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김시성(26.1.1. ~\10. 일위대가 작성용역\10-6. 최종발송(완료)\"/>
    </mc:Choice>
  </mc:AlternateContent>
  <xr:revisionPtr revIDLastSave="0" documentId="13_ncr:1_{B4962A68-97CC-4CAE-94E9-E5B55E4CC9D6}" xr6:coauthVersionLast="47" xr6:coauthVersionMax="47" xr10:uidLastSave="{00000000-0000-0000-0000-000000000000}"/>
  <bookViews>
    <workbookView xWindow="-28920" yWindow="-60" windowWidth="29040" windowHeight="15720" xr2:uid="{BF2B0F3C-7381-4EE5-8DE3-A6D863616610}"/>
  </bookViews>
  <sheets>
    <sheet name="내역서" sheetId="7" r:id="rId1"/>
    <sheet name="일위대가목록" sheetId="6" r:id="rId2"/>
    <sheet name="일위대가" sheetId="5" r:id="rId3"/>
    <sheet name="단가산출목록" sheetId="4" r:id="rId4"/>
    <sheet name="단가산출서" sheetId="3" r:id="rId5"/>
    <sheet name="단가대비표" sheetId="2" r:id="rId6"/>
    <sheet name=" 공사설정 " sheetId="1" r:id="rId7"/>
  </sheets>
  <definedNames>
    <definedName name="_xlnm.Print_Area" localSheetId="0">내역서!$A$1:$M$1144</definedName>
    <definedName name="_xlnm.Print_Area" localSheetId="5">단가대비표!$A$1:$X$314</definedName>
    <definedName name="_xlnm.Print_Area" localSheetId="3">단가산출목록!$A$1:$L$231</definedName>
    <definedName name="_xlnm.Print_Area" localSheetId="4">단가산출서!$A$1:$F$8055</definedName>
    <definedName name="_xlnm.Print_Area" localSheetId="2">일위대가!$A$1:$M$5475</definedName>
    <definedName name="_xlnm.Print_Area" localSheetId="1">일위대가목록!$A$1:$M$848</definedName>
    <definedName name="_xlnm.Print_Titles" localSheetId="0">내역서!$1:$4</definedName>
    <definedName name="_xlnm.Print_Titles" localSheetId="5">단가대비표!$1:$4</definedName>
    <definedName name="_xlnm.Print_Titles" localSheetId="3">단가산출목록!$1:$3</definedName>
    <definedName name="_xlnm.Print_Titles" localSheetId="4">단가산출서!$1:$3</definedName>
    <definedName name="_xlnm.Print_Titles" localSheetId="2">일위대가!$1:$3</definedName>
    <definedName name="_xlnm.Print_Titles" localSheetId="1">일위대가목록!$1:$3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1" i="4" l="1"/>
  <c r="G231" i="4"/>
  <c r="F231" i="4"/>
  <c r="E231" i="4"/>
  <c r="E2925" i="5" s="1"/>
  <c r="H230" i="4"/>
  <c r="G230" i="4"/>
  <c r="F230" i="4"/>
  <c r="E230" i="4"/>
  <c r="H229" i="4"/>
  <c r="G229" i="4"/>
  <c r="F229" i="4"/>
  <c r="E229" i="4"/>
  <c r="H228" i="4"/>
  <c r="G228" i="4"/>
  <c r="F228" i="4"/>
  <c r="E228" i="4"/>
  <c r="H227" i="4"/>
  <c r="G227" i="4"/>
  <c r="I1127" i="7" s="1"/>
  <c r="F227" i="4"/>
  <c r="E227" i="4"/>
  <c r="H226" i="4"/>
  <c r="G226" i="4"/>
  <c r="F226" i="4"/>
  <c r="E226" i="4"/>
  <c r="H225" i="4"/>
  <c r="G225" i="4"/>
  <c r="F225" i="4"/>
  <c r="E225" i="4"/>
  <c r="H224" i="4"/>
  <c r="G224" i="4"/>
  <c r="F224" i="4"/>
  <c r="E224" i="4"/>
  <c r="H223" i="4"/>
  <c r="G223" i="4"/>
  <c r="F223" i="4"/>
  <c r="E223" i="4"/>
  <c r="H222" i="4"/>
  <c r="G222" i="4"/>
  <c r="F222" i="4"/>
  <c r="E222" i="4"/>
  <c r="H221" i="4"/>
  <c r="G221" i="4"/>
  <c r="F221" i="4"/>
  <c r="E221" i="4"/>
  <c r="H220" i="4"/>
  <c r="G220" i="4"/>
  <c r="F220" i="4"/>
  <c r="E220" i="4"/>
  <c r="H219" i="4"/>
  <c r="G219" i="4"/>
  <c r="F219" i="4"/>
  <c r="E219" i="4"/>
  <c r="H218" i="4"/>
  <c r="G218" i="4"/>
  <c r="F218" i="4"/>
  <c r="E218" i="4"/>
  <c r="H217" i="4"/>
  <c r="G217" i="4"/>
  <c r="F217" i="4"/>
  <c r="E217" i="4"/>
  <c r="H216" i="4"/>
  <c r="G216" i="4"/>
  <c r="F216" i="4"/>
  <c r="G1115" i="7" s="1"/>
  <c r="E216" i="4"/>
  <c r="H215" i="4"/>
  <c r="G215" i="4"/>
  <c r="F215" i="4"/>
  <c r="E215" i="4"/>
  <c r="H214" i="4"/>
  <c r="G214" i="4"/>
  <c r="F214" i="4"/>
  <c r="E214" i="4"/>
  <c r="H213" i="4"/>
  <c r="G213" i="4"/>
  <c r="F213" i="4"/>
  <c r="E213" i="4"/>
  <c r="H212" i="4"/>
  <c r="G212" i="4"/>
  <c r="F212" i="4"/>
  <c r="E212" i="4"/>
  <c r="H211" i="4"/>
  <c r="G211" i="4"/>
  <c r="F211" i="4"/>
  <c r="E211" i="4"/>
  <c r="H210" i="4"/>
  <c r="G210" i="4"/>
  <c r="F210" i="4"/>
  <c r="E210" i="4"/>
  <c r="E1109" i="7" s="1"/>
  <c r="H209" i="4"/>
  <c r="G209" i="4"/>
  <c r="F209" i="4"/>
  <c r="E209" i="4"/>
  <c r="H208" i="4"/>
  <c r="G208" i="4"/>
  <c r="F208" i="4"/>
  <c r="E208" i="4"/>
  <c r="H207" i="4"/>
  <c r="G207" i="4"/>
  <c r="F207" i="4"/>
  <c r="E207" i="4"/>
  <c r="H206" i="4"/>
  <c r="G206" i="4"/>
  <c r="F206" i="4"/>
  <c r="E206" i="4"/>
  <c r="H205" i="4"/>
  <c r="G205" i="4"/>
  <c r="I2316" i="5" s="1"/>
  <c r="F205" i="4"/>
  <c r="E205" i="4"/>
  <c r="H204" i="4"/>
  <c r="G204" i="4"/>
  <c r="F204" i="4"/>
  <c r="E204" i="4"/>
  <c r="H203" i="4"/>
  <c r="G203" i="4"/>
  <c r="F203" i="4"/>
  <c r="E203" i="4"/>
  <c r="H202" i="4"/>
  <c r="G202" i="4"/>
  <c r="F202" i="4"/>
  <c r="E202" i="4"/>
  <c r="H201" i="4"/>
  <c r="G201" i="4"/>
  <c r="F201" i="4"/>
  <c r="G1097" i="7" s="1"/>
  <c r="H1097" i="7" s="1"/>
  <c r="E201" i="4"/>
  <c r="E1097" i="7" s="1"/>
  <c r="H200" i="4"/>
  <c r="G200" i="4"/>
  <c r="F200" i="4"/>
  <c r="E200" i="4"/>
  <c r="E1096" i="7" s="1"/>
  <c r="H199" i="4"/>
  <c r="G199" i="4"/>
  <c r="I1095" i="7" s="1"/>
  <c r="J1095" i="7" s="1"/>
  <c r="F199" i="4"/>
  <c r="G1095" i="7" s="1"/>
  <c r="H1095" i="7" s="1"/>
  <c r="E199" i="4"/>
  <c r="H198" i="4"/>
  <c r="G198" i="4"/>
  <c r="F198" i="4"/>
  <c r="E198" i="4"/>
  <c r="E5222" i="5" s="1"/>
  <c r="H197" i="4"/>
  <c r="G197" i="4"/>
  <c r="F197" i="4"/>
  <c r="E197" i="4"/>
  <c r="H196" i="4"/>
  <c r="G196" i="4"/>
  <c r="F196" i="4"/>
  <c r="E196" i="4"/>
  <c r="H195" i="4"/>
  <c r="G195" i="4"/>
  <c r="I5362" i="5" s="1"/>
  <c r="J5362" i="5" s="1"/>
  <c r="F195" i="4"/>
  <c r="G1091" i="7" s="1"/>
  <c r="H1091" i="7" s="1"/>
  <c r="E195" i="4"/>
  <c r="E5362" i="5" s="1"/>
  <c r="F5362" i="5" s="1"/>
  <c r="H194" i="4"/>
  <c r="G194" i="4"/>
  <c r="F194" i="4"/>
  <c r="E194" i="4"/>
  <c r="H193" i="4"/>
  <c r="G193" i="4"/>
  <c r="F193" i="4"/>
  <c r="E193" i="4"/>
  <c r="H192" i="4"/>
  <c r="G192" i="4"/>
  <c r="F192" i="4"/>
  <c r="E192" i="4"/>
  <c r="H191" i="4"/>
  <c r="G191" i="4"/>
  <c r="F191" i="4"/>
  <c r="E191" i="4"/>
  <c r="H190" i="4"/>
  <c r="G190" i="4"/>
  <c r="F190" i="4"/>
  <c r="E190" i="4"/>
  <c r="H189" i="4"/>
  <c r="G189" i="4"/>
  <c r="F189" i="4"/>
  <c r="E189" i="4"/>
  <c r="H188" i="4"/>
  <c r="G188" i="4"/>
  <c r="F188" i="4"/>
  <c r="E188" i="4"/>
  <c r="E1081" i="7" s="1"/>
  <c r="H187" i="4"/>
  <c r="G187" i="4"/>
  <c r="F187" i="4"/>
  <c r="G1079" i="7" s="1"/>
  <c r="H1079" i="7" s="1"/>
  <c r="E187" i="4"/>
  <c r="E1079" i="7" s="1"/>
  <c r="H186" i="4"/>
  <c r="G186" i="4"/>
  <c r="F186" i="4"/>
  <c r="G1078" i="7" s="1"/>
  <c r="H1078" i="7" s="1"/>
  <c r="E186" i="4"/>
  <c r="H185" i="4"/>
  <c r="G185" i="4"/>
  <c r="F185" i="4"/>
  <c r="G1077" i="7" s="1"/>
  <c r="E185" i="4"/>
  <c r="H184" i="4"/>
  <c r="G184" i="4"/>
  <c r="F184" i="4"/>
  <c r="G1076" i="7" s="1"/>
  <c r="E184" i="4"/>
  <c r="H183" i="4"/>
  <c r="G183" i="4"/>
  <c r="F183" i="4"/>
  <c r="E183" i="4"/>
  <c r="E1075" i="7" s="1"/>
  <c r="H182" i="4"/>
  <c r="G182" i="4"/>
  <c r="F182" i="4"/>
  <c r="E182" i="4"/>
  <c r="H181" i="4"/>
  <c r="G181" i="4"/>
  <c r="F181" i="4"/>
  <c r="E181" i="4"/>
  <c r="H180" i="4"/>
  <c r="G180" i="4"/>
  <c r="F180" i="4"/>
  <c r="E180" i="4"/>
  <c r="H179" i="4"/>
  <c r="G179" i="4"/>
  <c r="F179" i="4"/>
  <c r="E179" i="4"/>
  <c r="E1071" i="7" s="1"/>
  <c r="H178" i="4"/>
  <c r="G178" i="4"/>
  <c r="F178" i="4"/>
  <c r="E178" i="4"/>
  <c r="H177" i="4"/>
  <c r="G177" i="4"/>
  <c r="F177" i="4"/>
  <c r="E177" i="4"/>
  <c r="H176" i="4"/>
  <c r="G176" i="4"/>
  <c r="F176" i="4"/>
  <c r="E176" i="4"/>
  <c r="H175" i="4"/>
  <c r="G175" i="4"/>
  <c r="F175" i="4"/>
  <c r="E175" i="4"/>
  <c r="E1067" i="7" s="1"/>
  <c r="H174" i="4"/>
  <c r="G174" i="4"/>
  <c r="F174" i="4"/>
  <c r="E174" i="4"/>
  <c r="H173" i="4"/>
  <c r="G173" i="4"/>
  <c r="F173" i="4"/>
  <c r="E173" i="4"/>
  <c r="H172" i="4"/>
  <c r="G172" i="4"/>
  <c r="F172" i="4"/>
  <c r="E172" i="4"/>
  <c r="H171" i="4"/>
  <c r="G171" i="4"/>
  <c r="I1063" i="7" s="1"/>
  <c r="J1063" i="7" s="1"/>
  <c r="F171" i="4"/>
  <c r="G1063" i="7" s="1"/>
  <c r="E171" i="4"/>
  <c r="H170" i="4"/>
  <c r="G170" i="4"/>
  <c r="F170" i="4"/>
  <c r="E170" i="4"/>
  <c r="E1062" i="7" s="1"/>
  <c r="H169" i="4"/>
  <c r="G169" i="4"/>
  <c r="F169" i="4"/>
  <c r="E169" i="4"/>
  <c r="H168" i="4"/>
  <c r="G168" i="4"/>
  <c r="I1059" i="7" s="1"/>
  <c r="J1059" i="7" s="1"/>
  <c r="F168" i="4"/>
  <c r="E168" i="4"/>
  <c r="E1059" i="7" s="1"/>
  <c r="H167" i="4"/>
  <c r="G167" i="4"/>
  <c r="F167" i="4"/>
  <c r="E167" i="4"/>
  <c r="H166" i="4"/>
  <c r="G166" i="4"/>
  <c r="F166" i="4"/>
  <c r="E166" i="4"/>
  <c r="H165" i="4"/>
  <c r="G165" i="4"/>
  <c r="F165" i="4"/>
  <c r="E165" i="4"/>
  <c r="H164" i="4"/>
  <c r="G164" i="4"/>
  <c r="F164" i="4"/>
  <c r="E164" i="4"/>
  <c r="H163" i="4"/>
  <c r="G163" i="4"/>
  <c r="F163" i="4"/>
  <c r="E163" i="4"/>
  <c r="H162" i="4"/>
  <c r="G162" i="4"/>
  <c r="I1053" i="7" s="1"/>
  <c r="F162" i="4"/>
  <c r="E162" i="4"/>
  <c r="H161" i="4"/>
  <c r="G161" i="4"/>
  <c r="F161" i="4"/>
  <c r="E161" i="4"/>
  <c r="H160" i="4"/>
  <c r="G160" i="4"/>
  <c r="F160" i="4"/>
  <c r="E160" i="4"/>
  <c r="H159" i="4"/>
  <c r="G159" i="4"/>
  <c r="F159" i="4"/>
  <c r="E159" i="4"/>
  <c r="H158" i="4"/>
  <c r="G158" i="4"/>
  <c r="F158" i="4"/>
  <c r="E158" i="4"/>
  <c r="H157" i="4"/>
  <c r="G157" i="4"/>
  <c r="F157" i="4"/>
  <c r="E157" i="4"/>
  <c r="H156" i="4"/>
  <c r="G156" i="4"/>
  <c r="F156" i="4"/>
  <c r="E156" i="4"/>
  <c r="H155" i="4"/>
  <c r="G155" i="4"/>
  <c r="F155" i="4"/>
  <c r="E155" i="4"/>
  <c r="H154" i="4"/>
  <c r="G154" i="4"/>
  <c r="F154" i="4"/>
  <c r="E154" i="4"/>
  <c r="H153" i="4"/>
  <c r="G153" i="4"/>
  <c r="F153" i="4"/>
  <c r="E153" i="4"/>
  <c r="H152" i="4"/>
  <c r="G152" i="4"/>
  <c r="F152" i="4"/>
  <c r="E152" i="4"/>
  <c r="H151" i="4"/>
  <c r="G151" i="4"/>
  <c r="F151" i="4"/>
  <c r="E151" i="4"/>
  <c r="H150" i="4"/>
  <c r="G150" i="4"/>
  <c r="F150" i="4"/>
  <c r="E150" i="4"/>
  <c r="H149" i="4"/>
  <c r="G149" i="4"/>
  <c r="I1039" i="7" s="1"/>
  <c r="J1039" i="7" s="1"/>
  <c r="F149" i="4"/>
  <c r="E149" i="4"/>
  <c r="E1039" i="7" s="1"/>
  <c r="H148" i="4"/>
  <c r="G148" i="4"/>
  <c r="I1038" i="7" s="1"/>
  <c r="J1038" i="7" s="1"/>
  <c r="F148" i="4"/>
  <c r="E148" i="4"/>
  <c r="H147" i="4"/>
  <c r="G147" i="4"/>
  <c r="F147" i="4"/>
  <c r="E147" i="4"/>
  <c r="H146" i="4"/>
  <c r="G146" i="4"/>
  <c r="F146" i="4"/>
  <c r="E146" i="4"/>
  <c r="H145" i="4"/>
  <c r="G145" i="4"/>
  <c r="F145" i="4"/>
  <c r="E145" i="4"/>
  <c r="H144" i="4"/>
  <c r="G144" i="4"/>
  <c r="F144" i="4"/>
  <c r="E144" i="4"/>
  <c r="H143" i="4"/>
  <c r="G143" i="4"/>
  <c r="F143" i="4"/>
  <c r="E143" i="4"/>
  <c r="H142" i="4"/>
  <c r="G142" i="4"/>
  <c r="F142" i="4"/>
  <c r="E142" i="4"/>
  <c r="H141" i="4"/>
  <c r="G141" i="4"/>
  <c r="F141" i="4"/>
  <c r="E141" i="4"/>
  <c r="H140" i="4"/>
  <c r="G140" i="4"/>
  <c r="F140" i="4"/>
  <c r="E140" i="4"/>
  <c r="H139" i="4"/>
  <c r="G139" i="4"/>
  <c r="F139" i="4"/>
  <c r="E139" i="4"/>
  <c r="H138" i="4"/>
  <c r="G138" i="4"/>
  <c r="F138" i="4"/>
  <c r="G1026" i="7" s="1"/>
  <c r="E138" i="4"/>
  <c r="H137" i="4"/>
  <c r="G137" i="4"/>
  <c r="F137" i="4"/>
  <c r="E137" i="4"/>
  <c r="H136" i="4"/>
  <c r="G136" i="4"/>
  <c r="F136" i="4"/>
  <c r="E136" i="4"/>
  <c r="H135" i="4"/>
  <c r="G135" i="4"/>
  <c r="I1023" i="7" s="1"/>
  <c r="F135" i="4"/>
  <c r="E135" i="4"/>
  <c r="H134" i="4"/>
  <c r="G134" i="4"/>
  <c r="F134" i="4"/>
  <c r="E134" i="4"/>
  <c r="H133" i="4"/>
  <c r="G133" i="4"/>
  <c r="F133" i="4"/>
  <c r="E133" i="4"/>
  <c r="H132" i="4"/>
  <c r="G132" i="4"/>
  <c r="F132" i="4"/>
  <c r="E132" i="4"/>
  <c r="H131" i="4"/>
  <c r="G131" i="4"/>
  <c r="F131" i="4"/>
  <c r="E131" i="4"/>
  <c r="H130" i="4"/>
  <c r="G130" i="4"/>
  <c r="F130" i="4"/>
  <c r="E130" i="4"/>
  <c r="H129" i="4"/>
  <c r="G129" i="4"/>
  <c r="F129" i="4"/>
  <c r="G1015" i="7" s="1"/>
  <c r="E129" i="4"/>
  <c r="H128" i="4"/>
  <c r="G128" i="4"/>
  <c r="F128" i="4"/>
  <c r="E128" i="4"/>
  <c r="H127" i="4"/>
  <c r="G127" i="4"/>
  <c r="F127" i="4"/>
  <c r="E127" i="4"/>
  <c r="H126" i="4"/>
  <c r="G126" i="4"/>
  <c r="I1011" i="7" s="1"/>
  <c r="J1011" i="7" s="1"/>
  <c r="F126" i="4"/>
  <c r="G1011" i="7" s="1"/>
  <c r="H1011" i="7" s="1"/>
  <c r="E126" i="4"/>
  <c r="E1011" i="7" s="1"/>
  <c r="H125" i="4"/>
  <c r="G125" i="4"/>
  <c r="F125" i="4"/>
  <c r="E125" i="4"/>
  <c r="H124" i="4"/>
  <c r="G124" i="4"/>
  <c r="F124" i="4"/>
  <c r="E124" i="4"/>
  <c r="H123" i="4"/>
  <c r="G123" i="4"/>
  <c r="F123" i="4"/>
  <c r="E123" i="4"/>
  <c r="H122" i="4"/>
  <c r="G122" i="4"/>
  <c r="F122" i="4"/>
  <c r="E122" i="4"/>
  <c r="H121" i="4"/>
  <c r="G121" i="4"/>
  <c r="F121" i="4"/>
  <c r="E121" i="4"/>
  <c r="H120" i="4"/>
  <c r="G120" i="4"/>
  <c r="F120" i="4"/>
  <c r="E120" i="4"/>
  <c r="H119" i="4"/>
  <c r="G119" i="4"/>
  <c r="F119" i="4"/>
  <c r="E119" i="4"/>
  <c r="H118" i="4"/>
  <c r="G118" i="4"/>
  <c r="F118" i="4"/>
  <c r="E118" i="4"/>
  <c r="H117" i="4"/>
  <c r="G117" i="4"/>
  <c r="F117" i="4"/>
  <c r="G1001" i="7" s="1"/>
  <c r="E117" i="4"/>
  <c r="H116" i="4"/>
  <c r="G116" i="4"/>
  <c r="F116" i="4"/>
  <c r="E116" i="4"/>
  <c r="H115" i="4"/>
  <c r="G115" i="4"/>
  <c r="I999" i="7" s="1"/>
  <c r="J999" i="7" s="1"/>
  <c r="F115" i="4"/>
  <c r="G999" i="7" s="1"/>
  <c r="H999" i="7" s="1"/>
  <c r="E115" i="4"/>
  <c r="E999" i="7" s="1"/>
  <c r="H114" i="4"/>
  <c r="G114" i="4"/>
  <c r="F114" i="4"/>
  <c r="E114" i="4"/>
  <c r="E998" i="7" s="1"/>
  <c r="H113" i="4"/>
  <c r="G113" i="4"/>
  <c r="F113" i="4"/>
  <c r="E113" i="4"/>
  <c r="H112" i="4"/>
  <c r="G112" i="4"/>
  <c r="F112" i="4"/>
  <c r="G996" i="7" s="1"/>
  <c r="E112" i="4"/>
  <c r="H111" i="4"/>
  <c r="G111" i="4"/>
  <c r="F111" i="4"/>
  <c r="E111" i="4"/>
  <c r="H110" i="4"/>
  <c r="G110" i="4"/>
  <c r="F110" i="4"/>
  <c r="E110" i="4"/>
  <c r="H109" i="4"/>
  <c r="G109" i="4"/>
  <c r="F109" i="4"/>
  <c r="E109" i="4"/>
  <c r="H108" i="4"/>
  <c r="G108" i="4"/>
  <c r="F108" i="4"/>
  <c r="E108" i="4"/>
  <c r="H107" i="4"/>
  <c r="G107" i="4"/>
  <c r="F107" i="4"/>
  <c r="E107" i="4"/>
  <c r="H106" i="4"/>
  <c r="G106" i="4"/>
  <c r="F106" i="4"/>
  <c r="E106" i="4"/>
  <c r="H105" i="4"/>
  <c r="G105" i="4"/>
  <c r="F105" i="4"/>
  <c r="E105" i="4"/>
  <c r="H104" i="4"/>
  <c r="G104" i="4"/>
  <c r="F104" i="4"/>
  <c r="E104" i="4"/>
  <c r="H103" i="4"/>
  <c r="G103" i="4"/>
  <c r="F103" i="4"/>
  <c r="E103" i="4"/>
  <c r="H102" i="4"/>
  <c r="G102" i="4"/>
  <c r="F102" i="4"/>
  <c r="E102" i="4"/>
  <c r="H101" i="4"/>
  <c r="G101" i="4"/>
  <c r="F101" i="4"/>
  <c r="E101" i="4"/>
  <c r="H100" i="4"/>
  <c r="G100" i="4"/>
  <c r="I981" i="7" s="1"/>
  <c r="J981" i="7" s="1"/>
  <c r="F100" i="4"/>
  <c r="E100" i="4"/>
  <c r="H99" i="4"/>
  <c r="G99" i="4"/>
  <c r="F99" i="4"/>
  <c r="E99" i="4"/>
  <c r="H98" i="4"/>
  <c r="G98" i="4"/>
  <c r="F98" i="4"/>
  <c r="G979" i="7" s="1"/>
  <c r="E98" i="4"/>
  <c r="H97" i="4"/>
  <c r="G97" i="4"/>
  <c r="F97" i="4"/>
  <c r="E97" i="4"/>
  <c r="H96" i="4"/>
  <c r="G96" i="4"/>
  <c r="F96" i="4"/>
  <c r="E96" i="4"/>
  <c r="H95" i="4"/>
  <c r="G95" i="4"/>
  <c r="I975" i="7" s="1"/>
  <c r="J975" i="7" s="1"/>
  <c r="F95" i="4"/>
  <c r="G975" i="7" s="1"/>
  <c r="H975" i="7" s="1"/>
  <c r="E95" i="4"/>
  <c r="E975" i="7" s="1"/>
  <c r="H94" i="4"/>
  <c r="G94" i="4"/>
  <c r="F94" i="4"/>
  <c r="E94" i="4"/>
  <c r="H93" i="4"/>
  <c r="G93" i="4"/>
  <c r="I973" i="7" s="1"/>
  <c r="F93" i="4"/>
  <c r="E93" i="4"/>
  <c r="H92" i="4"/>
  <c r="G92" i="4"/>
  <c r="F92" i="4"/>
  <c r="G972" i="7" s="1"/>
  <c r="E92" i="4"/>
  <c r="H91" i="4"/>
  <c r="G91" i="4"/>
  <c r="F91" i="4"/>
  <c r="E91" i="4"/>
  <c r="H90" i="4"/>
  <c r="G90" i="4"/>
  <c r="F90" i="4"/>
  <c r="E90" i="4"/>
  <c r="H89" i="4"/>
  <c r="G89" i="4"/>
  <c r="F89" i="4"/>
  <c r="E89" i="4"/>
  <c r="E969" i="7" s="1"/>
  <c r="H88" i="4"/>
  <c r="G88" i="4"/>
  <c r="F88" i="4"/>
  <c r="E88" i="4"/>
  <c r="H87" i="4"/>
  <c r="G87" i="4"/>
  <c r="F87" i="4"/>
  <c r="G967" i="7" s="1"/>
  <c r="E87" i="4"/>
  <c r="H86" i="4"/>
  <c r="G86" i="4"/>
  <c r="F86" i="4"/>
  <c r="E86" i="4"/>
  <c r="H85" i="4"/>
  <c r="G85" i="4"/>
  <c r="F85" i="4"/>
  <c r="E85" i="4"/>
  <c r="H84" i="4"/>
  <c r="G84" i="4"/>
  <c r="I964" i="7" s="1"/>
  <c r="J964" i="7" s="1"/>
  <c r="F84" i="4"/>
  <c r="E84" i="4"/>
  <c r="E964" i="7" s="1"/>
  <c r="H83" i="4"/>
  <c r="G83" i="4"/>
  <c r="F83" i="4"/>
  <c r="E83" i="4"/>
  <c r="H82" i="4"/>
  <c r="G82" i="4"/>
  <c r="F82" i="4"/>
  <c r="E82" i="4"/>
  <c r="H81" i="4"/>
  <c r="G81" i="4"/>
  <c r="F81" i="4"/>
  <c r="E81" i="4"/>
  <c r="E960" i="7" s="1"/>
  <c r="H80" i="4"/>
  <c r="G80" i="4"/>
  <c r="F80" i="4"/>
  <c r="E80" i="4"/>
  <c r="H79" i="4"/>
  <c r="G79" i="4"/>
  <c r="F79" i="4"/>
  <c r="E79" i="4"/>
  <c r="H78" i="4"/>
  <c r="G78" i="4"/>
  <c r="F78" i="4"/>
  <c r="E78" i="4"/>
  <c r="H77" i="4"/>
  <c r="G77" i="4"/>
  <c r="F77" i="4"/>
  <c r="E77" i="4"/>
  <c r="H76" i="4"/>
  <c r="G76" i="4"/>
  <c r="F76" i="4"/>
  <c r="E76" i="4"/>
  <c r="E954" i="7" s="1"/>
  <c r="H75" i="4"/>
  <c r="G75" i="4"/>
  <c r="F75" i="4"/>
  <c r="E75" i="4"/>
  <c r="H74" i="4"/>
  <c r="G74" i="4"/>
  <c r="I952" i="7" s="1"/>
  <c r="F74" i="4"/>
  <c r="E74" i="4"/>
  <c r="H73" i="4"/>
  <c r="G73" i="4"/>
  <c r="F73" i="4"/>
  <c r="E73" i="4"/>
  <c r="H72" i="4"/>
  <c r="G72" i="4"/>
  <c r="F72" i="4"/>
  <c r="E72" i="4"/>
  <c r="H71" i="4"/>
  <c r="G71" i="4"/>
  <c r="F71" i="4"/>
  <c r="E71" i="4"/>
  <c r="H70" i="4"/>
  <c r="G70" i="4"/>
  <c r="F70" i="4"/>
  <c r="E70" i="4"/>
  <c r="H69" i="4"/>
  <c r="G69" i="4"/>
  <c r="F69" i="4"/>
  <c r="E69" i="4"/>
  <c r="H68" i="4"/>
  <c r="G68" i="4"/>
  <c r="F68" i="4"/>
  <c r="E68" i="4"/>
  <c r="H67" i="4"/>
  <c r="G67" i="4"/>
  <c r="F67" i="4"/>
  <c r="E67" i="4"/>
  <c r="H66" i="4"/>
  <c r="G66" i="4"/>
  <c r="F66" i="4"/>
  <c r="E66" i="4"/>
  <c r="H65" i="4"/>
  <c r="G65" i="4"/>
  <c r="I943" i="7" s="1"/>
  <c r="J943" i="7" s="1"/>
  <c r="F65" i="4"/>
  <c r="G943" i="7" s="1"/>
  <c r="H943" i="7" s="1"/>
  <c r="E65" i="4"/>
  <c r="E943" i="7" s="1"/>
  <c r="H64" i="4"/>
  <c r="G64" i="4"/>
  <c r="F64" i="4"/>
  <c r="E64" i="4"/>
  <c r="H63" i="4"/>
  <c r="G63" i="4"/>
  <c r="F63" i="4"/>
  <c r="G567" i="7" s="1"/>
  <c r="E63" i="4"/>
  <c r="H62" i="4"/>
  <c r="G62" i="4"/>
  <c r="F62" i="4"/>
  <c r="E62" i="4"/>
  <c r="H61" i="4"/>
  <c r="G61" i="4"/>
  <c r="F61" i="4"/>
  <c r="G565" i="7" s="1"/>
  <c r="H565" i="7" s="1"/>
  <c r="E61" i="4"/>
  <c r="E565" i="7" s="1"/>
  <c r="H60" i="4"/>
  <c r="G60" i="4"/>
  <c r="F60" i="4"/>
  <c r="E60" i="4"/>
  <c r="H59" i="4"/>
  <c r="G59" i="4"/>
  <c r="F59" i="4"/>
  <c r="E59" i="4"/>
  <c r="H58" i="4"/>
  <c r="G58" i="4"/>
  <c r="F58" i="4"/>
  <c r="G561" i="7" s="1"/>
  <c r="E58" i="4"/>
  <c r="H57" i="4"/>
  <c r="G57" i="4"/>
  <c r="F57" i="4"/>
  <c r="E57" i="4"/>
  <c r="H56" i="4"/>
  <c r="G56" i="4"/>
  <c r="F56" i="4"/>
  <c r="E56" i="4"/>
  <c r="H55" i="4"/>
  <c r="G55" i="4"/>
  <c r="F55" i="4"/>
  <c r="E55" i="4"/>
  <c r="H54" i="4"/>
  <c r="G54" i="4"/>
  <c r="F54" i="4"/>
  <c r="E54" i="4"/>
  <c r="H53" i="4"/>
  <c r="G53" i="4"/>
  <c r="F53" i="4"/>
  <c r="E53" i="4"/>
  <c r="H52" i="4"/>
  <c r="G52" i="4"/>
  <c r="F52" i="4"/>
  <c r="E52" i="4"/>
  <c r="H51" i="4"/>
  <c r="G51" i="4"/>
  <c r="F51" i="4"/>
  <c r="E51" i="4"/>
  <c r="H50" i="4"/>
  <c r="G50" i="4"/>
  <c r="F50" i="4"/>
  <c r="E50" i="4"/>
  <c r="E552" i="7" s="1"/>
  <c r="H49" i="4"/>
  <c r="G49" i="4"/>
  <c r="F49" i="4"/>
  <c r="E49" i="4"/>
  <c r="H48" i="4"/>
  <c r="G48" i="4"/>
  <c r="F48" i="4"/>
  <c r="E48" i="4"/>
  <c r="H47" i="4"/>
  <c r="G47" i="4"/>
  <c r="F47" i="4"/>
  <c r="E47" i="4"/>
  <c r="H46" i="4"/>
  <c r="G46" i="4"/>
  <c r="F46" i="4"/>
  <c r="E46" i="4"/>
  <c r="E547" i="7" s="1"/>
  <c r="H45" i="4"/>
  <c r="G45" i="4"/>
  <c r="F45" i="4"/>
  <c r="E45" i="4"/>
  <c r="H44" i="4"/>
  <c r="G44" i="4"/>
  <c r="I545" i="7" s="1"/>
  <c r="J545" i="7" s="1"/>
  <c r="F44" i="4"/>
  <c r="G545" i="7" s="1"/>
  <c r="E44" i="4"/>
  <c r="H43" i="4"/>
  <c r="G43" i="4"/>
  <c r="F43" i="4"/>
  <c r="E43" i="4"/>
  <c r="H42" i="4"/>
  <c r="G42" i="4"/>
  <c r="F42" i="4"/>
  <c r="E42" i="4"/>
  <c r="H41" i="4"/>
  <c r="G41" i="4"/>
  <c r="F41" i="4"/>
  <c r="E41" i="4"/>
  <c r="E541" i="7" s="1"/>
  <c r="H40" i="4"/>
  <c r="G40" i="4"/>
  <c r="I540" i="7" s="1"/>
  <c r="J540" i="7" s="1"/>
  <c r="F40" i="4"/>
  <c r="E40" i="4"/>
  <c r="E540" i="7" s="1"/>
  <c r="H39" i="4"/>
  <c r="G39" i="4"/>
  <c r="F39" i="4"/>
  <c r="E39" i="4"/>
  <c r="E539" i="7" s="1"/>
  <c r="H38" i="4"/>
  <c r="G38" i="4"/>
  <c r="F38" i="4"/>
  <c r="E38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I533" i="7" s="1"/>
  <c r="J533" i="7" s="1"/>
  <c r="F33" i="4"/>
  <c r="G533" i="7" s="1"/>
  <c r="H533" i="7" s="1"/>
  <c r="E33" i="4"/>
  <c r="E533" i="7" s="1"/>
  <c r="H32" i="4"/>
  <c r="G32" i="4"/>
  <c r="F32" i="4"/>
  <c r="E32" i="4"/>
  <c r="H31" i="4"/>
  <c r="G31" i="4"/>
  <c r="F31" i="4"/>
  <c r="E31" i="4"/>
  <c r="H30" i="4"/>
  <c r="G30" i="4"/>
  <c r="I529" i="7" s="1"/>
  <c r="J529" i="7" s="1"/>
  <c r="F30" i="4"/>
  <c r="G529" i="7" s="1"/>
  <c r="H529" i="7" s="1"/>
  <c r="E30" i="4"/>
  <c r="E529" i="7" s="1"/>
  <c r="H29" i="4"/>
  <c r="G29" i="4"/>
  <c r="F29" i="4"/>
  <c r="E29" i="4"/>
  <c r="H28" i="4"/>
  <c r="G28" i="4"/>
  <c r="F28" i="4"/>
  <c r="E28" i="4"/>
  <c r="H27" i="4"/>
  <c r="G27" i="4"/>
  <c r="F27" i="4"/>
  <c r="G526" i="7" s="1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6" i="4"/>
  <c r="G16" i="4"/>
  <c r="F16" i="4"/>
  <c r="E16" i="4"/>
  <c r="H15" i="4"/>
  <c r="G15" i="4"/>
  <c r="F15" i="4"/>
  <c r="E15" i="4"/>
  <c r="H14" i="4"/>
  <c r="G14" i="4"/>
  <c r="F14" i="4"/>
  <c r="E14" i="4"/>
  <c r="H13" i="4"/>
  <c r="G13" i="4"/>
  <c r="F13" i="4"/>
  <c r="E13" i="4"/>
  <c r="E508" i="7" s="1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G503" i="7" s="1"/>
  <c r="E9" i="4"/>
  <c r="H8" i="4"/>
  <c r="G8" i="4"/>
  <c r="F8" i="4"/>
  <c r="E8" i="4"/>
  <c r="H7" i="4"/>
  <c r="G7" i="4"/>
  <c r="F7" i="4"/>
  <c r="E7" i="4"/>
  <c r="H6" i="4"/>
  <c r="G6" i="4"/>
  <c r="F6" i="4"/>
  <c r="E6" i="4"/>
  <c r="H5" i="4"/>
  <c r="G5" i="4"/>
  <c r="F5" i="4"/>
  <c r="E5" i="4"/>
  <c r="H4" i="4"/>
  <c r="G4" i="4"/>
  <c r="F4" i="4"/>
  <c r="E4" i="4"/>
  <c r="I1144" i="7"/>
  <c r="G1144" i="7"/>
  <c r="E1144" i="7"/>
  <c r="I1132" i="7"/>
  <c r="G1132" i="7"/>
  <c r="E1132" i="7"/>
  <c r="I1131" i="7"/>
  <c r="G1131" i="7"/>
  <c r="E1131" i="7"/>
  <c r="I1130" i="7"/>
  <c r="G1130" i="7"/>
  <c r="E1130" i="7"/>
  <c r="I1129" i="7"/>
  <c r="G1129" i="7"/>
  <c r="E1129" i="7"/>
  <c r="I1128" i="7"/>
  <c r="G1128" i="7"/>
  <c r="E1128" i="7"/>
  <c r="G1127" i="7"/>
  <c r="E1127" i="7"/>
  <c r="I1126" i="7"/>
  <c r="G1126" i="7"/>
  <c r="E1126" i="7"/>
  <c r="I1125" i="7"/>
  <c r="K1125" i="7" s="1"/>
  <c r="G1125" i="7"/>
  <c r="E1125" i="7"/>
  <c r="I1124" i="7"/>
  <c r="J1124" i="7" s="1"/>
  <c r="G1124" i="7"/>
  <c r="E1124" i="7"/>
  <c r="I1123" i="7"/>
  <c r="G1123" i="7"/>
  <c r="E1123" i="7"/>
  <c r="I1122" i="7"/>
  <c r="G1122" i="7"/>
  <c r="E1122" i="7"/>
  <c r="I1121" i="7"/>
  <c r="K1121" i="7" s="1"/>
  <c r="G1121" i="7"/>
  <c r="E1121" i="7"/>
  <c r="I1120" i="7"/>
  <c r="G1120" i="7"/>
  <c r="E1120" i="7"/>
  <c r="I1119" i="7"/>
  <c r="G1119" i="7"/>
  <c r="E1119" i="7"/>
  <c r="I1118" i="7"/>
  <c r="G1118" i="7"/>
  <c r="E1118" i="7"/>
  <c r="I1117" i="7"/>
  <c r="G1117" i="7"/>
  <c r="E1117" i="7"/>
  <c r="I1116" i="7"/>
  <c r="G1116" i="7"/>
  <c r="E1116" i="7"/>
  <c r="I1115" i="7"/>
  <c r="E1115" i="7"/>
  <c r="I1114" i="7"/>
  <c r="J1114" i="7" s="1"/>
  <c r="G1114" i="7"/>
  <c r="E1114" i="7"/>
  <c r="I1113" i="7"/>
  <c r="G1113" i="7"/>
  <c r="E1113" i="7"/>
  <c r="I1112" i="7"/>
  <c r="G1112" i="7"/>
  <c r="E1112" i="7"/>
  <c r="I1111" i="7"/>
  <c r="G1111" i="7"/>
  <c r="E1111" i="7"/>
  <c r="I1110" i="7"/>
  <c r="G1110" i="7"/>
  <c r="E1110" i="7"/>
  <c r="I1109" i="7"/>
  <c r="G1109" i="7"/>
  <c r="I1108" i="7"/>
  <c r="G1108" i="7"/>
  <c r="E1108" i="7"/>
  <c r="I1107" i="7"/>
  <c r="G1107" i="7"/>
  <c r="E1107" i="7"/>
  <c r="I1106" i="7"/>
  <c r="J1106" i="7" s="1"/>
  <c r="G1106" i="7"/>
  <c r="H1106" i="7" s="1"/>
  <c r="E1106" i="7"/>
  <c r="I1105" i="7"/>
  <c r="G1105" i="7"/>
  <c r="E1105" i="7"/>
  <c r="I1104" i="7"/>
  <c r="G1104" i="7"/>
  <c r="H1104" i="7" s="1"/>
  <c r="E1104" i="7"/>
  <c r="F1104" i="7" s="1"/>
  <c r="I1103" i="7"/>
  <c r="G1103" i="7"/>
  <c r="E1103" i="7"/>
  <c r="I1102" i="7"/>
  <c r="G1102" i="7"/>
  <c r="E1102" i="7"/>
  <c r="I1101" i="7"/>
  <c r="G1101" i="7"/>
  <c r="E1101" i="7"/>
  <c r="I1100" i="7"/>
  <c r="G1100" i="7"/>
  <c r="E1100" i="7"/>
  <c r="I1099" i="7"/>
  <c r="G1099" i="7"/>
  <c r="H1099" i="7" s="1"/>
  <c r="E1099" i="7"/>
  <c r="I1098" i="7"/>
  <c r="G1098" i="7"/>
  <c r="E1098" i="7"/>
  <c r="I1097" i="7"/>
  <c r="I1096" i="7"/>
  <c r="G1096" i="7"/>
  <c r="E1095" i="7"/>
  <c r="I1094" i="7"/>
  <c r="G1094" i="7"/>
  <c r="E1094" i="7"/>
  <c r="F1094" i="7" s="1"/>
  <c r="I1093" i="7"/>
  <c r="G1093" i="7"/>
  <c r="K1093" i="7" s="1"/>
  <c r="E1093" i="7"/>
  <c r="F1093" i="7" s="1"/>
  <c r="I1092" i="7"/>
  <c r="G1092" i="7"/>
  <c r="E1092" i="7"/>
  <c r="F1092" i="7" s="1"/>
  <c r="I1091" i="7"/>
  <c r="E1091" i="7"/>
  <c r="I1090" i="7"/>
  <c r="G1090" i="7"/>
  <c r="E1090" i="7"/>
  <c r="I1089" i="7"/>
  <c r="G1089" i="7"/>
  <c r="E1089" i="7"/>
  <c r="I1088" i="7"/>
  <c r="G1088" i="7"/>
  <c r="E1088" i="7"/>
  <c r="I1087" i="7"/>
  <c r="G1087" i="7"/>
  <c r="E1087" i="7"/>
  <c r="I1086" i="7"/>
  <c r="G1086" i="7"/>
  <c r="E1086" i="7"/>
  <c r="I1085" i="7"/>
  <c r="G1085" i="7"/>
  <c r="E1085" i="7"/>
  <c r="I1084" i="7"/>
  <c r="G1084" i="7"/>
  <c r="E1084" i="7"/>
  <c r="F1084" i="7" s="1"/>
  <c r="I1083" i="7"/>
  <c r="G1083" i="7"/>
  <c r="E1083" i="7"/>
  <c r="I1082" i="7"/>
  <c r="J1082" i="7" s="1"/>
  <c r="G1082" i="7"/>
  <c r="E1082" i="7"/>
  <c r="I1081" i="7"/>
  <c r="J1081" i="7" s="1"/>
  <c r="G1081" i="7"/>
  <c r="I1080" i="7"/>
  <c r="G1080" i="7"/>
  <c r="E1080" i="7"/>
  <c r="I1079" i="7"/>
  <c r="I1078" i="7"/>
  <c r="E1078" i="7"/>
  <c r="I1077" i="7"/>
  <c r="J1077" i="7" s="1"/>
  <c r="E1077" i="7"/>
  <c r="I1076" i="7"/>
  <c r="J1076" i="7" s="1"/>
  <c r="E1076" i="7"/>
  <c r="F1076" i="7" s="1"/>
  <c r="I1075" i="7"/>
  <c r="G1075" i="7"/>
  <c r="H1075" i="7" s="1"/>
  <c r="I1074" i="7"/>
  <c r="G1074" i="7"/>
  <c r="E1074" i="7"/>
  <c r="F1074" i="7" s="1"/>
  <c r="I1073" i="7"/>
  <c r="G1073" i="7"/>
  <c r="E1073" i="7"/>
  <c r="F1073" i="7" s="1"/>
  <c r="I1072" i="7"/>
  <c r="G1072" i="7"/>
  <c r="E1072" i="7"/>
  <c r="I1071" i="7"/>
  <c r="G1071" i="7"/>
  <c r="I1070" i="7"/>
  <c r="J1070" i="7" s="1"/>
  <c r="G1070" i="7"/>
  <c r="E1070" i="7"/>
  <c r="I1069" i="7"/>
  <c r="G1069" i="7"/>
  <c r="E1069" i="7"/>
  <c r="I1068" i="7"/>
  <c r="G1068" i="7"/>
  <c r="E1068" i="7"/>
  <c r="I1067" i="7"/>
  <c r="G1067" i="7"/>
  <c r="I1066" i="7"/>
  <c r="K1066" i="7" s="1"/>
  <c r="G1066" i="7"/>
  <c r="E1066" i="7"/>
  <c r="I1065" i="7"/>
  <c r="G1065" i="7"/>
  <c r="E1065" i="7"/>
  <c r="I1064" i="7"/>
  <c r="G1064" i="7"/>
  <c r="E1064" i="7"/>
  <c r="E1063" i="7"/>
  <c r="I1062" i="7"/>
  <c r="J1062" i="7" s="1"/>
  <c r="G1062" i="7"/>
  <c r="I1061" i="7"/>
  <c r="J1061" i="7" s="1"/>
  <c r="G1061" i="7"/>
  <c r="H1061" i="7" s="1"/>
  <c r="E1061" i="7"/>
  <c r="I1060" i="7"/>
  <c r="G1060" i="7"/>
  <c r="E1060" i="7"/>
  <c r="G1059" i="7"/>
  <c r="I1058" i="7"/>
  <c r="J1058" i="7" s="1"/>
  <c r="G1058" i="7"/>
  <c r="E1058" i="7"/>
  <c r="I1057" i="7"/>
  <c r="J1057" i="7" s="1"/>
  <c r="G1057" i="7"/>
  <c r="E1057" i="7"/>
  <c r="I1056" i="7"/>
  <c r="G1056" i="7"/>
  <c r="E1056" i="7"/>
  <c r="I1055" i="7"/>
  <c r="J1055" i="7" s="1"/>
  <c r="G1055" i="7"/>
  <c r="E1055" i="7"/>
  <c r="I1054" i="7"/>
  <c r="G1054" i="7"/>
  <c r="E1054" i="7"/>
  <c r="G1053" i="7"/>
  <c r="E1053" i="7"/>
  <c r="I1052" i="7"/>
  <c r="G1052" i="7"/>
  <c r="E1052" i="7"/>
  <c r="I1051" i="7"/>
  <c r="G1051" i="7"/>
  <c r="E1051" i="7"/>
  <c r="I1050" i="7"/>
  <c r="J1050" i="7" s="1"/>
  <c r="G1050" i="7"/>
  <c r="E1050" i="7"/>
  <c r="I1049" i="7"/>
  <c r="G1049" i="7"/>
  <c r="E1049" i="7"/>
  <c r="I1048" i="7"/>
  <c r="G1048" i="7"/>
  <c r="E1048" i="7"/>
  <c r="I1047" i="7"/>
  <c r="G1047" i="7"/>
  <c r="E1047" i="7"/>
  <c r="I1046" i="7"/>
  <c r="G1046" i="7"/>
  <c r="E1046" i="7"/>
  <c r="I1045" i="7"/>
  <c r="G1045" i="7"/>
  <c r="E1045" i="7"/>
  <c r="I1044" i="7"/>
  <c r="K1044" i="7" s="1"/>
  <c r="G1044" i="7"/>
  <c r="E1044" i="7"/>
  <c r="I1043" i="7"/>
  <c r="G1043" i="7"/>
  <c r="E1043" i="7"/>
  <c r="I1042" i="7"/>
  <c r="G1042" i="7"/>
  <c r="E1042" i="7"/>
  <c r="I1041" i="7"/>
  <c r="G1041" i="7"/>
  <c r="E1041" i="7"/>
  <c r="I1040" i="7"/>
  <c r="G1040" i="7"/>
  <c r="E1040" i="7"/>
  <c r="G1039" i="7"/>
  <c r="G1038" i="7"/>
  <c r="H1038" i="7" s="1"/>
  <c r="E1038" i="7"/>
  <c r="I1037" i="7"/>
  <c r="J1037" i="7" s="1"/>
  <c r="G1037" i="7"/>
  <c r="H1037" i="7" s="1"/>
  <c r="E1037" i="7"/>
  <c r="I1036" i="7"/>
  <c r="J1036" i="7" s="1"/>
  <c r="G1036" i="7"/>
  <c r="H1036" i="7" s="1"/>
  <c r="E1036" i="7"/>
  <c r="I1035" i="7"/>
  <c r="G1035" i="7"/>
  <c r="H1035" i="7" s="1"/>
  <c r="E1035" i="7"/>
  <c r="I1034" i="7"/>
  <c r="G1034" i="7"/>
  <c r="E1034" i="7"/>
  <c r="I1033" i="7"/>
  <c r="G1033" i="7"/>
  <c r="E1033" i="7"/>
  <c r="I1032" i="7"/>
  <c r="G1032" i="7"/>
  <c r="E1032" i="7"/>
  <c r="I1031" i="7"/>
  <c r="G1031" i="7"/>
  <c r="E1031" i="7"/>
  <c r="I1030" i="7"/>
  <c r="G1030" i="7"/>
  <c r="E1030" i="7"/>
  <c r="I1029" i="7"/>
  <c r="G1029" i="7"/>
  <c r="E1029" i="7"/>
  <c r="I1028" i="7"/>
  <c r="G1028" i="7"/>
  <c r="E1028" i="7"/>
  <c r="I1027" i="7"/>
  <c r="G1027" i="7"/>
  <c r="E1027" i="7"/>
  <c r="I1026" i="7"/>
  <c r="E1026" i="7"/>
  <c r="I1025" i="7"/>
  <c r="G1025" i="7"/>
  <c r="E1025" i="7"/>
  <c r="I1024" i="7"/>
  <c r="G1024" i="7"/>
  <c r="E1024" i="7"/>
  <c r="G1023" i="7"/>
  <c r="E1023" i="7"/>
  <c r="I1022" i="7"/>
  <c r="G1022" i="7"/>
  <c r="E1022" i="7"/>
  <c r="I1021" i="7"/>
  <c r="G1021" i="7"/>
  <c r="E1021" i="7"/>
  <c r="I1020" i="7"/>
  <c r="G1020" i="7"/>
  <c r="E1020" i="7"/>
  <c r="I1019" i="7"/>
  <c r="G1019" i="7"/>
  <c r="E1019" i="7"/>
  <c r="I1018" i="7"/>
  <c r="J1018" i="7" s="1"/>
  <c r="G1018" i="7"/>
  <c r="E1018" i="7"/>
  <c r="I1017" i="7"/>
  <c r="G1017" i="7"/>
  <c r="E1017" i="7"/>
  <c r="I1016" i="7"/>
  <c r="G1016" i="7"/>
  <c r="E1016" i="7"/>
  <c r="I1015" i="7"/>
  <c r="E1015" i="7"/>
  <c r="I1014" i="7"/>
  <c r="G1014" i="7"/>
  <c r="E1014" i="7"/>
  <c r="I1013" i="7"/>
  <c r="G1013" i="7"/>
  <c r="E1013" i="7"/>
  <c r="I1012" i="7"/>
  <c r="G1012" i="7"/>
  <c r="E1012" i="7"/>
  <c r="I1010" i="7"/>
  <c r="G1010" i="7"/>
  <c r="H1010" i="7" s="1"/>
  <c r="E1010" i="7"/>
  <c r="F1010" i="7" s="1"/>
  <c r="I1009" i="7"/>
  <c r="G1009" i="7"/>
  <c r="H1009" i="7" s="1"/>
  <c r="E1009" i="7"/>
  <c r="I1008" i="7"/>
  <c r="G1008" i="7"/>
  <c r="E1008" i="7"/>
  <c r="F1008" i="7" s="1"/>
  <c r="I1007" i="7"/>
  <c r="G1007" i="7"/>
  <c r="E1007" i="7"/>
  <c r="I1006" i="7"/>
  <c r="J1006" i="7" s="1"/>
  <c r="G1006" i="7"/>
  <c r="E1006" i="7"/>
  <c r="F1006" i="7" s="1"/>
  <c r="I1005" i="7"/>
  <c r="J1005" i="7" s="1"/>
  <c r="G1005" i="7"/>
  <c r="E1005" i="7"/>
  <c r="F1005" i="7" s="1"/>
  <c r="I1004" i="7"/>
  <c r="J1004" i="7" s="1"/>
  <c r="G1004" i="7"/>
  <c r="E1004" i="7"/>
  <c r="I1003" i="7"/>
  <c r="G1003" i="7"/>
  <c r="E1003" i="7"/>
  <c r="I1002" i="7"/>
  <c r="J1002" i="7" s="1"/>
  <c r="G1002" i="7"/>
  <c r="E1002" i="7"/>
  <c r="I1001" i="7"/>
  <c r="J1001" i="7" s="1"/>
  <c r="E1001" i="7"/>
  <c r="I1000" i="7"/>
  <c r="G1000" i="7"/>
  <c r="E1000" i="7"/>
  <c r="F1000" i="7" s="1"/>
  <c r="I998" i="7"/>
  <c r="G998" i="7"/>
  <c r="H998" i="7" s="1"/>
  <c r="I997" i="7"/>
  <c r="G997" i="7"/>
  <c r="E997" i="7"/>
  <c r="I996" i="7"/>
  <c r="E996" i="7"/>
  <c r="I995" i="7"/>
  <c r="G995" i="7"/>
  <c r="E995" i="7"/>
  <c r="I994" i="7"/>
  <c r="G994" i="7"/>
  <c r="E994" i="7"/>
  <c r="I993" i="7"/>
  <c r="G993" i="7"/>
  <c r="H993" i="7" s="1"/>
  <c r="E993" i="7"/>
  <c r="I992" i="7"/>
  <c r="G992" i="7"/>
  <c r="H992" i="7" s="1"/>
  <c r="E992" i="7"/>
  <c r="I991" i="7"/>
  <c r="G991" i="7"/>
  <c r="E991" i="7"/>
  <c r="I990" i="7"/>
  <c r="G990" i="7"/>
  <c r="E990" i="7"/>
  <c r="I989" i="7"/>
  <c r="G989" i="7"/>
  <c r="E989" i="7"/>
  <c r="I988" i="7"/>
  <c r="G988" i="7"/>
  <c r="E988" i="7"/>
  <c r="I987" i="7"/>
  <c r="G987" i="7"/>
  <c r="E987" i="7"/>
  <c r="I986" i="7"/>
  <c r="G986" i="7"/>
  <c r="E986" i="7"/>
  <c r="I985" i="7"/>
  <c r="G985" i="7"/>
  <c r="H985" i="7" s="1"/>
  <c r="E985" i="7"/>
  <c r="I984" i="7"/>
  <c r="G984" i="7"/>
  <c r="H984" i="7" s="1"/>
  <c r="E984" i="7"/>
  <c r="I983" i="7"/>
  <c r="G983" i="7"/>
  <c r="H983" i="7" s="1"/>
  <c r="E983" i="7"/>
  <c r="I982" i="7"/>
  <c r="G982" i="7"/>
  <c r="E982" i="7"/>
  <c r="G981" i="7"/>
  <c r="E981" i="7"/>
  <c r="I980" i="7"/>
  <c r="G980" i="7"/>
  <c r="E980" i="7"/>
  <c r="I979" i="7"/>
  <c r="E979" i="7"/>
  <c r="I978" i="7"/>
  <c r="G978" i="7"/>
  <c r="H978" i="7" s="1"/>
  <c r="E978" i="7"/>
  <c r="F978" i="7" s="1"/>
  <c r="I977" i="7"/>
  <c r="G977" i="7"/>
  <c r="E977" i="7"/>
  <c r="I976" i="7"/>
  <c r="G976" i="7"/>
  <c r="E976" i="7"/>
  <c r="I974" i="7"/>
  <c r="G974" i="7"/>
  <c r="H974" i="7" s="1"/>
  <c r="E974" i="7"/>
  <c r="F974" i="7" s="1"/>
  <c r="G973" i="7"/>
  <c r="E973" i="7"/>
  <c r="I972" i="7"/>
  <c r="E972" i="7"/>
  <c r="I971" i="7"/>
  <c r="G971" i="7"/>
  <c r="E971" i="7"/>
  <c r="I970" i="7"/>
  <c r="G970" i="7"/>
  <c r="E970" i="7"/>
  <c r="I969" i="7"/>
  <c r="G969" i="7"/>
  <c r="I968" i="7"/>
  <c r="G968" i="7"/>
  <c r="E968" i="7"/>
  <c r="I967" i="7"/>
  <c r="E967" i="7"/>
  <c r="I966" i="7"/>
  <c r="J966" i="7" s="1"/>
  <c r="G966" i="7"/>
  <c r="H966" i="7" s="1"/>
  <c r="E966" i="7"/>
  <c r="I965" i="7"/>
  <c r="J965" i="7" s="1"/>
  <c r="G965" i="7"/>
  <c r="H965" i="7" s="1"/>
  <c r="E965" i="7"/>
  <c r="G964" i="7"/>
  <c r="H964" i="7" s="1"/>
  <c r="I963" i="7"/>
  <c r="G963" i="7"/>
  <c r="E963" i="7"/>
  <c r="I962" i="7"/>
  <c r="J962" i="7" s="1"/>
  <c r="G962" i="7"/>
  <c r="E962" i="7"/>
  <c r="I961" i="7"/>
  <c r="J961" i="7" s="1"/>
  <c r="G961" i="7"/>
  <c r="E961" i="7"/>
  <c r="I960" i="7"/>
  <c r="G960" i="7"/>
  <c r="I959" i="7"/>
  <c r="J959" i="7" s="1"/>
  <c r="G959" i="7"/>
  <c r="E959" i="7"/>
  <c r="I958" i="7"/>
  <c r="G958" i="7"/>
  <c r="E958" i="7"/>
  <c r="I957" i="7"/>
  <c r="J957" i="7" s="1"/>
  <c r="G957" i="7"/>
  <c r="E957" i="7"/>
  <c r="I956" i="7"/>
  <c r="G956" i="7"/>
  <c r="E956" i="7"/>
  <c r="I955" i="7"/>
  <c r="G955" i="7"/>
  <c r="E955" i="7"/>
  <c r="I954" i="7"/>
  <c r="G954" i="7"/>
  <c r="I953" i="7"/>
  <c r="G953" i="7"/>
  <c r="E953" i="7"/>
  <c r="G952" i="7"/>
  <c r="E952" i="7"/>
  <c r="I951" i="7"/>
  <c r="G951" i="7"/>
  <c r="E951" i="7"/>
  <c r="I950" i="7"/>
  <c r="J950" i="7" s="1"/>
  <c r="G950" i="7"/>
  <c r="E950" i="7"/>
  <c r="I949" i="7"/>
  <c r="K949" i="7" s="1"/>
  <c r="G949" i="7"/>
  <c r="E949" i="7"/>
  <c r="I948" i="7"/>
  <c r="G948" i="7"/>
  <c r="E948" i="7"/>
  <c r="I947" i="7"/>
  <c r="J947" i="7" s="1"/>
  <c r="G947" i="7"/>
  <c r="H947" i="7" s="1"/>
  <c r="E947" i="7"/>
  <c r="I946" i="7"/>
  <c r="G946" i="7"/>
  <c r="E946" i="7"/>
  <c r="I945" i="7"/>
  <c r="J945" i="7" s="1"/>
  <c r="G945" i="7"/>
  <c r="E945" i="7"/>
  <c r="I944" i="7"/>
  <c r="G944" i="7"/>
  <c r="E944" i="7"/>
  <c r="I942" i="7"/>
  <c r="G942" i="7"/>
  <c r="E942" i="7"/>
  <c r="I926" i="7"/>
  <c r="G926" i="7"/>
  <c r="E926" i="7"/>
  <c r="I923" i="7"/>
  <c r="G923" i="7"/>
  <c r="E923" i="7"/>
  <c r="I920" i="7"/>
  <c r="G920" i="7"/>
  <c r="E920" i="7"/>
  <c r="I905" i="7"/>
  <c r="G905" i="7"/>
  <c r="E905" i="7"/>
  <c r="I898" i="7"/>
  <c r="G898" i="7"/>
  <c r="E898" i="7"/>
  <c r="I891" i="7"/>
  <c r="G891" i="7"/>
  <c r="E891" i="7"/>
  <c r="I888" i="7"/>
  <c r="G888" i="7"/>
  <c r="E888" i="7"/>
  <c r="I883" i="7"/>
  <c r="G883" i="7"/>
  <c r="E883" i="7"/>
  <c r="I877" i="7"/>
  <c r="G877" i="7"/>
  <c r="E877" i="7"/>
  <c r="I871" i="7"/>
  <c r="G871" i="7"/>
  <c r="E871" i="7"/>
  <c r="I860" i="7"/>
  <c r="G860" i="7"/>
  <c r="E860" i="7"/>
  <c r="I857" i="7"/>
  <c r="G857" i="7"/>
  <c r="E857" i="7"/>
  <c r="I835" i="7"/>
  <c r="G835" i="7"/>
  <c r="E835" i="7"/>
  <c r="I816" i="7"/>
  <c r="G816" i="7"/>
  <c r="E816" i="7"/>
  <c r="I797" i="7"/>
  <c r="G797" i="7"/>
  <c r="E797" i="7"/>
  <c r="I796" i="7"/>
  <c r="G796" i="7"/>
  <c r="E796" i="7"/>
  <c r="I788" i="7"/>
  <c r="G788" i="7"/>
  <c r="E788" i="7"/>
  <c r="I764" i="7"/>
  <c r="G764" i="7"/>
  <c r="E764" i="7"/>
  <c r="I743" i="7"/>
  <c r="G743" i="7"/>
  <c r="E743" i="7"/>
  <c r="I722" i="7"/>
  <c r="G722" i="7"/>
  <c r="E722" i="7"/>
  <c r="I708" i="7"/>
  <c r="G708" i="7"/>
  <c r="E708" i="7"/>
  <c r="I685" i="7"/>
  <c r="G685" i="7"/>
  <c r="E685" i="7"/>
  <c r="I683" i="7"/>
  <c r="G683" i="7"/>
  <c r="E683" i="7"/>
  <c r="I681" i="7"/>
  <c r="G681" i="7"/>
  <c r="E681" i="7"/>
  <c r="I679" i="7"/>
  <c r="G679" i="7"/>
  <c r="E679" i="7"/>
  <c r="I673" i="7"/>
  <c r="G673" i="7"/>
  <c r="E673" i="7"/>
  <c r="I657" i="7"/>
  <c r="G657" i="7"/>
  <c r="E657" i="7"/>
  <c r="I644" i="7"/>
  <c r="G644" i="7"/>
  <c r="E644" i="7"/>
  <c r="I631" i="7"/>
  <c r="G631" i="7"/>
  <c r="E631" i="7"/>
  <c r="I624" i="7"/>
  <c r="G624" i="7"/>
  <c r="E624" i="7"/>
  <c r="I610" i="7"/>
  <c r="G610" i="7"/>
  <c r="E610" i="7"/>
  <c r="I602" i="7"/>
  <c r="G602" i="7"/>
  <c r="E602" i="7"/>
  <c r="I594" i="7"/>
  <c r="G594" i="7"/>
  <c r="E594" i="7"/>
  <c r="I589" i="7"/>
  <c r="G589" i="7"/>
  <c r="E589" i="7"/>
  <c r="I583" i="7"/>
  <c r="G583" i="7"/>
  <c r="E583" i="7"/>
  <c r="I577" i="7"/>
  <c r="G577" i="7"/>
  <c r="E577" i="7"/>
  <c r="I574" i="7"/>
  <c r="G574" i="7"/>
  <c r="E574" i="7"/>
  <c r="I569" i="7"/>
  <c r="G569" i="7"/>
  <c r="E569" i="7"/>
  <c r="I568" i="7"/>
  <c r="J568" i="7" s="1"/>
  <c r="G568" i="7"/>
  <c r="H568" i="7" s="1"/>
  <c r="E568" i="7"/>
  <c r="I567" i="7"/>
  <c r="E567" i="7"/>
  <c r="I566" i="7"/>
  <c r="G566" i="7"/>
  <c r="E566" i="7"/>
  <c r="I565" i="7"/>
  <c r="I564" i="7"/>
  <c r="G564" i="7"/>
  <c r="E564" i="7"/>
  <c r="F564" i="7" s="1"/>
  <c r="I563" i="7"/>
  <c r="G563" i="7"/>
  <c r="E563" i="7"/>
  <c r="I562" i="7"/>
  <c r="G562" i="7"/>
  <c r="E562" i="7"/>
  <c r="I561" i="7"/>
  <c r="E561" i="7"/>
  <c r="I560" i="7"/>
  <c r="G560" i="7"/>
  <c r="H560" i="7" s="1"/>
  <c r="E560" i="7"/>
  <c r="F560" i="7" s="1"/>
  <c r="I559" i="7"/>
  <c r="G559" i="7"/>
  <c r="H559" i="7" s="1"/>
  <c r="E559" i="7"/>
  <c r="I558" i="7"/>
  <c r="G558" i="7"/>
  <c r="E558" i="7"/>
  <c r="F558" i="7" s="1"/>
  <c r="I557" i="7"/>
  <c r="G557" i="7"/>
  <c r="E557" i="7"/>
  <c r="F557" i="7" s="1"/>
  <c r="I556" i="7"/>
  <c r="G556" i="7"/>
  <c r="H556" i="7" s="1"/>
  <c r="E556" i="7"/>
  <c r="F556" i="7" s="1"/>
  <c r="I555" i="7"/>
  <c r="G555" i="7"/>
  <c r="E555" i="7"/>
  <c r="I554" i="7"/>
  <c r="J554" i="7" s="1"/>
  <c r="G554" i="7"/>
  <c r="H554" i="7" s="1"/>
  <c r="E554" i="7"/>
  <c r="I553" i="7"/>
  <c r="J553" i="7" s="1"/>
  <c r="G553" i="7"/>
  <c r="H553" i="7" s="1"/>
  <c r="E553" i="7"/>
  <c r="I552" i="7"/>
  <c r="J552" i="7" s="1"/>
  <c r="G552" i="7"/>
  <c r="I551" i="7"/>
  <c r="G551" i="7"/>
  <c r="E551" i="7"/>
  <c r="I550" i="7"/>
  <c r="G550" i="7"/>
  <c r="E550" i="7"/>
  <c r="I549" i="7"/>
  <c r="G549" i="7"/>
  <c r="E549" i="7"/>
  <c r="I548" i="7"/>
  <c r="G548" i="7"/>
  <c r="E548" i="7"/>
  <c r="I547" i="7"/>
  <c r="G547" i="7"/>
  <c r="I546" i="7"/>
  <c r="G546" i="7"/>
  <c r="E546" i="7"/>
  <c r="E545" i="7"/>
  <c r="I544" i="7"/>
  <c r="G544" i="7"/>
  <c r="H544" i="7" s="1"/>
  <c r="E544" i="7"/>
  <c r="I543" i="7"/>
  <c r="G543" i="7"/>
  <c r="E543" i="7"/>
  <c r="I542" i="7"/>
  <c r="G542" i="7"/>
  <c r="E542" i="7"/>
  <c r="I541" i="7"/>
  <c r="G541" i="7"/>
  <c r="G540" i="7"/>
  <c r="H540" i="7" s="1"/>
  <c r="I539" i="7"/>
  <c r="G539" i="7"/>
  <c r="I538" i="7"/>
  <c r="G538" i="7"/>
  <c r="H538" i="7" s="1"/>
  <c r="E538" i="7"/>
  <c r="K538" i="7" s="1"/>
  <c r="I537" i="7"/>
  <c r="G537" i="7"/>
  <c r="H537" i="7" s="1"/>
  <c r="E537" i="7"/>
  <c r="I536" i="7"/>
  <c r="G536" i="7"/>
  <c r="H536" i="7" s="1"/>
  <c r="E536" i="7"/>
  <c r="I535" i="7"/>
  <c r="G535" i="7"/>
  <c r="E535" i="7"/>
  <c r="I534" i="7"/>
  <c r="G534" i="7"/>
  <c r="E534" i="7"/>
  <c r="I532" i="7"/>
  <c r="G532" i="7"/>
  <c r="E532" i="7"/>
  <c r="I531" i="7"/>
  <c r="J531" i="7" s="1"/>
  <c r="G531" i="7"/>
  <c r="H531" i="7" s="1"/>
  <c r="E531" i="7"/>
  <c r="I530" i="7"/>
  <c r="G530" i="7"/>
  <c r="H530" i="7" s="1"/>
  <c r="E530" i="7"/>
  <c r="I528" i="7"/>
  <c r="G528" i="7"/>
  <c r="E528" i="7"/>
  <c r="I527" i="7"/>
  <c r="G527" i="7"/>
  <c r="E527" i="7"/>
  <c r="I526" i="7"/>
  <c r="E526" i="7"/>
  <c r="I525" i="7"/>
  <c r="G525" i="7"/>
  <c r="E525" i="7"/>
  <c r="I524" i="7"/>
  <c r="J524" i="7" s="1"/>
  <c r="G524" i="7"/>
  <c r="E524" i="7"/>
  <c r="I523" i="7"/>
  <c r="G523" i="7"/>
  <c r="E523" i="7"/>
  <c r="I522" i="7"/>
  <c r="G522" i="7"/>
  <c r="E522" i="7"/>
  <c r="F522" i="7" s="1"/>
  <c r="I521" i="7"/>
  <c r="G521" i="7"/>
  <c r="H521" i="7" s="1"/>
  <c r="E521" i="7"/>
  <c r="F521" i="7" s="1"/>
  <c r="I520" i="7"/>
  <c r="G520" i="7"/>
  <c r="H520" i="7" s="1"/>
  <c r="E520" i="7"/>
  <c r="F520" i="7" s="1"/>
  <c r="I519" i="7"/>
  <c r="G519" i="7"/>
  <c r="E519" i="7"/>
  <c r="F519" i="7" s="1"/>
  <c r="I518" i="7"/>
  <c r="G518" i="7"/>
  <c r="E518" i="7"/>
  <c r="I517" i="7"/>
  <c r="J517" i="7" s="1"/>
  <c r="G517" i="7"/>
  <c r="E517" i="7"/>
  <c r="I516" i="7"/>
  <c r="G516" i="7"/>
  <c r="E516" i="7"/>
  <c r="I515" i="7"/>
  <c r="G515" i="7"/>
  <c r="E515" i="7"/>
  <c r="F515" i="7" s="1"/>
  <c r="I514" i="7"/>
  <c r="G514" i="7"/>
  <c r="H514" i="7" s="1"/>
  <c r="E514" i="7"/>
  <c r="F514" i="7" s="1"/>
  <c r="I513" i="7"/>
  <c r="G513" i="7"/>
  <c r="E513" i="7"/>
  <c r="I512" i="7"/>
  <c r="G512" i="7"/>
  <c r="E512" i="7"/>
  <c r="I511" i="7"/>
  <c r="J511" i="7" s="1"/>
  <c r="G511" i="7"/>
  <c r="E511" i="7"/>
  <c r="I510" i="7"/>
  <c r="G510" i="7"/>
  <c r="E510" i="7"/>
  <c r="I509" i="7"/>
  <c r="J509" i="7" s="1"/>
  <c r="G509" i="7"/>
  <c r="E509" i="7"/>
  <c r="I508" i="7"/>
  <c r="G508" i="7"/>
  <c r="I507" i="7"/>
  <c r="G507" i="7"/>
  <c r="E507" i="7"/>
  <c r="I506" i="7"/>
  <c r="G506" i="7"/>
  <c r="E506" i="7"/>
  <c r="I505" i="7"/>
  <c r="G505" i="7"/>
  <c r="E505" i="7"/>
  <c r="I504" i="7"/>
  <c r="G504" i="7"/>
  <c r="E504" i="7"/>
  <c r="I503" i="7"/>
  <c r="E503" i="7"/>
  <c r="I502" i="7"/>
  <c r="G502" i="7"/>
  <c r="E502" i="7"/>
  <c r="I501" i="7"/>
  <c r="G501" i="7"/>
  <c r="E501" i="7"/>
  <c r="I500" i="7"/>
  <c r="J500" i="7" s="1"/>
  <c r="G500" i="7"/>
  <c r="E500" i="7"/>
  <c r="I499" i="7"/>
  <c r="G499" i="7"/>
  <c r="E499" i="7"/>
  <c r="I498" i="7"/>
  <c r="G498" i="7"/>
  <c r="E498" i="7"/>
  <c r="I497" i="7"/>
  <c r="G497" i="7"/>
  <c r="E497" i="7"/>
  <c r="I496" i="7"/>
  <c r="G496" i="7"/>
  <c r="E496" i="7"/>
  <c r="I495" i="7"/>
  <c r="G495" i="7"/>
  <c r="E495" i="7"/>
  <c r="I477" i="7"/>
  <c r="G477" i="7"/>
  <c r="E477" i="7"/>
  <c r="I473" i="7"/>
  <c r="G473" i="7"/>
  <c r="E473" i="7"/>
  <c r="I457" i="7"/>
  <c r="G457" i="7"/>
  <c r="E457" i="7"/>
  <c r="I450" i="7"/>
  <c r="G450" i="7"/>
  <c r="E450" i="7"/>
  <c r="I443" i="7"/>
  <c r="G443" i="7"/>
  <c r="E443" i="7"/>
  <c r="I430" i="7"/>
  <c r="G430" i="7"/>
  <c r="E430" i="7"/>
  <c r="I426" i="7"/>
  <c r="G426" i="7"/>
  <c r="E426" i="7"/>
  <c r="I420" i="7"/>
  <c r="G420" i="7"/>
  <c r="E420" i="7"/>
  <c r="I414" i="7"/>
  <c r="G414" i="7"/>
  <c r="E414" i="7"/>
  <c r="I406" i="7"/>
  <c r="G406" i="7"/>
  <c r="E406" i="7"/>
  <c r="I404" i="7"/>
  <c r="G404" i="7"/>
  <c r="E404" i="7"/>
  <c r="I402" i="7"/>
  <c r="G402" i="7"/>
  <c r="E402" i="7"/>
  <c r="I377" i="7"/>
  <c r="G377" i="7"/>
  <c r="E377" i="7"/>
  <c r="I277" i="7"/>
  <c r="G277" i="7"/>
  <c r="E277" i="7"/>
  <c r="I272" i="7"/>
  <c r="G272" i="7"/>
  <c r="E272" i="7"/>
  <c r="I261" i="7"/>
  <c r="G261" i="7"/>
  <c r="E261" i="7"/>
  <c r="I257" i="7"/>
  <c r="G257" i="7"/>
  <c r="E257" i="7"/>
  <c r="I250" i="7"/>
  <c r="G250" i="7"/>
  <c r="E250" i="7"/>
  <c r="I246" i="7"/>
  <c r="G246" i="7"/>
  <c r="E246" i="7"/>
  <c r="I242" i="7"/>
  <c r="G242" i="7"/>
  <c r="E242" i="7"/>
  <c r="I239" i="7"/>
  <c r="G239" i="7"/>
  <c r="E239" i="7"/>
  <c r="I236" i="7"/>
  <c r="G236" i="7"/>
  <c r="E236" i="7"/>
  <c r="I210" i="7"/>
  <c r="G210" i="7"/>
  <c r="E210" i="7"/>
  <c r="I205" i="7"/>
  <c r="G205" i="7"/>
  <c r="E205" i="7"/>
  <c r="I192" i="7"/>
  <c r="G192" i="7"/>
  <c r="E192" i="7"/>
  <c r="I187" i="7"/>
  <c r="G187" i="7"/>
  <c r="E187" i="7"/>
  <c r="I166" i="7"/>
  <c r="G166" i="7"/>
  <c r="E166" i="7"/>
  <c r="I145" i="7"/>
  <c r="G145" i="7"/>
  <c r="E145" i="7"/>
  <c r="I140" i="7"/>
  <c r="G140" i="7"/>
  <c r="E140" i="7"/>
  <c r="I135" i="7"/>
  <c r="G135" i="7"/>
  <c r="E135" i="7"/>
  <c r="I120" i="7"/>
  <c r="G120" i="7"/>
  <c r="E120" i="7"/>
  <c r="I113" i="7"/>
  <c r="G113" i="7"/>
  <c r="E113" i="7"/>
  <c r="I111" i="7"/>
  <c r="G111" i="7"/>
  <c r="E111" i="7"/>
  <c r="I103" i="7"/>
  <c r="G103" i="7"/>
  <c r="E103" i="7"/>
  <c r="I99" i="7"/>
  <c r="G99" i="7"/>
  <c r="E99" i="7"/>
  <c r="I86" i="7"/>
  <c r="G86" i="7"/>
  <c r="E86" i="7"/>
  <c r="I84" i="7"/>
  <c r="G84" i="7"/>
  <c r="E84" i="7"/>
  <c r="I80" i="7"/>
  <c r="G80" i="7"/>
  <c r="E80" i="7"/>
  <c r="I39" i="7"/>
  <c r="G39" i="7"/>
  <c r="E39" i="7"/>
  <c r="I28" i="7"/>
  <c r="G28" i="7"/>
  <c r="E28" i="7"/>
  <c r="I24" i="7"/>
  <c r="G24" i="7"/>
  <c r="E24" i="7"/>
  <c r="I17" i="7"/>
  <c r="G17" i="7"/>
  <c r="E17" i="7"/>
  <c r="I15" i="7"/>
  <c r="G15" i="7"/>
  <c r="E15" i="7"/>
  <c r="I10" i="7"/>
  <c r="G10" i="7"/>
  <c r="E10" i="7"/>
  <c r="I7" i="7"/>
  <c r="G7" i="7"/>
  <c r="E7" i="7"/>
  <c r="I5" i="7"/>
  <c r="G5" i="7"/>
  <c r="E5" i="7"/>
  <c r="I5474" i="5"/>
  <c r="G5474" i="5"/>
  <c r="E5474" i="5"/>
  <c r="I5472" i="5"/>
  <c r="G5472" i="5"/>
  <c r="E5472" i="5"/>
  <c r="I5471" i="5"/>
  <c r="G5471" i="5"/>
  <c r="E5471" i="5"/>
  <c r="I5467" i="5"/>
  <c r="G5467" i="5"/>
  <c r="E5467" i="5"/>
  <c r="I5465" i="5"/>
  <c r="G5465" i="5"/>
  <c r="E5465" i="5"/>
  <c r="I5464" i="5"/>
  <c r="G5464" i="5"/>
  <c r="E5464" i="5"/>
  <c r="I5460" i="5"/>
  <c r="G5460" i="5"/>
  <c r="E5460" i="5"/>
  <c r="I5458" i="5"/>
  <c r="G5458" i="5"/>
  <c r="E5458" i="5"/>
  <c r="I5457" i="5"/>
  <c r="G5457" i="5"/>
  <c r="E5457" i="5"/>
  <c r="I5453" i="5"/>
  <c r="G5453" i="5"/>
  <c r="H5453" i="5" s="1"/>
  <c r="E5453" i="5"/>
  <c r="I5451" i="5"/>
  <c r="G5451" i="5"/>
  <c r="E5451" i="5"/>
  <c r="I5450" i="5"/>
  <c r="G5450" i="5"/>
  <c r="E5450" i="5"/>
  <c r="I5446" i="5"/>
  <c r="G5446" i="5"/>
  <c r="E5446" i="5"/>
  <c r="I5444" i="5"/>
  <c r="G5444" i="5"/>
  <c r="E5444" i="5"/>
  <c r="I5443" i="5"/>
  <c r="G5443" i="5"/>
  <c r="E5443" i="5"/>
  <c r="I5439" i="5"/>
  <c r="G5439" i="5"/>
  <c r="E5439" i="5"/>
  <c r="I5437" i="5"/>
  <c r="G5437" i="5"/>
  <c r="E5437" i="5"/>
  <c r="I5436" i="5"/>
  <c r="G5436" i="5"/>
  <c r="E5436" i="5"/>
  <c r="I5432" i="5"/>
  <c r="J5432" i="5" s="1"/>
  <c r="G5432" i="5"/>
  <c r="E5432" i="5"/>
  <c r="I5430" i="5"/>
  <c r="G5430" i="5"/>
  <c r="E5430" i="5"/>
  <c r="I5429" i="5"/>
  <c r="G5429" i="5"/>
  <c r="E5429" i="5"/>
  <c r="I5424" i="5"/>
  <c r="G5424" i="5"/>
  <c r="E5424" i="5"/>
  <c r="I5423" i="5"/>
  <c r="G5423" i="5"/>
  <c r="E5423" i="5"/>
  <c r="I5413" i="5"/>
  <c r="G5413" i="5"/>
  <c r="E5413" i="5"/>
  <c r="I5412" i="5"/>
  <c r="G5412" i="5"/>
  <c r="E5412" i="5"/>
  <c r="I5407" i="5"/>
  <c r="G5407" i="5"/>
  <c r="E5407" i="5"/>
  <c r="I5406" i="5"/>
  <c r="G5406" i="5"/>
  <c r="E5406" i="5"/>
  <c r="I5401" i="5"/>
  <c r="G5401" i="5"/>
  <c r="E5401" i="5"/>
  <c r="I5400" i="5"/>
  <c r="G5400" i="5"/>
  <c r="E5400" i="5"/>
  <c r="I5396" i="5"/>
  <c r="G5396" i="5"/>
  <c r="E5396" i="5"/>
  <c r="I5392" i="5"/>
  <c r="G5392" i="5"/>
  <c r="E5392" i="5"/>
  <c r="I5390" i="5"/>
  <c r="G5390" i="5"/>
  <c r="E5390" i="5"/>
  <c r="I5389" i="5"/>
  <c r="G5389" i="5"/>
  <c r="E5389" i="5"/>
  <c r="I5385" i="5"/>
  <c r="G5385" i="5"/>
  <c r="E5385" i="5"/>
  <c r="I5383" i="5"/>
  <c r="G5383" i="5"/>
  <c r="E5383" i="5"/>
  <c r="I5382" i="5"/>
  <c r="G5382" i="5"/>
  <c r="K5382" i="5" s="1"/>
  <c r="E5382" i="5"/>
  <c r="I5378" i="5"/>
  <c r="G5378" i="5"/>
  <c r="E5378" i="5"/>
  <c r="I5376" i="5"/>
  <c r="G5376" i="5"/>
  <c r="E5376" i="5"/>
  <c r="I5375" i="5"/>
  <c r="G5375" i="5"/>
  <c r="E5375" i="5"/>
  <c r="I5371" i="5"/>
  <c r="E5371" i="5"/>
  <c r="I5369" i="5"/>
  <c r="J5369" i="5" s="1"/>
  <c r="G5369" i="5"/>
  <c r="E5369" i="5"/>
  <c r="I5368" i="5"/>
  <c r="G5368" i="5"/>
  <c r="E5368" i="5"/>
  <c r="F5368" i="5" s="1"/>
  <c r="I5367" i="5"/>
  <c r="G5367" i="5"/>
  <c r="E5367" i="5"/>
  <c r="I5366" i="5"/>
  <c r="G5366" i="5"/>
  <c r="E5366" i="5"/>
  <c r="I5360" i="5"/>
  <c r="G5360" i="5"/>
  <c r="E5360" i="5"/>
  <c r="I5359" i="5"/>
  <c r="G5359" i="5"/>
  <c r="E5359" i="5"/>
  <c r="F5359" i="5" s="1"/>
  <c r="I5358" i="5"/>
  <c r="K5358" i="5" s="1"/>
  <c r="G5358" i="5"/>
  <c r="E5358" i="5"/>
  <c r="I5357" i="5"/>
  <c r="G5357" i="5"/>
  <c r="E5357" i="5"/>
  <c r="I5353" i="5"/>
  <c r="G5353" i="5"/>
  <c r="H5353" i="5" s="1"/>
  <c r="E5353" i="5"/>
  <c r="I5351" i="5"/>
  <c r="G5351" i="5"/>
  <c r="E5351" i="5"/>
  <c r="I5350" i="5"/>
  <c r="G5350" i="5"/>
  <c r="E5350" i="5"/>
  <c r="I5349" i="5"/>
  <c r="G5349" i="5"/>
  <c r="E5349" i="5"/>
  <c r="I5348" i="5"/>
  <c r="G5348" i="5"/>
  <c r="E5348" i="5"/>
  <c r="I5344" i="5"/>
  <c r="G5344" i="5"/>
  <c r="E5344" i="5"/>
  <c r="I5342" i="5"/>
  <c r="G5342" i="5"/>
  <c r="E5342" i="5"/>
  <c r="I5341" i="5"/>
  <c r="G5341" i="5"/>
  <c r="E5341" i="5"/>
  <c r="I5340" i="5"/>
  <c r="G5340" i="5"/>
  <c r="E5340" i="5"/>
  <c r="I5339" i="5"/>
  <c r="G5339" i="5"/>
  <c r="H5339" i="5" s="1"/>
  <c r="E5339" i="5"/>
  <c r="I5335" i="5"/>
  <c r="G5335" i="5"/>
  <c r="H5335" i="5" s="1"/>
  <c r="E5335" i="5"/>
  <c r="I5333" i="5"/>
  <c r="G5333" i="5"/>
  <c r="H5333" i="5" s="1"/>
  <c r="E5333" i="5"/>
  <c r="F5333" i="5" s="1"/>
  <c r="I5332" i="5"/>
  <c r="G5332" i="5"/>
  <c r="E5332" i="5"/>
  <c r="I5331" i="5"/>
  <c r="G5331" i="5"/>
  <c r="E5331" i="5"/>
  <c r="I5330" i="5"/>
  <c r="G5330" i="5"/>
  <c r="E5330" i="5"/>
  <c r="I5326" i="5"/>
  <c r="G5326" i="5"/>
  <c r="E5326" i="5"/>
  <c r="I5324" i="5"/>
  <c r="G5324" i="5"/>
  <c r="E5324" i="5"/>
  <c r="I5323" i="5"/>
  <c r="G5323" i="5"/>
  <c r="E5323" i="5"/>
  <c r="I5322" i="5"/>
  <c r="G5322" i="5"/>
  <c r="E5322" i="5"/>
  <c r="I5321" i="5"/>
  <c r="G5321" i="5"/>
  <c r="E5321" i="5"/>
  <c r="I5317" i="5"/>
  <c r="G5317" i="5"/>
  <c r="K5317" i="5" s="1"/>
  <c r="E5317" i="5"/>
  <c r="I5315" i="5"/>
  <c r="G5315" i="5"/>
  <c r="E5315" i="5"/>
  <c r="I5314" i="5"/>
  <c r="G5314" i="5"/>
  <c r="E5314" i="5"/>
  <c r="I5313" i="5"/>
  <c r="G5313" i="5"/>
  <c r="E5313" i="5"/>
  <c r="I5312" i="5"/>
  <c r="G5312" i="5"/>
  <c r="E5312" i="5"/>
  <c r="I5308" i="5"/>
  <c r="J5308" i="5" s="1"/>
  <c r="G5308" i="5"/>
  <c r="H5308" i="5" s="1"/>
  <c r="E5308" i="5"/>
  <c r="F5308" i="5" s="1"/>
  <c r="I5306" i="5"/>
  <c r="G5306" i="5"/>
  <c r="E5306" i="5"/>
  <c r="I5305" i="5"/>
  <c r="G5305" i="5"/>
  <c r="E5305" i="5"/>
  <c r="I5304" i="5"/>
  <c r="G5304" i="5"/>
  <c r="E5304" i="5"/>
  <c r="I5303" i="5"/>
  <c r="G5303" i="5"/>
  <c r="E5303" i="5"/>
  <c r="I5299" i="5"/>
  <c r="J5299" i="5" s="1"/>
  <c r="G5299" i="5"/>
  <c r="H5299" i="5" s="1"/>
  <c r="E5299" i="5"/>
  <c r="I5297" i="5"/>
  <c r="G5297" i="5"/>
  <c r="E5297" i="5"/>
  <c r="I5296" i="5"/>
  <c r="G5296" i="5"/>
  <c r="E5296" i="5"/>
  <c r="I5292" i="5"/>
  <c r="G5292" i="5"/>
  <c r="E5292" i="5"/>
  <c r="I5290" i="5"/>
  <c r="G5290" i="5"/>
  <c r="E5290" i="5"/>
  <c r="I5289" i="5"/>
  <c r="G5289" i="5"/>
  <c r="E5289" i="5"/>
  <c r="I5285" i="5"/>
  <c r="G5285" i="5"/>
  <c r="E5285" i="5"/>
  <c r="I5283" i="5"/>
  <c r="G5283" i="5"/>
  <c r="E5283" i="5"/>
  <c r="I5282" i="5"/>
  <c r="G5282" i="5"/>
  <c r="E5282" i="5"/>
  <c r="I5278" i="5"/>
  <c r="J5278" i="5" s="1"/>
  <c r="G5278" i="5"/>
  <c r="H5278" i="5" s="1"/>
  <c r="E5278" i="5"/>
  <c r="F5278" i="5" s="1"/>
  <c r="I5276" i="5"/>
  <c r="G5276" i="5"/>
  <c r="E5276" i="5"/>
  <c r="I5275" i="5"/>
  <c r="G5275" i="5"/>
  <c r="H5275" i="5" s="1"/>
  <c r="E5275" i="5"/>
  <c r="I5271" i="5"/>
  <c r="G5271" i="5"/>
  <c r="I5269" i="5"/>
  <c r="G5269" i="5"/>
  <c r="E5269" i="5"/>
  <c r="I5268" i="5"/>
  <c r="G5268" i="5"/>
  <c r="E5268" i="5"/>
  <c r="I5264" i="5"/>
  <c r="J5264" i="5" s="1"/>
  <c r="G5264" i="5"/>
  <c r="E5264" i="5"/>
  <c r="I5262" i="5"/>
  <c r="G5262" i="5"/>
  <c r="E5262" i="5"/>
  <c r="I5261" i="5"/>
  <c r="G5261" i="5"/>
  <c r="E5261" i="5"/>
  <c r="I5257" i="5"/>
  <c r="G5257" i="5"/>
  <c r="H5257" i="5" s="1"/>
  <c r="I5255" i="5"/>
  <c r="G5255" i="5"/>
  <c r="E5255" i="5"/>
  <c r="I5254" i="5"/>
  <c r="G5254" i="5"/>
  <c r="E5254" i="5"/>
  <c r="I5250" i="5"/>
  <c r="G5250" i="5"/>
  <c r="I5248" i="5"/>
  <c r="G5248" i="5"/>
  <c r="E5248" i="5"/>
  <c r="F5248" i="5" s="1"/>
  <c r="I5247" i="5"/>
  <c r="G5247" i="5"/>
  <c r="E5247" i="5"/>
  <c r="G5243" i="5"/>
  <c r="E5243" i="5"/>
  <c r="I5241" i="5"/>
  <c r="J5241" i="5" s="1"/>
  <c r="G5241" i="5"/>
  <c r="E5241" i="5"/>
  <c r="I5240" i="5"/>
  <c r="G5240" i="5"/>
  <c r="E5240" i="5"/>
  <c r="I5236" i="5"/>
  <c r="G5236" i="5"/>
  <c r="K5236" i="5" s="1"/>
  <c r="E5236" i="5"/>
  <c r="F5236" i="5" s="1"/>
  <c r="I5234" i="5"/>
  <c r="G5234" i="5"/>
  <c r="E5234" i="5"/>
  <c r="I5233" i="5"/>
  <c r="G5233" i="5"/>
  <c r="E5233" i="5"/>
  <c r="I5229" i="5"/>
  <c r="J5229" i="5" s="1"/>
  <c r="G5229" i="5"/>
  <c r="H5229" i="5" s="1"/>
  <c r="E5229" i="5"/>
  <c r="I5227" i="5"/>
  <c r="G5227" i="5"/>
  <c r="E5227" i="5"/>
  <c r="I5226" i="5"/>
  <c r="G5226" i="5"/>
  <c r="E5226" i="5"/>
  <c r="I5222" i="5"/>
  <c r="G5222" i="5"/>
  <c r="I5220" i="5"/>
  <c r="J5220" i="5" s="1"/>
  <c r="G5220" i="5"/>
  <c r="H5220" i="5" s="1"/>
  <c r="E5220" i="5"/>
  <c r="I5219" i="5"/>
  <c r="G5219" i="5"/>
  <c r="E5219" i="5"/>
  <c r="I5214" i="5"/>
  <c r="G5214" i="5"/>
  <c r="E5214" i="5"/>
  <c r="I5209" i="5"/>
  <c r="G5209" i="5"/>
  <c r="E5209" i="5"/>
  <c r="I5204" i="5"/>
  <c r="G5204" i="5"/>
  <c r="E5204" i="5"/>
  <c r="I5199" i="5"/>
  <c r="G5199" i="5"/>
  <c r="H5199" i="5" s="1"/>
  <c r="E5199" i="5"/>
  <c r="I5198" i="5"/>
  <c r="G5198" i="5"/>
  <c r="E5198" i="5"/>
  <c r="I5193" i="5"/>
  <c r="G5193" i="5"/>
  <c r="E5193" i="5"/>
  <c r="I5188" i="5"/>
  <c r="G5188" i="5"/>
  <c r="E5188" i="5"/>
  <c r="I5187" i="5"/>
  <c r="G5187" i="5"/>
  <c r="E5187" i="5"/>
  <c r="I5182" i="5"/>
  <c r="G5182" i="5"/>
  <c r="E5182" i="5"/>
  <c r="I5177" i="5"/>
  <c r="G5177" i="5"/>
  <c r="E5177" i="5"/>
  <c r="I5176" i="5"/>
  <c r="G5176" i="5"/>
  <c r="E5176" i="5"/>
  <c r="I5171" i="5"/>
  <c r="G5171" i="5"/>
  <c r="E5171" i="5"/>
  <c r="I5166" i="5"/>
  <c r="G5166" i="5"/>
  <c r="E5166" i="5"/>
  <c r="I5165" i="5"/>
  <c r="K5165" i="5" s="1"/>
  <c r="G5165" i="5"/>
  <c r="E5165" i="5"/>
  <c r="I5160" i="5"/>
  <c r="G5160" i="5"/>
  <c r="H5160" i="5" s="1"/>
  <c r="E5160" i="5"/>
  <c r="F5160" i="5" s="1"/>
  <c r="I5159" i="5"/>
  <c r="G5159" i="5"/>
  <c r="E5159" i="5"/>
  <c r="I5154" i="5"/>
  <c r="J5154" i="5" s="1"/>
  <c r="G5154" i="5"/>
  <c r="H5154" i="5" s="1"/>
  <c r="E5154" i="5"/>
  <c r="I5153" i="5"/>
  <c r="G5153" i="5"/>
  <c r="E5153" i="5"/>
  <c r="I5148" i="5"/>
  <c r="G5148" i="5"/>
  <c r="E5148" i="5"/>
  <c r="I5147" i="5"/>
  <c r="G5147" i="5"/>
  <c r="E5147" i="5"/>
  <c r="I5142" i="5"/>
  <c r="G5142" i="5"/>
  <c r="E5142" i="5"/>
  <c r="I5141" i="5"/>
  <c r="G5141" i="5"/>
  <c r="E5141" i="5"/>
  <c r="I5135" i="5"/>
  <c r="G5135" i="5"/>
  <c r="E5135" i="5"/>
  <c r="I5134" i="5"/>
  <c r="G5134" i="5"/>
  <c r="E5134" i="5"/>
  <c r="I5129" i="5"/>
  <c r="G5129" i="5"/>
  <c r="E5129" i="5"/>
  <c r="I5128" i="5"/>
  <c r="G5128" i="5"/>
  <c r="E5128" i="5"/>
  <c r="I5123" i="5"/>
  <c r="G5123" i="5"/>
  <c r="E5123" i="5"/>
  <c r="I5122" i="5"/>
  <c r="G5122" i="5"/>
  <c r="E5122" i="5"/>
  <c r="I5117" i="5"/>
  <c r="G5117" i="5"/>
  <c r="E5117" i="5"/>
  <c r="I5116" i="5"/>
  <c r="G5116" i="5"/>
  <c r="E5116" i="5"/>
  <c r="I5110" i="5"/>
  <c r="G5110" i="5"/>
  <c r="E5110" i="5"/>
  <c r="I5109" i="5"/>
  <c r="G5109" i="5"/>
  <c r="E5109" i="5"/>
  <c r="I5104" i="5"/>
  <c r="G5104" i="5"/>
  <c r="E5104" i="5"/>
  <c r="I5103" i="5"/>
  <c r="G5103" i="5"/>
  <c r="E5103" i="5"/>
  <c r="I5097" i="5"/>
  <c r="G5097" i="5"/>
  <c r="E5097" i="5"/>
  <c r="I5096" i="5"/>
  <c r="G5096" i="5"/>
  <c r="E5096" i="5"/>
  <c r="I5091" i="5"/>
  <c r="G5091" i="5"/>
  <c r="E5091" i="5"/>
  <c r="I5090" i="5"/>
  <c r="G5090" i="5"/>
  <c r="E5090" i="5"/>
  <c r="I5085" i="5"/>
  <c r="G5085" i="5"/>
  <c r="E5085" i="5"/>
  <c r="I5084" i="5"/>
  <c r="G5084" i="5"/>
  <c r="E5084" i="5"/>
  <c r="I5078" i="5"/>
  <c r="G5078" i="5"/>
  <c r="E5078" i="5"/>
  <c r="I5077" i="5"/>
  <c r="G5077" i="5"/>
  <c r="E5077" i="5"/>
  <c r="I5072" i="5"/>
  <c r="G5072" i="5"/>
  <c r="E5072" i="5"/>
  <c r="I5071" i="5"/>
  <c r="G5071" i="5"/>
  <c r="E5071" i="5"/>
  <c r="I5066" i="5"/>
  <c r="G5066" i="5"/>
  <c r="E5066" i="5"/>
  <c r="I5065" i="5"/>
  <c r="G5065" i="5"/>
  <c r="E5065" i="5"/>
  <c r="I5064" i="5"/>
  <c r="G5064" i="5"/>
  <c r="E5064" i="5"/>
  <c r="I5063" i="5"/>
  <c r="G5063" i="5"/>
  <c r="E5063" i="5"/>
  <c r="I5058" i="5"/>
  <c r="G5058" i="5"/>
  <c r="E5058" i="5"/>
  <c r="I5057" i="5"/>
  <c r="G5057" i="5"/>
  <c r="E5057" i="5"/>
  <c r="I5056" i="5"/>
  <c r="G5056" i="5"/>
  <c r="E5056" i="5"/>
  <c r="I5055" i="5"/>
  <c r="G5055" i="5"/>
  <c r="E5055" i="5"/>
  <c r="I5054" i="5"/>
  <c r="G5054" i="5"/>
  <c r="E5054" i="5"/>
  <c r="I5049" i="5"/>
  <c r="G5049" i="5"/>
  <c r="E5049" i="5"/>
  <c r="I5048" i="5"/>
  <c r="G5048" i="5"/>
  <c r="E5048" i="5"/>
  <c r="I5047" i="5"/>
  <c r="G5047" i="5"/>
  <c r="E5047" i="5"/>
  <c r="I5046" i="5"/>
  <c r="G5046" i="5"/>
  <c r="E5046" i="5"/>
  <c r="I5041" i="5"/>
  <c r="G5041" i="5"/>
  <c r="E5041" i="5"/>
  <c r="I5040" i="5"/>
  <c r="G5040" i="5"/>
  <c r="E5040" i="5"/>
  <c r="I5039" i="5"/>
  <c r="G5039" i="5"/>
  <c r="E5039" i="5"/>
  <c r="I5038" i="5"/>
  <c r="G5038" i="5"/>
  <c r="E5038" i="5"/>
  <c r="I5037" i="5"/>
  <c r="G5037" i="5"/>
  <c r="E5037" i="5"/>
  <c r="I5032" i="5"/>
  <c r="G5032" i="5"/>
  <c r="E5032" i="5"/>
  <c r="I5031" i="5"/>
  <c r="G5031" i="5"/>
  <c r="E5031" i="5"/>
  <c r="I5030" i="5"/>
  <c r="G5030" i="5"/>
  <c r="E5030" i="5"/>
  <c r="I5029" i="5"/>
  <c r="G5029" i="5"/>
  <c r="E5029" i="5"/>
  <c r="I5028" i="5"/>
  <c r="G5028" i="5"/>
  <c r="E5028" i="5"/>
  <c r="I5023" i="5"/>
  <c r="G5023" i="5"/>
  <c r="E5023" i="5"/>
  <c r="F5023" i="5" s="1"/>
  <c r="I5022" i="5"/>
  <c r="G5022" i="5"/>
  <c r="E5022" i="5"/>
  <c r="I5021" i="5"/>
  <c r="G5021" i="5"/>
  <c r="E5021" i="5"/>
  <c r="I5020" i="5"/>
  <c r="G5020" i="5"/>
  <c r="E5020" i="5"/>
  <c r="I5019" i="5"/>
  <c r="G5019" i="5"/>
  <c r="E5019" i="5"/>
  <c r="I5014" i="5"/>
  <c r="G5014" i="5"/>
  <c r="E5014" i="5"/>
  <c r="I5013" i="5"/>
  <c r="G5013" i="5"/>
  <c r="E5013" i="5"/>
  <c r="I5012" i="5"/>
  <c r="G5012" i="5"/>
  <c r="E5012" i="5"/>
  <c r="I5011" i="5"/>
  <c r="G5011" i="5"/>
  <c r="E5011" i="5"/>
  <c r="I5010" i="5"/>
  <c r="G5010" i="5"/>
  <c r="E5010" i="5"/>
  <c r="I5005" i="5"/>
  <c r="G5005" i="5"/>
  <c r="E5005" i="5"/>
  <c r="I5004" i="5"/>
  <c r="G5004" i="5"/>
  <c r="E5004" i="5"/>
  <c r="I5003" i="5"/>
  <c r="G5003" i="5"/>
  <c r="E5003" i="5"/>
  <c r="I5002" i="5"/>
  <c r="G5002" i="5"/>
  <c r="E5002" i="5"/>
  <c r="I5001" i="5"/>
  <c r="G5001" i="5"/>
  <c r="E5001" i="5"/>
  <c r="I4996" i="5"/>
  <c r="G4996" i="5"/>
  <c r="E4996" i="5"/>
  <c r="I4995" i="5"/>
  <c r="G4995" i="5"/>
  <c r="E4995" i="5"/>
  <c r="I4994" i="5"/>
  <c r="G4994" i="5"/>
  <c r="E4994" i="5"/>
  <c r="I4993" i="5"/>
  <c r="G4993" i="5"/>
  <c r="E4993" i="5"/>
  <c r="I4992" i="5"/>
  <c r="G4992" i="5"/>
  <c r="E4992" i="5"/>
  <c r="I4986" i="5"/>
  <c r="G4986" i="5"/>
  <c r="E4986" i="5"/>
  <c r="I4985" i="5"/>
  <c r="G4985" i="5"/>
  <c r="E4985" i="5"/>
  <c r="I4979" i="5"/>
  <c r="G4979" i="5"/>
  <c r="E4979" i="5"/>
  <c r="I4978" i="5"/>
  <c r="J4978" i="5" s="1"/>
  <c r="G4978" i="5"/>
  <c r="E4978" i="5"/>
  <c r="I4972" i="5"/>
  <c r="G4972" i="5"/>
  <c r="E4972" i="5"/>
  <c r="I4971" i="5"/>
  <c r="G4971" i="5"/>
  <c r="E4971" i="5"/>
  <c r="I4965" i="5"/>
  <c r="G4965" i="5"/>
  <c r="E4965" i="5"/>
  <c r="I4964" i="5"/>
  <c r="G4964" i="5"/>
  <c r="E4964" i="5"/>
  <c r="I4958" i="5"/>
  <c r="G4958" i="5"/>
  <c r="E4958" i="5"/>
  <c r="I4957" i="5"/>
  <c r="G4957" i="5"/>
  <c r="E4957" i="5"/>
  <c r="I4951" i="5"/>
  <c r="G4951" i="5"/>
  <c r="E4951" i="5"/>
  <c r="I4950" i="5"/>
  <c r="G4950" i="5"/>
  <c r="E4950" i="5"/>
  <c r="I4944" i="5"/>
  <c r="G4944" i="5"/>
  <c r="E4944" i="5"/>
  <c r="I4943" i="5"/>
  <c r="G4943" i="5"/>
  <c r="E4943" i="5"/>
  <c r="I4935" i="5"/>
  <c r="G4935" i="5"/>
  <c r="E4935" i="5"/>
  <c r="I4934" i="5"/>
  <c r="G4934" i="5"/>
  <c r="E4934" i="5"/>
  <c r="I4926" i="5"/>
  <c r="G4926" i="5"/>
  <c r="E4926" i="5"/>
  <c r="I4925" i="5"/>
  <c r="G4925" i="5"/>
  <c r="E4925" i="5"/>
  <c r="I4917" i="5"/>
  <c r="G4917" i="5"/>
  <c r="E4917" i="5"/>
  <c r="I4916" i="5"/>
  <c r="G4916" i="5"/>
  <c r="E4916" i="5"/>
  <c r="I4908" i="5"/>
  <c r="J4908" i="5" s="1"/>
  <c r="G4908" i="5"/>
  <c r="H4908" i="5" s="1"/>
  <c r="E4908" i="5"/>
  <c r="I4907" i="5"/>
  <c r="G4907" i="5"/>
  <c r="E4907" i="5"/>
  <c r="I4899" i="5"/>
  <c r="G4899" i="5"/>
  <c r="E4899" i="5"/>
  <c r="I4898" i="5"/>
  <c r="G4898" i="5"/>
  <c r="E4898" i="5"/>
  <c r="I4890" i="5"/>
  <c r="G4890" i="5"/>
  <c r="E4890" i="5"/>
  <c r="I4889" i="5"/>
  <c r="G4889" i="5"/>
  <c r="E4889" i="5"/>
  <c r="I4881" i="5"/>
  <c r="G4881" i="5"/>
  <c r="E4881" i="5"/>
  <c r="I4880" i="5"/>
  <c r="G4880" i="5"/>
  <c r="E4880" i="5"/>
  <c r="I4876" i="5"/>
  <c r="G4876" i="5"/>
  <c r="E4876" i="5"/>
  <c r="I4875" i="5"/>
  <c r="G4875" i="5"/>
  <c r="E4875" i="5"/>
  <c r="I4871" i="5"/>
  <c r="G4871" i="5"/>
  <c r="E4871" i="5"/>
  <c r="I4870" i="5"/>
  <c r="G4870" i="5"/>
  <c r="E4870" i="5"/>
  <c r="I4866" i="5"/>
  <c r="G4866" i="5"/>
  <c r="E4866" i="5"/>
  <c r="I4860" i="5"/>
  <c r="G4860" i="5"/>
  <c r="E4860" i="5"/>
  <c r="I4859" i="5"/>
  <c r="G4859" i="5"/>
  <c r="E4859" i="5"/>
  <c r="I4854" i="5"/>
  <c r="G4854" i="5"/>
  <c r="E4854" i="5"/>
  <c r="I4853" i="5"/>
  <c r="G4853" i="5"/>
  <c r="E4853" i="5"/>
  <c r="I4849" i="5"/>
  <c r="G4849" i="5"/>
  <c r="E4849" i="5"/>
  <c r="I4848" i="5"/>
  <c r="G4848" i="5"/>
  <c r="E4848" i="5"/>
  <c r="I4844" i="5"/>
  <c r="G4844" i="5"/>
  <c r="E4844" i="5"/>
  <c r="I4843" i="5"/>
  <c r="G4843" i="5"/>
  <c r="E4843" i="5"/>
  <c r="I4839" i="5"/>
  <c r="G4839" i="5"/>
  <c r="E4839" i="5"/>
  <c r="I4838" i="5"/>
  <c r="G4838" i="5"/>
  <c r="E4838" i="5"/>
  <c r="I4834" i="5"/>
  <c r="J4834" i="5" s="1"/>
  <c r="G4834" i="5"/>
  <c r="H4834" i="5" s="1"/>
  <c r="E4834" i="5"/>
  <c r="I4833" i="5"/>
  <c r="G4833" i="5"/>
  <c r="E4833" i="5"/>
  <c r="I4829" i="5"/>
  <c r="G4829" i="5"/>
  <c r="E4829" i="5"/>
  <c r="I4828" i="5"/>
  <c r="G4828" i="5"/>
  <c r="E4828" i="5"/>
  <c r="I4824" i="5"/>
  <c r="G4824" i="5"/>
  <c r="E4824" i="5"/>
  <c r="I4823" i="5"/>
  <c r="G4823" i="5"/>
  <c r="E4823" i="5"/>
  <c r="I4819" i="5"/>
  <c r="G4819" i="5"/>
  <c r="E4819" i="5"/>
  <c r="I4818" i="5"/>
  <c r="G4818" i="5"/>
  <c r="E4818" i="5"/>
  <c r="I4814" i="5"/>
  <c r="G4814" i="5"/>
  <c r="E4814" i="5"/>
  <c r="I4813" i="5"/>
  <c r="G4813" i="5"/>
  <c r="E4813" i="5"/>
  <c r="I4809" i="5"/>
  <c r="G4809" i="5"/>
  <c r="E4809" i="5"/>
  <c r="I4808" i="5"/>
  <c r="G4808" i="5"/>
  <c r="E4808" i="5"/>
  <c r="I4804" i="5"/>
  <c r="G4804" i="5"/>
  <c r="E4804" i="5"/>
  <c r="I4803" i="5"/>
  <c r="G4803" i="5"/>
  <c r="E4803" i="5"/>
  <c r="I4799" i="5"/>
  <c r="G4799" i="5"/>
  <c r="E4799" i="5"/>
  <c r="I4798" i="5"/>
  <c r="G4798" i="5"/>
  <c r="E4798" i="5"/>
  <c r="I4794" i="5"/>
  <c r="J4794" i="5" s="1"/>
  <c r="G4794" i="5"/>
  <c r="E4794" i="5"/>
  <c r="I4793" i="5"/>
  <c r="G4793" i="5"/>
  <c r="E4793" i="5"/>
  <c r="I4789" i="5"/>
  <c r="G4789" i="5"/>
  <c r="E4789" i="5"/>
  <c r="I4788" i="5"/>
  <c r="G4788" i="5"/>
  <c r="E4788" i="5"/>
  <c r="I4783" i="5"/>
  <c r="G4783" i="5"/>
  <c r="E4783" i="5"/>
  <c r="I4782" i="5"/>
  <c r="G4782" i="5"/>
  <c r="E4782" i="5"/>
  <c r="I4777" i="5"/>
  <c r="G4777" i="5"/>
  <c r="E4777" i="5"/>
  <c r="I4776" i="5"/>
  <c r="G4776" i="5"/>
  <c r="E4776" i="5"/>
  <c r="I4771" i="5"/>
  <c r="G4771" i="5"/>
  <c r="E4771" i="5"/>
  <c r="I4770" i="5"/>
  <c r="G4770" i="5"/>
  <c r="E4770" i="5"/>
  <c r="I4765" i="5"/>
  <c r="G4765" i="5"/>
  <c r="E4765" i="5"/>
  <c r="I4764" i="5"/>
  <c r="G4764" i="5"/>
  <c r="E4764" i="5"/>
  <c r="I4759" i="5"/>
  <c r="G4759" i="5"/>
  <c r="E4759" i="5"/>
  <c r="I4758" i="5"/>
  <c r="G4758" i="5"/>
  <c r="E4758" i="5"/>
  <c r="I4753" i="5"/>
  <c r="G4753" i="5"/>
  <c r="E4753" i="5"/>
  <c r="I4752" i="5"/>
  <c r="G4752" i="5"/>
  <c r="E4752" i="5"/>
  <c r="I4747" i="5"/>
  <c r="G4747" i="5"/>
  <c r="E4747" i="5"/>
  <c r="I4746" i="5"/>
  <c r="G4746" i="5"/>
  <c r="E4746" i="5"/>
  <c r="I4741" i="5"/>
  <c r="G4741" i="5"/>
  <c r="E4741" i="5"/>
  <c r="I4740" i="5"/>
  <c r="G4740" i="5"/>
  <c r="E4740" i="5"/>
  <c r="I4735" i="5"/>
  <c r="G4735" i="5"/>
  <c r="E4735" i="5"/>
  <c r="I4734" i="5"/>
  <c r="G4734" i="5"/>
  <c r="E4734" i="5"/>
  <c r="I4729" i="5"/>
  <c r="G4729" i="5"/>
  <c r="E4729" i="5"/>
  <c r="I4728" i="5"/>
  <c r="G4728" i="5"/>
  <c r="E4728" i="5"/>
  <c r="I4723" i="5"/>
  <c r="G4723" i="5"/>
  <c r="E4723" i="5"/>
  <c r="I4722" i="5"/>
  <c r="G4722" i="5"/>
  <c r="E4722" i="5"/>
  <c r="I4717" i="5"/>
  <c r="G4717" i="5"/>
  <c r="E4717" i="5"/>
  <c r="I4716" i="5"/>
  <c r="G4716" i="5"/>
  <c r="E4716" i="5"/>
  <c r="I4712" i="5"/>
  <c r="G4712" i="5"/>
  <c r="E4712" i="5"/>
  <c r="I4711" i="5"/>
  <c r="G4711" i="5"/>
  <c r="E4711" i="5"/>
  <c r="I4707" i="5"/>
  <c r="G4707" i="5"/>
  <c r="E4707" i="5"/>
  <c r="I4706" i="5"/>
  <c r="G4706" i="5"/>
  <c r="E4706" i="5"/>
  <c r="I4701" i="5"/>
  <c r="G4701" i="5"/>
  <c r="E4701" i="5"/>
  <c r="I4696" i="5"/>
  <c r="G4696" i="5"/>
  <c r="E4696" i="5"/>
  <c r="I4691" i="5"/>
  <c r="G4691" i="5"/>
  <c r="E4691" i="5"/>
  <c r="I4686" i="5"/>
  <c r="G4686" i="5"/>
  <c r="E4686" i="5"/>
  <c r="I4682" i="5"/>
  <c r="G4682" i="5"/>
  <c r="E4682" i="5"/>
  <c r="I4678" i="5"/>
  <c r="G4678" i="5"/>
  <c r="E4678" i="5"/>
  <c r="I4674" i="5"/>
  <c r="G4674" i="5"/>
  <c r="E4674" i="5"/>
  <c r="I4670" i="5"/>
  <c r="G4670" i="5"/>
  <c r="E4670" i="5"/>
  <c r="I4666" i="5"/>
  <c r="G4666" i="5"/>
  <c r="E4666" i="5"/>
  <c r="I4662" i="5"/>
  <c r="G4662" i="5"/>
  <c r="E4662" i="5"/>
  <c r="I4661" i="5"/>
  <c r="G4661" i="5"/>
  <c r="E4661" i="5"/>
  <c r="I4657" i="5"/>
  <c r="G4657" i="5"/>
  <c r="E4657" i="5"/>
  <c r="I4656" i="5"/>
  <c r="G4656" i="5"/>
  <c r="E4656" i="5"/>
  <c r="I4652" i="5"/>
  <c r="G4652" i="5"/>
  <c r="E4652" i="5"/>
  <c r="I4651" i="5"/>
  <c r="G4651" i="5"/>
  <c r="E4651" i="5"/>
  <c r="I4647" i="5"/>
  <c r="G4647" i="5"/>
  <c r="E4647" i="5"/>
  <c r="I4646" i="5"/>
  <c r="G4646" i="5"/>
  <c r="H4646" i="5" s="1"/>
  <c r="E4646" i="5"/>
  <c r="I4642" i="5"/>
  <c r="G4642" i="5"/>
  <c r="E4642" i="5"/>
  <c r="I4641" i="5"/>
  <c r="G4641" i="5"/>
  <c r="E4641" i="5"/>
  <c r="I4637" i="5"/>
  <c r="G4637" i="5"/>
  <c r="E4637" i="5"/>
  <c r="I4636" i="5"/>
  <c r="G4636" i="5"/>
  <c r="E4636" i="5"/>
  <c r="I4632" i="5"/>
  <c r="J4632" i="5" s="1"/>
  <c r="G4632" i="5"/>
  <c r="E4632" i="5"/>
  <c r="I4631" i="5"/>
  <c r="G4631" i="5"/>
  <c r="E4631" i="5"/>
  <c r="I4627" i="5"/>
  <c r="G4627" i="5"/>
  <c r="E4627" i="5"/>
  <c r="I4626" i="5"/>
  <c r="G4626" i="5"/>
  <c r="E4626" i="5"/>
  <c r="I4622" i="5"/>
  <c r="G4622" i="5"/>
  <c r="E4622" i="5"/>
  <c r="I4621" i="5"/>
  <c r="G4621" i="5"/>
  <c r="E4621" i="5"/>
  <c r="I4617" i="5"/>
  <c r="G4617" i="5"/>
  <c r="E4617" i="5"/>
  <c r="I4616" i="5"/>
  <c r="G4616" i="5"/>
  <c r="E4616" i="5"/>
  <c r="I4612" i="5"/>
  <c r="G4612" i="5"/>
  <c r="E4612" i="5"/>
  <c r="I4611" i="5"/>
  <c r="G4611" i="5"/>
  <c r="E4611" i="5"/>
  <c r="I4607" i="5"/>
  <c r="G4607" i="5"/>
  <c r="E4607" i="5"/>
  <c r="I4606" i="5"/>
  <c r="G4606" i="5"/>
  <c r="E4606" i="5"/>
  <c r="I4602" i="5"/>
  <c r="G4602" i="5"/>
  <c r="E4602" i="5"/>
  <c r="I4601" i="5"/>
  <c r="G4601" i="5"/>
  <c r="E4601" i="5"/>
  <c r="I4597" i="5"/>
  <c r="G4597" i="5"/>
  <c r="E4597" i="5"/>
  <c r="I4596" i="5"/>
  <c r="G4596" i="5"/>
  <c r="E4596" i="5"/>
  <c r="I4592" i="5"/>
  <c r="G4592" i="5"/>
  <c r="E4592" i="5"/>
  <c r="I4591" i="5"/>
  <c r="G4591" i="5"/>
  <c r="E4591" i="5"/>
  <c r="I4586" i="5"/>
  <c r="G4586" i="5"/>
  <c r="E4586" i="5"/>
  <c r="I4585" i="5"/>
  <c r="G4585" i="5"/>
  <c r="E4585" i="5"/>
  <c r="I4580" i="5"/>
  <c r="G4580" i="5"/>
  <c r="E4580" i="5"/>
  <c r="I4579" i="5"/>
  <c r="G4579" i="5"/>
  <c r="E4579" i="5"/>
  <c r="I4573" i="5"/>
  <c r="G4573" i="5"/>
  <c r="E4573" i="5"/>
  <c r="I4572" i="5"/>
  <c r="G4572" i="5"/>
  <c r="E4572" i="5"/>
  <c r="I4566" i="5"/>
  <c r="G4566" i="5"/>
  <c r="E4566" i="5"/>
  <c r="I4565" i="5"/>
  <c r="G4565" i="5"/>
  <c r="E4565" i="5"/>
  <c r="I4559" i="5"/>
  <c r="G4559" i="5"/>
  <c r="E4559" i="5"/>
  <c r="I4558" i="5"/>
  <c r="G4558" i="5"/>
  <c r="E4558" i="5"/>
  <c r="I4552" i="5"/>
  <c r="G4552" i="5"/>
  <c r="E4552" i="5"/>
  <c r="I4551" i="5"/>
  <c r="G4551" i="5"/>
  <c r="E4551" i="5"/>
  <c r="I4545" i="5"/>
  <c r="G4545" i="5"/>
  <c r="E4545" i="5"/>
  <c r="I4544" i="5"/>
  <c r="G4544" i="5"/>
  <c r="E4544" i="5"/>
  <c r="I4538" i="5"/>
  <c r="G4538" i="5"/>
  <c r="E4538" i="5"/>
  <c r="I4537" i="5"/>
  <c r="G4537" i="5"/>
  <c r="E4537" i="5"/>
  <c r="I4531" i="5"/>
  <c r="G4531" i="5"/>
  <c r="E4531" i="5"/>
  <c r="I4530" i="5"/>
  <c r="G4530" i="5"/>
  <c r="E4530" i="5"/>
  <c r="I4524" i="5"/>
  <c r="G4524" i="5"/>
  <c r="E4524" i="5"/>
  <c r="I4523" i="5"/>
  <c r="G4523" i="5"/>
  <c r="H4523" i="5" s="1"/>
  <c r="E4523" i="5"/>
  <c r="I4517" i="5"/>
  <c r="G4517" i="5"/>
  <c r="E4517" i="5"/>
  <c r="I4516" i="5"/>
  <c r="G4516" i="5"/>
  <c r="E4516" i="5"/>
  <c r="I4510" i="5"/>
  <c r="G4510" i="5"/>
  <c r="E4510" i="5"/>
  <c r="I4509" i="5"/>
  <c r="G4509" i="5"/>
  <c r="E4509" i="5"/>
  <c r="I4503" i="5"/>
  <c r="G4503" i="5"/>
  <c r="E4503" i="5"/>
  <c r="I4502" i="5"/>
  <c r="G4502" i="5"/>
  <c r="E4502" i="5"/>
  <c r="I4496" i="5"/>
  <c r="G4496" i="5"/>
  <c r="E4496" i="5"/>
  <c r="I4495" i="5"/>
  <c r="G4495" i="5"/>
  <c r="E4495" i="5"/>
  <c r="I4489" i="5"/>
  <c r="G4489" i="5"/>
  <c r="E4489" i="5"/>
  <c r="I4488" i="5"/>
  <c r="G4488" i="5"/>
  <c r="H4488" i="5" s="1"/>
  <c r="E4488" i="5"/>
  <c r="I4482" i="5"/>
  <c r="G4482" i="5"/>
  <c r="E4482" i="5"/>
  <c r="I4481" i="5"/>
  <c r="G4481" i="5"/>
  <c r="E4481" i="5"/>
  <c r="I4475" i="5"/>
  <c r="G4475" i="5"/>
  <c r="E4475" i="5"/>
  <c r="I4474" i="5"/>
  <c r="G4474" i="5"/>
  <c r="E4474" i="5"/>
  <c r="I4468" i="5"/>
  <c r="G4468" i="5"/>
  <c r="E4468" i="5"/>
  <c r="I4467" i="5"/>
  <c r="G4467" i="5"/>
  <c r="E4467" i="5"/>
  <c r="I4461" i="5"/>
  <c r="G4461" i="5"/>
  <c r="E4461" i="5"/>
  <c r="I4460" i="5"/>
  <c r="G4460" i="5"/>
  <c r="E4460" i="5"/>
  <c r="I4454" i="5"/>
  <c r="G4454" i="5"/>
  <c r="E4454" i="5"/>
  <c r="I4453" i="5"/>
  <c r="G4453" i="5"/>
  <c r="E4453" i="5"/>
  <c r="I4447" i="5"/>
  <c r="G4447" i="5"/>
  <c r="E4447" i="5"/>
  <c r="I4446" i="5"/>
  <c r="G4446" i="5"/>
  <c r="E4446" i="5"/>
  <c r="I4440" i="5"/>
  <c r="G4440" i="5"/>
  <c r="E4440" i="5"/>
  <c r="I4439" i="5"/>
  <c r="G4439" i="5"/>
  <c r="E4439" i="5"/>
  <c r="I4433" i="5"/>
  <c r="G4433" i="5"/>
  <c r="E4433" i="5"/>
  <c r="I4432" i="5"/>
  <c r="G4432" i="5"/>
  <c r="E4432" i="5"/>
  <c r="I4426" i="5"/>
  <c r="G4426" i="5"/>
  <c r="E4426" i="5"/>
  <c r="I4425" i="5"/>
  <c r="G4425" i="5"/>
  <c r="E4425" i="5"/>
  <c r="I4419" i="5"/>
  <c r="G4419" i="5"/>
  <c r="E4419" i="5"/>
  <c r="I4418" i="5"/>
  <c r="G4418" i="5"/>
  <c r="E4418" i="5"/>
  <c r="I4412" i="5"/>
  <c r="G4412" i="5"/>
  <c r="E4412" i="5"/>
  <c r="I4411" i="5"/>
  <c r="G4411" i="5"/>
  <c r="E4411" i="5"/>
  <c r="I4405" i="5"/>
  <c r="G4405" i="5"/>
  <c r="E4405" i="5"/>
  <c r="I4404" i="5"/>
  <c r="G4404" i="5"/>
  <c r="E4404" i="5"/>
  <c r="I4398" i="5"/>
  <c r="G4398" i="5"/>
  <c r="E4398" i="5"/>
  <c r="I4397" i="5"/>
  <c r="G4397" i="5"/>
  <c r="E4397" i="5"/>
  <c r="I4391" i="5"/>
  <c r="G4391" i="5"/>
  <c r="E4391" i="5"/>
  <c r="I4390" i="5"/>
  <c r="G4390" i="5"/>
  <c r="E4390" i="5"/>
  <c r="I4385" i="5"/>
  <c r="G4385" i="5"/>
  <c r="E4385" i="5"/>
  <c r="I4384" i="5"/>
  <c r="G4384" i="5"/>
  <c r="E4384" i="5"/>
  <c r="I4379" i="5"/>
  <c r="G4379" i="5"/>
  <c r="E4379" i="5"/>
  <c r="I4378" i="5"/>
  <c r="G4378" i="5"/>
  <c r="E4378" i="5"/>
  <c r="I4373" i="5"/>
  <c r="J4373" i="5" s="1"/>
  <c r="G4373" i="5"/>
  <c r="E4373" i="5"/>
  <c r="I4372" i="5"/>
  <c r="J4372" i="5" s="1"/>
  <c r="G4372" i="5"/>
  <c r="E4372" i="5"/>
  <c r="I4366" i="5"/>
  <c r="G4366" i="5"/>
  <c r="E4366" i="5"/>
  <c r="I4365" i="5"/>
  <c r="G4365" i="5"/>
  <c r="E4365" i="5"/>
  <c r="I4359" i="5"/>
  <c r="G4359" i="5"/>
  <c r="E4359" i="5"/>
  <c r="F4359" i="5" s="1"/>
  <c r="I4358" i="5"/>
  <c r="G4358" i="5"/>
  <c r="E4358" i="5"/>
  <c r="I4352" i="5"/>
  <c r="G4352" i="5"/>
  <c r="E4352" i="5"/>
  <c r="I4351" i="5"/>
  <c r="G4351" i="5"/>
  <c r="E4351" i="5"/>
  <c r="I4345" i="5"/>
  <c r="G4345" i="5"/>
  <c r="E4345" i="5"/>
  <c r="I4344" i="5"/>
  <c r="G4344" i="5"/>
  <c r="E4344" i="5"/>
  <c r="I4338" i="5"/>
  <c r="G4338" i="5"/>
  <c r="E4338" i="5"/>
  <c r="I4337" i="5"/>
  <c r="G4337" i="5"/>
  <c r="E4337" i="5"/>
  <c r="I4331" i="5"/>
  <c r="G4331" i="5"/>
  <c r="E4331" i="5"/>
  <c r="I4330" i="5"/>
  <c r="G4330" i="5"/>
  <c r="E4330" i="5"/>
  <c r="I4325" i="5"/>
  <c r="G4325" i="5"/>
  <c r="E4325" i="5"/>
  <c r="I4324" i="5"/>
  <c r="G4324" i="5"/>
  <c r="E4324" i="5"/>
  <c r="I4319" i="5"/>
  <c r="G4319" i="5"/>
  <c r="E4319" i="5"/>
  <c r="I4318" i="5"/>
  <c r="G4318" i="5"/>
  <c r="E4318" i="5"/>
  <c r="I4313" i="5"/>
  <c r="G4313" i="5"/>
  <c r="E4313" i="5"/>
  <c r="I4312" i="5"/>
  <c r="G4312" i="5"/>
  <c r="E4312" i="5"/>
  <c r="I4306" i="5"/>
  <c r="G4306" i="5"/>
  <c r="E4306" i="5"/>
  <c r="I4305" i="5"/>
  <c r="G4305" i="5"/>
  <c r="E4305" i="5"/>
  <c r="I4299" i="5"/>
  <c r="G4299" i="5"/>
  <c r="E4299" i="5"/>
  <c r="I4298" i="5"/>
  <c r="G4298" i="5"/>
  <c r="E4298" i="5"/>
  <c r="I4292" i="5"/>
  <c r="G4292" i="5"/>
  <c r="E4292" i="5"/>
  <c r="I4291" i="5"/>
  <c r="G4291" i="5"/>
  <c r="E4291" i="5"/>
  <c r="I4285" i="5"/>
  <c r="G4285" i="5"/>
  <c r="E4285" i="5"/>
  <c r="I4284" i="5"/>
  <c r="G4284" i="5"/>
  <c r="E4284" i="5"/>
  <c r="I4278" i="5"/>
  <c r="G4278" i="5"/>
  <c r="E4278" i="5"/>
  <c r="I4277" i="5"/>
  <c r="G4277" i="5"/>
  <c r="E4277" i="5"/>
  <c r="I4271" i="5"/>
  <c r="G4271" i="5"/>
  <c r="E4271" i="5"/>
  <c r="I4270" i="5"/>
  <c r="G4270" i="5"/>
  <c r="E4270" i="5"/>
  <c r="I4265" i="5"/>
  <c r="G4265" i="5"/>
  <c r="E4265" i="5"/>
  <c r="I4264" i="5"/>
  <c r="G4264" i="5"/>
  <c r="E4264" i="5"/>
  <c r="I4259" i="5"/>
  <c r="G4259" i="5"/>
  <c r="E4259" i="5"/>
  <c r="I4258" i="5"/>
  <c r="G4258" i="5"/>
  <c r="E4258" i="5"/>
  <c r="I4253" i="5"/>
  <c r="G4253" i="5"/>
  <c r="E4253" i="5"/>
  <c r="I4252" i="5"/>
  <c r="G4252" i="5"/>
  <c r="E4252" i="5"/>
  <c r="I4246" i="5"/>
  <c r="G4246" i="5"/>
  <c r="E4246" i="5"/>
  <c r="I4245" i="5"/>
  <c r="G4245" i="5"/>
  <c r="E4245" i="5"/>
  <c r="I4239" i="5"/>
  <c r="G4239" i="5"/>
  <c r="E4239" i="5"/>
  <c r="I4238" i="5"/>
  <c r="G4238" i="5"/>
  <c r="E4238" i="5"/>
  <c r="I4232" i="5"/>
  <c r="G4232" i="5"/>
  <c r="E4232" i="5"/>
  <c r="I4231" i="5"/>
  <c r="G4231" i="5"/>
  <c r="E4231" i="5"/>
  <c r="I4225" i="5"/>
  <c r="G4225" i="5"/>
  <c r="H4225" i="5" s="1"/>
  <c r="E4225" i="5"/>
  <c r="I4224" i="5"/>
  <c r="G4224" i="5"/>
  <c r="E4224" i="5"/>
  <c r="I4218" i="5"/>
  <c r="G4218" i="5"/>
  <c r="H4218" i="5" s="1"/>
  <c r="E4218" i="5"/>
  <c r="I4217" i="5"/>
  <c r="G4217" i="5"/>
  <c r="E4217" i="5"/>
  <c r="F4217" i="5" s="1"/>
  <c r="I4211" i="5"/>
  <c r="G4211" i="5"/>
  <c r="E4211" i="5"/>
  <c r="I4210" i="5"/>
  <c r="G4210" i="5"/>
  <c r="E4210" i="5"/>
  <c r="I4205" i="5"/>
  <c r="G4205" i="5"/>
  <c r="E4205" i="5"/>
  <c r="I4204" i="5"/>
  <c r="G4204" i="5"/>
  <c r="H4204" i="5" s="1"/>
  <c r="E4204" i="5"/>
  <c r="I4199" i="5"/>
  <c r="G4199" i="5"/>
  <c r="E4199" i="5"/>
  <c r="I4198" i="5"/>
  <c r="G4198" i="5"/>
  <c r="E4198" i="5"/>
  <c r="I4193" i="5"/>
  <c r="G4193" i="5"/>
  <c r="E4193" i="5"/>
  <c r="I4192" i="5"/>
  <c r="G4192" i="5"/>
  <c r="E4192" i="5"/>
  <c r="I4187" i="5"/>
  <c r="G4187" i="5"/>
  <c r="E4187" i="5"/>
  <c r="I4182" i="5"/>
  <c r="G4182" i="5"/>
  <c r="E4182" i="5"/>
  <c r="I4177" i="5"/>
  <c r="G4177" i="5"/>
  <c r="E4177" i="5"/>
  <c r="I4172" i="5"/>
  <c r="G4172" i="5"/>
  <c r="E4172" i="5"/>
  <c r="I4167" i="5"/>
  <c r="G4167" i="5"/>
  <c r="E4167" i="5"/>
  <c r="I4048" i="5"/>
  <c r="G4048" i="5"/>
  <c r="E4048" i="5"/>
  <c r="I4047" i="5"/>
  <c r="G4047" i="5"/>
  <c r="E4047" i="5"/>
  <c r="I4043" i="5"/>
  <c r="G4043" i="5"/>
  <c r="E4043" i="5"/>
  <c r="I4042" i="5"/>
  <c r="G4042" i="5"/>
  <c r="E4042" i="5"/>
  <c r="I4038" i="5"/>
  <c r="G4038" i="5"/>
  <c r="E4038" i="5"/>
  <c r="I4037" i="5"/>
  <c r="G4037" i="5"/>
  <c r="E4037" i="5"/>
  <c r="I4033" i="5"/>
  <c r="G4033" i="5"/>
  <c r="E4033" i="5"/>
  <c r="I4032" i="5"/>
  <c r="G4032" i="5"/>
  <c r="E4032" i="5"/>
  <c r="I4028" i="5"/>
  <c r="G4028" i="5"/>
  <c r="E4028" i="5"/>
  <c r="I4027" i="5"/>
  <c r="G4027" i="5"/>
  <c r="E4027" i="5"/>
  <c r="I4023" i="5"/>
  <c r="G4023" i="5"/>
  <c r="E4023" i="5"/>
  <c r="I4022" i="5"/>
  <c r="G4022" i="5"/>
  <c r="E4022" i="5"/>
  <c r="I4018" i="5"/>
  <c r="G4018" i="5"/>
  <c r="E4018" i="5"/>
  <c r="I4017" i="5"/>
  <c r="G4017" i="5"/>
  <c r="E4017" i="5"/>
  <c r="I4013" i="5"/>
  <c r="G4013" i="5"/>
  <c r="E4013" i="5"/>
  <c r="I4012" i="5"/>
  <c r="G4012" i="5"/>
  <c r="E4012" i="5"/>
  <c r="I4008" i="5"/>
  <c r="G4008" i="5"/>
  <c r="H4008" i="5" s="1"/>
  <c r="E4008" i="5"/>
  <c r="I4007" i="5"/>
  <c r="G4007" i="5"/>
  <c r="E4007" i="5"/>
  <c r="I4003" i="5"/>
  <c r="G4003" i="5"/>
  <c r="H4003" i="5" s="1"/>
  <c r="E4003" i="5"/>
  <c r="I4002" i="5"/>
  <c r="G4002" i="5"/>
  <c r="E4002" i="5"/>
  <c r="I3998" i="5"/>
  <c r="G3998" i="5"/>
  <c r="E3998" i="5"/>
  <c r="I3997" i="5"/>
  <c r="G3997" i="5"/>
  <c r="K3997" i="5" s="1"/>
  <c r="E3997" i="5"/>
  <c r="I3993" i="5"/>
  <c r="G3993" i="5"/>
  <c r="E3993" i="5"/>
  <c r="I3992" i="5"/>
  <c r="G3992" i="5"/>
  <c r="E3992" i="5"/>
  <c r="I3988" i="5"/>
  <c r="G3988" i="5"/>
  <c r="E3988" i="5"/>
  <c r="I3987" i="5"/>
  <c r="G3987" i="5"/>
  <c r="E3987" i="5"/>
  <c r="I3983" i="5"/>
  <c r="G3983" i="5"/>
  <c r="E3983" i="5"/>
  <c r="I3982" i="5"/>
  <c r="G3982" i="5"/>
  <c r="E3982" i="5"/>
  <c r="I3978" i="5"/>
  <c r="G3978" i="5"/>
  <c r="E3978" i="5"/>
  <c r="I3977" i="5"/>
  <c r="G3977" i="5"/>
  <c r="E3977" i="5"/>
  <c r="I3973" i="5"/>
  <c r="G3973" i="5"/>
  <c r="E3973" i="5"/>
  <c r="I3972" i="5"/>
  <c r="G3972" i="5"/>
  <c r="E3972" i="5"/>
  <c r="I3968" i="5"/>
  <c r="G3968" i="5"/>
  <c r="E3968" i="5"/>
  <c r="I3967" i="5"/>
  <c r="G3967" i="5"/>
  <c r="E3967" i="5"/>
  <c r="I3963" i="5"/>
  <c r="G3963" i="5"/>
  <c r="E3963" i="5"/>
  <c r="I3962" i="5"/>
  <c r="G3962" i="5"/>
  <c r="E3962" i="5"/>
  <c r="I3958" i="5"/>
  <c r="G3958" i="5"/>
  <c r="E3958" i="5"/>
  <c r="I3957" i="5"/>
  <c r="G3957" i="5"/>
  <c r="E3957" i="5"/>
  <c r="I3953" i="5"/>
  <c r="G3953" i="5"/>
  <c r="E3953" i="5"/>
  <c r="I3952" i="5"/>
  <c r="G3952" i="5"/>
  <c r="E3952" i="5"/>
  <c r="I3948" i="5"/>
  <c r="G3948" i="5"/>
  <c r="E3948" i="5"/>
  <c r="I3947" i="5"/>
  <c r="G3947" i="5"/>
  <c r="E3947" i="5"/>
  <c r="I3943" i="5"/>
  <c r="G3943" i="5"/>
  <c r="E3943" i="5"/>
  <c r="I3942" i="5"/>
  <c r="G3942" i="5"/>
  <c r="E3942" i="5"/>
  <c r="I3938" i="5"/>
  <c r="G3938" i="5"/>
  <c r="E3938" i="5"/>
  <c r="I3937" i="5"/>
  <c r="G3937" i="5"/>
  <c r="E3937" i="5"/>
  <c r="I3933" i="5"/>
  <c r="G3933" i="5"/>
  <c r="E3933" i="5"/>
  <c r="I3932" i="5"/>
  <c r="G3932" i="5"/>
  <c r="E3932" i="5"/>
  <c r="I3928" i="5"/>
  <c r="G3928" i="5"/>
  <c r="E3928" i="5"/>
  <c r="I3927" i="5"/>
  <c r="G3927" i="5"/>
  <c r="E3927" i="5"/>
  <c r="I3923" i="5"/>
  <c r="G3923" i="5"/>
  <c r="H3923" i="5" s="1"/>
  <c r="E3923" i="5"/>
  <c r="I3922" i="5"/>
  <c r="G3922" i="5"/>
  <c r="E3922" i="5"/>
  <c r="I3918" i="5"/>
  <c r="G3918" i="5"/>
  <c r="E3918" i="5"/>
  <c r="I3917" i="5"/>
  <c r="G3917" i="5"/>
  <c r="K3917" i="5" s="1"/>
  <c r="E3917" i="5"/>
  <c r="I3913" i="5"/>
  <c r="G3913" i="5"/>
  <c r="E3913" i="5"/>
  <c r="I3912" i="5"/>
  <c r="G3912" i="5"/>
  <c r="E3912" i="5"/>
  <c r="I3908" i="5"/>
  <c r="G3908" i="5"/>
  <c r="E3908" i="5"/>
  <c r="I3907" i="5"/>
  <c r="J3907" i="5" s="1"/>
  <c r="G3907" i="5"/>
  <c r="E3907" i="5"/>
  <c r="I3903" i="5"/>
  <c r="G3903" i="5"/>
  <c r="E3903" i="5"/>
  <c r="I3902" i="5"/>
  <c r="G3902" i="5"/>
  <c r="E3902" i="5"/>
  <c r="I3898" i="5"/>
  <c r="G3898" i="5"/>
  <c r="E3898" i="5"/>
  <c r="I3897" i="5"/>
  <c r="G3897" i="5"/>
  <c r="E3897" i="5"/>
  <c r="I3893" i="5"/>
  <c r="G3893" i="5"/>
  <c r="E3893" i="5"/>
  <c r="I3892" i="5"/>
  <c r="G3892" i="5"/>
  <c r="E3892" i="5"/>
  <c r="I3888" i="5"/>
  <c r="G3888" i="5"/>
  <c r="E3888" i="5"/>
  <c r="I3887" i="5"/>
  <c r="G3887" i="5"/>
  <c r="E3887" i="5"/>
  <c r="I3883" i="5"/>
  <c r="G3883" i="5"/>
  <c r="H3883" i="5" s="1"/>
  <c r="E3883" i="5"/>
  <c r="I3882" i="5"/>
  <c r="G3882" i="5"/>
  <c r="E3882" i="5"/>
  <c r="I3878" i="5"/>
  <c r="J3878" i="5" s="1"/>
  <c r="G3878" i="5"/>
  <c r="H3878" i="5" s="1"/>
  <c r="E3878" i="5"/>
  <c r="I3877" i="5"/>
  <c r="G3877" i="5"/>
  <c r="E3877" i="5"/>
  <c r="I3873" i="5"/>
  <c r="G3873" i="5"/>
  <c r="E3873" i="5"/>
  <c r="I3872" i="5"/>
  <c r="G3872" i="5"/>
  <c r="E3872" i="5"/>
  <c r="I3868" i="5"/>
  <c r="G3868" i="5"/>
  <c r="E3868" i="5"/>
  <c r="I3867" i="5"/>
  <c r="G3867" i="5"/>
  <c r="E3867" i="5"/>
  <c r="I3863" i="5"/>
  <c r="G3863" i="5"/>
  <c r="E3863" i="5"/>
  <c r="I3862" i="5"/>
  <c r="G3862" i="5"/>
  <c r="E3862" i="5"/>
  <c r="I3858" i="5"/>
  <c r="G3858" i="5"/>
  <c r="E3858" i="5"/>
  <c r="I3857" i="5"/>
  <c r="G3857" i="5"/>
  <c r="E3857" i="5"/>
  <c r="I3853" i="5"/>
  <c r="G3853" i="5"/>
  <c r="E3853" i="5"/>
  <c r="I3852" i="5"/>
  <c r="G3852" i="5"/>
  <c r="E3852" i="5"/>
  <c r="I3847" i="5"/>
  <c r="G3847" i="5"/>
  <c r="E3847" i="5"/>
  <c r="I3846" i="5"/>
  <c r="G3846" i="5"/>
  <c r="E3846" i="5"/>
  <c r="I3841" i="5"/>
  <c r="G3841" i="5"/>
  <c r="E3841" i="5"/>
  <c r="I3840" i="5"/>
  <c r="G3840" i="5"/>
  <c r="E3840" i="5"/>
  <c r="I3835" i="5"/>
  <c r="G3835" i="5"/>
  <c r="E3835" i="5"/>
  <c r="I3834" i="5"/>
  <c r="G3834" i="5"/>
  <c r="E3834" i="5"/>
  <c r="I3829" i="5"/>
  <c r="G3829" i="5"/>
  <c r="E3829" i="5"/>
  <c r="I3828" i="5"/>
  <c r="G3828" i="5"/>
  <c r="E3828" i="5"/>
  <c r="I3823" i="5"/>
  <c r="G3823" i="5"/>
  <c r="E3823" i="5"/>
  <c r="I3822" i="5"/>
  <c r="G3822" i="5"/>
  <c r="E3822" i="5"/>
  <c r="I3817" i="5"/>
  <c r="G3817" i="5"/>
  <c r="E3817" i="5"/>
  <c r="I3816" i="5"/>
  <c r="G3816" i="5"/>
  <c r="E3816" i="5"/>
  <c r="I3811" i="5"/>
  <c r="G3811" i="5"/>
  <c r="E3811" i="5"/>
  <c r="I3810" i="5"/>
  <c r="G3810" i="5"/>
  <c r="E3810" i="5"/>
  <c r="I3805" i="5"/>
  <c r="G3805" i="5"/>
  <c r="E3805" i="5"/>
  <c r="I3804" i="5"/>
  <c r="G3804" i="5"/>
  <c r="E3804" i="5"/>
  <c r="I3799" i="5"/>
  <c r="G3799" i="5"/>
  <c r="E3799" i="5"/>
  <c r="I3798" i="5"/>
  <c r="G3798" i="5"/>
  <c r="E3798" i="5"/>
  <c r="I3793" i="5"/>
  <c r="G3793" i="5"/>
  <c r="E3793" i="5"/>
  <c r="I3792" i="5"/>
  <c r="G3792" i="5"/>
  <c r="E3792" i="5"/>
  <c r="I3787" i="5"/>
  <c r="G3787" i="5"/>
  <c r="E3787" i="5"/>
  <c r="I3786" i="5"/>
  <c r="G3786" i="5"/>
  <c r="E3786" i="5"/>
  <c r="I3781" i="5"/>
  <c r="G3781" i="5"/>
  <c r="E3781" i="5"/>
  <c r="I3780" i="5"/>
  <c r="G3780" i="5"/>
  <c r="E3780" i="5"/>
  <c r="I3775" i="5"/>
  <c r="G3775" i="5"/>
  <c r="E3775" i="5"/>
  <c r="I3774" i="5"/>
  <c r="G3774" i="5"/>
  <c r="E3774" i="5"/>
  <c r="I3764" i="5"/>
  <c r="G3764" i="5"/>
  <c r="E3764" i="5"/>
  <c r="I3763" i="5"/>
  <c r="G3763" i="5"/>
  <c r="E3763" i="5"/>
  <c r="I3761" i="5"/>
  <c r="G3761" i="5"/>
  <c r="E3761" i="5"/>
  <c r="I3760" i="5"/>
  <c r="G3760" i="5"/>
  <c r="E3760" i="5"/>
  <c r="I3749" i="5"/>
  <c r="G3749" i="5"/>
  <c r="E3749" i="5"/>
  <c r="I3748" i="5"/>
  <c r="G3748" i="5"/>
  <c r="E3748" i="5"/>
  <c r="I3746" i="5"/>
  <c r="G3746" i="5"/>
  <c r="E3746" i="5"/>
  <c r="I3745" i="5"/>
  <c r="G3745" i="5"/>
  <c r="E3745" i="5"/>
  <c r="I3734" i="5"/>
  <c r="G3734" i="5"/>
  <c r="E3734" i="5"/>
  <c r="I3733" i="5"/>
  <c r="J3733" i="5" s="1"/>
  <c r="G3733" i="5"/>
  <c r="E3733" i="5"/>
  <c r="I3731" i="5"/>
  <c r="G3731" i="5"/>
  <c r="E3731" i="5"/>
  <c r="I3730" i="5"/>
  <c r="G3730" i="5"/>
  <c r="E3730" i="5"/>
  <c r="I3719" i="5"/>
  <c r="G3719" i="5"/>
  <c r="E3719" i="5"/>
  <c r="I3718" i="5"/>
  <c r="G3718" i="5"/>
  <c r="E3718" i="5"/>
  <c r="I3716" i="5"/>
  <c r="G3716" i="5"/>
  <c r="E3716" i="5"/>
  <c r="I3715" i="5"/>
  <c r="G3715" i="5"/>
  <c r="E3715" i="5"/>
  <c r="I3704" i="5"/>
  <c r="G3704" i="5"/>
  <c r="E3704" i="5"/>
  <c r="I3703" i="5"/>
  <c r="G3703" i="5"/>
  <c r="E3703" i="5"/>
  <c r="I3701" i="5"/>
  <c r="G3701" i="5"/>
  <c r="E3701" i="5"/>
  <c r="I3700" i="5"/>
  <c r="G3700" i="5"/>
  <c r="E3700" i="5"/>
  <c r="I3689" i="5"/>
  <c r="G3689" i="5"/>
  <c r="E3689" i="5"/>
  <c r="I3688" i="5"/>
  <c r="G3688" i="5"/>
  <c r="E3688" i="5"/>
  <c r="I3686" i="5"/>
  <c r="G3686" i="5"/>
  <c r="E3686" i="5"/>
  <c r="I3685" i="5"/>
  <c r="G3685" i="5"/>
  <c r="E3685" i="5"/>
  <c r="I3674" i="5"/>
  <c r="G3674" i="5"/>
  <c r="E3674" i="5"/>
  <c r="I3673" i="5"/>
  <c r="G3673" i="5"/>
  <c r="E3673" i="5"/>
  <c r="I3671" i="5"/>
  <c r="G3671" i="5"/>
  <c r="E3671" i="5"/>
  <c r="I3670" i="5"/>
  <c r="G3670" i="5"/>
  <c r="E3670" i="5"/>
  <c r="I3659" i="5"/>
  <c r="G3659" i="5"/>
  <c r="E3659" i="5"/>
  <c r="I3658" i="5"/>
  <c r="G3658" i="5"/>
  <c r="E3658" i="5"/>
  <c r="I3656" i="5"/>
  <c r="G3656" i="5"/>
  <c r="E3656" i="5"/>
  <c r="I3655" i="5"/>
  <c r="G3655" i="5"/>
  <c r="E3655" i="5"/>
  <c r="I3644" i="5"/>
  <c r="G3644" i="5"/>
  <c r="E3644" i="5"/>
  <c r="I3643" i="5"/>
  <c r="G3643" i="5"/>
  <c r="E3643" i="5"/>
  <c r="I3641" i="5"/>
  <c r="G3641" i="5"/>
  <c r="E3641" i="5"/>
  <c r="I3640" i="5"/>
  <c r="G3640" i="5"/>
  <c r="E3640" i="5"/>
  <c r="I3629" i="5"/>
  <c r="G3629" i="5"/>
  <c r="E3629" i="5"/>
  <c r="I3628" i="5"/>
  <c r="G3628" i="5"/>
  <c r="E3628" i="5"/>
  <c r="I3626" i="5"/>
  <c r="G3626" i="5"/>
  <c r="E3626" i="5"/>
  <c r="I3625" i="5"/>
  <c r="G3625" i="5"/>
  <c r="E3625" i="5"/>
  <c r="I3614" i="5"/>
  <c r="G3614" i="5"/>
  <c r="E3614" i="5"/>
  <c r="I3613" i="5"/>
  <c r="G3613" i="5"/>
  <c r="E3613" i="5"/>
  <c r="I3611" i="5"/>
  <c r="G3611" i="5"/>
  <c r="E3611" i="5"/>
  <c r="I3610" i="5"/>
  <c r="G3610" i="5"/>
  <c r="E3610" i="5"/>
  <c r="I3599" i="5"/>
  <c r="G3599" i="5"/>
  <c r="E3599" i="5"/>
  <c r="I3598" i="5"/>
  <c r="G3598" i="5"/>
  <c r="E3598" i="5"/>
  <c r="I3596" i="5"/>
  <c r="G3596" i="5"/>
  <c r="E3596" i="5"/>
  <c r="I3595" i="5"/>
  <c r="G3595" i="5"/>
  <c r="E3595" i="5"/>
  <c r="I3584" i="5"/>
  <c r="J3584" i="5" s="1"/>
  <c r="G3584" i="5"/>
  <c r="E3584" i="5"/>
  <c r="I3583" i="5"/>
  <c r="G3583" i="5"/>
  <c r="E3583" i="5"/>
  <c r="I3581" i="5"/>
  <c r="G3581" i="5"/>
  <c r="E3581" i="5"/>
  <c r="I3580" i="5"/>
  <c r="G3580" i="5"/>
  <c r="E3580" i="5"/>
  <c r="I3569" i="5"/>
  <c r="G3569" i="5"/>
  <c r="E3569" i="5"/>
  <c r="I3568" i="5"/>
  <c r="G3568" i="5"/>
  <c r="E3568" i="5"/>
  <c r="I3566" i="5"/>
  <c r="G3566" i="5"/>
  <c r="E3566" i="5"/>
  <c r="I3565" i="5"/>
  <c r="G3565" i="5"/>
  <c r="E3565" i="5"/>
  <c r="I3554" i="5"/>
  <c r="G3554" i="5"/>
  <c r="E3554" i="5"/>
  <c r="I3553" i="5"/>
  <c r="G3553" i="5"/>
  <c r="E3553" i="5"/>
  <c r="I3551" i="5"/>
  <c r="G3551" i="5"/>
  <c r="E3551" i="5"/>
  <c r="I3550" i="5"/>
  <c r="G3550" i="5"/>
  <c r="E3550" i="5"/>
  <c r="I3539" i="5"/>
  <c r="G3539" i="5"/>
  <c r="E3539" i="5"/>
  <c r="I3538" i="5"/>
  <c r="G3538" i="5"/>
  <c r="E3538" i="5"/>
  <c r="I3536" i="5"/>
  <c r="G3536" i="5"/>
  <c r="E3536" i="5"/>
  <c r="I3535" i="5"/>
  <c r="G3535" i="5"/>
  <c r="E3535" i="5"/>
  <c r="I3524" i="5"/>
  <c r="G3524" i="5"/>
  <c r="H3524" i="5" s="1"/>
  <c r="E3524" i="5"/>
  <c r="I3523" i="5"/>
  <c r="G3523" i="5"/>
  <c r="E3523" i="5"/>
  <c r="I3521" i="5"/>
  <c r="G3521" i="5"/>
  <c r="E3521" i="5"/>
  <c r="I3520" i="5"/>
  <c r="G3520" i="5"/>
  <c r="E3520" i="5"/>
  <c r="I3509" i="5"/>
  <c r="G3509" i="5"/>
  <c r="E3509" i="5"/>
  <c r="I3508" i="5"/>
  <c r="G3508" i="5"/>
  <c r="E3508" i="5"/>
  <c r="I3506" i="5"/>
  <c r="G3506" i="5"/>
  <c r="E3506" i="5"/>
  <c r="I3505" i="5"/>
  <c r="G3505" i="5"/>
  <c r="E3505" i="5"/>
  <c r="I3494" i="5"/>
  <c r="G3494" i="5"/>
  <c r="E3494" i="5"/>
  <c r="I3493" i="5"/>
  <c r="J3493" i="5" s="1"/>
  <c r="G3493" i="5"/>
  <c r="E3493" i="5"/>
  <c r="I3491" i="5"/>
  <c r="G3491" i="5"/>
  <c r="E3491" i="5"/>
  <c r="I3490" i="5"/>
  <c r="G3490" i="5"/>
  <c r="E3490" i="5"/>
  <c r="I3479" i="5"/>
  <c r="G3479" i="5"/>
  <c r="E3479" i="5"/>
  <c r="I3478" i="5"/>
  <c r="G3478" i="5"/>
  <c r="E3478" i="5"/>
  <c r="I3476" i="5"/>
  <c r="G3476" i="5"/>
  <c r="E3476" i="5"/>
  <c r="I3475" i="5"/>
  <c r="G3475" i="5"/>
  <c r="E3475" i="5"/>
  <c r="K3475" i="5" s="1"/>
  <c r="I3464" i="5"/>
  <c r="G3464" i="5"/>
  <c r="E3464" i="5"/>
  <c r="I3463" i="5"/>
  <c r="G3463" i="5"/>
  <c r="E3463" i="5"/>
  <c r="I3461" i="5"/>
  <c r="G3461" i="5"/>
  <c r="E3461" i="5"/>
  <c r="I3460" i="5"/>
  <c r="G3460" i="5"/>
  <c r="E3460" i="5"/>
  <c r="I3449" i="5"/>
  <c r="G3449" i="5"/>
  <c r="H3449" i="5" s="1"/>
  <c r="E3449" i="5"/>
  <c r="I3448" i="5"/>
  <c r="G3448" i="5"/>
  <c r="E3448" i="5"/>
  <c r="I3446" i="5"/>
  <c r="G3446" i="5"/>
  <c r="E3446" i="5"/>
  <c r="I3445" i="5"/>
  <c r="G3445" i="5"/>
  <c r="E3445" i="5"/>
  <c r="I3440" i="5"/>
  <c r="G3440" i="5"/>
  <c r="E3440" i="5"/>
  <c r="I3439" i="5"/>
  <c r="G3439" i="5"/>
  <c r="E3439" i="5"/>
  <c r="I3434" i="5"/>
  <c r="G3434" i="5"/>
  <c r="E3434" i="5"/>
  <c r="I3433" i="5"/>
  <c r="G3433" i="5"/>
  <c r="E3433" i="5"/>
  <c r="I3427" i="5"/>
  <c r="G3427" i="5"/>
  <c r="E3427" i="5"/>
  <c r="I3426" i="5"/>
  <c r="G3426" i="5"/>
  <c r="H3426" i="5" s="1"/>
  <c r="E3426" i="5"/>
  <c r="I3421" i="5"/>
  <c r="G3421" i="5"/>
  <c r="E3421" i="5"/>
  <c r="I3420" i="5"/>
  <c r="G3420" i="5"/>
  <c r="K3420" i="5" s="1"/>
  <c r="E3420" i="5"/>
  <c r="I3414" i="5"/>
  <c r="G3414" i="5"/>
  <c r="E3414" i="5"/>
  <c r="I3408" i="5"/>
  <c r="G3408" i="5"/>
  <c r="E3408" i="5"/>
  <c r="I3402" i="5"/>
  <c r="G3402" i="5"/>
  <c r="E3402" i="5"/>
  <c r="I3396" i="5"/>
  <c r="G3396" i="5"/>
  <c r="E3396" i="5"/>
  <c r="I3390" i="5"/>
  <c r="G3390" i="5"/>
  <c r="E3390" i="5"/>
  <c r="I3389" i="5"/>
  <c r="G3389" i="5"/>
  <c r="E3389" i="5"/>
  <c r="I3383" i="5"/>
  <c r="G3383" i="5"/>
  <c r="E3383" i="5"/>
  <c r="I3382" i="5"/>
  <c r="G3382" i="5"/>
  <c r="E3382" i="5"/>
  <c r="I3376" i="5"/>
  <c r="G3376" i="5"/>
  <c r="E3376" i="5"/>
  <c r="I3375" i="5"/>
  <c r="G3375" i="5"/>
  <c r="E3375" i="5"/>
  <c r="I3369" i="5"/>
  <c r="G3369" i="5"/>
  <c r="E3369" i="5"/>
  <c r="I3368" i="5"/>
  <c r="G3368" i="5"/>
  <c r="E3368" i="5"/>
  <c r="I3363" i="5"/>
  <c r="G3363" i="5"/>
  <c r="E3363" i="5"/>
  <c r="I3362" i="5"/>
  <c r="G3362" i="5"/>
  <c r="E3362" i="5"/>
  <c r="I3357" i="5"/>
  <c r="G3357" i="5"/>
  <c r="E3357" i="5"/>
  <c r="I3356" i="5"/>
  <c r="G3356" i="5"/>
  <c r="E3356" i="5"/>
  <c r="I3351" i="5"/>
  <c r="G3351" i="5"/>
  <c r="E3351" i="5"/>
  <c r="I3350" i="5"/>
  <c r="G3350" i="5"/>
  <c r="E3350" i="5"/>
  <c r="I3345" i="5"/>
  <c r="G3345" i="5"/>
  <c r="E3345" i="5"/>
  <c r="I3344" i="5"/>
  <c r="G3344" i="5"/>
  <c r="H3344" i="5" s="1"/>
  <c r="E3344" i="5"/>
  <c r="I3340" i="5"/>
  <c r="G3340" i="5"/>
  <c r="E3340" i="5"/>
  <c r="I3339" i="5"/>
  <c r="G3339" i="5"/>
  <c r="E3339" i="5"/>
  <c r="I3335" i="5"/>
  <c r="G3335" i="5"/>
  <c r="E3335" i="5"/>
  <c r="I3334" i="5"/>
  <c r="G3334" i="5"/>
  <c r="K3334" i="5" s="1"/>
  <c r="E3334" i="5"/>
  <c r="I3329" i="5"/>
  <c r="G3329" i="5"/>
  <c r="E3329" i="5"/>
  <c r="I3328" i="5"/>
  <c r="G3328" i="5"/>
  <c r="E3328" i="5"/>
  <c r="I3323" i="5"/>
  <c r="G3323" i="5"/>
  <c r="E3323" i="5"/>
  <c r="I3322" i="5"/>
  <c r="G3322" i="5"/>
  <c r="E3322" i="5"/>
  <c r="I3317" i="5"/>
  <c r="G3317" i="5"/>
  <c r="E3317" i="5"/>
  <c r="I3316" i="5"/>
  <c r="G3316" i="5"/>
  <c r="E3316" i="5"/>
  <c r="I3312" i="5"/>
  <c r="G3312" i="5"/>
  <c r="E3312" i="5"/>
  <c r="I3311" i="5"/>
  <c r="G3311" i="5"/>
  <c r="E3311" i="5"/>
  <c r="I3307" i="5"/>
  <c r="G3307" i="5"/>
  <c r="E3307" i="5"/>
  <c r="I3306" i="5"/>
  <c r="G3306" i="5"/>
  <c r="E3306" i="5"/>
  <c r="I3301" i="5"/>
  <c r="G3301" i="5"/>
  <c r="E3301" i="5"/>
  <c r="I3300" i="5"/>
  <c r="G3300" i="5"/>
  <c r="E3300" i="5"/>
  <c r="I3295" i="5"/>
  <c r="G3295" i="5"/>
  <c r="E3295" i="5"/>
  <c r="I3294" i="5"/>
  <c r="G3294" i="5"/>
  <c r="E3294" i="5"/>
  <c r="I3289" i="5"/>
  <c r="G3289" i="5"/>
  <c r="E3289" i="5"/>
  <c r="I3288" i="5"/>
  <c r="G3288" i="5"/>
  <c r="E3288" i="5"/>
  <c r="I3284" i="5"/>
  <c r="G3284" i="5"/>
  <c r="E3284" i="5"/>
  <c r="I3283" i="5"/>
  <c r="J3283" i="5" s="1"/>
  <c r="G3283" i="5"/>
  <c r="E3283" i="5"/>
  <c r="I3279" i="5"/>
  <c r="G3279" i="5"/>
  <c r="E3279" i="5"/>
  <c r="I3278" i="5"/>
  <c r="G3278" i="5"/>
  <c r="E3278" i="5"/>
  <c r="I3274" i="5"/>
  <c r="G3274" i="5"/>
  <c r="E3274" i="5"/>
  <c r="I3273" i="5"/>
  <c r="G3273" i="5"/>
  <c r="E3273" i="5"/>
  <c r="I3268" i="5"/>
  <c r="G3268" i="5"/>
  <c r="E3268" i="5"/>
  <c r="I3267" i="5"/>
  <c r="G3267" i="5"/>
  <c r="E3267" i="5"/>
  <c r="I3262" i="5"/>
  <c r="G3262" i="5"/>
  <c r="E3262" i="5"/>
  <c r="I3261" i="5"/>
  <c r="G3261" i="5"/>
  <c r="E3261" i="5"/>
  <c r="I3256" i="5"/>
  <c r="G3256" i="5"/>
  <c r="E3256" i="5"/>
  <c r="I3255" i="5"/>
  <c r="G3255" i="5"/>
  <c r="E3255" i="5"/>
  <c r="I3251" i="5"/>
  <c r="G3251" i="5"/>
  <c r="E3251" i="5"/>
  <c r="I3250" i="5"/>
  <c r="G3250" i="5"/>
  <c r="E3250" i="5"/>
  <c r="I3246" i="5"/>
  <c r="G3246" i="5"/>
  <c r="E3246" i="5"/>
  <c r="I3245" i="5"/>
  <c r="G3245" i="5"/>
  <c r="E3245" i="5"/>
  <c r="I3241" i="5"/>
  <c r="G3241" i="5"/>
  <c r="E3241" i="5"/>
  <c r="I3240" i="5"/>
  <c r="G3240" i="5"/>
  <c r="E3240" i="5"/>
  <c r="I3234" i="5"/>
  <c r="G3234" i="5"/>
  <c r="E3234" i="5"/>
  <c r="I3233" i="5"/>
  <c r="G3233" i="5"/>
  <c r="H3233" i="5" s="1"/>
  <c r="E3233" i="5"/>
  <c r="I3227" i="5"/>
  <c r="G3227" i="5"/>
  <c r="E3227" i="5"/>
  <c r="I3226" i="5"/>
  <c r="G3226" i="5"/>
  <c r="E3226" i="5"/>
  <c r="I3220" i="5"/>
  <c r="G3220" i="5"/>
  <c r="E3220" i="5"/>
  <c r="I3219" i="5"/>
  <c r="G3219" i="5"/>
  <c r="E3219" i="5"/>
  <c r="I3213" i="5"/>
  <c r="G3213" i="5"/>
  <c r="E3213" i="5"/>
  <c r="I3212" i="5"/>
  <c r="G3212" i="5"/>
  <c r="E3212" i="5"/>
  <c r="I3207" i="5"/>
  <c r="G3207" i="5"/>
  <c r="E3207" i="5"/>
  <c r="I3206" i="5"/>
  <c r="G3206" i="5"/>
  <c r="E3206" i="5"/>
  <c r="I3201" i="5"/>
  <c r="G3201" i="5"/>
  <c r="E3201" i="5"/>
  <c r="I3200" i="5"/>
  <c r="G3200" i="5"/>
  <c r="E3200" i="5"/>
  <c r="I3195" i="5"/>
  <c r="G3195" i="5"/>
  <c r="E3195" i="5"/>
  <c r="I3194" i="5"/>
  <c r="G3194" i="5"/>
  <c r="E3194" i="5"/>
  <c r="I3189" i="5"/>
  <c r="G3189" i="5"/>
  <c r="E3189" i="5"/>
  <c r="I3188" i="5"/>
  <c r="G3188" i="5"/>
  <c r="E3188" i="5"/>
  <c r="I3183" i="5"/>
  <c r="G3183" i="5"/>
  <c r="H3183" i="5" s="1"/>
  <c r="E3183" i="5"/>
  <c r="I3182" i="5"/>
  <c r="J3182" i="5" s="1"/>
  <c r="G3182" i="5"/>
  <c r="E3182" i="5"/>
  <c r="I3178" i="5"/>
  <c r="G3178" i="5"/>
  <c r="E3178" i="5"/>
  <c r="I3177" i="5"/>
  <c r="G3177" i="5"/>
  <c r="E3177" i="5"/>
  <c r="I3173" i="5"/>
  <c r="G3173" i="5"/>
  <c r="E3173" i="5"/>
  <c r="I3172" i="5"/>
  <c r="G3172" i="5"/>
  <c r="E3172" i="5"/>
  <c r="I3168" i="5"/>
  <c r="G3168" i="5"/>
  <c r="E3168" i="5"/>
  <c r="I3167" i="5"/>
  <c r="G3167" i="5"/>
  <c r="E3167" i="5"/>
  <c r="I3162" i="5"/>
  <c r="G3162" i="5"/>
  <c r="E3162" i="5"/>
  <c r="I3161" i="5"/>
  <c r="G3161" i="5"/>
  <c r="E3161" i="5"/>
  <c r="I3156" i="5"/>
  <c r="G3156" i="5"/>
  <c r="E3156" i="5"/>
  <c r="I3155" i="5"/>
  <c r="G3155" i="5"/>
  <c r="E3155" i="5"/>
  <c r="I3150" i="5"/>
  <c r="J3150" i="5" s="1"/>
  <c r="G3150" i="5"/>
  <c r="E3150" i="5"/>
  <c r="I3149" i="5"/>
  <c r="G3149" i="5"/>
  <c r="E3149" i="5"/>
  <c r="I3145" i="5"/>
  <c r="G3145" i="5"/>
  <c r="E3145" i="5"/>
  <c r="I3144" i="5"/>
  <c r="G3144" i="5"/>
  <c r="E3144" i="5"/>
  <c r="I3140" i="5"/>
  <c r="G3140" i="5"/>
  <c r="E3140" i="5"/>
  <c r="I3139" i="5"/>
  <c r="G3139" i="5"/>
  <c r="E3139" i="5"/>
  <c r="I3135" i="5"/>
  <c r="G3135" i="5"/>
  <c r="E3135" i="5"/>
  <c r="I3134" i="5"/>
  <c r="G3134" i="5"/>
  <c r="E3134" i="5"/>
  <c r="I3130" i="5"/>
  <c r="G3130" i="5"/>
  <c r="E3130" i="5"/>
  <c r="I3129" i="5"/>
  <c r="G3129" i="5"/>
  <c r="E3129" i="5"/>
  <c r="I3125" i="5"/>
  <c r="G3125" i="5"/>
  <c r="E3125" i="5"/>
  <c r="I3124" i="5"/>
  <c r="G3124" i="5"/>
  <c r="E3124" i="5"/>
  <c r="I3120" i="5"/>
  <c r="G3120" i="5"/>
  <c r="E3120" i="5"/>
  <c r="I3119" i="5"/>
  <c r="G3119" i="5"/>
  <c r="E3119" i="5"/>
  <c r="I3115" i="5"/>
  <c r="G3115" i="5"/>
  <c r="E3115" i="5"/>
  <c r="I3114" i="5"/>
  <c r="G3114" i="5"/>
  <c r="E3114" i="5"/>
  <c r="I3110" i="5"/>
  <c r="G3110" i="5"/>
  <c r="E3110" i="5"/>
  <c r="I3109" i="5"/>
  <c r="G3109" i="5"/>
  <c r="E3109" i="5"/>
  <c r="I3105" i="5"/>
  <c r="G3105" i="5"/>
  <c r="E3105" i="5"/>
  <c r="I3104" i="5"/>
  <c r="G3104" i="5"/>
  <c r="E3104" i="5"/>
  <c r="I3100" i="5"/>
  <c r="G3100" i="5"/>
  <c r="E3100" i="5"/>
  <c r="I3099" i="5"/>
  <c r="G3099" i="5"/>
  <c r="E3099" i="5"/>
  <c r="I3095" i="5"/>
  <c r="G3095" i="5"/>
  <c r="E3095" i="5"/>
  <c r="I3094" i="5"/>
  <c r="G3094" i="5"/>
  <c r="E3094" i="5"/>
  <c r="I3090" i="5"/>
  <c r="G3090" i="5"/>
  <c r="E3090" i="5"/>
  <c r="I3089" i="5"/>
  <c r="G3089" i="5"/>
  <c r="E3089" i="5"/>
  <c r="I3085" i="5"/>
  <c r="G3085" i="5"/>
  <c r="E3085" i="5"/>
  <c r="I3084" i="5"/>
  <c r="G3084" i="5"/>
  <c r="E3084" i="5"/>
  <c r="I3080" i="5"/>
  <c r="G3080" i="5"/>
  <c r="E3080" i="5"/>
  <c r="I3079" i="5"/>
  <c r="G3079" i="5"/>
  <c r="E3079" i="5"/>
  <c r="I3075" i="5"/>
  <c r="G3075" i="5"/>
  <c r="E3075" i="5"/>
  <c r="I3074" i="5"/>
  <c r="G3074" i="5"/>
  <c r="E3074" i="5"/>
  <c r="I3070" i="5"/>
  <c r="G3070" i="5"/>
  <c r="E3070" i="5"/>
  <c r="I3069" i="5"/>
  <c r="G3069" i="5"/>
  <c r="E3069" i="5"/>
  <c r="I3065" i="5"/>
  <c r="G3065" i="5"/>
  <c r="E3065" i="5"/>
  <c r="I3064" i="5"/>
  <c r="G3064" i="5"/>
  <c r="E3064" i="5"/>
  <c r="I3060" i="5"/>
  <c r="G3060" i="5"/>
  <c r="E3060" i="5"/>
  <c r="I3059" i="5"/>
  <c r="G3059" i="5"/>
  <c r="E3059" i="5"/>
  <c r="I3055" i="5"/>
  <c r="G3055" i="5"/>
  <c r="E3055" i="5"/>
  <c r="I3054" i="5"/>
  <c r="G3054" i="5"/>
  <c r="E3054" i="5"/>
  <c r="I3050" i="5"/>
  <c r="G3050" i="5"/>
  <c r="E3050" i="5"/>
  <c r="I3049" i="5"/>
  <c r="G3049" i="5"/>
  <c r="E3049" i="5"/>
  <c r="I3045" i="5"/>
  <c r="G3045" i="5"/>
  <c r="E3045" i="5"/>
  <c r="I3044" i="5"/>
  <c r="G3044" i="5"/>
  <c r="E3044" i="5"/>
  <c r="I3040" i="5"/>
  <c r="G3040" i="5"/>
  <c r="E3040" i="5"/>
  <c r="I3039" i="5"/>
  <c r="G3039" i="5"/>
  <c r="E3039" i="5"/>
  <c r="I3035" i="5"/>
  <c r="G3035" i="5"/>
  <c r="E3035" i="5"/>
  <c r="I3034" i="5"/>
  <c r="G3034" i="5"/>
  <c r="E3034" i="5"/>
  <c r="I3030" i="5"/>
  <c r="G3030" i="5"/>
  <c r="E3030" i="5"/>
  <c r="I3029" i="5"/>
  <c r="G3029" i="5"/>
  <c r="E3029" i="5"/>
  <c r="I3025" i="5"/>
  <c r="G3025" i="5"/>
  <c r="E3025" i="5"/>
  <c r="I3024" i="5"/>
  <c r="G3024" i="5"/>
  <c r="E3024" i="5"/>
  <c r="I3020" i="5"/>
  <c r="G3020" i="5"/>
  <c r="E3020" i="5"/>
  <c r="I3019" i="5"/>
  <c r="G3019" i="5"/>
  <c r="H3019" i="5" s="1"/>
  <c r="E3019" i="5"/>
  <c r="I3015" i="5"/>
  <c r="G3015" i="5"/>
  <c r="E3015" i="5"/>
  <c r="I3014" i="5"/>
  <c r="G3014" i="5"/>
  <c r="E3014" i="5"/>
  <c r="I3010" i="5"/>
  <c r="G3010" i="5"/>
  <c r="E3010" i="5"/>
  <c r="I3009" i="5"/>
  <c r="G3009" i="5"/>
  <c r="E3009" i="5"/>
  <c r="I3005" i="5"/>
  <c r="G3005" i="5"/>
  <c r="E3005" i="5"/>
  <c r="I3004" i="5"/>
  <c r="G3004" i="5"/>
  <c r="H3004" i="5" s="1"/>
  <c r="E3004" i="5"/>
  <c r="I3000" i="5"/>
  <c r="G3000" i="5"/>
  <c r="E3000" i="5"/>
  <c r="I2999" i="5"/>
  <c r="G2999" i="5"/>
  <c r="E2999" i="5"/>
  <c r="I2995" i="5"/>
  <c r="G2995" i="5"/>
  <c r="E2995" i="5"/>
  <c r="I2994" i="5"/>
  <c r="G2994" i="5"/>
  <c r="E2994" i="5"/>
  <c r="I2990" i="5"/>
  <c r="G2990" i="5"/>
  <c r="E2990" i="5"/>
  <c r="I2989" i="5"/>
  <c r="G2989" i="5"/>
  <c r="E2989" i="5"/>
  <c r="I2985" i="5"/>
  <c r="G2985" i="5"/>
  <c r="E2985" i="5"/>
  <c r="I2984" i="5"/>
  <c r="G2984" i="5"/>
  <c r="K2984" i="5" s="1"/>
  <c r="E2984" i="5"/>
  <c r="I2980" i="5"/>
  <c r="G2980" i="5"/>
  <c r="E2980" i="5"/>
  <c r="I2979" i="5"/>
  <c r="G2979" i="5"/>
  <c r="E2979" i="5"/>
  <c r="I2975" i="5"/>
  <c r="G2975" i="5"/>
  <c r="E2975" i="5"/>
  <c r="I2974" i="5"/>
  <c r="G2974" i="5"/>
  <c r="E2974" i="5"/>
  <c r="I2970" i="5"/>
  <c r="G2970" i="5"/>
  <c r="E2970" i="5"/>
  <c r="I2969" i="5"/>
  <c r="G2969" i="5"/>
  <c r="E2969" i="5"/>
  <c r="I2964" i="5"/>
  <c r="G2964" i="5"/>
  <c r="E2964" i="5"/>
  <c r="I2963" i="5"/>
  <c r="G2963" i="5"/>
  <c r="E2963" i="5"/>
  <c r="I2959" i="5"/>
  <c r="G2959" i="5"/>
  <c r="E2959" i="5"/>
  <c r="I2958" i="5"/>
  <c r="G2958" i="5"/>
  <c r="E2958" i="5"/>
  <c r="I2954" i="5"/>
  <c r="G2954" i="5"/>
  <c r="E2954" i="5"/>
  <c r="I2953" i="5"/>
  <c r="G2953" i="5"/>
  <c r="E2953" i="5"/>
  <c r="I2948" i="5"/>
  <c r="G2948" i="5"/>
  <c r="E2948" i="5"/>
  <c r="I2947" i="5"/>
  <c r="G2947" i="5"/>
  <c r="E2947" i="5"/>
  <c r="I2942" i="5"/>
  <c r="G2942" i="5"/>
  <c r="E2942" i="5"/>
  <c r="I2941" i="5"/>
  <c r="J2941" i="5" s="1"/>
  <c r="G2941" i="5"/>
  <c r="E2941" i="5"/>
  <c r="I2936" i="5"/>
  <c r="G2936" i="5"/>
  <c r="E2936" i="5"/>
  <c r="I2935" i="5"/>
  <c r="G2935" i="5"/>
  <c r="E2935" i="5"/>
  <c r="I2930" i="5"/>
  <c r="G2930" i="5"/>
  <c r="E2930" i="5"/>
  <c r="I2929" i="5"/>
  <c r="G2929" i="5"/>
  <c r="E2929" i="5"/>
  <c r="I2925" i="5"/>
  <c r="J2925" i="5" s="1"/>
  <c r="J2926" i="5" s="1"/>
  <c r="G453" i="6" s="1"/>
  <c r="I576" i="7" s="1"/>
  <c r="J576" i="7" s="1"/>
  <c r="G2925" i="5"/>
  <c r="H2925" i="5" s="1"/>
  <c r="H2926" i="5" s="1"/>
  <c r="F453" i="6" s="1"/>
  <c r="G576" i="7" s="1"/>
  <c r="H576" i="7" s="1"/>
  <c r="I2921" i="5"/>
  <c r="G2921" i="5"/>
  <c r="E2921" i="5"/>
  <c r="I2916" i="5"/>
  <c r="G2916" i="5"/>
  <c r="E2916" i="5"/>
  <c r="I2915" i="5"/>
  <c r="G2915" i="5"/>
  <c r="E2915" i="5"/>
  <c r="I2910" i="5"/>
  <c r="G2910" i="5"/>
  <c r="E2910" i="5"/>
  <c r="I2909" i="5"/>
  <c r="G2909" i="5"/>
  <c r="E2909" i="5"/>
  <c r="I2904" i="5"/>
  <c r="G2904" i="5"/>
  <c r="E2904" i="5"/>
  <c r="I2903" i="5"/>
  <c r="G2903" i="5"/>
  <c r="E2903" i="5"/>
  <c r="I2898" i="5"/>
  <c r="G2898" i="5"/>
  <c r="E2898" i="5"/>
  <c r="I2897" i="5"/>
  <c r="G2897" i="5"/>
  <c r="E2897" i="5"/>
  <c r="I2893" i="5"/>
  <c r="G2893" i="5"/>
  <c r="E2893" i="5"/>
  <c r="I2892" i="5"/>
  <c r="G2892" i="5"/>
  <c r="E2892" i="5"/>
  <c r="I2891" i="5"/>
  <c r="G2891" i="5"/>
  <c r="E2891" i="5"/>
  <c r="I2890" i="5"/>
  <c r="G2890" i="5"/>
  <c r="E2890" i="5"/>
  <c r="I2889" i="5"/>
  <c r="G2889" i="5"/>
  <c r="E2889" i="5"/>
  <c r="I2888" i="5"/>
  <c r="G2888" i="5"/>
  <c r="E2888" i="5"/>
  <c r="I2887" i="5"/>
  <c r="G2887" i="5"/>
  <c r="E2887" i="5"/>
  <c r="I2886" i="5"/>
  <c r="G2886" i="5"/>
  <c r="E2886" i="5"/>
  <c r="I2882" i="5"/>
  <c r="G2882" i="5"/>
  <c r="E2882" i="5"/>
  <c r="I2881" i="5"/>
  <c r="G2881" i="5"/>
  <c r="E2881" i="5"/>
  <c r="I2880" i="5"/>
  <c r="G2880" i="5"/>
  <c r="E2880" i="5"/>
  <c r="I2879" i="5"/>
  <c r="G2879" i="5"/>
  <c r="E2879" i="5"/>
  <c r="I2878" i="5"/>
  <c r="G2878" i="5"/>
  <c r="E2878" i="5"/>
  <c r="I2877" i="5"/>
  <c r="G2877" i="5"/>
  <c r="E2877" i="5"/>
  <c r="I2876" i="5"/>
  <c r="G2876" i="5"/>
  <c r="E2876" i="5"/>
  <c r="I2875" i="5"/>
  <c r="G2875" i="5"/>
  <c r="H2875" i="5" s="1"/>
  <c r="E2875" i="5"/>
  <c r="I2871" i="5"/>
  <c r="G2871" i="5"/>
  <c r="E2871" i="5"/>
  <c r="I2870" i="5"/>
  <c r="G2870" i="5"/>
  <c r="E2870" i="5"/>
  <c r="I2869" i="5"/>
  <c r="G2869" i="5"/>
  <c r="E2869" i="5"/>
  <c r="I2868" i="5"/>
  <c r="G2868" i="5"/>
  <c r="E2868" i="5"/>
  <c r="I2867" i="5"/>
  <c r="G2867" i="5"/>
  <c r="E2867" i="5"/>
  <c r="I2866" i="5"/>
  <c r="G2866" i="5"/>
  <c r="E2866" i="5"/>
  <c r="I2865" i="5"/>
  <c r="G2865" i="5"/>
  <c r="E2865" i="5"/>
  <c r="I2864" i="5"/>
  <c r="G2864" i="5"/>
  <c r="E2864" i="5"/>
  <c r="I2860" i="5"/>
  <c r="G2860" i="5"/>
  <c r="E2860" i="5"/>
  <c r="I2859" i="5"/>
  <c r="G2859" i="5"/>
  <c r="E2859" i="5"/>
  <c r="I2858" i="5"/>
  <c r="G2858" i="5"/>
  <c r="E2858" i="5"/>
  <c r="I2857" i="5"/>
  <c r="G2857" i="5"/>
  <c r="E2857" i="5"/>
  <c r="I2856" i="5"/>
  <c r="G2856" i="5"/>
  <c r="E2856" i="5"/>
  <c r="I2855" i="5"/>
  <c r="G2855" i="5"/>
  <c r="E2855" i="5"/>
  <c r="I2854" i="5"/>
  <c r="G2854" i="5"/>
  <c r="E2854" i="5"/>
  <c r="I2853" i="5"/>
  <c r="G2853" i="5"/>
  <c r="E2853" i="5"/>
  <c r="I2849" i="5"/>
  <c r="G2849" i="5"/>
  <c r="E2849" i="5"/>
  <c r="I2848" i="5"/>
  <c r="G2848" i="5"/>
  <c r="H2848" i="5" s="1"/>
  <c r="E2848" i="5"/>
  <c r="I2847" i="5"/>
  <c r="G2847" i="5"/>
  <c r="E2847" i="5"/>
  <c r="I2846" i="5"/>
  <c r="G2846" i="5"/>
  <c r="E2846" i="5"/>
  <c r="I2845" i="5"/>
  <c r="G2845" i="5"/>
  <c r="E2845" i="5"/>
  <c r="I2844" i="5"/>
  <c r="G2844" i="5"/>
  <c r="E2844" i="5"/>
  <c r="I2843" i="5"/>
  <c r="G2843" i="5"/>
  <c r="E2843" i="5"/>
  <c r="I2842" i="5"/>
  <c r="G2842" i="5"/>
  <c r="E2842" i="5"/>
  <c r="I2838" i="5"/>
  <c r="G2838" i="5"/>
  <c r="E2838" i="5"/>
  <c r="I2837" i="5"/>
  <c r="G2837" i="5"/>
  <c r="E2837" i="5"/>
  <c r="I2836" i="5"/>
  <c r="G2836" i="5"/>
  <c r="E2836" i="5"/>
  <c r="I2835" i="5"/>
  <c r="G2835" i="5"/>
  <c r="E2835" i="5"/>
  <c r="I2834" i="5"/>
  <c r="G2834" i="5"/>
  <c r="E2834" i="5"/>
  <c r="I2833" i="5"/>
  <c r="G2833" i="5"/>
  <c r="E2833" i="5"/>
  <c r="I2832" i="5"/>
  <c r="G2832" i="5"/>
  <c r="E2832" i="5"/>
  <c r="I2831" i="5"/>
  <c r="G2831" i="5"/>
  <c r="E2831" i="5"/>
  <c r="I2827" i="5"/>
  <c r="G2827" i="5"/>
  <c r="E2827" i="5"/>
  <c r="I2826" i="5"/>
  <c r="G2826" i="5"/>
  <c r="E2826" i="5"/>
  <c r="I2825" i="5"/>
  <c r="G2825" i="5"/>
  <c r="E2825" i="5"/>
  <c r="I2824" i="5"/>
  <c r="G2824" i="5"/>
  <c r="E2824" i="5"/>
  <c r="I2823" i="5"/>
  <c r="G2823" i="5"/>
  <c r="E2823" i="5"/>
  <c r="I2822" i="5"/>
  <c r="G2822" i="5"/>
  <c r="E2822" i="5"/>
  <c r="I2821" i="5"/>
  <c r="G2821" i="5"/>
  <c r="E2821" i="5"/>
  <c r="I2820" i="5"/>
  <c r="G2820" i="5"/>
  <c r="E2820" i="5"/>
  <c r="I2816" i="5"/>
  <c r="G2816" i="5"/>
  <c r="E2816" i="5"/>
  <c r="I2815" i="5"/>
  <c r="G2815" i="5"/>
  <c r="E2815" i="5"/>
  <c r="I2814" i="5"/>
  <c r="G2814" i="5"/>
  <c r="E2814" i="5"/>
  <c r="I2813" i="5"/>
  <c r="G2813" i="5"/>
  <c r="E2813" i="5"/>
  <c r="I2812" i="5"/>
  <c r="G2812" i="5"/>
  <c r="E2812" i="5"/>
  <c r="I2811" i="5"/>
  <c r="J2811" i="5" s="1"/>
  <c r="G2811" i="5"/>
  <c r="E2811" i="5"/>
  <c r="I2810" i="5"/>
  <c r="G2810" i="5"/>
  <c r="E2810" i="5"/>
  <c r="I2809" i="5"/>
  <c r="G2809" i="5"/>
  <c r="E2809" i="5"/>
  <c r="I2805" i="5"/>
  <c r="G2805" i="5"/>
  <c r="E2805" i="5"/>
  <c r="I2804" i="5"/>
  <c r="G2804" i="5"/>
  <c r="E2804" i="5"/>
  <c r="I2803" i="5"/>
  <c r="G2803" i="5"/>
  <c r="E2803" i="5"/>
  <c r="I2802" i="5"/>
  <c r="G2802" i="5"/>
  <c r="E2802" i="5"/>
  <c r="I2801" i="5"/>
  <c r="G2801" i="5"/>
  <c r="E2801" i="5"/>
  <c r="I2800" i="5"/>
  <c r="G2800" i="5"/>
  <c r="E2800" i="5"/>
  <c r="I2799" i="5"/>
  <c r="G2799" i="5"/>
  <c r="E2799" i="5"/>
  <c r="I2798" i="5"/>
  <c r="G2798" i="5"/>
  <c r="E2798" i="5"/>
  <c r="I2797" i="5"/>
  <c r="G2797" i="5"/>
  <c r="H2797" i="5" s="1"/>
  <c r="E2797" i="5"/>
  <c r="I2796" i="5"/>
  <c r="G2796" i="5"/>
  <c r="E2796" i="5"/>
  <c r="I2792" i="5"/>
  <c r="G2792" i="5"/>
  <c r="E2792" i="5"/>
  <c r="I2791" i="5"/>
  <c r="G2791" i="5"/>
  <c r="E2791" i="5"/>
  <c r="I2790" i="5"/>
  <c r="G2790" i="5"/>
  <c r="E2790" i="5"/>
  <c r="I2789" i="5"/>
  <c r="G2789" i="5"/>
  <c r="E2789" i="5"/>
  <c r="I2788" i="5"/>
  <c r="G2788" i="5"/>
  <c r="E2788" i="5"/>
  <c r="I2787" i="5"/>
  <c r="G2787" i="5"/>
  <c r="E2787" i="5"/>
  <c r="I2786" i="5"/>
  <c r="G2786" i="5"/>
  <c r="E2786" i="5"/>
  <c r="I2785" i="5"/>
  <c r="G2785" i="5"/>
  <c r="E2785" i="5"/>
  <c r="I2784" i="5"/>
  <c r="G2784" i="5"/>
  <c r="E2784" i="5"/>
  <c r="I2780" i="5"/>
  <c r="G2780" i="5"/>
  <c r="E2780" i="5"/>
  <c r="I2779" i="5"/>
  <c r="G2779" i="5"/>
  <c r="E2779" i="5"/>
  <c r="I2778" i="5"/>
  <c r="G2778" i="5"/>
  <c r="E2778" i="5"/>
  <c r="I2777" i="5"/>
  <c r="G2777" i="5"/>
  <c r="E2777" i="5"/>
  <c r="I2776" i="5"/>
  <c r="G2776" i="5"/>
  <c r="E2776" i="5"/>
  <c r="I2775" i="5"/>
  <c r="G2775" i="5"/>
  <c r="E2775" i="5"/>
  <c r="I2774" i="5"/>
  <c r="G2774" i="5"/>
  <c r="E2774" i="5"/>
  <c r="I2773" i="5"/>
  <c r="G2773" i="5"/>
  <c r="E2773" i="5"/>
  <c r="I2772" i="5"/>
  <c r="G2772" i="5"/>
  <c r="E2772" i="5"/>
  <c r="I2768" i="5"/>
  <c r="G2768" i="5"/>
  <c r="E2768" i="5"/>
  <c r="I2767" i="5"/>
  <c r="G2767" i="5"/>
  <c r="E2767" i="5"/>
  <c r="I2766" i="5"/>
  <c r="G2766" i="5"/>
  <c r="E2766" i="5"/>
  <c r="I2765" i="5"/>
  <c r="G2765" i="5"/>
  <c r="E2765" i="5"/>
  <c r="I2764" i="5"/>
  <c r="G2764" i="5"/>
  <c r="E2764" i="5"/>
  <c r="I2763" i="5"/>
  <c r="G2763" i="5"/>
  <c r="E2763" i="5"/>
  <c r="I2762" i="5"/>
  <c r="G2762" i="5"/>
  <c r="E2762" i="5"/>
  <c r="I2761" i="5"/>
  <c r="G2761" i="5"/>
  <c r="E2761" i="5"/>
  <c r="I2760" i="5"/>
  <c r="G2760" i="5"/>
  <c r="E2760" i="5"/>
  <c r="I2756" i="5"/>
  <c r="G2756" i="5"/>
  <c r="E2756" i="5"/>
  <c r="I2755" i="5"/>
  <c r="G2755" i="5"/>
  <c r="H2755" i="5" s="1"/>
  <c r="E2755" i="5"/>
  <c r="I2754" i="5"/>
  <c r="G2754" i="5"/>
  <c r="E2754" i="5"/>
  <c r="I2753" i="5"/>
  <c r="G2753" i="5"/>
  <c r="E2753" i="5"/>
  <c r="I2752" i="5"/>
  <c r="G2752" i="5"/>
  <c r="E2752" i="5"/>
  <c r="I2751" i="5"/>
  <c r="G2751" i="5"/>
  <c r="E2751" i="5"/>
  <c r="I2750" i="5"/>
  <c r="G2750" i="5"/>
  <c r="E2750" i="5"/>
  <c r="I2749" i="5"/>
  <c r="G2749" i="5"/>
  <c r="E2749" i="5"/>
  <c r="I2748" i="5"/>
  <c r="G2748" i="5"/>
  <c r="E2748" i="5"/>
  <c r="I2747" i="5"/>
  <c r="G2747" i="5"/>
  <c r="E2747" i="5"/>
  <c r="I2743" i="5"/>
  <c r="G2743" i="5"/>
  <c r="E2743" i="5"/>
  <c r="I2742" i="5"/>
  <c r="G2742" i="5"/>
  <c r="E2742" i="5"/>
  <c r="I2741" i="5"/>
  <c r="G2741" i="5"/>
  <c r="E2741" i="5"/>
  <c r="I2740" i="5"/>
  <c r="G2740" i="5"/>
  <c r="E2740" i="5"/>
  <c r="I2739" i="5"/>
  <c r="G2739" i="5"/>
  <c r="E2739" i="5"/>
  <c r="I2738" i="5"/>
  <c r="G2738" i="5"/>
  <c r="E2738" i="5"/>
  <c r="I2737" i="5"/>
  <c r="G2737" i="5"/>
  <c r="E2737" i="5"/>
  <c r="I2736" i="5"/>
  <c r="G2736" i="5"/>
  <c r="E2736" i="5"/>
  <c r="I2735" i="5"/>
  <c r="G2735" i="5"/>
  <c r="E2735" i="5"/>
  <c r="I2731" i="5"/>
  <c r="G2731" i="5"/>
  <c r="E2731" i="5"/>
  <c r="I2730" i="5"/>
  <c r="G2730" i="5"/>
  <c r="E2730" i="5"/>
  <c r="I2729" i="5"/>
  <c r="G2729" i="5"/>
  <c r="E2729" i="5"/>
  <c r="I2728" i="5"/>
  <c r="G2728" i="5"/>
  <c r="E2728" i="5"/>
  <c r="I2727" i="5"/>
  <c r="G2727" i="5"/>
  <c r="E2727" i="5"/>
  <c r="I2726" i="5"/>
  <c r="G2726" i="5"/>
  <c r="E2726" i="5"/>
  <c r="I2725" i="5"/>
  <c r="G2725" i="5"/>
  <c r="E2725" i="5"/>
  <c r="I2724" i="5"/>
  <c r="G2724" i="5"/>
  <c r="E2724" i="5"/>
  <c r="I2723" i="5"/>
  <c r="G2723" i="5"/>
  <c r="E2723" i="5"/>
  <c r="I2719" i="5"/>
  <c r="G2719" i="5"/>
  <c r="E2719" i="5"/>
  <c r="I2718" i="5"/>
  <c r="G2718" i="5"/>
  <c r="E2718" i="5"/>
  <c r="I2717" i="5"/>
  <c r="G2717" i="5"/>
  <c r="E2717" i="5"/>
  <c r="I2716" i="5"/>
  <c r="G2716" i="5"/>
  <c r="E2716" i="5"/>
  <c r="I2715" i="5"/>
  <c r="G2715" i="5"/>
  <c r="E2715" i="5"/>
  <c r="I2714" i="5"/>
  <c r="G2714" i="5"/>
  <c r="E2714" i="5"/>
  <c r="I2713" i="5"/>
  <c r="G2713" i="5"/>
  <c r="E2713" i="5"/>
  <c r="I2712" i="5"/>
  <c r="G2712" i="5"/>
  <c r="E2712" i="5"/>
  <c r="I2711" i="5"/>
  <c r="G2711" i="5"/>
  <c r="E2711" i="5"/>
  <c r="I2707" i="5"/>
  <c r="G2707" i="5"/>
  <c r="E2707" i="5"/>
  <c r="I2706" i="5"/>
  <c r="G2706" i="5"/>
  <c r="E2706" i="5"/>
  <c r="I2705" i="5"/>
  <c r="G2705" i="5"/>
  <c r="E2705" i="5"/>
  <c r="I2698" i="5"/>
  <c r="G2698" i="5"/>
  <c r="E2698" i="5"/>
  <c r="I2697" i="5"/>
  <c r="G2697" i="5"/>
  <c r="E2697" i="5"/>
  <c r="I2690" i="5"/>
  <c r="G2690" i="5"/>
  <c r="H2690" i="5" s="1"/>
  <c r="E2690" i="5"/>
  <c r="I2689" i="5"/>
  <c r="G2689" i="5"/>
  <c r="E2689" i="5"/>
  <c r="I2682" i="5"/>
  <c r="G2682" i="5"/>
  <c r="E2682" i="5"/>
  <c r="I2681" i="5"/>
  <c r="G2681" i="5"/>
  <c r="E2681" i="5"/>
  <c r="I2676" i="5"/>
  <c r="G2676" i="5"/>
  <c r="E2676" i="5"/>
  <c r="I2675" i="5"/>
  <c r="G2675" i="5"/>
  <c r="E2675" i="5"/>
  <c r="I2670" i="5"/>
  <c r="J2670" i="5" s="1"/>
  <c r="G2670" i="5"/>
  <c r="E2670" i="5"/>
  <c r="I2669" i="5"/>
  <c r="G2669" i="5"/>
  <c r="E2669" i="5"/>
  <c r="I2664" i="5"/>
  <c r="G2664" i="5"/>
  <c r="E2664" i="5"/>
  <c r="I2663" i="5"/>
  <c r="G2663" i="5"/>
  <c r="E2663" i="5"/>
  <c r="I2658" i="5"/>
  <c r="G2658" i="5"/>
  <c r="E2658" i="5"/>
  <c r="I2657" i="5"/>
  <c r="G2657" i="5"/>
  <c r="E2657" i="5"/>
  <c r="I2652" i="5"/>
  <c r="G2652" i="5"/>
  <c r="E2652" i="5"/>
  <c r="I2651" i="5"/>
  <c r="G2651" i="5"/>
  <c r="E2651" i="5"/>
  <c r="I2646" i="5"/>
  <c r="G2646" i="5"/>
  <c r="E2646" i="5"/>
  <c r="I2645" i="5"/>
  <c r="G2645" i="5"/>
  <c r="E2645" i="5"/>
  <c r="I2640" i="5"/>
  <c r="G2640" i="5"/>
  <c r="E2640" i="5"/>
  <c r="I2639" i="5"/>
  <c r="G2639" i="5"/>
  <c r="E2639" i="5"/>
  <c r="I2634" i="5"/>
  <c r="G2634" i="5"/>
  <c r="E2634" i="5"/>
  <c r="I2633" i="5"/>
  <c r="G2633" i="5"/>
  <c r="E2633" i="5"/>
  <c r="I2628" i="5"/>
  <c r="G2628" i="5"/>
  <c r="E2628" i="5"/>
  <c r="I2627" i="5"/>
  <c r="G2627" i="5"/>
  <c r="E2627" i="5"/>
  <c r="I2622" i="5"/>
  <c r="G2622" i="5"/>
  <c r="E2622" i="5"/>
  <c r="I2621" i="5"/>
  <c r="G2621" i="5"/>
  <c r="E2621" i="5"/>
  <c r="I2616" i="5"/>
  <c r="G2616" i="5"/>
  <c r="E2616" i="5"/>
  <c r="I2615" i="5"/>
  <c r="G2615" i="5"/>
  <c r="E2615" i="5"/>
  <c r="I2610" i="5"/>
  <c r="G2610" i="5"/>
  <c r="E2610" i="5"/>
  <c r="I2609" i="5"/>
  <c r="G2609" i="5"/>
  <c r="E2609" i="5"/>
  <c r="I2604" i="5"/>
  <c r="G2604" i="5"/>
  <c r="E2604" i="5"/>
  <c r="I2603" i="5"/>
  <c r="G2603" i="5"/>
  <c r="E2603" i="5"/>
  <c r="I2598" i="5"/>
  <c r="G2598" i="5"/>
  <c r="E2598" i="5"/>
  <c r="I2597" i="5"/>
  <c r="G2597" i="5"/>
  <c r="E2597" i="5"/>
  <c r="I2592" i="5"/>
  <c r="G2592" i="5"/>
  <c r="E2592" i="5"/>
  <c r="I2591" i="5"/>
  <c r="G2591" i="5"/>
  <c r="E2591" i="5"/>
  <c r="I2586" i="5"/>
  <c r="G2586" i="5"/>
  <c r="E2586" i="5"/>
  <c r="I2585" i="5"/>
  <c r="G2585" i="5"/>
  <c r="E2585" i="5"/>
  <c r="I2580" i="5"/>
  <c r="G2580" i="5"/>
  <c r="E2580" i="5"/>
  <c r="I2579" i="5"/>
  <c r="G2579" i="5"/>
  <c r="E2579" i="5"/>
  <c r="I2574" i="5"/>
  <c r="G2574" i="5"/>
  <c r="E2574" i="5"/>
  <c r="I2573" i="5"/>
  <c r="G2573" i="5"/>
  <c r="E2573" i="5"/>
  <c r="I2568" i="5"/>
  <c r="G2568" i="5"/>
  <c r="E2568" i="5"/>
  <c r="I2567" i="5"/>
  <c r="G2567" i="5"/>
  <c r="E2567" i="5"/>
  <c r="I2562" i="5"/>
  <c r="G2562" i="5"/>
  <c r="E2562" i="5"/>
  <c r="I2561" i="5"/>
  <c r="G2561" i="5"/>
  <c r="E2561" i="5"/>
  <c r="I2556" i="5"/>
  <c r="G2556" i="5"/>
  <c r="E2556" i="5"/>
  <c r="I2555" i="5"/>
  <c r="G2555" i="5"/>
  <c r="E2555" i="5"/>
  <c r="I2550" i="5"/>
  <c r="G2550" i="5"/>
  <c r="E2550" i="5"/>
  <c r="I2549" i="5"/>
  <c r="G2549" i="5"/>
  <c r="E2549" i="5"/>
  <c r="I2543" i="5"/>
  <c r="G2543" i="5"/>
  <c r="E2543" i="5"/>
  <c r="I2542" i="5"/>
  <c r="G2542" i="5"/>
  <c r="E2542" i="5"/>
  <c r="I2536" i="5"/>
  <c r="G2536" i="5"/>
  <c r="E2536" i="5"/>
  <c r="I2535" i="5"/>
  <c r="G2535" i="5"/>
  <c r="E2535" i="5"/>
  <c r="I2529" i="5"/>
  <c r="G2529" i="5"/>
  <c r="E2529" i="5"/>
  <c r="I2528" i="5"/>
  <c r="G2528" i="5"/>
  <c r="E2528" i="5"/>
  <c r="I2522" i="5"/>
  <c r="G2522" i="5"/>
  <c r="E2522" i="5"/>
  <c r="I2521" i="5"/>
  <c r="G2521" i="5"/>
  <c r="E2521" i="5"/>
  <c r="I2515" i="5"/>
  <c r="G2515" i="5"/>
  <c r="E2515" i="5"/>
  <c r="I2514" i="5"/>
  <c r="G2514" i="5"/>
  <c r="E2514" i="5"/>
  <c r="I2484" i="5"/>
  <c r="G2484" i="5"/>
  <c r="E2484" i="5"/>
  <c r="I2483" i="5"/>
  <c r="G2483" i="5"/>
  <c r="E2483" i="5"/>
  <c r="I2477" i="5"/>
  <c r="G2477" i="5"/>
  <c r="E2477" i="5"/>
  <c r="I2476" i="5"/>
  <c r="G2476" i="5"/>
  <c r="E2476" i="5"/>
  <c r="I2470" i="5"/>
  <c r="G2470" i="5"/>
  <c r="E2470" i="5"/>
  <c r="I2469" i="5"/>
  <c r="G2469" i="5"/>
  <c r="E2469" i="5"/>
  <c r="I2463" i="5"/>
  <c r="G2463" i="5"/>
  <c r="E2463" i="5"/>
  <c r="I2462" i="5"/>
  <c r="G2462" i="5"/>
  <c r="E2462" i="5"/>
  <c r="I2456" i="5"/>
  <c r="G2456" i="5"/>
  <c r="E2456" i="5"/>
  <c r="I2455" i="5"/>
  <c r="G2455" i="5"/>
  <c r="E2455" i="5"/>
  <c r="I2449" i="5"/>
  <c r="G2449" i="5"/>
  <c r="E2449" i="5"/>
  <c r="I2448" i="5"/>
  <c r="G2448" i="5"/>
  <c r="E2448" i="5"/>
  <c r="I2442" i="5"/>
  <c r="G2442" i="5"/>
  <c r="E2442" i="5"/>
  <c r="I2441" i="5"/>
  <c r="G2441" i="5"/>
  <c r="E2441" i="5"/>
  <c r="I2436" i="5"/>
  <c r="G2436" i="5"/>
  <c r="E2436" i="5"/>
  <c r="I2435" i="5"/>
  <c r="G2435" i="5"/>
  <c r="E2435" i="5"/>
  <c r="I2430" i="5"/>
  <c r="G2430" i="5"/>
  <c r="E2430" i="5"/>
  <c r="I2429" i="5"/>
  <c r="G2429" i="5"/>
  <c r="E2429" i="5"/>
  <c r="I2424" i="5"/>
  <c r="G2424" i="5"/>
  <c r="E2424" i="5"/>
  <c r="I2423" i="5"/>
  <c r="G2423" i="5"/>
  <c r="E2423" i="5"/>
  <c r="I2418" i="5"/>
  <c r="G2418" i="5"/>
  <c r="E2418" i="5"/>
  <c r="I2417" i="5"/>
  <c r="G2417" i="5"/>
  <c r="E2417" i="5"/>
  <c r="I2412" i="5"/>
  <c r="G2412" i="5"/>
  <c r="E2412" i="5"/>
  <c r="I2411" i="5"/>
  <c r="G2411" i="5"/>
  <c r="E2411" i="5"/>
  <c r="I2406" i="5"/>
  <c r="G2406" i="5"/>
  <c r="E2406" i="5"/>
  <c r="I2405" i="5"/>
  <c r="G2405" i="5"/>
  <c r="E2405" i="5"/>
  <c r="I2400" i="5"/>
  <c r="G2400" i="5"/>
  <c r="E2400" i="5"/>
  <c r="I2399" i="5"/>
  <c r="G2399" i="5"/>
  <c r="E2399" i="5"/>
  <c r="I2394" i="5"/>
  <c r="G2394" i="5"/>
  <c r="E2394" i="5"/>
  <c r="F2394" i="5" s="1"/>
  <c r="I2393" i="5"/>
  <c r="G2393" i="5"/>
  <c r="E2393" i="5"/>
  <c r="I2388" i="5"/>
  <c r="G2388" i="5"/>
  <c r="E2388" i="5"/>
  <c r="I2387" i="5"/>
  <c r="G2387" i="5"/>
  <c r="E2387" i="5"/>
  <c r="I2382" i="5"/>
  <c r="G2382" i="5"/>
  <c r="E2382" i="5"/>
  <c r="I2381" i="5"/>
  <c r="G2381" i="5"/>
  <c r="E2381" i="5"/>
  <c r="I2376" i="5"/>
  <c r="J2376" i="5" s="1"/>
  <c r="G2376" i="5"/>
  <c r="E2376" i="5"/>
  <c r="I2375" i="5"/>
  <c r="G2375" i="5"/>
  <c r="E2375" i="5"/>
  <c r="I2370" i="5"/>
  <c r="G2370" i="5"/>
  <c r="E2370" i="5"/>
  <c r="I2369" i="5"/>
  <c r="G2369" i="5"/>
  <c r="E2369" i="5"/>
  <c r="I2365" i="5"/>
  <c r="G2365" i="5"/>
  <c r="E2365" i="5"/>
  <c r="I2364" i="5"/>
  <c r="G2364" i="5"/>
  <c r="E2364" i="5"/>
  <c r="I2360" i="5"/>
  <c r="G2360" i="5"/>
  <c r="E2360" i="5"/>
  <c r="I2359" i="5"/>
  <c r="G2359" i="5"/>
  <c r="E2359" i="5"/>
  <c r="I2355" i="5"/>
  <c r="G2355" i="5"/>
  <c r="E2355" i="5"/>
  <c r="I2354" i="5"/>
  <c r="G2354" i="5"/>
  <c r="E2354" i="5"/>
  <c r="I2350" i="5"/>
  <c r="G2350" i="5"/>
  <c r="E2350" i="5"/>
  <c r="I2349" i="5"/>
  <c r="G2349" i="5"/>
  <c r="E2349" i="5"/>
  <c r="I2345" i="5"/>
  <c r="G2345" i="5"/>
  <c r="E2345" i="5"/>
  <c r="I2344" i="5"/>
  <c r="G2344" i="5"/>
  <c r="E2344" i="5"/>
  <c r="I2340" i="5"/>
  <c r="G2340" i="5"/>
  <c r="E2340" i="5"/>
  <c r="I2339" i="5"/>
  <c r="G2339" i="5"/>
  <c r="E2339" i="5"/>
  <c r="I2335" i="5"/>
  <c r="G2335" i="5"/>
  <c r="E2335" i="5"/>
  <c r="I2334" i="5"/>
  <c r="G2334" i="5"/>
  <c r="E2334" i="5"/>
  <c r="I2329" i="5"/>
  <c r="G2329" i="5"/>
  <c r="E2329" i="5"/>
  <c r="I2328" i="5"/>
  <c r="G2328" i="5"/>
  <c r="E2328" i="5"/>
  <c r="I2327" i="5"/>
  <c r="G2327" i="5"/>
  <c r="E2327" i="5"/>
  <c r="I2322" i="5"/>
  <c r="G2322" i="5"/>
  <c r="E2322" i="5"/>
  <c r="I2321" i="5"/>
  <c r="G2321" i="5"/>
  <c r="E2321" i="5"/>
  <c r="I2320" i="5"/>
  <c r="G2320" i="5"/>
  <c r="E2320" i="5"/>
  <c r="G2316" i="5"/>
  <c r="E2316" i="5"/>
  <c r="F2316" i="5" s="1"/>
  <c r="F2317" i="5" s="1"/>
  <c r="I2312" i="5"/>
  <c r="G2312" i="5"/>
  <c r="E2312" i="5"/>
  <c r="K2312" i="5" s="1"/>
  <c r="I2308" i="5"/>
  <c r="J2308" i="5" s="1"/>
  <c r="J2309" i="5" s="1"/>
  <c r="G364" i="6" s="1"/>
  <c r="I399" i="7" s="1"/>
  <c r="J399" i="7" s="1"/>
  <c r="G2308" i="5"/>
  <c r="H2308" i="5" s="1"/>
  <c r="H2309" i="5" s="1"/>
  <c r="F364" i="6" s="1"/>
  <c r="G399" i="7" s="1"/>
  <c r="H399" i="7" s="1"/>
  <c r="E2308" i="5"/>
  <c r="I2304" i="5"/>
  <c r="G2304" i="5"/>
  <c r="H2304" i="5" s="1"/>
  <c r="H2305" i="5" s="1"/>
  <c r="F363" i="6" s="1"/>
  <c r="G398" i="7" s="1"/>
  <c r="H398" i="7" s="1"/>
  <c r="E2304" i="5"/>
  <c r="I2220" i="5"/>
  <c r="G2220" i="5"/>
  <c r="E2220" i="5"/>
  <c r="F2220" i="5" s="1"/>
  <c r="F2221" i="5" s="1"/>
  <c r="E342" i="6" s="1"/>
  <c r="I2216" i="5"/>
  <c r="G2216" i="5"/>
  <c r="E2216" i="5"/>
  <c r="I2214" i="5"/>
  <c r="G2214" i="5"/>
  <c r="E2214" i="5"/>
  <c r="I2213" i="5"/>
  <c r="G2213" i="5"/>
  <c r="E2213" i="5"/>
  <c r="I2209" i="5"/>
  <c r="G2209" i="5"/>
  <c r="E2209" i="5"/>
  <c r="I2207" i="5"/>
  <c r="G2207" i="5"/>
  <c r="E2207" i="5"/>
  <c r="I2206" i="5"/>
  <c r="G2206" i="5"/>
  <c r="E2206" i="5"/>
  <c r="I2202" i="5"/>
  <c r="G2202" i="5"/>
  <c r="E2202" i="5"/>
  <c r="I2200" i="5"/>
  <c r="G2200" i="5"/>
  <c r="E2200" i="5"/>
  <c r="I2199" i="5"/>
  <c r="G2199" i="5"/>
  <c r="E2199" i="5"/>
  <c r="I2194" i="5"/>
  <c r="G2194" i="5"/>
  <c r="E2194" i="5"/>
  <c r="I2193" i="5"/>
  <c r="G2193" i="5"/>
  <c r="E2193" i="5"/>
  <c r="I2189" i="5"/>
  <c r="G2189" i="5"/>
  <c r="E2189" i="5"/>
  <c r="I2185" i="5"/>
  <c r="G2185" i="5"/>
  <c r="E2185" i="5"/>
  <c r="I2181" i="5"/>
  <c r="G2181" i="5"/>
  <c r="E2181" i="5"/>
  <c r="I2179" i="5"/>
  <c r="G2179" i="5"/>
  <c r="E2179" i="5"/>
  <c r="I2178" i="5"/>
  <c r="G2178" i="5"/>
  <c r="E2178" i="5"/>
  <c r="I2174" i="5"/>
  <c r="G2174" i="5"/>
  <c r="E2174" i="5"/>
  <c r="I2172" i="5"/>
  <c r="G2172" i="5"/>
  <c r="E2172" i="5"/>
  <c r="I2171" i="5"/>
  <c r="G2171" i="5"/>
  <c r="E2171" i="5"/>
  <c r="I2167" i="5"/>
  <c r="G2167" i="5"/>
  <c r="E2167" i="5"/>
  <c r="F2167" i="5" s="1"/>
  <c r="F2168" i="5" s="1"/>
  <c r="E333" i="6" s="1"/>
  <c r="I2163" i="5"/>
  <c r="G2163" i="5"/>
  <c r="E2163" i="5"/>
  <c r="I2159" i="5"/>
  <c r="G2159" i="5"/>
  <c r="E2159" i="5"/>
  <c r="I2155" i="5"/>
  <c r="G2155" i="5"/>
  <c r="E2155" i="5"/>
  <c r="I2151" i="5"/>
  <c r="G2151" i="5"/>
  <c r="E2151" i="5"/>
  <c r="I2149" i="5"/>
  <c r="G2149" i="5"/>
  <c r="E2149" i="5"/>
  <c r="I2148" i="5"/>
  <c r="G2148" i="5"/>
  <c r="E2148" i="5"/>
  <c r="I2144" i="5"/>
  <c r="G2144" i="5"/>
  <c r="E2144" i="5"/>
  <c r="I2142" i="5"/>
  <c r="G2142" i="5"/>
  <c r="E2142" i="5"/>
  <c r="F2142" i="5" s="1"/>
  <c r="I2141" i="5"/>
  <c r="G2141" i="5"/>
  <c r="E2141" i="5"/>
  <c r="I2137" i="5"/>
  <c r="G2137" i="5"/>
  <c r="E2137" i="5"/>
  <c r="I2136" i="5"/>
  <c r="G2136" i="5"/>
  <c r="E2136" i="5"/>
  <c r="I2132" i="5"/>
  <c r="G2132" i="5"/>
  <c r="E2132" i="5"/>
  <c r="I2128" i="5"/>
  <c r="G2128" i="5"/>
  <c r="E2128" i="5"/>
  <c r="I2126" i="5"/>
  <c r="G2126" i="5"/>
  <c r="E2126" i="5"/>
  <c r="I2125" i="5"/>
  <c r="G2125" i="5"/>
  <c r="E2125" i="5"/>
  <c r="I2121" i="5"/>
  <c r="G2121" i="5"/>
  <c r="E2121" i="5"/>
  <c r="F2121" i="5" s="1"/>
  <c r="I2119" i="5"/>
  <c r="G2119" i="5"/>
  <c r="E2119" i="5"/>
  <c r="I2118" i="5"/>
  <c r="G2118" i="5"/>
  <c r="E2118" i="5"/>
  <c r="I2114" i="5"/>
  <c r="G2114" i="5"/>
  <c r="E2114" i="5"/>
  <c r="I2112" i="5"/>
  <c r="G2112" i="5"/>
  <c r="E2112" i="5"/>
  <c r="K2112" i="5" s="1"/>
  <c r="I2111" i="5"/>
  <c r="G2111" i="5"/>
  <c r="E2111" i="5"/>
  <c r="I2107" i="5"/>
  <c r="G2107" i="5"/>
  <c r="E2107" i="5"/>
  <c r="I2103" i="5"/>
  <c r="G2103" i="5"/>
  <c r="E2103" i="5"/>
  <c r="I2101" i="5"/>
  <c r="G2101" i="5"/>
  <c r="E2101" i="5"/>
  <c r="K2101" i="5" s="1"/>
  <c r="I2100" i="5"/>
  <c r="G2100" i="5"/>
  <c r="E2100" i="5"/>
  <c r="I2096" i="5"/>
  <c r="G2096" i="5"/>
  <c r="E2096" i="5"/>
  <c r="I2094" i="5"/>
  <c r="G2094" i="5"/>
  <c r="E2094" i="5"/>
  <c r="I2093" i="5"/>
  <c r="G2093" i="5"/>
  <c r="E2093" i="5"/>
  <c r="K2093" i="5" s="1"/>
  <c r="I2089" i="5"/>
  <c r="G2089" i="5"/>
  <c r="E2089" i="5"/>
  <c r="I2087" i="5"/>
  <c r="G2087" i="5"/>
  <c r="E2087" i="5"/>
  <c r="I2086" i="5"/>
  <c r="G2086" i="5"/>
  <c r="E2086" i="5"/>
  <c r="I2082" i="5"/>
  <c r="G2082" i="5"/>
  <c r="E2082" i="5"/>
  <c r="F2082" i="5" s="1"/>
  <c r="I2080" i="5"/>
  <c r="G2080" i="5"/>
  <c r="E2080" i="5"/>
  <c r="I2079" i="5"/>
  <c r="G2079" i="5"/>
  <c r="E2079" i="5"/>
  <c r="I2075" i="5"/>
  <c r="G2075" i="5"/>
  <c r="E2075" i="5"/>
  <c r="I2073" i="5"/>
  <c r="G2073" i="5"/>
  <c r="E2073" i="5"/>
  <c r="I2072" i="5"/>
  <c r="G2072" i="5"/>
  <c r="E2072" i="5"/>
  <c r="I2068" i="5"/>
  <c r="G2068" i="5"/>
  <c r="E2068" i="5"/>
  <c r="I2066" i="5"/>
  <c r="G2066" i="5"/>
  <c r="E2066" i="5"/>
  <c r="I2065" i="5"/>
  <c r="G2065" i="5"/>
  <c r="E2065" i="5"/>
  <c r="I2061" i="5"/>
  <c r="G2061" i="5"/>
  <c r="E2061" i="5"/>
  <c r="I2059" i="5"/>
  <c r="G2059" i="5"/>
  <c r="E2059" i="5"/>
  <c r="I2058" i="5"/>
  <c r="G2058" i="5"/>
  <c r="E2058" i="5"/>
  <c r="I2054" i="5"/>
  <c r="G2054" i="5"/>
  <c r="E2054" i="5"/>
  <c r="K2054" i="5" s="1"/>
  <c r="I2052" i="5"/>
  <c r="G2052" i="5"/>
  <c r="E2052" i="5"/>
  <c r="I2051" i="5"/>
  <c r="G2051" i="5"/>
  <c r="E2051" i="5"/>
  <c r="I2047" i="5"/>
  <c r="G2047" i="5"/>
  <c r="E2047" i="5"/>
  <c r="I2045" i="5"/>
  <c r="G2045" i="5"/>
  <c r="E2045" i="5"/>
  <c r="I2044" i="5"/>
  <c r="G2044" i="5"/>
  <c r="E2044" i="5"/>
  <c r="I2040" i="5"/>
  <c r="G2040" i="5"/>
  <c r="E2040" i="5"/>
  <c r="I2038" i="5"/>
  <c r="G2038" i="5"/>
  <c r="E2038" i="5"/>
  <c r="I2037" i="5"/>
  <c r="G2037" i="5"/>
  <c r="E2037" i="5"/>
  <c r="I2033" i="5"/>
  <c r="G2033" i="5"/>
  <c r="E2033" i="5"/>
  <c r="I2031" i="5"/>
  <c r="G2031" i="5"/>
  <c r="E2031" i="5"/>
  <c r="I2030" i="5"/>
  <c r="G2030" i="5"/>
  <c r="E2030" i="5"/>
  <c r="I2026" i="5"/>
  <c r="G2026" i="5"/>
  <c r="E2026" i="5"/>
  <c r="I2024" i="5"/>
  <c r="G2024" i="5"/>
  <c r="E2024" i="5"/>
  <c r="I2023" i="5"/>
  <c r="G2023" i="5"/>
  <c r="E2023" i="5"/>
  <c r="I2019" i="5"/>
  <c r="G2019" i="5"/>
  <c r="E2019" i="5"/>
  <c r="I2017" i="5"/>
  <c r="G2017" i="5"/>
  <c r="E2017" i="5"/>
  <c r="I2016" i="5"/>
  <c r="G2016" i="5"/>
  <c r="E2016" i="5"/>
  <c r="I2012" i="5"/>
  <c r="G2012" i="5"/>
  <c r="E2012" i="5"/>
  <c r="I2010" i="5"/>
  <c r="G2010" i="5"/>
  <c r="E2010" i="5"/>
  <c r="I2009" i="5"/>
  <c r="G2009" i="5"/>
  <c r="E2009" i="5"/>
  <c r="K2009" i="5" s="1"/>
  <c r="I2005" i="5"/>
  <c r="G2005" i="5"/>
  <c r="E2005" i="5"/>
  <c r="I2003" i="5"/>
  <c r="G2003" i="5"/>
  <c r="E2003" i="5"/>
  <c r="I2002" i="5"/>
  <c r="G2002" i="5"/>
  <c r="E2002" i="5"/>
  <c r="I1998" i="5"/>
  <c r="G1998" i="5"/>
  <c r="E1998" i="5"/>
  <c r="I1996" i="5"/>
  <c r="G1996" i="5"/>
  <c r="E1996" i="5"/>
  <c r="I1995" i="5"/>
  <c r="G1995" i="5"/>
  <c r="E1995" i="5"/>
  <c r="I1991" i="5"/>
  <c r="G1991" i="5"/>
  <c r="E1991" i="5"/>
  <c r="I1989" i="5"/>
  <c r="G1989" i="5"/>
  <c r="E1989" i="5"/>
  <c r="I1988" i="5"/>
  <c r="G1988" i="5"/>
  <c r="E1988" i="5"/>
  <c r="I1984" i="5"/>
  <c r="G1984" i="5"/>
  <c r="E1984" i="5"/>
  <c r="I1982" i="5"/>
  <c r="G1982" i="5"/>
  <c r="E1982" i="5"/>
  <c r="I1981" i="5"/>
  <c r="G1981" i="5"/>
  <c r="E1981" i="5"/>
  <c r="K1981" i="5" s="1"/>
  <c r="I1977" i="5"/>
  <c r="G1977" i="5"/>
  <c r="E1977" i="5"/>
  <c r="I1975" i="5"/>
  <c r="G1975" i="5"/>
  <c r="E1975" i="5"/>
  <c r="I1974" i="5"/>
  <c r="G1974" i="5"/>
  <c r="E1974" i="5"/>
  <c r="I1970" i="5"/>
  <c r="G1970" i="5"/>
  <c r="E1970" i="5"/>
  <c r="I1968" i="5"/>
  <c r="G1968" i="5"/>
  <c r="E1968" i="5"/>
  <c r="I1967" i="5"/>
  <c r="G1967" i="5"/>
  <c r="E1967" i="5"/>
  <c r="I1963" i="5"/>
  <c r="G1963" i="5"/>
  <c r="E1963" i="5"/>
  <c r="I1961" i="5"/>
  <c r="G1961" i="5"/>
  <c r="E1961" i="5"/>
  <c r="I1960" i="5"/>
  <c r="G1960" i="5"/>
  <c r="E1960" i="5"/>
  <c r="I1956" i="5"/>
  <c r="G1956" i="5"/>
  <c r="E1956" i="5"/>
  <c r="I1954" i="5"/>
  <c r="G1954" i="5"/>
  <c r="E1954" i="5"/>
  <c r="I1953" i="5"/>
  <c r="G1953" i="5"/>
  <c r="E1953" i="5"/>
  <c r="I1949" i="5"/>
  <c r="G1949" i="5"/>
  <c r="E1949" i="5"/>
  <c r="I1947" i="5"/>
  <c r="G1947" i="5"/>
  <c r="E1947" i="5"/>
  <c r="I1946" i="5"/>
  <c r="G1946" i="5"/>
  <c r="E1946" i="5"/>
  <c r="I1942" i="5"/>
  <c r="G1942" i="5"/>
  <c r="E1942" i="5"/>
  <c r="I1940" i="5"/>
  <c r="G1940" i="5"/>
  <c r="E1940" i="5"/>
  <c r="I1939" i="5"/>
  <c r="G1939" i="5"/>
  <c r="E1939" i="5"/>
  <c r="I1935" i="5"/>
  <c r="G1935" i="5"/>
  <c r="E1935" i="5"/>
  <c r="I1933" i="5"/>
  <c r="G1933" i="5"/>
  <c r="E1933" i="5"/>
  <c r="K1933" i="5" s="1"/>
  <c r="I1932" i="5"/>
  <c r="G1932" i="5"/>
  <c r="E1932" i="5"/>
  <c r="I1928" i="5"/>
  <c r="G1928" i="5"/>
  <c r="E1928" i="5"/>
  <c r="I1926" i="5"/>
  <c r="G1926" i="5"/>
  <c r="E1926" i="5"/>
  <c r="I1925" i="5"/>
  <c r="G1925" i="5"/>
  <c r="E1925" i="5"/>
  <c r="I1921" i="5"/>
  <c r="G1921" i="5"/>
  <c r="E1921" i="5"/>
  <c r="I1919" i="5"/>
  <c r="G1919" i="5"/>
  <c r="E1919" i="5"/>
  <c r="I1918" i="5"/>
  <c r="G1918" i="5"/>
  <c r="E1918" i="5"/>
  <c r="I1914" i="5"/>
  <c r="G1914" i="5"/>
  <c r="E1914" i="5"/>
  <c r="I1912" i="5"/>
  <c r="G1912" i="5"/>
  <c r="E1912" i="5"/>
  <c r="I1911" i="5"/>
  <c r="G1911" i="5"/>
  <c r="E1911" i="5"/>
  <c r="I1907" i="5"/>
  <c r="G1907" i="5"/>
  <c r="E1907" i="5"/>
  <c r="I1905" i="5"/>
  <c r="G1905" i="5"/>
  <c r="E1905" i="5"/>
  <c r="I1904" i="5"/>
  <c r="G1904" i="5"/>
  <c r="E1904" i="5"/>
  <c r="I1900" i="5"/>
  <c r="G1900" i="5"/>
  <c r="E1900" i="5"/>
  <c r="I1898" i="5"/>
  <c r="G1898" i="5"/>
  <c r="E1898" i="5"/>
  <c r="I1897" i="5"/>
  <c r="G1897" i="5"/>
  <c r="E1897" i="5"/>
  <c r="I1893" i="5"/>
  <c r="G1893" i="5"/>
  <c r="E1893" i="5"/>
  <c r="I1891" i="5"/>
  <c r="G1891" i="5"/>
  <c r="E1891" i="5"/>
  <c r="I1890" i="5"/>
  <c r="G1890" i="5"/>
  <c r="E1890" i="5"/>
  <c r="I1886" i="5"/>
  <c r="G1886" i="5"/>
  <c r="E1886" i="5"/>
  <c r="I1884" i="5"/>
  <c r="G1884" i="5"/>
  <c r="E1884" i="5"/>
  <c r="I1883" i="5"/>
  <c r="G1883" i="5"/>
  <c r="E1883" i="5"/>
  <c r="I1879" i="5"/>
  <c r="G1879" i="5"/>
  <c r="E1879" i="5"/>
  <c r="I1877" i="5"/>
  <c r="G1877" i="5"/>
  <c r="E1877" i="5"/>
  <c r="I1876" i="5"/>
  <c r="G1876" i="5"/>
  <c r="E1876" i="5"/>
  <c r="I1872" i="5"/>
  <c r="G1872" i="5"/>
  <c r="E1872" i="5"/>
  <c r="I1870" i="5"/>
  <c r="G1870" i="5"/>
  <c r="E1870" i="5"/>
  <c r="I1869" i="5"/>
  <c r="G1869" i="5"/>
  <c r="E1869" i="5"/>
  <c r="I1865" i="5"/>
  <c r="G1865" i="5"/>
  <c r="E1865" i="5"/>
  <c r="I1863" i="5"/>
  <c r="G1863" i="5"/>
  <c r="E1863" i="5"/>
  <c r="I1862" i="5"/>
  <c r="G1862" i="5"/>
  <c r="E1862" i="5"/>
  <c r="I1858" i="5"/>
  <c r="G1858" i="5"/>
  <c r="E1858" i="5"/>
  <c r="I1856" i="5"/>
  <c r="G1856" i="5"/>
  <c r="E1856" i="5"/>
  <c r="I1855" i="5"/>
  <c r="G1855" i="5"/>
  <c r="E1855" i="5"/>
  <c r="I1851" i="5"/>
  <c r="G1851" i="5"/>
  <c r="E1851" i="5"/>
  <c r="I1849" i="5"/>
  <c r="G1849" i="5"/>
  <c r="E1849" i="5"/>
  <c r="I1848" i="5"/>
  <c r="G1848" i="5"/>
  <c r="E1848" i="5"/>
  <c r="I1844" i="5"/>
  <c r="G1844" i="5"/>
  <c r="E1844" i="5"/>
  <c r="I1842" i="5"/>
  <c r="G1842" i="5"/>
  <c r="E1842" i="5"/>
  <c r="I1841" i="5"/>
  <c r="G1841" i="5"/>
  <c r="E1841" i="5"/>
  <c r="I1837" i="5"/>
  <c r="G1837" i="5"/>
  <c r="E1837" i="5"/>
  <c r="I1835" i="5"/>
  <c r="G1835" i="5"/>
  <c r="E1835" i="5"/>
  <c r="I1834" i="5"/>
  <c r="G1834" i="5"/>
  <c r="E1834" i="5"/>
  <c r="I1830" i="5"/>
  <c r="G1830" i="5"/>
  <c r="E1830" i="5"/>
  <c r="I1828" i="5"/>
  <c r="G1828" i="5"/>
  <c r="E1828" i="5"/>
  <c r="I1827" i="5"/>
  <c r="G1827" i="5"/>
  <c r="E1827" i="5"/>
  <c r="I1823" i="5"/>
  <c r="G1823" i="5"/>
  <c r="E1823" i="5"/>
  <c r="I1819" i="5"/>
  <c r="G1819" i="5"/>
  <c r="E1819" i="5"/>
  <c r="I1815" i="5"/>
  <c r="G1815" i="5"/>
  <c r="E1815" i="5"/>
  <c r="I1811" i="5"/>
  <c r="G1811" i="5"/>
  <c r="E1811" i="5"/>
  <c r="I1809" i="5"/>
  <c r="G1809" i="5"/>
  <c r="E1809" i="5"/>
  <c r="I1808" i="5"/>
  <c r="G1808" i="5"/>
  <c r="E1808" i="5"/>
  <c r="I1804" i="5"/>
  <c r="G1804" i="5"/>
  <c r="E1804" i="5"/>
  <c r="I1802" i="5"/>
  <c r="G1802" i="5"/>
  <c r="E1802" i="5"/>
  <c r="I1801" i="5"/>
  <c r="G1801" i="5"/>
  <c r="E1801" i="5"/>
  <c r="I1797" i="5"/>
  <c r="G1797" i="5"/>
  <c r="E1797" i="5"/>
  <c r="I1795" i="5"/>
  <c r="G1795" i="5"/>
  <c r="E1795" i="5"/>
  <c r="I1794" i="5"/>
  <c r="G1794" i="5"/>
  <c r="E1794" i="5"/>
  <c r="I1790" i="5"/>
  <c r="G1790" i="5"/>
  <c r="E1790" i="5"/>
  <c r="I1788" i="5"/>
  <c r="G1788" i="5"/>
  <c r="E1788" i="5"/>
  <c r="I1787" i="5"/>
  <c r="G1787" i="5"/>
  <c r="E1787" i="5"/>
  <c r="I1783" i="5"/>
  <c r="G1783" i="5"/>
  <c r="E1783" i="5"/>
  <c r="I1781" i="5"/>
  <c r="G1781" i="5"/>
  <c r="E1781" i="5"/>
  <c r="I1780" i="5"/>
  <c r="G1780" i="5"/>
  <c r="E1780" i="5"/>
  <c r="I1776" i="5"/>
  <c r="G1776" i="5"/>
  <c r="E1776" i="5"/>
  <c r="I1774" i="5"/>
  <c r="G1774" i="5"/>
  <c r="E1774" i="5"/>
  <c r="I1773" i="5"/>
  <c r="G1773" i="5"/>
  <c r="E1773" i="5"/>
  <c r="I1769" i="5"/>
  <c r="G1769" i="5"/>
  <c r="E1769" i="5"/>
  <c r="I1767" i="5"/>
  <c r="G1767" i="5"/>
  <c r="E1767" i="5"/>
  <c r="I1766" i="5"/>
  <c r="G1766" i="5"/>
  <c r="E1766" i="5"/>
  <c r="I1762" i="5"/>
  <c r="G1762" i="5"/>
  <c r="E1762" i="5"/>
  <c r="I1760" i="5"/>
  <c r="G1760" i="5"/>
  <c r="E1760" i="5"/>
  <c r="I1759" i="5"/>
  <c r="G1759" i="5"/>
  <c r="E1759" i="5"/>
  <c r="I1755" i="5"/>
  <c r="G1755" i="5"/>
  <c r="E1755" i="5"/>
  <c r="I1753" i="5"/>
  <c r="J1753" i="5" s="1"/>
  <c r="G1753" i="5"/>
  <c r="E1753" i="5"/>
  <c r="I1752" i="5"/>
  <c r="G1752" i="5"/>
  <c r="E1752" i="5"/>
  <c r="I1748" i="5"/>
  <c r="G1748" i="5"/>
  <c r="E1748" i="5"/>
  <c r="I1746" i="5"/>
  <c r="G1746" i="5"/>
  <c r="E1746" i="5"/>
  <c r="I1745" i="5"/>
  <c r="G1745" i="5"/>
  <c r="E1745" i="5"/>
  <c r="I1741" i="5"/>
  <c r="G1741" i="5"/>
  <c r="E1741" i="5"/>
  <c r="I1739" i="5"/>
  <c r="G1739" i="5"/>
  <c r="E1739" i="5"/>
  <c r="I1738" i="5"/>
  <c r="G1738" i="5"/>
  <c r="E1738" i="5"/>
  <c r="I1734" i="5"/>
  <c r="G1734" i="5"/>
  <c r="E1734" i="5"/>
  <c r="I1730" i="5"/>
  <c r="G1730" i="5"/>
  <c r="E1730" i="5"/>
  <c r="I1726" i="5"/>
  <c r="G1726" i="5"/>
  <c r="E1726" i="5"/>
  <c r="I1722" i="5"/>
  <c r="G1722" i="5"/>
  <c r="E1722" i="5"/>
  <c r="I1718" i="5"/>
  <c r="G1718" i="5"/>
  <c r="E1718" i="5"/>
  <c r="I1714" i="5"/>
  <c r="G1714" i="5"/>
  <c r="E1714" i="5"/>
  <c r="I1710" i="5"/>
  <c r="G1710" i="5"/>
  <c r="E1710" i="5"/>
  <c r="I1706" i="5"/>
  <c r="G1706" i="5"/>
  <c r="E1706" i="5"/>
  <c r="I1702" i="5"/>
  <c r="G1702" i="5"/>
  <c r="E1702" i="5"/>
  <c r="I1698" i="5"/>
  <c r="J1698" i="5" s="1"/>
  <c r="J1699" i="5" s="1"/>
  <c r="G1698" i="5"/>
  <c r="E1698" i="5"/>
  <c r="I1694" i="5"/>
  <c r="G1694" i="5"/>
  <c r="E1694" i="5"/>
  <c r="I1690" i="5"/>
  <c r="G1690" i="5"/>
  <c r="E1690" i="5"/>
  <c r="I1688" i="5"/>
  <c r="G1688" i="5"/>
  <c r="E1688" i="5"/>
  <c r="I1687" i="5"/>
  <c r="G1687" i="5"/>
  <c r="E1687" i="5"/>
  <c r="I1683" i="5"/>
  <c r="G1683" i="5"/>
  <c r="E1683" i="5"/>
  <c r="I1681" i="5"/>
  <c r="G1681" i="5"/>
  <c r="E1681" i="5"/>
  <c r="I1680" i="5"/>
  <c r="G1680" i="5"/>
  <c r="E1680" i="5"/>
  <c r="I1676" i="5"/>
  <c r="G1676" i="5"/>
  <c r="E1676" i="5"/>
  <c r="I1674" i="5"/>
  <c r="G1674" i="5"/>
  <c r="E1674" i="5"/>
  <c r="I1673" i="5"/>
  <c r="G1673" i="5"/>
  <c r="E1673" i="5"/>
  <c r="I1669" i="5"/>
  <c r="G1669" i="5"/>
  <c r="E1669" i="5"/>
  <c r="I1667" i="5"/>
  <c r="G1667" i="5"/>
  <c r="E1667" i="5"/>
  <c r="I1666" i="5"/>
  <c r="G1666" i="5"/>
  <c r="E1666" i="5"/>
  <c r="I1662" i="5"/>
  <c r="G1662" i="5"/>
  <c r="E1662" i="5"/>
  <c r="I1660" i="5"/>
  <c r="G1660" i="5"/>
  <c r="H1660" i="5" s="1"/>
  <c r="E1660" i="5"/>
  <c r="I1659" i="5"/>
  <c r="G1659" i="5"/>
  <c r="E1659" i="5"/>
  <c r="I1655" i="5"/>
  <c r="G1655" i="5"/>
  <c r="E1655" i="5"/>
  <c r="I1653" i="5"/>
  <c r="G1653" i="5"/>
  <c r="E1653" i="5"/>
  <c r="I1652" i="5"/>
  <c r="G1652" i="5"/>
  <c r="E1652" i="5"/>
  <c r="I1648" i="5"/>
  <c r="G1648" i="5"/>
  <c r="E1648" i="5"/>
  <c r="I1646" i="5"/>
  <c r="G1646" i="5"/>
  <c r="E1646" i="5"/>
  <c r="I1645" i="5"/>
  <c r="G1645" i="5"/>
  <c r="E1645" i="5"/>
  <c r="I1641" i="5"/>
  <c r="G1641" i="5"/>
  <c r="E1641" i="5"/>
  <c r="I1639" i="5"/>
  <c r="G1639" i="5"/>
  <c r="E1639" i="5"/>
  <c r="I1638" i="5"/>
  <c r="G1638" i="5"/>
  <c r="E1638" i="5"/>
  <c r="I1634" i="5"/>
  <c r="G1634" i="5"/>
  <c r="E1634" i="5"/>
  <c r="I1632" i="5"/>
  <c r="G1632" i="5"/>
  <c r="E1632" i="5"/>
  <c r="I1631" i="5"/>
  <c r="G1631" i="5"/>
  <c r="E1631" i="5"/>
  <c r="I1627" i="5"/>
  <c r="G1627" i="5"/>
  <c r="E1627" i="5"/>
  <c r="I1625" i="5"/>
  <c r="G1625" i="5"/>
  <c r="E1625" i="5"/>
  <c r="I1624" i="5"/>
  <c r="G1624" i="5"/>
  <c r="E1624" i="5"/>
  <c r="I1620" i="5"/>
  <c r="G1620" i="5"/>
  <c r="E1620" i="5"/>
  <c r="I1618" i="5"/>
  <c r="G1618" i="5"/>
  <c r="E1618" i="5"/>
  <c r="I1617" i="5"/>
  <c r="G1617" i="5"/>
  <c r="E1617" i="5"/>
  <c r="I1613" i="5"/>
  <c r="G1613" i="5"/>
  <c r="E1613" i="5"/>
  <c r="I1611" i="5"/>
  <c r="G1611" i="5"/>
  <c r="E1611" i="5"/>
  <c r="I1610" i="5"/>
  <c r="G1610" i="5"/>
  <c r="E1610" i="5"/>
  <c r="I1606" i="5"/>
  <c r="G1606" i="5"/>
  <c r="E1606" i="5"/>
  <c r="I1604" i="5"/>
  <c r="G1604" i="5"/>
  <c r="E1604" i="5"/>
  <c r="I1603" i="5"/>
  <c r="G1603" i="5"/>
  <c r="E1603" i="5"/>
  <c r="I1598" i="5"/>
  <c r="G1598" i="5"/>
  <c r="E1598" i="5"/>
  <c r="I1597" i="5"/>
  <c r="G1597" i="5"/>
  <c r="E1597" i="5"/>
  <c r="I1592" i="5"/>
  <c r="G1592" i="5"/>
  <c r="E1592" i="5"/>
  <c r="I1591" i="5"/>
  <c r="G1591" i="5"/>
  <c r="E1591" i="5"/>
  <c r="I1586" i="5"/>
  <c r="G1586" i="5"/>
  <c r="E1586" i="5"/>
  <c r="I1585" i="5"/>
  <c r="G1585" i="5"/>
  <c r="E1585" i="5"/>
  <c r="I1580" i="5"/>
  <c r="G1580" i="5"/>
  <c r="E1580" i="5"/>
  <c r="I1579" i="5"/>
  <c r="G1579" i="5"/>
  <c r="E1579" i="5"/>
  <c r="I1573" i="5"/>
  <c r="G1573" i="5"/>
  <c r="E1573" i="5"/>
  <c r="I1572" i="5"/>
  <c r="G1572" i="5"/>
  <c r="E1572" i="5"/>
  <c r="I1566" i="5"/>
  <c r="G1566" i="5"/>
  <c r="E1566" i="5"/>
  <c r="I1565" i="5"/>
  <c r="G1565" i="5"/>
  <c r="E1565" i="5"/>
  <c r="I1559" i="5"/>
  <c r="G1559" i="5"/>
  <c r="E1559" i="5"/>
  <c r="I1558" i="5"/>
  <c r="G1558" i="5"/>
  <c r="E1558" i="5"/>
  <c r="I1552" i="5"/>
  <c r="G1552" i="5"/>
  <c r="E1552" i="5"/>
  <c r="I1551" i="5"/>
  <c r="G1551" i="5"/>
  <c r="H1551" i="5" s="1"/>
  <c r="E1551" i="5"/>
  <c r="I1545" i="5"/>
  <c r="G1545" i="5"/>
  <c r="E1545" i="5"/>
  <c r="I1544" i="5"/>
  <c r="G1544" i="5"/>
  <c r="E1544" i="5"/>
  <c r="I1538" i="5"/>
  <c r="G1538" i="5"/>
  <c r="E1538" i="5"/>
  <c r="I1537" i="5"/>
  <c r="G1537" i="5"/>
  <c r="E1537" i="5"/>
  <c r="I1531" i="5"/>
  <c r="G1531" i="5"/>
  <c r="E1531" i="5"/>
  <c r="I1530" i="5"/>
  <c r="G1530" i="5"/>
  <c r="E1530" i="5"/>
  <c r="I1524" i="5"/>
  <c r="G1524" i="5"/>
  <c r="E1524" i="5"/>
  <c r="I1523" i="5"/>
  <c r="G1523" i="5"/>
  <c r="E1523" i="5"/>
  <c r="I1517" i="5"/>
  <c r="G1517" i="5"/>
  <c r="E1517" i="5"/>
  <c r="I1516" i="5"/>
  <c r="G1516" i="5"/>
  <c r="E1516" i="5"/>
  <c r="I1510" i="5"/>
  <c r="J1510" i="5" s="1"/>
  <c r="G1510" i="5"/>
  <c r="E1510" i="5"/>
  <c r="I1509" i="5"/>
  <c r="G1509" i="5"/>
  <c r="E1509" i="5"/>
  <c r="I1504" i="5"/>
  <c r="G1504" i="5"/>
  <c r="E1504" i="5"/>
  <c r="I1503" i="5"/>
  <c r="G1503" i="5"/>
  <c r="E1503" i="5"/>
  <c r="I1499" i="5"/>
  <c r="G1499" i="5"/>
  <c r="E1499" i="5"/>
  <c r="I1498" i="5"/>
  <c r="G1498" i="5"/>
  <c r="E1498" i="5"/>
  <c r="I1494" i="5"/>
  <c r="G1494" i="5"/>
  <c r="E1494" i="5"/>
  <c r="I1493" i="5"/>
  <c r="G1493" i="5"/>
  <c r="E1493" i="5"/>
  <c r="I1363" i="5"/>
  <c r="G1363" i="5"/>
  <c r="E1363" i="5"/>
  <c r="I1362" i="5"/>
  <c r="G1362" i="5"/>
  <c r="E1362" i="5"/>
  <c r="I1357" i="5"/>
  <c r="G1357" i="5"/>
  <c r="E1357" i="5"/>
  <c r="I1356" i="5"/>
  <c r="G1356" i="5"/>
  <c r="E1356" i="5"/>
  <c r="I1351" i="5"/>
  <c r="G1351" i="5"/>
  <c r="E1351" i="5"/>
  <c r="I1350" i="5"/>
  <c r="G1350" i="5"/>
  <c r="E1350" i="5"/>
  <c r="I1345" i="5"/>
  <c r="G1345" i="5"/>
  <c r="E1345" i="5"/>
  <c r="I1344" i="5"/>
  <c r="G1344" i="5"/>
  <c r="E1344" i="5"/>
  <c r="I1343" i="5"/>
  <c r="G1343" i="5"/>
  <c r="E1343" i="5"/>
  <c r="I1338" i="5"/>
  <c r="G1338" i="5"/>
  <c r="E1338" i="5"/>
  <c r="I1337" i="5"/>
  <c r="G1337" i="5"/>
  <c r="E1337" i="5"/>
  <c r="I1336" i="5"/>
  <c r="G1336" i="5"/>
  <c r="E1336" i="5"/>
  <c r="I1331" i="5"/>
  <c r="G1331" i="5"/>
  <c r="E1331" i="5"/>
  <c r="I1330" i="5"/>
  <c r="G1330" i="5"/>
  <c r="E1330" i="5"/>
  <c r="I1329" i="5"/>
  <c r="G1329" i="5"/>
  <c r="E1329" i="5"/>
  <c r="I1324" i="5"/>
  <c r="G1324" i="5"/>
  <c r="E1324" i="5"/>
  <c r="I1323" i="5"/>
  <c r="G1323" i="5"/>
  <c r="E1323" i="5"/>
  <c r="I1322" i="5"/>
  <c r="G1322" i="5"/>
  <c r="E1322" i="5"/>
  <c r="I1317" i="5"/>
  <c r="G1317" i="5"/>
  <c r="E1317" i="5"/>
  <c r="I1316" i="5"/>
  <c r="J1316" i="5" s="1"/>
  <c r="G1316" i="5"/>
  <c r="E1316" i="5"/>
  <c r="I1315" i="5"/>
  <c r="G1315" i="5"/>
  <c r="E1315" i="5"/>
  <c r="I1310" i="5"/>
  <c r="G1310" i="5"/>
  <c r="E1310" i="5"/>
  <c r="I1309" i="5"/>
  <c r="G1309" i="5"/>
  <c r="E1309" i="5"/>
  <c r="I1308" i="5"/>
  <c r="G1308" i="5"/>
  <c r="E1308" i="5"/>
  <c r="I1303" i="5"/>
  <c r="G1303" i="5"/>
  <c r="E1303" i="5"/>
  <c r="I1302" i="5"/>
  <c r="G1302" i="5"/>
  <c r="E1302" i="5"/>
  <c r="I1301" i="5"/>
  <c r="G1301" i="5"/>
  <c r="E1301" i="5"/>
  <c r="I1296" i="5"/>
  <c r="G1296" i="5"/>
  <c r="E1296" i="5"/>
  <c r="I1295" i="5"/>
  <c r="J1295" i="5" s="1"/>
  <c r="G1295" i="5"/>
  <c r="E1295" i="5"/>
  <c r="I1294" i="5"/>
  <c r="G1294" i="5"/>
  <c r="E1294" i="5"/>
  <c r="I1289" i="5"/>
  <c r="G1289" i="5"/>
  <c r="E1289" i="5"/>
  <c r="I1288" i="5"/>
  <c r="G1288" i="5"/>
  <c r="E1288" i="5"/>
  <c r="I1287" i="5"/>
  <c r="G1287" i="5"/>
  <c r="E1287" i="5"/>
  <c r="I1282" i="5"/>
  <c r="G1282" i="5"/>
  <c r="E1282" i="5"/>
  <c r="I1281" i="5"/>
  <c r="G1281" i="5"/>
  <c r="E1281" i="5"/>
  <c r="I1280" i="5"/>
  <c r="G1280" i="5"/>
  <c r="E1280" i="5"/>
  <c r="I1275" i="5"/>
  <c r="G1275" i="5"/>
  <c r="E1275" i="5"/>
  <c r="I1274" i="5"/>
  <c r="G1274" i="5"/>
  <c r="E1274" i="5"/>
  <c r="I1269" i="5"/>
  <c r="G1269" i="5"/>
  <c r="E1269" i="5"/>
  <c r="I1268" i="5"/>
  <c r="G1268" i="5"/>
  <c r="E1268" i="5"/>
  <c r="I1263" i="5"/>
  <c r="G1263" i="5"/>
  <c r="E1263" i="5"/>
  <c r="I1262" i="5"/>
  <c r="G1262" i="5"/>
  <c r="E1262" i="5"/>
  <c r="I1256" i="5"/>
  <c r="G1256" i="5"/>
  <c r="E1256" i="5"/>
  <c r="I1255" i="5"/>
  <c r="G1255" i="5"/>
  <c r="E1255" i="5"/>
  <c r="I1249" i="5"/>
  <c r="G1249" i="5"/>
  <c r="E1249" i="5"/>
  <c r="I1248" i="5"/>
  <c r="G1248" i="5"/>
  <c r="E1248" i="5"/>
  <c r="I1242" i="5"/>
  <c r="G1242" i="5"/>
  <c r="E1242" i="5"/>
  <c r="I1241" i="5"/>
  <c r="G1241" i="5"/>
  <c r="E1241" i="5"/>
  <c r="I1235" i="5"/>
  <c r="G1235" i="5"/>
  <c r="E1235" i="5"/>
  <c r="I1234" i="5"/>
  <c r="G1234" i="5"/>
  <c r="E1234" i="5"/>
  <c r="I1229" i="5"/>
  <c r="G1229" i="5"/>
  <c r="E1229" i="5"/>
  <c r="I1225" i="5"/>
  <c r="G1225" i="5"/>
  <c r="E1225" i="5"/>
  <c r="I1224" i="5"/>
  <c r="G1224" i="5"/>
  <c r="E1224" i="5"/>
  <c r="I1218" i="5"/>
  <c r="G1218" i="5"/>
  <c r="E1218" i="5"/>
  <c r="I1217" i="5"/>
  <c r="G1217" i="5"/>
  <c r="E1217" i="5"/>
  <c r="I1216" i="5"/>
  <c r="G1216" i="5"/>
  <c r="E1216" i="5"/>
  <c r="I1215" i="5"/>
  <c r="G1215" i="5"/>
  <c r="E1215" i="5"/>
  <c r="I1208" i="5"/>
  <c r="G1208" i="5"/>
  <c r="E1208" i="5"/>
  <c r="I1207" i="5"/>
  <c r="G1207" i="5"/>
  <c r="E1207" i="5"/>
  <c r="I1206" i="5"/>
  <c r="G1206" i="5"/>
  <c r="E1206" i="5"/>
  <c r="I1202" i="5"/>
  <c r="G1202" i="5"/>
  <c r="E1202" i="5"/>
  <c r="I1201" i="5"/>
  <c r="G1201" i="5"/>
  <c r="E1201" i="5"/>
  <c r="I1200" i="5"/>
  <c r="G1200" i="5"/>
  <c r="E1200" i="5"/>
  <c r="I1197" i="5"/>
  <c r="G1197" i="5"/>
  <c r="E1197" i="5"/>
  <c r="I1196" i="5"/>
  <c r="G1196" i="5"/>
  <c r="E1196" i="5"/>
  <c r="I1195" i="5"/>
  <c r="G1195" i="5"/>
  <c r="E1195" i="5"/>
  <c r="I1191" i="5"/>
  <c r="G1191" i="5"/>
  <c r="E1191" i="5"/>
  <c r="I1190" i="5"/>
  <c r="G1190" i="5"/>
  <c r="E1190" i="5"/>
  <c r="I1189" i="5"/>
  <c r="G1189" i="5"/>
  <c r="E1189" i="5"/>
  <c r="I1186" i="5"/>
  <c r="G1186" i="5"/>
  <c r="E1186" i="5"/>
  <c r="I1185" i="5"/>
  <c r="G1185" i="5"/>
  <c r="E1185" i="5"/>
  <c r="I1184" i="5"/>
  <c r="G1184" i="5"/>
  <c r="E1184" i="5"/>
  <c r="I1180" i="5"/>
  <c r="G1180" i="5"/>
  <c r="E1180" i="5"/>
  <c r="I1179" i="5"/>
  <c r="G1179" i="5"/>
  <c r="E1179" i="5"/>
  <c r="I1178" i="5"/>
  <c r="G1178" i="5"/>
  <c r="E1178" i="5"/>
  <c r="I1175" i="5"/>
  <c r="G1175" i="5"/>
  <c r="E1175" i="5"/>
  <c r="I1174" i="5"/>
  <c r="G1174" i="5"/>
  <c r="E1174" i="5"/>
  <c r="I1173" i="5"/>
  <c r="G1173" i="5"/>
  <c r="E1173" i="5"/>
  <c r="I1169" i="5"/>
  <c r="G1169" i="5"/>
  <c r="E1169" i="5"/>
  <c r="I1168" i="5"/>
  <c r="G1168" i="5"/>
  <c r="E1168" i="5"/>
  <c r="I1164" i="5"/>
  <c r="G1164" i="5"/>
  <c r="E1164" i="5"/>
  <c r="I1163" i="5"/>
  <c r="G1163" i="5"/>
  <c r="E1163" i="5"/>
  <c r="I1162" i="5"/>
  <c r="G1162" i="5"/>
  <c r="E1162" i="5"/>
  <c r="I1158" i="5"/>
  <c r="G1158" i="5"/>
  <c r="E1158" i="5"/>
  <c r="I1157" i="5"/>
  <c r="G1157" i="5"/>
  <c r="E1157" i="5"/>
  <c r="I1153" i="5"/>
  <c r="G1153" i="5"/>
  <c r="E1153" i="5"/>
  <c r="I1152" i="5"/>
  <c r="G1152" i="5"/>
  <c r="E1152" i="5"/>
  <c r="I1151" i="5"/>
  <c r="G1151" i="5"/>
  <c r="E1151" i="5"/>
  <c r="I1147" i="5"/>
  <c r="G1147" i="5"/>
  <c r="E1147" i="5"/>
  <c r="I1146" i="5"/>
  <c r="G1146" i="5"/>
  <c r="E1146" i="5"/>
  <c r="I1143" i="5"/>
  <c r="J1143" i="5" s="1"/>
  <c r="G1143" i="5"/>
  <c r="E1143" i="5"/>
  <c r="I1142" i="5"/>
  <c r="G1142" i="5"/>
  <c r="E1142" i="5"/>
  <c r="I1141" i="5"/>
  <c r="G1141" i="5"/>
  <c r="E1141" i="5"/>
  <c r="I1137" i="5"/>
  <c r="G1137" i="5"/>
  <c r="E1137" i="5"/>
  <c r="I1136" i="5"/>
  <c r="G1136" i="5"/>
  <c r="E1136" i="5"/>
  <c r="I1132" i="5"/>
  <c r="G1132" i="5"/>
  <c r="E1132" i="5"/>
  <c r="I1131" i="5"/>
  <c r="G1131" i="5"/>
  <c r="E1131" i="5"/>
  <c r="I1130" i="5"/>
  <c r="G1130" i="5"/>
  <c r="E1130" i="5"/>
  <c r="I1125" i="5"/>
  <c r="G1125" i="5"/>
  <c r="E1125" i="5"/>
  <c r="I1124" i="5"/>
  <c r="G1124" i="5"/>
  <c r="E1124" i="5"/>
  <c r="I1118" i="5"/>
  <c r="G1118" i="5"/>
  <c r="E1118" i="5"/>
  <c r="I1117" i="5"/>
  <c r="G1117" i="5"/>
  <c r="E1117" i="5"/>
  <c r="I1112" i="5"/>
  <c r="G1112" i="5"/>
  <c r="E1112" i="5"/>
  <c r="I1107" i="5"/>
  <c r="G1107" i="5"/>
  <c r="E1107" i="5"/>
  <c r="I1101" i="5"/>
  <c r="G1101" i="5"/>
  <c r="E1101" i="5"/>
  <c r="I1100" i="5"/>
  <c r="G1100" i="5"/>
  <c r="E1100" i="5"/>
  <c r="I1094" i="5"/>
  <c r="G1094" i="5"/>
  <c r="E1094" i="5"/>
  <c r="I1093" i="5"/>
  <c r="G1093" i="5"/>
  <c r="E1093" i="5"/>
  <c r="I1092" i="5"/>
  <c r="G1092" i="5"/>
  <c r="E1092" i="5"/>
  <c r="I1086" i="5"/>
  <c r="G1086" i="5"/>
  <c r="E1086" i="5"/>
  <c r="I1085" i="5"/>
  <c r="G1085" i="5"/>
  <c r="E1085" i="5"/>
  <c r="I1084" i="5"/>
  <c r="G1084" i="5"/>
  <c r="E1084" i="5"/>
  <c r="I1078" i="5"/>
  <c r="G1078" i="5"/>
  <c r="E1078" i="5"/>
  <c r="I1077" i="5"/>
  <c r="G1077" i="5"/>
  <c r="E1077" i="5"/>
  <c r="I1076" i="5"/>
  <c r="G1076" i="5"/>
  <c r="E1076" i="5"/>
  <c r="I1070" i="5"/>
  <c r="G1070" i="5"/>
  <c r="E1070" i="5"/>
  <c r="I1069" i="5"/>
  <c r="J1069" i="5" s="1"/>
  <c r="G1069" i="5"/>
  <c r="E1069" i="5"/>
  <c r="I1068" i="5"/>
  <c r="G1068" i="5"/>
  <c r="E1068" i="5"/>
  <c r="I1062" i="5"/>
  <c r="G1062" i="5"/>
  <c r="E1062" i="5"/>
  <c r="I1061" i="5"/>
  <c r="G1061" i="5"/>
  <c r="E1061" i="5"/>
  <c r="I1060" i="5"/>
  <c r="G1060" i="5"/>
  <c r="E1060" i="5"/>
  <c r="I1054" i="5"/>
  <c r="G1054" i="5"/>
  <c r="E1054" i="5"/>
  <c r="I1053" i="5"/>
  <c r="G1053" i="5"/>
  <c r="E1053" i="5"/>
  <c r="I1052" i="5"/>
  <c r="G1052" i="5"/>
  <c r="E1052" i="5"/>
  <c r="I1046" i="5"/>
  <c r="G1046" i="5"/>
  <c r="E1046" i="5"/>
  <c r="I1045" i="5"/>
  <c r="G1045" i="5"/>
  <c r="E1045" i="5"/>
  <c r="I1044" i="5"/>
  <c r="G1044" i="5"/>
  <c r="E1044" i="5"/>
  <c r="I1038" i="5"/>
  <c r="G1038" i="5"/>
  <c r="E1038" i="5"/>
  <c r="I1037" i="5"/>
  <c r="G1037" i="5"/>
  <c r="E1037" i="5"/>
  <c r="I1036" i="5"/>
  <c r="G1036" i="5"/>
  <c r="E1036" i="5"/>
  <c r="I1030" i="5"/>
  <c r="G1030" i="5"/>
  <c r="E1030" i="5"/>
  <c r="I1029" i="5"/>
  <c r="G1029" i="5"/>
  <c r="E1029" i="5"/>
  <c r="I1028" i="5"/>
  <c r="G1028" i="5"/>
  <c r="E1028" i="5"/>
  <c r="I1022" i="5"/>
  <c r="G1022" i="5"/>
  <c r="E1022" i="5"/>
  <c r="I1021" i="5"/>
  <c r="G1021" i="5"/>
  <c r="E1021" i="5"/>
  <c r="I1020" i="5"/>
  <c r="G1020" i="5"/>
  <c r="E1020" i="5"/>
  <c r="I1014" i="5"/>
  <c r="G1014" i="5"/>
  <c r="E1014" i="5"/>
  <c r="I1013" i="5"/>
  <c r="G1013" i="5"/>
  <c r="E1013" i="5"/>
  <c r="I1012" i="5"/>
  <c r="G1012" i="5"/>
  <c r="E1012" i="5"/>
  <c r="I1006" i="5"/>
  <c r="G1006" i="5"/>
  <c r="E1006" i="5"/>
  <c r="I1005" i="5"/>
  <c r="G1005" i="5"/>
  <c r="E1005" i="5"/>
  <c r="I1004" i="5"/>
  <c r="G1004" i="5"/>
  <c r="E1004" i="5"/>
  <c r="I998" i="5"/>
  <c r="G998" i="5"/>
  <c r="E998" i="5"/>
  <c r="I997" i="5"/>
  <c r="G997" i="5"/>
  <c r="E997" i="5"/>
  <c r="I996" i="5"/>
  <c r="G996" i="5"/>
  <c r="E996" i="5"/>
  <c r="I990" i="5"/>
  <c r="G990" i="5"/>
  <c r="E990" i="5"/>
  <c r="I989" i="5"/>
  <c r="G989" i="5"/>
  <c r="E989" i="5"/>
  <c r="I988" i="5"/>
  <c r="G988" i="5"/>
  <c r="E988" i="5"/>
  <c r="I982" i="5"/>
  <c r="G982" i="5"/>
  <c r="E982" i="5"/>
  <c r="I981" i="5"/>
  <c r="G981" i="5"/>
  <c r="E981" i="5"/>
  <c r="I980" i="5"/>
  <c r="J980" i="5" s="1"/>
  <c r="G980" i="5"/>
  <c r="E980" i="5"/>
  <c r="I974" i="5"/>
  <c r="G974" i="5"/>
  <c r="E974" i="5"/>
  <c r="I973" i="5"/>
  <c r="G973" i="5"/>
  <c r="E973" i="5"/>
  <c r="I972" i="5"/>
  <c r="G972" i="5"/>
  <c r="E972" i="5"/>
  <c r="I966" i="5"/>
  <c r="G966" i="5"/>
  <c r="E966" i="5"/>
  <c r="I965" i="5"/>
  <c r="G965" i="5"/>
  <c r="E965" i="5"/>
  <c r="I964" i="5"/>
  <c r="G964" i="5"/>
  <c r="E964" i="5"/>
  <c r="I958" i="5"/>
  <c r="G958" i="5"/>
  <c r="E958" i="5"/>
  <c r="I957" i="5"/>
  <c r="G957" i="5"/>
  <c r="E957" i="5"/>
  <c r="I956" i="5"/>
  <c r="G956" i="5"/>
  <c r="E956" i="5"/>
  <c r="I950" i="5"/>
  <c r="G950" i="5"/>
  <c r="E950" i="5"/>
  <c r="I949" i="5"/>
  <c r="G949" i="5"/>
  <c r="E949" i="5"/>
  <c r="I948" i="5"/>
  <c r="G948" i="5"/>
  <c r="E948" i="5"/>
  <c r="I942" i="5"/>
  <c r="G942" i="5"/>
  <c r="E942" i="5"/>
  <c r="I941" i="5"/>
  <c r="G941" i="5"/>
  <c r="E941" i="5"/>
  <c r="I940" i="5"/>
  <c r="G940" i="5"/>
  <c r="E940" i="5"/>
  <c r="I934" i="5"/>
  <c r="G934" i="5"/>
  <c r="E934" i="5"/>
  <c r="I933" i="5"/>
  <c r="G933" i="5"/>
  <c r="E933" i="5"/>
  <c r="I932" i="5"/>
  <c r="G932" i="5"/>
  <c r="E932" i="5"/>
  <c r="I926" i="5"/>
  <c r="G926" i="5"/>
  <c r="E926" i="5"/>
  <c r="I925" i="5"/>
  <c r="G925" i="5"/>
  <c r="E925" i="5"/>
  <c r="I924" i="5"/>
  <c r="G924" i="5"/>
  <c r="E924" i="5"/>
  <c r="I918" i="5"/>
  <c r="G918" i="5"/>
  <c r="E918" i="5"/>
  <c r="I917" i="5"/>
  <c r="G917" i="5"/>
  <c r="E917" i="5"/>
  <c r="I916" i="5"/>
  <c r="G916" i="5"/>
  <c r="E916" i="5"/>
  <c r="I910" i="5"/>
  <c r="G910" i="5"/>
  <c r="E910" i="5"/>
  <c r="I909" i="5"/>
  <c r="G909" i="5"/>
  <c r="E909" i="5"/>
  <c r="I908" i="5"/>
  <c r="G908" i="5"/>
  <c r="E908" i="5"/>
  <c r="I902" i="5"/>
  <c r="G902" i="5"/>
  <c r="E902" i="5"/>
  <c r="I901" i="5"/>
  <c r="G901" i="5"/>
  <c r="E901" i="5"/>
  <c r="F901" i="5" s="1"/>
  <c r="I900" i="5"/>
  <c r="G900" i="5"/>
  <c r="E900" i="5"/>
  <c r="I894" i="5"/>
  <c r="G894" i="5"/>
  <c r="E894" i="5"/>
  <c r="I893" i="5"/>
  <c r="G893" i="5"/>
  <c r="E893" i="5"/>
  <c r="I892" i="5"/>
  <c r="G892" i="5"/>
  <c r="E892" i="5"/>
  <c r="I886" i="5"/>
  <c r="G886" i="5"/>
  <c r="E886" i="5"/>
  <c r="I885" i="5"/>
  <c r="G885" i="5"/>
  <c r="E885" i="5"/>
  <c r="I884" i="5"/>
  <c r="G884" i="5"/>
  <c r="E884" i="5"/>
  <c r="I878" i="5"/>
  <c r="G878" i="5"/>
  <c r="E878" i="5"/>
  <c r="I877" i="5"/>
  <c r="G877" i="5"/>
  <c r="E877" i="5"/>
  <c r="I876" i="5"/>
  <c r="G876" i="5"/>
  <c r="E876" i="5"/>
  <c r="I870" i="5"/>
  <c r="G870" i="5"/>
  <c r="E870" i="5"/>
  <c r="I869" i="5"/>
  <c r="G869" i="5"/>
  <c r="E869" i="5"/>
  <c r="I868" i="5"/>
  <c r="G868" i="5"/>
  <c r="E868" i="5"/>
  <c r="I862" i="5"/>
  <c r="G862" i="5"/>
  <c r="E862" i="5"/>
  <c r="I861" i="5"/>
  <c r="G861" i="5"/>
  <c r="E861" i="5"/>
  <c r="I860" i="5"/>
  <c r="G860" i="5"/>
  <c r="E860" i="5"/>
  <c r="I854" i="5"/>
  <c r="G854" i="5"/>
  <c r="E854" i="5"/>
  <c r="I853" i="5"/>
  <c r="G853" i="5"/>
  <c r="E853" i="5"/>
  <c r="I852" i="5"/>
  <c r="G852" i="5"/>
  <c r="E852" i="5"/>
  <c r="I846" i="5"/>
  <c r="G846" i="5"/>
  <c r="E846" i="5"/>
  <c r="I845" i="5"/>
  <c r="G845" i="5"/>
  <c r="E845" i="5"/>
  <c r="I844" i="5"/>
  <c r="G844" i="5"/>
  <c r="E844" i="5"/>
  <c r="I838" i="5"/>
  <c r="G838" i="5"/>
  <c r="E838" i="5"/>
  <c r="I837" i="5"/>
  <c r="G837" i="5"/>
  <c r="E837" i="5"/>
  <c r="I836" i="5"/>
  <c r="G836" i="5"/>
  <c r="E836" i="5"/>
  <c r="I830" i="5"/>
  <c r="G830" i="5"/>
  <c r="E830" i="5"/>
  <c r="I829" i="5"/>
  <c r="G829" i="5"/>
  <c r="E829" i="5"/>
  <c r="I828" i="5"/>
  <c r="G828" i="5"/>
  <c r="E828" i="5"/>
  <c r="I822" i="5"/>
  <c r="G822" i="5"/>
  <c r="E822" i="5"/>
  <c r="I821" i="5"/>
  <c r="G821" i="5"/>
  <c r="E821" i="5"/>
  <c r="I820" i="5"/>
  <c r="G820" i="5"/>
  <c r="E820" i="5"/>
  <c r="I814" i="5"/>
  <c r="G814" i="5"/>
  <c r="E814" i="5"/>
  <c r="I813" i="5"/>
  <c r="G813" i="5"/>
  <c r="E813" i="5"/>
  <c r="I812" i="5"/>
  <c r="G812" i="5"/>
  <c r="E812" i="5"/>
  <c r="F812" i="5" s="1"/>
  <c r="I806" i="5"/>
  <c r="G806" i="5"/>
  <c r="E806" i="5"/>
  <c r="I805" i="5"/>
  <c r="G805" i="5"/>
  <c r="E805" i="5"/>
  <c r="I804" i="5"/>
  <c r="G804" i="5"/>
  <c r="E804" i="5"/>
  <c r="I798" i="5"/>
  <c r="G798" i="5"/>
  <c r="E798" i="5"/>
  <c r="I797" i="5"/>
  <c r="G797" i="5"/>
  <c r="E797" i="5"/>
  <c r="I796" i="5"/>
  <c r="G796" i="5"/>
  <c r="E796" i="5"/>
  <c r="I790" i="5"/>
  <c r="G790" i="5"/>
  <c r="E790" i="5"/>
  <c r="I789" i="5"/>
  <c r="G789" i="5"/>
  <c r="E789" i="5"/>
  <c r="I788" i="5"/>
  <c r="G788" i="5"/>
  <c r="E788" i="5"/>
  <c r="I782" i="5"/>
  <c r="G782" i="5"/>
  <c r="E782" i="5"/>
  <c r="I781" i="5"/>
  <c r="G781" i="5"/>
  <c r="E781" i="5"/>
  <c r="I780" i="5"/>
  <c r="G780" i="5"/>
  <c r="E780" i="5"/>
  <c r="I774" i="5"/>
  <c r="G774" i="5"/>
  <c r="E774" i="5"/>
  <c r="I767" i="5"/>
  <c r="G767" i="5"/>
  <c r="E767" i="5"/>
  <c r="I766" i="5"/>
  <c r="G766" i="5"/>
  <c r="E766" i="5"/>
  <c r="I759" i="5"/>
  <c r="G759" i="5"/>
  <c r="E759" i="5"/>
  <c r="I758" i="5"/>
  <c r="G758" i="5"/>
  <c r="E758" i="5"/>
  <c r="I751" i="5"/>
  <c r="J751" i="5" s="1"/>
  <c r="G751" i="5"/>
  <c r="E751" i="5"/>
  <c r="I750" i="5"/>
  <c r="G750" i="5"/>
  <c r="E750" i="5"/>
  <c r="I743" i="5"/>
  <c r="G743" i="5"/>
  <c r="E743" i="5"/>
  <c r="I738" i="5"/>
  <c r="G738" i="5"/>
  <c r="E738" i="5"/>
  <c r="I736" i="5"/>
  <c r="G736" i="5"/>
  <c r="E736" i="5"/>
  <c r="I735" i="5"/>
  <c r="G735" i="5"/>
  <c r="E735" i="5"/>
  <c r="I730" i="5"/>
  <c r="G730" i="5"/>
  <c r="E730" i="5"/>
  <c r="I729" i="5"/>
  <c r="G729" i="5"/>
  <c r="E729" i="5"/>
  <c r="I724" i="5"/>
  <c r="G724" i="5"/>
  <c r="E724" i="5"/>
  <c r="I723" i="5"/>
  <c r="G723" i="5"/>
  <c r="E723" i="5"/>
  <c r="I722" i="5"/>
  <c r="J722" i="5" s="1"/>
  <c r="G722" i="5"/>
  <c r="E722" i="5"/>
  <c r="I721" i="5"/>
  <c r="G721" i="5"/>
  <c r="E721" i="5"/>
  <c r="I717" i="5"/>
  <c r="G717" i="5"/>
  <c r="E717" i="5"/>
  <c r="I716" i="5"/>
  <c r="G716" i="5"/>
  <c r="E716" i="5"/>
  <c r="I708" i="5"/>
  <c r="G708" i="5"/>
  <c r="E708" i="5"/>
  <c r="I707" i="5"/>
  <c r="G707" i="5"/>
  <c r="E707" i="5"/>
  <c r="I706" i="5"/>
  <c r="G706" i="5"/>
  <c r="E706" i="5"/>
  <c r="I702" i="5"/>
  <c r="G702" i="5"/>
  <c r="E702" i="5"/>
  <c r="I701" i="5"/>
  <c r="G701" i="5"/>
  <c r="E701" i="5"/>
  <c r="I697" i="5"/>
  <c r="G697" i="5"/>
  <c r="E697" i="5"/>
  <c r="I696" i="5"/>
  <c r="G696" i="5"/>
  <c r="H696" i="5" s="1"/>
  <c r="E696" i="5"/>
  <c r="I695" i="5"/>
  <c r="G695" i="5"/>
  <c r="E695" i="5"/>
  <c r="I691" i="5"/>
  <c r="G691" i="5"/>
  <c r="E691" i="5"/>
  <c r="I690" i="5"/>
  <c r="G690" i="5"/>
  <c r="E690" i="5"/>
  <c r="I686" i="5"/>
  <c r="G686" i="5"/>
  <c r="E686" i="5"/>
  <c r="I685" i="5"/>
  <c r="G685" i="5"/>
  <c r="E685" i="5"/>
  <c r="I684" i="5"/>
  <c r="G684" i="5"/>
  <c r="E684" i="5"/>
  <c r="I680" i="5"/>
  <c r="G680" i="5"/>
  <c r="E680" i="5"/>
  <c r="I679" i="5"/>
  <c r="G679" i="5"/>
  <c r="E679" i="5"/>
  <c r="I675" i="5"/>
  <c r="G675" i="5"/>
  <c r="E675" i="5"/>
  <c r="I674" i="5"/>
  <c r="G674" i="5"/>
  <c r="E674" i="5"/>
  <c r="I673" i="5"/>
  <c r="G673" i="5"/>
  <c r="E673" i="5"/>
  <c r="I669" i="5"/>
  <c r="G669" i="5"/>
  <c r="E669" i="5"/>
  <c r="I668" i="5"/>
  <c r="G668" i="5"/>
  <c r="E668" i="5"/>
  <c r="I663" i="5"/>
  <c r="G663" i="5"/>
  <c r="E663" i="5"/>
  <c r="I662" i="5"/>
  <c r="G662" i="5"/>
  <c r="E662" i="5"/>
  <c r="I661" i="5"/>
  <c r="G661" i="5"/>
  <c r="E661" i="5"/>
  <c r="I657" i="5"/>
  <c r="G657" i="5"/>
  <c r="E657" i="5"/>
  <c r="I656" i="5"/>
  <c r="G656" i="5"/>
  <c r="E656" i="5"/>
  <c r="I651" i="5"/>
  <c r="G651" i="5"/>
  <c r="E651" i="5"/>
  <c r="I650" i="5"/>
  <c r="G650" i="5"/>
  <c r="E650" i="5"/>
  <c r="I649" i="5"/>
  <c r="G649" i="5"/>
  <c r="E649" i="5"/>
  <c r="I645" i="5"/>
  <c r="G645" i="5"/>
  <c r="E645" i="5"/>
  <c r="I644" i="5"/>
  <c r="G644" i="5"/>
  <c r="E644" i="5"/>
  <c r="I639" i="5"/>
  <c r="G639" i="5"/>
  <c r="E639" i="5"/>
  <c r="I638" i="5"/>
  <c r="G638" i="5"/>
  <c r="E638" i="5"/>
  <c r="I637" i="5"/>
  <c r="G637" i="5"/>
  <c r="E637" i="5"/>
  <c r="I632" i="5"/>
  <c r="G632" i="5"/>
  <c r="E632" i="5"/>
  <c r="I631" i="5"/>
  <c r="G631" i="5"/>
  <c r="E631" i="5"/>
  <c r="I621" i="5"/>
  <c r="G621" i="5"/>
  <c r="E621" i="5"/>
  <c r="I620" i="5"/>
  <c r="G620" i="5"/>
  <c r="E620" i="5"/>
  <c r="I619" i="5"/>
  <c r="G619" i="5"/>
  <c r="E619" i="5"/>
  <c r="I618" i="5"/>
  <c r="G618" i="5"/>
  <c r="E618" i="5"/>
  <c r="I608" i="5"/>
  <c r="G608" i="5"/>
  <c r="E608" i="5"/>
  <c r="I607" i="5"/>
  <c r="G607" i="5"/>
  <c r="E607" i="5"/>
  <c r="I606" i="5"/>
  <c r="G606" i="5"/>
  <c r="E606" i="5"/>
  <c r="I605" i="5"/>
  <c r="G605" i="5"/>
  <c r="E605" i="5"/>
  <c r="I595" i="5"/>
  <c r="G595" i="5"/>
  <c r="E595" i="5"/>
  <c r="I594" i="5"/>
  <c r="G594" i="5"/>
  <c r="E594" i="5"/>
  <c r="I593" i="5"/>
  <c r="G593" i="5"/>
  <c r="E593" i="5"/>
  <c r="I592" i="5"/>
  <c r="G592" i="5"/>
  <c r="E592" i="5"/>
  <c r="I587" i="5"/>
  <c r="G587" i="5"/>
  <c r="E587" i="5"/>
  <c r="I586" i="5"/>
  <c r="G586" i="5"/>
  <c r="E586" i="5"/>
  <c r="I580" i="5"/>
  <c r="G580" i="5"/>
  <c r="E580" i="5"/>
  <c r="I579" i="5"/>
  <c r="G579" i="5"/>
  <c r="E579" i="5"/>
  <c r="I578" i="5"/>
  <c r="G578" i="5"/>
  <c r="E578" i="5"/>
  <c r="I577" i="5"/>
  <c r="G577" i="5"/>
  <c r="E577" i="5"/>
  <c r="I575" i="5"/>
  <c r="G575" i="5"/>
  <c r="E575" i="5"/>
  <c r="I574" i="5"/>
  <c r="G574" i="5"/>
  <c r="E574" i="5"/>
  <c r="I569" i="5"/>
  <c r="G569" i="5"/>
  <c r="E569" i="5"/>
  <c r="I568" i="5"/>
  <c r="G568" i="5"/>
  <c r="E568" i="5"/>
  <c r="I563" i="5"/>
  <c r="G563" i="5"/>
  <c r="E563" i="5"/>
  <c r="I562" i="5"/>
  <c r="G562" i="5"/>
  <c r="E562" i="5"/>
  <c r="I557" i="5"/>
  <c r="G557" i="5"/>
  <c r="E557" i="5"/>
  <c r="I556" i="5"/>
  <c r="G556" i="5"/>
  <c r="E556" i="5"/>
  <c r="I552" i="5"/>
  <c r="G552" i="5"/>
  <c r="E552" i="5"/>
  <c r="I551" i="5"/>
  <c r="G551" i="5"/>
  <c r="E551" i="5"/>
  <c r="I547" i="5"/>
  <c r="G547" i="5"/>
  <c r="E547" i="5"/>
  <c r="I546" i="5"/>
  <c r="G546" i="5"/>
  <c r="E546" i="5"/>
  <c r="I542" i="5"/>
  <c r="G542" i="5"/>
  <c r="E542" i="5"/>
  <c r="I541" i="5"/>
  <c r="G541" i="5"/>
  <c r="E541" i="5"/>
  <c r="I537" i="5"/>
  <c r="G537" i="5"/>
  <c r="E537" i="5"/>
  <c r="I536" i="5"/>
  <c r="G536" i="5"/>
  <c r="E536" i="5"/>
  <c r="I497" i="5"/>
  <c r="G497" i="5"/>
  <c r="E497" i="5"/>
  <c r="I496" i="5"/>
  <c r="G496" i="5"/>
  <c r="E496" i="5"/>
  <c r="I489" i="5"/>
  <c r="G489" i="5"/>
  <c r="E489" i="5"/>
  <c r="I488" i="5"/>
  <c r="G488" i="5"/>
  <c r="E488" i="5"/>
  <c r="I481" i="5"/>
  <c r="G481" i="5"/>
  <c r="E481" i="5"/>
  <c r="I480" i="5"/>
  <c r="G480" i="5"/>
  <c r="E480" i="5"/>
  <c r="I471" i="5"/>
  <c r="G471" i="5"/>
  <c r="E471" i="5"/>
  <c r="I470" i="5"/>
  <c r="G470" i="5"/>
  <c r="E470" i="5"/>
  <c r="I462" i="5"/>
  <c r="G462" i="5"/>
  <c r="E462" i="5"/>
  <c r="I461" i="5"/>
  <c r="G461" i="5"/>
  <c r="E461" i="5"/>
  <c r="I452" i="5"/>
  <c r="G452" i="5"/>
  <c r="E452" i="5"/>
  <c r="I451" i="5"/>
  <c r="G451" i="5"/>
  <c r="E451" i="5"/>
  <c r="I443" i="5"/>
  <c r="G443" i="5"/>
  <c r="E443" i="5"/>
  <c r="I442" i="5"/>
  <c r="G442" i="5"/>
  <c r="E442" i="5"/>
  <c r="I436" i="5"/>
  <c r="G436" i="5"/>
  <c r="E436" i="5"/>
  <c r="I435" i="5"/>
  <c r="G435" i="5"/>
  <c r="E435" i="5"/>
  <c r="I429" i="5"/>
  <c r="G429" i="5"/>
  <c r="E429" i="5"/>
  <c r="I428" i="5"/>
  <c r="G428" i="5"/>
  <c r="E428" i="5"/>
  <c r="I422" i="5"/>
  <c r="G422" i="5"/>
  <c r="E422" i="5"/>
  <c r="I421" i="5"/>
  <c r="G421" i="5"/>
  <c r="E421" i="5"/>
  <c r="I415" i="5"/>
  <c r="G415" i="5"/>
  <c r="E415" i="5"/>
  <c r="I414" i="5"/>
  <c r="G414" i="5"/>
  <c r="E414" i="5"/>
  <c r="I408" i="5"/>
  <c r="G408" i="5"/>
  <c r="E408" i="5"/>
  <c r="I407" i="5"/>
  <c r="G407" i="5"/>
  <c r="E407" i="5"/>
  <c r="I401" i="5"/>
  <c r="G401" i="5"/>
  <c r="E401" i="5"/>
  <c r="I400" i="5"/>
  <c r="G400" i="5"/>
  <c r="E400" i="5"/>
  <c r="I394" i="5"/>
  <c r="G394" i="5"/>
  <c r="E394" i="5"/>
  <c r="I393" i="5"/>
  <c r="G393" i="5"/>
  <c r="E393" i="5"/>
  <c r="I387" i="5"/>
  <c r="G387" i="5"/>
  <c r="E387" i="5"/>
  <c r="I386" i="5"/>
  <c r="G386" i="5"/>
  <c r="E386" i="5"/>
  <c r="I379" i="5"/>
  <c r="G379" i="5"/>
  <c r="E379" i="5"/>
  <c r="I367" i="5"/>
  <c r="G367" i="5"/>
  <c r="E367" i="5"/>
  <c r="I359" i="5"/>
  <c r="G359" i="5"/>
  <c r="E359" i="5"/>
  <c r="I97" i="5"/>
  <c r="G97" i="5"/>
  <c r="E97" i="5"/>
  <c r="I96" i="5"/>
  <c r="G96" i="5"/>
  <c r="E96" i="5"/>
  <c r="I89" i="5"/>
  <c r="G89" i="5"/>
  <c r="E89" i="5"/>
  <c r="I88" i="5"/>
  <c r="G88" i="5"/>
  <c r="E88" i="5"/>
  <c r="I81" i="5"/>
  <c r="G81" i="5"/>
  <c r="E81" i="5"/>
  <c r="I80" i="5"/>
  <c r="G80" i="5"/>
  <c r="E80" i="5"/>
  <c r="I73" i="5"/>
  <c r="G73" i="5"/>
  <c r="E73" i="5"/>
  <c r="I72" i="5"/>
  <c r="G72" i="5"/>
  <c r="E72" i="5"/>
  <c r="I68" i="5"/>
  <c r="G68" i="5"/>
  <c r="E68" i="5"/>
  <c r="I64" i="5"/>
  <c r="G64" i="5"/>
  <c r="E64" i="5"/>
  <c r="I60" i="5"/>
  <c r="G60" i="5"/>
  <c r="E60" i="5"/>
  <c r="I56" i="5"/>
  <c r="G56" i="5"/>
  <c r="E56" i="5"/>
  <c r="I52" i="5"/>
  <c r="G52" i="5"/>
  <c r="E52" i="5"/>
  <c r="I48" i="5"/>
  <c r="G48" i="5"/>
  <c r="E48" i="5"/>
  <c r="I47" i="5"/>
  <c r="G47" i="5"/>
  <c r="E47" i="5"/>
  <c r="I42" i="5"/>
  <c r="G42" i="5"/>
  <c r="E42" i="5"/>
  <c r="I41" i="5"/>
  <c r="G41" i="5"/>
  <c r="E41" i="5"/>
  <c r="I36" i="5"/>
  <c r="G36" i="5"/>
  <c r="E36" i="5"/>
  <c r="I35" i="5"/>
  <c r="G35" i="5"/>
  <c r="E35" i="5"/>
  <c r="I30" i="5"/>
  <c r="G30" i="5"/>
  <c r="E30" i="5"/>
  <c r="I29" i="5"/>
  <c r="G29" i="5"/>
  <c r="E29" i="5"/>
  <c r="I24" i="5"/>
  <c r="G24" i="5"/>
  <c r="E24" i="5"/>
  <c r="I23" i="5"/>
  <c r="G23" i="5"/>
  <c r="E23" i="5"/>
  <c r="I18" i="5"/>
  <c r="G18" i="5"/>
  <c r="E18" i="5"/>
  <c r="I17" i="5"/>
  <c r="G17" i="5"/>
  <c r="E17" i="5"/>
  <c r="I12" i="5"/>
  <c r="G12" i="5"/>
  <c r="E12" i="5"/>
  <c r="I11" i="5"/>
  <c r="G11" i="5"/>
  <c r="E11" i="5"/>
  <c r="I6" i="5"/>
  <c r="G6" i="5"/>
  <c r="E6" i="5"/>
  <c r="I5" i="5"/>
  <c r="G5" i="5"/>
  <c r="E5" i="5"/>
  <c r="V162" i="2"/>
  <c r="V161" i="2"/>
  <c r="V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J5475" i="5"/>
  <c r="G848" i="6" s="1"/>
  <c r="F5474" i="5"/>
  <c r="H5474" i="5"/>
  <c r="J5474" i="5"/>
  <c r="K5474" i="5"/>
  <c r="H5473" i="5"/>
  <c r="J5473" i="5"/>
  <c r="F5472" i="5"/>
  <c r="E5473" i="5" s="1"/>
  <c r="H5472" i="5"/>
  <c r="J5472" i="5"/>
  <c r="K5472" i="5"/>
  <c r="F5471" i="5"/>
  <c r="H5471" i="5"/>
  <c r="J5471" i="5"/>
  <c r="K5471" i="5"/>
  <c r="F5467" i="5"/>
  <c r="H5467" i="5"/>
  <c r="J5467" i="5"/>
  <c r="K5467" i="5"/>
  <c r="H5466" i="5"/>
  <c r="J5466" i="5"/>
  <c r="F5465" i="5"/>
  <c r="E5466" i="5" s="1"/>
  <c r="K5466" i="5" s="1"/>
  <c r="H5465" i="5"/>
  <c r="J5465" i="5"/>
  <c r="K5465" i="5"/>
  <c r="F5464" i="5"/>
  <c r="H5464" i="5"/>
  <c r="H5468" i="5" s="1"/>
  <c r="J5464" i="5"/>
  <c r="K5464" i="5"/>
  <c r="F5460" i="5"/>
  <c r="H5460" i="5"/>
  <c r="J5460" i="5"/>
  <c r="K5460" i="5"/>
  <c r="H5459" i="5"/>
  <c r="J5459" i="5"/>
  <c r="F5458" i="5"/>
  <c r="E5459" i="5" s="1"/>
  <c r="F5459" i="5" s="1"/>
  <c r="L5459" i="5" s="1"/>
  <c r="H5458" i="5"/>
  <c r="J5458" i="5"/>
  <c r="K5458" i="5"/>
  <c r="F5457" i="5"/>
  <c r="H5457" i="5"/>
  <c r="J5457" i="5"/>
  <c r="K5457" i="5"/>
  <c r="F5453" i="5"/>
  <c r="J5453" i="5"/>
  <c r="K5453" i="5"/>
  <c r="E5452" i="5"/>
  <c r="F5452" i="5" s="1"/>
  <c r="L5452" i="5" s="1"/>
  <c r="H5452" i="5"/>
  <c r="J5452" i="5"/>
  <c r="F5451" i="5"/>
  <c r="H5451" i="5"/>
  <c r="J5451" i="5"/>
  <c r="K5451" i="5"/>
  <c r="F5450" i="5"/>
  <c r="H5450" i="5"/>
  <c r="J5450" i="5"/>
  <c r="K5450" i="5"/>
  <c r="F5446" i="5"/>
  <c r="H5446" i="5"/>
  <c r="J5446" i="5"/>
  <c r="K5446" i="5"/>
  <c r="E5445" i="5"/>
  <c r="K5445" i="5" s="1"/>
  <c r="H5445" i="5"/>
  <c r="J5445" i="5"/>
  <c r="F5444" i="5"/>
  <c r="H5444" i="5"/>
  <c r="L5444" i="5" s="1"/>
  <c r="J5444" i="5"/>
  <c r="K5444" i="5"/>
  <c r="F5443" i="5"/>
  <c r="H5443" i="5"/>
  <c r="J5443" i="5"/>
  <c r="K5443" i="5"/>
  <c r="F5439" i="5"/>
  <c r="H5439" i="5"/>
  <c r="J5439" i="5"/>
  <c r="K5439" i="5"/>
  <c r="H5438" i="5"/>
  <c r="J5438" i="5"/>
  <c r="F5437" i="5"/>
  <c r="H5437" i="5"/>
  <c r="J5437" i="5"/>
  <c r="J5440" i="5" s="1"/>
  <c r="G843" i="6" s="1"/>
  <c r="I4697" i="5" s="1"/>
  <c r="J4697" i="5" s="1"/>
  <c r="K5437" i="5"/>
  <c r="F5436" i="5"/>
  <c r="L5436" i="5" s="1"/>
  <c r="H5436" i="5"/>
  <c r="J5436" i="5"/>
  <c r="K5436" i="5"/>
  <c r="F5432" i="5"/>
  <c r="H5432" i="5"/>
  <c r="K5432" i="5"/>
  <c r="H5431" i="5"/>
  <c r="J5431" i="5"/>
  <c r="F5430" i="5"/>
  <c r="E5431" i="5" s="1"/>
  <c r="F5431" i="5" s="1"/>
  <c r="L5431" i="5" s="1"/>
  <c r="H5430" i="5"/>
  <c r="J5430" i="5"/>
  <c r="K5430" i="5"/>
  <c r="F5429" i="5"/>
  <c r="H5429" i="5"/>
  <c r="J5429" i="5"/>
  <c r="K5429" i="5"/>
  <c r="J5426" i="5"/>
  <c r="G841" i="6" s="1"/>
  <c r="I3642" i="5" s="1"/>
  <c r="J3642" i="5" s="1"/>
  <c r="F5425" i="5"/>
  <c r="J5425" i="5"/>
  <c r="F5424" i="5"/>
  <c r="H5424" i="5"/>
  <c r="J5424" i="5"/>
  <c r="K5424" i="5"/>
  <c r="F5423" i="5"/>
  <c r="H5423" i="5"/>
  <c r="G5425" i="5" s="1"/>
  <c r="H5425" i="5" s="1"/>
  <c r="J5423" i="5"/>
  <c r="K5423" i="5"/>
  <c r="F5414" i="5"/>
  <c r="J5414" i="5"/>
  <c r="F5413" i="5"/>
  <c r="H5413" i="5"/>
  <c r="J5413" i="5"/>
  <c r="J5415" i="5" s="1"/>
  <c r="G839" i="6" s="1"/>
  <c r="K5413" i="5"/>
  <c r="F5412" i="5"/>
  <c r="F5415" i="5" s="1"/>
  <c r="H5412" i="5"/>
  <c r="J5412" i="5"/>
  <c r="K5412" i="5"/>
  <c r="F5408" i="5"/>
  <c r="J5408" i="5"/>
  <c r="F5407" i="5"/>
  <c r="H5407" i="5"/>
  <c r="J5407" i="5"/>
  <c r="K5407" i="5"/>
  <c r="F5406" i="5"/>
  <c r="F5409" i="5" s="1"/>
  <c r="E838" i="6" s="1"/>
  <c r="H5406" i="5"/>
  <c r="G5408" i="5" s="1"/>
  <c r="H5408" i="5" s="1"/>
  <c r="J5406" i="5"/>
  <c r="K5406" i="5"/>
  <c r="F5402" i="5"/>
  <c r="J5402" i="5"/>
  <c r="F5401" i="5"/>
  <c r="H5401" i="5"/>
  <c r="J5401" i="5"/>
  <c r="K5401" i="5"/>
  <c r="F5400" i="5"/>
  <c r="F5403" i="5" s="1"/>
  <c r="E837" i="6" s="1"/>
  <c r="E3717" i="5" s="1"/>
  <c r="H5400" i="5"/>
  <c r="J5400" i="5"/>
  <c r="J5403" i="5" s="1"/>
  <c r="G837" i="6" s="1"/>
  <c r="K5400" i="5"/>
  <c r="H5397" i="5"/>
  <c r="F836" i="6" s="1"/>
  <c r="F5396" i="5"/>
  <c r="H5396" i="5"/>
  <c r="J5396" i="5"/>
  <c r="J5397" i="5" s="1"/>
  <c r="G836" i="6" s="1"/>
  <c r="K5396" i="5"/>
  <c r="F5392" i="5"/>
  <c r="H5392" i="5"/>
  <c r="J5392" i="5"/>
  <c r="K5392" i="5"/>
  <c r="E5391" i="5"/>
  <c r="K5391" i="5" s="1"/>
  <c r="H5391" i="5"/>
  <c r="J5391" i="5"/>
  <c r="F5390" i="5"/>
  <c r="H5390" i="5"/>
  <c r="J5390" i="5"/>
  <c r="K5390" i="5"/>
  <c r="F5389" i="5"/>
  <c r="H5389" i="5"/>
  <c r="J5389" i="5"/>
  <c r="K5389" i="5"/>
  <c r="F5385" i="5"/>
  <c r="H5385" i="5"/>
  <c r="J5385" i="5"/>
  <c r="K5385" i="5"/>
  <c r="H5384" i="5"/>
  <c r="J5384" i="5"/>
  <c r="F5383" i="5"/>
  <c r="E5384" i="5" s="1"/>
  <c r="K5384" i="5" s="1"/>
  <c r="H5383" i="5"/>
  <c r="J5383" i="5"/>
  <c r="K5383" i="5"/>
  <c r="F5382" i="5"/>
  <c r="J5382" i="5"/>
  <c r="F5378" i="5"/>
  <c r="H5378" i="5"/>
  <c r="H5379" i="5" s="1"/>
  <c r="F833" i="6" s="1"/>
  <c r="J5378" i="5"/>
  <c r="H5377" i="5"/>
  <c r="J5377" i="5"/>
  <c r="F5376" i="5"/>
  <c r="E5377" i="5" s="1"/>
  <c r="K5377" i="5" s="1"/>
  <c r="H5376" i="5"/>
  <c r="J5376" i="5"/>
  <c r="J5379" i="5" s="1"/>
  <c r="K5376" i="5"/>
  <c r="F5375" i="5"/>
  <c r="H5375" i="5"/>
  <c r="J5375" i="5"/>
  <c r="K5375" i="5"/>
  <c r="F5371" i="5"/>
  <c r="J5371" i="5"/>
  <c r="H5370" i="5"/>
  <c r="J5370" i="5"/>
  <c r="F5369" i="5"/>
  <c r="H5369" i="5"/>
  <c r="H5368" i="5"/>
  <c r="J5368" i="5"/>
  <c r="K5368" i="5"/>
  <c r="F5367" i="5"/>
  <c r="H5367" i="5"/>
  <c r="J5367" i="5"/>
  <c r="K5367" i="5"/>
  <c r="F5366" i="5"/>
  <c r="H5366" i="5"/>
  <c r="J5366" i="5"/>
  <c r="K5366" i="5"/>
  <c r="H5361" i="5"/>
  <c r="J5361" i="5"/>
  <c r="F5360" i="5"/>
  <c r="H5360" i="5"/>
  <c r="J5360" i="5"/>
  <c r="K5360" i="5"/>
  <c r="H5359" i="5"/>
  <c r="J5359" i="5"/>
  <c r="K5359" i="5"/>
  <c r="F5358" i="5"/>
  <c r="H5358" i="5"/>
  <c r="J5358" i="5"/>
  <c r="F5357" i="5"/>
  <c r="H5357" i="5"/>
  <c r="J5357" i="5"/>
  <c r="K5357" i="5"/>
  <c r="F5353" i="5"/>
  <c r="J5353" i="5"/>
  <c r="K5353" i="5"/>
  <c r="H5352" i="5"/>
  <c r="J5352" i="5"/>
  <c r="F5351" i="5"/>
  <c r="H5351" i="5"/>
  <c r="J5351" i="5"/>
  <c r="K5351" i="5"/>
  <c r="F5350" i="5"/>
  <c r="H5350" i="5"/>
  <c r="J5350" i="5"/>
  <c r="K5350" i="5"/>
  <c r="F5349" i="5"/>
  <c r="H5349" i="5"/>
  <c r="J5349" i="5"/>
  <c r="K5349" i="5"/>
  <c r="F5348" i="5"/>
  <c r="H5348" i="5"/>
  <c r="J5348" i="5"/>
  <c r="K5348" i="5"/>
  <c r="F5344" i="5"/>
  <c r="H5344" i="5"/>
  <c r="J5344" i="5"/>
  <c r="H5343" i="5"/>
  <c r="J5343" i="5"/>
  <c r="F5342" i="5"/>
  <c r="H5342" i="5"/>
  <c r="J5342" i="5"/>
  <c r="K5342" i="5"/>
  <c r="F5341" i="5"/>
  <c r="H5341" i="5"/>
  <c r="J5341" i="5"/>
  <c r="K5341" i="5"/>
  <c r="F5340" i="5"/>
  <c r="H5340" i="5"/>
  <c r="J5340" i="5"/>
  <c r="K5340" i="5"/>
  <c r="F5339" i="5"/>
  <c r="J5339" i="5"/>
  <c r="K5339" i="5"/>
  <c r="J5335" i="5"/>
  <c r="H5334" i="5"/>
  <c r="J5334" i="5"/>
  <c r="J5333" i="5"/>
  <c r="K5333" i="5"/>
  <c r="F5332" i="5"/>
  <c r="H5332" i="5"/>
  <c r="J5332" i="5"/>
  <c r="K5332" i="5"/>
  <c r="F5331" i="5"/>
  <c r="L5331" i="5" s="1"/>
  <c r="H5331" i="5"/>
  <c r="J5331" i="5"/>
  <c r="K5331" i="5"/>
  <c r="F5330" i="5"/>
  <c r="H5330" i="5"/>
  <c r="J5330" i="5"/>
  <c r="K5330" i="5"/>
  <c r="F5326" i="5"/>
  <c r="J5326" i="5"/>
  <c r="H5325" i="5"/>
  <c r="J5325" i="5"/>
  <c r="F5324" i="5"/>
  <c r="H5324" i="5"/>
  <c r="J5324" i="5"/>
  <c r="K5324" i="5"/>
  <c r="F5323" i="5"/>
  <c r="H5323" i="5"/>
  <c r="J5323" i="5"/>
  <c r="K5323" i="5"/>
  <c r="F5322" i="5"/>
  <c r="H5322" i="5"/>
  <c r="J5322" i="5"/>
  <c r="K5322" i="5"/>
  <c r="F5321" i="5"/>
  <c r="H5321" i="5"/>
  <c r="J5321" i="5"/>
  <c r="K5321" i="5"/>
  <c r="F5317" i="5"/>
  <c r="J5317" i="5"/>
  <c r="H5316" i="5"/>
  <c r="J5316" i="5"/>
  <c r="F5315" i="5"/>
  <c r="H5315" i="5"/>
  <c r="J5315" i="5"/>
  <c r="K5315" i="5"/>
  <c r="F5314" i="5"/>
  <c r="H5314" i="5"/>
  <c r="J5314" i="5"/>
  <c r="K5314" i="5"/>
  <c r="F5313" i="5"/>
  <c r="H5313" i="5"/>
  <c r="J5313" i="5"/>
  <c r="K5313" i="5"/>
  <c r="F5312" i="5"/>
  <c r="H5312" i="5"/>
  <c r="J5312" i="5"/>
  <c r="K5312" i="5"/>
  <c r="K5308" i="5"/>
  <c r="H5307" i="5"/>
  <c r="J5307" i="5"/>
  <c r="F5306" i="5"/>
  <c r="H5306" i="5"/>
  <c r="J5306" i="5"/>
  <c r="K5306" i="5"/>
  <c r="F5305" i="5"/>
  <c r="H5305" i="5"/>
  <c r="J5305" i="5"/>
  <c r="K5305" i="5"/>
  <c r="F5304" i="5"/>
  <c r="H5304" i="5"/>
  <c r="J5304" i="5"/>
  <c r="K5304" i="5"/>
  <c r="F5303" i="5"/>
  <c r="H5303" i="5"/>
  <c r="J5303" i="5"/>
  <c r="K5303" i="5"/>
  <c r="F5299" i="5"/>
  <c r="E5298" i="5"/>
  <c r="K5298" i="5" s="1"/>
  <c r="H5298" i="5"/>
  <c r="J5298" i="5"/>
  <c r="F5297" i="5"/>
  <c r="H5297" i="5"/>
  <c r="J5297" i="5"/>
  <c r="K5297" i="5"/>
  <c r="F5296" i="5"/>
  <c r="H5296" i="5"/>
  <c r="J5296" i="5"/>
  <c r="K5296" i="5"/>
  <c r="F5292" i="5"/>
  <c r="H5292" i="5"/>
  <c r="J5292" i="5"/>
  <c r="K5292" i="5"/>
  <c r="H5291" i="5"/>
  <c r="J5291" i="5"/>
  <c r="F5290" i="5"/>
  <c r="H5290" i="5"/>
  <c r="J5290" i="5"/>
  <c r="K5290" i="5"/>
  <c r="F5289" i="5"/>
  <c r="H5289" i="5"/>
  <c r="J5289" i="5"/>
  <c r="K5289" i="5"/>
  <c r="F5285" i="5"/>
  <c r="H5285" i="5"/>
  <c r="J5285" i="5"/>
  <c r="H5284" i="5"/>
  <c r="J5284" i="5"/>
  <c r="F5283" i="5"/>
  <c r="E5284" i="5" s="1"/>
  <c r="F5284" i="5" s="1"/>
  <c r="H5283" i="5"/>
  <c r="J5283" i="5"/>
  <c r="K5283" i="5"/>
  <c r="F5282" i="5"/>
  <c r="H5282" i="5"/>
  <c r="J5282" i="5"/>
  <c r="K5282" i="5"/>
  <c r="H5277" i="5"/>
  <c r="J5277" i="5"/>
  <c r="F5276" i="5"/>
  <c r="H5276" i="5"/>
  <c r="J5276" i="5"/>
  <c r="K5276" i="5"/>
  <c r="F5275" i="5"/>
  <c r="J5275" i="5"/>
  <c r="H5271" i="5"/>
  <c r="J5271" i="5"/>
  <c r="H5270" i="5"/>
  <c r="J5270" i="5"/>
  <c r="F5269" i="5"/>
  <c r="H5269" i="5"/>
  <c r="J5269" i="5"/>
  <c r="K5269" i="5"/>
  <c r="F5268" i="5"/>
  <c r="H5268" i="5"/>
  <c r="J5268" i="5"/>
  <c r="K5268" i="5"/>
  <c r="F5264" i="5"/>
  <c r="H5264" i="5"/>
  <c r="H5263" i="5"/>
  <c r="J5263" i="5"/>
  <c r="F5262" i="5"/>
  <c r="H5262" i="5"/>
  <c r="J5262" i="5"/>
  <c r="K5262" i="5"/>
  <c r="F5261" i="5"/>
  <c r="L5261" i="5" s="1"/>
  <c r="H5261" i="5"/>
  <c r="J5261" i="5"/>
  <c r="K5261" i="5"/>
  <c r="J5258" i="5"/>
  <c r="G818" i="6" s="1"/>
  <c r="I2244" i="5" s="1"/>
  <c r="J2244" i="5" s="1"/>
  <c r="J2245" i="5" s="1"/>
  <c r="G348" i="6" s="1"/>
  <c r="I383" i="7" s="1"/>
  <c r="J383" i="7" s="1"/>
  <c r="J5257" i="5"/>
  <c r="H5256" i="5"/>
  <c r="J5256" i="5"/>
  <c r="F5255" i="5"/>
  <c r="H5255" i="5"/>
  <c r="J5255" i="5"/>
  <c r="K5255" i="5"/>
  <c r="F5254" i="5"/>
  <c r="H5254" i="5"/>
  <c r="J5254" i="5"/>
  <c r="K5254" i="5"/>
  <c r="H5250" i="5"/>
  <c r="J5250" i="5"/>
  <c r="H5249" i="5"/>
  <c r="J5249" i="5"/>
  <c r="H5248" i="5"/>
  <c r="J5248" i="5"/>
  <c r="K5248" i="5"/>
  <c r="F5247" i="5"/>
  <c r="H5247" i="5"/>
  <c r="J5247" i="5"/>
  <c r="K5247" i="5"/>
  <c r="F5243" i="5"/>
  <c r="H5243" i="5"/>
  <c r="H5242" i="5"/>
  <c r="J5242" i="5"/>
  <c r="F5241" i="5"/>
  <c r="H5241" i="5"/>
  <c r="H5244" i="5" s="1"/>
  <c r="K5241" i="5"/>
  <c r="F5240" i="5"/>
  <c r="H5240" i="5"/>
  <c r="J5240" i="5"/>
  <c r="K5240" i="5"/>
  <c r="J5236" i="5"/>
  <c r="H5235" i="5"/>
  <c r="J5235" i="5"/>
  <c r="F5234" i="5"/>
  <c r="H5234" i="5"/>
  <c r="J5234" i="5"/>
  <c r="K5234" i="5"/>
  <c r="F5233" i="5"/>
  <c r="H5233" i="5"/>
  <c r="J5233" i="5"/>
  <c r="F5229" i="5"/>
  <c r="H5228" i="5"/>
  <c r="J5228" i="5"/>
  <c r="F5227" i="5"/>
  <c r="H5227" i="5"/>
  <c r="J5227" i="5"/>
  <c r="K5227" i="5"/>
  <c r="F5226" i="5"/>
  <c r="E5228" i="5" s="1"/>
  <c r="K5228" i="5" s="1"/>
  <c r="H5226" i="5"/>
  <c r="J5226" i="5"/>
  <c r="K5226" i="5"/>
  <c r="H5222" i="5"/>
  <c r="J5222" i="5"/>
  <c r="H5221" i="5"/>
  <c r="J5221" i="5"/>
  <c r="F5219" i="5"/>
  <c r="H5219" i="5"/>
  <c r="J5219" i="5"/>
  <c r="J5216" i="5"/>
  <c r="G812" i="6" s="1"/>
  <c r="I1488" i="5" s="1"/>
  <c r="J1488" i="5" s="1"/>
  <c r="H5215" i="5"/>
  <c r="J5215" i="5"/>
  <c r="F5214" i="5"/>
  <c r="H5214" i="5"/>
  <c r="H5216" i="5" s="1"/>
  <c r="F812" i="6" s="1"/>
  <c r="G1488" i="5" s="1"/>
  <c r="H1488" i="5" s="1"/>
  <c r="J5214" i="5"/>
  <c r="K5214" i="5"/>
  <c r="E5210" i="5"/>
  <c r="F5210" i="5" s="1"/>
  <c r="H5210" i="5"/>
  <c r="J5210" i="5"/>
  <c r="F5209" i="5"/>
  <c r="H5209" i="5"/>
  <c r="H5211" i="5" s="1"/>
  <c r="J5209" i="5"/>
  <c r="K5209" i="5"/>
  <c r="J5206" i="5"/>
  <c r="G810" i="6" s="1"/>
  <c r="I1478" i="5" s="1"/>
  <c r="J1478" i="5" s="1"/>
  <c r="H5205" i="5"/>
  <c r="J5205" i="5"/>
  <c r="F5204" i="5"/>
  <c r="E5205" i="5" s="1"/>
  <c r="F5205" i="5" s="1"/>
  <c r="H5204" i="5"/>
  <c r="H5206" i="5" s="1"/>
  <c r="F810" i="6" s="1"/>
  <c r="G1478" i="5" s="1"/>
  <c r="H1478" i="5" s="1"/>
  <c r="J5204" i="5"/>
  <c r="K5204" i="5"/>
  <c r="F5200" i="5"/>
  <c r="H5200" i="5"/>
  <c r="F5199" i="5"/>
  <c r="J5199" i="5"/>
  <c r="K5199" i="5"/>
  <c r="F5198" i="5"/>
  <c r="F5201" i="5" s="1"/>
  <c r="E809" i="6" s="1"/>
  <c r="E1474" i="5" s="1"/>
  <c r="H5198" i="5"/>
  <c r="J5198" i="5"/>
  <c r="K5198" i="5"/>
  <c r="H5194" i="5"/>
  <c r="H5195" i="5" s="1"/>
  <c r="F808" i="6" s="1"/>
  <c r="G1473" i="5" s="1"/>
  <c r="H1473" i="5" s="1"/>
  <c r="J5194" i="5"/>
  <c r="F5193" i="5"/>
  <c r="H5193" i="5"/>
  <c r="J5193" i="5"/>
  <c r="J5195" i="5" s="1"/>
  <c r="G808" i="6" s="1"/>
  <c r="I1473" i="5" s="1"/>
  <c r="J1473" i="5" s="1"/>
  <c r="K5193" i="5"/>
  <c r="F5189" i="5"/>
  <c r="H5189" i="5"/>
  <c r="F5188" i="5"/>
  <c r="F5190" i="5" s="1"/>
  <c r="E807" i="6" s="1"/>
  <c r="H5188" i="5"/>
  <c r="J5188" i="5"/>
  <c r="K5188" i="5"/>
  <c r="F5187" i="5"/>
  <c r="H5187" i="5"/>
  <c r="J5187" i="5"/>
  <c r="H5183" i="5"/>
  <c r="J5183" i="5"/>
  <c r="F5182" i="5"/>
  <c r="E5183" i="5" s="1"/>
  <c r="F5183" i="5" s="1"/>
  <c r="H5182" i="5"/>
  <c r="H5184" i="5" s="1"/>
  <c r="J5182" i="5"/>
  <c r="L5182" i="5" s="1"/>
  <c r="K5182" i="5"/>
  <c r="F5178" i="5"/>
  <c r="H5178" i="5"/>
  <c r="F5177" i="5"/>
  <c r="H5177" i="5"/>
  <c r="I5178" i="5" s="1"/>
  <c r="J5178" i="5" s="1"/>
  <c r="J5177" i="5"/>
  <c r="K5177" i="5"/>
  <c r="F5176" i="5"/>
  <c r="H5176" i="5"/>
  <c r="J5176" i="5"/>
  <c r="K5176" i="5"/>
  <c r="H5173" i="5"/>
  <c r="F804" i="6" s="1"/>
  <c r="G1463" i="5" s="1"/>
  <c r="H1463" i="5" s="1"/>
  <c r="J5173" i="5"/>
  <c r="G804" i="6" s="1"/>
  <c r="I1463" i="5" s="1"/>
  <c r="J1463" i="5" s="1"/>
  <c r="H5172" i="5"/>
  <c r="J5172" i="5"/>
  <c r="F5171" i="5"/>
  <c r="E5172" i="5" s="1"/>
  <c r="K5172" i="5" s="1"/>
  <c r="H5171" i="5"/>
  <c r="J5171" i="5"/>
  <c r="K5171" i="5"/>
  <c r="F5167" i="5"/>
  <c r="H5167" i="5"/>
  <c r="F5166" i="5"/>
  <c r="F5168" i="5" s="1"/>
  <c r="E803" i="6" s="1"/>
  <c r="E1459" i="5" s="1"/>
  <c r="H5166" i="5"/>
  <c r="J5166" i="5"/>
  <c r="K5166" i="5"/>
  <c r="F5165" i="5"/>
  <c r="H5165" i="5"/>
  <c r="J5165" i="5"/>
  <c r="F5161" i="5"/>
  <c r="H5161" i="5"/>
  <c r="J5160" i="5"/>
  <c r="K5160" i="5"/>
  <c r="F5159" i="5"/>
  <c r="H5159" i="5"/>
  <c r="J5159" i="5"/>
  <c r="F5155" i="5"/>
  <c r="H5155" i="5"/>
  <c r="F5153" i="5"/>
  <c r="H5153" i="5"/>
  <c r="J5153" i="5"/>
  <c r="K5153" i="5"/>
  <c r="F5149" i="5"/>
  <c r="H5149" i="5"/>
  <c r="F5148" i="5"/>
  <c r="H5148" i="5"/>
  <c r="H5150" i="5" s="1"/>
  <c r="F800" i="6" s="1"/>
  <c r="G1444" i="5" s="1"/>
  <c r="H1444" i="5" s="1"/>
  <c r="J5148" i="5"/>
  <c r="K5148" i="5"/>
  <c r="F5147" i="5"/>
  <c r="H5147" i="5"/>
  <c r="J5147" i="5"/>
  <c r="K5147" i="5"/>
  <c r="F5143" i="5"/>
  <c r="H5143" i="5"/>
  <c r="F5142" i="5"/>
  <c r="J5142" i="5"/>
  <c r="F5141" i="5"/>
  <c r="H5141" i="5"/>
  <c r="J5141" i="5"/>
  <c r="K5141" i="5"/>
  <c r="H5137" i="5"/>
  <c r="H5138" i="5" s="1"/>
  <c r="F798" i="6" s="1"/>
  <c r="J5137" i="5"/>
  <c r="H5136" i="5"/>
  <c r="J5136" i="5"/>
  <c r="J5138" i="5" s="1"/>
  <c r="G798" i="6" s="1"/>
  <c r="I1438" i="5" s="1"/>
  <c r="J1438" i="5" s="1"/>
  <c r="F5135" i="5"/>
  <c r="H5135" i="5"/>
  <c r="J5135" i="5"/>
  <c r="K5135" i="5"/>
  <c r="F5134" i="5"/>
  <c r="E5136" i="5" s="1"/>
  <c r="F5136" i="5" s="1"/>
  <c r="L5136" i="5" s="1"/>
  <c r="H5134" i="5"/>
  <c r="J5134" i="5"/>
  <c r="K5134" i="5"/>
  <c r="F5130" i="5"/>
  <c r="H5130" i="5"/>
  <c r="F5129" i="5"/>
  <c r="H5129" i="5"/>
  <c r="I5130" i="5" s="1"/>
  <c r="J5130" i="5" s="1"/>
  <c r="J5129" i="5"/>
  <c r="K5129" i="5"/>
  <c r="F5128" i="5"/>
  <c r="F5131" i="5" s="1"/>
  <c r="E797" i="6" s="1"/>
  <c r="E1434" i="5" s="1"/>
  <c r="H5128" i="5"/>
  <c r="J5128" i="5"/>
  <c r="K5128" i="5"/>
  <c r="H5124" i="5"/>
  <c r="J5124" i="5"/>
  <c r="F5123" i="5"/>
  <c r="H5123" i="5"/>
  <c r="J5123" i="5"/>
  <c r="K5123" i="5"/>
  <c r="F5122" i="5"/>
  <c r="H5122" i="5"/>
  <c r="J5122" i="5"/>
  <c r="K5122" i="5"/>
  <c r="F5118" i="5"/>
  <c r="H5118" i="5"/>
  <c r="F5117" i="5"/>
  <c r="H5117" i="5"/>
  <c r="J5117" i="5"/>
  <c r="K5117" i="5"/>
  <c r="F5116" i="5"/>
  <c r="H5116" i="5"/>
  <c r="J5116" i="5"/>
  <c r="K5116" i="5"/>
  <c r="J5113" i="5"/>
  <c r="G794" i="6" s="1"/>
  <c r="I1428" i="5" s="1"/>
  <c r="J1428" i="5" s="1"/>
  <c r="H5112" i="5"/>
  <c r="H5113" i="5" s="1"/>
  <c r="F794" i="6" s="1"/>
  <c r="G1428" i="5" s="1"/>
  <c r="H1428" i="5" s="1"/>
  <c r="J5112" i="5"/>
  <c r="E5111" i="5"/>
  <c r="K5111" i="5" s="1"/>
  <c r="H5111" i="5"/>
  <c r="J5111" i="5"/>
  <c r="F5110" i="5"/>
  <c r="H5110" i="5"/>
  <c r="J5110" i="5"/>
  <c r="K5110" i="5"/>
  <c r="F5109" i="5"/>
  <c r="H5109" i="5"/>
  <c r="J5109" i="5"/>
  <c r="K5109" i="5"/>
  <c r="F5105" i="5"/>
  <c r="H5105" i="5"/>
  <c r="F5104" i="5"/>
  <c r="H5104" i="5"/>
  <c r="J5104" i="5"/>
  <c r="K5104" i="5"/>
  <c r="F5103" i="5"/>
  <c r="H5103" i="5"/>
  <c r="J5103" i="5"/>
  <c r="K5103" i="5"/>
  <c r="J5100" i="5"/>
  <c r="G792" i="6" s="1"/>
  <c r="I1423" i="5" s="1"/>
  <c r="J1423" i="5" s="1"/>
  <c r="H5099" i="5"/>
  <c r="H5100" i="5" s="1"/>
  <c r="F792" i="6" s="1"/>
  <c r="G1423" i="5" s="1"/>
  <c r="H1423" i="5" s="1"/>
  <c r="J5099" i="5"/>
  <c r="H5098" i="5"/>
  <c r="J5098" i="5"/>
  <c r="F5097" i="5"/>
  <c r="H5097" i="5"/>
  <c r="J5097" i="5"/>
  <c r="K5097" i="5"/>
  <c r="F5096" i="5"/>
  <c r="E5098" i="5" s="1"/>
  <c r="K5098" i="5" s="1"/>
  <c r="H5096" i="5"/>
  <c r="J5096" i="5"/>
  <c r="K5096" i="5"/>
  <c r="F5092" i="5"/>
  <c r="H5092" i="5"/>
  <c r="F5091" i="5"/>
  <c r="H5091" i="5"/>
  <c r="J5091" i="5"/>
  <c r="K5091" i="5"/>
  <c r="F5090" i="5"/>
  <c r="H5090" i="5"/>
  <c r="I5092" i="5" s="1"/>
  <c r="J5092" i="5" s="1"/>
  <c r="J5093" i="5" s="1"/>
  <c r="G791" i="6" s="1"/>
  <c r="I1419" i="5" s="1"/>
  <c r="J1419" i="5" s="1"/>
  <c r="J5090" i="5"/>
  <c r="K5090" i="5"/>
  <c r="F5086" i="5"/>
  <c r="H5086" i="5"/>
  <c r="F5085" i="5"/>
  <c r="H5085" i="5"/>
  <c r="F5084" i="5"/>
  <c r="H5084" i="5"/>
  <c r="H5087" i="5" s="1"/>
  <c r="F790" i="6" s="1"/>
  <c r="G1414" i="5" s="1"/>
  <c r="H1414" i="5" s="1"/>
  <c r="J5084" i="5"/>
  <c r="K5084" i="5"/>
  <c r="J5081" i="5"/>
  <c r="G789" i="6" s="1"/>
  <c r="I1413" i="5" s="1"/>
  <c r="J1413" i="5" s="1"/>
  <c r="H5080" i="5"/>
  <c r="J5080" i="5"/>
  <c r="H5079" i="5"/>
  <c r="H5081" i="5" s="1"/>
  <c r="F789" i="6" s="1"/>
  <c r="G1413" i="5" s="1"/>
  <c r="H1413" i="5" s="1"/>
  <c r="J5079" i="5"/>
  <c r="F5078" i="5"/>
  <c r="E5079" i="5" s="1"/>
  <c r="K5079" i="5" s="1"/>
  <c r="H5078" i="5"/>
  <c r="J5078" i="5"/>
  <c r="K5078" i="5"/>
  <c r="F5077" i="5"/>
  <c r="H5077" i="5"/>
  <c r="J5077" i="5"/>
  <c r="K5077" i="5"/>
  <c r="F5074" i="5"/>
  <c r="E788" i="6" s="1"/>
  <c r="E1143" i="7" s="1"/>
  <c r="H5074" i="5"/>
  <c r="F788" i="6" s="1"/>
  <c r="G1143" i="7" s="1"/>
  <c r="F5073" i="5"/>
  <c r="H5073" i="5"/>
  <c r="F5072" i="5"/>
  <c r="H5072" i="5"/>
  <c r="J5072" i="5"/>
  <c r="K5072" i="5"/>
  <c r="F5071" i="5"/>
  <c r="H5071" i="5"/>
  <c r="J5071" i="5"/>
  <c r="K5071" i="5"/>
  <c r="F5068" i="5"/>
  <c r="E787" i="6" s="1"/>
  <c r="E1142" i="7" s="1"/>
  <c r="H5068" i="5"/>
  <c r="F5067" i="5"/>
  <c r="H5067" i="5"/>
  <c r="F5066" i="5"/>
  <c r="H5066" i="5"/>
  <c r="J5066" i="5"/>
  <c r="K5066" i="5"/>
  <c r="F5065" i="5"/>
  <c r="L5065" i="5" s="1"/>
  <c r="H5065" i="5"/>
  <c r="J5065" i="5"/>
  <c r="K5065" i="5"/>
  <c r="F5064" i="5"/>
  <c r="H5064" i="5"/>
  <c r="J5064" i="5"/>
  <c r="K5064" i="5"/>
  <c r="F5063" i="5"/>
  <c r="H5063" i="5"/>
  <c r="J5063" i="5"/>
  <c r="K5063" i="5"/>
  <c r="F5060" i="5"/>
  <c r="E786" i="6" s="1"/>
  <c r="E1141" i="7" s="1"/>
  <c r="H5060" i="5"/>
  <c r="F786" i="6" s="1"/>
  <c r="G1141" i="7" s="1"/>
  <c r="H1141" i="7" s="1"/>
  <c r="F5059" i="5"/>
  <c r="H5059" i="5"/>
  <c r="F5058" i="5"/>
  <c r="L5058" i="5" s="1"/>
  <c r="H5058" i="5"/>
  <c r="J5058" i="5"/>
  <c r="K5058" i="5"/>
  <c r="F5057" i="5"/>
  <c r="H5057" i="5"/>
  <c r="J5057" i="5"/>
  <c r="K5057" i="5"/>
  <c r="F5056" i="5"/>
  <c r="H5056" i="5"/>
  <c r="J5056" i="5"/>
  <c r="K5056" i="5"/>
  <c r="F5055" i="5"/>
  <c r="H5055" i="5"/>
  <c r="J5055" i="5"/>
  <c r="K5055" i="5"/>
  <c r="F5054" i="5"/>
  <c r="H5054" i="5"/>
  <c r="J5054" i="5"/>
  <c r="K5054" i="5"/>
  <c r="F5051" i="5"/>
  <c r="E785" i="6" s="1"/>
  <c r="E1140" i="7" s="1"/>
  <c r="H5051" i="5"/>
  <c r="F785" i="6" s="1"/>
  <c r="G1140" i="7" s="1"/>
  <c r="H1140" i="7" s="1"/>
  <c r="F5050" i="5"/>
  <c r="H5050" i="5"/>
  <c r="F5049" i="5"/>
  <c r="L5049" i="5" s="1"/>
  <c r="H5049" i="5"/>
  <c r="J5049" i="5"/>
  <c r="K5049" i="5"/>
  <c r="F5048" i="5"/>
  <c r="H5048" i="5"/>
  <c r="J5048" i="5"/>
  <c r="K5048" i="5"/>
  <c r="F5047" i="5"/>
  <c r="H5047" i="5"/>
  <c r="J5047" i="5"/>
  <c r="K5047" i="5"/>
  <c r="F5046" i="5"/>
  <c r="H5046" i="5"/>
  <c r="J5046" i="5"/>
  <c r="K5046" i="5"/>
  <c r="F5043" i="5"/>
  <c r="E784" i="6" s="1"/>
  <c r="E1139" i="7" s="1"/>
  <c r="F5042" i="5"/>
  <c r="H5042" i="5"/>
  <c r="H5043" i="5" s="1"/>
  <c r="F784" i="6" s="1"/>
  <c r="G1139" i="7" s="1"/>
  <c r="H1139" i="7" s="1"/>
  <c r="F5041" i="5"/>
  <c r="H5041" i="5"/>
  <c r="J5041" i="5"/>
  <c r="K5041" i="5"/>
  <c r="F5040" i="5"/>
  <c r="H5040" i="5"/>
  <c r="J5040" i="5"/>
  <c r="K5040" i="5"/>
  <c r="F5039" i="5"/>
  <c r="H5039" i="5"/>
  <c r="J5039" i="5"/>
  <c r="K5039" i="5"/>
  <c r="F5038" i="5"/>
  <c r="H5038" i="5"/>
  <c r="J5038" i="5"/>
  <c r="K5038" i="5"/>
  <c r="F5037" i="5"/>
  <c r="H5037" i="5"/>
  <c r="J5037" i="5"/>
  <c r="K5037" i="5"/>
  <c r="F5034" i="5"/>
  <c r="E783" i="6" s="1"/>
  <c r="E1138" i="7" s="1"/>
  <c r="F5033" i="5"/>
  <c r="H5033" i="5"/>
  <c r="H5034" i="5" s="1"/>
  <c r="F783" i="6" s="1"/>
  <c r="G1138" i="7" s="1"/>
  <c r="F5032" i="5"/>
  <c r="H5032" i="5"/>
  <c r="J5032" i="5"/>
  <c r="K5032" i="5"/>
  <c r="F5031" i="5"/>
  <c r="H5031" i="5"/>
  <c r="J5031" i="5"/>
  <c r="K5031" i="5"/>
  <c r="F5030" i="5"/>
  <c r="H5030" i="5"/>
  <c r="J5030" i="5"/>
  <c r="F5029" i="5"/>
  <c r="H5029" i="5"/>
  <c r="J5029" i="5"/>
  <c r="K5029" i="5"/>
  <c r="F5028" i="5"/>
  <c r="L5028" i="5" s="1"/>
  <c r="H5028" i="5"/>
  <c r="J5028" i="5"/>
  <c r="K5028" i="5"/>
  <c r="F5025" i="5"/>
  <c r="E782" i="6" s="1"/>
  <c r="E1137" i="7" s="1"/>
  <c r="F5024" i="5"/>
  <c r="H5024" i="5"/>
  <c r="H5025" i="5" s="1"/>
  <c r="H5023" i="5"/>
  <c r="J5023" i="5"/>
  <c r="K5023" i="5"/>
  <c r="F5022" i="5"/>
  <c r="H5022" i="5"/>
  <c r="J5022" i="5"/>
  <c r="K5022" i="5"/>
  <c r="F5021" i="5"/>
  <c r="H5021" i="5"/>
  <c r="J5021" i="5"/>
  <c r="K5021" i="5"/>
  <c r="F5020" i="5"/>
  <c r="H5020" i="5"/>
  <c r="J5020" i="5"/>
  <c r="K5020" i="5"/>
  <c r="F5019" i="5"/>
  <c r="H5019" i="5"/>
  <c r="J5019" i="5"/>
  <c r="K5019" i="5"/>
  <c r="H5016" i="5"/>
  <c r="F5015" i="5"/>
  <c r="F5016" i="5" s="1"/>
  <c r="E781" i="6" s="1"/>
  <c r="E1136" i="7" s="1"/>
  <c r="H5015" i="5"/>
  <c r="F5014" i="5"/>
  <c r="H5014" i="5"/>
  <c r="J5014" i="5"/>
  <c r="K5014" i="5"/>
  <c r="F5013" i="5"/>
  <c r="H5013" i="5"/>
  <c r="J5013" i="5"/>
  <c r="K5013" i="5"/>
  <c r="F5012" i="5"/>
  <c r="H5012" i="5"/>
  <c r="J5012" i="5"/>
  <c r="K5012" i="5"/>
  <c r="F5011" i="5"/>
  <c r="H5011" i="5"/>
  <c r="J5011" i="5"/>
  <c r="K5011" i="5"/>
  <c r="F5010" i="5"/>
  <c r="H5010" i="5"/>
  <c r="J5010" i="5"/>
  <c r="K5010" i="5"/>
  <c r="H5007" i="5"/>
  <c r="F5006" i="5"/>
  <c r="F5007" i="5" s="1"/>
  <c r="E780" i="6" s="1"/>
  <c r="E1135" i="7" s="1"/>
  <c r="H5006" i="5"/>
  <c r="F5005" i="5"/>
  <c r="H5005" i="5"/>
  <c r="J5005" i="5"/>
  <c r="K5005" i="5"/>
  <c r="F5004" i="5"/>
  <c r="H5004" i="5"/>
  <c r="J5004" i="5"/>
  <c r="K5004" i="5"/>
  <c r="H5003" i="5"/>
  <c r="J5003" i="5"/>
  <c r="F5002" i="5"/>
  <c r="L5002" i="5" s="1"/>
  <c r="H5002" i="5"/>
  <c r="J5002" i="5"/>
  <c r="K5002" i="5"/>
  <c r="F5001" i="5"/>
  <c r="H5001" i="5"/>
  <c r="J5001" i="5"/>
  <c r="K5001" i="5"/>
  <c r="F4997" i="5"/>
  <c r="F4998" i="5" s="1"/>
  <c r="E779" i="6" s="1"/>
  <c r="E1134" i="7" s="1"/>
  <c r="H4997" i="5"/>
  <c r="H4998" i="5" s="1"/>
  <c r="F4996" i="5"/>
  <c r="H4996" i="5"/>
  <c r="J4996" i="5"/>
  <c r="K4996" i="5"/>
  <c r="F4995" i="5"/>
  <c r="H4995" i="5"/>
  <c r="J4995" i="5"/>
  <c r="K4995" i="5"/>
  <c r="F4994" i="5"/>
  <c r="H4994" i="5"/>
  <c r="J4994" i="5"/>
  <c r="K4994" i="5"/>
  <c r="F4993" i="5"/>
  <c r="H4993" i="5"/>
  <c r="J4993" i="5"/>
  <c r="K4993" i="5"/>
  <c r="F4992" i="5"/>
  <c r="H4992" i="5"/>
  <c r="J4992" i="5"/>
  <c r="K4992" i="5"/>
  <c r="F4986" i="5"/>
  <c r="H4986" i="5"/>
  <c r="J4986" i="5"/>
  <c r="K4986" i="5"/>
  <c r="F4985" i="5"/>
  <c r="H4985" i="5"/>
  <c r="J4985" i="5"/>
  <c r="K4985" i="5"/>
  <c r="F4979" i="5"/>
  <c r="H4979" i="5"/>
  <c r="J4979" i="5"/>
  <c r="K4979" i="5"/>
  <c r="F4978" i="5"/>
  <c r="H4978" i="5"/>
  <c r="F4972" i="5"/>
  <c r="H4972" i="5"/>
  <c r="J4972" i="5"/>
  <c r="F4971" i="5"/>
  <c r="H4971" i="5"/>
  <c r="J4971" i="5"/>
  <c r="K4971" i="5"/>
  <c r="F4965" i="5"/>
  <c r="H4965" i="5"/>
  <c r="J4965" i="5"/>
  <c r="K4965" i="5"/>
  <c r="F4964" i="5"/>
  <c r="H4964" i="5"/>
  <c r="J4964" i="5"/>
  <c r="K4964" i="5"/>
  <c r="F4958" i="5"/>
  <c r="H4958" i="5"/>
  <c r="J4958" i="5"/>
  <c r="K4958" i="5"/>
  <c r="F4957" i="5"/>
  <c r="H4957" i="5"/>
  <c r="L4957" i="5" s="1"/>
  <c r="J4957" i="5"/>
  <c r="K4957" i="5"/>
  <c r="F4951" i="5"/>
  <c r="H4951" i="5"/>
  <c r="J4951" i="5"/>
  <c r="K4951" i="5"/>
  <c r="F4950" i="5"/>
  <c r="H4950" i="5"/>
  <c r="J4950" i="5"/>
  <c r="K4950" i="5"/>
  <c r="F4944" i="5"/>
  <c r="H4944" i="5"/>
  <c r="J4944" i="5"/>
  <c r="K4944" i="5"/>
  <c r="F4943" i="5"/>
  <c r="H4943" i="5"/>
  <c r="J4943" i="5"/>
  <c r="K4943" i="5"/>
  <c r="F4936" i="5"/>
  <c r="H4936" i="5"/>
  <c r="F4935" i="5"/>
  <c r="H4935" i="5"/>
  <c r="J4935" i="5"/>
  <c r="K4935" i="5"/>
  <c r="F4934" i="5"/>
  <c r="H4934" i="5"/>
  <c r="I4936" i="5" s="1"/>
  <c r="J4936" i="5" s="1"/>
  <c r="J4934" i="5"/>
  <c r="K4934" i="5"/>
  <c r="F4927" i="5"/>
  <c r="H4927" i="5"/>
  <c r="F4926" i="5"/>
  <c r="H4926" i="5"/>
  <c r="J4926" i="5"/>
  <c r="K4926" i="5"/>
  <c r="F4925" i="5"/>
  <c r="L4925" i="5" s="1"/>
  <c r="H4925" i="5"/>
  <c r="I4927" i="5" s="1"/>
  <c r="J4927" i="5" s="1"/>
  <c r="L4927" i="5" s="1"/>
  <c r="J4925" i="5"/>
  <c r="K4925" i="5"/>
  <c r="F4918" i="5"/>
  <c r="H4918" i="5"/>
  <c r="F4917" i="5"/>
  <c r="H4917" i="5"/>
  <c r="J4917" i="5"/>
  <c r="K4917" i="5"/>
  <c r="F4916" i="5"/>
  <c r="H4916" i="5"/>
  <c r="L4916" i="5" s="1"/>
  <c r="J4916" i="5"/>
  <c r="K4916" i="5"/>
  <c r="F4909" i="5"/>
  <c r="H4909" i="5"/>
  <c r="F4908" i="5"/>
  <c r="K4908" i="5"/>
  <c r="F4907" i="5"/>
  <c r="H4907" i="5"/>
  <c r="J4907" i="5"/>
  <c r="K4907" i="5"/>
  <c r="F4900" i="5"/>
  <c r="H4900" i="5"/>
  <c r="F4899" i="5"/>
  <c r="H4899" i="5"/>
  <c r="J4899" i="5"/>
  <c r="K4899" i="5"/>
  <c r="F4898" i="5"/>
  <c r="H4898" i="5"/>
  <c r="J4898" i="5"/>
  <c r="K4898" i="5"/>
  <c r="F4891" i="5"/>
  <c r="H4891" i="5"/>
  <c r="F4890" i="5"/>
  <c r="H4890" i="5"/>
  <c r="J4890" i="5"/>
  <c r="K4890" i="5"/>
  <c r="F4889" i="5"/>
  <c r="H4889" i="5"/>
  <c r="J4889" i="5"/>
  <c r="K4889" i="5"/>
  <c r="F4882" i="5"/>
  <c r="H4882" i="5"/>
  <c r="F4881" i="5"/>
  <c r="H4881" i="5"/>
  <c r="J4881" i="5"/>
  <c r="K4881" i="5"/>
  <c r="F4880" i="5"/>
  <c r="H4880" i="5"/>
  <c r="J4880" i="5"/>
  <c r="K4880" i="5"/>
  <c r="F4876" i="5"/>
  <c r="H4876" i="5"/>
  <c r="J4876" i="5"/>
  <c r="J4877" i="5" s="1"/>
  <c r="K4876" i="5"/>
  <c r="F4875" i="5"/>
  <c r="F4877" i="5" s="1"/>
  <c r="E764" i="6" s="1"/>
  <c r="E925" i="7" s="1"/>
  <c r="H4875" i="5"/>
  <c r="J4875" i="5"/>
  <c r="K4875" i="5"/>
  <c r="F4871" i="5"/>
  <c r="H4871" i="5"/>
  <c r="J4871" i="5"/>
  <c r="K4871" i="5"/>
  <c r="F4870" i="5"/>
  <c r="F4872" i="5" s="1"/>
  <c r="H4870" i="5"/>
  <c r="J4870" i="5"/>
  <c r="K4870" i="5"/>
  <c r="H4867" i="5"/>
  <c r="F762" i="6" s="1"/>
  <c r="G922" i="7" s="1"/>
  <c r="F4866" i="5"/>
  <c r="F4867" i="5" s="1"/>
  <c r="E762" i="6" s="1"/>
  <c r="E922" i="7" s="1"/>
  <c r="H4866" i="5"/>
  <c r="J4866" i="5"/>
  <c r="J4867" i="5" s="1"/>
  <c r="G762" i="6" s="1"/>
  <c r="I922" i="7" s="1"/>
  <c r="K4866" i="5"/>
  <c r="F4860" i="5"/>
  <c r="H4860" i="5"/>
  <c r="J4860" i="5"/>
  <c r="K4860" i="5"/>
  <c r="F4859" i="5"/>
  <c r="H4859" i="5"/>
  <c r="J4859" i="5"/>
  <c r="K4859" i="5"/>
  <c r="F4854" i="5"/>
  <c r="H4854" i="5"/>
  <c r="J4854" i="5"/>
  <c r="K4854" i="5"/>
  <c r="F4853" i="5"/>
  <c r="H4853" i="5"/>
  <c r="J4853" i="5"/>
  <c r="K4853" i="5"/>
  <c r="H4850" i="5"/>
  <c r="F4849" i="5"/>
  <c r="F4850" i="5" s="1"/>
  <c r="E759" i="6" s="1"/>
  <c r="E918" i="7" s="1"/>
  <c r="H4849" i="5"/>
  <c r="J4849" i="5"/>
  <c r="J4850" i="5" s="1"/>
  <c r="G759" i="6" s="1"/>
  <c r="I918" i="7" s="1"/>
  <c r="K4849" i="5"/>
  <c r="F4848" i="5"/>
  <c r="H4848" i="5"/>
  <c r="J4848" i="5"/>
  <c r="K4848" i="5"/>
  <c r="H4845" i="5"/>
  <c r="F758" i="6" s="1"/>
  <c r="G917" i="7" s="1"/>
  <c r="F4844" i="5"/>
  <c r="H4844" i="5"/>
  <c r="J4844" i="5"/>
  <c r="J4845" i="5" s="1"/>
  <c r="G758" i="6" s="1"/>
  <c r="I917" i="7" s="1"/>
  <c r="K4844" i="5"/>
  <c r="F4843" i="5"/>
  <c r="F4845" i="5" s="1"/>
  <c r="E758" i="6" s="1"/>
  <c r="E917" i="7" s="1"/>
  <c r="K917" i="7" s="1"/>
  <c r="H4843" i="5"/>
  <c r="J4843" i="5"/>
  <c r="K4843" i="5"/>
  <c r="F4839" i="5"/>
  <c r="H4839" i="5"/>
  <c r="J4839" i="5"/>
  <c r="F4838" i="5"/>
  <c r="L4838" i="5" s="1"/>
  <c r="H4838" i="5"/>
  <c r="J4838" i="5"/>
  <c r="J4840" i="5" s="1"/>
  <c r="G757" i="6" s="1"/>
  <c r="I916" i="7" s="1"/>
  <c r="K4838" i="5"/>
  <c r="F4834" i="5"/>
  <c r="F4835" i="5" s="1"/>
  <c r="E756" i="6" s="1"/>
  <c r="E915" i="7" s="1"/>
  <c r="F4833" i="5"/>
  <c r="H4833" i="5"/>
  <c r="J4833" i="5"/>
  <c r="K4833" i="5"/>
  <c r="F4829" i="5"/>
  <c r="H4829" i="5"/>
  <c r="J4829" i="5"/>
  <c r="K4829" i="5"/>
  <c r="F4828" i="5"/>
  <c r="H4828" i="5"/>
  <c r="J4828" i="5"/>
  <c r="K4828" i="5"/>
  <c r="F4824" i="5"/>
  <c r="H4824" i="5"/>
  <c r="J4824" i="5"/>
  <c r="K4824" i="5"/>
  <c r="F4823" i="5"/>
  <c r="H4823" i="5"/>
  <c r="J4823" i="5"/>
  <c r="J4825" i="5" s="1"/>
  <c r="G754" i="6" s="1"/>
  <c r="I913" i="7" s="1"/>
  <c r="K4823" i="5"/>
  <c r="F4819" i="5"/>
  <c r="H4819" i="5"/>
  <c r="J4819" i="5"/>
  <c r="K4819" i="5"/>
  <c r="F4818" i="5"/>
  <c r="H4818" i="5"/>
  <c r="J4818" i="5"/>
  <c r="K4818" i="5"/>
  <c r="F4814" i="5"/>
  <c r="H4814" i="5"/>
  <c r="J4814" i="5"/>
  <c r="J4815" i="5" s="1"/>
  <c r="G752" i="6" s="1"/>
  <c r="I911" i="7" s="1"/>
  <c r="K4814" i="5"/>
  <c r="F4813" i="5"/>
  <c r="H4813" i="5"/>
  <c r="J4813" i="5"/>
  <c r="K4813" i="5"/>
  <c r="F4809" i="5"/>
  <c r="H4809" i="5"/>
  <c r="J4809" i="5"/>
  <c r="K4809" i="5"/>
  <c r="F4808" i="5"/>
  <c r="F4810" i="5" s="1"/>
  <c r="H4808" i="5"/>
  <c r="J4808" i="5"/>
  <c r="K4808" i="5"/>
  <c r="F4804" i="5"/>
  <c r="H4804" i="5"/>
  <c r="J4804" i="5"/>
  <c r="K4804" i="5"/>
  <c r="F4803" i="5"/>
  <c r="F4805" i="5" s="1"/>
  <c r="E750" i="6" s="1"/>
  <c r="E909" i="7" s="1"/>
  <c r="F909" i="7" s="1"/>
  <c r="H4803" i="5"/>
  <c r="J4803" i="5"/>
  <c r="K4803" i="5"/>
  <c r="F4799" i="5"/>
  <c r="H4799" i="5"/>
  <c r="J4799" i="5"/>
  <c r="K4799" i="5"/>
  <c r="F4798" i="5"/>
  <c r="H4798" i="5"/>
  <c r="H4800" i="5" s="1"/>
  <c r="F749" i="6" s="1"/>
  <c r="G908" i="7" s="1"/>
  <c r="J4798" i="5"/>
  <c r="K4798" i="5"/>
  <c r="F4794" i="5"/>
  <c r="F4795" i="5" s="1"/>
  <c r="E748" i="6" s="1"/>
  <c r="E907" i="7" s="1"/>
  <c r="F907" i="7" s="1"/>
  <c r="H4794" i="5"/>
  <c r="F4793" i="5"/>
  <c r="H4793" i="5"/>
  <c r="J4793" i="5"/>
  <c r="K4793" i="5"/>
  <c r="F4789" i="5"/>
  <c r="F4790" i="5" s="1"/>
  <c r="E747" i="6" s="1"/>
  <c r="E906" i="7" s="1"/>
  <c r="H4789" i="5"/>
  <c r="J4789" i="5"/>
  <c r="J4790" i="5" s="1"/>
  <c r="G747" i="6" s="1"/>
  <c r="I906" i="7" s="1"/>
  <c r="K4789" i="5"/>
  <c r="F4788" i="5"/>
  <c r="H4788" i="5"/>
  <c r="J4788" i="5"/>
  <c r="K4788" i="5"/>
  <c r="F4784" i="5"/>
  <c r="H4784" i="5"/>
  <c r="F4783" i="5"/>
  <c r="H4783" i="5"/>
  <c r="J4783" i="5"/>
  <c r="K4783" i="5"/>
  <c r="F4782" i="5"/>
  <c r="F4785" i="5" s="1"/>
  <c r="E746" i="6" s="1"/>
  <c r="E904" i="7" s="1"/>
  <c r="H4782" i="5"/>
  <c r="J4782" i="5"/>
  <c r="K4782" i="5"/>
  <c r="F4778" i="5"/>
  <c r="H4778" i="5"/>
  <c r="F4777" i="5"/>
  <c r="F4779" i="5" s="1"/>
  <c r="E745" i="6" s="1"/>
  <c r="E903" i="7" s="1"/>
  <c r="H4777" i="5"/>
  <c r="J4777" i="5"/>
  <c r="K4777" i="5"/>
  <c r="F4776" i="5"/>
  <c r="J4776" i="5"/>
  <c r="F4772" i="5"/>
  <c r="H4772" i="5"/>
  <c r="F4771" i="5"/>
  <c r="H4771" i="5"/>
  <c r="H4773" i="5" s="1"/>
  <c r="F744" i="6" s="1"/>
  <c r="G902" i="7" s="1"/>
  <c r="J4771" i="5"/>
  <c r="K4771" i="5"/>
  <c r="F4770" i="5"/>
  <c r="H4770" i="5"/>
  <c r="I4772" i="5" s="1"/>
  <c r="J4772" i="5" s="1"/>
  <c r="J4770" i="5"/>
  <c r="K4770" i="5"/>
  <c r="F4766" i="5"/>
  <c r="H4766" i="5"/>
  <c r="F4765" i="5"/>
  <c r="H4765" i="5"/>
  <c r="J4765" i="5"/>
  <c r="K4765" i="5"/>
  <c r="F4764" i="5"/>
  <c r="H4764" i="5"/>
  <c r="I4766" i="5" s="1"/>
  <c r="J4766" i="5" s="1"/>
  <c r="J4767" i="5" s="1"/>
  <c r="G743" i="6" s="1"/>
  <c r="I901" i="7" s="1"/>
  <c r="J4764" i="5"/>
  <c r="K4764" i="5"/>
  <c r="F4760" i="5"/>
  <c r="H4760" i="5"/>
  <c r="F4759" i="5"/>
  <c r="H4759" i="5"/>
  <c r="J4759" i="5"/>
  <c r="K4759" i="5"/>
  <c r="F4758" i="5"/>
  <c r="H4758" i="5"/>
  <c r="J4758" i="5"/>
  <c r="K4758" i="5"/>
  <c r="F4754" i="5"/>
  <c r="H4754" i="5"/>
  <c r="I4754" i="5"/>
  <c r="J4754" i="5" s="1"/>
  <c r="F4753" i="5"/>
  <c r="H4753" i="5"/>
  <c r="H4755" i="5" s="1"/>
  <c r="F741" i="6" s="1"/>
  <c r="G899" i="7" s="1"/>
  <c r="J4753" i="5"/>
  <c r="K4753" i="5"/>
  <c r="F4752" i="5"/>
  <c r="H4752" i="5"/>
  <c r="J4752" i="5"/>
  <c r="K4752" i="5"/>
  <c r="F4748" i="5"/>
  <c r="H4748" i="5"/>
  <c r="F4747" i="5"/>
  <c r="F4749" i="5" s="1"/>
  <c r="E740" i="6" s="1"/>
  <c r="E897" i="7" s="1"/>
  <c r="H4747" i="5"/>
  <c r="J4747" i="5"/>
  <c r="K4747" i="5"/>
  <c r="F4746" i="5"/>
  <c r="H4746" i="5"/>
  <c r="J4746" i="5"/>
  <c r="K4746" i="5"/>
  <c r="F4742" i="5"/>
  <c r="H4742" i="5"/>
  <c r="F4741" i="5"/>
  <c r="H4741" i="5"/>
  <c r="J4741" i="5"/>
  <c r="K4741" i="5"/>
  <c r="F4740" i="5"/>
  <c r="H4740" i="5"/>
  <c r="J4740" i="5"/>
  <c r="K4740" i="5"/>
  <c r="F4736" i="5"/>
  <c r="H4736" i="5"/>
  <c r="I4736" i="5"/>
  <c r="J4736" i="5" s="1"/>
  <c r="F4735" i="5"/>
  <c r="H4735" i="5"/>
  <c r="J4735" i="5"/>
  <c r="K4735" i="5"/>
  <c r="F4734" i="5"/>
  <c r="H4734" i="5"/>
  <c r="J4734" i="5"/>
  <c r="K4734" i="5"/>
  <c r="F4730" i="5"/>
  <c r="H4730" i="5"/>
  <c r="F4729" i="5"/>
  <c r="H4729" i="5"/>
  <c r="I4730" i="5" s="1"/>
  <c r="J4730" i="5" s="1"/>
  <c r="J4729" i="5"/>
  <c r="K4729" i="5"/>
  <c r="F4728" i="5"/>
  <c r="H4728" i="5"/>
  <c r="J4728" i="5"/>
  <c r="K4728" i="5"/>
  <c r="F4724" i="5"/>
  <c r="H4724" i="5"/>
  <c r="F4723" i="5"/>
  <c r="H4723" i="5"/>
  <c r="J4723" i="5"/>
  <c r="K4723" i="5"/>
  <c r="F4722" i="5"/>
  <c r="H4722" i="5"/>
  <c r="J4722" i="5"/>
  <c r="K4722" i="5"/>
  <c r="F4718" i="5"/>
  <c r="H4718" i="5"/>
  <c r="F4717" i="5"/>
  <c r="H4717" i="5"/>
  <c r="I4718" i="5" s="1"/>
  <c r="J4718" i="5" s="1"/>
  <c r="J4719" i="5" s="1"/>
  <c r="G735" i="6" s="1"/>
  <c r="I892" i="7" s="1"/>
  <c r="J892" i="7" s="1"/>
  <c r="J4717" i="5"/>
  <c r="K4717" i="5"/>
  <c r="F4716" i="5"/>
  <c r="H4716" i="5"/>
  <c r="J4716" i="5"/>
  <c r="K4716" i="5"/>
  <c r="F4712" i="5"/>
  <c r="H4712" i="5"/>
  <c r="J4712" i="5"/>
  <c r="K4712" i="5"/>
  <c r="F4711" i="5"/>
  <c r="H4711" i="5"/>
  <c r="J4711" i="5"/>
  <c r="J4713" i="5" s="1"/>
  <c r="G734" i="6" s="1"/>
  <c r="I890" i="7" s="1"/>
  <c r="K4711" i="5"/>
  <c r="H4708" i="5"/>
  <c r="F733" i="6" s="1"/>
  <c r="G889" i="7" s="1"/>
  <c r="F4707" i="5"/>
  <c r="H4707" i="5"/>
  <c r="J4707" i="5"/>
  <c r="J4708" i="5" s="1"/>
  <c r="G733" i="6" s="1"/>
  <c r="I889" i="7" s="1"/>
  <c r="K4707" i="5"/>
  <c r="F4706" i="5"/>
  <c r="H4706" i="5"/>
  <c r="J4706" i="5"/>
  <c r="K4706" i="5"/>
  <c r="F4701" i="5"/>
  <c r="H4701" i="5"/>
  <c r="J4701" i="5"/>
  <c r="K4701" i="5"/>
  <c r="F4696" i="5"/>
  <c r="H4696" i="5"/>
  <c r="J4696" i="5"/>
  <c r="K4696" i="5"/>
  <c r="F4691" i="5"/>
  <c r="H4691" i="5"/>
  <c r="J4691" i="5"/>
  <c r="K4691" i="5"/>
  <c r="F4686" i="5"/>
  <c r="H4686" i="5"/>
  <c r="J4686" i="5"/>
  <c r="K4686" i="5"/>
  <c r="F4682" i="5"/>
  <c r="H4682" i="5"/>
  <c r="H4683" i="5" s="1"/>
  <c r="F728" i="6" s="1"/>
  <c r="G882" i="7" s="1"/>
  <c r="H882" i="7" s="1"/>
  <c r="J4682" i="5"/>
  <c r="J4683" i="5" s="1"/>
  <c r="G728" i="6" s="1"/>
  <c r="I882" i="7" s="1"/>
  <c r="K4682" i="5"/>
  <c r="F4678" i="5"/>
  <c r="F4679" i="5" s="1"/>
  <c r="H4678" i="5"/>
  <c r="H4679" i="5" s="1"/>
  <c r="F727" i="6" s="1"/>
  <c r="G881" i="7" s="1"/>
  <c r="J4678" i="5"/>
  <c r="J4679" i="5" s="1"/>
  <c r="G727" i="6" s="1"/>
  <c r="I881" i="7" s="1"/>
  <c r="J881" i="7" s="1"/>
  <c r="K4678" i="5"/>
  <c r="F4674" i="5"/>
  <c r="H4674" i="5"/>
  <c r="H4675" i="5" s="1"/>
  <c r="F726" i="6" s="1"/>
  <c r="G880" i="7" s="1"/>
  <c r="J4674" i="5"/>
  <c r="J4675" i="5" s="1"/>
  <c r="G726" i="6" s="1"/>
  <c r="I880" i="7" s="1"/>
  <c r="K4674" i="5"/>
  <c r="F4670" i="5"/>
  <c r="F4671" i="5" s="1"/>
  <c r="H4670" i="5"/>
  <c r="H4671" i="5" s="1"/>
  <c r="F725" i="6" s="1"/>
  <c r="G879" i="7" s="1"/>
  <c r="H879" i="7" s="1"/>
  <c r="J4670" i="5"/>
  <c r="J4671" i="5" s="1"/>
  <c r="G725" i="6" s="1"/>
  <c r="I879" i="7" s="1"/>
  <c r="K4670" i="5"/>
  <c r="F4666" i="5"/>
  <c r="F4667" i="5" s="1"/>
  <c r="E724" i="6" s="1"/>
  <c r="E878" i="7" s="1"/>
  <c r="H4666" i="5"/>
  <c r="H4667" i="5" s="1"/>
  <c r="F724" i="6" s="1"/>
  <c r="G878" i="7" s="1"/>
  <c r="J4666" i="5"/>
  <c r="K4666" i="5"/>
  <c r="F4662" i="5"/>
  <c r="H4662" i="5"/>
  <c r="J4662" i="5"/>
  <c r="K4662" i="5"/>
  <c r="F4661" i="5"/>
  <c r="H4661" i="5"/>
  <c r="J4661" i="5"/>
  <c r="J4663" i="5" s="1"/>
  <c r="G723" i="6" s="1"/>
  <c r="I876" i="7" s="1"/>
  <c r="K4661" i="5"/>
  <c r="F4658" i="5"/>
  <c r="E722" i="6" s="1"/>
  <c r="E875" i="7" s="1"/>
  <c r="H4658" i="5"/>
  <c r="F722" i="6" s="1"/>
  <c r="G875" i="7" s="1"/>
  <c r="F4657" i="5"/>
  <c r="H4657" i="5"/>
  <c r="J4657" i="5"/>
  <c r="J4658" i="5" s="1"/>
  <c r="K4657" i="5"/>
  <c r="F4656" i="5"/>
  <c r="H4656" i="5"/>
  <c r="J4656" i="5"/>
  <c r="K4656" i="5"/>
  <c r="F4652" i="5"/>
  <c r="H4652" i="5"/>
  <c r="H4653" i="5" s="1"/>
  <c r="F721" i="6" s="1"/>
  <c r="G874" i="7" s="1"/>
  <c r="J4652" i="5"/>
  <c r="K4652" i="5"/>
  <c r="F4651" i="5"/>
  <c r="H4651" i="5"/>
  <c r="J4651" i="5"/>
  <c r="K4651" i="5"/>
  <c r="F4647" i="5"/>
  <c r="H4647" i="5"/>
  <c r="J4647" i="5"/>
  <c r="K4647" i="5"/>
  <c r="F4646" i="5"/>
  <c r="F4648" i="5" s="1"/>
  <c r="E720" i="6" s="1"/>
  <c r="E873" i="7" s="1"/>
  <c r="J4646" i="5"/>
  <c r="J4648" i="5" s="1"/>
  <c r="G720" i="6" s="1"/>
  <c r="I873" i="7" s="1"/>
  <c r="K4646" i="5"/>
  <c r="J4643" i="5"/>
  <c r="F4642" i="5"/>
  <c r="H4642" i="5"/>
  <c r="H4643" i="5" s="1"/>
  <c r="F719" i="6" s="1"/>
  <c r="G872" i="7" s="1"/>
  <c r="J4642" i="5"/>
  <c r="K4642" i="5"/>
  <c r="F4641" i="5"/>
  <c r="H4641" i="5"/>
  <c r="J4641" i="5"/>
  <c r="K4641" i="5"/>
  <c r="F4637" i="5"/>
  <c r="H4637" i="5"/>
  <c r="J4637" i="5"/>
  <c r="K4637" i="5"/>
  <c r="F4636" i="5"/>
  <c r="H4636" i="5"/>
  <c r="J4636" i="5"/>
  <c r="K4636" i="5"/>
  <c r="F4632" i="5"/>
  <c r="H4632" i="5"/>
  <c r="F4631" i="5"/>
  <c r="F4633" i="5" s="1"/>
  <c r="E717" i="6" s="1"/>
  <c r="E869" i="7" s="1"/>
  <c r="H4631" i="5"/>
  <c r="J4631" i="5"/>
  <c r="K4631" i="5"/>
  <c r="F4628" i="5"/>
  <c r="E716" i="6" s="1"/>
  <c r="E868" i="7" s="1"/>
  <c r="F4627" i="5"/>
  <c r="H4627" i="5"/>
  <c r="J4627" i="5"/>
  <c r="K4627" i="5"/>
  <c r="F4626" i="5"/>
  <c r="H4626" i="5"/>
  <c r="H4628" i="5" s="1"/>
  <c r="F716" i="6" s="1"/>
  <c r="G868" i="7" s="1"/>
  <c r="J4626" i="5"/>
  <c r="K4626" i="5"/>
  <c r="H4623" i="5"/>
  <c r="F4622" i="5"/>
  <c r="H4622" i="5"/>
  <c r="J4622" i="5"/>
  <c r="K4622" i="5"/>
  <c r="F4621" i="5"/>
  <c r="F4623" i="5" s="1"/>
  <c r="E715" i="6" s="1"/>
  <c r="E867" i="7" s="1"/>
  <c r="F867" i="7" s="1"/>
  <c r="H4621" i="5"/>
  <c r="J4621" i="5"/>
  <c r="K4621" i="5"/>
  <c r="F4617" i="5"/>
  <c r="H4617" i="5"/>
  <c r="H4618" i="5" s="1"/>
  <c r="F714" i="6" s="1"/>
  <c r="G866" i="7" s="1"/>
  <c r="J4617" i="5"/>
  <c r="J4618" i="5" s="1"/>
  <c r="G714" i="6" s="1"/>
  <c r="I866" i="7" s="1"/>
  <c r="K4617" i="5"/>
  <c r="F4616" i="5"/>
  <c r="H4616" i="5"/>
  <c r="J4616" i="5"/>
  <c r="K4616" i="5"/>
  <c r="F4612" i="5"/>
  <c r="H4612" i="5"/>
  <c r="H4613" i="5" s="1"/>
  <c r="F713" i="6" s="1"/>
  <c r="G865" i="7" s="1"/>
  <c r="J4612" i="5"/>
  <c r="J4613" i="5" s="1"/>
  <c r="G713" i="6" s="1"/>
  <c r="I865" i="7" s="1"/>
  <c r="F4611" i="5"/>
  <c r="H4611" i="5"/>
  <c r="J4611" i="5"/>
  <c r="K4611" i="5"/>
  <c r="F4607" i="5"/>
  <c r="H4607" i="5"/>
  <c r="H4608" i="5" s="1"/>
  <c r="F712" i="6" s="1"/>
  <c r="G864" i="7" s="1"/>
  <c r="J4607" i="5"/>
  <c r="F4606" i="5"/>
  <c r="H4606" i="5"/>
  <c r="J4606" i="5"/>
  <c r="J4608" i="5" s="1"/>
  <c r="K4606" i="5"/>
  <c r="F4603" i="5"/>
  <c r="J4603" i="5"/>
  <c r="G711" i="6" s="1"/>
  <c r="I863" i="7" s="1"/>
  <c r="F4602" i="5"/>
  <c r="H4602" i="5"/>
  <c r="H4603" i="5" s="1"/>
  <c r="F711" i="6" s="1"/>
  <c r="G863" i="7" s="1"/>
  <c r="J4602" i="5"/>
  <c r="K4602" i="5"/>
  <c r="F4601" i="5"/>
  <c r="H4601" i="5"/>
  <c r="J4601" i="5"/>
  <c r="K4601" i="5"/>
  <c r="F4597" i="5"/>
  <c r="H4597" i="5"/>
  <c r="H4598" i="5" s="1"/>
  <c r="F710" i="6" s="1"/>
  <c r="G862" i="7" s="1"/>
  <c r="J4597" i="5"/>
  <c r="J4598" i="5" s="1"/>
  <c r="G710" i="6" s="1"/>
  <c r="I862" i="7" s="1"/>
  <c r="K4597" i="5"/>
  <c r="F4596" i="5"/>
  <c r="F4598" i="5" s="1"/>
  <c r="E710" i="6" s="1"/>
  <c r="E862" i="7" s="1"/>
  <c r="H4596" i="5"/>
  <c r="J4596" i="5"/>
  <c r="K4596" i="5"/>
  <c r="F4592" i="5"/>
  <c r="H4592" i="5"/>
  <c r="J4592" i="5"/>
  <c r="K4592" i="5"/>
  <c r="F4591" i="5"/>
  <c r="H4591" i="5"/>
  <c r="H4593" i="5" s="1"/>
  <c r="F709" i="6" s="1"/>
  <c r="G861" i="7" s="1"/>
  <c r="J4591" i="5"/>
  <c r="J4593" i="5" s="1"/>
  <c r="K4591" i="5"/>
  <c r="F4588" i="5"/>
  <c r="F4587" i="5"/>
  <c r="H4587" i="5"/>
  <c r="F4586" i="5"/>
  <c r="H4586" i="5"/>
  <c r="J4586" i="5"/>
  <c r="K4586" i="5"/>
  <c r="F4585" i="5"/>
  <c r="H4585" i="5"/>
  <c r="H4588" i="5" s="1"/>
  <c r="F708" i="6" s="1"/>
  <c r="G859" i="7" s="1"/>
  <c r="H859" i="7" s="1"/>
  <c r="J4585" i="5"/>
  <c r="K4585" i="5"/>
  <c r="F4581" i="5"/>
  <c r="H4581" i="5"/>
  <c r="F4580" i="5"/>
  <c r="H4580" i="5"/>
  <c r="J4580" i="5"/>
  <c r="K4580" i="5"/>
  <c r="F4579" i="5"/>
  <c r="H4579" i="5"/>
  <c r="I4581" i="5" s="1"/>
  <c r="J4581" i="5" s="1"/>
  <c r="J4579" i="5"/>
  <c r="K4579" i="5"/>
  <c r="F4574" i="5"/>
  <c r="H4574" i="5"/>
  <c r="F4573" i="5"/>
  <c r="H4573" i="5"/>
  <c r="J4573" i="5"/>
  <c r="K4573" i="5"/>
  <c r="F4572" i="5"/>
  <c r="H4572" i="5"/>
  <c r="J4572" i="5"/>
  <c r="K4572" i="5"/>
  <c r="F4567" i="5"/>
  <c r="H4567" i="5"/>
  <c r="I4567" i="5"/>
  <c r="J4567" i="5" s="1"/>
  <c r="F4566" i="5"/>
  <c r="H4566" i="5"/>
  <c r="J4566" i="5"/>
  <c r="K4566" i="5"/>
  <c r="F4565" i="5"/>
  <c r="H4565" i="5"/>
  <c r="J4565" i="5"/>
  <c r="K4565" i="5"/>
  <c r="F4560" i="5"/>
  <c r="H4560" i="5"/>
  <c r="I4560" i="5"/>
  <c r="J4560" i="5" s="1"/>
  <c r="F4559" i="5"/>
  <c r="H4559" i="5"/>
  <c r="J4559" i="5"/>
  <c r="K4559" i="5"/>
  <c r="F4558" i="5"/>
  <c r="H4558" i="5"/>
  <c r="J4558" i="5"/>
  <c r="K4558" i="5"/>
  <c r="F4553" i="5"/>
  <c r="H4553" i="5"/>
  <c r="F4552" i="5"/>
  <c r="H4552" i="5"/>
  <c r="J4552" i="5"/>
  <c r="K4552" i="5"/>
  <c r="F4551" i="5"/>
  <c r="H4551" i="5"/>
  <c r="I4553" i="5" s="1"/>
  <c r="J4553" i="5" s="1"/>
  <c r="J4551" i="5"/>
  <c r="K4551" i="5"/>
  <c r="F4546" i="5"/>
  <c r="H4546" i="5"/>
  <c r="F4545" i="5"/>
  <c r="H4545" i="5"/>
  <c r="J4545" i="5"/>
  <c r="K4545" i="5"/>
  <c r="F4544" i="5"/>
  <c r="H4544" i="5"/>
  <c r="J4544" i="5"/>
  <c r="K4544" i="5"/>
  <c r="F4539" i="5"/>
  <c r="H4539" i="5"/>
  <c r="F4538" i="5"/>
  <c r="H4538" i="5"/>
  <c r="J4538" i="5"/>
  <c r="K4538" i="5"/>
  <c r="F4537" i="5"/>
  <c r="H4537" i="5"/>
  <c r="J4537" i="5"/>
  <c r="K4537" i="5"/>
  <c r="F4532" i="5"/>
  <c r="H4532" i="5"/>
  <c r="F4531" i="5"/>
  <c r="H4531" i="5"/>
  <c r="J4531" i="5"/>
  <c r="K4531" i="5"/>
  <c r="F4530" i="5"/>
  <c r="H4530" i="5"/>
  <c r="J4530" i="5"/>
  <c r="K4530" i="5"/>
  <c r="F4525" i="5"/>
  <c r="H4525" i="5"/>
  <c r="F4524" i="5"/>
  <c r="H4524" i="5"/>
  <c r="L4524" i="5" s="1"/>
  <c r="J4524" i="5"/>
  <c r="K4524" i="5"/>
  <c r="F4523" i="5"/>
  <c r="J4523" i="5"/>
  <c r="K4523" i="5"/>
  <c r="F4518" i="5"/>
  <c r="H4518" i="5"/>
  <c r="F4517" i="5"/>
  <c r="H4517" i="5"/>
  <c r="J4517" i="5"/>
  <c r="K4517" i="5"/>
  <c r="F4516" i="5"/>
  <c r="H4516" i="5"/>
  <c r="J4516" i="5"/>
  <c r="K4516" i="5"/>
  <c r="F4511" i="5"/>
  <c r="H4511" i="5"/>
  <c r="F4510" i="5"/>
  <c r="H4510" i="5"/>
  <c r="J4510" i="5"/>
  <c r="K4510" i="5"/>
  <c r="F4509" i="5"/>
  <c r="H4509" i="5"/>
  <c r="J4509" i="5"/>
  <c r="K4509" i="5"/>
  <c r="F4504" i="5"/>
  <c r="H4504" i="5"/>
  <c r="F4503" i="5"/>
  <c r="H4503" i="5"/>
  <c r="J4503" i="5"/>
  <c r="K4503" i="5"/>
  <c r="F4502" i="5"/>
  <c r="H4502" i="5"/>
  <c r="J4502" i="5"/>
  <c r="K4502" i="5"/>
  <c r="F4497" i="5"/>
  <c r="H4497" i="5"/>
  <c r="F4496" i="5"/>
  <c r="H4496" i="5"/>
  <c r="J4496" i="5"/>
  <c r="K4496" i="5"/>
  <c r="F4495" i="5"/>
  <c r="H4495" i="5"/>
  <c r="J4495" i="5"/>
  <c r="K4495" i="5"/>
  <c r="F4490" i="5"/>
  <c r="H4490" i="5"/>
  <c r="F4489" i="5"/>
  <c r="H4489" i="5"/>
  <c r="J4489" i="5"/>
  <c r="K4489" i="5"/>
  <c r="F4488" i="5"/>
  <c r="J4488" i="5"/>
  <c r="K4488" i="5"/>
  <c r="F4483" i="5"/>
  <c r="H4483" i="5"/>
  <c r="F4482" i="5"/>
  <c r="H4482" i="5"/>
  <c r="J4482" i="5"/>
  <c r="K4482" i="5"/>
  <c r="F4481" i="5"/>
  <c r="H4481" i="5"/>
  <c r="J4481" i="5"/>
  <c r="K4481" i="5"/>
  <c r="F4476" i="5"/>
  <c r="H4476" i="5"/>
  <c r="F4475" i="5"/>
  <c r="H4475" i="5"/>
  <c r="J4475" i="5"/>
  <c r="K4475" i="5"/>
  <c r="F4474" i="5"/>
  <c r="H4474" i="5"/>
  <c r="J4474" i="5"/>
  <c r="K4474" i="5"/>
  <c r="F4469" i="5"/>
  <c r="H4469" i="5"/>
  <c r="F4468" i="5"/>
  <c r="H4468" i="5"/>
  <c r="J4468" i="5"/>
  <c r="K4468" i="5"/>
  <c r="F4467" i="5"/>
  <c r="H4467" i="5"/>
  <c r="I4469" i="5" s="1"/>
  <c r="J4469" i="5" s="1"/>
  <c r="J4467" i="5"/>
  <c r="K4467" i="5"/>
  <c r="F4462" i="5"/>
  <c r="H4462" i="5"/>
  <c r="F4461" i="5"/>
  <c r="H4461" i="5"/>
  <c r="I4462" i="5" s="1"/>
  <c r="J4462" i="5" s="1"/>
  <c r="J4461" i="5"/>
  <c r="K4461" i="5"/>
  <c r="F4460" i="5"/>
  <c r="H4460" i="5"/>
  <c r="J4460" i="5"/>
  <c r="K4460" i="5"/>
  <c r="F4455" i="5"/>
  <c r="H4455" i="5"/>
  <c r="F4454" i="5"/>
  <c r="H4454" i="5"/>
  <c r="J4454" i="5"/>
  <c r="K4454" i="5"/>
  <c r="F4453" i="5"/>
  <c r="H4453" i="5"/>
  <c r="J4453" i="5"/>
  <c r="K4453" i="5"/>
  <c r="F4448" i="5"/>
  <c r="H4448" i="5"/>
  <c r="F4447" i="5"/>
  <c r="H4447" i="5"/>
  <c r="J4447" i="5"/>
  <c r="L4447" i="5" s="1"/>
  <c r="K4447" i="5"/>
  <c r="F4446" i="5"/>
  <c r="H4446" i="5"/>
  <c r="J4446" i="5"/>
  <c r="K4446" i="5"/>
  <c r="F4441" i="5"/>
  <c r="H4441" i="5"/>
  <c r="I4441" i="5"/>
  <c r="J4441" i="5" s="1"/>
  <c r="F4440" i="5"/>
  <c r="H4440" i="5"/>
  <c r="J4440" i="5"/>
  <c r="K4440" i="5"/>
  <c r="F4439" i="5"/>
  <c r="H4439" i="5"/>
  <c r="J4439" i="5"/>
  <c r="K4439" i="5"/>
  <c r="F4434" i="5"/>
  <c r="H4434" i="5"/>
  <c r="F4433" i="5"/>
  <c r="H4433" i="5"/>
  <c r="J4433" i="5"/>
  <c r="K4433" i="5"/>
  <c r="F4432" i="5"/>
  <c r="H4432" i="5"/>
  <c r="J4432" i="5"/>
  <c r="K4432" i="5"/>
  <c r="F4427" i="5"/>
  <c r="H4427" i="5"/>
  <c r="F4426" i="5"/>
  <c r="H4426" i="5"/>
  <c r="I4427" i="5" s="1"/>
  <c r="J4427" i="5" s="1"/>
  <c r="J4426" i="5"/>
  <c r="K4426" i="5"/>
  <c r="F4425" i="5"/>
  <c r="H4425" i="5"/>
  <c r="J4425" i="5"/>
  <c r="K4425" i="5"/>
  <c r="F4420" i="5"/>
  <c r="H4420" i="5"/>
  <c r="F4419" i="5"/>
  <c r="H4419" i="5"/>
  <c r="J4419" i="5"/>
  <c r="K4419" i="5"/>
  <c r="F4418" i="5"/>
  <c r="H4418" i="5"/>
  <c r="J4418" i="5"/>
  <c r="K4418" i="5"/>
  <c r="F4413" i="5"/>
  <c r="H4413" i="5"/>
  <c r="F4412" i="5"/>
  <c r="H4412" i="5"/>
  <c r="J4412" i="5"/>
  <c r="K4412" i="5"/>
  <c r="F4411" i="5"/>
  <c r="H4411" i="5"/>
  <c r="J4411" i="5"/>
  <c r="K4411" i="5"/>
  <c r="F4406" i="5"/>
  <c r="H4406" i="5"/>
  <c r="F4405" i="5"/>
  <c r="H4405" i="5"/>
  <c r="J4405" i="5"/>
  <c r="K4405" i="5"/>
  <c r="F4404" i="5"/>
  <c r="H4404" i="5"/>
  <c r="J4404" i="5"/>
  <c r="K4404" i="5"/>
  <c r="F4399" i="5"/>
  <c r="H4399" i="5"/>
  <c r="F4398" i="5"/>
  <c r="H4398" i="5"/>
  <c r="J4398" i="5"/>
  <c r="K4398" i="5"/>
  <c r="F4397" i="5"/>
  <c r="H4397" i="5"/>
  <c r="I4399" i="5" s="1"/>
  <c r="J4399" i="5" s="1"/>
  <c r="J4397" i="5"/>
  <c r="K4397" i="5"/>
  <c r="F4392" i="5"/>
  <c r="H4392" i="5"/>
  <c r="F4391" i="5"/>
  <c r="H4391" i="5"/>
  <c r="J4391" i="5"/>
  <c r="K4391" i="5"/>
  <c r="F4390" i="5"/>
  <c r="H4390" i="5"/>
  <c r="J4390" i="5"/>
  <c r="K4390" i="5"/>
  <c r="F4386" i="5"/>
  <c r="H4386" i="5"/>
  <c r="F4385" i="5"/>
  <c r="H4385" i="5"/>
  <c r="H4387" i="5" s="1"/>
  <c r="F679" i="6" s="1"/>
  <c r="G828" i="7" s="1"/>
  <c r="J4385" i="5"/>
  <c r="K4385" i="5"/>
  <c r="F4384" i="5"/>
  <c r="H4384" i="5"/>
  <c r="J4384" i="5"/>
  <c r="K4384" i="5"/>
  <c r="F4380" i="5"/>
  <c r="H4380" i="5"/>
  <c r="F4379" i="5"/>
  <c r="H4379" i="5"/>
  <c r="H4381" i="5" s="1"/>
  <c r="F678" i="6" s="1"/>
  <c r="G827" i="7" s="1"/>
  <c r="J4379" i="5"/>
  <c r="K4379" i="5"/>
  <c r="F4378" i="5"/>
  <c r="H4378" i="5"/>
  <c r="J4378" i="5"/>
  <c r="F4374" i="5"/>
  <c r="H4374" i="5"/>
  <c r="F4373" i="5"/>
  <c r="F4375" i="5" s="1"/>
  <c r="E677" i="6" s="1"/>
  <c r="E826" i="7" s="1"/>
  <c r="H4373" i="5"/>
  <c r="F4372" i="5"/>
  <c r="H4372" i="5"/>
  <c r="I4374" i="5" s="1"/>
  <c r="J4374" i="5" s="1"/>
  <c r="L4374" i="5" s="1"/>
  <c r="K4372" i="5"/>
  <c r="F4367" i="5"/>
  <c r="H4367" i="5"/>
  <c r="F4366" i="5"/>
  <c r="H4366" i="5"/>
  <c r="J4366" i="5"/>
  <c r="K4366" i="5"/>
  <c r="F4365" i="5"/>
  <c r="H4365" i="5"/>
  <c r="I4367" i="5" s="1"/>
  <c r="J4367" i="5" s="1"/>
  <c r="J4365" i="5"/>
  <c r="K4365" i="5"/>
  <c r="F4360" i="5"/>
  <c r="H4360" i="5"/>
  <c r="H4359" i="5"/>
  <c r="J4359" i="5"/>
  <c r="K4359" i="5"/>
  <c r="F4358" i="5"/>
  <c r="H4358" i="5"/>
  <c r="J4358" i="5"/>
  <c r="F4353" i="5"/>
  <c r="H4353" i="5"/>
  <c r="F4352" i="5"/>
  <c r="H4352" i="5"/>
  <c r="J4352" i="5"/>
  <c r="K4352" i="5"/>
  <c r="F4351" i="5"/>
  <c r="H4351" i="5"/>
  <c r="J4351" i="5"/>
  <c r="K4351" i="5"/>
  <c r="F4346" i="5"/>
  <c r="H4346" i="5"/>
  <c r="F4345" i="5"/>
  <c r="H4345" i="5"/>
  <c r="J4345" i="5"/>
  <c r="K4345" i="5"/>
  <c r="F4344" i="5"/>
  <c r="H4344" i="5"/>
  <c r="J4344" i="5"/>
  <c r="K4344" i="5"/>
  <c r="F4339" i="5"/>
  <c r="H4339" i="5"/>
  <c r="F4338" i="5"/>
  <c r="H4338" i="5"/>
  <c r="I4339" i="5" s="1"/>
  <c r="J4339" i="5" s="1"/>
  <c r="J4338" i="5"/>
  <c r="K4338" i="5"/>
  <c r="F4337" i="5"/>
  <c r="H4337" i="5"/>
  <c r="J4337" i="5"/>
  <c r="K4337" i="5"/>
  <c r="F4332" i="5"/>
  <c r="H4332" i="5"/>
  <c r="F4331" i="5"/>
  <c r="H4331" i="5"/>
  <c r="J4331" i="5"/>
  <c r="K4331" i="5"/>
  <c r="F4330" i="5"/>
  <c r="H4330" i="5"/>
  <c r="J4330" i="5"/>
  <c r="K4330" i="5"/>
  <c r="F4326" i="5"/>
  <c r="H4326" i="5"/>
  <c r="F4325" i="5"/>
  <c r="H4325" i="5"/>
  <c r="J4325" i="5"/>
  <c r="K4325" i="5"/>
  <c r="F4324" i="5"/>
  <c r="H4324" i="5"/>
  <c r="J4324" i="5"/>
  <c r="K4324" i="5"/>
  <c r="F4320" i="5"/>
  <c r="H4320" i="5"/>
  <c r="F4319" i="5"/>
  <c r="H4319" i="5"/>
  <c r="J4319" i="5"/>
  <c r="K4319" i="5"/>
  <c r="F4318" i="5"/>
  <c r="H4318" i="5"/>
  <c r="H4321" i="5" s="1"/>
  <c r="F669" i="6" s="1"/>
  <c r="G818" i="7" s="1"/>
  <c r="J4318" i="5"/>
  <c r="K4318" i="5"/>
  <c r="F4314" i="5"/>
  <c r="H4314" i="5"/>
  <c r="F4313" i="5"/>
  <c r="H4313" i="5"/>
  <c r="J4313" i="5"/>
  <c r="K4313" i="5"/>
  <c r="F4312" i="5"/>
  <c r="F4315" i="5" s="1"/>
  <c r="H4312" i="5"/>
  <c r="I4314" i="5" s="1"/>
  <c r="J4314" i="5" s="1"/>
  <c r="J4312" i="5"/>
  <c r="K4312" i="5"/>
  <c r="F4307" i="5"/>
  <c r="H4307" i="5"/>
  <c r="F4306" i="5"/>
  <c r="H4306" i="5"/>
  <c r="I4307" i="5" s="1"/>
  <c r="J4307" i="5" s="1"/>
  <c r="J4306" i="5"/>
  <c r="K4306" i="5"/>
  <c r="F4305" i="5"/>
  <c r="H4305" i="5"/>
  <c r="J4305" i="5"/>
  <c r="K4305" i="5"/>
  <c r="F4300" i="5"/>
  <c r="H4300" i="5"/>
  <c r="F4299" i="5"/>
  <c r="H4299" i="5"/>
  <c r="J4299" i="5"/>
  <c r="K4299" i="5"/>
  <c r="F4298" i="5"/>
  <c r="H4298" i="5"/>
  <c r="J4298" i="5"/>
  <c r="K4298" i="5"/>
  <c r="F4293" i="5"/>
  <c r="H4293" i="5"/>
  <c r="F4292" i="5"/>
  <c r="H4292" i="5"/>
  <c r="J4292" i="5"/>
  <c r="K4292" i="5"/>
  <c r="F4291" i="5"/>
  <c r="H4291" i="5"/>
  <c r="I4293" i="5" s="1"/>
  <c r="J4293" i="5" s="1"/>
  <c r="J4291" i="5"/>
  <c r="K4291" i="5"/>
  <c r="F4286" i="5"/>
  <c r="H4286" i="5"/>
  <c r="F4285" i="5"/>
  <c r="H4285" i="5"/>
  <c r="J4285" i="5"/>
  <c r="L4285" i="5" s="1"/>
  <c r="K4285" i="5"/>
  <c r="F4284" i="5"/>
  <c r="H4284" i="5"/>
  <c r="I4286" i="5" s="1"/>
  <c r="J4286" i="5" s="1"/>
  <c r="J4284" i="5"/>
  <c r="K4284" i="5"/>
  <c r="F4279" i="5"/>
  <c r="H4279" i="5"/>
  <c r="F4278" i="5"/>
  <c r="H4278" i="5"/>
  <c r="J4278" i="5"/>
  <c r="K4278" i="5"/>
  <c r="F4277" i="5"/>
  <c r="H4277" i="5"/>
  <c r="J4277" i="5"/>
  <c r="F4272" i="5"/>
  <c r="H4272" i="5"/>
  <c r="F4271" i="5"/>
  <c r="H4271" i="5"/>
  <c r="J4271" i="5"/>
  <c r="K4271" i="5"/>
  <c r="F4270" i="5"/>
  <c r="H4270" i="5"/>
  <c r="J4270" i="5"/>
  <c r="K4270" i="5"/>
  <c r="F4266" i="5"/>
  <c r="H4266" i="5"/>
  <c r="F4265" i="5"/>
  <c r="F4267" i="5" s="1"/>
  <c r="E661" i="6" s="1"/>
  <c r="E809" i="7" s="1"/>
  <c r="H4265" i="5"/>
  <c r="J4265" i="5"/>
  <c r="K4265" i="5"/>
  <c r="F4264" i="5"/>
  <c r="H4264" i="5"/>
  <c r="J4264" i="5"/>
  <c r="K4264" i="5"/>
  <c r="F4260" i="5"/>
  <c r="H4260" i="5"/>
  <c r="F4259" i="5"/>
  <c r="F4261" i="5" s="1"/>
  <c r="E660" i="6" s="1"/>
  <c r="E808" i="7" s="1"/>
  <c r="H4259" i="5"/>
  <c r="J4259" i="5"/>
  <c r="K4259" i="5"/>
  <c r="F4258" i="5"/>
  <c r="H4258" i="5"/>
  <c r="J4258" i="5"/>
  <c r="F4254" i="5"/>
  <c r="H4254" i="5"/>
  <c r="F4253" i="5"/>
  <c r="F4255" i="5" s="1"/>
  <c r="E659" i="6" s="1"/>
  <c r="E807" i="7" s="1"/>
  <c r="J4253" i="5"/>
  <c r="F4252" i="5"/>
  <c r="H4252" i="5"/>
  <c r="J4252" i="5"/>
  <c r="K4252" i="5"/>
  <c r="F4247" i="5"/>
  <c r="H4247" i="5"/>
  <c r="F4246" i="5"/>
  <c r="H4246" i="5"/>
  <c r="J4246" i="5"/>
  <c r="K4246" i="5"/>
  <c r="F4245" i="5"/>
  <c r="H4245" i="5"/>
  <c r="J4245" i="5"/>
  <c r="F4240" i="5"/>
  <c r="H4240" i="5"/>
  <c r="F4239" i="5"/>
  <c r="H4239" i="5"/>
  <c r="J4239" i="5"/>
  <c r="K4239" i="5"/>
  <c r="F4238" i="5"/>
  <c r="H4238" i="5"/>
  <c r="J4238" i="5"/>
  <c r="K4238" i="5"/>
  <c r="F4233" i="5"/>
  <c r="H4233" i="5"/>
  <c r="F4232" i="5"/>
  <c r="H4232" i="5"/>
  <c r="I4233" i="5" s="1"/>
  <c r="J4233" i="5" s="1"/>
  <c r="J4232" i="5"/>
  <c r="K4232" i="5"/>
  <c r="F4231" i="5"/>
  <c r="H4231" i="5"/>
  <c r="J4231" i="5"/>
  <c r="K4231" i="5"/>
  <c r="F4226" i="5"/>
  <c r="H4226" i="5"/>
  <c r="F4225" i="5"/>
  <c r="J4225" i="5"/>
  <c r="K4225" i="5"/>
  <c r="F4224" i="5"/>
  <c r="H4224" i="5"/>
  <c r="J4224" i="5"/>
  <c r="K4224" i="5"/>
  <c r="F4219" i="5"/>
  <c r="H4219" i="5"/>
  <c r="F4218" i="5"/>
  <c r="J4218" i="5"/>
  <c r="H4217" i="5"/>
  <c r="J4217" i="5"/>
  <c r="K4217" i="5"/>
  <c r="F4212" i="5"/>
  <c r="H4212" i="5"/>
  <c r="F4211" i="5"/>
  <c r="H4211" i="5"/>
  <c r="J4211" i="5"/>
  <c r="K4211" i="5"/>
  <c r="F4210" i="5"/>
  <c r="H4210" i="5"/>
  <c r="J4210" i="5"/>
  <c r="K4210" i="5"/>
  <c r="F4206" i="5"/>
  <c r="H4206" i="5"/>
  <c r="F4205" i="5"/>
  <c r="F4207" i="5" s="1"/>
  <c r="E652" i="6" s="1"/>
  <c r="E800" i="7" s="1"/>
  <c r="H4205" i="5"/>
  <c r="J4205" i="5"/>
  <c r="K4205" i="5"/>
  <c r="F4204" i="5"/>
  <c r="J4204" i="5"/>
  <c r="K4204" i="5"/>
  <c r="F4200" i="5"/>
  <c r="H4200" i="5"/>
  <c r="F4199" i="5"/>
  <c r="H4199" i="5"/>
  <c r="I4200" i="5" s="1"/>
  <c r="J4200" i="5" s="1"/>
  <c r="J4199" i="5"/>
  <c r="F4198" i="5"/>
  <c r="F4201" i="5" s="1"/>
  <c r="E651" i="6" s="1"/>
  <c r="E799" i="7" s="1"/>
  <c r="H4198" i="5"/>
  <c r="J4198" i="5"/>
  <c r="K4198" i="5"/>
  <c r="F4194" i="5"/>
  <c r="H4194" i="5"/>
  <c r="F4193" i="5"/>
  <c r="H4193" i="5"/>
  <c r="I4194" i="5" s="1"/>
  <c r="J4194" i="5" s="1"/>
  <c r="J4193" i="5"/>
  <c r="K4193" i="5"/>
  <c r="F4192" i="5"/>
  <c r="F4195" i="5" s="1"/>
  <c r="H4192" i="5"/>
  <c r="J4192" i="5"/>
  <c r="K4192" i="5"/>
  <c r="F4187" i="5"/>
  <c r="H4187" i="5"/>
  <c r="J4187" i="5"/>
  <c r="K4187" i="5"/>
  <c r="F4182" i="5"/>
  <c r="H4182" i="5"/>
  <c r="J4182" i="5"/>
  <c r="K4182" i="5"/>
  <c r="F4177" i="5"/>
  <c r="H4177" i="5"/>
  <c r="J4177" i="5"/>
  <c r="K4177" i="5"/>
  <c r="F4172" i="5"/>
  <c r="H4172" i="5"/>
  <c r="J4172" i="5"/>
  <c r="K4172" i="5"/>
  <c r="F4167" i="5"/>
  <c r="H4167" i="5"/>
  <c r="J4167" i="5"/>
  <c r="K4167" i="5"/>
  <c r="F4048" i="5"/>
  <c r="H4048" i="5"/>
  <c r="J4048" i="5"/>
  <c r="K4048" i="5"/>
  <c r="F4047" i="5"/>
  <c r="F4049" i="5" s="1"/>
  <c r="H4047" i="5"/>
  <c r="J4047" i="5"/>
  <c r="K4047" i="5"/>
  <c r="F4043" i="5"/>
  <c r="H4043" i="5"/>
  <c r="J4043" i="5"/>
  <c r="K4043" i="5"/>
  <c r="F4042" i="5"/>
  <c r="F4044" i="5" s="1"/>
  <c r="E620" i="6" s="1"/>
  <c r="E762" i="7" s="1"/>
  <c r="H4042" i="5"/>
  <c r="J4042" i="5"/>
  <c r="K4042" i="5"/>
  <c r="F4038" i="5"/>
  <c r="H4038" i="5"/>
  <c r="J4038" i="5"/>
  <c r="K4038" i="5"/>
  <c r="F4037" i="5"/>
  <c r="H4037" i="5"/>
  <c r="H4039" i="5" s="1"/>
  <c r="F619" i="6" s="1"/>
  <c r="J4037" i="5"/>
  <c r="J4039" i="5" s="1"/>
  <c r="G619" i="6" s="1"/>
  <c r="F4033" i="5"/>
  <c r="F4034" i="5" s="1"/>
  <c r="E618" i="6" s="1"/>
  <c r="H4033" i="5"/>
  <c r="H4034" i="5" s="1"/>
  <c r="J4033" i="5"/>
  <c r="J4034" i="5" s="1"/>
  <c r="G618" i="6" s="1"/>
  <c r="K4033" i="5"/>
  <c r="F4032" i="5"/>
  <c r="H4032" i="5"/>
  <c r="J4032" i="5"/>
  <c r="K4032" i="5"/>
  <c r="F4028" i="5"/>
  <c r="F4029" i="5" s="1"/>
  <c r="E617" i="6" s="1"/>
  <c r="H4028" i="5"/>
  <c r="J4028" i="5"/>
  <c r="J4029" i="5" s="1"/>
  <c r="G617" i="6" s="1"/>
  <c r="K4028" i="5"/>
  <c r="F4027" i="5"/>
  <c r="H4027" i="5"/>
  <c r="H4029" i="5" s="1"/>
  <c r="J4027" i="5"/>
  <c r="K4027" i="5"/>
  <c r="F4023" i="5"/>
  <c r="H4023" i="5"/>
  <c r="J4023" i="5"/>
  <c r="J4024" i="5" s="1"/>
  <c r="G616" i="6" s="1"/>
  <c r="K4023" i="5"/>
  <c r="F4022" i="5"/>
  <c r="F4024" i="5" s="1"/>
  <c r="E616" i="6" s="1"/>
  <c r="H4022" i="5"/>
  <c r="H4024" i="5" s="1"/>
  <c r="J4022" i="5"/>
  <c r="K4022" i="5"/>
  <c r="F4018" i="5"/>
  <c r="H4018" i="5"/>
  <c r="J4018" i="5"/>
  <c r="K4018" i="5"/>
  <c r="F4017" i="5"/>
  <c r="F4019" i="5" s="1"/>
  <c r="H4017" i="5"/>
  <c r="H4019" i="5" s="1"/>
  <c r="F615" i="6" s="1"/>
  <c r="J4017" i="5"/>
  <c r="K4017" i="5"/>
  <c r="H4014" i="5"/>
  <c r="F614" i="6" s="1"/>
  <c r="F4013" i="5"/>
  <c r="H4013" i="5"/>
  <c r="J4013" i="5"/>
  <c r="K4013" i="5"/>
  <c r="F4012" i="5"/>
  <c r="F4014" i="5" s="1"/>
  <c r="H4012" i="5"/>
  <c r="J4012" i="5"/>
  <c r="F4008" i="5"/>
  <c r="J4008" i="5"/>
  <c r="K4008" i="5"/>
  <c r="F4007" i="5"/>
  <c r="F4009" i="5" s="1"/>
  <c r="H4007" i="5"/>
  <c r="J4007" i="5"/>
  <c r="K4007" i="5"/>
  <c r="F4003" i="5"/>
  <c r="J4003" i="5"/>
  <c r="K4003" i="5"/>
  <c r="F4002" i="5"/>
  <c r="F4004" i="5" s="1"/>
  <c r="E612" i="6" s="1"/>
  <c r="E754" i="7" s="1"/>
  <c r="H4002" i="5"/>
  <c r="J4002" i="5"/>
  <c r="J4004" i="5" s="1"/>
  <c r="G612" i="6" s="1"/>
  <c r="I754" i="7" s="1"/>
  <c r="K4002" i="5"/>
  <c r="F3998" i="5"/>
  <c r="H3998" i="5"/>
  <c r="J3998" i="5"/>
  <c r="K3998" i="5"/>
  <c r="F3997" i="5"/>
  <c r="H3997" i="5"/>
  <c r="H3999" i="5" s="1"/>
  <c r="F611" i="6" s="1"/>
  <c r="J3997" i="5"/>
  <c r="J3999" i="5" s="1"/>
  <c r="G611" i="6" s="1"/>
  <c r="F3993" i="5"/>
  <c r="H3993" i="5"/>
  <c r="J3993" i="5"/>
  <c r="K3993" i="5"/>
  <c r="F3992" i="5"/>
  <c r="H3992" i="5"/>
  <c r="J3992" i="5"/>
  <c r="K3992" i="5"/>
  <c r="F3988" i="5"/>
  <c r="H3988" i="5"/>
  <c r="J3988" i="5"/>
  <c r="K3988" i="5"/>
  <c r="F3987" i="5"/>
  <c r="J3987" i="5"/>
  <c r="J3989" i="5" s="1"/>
  <c r="G609" i="6" s="1"/>
  <c r="I751" i="7" s="1"/>
  <c r="J751" i="7" s="1"/>
  <c r="F3983" i="5"/>
  <c r="H3983" i="5"/>
  <c r="H3984" i="5" s="1"/>
  <c r="J3983" i="5"/>
  <c r="K3983" i="5"/>
  <c r="F3982" i="5"/>
  <c r="H3982" i="5"/>
  <c r="J3982" i="5"/>
  <c r="K3982" i="5"/>
  <c r="F3978" i="5"/>
  <c r="H3978" i="5"/>
  <c r="J3978" i="5"/>
  <c r="K3978" i="5"/>
  <c r="F3977" i="5"/>
  <c r="H3977" i="5"/>
  <c r="J3977" i="5"/>
  <c r="K3977" i="5"/>
  <c r="F3973" i="5"/>
  <c r="H3973" i="5"/>
  <c r="J3973" i="5"/>
  <c r="J3974" i="5" s="1"/>
  <c r="G606" i="6" s="1"/>
  <c r="I748" i="7" s="1"/>
  <c r="J748" i="7" s="1"/>
  <c r="K3973" i="5"/>
  <c r="F3972" i="5"/>
  <c r="F3974" i="5" s="1"/>
  <c r="H3972" i="5"/>
  <c r="J3972" i="5"/>
  <c r="K3972" i="5"/>
  <c r="F3968" i="5"/>
  <c r="H3968" i="5"/>
  <c r="H3969" i="5" s="1"/>
  <c r="F605" i="6" s="1"/>
  <c r="G747" i="7" s="1"/>
  <c r="J3968" i="5"/>
  <c r="K3968" i="5"/>
  <c r="F3967" i="5"/>
  <c r="H3967" i="5"/>
  <c r="J3967" i="5"/>
  <c r="K3967" i="5"/>
  <c r="F3963" i="5"/>
  <c r="F3964" i="5" s="1"/>
  <c r="E604" i="6" s="1"/>
  <c r="E746" i="7" s="1"/>
  <c r="H3963" i="5"/>
  <c r="J3963" i="5"/>
  <c r="J3964" i="5" s="1"/>
  <c r="G604" i="6" s="1"/>
  <c r="I746" i="7" s="1"/>
  <c r="K3963" i="5"/>
  <c r="F3962" i="5"/>
  <c r="H3962" i="5"/>
  <c r="J3962" i="5"/>
  <c r="K3962" i="5"/>
  <c r="F3958" i="5"/>
  <c r="H3958" i="5"/>
  <c r="J3958" i="5"/>
  <c r="K3958" i="5"/>
  <c r="F3957" i="5"/>
  <c r="F3959" i="5" s="1"/>
  <c r="E603" i="6" s="1"/>
  <c r="E745" i="7" s="1"/>
  <c r="H3957" i="5"/>
  <c r="J3957" i="5"/>
  <c r="K3957" i="5"/>
  <c r="F3954" i="5"/>
  <c r="E602" i="6" s="1"/>
  <c r="E744" i="7" s="1"/>
  <c r="F3953" i="5"/>
  <c r="H3953" i="5"/>
  <c r="J3953" i="5"/>
  <c r="K3953" i="5"/>
  <c r="F3952" i="5"/>
  <c r="H3952" i="5"/>
  <c r="J3952" i="5"/>
  <c r="J3954" i="5" s="1"/>
  <c r="G602" i="6" s="1"/>
  <c r="I744" i="7" s="1"/>
  <c r="K3952" i="5"/>
  <c r="F3948" i="5"/>
  <c r="F3949" i="5" s="1"/>
  <c r="E601" i="6" s="1"/>
  <c r="E742" i="7" s="1"/>
  <c r="F742" i="7" s="1"/>
  <c r="H3948" i="5"/>
  <c r="J3948" i="5"/>
  <c r="K3948" i="5"/>
  <c r="F3947" i="5"/>
  <c r="H3947" i="5"/>
  <c r="H3949" i="5" s="1"/>
  <c r="F601" i="6" s="1"/>
  <c r="G742" i="7" s="1"/>
  <c r="J3947" i="5"/>
  <c r="K3947" i="5"/>
  <c r="J3944" i="5"/>
  <c r="G600" i="6" s="1"/>
  <c r="I741" i="7" s="1"/>
  <c r="F3943" i="5"/>
  <c r="H3943" i="5"/>
  <c r="J3943" i="5"/>
  <c r="K3943" i="5"/>
  <c r="F3942" i="5"/>
  <c r="H3942" i="5"/>
  <c r="J3942" i="5"/>
  <c r="K3942" i="5"/>
  <c r="F3938" i="5"/>
  <c r="H3938" i="5"/>
  <c r="H3939" i="5" s="1"/>
  <c r="F599" i="6" s="1"/>
  <c r="J3938" i="5"/>
  <c r="K3938" i="5"/>
  <c r="F3937" i="5"/>
  <c r="F3939" i="5" s="1"/>
  <c r="E599" i="6" s="1"/>
  <c r="H3937" i="5"/>
  <c r="J3937" i="5"/>
  <c r="K3937" i="5"/>
  <c r="F3933" i="5"/>
  <c r="H3933" i="5"/>
  <c r="J3933" i="5"/>
  <c r="F3932" i="5"/>
  <c r="L3932" i="5" s="1"/>
  <c r="H3932" i="5"/>
  <c r="J3932" i="5"/>
  <c r="J3934" i="5" s="1"/>
  <c r="K3932" i="5"/>
  <c r="J3929" i="5"/>
  <c r="G597" i="6" s="1"/>
  <c r="F3928" i="5"/>
  <c r="F3929" i="5" s="1"/>
  <c r="E597" i="6" s="1"/>
  <c r="H3928" i="5"/>
  <c r="J3928" i="5"/>
  <c r="K3928" i="5"/>
  <c r="F3927" i="5"/>
  <c r="H3927" i="5"/>
  <c r="J3927" i="5"/>
  <c r="K3927" i="5"/>
  <c r="F3924" i="5"/>
  <c r="E596" i="6" s="1"/>
  <c r="J3924" i="5"/>
  <c r="G596" i="6" s="1"/>
  <c r="F3923" i="5"/>
  <c r="J3923" i="5"/>
  <c r="K3923" i="5"/>
  <c r="F3922" i="5"/>
  <c r="H3922" i="5"/>
  <c r="J3922" i="5"/>
  <c r="K3922" i="5"/>
  <c r="F3918" i="5"/>
  <c r="H3918" i="5"/>
  <c r="J3918" i="5"/>
  <c r="K3918" i="5"/>
  <c r="F3917" i="5"/>
  <c r="H3917" i="5"/>
  <c r="H3919" i="5" s="1"/>
  <c r="F595" i="6" s="1"/>
  <c r="J3917" i="5"/>
  <c r="J3914" i="5"/>
  <c r="G594" i="6" s="1"/>
  <c r="F3913" i="5"/>
  <c r="H3913" i="5"/>
  <c r="H3914" i="5" s="1"/>
  <c r="F594" i="6" s="1"/>
  <c r="J3913" i="5"/>
  <c r="K3913" i="5"/>
  <c r="F3912" i="5"/>
  <c r="H3912" i="5"/>
  <c r="J3912" i="5"/>
  <c r="K3912" i="5"/>
  <c r="F3908" i="5"/>
  <c r="F3909" i="5" s="1"/>
  <c r="E593" i="6" s="1"/>
  <c r="H3908" i="5"/>
  <c r="H3909" i="5" s="1"/>
  <c r="J3908" i="5"/>
  <c r="K3908" i="5"/>
  <c r="F3907" i="5"/>
  <c r="H3907" i="5"/>
  <c r="K3907" i="5"/>
  <c r="F3903" i="5"/>
  <c r="H3903" i="5"/>
  <c r="H3904" i="5" s="1"/>
  <c r="J3903" i="5"/>
  <c r="K3903" i="5"/>
  <c r="F3902" i="5"/>
  <c r="F3904" i="5" s="1"/>
  <c r="E592" i="6" s="1"/>
  <c r="H3902" i="5"/>
  <c r="J3902" i="5"/>
  <c r="J3904" i="5" s="1"/>
  <c r="G592" i="6" s="1"/>
  <c r="K3902" i="5"/>
  <c r="F3898" i="5"/>
  <c r="H3898" i="5"/>
  <c r="J3898" i="5"/>
  <c r="J3899" i="5" s="1"/>
  <c r="G591" i="6" s="1"/>
  <c r="K3898" i="5"/>
  <c r="F3897" i="5"/>
  <c r="F3899" i="5" s="1"/>
  <c r="E591" i="6" s="1"/>
  <c r="H3897" i="5"/>
  <c r="H3899" i="5" s="1"/>
  <c r="J3897" i="5"/>
  <c r="K3897" i="5"/>
  <c r="F3893" i="5"/>
  <c r="H3893" i="5"/>
  <c r="J3893" i="5"/>
  <c r="K3893" i="5"/>
  <c r="F3892" i="5"/>
  <c r="F3894" i="5" s="1"/>
  <c r="H3892" i="5"/>
  <c r="H3894" i="5" s="1"/>
  <c r="F590" i="6" s="1"/>
  <c r="J3892" i="5"/>
  <c r="K3892" i="5"/>
  <c r="H3889" i="5"/>
  <c r="F589" i="6" s="1"/>
  <c r="J3889" i="5"/>
  <c r="G589" i="6" s="1"/>
  <c r="F3888" i="5"/>
  <c r="H3888" i="5"/>
  <c r="J3888" i="5"/>
  <c r="K3888" i="5"/>
  <c r="F3887" i="5"/>
  <c r="H3887" i="5"/>
  <c r="J3887" i="5"/>
  <c r="K3887" i="5"/>
  <c r="F3883" i="5"/>
  <c r="J3883" i="5"/>
  <c r="K3883" i="5"/>
  <c r="F3882" i="5"/>
  <c r="F3884" i="5" s="1"/>
  <c r="E588" i="6" s="1"/>
  <c r="H3882" i="5"/>
  <c r="J3882" i="5"/>
  <c r="K3882" i="5"/>
  <c r="F3878" i="5"/>
  <c r="K3878" i="5"/>
  <c r="F3877" i="5"/>
  <c r="H3877" i="5"/>
  <c r="J3877" i="5"/>
  <c r="K3877" i="5"/>
  <c r="F3873" i="5"/>
  <c r="F3874" i="5" s="1"/>
  <c r="E586" i="6" s="1"/>
  <c r="H3873" i="5"/>
  <c r="J3873" i="5"/>
  <c r="J3874" i="5" s="1"/>
  <c r="G586" i="6" s="1"/>
  <c r="K3873" i="5"/>
  <c r="F3872" i="5"/>
  <c r="H3872" i="5"/>
  <c r="H3874" i="5" s="1"/>
  <c r="F586" i="6" s="1"/>
  <c r="J3872" i="5"/>
  <c r="K3872" i="5"/>
  <c r="F3868" i="5"/>
  <c r="H3868" i="5"/>
  <c r="J3868" i="5"/>
  <c r="K3868" i="5"/>
  <c r="F3867" i="5"/>
  <c r="H3867" i="5"/>
  <c r="J3867" i="5"/>
  <c r="K3867" i="5"/>
  <c r="F3863" i="5"/>
  <c r="H3863" i="5"/>
  <c r="J3863" i="5"/>
  <c r="K3863" i="5"/>
  <c r="F3862" i="5"/>
  <c r="F3864" i="5" s="1"/>
  <c r="E584" i="6" s="1"/>
  <c r="E725" i="7" s="1"/>
  <c r="H3862" i="5"/>
  <c r="J3862" i="5"/>
  <c r="K3862" i="5"/>
  <c r="F3858" i="5"/>
  <c r="H3858" i="5"/>
  <c r="J3858" i="5"/>
  <c r="K3858" i="5"/>
  <c r="F3857" i="5"/>
  <c r="H3857" i="5"/>
  <c r="J3857" i="5"/>
  <c r="J3859" i="5" s="1"/>
  <c r="K3857" i="5"/>
  <c r="F3854" i="5"/>
  <c r="E582" i="6" s="1"/>
  <c r="E723" i="7" s="1"/>
  <c r="J3854" i="5"/>
  <c r="G582" i="6" s="1"/>
  <c r="I723" i="7" s="1"/>
  <c r="J723" i="7" s="1"/>
  <c r="F3853" i="5"/>
  <c r="H3853" i="5"/>
  <c r="J3853" i="5"/>
  <c r="K3853" i="5"/>
  <c r="F3852" i="5"/>
  <c r="H3852" i="5"/>
  <c r="J3852" i="5"/>
  <c r="K3852" i="5"/>
  <c r="F3848" i="5"/>
  <c r="J3848" i="5"/>
  <c r="F3847" i="5"/>
  <c r="F3849" i="5" s="1"/>
  <c r="E581" i="6" s="1"/>
  <c r="E721" i="7" s="1"/>
  <c r="H3847" i="5"/>
  <c r="J3847" i="5"/>
  <c r="J3849" i="5" s="1"/>
  <c r="K3847" i="5"/>
  <c r="F3846" i="5"/>
  <c r="H3846" i="5"/>
  <c r="J3846" i="5"/>
  <c r="K3846" i="5"/>
  <c r="F3842" i="5"/>
  <c r="J3842" i="5"/>
  <c r="F3841" i="5"/>
  <c r="F3843" i="5" s="1"/>
  <c r="E580" i="6" s="1"/>
  <c r="H3841" i="5"/>
  <c r="L3841" i="5" s="1"/>
  <c r="J3841" i="5"/>
  <c r="K3841" i="5"/>
  <c r="F3840" i="5"/>
  <c r="H3840" i="5"/>
  <c r="J3840" i="5"/>
  <c r="K3840" i="5"/>
  <c r="F3836" i="5"/>
  <c r="J3836" i="5"/>
  <c r="F3835" i="5"/>
  <c r="H3835" i="5"/>
  <c r="J3835" i="5"/>
  <c r="J3837" i="5" s="1"/>
  <c r="G579" i="6" s="1"/>
  <c r="K3835" i="5"/>
  <c r="F3834" i="5"/>
  <c r="H3834" i="5"/>
  <c r="J3834" i="5"/>
  <c r="K3834" i="5"/>
  <c r="F3830" i="5"/>
  <c r="J3830" i="5"/>
  <c r="F3829" i="5"/>
  <c r="F3831" i="5" s="1"/>
  <c r="H3829" i="5"/>
  <c r="J3829" i="5"/>
  <c r="J3831" i="5" s="1"/>
  <c r="G578" i="6" s="1"/>
  <c r="K3829" i="5"/>
  <c r="F3828" i="5"/>
  <c r="H3828" i="5"/>
  <c r="G3830" i="5" s="1"/>
  <c r="H3830" i="5" s="1"/>
  <c r="J3828" i="5"/>
  <c r="K3828" i="5"/>
  <c r="F3824" i="5"/>
  <c r="J3824" i="5"/>
  <c r="F3823" i="5"/>
  <c r="F3825" i="5" s="1"/>
  <c r="E577" i="6" s="1"/>
  <c r="H3823" i="5"/>
  <c r="J3823" i="5"/>
  <c r="K3823" i="5"/>
  <c r="F3822" i="5"/>
  <c r="H3822" i="5"/>
  <c r="G3824" i="5" s="1"/>
  <c r="H3824" i="5" s="1"/>
  <c r="H3825" i="5" s="1"/>
  <c r="F577" i="6" s="1"/>
  <c r="G717" i="7" s="1"/>
  <c r="J3822" i="5"/>
  <c r="J3825" i="5" s="1"/>
  <c r="G577" i="6" s="1"/>
  <c r="K3822" i="5"/>
  <c r="F3818" i="5"/>
  <c r="J3818" i="5"/>
  <c r="F3817" i="5"/>
  <c r="H3817" i="5"/>
  <c r="G3818" i="5" s="1"/>
  <c r="H3818" i="5" s="1"/>
  <c r="J3817" i="5"/>
  <c r="K3817" i="5"/>
  <c r="F3816" i="5"/>
  <c r="H3816" i="5"/>
  <c r="J3816" i="5"/>
  <c r="J3819" i="5" s="1"/>
  <c r="G576" i="6" s="1"/>
  <c r="K3816" i="5"/>
  <c r="F3812" i="5"/>
  <c r="J3812" i="5"/>
  <c r="F3811" i="5"/>
  <c r="H3811" i="5"/>
  <c r="J3811" i="5"/>
  <c r="J3813" i="5" s="1"/>
  <c r="G575" i="6" s="1"/>
  <c r="K3811" i="5"/>
  <c r="F3810" i="5"/>
  <c r="F3813" i="5" s="1"/>
  <c r="E575" i="6" s="1"/>
  <c r="H3810" i="5"/>
  <c r="L3810" i="5" s="1"/>
  <c r="J3810" i="5"/>
  <c r="K3810" i="5"/>
  <c r="F3806" i="5"/>
  <c r="J3806" i="5"/>
  <c r="F3805" i="5"/>
  <c r="H3805" i="5"/>
  <c r="J3805" i="5"/>
  <c r="K3805" i="5"/>
  <c r="F3804" i="5"/>
  <c r="F3807" i="5" s="1"/>
  <c r="E574" i="6" s="1"/>
  <c r="H3804" i="5"/>
  <c r="G3806" i="5" s="1"/>
  <c r="H3806" i="5" s="1"/>
  <c r="J3804" i="5"/>
  <c r="J3807" i="5" s="1"/>
  <c r="G574" i="6" s="1"/>
  <c r="K3804" i="5"/>
  <c r="F3800" i="5"/>
  <c r="J3800" i="5"/>
  <c r="F3799" i="5"/>
  <c r="H3799" i="5"/>
  <c r="J3799" i="5"/>
  <c r="J3801" i="5" s="1"/>
  <c r="G573" i="6" s="1"/>
  <c r="K3799" i="5"/>
  <c r="F3798" i="5"/>
  <c r="H3798" i="5"/>
  <c r="J3798" i="5"/>
  <c r="K3798" i="5"/>
  <c r="F3794" i="5"/>
  <c r="F3795" i="5" s="1"/>
  <c r="E572" i="6" s="1"/>
  <c r="J3794" i="5"/>
  <c r="F3793" i="5"/>
  <c r="H3793" i="5"/>
  <c r="J3793" i="5"/>
  <c r="K3793" i="5"/>
  <c r="F3792" i="5"/>
  <c r="H3792" i="5"/>
  <c r="J3792" i="5"/>
  <c r="K3792" i="5"/>
  <c r="F3788" i="5"/>
  <c r="J3788" i="5"/>
  <c r="F3787" i="5"/>
  <c r="H3787" i="5"/>
  <c r="J3787" i="5"/>
  <c r="K3787" i="5"/>
  <c r="F3786" i="5"/>
  <c r="H3786" i="5"/>
  <c r="J3786" i="5"/>
  <c r="K3786" i="5"/>
  <c r="F3782" i="5"/>
  <c r="J3782" i="5"/>
  <c r="F3781" i="5"/>
  <c r="H3781" i="5"/>
  <c r="G3782" i="5" s="1"/>
  <c r="H3782" i="5" s="1"/>
  <c r="J3781" i="5"/>
  <c r="K3781" i="5"/>
  <c r="F3780" i="5"/>
  <c r="H3780" i="5"/>
  <c r="J3780" i="5"/>
  <c r="K3780" i="5"/>
  <c r="F3776" i="5"/>
  <c r="J3776" i="5"/>
  <c r="F3775" i="5"/>
  <c r="H3775" i="5"/>
  <c r="J3775" i="5"/>
  <c r="K3775" i="5"/>
  <c r="F3774" i="5"/>
  <c r="H3774" i="5"/>
  <c r="J3774" i="5"/>
  <c r="K3774" i="5"/>
  <c r="F3764" i="5"/>
  <c r="H3764" i="5"/>
  <c r="J3764" i="5"/>
  <c r="K3764" i="5"/>
  <c r="F3763" i="5"/>
  <c r="H3763" i="5"/>
  <c r="J3763" i="5"/>
  <c r="K3763" i="5"/>
  <c r="F3761" i="5"/>
  <c r="H3761" i="5"/>
  <c r="J3761" i="5"/>
  <c r="K3761" i="5"/>
  <c r="F3760" i="5"/>
  <c r="H3760" i="5"/>
  <c r="J3760" i="5"/>
  <c r="K3760" i="5"/>
  <c r="F3749" i="5"/>
  <c r="H3749" i="5"/>
  <c r="J3749" i="5"/>
  <c r="K3749" i="5"/>
  <c r="F3748" i="5"/>
  <c r="H3748" i="5"/>
  <c r="J3748" i="5"/>
  <c r="K3748" i="5"/>
  <c r="F3746" i="5"/>
  <c r="H3746" i="5"/>
  <c r="J3746" i="5"/>
  <c r="K3746" i="5"/>
  <c r="F3745" i="5"/>
  <c r="H3745" i="5"/>
  <c r="J3745" i="5"/>
  <c r="K3745" i="5"/>
  <c r="F3734" i="5"/>
  <c r="H3734" i="5"/>
  <c r="J3734" i="5"/>
  <c r="K3734" i="5"/>
  <c r="F3733" i="5"/>
  <c r="H3733" i="5"/>
  <c r="K3733" i="5"/>
  <c r="F3731" i="5"/>
  <c r="H3731" i="5"/>
  <c r="J3731" i="5"/>
  <c r="K3731" i="5"/>
  <c r="F3730" i="5"/>
  <c r="H3730" i="5"/>
  <c r="J3730" i="5"/>
  <c r="K3730" i="5"/>
  <c r="F3719" i="5"/>
  <c r="H3719" i="5"/>
  <c r="J3719" i="5"/>
  <c r="K3719" i="5"/>
  <c r="F3718" i="5"/>
  <c r="H3718" i="5"/>
  <c r="J3718" i="5"/>
  <c r="K3718" i="5"/>
  <c r="F3716" i="5"/>
  <c r="H3716" i="5"/>
  <c r="J3716" i="5"/>
  <c r="K3716" i="5"/>
  <c r="F3715" i="5"/>
  <c r="H3715" i="5"/>
  <c r="J3715" i="5"/>
  <c r="K3715" i="5"/>
  <c r="F3704" i="5"/>
  <c r="H3704" i="5"/>
  <c r="J3704" i="5"/>
  <c r="K3704" i="5"/>
  <c r="F3703" i="5"/>
  <c r="H3703" i="5"/>
  <c r="J3703" i="5"/>
  <c r="K3703" i="5"/>
  <c r="F3701" i="5"/>
  <c r="H3701" i="5"/>
  <c r="J3701" i="5"/>
  <c r="K3701" i="5"/>
  <c r="F3700" i="5"/>
  <c r="H3700" i="5"/>
  <c r="J3700" i="5"/>
  <c r="K3700" i="5"/>
  <c r="F3689" i="5"/>
  <c r="H3689" i="5"/>
  <c r="J3689" i="5"/>
  <c r="K3689" i="5"/>
  <c r="F3688" i="5"/>
  <c r="H3688" i="5"/>
  <c r="J3688" i="5"/>
  <c r="K3688" i="5"/>
  <c r="F3686" i="5"/>
  <c r="H3686" i="5"/>
  <c r="J3686" i="5"/>
  <c r="K3686" i="5"/>
  <c r="F3685" i="5"/>
  <c r="H3685" i="5"/>
  <c r="J3685" i="5"/>
  <c r="K3685" i="5"/>
  <c r="F3674" i="5"/>
  <c r="H3674" i="5"/>
  <c r="J3674" i="5"/>
  <c r="K3674" i="5"/>
  <c r="F3673" i="5"/>
  <c r="H3673" i="5"/>
  <c r="J3673" i="5"/>
  <c r="K3673" i="5"/>
  <c r="F3671" i="5"/>
  <c r="H3671" i="5"/>
  <c r="J3671" i="5"/>
  <c r="K3671" i="5"/>
  <c r="F3670" i="5"/>
  <c r="H3670" i="5"/>
  <c r="J3670" i="5"/>
  <c r="K3670" i="5"/>
  <c r="F3659" i="5"/>
  <c r="H3659" i="5"/>
  <c r="J3659" i="5"/>
  <c r="K3659" i="5"/>
  <c r="F3658" i="5"/>
  <c r="H3658" i="5"/>
  <c r="J3658" i="5"/>
  <c r="K3658" i="5"/>
  <c r="F3656" i="5"/>
  <c r="H3656" i="5"/>
  <c r="J3656" i="5"/>
  <c r="K3656" i="5"/>
  <c r="F3655" i="5"/>
  <c r="H3655" i="5"/>
  <c r="J3655" i="5"/>
  <c r="K3655" i="5"/>
  <c r="F3644" i="5"/>
  <c r="H3644" i="5"/>
  <c r="J3644" i="5"/>
  <c r="K3644" i="5"/>
  <c r="F3643" i="5"/>
  <c r="H3643" i="5"/>
  <c r="J3643" i="5"/>
  <c r="K3643" i="5"/>
  <c r="F3641" i="5"/>
  <c r="H3641" i="5"/>
  <c r="J3641" i="5"/>
  <c r="K3641" i="5"/>
  <c r="F3640" i="5"/>
  <c r="H3640" i="5"/>
  <c r="J3640" i="5"/>
  <c r="K3640" i="5"/>
  <c r="F3629" i="5"/>
  <c r="H3629" i="5"/>
  <c r="J3629" i="5"/>
  <c r="K3629" i="5"/>
  <c r="F3628" i="5"/>
  <c r="H3628" i="5"/>
  <c r="J3628" i="5"/>
  <c r="K3628" i="5"/>
  <c r="F3626" i="5"/>
  <c r="H3626" i="5"/>
  <c r="J3626" i="5"/>
  <c r="K3626" i="5"/>
  <c r="F3625" i="5"/>
  <c r="H3625" i="5"/>
  <c r="J3625" i="5"/>
  <c r="K3625" i="5"/>
  <c r="F3614" i="5"/>
  <c r="H3614" i="5"/>
  <c r="J3614" i="5"/>
  <c r="K3614" i="5"/>
  <c r="F3613" i="5"/>
  <c r="H3613" i="5"/>
  <c r="J3613" i="5"/>
  <c r="K3613" i="5"/>
  <c r="F3611" i="5"/>
  <c r="H3611" i="5"/>
  <c r="J3611" i="5"/>
  <c r="K3611" i="5"/>
  <c r="F3610" i="5"/>
  <c r="H3610" i="5"/>
  <c r="J3610" i="5"/>
  <c r="K3610" i="5"/>
  <c r="F3599" i="5"/>
  <c r="H3599" i="5"/>
  <c r="J3599" i="5"/>
  <c r="K3599" i="5"/>
  <c r="F3598" i="5"/>
  <c r="H3598" i="5"/>
  <c r="J3598" i="5"/>
  <c r="K3598" i="5"/>
  <c r="F3596" i="5"/>
  <c r="H3596" i="5"/>
  <c r="J3596" i="5"/>
  <c r="K3596" i="5"/>
  <c r="F3595" i="5"/>
  <c r="H3595" i="5"/>
  <c r="J3595" i="5"/>
  <c r="K3595" i="5"/>
  <c r="F3584" i="5"/>
  <c r="H3584" i="5"/>
  <c r="K3584" i="5"/>
  <c r="F3583" i="5"/>
  <c r="H3583" i="5"/>
  <c r="J3583" i="5"/>
  <c r="K3583" i="5"/>
  <c r="F3581" i="5"/>
  <c r="H3581" i="5"/>
  <c r="J3581" i="5"/>
  <c r="K3581" i="5"/>
  <c r="F3580" i="5"/>
  <c r="H3580" i="5"/>
  <c r="J3580" i="5"/>
  <c r="K3580" i="5"/>
  <c r="F3569" i="5"/>
  <c r="H3569" i="5"/>
  <c r="J3569" i="5"/>
  <c r="K3569" i="5"/>
  <c r="F3568" i="5"/>
  <c r="H3568" i="5"/>
  <c r="J3568" i="5"/>
  <c r="K3568" i="5"/>
  <c r="F3566" i="5"/>
  <c r="H3566" i="5"/>
  <c r="J3566" i="5"/>
  <c r="K3566" i="5"/>
  <c r="F3565" i="5"/>
  <c r="H3565" i="5"/>
  <c r="J3565" i="5"/>
  <c r="K3565" i="5"/>
  <c r="F3554" i="5"/>
  <c r="H3554" i="5"/>
  <c r="J3554" i="5"/>
  <c r="K3554" i="5"/>
  <c r="F3553" i="5"/>
  <c r="H3553" i="5"/>
  <c r="J3553" i="5"/>
  <c r="K3553" i="5"/>
  <c r="F3551" i="5"/>
  <c r="H3551" i="5"/>
  <c r="J3551" i="5"/>
  <c r="K3551" i="5"/>
  <c r="F3550" i="5"/>
  <c r="H3550" i="5"/>
  <c r="J3550" i="5"/>
  <c r="K3550" i="5"/>
  <c r="F3539" i="5"/>
  <c r="H3539" i="5"/>
  <c r="J3539" i="5"/>
  <c r="K3539" i="5"/>
  <c r="F3538" i="5"/>
  <c r="H3538" i="5"/>
  <c r="J3538" i="5"/>
  <c r="F3536" i="5"/>
  <c r="H3536" i="5"/>
  <c r="J3536" i="5"/>
  <c r="K3536" i="5"/>
  <c r="F3535" i="5"/>
  <c r="H3535" i="5"/>
  <c r="J3535" i="5"/>
  <c r="K3535" i="5"/>
  <c r="F3524" i="5"/>
  <c r="J3524" i="5"/>
  <c r="K3524" i="5"/>
  <c r="F3523" i="5"/>
  <c r="H3523" i="5"/>
  <c r="J3523" i="5"/>
  <c r="K3523" i="5"/>
  <c r="F3521" i="5"/>
  <c r="H3521" i="5"/>
  <c r="J3521" i="5"/>
  <c r="K3521" i="5"/>
  <c r="F3520" i="5"/>
  <c r="H3520" i="5"/>
  <c r="J3520" i="5"/>
  <c r="K3520" i="5"/>
  <c r="F3509" i="5"/>
  <c r="H3509" i="5"/>
  <c r="J3509" i="5"/>
  <c r="K3509" i="5"/>
  <c r="F3508" i="5"/>
  <c r="H3508" i="5"/>
  <c r="J3508" i="5"/>
  <c r="K3508" i="5"/>
  <c r="F3506" i="5"/>
  <c r="H3506" i="5"/>
  <c r="J3506" i="5"/>
  <c r="K3506" i="5"/>
  <c r="F3505" i="5"/>
  <c r="H3505" i="5"/>
  <c r="J3505" i="5"/>
  <c r="K3505" i="5"/>
  <c r="F3494" i="5"/>
  <c r="H3494" i="5"/>
  <c r="J3494" i="5"/>
  <c r="K3494" i="5"/>
  <c r="F3493" i="5"/>
  <c r="H3493" i="5"/>
  <c r="F3491" i="5"/>
  <c r="H3491" i="5"/>
  <c r="J3491" i="5"/>
  <c r="K3491" i="5"/>
  <c r="F3490" i="5"/>
  <c r="H3490" i="5"/>
  <c r="J3490" i="5"/>
  <c r="K3490" i="5"/>
  <c r="F3479" i="5"/>
  <c r="H3479" i="5"/>
  <c r="J3479" i="5"/>
  <c r="L3479" i="5" s="1"/>
  <c r="K3479" i="5"/>
  <c r="F3478" i="5"/>
  <c r="H3478" i="5"/>
  <c r="J3478" i="5"/>
  <c r="K3478" i="5"/>
  <c r="F3476" i="5"/>
  <c r="H3476" i="5"/>
  <c r="J3476" i="5"/>
  <c r="K3476" i="5"/>
  <c r="H3475" i="5"/>
  <c r="J3475" i="5"/>
  <c r="F3464" i="5"/>
  <c r="H3464" i="5"/>
  <c r="J3464" i="5"/>
  <c r="K3464" i="5"/>
  <c r="F3463" i="5"/>
  <c r="H3463" i="5"/>
  <c r="J3463" i="5"/>
  <c r="K3463" i="5"/>
  <c r="F3461" i="5"/>
  <c r="H3461" i="5"/>
  <c r="J3461" i="5"/>
  <c r="K3461" i="5"/>
  <c r="F3460" i="5"/>
  <c r="H3460" i="5"/>
  <c r="J3460" i="5"/>
  <c r="K3460" i="5"/>
  <c r="F3449" i="5"/>
  <c r="J3449" i="5"/>
  <c r="F3448" i="5"/>
  <c r="H3448" i="5"/>
  <c r="J3448" i="5"/>
  <c r="K3448" i="5"/>
  <c r="F3446" i="5"/>
  <c r="H3446" i="5"/>
  <c r="J3446" i="5"/>
  <c r="K3446" i="5"/>
  <c r="F3445" i="5"/>
  <c r="H3445" i="5"/>
  <c r="J3445" i="5"/>
  <c r="K3445" i="5"/>
  <c r="F3440" i="5"/>
  <c r="H3440" i="5"/>
  <c r="H3441" i="5" s="1"/>
  <c r="F546" i="6" s="1"/>
  <c r="G684" i="7" s="1"/>
  <c r="J3440" i="5"/>
  <c r="K3440" i="5"/>
  <c r="F3439" i="5"/>
  <c r="F3441" i="5" s="1"/>
  <c r="E546" i="6" s="1"/>
  <c r="E684" i="7" s="1"/>
  <c r="F684" i="7" s="1"/>
  <c r="H3439" i="5"/>
  <c r="J3439" i="5"/>
  <c r="K3439" i="5"/>
  <c r="F3435" i="5"/>
  <c r="H3435" i="5"/>
  <c r="I3435" i="5"/>
  <c r="J3435" i="5" s="1"/>
  <c r="F3434" i="5"/>
  <c r="H3434" i="5"/>
  <c r="J3434" i="5"/>
  <c r="K3434" i="5"/>
  <c r="F3433" i="5"/>
  <c r="H3433" i="5"/>
  <c r="J3433" i="5"/>
  <c r="K3433" i="5"/>
  <c r="F3427" i="5"/>
  <c r="H3427" i="5"/>
  <c r="J3427" i="5"/>
  <c r="K3427" i="5"/>
  <c r="F3426" i="5"/>
  <c r="J3426" i="5"/>
  <c r="K3426" i="5"/>
  <c r="F3421" i="5"/>
  <c r="H3421" i="5"/>
  <c r="J3421" i="5"/>
  <c r="K3421" i="5"/>
  <c r="F3420" i="5"/>
  <c r="H3420" i="5"/>
  <c r="J3420" i="5"/>
  <c r="F3415" i="5"/>
  <c r="H3415" i="5"/>
  <c r="F3414" i="5"/>
  <c r="H3414" i="5"/>
  <c r="J3414" i="5"/>
  <c r="L3414" i="5" s="1"/>
  <c r="K3414" i="5"/>
  <c r="F3409" i="5"/>
  <c r="H3409" i="5"/>
  <c r="F3408" i="5"/>
  <c r="H3408" i="5"/>
  <c r="J3408" i="5"/>
  <c r="L3408" i="5" s="1"/>
  <c r="K3408" i="5"/>
  <c r="F3403" i="5"/>
  <c r="H3403" i="5"/>
  <c r="F3402" i="5"/>
  <c r="H3402" i="5"/>
  <c r="I3403" i="5" s="1"/>
  <c r="J3403" i="5" s="1"/>
  <c r="J3402" i="5"/>
  <c r="K3402" i="5"/>
  <c r="F3397" i="5"/>
  <c r="H3397" i="5"/>
  <c r="F3396" i="5"/>
  <c r="H3396" i="5"/>
  <c r="I3397" i="5" s="1"/>
  <c r="J3397" i="5" s="1"/>
  <c r="J3396" i="5"/>
  <c r="K3396" i="5"/>
  <c r="F3390" i="5"/>
  <c r="H3390" i="5"/>
  <c r="J3390" i="5"/>
  <c r="K3390" i="5"/>
  <c r="F3389" i="5"/>
  <c r="H3389" i="5"/>
  <c r="J3389" i="5"/>
  <c r="K3389" i="5"/>
  <c r="F3383" i="5"/>
  <c r="H3383" i="5"/>
  <c r="J3383" i="5"/>
  <c r="K3383" i="5"/>
  <c r="F3382" i="5"/>
  <c r="H3382" i="5"/>
  <c r="J3382" i="5"/>
  <c r="K3382" i="5"/>
  <c r="F3376" i="5"/>
  <c r="H3376" i="5"/>
  <c r="J3376" i="5"/>
  <c r="K3376" i="5"/>
  <c r="F3375" i="5"/>
  <c r="H3375" i="5"/>
  <c r="J3375" i="5"/>
  <c r="K3375" i="5"/>
  <c r="F3369" i="5"/>
  <c r="H3369" i="5"/>
  <c r="J3369" i="5"/>
  <c r="K3369" i="5"/>
  <c r="F3368" i="5"/>
  <c r="H3368" i="5"/>
  <c r="J3368" i="5"/>
  <c r="K3368" i="5"/>
  <c r="F3363" i="5"/>
  <c r="H3363" i="5"/>
  <c r="J3363" i="5"/>
  <c r="K3363" i="5"/>
  <c r="F3362" i="5"/>
  <c r="H3362" i="5"/>
  <c r="J3362" i="5"/>
  <c r="K3362" i="5"/>
  <c r="F3357" i="5"/>
  <c r="H3357" i="5"/>
  <c r="J3357" i="5"/>
  <c r="K3357" i="5"/>
  <c r="F3356" i="5"/>
  <c r="H3356" i="5"/>
  <c r="J3356" i="5"/>
  <c r="K3356" i="5"/>
  <c r="F3351" i="5"/>
  <c r="H3351" i="5"/>
  <c r="J3351" i="5"/>
  <c r="K3351" i="5"/>
  <c r="F3350" i="5"/>
  <c r="H3350" i="5"/>
  <c r="J3350" i="5"/>
  <c r="K3350" i="5"/>
  <c r="F3345" i="5"/>
  <c r="H3345" i="5"/>
  <c r="J3345" i="5"/>
  <c r="K3345" i="5"/>
  <c r="F3344" i="5"/>
  <c r="J3344" i="5"/>
  <c r="F3340" i="5"/>
  <c r="H3340" i="5"/>
  <c r="J3340" i="5"/>
  <c r="K3340" i="5"/>
  <c r="F3339" i="5"/>
  <c r="H3339" i="5"/>
  <c r="H3341" i="5" s="1"/>
  <c r="J3339" i="5"/>
  <c r="K3339" i="5"/>
  <c r="F3336" i="5"/>
  <c r="E529" i="6" s="1"/>
  <c r="E663" i="7" s="1"/>
  <c r="F3335" i="5"/>
  <c r="H3335" i="5"/>
  <c r="J3335" i="5"/>
  <c r="K3335" i="5"/>
  <c r="F3334" i="5"/>
  <c r="H3334" i="5"/>
  <c r="J3334" i="5"/>
  <c r="F3329" i="5"/>
  <c r="H3329" i="5"/>
  <c r="J3329" i="5"/>
  <c r="K3329" i="5"/>
  <c r="F3328" i="5"/>
  <c r="H3328" i="5"/>
  <c r="J3328" i="5"/>
  <c r="K3328" i="5"/>
  <c r="F3323" i="5"/>
  <c r="H3323" i="5"/>
  <c r="J3323" i="5"/>
  <c r="K3323" i="5"/>
  <c r="F3322" i="5"/>
  <c r="H3322" i="5"/>
  <c r="J3322" i="5"/>
  <c r="K3322" i="5"/>
  <c r="F3317" i="5"/>
  <c r="H3317" i="5"/>
  <c r="J3317" i="5"/>
  <c r="K3317" i="5"/>
  <c r="F3316" i="5"/>
  <c r="H3316" i="5"/>
  <c r="J3316" i="5"/>
  <c r="K3316" i="5"/>
  <c r="F3312" i="5"/>
  <c r="F3313" i="5" s="1"/>
  <c r="H3312" i="5"/>
  <c r="J3312" i="5"/>
  <c r="J3313" i="5" s="1"/>
  <c r="G525" i="6" s="1"/>
  <c r="I659" i="7" s="1"/>
  <c r="K3312" i="5"/>
  <c r="F3311" i="5"/>
  <c r="H3311" i="5"/>
  <c r="J3311" i="5"/>
  <c r="K3311" i="5"/>
  <c r="F3307" i="5"/>
  <c r="H3307" i="5"/>
  <c r="H3308" i="5" s="1"/>
  <c r="J3307" i="5"/>
  <c r="K3307" i="5"/>
  <c r="F3306" i="5"/>
  <c r="F3308" i="5" s="1"/>
  <c r="E524" i="6" s="1"/>
  <c r="E658" i="7" s="1"/>
  <c r="H3306" i="5"/>
  <c r="J3306" i="5"/>
  <c r="L3306" i="5" s="1"/>
  <c r="K3306" i="5"/>
  <c r="F3301" i="5"/>
  <c r="H3301" i="5"/>
  <c r="J3301" i="5"/>
  <c r="K3301" i="5"/>
  <c r="F3300" i="5"/>
  <c r="H3300" i="5"/>
  <c r="J3300" i="5"/>
  <c r="K3300" i="5"/>
  <c r="F3295" i="5"/>
  <c r="H3295" i="5"/>
  <c r="J3295" i="5"/>
  <c r="K3295" i="5"/>
  <c r="F3294" i="5"/>
  <c r="H3294" i="5"/>
  <c r="J3294" i="5"/>
  <c r="K3294" i="5"/>
  <c r="F3289" i="5"/>
  <c r="H3289" i="5"/>
  <c r="J3289" i="5"/>
  <c r="K3289" i="5"/>
  <c r="F3288" i="5"/>
  <c r="H3288" i="5"/>
  <c r="J3288" i="5"/>
  <c r="K3288" i="5"/>
  <c r="F3284" i="5"/>
  <c r="H3284" i="5"/>
  <c r="J3284" i="5"/>
  <c r="K3284" i="5"/>
  <c r="F3283" i="5"/>
  <c r="F3285" i="5" s="1"/>
  <c r="E520" i="6" s="1"/>
  <c r="E653" i="7" s="1"/>
  <c r="F653" i="7" s="1"/>
  <c r="H3283" i="5"/>
  <c r="H3285" i="5" s="1"/>
  <c r="K3283" i="5"/>
  <c r="F3280" i="5"/>
  <c r="F3279" i="5"/>
  <c r="H3279" i="5"/>
  <c r="H3280" i="5" s="1"/>
  <c r="F519" i="6" s="1"/>
  <c r="G652" i="7" s="1"/>
  <c r="H652" i="7" s="1"/>
  <c r="J3279" i="5"/>
  <c r="K3279" i="5"/>
  <c r="F3278" i="5"/>
  <c r="H3278" i="5"/>
  <c r="J3278" i="5"/>
  <c r="K3278" i="5"/>
  <c r="F3275" i="5"/>
  <c r="E518" i="6" s="1"/>
  <c r="E651" i="7" s="1"/>
  <c r="F651" i="7" s="1"/>
  <c r="J3275" i="5"/>
  <c r="G518" i="6" s="1"/>
  <c r="I651" i="7" s="1"/>
  <c r="F3274" i="5"/>
  <c r="H3274" i="5"/>
  <c r="J3274" i="5"/>
  <c r="K3274" i="5"/>
  <c r="F3273" i="5"/>
  <c r="H3273" i="5"/>
  <c r="J3273" i="5"/>
  <c r="K3273" i="5"/>
  <c r="F3268" i="5"/>
  <c r="H3268" i="5"/>
  <c r="J3268" i="5"/>
  <c r="K3268" i="5"/>
  <c r="F3267" i="5"/>
  <c r="H3267" i="5"/>
  <c r="J3267" i="5"/>
  <c r="K3267" i="5"/>
  <c r="F3262" i="5"/>
  <c r="H3262" i="5"/>
  <c r="J3262" i="5"/>
  <c r="K3262" i="5"/>
  <c r="F3261" i="5"/>
  <c r="H3261" i="5"/>
  <c r="J3261" i="5"/>
  <c r="K3261" i="5"/>
  <c r="F3256" i="5"/>
  <c r="H3256" i="5"/>
  <c r="J3256" i="5"/>
  <c r="K3256" i="5"/>
  <c r="F3255" i="5"/>
  <c r="H3255" i="5"/>
  <c r="J3255" i="5"/>
  <c r="K3255" i="5"/>
  <c r="F3252" i="5"/>
  <c r="E514" i="6" s="1"/>
  <c r="E647" i="7" s="1"/>
  <c r="H3252" i="5"/>
  <c r="F514" i="6" s="1"/>
  <c r="G647" i="7" s="1"/>
  <c r="F3251" i="5"/>
  <c r="H3251" i="5"/>
  <c r="J3251" i="5"/>
  <c r="J3252" i="5" s="1"/>
  <c r="K3251" i="5"/>
  <c r="F3250" i="5"/>
  <c r="H3250" i="5"/>
  <c r="J3250" i="5"/>
  <c r="K3250" i="5"/>
  <c r="F3246" i="5"/>
  <c r="H3246" i="5"/>
  <c r="J3246" i="5"/>
  <c r="K3246" i="5"/>
  <c r="F3245" i="5"/>
  <c r="H3245" i="5"/>
  <c r="J3245" i="5"/>
  <c r="J3247" i="5" s="1"/>
  <c r="G513" i="6" s="1"/>
  <c r="I646" i="7" s="1"/>
  <c r="K3245" i="5"/>
  <c r="F3241" i="5"/>
  <c r="H3241" i="5"/>
  <c r="J3241" i="5"/>
  <c r="K3241" i="5"/>
  <c r="F3240" i="5"/>
  <c r="H3240" i="5"/>
  <c r="H3242" i="5" s="1"/>
  <c r="J3240" i="5"/>
  <c r="J3242" i="5" s="1"/>
  <c r="G512" i="6" s="1"/>
  <c r="I645" i="7" s="1"/>
  <c r="K3240" i="5"/>
  <c r="F3234" i="5"/>
  <c r="H3234" i="5"/>
  <c r="J3234" i="5"/>
  <c r="K3234" i="5"/>
  <c r="F3233" i="5"/>
  <c r="J3233" i="5"/>
  <c r="K3233" i="5"/>
  <c r="H3227" i="5"/>
  <c r="J3227" i="5"/>
  <c r="F3226" i="5"/>
  <c r="H3226" i="5"/>
  <c r="J3226" i="5"/>
  <c r="K3226" i="5"/>
  <c r="F3220" i="5"/>
  <c r="H3220" i="5"/>
  <c r="J3220" i="5"/>
  <c r="K3220" i="5"/>
  <c r="F3219" i="5"/>
  <c r="H3219" i="5"/>
  <c r="L3219" i="5" s="1"/>
  <c r="J3219" i="5"/>
  <c r="K3219" i="5"/>
  <c r="F3213" i="5"/>
  <c r="H3213" i="5"/>
  <c r="J3213" i="5"/>
  <c r="K3213" i="5"/>
  <c r="F3212" i="5"/>
  <c r="H3212" i="5"/>
  <c r="J3212" i="5"/>
  <c r="K3212" i="5"/>
  <c r="F3207" i="5"/>
  <c r="H3207" i="5"/>
  <c r="J3207" i="5"/>
  <c r="K3207" i="5"/>
  <c r="F3206" i="5"/>
  <c r="H3206" i="5"/>
  <c r="J3206" i="5"/>
  <c r="K3206" i="5"/>
  <c r="F3201" i="5"/>
  <c r="H3201" i="5"/>
  <c r="J3201" i="5"/>
  <c r="K3201" i="5"/>
  <c r="F3200" i="5"/>
  <c r="H3200" i="5"/>
  <c r="J3200" i="5"/>
  <c r="K3200" i="5"/>
  <c r="F3195" i="5"/>
  <c r="H3195" i="5"/>
  <c r="J3195" i="5"/>
  <c r="K3195" i="5"/>
  <c r="F3194" i="5"/>
  <c r="H3194" i="5"/>
  <c r="J3194" i="5"/>
  <c r="K3194" i="5"/>
  <c r="F3189" i="5"/>
  <c r="H3189" i="5"/>
  <c r="J3189" i="5"/>
  <c r="K3189" i="5"/>
  <c r="F3188" i="5"/>
  <c r="H3188" i="5"/>
  <c r="J3188" i="5"/>
  <c r="K3188" i="5"/>
  <c r="F3183" i="5"/>
  <c r="J3183" i="5"/>
  <c r="F3182" i="5"/>
  <c r="F3178" i="5"/>
  <c r="F3179" i="5" s="1"/>
  <c r="E502" i="6" s="1"/>
  <c r="E634" i="7" s="1"/>
  <c r="H3178" i="5"/>
  <c r="J3178" i="5"/>
  <c r="J3179" i="5" s="1"/>
  <c r="K3178" i="5"/>
  <c r="F3177" i="5"/>
  <c r="H3177" i="5"/>
  <c r="J3177" i="5"/>
  <c r="K3177" i="5"/>
  <c r="F3173" i="5"/>
  <c r="F3174" i="5" s="1"/>
  <c r="E501" i="6" s="1"/>
  <c r="E633" i="7" s="1"/>
  <c r="F633" i="7" s="1"/>
  <c r="H3173" i="5"/>
  <c r="J3173" i="5"/>
  <c r="K3173" i="5"/>
  <c r="F3172" i="5"/>
  <c r="H3172" i="5"/>
  <c r="H3174" i="5" s="1"/>
  <c r="F501" i="6" s="1"/>
  <c r="G633" i="7" s="1"/>
  <c r="J3172" i="5"/>
  <c r="K3172" i="5"/>
  <c r="F3168" i="5"/>
  <c r="F3169" i="5" s="1"/>
  <c r="E500" i="6" s="1"/>
  <c r="E632" i="7" s="1"/>
  <c r="H3168" i="5"/>
  <c r="H3169" i="5" s="1"/>
  <c r="F500" i="6" s="1"/>
  <c r="G632" i="7" s="1"/>
  <c r="J3168" i="5"/>
  <c r="K3168" i="5"/>
  <c r="F3167" i="5"/>
  <c r="H3167" i="5"/>
  <c r="J3167" i="5"/>
  <c r="F3162" i="5"/>
  <c r="H3162" i="5"/>
  <c r="J3162" i="5"/>
  <c r="K3162" i="5"/>
  <c r="F3161" i="5"/>
  <c r="H3161" i="5"/>
  <c r="J3161" i="5"/>
  <c r="K3161" i="5"/>
  <c r="F3156" i="5"/>
  <c r="H3156" i="5"/>
  <c r="J3156" i="5"/>
  <c r="K3156" i="5"/>
  <c r="F3155" i="5"/>
  <c r="H3155" i="5"/>
  <c r="J3155" i="5"/>
  <c r="K3155" i="5"/>
  <c r="F3150" i="5"/>
  <c r="H3150" i="5"/>
  <c r="K3150" i="5"/>
  <c r="F3149" i="5"/>
  <c r="H3149" i="5"/>
  <c r="J3149" i="5"/>
  <c r="K3149" i="5"/>
  <c r="H3146" i="5"/>
  <c r="F496" i="6" s="1"/>
  <c r="G627" i="7" s="1"/>
  <c r="F3145" i="5"/>
  <c r="H3145" i="5"/>
  <c r="J3145" i="5"/>
  <c r="J3146" i="5" s="1"/>
  <c r="G496" i="6" s="1"/>
  <c r="I627" i="7" s="1"/>
  <c r="J627" i="7" s="1"/>
  <c r="K3145" i="5"/>
  <c r="F3144" i="5"/>
  <c r="H3144" i="5"/>
  <c r="J3144" i="5"/>
  <c r="K3144" i="5"/>
  <c r="F3140" i="5"/>
  <c r="F3141" i="5" s="1"/>
  <c r="H3140" i="5"/>
  <c r="J3140" i="5"/>
  <c r="J3141" i="5" s="1"/>
  <c r="G495" i="6" s="1"/>
  <c r="I626" i="7" s="1"/>
  <c r="K3140" i="5"/>
  <c r="F3139" i="5"/>
  <c r="H3139" i="5"/>
  <c r="H3141" i="5" s="1"/>
  <c r="F495" i="6" s="1"/>
  <c r="G626" i="7" s="1"/>
  <c r="J3139" i="5"/>
  <c r="K3139" i="5"/>
  <c r="F3135" i="5"/>
  <c r="H3135" i="5"/>
  <c r="J3135" i="5"/>
  <c r="K3135" i="5"/>
  <c r="F3134" i="5"/>
  <c r="H3134" i="5"/>
  <c r="J3134" i="5"/>
  <c r="K3134" i="5"/>
  <c r="F3130" i="5"/>
  <c r="H3130" i="5"/>
  <c r="J3130" i="5"/>
  <c r="K3130" i="5"/>
  <c r="F3129" i="5"/>
  <c r="H3129" i="5"/>
  <c r="J3129" i="5"/>
  <c r="K3129" i="5"/>
  <c r="F3125" i="5"/>
  <c r="F3126" i="5" s="1"/>
  <c r="H3125" i="5"/>
  <c r="J3125" i="5"/>
  <c r="J3126" i="5" s="1"/>
  <c r="G492" i="6" s="1"/>
  <c r="I622" i="7" s="1"/>
  <c r="K3125" i="5"/>
  <c r="F3124" i="5"/>
  <c r="H3124" i="5"/>
  <c r="J3124" i="5"/>
  <c r="K3124" i="5"/>
  <c r="F3120" i="5"/>
  <c r="H3120" i="5"/>
  <c r="J3120" i="5"/>
  <c r="L3120" i="5" s="1"/>
  <c r="K3120" i="5"/>
  <c r="F3119" i="5"/>
  <c r="F3121" i="5" s="1"/>
  <c r="E491" i="6" s="1"/>
  <c r="E621" i="7" s="1"/>
  <c r="H3119" i="5"/>
  <c r="H3121" i="5" s="1"/>
  <c r="J3119" i="5"/>
  <c r="K3119" i="5"/>
  <c r="F3115" i="5"/>
  <c r="H3115" i="5"/>
  <c r="J3115" i="5"/>
  <c r="K3115" i="5"/>
  <c r="F3114" i="5"/>
  <c r="H3114" i="5"/>
  <c r="J3114" i="5"/>
  <c r="L3114" i="5" s="1"/>
  <c r="K3114" i="5"/>
  <c r="F3110" i="5"/>
  <c r="H3110" i="5"/>
  <c r="J3110" i="5"/>
  <c r="K3110" i="5"/>
  <c r="F3109" i="5"/>
  <c r="H3109" i="5"/>
  <c r="J3109" i="5"/>
  <c r="J3111" i="5" s="1"/>
  <c r="G489" i="6" s="1"/>
  <c r="I619" i="7" s="1"/>
  <c r="J619" i="7" s="1"/>
  <c r="K3109" i="5"/>
  <c r="F3105" i="5"/>
  <c r="H3105" i="5"/>
  <c r="J3105" i="5"/>
  <c r="K3105" i="5"/>
  <c r="F3104" i="5"/>
  <c r="H3104" i="5"/>
  <c r="H3106" i="5" s="1"/>
  <c r="F488" i="6" s="1"/>
  <c r="G618" i="7" s="1"/>
  <c r="H618" i="7" s="1"/>
  <c r="J3104" i="5"/>
  <c r="K3104" i="5"/>
  <c r="F3100" i="5"/>
  <c r="H3100" i="5"/>
  <c r="H3101" i="5" s="1"/>
  <c r="F487" i="6" s="1"/>
  <c r="G617" i="7" s="1"/>
  <c r="J3100" i="5"/>
  <c r="K3100" i="5"/>
  <c r="F3099" i="5"/>
  <c r="H3099" i="5"/>
  <c r="J3099" i="5"/>
  <c r="K3099" i="5"/>
  <c r="F3095" i="5"/>
  <c r="H3095" i="5"/>
  <c r="H3096" i="5" s="1"/>
  <c r="J3095" i="5"/>
  <c r="J3096" i="5" s="1"/>
  <c r="G486" i="6" s="1"/>
  <c r="I616" i="7" s="1"/>
  <c r="K3095" i="5"/>
  <c r="F3094" i="5"/>
  <c r="H3094" i="5"/>
  <c r="J3094" i="5"/>
  <c r="K3094" i="5"/>
  <c r="J3091" i="5"/>
  <c r="F3090" i="5"/>
  <c r="H3090" i="5"/>
  <c r="J3090" i="5"/>
  <c r="F3089" i="5"/>
  <c r="F3091" i="5" s="1"/>
  <c r="E485" i="6" s="1"/>
  <c r="E615" i="7" s="1"/>
  <c r="H3089" i="5"/>
  <c r="J3089" i="5"/>
  <c r="K3089" i="5"/>
  <c r="F3085" i="5"/>
  <c r="H3085" i="5"/>
  <c r="J3085" i="5"/>
  <c r="K3085" i="5"/>
  <c r="F3084" i="5"/>
  <c r="F3086" i="5" s="1"/>
  <c r="E484" i="6" s="1"/>
  <c r="E614" i="7" s="1"/>
  <c r="H3084" i="5"/>
  <c r="H3086" i="5" s="1"/>
  <c r="J3084" i="5"/>
  <c r="K3084" i="5"/>
  <c r="F3080" i="5"/>
  <c r="H3080" i="5"/>
  <c r="J3080" i="5"/>
  <c r="K3080" i="5"/>
  <c r="F3079" i="5"/>
  <c r="H3079" i="5"/>
  <c r="J3079" i="5"/>
  <c r="K3079" i="5"/>
  <c r="F3075" i="5"/>
  <c r="H3075" i="5"/>
  <c r="H3076" i="5" s="1"/>
  <c r="F482" i="6" s="1"/>
  <c r="G612" i="7" s="1"/>
  <c r="J3075" i="5"/>
  <c r="F3074" i="5"/>
  <c r="H3074" i="5"/>
  <c r="J3074" i="5"/>
  <c r="K3074" i="5"/>
  <c r="F3070" i="5"/>
  <c r="H3070" i="5"/>
  <c r="J3070" i="5"/>
  <c r="K3070" i="5"/>
  <c r="F3069" i="5"/>
  <c r="H3069" i="5"/>
  <c r="J3069" i="5"/>
  <c r="K3069" i="5"/>
  <c r="F3065" i="5"/>
  <c r="H3065" i="5"/>
  <c r="H3066" i="5" s="1"/>
  <c r="F480" i="6" s="1"/>
  <c r="G609" i="7" s="1"/>
  <c r="J3065" i="5"/>
  <c r="J3066" i="5" s="1"/>
  <c r="G480" i="6" s="1"/>
  <c r="I609" i="7" s="1"/>
  <c r="J609" i="7" s="1"/>
  <c r="K3065" i="5"/>
  <c r="F3064" i="5"/>
  <c r="H3064" i="5"/>
  <c r="J3064" i="5"/>
  <c r="K3064" i="5"/>
  <c r="J3061" i="5"/>
  <c r="G479" i="6" s="1"/>
  <c r="I608" i="7" s="1"/>
  <c r="F3060" i="5"/>
  <c r="H3060" i="5"/>
  <c r="H3061" i="5" s="1"/>
  <c r="F479" i="6" s="1"/>
  <c r="G608" i="7" s="1"/>
  <c r="J3060" i="5"/>
  <c r="K3060" i="5"/>
  <c r="F3059" i="5"/>
  <c r="H3059" i="5"/>
  <c r="J3059" i="5"/>
  <c r="K3059" i="5"/>
  <c r="F3055" i="5"/>
  <c r="H3055" i="5"/>
  <c r="H3056" i="5" s="1"/>
  <c r="F478" i="6" s="1"/>
  <c r="G607" i="7" s="1"/>
  <c r="J3055" i="5"/>
  <c r="K3055" i="5"/>
  <c r="F3054" i="5"/>
  <c r="F3056" i="5" s="1"/>
  <c r="E478" i="6" s="1"/>
  <c r="E607" i="7" s="1"/>
  <c r="H3054" i="5"/>
  <c r="J3054" i="5"/>
  <c r="J3056" i="5" s="1"/>
  <c r="K3054" i="5"/>
  <c r="F3050" i="5"/>
  <c r="H3050" i="5"/>
  <c r="J3050" i="5"/>
  <c r="K3050" i="5"/>
  <c r="F3049" i="5"/>
  <c r="H3049" i="5"/>
  <c r="L3049" i="5" s="1"/>
  <c r="J3049" i="5"/>
  <c r="K3049" i="5"/>
  <c r="F3045" i="5"/>
  <c r="H3045" i="5"/>
  <c r="J3045" i="5"/>
  <c r="K3045" i="5"/>
  <c r="F3044" i="5"/>
  <c r="H3044" i="5"/>
  <c r="J3044" i="5"/>
  <c r="K3044" i="5"/>
  <c r="F3040" i="5"/>
  <c r="H3040" i="5"/>
  <c r="J3040" i="5"/>
  <c r="K3040" i="5"/>
  <c r="F3039" i="5"/>
  <c r="F3041" i="5" s="1"/>
  <c r="H3039" i="5"/>
  <c r="J3039" i="5"/>
  <c r="K3039" i="5"/>
  <c r="F3035" i="5"/>
  <c r="H3035" i="5"/>
  <c r="H3036" i="5" s="1"/>
  <c r="F474" i="6" s="1"/>
  <c r="G603" i="7" s="1"/>
  <c r="H603" i="7" s="1"/>
  <c r="J3035" i="5"/>
  <c r="K3035" i="5"/>
  <c r="F3034" i="5"/>
  <c r="F3036" i="5" s="1"/>
  <c r="H3034" i="5"/>
  <c r="J3034" i="5"/>
  <c r="K3034" i="5"/>
  <c r="F3030" i="5"/>
  <c r="H3030" i="5"/>
  <c r="J3030" i="5"/>
  <c r="K3030" i="5"/>
  <c r="F3029" i="5"/>
  <c r="H3029" i="5"/>
  <c r="J3029" i="5"/>
  <c r="J3031" i="5" s="1"/>
  <c r="G473" i="6" s="1"/>
  <c r="I601" i="7" s="1"/>
  <c r="K3029" i="5"/>
  <c r="F3025" i="5"/>
  <c r="H3025" i="5"/>
  <c r="J3025" i="5"/>
  <c r="K3025" i="5"/>
  <c r="F3024" i="5"/>
  <c r="F3026" i="5" s="1"/>
  <c r="E472" i="6" s="1"/>
  <c r="E600" i="7" s="1"/>
  <c r="H3024" i="5"/>
  <c r="J3024" i="5"/>
  <c r="K3024" i="5"/>
  <c r="F3020" i="5"/>
  <c r="H3020" i="5"/>
  <c r="J3020" i="5"/>
  <c r="K3020" i="5"/>
  <c r="F3019" i="5"/>
  <c r="J3019" i="5"/>
  <c r="J3021" i="5" s="1"/>
  <c r="G471" i="6" s="1"/>
  <c r="I599" i="7" s="1"/>
  <c r="K3019" i="5"/>
  <c r="F3015" i="5"/>
  <c r="H3015" i="5"/>
  <c r="J3015" i="5"/>
  <c r="K3015" i="5"/>
  <c r="F3014" i="5"/>
  <c r="H3014" i="5"/>
  <c r="J3014" i="5"/>
  <c r="K3014" i="5"/>
  <c r="F3010" i="5"/>
  <c r="H3010" i="5"/>
  <c r="J3010" i="5"/>
  <c r="K3010" i="5"/>
  <c r="F3009" i="5"/>
  <c r="H3009" i="5"/>
  <c r="J3009" i="5"/>
  <c r="K3009" i="5"/>
  <c r="J3006" i="5"/>
  <c r="G468" i="6" s="1"/>
  <c r="I596" i="7" s="1"/>
  <c r="F3005" i="5"/>
  <c r="H3005" i="5"/>
  <c r="J3005" i="5"/>
  <c r="K3005" i="5"/>
  <c r="F3004" i="5"/>
  <c r="F3006" i="5" s="1"/>
  <c r="E468" i="6" s="1"/>
  <c r="E596" i="7" s="1"/>
  <c r="J3004" i="5"/>
  <c r="K3004" i="5"/>
  <c r="F3000" i="5"/>
  <c r="H3000" i="5"/>
  <c r="J3000" i="5"/>
  <c r="K3000" i="5"/>
  <c r="F2999" i="5"/>
  <c r="H2999" i="5"/>
  <c r="J2999" i="5"/>
  <c r="J3001" i="5" s="1"/>
  <c r="G467" i="6" s="1"/>
  <c r="I595" i="7" s="1"/>
  <c r="J595" i="7" s="1"/>
  <c r="F2995" i="5"/>
  <c r="H2995" i="5"/>
  <c r="H2996" i="5" s="1"/>
  <c r="F466" i="6" s="1"/>
  <c r="G593" i="7" s="1"/>
  <c r="J2995" i="5"/>
  <c r="K2995" i="5"/>
  <c r="F2994" i="5"/>
  <c r="H2994" i="5"/>
  <c r="J2994" i="5"/>
  <c r="K2994" i="5"/>
  <c r="J2991" i="5"/>
  <c r="F2990" i="5"/>
  <c r="H2990" i="5"/>
  <c r="J2990" i="5"/>
  <c r="K2990" i="5"/>
  <c r="F2989" i="5"/>
  <c r="F2991" i="5" s="1"/>
  <c r="E465" i="6" s="1"/>
  <c r="E592" i="7" s="1"/>
  <c r="H2989" i="5"/>
  <c r="J2989" i="5"/>
  <c r="K2989" i="5"/>
  <c r="F2985" i="5"/>
  <c r="H2985" i="5"/>
  <c r="H2986" i="5" s="1"/>
  <c r="F464" i="6" s="1"/>
  <c r="G591" i="7" s="1"/>
  <c r="J2985" i="5"/>
  <c r="K2985" i="5"/>
  <c r="F2984" i="5"/>
  <c r="H2984" i="5"/>
  <c r="J2984" i="5"/>
  <c r="F2980" i="5"/>
  <c r="H2980" i="5"/>
  <c r="J2980" i="5"/>
  <c r="J2981" i="5" s="1"/>
  <c r="K2980" i="5"/>
  <c r="F2979" i="5"/>
  <c r="F2981" i="5" s="1"/>
  <c r="E463" i="6" s="1"/>
  <c r="E590" i="7" s="1"/>
  <c r="F590" i="7" s="1"/>
  <c r="H2979" i="5"/>
  <c r="J2979" i="5"/>
  <c r="K2979" i="5"/>
  <c r="H2976" i="5"/>
  <c r="F462" i="6" s="1"/>
  <c r="G588" i="7" s="1"/>
  <c r="F2975" i="5"/>
  <c r="F2976" i="5" s="1"/>
  <c r="E462" i="6" s="1"/>
  <c r="E588" i="7" s="1"/>
  <c r="H2975" i="5"/>
  <c r="J2975" i="5"/>
  <c r="K2975" i="5"/>
  <c r="F2974" i="5"/>
  <c r="H2974" i="5"/>
  <c r="J2974" i="5"/>
  <c r="K2974" i="5"/>
  <c r="H2971" i="5"/>
  <c r="F461" i="6" s="1"/>
  <c r="G587" i="7" s="1"/>
  <c r="F2970" i="5"/>
  <c r="H2970" i="5"/>
  <c r="J2970" i="5"/>
  <c r="J2971" i="5" s="1"/>
  <c r="G461" i="6" s="1"/>
  <c r="I587" i="7" s="1"/>
  <c r="K2970" i="5"/>
  <c r="F2969" i="5"/>
  <c r="F2971" i="5" s="1"/>
  <c r="H2969" i="5"/>
  <c r="J2969" i="5"/>
  <c r="K2969" i="5"/>
  <c r="F2964" i="5"/>
  <c r="H2964" i="5"/>
  <c r="J2964" i="5"/>
  <c r="K2964" i="5"/>
  <c r="F2963" i="5"/>
  <c r="H2963" i="5"/>
  <c r="J2963" i="5"/>
  <c r="K2963" i="5"/>
  <c r="F2960" i="5"/>
  <c r="E459" i="6" s="1"/>
  <c r="E585" i="7" s="1"/>
  <c r="F2959" i="5"/>
  <c r="H2959" i="5"/>
  <c r="J2959" i="5"/>
  <c r="K2959" i="5"/>
  <c r="F2958" i="5"/>
  <c r="H2958" i="5"/>
  <c r="H2960" i="5" s="1"/>
  <c r="J2958" i="5"/>
  <c r="J2960" i="5" s="1"/>
  <c r="G459" i="6" s="1"/>
  <c r="I585" i="7" s="1"/>
  <c r="K2958" i="5"/>
  <c r="J2955" i="5"/>
  <c r="G458" i="6" s="1"/>
  <c r="I584" i="7" s="1"/>
  <c r="F2954" i="5"/>
  <c r="F2955" i="5" s="1"/>
  <c r="E458" i="6" s="1"/>
  <c r="E584" i="7" s="1"/>
  <c r="H2954" i="5"/>
  <c r="J2954" i="5"/>
  <c r="K2954" i="5"/>
  <c r="F2953" i="5"/>
  <c r="H2953" i="5"/>
  <c r="J2953" i="5"/>
  <c r="K2953" i="5"/>
  <c r="F2948" i="5"/>
  <c r="H2948" i="5"/>
  <c r="J2948" i="5"/>
  <c r="K2948" i="5"/>
  <c r="F2947" i="5"/>
  <c r="H2947" i="5"/>
  <c r="J2947" i="5"/>
  <c r="K2947" i="5"/>
  <c r="F2942" i="5"/>
  <c r="H2942" i="5"/>
  <c r="J2942" i="5"/>
  <c r="K2942" i="5"/>
  <c r="F2941" i="5"/>
  <c r="H2941" i="5"/>
  <c r="K2941" i="5"/>
  <c r="F2936" i="5"/>
  <c r="H2936" i="5"/>
  <c r="J2936" i="5"/>
  <c r="K2936" i="5"/>
  <c r="F2935" i="5"/>
  <c r="H2935" i="5"/>
  <c r="J2935" i="5"/>
  <c r="K2935" i="5"/>
  <c r="F2930" i="5"/>
  <c r="H2930" i="5"/>
  <c r="J2930" i="5"/>
  <c r="K2930" i="5"/>
  <c r="F2929" i="5"/>
  <c r="H2929" i="5"/>
  <c r="J2929" i="5"/>
  <c r="K2929" i="5"/>
  <c r="H2922" i="5"/>
  <c r="F452" i="6" s="1"/>
  <c r="G575" i="7" s="1"/>
  <c r="H575" i="7" s="1"/>
  <c r="J2922" i="5"/>
  <c r="F2921" i="5"/>
  <c r="F2922" i="5" s="1"/>
  <c r="E452" i="6" s="1"/>
  <c r="E575" i="7" s="1"/>
  <c r="H2921" i="5"/>
  <c r="J2921" i="5"/>
  <c r="K2921" i="5"/>
  <c r="F2916" i="5"/>
  <c r="H2916" i="5"/>
  <c r="J2916" i="5"/>
  <c r="K2916" i="5"/>
  <c r="F2915" i="5"/>
  <c r="H2915" i="5"/>
  <c r="J2915" i="5"/>
  <c r="K2915" i="5"/>
  <c r="F2910" i="5"/>
  <c r="H2910" i="5"/>
  <c r="J2910" i="5"/>
  <c r="K2910" i="5"/>
  <c r="F2909" i="5"/>
  <c r="H2909" i="5"/>
  <c r="J2909" i="5"/>
  <c r="K2909" i="5"/>
  <c r="F2904" i="5"/>
  <c r="H2904" i="5"/>
  <c r="J2904" i="5"/>
  <c r="K2904" i="5"/>
  <c r="F2903" i="5"/>
  <c r="H2903" i="5"/>
  <c r="J2903" i="5"/>
  <c r="K2903" i="5"/>
  <c r="F2898" i="5"/>
  <c r="H2898" i="5"/>
  <c r="J2898" i="5"/>
  <c r="K2898" i="5"/>
  <c r="F2897" i="5"/>
  <c r="H2897" i="5"/>
  <c r="J2897" i="5"/>
  <c r="K2897" i="5"/>
  <c r="F2893" i="5"/>
  <c r="H2893" i="5"/>
  <c r="J2893" i="5"/>
  <c r="K2893" i="5"/>
  <c r="F2892" i="5"/>
  <c r="H2892" i="5"/>
  <c r="J2892" i="5"/>
  <c r="K2892" i="5"/>
  <c r="F2891" i="5"/>
  <c r="H2891" i="5"/>
  <c r="J2891" i="5"/>
  <c r="K2891" i="5"/>
  <c r="F2890" i="5"/>
  <c r="H2890" i="5"/>
  <c r="J2890" i="5"/>
  <c r="K2890" i="5"/>
  <c r="F2889" i="5"/>
  <c r="H2889" i="5"/>
  <c r="J2889" i="5"/>
  <c r="K2889" i="5"/>
  <c r="F2888" i="5"/>
  <c r="H2888" i="5"/>
  <c r="J2888" i="5"/>
  <c r="K2888" i="5"/>
  <c r="F2887" i="5"/>
  <c r="H2887" i="5"/>
  <c r="J2887" i="5"/>
  <c r="K2887" i="5"/>
  <c r="F2886" i="5"/>
  <c r="H2886" i="5"/>
  <c r="J2886" i="5"/>
  <c r="K2886" i="5"/>
  <c r="F2882" i="5"/>
  <c r="H2882" i="5"/>
  <c r="J2882" i="5"/>
  <c r="K2882" i="5"/>
  <c r="F2881" i="5"/>
  <c r="H2881" i="5"/>
  <c r="J2881" i="5"/>
  <c r="K2881" i="5"/>
  <c r="F2880" i="5"/>
  <c r="H2880" i="5"/>
  <c r="J2880" i="5"/>
  <c r="K2880" i="5"/>
  <c r="F2879" i="5"/>
  <c r="H2879" i="5"/>
  <c r="J2879" i="5"/>
  <c r="K2879" i="5"/>
  <c r="F2878" i="5"/>
  <c r="H2878" i="5"/>
  <c r="J2878" i="5"/>
  <c r="K2878" i="5"/>
  <c r="F2877" i="5"/>
  <c r="H2877" i="5"/>
  <c r="J2877" i="5"/>
  <c r="F2876" i="5"/>
  <c r="H2876" i="5"/>
  <c r="J2876" i="5"/>
  <c r="K2876" i="5"/>
  <c r="F2875" i="5"/>
  <c r="J2875" i="5"/>
  <c r="K2875" i="5"/>
  <c r="F2871" i="5"/>
  <c r="H2871" i="5"/>
  <c r="J2871" i="5"/>
  <c r="L2871" i="5" s="1"/>
  <c r="K2871" i="5"/>
  <c r="F2870" i="5"/>
  <c r="H2870" i="5"/>
  <c r="J2870" i="5"/>
  <c r="K2870" i="5"/>
  <c r="F2869" i="5"/>
  <c r="H2869" i="5"/>
  <c r="J2869" i="5"/>
  <c r="K2869" i="5"/>
  <c r="F2868" i="5"/>
  <c r="H2868" i="5"/>
  <c r="J2868" i="5"/>
  <c r="K2868" i="5"/>
  <c r="F2867" i="5"/>
  <c r="H2867" i="5"/>
  <c r="J2867" i="5"/>
  <c r="K2867" i="5"/>
  <c r="F2866" i="5"/>
  <c r="H2866" i="5"/>
  <c r="J2866" i="5"/>
  <c r="K2866" i="5"/>
  <c r="F2865" i="5"/>
  <c r="H2865" i="5"/>
  <c r="J2865" i="5"/>
  <c r="K2865" i="5"/>
  <c r="F2864" i="5"/>
  <c r="H2864" i="5"/>
  <c r="J2864" i="5"/>
  <c r="K2864" i="5"/>
  <c r="F2860" i="5"/>
  <c r="H2860" i="5"/>
  <c r="J2860" i="5"/>
  <c r="K2860" i="5"/>
  <c r="F2859" i="5"/>
  <c r="H2859" i="5"/>
  <c r="J2859" i="5"/>
  <c r="K2859" i="5"/>
  <c r="F2858" i="5"/>
  <c r="H2858" i="5"/>
  <c r="J2858" i="5"/>
  <c r="K2858" i="5"/>
  <c r="F2857" i="5"/>
  <c r="H2857" i="5"/>
  <c r="J2857" i="5"/>
  <c r="K2857" i="5"/>
  <c r="F2856" i="5"/>
  <c r="H2856" i="5"/>
  <c r="J2856" i="5"/>
  <c r="K2856" i="5"/>
  <c r="F2855" i="5"/>
  <c r="H2855" i="5"/>
  <c r="J2855" i="5"/>
  <c r="K2855" i="5"/>
  <c r="F2854" i="5"/>
  <c r="H2854" i="5"/>
  <c r="J2854" i="5"/>
  <c r="K2854" i="5"/>
  <c r="F2853" i="5"/>
  <c r="H2853" i="5"/>
  <c r="J2853" i="5"/>
  <c r="K2853" i="5"/>
  <c r="F2849" i="5"/>
  <c r="H2849" i="5"/>
  <c r="J2849" i="5"/>
  <c r="K2849" i="5"/>
  <c r="F2848" i="5"/>
  <c r="J2848" i="5"/>
  <c r="K2848" i="5"/>
  <c r="F2847" i="5"/>
  <c r="H2847" i="5"/>
  <c r="J2847" i="5"/>
  <c r="K2847" i="5"/>
  <c r="F2846" i="5"/>
  <c r="H2846" i="5"/>
  <c r="J2846" i="5"/>
  <c r="K2846" i="5"/>
  <c r="F2845" i="5"/>
  <c r="H2845" i="5"/>
  <c r="J2845" i="5"/>
  <c r="K2845" i="5"/>
  <c r="F2844" i="5"/>
  <c r="H2844" i="5"/>
  <c r="J2844" i="5"/>
  <c r="K2844" i="5"/>
  <c r="F2843" i="5"/>
  <c r="H2843" i="5"/>
  <c r="J2843" i="5"/>
  <c r="K2843" i="5"/>
  <c r="F2842" i="5"/>
  <c r="H2842" i="5"/>
  <c r="J2842" i="5"/>
  <c r="K2842" i="5"/>
  <c r="F2838" i="5"/>
  <c r="H2838" i="5"/>
  <c r="J2838" i="5"/>
  <c r="K2838" i="5"/>
  <c r="F2837" i="5"/>
  <c r="H2837" i="5"/>
  <c r="J2837" i="5"/>
  <c r="K2837" i="5"/>
  <c r="F2836" i="5"/>
  <c r="H2836" i="5"/>
  <c r="J2836" i="5"/>
  <c r="K2836" i="5"/>
  <c r="F2835" i="5"/>
  <c r="H2835" i="5"/>
  <c r="J2835" i="5"/>
  <c r="K2835" i="5"/>
  <c r="F2834" i="5"/>
  <c r="H2834" i="5"/>
  <c r="J2834" i="5"/>
  <c r="K2834" i="5"/>
  <c r="F2833" i="5"/>
  <c r="H2833" i="5"/>
  <c r="J2833" i="5"/>
  <c r="K2833" i="5"/>
  <c r="F2832" i="5"/>
  <c r="H2832" i="5"/>
  <c r="J2832" i="5"/>
  <c r="K2832" i="5"/>
  <c r="F2831" i="5"/>
  <c r="H2831" i="5"/>
  <c r="J2831" i="5"/>
  <c r="K2831" i="5"/>
  <c r="F2827" i="5"/>
  <c r="H2827" i="5"/>
  <c r="J2827" i="5"/>
  <c r="K2827" i="5"/>
  <c r="F2826" i="5"/>
  <c r="H2826" i="5"/>
  <c r="J2826" i="5"/>
  <c r="K2826" i="5"/>
  <c r="F2825" i="5"/>
  <c r="H2825" i="5"/>
  <c r="J2825" i="5"/>
  <c r="K2825" i="5"/>
  <c r="F2824" i="5"/>
  <c r="H2824" i="5"/>
  <c r="J2824" i="5"/>
  <c r="K2824" i="5"/>
  <c r="F2823" i="5"/>
  <c r="H2823" i="5"/>
  <c r="J2823" i="5"/>
  <c r="K2823" i="5"/>
  <c r="F2822" i="5"/>
  <c r="H2822" i="5"/>
  <c r="J2822" i="5"/>
  <c r="K2822" i="5"/>
  <c r="F2821" i="5"/>
  <c r="H2821" i="5"/>
  <c r="J2821" i="5"/>
  <c r="K2821" i="5"/>
  <c r="F2820" i="5"/>
  <c r="H2820" i="5"/>
  <c r="J2820" i="5"/>
  <c r="K2820" i="5"/>
  <c r="F2816" i="5"/>
  <c r="H2816" i="5"/>
  <c r="J2816" i="5"/>
  <c r="K2816" i="5"/>
  <c r="F2815" i="5"/>
  <c r="H2815" i="5"/>
  <c r="J2815" i="5"/>
  <c r="K2815" i="5"/>
  <c r="F2814" i="5"/>
  <c r="H2814" i="5"/>
  <c r="J2814" i="5"/>
  <c r="K2814" i="5"/>
  <c r="F2813" i="5"/>
  <c r="H2813" i="5"/>
  <c r="J2813" i="5"/>
  <c r="K2813" i="5"/>
  <c r="F2812" i="5"/>
  <c r="H2812" i="5"/>
  <c r="J2812" i="5"/>
  <c r="K2812" i="5"/>
  <c r="F2811" i="5"/>
  <c r="H2811" i="5"/>
  <c r="F2810" i="5"/>
  <c r="H2810" i="5"/>
  <c r="J2810" i="5"/>
  <c r="K2810" i="5"/>
  <c r="F2809" i="5"/>
  <c r="H2809" i="5"/>
  <c r="J2809" i="5"/>
  <c r="K2809" i="5"/>
  <c r="F2805" i="5"/>
  <c r="H2805" i="5"/>
  <c r="J2805" i="5"/>
  <c r="K2805" i="5"/>
  <c r="F2804" i="5"/>
  <c r="H2804" i="5"/>
  <c r="J2804" i="5"/>
  <c r="K2804" i="5"/>
  <c r="F2803" i="5"/>
  <c r="H2803" i="5"/>
  <c r="J2803" i="5"/>
  <c r="K2803" i="5"/>
  <c r="F2802" i="5"/>
  <c r="H2802" i="5"/>
  <c r="J2802" i="5"/>
  <c r="K2802" i="5"/>
  <c r="F2801" i="5"/>
  <c r="H2801" i="5"/>
  <c r="J2801" i="5"/>
  <c r="K2801" i="5"/>
  <c r="F2800" i="5"/>
  <c r="H2800" i="5"/>
  <c r="J2800" i="5"/>
  <c r="F2799" i="5"/>
  <c r="H2799" i="5"/>
  <c r="J2799" i="5"/>
  <c r="K2799" i="5"/>
  <c r="F2798" i="5"/>
  <c r="H2798" i="5"/>
  <c r="J2798" i="5"/>
  <c r="K2798" i="5"/>
  <c r="F2797" i="5"/>
  <c r="J2797" i="5"/>
  <c r="K2797" i="5"/>
  <c r="F2796" i="5"/>
  <c r="H2796" i="5"/>
  <c r="J2796" i="5"/>
  <c r="K2796" i="5"/>
  <c r="F2792" i="5"/>
  <c r="H2792" i="5"/>
  <c r="J2792" i="5"/>
  <c r="K2792" i="5"/>
  <c r="F2791" i="5"/>
  <c r="H2791" i="5"/>
  <c r="J2791" i="5"/>
  <c r="K2791" i="5"/>
  <c r="F2790" i="5"/>
  <c r="H2790" i="5"/>
  <c r="J2790" i="5"/>
  <c r="K2790" i="5"/>
  <c r="F2789" i="5"/>
  <c r="H2789" i="5"/>
  <c r="J2789" i="5"/>
  <c r="K2789" i="5"/>
  <c r="F2788" i="5"/>
  <c r="H2788" i="5"/>
  <c r="J2788" i="5"/>
  <c r="K2788" i="5"/>
  <c r="F2787" i="5"/>
  <c r="H2787" i="5"/>
  <c r="J2787" i="5"/>
  <c r="K2787" i="5"/>
  <c r="F2786" i="5"/>
  <c r="H2786" i="5"/>
  <c r="J2786" i="5"/>
  <c r="K2786" i="5"/>
  <c r="F2785" i="5"/>
  <c r="H2785" i="5"/>
  <c r="J2785" i="5"/>
  <c r="K2785" i="5"/>
  <c r="F2784" i="5"/>
  <c r="H2784" i="5"/>
  <c r="J2784" i="5"/>
  <c r="K2784" i="5"/>
  <c r="F2780" i="5"/>
  <c r="H2780" i="5"/>
  <c r="J2780" i="5"/>
  <c r="K2780" i="5"/>
  <c r="F2779" i="5"/>
  <c r="H2779" i="5"/>
  <c r="J2779" i="5"/>
  <c r="K2779" i="5"/>
  <c r="F2778" i="5"/>
  <c r="H2778" i="5"/>
  <c r="J2778" i="5"/>
  <c r="K2778" i="5"/>
  <c r="F2777" i="5"/>
  <c r="H2777" i="5"/>
  <c r="J2777" i="5"/>
  <c r="K2777" i="5"/>
  <c r="F2776" i="5"/>
  <c r="H2776" i="5"/>
  <c r="J2776" i="5"/>
  <c r="K2776" i="5"/>
  <c r="F2775" i="5"/>
  <c r="H2775" i="5"/>
  <c r="J2775" i="5"/>
  <c r="K2775" i="5"/>
  <c r="F2774" i="5"/>
  <c r="H2774" i="5"/>
  <c r="J2774" i="5"/>
  <c r="K2774" i="5"/>
  <c r="F2773" i="5"/>
  <c r="H2773" i="5"/>
  <c r="J2773" i="5"/>
  <c r="K2773" i="5"/>
  <c r="F2772" i="5"/>
  <c r="H2772" i="5"/>
  <c r="H2781" i="5" s="1"/>
  <c r="F437" i="6" s="1"/>
  <c r="G484" i="7" s="1"/>
  <c r="H484" i="7" s="1"/>
  <c r="J2772" i="5"/>
  <c r="F2768" i="5"/>
  <c r="H2768" i="5"/>
  <c r="J2768" i="5"/>
  <c r="K2768" i="5"/>
  <c r="F2767" i="5"/>
  <c r="H2767" i="5"/>
  <c r="J2767" i="5"/>
  <c r="K2767" i="5"/>
  <c r="F2766" i="5"/>
  <c r="H2766" i="5"/>
  <c r="J2766" i="5"/>
  <c r="K2766" i="5"/>
  <c r="F2765" i="5"/>
  <c r="H2765" i="5"/>
  <c r="J2765" i="5"/>
  <c r="K2765" i="5"/>
  <c r="F2764" i="5"/>
  <c r="H2764" i="5"/>
  <c r="J2764" i="5"/>
  <c r="K2764" i="5"/>
  <c r="F2763" i="5"/>
  <c r="H2763" i="5"/>
  <c r="J2763" i="5"/>
  <c r="K2763" i="5"/>
  <c r="F2762" i="5"/>
  <c r="H2762" i="5"/>
  <c r="J2762" i="5"/>
  <c r="K2762" i="5"/>
  <c r="F2761" i="5"/>
  <c r="H2761" i="5"/>
  <c r="J2761" i="5"/>
  <c r="K2761" i="5"/>
  <c r="F2760" i="5"/>
  <c r="H2760" i="5"/>
  <c r="J2760" i="5"/>
  <c r="K2760" i="5"/>
  <c r="F2756" i="5"/>
  <c r="H2756" i="5"/>
  <c r="J2756" i="5"/>
  <c r="K2756" i="5"/>
  <c r="F2755" i="5"/>
  <c r="J2755" i="5"/>
  <c r="K2755" i="5"/>
  <c r="F2754" i="5"/>
  <c r="L2754" i="5" s="1"/>
  <c r="H2754" i="5"/>
  <c r="J2754" i="5"/>
  <c r="K2754" i="5"/>
  <c r="F2753" i="5"/>
  <c r="H2753" i="5"/>
  <c r="J2753" i="5"/>
  <c r="K2753" i="5"/>
  <c r="F2752" i="5"/>
  <c r="H2752" i="5"/>
  <c r="J2752" i="5"/>
  <c r="K2752" i="5"/>
  <c r="F2751" i="5"/>
  <c r="H2751" i="5"/>
  <c r="J2751" i="5"/>
  <c r="K2751" i="5"/>
  <c r="F2750" i="5"/>
  <c r="H2750" i="5"/>
  <c r="J2750" i="5"/>
  <c r="K2750" i="5"/>
  <c r="F2749" i="5"/>
  <c r="H2749" i="5"/>
  <c r="J2749" i="5"/>
  <c r="K2749" i="5"/>
  <c r="F2748" i="5"/>
  <c r="H2748" i="5"/>
  <c r="J2748" i="5"/>
  <c r="K2748" i="5"/>
  <c r="F2747" i="5"/>
  <c r="H2747" i="5"/>
  <c r="J2747" i="5"/>
  <c r="K2747" i="5"/>
  <c r="F2743" i="5"/>
  <c r="H2743" i="5"/>
  <c r="J2743" i="5"/>
  <c r="K2743" i="5"/>
  <c r="F2742" i="5"/>
  <c r="H2742" i="5"/>
  <c r="J2742" i="5"/>
  <c r="K2742" i="5"/>
  <c r="F2741" i="5"/>
  <c r="H2741" i="5"/>
  <c r="J2741" i="5"/>
  <c r="L2741" i="5" s="1"/>
  <c r="K2741" i="5"/>
  <c r="F2740" i="5"/>
  <c r="H2740" i="5"/>
  <c r="J2740" i="5"/>
  <c r="K2740" i="5"/>
  <c r="F2739" i="5"/>
  <c r="H2739" i="5"/>
  <c r="J2739" i="5"/>
  <c r="K2739" i="5"/>
  <c r="F2738" i="5"/>
  <c r="H2738" i="5"/>
  <c r="J2738" i="5"/>
  <c r="L2738" i="5" s="1"/>
  <c r="K2738" i="5"/>
  <c r="F2737" i="5"/>
  <c r="F2744" i="5" s="1"/>
  <c r="H2737" i="5"/>
  <c r="J2737" i="5"/>
  <c r="K2737" i="5"/>
  <c r="F2736" i="5"/>
  <c r="H2736" i="5"/>
  <c r="J2736" i="5"/>
  <c r="K2736" i="5"/>
  <c r="F2735" i="5"/>
  <c r="H2735" i="5"/>
  <c r="J2735" i="5"/>
  <c r="K2735" i="5"/>
  <c r="F2731" i="5"/>
  <c r="H2731" i="5"/>
  <c r="J2731" i="5"/>
  <c r="K2731" i="5"/>
  <c r="F2730" i="5"/>
  <c r="H2730" i="5"/>
  <c r="J2730" i="5"/>
  <c r="K2730" i="5"/>
  <c r="F2729" i="5"/>
  <c r="H2729" i="5"/>
  <c r="J2729" i="5"/>
  <c r="K2729" i="5"/>
  <c r="F2728" i="5"/>
  <c r="H2728" i="5"/>
  <c r="J2728" i="5"/>
  <c r="K2728" i="5"/>
  <c r="F2727" i="5"/>
  <c r="H2727" i="5"/>
  <c r="J2727" i="5"/>
  <c r="K2727" i="5"/>
  <c r="F2726" i="5"/>
  <c r="H2726" i="5"/>
  <c r="J2726" i="5"/>
  <c r="K2726" i="5"/>
  <c r="F2725" i="5"/>
  <c r="H2725" i="5"/>
  <c r="J2725" i="5"/>
  <c r="K2725" i="5"/>
  <c r="F2724" i="5"/>
  <c r="H2724" i="5"/>
  <c r="J2724" i="5"/>
  <c r="K2724" i="5"/>
  <c r="F2723" i="5"/>
  <c r="H2723" i="5"/>
  <c r="J2723" i="5"/>
  <c r="K2723" i="5"/>
  <c r="F2719" i="5"/>
  <c r="H2719" i="5"/>
  <c r="J2719" i="5"/>
  <c r="K2719" i="5"/>
  <c r="F2718" i="5"/>
  <c r="H2718" i="5"/>
  <c r="J2718" i="5"/>
  <c r="K2718" i="5"/>
  <c r="F2717" i="5"/>
  <c r="H2717" i="5"/>
  <c r="J2717" i="5"/>
  <c r="K2717" i="5"/>
  <c r="F2716" i="5"/>
  <c r="H2716" i="5"/>
  <c r="J2716" i="5"/>
  <c r="K2716" i="5"/>
  <c r="F2715" i="5"/>
  <c r="H2715" i="5"/>
  <c r="J2715" i="5"/>
  <c r="K2715" i="5"/>
  <c r="F2714" i="5"/>
  <c r="H2714" i="5"/>
  <c r="J2714" i="5"/>
  <c r="K2714" i="5"/>
  <c r="F2713" i="5"/>
  <c r="H2713" i="5"/>
  <c r="J2713" i="5"/>
  <c r="K2713" i="5"/>
  <c r="F2712" i="5"/>
  <c r="H2712" i="5"/>
  <c r="J2712" i="5"/>
  <c r="K2712" i="5"/>
  <c r="F2711" i="5"/>
  <c r="H2711" i="5"/>
  <c r="L2711" i="5" s="1"/>
  <c r="J2711" i="5"/>
  <c r="K2711" i="5"/>
  <c r="F2707" i="5"/>
  <c r="H2707" i="5"/>
  <c r="J2707" i="5"/>
  <c r="K2707" i="5"/>
  <c r="F2706" i="5"/>
  <c r="H2706" i="5"/>
  <c r="J2706" i="5"/>
  <c r="K2706" i="5"/>
  <c r="F2705" i="5"/>
  <c r="H2705" i="5"/>
  <c r="J2705" i="5"/>
  <c r="K2705" i="5"/>
  <c r="F2699" i="5"/>
  <c r="H2699" i="5"/>
  <c r="F2698" i="5"/>
  <c r="H2698" i="5"/>
  <c r="J2698" i="5"/>
  <c r="K2698" i="5"/>
  <c r="F2697" i="5"/>
  <c r="H2697" i="5"/>
  <c r="J2697" i="5"/>
  <c r="K2697" i="5"/>
  <c r="F2691" i="5"/>
  <c r="H2691" i="5"/>
  <c r="F2690" i="5"/>
  <c r="J2690" i="5"/>
  <c r="K2690" i="5"/>
  <c r="F2689" i="5"/>
  <c r="H2689" i="5"/>
  <c r="J2689" i="5"/>
  <c r="K2689" i="5"/>
  <c r="F2683" i="5"/>
  <c r="H2683" i="5"/>
  <c r="F2682" i="5"/>
  <c r="H2682" i="5"/>
  <c r="J2682" i="5"/>
  <c r="K2682" i="5"/>
  <c r="F2681" i="5"/>
  <c r="H2681" i="5"/>
  <c r="I2683" i="5" s="1"/>
  <c r="J2683" i="5" s="1"/>
  <c r="J2681" i="5"/>
  <c r="K2681" i="5"/>
  <c r="F2677" i="5"/>
  <c r="H2677" i="5"/>
  <c r="F2676" i="5"/>
  <c r="H2676" i="5"/>
  <c r="H2678" i="5" s="1"/>
  <c r="F427" i="6" s="1"/>
  <c r="G472" i="7" s="1"/>
  <c r="J2676" i="5"/>
  <c r="K2676" i="5"/>
  <c r="F2675" i="5"/>
  <c r="H2675" i="5"/>
  <c r="J2675" i="5"/>
  <c r="K2675" i="5"/>
  <c r="F2671" i="5"/>
  <c r="H2671" i="5"/>
  <c r="F2670" i="5"/>
  <c r="H2670" i="5"/>
  <c r="K2670" i="5"/>
  <c r="F2669" i="5"/>
  <c r="H2669" i="5"/>
  <c r="J2669" i="5"/>
  <c r="K2669" i="5"/>
  <c r="F2665" i="5"/>
  <c r="H2665" i="5"/>
  <c r="F2664" i="5"/>
  <c r="H2664" i="5"/>
  <c r="H2666" i="5" s="1"/>
  <c r="F425" i="6" s="1"/>
  <c r="G470" i="7" s="1"/>
  <c r="J2664" i="5"/>
  <c r="K2664" i="5"/>
  <c r="F2663" i="5"/>
  <c r="H2663" i="5"/>
  <c r="J2663" i="5"/>
  <c r="K2663" i="5"/>
  <c r="F2659" i="5"/>
  <c r="H2659" i="5"/>
  <c r="I2659" i="5"/>
  <c r="J2659" i="5" s="1"/>
  <c r="F2658" i="5"/>
  <c r="H2658" i="5"/>
  <c r="J2658" i="5"/>
  <c r="K2658" i="5"/>
  <c r="F2657" i="5"/>
  <c r="H2657" i="5"/>
  <c r="J2657" i="5"/>
  <c r="K2657" i="5"/>
  <c r="H2654" i="5"/>
  <c r="F423" i="6" s="1"/>
  <c r="G468" i="7" s="1"/>
  <c r="F2653" i="5"/>
  <c r="H2653" i="5"/>
  <c r="F2652" i="5"/>
  <c r="F2654" i="5" s="1"/>
  <c r="H2652" i="5"/>
  <c r="I2653" i="5" s="1"/>
  <c r="J2653" i="5" s="1"/>
  <c r="J2652" i="5"/>
  <c r="L2652" i="5" s="1"/>
  <c r="K2652" i="5"/>
  <c r="F2651" i="5"/>
  <c r="H2651" i="5"/>
  <c r="J2651" i="5"/>
  <c r="K2651" i="5"/>
  <c r="F2647" i="5"/>
  <c r="H2647" i="5"/>
  <c r="F2646" i="5"/>
  <c r="H2646" i="5"/>
  <c r="J2646" i="5"/>
  <c r="K2646" i="5"/>
  <c r="F2645" i="5"/>
  <c r="H2645" i="5"/>
  <c r="J2645" i="5"/>
  <c r="F2641" i="5"/>
  <c r="H2641" i="5"/>
  <c r="F2640" i="5"/>
  <c r="H2640" i="5"/>
  <c r="J2640" i="5"/>
  <c r="K2640" i="5"/>
  <c r="F2639" i="5"/>
  <c r="H2639" i="5"/>
  <c r="J2639" i="5"/>
  <c r="K2639" i="5"/>
  <c r="F2635" i="5"/>
  <c r="H2635" i="5"/>
  <c r="F2634" i="5"/>
  <c r="F2636" i="5" s="1"/>
  <c r="E420" i="6" s="1"/>
  <c r="E465" i="7" s="1"/>
  <c r="H2634" i="5"/>
  <c r="H2636" i="5" s="1"/>
  <c r="F420" i="6" s="1"/>
  <c r="G465" i="7" s="1"/>
  <c r="J2634" i="5"/>
  <c r="K2634" i="5"/>
  <c r="F2633" i="5"/>
  <c r="H2633" i="5"/>
  <c r="J2633" i="5"/>
  <c r="K2633" i="5"/>
  <c r="F2630" i="5"/>
  <c r="E419" i="6" s="1"/>
  <c r="E464" i="7" s="1"/>
  <c r="F2629" i="5"/>
  <c r="H2629" i="5"/>
  <c r="F2628" i="5"/>
  <c r="H2628" i="5"/>
  <c r="J2628" i="5"/>
  <c r="K2628" i="5"/>
  <c r="F2627" i="5"/>
  <c r="H2627" i="5"/>
  <c r="I2629" i="5" s="1"/>
  <c r="J2629" i="5" s="1"/>
  <c r="L2629" i="5" s="1"/>
  <c r="J2627" i="5"/>
  <c r="K2627" i="5"/>
  <c r="F2623" i="5"/>
  <c r="H2623" i="5"/>
  <c r="F2622" i="5"/>
  <c r="H2622" i="5"/>
  <c r="J2622" i="5"/>
  <c r="K2622" i="5"/>
  <c r="F2621" i="5"/>
  <c r="H2621" i="5"/>
  <c r="J2621" i="5"/>
  <c r="K2621" i="5"/>
  <c r="F2617" i="5"/>
  <c r="H2617" i="5"/>
  <c r="I2617" i="5"/>
  <c r="J2617" i="5" s="1"/>
  <c r="L2617" i="5" s="1"/>
  <c r="F2616" i="5"/>
  <c r="H2616" i="5"/>
  <c r="J2616" i="5"/>
  <c r="K2616" i="5"/>
  <c r="F2615" i="5"/>
  <c r="H2615" i="5"/>
  <c r="J2615" i="5"/>
  <c r="K2615" i="5"/>
  <c r="F2611" i="5"/>
  <c r="H2611" i="5"/>
  <c r="F2610" i="5"/>
  <c r="H2610" i="5"/>
  <c r="J2610" i="5"/>
  <c r="K2610" i="5"/>
  <c r="F2609" i="5"/>
  <c r="F2612" i="5" s="1"/>
  <c r="E416" i="6" s="1"/>
  <c r="E461" i="7" s="1"/>
  <c r="H2609" i="5"/>
  <c r="J2609" i="5"/>
  <c r="K2609" i="5"/>
  <c r="F2605" i="5"/>
  <c r="H2605" i="5"/>
  <c r="F2604" i="5"/>
  <c r="H2604" i="5"/>
  <c r="J2604" i="5"/>
  <c r="K2604" i="5"/>
  <c r="F2603" i="5"/>
  <c r="H2603" i="5"/>
  <c r="H2606" i="5" s="1"/>
  <c r="J2603" i="5"/>
  <c r="K2603" i="5"/>
  <c r="F2599" i="5"/>
  <c r="H2599" i="5"/>
  <c r="F2598" i="5"/>
  <c r="H2598" i="5"/>
  <c r="I2599" i="5" s="1"/>
  <c r="J2599" i="5" s="1"/>
  <c r="J2598" i="5"/>
  <c r="K2598" i="5"/>
  <c r="F2597" i="5"/>
  <c r="H2597" i="5"/>
  <c r="J2597" i="5"/>
  <c r="K2597" i="5"/>
  <c r="F2594" i="5"/>
  <c r="E413" i="6" s="1"/>
  <c r="E458" i="7" s="1"/>
  <c r="F2593" i="5"/>
  <c r="H2593" i="5"/>
  <c r="F2592" i="5"/>
  <c r="H2592" i="5"/>
  <c r="J2592" i="5"/>
  <c r="K2592" i="5"/>
  <c r="F2591" i="5"/>
  <c r="H2591" i="5"/>
  <c r="J2591" i="5"/>
  <c r="K2591" i="5"/>
  <c r="F2587" i="5"/>
  <c r="H2587" i="5"/>
  <c r="F2586" i="5"/>
  <c r="H2586" i="5"/>
  <c r="J2586" i="5"/>
  <c r="K2586" i="5"/>
  <c r="F2585" i="5"/>
  <c r="H2585" i="5"/>
  <c r="J2585" i="5"/>
  <c r="K2585" i="5"/>
  <c r="F2581" i="5"/>
  <c r="H2581" i="5"/>
  <c r="F2580" i="5"/>
  <c r="H2580" i="5"/>
  <c r="I2581" i="5" s="1"/>
  <c r="J2581" i="5" s="1"/>
  <c r="L2581" i="5" s="1"/>
  <c r="J2580" i="5"/>
  <c r="K2580" i="5"/>
  <c r="F2579" i="5"/>
  <c r="F2582" i="5" s="1"/>
  <c r="E411" i="6" s="1"/>
  <c r="E455" i="7" s="1"/>
  <c r="H2579" i="5"/>
  <c r="J2579" i="5"/>
  <c r="K2579" i="5"/>
  <c r="F2575" i="5"/>
  <c r="H2575" i="5"/>
  <c r="F2574" i="5"/>
  <c r="F2576" i="5" s="1"/>
  <c r="E410" i="6" s="1"/>
  <c r="E454" i="7" s="1"/>
  <c r="F454" i="7" s="1"/>
  <c r="H2574" i="5"/>
  <c r="J2574" i="5"/>
  <c r="K2574" i="5"/>
  <c r="F2573" i="5"/>
  <c r="H2573" i="5"/>
  <c r="I2575" i="5" s="1"/>
  <c r="J2575" i="5" s="1"/>
  <c r="J2573" i="5"/>
  <c r="K2573" i="5"/>
  <c r="F2569" i="5"/>
  <c r="H2569" i="5"/>
  <c r="F2568" i="5"/>
  <c r="H2568" i="5"/>
  <c r="J2568" i="5"/>
  <c r="F2567" i="5"/>
  <c r="H2567" i="5"/>
  <c r="L2567" i="5" s="1"/>
  <c r="J2567" i="5"/>
  <c r="K2567" i="5"/>
  <c r="F2563" i="5"/>
  <c r="H2563" i="5"/>
  <c r="H2564" i="5" s="1"/>
  <c r="F408" i="6" s="1"/>
  <c r="G452" i="7" s="1"/>
  <c r="F2562" i="5"/>
  <c r="H2562" i="5"/>
  <c r="J2562" i="5"/>
  <c r="K2562" i="5"/>
  <c r="F2561" i="5"/>
  <c r="F2564" i="5" s="1"/>
  <c r="H2561" i="5"/>
  <c r="J2561" i="5"/>
  <c r="K2561" i="5"/>
  <c r="F2557" i="5"/>
  <c r="H2557" i="5"/>
  <c r="F2556" i="5"/>
  <c r="F2558" i="5" s="1"/>
  <c r="E407" i="6" s="1"/>
  <c r="E451" i="7" s="1"/>
  <c r="H2556" i="5"/>
  <c r="J2556" i="5"/>
  <c r="K2556" i="5"/>
  <c r="F2555" i="5"/>
  <c r="H2555" i="5"/>
  <c r="I2557" i="5" s="1"/>
  <c r="J2557" i="5" s="1"/>
  <c r="J2558" i="5" s="1"/>
  <c r="G407" i="6" s="1"/>
  <c r="I451" i="7" s="1"/>
  <c r="J451" i="7" s="1"/>
  <c r="J2555" i="5"/>
  <c r="K2555" i="5"/>
  <c r="F2551" i="5"/>
  <c r="H2551" i="5"/>
  <c r="F2550" i="5"/>
  <c r="H2550" i="5"/>
  <c r="J2550" i="5"/>
  <c r="K2550" i="5"/>
  <c r="F2549" i="5"/>
  <c r="H2549" i="5"/>
  <c r="J2549" i="5"/>
  <c r="K2549" i="5"/>
  <c r="F2544" i="5"/>
  <c r="H2544" i="5"/>
  <c r="F2543" i="5"/>
  <c r="H2543" i="5"/>
  <c r="I2544" i="5" s="1"/>
  <c r="J2544" i="5" s="1"/>
  <c r="J2543" i="5"/>
  <c r="K2543" i="5"/>
  <c r="F2542" i="5"/>
  <c r="H2542" i="5"/>
  <c r="J2542" i="5"/>
  <c r="K2542" i="5"/>
  <c r="F2537" i="5"/>
  <c r="H2537" i="5"/>
  <c r="I2537" i="5"/>
  <c r="J2537" i="5" s="1"/>
  <c r="F2536" i="5"/>
  <c r="H2536" i="5"/>
  <c r="J2536" i="5"/>
  <c r="K2536" i="5"/>
  <c r="F2535" i="5"/>
  <c r="H2535" i="5"/>
  <c r="J2535" i="5"/>
  <c r="L2535" i="5" s="1"/>
  <c r="K2535" i="5"/>
  <c r="F2530" i="5"/>
  <c r="H2530" i="5"/>
  <c r="F2529" i="5"/>
  <c r="H2529" i="5"/>
  <c r="J2529" i="5"/>
  <c r="K2529" i="5"/>
  <c r="F2528" i="5"/>
  <c r="H2528" i="5"/>
  <c r="J2528" i="5"/>
  <c r="K2528" i="5"/>
  <c r="F2523" i="5"/>
  <c r="H2523" i="5"/>
  <c r="F2522" i="5"/>
  <c r="H2522" i="5"/>
  <c r="I2523" i="5" s="1"/>
  <c r="J2523" i="5" s="1"/>
  <c r="L2523" i="5" s="1"/>
  <c r="J2522" i="5"/>
  <c r="K2522" i="5"/>
  <c r="F2521" i="5"/>
  <c r="H2521" i="5"/>
  <c r="J2521" i="5"/>
  <c r="K2521" i="5"/>
  <c r="F2516" i="5"/>
  <c r="H2516" i="5"/>
  <c r="F2515" i="5"/>
  <c r="H2515" i="5"/>
  <c r="J2515" i="5"/>
  <c r="K2515" i="5"/>
  <c r="F2514" i="5"/>
  <c r="H2514" i="5"/>
  <c r="J2514" i="5"/>
  <c r="K2514" i="5"/>
  <c r="F2485" i="5"/>
  <c r="H2485" i="5"/>
  <c r="F2484" i="5"/>
  <c r="H2484" i="5"/>
  <c r="J2484" i="5"/>
  <c r="K2484" i="5"/>
  <c r="F2483" i="5"/>
  <c r="H2483" i="5"/>
  <c r="J2483" i="5"/>
  <c r="K2483" i="5"/>
  <c r="F2478" i="5"/>
  <c r="H2478" i="5"/>
  <c r="F2477" i="5"/>
  <c r="H2477" i="5"/>
  <c r="J2477" i="5"/>
  <c r="K2477" i="5"/>
  <c r="F2476" i="5"/>
  <c r="H2476" i="5"/>
  <c r="J2476" i="5"/>
  <c r="K2476" i="5"/>
  <c r="F2471" i="5"/>
  <c r="H2471" i="5"/>
  <c r="F2470" i="5"/>
  <c r="H2470" i="5"/>
  <c r="J2470" i="5"/>
  <c r="K2470" i="5"/>
  <c r="F2469" i="5"/>
  <c r="H2469" i="5"/>
  <c r="I2471" i="5" s="1"/>
  <c r="J2471" i="5" s="1"/>
  <c r="J2469" i="5"/>
  <c r="K2469" i="5"/>
  <c r="F2464" i="5"/>
  <c r="H2464" i="5"/>
  <c r="F2463" i="5"/>
  <c r="H2463" i="5"/>
  <c r="J2463" i="5"/>
  <c r="K2463" i="5"/>
  <c r="F2462" i="5"/>
  <c r="H2462" i="5"/>
  <c r="J2462" i="5"/>
  <c r="K2462" i="5"/>
  <c r="F2457" i="5"/>
  <c r="H2457" i="5"/>
  <c r="I2457" i="5"/>
  <c r="J2457" i="5" s="1"/>
  <c r="F2456" i="5"/>
  <c r="H2456" i="5"/>
  <c r="J2456" i="5"/>
  <c r="K2456" i="5"/>
  <c r="F2455" i="5"/>
  <c r="H2455" i="5"/>
  <c r="J2455" i="5"/>
  <c r="K2455" i="5"/>
  <c r="F2450" i="5"/>
  <c r="H2450" i="5"/>
  <c r="F2449" i="5"/>
  <c r="H2449" i="5"/>
  <c r="J2449" i="5"/>
  <c r="K2449" i="5"/>
  <c r="F2448" i="5"/>
  <c r="H2448" i="5"/>
  <c r="J2448" i="5"/>
  <c r="K2448" i="5"/>
  <c r="F2444" i="5"/>
  <c r="E388" i="6" s="1"/>
  <c r="E429" i="7" s="1"/>
  <c r="F2443" i="5"/>
  <c r="H2443" i="5"/>
  <c r="F2442" i="5"/>
  <c r="H2442" i="5"/>
  <c r="J2442" i="5"/>
  <c r="K2442" i="5"/>
  <c r="F2441" i="5"/>
  <c r="H2441" i="5"/>
  <c r="J2441" i="5"/>
  <c r="F2437" i="5"/>
  <c r="H2437" i="5"/>
  <c r="F2436" i="5"/>
  <c r="H2436" i="5"/>
  <c r="J2436" i="5"/>
  <c r="K2436" i="5"/>
  <c r="F2435" i="5"/>
  <c r="H2435" i="5"/>
  <c r="H2438" i="5" s="1"/>
  <c r="F387" i="6" s="1"/>
  <c r="G428" i="7" s="1"/>
  <c r="H428" i="7" s="1"/>
  <c r="J2435" i="5"/>
  <c r="K2435" i="5"/>
  <c r="F2431" i="5"/>
  <c r="H2431" i="5"/>
  <c r="F2430" i="5"/>
  <c r="H2430" i="5"/>
  <c r="J2430" i="5"/>
  <c r="K2430" i="5"/>
  <c r="F2429" i="5"/>
  <c r="H2429" i="5"/>
  <c r="J2429" i="5"/>
  <c r="K2429" i="5"/>
  <c r="F2425" i="5"/>
  <c r="H2425" i="5"/>
  <c r="F2424" i="5"/>
  <c r="H2424" i="5"/>
  <c r="J2424" i="5"/>
  <c r="K2424" i="5"/>
  <c r="F2423" i="5"/>
  <c r="H2423" i="5"/>
  <c r="I2425" i="5" s="1"/>
  <c r="J2425" i="5" s="1"/>
  <c r="J2423" i="5"/>
  <c r="K2423" i="5"/>
  <c r="F2419" i="5"/>
  <c r="H2419" i="5"/>
  <c r="F2418" i="5"/>
  <c r="H2418" i="5"/>
  <c r="J2418" i="5"/>
  <c r="K2418" i="5"/>
  <c r="F2417" i="5"/>
  <c r="H2417" i="5"/>
  <c r="I2419" i="5" s="1"/>
  <c r="J2419" i="5" s="1"/>
  <c r="J2417" i="5"/>
  <c r="K2417" i="5"/>
  <c r="F2413" i="5"/>
  <c r="H2413" i="5"/>
  <c r="F2412" i="5"/>
  <c r="H2412" i="5"/>
  <c r="H2414" i="5" s="1"/>
  <c r="J2412" i="5"/>
  <c r="K2412" i="5"/>
  <c r="F2411" i="5"/>
  <c r="H2411" i="5"/>
  <c r="I2413" i="5" s="1"/>
  <c r="J2413" i="5" s="1"/>
  <c r="J2411" i="5"/>
  <c r="K2411" i="5"/>
  <c r="F2407" i="5"/>
  <c r="H2407" i="5"/>
  <c r="F2406" i="5"/>
  <c r="H2406" i="5"/>
  <c r="J2406" i="5"/>
  <c r="K2406" i="5"/>
  <c r="F2405" i="5"/>
  <c r="H2405" i="5"/>
  <c r="J2405" i="5"/>
  <c r="K2405" i="5"/>
  <c r="F2401" i="5"/>
  <c r="H2401" i="5"/>
  <c r="F2400" i="5"/>
  <c r="H2400" i="5"/>
  <c r="J2400" i="5"/>
  <c r="K2400" i="5"/>
  <c r="F2399" i="5"/>
  <c r="H2399" i="5"/>
  <c r="J2399" i="5"/>
  <c r="F2395" i="5"/>
  <c r="H2395" i="5"/>
  <c r="H2394" i="5"/>
  <c r="H2396" i="5" s="1"/>
  <c r="F380" i="6" s="1"/>
  <c r="G419" i="7" s="1"/>
  <c r="H419" i="7" s="1"/>
  <c r="J2394" i="5"/>
  <c r="K2394" i="5"/>
  <c r="F2393" i="5"/>
  <c r="H2393" i="5"/>
  <c r="J2393" i="5"/>
  <c r="K2393" i="5"/>
  <c r="F2389" i="5"/>
  <c r="H2389" i="5"/>
  <c r="I2389" i="5"/>
  <c r="J2389" i="5" s="1"/>
  <c r="L2389" i="5" s="1"/>
  <c r="F2388" i="5"/>
  <c r="H2388" i="5"/>
  <c r="H2390" i="5" s="1"/>
  <c r="F379" i="6" s="1"/>
  <c r="G418" i="7" s="1"/>
  <c r="J2388" i="5"/>
  <c r="K2388" i="5"/>
  <c r="F2387" i="5"/>
  <c r="L2387" i="5" s="1"/>
  <c r="H2387" i="5"/>
  <c r="J2387" i="5"/>
  <c r="K2387" i="5"/>
  <c r="F2383" i="5"/>
  <c r="H2383" i="5"/>
  <c r="F2382" i="5"/>
  <c r="F2384" i="5" s="1"/>
  <c r="E378" i="6" s="1"/>
  <c r="E417" i="7" s="1"/>
  <c r="F417" i="7" s="1"/>
  <c r="H2382" i="5"/>
  <c r="J2382" i="5"/>
  <c r="K2382" i="5"/>
  <c r="F2381" i="5"/>
  <c r="H2381" i="5"/>
  <c r="J2381" i="5"/>
  <c r="K2381" i="5"/>
  <c r="F2377" i="5"/>
  <c r="H2377" i="5"/>
  <c r="F2376" i="5"/>
  <c r="F2378" i="5" s="1"/>
  <c r="E377" i="6" s="1"/>
  <c r="E416" i="7" s="1"/>
  <c r="H2376" i="5"/>
  <c r="K2376" i="5"/>
  <c r="F2375" i="5"/>
  <c r="H2375" i="5"/>
  <c r="J2375" i="5"/>
  <c r="K2375" i="5"/>
  <c r="F2372" i="5"/>
  <c r="E376" i="6" s="1"/>
  <c r="E415" i="7" s="1"/>
  <c r="F2371" i="5"/>
  <c r="H2371" i="5"/>
  <c r="F2370" i="5"/>
  <c r="H2370" i="5"/>
  <c r="J2370" i="5"/>
  <c r="K2370" i="5"/>
  <c r="F2369" i="5"/>
  <c r="H2369" i="5"/>
  <c r="J2369" i="5"/>
  <c r="K2369" i="5"/>
  <c r="F2365" i="5"/>
  <c r="H2365" i="5"/>
  <c r="J2365" i="5"/>
  <c r="K2365" i="5"/>
  <c r="F2364" i="5"/>
  <c r="F2366" i="5" s="1"/>
  <c r="E375" i="6" s="1"/>
  <c r="E413" i="7" s="1"/>
  <c r="H2364" i="5"/>
  <c r="J2364" i="5"/>
  <c r="J2366" i="5" s="1"/>
  <c r="K2364" i="5"/>
  <c r="F2360" i="5"/>
  <c r="H2360" i="5"/>
  <c r="H2361" i="5" s="1"/>
  <c r="J2360" i="5"/>
  <c r="K2360" i="5"/>
  <c r="F2359" i="5"/>
  <c r="H2359" i="5"/>
  <c r="J2359" i="5"/>
  <c r="K2359" i="5"/>
  <c r="F2355" i="5"/>
  <c r="H2355" i="5"/>
  <c r="J2355" i="5"/>
  <c r="L2355" i="5" s="1"/>
  <c r="K2355" i="5"/>
  <c r="F2354" i="5"/>
  <c r="F2356" i="5" s="1"/>
  <c r="E373" i="6" s="1"/>
  <c r="E411" i="7" s="1"/>
  <c r="F411" i="7" s="1"/>
  <c r="H2354" i="5"/>
  <c r="J2354" i="5"/>
  <c r="K2354" i="5"/>
  <c r="F2350" i="5"/>
  <c r="F2351" i="5" s="1"/>
  <c r="E372" i="6" s="1"/>
  <c r="E410" i="7" s="1"/>
  <c r="F410" i="7" s="1"/>
  <c r="H2350" i="5"/>
  <c r="J2350" i="5"/>
  <c r="J2351" i="5" s="1"/>
  <c r="K2350" i="5"/>
  <c r="F2349" i="5"/>
  <c r="H2349" i="5"/>
  <c r="J2349" i="5"/>
  <c r="K2349" i="5"/>
  <c r="F2345" i="5"/>
  <c r="H2345" i="5"/>
  <c r="J2345" i="5"/>
  <c r="K2345" i="5"/>
  <c r="F2344" i="5"/>
  <c r="F2346" i="5" s="1"/>
  <c r="E371" i="6" s="1"/>
  <c r="E409" i="7" s="1"/>
  <c r="F409" i="7" s="1"/>
  <c r="H2344" i="5"/>
  <c r="J2344" i="5"/>
  <c r="K2344" i="5"/>
  <c r="F2340" i="5"/>
  <c r="H2340" i="5"/>
  <c r="H2341" i="5" s="1"/>
  <c r="F370" i="6" s="1"/>
  <c r="G408" i="7" s="1"/>
  <c r="H408" i="7" s="1"/>
  <c r="J2340" i="5"/>
  <c r="K2340" i="5"/>
  <c r="F2339" i="5"/>
  <c r="H2339" i="5"/>
  <c r="J2339" i="5"/>
  <c r="K2339" i="5"/>
  <c r="F2336" i="5"/>
  <c r="E369" i="6" s="1"/>
  <c r="E407" i="7" s="1"/>
  <c r="F407" i="7" s="1"/>
  <c r="F2335" i="5"/>
  <c r="H2335" i="5"/>
  <c r="H2336" i="5" s="1"/>
  <c r="F369" i="6" s="1"/>
  <c r="G407" i="7" s="1"/>
  <c r="J2335" i="5"/>
  <c r="K2335" i="5"/>
  <c r="F2334" i="5"/>
  <c r="H2334" i="5"/>
  <c r="J2334" i="5"/>
  <c r="F2329" i="5"/>
  <c r="H2329" i="5"/>
  <c r="J2329" i="5"/>
  <c r="K2329" i="5"/>
  <c r="F2328" i="5"/>
  <c r="H2328" i="5"/>
  <c r="J2328" i="5"/>
  <c r="K2328" i="5"/>
  <c r="F2327" i="5"/>
  <c r="H2327" i="5"/>
  <c r="J2327" i="5"/>
  <c r="K2327" i="5"/>
  <c r="F2322" i="5"/>
  <c r="H2322" i="5"/>
  <c r="J2322" i="5"/>
  <c r="K2322" i="5"/>
  <c r="F2321" i="5"/>
  <c r="H2321" i="5"/>
  <c r="J2321" i="5"/>
  <c r="K2321" i="5"/>
  <c r="F2320" i="5"/>
  <c r="H2320" i="5"/>
  <c r="J2320" i="5"/>
  <c r="K2320" i="5"/>
  <c r="H2317" i="5"/>
  <c r="F366" i="6" s="1"/>
  <c r="G401" i="7" s="1"/>
  <c r="H401" i="7" s="1"/>
  <c r="H2316" i="5"/>
  <c r="F2312" i="5"/>
  <c r="F2313" i="5" s="1"/>
  <c r="H2312" i="5"/>
  <c r="H2313" i="5" s="1"/>
  <c r="F365" i="6" s="1"/>
  <c r="G400" i="7" s="1"/>
  <c r="H400" i="7" s="1"/>
  <c r="J2312" i="5"/>
  <c r="J2313" i="5" s="1"/>
  <c r="G365" i="6" s="1"/>
  <c r="I400" i="7" s="1"/>
  <c r="J400" i="7" s="1"/>
  <c r="F2304" i="5"/>
  <c r="F2305" i="5" s="1"/>
  <c r="E363" i="6" s="1"/>
  <c r="E398" i="7" s="1"/>
  <c r="J2304" i="5"/>
  <c r="J2305" i="5" s="1"/>
  <c r="G363" i="6" s="1"/>
  <c r="I398" i="7" s="1"/>
  <c r="J398" i="7" s="1"/>
  <c r="K2304" i="5"/>
  <c r="H2220" i="5"/>
  <c r="H2221" i="5" s="1"/>
  <c r="F342" i="6" s="1"/>
  <c r="J2220" i="5"/>
  <c r="J2221" i="5" s="1"/>
  <c r="K2220" i="5"/>
  <c r="J2217" i="5"/>
  <c r="F2216" i="5"/>
  <c r="H2216" i="5"/>
  <c r="J2216" i="5"/>
  <c r="K2216" i="5"/>
  <c r="H2215" i="5"/>
  <c r="J2215" i="5"/>
  <c r="F2214" i="5"/>
  <c r="E2215" i="5" s="1"/>
  <c r="K2215" i="5" s="1"/>
  <c r="H2214" i="5"/>
  <c r="J2214" i="5"/>
  <c r="K2214" i="5"/>
  <c r="F2213" i="5"/>
  <c r="H2213" i="5"/>
  <c r="H2217" i="5" s="1"/>
  <c r="F341" i="6" s="1"/>
  <c r="G375" i="7" s="1"/>
  <c r="H375" i="7" s="1"/>
  <c r="J2213" i="5"/>
  <c r="K2213" i="5"/>
  <c r="H2209" i="5"/>
  <c r="J2209" i="5"/>
  <c r="E2208" i="5"/>
  <c r="F2208" i="5" s="1"/>
  <c r="H2208" i="5"/>
  <c r="J2208" i="5"/>
  <c r="F2207" i="5"/>
  <c r="H2207" i="5"/>
  <c r="J2207" i="5"/>
  <c r="K2207" i="5"/>
  <c r="F2206" i="5"/>
  <c r="H2206" i="5"/>
  <c r="J2206" i="5"/>
  <c r="K2206" i="5"/>
  <c r="F2202" i="5"/>
  <c r="H2202" i="5"/>
  <c r="J2202" i="5"/>
  <c r="K2202" i="5"/>
  <c r="H2201" i="5"/>
  <c r="J2201" i="5"/>
  <c r="H2200" i="5"/>
  <c r="J2200" i="5"/>
  <c r="F2199" i="5"/>
  <c r="H2199" i="5"/>
  <c r="J2199" i="5"/>
  <c r="K2199" i="5"/>
  <c r="J2196" i="5"/>
  <c r="G338" i="6" s="1"/>
  <c r="H2195" i="5"/>
  <c r="J2195" i="5"/>
  <c r="F2194" i="5"/>
  <c r="E2195" i="5" s="1"/>
  <c r="H2194" i="5"/>
  <c r="J2194" i="5"/>
  <c r="K2194" i="5"/>
  <c r="F2193" i="5"/>
  <c r="H2193" i="5"/>
  <c r="J2193" i="5"/>
  <c r="K2193" i="5"/>
  <c r="H2189" i="5"/>
  <c r="H2190" i="5" s="1"/>
  <c r="F337" i="6" s="1"/>
  <c r="J2189" i="5"/>
  <c r="J2190" i="5" s="1"/>
  <c r="H2186" i="5"/>
  <c r="F336" i="6" s="1"/>
  <c r="G370" i="7" s="1"/>
  <c r="H370" i="7" s="1"/>
  <c r="F2185" i="5"/>
  <c r="F2186" i="5" s="1"/>
  <c r="H2185" i="5"/>
  <c r="J2185" i="5"/>
  <c r="J2186" i="5" s="1"/>
  <c r="G336" i="6" s="1"/>
  <c r="I370" i="7" s="1"/>
  <c r="K2185" i="5"/>
  <c r="F2181" i="5"/>
  <c r="H2181" i="5"/>
  <c r="J2181" i="5"/>
  <c r="K2181" i="5"/>
  <c r="E2180" i="5"/>
  <c r="F2180" i="5" s="1"/>
  <c r="H2180" i="5"/>
  <c r="J2180" i="5"/>
  <c r="F2179" i="5"/>
  <c r="H2179" i="5"/>
  <c r="J2179" i="5"/>
  <c r="K2179" i="5"/>
  <c r="H2178" i="5"/>
  <c r="J2178" i="5"/>
  <c r="F2174" i="5"/>
  <c r="H2174" i="5"/>
  <c r="H2175" i="5" s="1"/>
  <c r="F334" i="6" s="1"/>
  <c r="J2174" i="5"/>
  <c r="K2174" i="5"/>
  <c r="H2173" i="5"/>
  <c r="J2173" i="5"/>
  <c r="F2172" i="5"/>
  <c r="E2173" i="5" s="1"/>
  <c r="K2173" i="5" s="1"/>
  <c r="H2172" i="5"/>
  <c r="J2172" i="5"/>
  <c r="F2171" i="5"/>
  <c r="H2171" i="5"/>
  <c r="J2171" i="5"/>
  <c r="K2171" i="5"/>
  <c r="H2168" i="5"/>
  <c r="F333" i="6" s="1"/>
  <c r="H2167" i="5"/>
  <c r="J2167" i="5"/>
  <c r="J2168" i="5" s="1"/>
  <c r="G333" i="6" s="1"/>
  <c r="K2167" i="5"/>
  <c r="F2164" i="5"/>
  <c r="E332" i="6" s="1"/>
  <c r="J2164" i="5"/>
  <c r="F2163" i="5"/>
  <c r="H2163" i="5"/>
  <c r="H2164" i="5" s="1"/>
  <c r="F332" i="6" s="1"/>
  <c r="G366" i="7" s="1"/>
  <c r="J2163" i="5"/>
  <c r="K2163" i="5"/>
  <c r="F2159" i="5"/>
  <c r="F2160" i="5" s="1"/>
  <c r="E331" i="6" s="1"/>
  <c r="E365" i="7" s="1"/>
  <c r="H2159" i="5"/>
  <c r="H2160" i="5" s="1"/>
  <c r="F331" i="6" s="1"/>
  <c r="G365" i="7" s="1"/>
  <c r="H365" i="7" s="1"/>
  <c r="J2159" i="5"/>
  <c r="J2160" i="5" s="1"/>
  <c r="G331" i="6" s="1"/>
  <c r="I365" i="7" s="1"/>
  <c r="K2159" i="5"/>
  <c r="F330" i="6"/>
  <c r="G364" i="7" s="1"/>
  <c r="F2155" i="5"/>
  <c r="E330" i="6" s="1"/>
  <c r="E364" i="7" s="1"/>
  <c r="H2155" i="5"/>
  <c r="J2155" i="5"/>
  <c r="G330" i="6" s="1"/>
  <c r="I364" i="7" s="1"/>
  <c r="K2155" i="5"/>
  <c r="H2151" i="5"/>
  <c r="J2151" i="5"/>
  <c r="E2150" i="5"/>
  <c r="K2150" i="5" s="1"/>
  <c r="H2150" i="5"/>
  <c r="J2150" i="5"/>
  <c r="F2149" i="5"/>
  <c r="H2149" i="5"/>
  <c r="J2149" i="5"/>
  <c r="J2152" i="5" s="1"/>
  <c r="G329" i="6" s="1"/>
  <c r="I363" i="7" s="1"/>
  <c r="K2149" i="5"/>
  <c r="F2148" i="5"/>
  <c r="H2148" i="5"/>
  <c r="J2148" i="5"/>
  <c r="K2148" i="5"/>
  <c r="F2144" i="5"/>
  <c r="H2144" i="5"/>
  <c r="J2144" i="5"/>
  <c r="K2144" i="5"/>
  <c r="E2143" i="5"/>
  <c r="K2143" i="5" s="1"/>
  <c r="H2143" i="5"/>
  <c r="J2143" i="5"/>
  <c r="H2142" i="5"/>
  <c r="J2142" i="5"/>
  <c r="K2142" i="5"/>
  <c r="F2141" i="5"/>
  <c r="H2141" i="5"/>
  <c r="J2141" i="5"/>
  <c r="K2141" i="5"/>
  <c r="H2138" i="5"/>
  <c r="F327" i="6" s="1"/>
  <c r="G361" i="7" s="1"/>
  <c r="F2137" i="5"/>
  <c r="F2138" i="5" s="1"/>
  <c r="E327" i="6" s="1"/>
  <c r="E361" i="7" s="1"/>
  <c r="F361" i="7" s="1"/>
  <c r="H2137" i="5"/>
  <c r="J2137" i="5"/>
  <c r="K2137" i="5"/>
  <c r="F2136" i="5"/>
  <c r="H2136" i="5"/>
  <c r="J2136" i="5"/>
  <c r="K2136" i="5"/>
  <c r="F2132" i="5"/>
  <c r="H2132" i="5"/>
  <c r="H2133" i="5" s="1"/>
  <c r="F326" i="6" s="1"/>
  <c r="G360" i="7" s="1"/>
  <c r="J2132" i="5"/>
  <c r="J2133" i="5" s="1"/>
  <c r="K2132" i="5"/>
  <c r="F2128" i="5"/>
  <c r="H2128" i="5"/>
  <c r="J2128" i="5"/>
  <c r="K2128" i="5"/>
  <c r="H2127" i="5"/>
  <c r="J2127" i="5"/>
  <c r="F2126" i="5"/>
  <c r="E2127" i="5" s="1"/>
  <c r="K2127" i="5" s="1"/>
  <c r="H2126" i="5"/>
  <c r="J2126" i="5"/>
  <c r="K2126" i="5"/>
  <c r="F2125" i="5"/>
  <c r="H2125" i="5"/>
  <c r="J2125" i="5"/>
  <c r="K2125" i="5"/>
  <c r="H2121" i="5"/>
  <c r="J2121" i="5"/>
  <c r="K2121" i="5"/>
  <c r="H2120" i="5"/>
  <c r="J2120" i="5"/>
  <c r="F2119" i="5"/>
  <c r="E2120" i="5" s="1"/>
  <c r="K2120" i="5" s="1"/>
  <c r="H2119" i="5"/>
  <c r="J2119" i="5"/>
  <c r="K2119" i="5"/>
  <c r="F2118" i="5"/>
  <c r="H2118" i="5"/>
  <c r="J2118" i="5"/>
  <c r="K2118" i="5"/>
  <c r="F2114" i="5"/>
  <c r="H2114" i="5"/>
  <c r="J2114" i="5"/>
  <c r="K2114" i="5"/>
  <c r="H2113" i="5"/>
  <c r="J2113" i="5"/>
  <c r="F2112" i="5"/>
  <c r="L2112" i="5" s="1"/>
  <c r="H2112" i="5"/>
  <c r="J2112" i="5"/>
  <c r="F2111" i="5"/>
  <c r="H2111" i="5"/>
  <c r="J2111" i="5"/>
  <c r="K2111" i="5"/>
  <c r="F2108" i="5"/>
  <c r="E322" i="6" s="1"/>
  <c r="E356" i="7" s="1"/>
  <c r="J2108" i="5"/>
  <c r="G322" i="6" s="1"/>
  <c r="F2107" i="5"/>
  <c r="H2107" i="5"/>
  <c r="H2108" i="5" s="1"/>
  <c r="F322" i="6" s="1"/>
  <c r="J2107" i="5"/>
  <c r="K2107" i="5"/>
  <c r="F2103" i="5"/>
  <c r="H2103" i="5"/>
  <c r="J2103" i="5"/>
  <c r="K2103" i="5"/>
  <c r="H2102" i="5"/>
  <c r="J2102" i="5"/>
  <c r="F2101" i="5"/>
  <c r="E2102" i="5" s="1"/>
  <c r="K2102" i="5" s="1"/>
  <c r="H2101" i="5"/>
  <c r="J2101" i="5"/>
  <c r="J2104" i="5" s="1"/>
  <c r="F2100" i="5"/>
  <c r="H2100" i="5"/>
  <c r="J2100" i="5"/>
  <c r="K2100" i="5"/>
  <c r="F2096" i="5"/>
  <c r="H2096" i="5"/>
  <c r="J2096" i="5"/>
  <c r="K2096" i="5"/>
  <c r="E2095" i="5"/>
  <c r="K2095" i="5" s="1"/>
  <c r="H2095" i="5"/>
  <c r="J2095" i="5"/>
  <c r="F2094" i="5"/>
  <c r="H2094" i="5"/>
  <c r="J2094" i="5"/>
  <c r="K2094" i="5"/>
  <c r="F2093" i="5"/>
  <c r="H2093" i="5"/>
  <c r="J2093" i="5"/>
  <c r="F2089" i="5"/>
  <c r="H2089" i="5"/>
  <c r="J2089" i="5"/>
  <c r="K2089" i="5"/>
  <c r="H2088" i="5"/>
  <c r="J2088" i="5"/>
  <c r="F2087" i="5"/>
  <c r="H2087" i="5"/>
  <c r="J2087" i="5"/>
  <c r="K2087" i="5"/>
  <c r="F2086" i="5"/>
  <c r="H2086" i="5"/>
  <c r="H2090" i="5" s="1"/>
  <c r="F319" i="6" s="1"/>
  <c r="G353" i="7" s="1"/>
  <c r="H353" i="7" s="1"/>
  <c r="J2086" i="5"/>
  <c r="K2086" i="5"/>
  <c r="F2083" i="5"/>
  <c r="E318" i="6" s="1"/>
  <c r="E352" i="7" s="1"/>
  <c r="H2082" i="5"/>
  <c r="H2083" i="5" s="1"/>
  <c r="F318" i="6" s="1"/>
  <c r="G352" i="7" s="1"/>
  <c r="J2082" i="5"/>
  <c r="K2082" i="5"/>
  <c r="E2081" i="5"/>
  <c r="F2081" i="5" s="1"/>
  <c r="H2081" i="5"/>
  <c r="J2081" i="5"/>
  <c r="F2080" i="5"/>
  <c r="H2080" i="5"/>
  <c r="J2080" i="5"/>
  <c r="K2080" i="5"/>
  <c r="F2079" i="5"/>
  <c r="H2079" i="5"/>
  <c r="J2079" i="5"/>
  <c r="K2079" i="5"/>
  <c r="H2076" i="5"/>
  <c r="F317" i="6" s="1"/>
  <c r="G351" i="7" s="1"/>
  <c r="H351" i="7" s="1"/>
  <c r="F2075" i="5"/>
  <c r="H2075" i="5"/>
  <c r="J2075" i="5"/>
  <c r="K2075" i="5"/>
  <c r="H2074" i="5"/>
  <c r="J2074" i="5"/>
  <c r="F2073" i="5"/>
  <c r="E2074" i="5" s="1"/>
  <c r="H2073" i="5"/>
  <c r="J2073" i="5"/>
  <c r="K2073" i="5"/>
  <c r="F2072" i="5"/>
  <c r="H2072" i="5"/>
  <c r="J2072" i="5"/>
  <c r="K2072" i="5"/>
  <c r="F2068" i="5"/>
  <c r="H2068" i="5"/>
  <c r="J2068" i="5"/>
  <c r="K2068" i="5"/>
  <c r="H2067" i="5"/>
  <c r="J2067" i="5"/>
  <c r="F2066" i="5"/>
  <c r="H2066" i="5"/>
  <c r="J2066" i="5"/>
  <c r="K2066" i="5"/>
  <c r="H2065" i="5"/>
  <c r="J2065" i="5"/>
  <c r="J2069" i="5" s="1"/>
  <c r="G316" i="6" s="1"/>
  <c r="I350" i="7" s="1"/>
  <c r="J350" i="7" s="1"/>
  <c r="J2062" i="5"/>
  <c r="F2061" i="5"/>
  <c r="H2061" i="5"/>
  <c r="J2061" i="5"/>
  <c r="L2061" i="5" s="1"/>
  <c r="K2061" i="5"/>
  <c r="H2060" i="5"/>
  <c r="J2060" i="5"/>
  <c r="F2059" i="5"/>
  <c r="E2060" i="5" s="1"/>
  <c r="K2060" i="5" s="1"/>
  <c r="H2059" i="5"/>
  <c r="H2062" i="5" s="1"/>
  <c r="F315" i="6" s="1"/>
  <c r="G349" i="7" s="1"/>
  <c r="H349" i="7" s="1"/>
  <c r="J2059" i="5"/>
  <c r="K2059" i="5"/>
  <c r="F2058" i="5"/>
  <c r="H2058" i="5"/>
  <c r="J2058" i="5"/>
  <c r="K2058" i="5"/>
  <c r="F2054" i="5"/>
  <c r="H2054" i="5"/>
  <c r="J2054" i="5"/>
  <c r="E2053" i="5"/>
  <c r="K2053" i="5" s="1"/>
  <c r="H2053" i="5"/>
  <c r="J2053" i="5"/>
  <c r="F2052" i="5"/>
  <c r="H2052" i="5"/>
  <c r="J2052" i="5"/>
  <c r="K2052" i="5"/>
  <c r="F2051" i="5"/>
  <c r="H2051" i="5"/>
  <c r="J2051" i="5"/>
  <c r="K2051" i="5"/>
  <c r="F2047" i="5"/>
  <c r="H2047" i="5"/>
  <c r="J2047" i="5"/>
  <c r="K2047" i="5"/>
  <c r="H2046" i="5"/>
  <c r="J2046" i="5"/>
  <c r="F2045" i="5"/>
  <c r="E2046" i="5" s="1"/>
  <c r="F2046" i="5" s="1"/>
  <c r="H2045" i="5"/>
  <c r="J2045" i="5"/>
  <c r="K2045" i="5"/>
  <c r="F2044" i="5"/>
  <c r="H2044" i="5"/>
  <c r="J2044" i="5"/>
  <c r="K2044" i="5"/>
  <c r="F2040" i="5"/>
  <c r="H2040" i="5"/>
  <c r="J2040" i="5"/>
  <c r="K2040" i="5"/>
  <c r="H2039" i="5"/>
  <c r="J2039" i="5"/>
  <c r="F2038" i="5"/>
  <c r="E2039" i="5" s="1"/>
  <c r="F2039" i="5" s="1"/>
  <c r="H2038" i="5"/>
  <c r="J2038" i="5"/>
  <c r="K2038" i="5"/>
  <c r="F2037" i="5"/>
  <c r="H2037" i="5"/>
  <c r="J2037" i="5"/>
  <c r="K2037" i="5"/>
  <c r="F2033" i="5"/>
  <c r="H2033" i="5"/>
  <c r="J2033" i="5"/>
  <c r="J2034" i="5" s="1"/>
  <c r="K2033" i="5"/>
  <c r="H2032" i="5"/>
  <c r="J2032" i="5"/>
  <c r="F2031" i="5"/>
  <c r="E2032" i="5" s="1"/>
  <c r="F2032" i="5" s="1"/>
  <c r="L2032" i="5" s="1"/>
  <c r="H2031" i="5"/>
  <c r="H2034" i="5" s="1"/>
  <c r="F311" i="6" s="1"/>
  <c r="J2031" i="5"/>
  <c r="K2031" i="5"/>
  <c r="F2030" i="5"/>
  <c r="H2030" i="5"/>
  <c r="J2030" i="5"/>
  <c r="K2030" i="5"/>
  <c r="F2026" i="5"/>
  <c r="H2026" i="5"/>
  <c r="J2026" i="5"/>
  <c r="K2026" i="5"/>
  <c r="E2025" i="5"/>
  <c r="F2025" i="5" s="1"/>
  <c r="H2025" i="5"/>
  <c r="J2025" i="5"/>
  <c r="F2024" i="5"/>
  <c r="H2024" i="5"/>
  <c r="J2024" i="5"/>
  <c r="K2024" i="5"/>
  <c r="F2023" i="5"/>
  <c r="H2023" i="5"/>
  <c r="J2023" i="5"/>
  <c r="K2023" i="5"/>
  <c r="F2019" i="5"/>
  <c r="H2019" i="5"/>
  <c r="J2019" i="5"/>
  <c r="K2019" i="5"/>
  <c r="H2018" i="5"/>
  <c r="J2018" i="5"/>
  <c r="F2017" i="5"/>
  <c r="E2018" i="5" s="1"/>
  <c r="K2018" i="5" s="1"/>
  <c r="H2017" i="5"/>
  <c r="J2017" i="5"/>
  <c r="K2017" i="5"/>
  <c r="F2016" i="5"/>
  <c r="H2016" i="5"/>
  <c r="J2016" i="5"/>
  <c r="J2020" i="5" s="1"/>
  <c r="G309" i="6" s="1"/>
  <c r="I343" i="7" s="1"/>
  <c r="J343" i="7" s="1"/>
  <c r="K2016" i="5"/>
  <c r="F2012" i="5"/>
  <c r="H2012" i="5"/>
  <c r="J2012" i="5"/>
  <c r="K2012" i="5"/>
  <c r="E2011" i="5"/>
  <c r="K2011" i="5" s="1"/>
  <c r="H2011" i="5"/>
  <c r="J2011" i="5"/>
  <c r="F2010" i="5"/>
  <c r="H2010" i="5"/>
  <c r="J2010" i="5"/>
  <c r="J2013" i="5" s="1"/>
  <c r="G308" i="6" s="1"/>
  <c r="K2010" i="5"/>
  <c r="F2009" i="5"/>
  <c r="H2009" i="5"/>
  <c r="J2009" i="5"/>
  <c r="F2005" i="5"/>
  <c r="H2005" i="5"/>
  <c r="J2005" i="5"/>
  <c r="K2005" i="5"/>
  <c r="H2004" i="5"/>
  <c r="J2004" i="5"/>
  <c r="F2003" i="5"/>
  <c r="E2004" i="5" s="1"/>
  <c r="H2003" i="5"/>
  <c r="J2003" i="5"/>
  <c r="K2003" i="5"/>
  <c r="F2002" i="5"/>
  <c r="H2002" i="5"/>
  <c r="J2002" i="5"/>
  <c r="K2002" i="5"/>
  <c r="F1998" i="5"/>
  <c r="H1998" i="5"/>
  <c r="H1999" i="5" s="1"/>
  <c r="F306" i="6" s="1"/>
  <c r="G340" i="7" s="1"/>
  <c r="J1998" i="5"/>
  <c r="K1998" i="5"/>
  <c r="E1997" i="5"/>
  <c r="K1997" i="5" s="1"/>
  <c r="H1997" i="5"/>
  <c r="J1997" i="5"/>
  <c r="F1996" i="5"/>
  <c r="H1996" i="5"/>
  <c r="J1996" i="5"/>
  <c r="K1996" i="5"/>
  <c r="F1995" i="5"/>
  <c r="H1995" i="5"/>
  <c r="J1995" i="5"/>
  <c r="K1995" i="5"/>
  <c r="F1991" i="5"/>
  <c r="H1991" i="5"/>
  <c r="J1991" i="5"/>
  <c r="K1991" i="5"/>
  <c r="H1990" i="5"/>
  <c r="J1990" i="5"/>
  <c r="F1989" i="5"/>
  <c r="E1990" i="5" s="1"/>
  <c r="K1990" i="5" s="1"/>
  <c r="H1989" i="5"/>
  <c r="J1989" i="5"/>
  <c r="K1989" i="5"/>
  <c r="F1988" i="5"/>
  <c r="H1988" i="5"/>
  <c r="J1988" i="5"/>
  <c r="K1988" i="5"/>
  <c r="F1984" i="5"/>
  <c r="H1984" i="5"/>
  <c r="J1984" i="5"/>
  <c r="K1984" i="5"/>
  <c r="E1983" i="5"/>
  <c r="K1983" i="5" s="1"/>
  <c r="H1983" i="5"/>
  <c r="J1983" i="5"/>
  <c r="F1982" i="5"/>
  <c r="H1982" i="5"/>
  <c r="J1982" i="5"/>
  <c r="K1982" i="5"/>
  <c r="F1981" i="5"/>
  <c r="H1981" i="5"/>
  <c r="J1981" i="5"/>
  <c r="F1977" i="5"/>
  <c r="H1977" i="5"/>
  <c r="J1977" i="5"/>
  <c r="K1977" i="5"/>
  <c r="E1976" i="5"/>
  <c r="K1976" i="5" s="1"/>
  <c r="H1976" i="5"/>
  <c r="J1976" i="5"/>
  <c r="F1975" i="5"/>
  <c r="H1975" i="5"/>
  <c r="H1978" i="5" s="1"/>
  <c r="F303" i="6" s="1"/>
  <c r="J1975" i="5"/>
  <c r="J1978" i="5" s="1"/>
  <c r="K1975" i="5"/>
  <c r="F1974" i="5"/>
  <c r="H1974" i="5"/>
  <c r="J1974" i="5"/>
  <c r="K1974" i="5"/>
  <c r="F1970" i="5"/>
  <c r="H1970" i="5"/>
  <c r="H1971" i="5" s="1"/>
  <c r="F302" i="6" s="1"/>
  <c r="G336" i="7" s="1"/>
  <c r="H336" i="7" s="1"/>
  <c r="J1970" i="5"/>
  <c r="K1970" i="5"/>
  <c r="E1969" i="5"/>
  <c r="K1969" i="5" s="1"/>
  <c r="H1969" i="5"/>
  <c r="J1969" i="5"/>
  <c r="F1968" i="5"/>
  <c r="H1968" i="5"/>
  <c r="J1968" i="5"/>
  <c r="L1968" i="5" s="1"/>
  <c r="K1968" i="5"/>
  <c r="F1967" i="5"/>
  <c r="H1967" i="5"/>
  <c r="J1967" i="5"/>
  <c r="K1967" i="5"/>
  <c r="F1963" i="5"/>
  <c r="H1963" i="5"/>
  <c r="J1963" i="5"/>
  <c r="K1963" i="5"/>
  <c r="H1962" i="5"/>
  <c r="J1962" i="5"/>
  <c r="F1961" i="5"/>
  <c r="H1961" i="5"/>
  <c r="J1961" i="5"/>
  <c r="K1961" i="5"/>
  <c r="F1960" i="5"/>
  <c r="H1960" i="5"/>
  <c r="J1960" i="5"/>
  <c r="K1960" i="5"/>
  <c r="F1956" i="5"/>
  <c r="H1956" i="5"/>
  <c r="J1956" i="5"/>
  <c r="K1956" i="5"/>
  <c r="E1955" i="5"/>
  <c r="K1955" i="5" s="1"/>
  <c r="H1955" i="5"/>
  <c r="J1955" i="5"/>
  <c r="F1954" i="5"/>
  <c r="H1954" i="5"/>
  <c r="J1954" i="5"/>
  <c r="K1954" i="5"/>
  <c r="F1953" i="5"/>
  <c r="H1953" i="5"/>
  <c r="J1953" i="5"/>
  <c r="K1953" i="5"/>
  <c r="F1949" i="5"/>
  <c r="H1949" i="5"/>
  <c r="J1949" i="5"/>
  <c r="K1949" i="5"/>
  <c r="H1948" i="5"/>
  <c r="J1948" i="5"/>
  <c r="F1947" i="5"/>
  <c r="E1948" i="5" s="1"/>
  <c r="K1948" i="5" s="1"/>
  <c r="H1947" i="5"/>
  <c r="J1947" i="5"/>
  <c r="K1947" i="5"/>
  <c r="F1946" i="5"/>
  <c r="H1946" i="5"/>
  <c r="J1946" i="5"/>
  <c r="K1946" i="5"/>
  <c r="F1942" i="5"/>
  <c r="H1942" i="5"/>
  <c r="J1942" i="5"/>
  <c r="K1942" i="5"/>
  <c r="E1941" i="5"/>
  <c r="K1941" i="5" s="1"/>
  <c r="H1941" i="5"/>
  <c r="J1941" i="5"/>
  <c r="F1940" i="5"/>
  <c r="H1940" i="5"/>
  <c r="J1940" i="5"/>
  <c r="K1940" i="5"/>
  <c r="F1939" i="5"/>
  <c r="H1939" i="5"/>
  <c r="J1939" i="5"/>
  <c r="K1939" i="5"/>
  <c r="F1935" i="5"/>
  <c r="H1935" i="5"/>
  <c r="J1935" i="5"/>
  <c r="K1935" i="5"/>
  <c r="H1934" i="5"/>
  <c r="J1934" i="5"/>
  <c r="F1933" i="5"/>
  <c r="H1933" i="5"/>
  <c r="J1933" i="5"/>
  <c r="F1932" i="5"/>
  <c r="H1932" i="5"/>
  <c r="H1936" i="5" s="1"/>
  <c r="F297" i="6" s="1"/>
  <c r="G331" i="7" s="1"/>
  <c r="H331" i="7" s="1"/>
  <c r="J1932" i="5"/>
  <c r="K1932" i="5"/>
  <c r="J1929" i="5"/>
  <c r="G296" i="6" s="1"/>
  <c r="F1928" i="5"/>
  <c r="H1928" i="5"/>
  <c r="J1928" i="5"/>
  <c r="K1928" i="5"/>
  <c r="E1927" i="5"/>
  <c r="K1927" i="5" s="1"/>
  <c r="H1927" i="5"/>
  <c r="J1927" i="5"/>
  <c r="F1926" i="5"/>
  <c r="H1926" i="5"/>
  <c r="J1926" i="5"/>
  <c r="K1926" i="5"/>
  <c r="F1925" i="5"/>
  <c r="H1925" i="5"/>
  <c r="J1925" i="5"/>
  <c r="K1925" i="5"/>
  <c r="H1921" i="5"/>
  <c r="J1921" i="5"/>
  <c r="E1920" i="5"/>
  <c r="K1920" i="5" s="1"/>
  <c r="H1920" i="5"/>
  <c r="J1920" i="5"/>
  <c r="F1919" i="5"/>
  <c r="H1919" i="5"/>
  <c r="J1919" i="5"/>
  <c r="K1919" i="5"/>
  <c r="F1918" i="5"/>
  <c r="H1918" i="5"/>
  <c r="J1918" i="5"/>
  <c r="J1922" i="5" s="1"/>
  <c r="G295" i="6" s="1"/>
  <c r="K1918" i="5"/>
  <c r="F1914" i="5"/>
  <c r="H1914" i="5"/>
  <c r="J1914" i="5"/>
  <c r="J1915" i="5" s="1"/>
  <c r="G294" i="6" s="1"/>
  <c r="K1914" i="5"/>
  <c r="E1913" i="5"/>
  <c r="F1913" i="5" s="1"/>
  <c r="H1913" i="5"/>
  <c r="J1913" i="5"/>
  <c r="F1912" i="5"/>
  <c r="H1912" i="5"/>
  <c r="J1912" i="5"/>
  <c r="K1912" i="5"/>
  <c r="F1911" i="5"/>
  <c r="H1911" i="5"/>
  <c r="L1911" i="5" s="1"/>
  <c r="J1911" i="5"/>
  <c r="K1911" i="5"/>
  <c r="F1907" i="5"/>
  <c r="H1907" i="5"/>
  <c r="J1907" i="5"/>
  <c r="K1907" i="5"/>
  <c r="H1906" i="5"/>
  <c r="J1906" i="5"/>
  <c r="F1905" i="5"/>
  <c r="E1906" i="5" s="1"/>
  <c r="K1906" i="5" s="1"/>
  <c r="H1905" i="5"/>
  <c r="J1905" i="5"/>
  <c r="K1905" i="5"/>
  <c r="F1904" i="5"/>
  <c r="H1904" i="5"/>
  <c r="H1908" i="5" s="1"/>
  <c r="F293" i="6" s="1"/>
  <c r="J1904" i="5"/>
  <c r="K1904" i="5"/>
  <c r="F1900" i="5"/>
  <c r="H1900" i="5"/>
  <c r="J1900" i="5"/>
  <c r="K1900" i="5"/>
  <c r="H1899" i="5"/>
  <c r="J1899" i="5"/>
  <c r="F1898" i="5"/>
  <c r="E1899" i="5" s="1"/>
  <c r="K1899" i="5" s="1"/>
  <c r="H1898" i="5"/>
  <c r="J1898" i="5"/>
  <c r="K1898" i="5"/>
  <c r="F1897" i="5"/>
  <c r="H1897" i="5"/>
  <c r="J1897" i="5"/>
  <c r="K1897" i="5"/>
  <c r="F1893" i="5"/>
  <c r="H1893" i="5"/>
  <c r="J1893" i="5"/>
  <c r="K1893" i="5"/>
  <c r="H1892" i="5"/>
  <c r="J1892" i="5"/>
  <c r="F1891" i="5"/>
  <c r="E1892" i="5" s="1"/>
  <c r="K1892" i="5" s="1"/>
  <c r="H1891" i="5"/>
  <c r="J1891" i="5"/>
  <c r="K1891" i="5"/>
  <c r="F1890" i="5"/>
  <c r="H1890" i="5"/>
  <c r="J1890" i="5"/>
  <c r="K1890" i="5"/>
  <c r="F1886" i="5"/>
  <c r="H1886" i="5"/>
  <c r="J1886" i="5"/>
  <c r="K1886" i="5"/>
  <c r="E1885" i="5"/>
  <c r="K1885" i="5" s="1"/>
  <c r="H1885" i="5"/>
  <c r="J1885" i="5"/>
  <c r="F1884" i="5"/>
  <c r="H1884" i="5"/>
  <c r="J1884" i="5"/>
  <c r="K1884" i="5"/>
  <c r="F1883" i="5"/>
  <c r="H1883" i="5"/>
  <c r="J1883" i="5"/>
  <c r="K1883" i="5"/>
  <c r="J1880" i="5"/>
  <c r="F1879" i="5"/>
  <c r="H1879" i="5"/>
  <c r="J1879" i="5"/>
  <c r="K1879" i="5"/>
  <c r="H1878" i="5"/>
  <c r="J1878" i="5"/>
  <c r="F1877" i="5"/>
  <c r="E1878" i="5" s="1"/>
  <c r="K1878" i="5" s="1"/>
  <c r="H1877" i="5"/>
  <c r="J1877" i="5"/>
  <c r="K1877" i="5"/>
  <c r="F1876" i="5"/>
  <c r="H1876" i="5"/>
  <c r="J1876" i="5"/>
  <c r="K1876" i="5"/>
  <c r="F1872" i="5"/>
  <c r="H1872" i="5"/>
  <c r="J1872" i="5"/>
  <c r="K1872" i="5"/>
  <c r="H1871" i="5"/>
  <c r="J1871" i="5"/>
  <c r="F1870" i="5"/>
  <c r="E1871" i="5" s="1"/>
  <c r="K1871" i="5" s="1"/>
  <c r="H1870" i="5"/>
  <c r="J1870" i="5"/>
  <c r="K1870" i="5"/>
  <c r="F1869" i="5"/>
  <c r="H1869" i="5"/>
  <c r="J1869" i="5"/>
  <c r="J1873" i="5" s="1"/>
  <c r="K1869" i="5"/>
  <c r="F1865" i="5"/>
  <c r="H1865" i="5"/>
  <c r="J1865" i="5"/>
  <c r="K1865" i="5"/>
  <c r="E1864" i="5"/>
  <c r="K1864" i="5" s="1"/>
  <c r="H1864" i="5"/>
  <c r="J1864" i="5"/>
  <c r="F1863" i="5"/>
  <c r="H1863" i="5"/>
  <c r="J1863" i="5"/>
  <c r="K1863" i="5"/>
  <c r="F1862" i="5"/>
  <c r="H1862" i="5"/>
  <c r="J1862" i="5"/>
  <c r="K1862" i="5"/>
  <c r="F1858" i="5"/>
  <c r="H1858" i="5"/>
  <c r="J1858" i="5"/>
  <c r="K1858" i="5"/>
  <c r="H1857" i="5"/>
  <c r="J1857" i="5"/>
  <c r="F1856" i="5"/>
  <c r="E1857" i="5" s="1"/>
  <c r="K1857" i="5" s="1"/>
  <c r="H1856" i="5"/>
  <c r="J1856" i="5"/>
  <c r="K1856" i="5"/>
  <c r="F1855" i="5"/>
  <c r="H1855" i="5"/>
  <c r="J1855" i="5"/>
  <c r="J1859" i="5" s="1"/>
  <c r="K1855" i="5"/>
  <c r="F1851" i="5"/>
  <c r="H1851" i="5"/>
  <c r="J1851" i="5"/>
  <c r="K1851" i="5"/>
  <c r="E1850" i="5"/>
  <c r="F1850" i="5" s="1"/>
  <c r="H1850" i="5"/>
  <c r="J1850" i="5"/>
  <c r="F1849" i="5"/>
  <c r="H1849" i="5"/>
  <c r="J1849" i="5"/>
  <c r="K1849" i="5"/>
  <c r="F1848" i="5"/>
  <c r="H1848" i="5"/>
  <c r="J1848" i="5"/>
  <c r="K1848" i="5"/>
  <c r="F1844" i="5"/>
  <c r="H1844" i="5"/>
  <c r="J1844" i="5"/>
  <c r="K1844" i="5"/>
  <c r="H1843" i="5"/>
  <c r="J1843" i="5"/>
  <c r="F1842" i="5"/>
  <c r="E1843" i="5" s="1"/>
  <c r="F1843" i="5" s="1"/>
  <c r="H1842" i="5"/>
  <c r="J1842" i="5"/>
  <c r="J1845" i="5" s="1"/>
  <c r="K1842" i="5"/>
  <c r="F1841" i="5"/>
  <c r="H1841" i="5"/>
  <c r="J1841" i="5"/>
  <c r="K1841" i="5"/>
  <c r="F1837" i="5"/>
  <c r="H1837" i="5"/>
  <c r="H1838" i="5" s="1"/>
  <c r="F283" i="6" s="1"/>
  <c r="G317" i="7" s="1"/>
  <c r="H317" i="7" s="1"/>
  <c r="J1837" i="5"/>
  <c r="K1837" i="5"/>
  <c r="E1836" i="5"/>
  <c r="F1836" i="5" s="1"/>
  <c r="H1836" i="5"/>
  <c r="J1836" i="5"/>
  <c r="F1835" i="5"/>
  <c r="H1835" i="5"/>
  <c r="J1835" i="5"/>
  <c r="J1838" i="5" s="1"/>
  <c r="G283" i="6" s="1"/>
  <c r="I317" i="7" s="1"/>
  <c r="J317" i="7" s="1"/>
  <c r="K1835" i="5"/>
  <c r="F1834" i="5"/>
  <c r="H1834" i="5"/>
  <c r="J1834" i="5"/>
  <c r="K1834" i="5"/>
  <c r="H1831" i="5"/>
  <c r="F282" i="6" s="1"/>
  <c r="G316" i="7" s="1"/>
  <c r="H316" i="7" s="1"/>
  <c r="F1830" i="5"/>
  <c r="H1830" i="5"/>
  <c r="J1830" i="5"/>
  <c r="K1830" i="5"/>
  <c r="H1829" i="5"/>
  <c r="J1829" i="5"/>
  <c r="F1828" i="5"/>
  <c r="E1829" i="5" s="1"/>
  <c r="K1829" i="5" s="1"/>
  <c r="H1828" i="5"/>
  <c r="J1828" i="5"/>
  <c r="J1831" i="5" s="1"/>
  <c r="G282" i="6" s="1"/>
  <c r="I316" i="7" s="1"/>
  <c r="J316" i="7" s="1"/>
  <c r="K1828" i="5"/>
  <c r="F1827" i="5"/>
  <c r="H1827" i="5"/>
  <c r="L1827" i="5" s="1"/>
  <c r="J1827" i="5"/>
  <c r="K1827" i="5"/>
  <c r="F1824" i="5"/>
  <c r="E281" i="6" s="1"/>
  <c r="E315" i="7" s="1"/>
  <c r="F1823" i="5"/>
  <c r="H1823" i="5"/>
  <c r="H1824" i="5" s="1"/>
  <c r="F281" i="6" s="1"/>
  <c r="G315" i="7" s="1"/>
  <c r="J1823" i="5"/>
  <c r="K1823" i="5"/>
  <c r="H1820" i="5"/>
  <c r="F280" i="6" s="1"/>
  <c r="G314" i="7" s="1"/>
  <c r="H314" i="7" s="1"/>
  <c r="F1819" i="5"/>
  <c r="F1820" i="5" s="1"/>
  <c r="E280" i="6" s="1"/>
  <c r="E314" i="7" s="1"/>
  <c r="H1819" i="5"/>
  <c r="J1819" i="5"/>
  <c r="J1820" i="5" s="1"/>
  <c r="G280" i="6" s="1"/>
  <c r="I314" i="7" s="1"/>
  <c r="K1819" i="5"/>
  <c r="H1816" i="5"/>
  <c r="F279" i="6" s="1"/>
  <c r="G313" i="7" s="1"/>
  <c r="H313" i="7" s="1"/>
  <c r="F1815" i="5"/>
  <c r="F1816" i="5" s="1"/>
  <c r="E279" i="6" s="1"/>
  <c r="E313" i="7" s="1"/>
  <c r="H1815" i="5"/>
  <c r="J1815" i="5"/>
  <c r="J1816" i="5" s="1"/>
  <c r="G279" i="6" s="1"/>
  <c r="I313" i="7" s="1"/>
  <c r="K1815" i="5"/>
  <c r="F1811" i="5"/>
  <c r="H1811" i="5"/>
  <c r="J1811" i="5"/>
  <c r="J1812" i="5" s="1"/>
  <c r="G278" i="6" s="1"/>
  <c r="I312" i="7" s="1"/>
  <c r="J312" i="7" s="1"/>
  <c r="K1811" i="5"/>
  <c r="H1810" i="5"/>
  <c r="J1810" i="5"/>
  <c r="F1809" i="5"/>
  <c r="E1810" i="5" s="1"/>
  <c r="F1810" i="5" s="1"/>
  <c r="H1809" i="5"/>
  <c r="J1809" i="5"/>
  <c r="K1809" i="5"/>
  <c r="F1808" i="5"/>
  <c r="H1808" i="5"/>
  <c r="J1808" i="5"/>
  <c r="K1808" i="5"/>
  <c r="F1804" i="5"/>
  <c r="H1804" i="5"/>
  <c r="J1804" i="5"/>
  <c r="K1804" i="5"/>
  <c r="E1803" i="5"/>
  <c r="K1803" i="5" s="1"/>
  <c r="H1803" i="5"/>
  <c r="J1803" i="5"/>
  <c r="F1802" i="5"/>
  <c r="H1802" i="5"/>
  <c r="J1802" i="5"/>
  <c r="K1802" i="5"/>
  <c r="F1801" i="5"/>
  <c r="H1801" i="5"/>
  <c r="J1801" i="5"/>
  <c r="K1801" i="5"/>
  <c r="F1797" i="5"/>
  <c r="H1797" i="5"/>
  <c r="J1797" i="5"/>
  <c r="K1797" i="5"/>
  <c r="E1796" i="5"/>
  <c r="K1796" i="5" s="1"/>
  <c r="H1796" i="5"/>
  <c r="J1796" i="5"/>
  <c r="F1795" i="5"/>
  <c r="H1795" i="5"/>
  <c r="J1795" i="5"/>
  <c r="K1795" i="5"/>
  <c r="F1794" i="5"/>
  <c r="H1794" i="5"/>
  <c r="H1798" i="5" s="1"/>
  <c r="F276" i="6" s="1"/>
  <c r="G310" i="7" s="1"/>
  <c r="H310" i="7" s="1"/>
  <c r="J1794" i="5"/>
  <c r="J1798" i="5" s="1"/>
  <c r="K1794" i="5"/>
  <c r="F1790" i="5"/>
  <c r="H1790" i="5"/>
  <c r="J1790" i="5"/>
  <c r="K1790" i="5"/>
  <c r="H1789" i="5"/>
  <c r="J1789" i="5"/>
  <c r="F1788" i="5"/>
  <c r="E1789" i="5" s="1"/>
  <c r="F1789" i="5" s="1"/>
  <c r="H1788" i="5"/>
  <c r="J1788" i="5"/>
  <c r="K1788" i="5"/>
  <c r="F1787" i="5"/>
  <c r="H1787" i="5"/>
  <c r="J1787" i="5"/>
  <c r="J1791" i="5" s="1"/>
  <c r="G275" i="6" s="1"/>
  <c r="I309" i="7" s="1"/>
  <c r="J309" i="7" s="1"/>
  <c r="K1787" i="5"/>
  <c r="F1783" i="5"/>
  <c r="H1783" i="5"/>
  <c r="J1783" i="5"/>
  <c r="K1783" i="5"/>
  <c r="E1782" i="5"/>
  <c r="F1782" i="5" s="1"/>
  <c r="H1782" i="5"/>
  <c r="J1782" i="5"/>
  <c r="F1781" i="5"/>
  <c r="H1781" i="5"/>
  <c r="J1781" i="5"/>
  <c r="J1784" i="5" s="1"/>
  <c r="G274" i="6" s="1"/>
  <c r="K1781" i="5"/>
  <c r="F1780" i="5"/>
  <c r="H1780" i="5"/>
  <c r="J1780" i="5"/>
  <c r="K1780" i="5"/>
  <c r="F1776" i="5"/>
  <c r="H1776" i="5"/>
  <c r="J1776" i="5"/>
  <c r="K1776" i="5"/>
  <c r="E1775" i="5"/>
  <c r="K1775" i="5" s="1"/>
  <c r="H1775" i="5"/>
  <c r="J1775" i="5"/>
  <c r="F1774" i="5"/>
  <c r="H1774" i="5"/>
  <c r="J1774" i="5"/>
  <c r="K1774" i="5"/>
  <c r="F1773" i="5"/>
  <c r="H1773" i="5"/>
  <c r="J1773" i="5"/>
  <c r="K1773" i="5"/>
  <c r="F1769" i="5"/>
  <c r="H1769" i="5"/>
  <c r="J1769" i="5"/>
  <c r="K1769" i="5"/>
  <c r="E1768" i="5"/>
  <c r="F1768" i="5" s="1"/>
  <c r="H1768" i="5"/>
  <c r="J1768" i="5"/>
  <c r="F1767" i="5"/>
  <c r="H1767" i="5"/>
  <c r="J1767" i="5"/>
  <c r="K1767" i="5"/>
  <c r="F1766" i="5"/>
  <c r="H1766" i="5"/>
  <c r="J1766" i="5"/>
  <c r="K1766" i="5"/>
  <c r="J1763" i="5"/>
  <c r="G271" i="6" s="1"/>
  <c r="F1762" i="5"/>
  <c r="H1762" i="5"/>
  <c r="J1762" i="5"/>
  <c r="K1762" i="5"/>
  <c r="E1761" i="5"/>
  <c r="K1761" i="5" s="1"/>
  <c r="H1761" i="5"/>
  <c r="J1761" i="5"/>
  <c r="F1760" i="5"/>
  <c r="H1760" i="5"/>
  <c r="J1760" i="5"/>
  <c r="K1760" i="5"/>
  <c r="F1759" i="5"/>
  <c r="H1759" i="5"/>
  <c r="J1759" i="5"/>
  <c r="K1759" i="5"/>
  <c r="F1755" i="5"/>
  <c r="H1755" i="5"/>
  <c r="J1755" i="5"/>
  <c r="K1755" i="5"/>
  <c r="H1754" i="5"/>
  <c r="J1754" i="5"/>
  <c r="F1753" i="5"/>
  <c r="E1754" i="5" s="1"/>
  <c r="K1754" i="5" s="1"/>
  <c r="H1753" i="5"/>
  <c r="K1753" i="5"/>
  <c r="F1752" i="5"/>
  <c r="H1752" i="5"/>
  <c r="H1756" i="5" s="1"/>
  <c r="F270" i="6" s="1"/>
  <c r="J1752" i="5"/>
  <c r="K1752" i="5"/>
  <c r="F1748" i="5"/>
  <c r="H1748" i="5"/>
  <c r="J1748" i="5"/>
  <c r="K1748" i="5"/>
  <c r="E1747" i="5"/>
  <c r="K1747" i="5" s="1"/>
  <c r="H1747" i="5"/>
  <c r="J1747" i="5"/>
  <c r="F1746" i="5"/>
  <c r="H1746" i="5"/>
  <c r="J1746" i="5"/>
  <c r="K1746" i="5"/>
  <c r="F1745" i="5"/>
  <c r="H1745" i="5"/>
  <c r="J1745" i="5"/>
  <c r="K1745" i="5"/>
  <c r="F1741" i="5"/>
  <c r="H1741" i="5"/>
  <c r="H1742" i="5" s="1"/>
  <c r="F268" i="6" s="1"/>
  <c r="G302" i="7" s="1"/>
  <c r="J1741" i="5"/>
  <c r="J1742" i="5" s="1"/>
  <c r="K1741" i="5"/>
  <c r="H1740" i="5"/>
  <c r="J1740" i="5"/>
  <c r="F1739" i="5"/>
  <c r="E1740" i="5" s="1"/>
  <c r="K1740" i="5" s="1"/>
  <c r="H1739" i="5"/>
  <c r="J1739" i="5"/>
  <c r="K1739" i="5"/>
  <c r="F1738" i="5"/>
  <c r="H1738" i="5"/>
  <c r="J1738" i="5"/>
  <c r="K1738" i="5"/>
  <c r="F1735" i="5"/>
  <c r="H1735" i="5"/>
  <c r="F267" i="6" s="1"/>
  <c r="G301" i="7" s="1"/>
  <c r="F1734" i="5"/>
  <c r="H1734" i="5"/>
  <c r="J1734" i="5"/>
  <c r="J1735" i="5" s="1"/>
  <c r="G267" i="6" s="1"/>
  <c r="I301" i="7" s="1"/>
  <c r="K1734" i="5"/>
  <c r="F1731" i="5"/>
  <c r="E266" i="6" s="1"/>
  <c r="E300" i="7" s="1"/>
  <c r="F1730" i="5"/>
  <c r="H1730" i="5"/>
  <c r="H1731" i="5" s="1"/>
  <c r="F266" i="6" s="1"/>
  <c r="G300" i="7" s="1"/>
  <c r="J1730" i="5"/>
  <c r="J1731" i="5" s="1"/>
  <c r="K1730" i="5"/>
  <c r="F1727" i="5"/>
  <c r="E265" i="6" s="1"/>
  <c r="E299" i="7" s="1"/>
  <c r="H1727" i="5"/>
  <c r="F265" i="6" s="1"/>
  <c r="G299" i="7" s="1"/>
  <c r="F1726" i="5"/>
  <c r="H1726" i="5"/>
  <c r="J1726" i="5"/>
  <c r="J1727" i="5" s="1"/>
  <c r="K1726" i="5"/>
  <c r="F1723" i="5"/>
  <c r="E264" i="6" s="1"/>
  <c r="E298" i="7" s="1"/>
  <c r="H1723" i="5"/>
  <c r="F264" i="6" s="1"/>
  <c r="G298" i="7" s="1"/>
  <c r="H298" i="7" s="1"/>
  <c r="F1722" i="5"/>
  <c r="H1722" i="5"/>
  <c r="J1722" i="5"/>
  <c r="J1723" i="5" s="1"/>
  <c r="K1722" i="5"/>
  <c r="F1718" i="5"/>
  <c r="F1719" i="5" s="1"/>
  <c r="E263" i="6" s="1"/>
  <c r="E297" i="7" s="1"/>
  <c r="F297" i="7" s="1"/>
  <c r="H1718" i="5"/>
  <c r="H1719" i="5" s="1"/>
  <c r="F263" i="6" s="1"/>
  <c r="G297" i="7" s="1"/>
  <c r="H297" i="7" s="1"/>
  <c r="J1718" i="5"/>
  <c r="J1719" i="5" s="1"/>
  <c r="K1718" i="5"/>
  <c r="H1715" i="5"/>
  <c r="F262" i="6" s="1"/>
  <c r="G296" i="7" s="1"/>
  <c r="H296" i="7" s="1"/>
  <c r="J1715" i="5"/>
  <c r="F1714" i="5"/>
  <c r="F1715" i="5" s="1"/>
  <c r="E262" i="6" s="1"/>
  <c r="E296" i="7" s="1"/>
  <c r="F296" i="7" s="1"/>
  <c r="H1714" i="5"/>
  <c r="J1714" i="5"/>
  <c r="K1714" i="5"/>
  <c r="F1710" i="5"/>
  <c r="F1711" i="5" s="1"/>
  <c r="E261" i="6" s="1"/>
  <c r="H1710" i="5"/>
  <c r="H1711" i="5" s="1"/>
  <c r="J1710" i="5"/>
  <c r="J1711" i="5" s="1"/>
  <c r="G261" i="6" s="1"/>
  <c r="I295" i="7" s="1"/>
  <c r="K1710" i="5"/>
  <c r="H1707" i="5"/>
  <c r="F260" i="6" s="1"/>
  <c r="G294" i="7" s="1"/>
  <c r="H294" i="7" s="1"/>
  <c r="J1707" i="5"/>
  <c r="G260" i="6" s="1"/>
  <c r="I294" i="7" s="1"/>
  <c r="F1706" i="5"/>
  <c r="F1707" i="5" s="1"/>
  <c r="E260" i="6" s="1"/>
  <c r="E294" i="7" s="1"/>
  <c r="H1706" i="5"/>
  <c r="J1706" i="5"/>
  <c r="K1706" i="5"/>
  <c r="F1702" i="5"/>
  <c r="F1703" i="5" s="1"/>
  <c r="H1702" i="5"/>
  <c r="H1703" i="5" s="1"/>
  <c r="F259" i="6" s="1"/>
  <c r="J1702" i="5"/>
  <c r="J1703" i="5" s="1"/>
  <c r="G259" i="6" s="1"/>
  <c r="K1702" i="5"/>
  <c r="F1698" i="5"/>
  <c r="F1699" i="5" s="1"/>
  <c r="E258" i="6" s="1"/>
  <c r="E292" i="7" s="1"/>
  <c r="H1698" i="5"/>
  <c r="H1699" i="5" s="1"/>
  <c r="F258" i="6" s="1"/>
  <c r="G292" i="7" s="1"/>
  <c r="K1698" i="5"/>
  <c r="F1694" i="5"/>
  <c r="F1695" i="5" s="1"/>
  <c r="E257" i="6" s="1"/>
  <c r="E291" i="7" s="1"/>
  <c r="H1694" i="5"/>
  <c r="H1695" i="5" s="1"/>
  <c r="F257" i="6" s="1"/>
  <c r="G291" i="7" s="1"/>
  <c r="J1694" i="5"/>
  <c r="J1695" i="5" s="1"/>
  <c r="G257" i="6" s="1"/>
  <c r="I291" i="7" s="1"/>
  <c r="K1694" i="5"/>
  <c r="F1690" i="5"/>
  <c r="H1690" i="5"/>
  <c r="J1690" i="5"/>
  <c r="K1690" i="5"/>
  <c r="H1689" i="5"/>
  <c r="J1689" i="5"/>
  <c r="F1688" i="5"/>
  <c r="H1688" i="5"/>
  <c r="J1688" i="5"/>
  <c r="K1688" i="5"/>
  <c r="F1687" i="5"/>
  <c r="H1687" i="5"/>
  <c r="J1687" i="5"/>
  <c r="K1687" i="5"/>
  <c r="F1683" i="5"/>
  <c r="H1683" i="5"/>
  <c r="J1683" i="5"/>
  <c r="K1683" i="5"/>
  <c r="H1682" i="5"/>
  <c r="J1682" i="5"/>
  <c r="F1681" i="5"/>
  <c r="L1681" i="5" s="1"/>
  <c r="H1681" i="5"/>
  <c r="J1681" i="5"/>
  <c r="K1681" i="5"/>
  <c r="F1680" i="5"/>
  <c r="H1680" i="5"/>
  <c r="L1680" i="5" s="1"/>
  <c r="J1680" i="5"/>
  <c r="K1680" i="5"/>
  <c r="F1676" i="5"/>
  <c r="H1676" i="5"/>
  <c r="H1677" i="5" s="1"/>
  <c r="F254" i="6" s="1"/>
  <c r="J1676" i="5"/>
  <c r="K1676" i="5"/>
  <c r="H1675" i="5"/>
  <c r="J1675" i="5"/>
  <c r="F1674" i="5"/>
  <c r="E1675" i="5" s="1"/>
  <c r="K1675" i="5" s="1"/>
  <c r="H1674" i="5"/>
  <c r="J1674" i="5"/>
  <c r="K1674" i="5"/>
  <c r="F1673" i="5"/>
  <c r="H1673" i="5"/>
  <c r="J1673" i="5"/>
  <c r="K1673" i="5"/>
  <c r="F1669" i="5"/>
  <c r="H1669" i="5"/>
  <c r="J1669" i="5"/>
  <c r="K1669" i="5"/>
  <c r="H1668" i="5"/>
  <c r="J1668" i="5"/>
  <c r="F1667" i="5"/>
  <c r="H1667" i="5"/>
  <c r="J1667" i="5"/>
  <c r="K1667" i="5"/>
  <c r="F1666" i="5"/>
  <c r="H1666" i="5"/>
  <c r="J1666" i="5"/>
  <c r="K1666" i="5"/>
  <c r="F1662" i="5"/>
  <c r="H1662" i="5"/>
  <c r="J1662" i="5"/>
  <c r="K1662" i="5"/>
  <c r="H1661" i="5"/>
  <c r="J1661" i="5"/>
  <c r="F1660" i="5"/>
  <c r="E1661" i="5" s="1"/>
  <c r="F1661" i="5" s="1"/>
  <c r="J1660" i="5"/>
  <c r="F1659" i="5"/>
  <c r="H1659" i="5"/>
  <c r="J1659" i="5"/>
  <c r="J1663" i="5" s="1"/>
  <c r="G252" i="6" s="1"/>
  <c r="K1659" i="5"/>
  <c r="F1655" i="5"/>
  <c r="H1655" i="5"/>
  <c r="J1655" i="5"/>
  <c r="K1655" i="5"/>
  <c r="H1654" i="5"/>
  <c r="J1654" i="5"/>
  <c r="F1653" i="5"/>
  <c r="E1654" i="5" s="1"/>
  <c r="F1654" i="5" s="1"/>
  <c r="H1653" i="5"/>
  <c r="J1653" i="5"/>
  <c r="K1653" i="5"/>
  <c r="F1652" i="5"/>
  <c r="H1652" i="5"/>
  <c r="J1652" i="5"/>
  <c r="K1652" i="5"/>
  <c r="J1649" i="5"/>
  <c r="F1648" i="5"/>
  <c r="H1648" i="5"/>
  <c r="J1648" i="5"/>
  <c r="K1648" i="5"/>
  <c r="H1647" i="5"/>
  <c r="J1647" i="5"/>
  <c r="F1646" i="5"/>
  <c r="H1646" i="5"/>
  <c r="J1646" i="5"/>
  <c r="K1646" i="5"/>
  <c r="F1645" i="5"/>
  <c r="H1645" i="5"/>
  <c r="J1645" i="5"/>
  <c r="K1645" i="5"/>
  <c r="F1641" i="5"/>
  <c r="H1641" i="5"/>
  <c r="J1641" i="5"/>
  <c r="K1641" i="5"/>
  <c r="H1640" i="5"/>
  <c r="J1640" i="5"/>
  <c r="F1639" i="5"/>
  <c r="E1640" i="5" s="1"/>
  <c r="F1640" i="5" s="1"/>
  <c r="L1640" i="5" s="1"/>
  <c r="H1639" i="5"/>
  <c r="J1639" i="5"/>
  <c r="K1639" i="5"/>
  <c r="F1638" i="5"/>
  <c r="F1642" i="5" s="1"/>
  <c r="H1638" i="5"/>
  <c r="J1638" i="5"/>
  <c r="K1638" i="5"/>
  <c r="F1634" i="5"/>
  <c r="H1634" i="5"/>
  <c r="J1634" i="5"/>
  <c r="K1634" i="5"/>
  <c r="H1633" i="5"/>
  <c r="J1633" i="5"/>
  <c r="F1632" i="5"/>
  <c r="E1633" i="5" s="1"/>
  <c r="K1633" i="5" s="1"/>
  <c r="H1632" i="5"/>
  <c r="J1632" i="5"/>
  <c r="K1632" i="5"/>
  <c r="F1631" i="5"/>
  <c r="H1631" i="5"/>
  <c r="J1631" i="5"/>
  <c r="K1631" i="5"/>
  <c r="F1627" i="5"/>
  <c r="H1627" i="5"/>
  <c r="J1627" i="5"/>
  <c r="K1627" i="5"/>
  <c r="H1626" i="5"/>
  <c r="J1626" i="5"/>
  <c r="F1625" i="5"/>
  <c r="E1626" i="5" s="1"/>
  <c r="K1626" i="5" s="1"/>
  <c r="H1625" i="5"/>
  <c r="J1625" i="5"/>
  <c r="K1625" i="5"/>
  <c r="F1624" i="5"/>
  <c r="H1624" i="5"/>
  <c r="J1624" i="5"/>
  <c r="L1624" i="5" s="1"/>
  <c r="K1624" i="5"/>
  <c r="F1620" i="5"/>
  <c r="H1620" i="5"/>
  <c r="J1620" i="5"/>
  <c r="K1620" i="5"/>
  <c r="E1619" i="5"/>
  <c r="F1619" i="5" s="1"/>
  <c r="L1619" i="5" s="1"/>
  <c r="H1619" i="5"/>
  <c r="J1619" i="5"/>
  <c r="F1618" i="5"/>
  <c r="H1618" i="5"/>
  <c r="J1618" i="5"/>
  <c r="K1618" i="5"/>
  <c r="F1617" i="5"/>
  <c r="H1617" i="5"/>
  <c r="J1617" i="5"/>
  <c r="K1617" i="5"/>
  <c r="J1614" i="5"/>
  <c r="F1613" i="5"/>
  <c r="H1613" i="5"/>
  <c r="J1613" i="5"/>
  <c r="K1613" i="5"/>
  <c r="H1612" i="5"/>
  <c r="J1612" i="5"/>
  <c r="F1611" i="5"/>
  <c r="E1612" i="5" s="1"/>
  <c r="K1612" i="5" s="1"/>
  <c r="H1611" i="5"/>
  <c r="J1611" i="5"/>
  <c r="K1611" i="5"/>
  <c r="F1610" i="5"/>
  <c r="H1610" i="5"/>
  <c r="J1610" i="5"/>
  <c r="K1610" i="5"/>
  <c r="F1606" i="5"/>
  <c r="H1606" i="5"/>
  <c r="J1606" i="5"/>
  <c r="K1606" i="5"/>
  <c r="E1605" i="5"/>
  <c r="F1605" i="5" s="1"/>
  <c r="L1605" i="5" s="1"/>
  <c r="H1605" i="5"/>
  <c r="J1605" i="5"/>
  <c r="F1604" i="5"/>
  <c r="H1604" i="5"/>
  <c r="J1604" i="5"/>
  <c r="K1604" i="5"/>
  <c r="F1603" i="5"/>
  <c r="L1603" i="5" s="1"/>
  <c r="H1603" i="5"/>
  <c r="J1603" i="5"/>
  <c r="K1603" i="5"/>
  <c r="F1598" i="5"/>
  <c r="H1598" i="5"/>
  <c r="J1598" i="5"/>
  <c r="K1598" i="5"/>
  <c r="F1597" i="5"/>
  <c r="H1597" i="5"/>
  <c r="J1597" i="5"/>
  <c r="K1597" i="5"/>
  <c r="F1592" i="5"/>
  <c r="H1592" i="5"/>
  <c r="J1592" i="5"/>
  <c r="K1592" i="5"/>
  <c r="F1591" i="5"/>
  <c r="H1591" i="5"/>
  <c r="J1591" i="5"/>
  <c r="K1591" i="5"/>
  <c r="F1586" i="5"/>
  <c r="H1586" i="5"/>
  <c r="J1586" i="5"/>
  <c r="K1586" i="5"/>
  <c r="F1585" i="5"/>
  <c r="H1585" i="5"/>
  <c r="J1585" i="5"/>
  <c r="K1585" i="5"/>
  <c r="F1580" i="5"/>
  <c r="H1580" i="5"/>
  <c r="J1580" i="5"/>
  <c r="K1580" i="5"/>
  <c r="F1579" i="5"/>
  <c r="H1579" i="5"/>
  <c r="J1579" i="5"/>
  <c r="L1579" i="5" s="1"/>
  <c r="K1579" i="5"/>
  <c r="H1574" i="5"/>
  <c r="J1574" i="5"/>
  <c r="F1573" i="5"/>
  <c r="H1573" i="5"/>
  <c r="J1573" i="5"/>
  <c r="K1573" i="5"/>
  <c r="F1572" i="5"/>
  <c r="H1572" i="5"/>
  <c r="J1572" i="5"/>
  <c r="K1572" i="5"/>
  <c r="H1567" i="5"/>
  <c r="J1567" i="5"/>
  <c r="F1566" i="5"/>
  <c r="H1566" i="5"/>
  <c r="J1566" i="5"/>
  <c r="K1566" i="5"/>
  <c r="F1565" i="5"/>
  <c r="H1565" i="5"/>
  <c r="J1565" i="5"/>
  <c r="K1565" i="5"/>
  <c r="H1560" i="5"/>
  <c r="J1560" i="5"/>
  <c r="F1559" i="5"/>
  <c r="H1559" i="5"/>
  <c r="J1559" i="5"/>
  <c r="K1559" i="5"/>
  <c r="F1558" i="5"/>
  <c r="H1558" i="5"/>
  <c r="E1560" i="5" s="1"/>
  <c r="K1560" i="5" s="1"/>
  <c r="J1558" i="5"/>
  <c r="K1558" i="5"/>
  <c r="H1553" i="5"/>
  <c r="J1553" i="5"/>
  <c r="F1552" i="5"/>
  <c r="H1552" i="5"/>
  <c r="J1552" i="5"/>
  <c r="K1552" i="5"/>
  <c r="F1551" i="5"/>
  <c r="J1551" i="5"/>
  <c r="K1551" i="5"/>
  <c r="H1546" i="5"/>
  <c r="J1546" i="5"/>
  <c r="F1545" i="5"/>
  <c r="H1545" i="5"/>
  <c r="J1545" i="5"/>
  <c r="K1545" i="5"/>
  <c r="F1544" i="5"/>
  <c r="H1544" i="5"/>
  <c r="E1546" i="5" s="1"/>
  <c r="K1546" i="5" s="1"/>
  <c r="J1544" i="5"/>
  <c r="K1544" i="5"/>
  <c r="H1539" i="5"/>
  <c r="J1539" i="5"/>
  <c r="F1538" i="5"/>
  <c r="H1538" i="5"/>
  <c r="J1538" i="5"/>
  <c r="K1538" i="5"/>
  <c r="F1537" i="5"/>
  <c r="H1537" i="5"/>
  <c r="E1539" i="5" s="1"/>
  <c r="F1539" i="5" s="1"/>
  <c r="J1537" i="5"/>
  <c r="K1537" i="5"/>
  <c r="H1532" i="5"/>
  <c r="J1532" i="5"/>
  <c r="F1531" i="5"/>
  <c r="H1531" i="5"/>
  <c r="J1531" i="5"/>
  <c r="K1531" i="5"/>
  <c r="F1530" i="5"/>
  <c r="H1530" i="5"/>
  <c r="J1530" i="5"/>
  <c r="K1530" i="5"/>
  <c r="H1525" i="5"/>
  <c r="J1525" i="5"/>
  <c r="F1524" i="5"/>
  <c r="H1524" i="5"/>
  <c r="J1524" i="5"/>
  <c r="K1524" i="5"/>
  <c r="F1523" i="5"/>
  <c r="H1523" i="5"/>
  <c r="J1523" i="5"/>
  <c r="K1523" i="5"/>
  <c r="H1518" i="5"/>
  <c r="J1518" i="5"/>
  <c r="F1517" i="5"/>
  <c r="H1517" i="5"/>
  <c r="J1517" i="5"/>
  <c r="K1517" i="5"/>
  <c r="F1516" i="5"/>
  <c r="H1516" i="5"/>
  <c r="J1516" i="5"/>
  <c r="K1516" i="5"/>
  <c r="H1511" i="5"/>
  <c r="J1511" i="5"/>
  <c r="F1510" i="5"/>
  <c r="H1510" i="5"/>
  <c r="E1511" i="5" s="1"/>
  <c r="K1511" i="5" s="1"/>
  <c r="F1509" i="5"/>
  <c r="L1509" i="5" s="1"/>
  <c r="H1509" i="5"/>
  <c r="J1509" i="5"/>
  <c r="K1509" i="5"/>
  <c r="F1505" i="5"/>
  <c r="H1505" i="5"/>
  <c r="F1504" i="5"/>
  <c r="H1504" i="5"/>
  <c r="J1504" i="5"/>
  <c r="K1504" i="5"/>
  <c r="F1503" i="5"/>
  <c r="H1503" i="5"/>
  <c r="I1505" i="5" s="1"/>
  <c r="J1505" i="5" s="1"/>
  <c r="L1505" i="5" s="1"/>
  <c r="J1503" i="5"/>
  <c r="K1503" i="5"/>
  <c r="F1499" i="5"/>
  <c r="H1499" i="5"/>
  <c r="J1499" i="5"/>
  <c r="K1499" i="5"/>
  <c r="F1498" i="5"/>
  <c r="H1498" i="5"/>
  <c r="H1500" i="5" s="1"/>
  <c r="F228" i="6" s="1"/>
  <c r="G259" i="7" s="1"/>
  <c r="J1498" i="5"/>
  <c r="K1498" i="5"/>
  <c r="F1494" i="5"/>
  <c r="F1495" i="5" s="1"/>
  <c r="E227" i="6" s="1"/>
  <c r="E258" i="7" s="1"/>
  <c r="H1494" i="5"/>
  <c r="J1494" i="5"/>
  <c r="K1494" i="5"/>
  <c r="F1493" i="5"/>
  <c r="H1493" i="5"/>
  <c r="H1495" i="5" s="1"/>
  <c r="F227" i="6" s="1"/>
  <c r="G258" i="7" s="1"/>
  <c r="J1493" i="5"/>
  <c r="K1493" i="5"/>
  <c r="F1364" i="5"/>
  <c r="H1364" i="5"/>
  <c r="F1363" i="5"/>
  <c r="H1363" i="5"/>
  <c r="J1363" i="5"/>
  <c r="K1363" i="5"/>
  <c r="F1362" i="5"/>
  <c r="F1365" i="5" s="1"/>
  <c r="E201" i="6" s="1"/>
  <c r="H1362" i="5"/>
  <c r="J1362" i="5"/>
  <c r="K1362" i="5"/>
  <c r="F1358" i="5"/>
  <c r="H1358" i="5"/>
  <c r="F1357" i="5"/>
  <c r="F1359" i="5" s="1"/>
  <c r="E200" i="6" s="1"/>
  <c r="H1357" i="5"/>
  <c r="J1357" i="5"/>
  <c r="K1357" i="5"/>
  <c r="F1356" i="5"/>
  <c r="H1356" i="5"/>
  <c r="J1356" i="5"/>
  <c r="K1356" i="5"/>
  <c r="F1352" i="5"/>
  <c r="H1352" i="5"/>
  <c r="F1351" i="5"/>
  <c r="H1351" i="5"/>
  <c r="H1353" i="5" s="1"/>
  <c r="F199" i="6" s="1"/>
  <c r="J1351" i="5"/>
  <c r="K1351" i="5"/>
  <c r="F1350" i="5"/>
  <c r="H1350" i="5"/>
  <c r="J1350" i="5"/>
  <c r="K1350" i="5"/>
  <c r="F1346" i="5"/>
  <c r="H1346" i="5"/>
  <c r="F1345" i="5"/>
  <c r="H1345" i="5"/>
  <c r="I1346" i="5" s="1"/>
  <c r="J1346" i="5" s="1"/>
  <c r="L1346" i="5" s="1"/>
  <c r="J1345" i="5"/>
  <c r="K1345" i="5"/>
  <c r="F1344" i="5"/>
  <c r="H1344" i="5"/>
  <c r="J1344" i="5"/>
  <c r="K1344" i="5"/>
  <c r="F1343" i="5"/>
  <c r="H1343" i="5"/>
  <c r="J1343" i="5"/>
  <c r="K1343" i="5"/>
  <c r="F1339" i="5"/>
  <c r="H1339" i="5"/>
  <c r="F1338" i="5"/>
  <c r="H1338" i="5"/>
  <c r="L1338" i="5" s="1"/>
  <c r="J1338" i="5"/>
  <c r="K1338" i="5"/>
  <c r="F1337" i="5"/>
  <c r="H1337" i="5"/>
  <c r="J1337" i="5"/>
  <c r="K1337" i="5"/>
  <c r="F1336" i="5"/>
  <c r="F1340" i="5" s="1"/>
  <c r="E197" i="6" s="1"/>
  <c r="E222" i="7" s="1"/>
  <c r="F222" i="7" s="1"/>
  <c r="H1336" i="5"/>
  <c r="J1336" i="5"/>
  <c r="K1336" i="5"/>
  <c r="F1332" i="5"/>
  <c r="H1332" i="5"/>
  <c r="F1331" i="5"/>
  <c r="H1331" i="5"/>
  <c r="J1331" i="5"/>
  <c r="K1331" i="5"/>
  <c r="F1330" i="5"/>
  <c r="H1330" i="5"/>
  <c r="J1330" i="5"/>
  <c r="K1330" i="5"/>
  <c r="F1329" i="5"/>
  <c r="L1329" i="5" s="1"/>
  <c r="H1329" i="5"/>
  <c r="J1329" i="5"/>
  <c r="K1329" i="5"/>
  <c r="F1325" i="5"/>
  <c r="H1325" i="5"/>
  <c r="F1324" i="5"/>
  <c r="H1324" i="5"/>
  <c r="J1324" i="5"/>
  <c r="K1324" i="5"/>
  <c r="F1323" i="5"/>
  <c r="H1323" i="5"/>
  <c r="I1325" i="5" s="1"/>
  <c r="K1325" i="5" s="1"/>
  <c r="J1323" i="5"/>
  <c r="K1323" i="5"/>
  <c r="F1322" i="5"/>
  <c r="F1326" i="5" s="1"/>
  <c r="H1322" i="5"/>
  <c r="J1322" i="5"/>
  <c r="K1322" i="5"/>
  <c r="F1318" i="5"/>
  <c r="H1318" i="5"/>
  <c r="F1317" i="5"/>
  <c r="H1317" i="5"/>
  <c r="I1318" i="5" s="1"/>
  <c r="J1318" i="5" s="1"/>
  <c r="J1317" i="5"/>
  <c r="K1317" i="5"/>
  <c r="F1316" i="5"/>
  <c r="H1316" i="5"/>
  <c r="F1315" i="5"/>
  <c r="H1315" i="5"/>
  <c r="J1315" i="5"/>
  <c r="K1315" i="5"/>
  <c r="F1311" i="5"/>
  <c r="H1311" i="5"/>
  <c r="F1310" i="5"/>
  <c r="H1310" i="5"/>
  <c r="J1310" i="5"/>
  <c r="K1310" i="5"/>
  <c r="F1309" i="5"/>
  <c r="H1309" i="5"/>
  <c r="J1309" i="5"/>
  <c r="F1308" i="5"/>
  <c r="L1308" i="5" s="1"/>
  <c r="H1308" i="5"/>
  <c r="J1308" i="5"/>
  <c r="K1308" i="5"/>
  <c r="F1304" i="5"/>
  <c r="H1304" i="5"/>
  <c r="F1303" i="5"/>
  <c r="H1303" i="5"/>
  <c r="J1303" i="5"/>
  <c r="K1303" i="5"/>
  <c r="F1302" i="5"/>
  <c r="H1302" i="5"/>
  <c r="I1304" i="5" s="1"/>
  <c r="J1304" i="5" s="1"/>
  <c r="J1302" i="5"/>
  <c r="K1302" i="5"/>
  <c r="F1301" i="5"/>
  <c r="H1301" i="5"/>
  <c r="J1301" i="5"/>
  <c r="F1297" i="5"/>
  <c r="H1297" i="5"/>
  <c r="F1296" i="5"/>
  <c r="H1296" i="5"/>
  <c r="J1296" i="5"/>
  <c r="K1296" i="5"/>
  <c r="F1295" i="5"/>
  <c r="H1295" i="5"/>
  <c r="F1294" i="5"/>
  <c r="H1294" i="5"/>
  <c r="J1294" i="5"/>
  <c r="K1294" i="5"/>
  <c r="F1290" i="5"/>
  <c r="H1290" i="5"/>
  <c r="F1289" i="5"/>
  <c r="H1289" i="5"/>
  <c r="J1289" i="5"/>
  <c r="F1288" i="5"/>
  <c r="H1288" i="5"/>
  <c r="J1288" i="5"/>
  <c r="K1288" i="5"/>
  <c r="F1287" i="5"/>
  <c r="H1287" i="5"/>
  <c r="J1287" i="5"/>
  <c r="K1287" i="5"/>
  <c r="F1283" i="5"/>
  <c r="H1283" i="5"/>
  <c r="I1283" i="5"/>
  <c r="J1283" i="5" s="1"/>
  <c r="F1282" i="5"/>
  <c r="H1282" i="5"/>
  <c r="J1282" i="5"/>
  <c r="K1282" i="5"/>
  <c r="F1281" i="5"/>
  <c r="H1281" i="5"/>
  <c r="H1284" i="5" s="1"/>
  <c r="F189" i="6" s="1"/>
  <c r="J1281" i="5"/>
  <c r="K1281" i="5"/>
  <c r="F1280" i="5"/>
  <c r="H1280" i="5"/>
  <c r="J1280" i="5"/>
  <c r="K1280" i="5"/>
  <c r="F1276" i="5"/>
  <c r="H1276" i="5"/>
  <c r="F1275" i="5"/>
  <c r="H1275" i="5"/>
  <c r="J1275" i="5"/>
  <c r="K1275" i="5"/>
  <c r="F1274" i="5"/>
  <c r="H1274" i="5"/>
  <c r="J1274" i="5"/>
  <c r="K1274" i="5"/>
  <c r="F1270" i="5"/>
  <c r="H1270" i="5"/>
  <c r="F1269" i="5"/>
  <c r="H1269" i="5"/>
  <c r="J1269" i="5"/>
  <c r="K1269" i="5"/>
  <c r="F1268" i="5"/>
  <c r="F1271" i="5" s="1"/>
  <c r="E187" i="6" s="1"/>
  <c r="H1268" i="5"/>
  <c r="J1268" i="5"/>
  <c r="K1268" i="5"/>
  <c r="F1264" i="5"/>
  <c r="H1264" i="5"/>
  <c r="F1263" i="5"/>
  <c r="F1265" i="5" s="1"/>
  <c r="E186" i="6" s="1"/>
  <c r="H1263" i="5"/>
  <c r="J1263" i="5"/>
  <c r="K1263" i="5"/>
  <c r="F1262" i="5"/>
  <c r="H1262" i="5"/>
  <c r="J1262" i="5"/>
  <c r="K1262" i="5"/>
  <c r="F1257" i="5"/>
  <c r="H1257" i="5"/>
  <c r="F1256" i="5"/>
  <c r="H1256" i="5"/>
  <c r="J1256" i="5"/>
  <c r="K1256" i="5"/>
  <c r="F1255" i="5"/>
  <c r="H1255" i="5"/>
  <c r="J1255" i="5"/>
  <c r="K1255" i="5"/>
  <c r="F1250" i="5"/>
  <c r="H1250" i="5"/>
  <c r="F1249" i="5"/>
  <c r="H1249" i="5"/>
  <c r="J1249" i="5"/>
  <c r="K1249" i="5"/>
  <c r="F1248" i="5"/>
  <c r="H1248" i="5"/>
  <c r="J1248" i="5"/>
  <c r="K1248" i="5"/>
  <c r="F1243" i="5"/>
  <c r="H1243" i="5"/>
  <c r="F1242" i="5"/>
  <c r="H1242" i="5"/>
  <c r="J1242" i="5"/>
  <c r="K1242" i="5"/>
  <c r="F1241" i="5"/>
  <c r="H1241" i="5"/>
  <c r="J1241" i="5"/>
  <c r="K1241" i="5"/>
  <c r="F1236" i="5"/>
  <c r="H1236" i="5"/>
  <c r="F1235" i="5"/>
  <c r="H1235" i="5"/>
  <c r="J1235" i="5"/>
  <c r="K1235" i="5"/>
  <c r="F1234" i="5"/>
  <c r="H1234" i="5"/>
  <c r="I1236" i="5" s="1"/>
  <c r="J1234" i="5"/>
  <c r="K1234" i="5"/>
  <c r="F1231" i="5"/>
  <c r="E181" i="6" s="1"/>
  <c r="E204" i="7" s="1"/>
  <c r="F1230" i="5"/>
  <c r="H1230" i="5"/>
  <c r="H1231" i="5" s="1"/>
  <c r="F181" i="6" s="1"/>
  <c r="F1229" i="5"/>
  <c r="H1229" i="5"/>
  <c r="J1229" i="5"/>
  <c r="K1229" i="5"/>
  <c r="F1225" i="5"/>
  <c r="H1225" i="5"/>
  <c r="J1225" i="5"/>
  <c r="K1225" i="5"/>
  <c r="F1224" i="5"/>
  <c r="F1226" i="5" s="1"/>
  <c r="E180" i="6" s="1"/>
  <c r="E203" i="7" s="1"/>
  <c r="F203" i="7" s="1"/>
  <c r="H1224" i="5"/>
  <c r="J1224" i="5"/>
  <c r="K1224" i="5"/>
  <c r="F1219" i="5"/>
  <c r="H1219" i="5"/>
  <c r="F1218" i="5"/>
  <c r="H1218" i="5"/>
  <c r="J1218" i="5"/>
  <c r="K1218" i="5"/>
  <c r="F1217" i="5"/>
  <c r="H1217" i="5"/>
  <c r="J1217" i="5"/>
  <c r="K1217" i="5"/>
  <c r="F1216" i="5"/>
  <c r="H1216" i="5"/>
  <c r="J1216" i="5"/>
  <c r="K1216" i="5"/>
  <c r="F1215" i="5"/>
  <c r="H1215" i="5"/>
  <c r="J1215" i="5"/>
  <c r="K1215" i="5"/>
  <c r="F1209" i="5"/>
  <c r="H1209" i="5"/>
  <c r="F1208" i="5"/>
  <c r="H1208" i="5"/>
  <c r="J1208" i="5"/>
  <c r="K1208" i="5"/>
  <c r="F1207" i="5"/>
  <c r="H1207" i="5"/>
  <c r="I1209" i="5" s="1"/>
  <c r="J1209" i="5" s="1"/>
  <c r="J1207" i="5"/>
  <c r="K1207" i="5"/>
  <c r="F1206" i="5"/>
  <c r="H1206" i="5"/>
  <c r="J1206" i="5"/>
  <c r="K1206" i="5"/>
  <c r="F1202" i="5"/>
  <c r="H1202" i="5"/>
  <c r="J1202" i="5"/>
  <c r="K1202" i="5"/>
  <c r="F1201" i="5"/>
  <c r="H1201" i="5"/>
  <c r="J1201" i="5"/>
  <c r="K1201" i="5"/>
  <c r="F1200" i="5"/>
  <c r="H1200" i="5"/>
  <c r="J1200" i="5"/>
  <c r="K1200" i="5"/>
  <c r="F1197" i="5"/>
  <c r="H1197" i="5"/>
  <c r="J1197" i="5"/>
  <c r="K1197" i="5"/>
  <c r="F1196" i="5"/>
  <c r="H1196" i="5"/>
  <c r="J1196" i="5"/>
  <c r="K1196" i="5"/>
  <c r="F1195" i="5"/>
  <c r="H1195" i="5"/>
  <c r="J1195" i="5"/>
  <c r="K1195" i="5"/>
  <c r="F1191" i="5"/>
  <c r="H1191" i="5"/>
  <c r="J1191" i="5"/>
  <c r="K1191" i="5"/>
  <c r="F1190" i="5"/>
  <c r="H1190" i="5"/>
  <c r="J1190" i="5"/>
  <c r="K1190" i="5"/>
  <c r="F1189" i="5"/>
  <c r="H1189" i="5"/>
  <c r="J1189" i="5"/>
  <c r="K1189" i="5"/>
  <c r="F1186" i="5"/>
  <c r="H1186" i="5"/>
  <c r="J1186" i="5"/>
  <c r="K1186" i="5"/>
  <c r="F1185" i="5"/>
  <c r="H1185" i="5"/>
  <c r="L1185" i="5" s="1"/>
  <c r="J1185" i="5"/>
  <c r="K1185" i="5"/>
  <c r="F1184" i="5"/>
  <c r="H1184" i="5"/>
  <c r="J1184" i="5"/>
  <c r="K1184" i="5"/>
  <c r="F1180" i="5"/>
  <c r="H1180" i="5"/>
  <c r="J1180" i="5"/>
  <c r="K1180" i="5"/>
  <c r="F1179" i="5"/>
  <c r="H1179" i="5"/>
  <c r="J1179" i="5"/>
  <c r="K1179" i="5"/>
  <c r="F1178" i="5"/>
  <c r="H1178" i="5"/>
  <c r="J1178" i="5"/>
  <c r="K1178" i="5"/>
  <c r="F1175" i="5"/>
  <c r="H1175" i="5"/>
  <c r="J1175" i="5"/>
  <c r="K1175" i="5"/>
  <c r="F1174" i="5"/>
  <c r="H1174" i="5"/>
  <c r="J1174" i="5"/>
  <c r="K1174" i="5"/>
  <c r="F1173" i="5"/>
  <c r="H1173" i="5"/>
  <c r="J1173" i="5"/>
  <c r="K1173" i="5"/>
  <c r="F1169" i="5"/>
  <c r="H1169" i="5"/>
  <c r="J1169" i="5"/>
  <c r="K1169" i="5"/>
  <c r="F1168" i="5"/>
  <c r="H1168" i="5"/>
  <c r="J1168" i="5"/>
  <c r="K1168" i="5"/>
  <c r="F1164" i="5"/>
  <c r="H1164" i="5"/>
  <c r="J1164" i="5"/>
  <c r="K1164" i="5"/>
  <c r="F1163" i="5"/>
  <c r="H1163" i="5"/>
  <c r="J1163" i="5"/>
  <c r="K1163" i="5"/>
  <c r="F1162" i="5"/>
  <c r="H1162" i="5"/>
  <c r="J1162" i="5"/>
  <c r="K1162" i="5"/>
  <c r="F1158" i="5"/>
  <c r="H1158" i="5"/>
  <c r="J1158" i="5"/>
  <c r="K1158" i="5"/>
  <c r="F1157" i="5"/>
  <c r="H1157" i="5"/>
  <c r="J1157" i="5"/>
  <c r="K1157" i="5"/>
  <c r="F1153" i="5"/>
  <c r="H1153" i="5"/>
  <c r="J1153" i="5"/>
  <c r="K1153" i="5"/>
  <c r="F1152" i="5"/>
  <c r="H1152" i="5"/>
  <c r="J1152" i="5"/>
  <c r="K1152" i="5"/>
  <c r="F1151" i="5"/>
  <c r="H1151" i="5"/>
  <c r="J1151" i="5"/>
  <c r="K1151" i="5"/>
  <c r="F1147" i="5"/>
  <c r="H1147" i="5"/>
  <c r="J1147" i="5"/>
  <c r="K1147" i="5"/>
  <c r="F1146" i="5"/>
  <c r="H1146" i="5"/>
  <c r="J1146" i="5"/>
  <c r="K1146" i="5"/>
  <c r="F1143" i="5"/>
  <c r="H1143" i="5"/>
  <c r="F1142" i="5"/>
  <c r="H1142" i="5"/>
  <c r="J1142" i="5"/>
  <c r="K1142" i="5"/>
  <c r="F1141" i="5"/>
  <c r="H1141" i="5"/>
  <c r="J1141" i="5"/>
  <c r="K1141" i="5"/>
  <c r="F1137" i="5"/>
  <c r="H1137" i="5"/>
  <c r="J1137" i="5"/>
  <c r="K1137" i="5"/>
  <c r="F1136" i="5"/>
  <c r="H1136" i="5"/>
  <c r="J1136" i="5"/>
  <c r="K1136" i="5"/>
  <c r="F1132" i="5"/>
  <c r="H1132" i="5"/>
  <c r="J1132" i="5"/>
  <c r="K1132" i="5"/>
  <c r="F1131" i="5"/>
  <c r="H1131" i="5"/>
  <c r="J1131" i="5"/>
  <c r="K1131" i="5"/>
  <c r="F1130" i="5"/>
  <c r="H1130" i="5"/>
  <c r="J1130" i="5"/>
  <c r="K1130" i="5"/>
  <c r="F1125" i="5"/>
  <c r="H1125" i="5"/>
  <c r="J1125" i="5"/>
  <c r="K1125" i="5"/>
  <c r="F1124" i="5"/>
  <c r="H1124" i="5"/>
  <c r="J1124" i="5"/>
  <c r="K1124" i="5"/>
  <c r="F1119" i="5"/>
  <c r="H1119" i="5"/>
  <c r="F1118" i="5"/>
  <c r="H1118" i="5"/>
  <c r="J1118" i="5"/>
  <c r="K1118" i="5"/>
  <c r="F1117" i="5"/>
  <c r="H1117" i="5"/>
  <c r="J1117" i="5"/>
  <c r="K1117" i="5"/>
  <c r="F1112" i="5"/>
  <c r="H1112" i="5"/>
  <c r="J1112" i="5"/>
  <c r="K1112" i="5"/>
  <c r="F1107" i="5"/>
  <c r="H1107" i="5"/>
  <c r="J1107" i="5"/>
  <c r="K1107" i="5"/>
  <c r="F1102" i="5"/>
  <c r="H1102" i="5"/>
  <c r="F1101" i="5"/>
  <c r="H1101" i="5"/>
  <c r="J1101" i="5"/>
  <c r="K1101" i="5"/>
  <c r="F1100" i="5"/>
  <c r="H1100" i="5"/>
  <c r="J1100" i="5"/>
  <c r="K1100" i="5"/>
  <c r="F1095" i="5"/>
  <c r="H1095" i="5"/>
  <c r="F1094" i="5"/>
  <c r="H1094" i="5"/>
  <c r="J1094" i="5"/>
  <c r="K1094" i="5"/>
  <c r="F1093" i="5"/>
  <c r="H1093" i="5"/>
  <c r="J1093" i="5"/>
  <c r="K1093" i="5"/>
  <c r="F1092" i="5"/>
  <c r="H1092" i="5"/>
  <c r="J1092" i="5"/>
  <c r="K1092" i="5"/>
  <c r="F1087" i="5"/>
  <c r="H1087" i="5"/>
  <c r="F1086" i="5"/>
  <c r="L1086" i="5" s="1"/>
  <c r="H1086" i="5"/>
  <c r="J1086" i="5"/>
  <c r="K1086" i="5"/>
  <c r="F1085" i="5"/>
  <c r="H1085" i="5"/>
  <c r="J1085" i="5"/>
  <c r="K1085" i="5"/>
  <c r="F1084" i="5"/>
  <c r="H1084" i="5"/>
  <c r="J1084" i="5"/>
  <c r="K1084" i="5"/>
  <c r="F1079" i="5"/>
  <c r="H1079" i="5"/>
  <c r="F1078" i="5"/>
  <c r="H1078" i="5"/>
  <c r="J1078" i="5"/>
  <c r="K1078" i="5"/>
  <c r="F1077" i="5"/>
  <c r="H1077" i="5"/>
  <c r="J1077" i="5"/>
  <c r="K1077" i="5"/>
  <c r="F1076" i="5"/>
  <c r="H1076" i="5"/>
  <c r="J1076" i="5"/>
  <c r="K1076" i="5"/>
  <c r="F1071" i="5"/>
  <c r="H1071" i="5"/>
  <c r="F1070" i="5"/>
  <c r="H1070" i="5"/>
  <c r="J1070" i="5"/>
  <c r="K1070" i="5"/>
  <c r="F1069" i="5"/>
  <c r="H1069" i="5"/>
  <c r="F1068" i="5"/>
  <c r="H1068" i="5"/>
  <c r="J1068" i="5"/>
  <c r="K1068" i="5"/>
  <c r="F1063" i="5"/>
  <c r="H1063" i="5"/>
  <c r="F1062" i="5"/>
  <c r="H1062" i="5"/>
  <c r="J1062" i="5"/>
  <c r="K1062" i="5"/>
  <c r="F1061" i="5"/>
  <c r="H1061" i="5"/>
  <c r="J1061" i="5"/>
  <c r="K1061" i="5"/>
  <c r="F1060" i="5"/>
  <c r="H1060" i="5"/>
  <c r="J1060" i="5"/>
  <c r="K1060" i="5"/>
  <c r="F1055" i="5"/>
  <c r="H1055" i="5"/>
  <c r="F1054" i="5"/>
  <c r="H1054" i="5"/>
  <c r="J1054" i="5"/>
  <c r="K1054" i="5"/>
  <c r="F1053" i="5"/>
  <c r="H1053" i="5"/>
  <c r="I1055" i="5" s="1"/>
  <c r="J1055" i="5" s="1"/>
  <c r="J1053" i="5"/>
  <c r="K1053" i="5"/>
  <c r="F1052" i="5"/>
  <c r="H1052" i="5"/>
  <c r="J1052" i="5"/>
  <c r="K1052" i="5"/>
  <c r="F1047" i="5"/>
  <c r="H1047" i="5"/>
  <c r="F1046" i="5"/>
  <c r="H1046" i="5"/>
  <c r="J1046" i="5"/>
  <c r="K1046" i="5"/>
  <c r="F1045" i="5"/>
  <c r="H1045" i="5"/>
  <c r="J1045" i="5"/>
  <c r="K1045" i="5"/>
  <c r="F1044" i="5"/>
  <c r="H1044" i="5"/>
  <c r="J1044" i="5"/>
  <c r="K1044" i="5"/>
  <c r="F1039" i="5"/>
  <c r="H1039" i="5"/>
  <c r="F1038" i="5"/>
  <c r="H1038" i="5"/>
  <c r="J1038" i="5"/>
  <c r="K1038" i="5"/>
  <c r="F1037" i="5"/>
  <c r="H1037" i="5"/>
  <c r="J1037" i="5"/>
  <c r="K1037" i="5"/>
  <c r="F1036" i="5"/>
  <c r="H1036" i="5"/>
  <c r="J1036" i="5"/>
  <c r="K1036" i="5"/>
  <c r="F1031" i="5"/>
  <c r="H1031" i="5"/>
  <c r="F1030" i="5"/>
  <c r="H1030" i="5"/>
  <c r="J1030" i="5"/>
  <c r="K1030" i="5"/>
  <c r="F1029" i="5"/>
  <c r="H1029" i="5"/>
  <c r="J1029" i="5"/>
  <c r="K1029" i="5"/>
  <c r="F1028" i="5"/>
  <c r="H1028" i="5"/>
  <c r="J1028" i="5"/>
  <c r="K1028" i="5"/>
  <c r="F1023" i="5"/>
  <c r="H1023" i="5"/>
  <c r="F1022" i="5"/>
  <c r="L1022" i="5" s="1"/>
  <c r="H1022" i="5"/>
  <c r="J1022" i="5"/>
  <c r="K1022" i="5"/>
  <c r="F1021" i="5"/>
  <c r="H1021" i="5"/>
  <c r="J1021" i="5"/>
  <c r="K1021" i="5"/>
  <c r="F1020" i="5"/>
  <c r="H1020" i="5"/>
  <c r="I1023" i="5" s="1"/>
  <c r="J1023" i="5" s="1"/>
  <c r="J1020" i="5"/>
  <c r="K1020" i="5"/>
  <c r="F1015" i="5"/>
  <c r="H1015" i="5"/>
  <c r="F1014" i="5"/>
  <c r="H1014" i="5"/>
  <c r="J1014" i="5"/>
  <c r="K1014" i="5"/>
  <c r="F1013" i="5"/>
  <c r="H1013" i="5"/>
  <c r="J1013" i="5"/>
  <c r="K1013" i="5"/>
  <c r="F1012" i="5"/>
  <c r="H1012" i="5"/>
  <c r="J1012" i="5"/>
  <c r="K1012" i="5"/>
  <c r="F1007" i="5"/>
  <c r="H1007" i="5"/>
  <c r="F1006" i="5"/>
  <c r="H1006" i="5"/>
  <c r="J1006" i="5"/>
  <c r="K1006" i="5"/>
  <c r="F1005" i="5"/>
  <c r="H1005" i="5"/>
  <c r="J1005" i="5"/>
  <c r="K1005" i="5"/>
  <c r="F1004" i="5"/>
  <c r="H1004" i="5"/>
  <c r="J1004" i="5"/>
  <c r="K1004" i="5"/>
  <c r="F999" i="5"/>
  <c r="H999" i="5"/>
  <c r="F998" i="5"/>
  <c r="H998" i="5"/>
  <c r="J998" i="5"/>
  <c r="F997" i="5"/>
  <c r="H997" i="5"/>
  <c r="J997" i="5"/>
  <c r="K997" i="5"/>
  <c r="F996" i="5"/>
  <c r="L996" i="5" s="1"/>
  <c r="H996" i="5"/>
  <c r="J996" i="5"/>
  <c r="K996" i="5"/>
  <c r="F991" i="5"/>
  <c r="H991" i="5"/>
  <c r="F990" i="5"/>
  <c r="H990" i="5"/>
  <c r="J990" i="5"/>
  <c r="K990" i="5"/>
  <c r="F989" i="5"/>
  <c r="H989" i="5"/>
  <c r="J989" i="5"/>
  <c r="K989" i="5"/>
  <c r="F988" i="5"/>
  <c r="H988" i="5"/>
  <c r="J988" i="5"/>
  <c r="K988" i="5"/>
  <c r="F983" i="5"/>
  <c r="H983" i="5"/>
  <c r="F982" i="5"/>
  <c r="H982" i="5"/>
  <c r="J982" i="5"/>
  <c r="K982" i="5"/>
  <c r="F981" i="5"/>
  <c r="H981" i="5"/>
  <c r="J981" i="5"/>
  <c r="K981" i="5"/>
  <c r="F980" i="5"/>
  <c r="H980" i="5"/>
  <c r="K980" i="5"/>
  <c r="F975" i="5"/>
  <c r="H975" i="5"/>
  <c r="F974" i="5"/>
  <c r="H974" i="5"/>
  <c r="J974" i="5"/>
  <c r="K974" i="5"/>
  <c r="F973" i="5"/>
  <c r="H973" i="5"/>
  <c r="J973" i="5"/>
  <c r="K973" i="5"/>
  <c r="F972" i="5"/>
  <c r="H972" i="5"/>
  <c r="J972" i="5"/>
  <c r="K972" i="5"/>
  <c r="F967" i="5"/>
  <c r="H967" i="5"/>
  <c r="F966" i="5"/>
  <c r="H966" i="5"/>
  <c r="J966" i="5"/>
  <c r="K966" i="5"/>
  <c r="F965" i="5"/>
  <c r="H965" i="5"/>
  <c r="J965" i="5"/>
  <c r="K965" i="5"/>
  <c r="F964" i="5"/>
  <c r="L964" i="5" s="1"/>
  <c r="H964" i="5"/>
  <c r="J964" i="5"/>
  <c r="K964" i="5"/>
  <c r="F959" i="5"/>
  <c r="H959" i="5"/>
  <c r="F958" i="5"/>
  <c r="H958" i="5"/>
  <c r="J958" i="5"/>
  <c r="K958" i="5"/>
  <c r="F957" i="5"/>
  <c r="H957" i="5"/>
  <c r="J957" i="5"/>
  <c r="K957" i="5"/>
  <c r="F956" i="5"/>
  <c r="H956" i="5"/>
  <c r="J956" i="5"/>
  <c r="K956" i="5"/>
  <c r="F951" i="5"/>
  <c r="H951" i="5"/>
  <c r="F950" i="5"/>
  <c r="H950" i="5"/>
  <c r="J950" i="5"/>
  <c r="K950" i="5"/>
  <c r="F949" i="5"/>
  <c r="H949" i="5"/>
  <c r="J949" i="5"/>
  <c r="K949" i="5"/>
  <c r="F948" i="5"/>
  <c r="L948" i="5" s="1"/>
  <c r="H948" i="5"/>
  <c r="J948" i="5"/>
  <c r="K948" i="5"/>
  <c r="F943" i="5"/>
  <c r="H943" i="5"/>
  <c r="F942" i="5"/>
  <c r="H942" i="5"/>
  <c r="J942" i="5"/>
  <c r="K942" i="5"/>
  <c r="F941" i="5"/>
  <c r="H941" i="5"/>
  <c r="I943" i="5" s="1"/>
  <c r="J943" i="5" s="1"/>
  <c r="J941" i="5"/>
  <c r="K941" i="5"/>
  <c r="F940" i="5"/>
  <c r="H940" i="5"/>
  <c r="J940" i="5"/>
  <c r="K940" i="5"/>
  <c r="F935" i="5"/>
  <c r="H935" i="5"/>
  <c r="F934" i="5"/>
  <c r="H934" i="5"/>
  <c r="J934" i="5"/>
  <c r="K934" i="5"/>
  <c r="F933" i="5"/>
  <c r="H933" i="5"/>
  <c r="J933" i="5"/>
  <c r="K933" i="5"/>
  <c r="F932" i="5"/>
  <c r="H932" i="5"/>
  <c r="J932" i="5"/>
  <c r="K932" i="5"/>
  <c r="F927" i="5"/>
  <c r="H927" i="5"/>
  <c r="F926" i="5"/>
  <c r="H926" i="5"/>
  <c r="J926" i="5"/>
  <c r="K926" i="5"/>
  <c r="F925" i="5"/>
  <c r="H925" i="5"/>
  <c r="I927" i="5" s="1"/>
  <c r="J927" i="5" s="1"/>
  <c r="L927" i="5" s="1"/>
  <c r="J925" i="5"/>
  <c r="K925" i="5"/>
  <c r="F924" i="5"/>
  <c r="H924" i="5"/>
  <c r="J924" i="5"/>
  <c r="K924" i="5"/>
  <c r="F919" i="5"/>
  <c r="H919" i="5"/>
  <c r="F918" i="5"/>
  <c r="H918" i="5"/>
  <c r="J918" i="5"/>
  <c r="K918" i="5"/>
  <c r="F917" i="5"/>
  <c r="H917" i="5"/>
  <c r="J917" i="5"/>
  <c r="K917" i="5"/>
  <c r="F916" i="5"/>
  <c r="H916" i="5"/>
  <c r="I919" i="5" s="1"/>
  <c r="J919" i="5" s="1"/>
  <c r="L919" i="5" s="1"/>
  <c r="J916" i="5"/>
  <c r="K916" i="5"/>
  <c r="F911" i="5"/>
  <c r="H911" i="5"/>
  <c r="F910" i="5"/>
  <c r="H910" i="5"/>
  <c r="J910" i="5"/>
  <c r="K910" i="5"/>
  <c r="F909" i="5"/>
  <c r="H909" i="5"/>
  <c r="J909" i="5"/>
  <c r="K909" i="5"/>
  <c r="F908" i="5"/>
  <c r="H908" i="5"/>
  <c r="J908" i="5"/>
  <c r="K908" i="5"/>
  <c r="F903" i="5"/>
  <c r="H903" i="5"/>
  <c r="F902" i="5"/>
  <c r="H902" i="5"/>
  <c r="J902" i="5"/>
  <c r="K902" i="5"/>
  <c r="H901" i="5"/>
  <c r="J901" i="5"/>
  <c r="K901" i="5"/>
  <c r="F900" i="5"/>
  <c r="H900" i="5"/>
  <c r="J900" i="5"/>
  <c r="K900" i="5"/>
  <c r="F895" i="5"/>
  <c r="H895" i="5"/>
  <c r="F894" i="5"/>
  <c r="H894" i="5"/>
  <c r="J894" i="5"/>
  <c r="K894" i="5"/>
  <c r="F893" i="5"/>
  <c r="H893" i="5"/>
  <c r="J893" i="5"/>
  <c r="K893" i="5"/>
  <c r="F892" i="5"/>
  <c r="H892" i="5"/>
  <c r="J892" i="5"/>
  <c r="K892" i="5"/>
  <c r="F887" i="5"/>
  <c r="H887" i="5"/>
  <c r="F886" i="5"/>
  <c r="H886" i="5"/>
  <c r="J886" i="5"/>
  <c r="K886" i="5"/>
  <c r="F885" i="5"/>
  <c r="L885" i="5" s="1"/>
  <c r="H885" i="5"/>
  <c r="J885" i="5"/>
  <c r="K885" i="5"/>
  <c r="F884" i="5"/>
  <c r="H884" i="5"/>
  <c r="J884" i="5"/>
  <c r="K884" i="5"/>
  <c r="F879" i="5"/>
  <c r="H879" i="5"/>
  <c r="F878" i="5"/>
  <c r="H878" i="5"/>
  <c r="J878" i="5"/>
  <c r="K878" i="5"/>
  <c r="F877" i="5"/>
  <c r="H877" i="5"/>
  <c r="J877" i="5"/>
  <c r="K877" i="5"/>
  <c r="F876" i="5"/>
  <c r="H876" i="5"/>
  <c r="J876" i="5"/>
  <c r="K876" i="5"/>
  <c r="F871" i="5"/>
  <c r="H871" i="5"/>
  <c r="F870" i="5"/>
  <c r="H870" i="5"/>
  <c r="J870" i="5"/>
  <c r="K870" i="5"/>
  <c r="F869" i="5"/>
  <c r="H869" i="5"/>
  <c r="J869" i="5"/>
  <c r="K869" i="5"/>
  <c r="F868" i="5"/>
  <c r="H868" i="5"/>
  <c r="I871" i="5" s="1"/>
  <c r="J871" i="5" s="1"/>
  <c r="J868" i="5"/>
  <c r="K868" i="5"/>
  <c r="F863" i="5"/>
  <c r="H863" i="5"/>
  <c r="F862" i="5"/>
  <c r="H862" i="5"/>
  <c r="J862" i="5"/>
  <c r="K862" i="5"/>
  <c r="F861" i="5"/>
  <c r="H861" i="5"/>
  <c r="J861" i="5"/>
  <c r="L861" i="5" s="1"/>
  <c r="K861" i="5"/>
  <c r="F860" i="5"/>
  <c r="H860" i="5"/>
  <c r="J860" i="5"/>
  <c r="K860" i="5"/>
  <c r="F855" i="5"/>
  <c r="H855" i="5"/>
  <c r="F854" i="5"/>
  <c r="H854" i="5"/>
  <c r="J854" i="5"/>
  <c r="K854" i="5"/>
  <c r="F853" i="5"/>
  <c r="H853" i="5"/>
  <c r="J853" i="5"/>
  <c r="K853" i="5"/>
  <c r="F852" i="5"/>
  <c r="H852" i="5"/>
  <c r="J852" i="5"/>
  <c r="K852" i="5"/>
  <c r="F847" i="5"/>
  <c r="H847" i="5"/>
  <c r="F846" i="5"/>
  <c r="H846" i="5"/>
  <c r="J846" i="5"/>
  <c r="K846" i="5"/>
  <c r="F845" i="5"/>
  <c r="H845" i="5"/>
  <c r="J845" i="5"/>
  <c r="K845" i="5"/>
  <c r="F844" i="5"/>
  <c r="H844" i="5"/>
  <c r="J844" i="5"/>
  <c r="K844" i="5"/>
  <c r="F839" i="5"/>
  <c r="H839" i="5"/>
  <c r="F838" i="5"/>
  <c r="H838" i="5"/>
  <c r="J838" i="5"/>
  <c r="K838" i="5"/>
  <c r="F837" i="5"/>
  <c r="H837" i="5"/>
  <c r="J837" i="5"/>
  <c r="K837" i="5"/>
  <c r="F836" i="5"/>
  <c r="H836" i="5"/>
  <c r="J836" i="5"/>
  <c r="K836" i="5"/>
  <c r="F831" i="5"/>
  <c r="H831" i="5"/>
  <c r="F830" i="5"/>
  <c r="H830" i="5"/>
  <c r="L830" i="5" s="1"/>
  <c r="J830" i="5"/>
  <c r="K830" i="5"/>
  <c r="F829" i="5"/>
  <c r="H829" i="5"/>
  <c r="J829" i="5"/>
  <c r="K829" i="5"/>
  <c r="F828" i="5"/>
  <c r="H828" i="5"/>
  <c r="J828" i="5"/>
  <c r="K828" i="5"/>
  <c r="F823" i="5"/>
  <c r="H823" i="5"/>
  <c r="F822" i="5"/>
  <c r="H822" i="5"/>
  <c r="J822" i="5"/>
  <c r="K822" i="5"/>
  <c r="F821" i="5"/>
  <c r="H821" i="5"/>
  <c r="J821" i="5"/>
  <c r="K821" i="5"/>
  <c r="F820" i="5"/>
  <c r="H820" i="5"/>
  <c r="J820" i="5"/>
  <c r="K820" i="5"/>
  <c r="F815" i="5"/>
  <c r="H815" i="5"/>
  <c r="F814" i="5"/>
  <c r="H814" i="5"/>
  <c r="J814" i="5"/>
  <c r="K814" i="5"/>
  <c r="F813" i="5"/>
  <c r="H813" i="5"/>
  <c r="J813" i="5"/>
  <c r="K813" i="5"/>
  <c r="H812" i="5"/>
  <c r="J812" i="5"/>
  <c r="F807" i="5"/>
  <c r="H807" i="5"/>
  <c r="F806" i="5"/>
  <c r="H806" i="5"/>
  <c r="J806" i="5"/>
  <c r="K806" i="5"/>
  <c r="F805" i="5"/>
  <c r="H805" i="5"/>
  <c r="J805" i="5"/>
  <c r="K805" i="5"/>
  <c r="F804" i="5"/>
  <c r="H804" i="5"/>
  <c r="J804" i="5"/>
  <c r="K804" i="5"/>
  <c r="F799" i="5"/>
  <c r="H799" i="5"/>
  <c r="F798" i="5"/>
  <c r="H798" i="5"/>
  <c r="J798" i="5"/>
  <c r="K798" i="5"/>
  <c r="F797" i="5"/>
  <c r="L797" i="5" s="1"/>
  <c r="H797" i="5"/>
  <c r="J797" i="5"/>
  <c r="K797" i="5"/>
  <c r="F796" i="5"/>
  <c r="H796" i="5"/>
  <c r="I799" i="5" s="1"/>
  <c r="J799" i="5" s="1"/>
  <c r="J796" i="5"/>
  <c r="K796" i="5"/>
  <c r="F791" i="5"/>
  <c r="H791" i="5"/>
  <c r="F790" i="5"/>
  <c r="H790" i="5"/>
  <c r="J790" i="5"/>
  <c r="K790" i="5"/>
  <c r="F789" i="5"/>
  <c r="H789" i="5"/>
  <c r="J789" i="5"/>
  <c r="K789" i="5"/>
  <c r="F788" i="5"/>
  <c r="H788" i="5"/>
  <c r="J788" i="5"/>
  <c r="K788" i="5"/>
  <c r="F783" i="5"/>
  <c r="H783" i="5"/>
  <c r="F782" i="5"/>
  <c r="H782" i="5"/>
  <c r="J782" i="5"/>
  <c r="K782" i="5"/>
  <c r="F781" i="5"/>
  <c r="H781" i="5"/>
  <c r="J781" i="5"/>
  <c r="K781" i="5"/>
  <c r="F780" i="5"/>
  <c r="H780" i="5"/>
  <c r="J780" i="5"/>
  <c r="K780" i="5"/>
  <c r="F774" i="5"/>
  <c r="H774" i="5"/>
  <c r="J774" i="5"/>
  <c r="K774" i="5"/>
  <c r="F768" i="5"/>
  <c r="H768" i="5"/>
  <c r="F767" i="5"/>
  <c r="H767" i="5"/>
  <c r="J767" i="5"/>
  <c r="K767" i="5"/>
  <c r="F766" i="5"/>
  <c r="H766" i="5"/>
  <c r="J766" i="5"/>
  <c r="K766" i="5"/>
  <c r="F760" i="5"/>
  <c r="H760" i="5"/>
  <c r="F759" i="5"/>
  <c r="H759" i="5"/>
  <c r="J759" i="5"/>
  <c r="K759" i="5"/>
  <c r="F758" i="5"/>
  <c r="H758" i="5"/>
  <c r="I760" i="5" s="1"/>
  <c r="J760" i="5" s="1"/>
  <c r="L760" i="5" s="1"/>
  <c r="J758" i="5"/>
  <c r="K758" i="5"/>
  <c r="F752" i="5"/>
  <c r="H752" i="5"/>
  <c r="F751" i="5"/>
  <c r="H751" i="5"/>
  <c r="F750" i="5"/>
  <c r="L750" i="5" s="1"/>
  <c r="H750" i="5"/>
  <c r="J750" i="5"/>
  <c r="K750" i="5"/>
  <c r="F743" i="5"/>
  <c r="H743" i="5"/>
  <c r="J743" i="5"/>
  <c r="K743" i="5"/>
  <c r="E739" i="5"/>
  <c r="K739" i="5" s="1"/>
  <c r="H739" i="5"/>
  <c r="J739" i="5"/>
  <c r="F738" i="5"/>
  <c r="H738" i="5"/>
  <c r="J738" i="5"/>
  <c r="K738" i="5"/>
  <c r="F737" i="5"/>
  <c r="H737" i="5"/>
  <c r="F736" i="5"/>
  <c r="H736" i="5"/>
  <c r="I737" i="5" s="1"/>
  <c r="J737" i="5" s="1"/>
  <c r="J736" i="5"/>
  <c r="K736" i="5"/>
  <c r="F735" i="5"/>
  <c r="H735" i="5"/>
  <c r="J735" i="5"/>
  <c r="K735" i="5"/>
  <c r="F730" i="5"/>
  <c r="H730" i="5"/>
  <c r="J730" i="5"/>
  <c r="K730" i="5"/>
  <c r="F729" i="5"/>
  <c r="H729" i="5"/>
  <c r="J729" i="5"/>
  <c r="K729" i="5"/>
  <c r="F724" i="5"/>
  <c r="H724" i="5"/>
  <c r="J724" i="5"/>
  <c r="K724" i="5"/>
  <c r="F723" i="5"/>
  <c r="H723" i="5"/>
  <c r="J723" i="5"/>
  <c r="K723" i="5"/>
  <c r="F722" i="5"/>
  <c r="H722" i="5"/>
  <c r="K722" i="5"/>
  <c r="F721" i="5"/>
  <c r="H721" i="5"/>
  <c r="J721" i="5"/>
  <c r="K721" i="5"/>
  <c r="F717" i="5"/>
  <c r="H717" i="5"/>
  <c r="J717" i="5"/>
  <c r="K717" i="5"/>
  <c r="F716" i="5"/>
  <c r="F718" i="5" s="1"/>
  <c r="E117" i="6" s="1"/>
  <c r="E134" i="7" s="1"/>
  <c r="H716" i="5"/>
  <c r="H718" i="5" s="1"/>
  <c r="F117" i="6" s="1"/>
  <c r="G134" i="7" s="1"/>
  <c r="J716" i="5"/>
  <c r="K716" i="5"/>
  <c r="F709" i="5"/>
  <c r="H709" i="5"/>
  <c r="F708" i="5"/>
  <c r="H708" i="5"/>
  <c r="I709" i="5" s="1"/>
  <c r="J709" i="5" s="1"/>
  <c r="L709" i="5" s="1"/>
  <c r="J708" i="5"/>
  <c r="K708" i="5"/>
  <c r="F707" i="5"/>
  <c r="H707" i="5"/>
  <c r="J707" i="5"/>
  <c r="K707" i="5"/>
  <c r="F706" i="5"/>
  <c r="H706" i="5"/>
  <c r="J706" i="5"/>
  <c r="K706" i="5"/>
  <c r="F702" i="5"/>
  <c r="H702" i="5"/>
  <c r="J702" i="5"/>
  <c r="K702" i="5"/>
  <c r="F701" i="5"/>
  <c r="H701" i="5"/>
  <c r="J701" i="5"/>
  <c r="K701" i="5"/>
  <c r="F697" i="5"/>
  <c r="H697" i="5"/>
  <c r="J697" i="5"/>
  <c r="K697" i="5"/>
  <c r="F696" i="5"/>
  <c r="J696" i="5"/>
  <c r="K696" i="5"/>
  <c r="F695" i="5"/>
  <c r="H695" i="5"/>
  <c r="J695" i="5"/>
  <c r="K695" i="5"/>
  <c r="F691" i="5"/>
  <c r="H691" i="5"/>
  <c r="J691" i="5"/>
  <c r="K691" i="5"/>
  <c r="F690" i="5"/>
  <c r="H690" i="5"/>
  <c r="J690" i="5"/>
  <c r="K690" i="5"/>
  <c r="F686" i="5"/>
  <c r="H686" i="5"/>
  <c r="J686" i="5"/>
  <c r="K686" i="5"/>
  <c r="F685" i="5"/>
  <c r="H685" i="5"/>
  <c r="J685" i="5"/>
  <c r="K685" i="5"/>
  <c r="F684" i="5"/>
  <c r="H684" i="5"/>
  <c r="J684" i="5"/>
  <c r="K684" i="5"/>
  <c r="F680" i="5"/>
  <c r="H680" i="5"/>
  <c r="J680" i="5"/>
  <c r="K680" i="5"/>
  <c r="F679" i="5"/>
  <c r="H679" i="5"/>
  <c r="J679" i="5"/>
  <c r="K679" i="5"/>
  <c r="F675" i="5"/>
  <c r="H675" i="5"/>
  <c r="J675" i="5"/>
  <c r="K675" i="5"/>
  <c r="F674" i="5"/>
  <c r="H674" i="5"/>
  <c r="J674" i="5"/>
  <c r="K674" i="5"/>
  <c r="F673" i="5"/>
  <c r="H673" i="5"/>
  <c r="J673" i="5"/>
  <c r="K673" i="5"/>
  <c r="F669" i="5"/>
  <c r="H669" i="5"/>
  <c r="J669" i="5"/>
  <c r="K669" i="5"/>
  <c r="F668" i="5"/>
  <c r="H668" i="5"/>
  <c r="J668" i="5"/>
  <c r="K668" i="5"/>
  <c r="F663" i="5"/>
  <c r="H663" i="5"/>
  <c r="J663" i="5"/>
  <c r="K663" i="5"/>
  <c r="F662" i="5"/>
  <c r="H662" i="5"/>
  <c r="J662" i="5"/>
  <c r="K662" i="5"/>
  <c r="F661" i="5"/>
  <c r="H661" i="5"/>
  <c r="J661" i="5"/>
  <c r="K661" i="5"/>
  <c r="F657" i="5"/>
  <c r="H657" i="5"/>
  <c r="J657" i="5"/>
  <c r="K657" i="5"/>
  <c r="F656" i="5"/>
  <c r="H656" i="5"/>
  <c r="J656" i="5"/>
  <c r="L656" i="5" s="1"/>
  <c r="K656" i="5"/>
  <c r="F651" i="5"/>
  <c r="H651" i="5"/>
  <c r="J651" i="5"/>
  <c r="K651" i="5"/>
  <c r="F650" i="5"/>
  <c r="H650" i="5"/>
  <c r="J650" i="5"/>
  <c r="K650" i="5"/>
  <c r="F649" i="5"/>
  <c r="H649" i="5"/>
  <c r="L649" i="5" s="1"/>
  <c r="J649" i="5"/>
  <c r="K649" i="5"/>
  <c r="F645" i="5"/>
  <c r="H645" i="5"/>
  <c r="J645" i="5"/>
  <c r="K645" i="5"/>
  <c r="F644" i="5"/>
  <c r="H644" i="5"/>
  <c r="J644" i="5"/>
  <c r="K644" i="5"/>
  <c r="F639" i="5"/>
  <c r="H639" i="5"/>
  <c r="L639" i="5" s="1"/>
  <c r="J639" i="5"/>
  <c r="K639" i="5"/>
  <c r="F638" i="5"/>
  <c r="H638" i="5"/>
  <c r="J638" i="5"/>
  <c r="K638" i="5"/>
  <c r="F637" i="5"/>
  <c r="H637" i="5"/>
  <c r="J637" i="5"/>
  <c r="K637" i="5"/>
  <c r="F632" i="5"/>
  <c r="H632" i="5"/>
  <c r="J632" i="5"/>
  <c r="K632" i="5"/>
  <c r="F631" i="5"/>
  <c r="H631" i="5"/>
  <c r="J631" i="5"/>
  <c r="K631" i="5"/>
  <c r="F622" i="5"/>
  <c r="H622" i="5"/>
  <c r="F621" i="5"/>
  <c r="H621" i="5"/>
  <c r="J621" i="5"/>
  <c r="K621" i="5"/>
  <c r="F620" i="5"/>
  <c r="H620" i="5"/>
  <c r="J620" i="5"/>
  <c r="K620" i="5"/>
  <c r="F619" i="5"/>
  <c r="H619" i="5"/>
  <c r="J619" i="5"/>
  <c r="K619" i="5"/>
  <c r="F618" i="5"/>
  <c r="H618" i="5"/>
  <c r="J618" i="5"/>
  <c r="K618" i="5"/>
  <c r="F609" i="5"/>
  <c r="H609" i="5"/>
  <c r="F608" i="5"/>
  <c r="H608" i="5"/>
  <c r="J608" i="5"/>
  <c r="K608" i="5"/>
  <c r="F607" i="5"/>
  <c r="H607" i="5"/>
  <c r="J607" i="5"/>
  <c r="K607" i="5"/>
  <c r="F606" i="5"/>
  <c r="H606" i="5"/>
  <c r="J606" i="5"/>
  <c r="K606" i="5"/>
  <c r="F605" i="5"/>
  <c r="L605" i="5" s="1"/>
  <c r="H605" i="5"/>
  <c r="J605" i="5"/>
  <c r="K605" i="5"/>
  <c r="F596" i="5"/>
  <c r="H596" i="5"/>
  <c r="F595" i="5"/>
  <c r="H595" i="5"/>
  <c r="J595" i="5"/>
  <c r="K595" i="5"/>
  <c r="F594" i="5"/>
  <c r="H594" i="5"/>
  <c r="J594" i="5"/>
  <c r="K594" i="5"/>
  <c r="F593" i="5"/>
  <c r="H593" i="5"/>
  <c r="J593" i="5"/>
  <c r="K593" i="5"/>
  <c r="F592" i="5"/>
  <c r="H592" i="5"/>
  <c r="J592" i="5"/>
  <c r="K592" i="5"/>
  <c r="F587" i="5"/>
  <c r="H587" i="5"/>
  <c r="J587" i="5"/>
  <c r="K587" i="5"/>
  <c r="F586" i="5"/>
  <c r="H586" i="5"/>
  <c r="J586" i="5"/>
  <c r="K586" i="5"/>
  <c r="H581" i="5"/>
  <c r="J581" i="5"/>
  <c r="F580" i="5"/>
  <c r="H580" i="5"/>
  <c r="J580" i="5"/>
  <c r="K580" i="5"/>
  <c r="F579" i="5"/>
  <c r="H579" i="5"/>
  <c r="J579" i="5"/>
  <c r="K579" i="5"/>
  <c r="F578" i="5"/>
  <c r="H578" i="5"/>
  <c r="J578" i="5"/>
  <c r="K578" i="5"/>
  <c r="F577" i="5"/>
  <c r="H577" i="5"/>
  <c r="J577" i="5"/>
  <c r="K577" i="5"/>
  <c r="F576" i="5"/>
  <c r="H576" i="5"/>
  <c r="F575" i="5"/>
  <c r="H575" i="5"/>
  <c r="I576" i="5" s="1"/>
  <c r="J576" i="5" s="1"/>
  <c r="J575" i="5"/>
  <c r="K575" i="5"/>
  <c r="F574" i="5"/>
  <c r="H574" i="5"/>
  <c r="J574" i="5"/>
  <c r="K574" i="5"/>
  <c r="F569" i="5"/>
  <c r="H569" i="5"/>
  <c r="J569" i="5"/>
  <c r="K569" i="5"/>
  <c r="F568" i="5"/>
  <c r="L568" i="5" s="1"/>
  <c r="H568" i="5"/>
  <c r="J568" i="5"/>
  <c r="K568" i="5"/>
  <c r="F563" i="5"/>
  <c r="H563" i="5"/>
  <c r="J563" i="5"/>
  <c r="K563" i="5"/>
  <c r="F562" i="5"/>
  <c r="H562" i="5"/>
  <c r="J562" i="5"/>
  <c r="K562" i="5"/>
  <c r="F557" i="5"/>
  <c r="H557" i="5"/>
  <c r="J557" i="5"/>
  <c r="K557" i="5"/>
  <c r="F556" i="5"/>
  <c r="H556" i="5"/>
  <c r="J556" i="5"/>
  <c r="K556" i="5"/>
  <c r="F552" i="5"/>
  <c r="H552" i="5"/>
  <c r="J552" i="5"/>
  <c r="K552" i="5"/>
  <c r="F551" i="5"/>
  <c r="H551" i="5"/>
  <c r="J551" i="5"/>
  <c r="K551" i="5"/>
  <c r="F547" i="5"/>
  <c r="H547" i="5"/>
  <c r="J547" i="5"/>
  <c r="K547" i="5"/>
  <c r="F546" i="5"/>
  <c r="H546" i="5"/>
  <c r="J546" i="5"/>
  <c r="J548" i="5" s="1"/>
  <c r="G99" i="6" s="1"/>
  <c r="I115" i="7" s="1"/>
  <c r="J115" i="7" s="1"/>
  <c r="K546" i="5"/>
  <c r="L546" i="5"/>
  <c r="F542" i="5"/>
  <c r="H542" i="5"/>
  <c r="J542" i="5"/>
  <c r="J543" i="5" s="1"/>
  <c r="G98" i="6" s="1"/>
  <c r="I114" i="7" s="1"/>
  <c r="J114" i="7" s="1"/>
  <c r="K542" i="5"/>
  <c r="F541" i="5"/>
  <c r="F543" i="5" s="1"/>
  <c r="E98" i="6" s="1"/>
  <c r="E114" i="7" s="1"/>
  <c r="F114" i="7" s="1"/>
  <c r="H541" i="5"/>
  <c r="H543" i="5" s="1"/>
  <c r="J541" i="5"/>
  <c r="K541" i="5"/>
  <c r="F537" i="5"/>
  <c r="H537" i="5"/>
  <c r="J537" i="5"/>
  <c r="K537" i="5"/>
  <c r="F536" i="5"/>
  <c r="H536" i="5"/>
  <c r="J536" i="5"/>
  <c r="J538" i="5" s="1"/>
  <c r="G97" i="6" s="1"/>
  <c r="I112" i="7" s="1"/>
  <c r="J112" i="7" s="1"/>
  <c r="K536" i="5"/>
  <c r="F518" i="5"/>
  <c r="H518" i="5"/>
  <c r="F513" i="5"/>
  <c r="H513" i="5"/>
  <c r="F500" i="5"/>
  <c r="J500" i="5"/>
  <c r="F497" i="5"/>
  <c r="H497" i="5"/>
  <c r="J497" i="5"/>
  <c r="F496" i="5"/>
  <c r="H496" i="5"/>
  <c r="J496" i="5"/>
  <c r="K496" i="5"/>
  <c r="F492" i="5"/>
  <c r="J492" i="5"/>
  <c r="F489" i="5"/>
  <c r="H489" i="5"/>
  <c r="J489" i="5"/>
  <c r="K489" i="5"/>
  <c r="F488" i="5"/>
  <c r="H488" i="5"/>
  <c r="J488" i="5"/>
  <c r="K488" i="5"/>
  <c r="F484" i="5"/>
  <c r="J484" i="5"/>
  <c r="F481" i="5"/>
  <c r="H481" i="5"/>
  <c r="J481" i="5"/>
  <c r="K481" i="5"/>
  <c r="F480" i="5"/>
  <c r="H480" i="5"/>
  <c r="J480" i="5"/>
  <c r="K480" i="5"/>
  <c r="F476" i="5"/>
  <c r="J476" i="5"/>
  <c r="F471" i="5"/>
  <c r="H471" i="5"/>
  <c r="J471" i="5"/>
  <c r="K471" i="5"/>
  <c r="F470" i="5"/>
  <c r="H470" i="5"/>
  <c r="J470" i="5"/>
  <c r="K470" i="5"/>
  <c r="F466" i="5"/>
  <c r="J466" i="5"/>
  <c r="F462" i="5"/>
  <c r="H462" i="5"/>
  <c r="J462" i="5"/>
  <c r="F461" i="5"/>
  <c r="H461" i="5"/>
  <c r="J461" i="5"/>
  <c r="K461" i="5"/>
  <c r="F457" i="5"/>
  <c r="J457" i="5"/>
  <c r="F452" i="5"/>
  <c r="L452" i="5" s="1"/>
  <c r="H452" i="5"/>
  <c r="J452" i="5"/>
  <c r="K452" i="5"/>
  <c r="F451" i="5"/>
  <c r="H451" i="5"/>
  <c r="J451" i="5"/>
  <c r="K451" i="5"/>
  <c r="F447" i="5"/>
  <c r="J447" i="5"/>
  <c r="F443" i="5"/>
  <c r="H443" i="5"/>
  <c r="J443" i="5"/>
  <c r="K443" i="5"/>
  <c r="F442" i="5"/>
  <c r="H442" i="5"/>
  <c r="L442" i="5" s="1"/>
  <c r="J442" i="5"/>
  <c r="K442" i="5"/>
  <c r="F438" i="5"/>
  <c r="J438" i="5"/>
  <c r="F436" i="5"/>
  <c r="H436" i="5"/>
  <c r="J436" i="5"/>
  <c r="K436" i="5"/>
  <c r="F435" i="5"/>
  <c r="H435" i="5"/>
  <c r="J435" i="5"/>
  <c r="K435" i="5"/>
  <c r="F431" i="5"/>
  <c r="J431" i="5"/>
  <c r="F429" i="5"/>
  <c r="H429" i="5"/>
  <c r="J429" i="5"/>
  <c r="K429" i="5"/>
  <c r="F428" i="5"/>
  <c r="H428" i="5"/>
  <c r="J428" i="5"/>
  <c r="K428" i="5"/>
  <c r="F424" i="5"/>
  <c r="J424" i="5"/>
  <c r="F422" i="5"/>
  <c r="H422" i="5"/>
  <c r="J422" i="5"/>
  <c r="K422" i="5"/>
  <c r="F421" i="5"/>
  <c r="H421" i="5"/>
  <c r="J421" i="5"/>
  <c r="K421" i="5"/>
  <c r="F417" i="5"/>
  <c r="J417" i="5"/>
  <c r="F415" i="5"/>
  <c r="H415" i="5"/>
  <c r="J415" i="5"/>
  <c r="K415" i="5"/>
  <c r="F414" i="5"/>
  <c r="H414" i="5"/>
  <c r="J414" i="5"/>
  <c r="K414" i="5"/>
  <c r="F410" i="5"/>
  <c r="J410" i="5"/>
  <c r="F408" i="5"/>
  <c r="H408" i="5"/>
  <c r="J408" i="5"/>
  <c r="K408" i="5"/>
  <c r="F407" i="5"/>
  <c r="H407" i="5"/>
  <c r="J407" i="5"/>
  <c r="K407" i="5"/>
  <c r="F403" i="5"/>
  <c r="J403" i="5"/>
  <c r="F401" i="5"/>
  <c r="H401" i="5"/>
  <c r="J401" i="5"/>
  <c r="K401" i="5"/>
  <c r="F400" i="5"/>
  <c r="H400" i="5"/>
  <c r="J400" i="5"/>
  <c r="K400" i="5"/>
  <c r="F396" i="5"/>
  <c r="J396" i="5"/>
  <c r="F394" i="5"/>
  <c r="H394" i="5"/>
  <c r="J394" i="5"/>
  <c r="K394" i="5"/>
  <c r="F393" i="5"/>
  <c r="H393" i="5"/>
  <c r="J393" i="5"/>
  <c r="K393" i="5"/>
  <c r="F389" i="5"/>
  <c r="J389" i="5"/>
  <c r="F387" i="5"/>
  <c r="H387" i="5"/>
  <c r="J387" i="5"/>
  <c r="K387" i="5"/>
  <c r="F386" i="5"/>
  <c r="H386" i="5"/>
  <c r="J386" i="5"/>
  <c r="K386" i="5"/>
  <c r="F379" i="5"/>
  <c r="H379" i="5"/>
  <c r="J379" i="5"/>
  <c r="K379" i="5"/>
  <c r="F367" i="5"/>
  <c r="L367" i="5" s="1"/>
  <c r="H367" i="5"/>
  <c r="J367" i="5"/>
  <c r="K367" i="5"/>
  <c r="F359" i="5"/>
  <c r="H359" i="5"/>
  <c r="J359" i="5"/>
  <c r="K359" i="5"/>
  <c r="H355" i="5"/>
  <c r="J355" i="5"/>
  <c r="H349" i="5"/>
  <c r="J349" i="5"/>
  <c r="H343" i="5"/>
  <c r="J343" i="5"/>
  <c r="H337" i="5"/>
  <c r="J337" i="5"/>
  <c r="H331" i="5"/>
  <c r="J331" i="5"/>
  <c r="H325" i="5"/>
  <c r="J325" i="5"/>
  <c r="H319" i="5"/>
  <c r="J319" i="5"/>
  <c r="H313" i="5"/>
  <c r="J313" i="5"/>
  <c r="H307" i="5"/>
  <c r="J307" i="5"/>
  <c r="H301" i="5"/>
  <c r="J301" i="5"/>
  <c r="H295" i="5"/>
  <c r="J295" i="5"/>
  <c r="H289" i="5"/>
  <c r="J289" i="5"/>
  <c r="H283" i="5"/>
  <c r="J283" i="5"/>
  <c r="H277" i="5"/>
  <c r="J277" i="5"/>
  <c r="H271" i="5"/>
  <c r="J271" i="5"/>
  <c r="H265" i="5"/>
  <c r="J265" i="5"/>
  <c r="F259" i="5"/>
  <c r="H259" i="5"/>
  <c r="F254" i="5"/>
  <c r="H254" i="5"/>
  <c r="F249" i="5"/>
  <c r="H249" i="5"/>
  <c r="F244" i="5"/>
  <c r="H244" i="5"/>
  <c r="F239" i="5"/>
  <c r="H239" i="5"/>
  <c r="F234" i="5"/>
  <c r="H234" i="5"/>
  <c r="F229" i="5"/>
  <c r="H229" i="5"/>
  <c r="F224" i="5"/>
  <c r="H224" i="5"/>
  <c r="F219" i="5"/>
  <c r="H219" i="5"/>
  <c r="F214" i="5"/>
  <c r="H214" i="5"/>
  <c r="F209" i="5"/>
  <c r="H209" i="5"/>
  <c r="F204" i="5"/>
  <c r="H204" i="5"/>
  <c r="H151" i="5"/>
  <c r="J151" i="5"/>
  <c r="H145" i="5"/>
  <c r="J145" i="5"/>
  <c r="H139" i="5"/>
  <c r="J139" i="5"/>
  <c r="H133" i="5"/>
  <c r="J133" i="5"/>
  <c r="F127" i="5"/>
  <c r="H127" i="5"/>
  <c r="F118" i="5"/>
  <c r="H118" i="5"/>
  <c r="F109" i="5"/>
  <c r="H109" i="5"/>
  <c r="H98" i="5"/>
  <c r="J98" i="5"/>
  <c r="F97" i="5"/>
  <c r="H97" i="5"/>
  <c r="J97" i="5"/>
  <c r="K97" i="5"/>
  <c r="F96" i="5"/>
  <c r="H96" i="5"/>
  <c r="J96" i="5"/>
  <c r="K96" i="5"/>
  <c r="H90" i="5"/>
  <c r="J90" i="5"/>
  <c r="F89" i="5"/>
  <c r="J89" i="5"/>
  <c r="F88" i="5"/>
  <c r="H88" i="5"/>
  <c r="J88" i="5"/>
  <c r="K88" i="5"/>
  <c r="H82" i="5"/>
  <c r="J82" i="5"/>
  <c r="F81" i="5"/>
  <c r="H81" i="5"/>
  <c r="E82" i="5" s="1"/>
  <c r="K82" i="5" s="1"/>
  <c r="J81" i="5"/>
  <c r="K81" i="5"/>
  <c r="F80" i="5"/>
  <c r="H80" i="5"/>
  <c r="J80" i="5"/>
  <c r="K80" i="5"/>
  <c r="H74" i="5"/>
  <c r="J74" i="5"/>
  <c r="F73" i="5"/>
  <c r="H73" i="5"/>
  <c r="J73" i="5"/>
  <c r="K73" i="5"/>
  <c r="F72" i="5"/>
  <c r="H72" i="5"/>
  <c r="J72" i="5"/>
  <c r="K72" i="5"/>
  <c r="F68" i="5"/>
  <c r="F69" i="5" s="1"/>
  <c r="H68" i="5"/>
  <c r="H69" i="5" s="1"/>
  <c r="F16" i="6" s="1"/>
  <c r="G22" i="7" s="1"/>
  <c r="J68" i="5"/>
  <c r="J69" i="5" s="1"/>
  <c r="G16" i="6" s="1"/>
  <c r="I22" i="7" s="1"/>
  <c r="J22" i="7" s="1"/>
  <c r="K68" i="5"/>
  <c r="F64" i="5"/>
  <c r="F65" i="5" s="1"/>
  <c r="E15" i="6" s="1"/>
  <c r="E21" i="7" s="1"/>
  <c r="F21" i="7" s="1"/>
  <c r="H64" i="5"/>
  <c r="H65" i="5" s="1"/>
  <c r="F15" i="6" s="1"/>
  <c r="G21" i="7" s="1"/>
  <c r="J64" i="5"/>
  <c r="J65" i="5" s="1"/>
  <c r="K64" i="5"/>
  <c r="F60" i="5"/>
  <c r="F61" i="5" s="1"/>
  <c r="H60" i="5"/>
  <c r="H61" i="5" s="1"/>
  <c r="F14" i="6" s="1"/>
  <c r="G20" i="7" s="1"/>
  <c r="H20" i="7" s="1"/>
  <c r="J60" i="5"/>
  <c r="K60" i="5"/>
  <c r="F56" i="5"/>
  <c r="F57" i="5" s="1"/>
  <c r="H56" i="5"/>
  <c r="H57" i="5" s="1"/>
  <c r="F13" i="6" s="1"/>
  <c r="G19" i="7" s="1"/>
  <c r="J56" i="5"/>
  <c r="J57" i="5" s="1"/>
  <c r="G13" i="6" s="1"/>
  <c r="I19" i="7" s="1"/>
  <c r="J19" i="7" s="1"/>
  <c r="K56" i="5"/>
  <c r="F52" i="5"/>
  <c r="F53" i="5" s="1"/>
  <c r="E12" i="6" s="1"/>
  <c r="E18" i="7" s="1"/>
  <c r="F18" i="7" s="1"/>
  <c r="H52" i="5"/>
  <c r="H53" i="5" s="1"/>
  <c r="F12" i="6" s="1"/>
  <c r="G18" i="7" s="1"/>
  <c r="J52" i="5"/>
  <c r="J53" i="5" s="1"/>
  <c r="K52" i="5"/>
  <c r="F48" i="5"/>
  <c r="L48" i="5" s="1"/>
  <c r="H48" i="5"/>
  <c r="J48" i="5"/>
  <c r="K48" i="5"/>
  <c r="F47" i="5"/>
  <c r="F49" i="5" s="1"/>
  <c r="E11" i="6" s="1"/>
  <c r="E16" i="7" s="1"/>
  <c r="F16" i="7" s="1"/>
  <c r="H47" i="5"/>
  <c r="H49" i="5" s="1"/>
  <c r="F11" i="6" s="1"/>
  <c r="G16" i="7" s="1"/>
  <c r="J47" i="5"/>
  <c r="K47" i="5"/>
  <c r="F42" i="5"/>
  <c r="H42" i="5"/>
  <c r="J42" i="5"/>
  <c r="K42" i="5"/>
  <c r="F41" i="5"/>
  <c r="H41" i="5"/>
  <c r="J41" i="5"/>
  <c r="K41" i="5"/>
  <c r="F36" i="5"/>
  <c r="H36" i="5"/>
  <c r="J36" i="5"/>
  <c r="K36" i="5"/>
  <c r="F35" i="5"/>
  <c r="H35" i="5"/>
  <c r="J35" i="5"/>
  <c r="K35" i="5"/>
  <c r="F30" i="5"/>
  <c r="H30" i="5"/>
  <c r="J30" i="5"/>
  <c r="K30" i="5"/>
  <c r="F29" i="5"/>
  <c r="H29" i="5"/>
  <c r="J29" i="5"/>
  <c r="K29" i="5"/>
  <c r="F24" i="5"/>
  <c r="H24" i="5"/>
  <c r="J24" i="5"/>
  <c r="K24" i="5"/>
  <c r="F23" i="5"/>
  <c r="H23" i="5"/>
  <c r="J23" i="5"/>
  <c r="K23" i="5"/>
  <c r="F18" i="5"/>
  <c r="H18" i="5"/>
  <c r="J18" i="5"/>
  <c r="K18" i="5"/>
  <c r="F17" i="5"/>
  <c r="H17" i="5"/>
  <c r="J17" i="5"/>
  <c r="K17" i="5"/>
  <c r="F12" i="5"/>
  <c r="H12" i="5"/>
  <c r="J12" i="5"/>
  <c r="K12" i="5"/>
  <c r="F11" i="5"/>
  <c r="H11" i="5"/>
  <c r="J11" i="5"/>
  <c r="K11" i="5"/>
  <c r="H8" i="5"/>
  <c r="F7" i="5"/>
  <c r="H7" i="5"/>
  <c r="F6" i="5"/>
  <c r="L6" i="5" s="1"/>
  <c r="H6" i="5"/>
  <c r="J6" i="5"/>
  <c r="K6" i="5"/>
  <c r="F5" i="5"/>
  <c r="F8" i="5" s="1"/>
  <c r="E4" i="6" s="1"/>
  <c r="E6" i="7" s="1"/>
  <c r="F6" i="7" s="1"/>
  <c r="H5" i="5"/>
  <c r="J5" i="5"/>
  <c r="L5" i="5" s="1"/>
  <c r="K5" i="5"/>
  <c r="F1144" i="7"/>
  <c r="H1144" i="7"/>
  <c r="J1144" i="7"/>
  <c r="K1144" i="7"/>
  <c r="F1143" i="7"/>
  <c r="H1143" i="7"/>
  <c r="F1142" i="7"/>
  <c r="F1141" i="7"/>
  <c r="F1140" i="7"/>
  <c r="F1139" i="7"/>
  <c r="F1138" i="7"/>
  <c r="H1138" i="7"/>
  <c r="F1137" i="7"/>
  <c r="F1136" i="7"/>
  <c r="F1135" i="7"/>
  <c r="F1134" i="7"/>
  <c r="F1132" i="7"/>
  <c r="H1132" i="7"/>
  <c r="L1132" i="7" s="1"/>
  <c r="J1132" i="7"/>
  <c r="K1132" i="7"/>
  <c r="F1131" i="7"/>
  <c r="H1131" i="7"/>
  <c r="J1131" i="7"/>
  <c r="K1131" i="7"/>
  <c r="F1130" i="7"/>
  <c r="H1130" i="7"/>
  <c r="J1130" i="7"/>
  <c r="K1130" i="7"/>
  <c r="F1129" i="7"/>
  <c r="H1129" i="7"/>
  <c r="J1129" i="7"/>
  <c r="K1129" i="7"/>
  <c r="F1128" i="7"/>
  <c r="H1128" i="7"/>
  <c r="J1128" i="7"/>
  <c r="K1128" i="7"/>
  <c r="F1127" i="7"/>
  <c r="H1127" i="7"/>
  <c r="F1126" i="7"/>
  <c r="H1126" i="7"/>
  <c r="J1126" i="7"/>
  <c r="F1125" i="7"/>
  <c r="H1125" i="7"/>
  <c r="J1125" i="7"/>
  <c r="F1124" i="7"/>
  <c r="H1124" i="7"/>
  <c r="F1123" i="7"/>
  <c r="H1123" i="7"/>
  <c r="J1123" i="7"/>
  <c r="F1122" i="7"/>
  <c r="H1122" i="7"/>
  <c r="J1122" i="7"/>
  <c r="K1122" i="7"/>
  <c r="F1121" i="7"/>
  <c r="H1121" i="7"/>
  <c r="J1121" i="7"/>
  <c r="F1120" i="7"/>
  <c r="H1120" i="7"/>
  <c r="J1120" i="7"/>
  <c r="K1120" i="7"/>
  <c r="F1119" i="7"/>
  <c r="H1119" i="7"/>
  <c r="J1119" i="7"/>
  <c r="K1119" i="7"/>
  <c r="F1118" i="7"/>
  <c r="H1118" i="7"/>
  <c r="J1118" i="7"/>
  <c r="K1118" i="7"/>
  <c r="F1117" i="7"/>
  <c r="H1117" i="7"/>
  <c r="J1117" i="7"/>
  <c r="K1117" i="7"/>
  <c r="F1116" i="7"/>
  <c r="H1116" i="7"/>
  <c r="J1116" i="7"/>
  <c r="K1116" i="7"/>
  <c r="F1115" i="7"/>
  <c r="J1115" i="7"/>
  <c r="F1114" i="7"/>
  <c r="H1114" i="7"/>
  <c r="K1114" i="7"/>
  <c r="F1113" i="7"/>
  <c r="H1113" i="7"/>
  <c r="J1113" i="7"/>
  <c r="K1113" i="7"/>
  <c r="F1112" i="7"/>
  <c r="H1112" i="7"/>
  <c r="J1112" i="7"/>
  <c r="K1112" i="7"/>
  <c r="F1111" i="7"/>
  <c r="H1111" i="7"/>
  <c r="J1111" i="7"/>
  <c r="K1111" i="7"/>
  <c r="F1110" i="7"/>
  <c r="H1110" i="7"/>
  <c r="J1110" i="7"/>
  <c r="K1110" i="7"/>
  <c r="H1109" i="7"/>
  <c r="J1109" i="7"/>
  <c r="F1108" i="7"/>
  <c r="H1108" i="7"/>
  <c r="J1108" i="7"/>
  <c r="K1108" i="7"/>
  <c r="F1107" i="7"/>
  <c r="H1107" i="7"/>
  <c r="J1107" i="7"/>
  <c r="K1107" i="7"/>
  <c r="F1106" i="7"/>
  <c r="F1105" i="7"/>
  <c r="H1105" i="7"/>
  <c r="J1105" i="7"/>
  <c r="K1105" i="7"/>
  <c r="J1104" i="7"/>
  <c r="K1104" i="7"/>
  <c r="F1103" i="7"/>
  <c r="H1103" i="7"/>
  <c r="J1103" i="7"/>
  <c r="K1103" i="7"/>
  <c r="F1102" i="7"/>
  <c r="H1102" i="7"/>
  <c r="J1102" i="7"/>
  <c r="K1102" i="7"/>
  <c r="F1101" i="7"/>
  <c r="H1101" i="7"/>
  <c r="J1101" i="7"/>
  <c r="F1100" i="7"/>
  <c r="H1100" i="7"/>
  <c r="J1100" i="7"/>
  <c r="K1100" i="7"/>
  <c r="F1099" i="7"/>
  <c r="J1099" i="7"/>
  <c r="F1098" i="7"/>
  <c r="H1098" i="7"/>
  <c r="J1098" i="7"/>
  <c r="K1098" i="7"/>
  <c r="J1097" i="7"/>
  <c r="H1096" i="7"/>
  <c r="J1096" i="7"/>
  <c r="F1095" i="7"/>
  <c r="H1094" i="7"/>
  <c r="J1094" i="7"/>
  <c r="K1094" i="7"/>
  <c r="H1093" i="7"/>
  <c r="J1093" i="7"/>
  <c r="H1092" i="7"/>
  <c r="J1092" i="7"/>
  <c r="K1092" i="7"/>
  <c r="F1091" i="7"/>
  <c r="J1091" i="7"/>
  <c r="F1090" i="7"/>
  <c r="H1090" i="7"/>
  <c r="J1090" i="7"/>
  <c r="F1089" i="7"/>
  <c r="H1089" i="7"/>
  <c r="J1089" i="7"/>
  <c r="K1089" i="7"/>
  <c r="F1088" i="7"/>
  <c r="H1088" i="7"/>
  <c r="J1088" i="7"/>
  <c r="K1088" i="7"/>
  <c r="F1087" i="7"/>
  <c r="H1087" i="7"/>
  <c r="J1087" i="7"/>
  <c r="K1087" i="7"/>
  <c r="F1086" i="7"/>
  <c r="H1086" i="7"/>
  <c r="J1086" i="7"/>
  <c r="F1085" i="7"/>
  <c r="H1085" i="7"/>
  <c r="J1085" i="7"/>
  <c r="K1085" i="7"/>
  <c r="H1084" i="7"/>
  <c r="J1084" i="7"/>
  <c r="K1084" i="7"/>
  <c r="F1083" i="7"/>
  <c r="H1083" i="7"/>
  <c r="J1083" i="7"/>
  <c r="K1083" i="7"/>
  <c r="F1082" i="7"/>
  <c r="H1082" i="7"/>
  <c r="H1081" i="7"/>
  <c r="F1080" i="7"/>
  <c r="H1080" i="7"/>
  <c r="J1080" i="7"/>
  <c r="K1080" i="7"/>
  <c r="J1079" i="7"/>
  <c r="F1078" i="7"/>
  <c r="J1078" i="7"/>
  <c r="F1077" i="7"/>
  <c r="J1075" i="7"/>
  <c r="H1074" i="7"/>
  <c r="J1074" i="7"/>
  <c r="K1074" i="7"/>
  <c r="H1073" i="7"/>
  <c r="J1073" i="7"/>
  <c r="K1073" i="7"/>
  <c r="F1072" i="7"/>
  <c r="H1072" i="7"/>
  <c r="J1072" i="7"/>
  <c r="K1072" i="7"/>
  <c r="H1071" i="7"/>
  <c r="J1071" i="7"/>
  <c r="F1070" i="7"/>
  <c r="H1070" i="7"/>
  <c r="K1070" i="7"/>
  <c r="F1069" i="7"/>
  <c r="H1069" i="7"/>
  <c r="J1069" i="7"/>
  <c r="K1069" i="7"/>
  <c r="F1068" i="7"/>
  <c r="H1068" i="7"/>
  <c r="J1068" i="7"/>
  <c r="K1068" i="7"/>
  <c r="H1067" i="7"/>
  <c r="J1067" i="7"/>
  <c r="F1066" i="7"/>
  <c r="H1066" i="7"/>
  <c r="J1066" i="7"/>
  <c r="F1065" i="7"/>
  <c r="H1065" i="7"/>
  <c r="J1065" i="7"/>
  <c r="F1064" i="7"/>
  <c r="H1064" i="7"/>
  <c r="J1064" i="7"/>
  <c r="K1064" i="7"/>
  <c r="F1063" i="7"/>
  <c r="H1062" i="7"/>
  <c r="F1061" i="7"/>
  <c r="F1060" i="7"/>
  <c r="H1060" i="7"/>
  <c r="J1060" i="7"/>
  <c r="K1060" i="7"/>
  <c r="H1059" i="7"/>
  <c r="F1058" i="7"/>
  <c r="H1058" i="7"/>
  <c r="F1057" i="7"/>
  <c r="H1057" i="7"/>
  <c r="F1056" i="7"/>
  <c r="H1056" i="7"/>
  <c r="J1056" i="7"/>
  <c r="F1055" i="7"/>
  <c r="H1055" i="7"/>
  <c r="F1054" i="7"/>
  <c r="H1054" i="7"/>
  <c r="J1054" i="7"/>
  <c r="F1053" i="7"/>
  <c r="H1053" i="7"/>
  <c r="F1052" i="7"/>
  <c r="H1052" i="7"/>
  <c r="J1052" i="7"/>
  <c r="K1052" i="7"/>
  <c r="F1051" i="7"/>
  <c r="H1051" i="7"/>
  <c r="J1051" i="7"/>
  <c r="K1051" i="7"/>
  <c r="H1050" i="7"/>
  <c r="F1049" i="7"/>
  <c r="H1049" i="7"/>
  <c r="J1049" i="7"/>
  <c r="L1049" i="7" s="1"/>
  <c r="K1049" i="7"/>
  <c r="F1048" i="7"/>
  <c r="H1048" i="7"/>
  <c r="J1048" i="7"/>
  <c r="K1048" i="7"/>
  <c r="F1047" i="7"/>
  <c r="H1047" i="7"/>
  <c r="J1047" i="7"/>
  <c r="K1047" i="7"/>
  <c r="F1046" i="7"/>
  <c r="H1046" i="7"/>
  <c r="J1046" i="7"/>
  <c r="F1045" i="7"/>
  <c r="H1045" i="7"/>
  <c r="J1045" i="7"/>
  <c r="F1044" i="7"/>
  <c r="H1044" i="7"/>
  <c r="J1044" i="7"/>
  <c r="F1043" i="7"/>
  <c r="H1043" i="7"/>
  <c r="J1043" i="7"/>
  <c r="K1043" i="7"/>
  <c r="F1042" i="7"/>
  <c r="H1042" i="7"/>
  <c r="J1042" i="7"/>
  <c r="F1041" i="7"/>
  <c r="H1041" i="7"/>
  <c r="J1041" i="7"/>
  <c r="F1040" i="7"/>
  <c r="H1040" i="7"/>
  <c r="J1040" i="7"/>
  <c r="K1040" i="7"/>
  <c r="H1039" i="7"/>
  <c r="F1038" i="7"/>
  <c r="F1037" i="7"/>
  <c r="F1036" i="7"/>
  <c r="K1036" i="7"/>
  <c r="F1035" i="7"/>
  <c r="J1035" i="7"/>
  <c r="K1035" i="7"/>
  <c r="F1034" i="7"/>
  <c r="H1034" i="7"/>
  <c r="J1034" i="7"/>
  <c r="K1034" i="7"/>
  <c r="F1033" i="7"/>
  <c r="H1033" i="7"/>
  <c r="J1033" i="7"/>
  <c r="K1033" i="7"/>
  <c r="F1032" i="7"/>
  <c r="H1032" i="7"/>
  <c r="J1032" i="7"/>
  <c r="K1032" i="7"/>
  <c r="F1031" i="7"/>
  <c r="H1031" i="7"/>
  <c r="J1031" i="7"/>
  <c r="K1031" i="7"/>
  <c r="F1030" i="7"/>
  <c r="H1030" i="7"/>
  <c r="J1030" i="7"/>
  <c r="F1029" i="7"/>
  <c r="H1029" i="7"/>
  <c r="J1029" i="7"/>
  <c r="F1028" i="7"/>
  <c r="H1028" i="7"/>
  <c r="J1028" i="7"/>
  <c r="K1028" i="7"/>
  <c r="F1027" i="7"/>
  <c r="H1027" i="7"/>
  <c r="J1027" i="7"/>
  <c r="K1027" i="7"/>
  <c r="F1026" i="7"/>
  <c r="J1026" i="7"/>
  <c r="F1025" i="7"/>
  <c r="H1025" i="7"/>
  <c r="J1025" i="7"/>
  <c r="K1025" i="7"/>
  <c r="F1024" i="7"/>
  <c r="H1024" i="7"/>
  <c r="J1024" i="7"/>
  <c r="K1024" i="7"/>
  <c r="F1023" i="7"/>
  <c r="H1023" i="7"/>
  <c r="F1022" i="7"/>
  <c r="H1022" i="7"/>
  <c r="J1022" i="7"/>
  <c r="K1022" i="7"/>
  <c r="F1021" i="7"/>
  <c r="H1021" i="7"/>
  <c r="J1021" i="7"/>
  <c r="K1021" i="7"/>
  <c r="F1020" i="7"/>
  <c r="H1020" i="7"/>
  <c r="J1020" i="7"/>
  <c r="K1020" i="7"/>
  <c r="F1019" i="7"/>
  <c r="H1019" i="7"/>
  <c r="J1019" i="7"/>
  <c r="K1019" i="7"/>
  <c r="F1018" i="7"/>
  <c r="H1018" i="7"/>
  <c r="F1017" i="7"/>
  <c r="H1017" i="7"/>
  <c r="J1017" i="7"/>
  <c r="K1017" i="7"/>
  <c r="F1016" i="7"/>
  <c r="H1016" i="7"/>
  <c r="J1016" i="7"/>
  <c r="K1016" i="7"/>
  <c r="F1015" i="7"/>
  <c r="J1015" i="7"/>
  <c r="F1014" i="7"/>
  <c r="H1014" i="7"/>
  <c r="J1014" i="7"/>
  <c r="K1014" i="7"/>
  <c r="F1013" i="7"/>
  <c r="H1013" i="7"/>
  <c r="J1013" i="7"/>
  <c r="K1013" i="7"/>
  <c r="F1012" i="7"/>
  <c r="H1012" i="7"/>
  <c r="J1012" i="7"/>
  <c r="K1012" i="7"/>
  <c r="J1010" i="7"/>
  <c r="F1009" i="7"/>
  <c r="J1009" i="7"/>
  <c r="H1008" i="7"/>
  <c r="J1008" i="7"/>
  <c r="K1008" i="7"/>
  <c r="F1007" i="7"/>
  <c r="H1007" i="7"/>
  <c r="J1007" i="7"/>
  <c r="K1007" i="7"/>
  <c r="H1006" i="7"/>
  <c r="H1005" i="7"/>
  <c r="F1004" i="7"/>
  <c r="H1004" i="7"/>
  <c r="F1003" i="7"/>
  <c r="H1003" i="7"/>
  <c r="J1003" i="7"/>
  <c r="F1002" i="7"/>
  <c r="H1002" i="7"/>
  <c r="F1001" i="7"/>
  <c r="H1000" i="7"/>
  <c r="J1000" i="7"/>
  <c r="K1000" i="7"/>
  <c r="J998" i="7"/>
  <c r="F997" i="7"/>
  <c r="H997" i="7"/>
  <c r="J997" i="7"/>
  <c r="K997" i="7"/>
  <c r="F996" i="7"/>
  <c r="J996" i="7"/>
  <c r="F995" i="7"/>
  <c r="H995" i="7"/>
  <c r="J995" i="7"/>
  <c r="K995" i="7"/>
  <c r="F994" i="7"/>
  <c r="H994" i="7"/>
  <c r="J994" i="7"/>
  <c r="K994" i="7"/>
  <c r="F993" i="7"/>
  <c r="J993" i="7"/>
  <c r="F992" i="7"/>
  <c r="J992" i="7"/>
  <c r="F991" i="7"/>
  <c r="H991" i="7"/>
  <c r="J991" i="7"/>
  <c r="K991" i="7"/>
  <c r="F990" i="7"/>
  <c r="H990" i="7"/>
  <c r="J990" i="7"/>
  <c r="F989" i="7"/>
  <c r="H989" i="7"/>
  <c r="J989" i="7"/>
  <c r="F988" i="7"/>
  <c r="H988" i="7"/>
  <c r="J988" i="7"/>
  <c r="F987" i="7"/>
  <c r="H987" i="7"/>
  <c r="J987" i="7"/>
  <c r="K987" i="7"/>
  <c r="F986" i="7"/>
  <c r="L986" i="7" s="1"/>
  <c r="H986" i="7"/>
  <c r="J986" i="7"/>
  <c r="K986" i="7"/>
  <c r="F985" i="7"/>
  <c r="J985" i="7"/>
  <c r="F984" i="7"/>
  <c r="J984" i="7"/>
  <c r="K984" i="7"/>
  <c r="F983" i="7"/>
  <c r="J983" i="7"/>
  <c r="K983" i="7"/>
  <c r="F982" i="7"/>
  <c r="H982" i="7"/>
  <c r="J982" i="7"/>
  <c r="K982" i="7"/>
  <c r="F981" i="7"/>
  <c r="H981" i="7"/>
  <c r="F980" i="7"/>
  <c r="H980" i="7"/>
  <c r="J980" i="7"/>
  <c r="K980" i="7"/>
  <c r="F979" i="7"/>
  <c r="J979" i="7"/>
  <c r="J978" i="7"/>
  <c r="K978" i="7"/>
  <c r="F977" i="7"/>
  <c r="H977" i="7"/>
  <c r="J977" i="7"/>
  <c r="K977" i="7"/>
  <c r="F976" i="7"/>
  <c r="H976" i="7"/>
  <c r="J976" i="7"/>
  <c r="K976" i="7"/>
  <c r="J974" i="7"/>
  <c r="K974" i="7"/>
  <c r="F973" i="7"/>
  <c r="H973" i="7"/>
  <c r="F972" i="7"/>
  <c r="J972" i="7"/>
  <c r="F971" i="7"/>
  <c r="H971" i="7"/>
  <c r="J971" i="7"/>
  <c r="F970" i="7"/>
  <c r="H970" i="7"/>
  <c r="J970" i="7"/>
  <c r="H969" i="7"/>
  <c r="J969" i="7"/>
  <c r="F968" i="7"/>
  <c r="H968" i="7"/>
  <c r="J968" i="7"/>
  <c r="K968" i="7"/>
  <c r="F967" i="7"/>
  <c r="J967" i="7"/>
  <c r="F966" i="7"/>
  <c r="F965" i="7"/>
  <c r="F963" i="7"/>
  <c r="H963" i="7"/>
  <c r="J963" i="7"/>
  <c r="K963" i="7"/>
  <c r="F962" i="7"/>
  <c r="H962" i="7"/>
  <c r="F961" i="7"/>
  <c r="H961" i="7"/>
  <c r="H960" i="7"/>
  <c r="J960" i="7"/>
  <c r="F959" i="7"/>
  <c r="H959" i="7"/>
  <c r="F958" i="7"/>
  <c r="H958" i="7"/>
  <c r="J958" i="7"/>
  <c r="F957" i="7"/>
  <c r="H957" i="7"/>
  <c r="K957" i="7"/>
  <c r="F956" i="7"/>
  <c r="H956" i="7"/>
  <c r="J956" i="7"/>
  <c r="K956" i="7"/>
  <c r="F955" i="7"/>
  <c r="L955" i="7" s="1"/>
  <c r="H955" i="7"/>
  <c r="J955" i="7"/>
  <c r="K955" i="7"/>
  <c r="H954" i="7"/>
  <c r="J954" i="7"/>
  <c r="F953" i="7"/>
  <c r="H953" i="7"/>
  <c r="J953" i="7"/>
  <c r="F952" i="7"/>
  <c r="H952" i="7"/>
  <c r="F951" i="7"/>
  <c r="H951" i="7"/>
  <c r="J951" i="7"/>
  <c r="K951" i="7"/>
  <c r="F950" i="7"/>
  <c r="H950" i="7"/>
  <c r="F949" i="7"/>
  <c r="H949" i="7"/>
  <c r="F948" i="7"/>
  <c r="H948" i="7"/>
  <c r="J948" i="7"/>
  <c r="F947" i="7"/>
  <c r="F946" i="7"/>
  <c r="H946" i="7"/>
  <c r="J946" i="7"/>
  <c r="F945" i="7"/>
  <c r="H945" i="7"/>
  <c r="F944" i="7"/>
  <c r="H944" i="7"/>
  <c r="J944" i="7"/>
  <c r="K944" i="7"/>
  <c r="F942" i="7"/>
  <c r="H942" i="7"/>
  <c r="J942" i="7"/>
  <c r="K942" i="7"/>
  <c r="F926" i="7"/>
  <c r="H926" i="7"/>
  <c r="J926" i="7"/>
  <c r="K926" i="7"/>
  <c r="F925" i="7"/>
  <c r="F923" i="7"/>
  <c r="H923" i="7"/>
  <c r="J923" i="7"/>
  <c r="K923" i="7"/>
  <c r="F922" i="7"/>
  <c r="H922" i="7"/>
  <c r="J922" i="7"/>
  <c r="K922" i="7"/>
  <c r="F920" i="7"/>
  <c r="H920" i="7"/>
  <c r="J920" i="7"/>
  <c r="K920" i="7"/>
  <c r="F918" i="7"/>
  <c r="J918" i="7"/>
  <c r="H917" i="7"/>
  <c r="J917" i="7"/>
  <c r="J916" i="7"/>
  <c r="F915" i="7"/>
  <c r="J913" i="7"/>
  <c r="J911" i="7"/>
  <c r="H908" i="7"/>
  <c r="F906" i="7"/>
  <c r="J906" i="7"/>
  <c r="F905" i="7"/>
  <c r="H905" i="7"/>
  <c r="J905" i="7"/>
  <c r="K905" i="7"/>
  <c r="F904" i="7"/>
  <c r="F903" i="7"/>
  <c r="H902" i="7"/>
  <c r="J901" i="7"/>
  <c r="H899" i="7"/>
  <c r="F898" i="7"/>
  <c r="H898" i="7"/>
  <c r="J898" i="7"/>
  <c r="K898" i="7"/>
  <c r="F897" i="7"/>
  <c r="F891" i="7"/>
  <c r="H891" i="7"/>
  <c r="J891" i="7"/>
  <c r="K891" i="7"/>
  <c r="J890" i="7"/>
  <c r="H889" i="7"/>
  <c r="J889" i="7"/>
  <c r="F888" i="7"/>
  <c r="H888" i="7"/>
  <c r="J888" i="7"/>
  <c r="K888" i="7"/>
  <c r="F883" i="7"/>
  <c r="H883" i="7"/>
  <c r="J883" i="7"/>
  <c r="K883" i="7"/>
  <c r="J882" i="7"/>
  <c r="H881" i="7"/>
  <c r="H880" i="7"/>
  <c r="J880" i="7"/>
  <c r="J879" i="7"/>
  <c r="F878" i="7"/>
  <c r="H878" i="7"/>
  <c r="F877" i="7"/>
  <c r="H877" i="7"/>
  <c r="J877" i="7"/>
  <c r="K877" i="7"/>
  <c r="J876" i="7"/>
  <c r="F875" i="7"/>
  <c r="H875" i="7"/>
  <c r="H874" i="7"/>
  <c r="F873" i="7"/>
  <c r="J873" i="7"/>
  <c r="H872" i="7"/>
  <c r="F871" i="7"/>
  <c r="H871" i="7"/>
  <c r="L871" i="7" s="1"/>
  <c r="J871" i="7"/>
  <c r="K871" i="7"/>
  <c r="F869" i="7"/>
  <c r="F868" i="7"/>
  <c r="H868" i="7"/>
  <c r="H866" i="7"/>
  <c r="J866" i="7"/>
  <c r="H865" i="7"/>
  <c r="J865" i="7"/>
  <c r="H864" i="7"/>
  <c r="H863" i="7"/>
  <c r="J863" i="7"/>
  <c r="F862" i="7"/>
  <c r="H862" i="7"/>
  <c r="J862" i="7"/>
  <c r="K862" i="7"/>
  <c r="H861" i="7"/>
  <c r="F860" i="7"/>
  <c r="H860" i="7"/>
  <c r="J860" i="7"/>
  <c r="K860" i="7"/>
  <c r="F857" i="7"/>
  <c r="H857" i="7"/>
  <c r="J857" i="7"/>
  <c r="K857" i="7"/>
  <c r="F835" i="7"/>
  <c r="H835" i="7"/>
  <c r="J835" i="7"/>
  <c r="K835" i="7"/>
  <c r="H828" i="7"/>
  <c r="H827" i="7"/>
  <c r="F826" i="7"/>
  <c r="H818" i="7"/>
  <c r="F816" i="7"/>
  <c r="H816" i="7"/>
  <c r="J816" i="7"/>
  <c r="K816" i="7"/>
  <c r="F809" i="7"/>
  <c r="F808" i="7"/>
  <c r="F807" i="7"/>
  <c r="F800" i="7"/>
  <c r="F799" i="7"/>
  <c r="F797" i="7"/>
  <c r="H797" i="7"/>
  <c r="J797" i="7"/>
  <c r="K797" i="7"/>
  <c r="F796" i="7"/>
  <c r="H796" i="7"/>
  <c r="J796" i="7"/>
  <c r="K796" i="7"/>
  <c r="F788" i="7"/>
  <c r="H788" i="7"/>
  <c r="J788" i="7"/>
  <c r="K788" i="7"/>
  <c r="F764" i="7"/>
  <c r="H764" i="7"/>
  <c r="J764" i="7"/>
  <c r="K764" i="7"/>
  <c r="F762" i="7"/>
  <c r="F754" i="7"/>
  <c r="J754" i="7"/>
  <c r="H747" i="7"/>
  <c r="F746" i="7"/>
  <c r="J746" i="7"/>
  <c r="F745" i="7"/>
  <c r="F744" i="7"/>
  <c r="J744" i="7"/>
  <c r="F743" i="7"/>
  <c r="H743" i="7"/>
  <c r="J743" i="7"/>
  <c r="K743" i="7"/>
  <c r="H742" i="7"/>
  <c r="J741" i="7"/>
  <c r="F725" i="7"/>
  <c r="F723" i="7"/>
  <c r="F722" i="7"/>
  <c r="H722" i="7"/>
  <c r="J722" i="7"/>
  <c r="K722" i="7"/>
  <c r="F721" i="7"/>
  <c r="H717" i="7"/>
  <c r="F708" i="7"/>
  <c r="H708" i="7"/>
  <c r="J708" i="7"/>
  <c r="K708" i="7"/>
  <c r="F685" i="7"/>
  <c r="H685" i="7"/>
  <c r="J685" i="7"/>
  <c r="K685" i="7"/>
  <c r="H684" i="7"/>
  <c r="F683" i="7"/>
  <c r="H683" i="7"/>
  <c r="J683" i="7"/>
  <c r="K683" i="7"/>
  <c r="F681" i="7"/>
  <c r="H681" i="7"/>
  <c r="J681" i="7"/>
  <c r="K681" i="7"/>
  <c r="F679" i="7"/>
  <c r="H679" i="7"/>
  <c r="J679" i="7"/>
  <c r="K679" i="7"/>
  <c r="F673" i="7"/>
  <c r="H673" i="7"/>
  <c r="J673" i="7"/>
  <c r="K673" i="7"/>
  <c r="F663" i="7"/>
  <c r="J659" i="7"/>
  <c r="F658" i="7"/>
  <c r="F657" i="7"/>
  <c r="H657" i="7"/>
  <c r="J657" i="7"/>
  <c r="K657" i="7"/>
  <c r="J651" i="7"/>
  <c r="F647" i="7"/>
  <c r="H647" i="7"/>
  <c r="J646" i="7"/>
  <c r="J645" i="7"/>
  <c r="F644" i="7"/>
  <c r="H644" i="7"/>
  <c r="J644" i="7"/>
  <c r="K644" i="7"/>
  <c r="F634" i="7"/>
  <c r="H633" i="7"/>
  <c r="F632" i="7"/>
  <c r="H632" i="7"/>
  <c r="F631" i="7"/>
  <c r="H631" i="7"/>
  <c r="J631" i="7"/>
  <c r="K631" i="7"/>
  <c r="H627" i="7"/>
  <c r="H626" i="7"/>
  <c r="J626" i="7"/>
  <c r="F624" i="7"/>
  <c r="H624" i="7"/>
  <c r="J624" i="7"/>
  <c r="K624" i="7"/>
  <c r="J622" i="7"/>
  <c r="F621" i="7"/>
  <c r="H617" i="7"/>
  <c r="J616" i="7"/>
  <c r="F615" i="7"/>
  <c r="F614" i="7"/>
  <c r="H612" i="7"/>
  <c r="F610" i="7"/>
  <c r="H610" i="7"/>
  <c r="J610" i="7"/>
  <c r="K610" i="7"/>
  <c r="H609" i="7"/>
  <c r="H608" i="7"/>
  <c r="J608" i="7"/>
  <c r="F607" i="7"/>
  <c r="H607" i="7"/>
  <c r="F602" i="7"/>
  <c r="H602" i="7"/>
  <c r="J602" i="7"/>
  <c r="K602" i="7"/>
  <c r="J601" i="7"/>
  <c r="F600" i="7"/>
  <c r="J599" i="7"/>
  <c r="F596" i="7"/>
  <c r="J596" i="7"/>
  <c r="F594" i="7"/>
  <c r="H594" i="7"/>
  <c r="J594" i="7"/>
  <c r="K594" i="7"/>
  <c r="H593" i="7"/>
  <c r="F592" i="7"/>
  <c r="H591" i="7"/>
  <c r="F589" i="7"/>
  <c r="H589" i="7"/>
  <c r="J589" i="7"/>
  <c r="K589" i="7"/>
  <c r="F588" i="7"/>
  <c r="H588" i="7"/>
  <c r="H587" i="7"/>
  <c r="J587" i="7"/>
  <c r="F585" i="7"/>
  <c r="J585" i="7"/>
  <c r="F584" i="7"/>
  <c r="J584" i="7"/>
  <c r="F583" i="7"/>
  <c r="H583" i="7"/>
  <c r="J583" i="7"/>
  <c r="K583" i="7"/>
  <c r="F577" i="7"/>
  <c r="H577" i="7"/>
  <c r="J577" i="7"/>
  <c r="K577" i="7"/>
  <c r="F574" i="7"/>
  <c r="H574" i="7"/>
  <c r="J574" i="7"/>
  <c r="K574" i="7"/>
  <c r="F569" i="7"/>
  <c r="H569" i="7"/>
  <c r="J569" i="7"/>
  <c r="K569" i="7"/>
  <c r="F568" i="7"/>
  <c r="F567" i="7"/>
  <c r="J567" i="7"/>
  <c r="F566" i="7"/>
  <c r="H566" i="7"/>
  <c r="J566" i="7"/>
  <c r="K566" i="7"/>
  <c r="J565" i="7"/>
  <c r="H564" i="7"/>
  <c r="J564" i="7"/>
  <c r="F563" i="7"/>
  <c r="L563" i="7" s="1"/>
  <c r="H563" i="7"/>
  <c r="J563" i="7"/>
  <c r="K563" i="7"/>
  <c r="F562" i="7"/>
  <c r="H562" i="7"/>
  <c r="J562" i="7"/>
  <c r="K562" i="7"/>
  <c r="F561" i="7"/>
  <c r="J561" i="7"/>
  <c r="J560" i="7"/>
  <c r="K560" i="7"/>
  <c r="F559" i="7"/>
  <c r="J559" i="7"/>
  <c r="K559" i="7"/>
  <c r="H558" i="7"/>
  <c r="J558" i="7"/>
  <c r="K558" i="7"/>
  <c r="H557" i="7"/>
  <c r="J557" i="7"/>
  <c r="K557" i="7"/>
  <c r="J556" i="7"/>
  <c r="K556" i="7"/>
  <c r="F555" i="7"/>
  <c r="H555" i="7"/>
  <c r="L555" i="7" s="1"/>
  <c r="J555" i="7"/>
  <c r="K555" i="7"/>
  <c r="F554" i="7"/>
  <c r="F553" i="7"/>
  <c r="H552" i="7"/>
  <c r="F551" i="7"/>
  <c r="H551" i="7"/>
  <c r="J551" i="7"/>
  <c r="K551" i="7"/>
  <c r="F550" i="7"/>
  <c r="H550" i="7"/>
  <c r="J550" i="7"/>
  <c r="K550" i="7"/>
  <c r="F549" i="7"/>
  <c r="H549" i="7"/>
  <c r="J549" i="7"/>
  <c r="K549" i="7"/>
  <c r="F548" i="7"/>
  <c r="H548" i="7"/>
  <c r="J548" i="7"/>
  <c r="K548" i="7"/>
  <c r="H547" i="7"/>
  <c r="J547" i="7"/>
  <c r="F546" i="7"/>
  <c r="H546" i="7"/>
  <c r="J546" i="7"/>
  <c r="K546" i="7"/>
  <c r="F545" i="7"/>
  <c r="F544" i="7"/>
  <c r="J544" i="7"/>
  <c r="F543" i="7"/>
  <c r="H543" i="7"/>
  <c r="J543" i="7"/>
  <c r="K543" i="7"/>
  <c r="F542" i="7"/>
  <c r="H542" i="7"/>
  <c r="J542" i="7"/>
  <c r="K542" i="7"/>
  <c r="H541" i="7"/>
  <c r="J541" i="7"/>
  <c r="H539" i="7"/>
  <c r="J539" i="7"/>
  <c r="F538" i="7"/>
  <c r="J538" i="7"/>
  <c r="F537" i="7"/>
  <c r="J537" i="7"/>
  <c r="F536" i="7"/>
  <c r="J536" i="7"/>
  <c r="F535" i="7"/>
  <c r="H535" i="7"/>
  <c r="J535" i="7"/>
  <c r="K535" i="7"/>
  <c r="F534" i="7"/>
  <c r="H534" i="7"/>
  <c r="J534" i="7"/>
  <c r="K534" i="7"/>
  <c r="F532" i="7"/>
  <c r="L532" i="7" s="1"/>
  <c r="H532" i="7"/>
  <c r="J532" i="7"/>
  <c r="K532" i="7"/>
  <c r="F531" i="7"/>
  <c r="K531" i="7"/>
  <c r="F530" i="7"/>
  <c r="J530" i="7"/>
  <c r="K530" i="7"/>
  <c r="F528" i="7"/>
  <c r="H528" i="7"/>
  <c r="J528" i="7"/>
  <c r="K528" i="7"/>
  <c r="F527" i="7"/>
  <c r="H527" i="7"/>
  <c r="J527" i="7"/>
  <c r="K527" i="7"/>
  <c r="F526" i="7"/>
  <c r="J526" i="7"/>
  <c r="F525" i="7"/>
  <c r="H525" i="7"/>
  <c r="F524" i="7"/>
  <c r="H524" i="7"/>
  <c r="F523" i="7"/>
  <c r="H523" i="7"/>
  <c r="J523" i="7"/>
  <c r="K523" i="7"/>
  <c r="H522" i="7"/>
  <c r="J522" i="7"/>
  <c r="K522" i="7"/>
  <c r="J521" i="7"/>
  <c r="K521" i="7"/>
  <c r="J520" i="7"/>
  <c r="K520" i="7"/>
  <c r="H519" i="7"/>
  <c r="J519" i="7"/>
  <c r="K519" i="7"/>
  <c r="F518" i="7"/>
  <c r="H518" i="7"/>
  <c r="J518" i="7"/>
  <c r="K518" i="7"/>
  <c r="F517" i="7"/>
  <c r="H517" i="7"/>
  <c r="F516" i="7"/>
  <c r="H516" i="7"/>
  <c r="J516" i="7"/>
  <c r="K516" i="7"/>
  <c r="H515" i="7"/>
  <c r="J515" i="7"/>
  <c r="K515" i="7"/>
  <c r="J514" i="7"/>
  <c r="K514" i="7"/>
  <c r="F513" i="7"/>
  <c r="H513" i="7"/>
  <c r="J513" i="7"/>
  <c r="K513" i="7"/>
  <c r="F512" i="7"/>
  <c r="H512" i="7"/>
  <c r="J512" i="7"/>
  <c r="K512" i="7"/>
  <c r="F511" i="7"/>
  <c r="H511" i="7"/>
  <c r="F510" i="7"/>
  <c r="H510" i="7"/>
  <c r="J510" i="7"/>
  <c r="F509" i="7"/>
  <c r="H509" i="7"/>
  <c r="H508" i="7"/>
  <c r="J508" i="7"/>
  <c r="F507" i="7"/>
  <c r="H507" i="7"/>
  <c r="J507" i="7"/>
  <c r="K507" i="7"/>
  <c r="F506" i="7"/>
  <c r="H506" i="7"/>
  <c r="J506" i="7"/>
  <c r="F505" i="7"/>
  <c r="H505" i="7"/>
  <c r="J505" i="7"/>
  <c r="F504" i="7"/>
  <c r="H504" i="7"/>
  <c r="J504" i="7"/>
  <c r="F503" i="7"/>
  <c r="J503" i="7"/>
  <c r="F502" i="7"/>
  <c r="H502" i="7"/>
  <c r="J502" i="7"/>
  <c r="K502" i="7"/>
  <c r="F501" i="7"/>
  <c r="H501" i="7"/>
  <c r="J501" i="7"/>
  <c r="K501" i="7"/>
  <c r="F500" i="7"/>
  <c r="H500" i="7"/>
  <c r="K500" i="7"/>
  <c r="F499" i="7"/>
  <c r="H499" i="7"/>
  <c r="J499" i="7"/>
  <c r="K499" i="7"/>
  <c r="F498" i="7"/>
  <c r="H498" i="7"/>
  <c r="J498" i="7"/>
  <c r="K498" i="7"/>
  <c r="F497" i="7"/>
  <c r="H497" i="7"/>
  <c r="J497" i="7"/>
  <c r="K497" i="7"/>
  <c r="F496" i="7"/>
  <c r="H496" i="7"/>
  <c r="J496" i="7"/>
  <c r="K496" i="7"/>
  <c r="F495" i="7"/>
  <c r="H495" i="7"/>
  <c r="J495" i="7"/>
  <c r="K495" i="7"/>
  <c r="F477" i="7"/>
  <c r="L477" i="7" s="1"/>
  <c r="H477" i="7"/>
  <c r="J477" i="7"/>
  <c r="K477" i="7"/>
  <c r="F473" i="7"/>
  <c r="L473" i="7" s="1"/>
  <c r="H473" i="7"/>
  <c r="J473" i="7"/>
  <c r="K473" i="7"/>
  <c r="H472" i="7"/>
  <c r="H470" i="7"/>
  <c r="H468" i="7"/>
  <c r="F465" i="7"/>
  <c r="H465" i="7"/>
  <c r="F464" i="7"/>
  <c r="F461" i="7"/>
  <c r="F458" i="7"/>
  <c r="F457" i="7"/>
  <c r="H457" i="7"/>
  <c r="J457" i="7"/>
  <c r="L457" i="7" s="1"/>
  <c r="K457" i="7"/>
  <c r="F455" i="7"/>
  <c r="H452" i="7"/>
  <c r="F451" i="7"/>
  <c r="F450" i="7"/>
  <c r="H450" i="7"/>
  <c r="J450" i="7"/>
  <c r="K450" i="7"/>
  <c r="F443" i="7"/>
  <c r="H443" i="7"/>
  <c r="J443" i="7"/>
  <c r="K443" i="7"/>
  <c r="F430" i="7"/>
  <c r="H430" i="7"/>
  <c r="J430" i="7"/>
  <c r="K430" i="7"/>
  <c r="F429" i="7"/>
  <c r="F426" i="7"/>
  <c r="H426" i="7"/>
  <c r="J426" i="7"/>
  <c r="K426" i="7"/>
  <c r="F420" i="7"/>
  <c r="H420" i="7"/>
  <c r="J420" i="7"/>
  <c r="K420" i="7"/>
  <c r="H418" i="7"/>
  <c r="F416" i="7"/>
  <c r="F415" i="7"/>
  <c r="F414" i="7"/>
  <c r="H414" i="7"/>
  <c r="J414" i="7"/>
  <c r="K414" i="7"/>
  <c r="F413" i="7"/>
  <c r="H407" i="7"/>
  <c r="F406" i="7"/>
  <c r="H406" i="7"/>
  <c r="J406" i="7"/>
  <c r="K406" i="7"/>
  <c r="F404" i="7"/>
  <c r="H404" i="7"/>
  <c r="J404" i="7"/>
  <c r="K404" i="7"/>
  <c r="F402" i="7"/>
  <c r="H402" i="7"/>
  <c r="J402" i="7"/>
  <c r="K402" i="7"/>
  <c r="F377" i="7"/>
  <c r="H377" i="7"/>
  <c r="J377" i="7"/>
  <c r="K377" i="7"/>
  <c r="J370" i="7"/>
  <c r="H366" i="7"/>
  <c r="F365" i="7"/>
  <c r="J365" i="7"/>
  <c r="F364" i="7"/>
  <c r="H364" i="7"/>
  <c r="J364" i="7"/>
  <c r="K364" i="7"/>
  <c r="J363" i="7"/>
  <c r="H361" i="7"/>
  <c r="H360" i="7"/>
  <c r="F356" i="7"/>
  <c r="F352" i="7"/>
  <c r="H352" i="7"/>
  <c r="H340" i="7"/>
  <c r="F315" i="7"/>
  <c r="H315" i="7"/>
  <c r="J314" i="7"/>
  <c r="J313" i="7"/>
  <c r="H302" i="7"/>
  <c r="H301" i="7"/>
  <c r="J301" i="7"/>
  <c r="F300" i="7"/>
  <c r="H300" i="7"/>
  <c r="F299" i="7"/>
  <c r="H299" i="7"/>
  <c r="F298" i="7"/>
  <c r="J295" i="7"/>
  <c r="F294" i="7"/>
  <c r="J294" i="7"/>
  <c r="F292" i="7"/>
  <c r="H292" i="7"/>
  <c r="F291" i="7"/>
  <c r="H291" i="7"/>
  <c r="J291" i="7"/>
  <c r="K291" i="7"/>
  <c r="F277" i="7"/>
  <c r="H277" i="7"/>
  <c r="J277" i="7"/>
  <c r="K277" i="7"/>
  <c r="F272" i="7"/>
  <c r="H272" i="7"/>
  <c r="J272" i="7"/>
  <c r="K272" i="7"/>
  <c r="F261" i="7"/>
  <c r="H261" i="7"/>
  <c r="J261" i="7"/>
  <c r="K261" i="7"/>
  <c r="H259" i="7"/>
  <c r="H258" i="7"/>
  <c r="F257" i="7"/>
  <c r="H257" i="7"/>
  <c r="J257" i="7"/>
  <c r="K257" i="7"/>
  <c r="F250" i="7"/>
  <c r="H250" i="7"/>
  <c r="J250" i="7"/>
  <c r="K250" i="7"/>
  <c r="F246" i="7"/>
  <c r="H246" i="7"/>
  <c r="J246" i="7"/>
  <c r="K246" i="7"/>
  <c r="F242" i="7"/>
  <c r="H242" i="7"/>
  <c r="J242" i="7"/>
  <c r="K242" i="7"/>
  <c r="F239" i="7"/>
  <c r="H239" i="7"/>
  <c r="J239" i="7"/>
  <c r="K239" i="7"/>
  <c r="F236" i="7"/>
  <c r="H236" i="7"/>
  <c r="J236" i="7"/>
  <c r="K236" i="7"/>
  <c r="F210" i="7"/>
  <c r="H210" i="7"/>
  <c r="J210" i="7"/>
  <c r="L210" i="7" s="1"/>
  <c r="K210" i="7"/>
  <c r="F205" i="7"/>
  <c r="H205" i="7"/>
  <c r="J205" i="7"/>
  <c r="K205" i="7"/>
  <c r="F204" i="7"/>
  <c r="F192" i="7"/>
  <c r="H192" i="7"/>
  <c r="J192" i="7"/>
  <c r="K192" i="7"/>
  <c r="F187" i="7"/>
  <c r="H187" i="7"/>
  <c r="J187" i="7"/>
  <c r="K187" i="7"/>
  <c r="F166" i="7"/>
  <c r="H166" i="7"/>
  <c r="J166" i="7"/>
  <c r="K166" i="7"/>
  <c r="F145" i="7"/>
  <c r="H145" i="7"/>
  <c r="J145" i="7"/>
  <c r="K145" i="7"/>
  <c r="F140" i="7"/>
  <c r="H140" i="7"/>
  <c r="J140" i="7"/>
  <c r="K140" i="7"/>
  <c r="F135" i="7"/>
  <c r="H135" i="7"/>
  <c r="J135" i="7"/>
  <c r="K135" i="7"/>
  <c r="F134" i="7"/>
  <c r="H134" i="7"/>
  <c r="F120" i="7"/>
  <c r="H120" i="7"/>
  <c r="J120" i="7"/>
  <c r="K120" i="7"/>
  <c r="F113" i="7"/>
  <c r="H113" i="7"/>
  <c r="J113" i="7"/>
  <c r="K113" i="7"/>
  <c r="F111" i="7"/>
  <c r="H111" i="7"/>
  <c r="J111" i="7"/>
  <c r="K111" i="7"/>
  <c r="F103" i="7"/>
  <c r="H103" i="7"/>
  <c r="J103" i="7"/>
  <c r="K103" i="7"/>
  <c r="F99" i="7"/>
  <c r="H99" i="7"/>
  <c r="J99" i="7"/>
  <c r="K99" i="7"/>
  <c r="F86" i="7"/>
  <c r="H86" i="7"/>
  <c r="J86" i="7"/>
  <c r="K86" i="7"/>
  <c r="F84" i="7"/>
  <c r="H84" i="7"/>
  <c r="J84" i="7"/>
  <c r="K84" i="7"/>
  <c r="F80" i="7"/>
  <c r="H80" i="7"/>
  <c r="J80" i="7"/>
  <c r="K80" i="7"/>
  <c r="F39" i="7"/>
  <c r="H39" i="7"/>
  <c r="L39" i="7" s="1"/>
  <c r="J39" i="7"/>
  <c r="K39" i="7"/>
  <c r="F28" i="7"/>
  <c r="H28" i="7"/>
  <c r="J28" i="7"/>
  <c r="K28" i="7"/>
  <c r="F24" i="7"/>
  <c r="H24" i="7"/>
  <c r="J24" i="7"/>
  <c r="K24" i="7"/>
  <c r="H22" i="7"/>
  <c r="H21" i="7"/>
  <c r="H19" i="7"/>
  <c r="H18" i="7"/>
  <c r="F17" i="7"/>
  <c r="H17" i="7"/>
  <c r="J17" i="7"/>
  <c r="K17" i="7"/>
  <c r="H16" i="7"/>
  <c r="F15" i="7"/>
  <c r="H15" i="7"/>
  <c r="J15" i="7"/>
  <c r="K15" i="7"/>
  <c r="F10" i="7"/>
  <c r="H10" i="7"/>
  <c r="J10" i="7"/>
  <c r="K10" i="7"/>
  <c r="F7" i="7"/>
  <c r="H7" i="7"/>
  <c r="J7" i="7"/>
  <c r="K7" i="7"/>
  <c r="F5" i="7"/>
  <c r="H5" i="7"/>
  <c r="J5" i="7"/>
  <c r="K5" i="7"/>
  <c r="K365" i="7" l="1"/>
  <c r="F917" i="7"/>
  <c r="F1812" i="5"/>
  <c r="E278" i="6" s="1"/>
  <c r="E312" i="7" s="1"/>
  <c r="K313" i="7"/>
  <c r="F313" i="7"/>
  <c r="F258" i="7"/>
  <c r="F314" i="7"/>
  <c r="K314" i="7"/>
  <c r="L679" i="5"/>
  <c r="L790" i="5"/>
  <c r="L853" i="5"/>
  <c r="L916" i="5"/>
  <c r="H1305" i="5"/>
  <c r="F192" i="6" s="1"/>
  <c r="H1845" i="5"/>
  <c r="F284" i="6" s="1"/>
  <c r="G318" i="7" s="1"/>
  <c r="H318" i="7" s="1"/>
  <c r="H1922" i="5"/>
  <c r="F295" i="6" s="1"/>
  <c r="L2025" i="5"/>
  <c r="H2048" i="5"/>
  <c r="F313" i="6" s="1"/>
  <c r="G347" i="7" s="1"/>
  <c r="H347" i="7" s="1"/>
  <c r="J2145" i="5"/>
  <c r="I4882" i="5"/>
  <c r="J4882" i="5" s="1"/>
  <c r="L4882" i="5" s="1"/>
  <c r="L461" i="5"/>
  <c r="L619" i="5"/>
  <c r="L828" i="5"/>
  <c r="L876" i="5"/>
  <c r="F1284" i="5"/>
  <c r="E189" i="6" s="1"/>
  <c r="L1345" i="5"/>
  <c r="F1791" i="5"/>
  <c r="H1859" i="5"/>
  <c r="F286" i="6" s="1"/>
  <c r="G320" i="7" s="1"/>
  <c r="H320" i="7" s="1"/>
  <c r="L1898" i="5"/>
  <c r="L1904" i="5"/>
  <c r="L1932" i="5"/>
  <c r="H1964" i="5"/>
  <c r="F301" i="6" s="1"/>
  <c r="G3215" i="5" s="1"/>
  <c r="H3215" i="5" s="1"/>
  <c r="H1992" i="5"/>
  <c r="F305" i="6" s="1"/>
  <c r="G339" i="7" s="1"/>
  <c r="H339" i="7" s="1"/>
  <c r="H2055" i="5"/>
  <c r="F314" i="6" s="1"/>
  <c r="J2083" i="5"/>
  <c r="H2642" i="5"/>
  <c r="F421" i="6" s="1"/>
  <c r="G466" i="7" s="1"/>
  <c r="H466" i="7" s="1"/>
  <c r="I2641" i="5"/>
  <c r="J2641" i="5" s="1"/>
  <c r="L96" i="5"/>
  <c r="L730" i="5"/>
  <c r="L743" i="5"/>
  <c r="L974" i="5"/>
  <c r="L1130" i="5"/>
  <c r="L1151" i="5"/>
  <c r="L1235" i="5"/>
  <c r="L1255" i="5"/>
  <c r="L1262" i="5"/>
  <c r="H1277" i="5"/>
  <c r="F188" i="6" s="1"/>
  <c r="H1333" i="5"/>
  <c r="F196" i="6" s="1"/>
  <c r="G221" i="7" s="1"/>
  <c r="H221" i="7" s="1"/>
  <c r="H1763" i="5"/>
  <c r="F271" i="6" s="1"/>
  <c r="J1887" i="5"/>
  <c r="G290" i="6" s="1"/>
  <c r="I324" i="7" s="1"/>
  <c r="J324" i="7" s="1"/>
  <c r="J2090" i="5"/>
  <c r="E2113" i="5"/>
  <c r="K2113" i="5" s="1"/>
  <c r="F553" i="5"/>
  <c r="E100" i="6" s="1"/>
  <c r="E116" i="7" s="1"/>
  <c r="F116" i="7" s="1"/>
  <c r="L990" i="5"/>
  <c r="I999" i="5"/>
  <c r="L1191" i="5"/>
  <c r="L1197" i="5"/>
  <c r="F1277" i="5"/>
  <c r="E188" i="6" s="1"/>
  <c r="H1291" i="5"/>
  <c r="F190" i="6" s="1"/>
  <c r="F1333" i="5"/>
  <c r="E196" i="6" s="1"/>
  <c r="E221" i="7" s="1"/>
  <c r="F221" i="7" s="1"/>
  <c r="H1506" i="5"/>
  <c r="F229" i="6" s="1"/>
  <c r="G260" i="7" s="1"/>
  <c r="H260" i="7" s="1"/>
  <c r="J1642" i="5"/>
  <c r="G249" i="6" s="1"/>
  <c r="L1823" i="5"/>
  <c r="F1838" i="5"/>
  <c r="E283" i="6" s="1"/>
  <c r="E317" i="7" s="1"/>
  <c r="J1866" i="5"/>
  <c r="G287" i="6" s="1"/>
  <c r="I321" i="7" s="1"/>
  <c r="J321" i="7" s="1"/>
  <c r="J1908" i="5"/>
  <c r="G293" i="6" s="1"/>
  <c r="L2023" i="5"/>
  <c r="L2039" i="5"/>
  <c r="L536" i="5"/>
  <c r="L1248" i="5"/>
  <c r="H1347" i="5"/>
  <c r="F198" i="6" s="1"/>
  <c r="G223" i="7" s="1"/>
  <c r="H223" i="7" s="1"/>
  <c r="F1506" i="5"/>
  <c r="E229" i="6" s="1"/>
  <c r="E260" i="7" s="1"/>
  <c r="F260" i="7" s="1"/>
  <c r="J1628" i="5"/>
  <c r="H1642" i="5"/>
  <c r="F249" i="6" s="1"/>
  <c r="H1684" i="5"/>
  <c r="F255" i="6" s="1"/>
  <c r="J1691" i="5"/>
  <c r="G256" i="6" s="1"/>
  <c r="I290" i="7" s="1"/>
  <c r="J290" i="7" s="1"/>
  <c r="J1777" i="5"/>
  <c r="G273" i="6" s="1"/>
  <c r="I307" i="7" s="1"/>
  <c r="J307" i="7" s="1"/>
  <c r="J1971" i="5"/>
  <c r="G302" i="6" s="1"/>
  <c r="I336" i="7" s="1"/>
  <c r="J336" i="7" s="1"/>
  <c r="J1992" i="5"/>
  <c r="G305" i="6" s="1"/>
  <c r="I339" i="7" s="1"/>
  <c r="J339" i="7" s="1"/>
  <c r="H2020" i="5"/>
  <c r="F309" i="6" s="1"/>
  <c r="G343" i="7" s="1"/>
  <c r="H343" i="7" s="1"/>
  <c r="F2027" i="5"/>
  <c r="E310" i="6" s="1"/>
  <c r="H4743" i="5"/>
  <c r="F739" i="6" s="1"/>
  <c r="G896" i="7" s="1"/>
  <c r="H896" i="7" s="1"/>
  <c r="I4742" i="5"/>
  <c r="J4742" i="5" s="1"/>
  <c r="L620" i="5"/>
  <c r="L717" i="5"/>
  <c r="L788" i="5"/>
  <c r="I847" i="5"/>
  <c r="F1347" i="5"/>
  <c r="E198" i="6" s="1"/>
  <c r="E223" i="7" s="1"/>
  <c r="F223" i="7" s="1"/>
  <c r="J1495" i="5"/>
  <c r="G227" i="6" s="1"/>
  <c r="I258" i="7" s="1"/>
  <c r="J258" i="7" s="1"/>
  <c r="E1525" i="5"/>
  <c r="L1558" i="5"/>
  <c r="L1565" i="5"/>
  <c r="H1894" i="5"/>
  <c r="F291" i="6" s="1"/>
  <c r="G325" i="7" s="1"/>
  <c r="H325" i="7" s="1"/>
  <c r="J2006" i="5"/>
  <c r="G307" i="6" s="1"/>
  <c r="I341" i="7" s="1"/>
  <c r="J341" i="7" s="1"/>
  <c r="I4353" i="5"/>
  <c r="J4353" i="5" s="1"/>
  <c r="L4399" i="5"/>
  <c r="H1656" i="5"/>
  <c r="F251" i="6" s="1"/>
  <c r="G285" i="7" s="1"/>
  <c r="H285" i="7" s="1"/>
  <c r="F2065" i="5"/>
  <c r="K2065" i="5"/>
  <c r="F2151" i="5"/>
  <c r="K2151" i="5"/>
  <c r="K2178" i="5"/>
  <c r="F2178" i="5"/>
  <c r="F2189" i="5"/>
  <c r="F2190" i="5" s="1"/>
  <c r="E337" i="6" s="1"/>
  <c r="K2189" i="5"/>
  <c r="F2200" i="5"/>
  <c r="E2201" i="5" s="1"/>
  <c r="F2201" i="5" s="1"/>
  <c r="L2201" i="5" s="1"/>
  <c r="K2200" i="5"/>
  <c r="F2209" i="5"/>
  <c r="F2210" i="5" s="1"/>
  <c r="E340" i="6" s="1"/>
  <c r="E374" i="7" s="1"/>
  <c r="F374" i="7" s="1"/>
  <c r="K2209" i="5"/>
  <c r="L60" i="5"/>
  <c r="L88" i="5"/>
  <c r="L632" i="5"/>
  <c r="L662" i="5"/>
  <c r="L690" i="5"/>
  <c r="I752" i="5"/>
  <c r="J752" i="5" s="1"/>
  <c r="L752" i="5" s="1"/>
  <c r="I1352" i="5"/>
  <c r="J1352" i="5" s="1"/>
  <c r="H1607" i="5"/>
  <c r="F244" i="6" s="1"/>
  <c r="H1628" i="5"/>
  <c r="F247" i="6" s="1"/>
  <c r="J1749" i="5"/>
  <c r="G269" i="6" s="1"/>
  <c r="I303" i="7" s="1"/>
  <c r="J303" i="7" s="1"/>
  <c r="H1784" i="5"/>
  <c r="F274" i="6" s="1"/>
  <c r="L2180" i="5"/>
  <c r="J2996" i="5"/>
  <c r="L3144" i="5"/>
  <c r="F3146" i="5"/>
  <c r="E496" i="6" s="1"/>
  <c r="E627" i="7" s="1"/>
  <c r="L4367" i="5"/>
  <c r="F5106" i="5"/>
  <c r="E793" i="6" s="1"/>
  <c r="J5386" i="5"/>
  <c r="K294" i="7"/>
  <c r="L24" i="5"/>
  <c r="L918" i="5"/>
  <c r="L940" i="5"/>
  <c r="L1021" i="5"/>
  <c r="L1152" i="5"/>
  <c r="I1290" i="5"/>
  <c r="J1290" i="5" s="1"/>
  <c r="I1332" i="5"/>
  <c r="J1332" i="5" s="1"/>
  <c r="L1332" i="5" s="1"/>
  <c r="E1567" i="5"/>
  <c r="K1567" i="5" s="1"/>
  <c r="H1635" i="5"/>
  <c r="F248" i="6" s="1"/>
  <c r="F1656" i="5"/>
  <c r="H1805" i="5"/>
  <c r="F277" i="6" s="1"/>
  <c r="G311" i="7" s="1"/>
  <c r="H311" i="7" s="1"/>
  <c r="H1943" i="5"/>
  <c r="F298" i="6" s="1"/>
  <c r="G332" i="7" s="1"/>
  <c r="H332" i="7" s="1"/>
  <c r="H2041" i="5"/>
  <c r="F312" i="6" s="1"/>
  <c r="G346" i="7" s="1"/>
  <c r="H346" i="7" s="1"/>
  <c r="J2076" i="5"/>
  <c r="H2129" i="5"/>
  <c r="F325" i="6" s="1"/>
  <c r="F2414" i="5"/>
  <c r="E383" i="6" s="1"/>
  <c r="E423" i="7" s="1"/>
  <c r="F423" i="7" s="1"/>
  <c r="F2606" i="5"/>
  <c r="E415" i="6" s="1"/>
  <c r="E460" i="7" s="1"/>
  <c r="F460" i="7" s="1"/>
  <c r="L359" i="5"/>
  <c r="H1365" i="5"/>
  <c r="F201" i="6" s="1"/>
  <c r="J1852" i="5"/>
  <c r="G285" i="6" s="1"/>
  <c r="I319" i="7" s="1"/>
  <c r="J319" i="7" s="1"/>
  <c r="H2069" i="5"/>
  <c r="F316" i="6" s="1"/>
  <c r="G350" i="7" s="1"/>
  <c r="H350" i="7" s="1"/>
  <c r="I4326" i="5"/>
  <c r="J4326" i="5" s="1"/>
  <c r="H4327" i="5"/>
  <c r="F670" i="6" s="1"/>
  <c r="G819" i="7" s="1"/>
  <c r="H819" i="7" s="1"/>
  <c r="L428" i="5"/>
  <c r="L551" i="5"/>
  <c r="L607" i="5"/>
  <c r="L691" i="5"/>
  <c r="L782" i="5"/>
  <c r="L1118" i="5"/>
  <c r="L1242" i="5"/>
  <c r="H1359" i="5"/>
  <c r="H1614" i="5"/>
  <c r="F245" i="6" s="1"/>
  <c r="G279" i="7" s="1"/>
  <c r="H279" i="7" s="1"/>
  <c r="L1714" i="5"/>
  <c r="F1770" i="5"/>
  <c r="E272" i="6" s="1"/>
  <c r="H1812" i="5"/>
  <c r="F278" i="6" s="1"/>
  <c r="G312" i="7" s="1"/>
  <c r="H312" i="7" s="1"/>
  <c r="H1852" i="5"/>
  <c r="F285" i="6" s="1"/>
  <c r="G319" i="7" s="1"/>
  <c r="H319" i="7" s="1"/>
  <c r="J1950" i="5"/>
  <c r="G299" i="6" s="1"/>
  <c r="I333" i="7" s="1"/>
  <c r="J333" i="7" s="1"/>
  <c r="H2006" i="5"/>
  <c r="F307" i="6" s="1"/>
  <c r="G2684" i="5" s="1"/>
  <c r="H2684" i="5" s="1"/>
  <c r="L2087" i="5"/>
  <c r="H2372" i="5"/>
  <c r="F376" i="6" s="1"/>
  <c r="G415" i="7" s="1"/>
  <c r="H415" i="7" s="1"/>
  <c r="I2371" i="5"/>
  <c r="J2371" i="5" s="1"/>
  <c r="J5272" i="5"/>
  <c r="G820" i="6" s="1"/>
  <c r="I2252" i="5" s="1"/>
  <c r="J2252" i="5" s="1"/>
  <c r="J2253" i="5" s="1"/>
  <c r="G350" i="6" s="1"/>
  <c r="I385" i="7" s="1"/>
  <c r="J385" i="7" s="1"/>
  <c r="H5475" i="5"/>
  <c r="F848" i="6" s="1"/>
  <c r="I5200" i="5"/>
  <c r="J5200" i="5" s="1"/>
  <c r="J2115" i="5"/>
  <c r="G323" i="6" s="1"/>
  <c r="I357" i="7" s="1"/>
  <c r="J357" i="7" s="1"/>
  <c r="J2175" i="5"/>
  <c r="G334" i="6" s="1"/>
  <c r="H2351" i="5"/>
  <c r="F372" i="6" s="1"/>
  <c r="G410" i="7" s="1"/>
  <c r="H410" i="7" s="1"/>
  <c r="L2370" i="5"/>
  <c r="H2378" i="5"/>
  <c r="F377" i="6" s="1"/>
  <c r="G416" i="7" s="1"/>
  <c r="H416" i="7" s="1"/>
  <c r="H2432" i="5"/>
  <c r="I2485" i="5"/>
  <c r="K2485" i="5" s="1"/>
  <c r="H2576" i="5"/>
  <c r="F410" i="6" s="1"/>
  <c r="G454" i="7" s="1"/>
  <c r="H454" i="7" s="1"/>
  <c r="F2642" i="5"/>
  <c r="E421" i="6" s="1"/>
  <c r="E466" i="7" s="1"/>
  <c r="F466" i="7" s="1"/>
  <c r="H2672" i="5"/>
  <c r="F426" i="6" s="1"/>
  <c r="G471" i="7" s="1"/>
  <c r="H471" i="7" s="1"/>
  <c r="L2864" i="5"/>
  <c r="L2915" i="5"/>
  <c r="J2986" i="5"/>
  <c r="J3016" i="5"/>
  <c r="G470" i="6" s="1"/>
  <c r="I598" i="7" s="1"/>
  <c r="J598" i="7" s="1"/>
  <c r="H3179" i="5"/>
  <c r="F502" i="6" s="1"/>
  <c r="G634" i="7" s="1"/>
  <c r="H634" i="7" s="1"/>
  <c r="F3242" i="5"/>
  <c r="E512" i="6" s="1"/>
  <c r="E645" i="7" s="1"/>
  <c r="F645" i="7" s="1"/>
  <c r="L3746" i="5"/>
  <c r="J3789" i="5"/>
  <c r="G571" i="6" s="1"/>
  <c r="I711" i="7" s="1"/>
  <c r="J711" i="7" s="1"/>
  <c r="H3864" i="5"/>
  <c r="F3879" i="5"/>
  <c r="L3947" i="5"/>
  <c r="J3959" i="5"/>
  <c r="G603" i="6" s="1"/>
  <c r="I745" i="7" s="1"/>
  <c r="J745" i="7" s="1"/>
  <c r="F3979" i="5"/>
  <c r="E607" i="6" s="1"/>
  <c r="E749" i="7" s="1"/>
  <c r="F749" i="7" s="1"/>
  <c r="H4044" i="5"/>
  <c r="F620" i="6" s="1"/>
  <c r="G762" i="7" s="1"/>
  <c r="H762" i="7" s="1"/>
  <c r="H4315" i="5"/>
  <c r="F668" i="6" s="1"/>
  <c r="G817" i="7" s="1"/>
  <c r="H817" i="7" s="1"/>
  <c r="L4397" i="5"/>
  <c r="F4613" i="5"/>
  <c r="E713" i="6" s="1"/>
  <c r="E865" i="7" s="1"/>
  <c r="L4711" i="5"/>
  <c r="H4761" i="5"/>
  <c r="F742" i="6" s="1"/>
  <c r="G900" i="7" s="1"/>
  <c r="H900" i="7" s="1"/>
  <c r="L4876" i="5"/>
  <c r="L5084" i="5"/>
  <c r="F5150" i="5"/>
  <c r="E800" i="6" s="1"/>
  <c r="E1444" i="5" s="1"/>
  <c r="H5272" i="5"/>
  <c r="J5345" i="5"/>
  <c r="G829" i="6" s="1"/>
  <c r="I2288" i="5" s="1"/>
  <c r="J2288" i="5" s="1"/>
  <c r="J2289" i="5" s="1"/>
  <c r="G359" i="6" s="1"/>
  <c r="I394" i="7" s="1"/>
  <c r="J394" i="7" s="1"/>
  <c r="L5407" i="5"/>
  <c r="G5414" i="5"/>
  <c r="K3167" i="5"/>
  <c r="K4199" i="5"/>
  <c r="K5326" i="5"/>
  <c r="H2402" i="5"/>
  <c r="F381" i="6" s="1"/>
  <c r="G421" i="7" s="1"/>
  <c r="H421" i="7" s="1"/>
  <c r="L2822" i="5"/>
  <c r="L3340" i="5"/>
  <c r="L3506" i="5"/>
  <c r="J3783" i="5"/>
  <c r="G570" i="6" s="1"/>
  <c r="I710" i="7" s="1"/>
  <c r="J710" i="7" s="1"/>
  <c r="H3934" i="5"/>
  <c r="F598" i="6" s="1"/>
  <c r="J4019" i="5"/>
  <c r="G615" i="6" s="1"/>
  <c r="H4582" i="5"/>
  <c r="F707" i="6" s="1"/>
  <c r="G858" i="7" s="1"/>
  <c r="H858" i="7" s="1"/>
  <c r="L4641" i="5"/>
  <c r="L4752" i="5"/>
  <c r="J4810" i="5"/>
  <c r="G751" i="6" s="1"/>
  <c r="I910" i="7" s="1"/>
  <c r="J910" i="7" s="1"/>
  <c r="I5149" i="5"/>
  <c r="J5149" i="5" s="1"/>
  <c r="J4698" i="5"/>
  <c r="G731" i="6" s="1"/>
  <c r="I886" i="7" s="1"/>
  <c r="J886" i="7" s="1"/>
  <c r="K2800" i="5"/>
  <c r="K2877" i="5"/>
  <c r="K3227" i="5"/>
  <c r="F5162" i="5"/>
  <c r="E802" i="6" s="1"/>
  <c r="E1454" i="5" s="1"/>
  <c r="H5230" i="5"/>
  <c r="J5279" i="5"/>
  <c r="G821" i="6" s="1"/>
  <c r="I2256" i="5" s="1"/>
  <c r="J2256" i="5" s="1"/>
  <c r="J2257" i="5" s="1"/>
  <c r="G351" i="6" s="1"/>
  <c r="I386" i="7" s="1"/>
  <c r="J386" i="7" s="1"/>
  <c r="F2402" i="5"/>
  <c r="E381" i="6" s="1"/>
  <c r="E421" i="7" s="1"/>
  <c r="F421" i="7" s="1"/>
  <c r="I2450" i="5"/>
  <c r="J2450" i="5" s="1"/>
  <c r="H2570" i="5"/>
  <c r="F409" i="6" s="1"/>
  <c r="G453" i="7" s="1"/>
  <c r="H453" i="7" s="1"/>
  <c r="H2600" i="5"/>
  <c r="F414" i="6" s="1"/>
  <c r="G459" i="7" s="1"/>
  <c r="H459" i="7" s="1"/>
  <c r="L3014" i="5"/>
  <c r="J3051" i="5"/>
  <c r="H3081" i="5"/>
  <c r="F483" i="6" s="1"/>
  <c r="G613" i="7" s="1"/>
  <c r="H613" i="7" s="1"/>
  <c r="H3275" i="5"/>
  <c r="J3336" i="5"/>
  <c r="G529" i="6" s="1"/>
  <c r="I663" i="7" s="1"/>
  <c r="J663" i="7" s="1"/>
  <c r="L3701" i="5"/>
  <c r="J3795" i="5"/>
  <c r="G572" i="6" s="1"/>
  <c r="L3852" i="5"/>
  <c r="J3894" i="5"/>
  <c r="G590" i="6" s="1"/>
  <c r="L3927" i="5"/>
  <c r="L4299" i="5"/>
  <c r="I4587" i="5"/>
  <c r="J4587" i="5" s="1"/>
  <c r="J4588" i="5" s="1"/>
  <c r="J4628" i="5"/>
  <c r="G716" i="6" s="1"/>
  <c r="I868" i="7" s="1"/>
  <c r="H4663" i="5"/>
  <c r="F723" i="6" s="1"/>
  <c r="G876" i="7" s="1"/>
  <c r="H876" i="7" s="1"/>
  <c r="F4773" i="5"/>
  <c r="E744" i="6" s="1"/>
  <c r="E902" i="7" s="1"/>
  <c r="F902" i="7" s="1"/>
  <c r="L5057" i="5"/>
  <c r="H5440" i="5"/>
  <c r="H3884" i="5"/>
  <c r="F588" i="6" s="1"/>
  <c r="H3924" i="5"/>
  <c r="H4004" i="5"/>
  <c r="F612" i="6" s="1"/>
  <c r="G754" i="7" s="1"/>
  <c r="H4835" i="5"/>
  <c r="F756" i="6" s="1"/>
  <c r="G915" i="7" s="1"/>
  <c r="H5162" i="5"/>
  <c r="F802" i="6" s="1"/>
  <c r="G1454" i="5" s="1"/>
  <c r="H1454" i="5" s="1"/>
  <c r="J1985" i="5"/>
  <c r="L2030" i="5"/>
  <c r="L2199" i="5"/>
  <c r="F2341" i="5"/>
  <c r="H2346" i="5"/>
  <c r="F371" i="6" s="1"/>
  <c r="G409" i="7" s="1"/>
  <c r="H409" i="7" s="1"/>
  <c r="F2420" i="5"/>
  <c r="E384" i="6" s="1"/>
  <c r="E424" i="7" s="1"/>
  <c r="F424" i="7" s="1"/>
  <c r="I2464" i="5"/>
  <c r="J2464" i="5" s="1"/>
  <c r="F2570" i="5"/>
  <c r="E409" i="6" s="1"/>
  <c r="E453" i="7" s="1"/>
  <c r="F453" i="7" s="1"/>
  <c r="F2600" i="5"/>
  <c r="E414" i="6" s="1"/>
  <c r="E459" i="7" s="1"/>
  <c r="F459" i="7" s="1"/>
  <c r="H2624" i="5"/>
  <c r="F418" i="6" s="1"/>
  <c r="G463" i="7" s="1"/>
  <c r="H463" i="7" s="1"/>
  <c r="F3031" i="5"/>
  <c r="E473" i="6" s="1"/>
  <c r="E601" i="7" s="1"/>
  <c r="F601" i="7" s="1"/>
  <c r="H3071" i="5"/>
  <c r="F481" i="6" s="1"/>
  <c r="G611" i="7" s="1"/>
  <c r="H611" i="7" s="1"/>
  <c r="F3081" i="5"/>
  <c r="E483" i="6" s="1"/>
  <c r="E613" i="7" s="1"/>
  <c r="F613" i="7" s="1"/>
  <c r="F3131" i="5"/>
  <c r="E493" i="6" s="1"/>
  <c r="E623" i="7" s="1"/>
  <c r="F623" i="7" s="1"/>
  <c r="J3777" i="5"/>
  <c r="G569" i="6" s="1"/>
  <c r="I709" i="7" s="1"/>
  <c r="J709" i="7" s="1"/>
  <c r="F3801" i="5"/>
  <c r="E573" i="6" s="1"/>
  <c r="H3954" i="5"/>
  <c r="F3969" i="5"/>
  <c r="L4270" i="5"/>
  <c r="J4623" i="5"/>
  <c r="G715" i="6" s="1"/>
  <c r="I867" i="7" s="1"/>
  <c r="J867" i="7" s="1"/>
  <c r="J4638" i="5"/>
  <c r="G718" i="6" s="1"/>
  <c r="I870" i="7" s="1"/>
  <c r="J870" i="7" s="1"/>
  <c r="F4767" i="5"/>
  <c r="E743" i="6" s="1"/>
  <c r="E901" i="7" s="1"/>
  <c r="F901" i="7" s="1"/>
  <c r="H4825" i="5"/>
  <c r="F754" i="6" s="1"/>
  <c r="G913" i="7" s="1"/>
  <c r="H913" i="7" s="1"/>
  <c r="H4872" i="5"/>
  <c r="F763" i="6" s="1"/>
  <c r="G924" i="7" s="1"/>
  <c r="H924" i="7" s="1"/>
  <c r="F5179" i="5"/>
  <c r="E805" i="6" s="1"/>
  <c r="H5251" i="5"/>
  <c r="K4258" i="5"/>
  <c r="J4795" i="5"/>
  <c r="J4835" i="5"/>
  <c r="G756" i="6" s="1"/>
  <c r="I915" i="7" s="1"/>
  <c r="J915" i="7" s="1"/>
  <c r="H1985" i="5"/>
  <c r="F304" i="6" s="1"/>
  <c r="J2027" i="5"/>
  <c r="J2041" i="5"/>
  <c r="G312" i="6" s="1"/>
  <c r="I346" i="7" s="1"/>
  <c r="J346" i="7" s="1"/>
  <c r="H2122" i="5"/>
  <c r="F324" i="6" s="1"/>
  <c r="G358" i="7" s="1"/>
  <c r="H358" i="7" s="1"/>
  <c r="L2179" i="5"/>
  <c r="H2210" i="5"/>
  <c r="F340" i="6" s="1"/>
  <c r="G374" i="7" s="1"/>
  <c r="H374" i="7" s="1"/>
  <c r="H2408" i="5"/>
  <c r="F382" i="6" s="1"/>
  <c r="G422" i="7" s="1"/>
  <c r="H422" i="7" s="1"/>
  <c r="I2563" i="5"/>
  <c r="J2563" i="5" s="1"/>
  <c r="L2563" i="5" s="1"/>
  <c r="L2657" i="5"/>
  <c r="F2672" i="5"/>
  <c r="E426" i="6" s="1"/>
  <c r="E471" i="7" s="1"/>
  <c r="F471" i="7" s="1"/>
  <c r="J3011" i="5"/>
  <c r="G469" i="6" s="1"/>
  <c r="I597" i="7" s="1"/>
  <c r="J597" i="7" s="1"/>
  <c r="J3026" i="5"/>
  <c r="G472" i="6" s="1"/>
  <c r="I600" i="7" s="1"/>
  <c r="J600" i="7" s="1"/>
  <c r="F3046" i="5"/>
  <c r="E476" i="6" s="1"/>
  <c r="E605" i="7" s="1"/>
  <c r="F605" i="7" s="1"/>
  <c r="H3111" i="5"/>
  <c r="F489" i="6" s="1"/>
  <c r="G619" i="7" s="1"/>
  <c r="H619" i="7" s="1"/>
  <c r="L3156" i="5"/>
  <c r="J3884" i="5"/>
  <c r="F3934" i="5"/>
  <c r="E598" i="6" s="1"/>
  <c r="H3944" i="5"/>
  <c r="F600" i="6" s="1"/>
  <c r="G741" i="7" s="1"/>
  <c r="H741" i="7" s="1"/>
  <c r="J3949" i="5"/>
  <c r="J4009" i="5"/>
  <c r="G613" i="6" s="1"/>
  <c r="L4462" i="5"/>
  <c r="H4731" i="5"/>
  <c r="F737" i="6" s="1"/>
  <c r="G894" i="7" s="1"/>
  <c r="H894" i="7" s="1"/>
  <c r="F5087" i="5"/>
  <c r="L5171" i="5"/>
  <c r="J5184" i="5"/>
  <c r="G806" i="6" s="1"/>
  <c r="I1468" i="5" s="1"/>
  <c r="J1468" i="5" s="1"/>
  <c r="E5263" i="5"/>
  <c r="J5336" i="5"/>
  <c r="G828" i="6" s="1"/>
  <c r="I2284" i="5" s="1"/>
  <c r="J2284" i="5" s="1"/>
  <c r="J2285" i="5" s="1"/>
  <c r="G358" i="6" s="1"/>
  <c r="I393" i="7" s="1"/>
  <c r="J393" i="7" s="1"/>
  <c r="K497" i="5"/>
  <c r="K1301" i="5"/>
  <c r="K1309" i="5"/>
  <c r="K2334" i="5"/>
  <c r="J2129" i="5"/>
  <c r="J2203" i="5"/>
  <c r="G339" i="6" s="1"/>
  <c r="I373" i="7" s="1"/>
  <c r="J373" i="7" s="1"/>
  <c r="J2341" i="5"/>
  <c r="G370" i="6" s="1"/>
  <c r="I408" i="7" s="1"/>
  <c r="J408" i="7" s="1"/>
  <c r="H2356" i="5"/>
  <c r="F373" i="6" s="1"/>
  <c r="G411" i="7" s="1"/>
  <c r="H411" i="7" s="1"/>
  <c r="J2361" i="5"/>
  <c r="G374" i="6" s="1"/>
  <c r="I412" i="7" s="1"/>
  <c r="J412" i="7" s="1"/>
  <c r="F2408" i="5"/>
  <c r="E382" i="6" s="1"/>
  <c r="E422" i="7" s="1"/>
  <c r="F422" i="7" s="1"/>
  <c r="I2551" i="5"/>
  <c r="J2551" i="5" s="1"/>
  <c r="L2551" i="5" s="1"/>
  <c r="H2588" i="5"/>
  <c r="F412" i="6" s="1"/>
  <c r="G456" i="7" s="1"/>
  <c r="H456" i="7" s="1"/>
  <c r="H2612" i="5"/>
  <c r="F416" i="6" s="1"/>
  <c r="G461" i="7" s="1"/>
  <c r="H461" i="7" s="1"/>
  <c r="F2618" i="5"/>
  <c r="E417" i="6" s="1"/>
  <c r="E462" i="7" s="1"/>
  <c r="F462" i="7" s="1"/>
  <c r="I2671" i="5"/>
  <c r="J2671" i="5" s="1"/>
  <c r="L2671" i="5" s="1"/>
  <c r="L2878" i="5"/>
  <c r="H2955" i="5"/>
  <c r="H2981" i="5"/>
  <c r="F463" i="6" s="1"/>
  <c r="G590" i="7" s="1"/>
  <c r="H590" i="7" s="1"/>
  <c r="L2989" i="5"/>
  <c r="L3345" i="5"/>
  <c r="J3441" i="5"/>
  <c r="G546" i="6" s="1"/>
  <c r="I684" i="7" s="1"/>
  <c r="F3777" i="5"/>
  <c r="E569" i="6" s="1"/>
  <c r="E709" i="7" s="1"/>
  <c r="F709" i="7" s="1"/>
  <c r="L3787" i="5"/>
  <c r="L3834" i="5"/>
  <c r="H3869" i="5"/>
  <c r="F585" i="6" s="1"/>
  <c r="G726" i="7" s="1"/>
  <c r="H726" i="7" s="1"/>
  <c r="F3914" i="5"/>
  <c r="L3914" i="5" s="1"/>
  <c r="H3929" i="5"/>
  <c r="H4201" i="5"/>
  <c r="F651" i="6" s="1"/>
  <c r="G799" i="7" s="1"/>
  <c r="H799" i="7" s="1"/>
  <c r="I4212" i="5"/>
  <c r="J4212" i="5" s="1"/>
  <c r="I4360" i="5"/>
  <c r="J4360" i="5" s="1"/>
  <c r="L4391" i="5"/>
  <c r="F4643" i="5"/>
  <c r="E719" i="6" s="1"/>
  <c r="E872" i="7" s="1"/>
  <c r="F872" i="7" s="1"/>
  <c r="H4749" i="5"/>
  <c r="F740" i="6" s="1"/>
  <c r="G897" i="7" s="1"/>
  <c r="H897" i="7" s="1"/>
  <c r="H4785" i="5"/>
  <c r="F746" i="6" s="1"/>
  <c r="G904" i="7" s="1"/>
  <c r="H904" i="7" s="1"/>
  <c r="I4918" i="5"/>
  <c r="J4918" i="5" s="1"/>
  <c r="I5118" i="5"/>
  <c r="J5118" i="5" s="1"/>
  <c r="J5211" i="5"/>
  <c r="G811" i="6" s="1"/>
  <c r="I1483" i="5" s="1"/>
  <c r="J1483" i="5" s="1"/>
  <c r="L5324" i="5"/>
  <c r="K462" i="5"/>
  <c r="K998" i="5"/>
  <c r="H3021" i="5"/>
  <c r="H2104" i="5"/>
  <c r="F321" i="6" s="1"/>
  <c r="G355" i="7" s="1"/>
  <c r="H355" i="7" s="1"/>
  <c r="H2152" i="5"/>
  <c r="L2216" i="5"/>
  <c r="I2401" i="5"/>
  <c r="J2401" i="5" s="1"/>
  <c r="L2401" i="5" s="1"/>
  <c r="H2582" i="5"/>
  <c r="F411" i="6" s="1"/>
  <c r="G455" i="7" s="1"/>
  <c r="H455" i="7" s="1"/>
  <c r="H2594" i="5"/>
  <c r="F413" i="6" s="1"/>
  <c r="G458" i="7" s="1"/>
  <c r="H458" i="7" s="1"/>
  <c r="F2666" i="5"/>
  <c r="E425" i="6" s="1"/>
  <c r="E470" i="7" s="1"/>
  <c r="F470" i="7" s="1"/>
  <c r="L2742" i="5"/>
  <c r="H3041" i="5"/>
  <c r="F475" i="6" s="1"/>
  <c r="G604" i="7" s="1"/>
  <c r="H604" i="7" s="1"/>
  <c r="J3106" i="5"/>
  <c r="G488" i="6" s="1"/>
  <c r="I618" i="7" s="1"/>
  <c r="J618" i="7" s="1"/>
  <c r="L3213" i="5"/>
  <c r="H3436" i="5"/>
  <c r="F545" i="6" s="1"/>
  <c r="G682" i="7" s="1"/>
  <c r="H682" i="7" s="1"/>
  <c r="J3843" i="5"/>
  <c r="G580" i="6" s="1"/>
  <c r="J3919" i="5"/>
  <c r="G595" i="6" s="1"/>
  <c r="I736" i="7" s="1"/>
  <c r="J736" i="7" s="1"/>
  <c r="L3937" i="5"/>
  <c r="L3977" i="5"/>
  <c r="L3992" i="5"/>
  <c r="H4195" i="5"/>
  <c r="F650" i="6" s="1"/>
  <c r="G798" i="7" s="1"/>
  <c r="H798" i="7" s="1"/>
  <c r="F4327" i="5"/>
  <c r="E670" i="6" s="1"/>
  <c r="E819" i="7" s="1"/>
  <c r="F819" i="7" s="1"/>
  <c r="F4387" i="5"/>
  <c r="E679" i="6" s="1"/>
  <c r="E828" i="7" s="1"/>
  <c r="F828" i="7" s="1"/>
  <c r="L4631" i="5"/>
  <c r="H4719" i="5"/>
  <c r="F735" i="6" s="1"/>
  <c r="G892" i="7" s="1"/>
  <c r="H892" i="7" s="1"/>
  <c r="H4737" i="5"/>
  <c r="F738" i="6" s="1"/>
  <c r="G895" i="7" s="1"/>
  <c r="H895" i="7" s="1"/>
  <c r="F4743" i="5"/>
  <c r="E739" i="6" s="1"/>
  <c r="E896" i="7" s="1"/>
  <c r="F896" i="7" s="1"/>
  <c r="J4830" i="5"/>
  <c r="G755" i="6" s="1"/>
  <c r="I914" i="7" s="1"/>
  <c r="J914" i="7" s="1"/>
  <c r="L5134" i="5"/>
  <c r="F5211" i="5"/>
  <c r="E811" i="6" s="1"/>
  <c r="E1483" i="5" s="1"/>
  <c r="E5242" i="5"/>
  <c r="K5242" i="5" s="1"/>
  <c r="H5265" i="5"/>
  <c r="J5409" i="5"/>
  <c r="G838" i="6" s="1"/>
  <c r="K89" i="5"/>
  <c r="K2568" i="5"/>
  <c r="K2772" i="5"/>
  <c r="F2660" i="5"/>
  <c r="E424" i="6" s="1"/>
  <c r="E469" i="7" s="1"/>
  <c r="F469" i="7" s="1"/>
  <c r="F3076" i="5"/>
  <c r="F3436" i="5"/>
  <c r="L3902" i="5"/>
  <c r="L4992" i="5"/>
  <c r="J5461" i="5"/>
  <c r="G846" i="6" s="1"/>
  <c r="H4009" i="5"/>
  <c r="F613" i="6" s="1"/>
  <c r="H5156" i="5"/>
  <c r="F801" i="6" s="1"/>
  <c r="G1449" i="5" s="1"/>
  <c r="H1449" i="5" s="1"/>
  <c r="J5265" i="5"/>
  <c r="G819" i="6" s="1"/>
  <c r="I2248" i="5" s="1"/>
  <c r="J2248" i="5" s="1"/>
  <c r="J2249" i="5" s="1"/>
  <c r="G349" i="6" s="1"/>
  <c r="I384" i="7" s="1"/>
  <c r="J384" i="7" s="1"/>
  <c r="L2328" i="5"/>
  <c r="I2395" i="5"/>
  <c r="J2395" i="5" s="1"/>
  <c r="H2426" i="5"/>
  <c r="F385" i="6" s="1"/>
  <c r="G425" i="7" s="1"/>
  <c r="H425" i="7" s="1"/>
  <c r="I2478" i="5"/>
  <c r="K2478" i="5" s="1"/>
  <c r="H2630" i="5"/>
  <c r="F419" i="6" s="1"/>
  <c r="G464" i="7" s="1"/>
  <c r="H464" i="7" s="1"/>
  <c r="J2660" i="5"/>
  <c r="G424" i="6" s="1"/>
  <c r="I469" i="7" s="1"/>
  <c r="J469" i="7" s="1"/>
  <c r="L2698" i="5"/>
  <c r="L2888" i="5"/>
  <c r="J3086" i="5"/>
  <c r="G484" i="6" s="1"/>
  <c r="I614" i="7" s="1"/>
  <c r="J614" i="7" s="1"/>
  <c r="L3177" i="5"/>
  <c r="L3226" i="5"/>
  <c r="L3435" i="5"/>
  <c r="L4325" i="5"/>
  <c r="L4331" i="5"/>
  <c r="F4381" i="5"/>
  <c r="E678" i="6" s="1"/>
  <c r="E827" i="7" s="1"/>
  <c r="F827" i="7" s="1"/>
  <c r="J4737" i="5"/>
  <c r="G738" i="6" s="1"/>
  <c r="I895" i="7" s="1"/>
  <c r="J895" i="7" s="1"/>
  <c r="F4755" i="5"/>
  <c r="E741" i="6" s="1"/>
  <c r="E899" i="7" s="1"/>
  <c r="F899" i="7" s="1"/>
  <c r="H5093" i="5"/>
  <c r="F791" i="6" s="1"/>
  <c r="G1419" i="5" s="1"/>
  <c r="H1419" i="5" s="1"/>
  <c r="K2645" i="5"/>
  <c r="K3090" i="5"/>
  <c r="K4277" i="5"/>
  <c r="H2366" i="5"/>
  <c r="F375" i="6" s="1"/>
  <c r="G413" i="7" s="1"/>
  <c r="H413" i="7" s="1"/>
  <c r="I2383" i="5"/>
  <c r="J2383" i="5" s="1"/>
  <c r="L2383" i="5" s="1"/>
  <c r="F2648" i="5"/>
  <c r="E422" i="6" s="1"/>
  <c r="E467" i="7" s="1"/>
  <c r="F467" i="7" s="1"/>
  <c r="I2699" i="5"/>
  <c r="K2699" i="5" s="1"/>
  <c r="L3010" i="5"/>
  <c r="F3061" i="5"/>
  <c r="E479" i="6" s="1"/>
  <c r="E608" i="7" s="1"/>
  <c r="L3200" i="5"/>
  <c r="L3569" i="5"/>
  <c r="F3837" i="5"/>
  <c r="E579" i="6" s="1"/>
  <c r="J3979" i="5"/>
  <c r="G607" i="6" s="1"/>
  <c r="I749" i="7" s="1"/>
  <c r="J749" i="7" s="1"/>
  <c r="L4252" i="5"/>
  <c r="H4261" i="5"/>
  <c r="F660" i="6" s="1"/>
  <c r="G808" i="7" s="1"/>
  <c r="H808" i="7" s="1"/>
  <c r="H4375" i="5"/>
  <c r="F677" i="6" s="1"/>
  <c r="G826" i="7" s="1"/>
  <c r="H826" i="7" s="1"/>
  <c r="J4653" i="5"/>
  <c r="G721" i="6" s="1"/>
  <c r="I874" i="7" s="1"/>
  <c r="J874" i="7" s="1"/>
  <c r="H4725" i="5"/>
  <c r="F736" i="6" s="1"/>
  <c r="G893" i="7" s="1"/>
  <c r="H893" i="7" s="1"/>
  <c r="H4815" i="5"/>
  <c r="F752" i="6" s="1"/>
  <c r="G911" i="7" s="1"/>
  <c r="H911" i="7" s="1"/>
  <c r="I5167" i="5"/>
  <c r="J5167" i="5" s="1"/>
  <c r="H5190" i="5"/>
  <c r="F807" i="6" s="1"/>
  <c r="L5210" i="5"/>
  <c r="L5357" i="5"/>
  <c r="K2441" i="5"/>
  <c r="K5003" i="5"/>
  <c r="H5258" i="5"/>
  <c r="F818" i="6" s="1"/>
  <c r="G2244" i="5" s="1"/>
  <c r="H2244" i="5" s="1"/>
  <c r="H2245" i="5" s="1"/>
  <c r="F348" i="6" s="1"/>
  <c r="G383" i="7" s="1"/>
  <c r="H383" i="7" s="1"/>
  <c r="G597" i="5"/>
  <c r="H597" i="5" s="1"/>
  <c r="G376" i="7"/>
  <c r="H376" i="7" s="1"/>
  <c r="E1220" i="5"/>
  <c r="E367" i="7"/>
  <c r="I92" i="5"/>
  <c r="J92" i="5" s="1"/>
  <c r="I356" i="7"/>
  <c r="J356" i="7" s="1"/>
  <c r="G92" i="5"/>
  <c r="H92" i="5" s="1"/>
  <c r="G356" i="7"/>
  <c r="L30" i="5"/>
  <c r="L1101" i="5"/>
  <c r="L1180" i="5"/>
  <c r="L1318" i="5"/>
  <c r="L1494" i="5"/>
  <c r="G453" i="5"/>
  <c r="H453" i="5" s="1"/>
  <c r="G282" i="7"/>
  <c r="H282" i="7" s="1"/>
  <c r="G2330" i="5"/>
  <c r="H2330" i="5" s="1"/>
  <c r="G3235" i="5"/>
  <c r="H3235" i="5" s="1"/>
  <c r="G3228" i="5"/>
  <c r="H3228" i="5" s="1"/>
  <c r="G3221" i="5"/>
  <c r="H3221" i="5" s="1"/>
  <c r="G3214" i="5"/>
  <c r="H3214" i="5" s="1"/>
  <c r="H3216" i="5" s="1"/>
  <c r="F508" i="6" s="1"/>
  <c r="G3422" i="5"/>
  <c r="H3422" i="5" s="1"/>
  <c r="H3423" i="5" s="1"/>
  <c r="F543" i="6" s="1"/>
  <c r="G678" i="7" s="1"/>
  <c r="H678" i="7" s="1"/>
  <c r="G3391" i="5"/>
  <c r="H3391" i="5" s="1"/>
  <c r="G3384" i="5"/>
  <c r="H3384" i="5" s="1"/>
  <c r="G3377" i="5"/>
  <c r="H3377" i="5" s="1"/>
  <c r="G3370" i="5"/>
  <c r="H3370" i="5" s="1"/>
  <c r="I223" i="5"/>
  <c r="J223" i="5" s="1"/>
  <c r="I286" i="7"/>
  <c r="J286" i="7" s="1"/>
  <c r="I2323" i="5"/>
  <c r="J2323" i="5" s="1"/>
  <c r="L1738" i="5"/>
  <c r="I725" i="5"/>
  <c r="J725" i="5" s="1"/>
  <c r="I330" i="7"/>
  <c r="J330" i="7" s="1"/>
  <c r="L2046" i="5"/>
  <c r="I626" i="5"/>
  <c r="J626" i="5" s="1"/>
  <c r="I368" i="7"/>
  <c r="J368" i="7" s="1"/>
  <c r="I4687" i="5"/>
  <c r="J4687" i="5" s="1"/>
  <c r="J4688" i="5" s="1"/>
  <c r="E371" i="7"/>
  <c r="E4938" i="5"/>
  <c r="E4902" i="5"/>
  <c r="E4929" i="5"/>
  <c r="F4929" i="5" s="1"/>
  <c r="E4893" i="5"/>
  <c r="E4920" i="5"/>
  <c r="E4884" i="5"/>
  <c r="E4911" i="5"/>
  <c r="L2321" i="5"/>
  <c r="L2339" i="5"/>
  <c r="L2457" i="5"/>
  <c r="L2599" i="5"/>
  <c r="L2820" i="5"/>
  <c r="L2904" i="5"/>
  <c r="L3020" i="5"/>
  <c r="L3135" i="5"/>
  <c r="L3295" i="5"/>
  <c r="L542" i="5"/>
  <c r="L651" i="5"/>
  <c r="L1061" i="5"/>
  <c r="L1131" i="5"/>
  <c r="L1202" i="5"/>
  <c r="G214" i="7"/>
  <c r="H214" i="7" s="1"/>
  <c r="G1384" i="5"/>
  <c r="H1384" i="5" s="1"/>
  <c r="G1369" i="5"/>
  <c r="H1369" i="5" s="1"/>
  <c r="L1287" i="5"/>
  <c r="G217" i="7"/>
  <c r="H217" i="7" s="1"/>
  <c r="G1374" i="5"/>
  <c r="H1374" i="5" s="1"/>
  <c r="G1399" i="5"/>
  <c r="H1399" i="5" s="1"/>
  <c r="L1324" i="5"/>
  <c r="L1336" i="5"/>
  <c r="L1517" i="5"/>
  <c r="G305" i="7"/>
  <c r="H305" i="7" s="1"/>
  <c r="G4862" i="5"/>
  <c r="H4862" i="5" s="1"/>
  <c r="G4855" i="5"/>
  <c r="H4855" i="5" s="1"/>
  <c r="H4856" i="5" s="1"/>
  <c r="F760" i="6" s="1"/>
  <c r="G919" i="7" s="1"/>
  <c r="H919" i="7" s="1"/>
  <c r="G4188" i="5"/>
  <c r="H4188" i="5" s="1"/>
  <c r="H4189" i="5" s="1"/>
  <c r="G4168" i="5"/>
  <c r="H4168" i="5" s="1"/>
  <c r="G4128" i="5"/>
  <c r="H4128" i="5" s="1"/>
  <c r="G4098" i="5"/>
  <c r="H4098" i="5" s="1"/>
  <c r="G4068" i="5"/>
  <c r="H4068" i="5" s="1"/>
  <c r="G2899" i="5"/>
  <c r="H2899" i="5" s="1"/>
  <c r="G2905" i="5"/>
  <c r="H2905" i="5" s="1"/>
  <c r="H2906" i="5" s="1"/>
  <c r="F449" i="6" s="1"/>
  <c r="G571" i="7" s="1"/>
  <c r="H571" i="7" s="1"/>
  <c r="G4173" i="5"/>
  <c r="H4173" i="5" s="1"/>
  <c r="H4174" i="5" s="1"/>
  <c r="G4143" i="5"/>
  <c r="H4143" i="5" s="1"/>
  <c r="G4113" i="5"/>
  <c r="H4113" i="5" s="1"/>
  <c r="G4083" i="5"/>
  <c r="H4083" i="5" s="1"/>
  <c r="G4053" i="5"/>
  <c r="H4053" i="5" s="1"/>
  <c r="G2911" i="5"/>
  <c r="H2911" i="5" s="1"/>
  <c r="G2917" i="5"/>
  <c r="H2917" i="5" s="1"/>
  <c r="H2918" i="5" s="1"/>
  <c r="F451" i="6" s="1"/>
  <c r="G573" i="7" s="1"/>
  <c r="H573" i="7" s="1"/>
  <c r="G380" i="5"/>
  <c r="H380" i="5" s="1"/>
  <c r="G327" i="7"/>
  <c r="H327" i="7" s="1"/>
  <c r="G483" i="5"/>
  <c r="H483" i="5" s="1"/>
  <c r="G484" i="5" s="1"/>
  <c r="K484" i="5" s="1"/>
  <c r="G329" i="7"/>
  <c r="H329" i="7" s="1"/>
  <c r="G3429" i="5"/>
  <c r="H3429" i="5" s="1"/>
  <c r="G1056" i="5"/>
  <c r="H1056" i="5" s="1"/>
  <c r="G337" i="7"/>
  <c r="H337" i="7" s="1"/>
  <c r="G3236" i="5"/>
  <c r="H3236" i="5" s="1"/>
  <c r="G3229" i="5"/>
  <c r="H3229" i="5" s="1"/>
  <c r="G3392" i="5"/>
  <c r="H3392" i="5" s="1"/>
  <c r="G3385" i="5"/>
  <c r="H3385" i="5" s="1"/>
  <c r="G2692" i="5"/>
  <c r="H2692" i="5" s="1"/>
  <c r="I372" i="7"/>
  <c r="J372" i="7" s="1"/>
  <c r="I4861" i="5"/>
  <c r="J4861" i="5" s="1"/>
  <c r="E597" i="5"/>
  <c r="E376" i="7"/>
  <c r="L2430" i="5"/>
  <c r="L2561" i="5"/>
  <c r="L2724" i="5"/>
  <c r="L2730" i="5"/>
  <c r="L2802" i="5"/>
  <c r="L3070" i="5"/>
  <c r="L3149" i="5"/>
  <c r="L3307" i="5"/>
  <c r="L781" i="5"/>
  <c r="L799" i="5"/>
  <c r="L886" i="5"/>
  <c r="E212" i="7"/>
  <c r="E1398" i="5"/>
  <c r="E1403" i="5"/>
  <c r="E214" i="7"/>
  <c r="E1384" i="5"/>
  <c r="E1369" i="5"/>
  <c r="G3222" i="5"/>
  <c r="H3222" i="5" s="1"/>
  <c r="L2167" i="5"/>
  <c r="L2334" i="5"/>
  <c r="L2359" i="5"/>
  <c r="L489" i="5"/>
  <c r="L578" i="5"/>
  <c r="L592" i="5"/>
  <c r="L685" i="5"/>
  <c r="L1132" i="5"/>
  <c r="L1186" i="5"/>
  <c r="G213" i="7"/>
  <c r="H213" i="7" s="1"/>
  <c r="G1408" i="5"/>
  <c r="H1408" i="5" s="1"/>
  <c r="E225" i="7"/>
  <c r="E1373" i="5"/>
  <c r="L1809" i="5"/>
  <c r="I380" i="5"/>
  <c r="J380" i="5" s="1"/>
  <c r="I327" i="7"/>
  <c r="J327" i="7" s="1"/>
  <c r="L2016" i="5"/>
  <c r="G712" i="5"/>
  <c r="H712" i="5" s="1"/>
  <c r="G345" i="7"/>
  <c r="H345" i="7" s="1"/>
  <c r="L2202" i="5"/>
  <c r="L2220" i="5"/>
  <c r="L2425" i="5"/>
  <c r="L2833" i="5"/>
  <c r="L443" i="5"/>
  <c r="L789" i="5"/>
  <c r="L1036" i="5"/>
  <c r="G1145" i="5"/>
  <c r="H1145" i="5" s="1"/>
  <c r="G204" i="7"/>
  <c r="G1135" i="5"/>
  <c r="H1135" i="5" s="1"/>
  <c r="G655" i="5"/>
  <c r="H655" i="5" s="1"/>
  <c r="G1167" i="5"/>
  <c r="H1167" i="5" s="1"/>
  <c r="G678" i="5"/>
  <c r="H678" i="5" s="1"/>
  <c r="G643" i="5"/>
  <c r="H643" i="5" s="1"/>
  <c r="G667" i="5"/>
  <c r="H667" i="5" s="1"/>
  <c r="E213" i="7"/>
  <c r="E1408" i="5"/>
  <c r="G215" i="7"/>
  <c r="H215" i="7" s="1"/>
  <c r="G1389" i="5"/>
  <c r="H1389" i="5" s="1"/>
  <c r="G224" i="7"/>
  <c r="H224" i="7" s="1"/>
  <c r="G1368" i="5"/>
  <c r="H1368" i="5" s="1"/>
  <c r="H1370" i="5" s="1"/>
  <c r="F202" i="6" s="1"/>
  <c r="G227" i="7" s="1"/>
  <c r="H227" i="7" s="1"/>
  <c r="L1572" i="5"/>
  <c r="G1251" i="5"/>
  <c r="H1251" i="5" s="1"/>
  <c r="G4937" i="5"/>
  <c r="H4937" i="5" s="1"/>
  <c r="G4901" i="5"/>
  <c r="H4901" i="5" s="1"/>
  <c r="G288" i="7"/>
  <c r="H288" i="7" s="1"/>
  <c r="G4928" i="5"/>
  <c r="H4928" i="5" s="1"/>
  <c r="G4892" i="5"/>
  <c r="H4892" i="5" s="1"/>
  <c r="G4919" i="5"/>
  <c r="H4919" i="5" s="1"/>
  <c r="G4883" i="5"/>
  <c r="H4883" i="5" s="1"/>
  <c r="G4987" i="5"/>
  <c r="H4987" i="5" s="1"/>
  <c r="G4980" i="5"/>
  <c r="H4980" i="5" s="1"/>
  <c r="G4973" i="5"/>
  <c r="H4973" i="5" s="1"/>
  <c r="G4966" i="5"/>
  <c r="H4966" i="5" s="1"/>
  <c r="G4959" i="5"/>
  <c r="H4959" i="5" s="1"/>
  <c r="H4961" i="5" s="1"/>
  <c r="F774" i="6" s="1"/>
  <c r="G936" i="7" s="1"/>
  <c r="H936" i="7" s="1"/>
  <c r="G4952" i="5"/>
  <c r="H4952" i="5" s="1"/>
  <c r="G4945" i="5"/>
  <c r="H4945" i="5" s="1"/>
  <c r="G4910" i="5"/>
  <c r="H4910" i="5" s="1"/>
  <c r="G2965" i="5"/>
  <c r="H2965" i="5" s="1"/>
  <c r="H2966" i="5" s="1"/>
  <c r="F460" i="6" s="1"/>
  <c r="G586" i="7" s="1"/>
  <c r="H586" i="7" s="1"/>
  <c r="G3428" i="5"/>
  <c r="H3428" i="5" s="1"/>
  <c r="L1939" i="5"/>
  <c r="L1970" i="5"/>
  <c r="L2107" i="5"/>
  <c r="L2413" i="5"/>
  <c r="L2537" i="5"/>
  <c r="L2562" i="5"/>
  <c r="L2669" i="5"/>
  <c r="L2796" i="5"/>
  <c r="L2812" i="5"/>
  <c r="L2869" i="5"/>
  <c r="L3115" i="5"/>
  <c r="L3130" i="5"/>
  <c r="L3316" i="5"/>
  <c r="L537" i="5"/>
  <c r="L934" i="5"/>
  <c r="L1173" i="5"/>
  <c r="E528" i="5"/>
  <c r="E295" i="7"/>
  <c r="E342" i="5"/>
  <c r="F342" i="5" s="1"/>
  <c r="E294" i="5"/>
  <c r="F294" i="5" s="1"/>
  <c r="E138" i="5"/>
  <c r="F138" i="5" s="1"/>
  <c r="G652" i="5"/>
  <c r="H652" i="5" s="1"/>
  <c r="G359" i="7"/>
  <c r="H359" i="7" s="1"/>
  <c r="E711" i="5"/>
  <c r="E366" i="7"/>
  <c r="I1220" i="5"/>
  <c r="J1220" i="5" s="1"/>
  <c r="I367" i="7"/>
  <c r="J367" i="7" s="1"/>
  <c r="L2455" i="5"/>
  <c r="L2470" i="5"/>
  <c r="L2641" i="5"/>
  <c r="L3045" i="5"/>
  <c r="L3059" i="5"/>
  <c r="L3074" i="5"/>
  <c r="L11" i="5"/>
  <c r="L29" i="5"/>
  <c r="L36" i="5"/>
  <c r="L81" i="5"/>
  <c r="L387" i="5"/>
  <c r="L707" i="5"/>
  <c r="L766" i="5"/>
  <c r="L852" i="5"/>
  <c r="L924" i="5"/>
  <c r="L1225" i="5"/>
  <c r="L1269" i="5"/>
  <c r="L1356" i="5"/>
  <c r="L1683" i="5"/>
  <c r="L1715" i="5"/>
  <c r="G360" i="5"/>
  <c r="H360" i="5" s="1"/>
  <c r="G304" i="7"/>
  <c r="H304" i="7" s="1"/>
  <c r="G308" i="7"/>
  <c r="H308" i="7" s="1"/>
  <c r="G4178" i="5"/>
  <c r="H4178" i="5" s="1"/>
  <c r="H4179" i="5" s="1"/>
  <c r="F647" i="6" s="1"/>
  <c r="G4158" i="5"/>
  <c r="H4158" i="5" s="1"/>
  <c r="G4138" i="5"/>
  <c r="H4138" i="5" s="1"/>
  <c r="G4108" i="5"/>
  <c r="H4108" i="5" s="1"/>
  <c r="G4078" i="5"/>
  <c r="H4078" i="5" s="1"/>
  <c r="G4153" i="5"/>
  <c r="G4123" i="5"/>
  <c r="H4123" i="5" s="1"/>
  <c r="G4093" i="5"/>
  <c r="H4093" i="5" s="1"/>
  <c r="G4063" i="5"/>
  <c r="H4063" i="5" s="1"/>
  <c r="L1850" i="5"/>
  <c r="L1890" i="5"/>
  <c r="I416" i="5"/>
  <c r="J416" i="5" s="1"/>
  <c r="I328" i="7"/>
  <c r="J328" i="7" s="1"/>
  <c r="L2119" i="5"/>
  <c r="G1220" i="5"/>
  <c r="H1220" i="5" s="1"/>
  <c r="G367" i="7"/>
  <c r="H367" i="7" s="1"/>
  <c r="L2369" i="5"/>
  <c r="L2471" i="5"/>
  <c r="L2544" i="5"/>
  <c r="L2575" i="5"/>
  <c r="L2591" i="5"/>
  <c r="L2651" i="5"/>
  <c r="L2773" i="5"/>
  <c r="L2779" i="5"/>
  <c r="L2785" i="5"/>
  <c r="L2791" i="5"/>
  <c r="L2858" i="5"/>
  <c r="L3279" i="5"/>
  <c r="L541" i="5"/>
  <c r="L562" i="5"/>
  <c r="L1283" i="5"/>
  <c r="E226" i="7"/>
  <c r="E1378" i="5"/>
  <c r="I283" i="7"/>
  <c r="J283" i="7" s="1"/>
  <c r="I3416" i="5"/>
  <c r="J3416" i="5" s="1"/>
  <c r="I3404" i="5"/>
  <c r="J3404" i="5" s="1"/>
  <c r="I3410" i="5"/>
  <c r="J3410" i="5" s="1"/>
  <c r="I3398" i="5"/>
  <c r="J3398" i="5" s="1"/>
  <c r="L1654" i="5"/>
  <c r="L1789" i="5"/>
  <c r="G348" i="7"/>
  <c r="H348" i="7" s="1"/>
  <c r="G5419" i="5"/>
  <c r="H5419" i="5" s="1"/>
  <c r="G4163" i="5"/>
  <c r="H4163" i="5" s="1"/>
  <c r="L2081" i="5"/>
  <c r="L2740" i="5"/>
  <c r="L3119" i="5"/>
  <c r="L3311" i="5"/>
  <c r="L407" i="5"/>
  <c r="L422" i="5"/>
  <c r="L644" i="5"/>
  <c r="L860" i="5"/>
  <c r="L1136" i="5"/>
  <c r="L1249" i="5"/>
  <c r="G283" i="7"/>
  <c r="H283" i="7" s="1"/>
  <c r="G3416" i="5"/>
  <c r="H3416" i="5" s="1"/>
  <c r="H3417" i="5" s="1"/>
  <c r="F542" i="6" s="1"/>
  <c r="G677" i="7" s="1"/>
  <c r="H677" i="7" s="1"/>
  <c r="G3404" i="5"/>
  <c r="H3404" i="5" s="1"/>
  <c r="G3410" i="5"/>
  <c r="H3410" i="5" s="1"/>
  <c r="H3411" i="5" s="1"/>
  <c r="F541" i="6" s="1"/>
  <c r="G676" i="7" s="1"/>
  <c r="H676" i="7" s="1"/>
  <c r="G3398" i="5"/>
  <c r="H3398" i="5" s="1"/>
  <c r="I293" i="7"/>
  <c r="J293" i="7" s="1"/>
  <c r="I4988" i="5"/>
  <c r="J4988" i="5" s="1"/>
  <c r="I4981" i="5"/>
  <c r="J4981" i="5" s="1"/>
  <c r="I4974" i="5"/>
  <c r="J4974" i="5" s="1"/>
  <c r="I4967" i="5"/>
  <c r="J4967" i="5" s="1"/>
  <c r="I4960" i="5"/>
  <c r="J4960" i="5" s="1"/>
  <c r="I4953" i="5"/>
  <c r="J4953" i="5" s="1"/>
  <c r="I4946" i="5"/>
  <c r="J4946" i="5" s="1"/>
  <c r="I308" i="7"/>
  <c r="J308" i="7" s="1"/>
  <c r="I4178" i="5"/>
  <c r="J4178" i="5" s="1"/>
  <c r="J4179" i="5" s="1"/>
  <c r="I4158" i="5"/>
  <c r="J4158" i="5" s="1"/>
  <c r="I4138" i="5"/>
  <c r="J4138" i="5" s="1"/>
  <c r="I4108" i="5"/>
  <c r="J4108" i="5" s="1"/>
  <c r="I4078" i="5"/>
  <c r="J4078" i="5" s="1"/>
  <c r="I4153" i="5"/>
  <c r="J4153" i="5" s="1"/>
  <c r="I4123" i="5"/>
  <c r="J4123" i="5" s="1"/>
  <c r="I4093" i="5"/>
  <c r="J4093" i="5" s="1"/>
  <c r="I4063" i="5"/>
  <c r="J4063" i="5" s="1"/>
  <c r="I329" i="7"/>
  <c r="J329" i="7" s="1"/>
  <c r="I3429" i="5"/>
  <c r="J3429" i="5" s="1"/>
  <c r="E344" i="7"/>
  <c r="E4930" i="5"/>
  <c r="E4894" i="5"/>
  <c r="E4575" i="5"/>
  <c r="E4547" i="5"/>
  <c r="F4547" i="5" s="1"/>
  <c r="E4519" i="5"/>
  <c r="E4491" i="5"/>
  <c r="E4463" i="5"/>
  <c r="E4921" i="5"/>
  <c r="E4885" i="5"/>
  <c r="E4554" i="5"/>
  <c r="E4526" i="5"/>
  <c r="E4498" i="5"/>
  <c r="E4470" i="5"/>
  <c r="E4912" i="5"/>
  <c r="E4561" i="5"/>
  <c r="E4533" i="5"/>
  <c r="F4533" i="5" s="1"/>
  <c r="F4534" i="5" s="1"/>
  <c r="E700" i="6" s="1"/>
  <c r="E850" i="7" s="1"/>
  <c r="F850" i="7" s="1"/>
  <c r="E4505" i="5"/>
  <c r="E4477" i="5"/>
  <c r="E4939" i="5"/>
  <c r="E4903" i="5"/>
  <c r="E4568" i="5"/>
  <c r="E4540" i="5"/>
  <c r="E4512" i="5"/>
  <c r="E4456" i="5"/>
  <c r="F4456" i="5" s="1"/>
  <c r="F4457" i="5" s="1"/>
  <c r="E689" i="6" s="1"/>
  <c r="E839" i="7" s="1"/>
  <c r="F839" i="7" s="1"/>
  <c r="E4428" i="5"/>
  <c r="E4400" i="5"/>
  <c r="E4368" i="5"/>
  <c r="E4340" i="5"/>
  <c r="E4308" i="5"/>
  <c r="E4280" i="5"/>
  <c r="E4248" i="5"/>
  <c r="E4220" i="5"/>
  <c r="F4220" i="5" s="1"/>
  <c r="E4435" i="5"/>
  <c r="F4435" i="5" s="1"/>
  <c r="F4436" i="5" s="1"/>
  <c r="E686" i="6" s="1"/>
  <c r="E836" i="7" s="1"/>
  <c r="F836" i="7" s="1"/>
  <c r="E4407" i="5"/>
  <c r="E4347" i="5"/>
  <c r="E4287" i="5"/>
  <c r="E4227" i="5"/>
  <c r="E4442" i="5"/>
  <c r="E4414" i="5"/>
  <c r="E4354" i="5"/>
  <c r="E4294" i="5"/>
  <c r="E4234" i="5"/>
  <c r="E4484" i="5"/>
  <c r="F4484" i="5" s="1"/>
  <c r="F4485" i="5" s="1"/>
  <c r="E693" i="6" s="1"/>
  <c r="E843" i="7" s="1"/>
  <c r="E4449" i="5"/>
  <c r="E4421" i="5"/>
  <c r="E4393" i="5"/>
  <c r="E4361" i="5"/>
  <c r="F4361" i="5" s="1"/>
  <c r="E4333" i="5"/>
  <c r="E4301" i="5"/>
  <c r="E4273" i="5"/>
  <c r="E4241" i="5"/>
  <c r="E4213" i="5"/>
  <c r="G368" i="7"/>
  <c r="H368" i="7" s="1"/>
  <c r="G4687" i="5"/>
  <c r="H4687" i="5" s="1"/>
  <c r="H4688" i="5" s="1"/>
  <c r="F729" i="6" s="1"/>
  <c r="G884" i="7" s="1"/>
  <c r="H884" i="7" s="1"/>
  <c r="L2705" i="5"/>
  <c r="L2942" i="5"/>
  <c r="L3034" i="5"/>
  <c r="L579" i="5"/>
  <c r="L1060" i="5"/>
  <c r="L1309" i="5"/>
  <c r="G1244" i="5"/>
  <c r="H1244" i="5" s="1"/>
  <c r="G289" i="7"/>
  <c r="H289" i="7" s="1"/>
  <c r="G293" i="7"/>
  <c r="H293" i="7" s="1"/>
  <c r="G4988" i="5"/>
  <c r="H4988" i="5" s="1"/>
  <c r="G4981" i="5"/>
  <c r="H4981" i="5" s="1"/>
  <c r="G4974" i="5"/>
  <c r="H4974" i="5" s="1"/>
  <c r="G4967" i="5"/>
  <c r="H4967" i="5" s="1"/>
  <c r="G4960" i="5"/>
  <c r="H4960" i="5" s="1"/>
  <c r="G4953" i="5"/>
  <c r="H4953" i="5" s="1"/>
  <c r="G4946" i="5"/>
  <c r="H4946" i="5" s="1"/>
  <c r="H4947" i="5" s="1"/>
  <c r="F772" i="6" s="1"/>
  <c r="E306" i="7"/>
  <c r="E4148" i="5"/>
  <c r="F4148" i="5" s="1"/>
  <c r="E4118" i="5"/>
  <c r="E4088" i="5"/>
  <c r="E4058" i="5"/>
  <c r="E4183" i="5"/>
  <c r="E4133" i="5"/>
  <c r="E4103" i="5"/>
  <c r="E4073" i="5"/>
  <c r="I43" i="5"/>
  <c r="J43" i="5" s="1"/>
  <c r="J44" i="5" s="1"/>
  <c r="G10" i="6" s="1"/>
  <c r="I14" i="7" s="1"/>
  <c r="J14" i="7" s="1"/>
  <c r="I342" i="7"/>
  <c r="J342" i="7" s="1"/>
  <c r="I2548" i="5"/>
  <c r="J2548" i="5" s="1"/>
  <c r="J2552" i="5" s="1"/>
  <c r="I2520" i="5"/>
  <c r="J2520" i="5" s="1"/>
  <c r="I2482" i="5"/>
  <c r="J2482" i="5" s="1"/>
  <c r="I2454" i="5"/>
  <c r="J2454" i="5" s="1"/>
  <c r="I2943" i="5"/>
  <c r="J2943" i="5" s="1"/>
  <c r="I2527" i="5"/>
  <c r="J2527" i="5" s="1"/>
  <c r="I2461" i="5"/>
  <c r="J2461" i="5" s="1"/>
  <c r="I2949" i="5"/>
  <c r="J2949" i="5" s="1"/>
  <c r="J2950" i="5" s="1"/>
  <c r="G457" i="6" s="1"/>
  <c r="I581" i="7" s="1"/>
  <c r="J581" i="7" s="1"/>
  <c r="I2534" i="5"/>
  <c r="J2534" i="5" s="1"/>
  <c r="I2468" i="5"/>
  <c r="J2468" i="5" s="1"/>
  <c r="J2472" i="5" s="1"/>
  <c r="G392" i="6" s="1"/>
  <c r="I2931" i="5"/>
  <c r="J2931" i="5" s="1"/>
  <c r="J2932" i="5" s="1"/>
  <c r="G454" i="6" s="1"/>
  <c r="I578" i="7" s="1"/>
  <c r="J578" i="7" s="1"/>
  <c r="I2541" i="5"/>
  <c r="J2541" i="5" s="1"/>
  <c r="I2513" i="5"/>
  <c r="J2513" i="5" s="1"/>
  <c r="I2475" i="5"/>
  <c r="J2475" i="5" s="1"/>
  <c r="I2447" i="5"/>
  <c r="J2447" i="5" s="1"/>
  <c r="I2937" i="5"/>
  <c r="J2937" i="5" s="1"/>
  <c r="J2938" i="5" s="1"/>
  <c r="G455" i="6" s="1"/>
  <c r="I579" i="7" s="1"/>
  <c r="J579" i="7" s="1"/>
  <c r="L2017" i="5"/>
  <c r="L2344" i="5"/>
  <c r="L2395" i="5"/>
  <c r="L2417" i="5"/>
  <c r="L738" i="5"/>
  <c r="L878" i="5"/>
  <c r="L1030" i="5"/>
  <c r="L1174" i="5"/>
  <c r="E211" i="7"/>
  <c r="E1388" i="5"/>
  <c r="E1393" i="5"/>
  <c r="E1383" i="5"/>
  <c r="L1280" i="5"/>
  <c r="L1357" i="5"/>
  <c r="G226" i="7"/>
  <c r="H226" i="7" s="1"/>
  <c r="G1378" i="5"/>
  <c r="H1378" i="5" s="1"/>
  <c r="I305" i="7"/>
  <c r="J305" i="7" s="1"/>
  <c r="I4862" i="5"/>
  <c r="J4862" i="5" s="1"/>
  <c r="I4855" i="5"/>
  <c r="J4855" i="5" s="1"/>
  <c r="J4856" i="5" s="1"/>
  <c r="G760" i="6" s="1"/>
  <c r="I919" i="7" s="1"/>
  <c r="J919" i="7" s="1"/>
  <c r="I4188" i="5"/>
  <c r="J4188" i="5" s="1"/>
  <c r="I4168" i="5"/>
  <c r="J4168" i="5" s="1"/>
  <c r="J4169" i="5" s="1"/>
  <c r="G645" i="6" s="1"/>
  <c r="I789" i="7" s="1"/>
  <c r="J789" i="7" s="1"/>
  <c r="I4128" i="5"/>
  <c r="I4098" i="5"/>
  <c r="J4098" i="5" s="1"/>
  <c r="I4068" i="5"/>
  <c r="J4068" i="5" s="1"/>
  <c r="I2899" i="5"/>
  <c r="J2899" i="5" s="1"/>
  <c r="J2900" i="5" s="1"/>
  <c r="G448" i="6" s="1"/>
  <c r="I570" i="7" s="1"/>
  <c r="J570" i="7" s="1"/>
  <c r="I2905" i="5"/>
  <c r="J2905" i="5" s="1"/>
  <c r="J2906" i="5" s="1"/>
  <c r="G449" i="6" s="1"/>
  <c r="I4173" i="5"/>
  <c r="J4173" i="5" s="1"/>
  <c r="J4174" i="5" s="1"/>
  <c r="G646" i="6" s="1"/>
  <c r="I4143" i="5"/>
  <c r="J4143" i="5" s="1"/>
  <c r="I4113" i="5"/>
  <c r="J4113" i="5" s="1"/>
  <c r="I4083" i="5"/>
  <c r="J4083" i="5" s="1"/>
  <c r="I4053" i="5"/>
  <c r="J4053" i="5" s="1"/>
  <c r="I2911" i="5"/>
  <c r="J2911" i="5" s="1"/>
  <c r="J2912" i="5" s="1"/>
  <c r="G450" i="6" s="1"/>
  <c r="I572" i="7" s="1"/>
  <c r="J572" i="7" s="1"/>
  <c r="I2917" i="5"/>
  <c r="J2917" i="5" s="1"/>
  <c r="J2918" i="5" s="1"/>
  <c r="G451" i="6" s="1"/>
  <c r="I573" i="7" s="1"/>
  <c r="J573" i="7" s="1"/>
  <c r="L1925" i="5"/>
  <c r="G371" i="7"/>
  <c r="H371" i="7" s="1"/>
  <c r="G4929" i="5"/>
  <c r="G4893" i="5"/>
  <c r="H4893" i="5" s="1"/>
  <c r="G4920" i="5"/>
  <c r="H4920" i="5" s="1"/>
  <c r="G4884" i="5"/>
  <c r="H4884" i="5" s="1"/>
  <c r="G4911" i="5"/>
  <c r="H4911" i="5" s="1"/>
  <c r="G4938" i="5"/>
  <c r="H4938" i="5" s="1"/>
  <c r="G4902" i="5"/>
  <c r="H4902" i="5" s="1"/>
  <c r="L3134" i="5"/>
  <c r="L3212" i="5"/>
  <c r="L577" i="5"/>
  <c r="L594" i="5"/>
  <c r="L650" i="5"/>
  <c r="L1310" i="5"/>
  <c r="G117" i="5"/>
  <c r="H117" i="5" s="1"/>
  <c r="H119" i="5" s="1"/>
  <c r="F24" i="6" s="1"/>
  <c r="G32" i="7" s="1"/>
  <c r="H32" i="7" s="1"/>
  <c r="G278" i="7"/>
  <c r="H278" i="7" s="1"/>
  <c r="G281" i="7"/>
  <c r="H281" i="7" s="1"/>
  <c r="G3358" i="5"/>
  <c r="H3358" i="5" s="1"/>
  <c r="H3359" i="5" s="1"/>
  <c r="F533" i="6" s="1"/>
  <c r="G667" i="7" s="1"/>
  <c r="H667" i="7" s="1"/>
  <c r="G3324" i="5"/>
  <c r="H3324" i="5" s="1"/>
  <c r="G3290" i="5"/>
  <c r="H3290" i="5" s="1"/>
  <c r="H3291" i="5" s="1"/>
  <c r="F521" i="6" s="1"/>
  <c r="G654" i="7" s="1"/>
  <c r="H654" i="7" s="1"/>
  <c r="G3263" i="5"/>
  <c r="H3263" i="5" s="1"/>
  <c r="G3208" i="5"/>
  <c r="H3208" i="5" s="1"/>
  <c r="G3184" i="5"/>
  <c r="H3184" i="5" s="1"/>
  <c r="G3157" i="5"/>
  <c r="H3157" i="5" s="1"/>
  <c r="G3364" i="5"/>
  <c r="H3364" i="5" s="1"/>
  <c r="H3365" i="5" s="1"/>
  <c r="F534" i="6" s="1"/>
  <c r="G3330" i="5"/>
  <c r="H3330" i="5" s="1"/>
  <c r="H3331" i="5" s="1"/>
  <c r="F528" i="6" s="1"/>
  <c r="G662" i="7" s="1"/>
  <c r="H662" i="7" s="1"/>
  <c r="G3296" i="5"/>
  <c r="H3296" i="5" s="1"/>
  <c r="G3269" i="5"/>
  <c r="H3269" i="5" s="1"/>
  <c r="G3190" i="5"/>
  <c r="H3190" i="5" s="1"/>
  <c r="H3191" i="5" s="1"/>
  <c r="F504" i="6" s="1"/>
  <c r="G636" i="7" s="1"/>
  <c r="H636" i="7" s="1"/>
  <c r="G3163" i="5"/>
  <c r="H3163" i="5" s="1"/>
  <c r="H3164" i="5" s="1"/>
  <c r="F499" i="6" s="1"/>
  <c r="G630" i="7" s="1"/>
  <c r="H630" i="7" s="1"/>
  <c r="G3346" i="5"/>
  <c r="H3346" i="5" s="1"/>
  <c r="H3347" i="5" s="1"/>
  <c r="F531" i="6" s="1"/>
  <c r="G665" i="7" s="1"/>
  <c r="H665" i="7" s="1"/>
  <c r="G3302" i="5"/>
  <c r="H3302" i="5" s="1"/>
  <c r="H3303" i="5" s="1"/>
  <c r="F523" i="6" s="1"/>
  <c r="G656" i="7" s="1"/>
  <c r="H656" i="7" s="1"/>
  <c r="G3196" i="5"/>
  <c r="H3196" i="5" s="1"/>
  <c r="H3197" i="5" s="1"/>
  <c r="F505" i="6" s="1"/>
  <c r="G637" i="7" s="1"/>
  <c r="H637" i="7" s="1"/>
  <c r="G3352" i="5"/>
  <c r="H3352" i="5" s="1"/>
  <c r="H3353" i="5" s="1"/>
  <c r="F532" i="6" s="1"/>
  <c r="G666" i="7" s="1"/>
  <c r="H666" i="7" s="1"/>
  <c r="G3318" i="5"/>
  <c r="H3318" i="5" s="1"/>
  <c r="H3319" i="5" s="1"/>
  <c r="F526" i="6" s="1"/>
  <c r="G660" i="7" s="1"/>
  <c r="H660" i="7" s="1"/>
  <c r="G3257" i="5"/>
  <c r="H3257" i="5" s="1"/>
  <c r="H3258" i="5" s="1"/>
  <c r="F515" i="6" s="1"/>
  <c r="G3202" i="5"/>
  <c r="H3202" i="5" s="1"/>
  <c r="H3203" i="5" s="1"/>
  <c r="F506" i="6" s="1"/>
  <c r="G3151" i="5"/>
  <c r="H3151" i="5" s="1"/>
  <c r="G338" i="7"/>
  <c r="H338" i="7" s="1"/>
  <c r="G5418" i="5"/>
  <c r="H5418" i="5" s="1"/>
  <c r="H5420" i="5" s="1"/>
  <c r="L2753" i="5"/>
  <c r="L2789" i="5"/>
  <c r="L2826" i="5"/>
  <c r="L2974" i="5"/>
  <c r="E3462" i="5"/>
  <c r="F3462" i="5" s="1"/>
  <c r="E713" i="7"/>
  <c r="I3507" i="5"/>
  <c r="J3507" i="5" s="1"/>
  <c r="I717" i="7"/>
  <c r="J717" i="7" s="1"/>
  <c r="L3846" i="5"/>
  <c r="E3512" i="5"/>
  <c r="E732" i="7"/>
  <c r="I3662" i="5"/>
  <c r="J3662" i="5" s="1"/>
  <c r="I753" i="7"/>
  <c r="J753" i="7" s="1"/>
  <c r="I3737" i="5"/>
  <c r="J3737" i="5" s="1"/>
  <c r="I759" i="7"/>
  <c r="J759" i="7" s="1"/>
  <c r="G3767" i="5"/>
  <c r="H3767" i="5" s="1"/>
  <c r="G761" i="7"/>
  <c r="H761" i="7" s="1"/>
  <c r="L4167" i="5"/>
  <c r="L4200" i="5"/>
  <c r="L4530" i="5"/>
  <c r="L4560" i="5"/>
  <c r="L3334" i="5"/>
  <c r="I3477" i="5"/>
  <c r="J3477" i="5" s="1"/>
  <c r="I714" i="7"/>
  <c r="J714" i="7" s="1"/>
  <c r="E3492" i="5"/>
  <c r="E715" i="7"/>
  <c r="I3452" i="5"/>
  <c r="J3452" i="5" s="1"/>
  <c r="I727" i="7"/>
  <c r="J727" i="7" s="1"/>
  <c r="E3542" i="5"/>
  <c r="F3542" i="5" s="1"/>
  <c r="E733" i="7"/>
  <c r="G3632" i="5"/>
  <c r="H3632" i="5" s="1"/>
  <c r="G739" i="7"/>
  <c r="H739" i="7" s="1"/>
  <c r="E3647" i="5"/>
  <c r="E740" i="7"/>
  <c r="G3662" i="5"/>
  <c r="H3662" i="5" s="1"/>
  <c r="G753" i="7"/>
  <c r="H753" i="7" s="1"/>
  <c r="I3707" i="5"/>
  <c r="J3707" i="5" s="1"/>
  <c r="I757" i="7"/>
  <c r="J757" i="7" s="1"/>
  <c r="L4182" i="5"/>
  <c r="L4351" i="5"/>
  <c r="L4823" i="5"/>
  <c r="L3554" i="5"/>
  <c r="E3477" i="5"/>
  <c r="E714" i="7"/>
  <c r="G3527" i="5"/>
  <c r="H3527" i="5" s="1"/>
  <c r="G731" i="7"/>
  <c r="H731" i="7" s="1"/>
  <c r="G3572" i="5"/>
  <c r="H3572" i="5" s="1"/>
  <c r="G735" i="7"/>
  <c r="H735" i="7" s="1"/>
  <c r="L3613" i="5"/>
  <c r="I3522" i="5"/>
  <c r="J3522" i="5" s="1"/>
  <c r="I716" i="7"/>
  <c r="J716" i="7" s="1"/>
  <c r="E3722" i="5"/>
  <c r="E758" i="7"/>
  <c r="L4482" i="5"/>
  <c r="L4662" i="5"/>
  <c r="L4859" i="5"/>
  <c r="L3509" i="5"/>
  <c r="E3447" i="5"/>
  <c r="E712" i="7"/>
  <c r="I3687" i="5"/>
  <c r="J3687" i="5" s="1"/>
  <c r="I720" i="7"/>
  <c r="J720" i="7" s="1"/>
  <c r="G3452" i="5"/>
  <c r="H3452" i="5" s="1"/>
  <c r="G727" i="7"/>
  <c r="H727" i="7" s="1"/>
  <c r="I3497" i="5"/>
  <c r="J3497" i="5" s="1"/>
  <c r="I730" i="7"/>
  <c r="J730" i="7" s="1"/>
  <c r="I3542" i="5"/>
  <c r="J3542" i="5" s="1"/>
  <c r="I733" i="7"/>
  <c r="J733" i="7" s="1"/>
  <c r="I3572" i="5"/>
  <c r="J3572" i="5" s="1"/>
  <c r="I735" i="7"/>
  <c r="J735" i="7" s="1"/>
  <c r="E3632" i="5"/>
  <c r="E739" i="7"/>
  <c r="I3677" i="5"/>
  <c r="J3677" i="5" s="1"/>
  <c r="I755" i="7"/>
  <c r="J755" i="7" s="1"/>
  <c r="G3707" i="5"/>
  <c r="H3707" i="5" s="1"/>
  <c r="G757" i="7"/>
  <c r="H757" i="7" s="1"/>
  <c r="L4277" i="5"/>
  <c r="L4696" i="5"/>
  <c r="L4772" i="5"/>
  <c r="L3671" i="5"/>
  <c r="E3452" i="5"/>
  <c r="E727" i="7"/>
  <c r="G3497" i="5"/>
  <c r="H3497" i="5" s="1"/>
  <c r="G730" i="7"/>
  <c r="H730" i="7" s="1"/>
  <c r="E3617" i="5"/>
  <c r="E738" i="7"/>
  <c r="L4038" i="5"/>
  <c r="L4489" i="5"/>
  <c r="L4666" i="5"/>
  <c r="L4734" i="5"/>
  <c r="L4759" i="5"/>
  <c r="L4833" i="5"/>
  <c r="L4898" i="5"/>
  <c r="L3734" i="5"/>
  <c r="L3782" i="5"/>
  <c r="I3537" i="5"/>
  <c r="J3537" i="5" s="1"/>
  <c r="I718" i="7"/>
  <c r="J718" i="7" s="1"/>
  <c r="G3587" i="5"/>
  <c r="H3587" i="5" s="1"/>
  <c r="G736" i="7"/>
  <c r="H736" i="7" s="1"/>
  <c r="I3617" i="5"/>
  <c r="J3617" i="5" s="1"/>
  <c r="I738" i="7"/>
  <c r="J738" i="7" s="1"/>
  <c r="G3692" i="5"/>
  <c r="H3692" i="5" s="1"/>
  <c r="G756" i="7"/>
  <c r="H756" i="7" s="1"/>
  <c r="L4271" i="5"/>
  <c r="L4358" i="5"/>
  <c r="L4804" i="5"/>
  <c r="L3368" i="5"/>
  <c r="E3552" i="5"/>
  <c r="E719" i="7"/>
  <c r="E3482" i="5"/>
  <c r="E729" i="7"/>
  <c r="E3557" i="5"/>
  <c r="E734" i="7"/>
  <c r="I3602" i="5"/>
  <c r="J3602" i="5" s="1"/>
  <c r="I737" i="7"/>
  <c r="J737" i="7" s="1"/>
  <c r="I3752" i="5"/>
  <c r="J3752" i="5" s="1"/>
  <c r="I760" i="7"/>
  <c r="J760" i="7" s="1"/>
  <c r="L4558" i="5"/>
  <c r="L4843" i="5"/>
  <c r="L3689" i="5"/>
  <c r="I3492" i="5"/>
  <c r="J3492" i="5" s="1"/>
  <c r="I715" i="7"/>
  <c r="J715" i="7" s="1"/>
  <c r="E3507" i="5"/>
  <c r="E717" i="7"/>
  <c r="L3863" i="5"/>
  <c r="I3512" i="5"/>
  <c r="J3512" i="5" s="1"/>
  <c r="I732" i="7"/>
  <c r="J732" i="7" s="1"/>
  <c r="E3602" i="5"/>
  <c r="E737" i="7"/>
  <c r="L4042" i="5"/>
  <c r="L4265" i="5"/>
  <c r="L4284" i="5"/>
  <c r="L4398" i="5"/>
  <c r="L3760" i="5"/>
  <c r="E3687" i="5"/>
  <c r="E720" i="7"/>
  <c r="L3903" i="5"/>
  <c r="L3957" i="5"/>
  <c r="L3993" i="5"/>
  <c r="E3752" i="5"/>
  <c r="E760" i="7"/>
  <c r="L4232" i="5"/>
  <c r="L4278" i="5"/>
  <c r="L4411" i="5"/>
  <c r="L4565" i="5"/>
  <c r="L4601" i="5"/>
  <c r="I3462" i="5"/>
  <c r="J3462" i="5" s="1"/>
  <c r="I713" i="7"/>
  <c r="J713" i="7" s="1"/>
  <c r="I3552" i="5"/>
  <c r="J3552" i="5" s="1"/>
  <c r="I719" i="7"/>
  <c r="J719" i="7" s="1"/>
  <c r="L3938" i="5"/>
  <c r="I3447" i="5"/>
  <c r="J3447" i="5" s="1"/>
  <c r="I712" i="7"/>
  <c r="J712" i="7" s="1"/>
  <c r="L3818" i="5"/>
  <c r="I3527" i="5"/>
  <c r="J3527" i="5" s="1"/>
  <c r="I731" i="7"/>
  <c r="J731" i="7" s="1"/>
  <c r="L3918" i="5"/>
  <c r="G3647" i="5"/>
  <c r="H3647" i="5" s="1"/>
  <c r="G740" i="7"/>
  <c r="H740" i="7" s="1"/>
  <c r="I3722" i="5"/>
  <c r="J3722" i="5" s="1"/>
  <c r="I758" i="7"/>
  <c r="J758" i="7" s="1"/>
  <c r="E3737" i="5"/>
  <c r="E759" i="7"/>
  <c r="I3767" i="5"/>
  <c r="J3767" i="5" s="1"/>
  <c r="I761" i="7"/>
  <c r="J761" i="7" s="1"/>
  <c r="L4043" i="5"/>
  <c r="L4596" i="5"/>
  <c r="L4730" i="5"/>
  <c r="L4979" i="5"/>
  <c r="L5039" i="5"/>
  <c r="L5282" i="5"/>
  <c r="L5149" i="5"/>
  <c r="L4934" i="5"/>
  <c r="L5037" i="5"/>
  <c r="L5046" i="5"/>
  <c r="L5123" i="5"/>
  <c r="L4964" i="5"/>
  <c r="L5092" i="5"/>
  <c r="L5351" i="5"/>
  <c r="L5450" i="5"/>
  <c r="L1510" i="5"/>
  <c r="L5064" i="5"/>
  <c r="L5233" i="5"/>
  <c r="G3482" i="5"/>
  <c r="H3482" i="5" s="1"/>
  <c r="G729" i="7"/>
  <c r="H729" i="7" s="1"/>
  <c r="L4944" i="5"/>
  <c r="K3933" i="5"/>
  <c r="L5366" i="5"/>
  <c r="K2172" i="5"/>
  <c r="L5226" i="5"/>
  <c r="L5255" i="5"/>
  <c r="L5396" i="5"/>
  <c r="L5429" i="5"/>
  <c r="L1069" i="5"/>
  <c r="K4358" i="5"/>
  <c r="L4936" i="5"/>
  <c r="L5090" i="5"/>
  <c r="G3677" i="5"/>
  <c r="H3677" i="5" s="1"/>
  <c r="G755" i="7"/>
  <c r="H755" i="7" s="1"/>
  <c r="K5285" i="5"/>
  <c r="K5159" i="5"/>
  <c r="K5187" i="5"/>
  <c r="L5200" i="5"/>
  <c r="K5219" i="5"/>
  <c r="K4612" i="5"/>
  <c r="K4839" i="5"/>
  <c r="K5085" i="5"/>
  <c r="K4607" i="5"/>
  <c r="K5030" i="5"/>
  <c r="L905" i="7"/>
  <c r="L816" i="7"/>
  <c r="L610" i="7"/>
  <c r="L602" i="7"/>
  <c r="L277" i="7"/>
  <c r="K506" i="7"/>
  <c r="K525" i="7"/>
  <c r="K959" i="7"/>
  <c r="K989" i="7"/>
  <c r="K1042" i="7"/>
  <c r="K1045" i="7"/>
  <c r="K948" i="7"/>
  <c r="K953" i="7"/>
  <c r="K971" i="7"/>
  <c r="K1005" i="7"/>
  <c r="L145" i="7"/>
  <c r="L291" i="7"/>
  <c r="L991" i="7"/>
  <c r="K990" i="7"/>
  <c r="L518" i="7"/>
  <c r="L631" i="7"/>
  <c r="K1029" i="7"/>
  <c r="K1046" i="7"/>
  <c r="K1123" i="7"/>
  <c r="L926" i="7"/>
  <c r="K505" i="7"/>
  <c r="K988" i="7"/>
  <c r="K1041" i="7"/>
  <c r="K1055" i="7"/>
  <c r="K1126" i="7"/>
  <c r="L443" i="7"/>
  <c r="L788" i="7"/>
  <c r="L796" i="7"/>
  <c r="K1099" i="7"/>
  <c r="L496" i="7"/>
  <c r="L1022" i="7"/>
  <c r="K517" i="7"/>
  <c r="K1030" i="7"/>
  <c r="K1065" i="7"/>
  <c r="F2925" i="5"/>
  <c r="F2926" i="5" s="1"/>
  <c r="K2925" i="5"/>
  <c r="F575" i="7"/>
  <c r="J1127" i="7"/>
  <c r="K1127" i="7"/>
  <c r="K1124" i="7"/>
  <c r="L1117" i="7"/>
  <c r="L1116" i="7"/>
  <c r="H1115" i="7"/>
  <c r="K1115" i="7"/>
  <c r="L1114" i="7"/>
  <c r="L1112" i="7"/>
  <c r="F1109" i="7"/>
  <c r="K1109" i="7"/>
  <c r="L1107" i="7"/>
  <c r="K1106" i="7"/>
  <c r="J2316" i="5"/>
  <c r="J2317" i="5" s="1"/>
  <c r="G366" i="6" s="1"/>
  <c r="I401" i="7" s="1"/>
  <c r="J401" i="7" s="1"/>
  <c r="K2316" i="5"/>
  <c r="K1101" i="7"/>
  <c r="K2308" i="5"/>
  <c r="F2308" i="5"/>
  <c r="F2309" i="5" s="1"/>
  <c r="E364" i="6" s="1"/>
  <c r="E399" i="7" s="1"/>
  <c r="F398" i="7"/>
  <c r="L398" i="7" s="1"/>
  <c r="K398" i="7"/>
  <c r="K5264" i="5"/>
  <c r="F1097" i="7"/>
  <c r="L1097" i="7" s="1"/>
  <c r="K1097" i="7"/>
  <c r="E5271" i="5"/>
  <c r="F1096" i="7"/>
  <c r="K1096" i="7"/>
  <c r="E5250" i="5"/>
  <c r="E5257" i="5"/>
  <c r="I5243" i="5"/>
  <c r="J5243" i="5" s="1"/>
  <c r="J5244" i="5"/>
  <c r="G816" i="6" s="1"/>
  <c r="I2236" i="5" s="1"/>
  <c r="J2236" i="5" s="1"/>
  <c r="J2237" i="5" s="1"/>
  <c r="G346" i="6" s="1"/>
  <c r="I381" i="7" s="1"/>
  <c r="J381" i="7" s="1"/>
  <c r="H5236" i="5"/>
  <c r="H5237" i="5" s="1"/>
  <c r="F815" i="6" s="1"/>
  <c r="G2232" i="5" s="1"/>
  <c r="H2232" i="5" s="1"/>
  <c r="H2233" i="5" s="1"/>
  <c r="F345" i="6" s="1"/>
  <c r="G380" i="7" s="1"/>
  <c r="H380" i="7" s="1"/>
  <c r="K1095" i="7"/>
  <c r="F5222" i="5"/>
  <c r="K5222" i="5"/>
  <c r="H5293" i="5"/>
  <c r="F823" i="6" s="1"/>
  <c r="G2264" i="5" s="1"/>
  <c r="H2264" i="5" s="1"/>
  <c r="H2265" i="5" s="1"/>
  <c r="F353" i="6" s="1"/>
  <c r="G388" i="7" s="1"/>
  <c r="H388" i="7" s="1"/>
  <c r="J5363" i="5"/>
  <c r="G831" i="6" s="1"/>
  <c r="I2296" i="5" s="1"/>
  <c r="J2296" i="5" s="1"/>
  <c r="J2297" i="5" s="1"/>
  <c r="G361" i="6" s="1"/>
  <c r="I396" i="7" s="1"/>
  <c r="J396" i="7" s="1"/>
  <c r="G5371" i="5"/>
  <c r="G5362" i="5"/>
  <c r="K5362" i="5" s="1"/>
  <c r="K1091" i="7"/>
  <c r="K5344" i="5"/>
  <c r="K1090" i="7"/>
  <c r="H5354" i="5"/>
  <c r="J5327" i="5"/>
  <c r="G827" i="6" s="1"/>
  <c r="I2280" i="5" s="1"/>
  <c r="J2280" i="5" s="1"/>
  <c r="J2281" i="5" s="1"/>
  <c r="G357" i="6" s="1"/>
  <c r="I392" i="7" s="1"/>
  <c r="J392" i="7" s="1"/>
  <c r="H5326" i="5"/>
  <c r="L5326" i="5" s="1"/>
  <c r="H5317" i="5"/>
  <c r="L5317" i="5" s="1"/>
  <c r="K1086" i="7"/>
  <c r="K1082" i="7"/>
  <c r="K1081" i="7"/>
  <c r="F1081" i="7"/>
  <c r="L1081" i="7" s="1"/>
  <c r="F1079" i="7"/>
  <c r="K1079" i="7"/>
  <c r="K1078" i="7"/>
  <c r="L1078" i="7"/>
  <c r="H1077" i="7"/>
  <c r="K1077" i="7"/>
  <c r="L1077" i="7"/>
  <c r="H1076" i="7"/>
  <c r="L1076" i="7" s="1"/>
  <c r="K1076" i="7"/>
  <c r="F1075" i="7"/>
  <c r="L1075" i="7" s="1"/>
  <c r="K1075" i="7"/>
  <c r="F1071" i="7"/>
  <c r="L1071" i="7" s="1"/>
  <c r="K1071" i="7"/>
  <c r="K1067" i="7"/>
  <c r="F1067" i="7"/>
  <c r="K1063" i="7"/>
  <c r="H1063" i="7"/>
  <c r="K1062" i="7"/>
  <c r="F1062" i="7"/>
  <c r="L1062" i="7" s="1"/>
  <c r="K1061" i="7"/>
  <c r="F1059" i="7"/>
  <c r="K1059" i="7"/>
  <c r="K1058" i="7"/>
  <c r="L1058" i="7"/>
  <c r="K1057" i="7"/>
  <c r="K1056" i="7"/>
  <c r="K1054" i="7"/>
  <c r="L1054" i="7"/>
  <c r="J1053" i="7"/>
  <c r="K1053" i="7"/>
  <c r="L1053" i="7"/>
  <c r="K1050" i="7"/>
  <c r="F1050" i="7"/>
  <c r="L1050" i="7" s="1"/>
  <c r="L1046" i="7"/>
  <c r="F1039" i="7"/>
  <c r="L1039" i="7" s="1"/>
  <c r="K1039" i="7"/>
  <c r="K1038" i="7"/>
  <c r="L1037" i="7"/>
  <c r="K1037" i="7"/>
  <c r="L1036" i="7"/>
  <c r="L1032" i="7"/>
  <c r="L1029" i="7"/>
  <c r="L1028" i="7"/>
  <c r="H1026" i="7"/>
  <c r="K1026" i="7"/>
  <c r="L1025" i="7"/>
  <c r="J1023" i="7"/>
  <c r="K1023" i="7"/>
  <c r="L1020" i="7"/>
  <c r="L1019" i="7"/>
  <c r="K1018" i="7"/>
  <c r="H1015" i="7"/>
  <c r="K1015" i="7"/>
  <c r="F1011" i="7"/>
  <c r="L1011" i="7" s="1"/>
  <c r="K1011" i="7"/>
  <c r="K1010" i="7"/>
  <c r="K1009" i="7"/>
  <c r="K1006" i="7"/>
  <c r="K1004" i="7"/>
  <c r="L1004" i="7"/>
  <c r="K1003" i="7"/>
  <c r="K1002" i="7"/>
  <c r="K1001" i="7"/>
  <c r="H1001" i="7"/>
  <c r="L1001" i="7" s="1"/>
  <c r="L1000" i="7"/>
  <c r="F999" i="7"/>
  <c r="L999" i="7" s="1"/>
  <c r="K999" i="7"/>
  <c r="F998" i="7"/>
  <c r="L998" i="7" s="1"/>
  <c r="K998" i="7"/>
  <c r="H996" i="7"/>
  <c r="K996" i="7"/>
  <c r="L996" i="7"/>
  <c r="L995" i="7"/>
  <c r="K993" i="7"/>
  <c r="K992" i="7"/>
  <c r="L990" i="7"/>
  <c r="K985" i="7"/>
  <c r="L984" i="7"/>
  <c r="K981" i="7"/>
  <c r="H979" i="7"/>
  <c r="L979" i="7" s="1"/>
  <c r="K979" i="7"/>
  <c r="K975" i="7"/>
  <c r="F975" i="7"/>
  <c r="L975" i="7" s="1"/>
  <c r="J973" i="7"/>
  <c r="K973" i="7"/>
  <c r="K972" i="7"/>
  <c r="H972" i="7"/>
  <c r="L972" i="7" s="1"/>
  <c r="L971" i="7"/>
  <c r="K970" i="7"/>
  <c r="F969" i="7"/>
  <c r="K969" i="7"/>
  <c r="K967" i="7"/>
  <c r="H967" i="7"/>
  <c r="L967" i="7"/>
  <c r="K966" i="7"/>
  <c r="K965" i="7"/>
  <c r="K964" i="7"/>
  <c r="F964" i="7"/>
  <c r="L964" i="7" s="1"/>
  <c r="K962" i="7"/>
  <c r="L962" i="7"/>
  <c r="K961" i="7"/>
  <c r="F960" i="7"/>
  <c r="K960" i="7"/>
  <c r="K958" i="7"/>
  <c r="L957" i="7"/>
  <c r="F954" i="7"/>
  <c r="K954" i="7"/>
  <c r="K952" i="7"/>
  <c r="J952" i="7"/>
  <c r="L951" i="7"/>
  <c r="K950" i="7"/>
  <c r="J949" i="7"/>
  <c r="L949" i="7" s="1"/>
  <c r="L948" i="7"/>
  <c r="K947" i="7"/>
  <c r="K946" i="7"/>
  <c r="K945" i="7"/>
  <c r="K943" i="7"/>
  <c r="F943" i="7"/>
  <c r="L943" i="7"/>
  <c r="K568" i="7"/>
  <c r="H567" i="7"/>
  <c r="L567" i="7" s="1"/>
  <c r="K567" i="7"/>
  <c r="F565" i="7"/>
  <c r="K565" i="7"/>
  <c r="K564" i="7"/>
  <c r="H561" i="7"/>
  <c r="K561" i="7"/>
  <c r="L559" i="7"/>
  <c r="L556" i="7"/>
  <c r="K554" i="7"/>
  <c r="K553" i="7"/>
  <c r="K552" i="7"/>
  <c r="F552" i="7"/>
  <c r="F547" i="7"/>
  <c r="L547" i="7" s="1"/>
  <c r="K547" i="7"/>
  <c r="L546" i="7"/>
  <c r="H545" i="7"/>
  <c r="L545" i="7" s="1"/>
  <c r="K545" i="7"/>
  <c r="K544" i="7"/>
  <c r="F541" i="7"/>
  <c r="L541" i="7" s="1"/>
  <c r="K541" i="7"/>
  <c r="K540" i="7"/>
  <c r="F540" i="7"/>
  <c r="K539" i="7"/>
  <c r="F539" i="7"/>
  <c r="K537" i="7"/>
  <c r="K536" i="7"/>
  <c r="F533" i="7"/>
  <c r="L533" i="7" s="1"/>
  <c r="K533" i="7"/>
  <c r="L530" i="7"/>
  <c r="F529" i="7"/>
  <c r="K529" i="7"/>
  <c r="H526" i="7"/>
  <c r="L526" i="7" s="1"/>
  <c r="K526" i="7"/>
  <c r="J525" i="7"/>
  <c r="L525" i="7" s="1"/>
  <c r="K524" i="7"/>
  <c r="L521" i="7"/>
  <c r="L517" i="7"/>
  <c r="L513" i="7"/>
  <c r="K511" i="7"/>
  <c r="K510" i="7"/>
  <c r="L509" i="7"/>
  <c r="K509" i="7"/>
  <c r="K508" i="7"/>
  <c r="F508" i="7"/>
  <c r="L508" i="7" s="1"/>
  <c r="L505" i="7"/>
  <c r="L504" i="7"/>
  <c r="K504" i="7"/>
  <c r="H503" i="7"/>
  <c r="K503" i="7"/>
  <c r="L501" i="7"/>
  <c r="L497" i="7"/>
  <c r="L1144" i="7"/>
  <c r="L1131" i="7"/>
  <c r="L1130" i="7"/>
  <c r="L1129" i="7"/>
  <c r="L1128" i="7"/>
  <c r="L1127" i="7"/>
  <c r="L1126" i="7"/>
  <c r="L1125" i="7"/>
  <c r="L1124" i="7"/>
  <c r="L1123" i="7"/>
  <c r="L1122" i="7"/>
  <c r="L1121" i="7"/>
  <c r="L1120" i="7"/>
  <c r="L1119" i="7"/>
  <c r="L1118" i="7"/>
  <c r="L1115" i="7"/>
  <c r="L1113" i="7"/>
  <c r="L1111" i="7"/>
  <c r="L1110" i="7"/>
  <c r="L1109" i="7"/>
  <c r="L1108" i="7"/>
  <c r="L1106" i="7"/>
  <c r="L1105" i="7"/>
  <c r="L1104" i="7"/>
  <c r="L1103" i="7"/>
  <c r="L1102" i="7"/>
  <c r="L1101" i="7"/>
  <c r="L1100" i="7"/>
  <c r="L1099" i="7"/>
  <c r="L1098" i="7"/>
  <c r="L1096" i="7"/>
  <c r="L1095" i="7"/>
  <c r="L1094" i="7"/>
  <c r="L1093" i="7"/>
  <c r="L1092" i="7"/>
  <c r="L1091" i="7"/>
  <c r="L1090" i="7"/>
  <c r="L1089" i="7"/>
  <c r="L1088" i="7"/>
  <c r="L1087" i="7"/>
  <c r="L1086" i="7"/>
  <c r="L1085" i="7"/>
  <c r="L1084" i="7"/>
  <c r="L1083" i="7"/>
  <c r="L1082" i="7"/>
  <c r="L1080" i="7"/>
  <c r="L1079" i="7"/>
  <c r="L1074" i="7"/>
  <c r="L1073" i="7"/>
  <c r="L1072" i="7"/>
  <c r="L1070" i="7"/>
  <c r="L1069" i="7"/>
  <c r="L1068" i="7"/>
  <c r="L1067" i="7"/>
  <c r="L1066" i="7"/>
  <c r="L1065" i="7"/>
  <c r="L1064" i="7"/>
  <c r="L1061" i="7"/>
  <c r="L1060" i="7"/>
  <c r="L1059" i="7"/>
  <c r="L1057" i="7"/>
  <c r="L1056" i="7"/>
  <c r="L1055" i="7"/>
  <c r="L1052" i="7"/>
  <c r="L1051" i="7"/>
  <c r="L1048" i="7"/>
  <c r="L1047" i="7"/>
  <c r="L1045" i="7"/>
  <c r="L1044" i="7"/>
  <c r="L1043" i="7"/>
  <c r="L1042" i="7"/>
  <c r="L1041" i="7"/>
  <c r="L1040" i="7"/>
  <c r="L1038" i="7"/>
  <c r="L1035" i="7"/>
  <c r="L1034" i="7"/>
  <c r="L1033" i="7"/>
  <c r="L1031" i="7"/>
  <c r="L1030" i="7"/>
  <c r="L1027" i="7"/>
  <c r="L1026" i="7"/>
  <c r="L1024" i="7"/>
  <c r="L1023" i="7"/>
  <c r="L1021" i="7"/>
  <c r="L1018" i="7"/>
  <c r="L1017" i="7"/>
  <c r="L1016" i="7"/>
  <c r="L1015" i="7"/>
  <c r="L1014" i="7"/>
  <c r="L1013" i="7"/>
  <c r="L1012" i="7"/>
  <c r="L1010" i="7"/>
  <c r="L1009" i="7"/>
  <c r="L1008" i="7"/>
  <c r="L1007" i="7"/>
  <c r="L1006" i="7"/>
  <c r="L1005" i="7"/>
  <c r="L1003" i="7"/>
  <c r="L1002" i="7"/>
  <c r="L997" i="7"/>
  <c r="L994" i="7"/>
  <c r="L993" i="7"/>
  <c r="L992" i="7"/>
  <c r="L989" i="7"/>
  <c r="L988" i="7"/>
  <c r="L987" i="7"/>
  <c r="L985" i="7"/>
  <c r="L983" i="7"/>
  <c r="L982" i="7"/>
  <c r="L981" i="7"/>
  <c r="L980" i="7"/>
  <c r="L978" i="7"/>
  <c r="L977" i="7"/>
  <c r="L976" i="7"/>
  <c r="L974" i="7"/>
  <c r="L973" i="7"/>
  <c r="L970" i="7"/>
  <c r="L969" i="7"/>
  <c r="L968" i="7"/>
  <c r="L966" i="7"/>
  <c r="L965" i="7"/>
  <c r="L963" i="7"/>
  <c r="L961" i="7"/>
  <c r="L960" i="7"/>
  <c r="L959" i="7"/>
  <c r="L958" i="7"/>
  <c r="L956" i="7"/>
  <c r="L954" i="7"/>
  <c r="L953" i="7"/>
  <c r="L950" i="7"/>
  <c r="L947" i="7"/>
  <c r="L946" i="7"/>
  <c r="L945" i="7"/>
  <c r="L944" i="7"/>
  <c r="L942" i="7"/>
  <c r="L923" i="7"/>
  <c r="L922" i="7"/>
  <c r="L920" i="7"/>
  <c r="L917" i="7"/>
  <c r="L898" i="7"/>
  <c r="L891" i="7"/>
  <c r="L888" i="7"/>
  <c r="L883" i="7"/>
  <c r="L877" i="7"/>
  <c r="L862" i="7"/>
  <c r="L860" i="7"/>
  <c r="L857" i="7"/>
  <c r="L835" i="7"/>
  <c r="L797" i="7"/>
  <c r="L764" i="7"/>
  <c r="L743" i="7"/>
  <c r="L722" i="7"/>
  <c r="L708" i="7"/>
  <c r="L685" i="7"/>
  <c r="L683" i="7"/>
  <c r="L681" i="7"/>
  <c r="L679" i="7"/>
  <c r="L673" i="7"/>
  <c r="L657" i="7"/>
  <c r="L644" i="7"/>
  <c r="L624" i="7"/>
  <c r="L594" i="7"/>
  <c r="L589" i="7"/>
  <c r="L583" i="7"/>
  <c r="L577" i="7"/>
  <c r="L574" i="7"/>
  <c r="L569" i="7"/>
  <c r="L568" i="7"/>
  <c r="L566" i="7"/>
  <c r="L565" i="7"/>
  <c r="L564" i="7"/>
  <c r="L562" i="7"/>
  <c r="L561" i="7"/>
  <c r="L560" i="7"/>
  <c r="L558" i="7"/>
  <c r="L557" i="7"/>
  <c r="L554" i="7"/>
  <c r="L553" i="7"/>
  <c r="L552" i="7"/>
  <c r="L551" i="7"/>
  <c r="L550" i="7"/>
  <c r="L549" i="7"/>
  <c r="L548" i="7"/>
  <c r="L544" i="7"/>
  <c r="L543" i="7"/>
  <c r="L542" i="7"/>
  <c r="L540" i="7"/>
  <c r="L539" i="7"/>
  <c r="L538" i="7"/>
  <c r="L537" i="7"/>
  <c r="L536" i="7"/>
  <c r="L535" i="7"/>
  <c r="L534" i="7"/>
  <c r="L531" i="7"/>
  <c r="L529" i="7"/>
  <c r="L528" i="7"/>
  <c r="L527" i="7"/>
  <c r="L524" i="7"/>
  <c r="L523" i="7"/>
  <c r="L522" i="7"/>
  <c r="L520" i="7"/>
  <c r="L519" i="7"/>
  <c r="L516" i="7"/>
  <c r="L515" i="7"/>
  <c r="L514" i="7"/>
  <c r="L512" i="7"/>
  <c r="L511" i="7"/>
  <c r="L510" i="7"/>
  <c r="L507" i="7"/>
  <c r="L506" i="7"/>
  <c r="L503" i="7"/>
  <c r="L502" i="7"/>
  <c r="L500" i="7"/>
  <c r="L499" i="7"/>
  <c r="L498" i="7"/>
  <c r="L495" i="7"/>
  <c r="L450" i="7"/>
  <c r="L430" i="7"/>
  <c r="L426" i="7"/>
  <c r="L420" i="7"/>
  <c r="L414" i="7"/>
  <c r="L406" i="7"/>
  <c r="L404" i="7"/>
  <c r="L402" i="7"/>
  <c r="L377" i="7"/>
  <c r="L365" i="7"/>
  <c r="L364" i="7"/>
  <c r="L314" i="7"/>
  <c r="L313" i="7"/>
  <c r="L294" i="7"/>
  <c r="L272" i="7"/>
  <c r="L261" i="7"/>
  <c r="L258" i="7"/>
  <c r="L257" i="7"/>
  <c r="L250" i="7"/>
  <c r="L246" i="7"/>
  <c r="L242" i="7"/>
  <c r="L239" i="7"/>
  <c r="L236" i="7"/>
  <c r="L205" i="7"/>
  <c r="L192" i="7"/>
  <c r="L187" i="7"/>
  <c r="L166" i="7"/>
  <c r="L140" i="7"/>
  <c r="L135" i="7"/>
  <c r="L120" i="7"/>
  <c r="L113" i="7"/>
  <c r="L111" i="7"/>
  <c r="L103" i="7"/>
  <c r="L99" i="7"/>
  <c r="L86" i="7"/>
  <c r="L84" i="7"/>
  <c r="L80" i="7"/>
  <c r="L28" i="7"/>
  <c r="L24" i="7"/>
  <c r="L17" i="7"/>
  <c r="L15" i="7"/>
  <c r="L10" i="7"/>
  <c r="L7" i="7"/>
  <c r="L5" i="7"/>
  <c r="L5474" i="5"/>
  <c r="K5473" i="5"/>
  <c r="F5473" i="5"/>
  <c r="L5473" i="5" s="1"/>
  <c r="L5472" i="5"/>
  <c r="L5471" i="5"/>
  <c r="F5466" i="5"/>
  <c r="F5468" i="5" s="1"/>
  <c r="L5467" i="5"/>
  <c r="J5468" i="5"/>
  <c r="G847" i="6" s="1"/>
  <c r="L5465" i="5"/>
  <c r="L5464" i="5"/>
  <c r="L5460" i="5"/>
  <c r="F5461" i="5"/>
  <c r="E846" i="6" s="1"/>
  <c r="H5461" i="5"/>
  <c r="L5458" i="5"/>
  <c r="L5457" i="5"/>
  <c r="J5454" i="5"/>
  <c r="G845" i="6" s="1"/>
  <c r="L5453" i="5"/>
  <c r="H5454" i="5"/>
  <c r="F845" i="6" s="1"/>
  <c r="F5454" i="5"/>
  <c r="E845" i="6" s="1"/>
  <c r="L5451" i="5"/>
  <c r="K5452" i="5"/>
  <c r="L5446" i="5"/>
  <c r="H5447" i="5"/>
  <c r="F844" i="6" s="1"/>
  <c r="G4702" i="5" s="1"/>
  <c r="H4702" i="5" s="1"/>
  <c r="H4703" i="5" s="1"/>
  <c r="F732" i="6" s="1"/>
  <c r="G887" i="7" s="1"/>
  <c r="H887" i="7" s="1"/>
  <c r="J5447" i="5"/>
  <c r="F5445" i="5"/>
  <c r="F5447" i="5" s="1"/>
  <c r="L5443" i="5"/>
  <c r="L5439" i="5"/>
  <c r="L5437" i="5"/>
  <c r="E5438" i="5"/>
  <c r="F5438" i="5" s="1"/>
  <c r="L5438" i="5" s="1"/>
  <c r="L5432" i="5"/>
  <c r="H5433" i="5"/>
  <c r="F842" i="6" s="1"/>
  <c r="G4692" i="5" s="1"/>
  <c r="H4692" i="5" s="1"/>
  <c r="H4693" i="5" s="1"/>
  <c r="L5430" i="5"/>
  <c r="F5433" i="5"/>
  <c r="J5433" i="5"/>
  <c r="G842" i="6" s="1"/>
  <c r="I4692" i="5" s="1"/>
  <c r="J4692" i="5" s="1"/>
  <c r="J4693" i="5" s="1"/>
  <c r="G730" i="6" s="1"/>
  <c r="I885" i="7" s="1"/>
  <c r="J885" i="7" s="1"/>
  <c r="I3762" i="5"/>
  <c r="J3762" i="5" s="1"/>
  <c r="L5424" i="5"/>
  <c r="H5426" i="5"/>
  <c r="F841" i="6" s="1"/>
  <c r="G3762" i="5" s="1"/>
  <c r="H3762" i="5" s="1"/>
  <c r="F5426" i="5"/>
  <c r="L5423" i="5"/>
  <c r="H5414" i="5"/>
  <c r="H5415" i="5" s="1"/>
  <c r="F839" i="6" s="1"/>
  <c r="G3627" i="5" s="1"/>
  <c r="H3627" i="5" s="1"/>
  <c r="K5414" i="5"/>
  <c r="L5413" i="5"/>
  <c r="I3627" i="5"/>
  <c r="J3627" i="5" s="1"/>
  <c r="I3747" i="5"/>
  <c r="J3747" i="5" s="1"/>
  <c r="E839" i="6"/>
  <c r="L5412" i="5"/>
  <c r="H5409" i="5"/>
  <c r="F838" i="6" s="1"/>
  <c r="H838" i="6" s="1"/>
  <c r="I3612" i="5"/>
  <c r="J3612" i="5" s="1"/>
  <c r="I3732" i="5"/>
  <c r="J3732" i="5" s="1"/>
  <c r="L5406" i="5"/>
  <c r="E3612" i="5"/>
  <c r="E3732" i="5"/>
  <c r="L5401" i="5"/>
  <c r="G5402" i="5"/>
  <c r="H5402" i="5" s="1"/>
  <c r="I3597" i="5"/>
  <c r="J3597" i="5" s="1"/>
  <c r="I3717" i="5"/>
  <c r="J3717" i="5" s="1"/>
  <c r="F3717" i="5"/>
  <c r="E3597" i="5"/>
  <c r="L5400" i="5"/>
  <c r="F5397" i="5"/>
  <c r="E836" i="6" s="1"/>
  <c r="J5393" i="5"/>
  <c r="G835" i="6" s="1"/>
  <c r="H5393" i="5"/>
  <c r="F835" i="6" s="1"/>
  <c r="L5392" i="5"/>
  <c r="F5391" i="5"/>
  <c r="L5391" i="5" s="1"/>
  <c r="L5390" i="5"/>
  <c r="L5389" i="5"/>
  <c r="F5393" i="5"/>
  <c r="L5385" i="5"/>
  <c r="L5383" i="5"/>
  <c r="H5382" i="5"/>
  <c r="H5386" i="5" s="1"/>
  <c r="F834" i="6" s="1"/>
  <c r="K5378" i="5"/>
  <c r="L5378" i="5"/>
  <c r="L5376" i="5"/>
  <c r="L5375" i="5"/>
  <c r="K5369" i="5"/>
  <c r="L5369" i="5"/>
  <c r="L5368" i="5"/>
  <c r="L5367" i="5"/>
  <c r="J5372" i="5"/>
  <c r="G832" i="6" s="1"/>
  <c r="I2300" i="5" s="1"/>
  <c r="J2300" i="5" s="1"/>
  <c r="J2301" i="5" s="1"/>
  <c r="G362" i="6" s="1"/>
  <c r="I397" i="7" s="1"/>
  <c r="J397" i="7" s="1"/>
  <c r="E5370" i="5"/>
  <c r="K5370" i="5" s="1"/>
  <c r="H5362" i="5"/>
  <c r="L5362" i="5" s="1"/>
  <c r="L5360" i="5"/>
  <c r="E5361" i="5"/>
  <c r="K5361" i="5" s="1"/>
  <c r="L5359" i="5"/>
  <c r="L5358" i="5"/>
  <c r="L5353" i="5"/>
  <c r="J5354" i="5"/>
  <c r="G830" i="6" s="1"/>
  <c r="I2292" i="5" s="1"/>
  <c r="J2292" i="5" s="1"/>
  <c r="J2293" i="5" s="1"/>
  <c r="G360" i="6" s="1"/>
  <c r="I395" i="7" s="1"/>
  <c r="J395" i="7" s="1"/>
  <c r="E5352" i="5"/>
  <c r="F5352" i="5" s="1"/>
  <c r="L5352" i="5" s="1"/>
  <c r="L5350" i="5"/>
  <c r="F5354" i="5"/>
  <c r="E830" i="6" s="1"/>
  <c r="E2292" i="5" s="1"/>
  <c r="F2292" i="5" s="1"/>
  <c r="F2293" i="5" s="1"/>
  <c r="E360" i="6" s="1"/>
  <c r="E395" i="7" s="1"/>
  <c r="L5349" i="5"/>
  <c r="L5348" i="5"/>
  <c r="L5344" i="5"/>
  <c r="L5342" i="5"/>
  <c r="H5345" i="5"/>
  <c r="F829" i="6" s="1"/>
  <c r="G2288" i="5" s="1"/>
  <c r="H2288" i="5" s="1"/>
  <c r="H2289" i="5" s="1"/>
  <c r="F359" i="6" s="1"/>
  <c r="G394" i="7" s="1"/>
  <c r="H394" i="7" s="1"/>
  <c r="L5341" i="5"/>
  <c r="E5343" i="5"/>
  <c r="F5343" i="5" s="1"/>
  <c r="L5340" i="5"/>
  <c r="L5339" i="5"/>
  <c r="H5336" i="5"/>
  <c r="K5335" i="5"/>
  <c r="F5335" i="5"/>
  <c r="L5335" i="5" s="1"/>
  <c r="L5333" i="5"/>
  <c r="E5334" i="5"/>
  <c r="K5334" i="5" s="1"/>
  <c r="L5332" i="5"/>
  <c r="L5330" i="5"/>
  <c r="H5327" i="5"/>
  <c r="L5323" i="5"/>
  <c r="L5322" i="5"/>
  <c r="E5325" i="5"/>
  <c r="L5321" i="5"/>
  <c r="J5318" i="5"/>
  <c r="G826" i="6" s="1"/>
  <c r="I2276" i="5" s="1"/>
  <c r="J2276" i="5" s="1"/>
  <c r="J2277" i="5" s="1"/>
  <c r="L5315" i="5"/>
  <c r="L5314" i="5"/>
  <c r="L5313" i="5"/>
  <c r="E5316" i="5"/>
  <c r="F5316" i="5" s="1"/>
  <c r="L5312" i="5"/>
  <c r="L5308" i="5"/>
  <c r="L5306" i="5"/>
  <c r="E5307" i="5"/>
  <c r="K5307" i="5" s="1"/>
  <c r="L5305" i="5"/>
  <c r="L5304" i="5"/>
  <c r="J5309" i="5"/>
  <c r="G825" i="6" s="1"/>
  <c r="I2272" i="5" s="1"/>
  <c r="J2272" i="5" s="1"/>
  <c r="J2273" i="5" s="1"/>
  <c r="G355" i="6" s="1"/>
  <c r="I390" i="7" s="1"/>
  <c r="J390" i="7" s="1"/>
  <c r="H5309" i="5"/>
  <c r="F825" i="6" s="1"/>
  <c r="G2272" i="5" s="1"/>
  <c r="H2272" i="5" s="1"/>
  <c r="H2273" i="5" s="1"/>
  <c r="F355" i="6" s="1"/>
  <c r="G390" i="7" s="1"/>
  <c r="H390" i="7" s="1"/>
  <c r="L5303" i="5"/>
  <c r="K5299" i="5"/>
  <c r="H5300" i="5"/>
  <c r="F824" i="6" s="1"/>
  <c r="G2268" i="5" s="1"/>
  <c r="H2268" i="5" s="1"/>
  <c r="H2269" i="5" s="1"/>
  <c r="F354" i="6" s="1"/>
  <c r="G389" i="7" s="1"/>
  <c r="H389" i="7" s="1"/>
  <c r="L5299" i="5"/>
  <c r="J5300" i="5"/>
  <c r="G824" i="6" s="1"/>
  <c r="I2268" i="5" s="1"/>
  <c r="J2268" i="5" s="1"/>
  <c r="J2269" i="5" s="1"/>
  <c r="G354" i="6" s="1"/>
  <c r="I389" i="7" s="1"/>
  <c r="J389" i="7" s="1"/>
  <c r="L5297" i="5"/>
  <c r="L5296" i="5"/>
  <c r="J5293" i="5"/>
  <c r="G823" i="6" s="1"/>
  <c r="I2264" i="5" s="1"/>
  <c r="J2264" i="5" s="1"/>
  <c r="J2265" i="5" s="1"/>
  <c r="G353" i="6" s="1"/>
  <c r="I388" i="7" s="1"/>
  <c r="J388" i="7" s="1"/>
  <c r="L5292" i="5"/>
  <c r="L5290" i="5"/>
  <c r="E5291" i="5"/>
  <c r="K5291" i="5" s="1"/>
  <c r="L5289" i="5"/>
  <c r="J5286" i="5"/>
  <c r="L5285" i="5"/>
  <c r="L5284" i="5"/>
  <c r="F5286" i="5"/>
  <c r="E822" i="6" s="1"/>
  <c r="E2260" i="5" s="1"/>
  <c r="F2260" i="5" s="1"/>
  <c r="F2261" i="5" s="1"/>
  <c r="E352" i="6" s="1"/>
  <c r="E387" i="7" s="1"/>
  <c r="L5283" i="5"/>
  <c r="H5286" i="5"/>
  <c r="F822" i="6" s="1"/>
  <c r="G2260" i="5" s="1"/>
  <c r="H2260" i="5" s="1"/>
  <c r="H2261" i="5" s="1"/>
  <c r="F352" i="6" s="1"/>
  <c r="G387" i="7" s="1"/>
  <c r="H387" i="7" s="1"/>
  <c r="K5278" i="5"/>
  <c r="L5278" i="5"/>
  <c r="E5277" i="5"/>
  <c r="F5277" i="5" s="1"/>
  <c r="L5276" i="5"/>
  <c r="L5275" i="5"/>
  <c r="H5279" i="5"/>
  <c r="K5275" i="5"/>
  <c r="L5269" i="5"/>
  <c r="L5268" i="5"/>
  <c r="E5270" i="5"/>
  <c r="L5264" i="5"/>
  <c r="L5262" i="5"/>
  <c r="K5263" i="5"/>
  <c r="F5263" i="5"/>
  <c r="L5263" i="5" s="1"/>
  <c r="F5265" i="5"/>
  <c r="E819" i="6" s="1"/>
  <c r="E2248" i="5" s="1"/>
  <c r="E5256" i="5"/>
  <c r="F5256" i="5" s="1"/>
  <c r="L5254" i="5"/>
  <c r="J5251" i="5"/>
  <c r="G817" i="6" s="1"/>
  <c r="I2240" i="5" s="1"/>
  <c r="J2240" i="5" s="1"/>
  <c r="J2241" i="5" s="1"/>
  <c r="G347" i="6" s="1"/>
  <c r="I382" i="7" s="1"/>
  <c r="J382" i="7" s="1"/>
  <c r="L5248" i="5"/>
  <c r="E5249" i="5"/>
  <c r="K5249" i="5" s="1"/>
  <c r="L5247" i="5"/>
  <c r="L5243" i="5"/>
  <c r="L5241" i="5"/>
  <c r="L5240" i="5"/>
  <c r="L5234" i="5"/>
  <c r="E5235" i="5"/>
  <c r="K5235" i="5" s="1"/>
  <c r="K5233" i="5"/>
  <c r="J5237" i="5"/>
  <c r="G815" i="6" s="1"/>
  <c r="I2232" i="5" s="1"/>
  <c r="J2232" i="5" s="1"/>
  <c r="J2233" i="5" s="1"/>
  <c r="G345" i="6" s="1"/>
  <c r="I380" i="7" s="1"/>
  <c r="J380" i="7" s="1"/>
  <c r="K5229" i="5"/>
  <c r="L5229" i="5"/>
  <c r="J5230" i="5"/>
  <c r="G814" i="6" s="1"/>
  <c r="I2228" i="5" s="1"/>
  <c r="J2228" i="5" s="1"/>
  <c r="J2229" i="5" s="1"/>
  <c r="G344" i="6" s="1"/>
  <c r="I379" i="7" s="1"/>
  <c r="J379" i="7" s="1"/>
  <c r="L5227" i="5"/>
  <c r="H5223" i="5"/>
  <c r="F813" i="6" s="1"/>
  <c r="G2224" i="5" s="1"/>
  <c r="H2224" i="5" s="1"/>
  <c r="H2225" i="5" s="1"/>
  <c r="F343" i="6" s="1"/>
  <c r="G378" i="7" s="1"/>
  <c r="H378" i="7" s="1"/>
  <c r="L5222" i="5"/>
  <c r="J5223" i="5"/>
  <c r="G813" i="6" s="1"/>
  <c r="I2224" i="5" s="1"/>
  <c r="J2224" i="5" s="1"/>
  <c r="J2225" i="5" s="1"/>
  <c r="G343" i="6" s="1"/>
  <c r="I378" i="7" s="1"/>
  <c r="J378" i="7" s="1"/>
  <c r="K5220" i="5"/>
  <c r="F5220" i="5"/>
  <c r="E5221" i="5" s="1"/>
  <c r="F5221" i="5" s="1"/>
  <c r="L5221" i="5" s="1"/>
  <c r="L5219" i="5"/>
  <c r="E5215" i="5"/>
  <c r="L5214" i="5"/>
  <c r="L5209" i="5"/>
  <c r="F1483" i="5"/>
  <c r="K5210" i="5"/>
  <c r="L5205" i="5"/>
  <c r="F5206" i="5"/>
  <c r="L5206" i="5" s="1"/>
  <c r="L5204" i="5"/>
  <c r="H5201" i="5"/>
  <c r="F809" i="6" s="1"/>
  <c r="G1474" i="5" s="1"/>
  <c r="H1474" i="5" s="1"/>
  <c r="H1475" i="5" s="1"/>
  <c r="F223" i="6" s="1"/>
  <c r="G253" i="7" s="1"/>
  <c r="H253" i="7" s="1"/>
  <c r="L5199" i="5"/>
  <c r="E1489" i="5"/>
  <c r="F1489" i="5" s="1"/>
  <c r="L5198" i="5"/>
  <c r="J5201" i="5"/>
  <c r="G809" i="6" s="1"/>
  <c r="F1474" i="5"/>
  <c r="L5193" i="5"/>
  <c r="E5194" i="5"/>
  <c r="I5189" i="5"/>
  <c r="J5189" i="5" s="1"/>
  <c r="L5189" i="5" s="1"/>
  <c r="L5188" i="5"/>
  <c r="L5187" i="5"/>
  <c r="G1484" i="5"/>
  <c r="H1484" i="5" s="1"/>
  <c r="G1469" i="5"/>
  <c r="H1469" i="5" s="1"/>
  <c r="E1469" i="5"/>
  <c r="E1484" i="5"/>
  <c r="L5183" i="5"/>
  <c r="F5184" i="5"/>
  <c r="E806" i="6" s="1"/>
  <c r="E1468" i="5" s="1"/>
  <c r="H5179" i="5"/>
  <c r="F805" i="6" s="1"/>
  <c r="G1479" i="5" s="1"/>
  <c r="H1479" i="5" s="1"/>
  <c r="H1480" i="5" s="1"/>
  <c r="F224" i="6" s="1"/>
  <c r="G254" i="7" s="1"/>
  <c r="H254" i="7" s="1"/>
  <c r="L5177" i="5"/>
  <c r="J5179" i="5"/>
  <c r="G805" i="6" s="1"/>
  <c r="I1464" i="5" s="1"/>
  <c r="J1464" i="5" s="1"/>
  <c r="J1465" i="5" s="1"/>
  <c r="G221" i="6" s="1"/>
  <c r="I251" i="7" s="1"/>
  <c r="J251" i="7" s="1"/>
  <c r="E1464" i="5"/>
  <c r="E1479" i="5"/>
  <c r="L5176" i="5"/>
  <c r="F5172" i="5"/>
  <c r="F5173" i="5" s="1"/>
  <c r="H5168" i="5"/>
  <c r="F803" i="6" s="1"/>
  <c r="G1459" i="5" s="1"/>
  <c r="H1459" i="5" s="1"/>
  <c r="L5166" i="5"/>
  <c r="L5165" i="5"/>
  <c r="J5168" i="5"/>
  <c r="G803" i="6" s="1"/>
  <c r="I1459" i="5" s="1"/>
  <c r="J1459" i="5" s="1"/>
  <c r="F1459" i="5"/>
  <c r="I5161" i="5"/>
  <c r="J5161" i="5" s="1"/>
  <c r="J5162" i="5" s="1"/>
  <c r="G802" i="6" s="1"/>
  <c r="I1454" i="5" s="1"/>
  <c r="J1454" i="5" s="1"/>
  <c r="L5160" i="5"/>
  <c r="F1454" i="5"/>
  <c r="L5159" i="5"/>
  <c r="K5154" i="5"/>
  <c r="F5154" i="5"/>
  <c r="F5156" i="5" s="1"/>
  <c r="E801" i="6" s="1"/>
  <c r="E1449" i="5" s="1"/>
  <c r="F1449" i="5" s="1"/>
  <c r="L5153" i="5"/>
  <c r="I5155" i="5"/>
  <c r="J5155" i="5" s="1"/>
  <c r="L5148" i="5"/>
  <c r="J5150" i="5"/>
  <c r="G800" i="6" s="1"/>
  <c r="I1444" i="5" s="1"/>
  <c r="J1444" i="5" s="1"/>
  <c r="F1444" i="5"/>
  <c r="L5147" i="5"/>
  <c r="K5142" i="5"/>
  <c r="H5142" i="5"/>
  <c r="I5143" i="5" s="1"/>
  <c r="J5143" i="5" s="1"/>
  <c r="L5143" i="5" s="1"/>
  <c r="H5144" i="5"/>
  <c r="F799" i="6" s="1"/>
  <c r="G1439" i="5" s="1"/>
  <c r="H1439" i="5" s="1"/>
  <c r="F5144" i="5"/>
  <c r="E799" i="6" s="1"/>
  <c r="L5141" i="5"/>
  <c r="L5135" i="5"/>
  <c r="K5136" i="5"/>
  <c r="I1453" i="5"/>
  <c r="J1453" i="5" s="1"/>
  <c r="I1443" i="5"/>
  <c r="J1443" i="5" s="1"/>
  <c r="I1458" i="5"/>
  <c r="J1458" i="5" s="1"/>
  <c r="G1458" i="5"/>
  <c r="H1458" i="5" s="1"/>
  <c r="G1438" i="5"/>
  <c r="H1438" i="5" s="1"/>
  <c r="G1453" i="5"/>
  <c r="H1453" i="5" s="1"/>
  <c r="H1455" i="5" s="1"/>
  <c r="F219" i="6" s="1"/>
  <c r="G248" i="7" s="1"/>
  <c r="H248" i="7" s="1"/>
  <c r="G1443" i="5"/>
  <c r="H1443" i="5" s="1"/>
  <c r="H1445" i="5" s="1"/>
  <c r="F217" i="6" s="1"/>
  <c r="G245" i="7" s="1"/>
  <c r="H245" i="7" s="1"/>
  <c r="J5131" i="5"/>
  <c r="G797" i="6" s="1"/>
  <c r="I1434" i="5" s="1"/>
  <c r="J1434" i="5" s="1"/>
  <c r="H5131" i="5"/>
  <c r="F797" i="6" s="1"/>
  <c r="G1434" i="5" s="1"/>
  <c r="H1434" i="5" s="1"/>
  <c r="L5129" i="5"/>
  <c r="F1434" i="5"/>
  <c r="L5128" i="5"/>
  <c r="J5125" i="5"/>
  <c r="G796" i="6" s="1"/>
  <c r="I1448" i="5" s="1"/>
  <c r="J1448" i="5" s="1"/>
  <c r="H5125" i="5"/>
  <c r="F796" i="6" s="1"/>
  <c r="G1448" i="5" s="1"/>
  <c r="H1448" i="5" s="1"/>
  <c r="H1450" i="5" s="1"/>
  <c r="F218" i="6" s="1"/>
  <c r="G247" i="7" s="1"/>
  <c r="H247" i="7" s="1"/>
  <c r="L5122" i="5"/>
  <c r="E5124" i="5"/>
  <c r="L5117" i="5"/>
  <c r="H5119" i="5"/>
  <c r="F795" i="6" s="1"/>
  <c r="G1429" i="5" s="1"/>
  <c r="H1429" i="5" s="1"/>
  <c r="H1430" i="5" s="1"/>
  <c r="F214" i="6" s="1"/>
  <c r="G241" i="7" s="1"/>
  <c r="H241" i="7" s="1"/>
  <c r="F5119" i="5"/>
  <c r="E795" i="6" s="1"/>
  <c r="E1429" i="5" s="1"/>
  <c r="F1429" i="5" s="1"/>
  <c r="J5119" i="5"/>
  <c r="G795" i="6" s="1"/>
  <c r="I1429" i="5" s="1"/>
  <c r="J1429" i="5" s="1"/>
  <c r="J1430" i="5" s="1"/>
  <c r="G214" i="6" s="1"/>
  <c r="I241" i="7" s="1"/>
  <c r="J241" i="7" s="1"/>
  <c r="L5116" i="5"/>
  <c r="L5110" i="5"/>
  <c r="L5109" i="5"/>
  <c r="L5104" i="5"/>
  <c r="I5105" i="5"/>
  <c r="J5105" i="5" s="1"/>
  <c r="L5105" i="5" s="1"/>
  <c r="H5106" i="5"/>
  <c r="F793" i="6" s="1"/>
  <c r="G1424" i="5" s="1"/>
  <c r="H1424" i="5" s="1"/>
  <c r="H1425" i="5" s="1"/>
  <c r="F213" i="6" s="1"/>
  <c r="G240" i="7" s="1"/>
  <c r="H240" i="7" s="1"/>
  <c r="L5103" i="5"/>
  <c r="J5106" i="5"/>
  <c r="G793" i="6" s="1"/>
  <c r="I1424" i="5" s="1"/>
  <c r="J1424" i="5" s="1"/>
  <c r="J1425" i="5" s="1"/>
  <c r="G213" i="6" s="1"/>
  <c r="I240" i="7" s="1"/>
  <c r="J240" i="7" s="1"/>
  <c r="E1424" i="5"/>
  <c r="L5097" i="5"/>
  <c r="L5096" i="5"/>
  <c r="L5091" i="5"/>
  <c r="F5093" i="5"/>
  <c r="E791" i="6" s="1"/>
  <c r="E1419" i="5" s="1"/>
  <c r="J5085" i="5"/>
  <c r="L5085" i="5" s="1"/>
  <c r="I5086" i="5"/>
  <c r="J5086" i="5" s="1"/>
  <c r="L5078" i="5"/>
  <c r="I1418" i="5"/>
  <c r="J1418" i="5" s="1"/>
  <c r="J1420" i="5" s="1"/>
  <c r="G1418" i="5"/>
  <c r="H1418" i="5" s="1"/>
  <c r="H1420" i="5" s="1"/>
  <c r="F212" i="6" s="1"/>
  <c r="G238" i="7" s="1"/>
  <c r="H238" i="7" s="1"/>
  <c r="L5077" i="5"/>
  <c r="L5072" i="5"/>
  <c r="L5071" i="5"/>
  <c r="L5066" i="5"/>
  <c r="L5063" i="5"/>
  <c r="L5056" i="5"/>
  <c r="L5055" i="5"/>
  <c r="L5054" i="5"/>
  <c r="L5048" i="5"/>
  <c r="L5047" i="5"/>
  <c r="I5050" i="5" s="1"/>
  <c r="L5041" i="5"/>
  <c r="L5040" i="5"/>
  <c r="L5038" i="5"/>
  <c r="L5032" i="5"/>
  <c r="L5031" i="5"/>
  <c r="L5030" i="5"/>
  <c r="L5029" i="5"/>
  <c r="L5023" i="5"/>
  <c r="L5022" i="5"/>
  <c r="L5021" i="5"/>
  <c r="L5020" i="5"/>
  <c r="L5019" i="5"/>
  <c r="L5014" i="5"/>
  <c r="L5013" i="5"/>
  <c r="L5012" i="5"/>
  <c r="L5011" i="5"/>
  <c r="L5010" i="5"/>
  <c r="L5005" i="5"/>
  <c r="L5004" i="5"/>
  <c r="F5003" i="5"/>
  <c r="L5003" i="5" s="1"/>
  <c r="L5001" i="5"/>
  <c r="L4996" i="5"/>
  <c r="L4995" i="5"/>
  <c r="L4994" i="5"/>
  <c r="L4993" i="5"/>
  <c r="H4989" i="5"/>
  <c r="F778" i="6" s="1"/>
  <c r="G940" i="7" s="1"/>
  <c r="H940" i="7" s="1"/>
  <c r="L4986" i="5"/>
  <c r="L4985" i="5"/>
  <c r="H4982" i="5"/>
  <c r="F777" i="6" s="1"/>
  <c r="G939" i="7" s="1"/>
  <c r="K4978" i="5"/>
  <c r="L4978" i="5"/>
  <c r="K4972" i="5"/>
  <c r="H4975" i="5"/>
  <c r="F776" i="6" s="1"/>
  <c r="G938" i="7" s="1"/>
  <c r="H938" i="7" s="1"/>
  <c r="L4972" i="5"/>
  <c r="L4971" i="5"/>
  <c r="L4965" i="5"/>
  <c r="L4958" i="5"/>
  <c r="H4954" i="5"/>
  <c r="L4951" i="5"/>
  <c r="L4950" i="5"/>
  <c r="L4943" i="5"/>
  <c r="L4935" i="5"/>
  <c r="K4936" i="5"/>
  <c r="H4929" i="5"/>
  <c r="L4926" i="5"/>
  <c r="L4917" i="5"/>
  <c r="L4908" i="5"/>
  <c r="L4907" i="5"/>
  <c r="I4909" i="5"/>
  <c r="J4909" i="5" s="1"/>
  <c r="I4900" i="5"/>
  <c r="J4900" i="5" s="1"/>
  <c r="L4899" i="5"/>
  <c r="L4890" i="5"/>
  <c r="I4891" i="5"/>
  <c r="J4891" i="5" s="1"/>
  <c r="L4889" i="5"/>
  <c r="L4881" i="5"/>
  <c r="L4880" i="5"/>
  <c r="H4877" i="5"/>
  <c r="F764" i="6" s="1"/>
  <c r="G925" i="7" s="1"/>
  <c r="L4875" i="5"/>
  <c r="J4872" i="5"/>
  <c r="G763" i="6" s="1"/>
  <c r="I924" i="7" s="1"/>
  <c r="J924" i="7" s="1"/>
  <c r="L4871" i="5"/>
  <c r="L4870" i="5"/>
  <c r="L4867" i="5"/>
  <c r="H762" i="6"/>
  <c r="L4866" i="5"/>
  <c r="L4860" i="5"/>
  <c r="L4854" i="5"/>
  <c r="L4853" i="5"/>
  <c r="L4849" i="5"/>
  <c r="L4848" i="5"/>
  <c r="L4850" i="5"/>
  <c r="L4844" i="5"/>
  <c r="H758" i="6"/>
  <c r="L4845" i="5"/>
  <c r="L4839" i="5"/>
  <c r="H4840" i="5"/>
  <c r="F757" i="6" s="1"/>
  <c r="G916" i="7" s="1"/>
  <c r="H916" i="7" s="1"/>
  <c r="F4840" i="5"/>
  <c r="K4834" i="5"/>
  <c r="L4834" i="5"/>
  <c r="L4835" i="5"/>
  <c r="L4829" i="5"/>
  <c r="H4830" i="5"/>
  <c r="F755" i="6" s="1"/>
  <c r="G914" i="7" s="1"/>
  <c r="H914" i="7" s="1"/>
  <c r="L4828" i="5"/>
  <c r="F4830" i="5"/>
  <c r="E755" i="6" s="1"/>
  <c r="E914" i="7" s="1"/>
  <c r="L4824" i="5"/>
  <c r="F4825" i="5"/>
  <c r="E754" i="6" s="1"/>
  <c r="L4819" i="5"/>
  <c r="J4820" i="5"/>
  <c r="H4820" i="5"/>
  <c r="F753" i="6" s="1"/>
  <c r="G912" i="7" s="1"/>
  <c r="H912" i="7" s="1"/>
  <c r="F4820" i="5"/>
  <c r="E753" i="6" s="1"/>
  <c r="E912" i="7" s="1"/>
  <c r="L4818" i="5"/>
  <c r="L4814" i="5"/>
  <c r="F4815" i="5"/>
  <c r="L4813" i="5"/>
  <c r="L4809" i="5"/>
  <c r="H4810" i="5"/>
  <c r="F751" i="6" s="1"/>
  <c r="G910" i="7" s="1"/>
  <c r="H910" i="7" s="1"/>
  <c r="E751" i="6"/>
  <c r="E910" i="7" s="1"/>
  <c r="L4808" i="5"/>
  <c r="J4805" i="5"/>
  <c r="G750" i="6" s="1"/>
  <c r="I909" i="7" s="1"/>
  <c r="J909" i="7" s="1"/>
  <c r="H4805" i="5"/>
  <c r="L4803" i="5"/>
  <c r="L4799" i="5"/>
  <c r="J4800" i="5"/>
  <c r="G749" i="6" s="1"/>
  <c r="I908" i="7" s="1"/>
  <c r="J908" i="7" s="1"/>
  <c r="L4798" i="5"/>
  <c r="F4800" i="5"/>
  <c r="K4794" i="5"/>
  <c r="L4794" i="5"/>
  <c r="H4795" i="5"/>
  <c r="F748" i="6" s="1"/>
  <c r="G907" i="7" s="1"/>
  <c r="L4793" i="5"/>
  <c r="L4789" i="5"/>
  <c r="H4790" i="5"/>
  <c r="F747" i="6" s="1"/>
  <c r="L4788" i="5"/>
  <c r="L4783" i="5"/>
  <c r="I4784" i="5"/>
  <c r="J4784" i="5" s="1"/>
  <c r="J4785" i="5" s="1"/>
  <c r="G746" i="6" s="1"/>
  <c r="L4782" i="5"/>
  <c r="L4777" i="5"/>
  <c r="K4776" i="5"/>
  <c r="H4776" i="5"/>
  <c r="L4776" i="5" s="1"/>
  <c r="L4771" i="5"/>
  <c r="L4770" i="5"/>
  <c r="J4773" i="5"/>
  <c r="G744" i="6" s="1"/>
  <c r="L4765" i="5"/>
  <c r="L4764" i="5"/>
  <c r="H4767" i="5"/>
  <c r="F743" i="6" s="1"/>
  <c r="I4760" i="5"/>
  <c r="L4758" i="5"/>
  <c r="F4761" i="5"/>
  <c r="J4755" i="5"/>
  <c r="G741" i="6" s="1"/>
  <c r="I899" i="7" s="1"/>
  <c r="L4753" i="5"/>
  <c r="L4754" i="5"/>
  <c r="L4747" i="5"/>
  <c r="I4748" i="5"/>
  <c r="J4748" i="5" s="1"/>
  <c r="L4746" i="5"/>
  <c r="J4743" i="5"/>
  <c r="G739" i="6" s="1"/>
  <c r="L4741" i="5"/>
  <c r="L4740" i="5"/>
  <c r="L4735" i="5"/>
  <c r="F4737" i="5"/>
  <c r="E738" i="6" s="1"/>
  <c r="E895" i="7" s="1"/>
  <c r="L4729" i="5"/>
  <c r="F4731" i="5"/>
  <c r="E737" i="6" s="1"/>
  <c r="E894" i="7" s="1"/>
  <c r="K4730" i="5"/>
  <c r="J4731" i="5"/>
  <c r="G737" i="6" s="1"/>
  <c r="L4728" i="5"/>
  <c r="I4724" i="5"/>
  <c r="J4724" i="5" s="1"/>
  <c r="L4723" i="5"/>
  <c r="L4722" i="5"/>
  <c r="F4725" i="5"/>
  <c r="E736" i="6" s="1"/>
  <c r="E893" i="7" s="1"/>
  <c r="L4717" i="5"/>
  <c r="F4719" i="5"/>
  <c r="L4719" i="5" s="1"/>
  <c r="L4718" i="5"/>
  <c r="L4716" i="5"/>
  <c r="L4712" i="5"/>
  <c r="H4713" i="5"/>
  <c r="F734" i="6" s="1"/>
  <c r="G890" i="7" s="1"/>
  <c r="H890" i="7" s="1"/>
  <c r="F4713" i="5"/>
  <c r="E734" i="6" s="1"/>
  <c r="L4707" i="5"/>
  <c r="F4708" i="5"/>
  <c r="E733" i="6" s="1"/>
  <c r="L4706" i="5"/>
  <c r="L4701" i="5"/>
  <c r="L4691" i="5"/>
  <c r="L4686" i="5"/>
  <c r="L4682" i="5"/>
  <c r="F4683" i="5"/>
  <c r="E728" i="6" s="1"/>
  <c r="E882" i="7" s="1"/>
  <c r="E727" i="6"/>
  <c r="L4679" i="5"/>
  <c r="L4678" i="5"/>
  <c r="L4674" i="5"/>
  <c r="F4675" i="5"/>
  <c r="L4671" i="5"/>
  <c r="E725" i="6"/>
  <c r="L4670" i="5"/>
  <c r="J4667" i="5"/>
  <c r="G724" i="6" s="1"/>
  <c r="I878" i="7" s="1"/>
  <c r="F4663" i="5"/>
  <c r="L4663" i="5" s="1"/>
  <c r="L4661" i="5"/>
  <c r="L4658" i="5"/>
  <c r="L4657" i="5"/>
  <c r="L4656" i="5"/>
  <c r="G722" i="6"/>
  <c r="I875" i="7" s="1"/>
  <c r="L4652" i="5"/>
  <c r="L4651" i="5"/>
  <c r="F4653" i="5"/>
  <c r="L4647" i="5"/>
  <c r="L4646" i="5"/>
  <c r="H4648" i="5"/>
  <c r="F720" i="6" s="1"/>
  <c r="L4643" i="5"/>
  <c r="L4642" i="5"/>
  <c r="L4637" i="5"/>
  <c r="F4638" i="5"/>
  <c r="E718" i="6" s="1"/>
  <c r="E870" i="7" s="1"/>
  <c r="L4636" i="5"/>
  <c r="H4638" i="5"/>
  <c r="F718" i="6" s="1"/>
  <c r="L4632" i="5"/>
  <c r="J4633" i="5"/>
  <c r="G717" i="6" s="1"/>
  <c r="I869" i="7" s="1"/>
  <c r="J869" i="7" s="1"/>
  <c r="K4632" i="5"/>
  <c r="H4633" i="5"/>
  <c r="L4627" i="5"/>
  <c r="L4626" i="5"/>
  <c r="L4622" i="5"/>
  <c r="L4621" i="5"/>
  <c r="L4623" i="5"/>
  <c r="L4617" i="5"/>
  <c r="F4618" i="5"/>
  <c r="E714" i="6" s="1"/>
  <c r="L4616" i="5"/>
  <c r="L4612" i="5"/>
  <c r="L4611" i="5"/>
  <c r="H713" i="6"/>
  <c r="L4613" i="5"/>
  <c r="L4607" i="5"/>
  <c r="F4608" i="5"/>
  <c r="E712" i="6" s="1"/>
  <c r="E864" i="7" s="1"/>
  <c r="L4606" i="5"/>
  <c r="L4602" i="5"/>
  <c r="L4603" i="5"/>
  <c r="L4597" i="5"/>
  <c r="L4598" i="5"/>
  <c r="L4592" i="5"/>
  <c r="F4593" i="5"/>
  <c r="E709" i="6" s="1"/>
  <c r="E861" i="7" s="1"/>
  <c r="L4591" i="5"/>
  <c r="L4586" i="5"/>
  <c r="L4585" i="5"/>
  <c r="E708" i="6"/>
  <c r="E859" i="7" s="1"/>
  <c r="J4582" i="5"/>
  <c r="G707" i="6" s="1"/>
  <c r="I858" i="7" s="1"/>
  <c r="J858" i="7" s="1"/>
  <c r="L4580" i="5"/>
  <c r="F4582" i="5"/>
  <c r="E707" i="6" s="1"/>
  <c r="L4579" i="5"/>
  <c r="I4574" i="5"/>
  <c r="J4574" i="5" s="1"/>
  <c r="L4573" i="5"/>
  <c r="L4572" i="5"/>
  <c r="L4566" i="5"/>
  <c r="L4559" i="5"/>
  <c r="L4552" i="5"/>
  <c r="L4551" i="5"/>
  <c r="L4545" i="5"/>
  <c r="I4546" i="5"/>
  <c r="L4544" i="5"/>
  <c r="F4548" i="5"/>
  <c r="L4538" i="5"/>
  <c r="I4539" i="5"/>
  <c r="J4539" i="5" s="1"/>
  <c r="L4537" i="5"/>
  <c r="I4532" i="5"/>
  <c r="J4532" i="5" s="1"/>
  <c r="L4531" i="5"/>
  <c r="I4525" i="5"/>
  <c r="J4525" i="5" s="1"/>
  <c r="L4523" i="5"/>
  <c r="I4518" i="5"/>
  <c r="J4518" i="5" s="1"/>
  <c r="L4518" i="5" s="1"/>
  <c r="L4517" i="5"/>
  <c r="L4516" i="5"/>
  <c r="L4510" i="5"/>
  <c r="I4511" i="5"/>
  <c r="L4509" i="5"/>
  <c r="L4503" i="5"/>
  <c r="I4504" i="5"/>
  <c r="J4504" i="5" s="1"/>
  <c r="L4502" i="5"/>
  <c r="L4496" i="5"/>
  <c r="I4497" i="5"/>
  <c r="L4495" i="5"/>
  <c r="I4490" i="5"/>
  <c r="J4490" i="5" s="1"/>
  <c r="L4488" i="5"/>
  <c r="L4481" i="5"/>
  <c r="I4483" i="5"/>
  <c r="J4483" i="5" s="1"/>
  <c r="L4475" i="5"/>
  <c r="L4474" i="5"/>
  <c r="I4476" i="5"/>
  <c r="J4476" i="5" s="1"/>
  <c r="L4468" i="5"/>
  <c r="L4467" i="5"/>
  <c r="L4461" i="5"/>
  <c r="L4460" i="5"/>
  <c r="L4454" i="5"/>
  <c r="I4455" i="5"/>
  <c r="J4455" i="5" s="1"/>
  <c r="L4453" i="5"/>
  <c r="L4446" i="5"/>
  <c r="I4448" i="5"/>
  <c r="J4448" i="5" s="1"/>
  <c r="L4440" i="5"/>
  <c r="L4439" i="5"/>
  <c r="L4441" i="5"/>
  <c r="L4433" i="5"/>
  <c r="I4434" i="5"/>
  <c r="L4432" i="5"/>
  <c r="L4426" i="5"/>
  <c r="L4427" i="5"/>
  <c r="L4425" i="5"/>
  <c r="L4419" i="5"/>
  <c r="I4420" i="5"/>
  <c r="J4420" i="5" s="1"/>
  <c r="L4418" i="5"/>
  <c r="L4412" i="5"/>
  <c r="I4413" i="5"/>
  <c r="J4413" i="5" s="1"/>
  <c r="L4405" i="5"/>
  <c r="I4406" i="5"/>
  <c r="J4406" i="5" s="1"/>
  <c r="L4404" i="5"/>
  <c r="I4392" i="5"/>
  <c r="J4392" i="5" s="1"/>
  <c r="L4390" i="5"/>
  <c r="I4386" i="5"/>
  <c r="J4386" i="5" s="1"/>
  <c r="L4386" i="5" s="1"/>
  <c r="L4385" i="5"/>
  <c r="L4384" i="5"/>
  <c r="I4380" i="5"/>
  <c r="J4380" i="5" s="1"/>
  <c r="J4381" i="5" s="1"/>
  <c r="G678" i="6" s="1"/>
  <c r="I827" i="7" s="1"/>
  <c r="L4379" i="5"/>
  <c r="K4378" i="5"/>
  <c r="L4378" i="5"/>
  <c r="K4373" i="5"/>
  <c r="J4375" i="5"/>
  <c r="G677" i="6" s="1"/>
  <c r="I826" i="7" s="1"/>
  <c r="L4373" i="5"/>
  <c r="L4372" i="5"/>
  <c r="L4366" i="5"/>
  <c r="L4365" i="5"/>
  <c r="L4359" i="5"/>
  <c r="F4362" i="5"/>
  <c r="E675" i="6" s="1"/>
  <c r="E824" i="7" s="1"/>
  <c r="L4352" i="5"/>
  <c r="L4353" i="5"/>
  <c r="L4345" i="5"/>
  <c r="I4346" i="5"/>
  <c r="J4346" i="5" s="1"/>
  <c r="L4344" i="5"/>
  <c r="L4338" i="5"/>
  <c r="L4337" i="5"/>
  <c r="I4332" i="5"/>
  <c r="J4332" i="5" s="1"/>
  <c r="L4330" i="5"/>
  <c r="L4326" i="5"/>
  <c r="J4327" i="5"/>
  <c r="G670" i="6" s="1"/>
  <c r="I819" i="7" s="1"/>
  <c r="L4324" i="5"/>
  <c r="F4321" i="5"/>
  <c r="L4319" i="5"/>
  <c r="I4320" i="5"/>
  <c r="J4320" i="5" s="1"/>
  <c r="L4318" i="5"/>
  <c r="J4315" i="5"/>
  <c r="G668" i="6" s="1"/>
  <c r="I817" i="7" s="1"/>
  <c r="J817" i="7" s="1"/>
  <c r="L4313" i="5"/>
  <c r="L4314" i="5"/>
  <c r="L4312" i="5"/>
  <c r="L4306" i="5"/>
  <c r="L4305" i="5"/>
  <c r="L4307" i="5"/>
  <c r="I4300" i="5"/>
  <c r="J4300" i="5" s="1"/>
  <c r="L4298" i="5"/>
  <c r="L4292" i="5"/>
  <c r="L4291" i="5"/>
  <c r="L4286" i="5"/>
  <c r="I4279" i="5"/>
  <c r="I4272" i="5"/>
  <c r="J4272" i="5" s="1"/>
  <c r="I4266" i="5"/>
  <c r="J4266" i="5" s="1"/>
  <c r="J4267" i="5"/>
  <c r="G661" i="6" s="1"/>
  <c r="I809" i="7" s="1"/>
  <c r="J809" i="7" s="1"/>
  <c r="H4267" i="5"/>
  <c r="F661" i="6" s="1"/>
  <c r="G809" i="7" s="1"/>
  <c r="L4264" i="5"/>
  <c r="I4260" i="5"/>
  <c r="L4259" i="5"/>
  <c r="J4260" i="5"/>
  <c r="J4261" i="5" s="1"/>
  <c r="G660" i="6" s="1"/>
  <c r="K4260" i="5"/>
  <c r="L4258" i="5"/>
  <c r="K4253" i="5"/>
  <c r="H4253" i="5"/>
  <c r="I4254" i="5" s="1"/>
  <c r="J4254" i="5" s="1"/>
  <c r="L4254" i="5" s="1"/>
  <c r="H4255" i="5"/>
  <c r="F659" i="6" s="1"/>
  <c r="G807" i="7" s="1"/>
  <c r="J4255" i="5"/>
  <c r="G659" i="6" s="1"/>
  <c r="L4246" i="5"/>
  <c r="L4245" i="5"/>
  <c r="K4245" i="5"/>
  <c r="I4247" i="5"/>
  <c r="J4247" i="5" s="1"/>
  <c r="L4239" i="5"/>
  <c r="L4238" i="5"/>
  <c r="I4240" i="5"/>
  <c r="J4240" i="5" s="1"/>
  <c r="L4231" i="5"/>
  <c r="L4225" i="5"/>
  <c r="I4226" i="5"/>
  <c r="J4226" i="5" s="1"/>
  <c r="L4224" i="5"/>
  <c r="I4219" i="5"/>
  <c r="J4219" i="5" s="1"/>
  <c r="L4219" i="5" s="1"/>
  <c r="K4218" i="5"/>
  <c r="L4218" i="5"/>
  <c r="F4221" i="5"/>
  <c r="E654" i="6" s="1"/>
  <c r="E802" i="7" s="1"/>
  <c r="L4217" i="5"/>
  <c r="L4211" i="5"/>
  <c r="L4210" i="5"/>
  <c r="K4212" i="5"/>
  <c r="L4205" i="5"/>
  <c r="I4206" i="5"/>
  <c r="J4206" i="5" s="1"/>
  <c r="J4207" i="5" s="1"/>
  <c r="G652" i="6" s="1"/>
  <c r="I800" i="7" s="1"/>
  <c r="J800" i="7" s="1"/>
  <c r="H4207" i="5"/>
  <c r="F652" i="6" s="1"/>
  <c r="G800" i="7" s="1"/>
  <c r="L4204" i="5"/>
  <c r="L4199" i="5"/>
  <c r="J4201" i="5"/>
  <c r="G651" i="6" s="1"/>
  <c r="L4198" i="5"/>
  <c r="J4195" i="5"/>
  <c r="G650" i="6" s="1"/>
  <c r="I798" i="7" s="1"/>
  <c r="J798" i="7" s="1"/>
  <c r="L4193" i="5"/>
  <c r="L4192" i="5"/>
  <c r="J4189" i="5"/>
  <c r="G649" i="6" s="1"/>
  <c r="I795" i="7" s="1"/>
  <c r="J795" i="7" s="1"/>
  <c r="L4187" i="5"/>
  <c r="L4177" i="5"/>
  <c r="L4172" i="5"/>
  <c r="H4169" i="5"/>
  <c r="L4048" i="5"/>
  <c r="J4049" i="5"/>
  <c r="G621" i="6" s="1"/>
  <c r="I763" i="7" s="1"/>
  <c r="J763" i="7" s="1"/>
  <c r="H4049" i="5"/>
  <c r="F621" i="6" s="1"/>
  <c r="G763" i="7" s="1"/>
  <c r="H763" i="7" s="1"/>
  <c r="L4047" i="5"/>
  <c r="J4044" i="5"/>
  <c r="L4044" i="5" s="1"/>
  <c r="F4039" i="5"/>
  <c r="L4039" i="5" s="1"/>
  <c r="K4037" i="5"/>
  <c r="L4037" i="5"/>
  <c r="L4033" i="5"/>
  <c r="L4032" i="5"/>
  <c r="F3752" i="5"/>
  <c r="L4034" i="5"/>
  <c r="L4028" i="5"/>
  <c r="L4029" i="5"/>
  <c r="L4027" i="5"/>
  <c r="F3737" i="5"/>
  <c r="L4023" i="5"/>
  <c r="L4022" i="5"/>
  <c r="F3722" i="5"/>
  <c r="L4024" i="5"/>
  <c r="L4018" i="5"/>
  <c r="L4019" i="5"/>
  <c r="L4017" i="5"/>
  <c r="J4014" i="5"/>
  <c r="G614" i="6" s="1"/>
  <c r="L4013" i="5"/>
  <c r="L4012" i="5"/>
  <c r="K4012" i="5"/>
  <c r="L4008" i="5"/>
  <c r="L4009" i="5"/>
  <c r="L4007" i="5"/>
  <c r="L4003" i="5"/>
  <c r="H612" i="6"/>
  <c r="L4004" i="5"/>
  <c r="L4002" i="5"/>
  <c r="L3998" i="5"/>
  <c r="L3997" i="5"/>
  <c r="F3999" i="5"/>
  <c r="J3994" i="5"/>
  <c r="G610" i="6" s="1"/>
  <c r="I752" i="7" s="1"/>
  <c r="J752" i="7" s="1"/>
  <c r="H3994" i="5"/>
  <c r="F3994" i="5"/>
  <c r="E610" i="6" s="1"/>
  <c r="E752" i="7" s="1"/>
  <c r="L3988" i="5"/>
  <c r="F3989" i="5"/>
  <c r="E609" i="6" s="1"/>
  <c r="E751" i="7" s="1"/>
  <c r="K3987" i="5"/>
  <c r="H3987" i="5"/>
  <c r="H3989" i="5" s="1"/>
  <c r="J3984" i="5"/>
  <c r="G608" i="6" s="1"/>
  <c r="I750" i="7" s="1"/>
  <c r="J750" i="7" s="1"/>
  <c r="L3983" i="5"/>
  <c r="L3982" i="5"/>
  <c r="F3984" i="5"/>
  <c r="E608" i="6" s="1"/>
  <c r="E750" i="7" s="1"/>
  <c r="L3978" i="5"/>
  <c r="H3979" i="5"/>
  <c r="L3979" i="5" s="1"/>
  <c r="L3973" i="5"/>
  <c r="H3974" i="5"/>
  <c r="F606" i="6" s="1"/>
  <c r="G748" i="7" s="1"/>
  <c r="H748" i="7" s="1"/>
  <c r="L3972" i="5"/>
  <c r="E606" i="6"/>
  <c r="E748" i="7" s="1"/>
  <c r="J3969" i="5"/>
  <c r="G605" i="6" s="1"/>
  <c r="I747" i="7" s="1"/>
  <c r="J747" i="7" s="1"/>
  <c r="L3968" i="5"/>
  <c r="E605" i="6"/>
  <c r="E747" i="7" s="1"/>
  <c r="L3967" i="5"/>
  <c r="H3964" i="5"/>
  <c r="L3963" i="5"/>
  <c r="L3962" i="5"/>
  <c r="L3964" i="5"/>
  <c r="L3958" i="5"/>
  <c r="H3959" i="5"/>
  <c r="L3959" i="5" s="1"/>
  <c r="L3953" i="5"/>
  <c r="L3954" i="5"/>
  <c r="L3952" i="5"/>
  <c r="L3948" i="5"/>
  <c r="L3949" i="5"/>
  <c r="L3943" i="5"/>
  <c r="F3944" i="5"/>
  <c r="L3944" i="5" s="1"/>
  <c r="L3942" i="5"/>
  <c r="J3939" i="5"/>
  <c r="F3647" i="5"/>
  <c r="L3933" i="5"/>
  <c r="L3934" i="5"/>
  <c r="F3632" i="5"/>
  <c r="L3928" i="5"/>
  <c r="F3617" i="5"/>
  <c r="L3929" i="5"/>
  <c r="L3923" i="5"/>
  <c r="F3602" i="5"/>
  <c r="L3922" i="5"/>
  <c r="L3924" i="5"/>
  <c r="F3919" i="5"/>
  <c r="E595" i="6" s="1"/>
  <c r="L3917" i="5"/>
  <c r="L3913" i="5"/>
  <c r="L3912" i="5"/>
  <c r="L3908" i="5"/>
  <c r="L3907" i="5"/>
  <c r="J3909" i="5"/>
  <c r="G593" i="6" s="1"/>
  <c r="F3557" i="5"/>
  <c r="L3904" i="5"/>
  <c r="L3898" i="5"/>
  <c r="L3897" i="5"/>
  <c r="F3512" i="5"/>
  <c r="L3899" i="5"/>
  <c r="L3893" i="5"/>
  <c r="L3894" i="5"/>
  <c r="E590" i="6"/>
  <c r="H590" i="6" s="1"/>
  <c r="L3892" i="5"/>
  <c r="F3889" i="5"/>
  <c r="E589" i="6" s="1"/>
  <c r="E730" i="7" s="1"/>
  <c r="L3888" i="5"/>
  <c r="L3887" i="5"/>
  <c r="L3883" i="5"/>
  <c r="F3482" i="5"/>
  <c r="L3884" i="5"/>
  <c r="L3882" i="5"/>
  <c r="J3879" i="5"/>
  <c r="G587" i="6" s="1"/>
  <c r="H3879" i="5"/>
  <c r="F587" i="6" s="1"/>
  <c r="L3878" i="5"/>
  <c r="E587" i="6"/>
  <c r="E728" i="7" s="1"/>
  <c r="L3877" i="5"/>
  <c r="L3873" i="5"/>
  <c r="L3872" i="5"/>
  <c r="F3452" i="5"/>
  <c r="L3452" i="5" s="1"/>
  <c r="K3452" i="5"/>
  <c r="L3874" i="5"/>
  <c r="L3868" i="5"/>
  <c r="J3869" i="5"/>
  <c r="G585" i="6" s="1"/>
  <c r="I726" i="7" s="1"/>
  <c r="J726" i="7" s="1"/>
  <c r="F3869" i="5"/>
  <c r="E585" i="6" s="1"/>
  <c r="E726" i="7" s="1"/>
  <c r="L3867" i="5"/>
  <c r="J3864" i="5"/>
  <c r="G584" i="6" s="1"/>
  <c r="I725" i="7" s="1"/>
  <c r="J725" i="7" s="1"/>
  <c r="L3862" i="5"/>
  <c r="L3858" i="5"/>
  <c r="H3859" i="5"/>
  <c r="F583" i="6" s="1"/>
  <c r="G724" i="7" s="1"/>
  <c r="H724" i="7" s="1"/>
  <c r="F3859" i="5"/>
  <c r="E583" i="6" s="1"/>
  <c r="E724" i="7" s="1"/>
  <c r="L3857" i="5"/>
  <c r="L3853" i="5"/>
  <c r="H3854" i="5"/>
  <c r="L3854" i="5"/>
  <c r="L3847" i="5"/>
  <c r="G3848" i="5"/>
  <c r="E3582" i="5"/>
  <c r="F3582" i="5" s="1"/>
  <c r="E3702" i="5"/>
  <c r="G3842" i="5"/>
  <c r="H3842" i="5" s="1"/>
  <c r="L3842" i="5" s="1"/>
  <c r="E3567" i="5"/>
  <c r="F3567" i="5" s="1"/>
  <c r="I3567" i="5"/>
  <c r="J3567" i="5" s="1"/>
  <c r="F3687" i="5"/>
  <c r="L3840" i="5"/>
  <c r="L3835" i="5"/>
  <c r="I3672" i="5"/>
  <c r="J3672" i="5" s="1"/>
  <c r="G3836" i="5"/>
  <c r="F3552" i="5"/>
  <c r="E3672" i="5"/>
  <c r="L3829" i="5"/>
  <c r="L3828" i="5"/>
  <c r="L3830" i="5"/>
  <c r="H3831" i="5"/>
  <c r="F578" i="6" s="1"/>
  <c r="L3823" i="5"/>
  <c r="I3657" i="5"/>
  <c r="J3657" i="5" s="1"/>
  <c r="L3822" i="5"/>
  <c r="G3507" i="5"/>
  <c r="H3507" i="5" s="1"/>
  <c r="G3657" i="5"/>
  <c r="H3657" i="5" s="1"/>
  <c r="L3824" i="5"/>
  <c r="K3824" i="5"/>
  <c r="F3507" i="5"/>
  <c r="E3657" i="5"/>
  <c r="L3817" i="5"/>
  <c r="F3819" i="5"/>
  <c r="E576" i="6" s="1"/>
  <c r="H3819" i="5"/>
  <c r="F576" i="6" s="1"/>
  <c r="L3816" i="5"/>
  <c r="L3811" i="5"/>
  <c r="G3812" i="5"/>
  <c r="F3492" i="5"/>
  <c r="L3805" i="5"/>
  <c r="L3806" i="5"/>
  <c r="H3807" i="5"/>
  <c r="F574" i="6" s="1"/>
  <c r="L3804" i="5"/>
  <c r="F3477" i="5"/>
  <c r="L3799" i="5"/>
  <c r="L3798" i="5"/>
  <c r="G3800" i="5"/>
  <c r="L3793" i="5"/>
  <c r="G3794" i="5"/>
  <c r="H3794" i="5" s="1"/>
  <c r="L3794" i="5"/>
  <c r="H3795" i="5"/>
  <c r="F572" i="6" s="1"/>
  <c r="H572" i="6" s="1"/>
  <c r="F3447" i="5"/>
  <c r="L3792" i="5"/>
  <c r="L3786" i="5"/>
  <c r="G3788" i="5"/>
  <c r="F3789" i="5"/>
  <c r="L3781" i="5"/>
  <c r="H3783" i="5"/>
  <c r="F570" i="6" s="1"/>
  <c r="G710" i="7" s="1"/>
  <c r="H710" i="7" s="1"/>
  <c r="F3783" i="5"/>
  <c r="E570" i="6" s="1"/>
  <c r="E710" i="7" s="1"/>
  <c r="L3780" i="5"/>
  <c r="L3775" i="5"/>
  <c r="G3776" i="5"/>
  <c r="L3774" i="5"/>
  <c r="L3764" i="5"/>
  <c r="L3763" i="5"/>
  <c r="L3761" i="5"/>
  <c r="L3749" i="5"/>
  <c r="L3748" i="5"/>
  <c r="L3745" i="5"/>
  <c r="L3733" i="5"/>
  <c r="L3731" i="5"/>
  <c r="L3730" i="5"/>
  <c r="L3719" i="5"/>
  <c r="L3718" i="5"/>
  <c r="L3716" i="5"/>
  <c r="L3715" i="5"/>
  <c r="L3704" i="5"/>
  <c r="L3703" i="5"/>
  <c r="L3700" i="5"/>
  <c r="L3688" i="5"/>
  <c r="L3686" i="5"/>
  <c r="L3685" i="5"/>
  <c r="L3674" i="5"/>
  <c r="L3673" i="5"/>
  <c r="L3670" i="5"/>
  <c r="L3659" i="5"/>
  <c r="L3658" i="5"/>
  <c r="L3656" i="5"/>
  <c r="L3655" i="5"/>
  <c r="L3644" i="5"/>
  <c r="L3643" i="5"/>
  <c r="L3641" i="5"/>
  <c r="L3640" i="5"/>
  <c r="L3629" i="5"/>
  <c r="L3628" i="5"/>
  <c r="L3626" i="5"/>
  <c r="L3625" i="5"/>
  <c r="L3614" i="5"/>
  <c r="L3611" i="5"/>
  <c r="L3610" i="5"/>
  <c r="L3599" i="5"/>
  <c r="L3598" i="5"/>
  <c r="L3596" i="5"/>
  <c r="L3595" i="5"/>
  <c r="L3584" i="5"/>
  <c r="L3583" i="5"/>
  <c r="L3581" i="5"/>
  <c r="L3580" i="5"/>
  <c r="L3568" i="5"/>
  <c r="L3566" i="5"/>
  <c r="L3565" i="5"/>
  <c r="L3553" i="5"/>
  <c r="L3551" i="5"/>
  <c r="L3550" i="5"/>
  <c r="L3539" i="5"/>
  <c r="K3538" i="5"/>
  <c r="L3538" i="5"/>
  <c r="L3536" i="5"/>
  <c r="L3535" i="5"/>
  <c r="L3524" i="5"/>
  <c r="L3523" i="5"/>
  <c r="L3521" i="5"/>
  <c r="L3520" i="5"/>
  <c r="L3508" i="5"/>
  <c r="L3505" i="5"/>
  <c r="L3494" i="5"/>
  <c r="K3493" i="5"/>
  <c r="L3493" i="5"/>
  <c r="L3491" i="5"/>
  <c r="L3490" i="5"/>
  <c r="L3478" i="5"/>
  <c r="L3476" i="5"/>
  <c r="F3475" i="5"/>
  <c r="L3464" i="5"/>
  <c r="L3463" i="5"/>
  <c r="L3461" i="5"/>
  <c r="L3460" i="5"/>
  <c r="K3449" i="5"/>
  <c r="L3449" i="5"/>
  <c r="L3448" i="5"/>
  <c r="L3446" i="5"/>
  <c r="L3445" i="5"/>
  <c r="L3440" i="5"/>
  <c r="L3441" i="5"/>
  <c r="L3439" i="5"/>
  <c r="H546" i="6"/>
  <c r="L3434" i="5"/>
  <c r="J3436" i="5"/>
  <c r="G545" i="6" s="1"/>
  <c r="I682" i="7" s="1"/>
  <c r="J682" i="7" s="1"/>
  <c r="L3433" i="5"/>
  <c r="L3427" i="5"/>
  <c r="L3426" i="5"/>
  <c r="L3421" i="5"/>
  <c r="L3420" i="5"/>
  <c r="I3415" i="5"/>
  <c r="J3415" i="5" s="1"/>
  <c r="I3409" i="5"/>
  <c r="J3409" i="5" s="1"/>
  <c r="J3411" i="5" s="1"/>
  <c r="G541" i="6" s="1"/>
  <c r="I676" i="7" s="1"/>
  <c r="L3402" i="5"/>
  <c r="L3403" i="5"/>
  <c r="J3405" i="5"/>
  <c r="G540" i="6" s="1"/>
  <c r="I675" i="7" s="1"/>
  <c r="J675" i="7" s="1"/>
  <c r="H3405" i="5"/>
  <c r="F540" i="6" s="1"/>
  <c r="G675" i="7" s="1"/>
  <c r="H675" i="7" s="1"/>
  <c r="J3399" i="5"/>
  <c r="G539" i="6" s="1"/>
  <c r="I674" i="7" s="1"/>
  <c r="J674" i="7" s="1"/>
  <c r="H3399" i="5"/>
  <c r="F539" i="6" s="1"/>
  <c r="G674" i="7" s="1"/>
  <c r="H674" i="7" s="1"/>
  <c r="L3396" i="5"/>
  <c r="L3390" i="5"/>
  <c r="L3389" i="5"/>
  <c r="H3386" i="5"/>
  <c r="F537" i="6" s="1"/>
  <c r="G671" i="7" s="1"/>
  <c r="L3383" i="5"/>
  <c r="L3382" i="5"/>
  <c r="L3376" i="5"/>
  <c r="L3375" i="5"/>
  <c r="L3369" i="5"/>
  <c r="L3363" i="5"/>
  <c r="L3362" i="5"/>
  <c r="L3357" i="5"/>
  <c r="L3356" i="5"/>
  <c r="L3351" i="5"/>
  <c r="L3350" i="5"/>
  <c r="K3344" i="5"/>
  <c r="L3344" i="5"/>
  <c r="J3341" i="5"/>
  <c r="G530" i="6" s="1"/>
  <c r="I664" i="7" s="1"/>
  <c r="J664" i="7" s="1"/>
  <c r="L3339" i="5"/>
  <c r="F3341" i="5"/>
  <c r="E530" i="6" s="1"/>
  <c r="E664" i="7" s="1"/>
  <c r="L3335" i="5"/>
  <c r="H3336" i="5"/>
  <c r="F529" i="6" s="1"/>
  <c r="L3329" i="5"/>
  <c r="L3328" i="5"/>
  <c r="H3325" i="5"/>
  <c r="F527" i="6" s="1"/>
  <c r="L3323" i="5"/>
  <c r="L3322" i="5"/>
  <c r="L3317" i="5"/>
  <c r="L3312" i="5"/>
  <c r="H3313" i="5"/>
  <c r="F525" i="6" s="1"/>
  <c r="G659" i="7" s="1"/>
  <c r="H659" i="7" s="1"/>
  <c r="J3308" i="5"/>
  <c r="G524" i="6" s="1"/>
  <c r="I658" i="7" s="1"/>
  <c r="J658" i="7" s="1"/>
  <c r="L3301" i="5"/>
  <c r="L3300" i="5"/>
  <c r="L3294" i="5"/>
  <c r="H3297" i="5"/>
  <c r="F522" i="6" s="1"/>
  <c r="G655" i="7" s="1"/>
  <c r="L3289" i="5"/>
  <c r="L3288" i="5"/>
  <c r="J3285" i="5"/>
  <c r="G520" i="6" s="1"/>
  <c r="I653" i="7" s="1"/>
  <c r="J653" i="7" s="1"/>
  <c r="L3284" i="5"/>
  <c r="L3283" i="5"/>
  <c r="J3280" i="5"/>
  <c r="G519" i="6" s="1"/>
  <c r="I652" i="7" s="1"/>
  <c r="J652" i="7" s="1"/>
  <c r="L3278" i="5"/>
  <c r="L3274" i="5"/>
  <c r="L3273" i="5"/>
  <c r="L3275" i="5"/>
  <c r="H3270" i="5"/>
  <c r="F517" i="6" s="1"/>
  <c r="G650" i="7" s="1"/>
  <c r="H650" i="7" s="1"/>
  <c r="L3268" i="5"/>
  <c r="L3267" i="5"/>
  <c r="H3264" i="5"/>
  <c r="F516" i="6" s="1"/>
  <c r="G649" i="7" s="1"/>
  <c r="H649" i="7" s="1"/>
  <c r="L3262" i="5"/>
  <c r="L3261" i="5"/>
  <c r="L3256" i="5"/>
  <c r="L3255" i="5"/>
  <c r="L3251" i="5"/>
  <c r="L3252" i="5"/>
  <c r="L3250" i="5"/>
  <c r="L3246" i="5"/>
  <c r="H3247" i="5"/>
  <c r="F3247" i="5"/>
  <c r="E513" i="6" s="1"/>
  <c r="E646" i="7" s="1"/>
  <c r="L3245" i="5"/>
  <c r="L3241" i="5"/>
  <c r="L3240" i="5"/>
  <c r="L3242" i="5"/>
  <c r="L3234" i="5"/>
  <c r="L3233" i="5"/>
  <c r="H3230" i="5"/>
  <c r="F3227" i="5"/>
  <c r="L3220" i="5"/>
  <c r="L3207" i="5"/>
  <c r="L3206" i="5"/>
  <c r="H3209" i="5"/>
  <c r="F507" i="6" s="1"/>
  <c r="L3201" i="5"/>
  <c r="L3195" i="5"/>
  <c r="L3194" i="5"/>
  <c r="L3189" i="5"/>
  <c r="L3188" i="5"/>
  <c r="L3183" i="5"/>
  <c r="K3183" i="5"/>
  <c r="K3182" i="5"/>
  <c r="H3182" i="5"/>
  <c r="H3185" i="5" s="1"/>
  <c r="F503" i="6" s="1"/>
  <c r="G635" i="7" s="1"/>
  <c r="L3178" i="5"/>
  <c r="L3179" i="5"/>
  <c r="J3174" i="5"/>
  <c r="L3174" i="5" s="1"/>
  <c r="L3173" i="5"/>
  <c r="L3172" i="5"/>
  <c r="J3169" i="5"/>
  <c r="L3169" i="5" s="1"/>
  <c r="L3168" i="5"/>
  <c r="L3167" i="5"/>
  <c r="L3162" i="5"/>
  <c r="L3161" i="5"/>
  <c r="H3158" i="5"/>
  <c r="F498" i="6" s="1"/>
  <c r="G629" i="7" s="1"/>
  <c r="L3155" i="5"/>
  <c r="H3152" i="5"/>
  <c r="F497" i="6" s="1"/>
  <c r="G628" i="7" s="1"/>
  <c r="L3150" i="5"/>
  <c r="L3145" i="5"/>
  <c r="H496" i="6"/>
  <c r="L3146" i="5"/>
  <c r="L3140" i="5"/>
  <c r="L3141" i="5"/>
  <c r="L3139" i="5"/>
  <c r="J3136" i="5"/>
  <c r="G494" i="6" s="1"/>
  <c r="I625" i="7" s="1"/>
  <c r="J625" i="7" s="1"/>
  <c r="H3136" i="5"/>
  <c r="F494" i="6" s="1"/>
  <c r="G625" i="7" s="1"/>
  <c r="H625" i="7" s="1"/>
  <c r="F3136" i="5"/>
  <c r="J3131" i="5"/>
  <c r="G493" i="6" s="1"/>
  <c r="I623" i="7" s="1"/>
  <c r="J623" i="7" s="1"/>
  <c r="H3131" i="5"/>
  <c r="L3129" i="5"/>
  <c r="H3126" i="5"/>
  <c r="F492" i="6" s="1"/>
  <c r="G622" i="7" s="1"/>
  <c r="H622" i="7" s="1"/>
  <c r="L3125" i="5"/>
  <c r="L3124" i="5"/>
  <c r="J3121" i="5"/>
  <c r="G491" i="6" s="1"/>
  <c r="I621" i="7" s="1"/>
  <c r="J621" i="7" s="1"/>
  <c r="H3116" i="5"/>
  <c r="F490" i="6" s="1"/>
  <c r="G620" i="7" s="1"/>
  <c r="H620" i="7" s="1"/>
  <c r="F3116" i="5"/>
  <c r="E490" i="6" s="1"/>
  <c r="E620" i="7" s="1"/>
  <c r="J3116" i="5"/>
  <c r="L3110" i="5"/>
  <c r="F3111" i="5"/>
  <c r="E489" i="6" s="1"/>
  <c r="E619" i="7" s="1"/>
  <c r="L3109" i="5"/>
  <c r="L3105" i="5"/>
  <c r="F3106" i="5"/>
  <c r="L3106" i="5" s="1"/>
  <c r="L3104" i="5"/>
  <c r="J3101" i="5"/>
  <c r="G487" i="6" s="1"/>
  <c r="I617" i="7" s="1"/>
  <c r="J617" i="7" s="1"/>
  <c r="F3101" i="5"/>
  <c r="E487" i="6" s="1"/>
  <c r="E617" i="7" s="1"/>
  <c r="L3100" i="5"/>
  <c r="L3099" i="5"/>
  <c r="L3095" i="5"/>
  <c r="F3096" i="5"/>
  <c r="E486" i="6" s="1"/>
  <c r="E616" i="7" s="1"/>
  <c r="L3094" i="5"/>
  <c r="L3090" i="5"/>
  <c r="H3091" i="5"/>
  <c r="F485" i="6" s="1"/>
  <c r="G615" i="7" s="1"/>
  <c r="L3089" i="5"/>
  <c r="L3085" i="5"/>
  <c r="L3084" i="5"/>
  <c r="L3086" i="5"/>
  <c r="J3081" i="5"/>
  <c r="L3081" i="5" s="1"/>
  <c r="L3080" i="5"/>
  <c r="L3079" i="5"/>
  <c r="K3075" i="5"/>
  <c r="L3075" i="5"/>
  <c r="J3076" i="5"/>
  <c r="G482" i="6" s="1"/>
  <c r="I612" i="7" s="1"/>
  <c r="J612" i="7" s="1"/>
  <c r="E482" i="6"/>
  <c r="E612" i="7" s="1"/>
  <c r="J3071" i="5"/>
  <c r="G481" i="6" s="1"/>
  <c r="I611" i="7" s="1"/>
  <c r="J611" i="7" s="1"/>
  <c r="L3069" i="5"/>
  <c r="F3071" i="5"/>
  <c r="L3065" i="5"/>
  <c r="L3064" i="5"/>
  <c r="F3066" i="5"/>
  <c r="L3060" i="5"/>
  <c r="L3061" i="5"/>
  <c r="H479" i="6"/>
  <c r="L3055" i="5"/>
  <c r="L3054" i="5"/>
  <c r="L3056" i="5"/>
  <c r="L3050" i="5"/>
  <c r="F3051" i="5"/>
  <c r="E477" i="6" s="1"/>
  <c r="E606" i="7" s="1"/>
  <c r="H3051" i="5"/>
  <c r="F477" i="6" s="1"/>
  <c r="G606" i="7" s="1"/>
  <c r="H606" i="7" s="1"/>
  <c r="J3046" i="5"/>
  <c r="G476" i="6" s="1"/>
  <c r="H3046" i="5"/>
  <c r="F476" i="6" s="1"/>
  <c r="G605" i="7" s="1"/>
  <c r="L3044" i="5"/>
  <c r="J3041" i="5"/>
  <c r="G475" i="6" s="1"/>
  <c r="I604" i="7" s="1"/>
  <c r="J604" i="7" s="1"/>
  <c r="L3040" i="5"/>
  <c r="E475" i="6"/>
  <c r="L3039" i="5"/>
  <c r="L3035" i="5"/>
  <c r="J3036" i="5"/>
  <c r="G474" i="6" s="1"/>
  <c r="I603" i="7" s="1"/>
  <c r="J603" i="7" s="1"/>
  <c r="L3030" i="5"/>
  <c r="H3031" i="5"/>
  <c r="L3031" i="5" s="1"/>
  <c r="L3029" i="5"/>
  <c r="L3025" i="5"/>
  <c r="H3026" i="5"/>
  <c r="L3026" i="5"/>
  <c r="F472" i="6"/>
  <c r="G600" i="7" s="1"/>
  <c r="L3024" i="5"/>
  <c r="L3019" i="5"/>
  <c r="F3021" i="5"/>
  <c r="E471" i="6" s="1"/>
  <c r="E599" i="7" s="1"/>
  <c r="L3015" i="5"/>
  <c r="H3016" i="5"/>
  <c r="F470" i="6" s="1"/>
  <c r="G598" i="7" s="1"/>
  <c r="H598" i="7" s="1"/>
  <c r="F3016" i="5"/>
  <c r="E470" i="6" s="1"/>
  <c r="H3011" i="5"/>
  <c r="F469" i="6" s="1"/>
  <c r="G597" i="7" s="1"/>
  <c r="H597" i="7" s="1"/>
  <c r="F3011" i="5"/>
  <c r="E469" i="6" s="1"/>
  <c r="E597" i="7" s="1"/>
  <c r="L3009" i="5"/>
  <c r="H3006" i="5"/>
  <c r="F468" i="6" s="1"/>
  <c r="G596" i="7" s="1"/>
  <c r="L3005" i="5"/>
  <c r="L3004" i="5"/>
  <c r="L3000" i="5"/>
  <c r="H3001" i="5"/>
  <c r="F467" i="6" s="1"/>
  <c r="G595" i="7" s="1"/>
  <c r="H595" i="7" s="1"/>
  <c r="F3001" i="5"/>
  <c r="E467" i="6" s="1"/>
  <c r="E595" i="7" s="1"/>
  <c r="K2999" i="5"/>
  <c r="L2999" i="5"/>
  <c r="L2995" i="5"/>
  <c r="F2996" i="5"/>
  <c r="E466" i="6" s="1"/>
  <c r="E593" i="7" s="1"/>
  <c r="L2994" i="5"/>
  <c r="L2990" i="5"/>
  <c r="H2991" i="5"/>
  <c r="F465" i="6" s="1"/>
  <c r="G592" i="7" s="1"/>
  <c r="L2985" i="5"/>
  <c r="F2986" i="5"/>
  <c r="E464" i="6" s="1"/>
  <c r="E591" i="7" s="1"/>
  <c r="L2984" i="5"/>
  <c r="L2980" i="5"/>
  <c r="L2981" i="5"/>
  <c r="L2979" i="5"/>
  <c r="L2975" i="5"/>
  <c r="J2976" i="5"/>
  <c r="L2976" i="5" s="1"/>
  <c r="L2970" i="5"/>
  <c r="L2971" i="5"/>
  <c r="L2969" i="5"/>
  <c r="L2964" i="5"/>
  <c r="L2963" i="5"/>
  <c r="L2959" i="5"/>
  <c r="L2958" i="5"/>
  <c r="L2960" i="5"/>
  <c r="L2954" i="5"/>
  <c r="L2953" i="5"/>
  <c r="L2955" i="5"/>
  <c r="L2948" i="5"/>
  <c r="L2947" i="5"/>
  <c r="J2944" i="5"/>
  <c r="G456" i="6" s="1"/>
  <c r="I580" i="7" s="1"/>
  <c r="J580" i="7" s="1"/>
  <c r="L2941" i="5"/>
  <c r="L2936" i="5"/>
  <c r="L2935" i="5"/>
  <c r="L2930" i="5"/>
  <c r="L2929" i="5"/>
  <c r="L2926" i="5"/>
  <c r="E453" i="6"/>
  <c r="L2925" i="5"/>
  <c r="L2921" i="5"/>
  <c r="L2922" i="5"/>
  <c r="L2916" i="5"/>
  <c r="H2912" i="5"/>
  <c r="F450" i="6" s="1"/>
  <c r="G572" i="7" s="1"/>
  <c r="L2910" i="5"/>
  <c r="L2909" i="5"/>
  <c r="L2903" i="5"/>
  <c r="H2900" i="5"/>
  <c r="F448" i="6" s="1"/>
  <c r="G570" i="7" s="1"/>
  <c r="H570" i="7" s="1"/>
  <c r="L2898" i="5"/>
  <c r="L2897" i="5"/>
  <c r="L2893" i="5"/>
  <c r="L2892" i="5"/>
  <c r="L2891" i="5"/>
  <c r="F2894" i="5"/>
  <c r="E447" i="6" s="1"/>
  <c r="E494" i="7" s="1"/>
  <c r="J2894" i="5"/>
  <c r="G447" i="6" s="1"/>
  <c r="I494" i="7" s="1"/>
  <c r="J494" i="7" s="1"/>
  <c r="L2890" i="5"/>
  <c r="L2889" i="5"/>
  <c r="H2894" i="5"/>
  <c r="F447" i="6" s="1"/>
  <c r="G494" i="7" s="1"/>
  <c r="H494" i="7" s="1"/>
  <c r="L2887" i="5"/>
  <c r="L2886" i="5"/>
  <c r="L2882" i="5"/>
  <c r="L2881" i="5"/>
  <c r="L2880" i="5"/>
  <c r="F2883" i="5"/>
  <c r="E446" i="6" s="1"/>
  <c r="E493" i="7" s="1"/>
  <c r="L2879" i="5"/>
  <c r="J2883" i="5"/>
  <c r="G446" i="6" s="1"/>
  <c r="I493" i="7" s="1"/>
  <c r="J493" i="7" s="1"/>
  <c r="L2877" i="5"/>
  <c r="L2876" i="5"/>
  <c r="H2883" i="5"/>
  <c r="F446" i="6" s="1"/>
  <c r="G493" i="7" s="1"/>
  <c r="H493" i="7" s="1"/>
  <c r="L2875" i="5"/>
  <c r="L2870" i="5"/>
  <c r="H2872" i="5"/>
  <c r="F445" i="6" s="1"/>
  <c r="G492" i="7" s="1"/>
  <c r="H492" i="7" s="1"/>
  <c r="L2868" i="5"/>
  <c r="J2872" i="5"/>
  <c r="G445" i="6" s="1"/>
  <c r="I492" i="7" s="1"/>
  <c r="J492" i="7" s="1"/>
  <c r="L2867" i="5"/>
  <c r="L2866" i="5"/>
  <c r="L2865" i="5"/>
  <c r="F2872" i="5"/>
  <c r="E445" i="6" s="1"/>
  <c r="E492" i="7" s="1"/>
  <c r="L2860" i="5"/>
  <c r="J2861" i="5"/>
  <c r="G444" i="6" s="1"/>
  <c r="I491" i="7" s="1"/>
  <c r="J491" i="7" s="1"/>
  <c r="L2859" i="5"/>
  <c r="H2861" i="5"/>
  <c r="F444" i="6" s="1"/>
  <c r="G491" i="7" s="1"/>
  <c r="H491" i="7" s="1"/>
  <c r="L2857" i="5"/>
  <c r="L2856" i="5"/>
  <c r="L2855" i="5"/>
  <c r="L2854" i="5"/>
  <c r="L2853" i="5"/>
  <c r="F2861" i="5"/>
  <c r="L2849" i="5"/>
  <c r="L2848" i="5"/>
  <c r="L2847" i="5"/>
  <c r="J2850" i="5"/>
  <c r="G443" i="6" s="1"/>
  <c r="I490" i="7" s="1"/>
  <c r="J490" i="7" s="1"/>
  <c r="H2850" i="5"/>
  <c r="F443" i="6" s="1"/>
  <c r="G490" i="7" s="1"/>
  <c r="H490" i="7" s="1"/>
  <c r="L2846" i="5"/>
  <c r="L2845" i="5"/>
  <c r="L2844" i="5"/>
  <c r="L2843" i="5"/>
  <c r="L2842" i="5"/>
  <c r="F2850" i="5"/>
  <c r="L2838" i="5"/>
  <c r="L2837" i="5"/>
  <c r="H2839" i="5"/>
  <c r="F442" i="6" s="1"/>
  <c r="G489" i="7" s="1"/>
  <c r="H489" i="7" s="1"/>
  <c r="L2836" i="5"/>
  <c r="F2839" i="5"/>
  <c r="E442" i="6" s="1"/>
  <c r="E489" i="7" s="1"/>
  <c r="L2835" i="5"/>
  <c r="L2834" i="5"/>
  <c r="J2839" i="5"/>
  <c r="G442" i="6" s="1"/>
  <c r="I489" i="7" s="1"/>
  <c r="J489" i="7" s="1"/>
  <c r="L2832" i="5"/>
  <c r="L2831" i="5"/>
  <c r="L2827" i="5"/>
  <c r="J2828" i="5"/>
  <c r="G441" i="6" s="1"/>
  <c r="I488" i="7" s="1"/>
  <c r="J488" i="7" s="1"/>
  <c r="L2825" i="5"/>
  <c r="L2824" i="5"/>
  <c r="H2828" i="5"/>
  <c r="F441" i="6" s="1"/>
  <c r="G488" i="7" s="1"/>
  <c r="H488" i="7" s="1"/>
  <c r="F2828" i="5"/>
  <c r="E441" i="6" s="1"/>
  <c r="E488" i="7" s="1"/>
  <c r="L2823" i="5"/>
  <c r="L2821" i="5"/>
  <c r="L2816" i="5"/>
  <c r="L2815" i="5"/>
  <c r="L2814" i="5"/>
  <c r="L2813" i="5"/>
  <c r="H2817" i="5"/>
  <c r="F440" i="6" s="1"/>
  <c r="G487" i="7" s="1"/>
  <c r="H487" i="7" s="1"/>
  <c r="K2811" i="5"/>
  <c r="L2811" i="5"/>
  <c r="J2817" i="5"/>
  <c r="G440" i="6" s="1"/>
  <c r="I487" i="7" s="1"/>
  <c r="J487" i="7" s="1"/>
  <c r="L2810" i="5"/>
  <c r="L2809" i="5"/>
  <c r="F2817" i="5"/>
  <c r="E440" i="6" s="1"/>
  <c r="E487" i="7" s="1"/>
  <c r="L2805" i="5"/>
  <c r="L2804" i="5"/>
  <c r="L2803" i="5"/>
  <c r="F2806" i="5"/>
  <c r="E439" i="6" s="1"/>
  <c r="E486" i="7" s="1"/>
  <c r="L2801" i="5"/>
  <c r="J2806" i="5"/>
  <c r="G439" i="6" s="1"/>
  <c r="I486" i="7" s="1"/>
  <c r="J486" i="7" s="1"/>
  <c r="L2800" i="5"/>
  <c r="L2799" i="5"/>
  <c r="L2798" i="5"/>
  <c r="H2806" i="5"/>
  <c r="F439" i="6" s="1"/>
  <c r="G486" i="7" s="1"/>
  <c r="H486" i="7" s="1"/>
  <c r="L2797" i="5"/>
  <c r="L2792" i="5"/>
  <c r="L2790" i="5"/>
  <c r="H2793" i="5"/>
  <c r="F438" i="6" s="1"/>
  <c r="G485" i="7" s="1"/>
  <c r="H485" i="7" s="1"/>
  <c r="L2788" i="5"/>
  <c r="L2787" i="5"/>
  <c r="F2793" i="5"/>
  <c r="L2786" i="5"/>
  <c r="J2793" i="5"/>
  <c r="G438" i="6" s="1"/>
  <c r="I485" i="7" s="1"/>
  <c r="J485" i="7" s="1"/>
  <c r="L2784" i="5"/>
  <c r="L2780" i="5"/>
  <c r="L2778" i="5"/>
  <c r="L2777" i="5"/>
  <c r="L2776" i="5"/>
  <c r="L2775" i="5"/>
  <c r="F2781" i="5"/>
  <c r="E437" i="6" s="1"/>
  <c r="E484" i="7" s="1"/>
  <c r="L2774" i="5"/>
  <c r="J2781" i="5"/>
  <c r="G437" i="6" s="1"/>
  <c r="I484" i="7" s="1"/>
  <c r="J484" i="7" s="1"/>
  <c r="L2772" i="5"/>
  <c r="L2768" i="5"/>
  <c r="L2767" i="5"/>
  <c r="L2766" i="5"/>
  <c r="J2769" i="5"/>
  <c r="G436" i="6" s="1"/>
  <c r="I483" i="7" s="1"/>
  <c r="J483" i="7" s="1"/>
  <c r="L2765" i="5"/>
  <c r="L2764" i="5"/>
  <c r="H2769" i="5"/>
  <c r="F436" i="6" s="1"/>
  <c r="G483" i="7" s="1"/>
  <c r="H483" i="7" s="1"/>
  <c r="L2763" i="5"/>
  <c r="F2769" i="5"/>
  <c r="L2762" i="5"/>
  <c r="L2761" i="5"/>
  <c r="L2760" i="5"/>
  <c r="L2756" i="5"/>
  <c r="J2757" i="5"/>
  <c r="G435" i="6" s="1"/>
  <c r="I482" i="7" s="1"/>
  <c r="J482" i="7" s="1"/>
  <c r="L2755" i="5"/>
  <c r="H2757" i="5"/>
  <c r="L2752" i="5"/>
  <c r="L2751" i="5"/>
  <c r="L2750" i="5"/>
  <c r="F2757" i="5"/>
  <c r="E435" i="6" s="1"/>
  <c r="E482" i="7" s="1"/>
  <c r="L2749" i="5"/>
  <c r="L2748" i="5"/>
  <c r="L2747" i="5"/>
  <c r="L2743" i="5"/>
  <c r="H2744" i="5"/>
  <c r="F434" i="6" s="1"/>
  <c r="G481" i="7" s="1"/>
  <c r="H481" i="7" s="1"/>
  <c r="L2739" i="5"/>
  <c r="J2744" i="5"/>
  <c r="G434" i="6" s="1"/>
  <c r="I481" i="7" s="1"/>
  <c r="J481" i="7" s="1"/>
  <c r="L2737" i="5"/>
  <c r="L2736" i="5"/>
  <c r="E434" i="6"/>
  <c r="E481" i="7" s="1"/>
  <c r="L2735" i="5"/>
  <c r="L2731" i="5"/>
  <c r="L2729" i="5"/>
  <c r="L2728" i="5"/>
  <c r="F2732" i="5"/>
  <c r="E433" i="6" s="1"/>
  <c r="E480" i="7" s="1"/>
  <c r="L2727" i="5"/>
  <c r="L2726" i="5"/>
  <c r="L2725" i="5"/>
  <c r="J2732" i="5"/>
  <c r="G433" i="6" s="1"/>
  <c r="I480" i="7" s="1"/>
  <c r="J480" i="7" s="1"/>
  <c r="H2732" i="5"/>
  <c r="F433" i="6" s="1"/>
  <c r="G480" i="7" s="1"/>
  <c r="H480" i="7" s="1"/>
  <c r="L2723" i="5"/>
  <c r="L2719" i="5"/>
  <c r="L2718" i="5"/>
  <c r="L2717" i="5"/>
  <c r="L2716" i="5"/>
  <c r="J2720" i="5"/>
  <c r="G432" i="6" s="1"/>
  <c r="I479" i="7" s="1"/>
  <c r="J479" i="7" s="1"/>
  <c r="L2715" i="5"/>
  <c r="H2720" i="5"/>
  <c r="F432" i="6" s="1"/>
  <c r="G479" i="7" s="1"/>
  <c r="H479" i="7" s="1"/>
  <c r="L2714" i="5"/>
  <c r="L2713" i="5"/>
  <c r="F2720" i="5"/>
  <c r="E432" i="6" s="1"/>
  <c r="E479" i="7" s="1"/>
  <c r="L2712" i="5"/>
  <c r="F2708" i="5"/>
  <c r="E431" i="6" s="1"/>
  <c r="E478" i="7" s="1"/>
  <c r="L2707" i="5"/>
  <c r="H2708" i="5"/>
  <c r="F431" i="6" s="1"/>
  <c r="G478" i="7" s="1"/>
  <c r="H478" i="7" s="1"/>
  <c r="L2706" i="5"/>
  <c r="J2708" i="5"/>
  <c r="L2697" i="5"/>
  <c r="L2690" i="5"/>
  <c r="I2691" i="5"/>
  <c r="J2691" i="5" s="1"/>
  <c r="L2689" i="5"/>
  <c r="L2682" i="5"/>
  <c r="L2681" i="5"/>
  <c r="L2676" i="5"/>
  <c r="I2677" i="5"/>
  <c r="J2677" i="5" s="1"/>
  <c r="L2677" i="5" s="1"/>
  <c r="F2678" i="5"/>
  <c r="E427" i="6" s="1"/>
  <c r="E472" i="7" s="1"/>
  <c r="J2678" i="5"/>
  <c r="G427" i="6" s="1"/>
  <c r="I472" i="7" s="1"/>
  <c r="J472" i="7" s="1"/>
  <c r="L2675" i="5"/>
  <c r="L2670" i="5"/>
  <c r="J2672" i="5"/>
  <c r="G426" i="6" s="1"/>
  <c r="I2665" i="5"/>
  <c r="J2665" i="5" s="1"/>
  <c r="L2664" i="5"/>
  <c r="L2663" i="5"/>
  <c r="H2660" i="5"/>
  <c r="F424" i="6" s="1"/>
  <c r="G469" i="7" s="1"/>
  <c r="L2658" i="5"/>
  <c r="K2659" i="5"/>
  <c r="L2653" i="5"/>
  <c r="J2654" i="5"/>
  <c r="G423" i="6" s="1"/>
  <c r="I468" i="7" s="1"/>
  <c r="J468" i="7" s="1"/>
  <c r="K2653" i="5"/>
  <c r="H2648" i="5"/>
  <c r="F422" i="6" s="1"/>
  <c r="G467" i="7" s="1"/>
  <c r="L2646" i="5"/>
  <c r="I2647" i="5"/>
  <c r="L2645" i="5"/>
  <c r="L2640" i="5"/>
  <c r="J2642" i="5"/>
  <c r="G421" i="6" s="1"/>
  <c r="I466" i="7" s="1"/>
  <c r="L2639" i="5"/>
  <c r="I2635" i="5"/>
  <c r="L2634" i="5"/>
  <c r="L2633" i="5"/>
  <c r="L2628" i="5"/>
  <c r="L2627" i="5"/>
  <c r="J2630" i="5"/>
  <c r="G419" i="6" s="1"/>
  <c r="L2622" i="5"/>
  <c r="I2623" i="5"/>
  <c r="J2623" i="5" s="1"/>
  <c r="L2623" i="5" s="1"/>
  <c r="F2624" i="5"/>
  <c r="E418" i="6" s="1"/>
  <c r="E463" i="7" s="1"/>
  <c r="J2624" i="5"/>
  <c r="G418" i="6" s="1"/>
  <c r="I463" i="7" s="1"/>
  <c r="J463" i="7" s="1"/>
  <c r="L2621" i="5"/>
  <c r="L2616" i="5"/>
  <c r="L2615" i="5"/>
  <c r="J2618" i="5"/>
  <c r="G417" i="6" s="1"/>
  <c r="I462" i="7" s="1"/>
  <c r="J462" i="7" s="1"/>
  <c r="H2618" i="5"/>
  <c r="F417" i="6" s="1"/>
  <c r="G462" i="7" s="1"/>
  <c r="L2610" i="5"/>
  <c r="I2611" i="5"/>
  <c r="K2611" i="5" s="1"/>
  <c r="L2609" i="5"/>
  <c r="L2604" i="5"/>
  <c r="I2605" i="5"/>
  <c r="J2605" i="5" s="1"/>
  <c r="L2603" i="5"/>
  <c r="L2605" i="5"/>
  <c r="J2606" i="5"/>
  <c r="G415" i="6" s="1"/>
  <c r="F415" i="6"/>
  <c r="G460" i="7" s="1"/>
  <c r="K2605" i="5"/>
  <c r="L2598" i="5"/>
  <c r="J2600" i="5"/>
  <c r="G414" i="6" s="1"/>
  <c r="I459" i="7" s="1"/>
  <c r="L2597" i="5"/>
  <c r="L2592" i="5"/>
  <c r="I2593" i="5"/>
  <c r="J2593" i="5" s="1"/>
  <c r="F2588" i="5"/>
  <c r="E412" i="6" s="1"/>
  <c r="E456" i="7" s="1"/>
  <c r="L2586" i="5"/>
  <c r="I2587" i="5"/>
  <c r="J2587" i="5" s="1"/>
  <c r="L2585" i="5"/>
  <c r="L2580" i="5"/>
  <c r="J2582" i="5"/>
  <c r="G411" i="6" s="1"/>
  <c r="L2579" i="5"/>
  <c r="L2574" i="5"/>
  <c r="J2576" i="5"/>
  <c r="G410" i="6" s="1"/>
  <c r="L2573" i="5"/>
  <c r="I2569" i="5"/>
  <c r="J2569" i="5" s="1"/>
  <c r="J2570" i="5" s="1"/>
  <c r="G409" i="6" s="1"/>
  <c r="L2568" i="5"/>
  <c r="J2564" i="5"/>
  <c r="G408" i="6" s="1"/>
  <c r="I452" i="7" s="1"/>
  <c r="J452" i="7" s="1"/>
  <c r="E408" i="6"/>
  <c r="E452" i="7" s="1"/>
  <c r="L2556" i="5"/>
  <c r="L2555" i="5"/>
  <c r="H2558" i="5"/>
  <c r="F407" i="6" s="1"/>
  <c r="L2557" i="5"/>
  <c r="L2550" i="5"/>
  <c r="L2549" i="5"/>
  <c r="J2545" i="5"/>
  <c r="L2543" i="5"/>
  <c r="L2542" i="5"/>
  <c r="L2536" i="5"/>
  <c r="J2538" i="5"/>
  <c r="G404" i="6" s="1"/>
  <c r="I447" i="7" s="1"/>
  <c r="J447" i="7" s="1"/>
  <c r="L2529" i="5"/>
  <c r="L2528" i="5"/>
  <c r="I2530" i="5"/>
  <c r="J2524" i="5"/>
  <c r="G402" i="6" s="1"/>
  <c r="I445" i="7" s="1"/>
  <c r="J445" i="7" s="1"/>
  <c r="L2522" i="5"/>
  <c r="L2521" i="5"/>
  <c r="L2515" i="5"/>
  <c r="I2516" i="5"/>
  <c r="K2516" i="5" s="1"/>
  <c r="L2514" i="5"/>
  <c r="L2484" i="5"/>
  <c r="J2485" i="5"/>
  <c r="L2485" i="5" s="1"/>
  <c r="L2483" i="5"/>
  <c r="L2477" i="5"/>
  <c r="L2476" i="5"/>
  <c r="J2478" i="5"/>
  <c r="L2469" i="5"/>
  <c r="L2463" i="5"/>
  <c r="L2462" i="5"/>
  <c r="L2464" i="5"/>
  <c r="J2465" i="5"/>
  <c r="G391" i="6" s="1"/>
  <c r="K2464" i="5"/>
  <c r="L2456" i="5"/>
  <c r="J2458" i="5"/>
  <c r="L2449" i="5"/>
  <c r="L2450" i="5"/>
  <c r="J2451" i="5"/>
  <c r="L2448" i="5"/>
  <c r="I2443" i="5"/>
  <c r="J2443" i="5" s="1"/>
  <c r="L2442" i="5"/>
  <c r="H2444" i="5"/>
  <c r="F388" i="6" s="1"/>
  <c r="G429" i="7" s="1"/>
  <c r="L2441" i="5"/>
  <c r="L2436" i="5"/>
  <c r="F2438" i="5"/>
  <c r="E387" i="6" s="1"/>
  <c r="E428" i="7" s="1"/>
  <c r="I2437" i="5"/>
  <c r="L2435" i="5"/>
  <c r="I2431" i="5"/>
  <c r="J2431" i="5" s="1"/>
  <c r="J2432" i="5" s="1"/>
  <c r="G386" i="6" s="1"/>
  <c r="I427" i="7" s="1"/>
  <c r="J427" i="7" s="1"/>
  <c r="F2432" i="5"/>
  <c r="E386" i="6" s="1"/>
  <c r="E427" i="7" s="1"/>
  <c r="F386" i="6"/>
  <c r="G427" i="7" s="1"/>
  <c r="H427" i="7" s="1"/>
  <c r="L2429" i="5"/>
  <c r="L2424" i="5"/>
  <c r="F2426" i="5"/>
  <c r="E385" i="6" s="1"/>
  <c r="E425" i="7" s="1"/>
  <c r="J2426" i="5"/>
  <c r="G385" i="6" s="1"/>
  <c r="I425" i="7" s="1"/>
  <c r="J425" i="7" s="1"/>
  <c r="L2423" i="5"/>
  <c r="H2420" i="5"/>
  <c r="F384" i="6" s="1"/>
  <c r="G424" i="7" s="1"/>
  <c r="L2418" i="5"/>
  <c r="J2420" i="5"/>
  <c r="G384" i="6" s="1"/>
  <c r="L2412" i="5"/>
  <c r="J2414" i="5"/>
  <c r="G383" i="6" s="1"/>
  <c r="I423" i="7" s="1"/>
  <c r="J423" i="7" s="1"/>
  <c r="L2411" i="5"/>
  <c r="I2407" i="5"/>
  <c r="J2407" i="5" s="1"/>
  <c r="L2407" i="5" s="1"/>
  <c r="L2406" i="5"/>
  <c r="L2405" i="5"/>
  <c r="L2400" i="5"/>
  <c r="K2399" i="5"/>
  <c r="J2402" i="5"/>
  <c r="G381" i="6" s="1"/>
  <c r="L2399" i="5"/>
  <c r="L2394" i="5"/>
  <c r="F2396" i="5"/>
  <c r="E380" i="6" s="1"/>
  <c r="E419" i="7" s="1"/>
  <c r="J2396" i="5"/>
  <c r="G380" i="6" s="1"/>
  <c r="L2393" i="5"/>
  <c r="L2388" i="5"/>
  <c r="F2390" i="5"/>
  <c r="E379" i="6" s="1"/>
  <c r="E418" i="7" s="1"/>
  <c r="J2390" i="5"/>
  <c r="G379" i="6" s="1"/>
  <c r="I418" i="7" s="1"/>
  <c r="J418" i="7" s="1"/>
  <c r="H2384" i="5"/>
  <c r="F378" i="6" s="1"/>
  <c r="G417" i="7" s="1"/>
  <c r="L2382" i="5"/>
  <c r="L2381" i="5"/>
  <c r="J2384" i="5"/>
  <c r="G378" i="6" s="1"/>
  <c r="I417" i="7" s="1"/>
  <c r="J417" i="7" s="1"/>
  <c r="I2377" i="5"/>
  <c r="J2377" i="5" s="1"/>
  <c r="L2376" i="5"/>
  <c r="L2375" i="5"/>
  <c r="K2371" i="5"/>
  <c r="L2371" i="5"/>
  <c r="J2372" i="5"/>
  <c r="L2365" i="5"/>
  <c r="L2364" i="5"/>
  <c r="L2366" i="5"/>
  <c r="L2360" i="5"/>
  <c r="F2361" i="5"/>
  <c r="E374" i="6" s="1"/>
  <c r="E412" i="7" s="1"/>
  <c r="J2356" i="5"/>
  <c r="L2356" i="5" s="1"/>
  <c r="L2354" i="5"/>
  <c r="L2350" i="5"/>
  <c r="L2351" i="5"/>
  <c r="L2349" i="5"/>
  <c r="L2345" i="5"/>
  <c r="J2346" i="5"/>
  <c r="L2346" i="5" s="1"/>
  <c r="L2340" i="5"/>
  <c r="E370" i="6"/>
  <c r="L2335" i="5"/>
  <c r="J2336" i="5"/>
  <c r="L2336" i="5" s="1"/>
  <c r="L2329" i="5"/>
  <c r="H2331" i="5"/>
  <c r="F368" i="6" s="1"/>
  <c r="G405" i="7" s="1"/>
  <c r="H405" i="7" s="1"/>
  <c r="L2327" i="5"/>
  <c r="L2322" i="5"/>
  <c r="J2324" i="5"/>
  <c r="L2320" i="5"/>
  <c r="E366" i="6"/>
  <c r="E401" i="7" s="1"/>
  <c r="L2317" i="5"/>
  <c r="L2316" i="5"/>
  <c r="L2313" i="5"/>
  <c r="E365" i="6"/>
  <c r="E400" i="7" s="1"/>
  <c r="L2312" i="5"/>
  <c r="L2308" i="5"/>
  <c r="H364" i="6"/>
  <c r="L2304" i="5"/>
  <c r="H363" i="6"/>
  <c r="G623" i="5"/>
  <c r="H623" i="5" s="1"/>
  <c r="G610" i="5"/>
  <c r="H610" i="5" s="1"/>
  <c r="F597" i="5"/>
  <c r="E623" i="5"/>
  <c r="E610" i="5"/>
  <c r="L2221" i="5"/>
  <c r="L2214" i="5"/>
  <c r="L2213" i="5"/>
  <c r="J2210" i="5"/>
  <c r="L2210" i="5" s="1"/>
  <c r="L2209" i="5"/>
  <c r="L2207" i="5"/>
  <c r="L2206" i="5"/>
  <c r="H2203" i="5"/>
  <c r="F339" i="6" s="1"/>
  <c r="G373" i="7" s="1"/>
  <c r="H373" i="7" s="1"/>
  <c r="L2200" i="5"/>
  <c r="F2203" i="5"/>
  <c r="E339" i="6" s="1"/>
  <c r="E373" i="7" s="1"/>
  <c r="H2196" i="5"/>
  <c r="F338" i="6" s="1"/>
  <c r="F2195" i="5"/>
  <c r="F2196" i="5" s="1"/>
  <c r="E338" i="6" s="1"/>
  <c r="K2195" i="5"/>
  <c r="L2194" i="5"/>
  <c r="L2193" i="5"/>
  <c r="L2190" i="5"/>
  <c r="L2189" i="5"/>
  <c r="I776" i="5"/>
  <c r="J776" i="5" s="1"/>
  <c r="I754" i="5"/>
  <c r="J754" i="5" s="1"/>
  <c r="I762" i="5"/>
  <c r="J762" i="5" s="1"/>
  <c r="I770" i="5"/>
  <c r="J770" i="5" s="1"/>
  <c r="G776" i="5"/>
  <c r="H776" i="5" s="1"/>
  <c r="G770" i="5"/>
  <c r="H770" i="5" s="1"/>
  <c r="G762" i="5"/>
  <c r="H762" i="5" s="1"/>
  <c r="G754" i="5"/>
  <c r="H754" i="5" s="1"/>
  <c r="E336" i="6"/>
  <c r="E370" i="7" s="1"/>
  <c r="L2186" i="5"/>
  <c r="L2185" i="5"/>
  <c r="L2181" i="5"/>
  <c r="H2182" i="5"/>
  <c r="F335" i="6" s="1"/>
  <c r="G369" i="7" s="1"/>
  <c r="H369" i="7" s="1"/>
  <c r="J2182" i="5"/>
  <c r="G335" i="6" s="1"/>
  <c r="F2182" i="5"/>
  <c r="E335" i="6" s="1"/>
  <c r="E369" i="7" s="1"/>
  <c r="L2178" i="5"/>
  <c r="L2174" i="5"/>
  <c r="F2173" i="5"/>
  <c r="L2173" i="5" s="1"/>
  <c r="L2172" i="5"/>
  <c r="I473" i="5"/>
  <c r="J473" i="5" s="1"/>
  <c r="I464" i="5"/>
  <c r="J464" i="5" s="1"/>
  <c r="I454" i="5"/>
  <c r="J454" i="5" s="1"/>
  <c r="I445" i="5"/>
  <c r="J445" i="5" s="1"/>
  <c r="I600" i="5"/>
  <c r="J600" i="5" s="1"/>
  <c r="I613" i="5"/>
  <c r="J613" i="5" s="1"/>
  <c r="G626" i="5"/>
  <c r="H626" i="5" s="1"/>
  <c r="G613" i="5"/>
  <c r="H613" i="5" s="1"/>
  <c r="G600" i="5"/>
  <c r="H600" i="5" s="1"/>
  <c r="G473" i="5"/>
  <c r="H473" i="5" s="1"/>
  <c r="G464" i="5"/>
  <c r="H464" i="5" s="1"/>
  <c r="G454" i="5"/>
  <c r="H454" i="5" s="1"/>
  <c r="G445" i="5"/>
  <c r="H445" i="5" s="1"/>
  <c r="L2171" i="5"/>
  <c r="F2175" i="5"/>
  <c r="L2175" i="5" s="1"/>
  <c r="L2168" i="5"/>
  <c r="F1220" i="5"/>
  <c r="L1220" i="5" s="1"/>
  <c r="K1220" i="5"/>
  <c r="H333" i="6"/>
  <c r="G711" i="5"/>
  <c r="H711" i="5" s="1"/>
  <c r="G1211" i="5"/>
  <c r="H1211" i="5" s="1"/>
  <c r="L2163" i="5"/>
  <c r="F711" i="5"/>
  <c r="E1211" i="5"/>
  <c r="L2164" i="5"/>
  <c r="I710" i="5"/>
  <c r="J710" i="5" s="1"/>
  <c r="I1210" i="5"/>
  <c r="J1210" i="5" s="1"/>
  <c r="G710" i="5"/>
  <c r="H710" i="5" s="1"/>
  <c r="G1210" i="5"/>
  <c r="H1210" i="5" s="1"/>
  <c r="E1210" i="5"/>
  <c r="E710" i="5"/>
  <c r="L2159" i="5"/>
  <c r="L2160" i="5"/>
  <c r="H331" i="6"/>
  <c r="L2155" i="5"/>
  <c r="H330" i="6"/>
  <c r="L2151" i="5"/>
  <c r="L2149" i="5"/>
  <c r="L2148" i="5"/>
  <c r="L2144" i="5"/>
  <c r="L2142" i="5"/>
  <c r="H2145" i="5"/>
  <c r="F328" i="6" s="1"/>
  <c r="L2141" i="5"/>
  <c r="L2137" i="5"/>
  <c r="J2138" i="5"/>
  <c r="L2138" i="5" s="1"/>
  <c r="G1199" i="5"/>
  <c r="H1199" i="5" s="1"/>
  <c r="G1177" i="5"/>
  <c r="H1177" i="5" s="1"/>
  <c r="G665" i="5"/>
  <c r="H665" i="5" s="1"/>
  <c r="G1165" i="5"/>
  <c r="H1165" i="5" s="1"/>
  <c r="G1154" i="5"/>
  <c r="H1154" i="5" s="1"/>
  <c r="G653" i="5"/>
  <c r="H653" i="5" s="1"/>
  <c r="G1188" i="5"/>
  <c r="H1188" i="5" s="1"/>
  <c r="G699" i="5"/>
  <c r="H699" i="5" s="1"/>
  <c r="G688" i="5"/>
  <c r="H688" i="5" s="1"/>
  <c r="G641" i="5"/>
  <c r="H641" i="5" s="1"/>
  <c r="G1133" i="5"/>
  <c r="H1133" i="5" s="1"/>
  <c r="G677" i="5"/>
  <c r="H677" i="5" s="1"/>
  <c r="H681" i="5" s="1"/>
  <c r="F113" i="6" s="1"/>
  <c r="G130" i="7" s="1"/>
  <c r="H130" i="7" s="1"/>
  <c r="E1199" i="5"/>
  <c r="E641" i="5"/>
  <c r="E1177" i="5"/>
  <c r="E699" i="5"/>
  <c r="E665" i="5"/>
  <c r="E1133" i="5"/>
  <c r="E688" i="5"/>
  <c r="E1188" i="5"/>
  <c r="E1165" i="5"/>
  <c r="E653" i="5"/>
  <c r="E1154" i="5"/>
  <c r="E677" i="5"/>
  <c r="L2136" i="5"/>
  <c r="L2132" i="5"/>
  <c r="F2133" i="5"/>
  <c r="E326" i="6" s="1"/>
  <c r="E360" i="7" s="1"/>
  <c r="L2128" i="5"/>
  <c r="F2127" i="5"/>
  <c r="L2127" i="5" s="1"/>
  <c r="L2126" i="5"/>
  <c r="G1166" i="5"/>
  <c r="H1166" i="5" s="1"/>
  <c r="G1198" i="5"/>
  <c r="H1198" i="5" s="1"/>
  <c r="H1203" i="5" s="1"/>
  <c r="F177" i="6" s="1"/>
  <c r="G200" i="7" s="1"/>
  <c r="H200" i="7" s="1"/>
  <c r="G676" i="5"/>
  <c r="H676" i="5" s="1"/>
  <c r="G1187" i="5"/>
  <c r="H1187" i="5" s="1"/>
  <c r="G611" i="5"/>
  <c r="H611" i="5" s="1"/>
  <c r="G640" i="5"/>
  <c r="H640" i="5" s="1"/>
  <c r="G698" i="5"/>
  <c r="H698" i="5" s="1"/>
  <c r="G1176" i="5"/>
  <c r="H1176" i="5" s="1"/>
  <c r="H1181" i="5" s="1"/>
  <c r="F175" i="6" s="1"/>
  <c r="G198" i="7" s="1"/>
  <c r="H198" i="7" s="1"/>
  <c r="G664" i="5"/>
  <c r="H664" i="5" s="1"/>
  <c r="G1155" i="5"/>
  <c r="H1155" i="5" s="1"/>
  <c r="G1134" i="5"/>
  <c r="H1134" i="5" s="1"/>
  <c r="G598" i="5"/>
  <c r="H598" i="5" s="1"/>
  <c r="G624" i="5"/>
  <c r="H624" i="5" s="1"/>
  <c r="G687" i="5"/>
  <c r="H687" i="5" s="1"/>
  <c r="L2125" i="5"/>
  <c r="J2122" i="5"/>
  <c r="L2121" i="5"/>
  <c r="F2120" i="5"/>
  <c r="L2120" i="5" s="1"/>
  <c r="G99" i="5"/>
  <c r="H99" i="5" s="1"/>
  <c r="G91" i="5"/>
  <c r="H91" i="5" s="1"/>
  <c r="G83" i="5"/>
  <c r="H83" i="5" s="1"/>
  <c r="G75" i="5"/>
  <c r="H75" i="5" s="1"/>
  <c r="L2118" i="5"/>
  <c r="L2114" i="5"/>
  <c r="H2115" i="5"/>
  <c r="F323" i="6" s="1"/>
  <c r="G357" i="7" s="1"/>
  <c r="H357" i="7" s="1"/>
  <c r="L2111" i="5"/>
  <c r="I100" i="5"/>
  <c r="J100" i="5" s="1"/>
  <c r="I76" i="5"/>
  <c r="J76" i="5" s="1"/>
  <c r="I84" i="5"/>
  <c r="J84" i="5" s="1"/>
  <c r="G76" i="5"/>
  <c r="H76" i="5" s="1"/>
  <c r="G100" i="5"/>
  <c r="H100" i="5" s="1"/>
  <c r="G84" i="5"/>
  <c r="H84" i="5" s="1"/>
  <c r="E92" i="5"/>
  <c r="E76" i="5"/>
  <c r="E100" i="5"/>
  <c r="E84" i="5"/>
  <c r="H322" i="6"/>
  <c r="L2108" i="5"/>
  <c r="L2103" i="5"/>
  <c r="L2101" i="5"/>
  <c r="L2100" i="5"/>
  <c r="H2097" i="5"/>
  <c r="F320" i="6" s="1"/>
  <c r="G354" i="7" s="1"/>
  <c r="H354" i="7" s="1"/>
  <c r="L2096" i="5"/>
  <c r="J2097" i="5"/>
  <c r="G320" i="6" s="1"/>
  <c r="I354" i="7" s="1"/>
  <c r="J354" i="7" s="1"/>
  <c r="F2095" i="5"/>
  <c r="L2095" i="5" s="1"/>
  <c r="L2094" i="5"/>
  <c r="L2093" i="5"/>
  <c r="L2089" i="5"/>
  <c r="E2088" i="5"/>
  <c r="K2088" i="5" s="1"/>
  <c r="L2086" i="5"/>
  <c r="L2082" i="5"/>
  <c r="L2080" i="5"/>
  <c r="L2079" i="5"/>
  <c r="L2083" i="5"/>
  <c r="L2075" i="5"/>
  <c r="K2074" i="5"/>
  <c r="F2074" i="5"/>
  <c r="F2076" i="5" s="1"/>
  <c r="E317" i="6" s="1"/>
  <c r="E351" i="7" s="1"/>
  <c r="L2073" i="5"/>
  <c r="L2072" i="5"/>
  <c r="L2068" i="5"/>
  <c r="F2069" i="5"/>
  <c r="E316" i="6" s="1"/>
  <c r="E2067" i="5"/>
  <c r="F2067" i="5" s="1"/>
  <c r="L2066" i="5"/>
  <c r="L2065" i="5"/>
  <c r="L2059" i="5"/>
  <c r="L2058" i="5"/>
  <c r="J2055" i="5"/>
  <c r="L2054" i="5"/>
  <c r="L2052" i="5"/>
  <c r="L2051" i="5"/>
  <c r="F2048" i="5"/>
  <c r="E313" i="6" s="1"/>
  <c r="E347" i="7" s="1"/>
  <c r="L2047" i="5"/>
  <c r="J2048" i="5"/>
  <c r="L2045" i="5"/>
  <c r="L2044" i="5"/>
  <c r="L2040" i="5"/>
  <c r="L2038" i="5"/>
  <c r="L2037" i="5"/>
  <c r="F2041" i="5"/>
  <c r="F2034" i="5"/>
  <c r="E311" i="6" s="1"/>
  <c r="L2033" i="5"/>
  <c r="L2031" i="5"/>
  <c r="H2027" i="5"/>
  <c r="F310" i="6" s="1"/>
  <c r="L2026" i="5"/>
  <c r="L2024" i="5"/>
  <c r="L2019" i="5"/>
  <c r="H2013" i="5"/>
  <c r="F308" i="6" s="1"/>
  <c r="L2012" i="5"/>
  <c r="L2010" i="5"/>
  <c r="I37" i="5"/>
  <c r="J37" i="5" s="1"/>
  <c r="I31" i="5"/>
  <c r="J31" i="5" s="1"/>
  <c r="J32" i="5" s="1"/>
  <c r="G8" i="6" s="1"/>
  <c r="I12" i="7" s="1"/>
  <c r="J12" i="7" s="1"/>
  <c r="I25" i="5"/>
  <c r="J25" i="5" s="1"/>
  <c r="J26" i="5" s="1"/>
  <c r="G7" i="6" s="1"/>
  <c r="I11" i="7" s="1"/>
  <c r="J11" i="7" s="1"/>
  <c r="I19" i="5"/>
  <c r="J19" i="5" s="1"/>
  <c r="J20" i="5" s="1"/>
  <c r="G6" i="6" s="1"/>
  <c r="I9" i="7" s="1"/>
  <c r="J9" i="7" s="1"/>
  <c r="I13" i="5"/>
  <c r="J13" i="5" s="1"/>
  <c r="J14" i="5" s="1"/>
  <c r="G5" i="6" s="1"/>
  <c r="I8" i="7" s="1"/>
  <c r="J8" i="7" s="1"/>
  <c r="L2009" i="5"/>
  <c r="L2005" i="5"/>
  <c r="K2004" i="5"/>
  <c r="F2004" i="5"/>
  <c r="F2006" i="5" s="1"/>
  <c r="E307" i="6" s="1"/>
  <c r="L2003" i="5"/>
  <c r="I625" i="5"/>
  <c r="J625" i="5" s="1"/>
  <c r="L2002" i="5"/>
  <c r="J1999" i="5"/>
  <c r="G306" i="6" s="1"/>
  <c r="I340" i="7" s="1"/>
  <c r="J340" i="7" s="1"/>
  <c r="L1998" i="5"/>
  <c r="L1996" i="5"/>
  <c r="L1995" i="5"/>
  <c r="L1991" i="5"/>
  <c r="L1989" i="5"/>
  <c r="L1988" i="5"/>
  <c r="L1984" i="5"/>
  <c r="L1982" i="5"/>
  <c r="L1981" i="5"/>
  <c r="L1977" i="5"/>
  <c r="L1975" i="5"/>
  <c r="G824" i="5"/>
  <c r="H824" i="5" s="1"/>
  <c r="H825" i="5" s="1"/>
  <c r="F131" i="6" s="1"/>
  <c r="G151" i="7" s="1"/>
  <c r="H151" i="7" s="1"/>
  <c r="G888" i="5"/>
  <c r="H888" i="5" s="1"/>
  <c r="G952" i="5"/>
  <c r="H952" i="5" s="1"/>
  <c r="G1016" i="5"/>
  <c r="H1016" i="5" s="1"/>
  <c r="G1080" i="5"/>
  <c r="H1080" i="5" s="1"/>
  <c r="G784" i="5"/>
  <c r="H784" i="5" s="1"/>
  <c r="G848" i="5"/>
  <c r="H848" i="5" s="1"/>
  <c r="G912" i="5"/>
  <c r="H912" i="5" s="1"/>
  <c r="G976" i="5"/>
  <c r="H976" i="5" s="1"/>
  <c r="G1040" i="5"/>
  <c r="H1040" i="5" s="1"/>
  <c r="H1041" i="5" s="1"/>
  <c r="F158" i="6" s="1"/>
  <c r="G179" i="7" s="1"/>
  <c r="H179" i="7" s="1"/>
  <c r="G808" i="5"/>
  <c r="H808" i="5" s="1"/>
  <c r="H809" i="5" s="1"/>
  <c r="F129" i="6" s="1"/>
  <c r="G149" i="7" s="1"/>
  <c r="H149" i="7" s="1"/>
  <c r="G872" i="5"/>
  <c r="H872" i="5" s="1"/>
  <c r="H873" i="5" s="1"/>
  <c r="F137" i="6" s="1"/>
  <c r="G157" i="7" s="1"/>
  <c r="H157" i="7" s="1"/>
  <c r="G936" i="5"/>
  <c r="H936" i="5" s="1"/>
  <c r="H937" i="5" s="1"/>
  <c r="F145" i="6" s="1"/>
  <c r="G165" i="7" s="1"/>
  <c r="H165" i="7" s="1"/>
  <c r="G1000" i="5"/>
  <c r="H1000" i="5" s="1"/>
  <c r="G1064" i="5"/>
  <c r="H1064" i="5" s="1"/>
  <c r="H1065" i="5" s="1"/>
  <c r="F161" i="6" s="1"/>
  <c r="G182" i="7" s="1"/>
  <c r="H182" i="7" s="1"/>
  <c r="G832" i="5"/>
  <c r="H832" i="5" s="1"/>
  <c r="G896" i="5"/>
  <c r="H896" i="5" s="1"/>
  <c r="H897" i="5" s="1"/>
  <c r="F140" i="6" s="1"/>
  <c r="G160" i="7" s="1"/>
  <c r="H160" i="7" s="1"/>
  <c r="G960" i="5"/>
  <c r="H960" i="5" s="1"/>
  <c r="G1024" i="5"/>
  <c r="H1024" i="5" s="1"/>
  <c r="G1088" i="5"/>
  <c r="H1088" i="5" s="1"/>
  <c r="H1089" i="5" s="1"/>
  <c r="F164" i="6" s="1"/>
  <c r="G185" i="7" s="1"/>
  <c r="H185" i="7" s="1"/>
  <c r="G792" i="5"/>
  <c r="H792" i="5" s="1"/>
  <c r="H793" i="5" s="1"/>
  <c r="F127" i="6" s="1"/>
  <c r="G147" i="7" s="1"/>
  <c r="H147" i="7" s="1"/>
  <c r="G856" i="5"/>
  <c r="H856" i="5" s="1"/>
  <c r="H857" i="5" s="1"/>
  <c r="F135" i="6" s="1"/>
  <c r="G155" i="7" s="1"/>
  <c r="H155" i="7" s="1"/>
  <c r="G920" i="5"/>
  <c r="H920" i="5" s="1"/>
  <c r="H921" i="5" s="1"/>
  <c r="F143" i="6" s="1"/>
  <c r="G163" i="7" s="1"/>
  <c r="H163" i="7" s="1"/>
  <c r="G984" i="5"/>
  <c r="H984" i="5" s="1"/>
  <c r="G1048" i="5"/>
  <c r="H1048" i="5" s="1"/>
  <c r="H1049" i="5" s="1"/>
  <c r="F159" i="6" s="1"/>
  <c r="G180" i="7" s="1"/>
  <c r="H180" i="7" s="1"/>
  <c r="G816" i="5"/>
  <c r="H816" i="5" s="1"/>
  <c r="G880" i="5"/>
  <c r="H880" i="5" s="1"/>
  <c r="G944" i="5"/>
  <c r="H944" i="5" s="1"/>
  <c r="H945" i="5" s="1"/>
  <c r="F146" i="6" s="1"/>
  <c r="G167" i="7" s="1"/>
  <c r="H167" i="7" s="1"/>
  <c r="G1008" i="5"/>
  <c r="H1008" i="5" s="1"/>
  <c r="G1072" i="5"/>
  <c r="H1072" i="5" s="1"/>
  <c r="H889" i="5"/>
  <c r="F139" i="6" s="1"/>
  <c r="G159" i="7" s="1"/>
  <c r="H159" i="7" s="1"/>
  <c r="H953" i="5"/>
  <c r="F147" i="6" s="1"/>
  <c r="G168" i="7" s="1"/>
  <c r="H168" i="7" s="1"/>
  <c r="G840" i="5"/>
  <c r="H840" i="5" s="1"/>
  <c r="G904" i="5"/>
  <c r="H904" i="5" s="1"/>
  <c r="G968" i="5"/>
  <c r="H968" i="5" s="1"/>
  <c r="H969" i="5" s="1"/>
  <c r="F149" i="6" s="1"/>
  <c r="G170" i="7" s="1"/>
  <c r="H170" i="7" s="1"/>
  <c r="G1032" i="5"/>
  <c r="H1032" i="5" s="1"/>
  <c r="H1033" i="5" s="1"/>
  <c r="F157" i="6" s="1"/>
  <c r="G178" i="7" s="1"/>
  <c r="H178" i="7" s="1"/>
  <c r="G1096" i="5"/>
  <c r="H1096" i="5" s="1"/>
  <c r="H1097" i="5" s="1"/>
  <c r="F165" i="6" s="1"/>
  <c r="G186" i="7" s="1"/>
  <c r="H186" i="7" s="1"/>
  <c r="G800" i="5"/>
  <c r="H800" i="5" s="1"/>
  <c r="H801" i="5" s="1"/>
  <c r="F128" i="6" s="1"/>
  <c r="G148" i="7" s="1"/>
  <c r="H148" i="7" s="1"/>
  <c r="G864" i="5"/>
  <c r="H864" i="5" s="1"/>
  <c r="H865" i="5" s="1"/>
  <c r="F136" i="6" s="1"/>
  <c r="G156" i="7" s="1"/>
  <c r="H156" i="7" s="1"/>
  <c r="G928" i="5"/>
  <c r="H928" i="5" s="1"/>
  <c r="H929" i="5" s="1"/>
  <c r="F144" i="6" s="1"/>
  <c r="G164" i="7" s="1"/>
  <c r="H164" i="7" s="1"/>
  <c r="G992" i="5"/>
  <c r="H992" i="5" s="1"/>
  <c r="L1974" i="5"/>
  <c r="L1967" i="5"/>
  <c r="F1969" i="5"/>
  <c r="F1971" i="5" s="1"/>
  <c r="L1963" i="5"/>
  <c r="L1961" i="5"/>
  <c r="J1964" i="5"/>
  <c r="G301" i="6" s="1"/>
  <c r="E1962" i="5"/>
  <c r="F1962" i="5" s="1"/>
  <c r="L1962" i="5" s="1"/>
  <c r="L1960" i="5"/>
  <c r="L1956" i="5"/>
  <c r="L1954" i="5"/>
  <c r="J1957" i="5"/>
  <c r="H1957" i="5"/>
  <c r="F300" i="6" s="1"/>
  <c r="L1953" i="5"/>
  <c r="L1949" i="5"/>
  <c r="H1950" i="5"/>
  <c r="F299" i="6" s="1"/>
  <c r="G333" i="7" s="1"/>
  <c r="H333" i="7" s="1"/>
  <c r="L1947" i="5"/>
  <c r="L1946" i="5"/>
  <c r="J1943" i="5"/>
  <c r="L1942" i="5"/>
  <c r="L1940" i="5"/>
  <c r="L1935" i="5"/>
  <c r="J1936" i="5"/>
  <c r="L1933" i="5"/>
  <c r="E1934" i="5"/>
  <c r="K1934" i="5" s="1"/>
  <c r="L1928" i="5"/>
  <c r="H1929" i="5"/>
  <c r="F296" i="6" s="1"/>
  <c r="G330" i="7" s="1"/>
  <c r="H330" i="7" s="1"/>
  <c r="L1926" i="5"/>
  <c r="I666" i="5"/>
  <c r="J666" i="5" s="1"/>
  <c r="I654" i="5"/>
  <c r="J654" i="5" s="1"/>
  <c r="I642" i="5"/>
  <c r="J642" i="5" s="1"/>
  <c r="I731" i="5"/>
  <c r="J731" i="5" s="1"/>
  <c r="K1921" i="5"/>
  <c r="F1921" i="5"/>
  <c r="L1921" i="5" s="1"/>
  <c r="L1919" i="5"/>
  <c r="I483" i="5"/>
  <c r="J483" i="5" s="1"/>
  <c r="I388" i="5"/>
  <c r="J388" i="5" s="1"/>
  <c r="J390" i="5" s="1"/>
  <c r="G75" i="6" s="1"/>
  <c r="I87" i="7" s="1"/>
  <c r="J87" i="7" s="1"/>
  <c r="I395" i="5"/>
  <c r="J395" i="5" s="1"/>
  <c r="J397" i="5" s="1"/>
  <c r="G76" i="6" s="1"/>
  <c r="I88" i="7" s="1"/>
  <c r="J88" i="7" s="1"/>
  <c r="I402" i="5"/>
  <c r="J402" i="5" s="1"/>
  <c r="J404" i="5" s="1"/>
  <c r="G77" i="6" s="1"/>
  <c r="I89" i="7" s="1"/>
  <c r="J89" i="7" s="1"/>
  <c r="I409" i="5"/>
  <c r="J409" i="5" s="1"/>
  <c r="J411" i="5" s="1"/>
  <c r="G78" i="6" s="1"/>
  <c r="I90" i="7" s="1"/>
  <c r="J90" i="7" s="1"/>
  <c r="G388" i="5"/>
  <c r="H388" i="5" s="1"/>
  <c r="G389" i="5" s="1"/>
  <c r="K389" i="5" s="1"/>
  <c r="G395" i="5"/>
  <c r="H395" i="5" s="1"/>
  <c r="G396" i="5" s="1"/>
  <c r="H396" i="5" s="1"/>
  <c r="L396" i="5" s="1"/>
  <c r="G402" i="5"/>
  <c r="H402" i="5" s="1"/>
  <c r="G403" i="5" s="1"/>
  <c r="K403" i="5" s="1"/>
  <c r="G409" i="5"/>
  <c r="H409" i="5" s="1"/>
  <c r="G410" i="5" s="1"/>
  <c r="H410" i="5" s="1"/>
  <c r="L1918" i="5"/>
  <c r="H1915" i="5"/>
  <c r="F294" i="6" s="1"/>
  <c r="L1914" i="5"/>
  <c r="L1912" i="5"/>
  <c r="I437" i="5"/>
  <c r="J437" i="5" s="1"/>
  <c r="J439" i="5" s="1"/>
  <c r="G82" i="6" s="1"/>
  <c r="I94" i="7" s="1"/>
  <c r="J94" i="7" s="1"/>
  <c r="J418" i="5"/>
  <c r="G79" i="6" s="1"/>
  <c r="I91" i="7" s="1"/>
  <c r="J91" i="7" s="1"/>
  <c r="I430" i="5"/>
  <c r="J430" i="5" s="1"/>
  <c r="J432" i="5" s="1"/>
  <c r="G81" i="6" s="1"/>
  <c r="I93" i="7" s="1"/>
  <c r="J93" i="7" s="1"/>
  <c r="I423" i="5"/>
  <c r="J423" i="5" s="1"/>
  <c r="J425" i="5" s="1"/>
  <c r="G80" i="6" s="1"/>
  <c r="I92" i="7" s="1"/>
  <c r="L1913" i="5"/>
  <c r="F1915" i="5"/>
  <c r="K1913" i="5"/>
  <c r="L1907" i="5"/>
  <c r="L1905" i="5"/>
  <c r="J1901" i="5"/>
  <c r="G292" i="6" s="1"/>
  <c r="I326" i="7" s="1"/>
  <c r="J326" i="7" s="1"/>
  <c r="L1900" i="5"/>
  <c r="H1901" i="5"/>
  <c r="F292" i="6" s="1"/>
  <c r="G326" i="7" s="1"/>
  <c r="H326" i="7" s="1"/>
  <c r="F1899" i="5"/>
  <c r="F1901" i="5" s="1"/>
  <c r="E292" i="6" s="1"/>
  <c r="E326" i="7" s="1"/>
  <c r="L1897" i="5"/>
  <c r="J1894" i="5"/>
  <c r="G291" i="6" s="1"/>
  <c r="I325" i="7" s="1"/>
  <c r="J325" i="7" s="1"/>
  <c r="L1893" i="5"/>
  <c r="F1892" i="5"/>
  <c r="F1894" i="5" s="1"/>
  <c r="L1891" i="5"/>
  <c r="H1887" i="5"/>
  <c r="F290" i="6" s="1"/>
  <c r="G324" i="7" s="1"/>
  <c r="H324" i="7" s="1"/>
  <c r="L1886" i="5"/>
  <c r="L1884" i="5"/>
  <c r="L1883" i="5"/>
  <c r="H1880" i="5"/>
  <c r="F289" i="6" s="1"/>
  <c r="G323" i="7" s="1"/>
  <c r="H323" i="7" s="1"/>
  <c r="L1879" i="5"/>
  <c r="L1877" i="5"/>
  <c r="L1876" i="5"/>
  <c r="L1872" i="5"/>
  <c r="H1873" i="5"/>
  <c r="F288" i="6" s="1"/>
  <c r="L1870" i="5"/>
  <c r="L1869" i="5"/>
  <c r="L1865" i="5"/>
  <c r="H1866" i="5"/>
  <c r="F287" i="6" s="1"/>
  <c r="G746" i="5" s="1"/>
  <c r="H746" i="5" s="1"/>
  <c r="L1863" i="5"/>
  <c r="I456" i="5"/>
  <c r="J456" i="5" s="1"/>
  <c r="I491" i="5"/>
  <c r="J491" i="5" s="1"/>
  <c r="I475" i="5"/>
  <c r="J475" i="5" s="1"/>
  <c r="I499" i="5"/>
  <c r="J499" i="5" s="1"/>
  <c r="I746" i="5"/>
  <c r="J746" i="5" s="1"/>
  <c r="I446" i="5"/>
  <c r="J446" i="5" s="1"/>
  <c r="I465" i="5"/>
  <c r="J465" i="5" s="1"/>
  <c r="L1862" i="5"/>
  <c r="L1858" i="5"/>
  <c r="L1856" i="5"/>
  <c r="L1855" i="5"/>
  <c r="L1851" i="5"/>
  <c r="F1852" i="5"/>
  <c r="L1852" i="5" s="1"/>
  <c r="L1849" i="5"/>
  <c r="L1848" i="5"/>
  <c r="L1844" i="5"/>
  <c r="L1842" i="5"/>
  <c r="L1841" i="5"/>
  <c r="F1845" i="5"/>
  <c r="E284" i="6" s="1"/>
  <c r="E318" i="7" s="1"/>
  <c r="L1837" i="5"/>
  <c r="L1835" i="5"/>
  <c r="K1836" i="5"/>
  <c r="L1838" i="5"/>
  <c r="L1834" i="5"/>
  <c r="H283" i="6"/>
  <c r="L1830" i="5"/>
  <c r="L1828" i="5"/>
  <c r="J1824" i="5"/>
  <c r="G281" i="6" s="1"/>
  <c r="I315" i="7" s="1"/>
  <c r="L1819" i="5"/>
  <c r="H280" i="6"/>
  <c r="L1820" i="5"/>
  <c r="H279" i="6"/>
  <c r="L1816" i="5"/>
  <c r="L1815" i="5"/>
  <c r="L1811" i="5"/>
  <c r="L1808" i="5"/>
  <c r="L1812" i="5"/>
  <c r="J1805" i="5"/>
  <c r="G277" i="6" s="1"/>
  <c r="I311" i="7" s="1"/>
  <c r="J311" i="7" s="1"/>
  <c r="L1804" i="5"/>
  <c r="L1802" i="5"/>
  <c r="F1803" i="5"/>
  <c r="L1803" i="5" s="1"/>
  <c r="L1801" i="5"/>
  <c r="L1797" i="5"/>
  <c r="L1795" i="5"/>
  <c r="L1794" i="5"/>
  <c r="L1790" i="5"/>
  <c r="L1788" i="5"/>
  <c r="L1787" i="5"/>
  <c r="H1791" i="5"/>
  <c r="F275" i="6" s="1"/>
  <c r="G309" i="7" s="1"/>
  <c r="H309" i="7" s="1"/>
  <c r="E275" i="6"/>
  <c r="E309" i="7" s="1"/>
  <c r="F1784" i="5"/>
  <c r="L1784" i="5" s="1"/>
  <c r="L1783" i="5"/>
  <c r="L1781" i="5"/>
  <c r="L1780" i="5"/>
  <c r="L1776" i="5"/>
  <c r="H1777" i="5"/>
  <c r="F273" i="6" s="1"/>
  <c r="L1774" i="5"/>
  <c r="I627" i="5"/>
  <c r="J627" i="5" s="1"/>
  <c r="I614" i="5"/>
  <c r="J614" i="5" s="1"/>
  <c r="I601" i="5"/>
  <c r="J601" i="5" s="1"/>
  <c r="L1773" i="5"/>
  <c r="J1770" i="5"/>
  <c r="H1770" i="5"/>
  <c r="F272" i="6" s="1"/>
  <c r="L1769" i="5"/>
  <c r="L1767" i="5"/>
  <c r="L1766" i="5"/>
  <c r="L1762" i="5"/>
  <c r="L1760" i="5"/>
  <c r="L1759" i="5"/>
  <c r="F1761" i="5"/>
  <c r="L1761" i="5" s="1"/>
  <c r="L1755" i="5"/>
  <c r="J1756" i="5"/>
  <c r="L1753" i="5"/>
  <c r="L1752" i="5"/>
  <c r="G368" i="5"/>
  <c r="H368" i="5" s="1"/>
  <c r="L1748" i="5"/>
  <c r="L1746" i="5"/>
  <c r="H1749" i="5"/>
  <c r="F269" i="6" s="1"/>
  <c r="G303" i="7" s="1"/>
  <c r="H303" i="7" s="1"/>
  <c r="F1747" i="5"/>
  <c r="F1749" i="5" s="1"/>
  <c r="L1745" i="5"/>
  <c r="L1741" i="5"/>
  <c r="L1739" i="5"/>
  <c r="L1734" i="5"/>
  <c r="L1735" i="5"/>
  <c r="E267" i="6"/>
  <c r="L1730" i="5"/>
  <c r="L1731" i="5"/>
  <c r="L1726" i="5"/>
  <c r="L1727" i="5"/>
  <c r="L1722" i="5"/>
  <c r="L1723" i="5"/>
  <c r="L1719" i="5"/>
  <c r="L1718" i="5"/>
  <c r="I528" i="5"/>
  <c r="J528" i="5" s="1"/>
  <c r="I336" i="5"/>
  <c r="J336" i="5" s="1"/>
  <c r="I138" i="5"/>
  <c r="J138" i="5" s="1"/>
  <c r="I523" i="5"/>
  <c r="J523" i="5" s="1"/>
  <c r="I330" i="5"/>
  <c r="J330" i="5" s="1"/>
  <c r="I288" i="5"/>
  <c r="J288" i="5" s="1"/>
  <c r="I324" i="5"/>
  <c r="J324" i="5" s="1"/>
  <c r="I282" i="5"/>
  <c r="J282" i="5" s="1"/>
  <c r="I132" i="5"/>
  <c r="J132" i="5" s="1"/>
  <c r="I318" i="5"/>
  <c r="J318" i="5" s="1"/>
  <c r="I276" i="5"/>
  <c r="J276" i="5" s="1"/>
  <c r="I354" i="5"/>
  <c r="J354" i="5" s="1"/>
  <c r="I312" i="5"/>
  <c r="J312" i="5" s="1"/>
  <c r="I270" i="5"/>
  <c r="J270" i="5" s="1"/>
  <c r="I342" i="5"/>
  <c r="J342" i="5" s="1"/>
  <c r="I300" i="5"/>
  <c r="J300" i="5" s="1"/>
  <c r="I150" i="5"/>
  <c r="J150" i="5" s="1"/>
  <c r="I348" i="5"/>
  <c r="J348" i="5" s="1"/>
  <c r="I306" i="5"/>
  <c r="J306" i="5" s="1"/>
  <c r="I264" i="5"/>
  <c r="J264" i="5" s="1"/>
  <c r="I294" i="5"/>
  <c r="J294" i="5" s="1"/>
  <c r="I144" i="5"/>
  <c r="J144" i="5" s="1"/>
  <c r="F261" i="6"/>
  <c r="G295" i="7" s="1"/>
  <c r="H295" i="7" s="1"/>
  <c r="L1711" i="5"/>
  <c r="F528" i="5"/>
  <c r="L1710" i="5"/>
  <c r="E276" i="5"/>
  <c r="E324" i="5"/>
  <c r="E264" i="5"/>
  <c r="E312" i="5"/>
  <c r="E282" i="5"/>
  <c r="E330" i="5"/>
  <c r="E144" i="5"/>
  <c r="E300" i="5"/>
  <c r="E348" i="5"/>
  <c r="F348" i="5" s="1"/>
  <c r="E523" i="5"/>
  <c r="E270" i="5"/>
  <c r="E318" i="5"/>
  <c r="E132" i="5"/>
  <c r="E288" i="5"/>
  <c r="E336" i="5"/>
  <c r="E150" i="5"/>
  <c r="E306" i="5"/>
  <c r="E354" i="5"/>
  <c r="L1706" i="5"/>
  <c r="L1707" i="5"/>
  <c r="H260" i="6"/>
  <c r="E259" i="6"/>
  <c r="L1703" i="5"/>
  <c r="L1702" i="5"/>
  <c r="L1698" i="5"/>
  <c r="L1699" i="5"/>
  <c r="L1694" i="5"/>
  <c r="L1695" i="5"/>
  <c r="H257" i="6"/>
  <c r="H1691" i="5"/>
  <c r="F256" i="6" s="1"/>
  <c r="G290" i="7" s="1"/>
  <c r="H290" i="7" s="1"/>
  <c r="L1690" i="5"/>
  <c r="L1688" i="5"/>
  <c r="E1689" i="5"/>
  <c r="K1689" i="5" s="1"/>
  <c r="L1687" i="5"/>
  <c r="J1684" i="5"/>
  <c r="G255" i="6" s="1"/>
  <c r="E1682" i="5"/>
  <c r="F1682" i="5" s="1"/>
  <c r="F1684" i="5" s="1"/>
  <c r="E255" i="6" s="1"/>
  <c r="E289" i="7" s="1"/>
  <c r="L1676" i="5"/>
  <c r="L1674" i="5"/>
  <c r="J1677" i="5"/>
  <c r="G254" i="6" s="1"/>
  <c r="G1258" i="5"/>
  <c r="H1258" i="5" s="1"/>
  <c r="G1237" i="5"/>
  <c r="H1237" i="5" s="1"/>
  <c r="H1238" i="5" s="1"/>
  <c r="F182" i="6" s="1"/>
  <c r="G206" i="7" s="1"/>
  <c r="H206" i="7" s="1"/>
  <c r="F1677" i="5"/>
  <c r="F1675" i="5"/>
  <c r="L1675" i="5" s="1"/>
  <c r="L1673" i="5"/>
  <c r="L1669" i="5"/>
  <c r="J1670" i="5"/>
  <c r="G253" i="6" s="1"/>
  <c r="I287" i="7" s="1"/>
  <c r="J287" i="7" s="1"/>
  <c r="H1670" i="5"/>
  <c r="L1667" i="5"/>
  <c r="E1668" i="5"/>
  <c r="F1668" i="5" s="1"/>
  <c r="L1668" i="5" s="1"/>
  <c r="L1666" i="5"/>
  <c r="F1663" i="5"/>
  <c r="L1662" i="5"/>
  <c r="H1663" i="5"/>
  <c r="F252" i="6" s="1"/>
  <c r="G281" i="5" s="1"/>
  <c r="H281" i="5" s="1"/>
  <c r="K1660" i="5"/>
  <c r="L1660" i="5"/>
  <c r="I137" i="5"/>
  <c r="J137" i="5" s="1"/>
  <c r="I149" i="5"/>
  <c r="J149" i="5" s="1"/>
  <c r="I179" i="5"/>
  <c r="J179" i="5" s="1"/>
  <c r="J180" i="5" s="1"/>
  <c r="G37" i="6" s="1"/>
  <c r="I46" i="7" s="1"/>
  <c r="J46" i="7" s="1"/>
  <c r="I233" i="5"/>
  <c r="J233" i="5" s="1"/>
  <c r="I269" i="5"/>
  <c r="J269" i="5" s="1"/>
  <c r="I504" i="5"/>
  <c r="J504" i="5" s="1"/>
  <c r="J505" i="5" s="1"/>
  <c r="G90" i="6" s="1"/>
  <c r="I104" i="7" s="1"/>
  <c r="J104" i="7" s="1"/>
  <c r="I183" i="5"/>
  <c r="J183" i="5" s="1"/>
  <c r="J184" i="5" s="1"/>
  <c r="G38" i="6" s="1"/>
  <c r="I47" i="7" s="1"/>
  <c r="J47" i="7" s="1"/>
  <c r="I238" i="5"/>
  <c r="J238" i="5" s="1"/>
  <c r="I281" i="5"/>
  <c r="J281" i="5" s="1"/>
  <c r="I293" i="5"/>
  <c r="J293" i="5" s="1"/>
  <c r="I305" i="5"/>
  <c r="J305" i="5" s="1"/>
  <c r="J308" i="5" s="1"/>
  <c r="G62" i="6" s="1"/>
  <c r="I71" i="7" s="1"/>
  <c r="J71" i="7" s="1"/>
  <c r="I317" i="5"/>
  <c r="J317" i="5" s="1"/>
  <c r="I508" i="5"/>
  <c r="J508" i="5" s="1"/>
  <c r="J509" i="5" s="1"/>
  <c r="G91" i="6" s="1"/>
  <c r="I105" i="7" s="1"/>
  <c r="J105" i="7" s="1"/>
  <c r="I527" i="5"/>
  <c r="J527" i="5" s="1"/>
  <c r="I104" i="5"/>
  <c r="J104" i="5" s="1"/>
  <c r="J105" i="5" s="1"/>
  <c r="G21" i="6" s="1"/>
  <c r="I29" i="7" s="1"/>
  <c r="J29" i="7" s="1"/>
  <c r="I191" i="5"/>
  <c r="J191" i="5" s="1"/>
  <c r="J192" i="5" s="1"/>
  <c r="G40" i="6" s="1"/>
  <c r="I49" i="7" s="1"/>
  <c r="J49" i="7" s="1"/>
  <c r="I248" i="5"/>
  <c r="J248" i="5" s="1"/>
  <c r="I329" i="5"/>
  <c r="J329" i="5" s="1"/>
  <c r="I341" i="5"/>
  <c r="J341" i="5" s="1"/>
  <c r="I353" i="5"/>
  <c r="J353" i="5" s="1"/>
  <c r="J356" i="5" s="1"/>
  <c r="G70" i="6" s="1"/>
  <c r="I79" i="7" s="1"/>
  <c r="J79" i="7" s="1"/>
  <c r="I512" i="5"/>
  <c r="J512" i="5" s="1"/>
  <c r="I108" i="5"/>
  <c r="J108" i="5" s="1"/>
  <c r="I195" i="5"/>
  <c r="J195" i="5" s="1"/>
  <c r="J196" i="5" s="1"/>
  <c r="G41" i="6" s="1"/>
  <c r="I50" i="7" s="1"/>
  <c r="J50" i="7" s="1"/>
  <c r="I253" i="5"/>
  <c r="J253" i="5" s="1"/>
  <c r="I517" i="5"/>
  <c r="J517" i="5" s="1"/>
  <c r="I131" i="5"/>
  <c r="J131" i="5" s="1"/>
  <c r="I143" i="5"/>
  <c r="J143" i="5" s="1"/>
  <c r="I155" i="5"/>
  <c r="J155" i="5" s="1"/>
  <c r="J156" i="5" s="1"/>
  <c r="G31" i="6" s="1"/>
  <c r="I40" i="7" s="1"/>
  <c r="J40" i="7" s="1"/>
  <c r="I203" i="5"/>
  <c r="J203" i="5" s="1"/>
  <c r="I263" i="5"/>
  <c r="J263" i="5" s="1"/>
  <c r="I275" i="5"/>
  <c r="J275" i="5" s="1"/>
  <c r="I522" i="5"/>
  <c r="J522" i="5" s="1"/>
  <c r="I159" i="5"/>
  <c r="J159" i="5" s="1"/>
  <c r="J160" i="5" s="1"/>
  <c r="G32" i="6" s="1"/>
  <c r="I41" i="7" s="1"/>
  <c r="J41" i="7" s="1"/>
  <c r="I208" i="5"/>
  <c r="J208" i="5" s="1"/>
  <c r="I287" i="5"/>
  <c r="J287" i="5" s="1"/>
  <c r="I299" i="5"/>
  <c r="J299" i="5" s="1"/>
  <c r="I311" i="5"/>
  <c r="J311" i="5" s="1"/>
  <c r="I323" i="5"/>
  <c r="J323" i="5" s="1"/>
  <c r="I167" i="5"/>
  <c r="J167" i="5" s="1"/>
  <c r="J168" i="5" s="1"/>
  <c r="G34" i="6" s="1"/>
  <c r="I43" i="7" s="1"/>
  <c r="J43" i="7" s="1"/>
  <c r="I218" i="5"/>
  <c r="J218" i="5" s="1"/>
  <c r="I335" i="5"/>
  <c r="J335" i="5" s="1"/>
  <c r="J338" i="5" s="1"/>
  <c r="G67" i="6" s="1"/>
  <c r="I76" i="7" s="1"/>
  <c r="J76" i="7" s="1"/>
  <c r="I347" i="5"/>
  <c r="J347" i="5" s="1"/>
  <c r="J350" i="5" s="1"/>
  <c r="G69" i="6" s="1"/>
  <c r="I78" i="7" s="1"/>
  <c r="J78" i="7" s="1"/>
  <c r="I171" i="5"/>
  <c r="J171" i="5" s="1"/>
  <c r="J172" i="5" s="1"/>
  <c r="G35" i="6" s="1"/>
  <c r="I44" i="7" s="1"/>
  <c r="J44" i="7" s="1"/>
  <c r="L1659" i="5"/>
  <c r="J1656" i="5"/>
  <c r="G251" i="6" s="1"/>
  <c r="I285" i="7" s="1"/>
  <c r="J285" i="7" s="1"/>
  <c r="L1655" i="5"/>
  <c r="L1653" i="5"/>
  <c r="E251" i="6"/>
  <c r="E285" i="7" s="1"/>
  <c r="L1652" i="5"/>
  <c r="L1648" i="5"/>
  <c r="H1649" i="5"/>
  <c r="F250" i="6" s="1"/>
  <c r="G284" i="7" s="1"/>
  <c r="H284" i="7" s="1"/>
  <c r="L1646" i="5"/>
  <c r="E1647" i="5"/>
  <c r="F1647" i="5" s="1"/>
  <c r="F1649" i="5" s="1"/>
  <c r="L1645" i="5"/>
  <c r="L1641" i="5"/>
  <c r="L1639" i="5"/>
  <c r="L1638" i="5"/>
  <c r="L1642" i="5"/>
  <c r="E249" i="6"/>
  <c r="J1635" i="5"/>
  <c r="G248" i="6" s="1"/>
  <c r="I1512" i="5" s="1"/>
  <c r="J1512" i="5" s="1"/>
  <c r="J1513" i="5" s="1"/>
  <c r="G230" i="6" s="1"/>
  <c r="I262" i="7" s="1"/>
  <c r="J262" i="7" s="1"/>
  <c r="L1634" i="5"/>
  <c r="L1632" i="5"/>
  <c r="L1631" i="5"/>
  <c r="G532" i="5"/>
  <c r="H532" i="5" s="1"/>
  <c r="H533" i="5" s="1"/>
  <c r="F96" i="6" s="1"/>
  <c r="G110" i="7" s="1"/>
  <c r="H110" i="7" s="1"/>
  <c r="G472" i="5"/>
  <c r="H472" i="5" s="1"/>
  <c r="G1512" i="5"/>
  <c r="H1512" i="5" s="1"/>
  <c r="H1513" i="5" s="1"/>
  <c r="F230" i="6" s="1"/>
  <c r="G262" i="7" s="1"/>
  <c r="H262" i="7" s="1"/>
  <c r="G1519" i="5"/>
  <c r="H1519" i="5" s="1"/>
  <c r="H1520" i="5" s="1"/>
  <c r="F231" i="6" s="1"/>
  <c r="G263" i="7" s="1"/>
  <c r="H263" i="7" s="1"/>
  <c r="G1526" i="5"/>
  <c r="H1526" i="5" s="1"/>
  <c r="H1527" i="5" s="1"/>
  <c r="F232" i="6" s="1"/>
  <c r="G264" i="7" s="1"/>
  <c r="H264" i="7" s="1"/>
  <c r="G1533" i="5"/>
  <c r="H1533" i="5" s="1"/>
  <c r="H1534" i="5" s="1"/>
  <c r="F233" i="6" s="1"/>
  <c r="G265" i="7" s="1"/>
  <c r="H265" i="7" s="1"/>
  <c r="G1540" i="5"/>
  <c r="H1540" i="5" s="1"/>
  <c r="H1541" i="5" s="1"/>
  <c r="F234" i="6" s="1"/>
  <c r="G266" i="7" s="1"/>
  <c r="H266" i="7" s="1"/>
  <c r="G1547" i="5"/>
  <c r="H1547" i="5" s="1"/>
  <c r="H1548" i="5" s="1"/>
  <c r="F235" i="6" s="1"/>
  <c r="G267" i="7" s="1"/>
  <c r="H267" i="7" s="1"/>
  <c r="G1554" i="5"/>
  <c r="H1554" i="5" s="1"/>
  <c r="H1555" i="5" s="1"/>
  <c r="F236" i="6" s="1"/>
  <c r="G268" i="7" s="1"/>
  <c r="H268" i="7" s="1"/>
  <c r="G1561" i="5"/>
  <c r="H1561" i="5" s="1"/>
  <c r="H1562" i="5" s="1"/>
  <c r="F237" i="6" s="1"/>
  <c r="G269" i="7" s="1"/>
  <c r="H269" i="7" s="1"/>
  <c r="G1568" i="5"/>
  <c r="H1568" i="5" s="1"/>
  <c r="H1569" i="5" s="1"/>
  <c r="F238" i="6" s="1"/>
  <c r="G270" i="7" s="1"/>
  <c r="H270" i="7" s="1"/>
  <c r="G1575" i="5"/>
  <c r="H1575" i="5" s="1"/>
  <c r="H1576" i="5" s="1"/>
  <c r="F239" i="6" s="1"/>
  <c r="G271" i="7" s="1"/>
  <c r="H271" i="7" s="1"/>
  <c r="G362" i="5"/>
  <c r="H362" i="5" s="1"/>
  <c r="G163" i="5"/>
  <c r="H163" i="5" s="1"/>
  <c r="H164" i="5" s="1"/>
  <c r="F33" i="6" s="1"/>
  <c r="G42" i="7" s="1"/>
  <c r="H42" i="7" s="1"/>
  <c r="G175" i="5"/>
  <c r="H175" i="5" s="1"/>
  <c r="G187" i="5"/>
  <c r="H187" i="5" s="1"/>
  <c r="H188" i="5" s="1"/>
  <c r="F39" i="6" s="1"/>
  <c r="G48" i="7" s="1"/>
  <c r="H48" i="7" s="1"/>
  <c r="G199" i="5"/>
  <c r="H199" i="5" s="1"/>
  <c r="H200" i="5" s="1"/>
  <c r="F42" i="6" s="1"/>
  <c r="G51" i="7" s="1"/>
  <c r="H51" i="7" s="1"/>
  <c r="G213" i="5"/>
  <c r="H213" i="5" s="1"/>
  <c r="H215" i="5" s="1"/>
  <c r="F45" i="6" s="1"/>
  <c r="G54" i="7" s="1"/>
  <c r="H54" i="7" s="1"/>
  <c r="G228" i="5"/>
  <c r="H228" i="5" s="1"/>
  <c r="H230" i="5" s="1"/>
  <c r="F48" i="6" s="1"/>
  <c r="G57" i="7" s="1"/>
  <c r="H57" i="7" s="1"/>
  <c r="G243" i="5"/>
  <c r="H243" i="5" s="1"/>
  <c r="H245" i="5" s="1"/>
  <c r="F51" i="6" s="1"/>
  <c r="G60" i="7" s="1"/>
  <c r="H60" i="7" s="1"/>
  <c r="G258" i="5"/>
  <c r="H258" i="5" s="1"/>
  <c r="H260" i="5" s="1"/>
  <c r="F54" i="6" s="1"/>
  <c r="G63" i="7" s="1"/>
  <c r="H63" i="7" s="1"/>
  <c r="G744" i="5"/>
  <c r="H744" i="5" s="1"/>
  <c r="G370" i="5"/>
  <c r="H370" i="5" s="1"/>
  <c r="L1627" i="5"/>
  <c r="L1625" i="5"/>
  <c r="L1620" i="5"/>
  <c r="L1618" i="5"/>
  <c r="J1621" i="5"/>
  <c r="G246" i="6" s="1"/>
  <c r="I775" i="5" s="1"/>
  <c r="J775" i="5" s="1"/>
  <c r="J777" i="5" s="1"/>
  <c r="G125" i="6" s="1"/>
  <c r="I144" i="7" s="1"/>
  <c r="J144" i="7" s="1"/>
  <c r="H1621" i="5"/>
  <c r="F246" i="6" s="1"/>
  <c r="G490" i="5" s="1"/>
  <c r="H490" i="5" s="1"/>
  <c r="L1617" i="5"/>
  <c r="F1621" i="5"/>
  <c r="E246" i="6" s="1"/>
  <c r="E280" i="7" s="1"/>
  <c r="L1613" i="5"/>
  <c r="L1611" i="5"/>
  <c r="G375" i="5"/>
  <c r="H375" i="5" s="1"/>
  <c r="H376" i="5" s="1"/>
  <c r="F73" i="6" s="1"/>
  <c r="G83" i="7" s="1"/>
  <c r="H83" i="7" s="1"/>
  <c r="G126" i="5"/>
  <c r="H126" i="5" s="1"/>
  <c r="H128" i="5" s="1"/>
  <c r="F26" i="6" s="1"/>
  <c r="G34" i="7" s="1"/>
  <c r="H34" i="7" s="1"/>
  <c r="G122" i="5"/>
  <c r="H122" i="5" s="1"/>
  <c r="H123" i="5" s="1"/>
  <c r="F25" i="6" s="1"/>
  <c r="G33" i="7" s="1"/>
  <c r="H33" i="7" s="1"/>
  <c r="G382" i="5"/>
  <c r="H382" i="5" s="1"/>
  <c r="F1614" i="5"/>
  <c r="E245" i="6" s="1"/>
  <c r="E279" i="7" s="1"/>
  <c r="F1612" i="5"/>
  <c r="L1610" i="5"/>
  <c r="J1607" i="5"/>
  <c r="L1606" i="5"/>
  <c r="L1604" i="5"/>
  <c r="G113" i="5"/>
  <c r="H113" i="5" s="1"/>
  <c r="H114" i="5" s="1"/>
  <c r="F23" i="6" s="1"/>
  <c r="G31" i="7" s="1"/>
  <c r="H31" i="7" s="1"/>
  <c r="F1607" i="5"/>
  <c r="E244" i="6" s="1"/>
  <c r="E278" i="7" s="1"/>
  <c r="L1598" i="5"/>
  <c r="L1597" i="5"/>
  <c r="L1592" i="5"/>
  <c r="L1591" i="5"/>
  <c r="L1586" i="5"/>
  <c r="L1585" i="5"/>
  <c r="L1580" i="5"/>
  <c r="L1573" i="5"/>
  <c r="E1574" i="5"/>
  <c r="K1574" i="5" s="1"/>
  <c r="L1566" i="5"/>
  <c r="L1559" i="5"/>
  <c r="L1552" i="5"/>
  <c r="E1553" i="5"/>
  <c r="F1553" i="5" s="1"/>
  <c r="L1551" i="5"/>
  <c r="L1545" i="5"/>
  <c r="L1544" i="5"/>
  <c r="L1538" i="5"/>
  <c r="L1537" i="5"/>
  <c r="L1531" i="5"/>
  <c r="E1532" i="5"/>
  <c r="F1532" i="5" s="1"/>
  <c r="L1532" i="5" s="1"/>
  <c r="L1530" i="5"/>
  <c r="L1524" i="5"/>
  <c r="K1525" i="5"/>
  <c r="F1525" i="5"/>
  <c r="L1525" i="5" s="1"/>
  <c r="L1523" i="5"/>
  <c r="E1518" i="5"/>
  <c r="K1518" i="5" s="1"/>
  <c r="L1516" i="5"/>
  <c r="K1510" i="5"/>
  <c r="L1504" i="5"/>
  <c r="J1506" i="5"/>
  <c r="G229" i="6" s="1"/>
  <c r="L1503" i="5"/>
  <c r="J1500" i="5"/>
  <c r="L1499" i="5"/>
  <c r="F1500" i="5"/>
  <c r="E228" i="6" s="1"/>
  <c r="E259" i="7" s="1"/>
  <c r="L1498" i="5"/>
  <c r="L1493" i="5"/>
  <c r="H227" i="6"/>
  <c r="L1495" i="5"/>
  <c r="H1460" i="5"/>
  <c r="F220" i="6" s="1"/>
  <c r="G249" i="7" s="1"/>
  <c r="H249" i="7" s="1"/>
  <c r="H1415" i="5"/>
  <c r="F211" i="6" s="1"/>
  <c r="G237" i="7" s="1"/>
  <c r="H237" i="7" s="1"/>
  <c r="L1363" i="5"/>
  <c r="I1364" i="5"/>
  <c r="J1364" i="5" s="1"/>
  <c r="L1364" i="5" s="1"/>
  <c r="L1362" i="5"/>
  <c r="I1358" i="5"/>
  <c r="J1358" i="5" s="1"/>
  <c r="F200" i="6"/>
  <c r="J1353" i="5"/>
  <c r="G199" i="6" s="1"/>
  <c r="L1351" i="5"/>
  <c r="L1350" i="5"/>
  <c r="F1353" i="5"/>
  <c r="E199" i="6" s="1"/>
  <c r="J1347" i="5"/>
  <c r="G198" i="6" s="1"/>
  <c r="L1344" i="5"/>
  <c r="L1343" i="5"/>
  <c r="I1339" i="5"/>
  <c r="J1339" i="5" s="1"/>
  <c r="L1339" i="5" s="1"/>
  <c r="H1340" i="5"/>
  <c r="F197" i="6" s="1"/>
  <c r="G222" i="7" s="1"/>
  <c r="L1337" i="5"/>
  <c r="J1340" i="5"/>
  <c r="G197" i="6" s="1"/>
  <c r="K1339" i="5"/>
  <c r="L1331" i="5"/>
  <c r="K1332" i="5"/>
  <c r="L1330" i="5"/>
  <c r="J1333" i="5"/>
  <c r="L1333" i="5" s="1"/>
  <c r="H1326" i="5"/>
  <c r="F195" i="6" s="1"/>
  <c r="L1323" i="5"/>
  <c r="J1325" i="5"/>
  <c r="E195" i="6"/>
  <c r="L1322" i="5"/>
  <c r="L1317" i="5"/>
  <c r="H1319" i="5"/>
  <c r="F194" i="6" s="1"/>
  <c r="L1316" i="5"/>
  <c r="J1319" i="5"/>
  <c r="G194" i="6" s="1"/>
  <c r="K1316" i="5"/>
  <c r="F1319" i="5"/>
  <c r="L1315" i="5"/>
  <c r="I1311" i="5"/>
  <c r="J1311" i="5" s="1"/>
  <c r="L1311" i="5" s="1"/>
  <c r="H1312" i="5"/>
  <c r="F193" i="6" s="1"/>
  <c r="G218" i="7" s="1"/>
  <c r="H218" i="7" s="1"/>
  <c r="F1312" i="5"/>
  <c r="E193" i="6" s="1"/>
  <c r="E218" i="7" s="1"/>
  <c r="J1312" i="5"/>
  <c r="G193" i="6" s="1"/>
  <c r="I218" i="7" s="1"/>
  <c r="J218" i="7" s="1"/>
  <c r="L1303" i="5"/>
  <c r="F1305" i="5"/>
  <c r="E192" i="6" s="1"/>
  <c r="L1302" i="5"/>
  <c r="L1304" i="5"/>
  <c r="J1305" i="5"/>
  <c r="G192" i="6" s="1"/>
  <c r="K1304" i="5"/>
  <c r="L1301" i="5"/>
  <c r="L1296" i="5"/>
  <c r="I1297" i="5"/>
  <c r="K1297" i="5" s="1"/>
  <c r="F1298" i="5"/>
  <c r="E191" i="6" s="1"/>
  <c r="K1295" i="5"/>
  <c r="H1298" i="5"/>
  <c r="F191" i="6" s="1"/>
  <c r="L1295" i="5"/>
  <c r="L1294" i="5"/>
  <c r="K1289" i="5"/>
  <c r="L1289" i="5"/>
  <c r="K1290" i="5"/>
  <c r="L1288" i="5"/>
  <c r="L1290" i="5"/>
  <c r="J1291" i="5"/>
  <c r="G190" i="6" s="1"/>
  <c r="F1291" i="5"/>
  <c r="E190" i="6" s="1"/>
  <c r="L1282" i="5"/>
  <c r="K1283" i="5"/>
  <c r="L1281" i="5"/>
  <c r="J1284" i="5"/>
  <c r="G189" i="6" s="1"/>
  <c r="L1275" i="5"/>
  <c r="I1276" i="5"/>
  <c r="J1276" i="5" s="1"/>
  <c r="J1277" i="5" s="1"/>
  <c r="G188" i="6" s="1"/>
  <c r="L1274" i="5"/>
  <c r="H1271" i="5"/>
  <c r="F187" i="6" s="1"/>
  <c r="I1270" i="5"/>
  <c r="L1268" i="5"/>
  <c r="L1263" i="5"/>
  <c r="I1264" i="5"/>
  <c r="J1264" i="5" s="1"/>
  <c r="L1264" i="5" s="1"/>
  <c r="H1265" i="5"/>
  <c r="F186" i="6" s="1"/>
  <c r="J1265" i="5"/>
  <c r="G186" i="6" s="1"/>
  <c r="H1259" i="5"/>
  <c r="F185" i="6" s="1"/>
  <c r="G209" i="7" s="1"/>
  <c r="H209" i="7" s="1"/>
  <c r="L1256" i="5"/>
  <c r="I1257" i="5"/>
  <c r="H1252" i="5"/>
  <c r="F184" i="6" s="1"/>
  <c r="G208" i="7" s="1"/>
  <c r="H208" i="7" s="1"/>
  <c r="I1250" i="5"/>
  <c r="H1245" i="5"/>
  <c r="F183" i="6" s="1"/>
  <c r="G207" i="7" s="1"/>
  <c r="H207" i="7" s="1"/>
  <c r="L1241" i="5"/>
  <c r="I1243" i="5"/>
  <c r="J1243" i="5" s="1"/>
  <c r="J1236" i="5"/>
  <c r="K1236" i="5"/>
  <c r="L1234" i="5"/>
  <c r="L1229" i="5"/>
  <c r="G700" i="5"/>
  <c r="H700" i="5" s="1"/>
  <c r="G1156" i="5"/>
  <c r="H1156" i="5" s="1"/>
  <c r="G689" i="5"/>
  <c r="H689" i="5" s="1"/>
  <c r="E643" i="5"/>
  <c r="E1135" i="5"/>
  <c r="E700" i="5"/>
  <c r="E689" i="5"/>
  <c r="E678" i="5"/>
  <c r="E667" i="5"/>
  <c r="E1167" i="5"/>
  <c r="E1156" i="5"/>
  <c r="E1145" i="5"/>
  <c r="E655" i="5"/>
  <c r="I1230" i="5"/>
  <c r="J1226" i="5"/>
  <c r="G180" i="6" s="1"/>
  <c r="I203" i="7" s="1"/>
  <c r="J203" i="7" s="1"/>
  <c r="H1226" i="5"/>
  <c r="F180" i="6" s="1"/>
  <c r="G203" i="7" s="1"/>
  <c r="L1224" i="5"/>
  <c r="H1221" i="5"/>
  <c r="F179" i="6" s="1"/>
  <c r="G202" i="7" s="1"/>
  <c r="H202" i="7" s="1"/>
  <c r="L1218" i="5"/>
  <c r="F1221" i="5"/>
  <c r="E179" i="6" s="1"/>
  <c r="E202" i="7" s="1"/>
  <c r="L1217" i="5"/>
  <c r="I1219" i="5"/>
  <c r="J1219" i="5" s="1"/>
  <c r="L1219" i="5" s="1"/>
  <c r="L1216" i="5"/>
  <c r="L1215" i="5"/>
  <c r="L1208" i="5"/>
  <c r="H1212" i="5"/>
  <c r="F178" i="6" s="1"/>
  <c r="G201" i="7" s="1"/>
  <c r="H201" i="7" s="1"/>
  <c r="L1207" i="5"/>
  <c r="L1206" i="5"/>
  <c r="L1201" i="5"/>
  <c r="L1200" i="5"/>
  <c r="L1196" i="5"/>
  <c r="L1195" i="5"/>
  <c r="L1190" i="5"/>
  <c r="L1189" i="5"/>
  <c r="L1184" i="5"/>
  <c r="L1179" i="5"/>
  <c r="L1178" i="5"/>
  <c r="L1175" i="5"/>
  <c r="L1169" i="5"/>
  <c r="L1168" i="5"/>
  <c r="L1164" i="5"/>
  <c r="L1163" i="5"/>
  <c r="L1162" i="5"/>
  <c r="L1158" i="5"/>
  <c r="L1157" i="5"/>
  <c r="L1153" i="5"/>
  <c r="L1147" i="5"/>
  <c r="L1146" i="5"/>
  <c r="K1143" i="5"/>
  <c r="L1143" i="5"/>
  <c r="L1142" i="5"/>
  <c r="L1141" i="5"/>
  <c r="L1137" i="5"/>
  <c r="L1125" i="5"/>
  <c r="L1124" i="5"/>
  <c r="L1117" i="5"/>
  <c r="I1119" i="5"/>
  <c r="J1119" i="5" s="1"/>
  <c r="L1112" i="5"/>
  <c r="L1107" i="5"/>
  <c r="I1102" i="5"/>
  <c r="J1102" i="5" s="1"/>
  <c r="L1100" i="5"/>
  <c r="L1094" i="5"/>
  <c r="L1093" i="5"/>
  <c r="I1095" i="5"/>
  <c r="L1092" i="5"/>
  <c r="I1087" i="5"/>
  <c r="J1087" i="5" s="1"/>
  <c r="L1087" i="5" s="1"/>
  <c r="L1085" i="5"/>
  <c r="L1084" i="5"/>
  <c r="H1081" i="5"/>
  <c r="F163" i="6" s="1"/>
  <c r="G184" i="7" s="1"/>
  <c r="H184" i="7" s="1"/>
  <c r="L1078" i="5"/>
  <c r="L1077" i="5"/>
  <c r="I1079" i="5"/>
  <c r="J1079" i="5" s="1"/>
  <c r="L1076" i="5"/>
  <c r="H1073" i="5"/>
  <c r="F162" i="6" s="1"/>
  <c r="G183" i="7" s="1"/>
  <c r="H183" i="7" s="1"/>
  <c r="L1070" i="5"/>
  <c r="K1069" i="5"/>
  <c r="I1071" i="5"/>
  <c r="J1071" i="5" s="1"/>
  <c r="L1068" i="5"/>
  <c r="L1062" i="5"/>
  <c r="I1063" i="5"/>
  <c r="H1057" i="5"/>
  <c r="F160" i="6" s="1"/>
  <c r="G181" i="7" s="1"/>
  <c r="H181" i="7" s="1"/>
  <c r="L1054" i="5"/>
  <c r="K1055" i="5"/>
  <c r="L1053" i="5"/>
  <c r="L1055" i="5"/>
  <c r="L1052" i="5"/>
  <c r="L1046" i="5"/>
  <c r="I1047" i="5"/>
  <c r="J1047" i="5" s="1"/>
  <c r="L1045" i="5"/>
  <c r="L1044" i="5"/>
  <c r="L1038" i="5"/>
  <c r="L1037" i="5"/>
  <c r="I1039" i="5"/>
  <c r="J1039" i="5" s="1"/>
  <c r="L1029" i="5"/>
  <c r="L1028" i="5"/>
  <c r="I1031" i="5"/>
  <c r="H1025" i="5"/>
  <c r="F156" i="6" s="1"/>
  <c r="G177" i="7" s="1"/>
  <c r="H177" i="7" s="1"/>
  <c r="L1023" i="5"/>
  <c r="K1023" i="5"/>
  <c r="L1020" i="5"/>
  <c r="L1014" i="5"/>
  <c r="I1015" i="5"/>
  <c r="J1015" i="5" s="1"/>
  <c r="L1013" i="5"/>
  <c r="L1012" i="5"/>
  <c r="H1017" i="5"/>
  <c r="F155" i="6" s="1"/>
  <c r="G176" i="7" s="1"/>
  <c r="H176" i="7" s="1"/>
  <c r="L1006" i="5"/>
  <c r="I1007" i="5"/>
  <c r="J1007" i="5" s="1"/>
  <c r="L1005" i="5"/>
  <c r="H1009" i="5"/>
  <c r="F154" i="6" s="1"/>
  <c r="G175" i="7" s="1"/>
  <c r="H175" i="7" s="1"/>
  <c r="L1004" i="5"/>
  <c r="L998" i="5"/>
  <c r="J999" i="5"/>
  <c r="K999" i="5"/>
  <c r="L997" i="5"/>
  <c r="H1001" i="5"/>
  <c r="F153" i="6" s="1"/>
  <c r="G174" i="7" s="1"/>
  <c r="H174" i="7" s="1"/>
  <c r="L989" i="5"/>
  <c r="H993" i="5"/>
  <c r="F152" i="6" s="1"/>
  <c r="G173" i="7" s="1"/>
  <c r="H173" i="7" s="1"/>
  <c r="I991" i="5"/>
  <c r="L988" i="5"/>
  <c r="H985" i="5"/>
  <c r="F151" i="6" s="1"/>
  <c r="G172" i="7" s="1"/>
  <c r="H172" i="7" s="1"/>
  <c r="L982" i="5"/>
  <c r="L981" i="5"/>
  <c r="L980" i="5"/>
  <c r="I983" i="5"/>
  <c r="J983" i="5" s="1"/>
  <c r="H977" i="5"/>
  <c r="F150" i="6" s="1"/>
  <c r="G171" i="7" s="1"/>
  <c r="H171" i="7" s="1"/>
  <c r="L973" i="5"/>
  <c r="I975" i="5"/>
  <c r="L972" i="5"/>
  <c r="L966" i="5"/>
  <c r="I967" i="5"/>
  <c r="J967" i="5" s="1"/>
  <c r="L965" i="5"/>
  <c r="L958" i="5"/>
  <c r="H961" i="5"/>
  <c r="F148" i="6" s="1"/>
  <c r="G169" i="7" s="1"/>
  <c r="H169" i="7" s="1"/>
  <c r="L957" i="5"/>
  <c r="I959" i="5"/>
  <c r="K959" i="5" s="1"/>
  <c r="L956" i="5"/>
  <c r="L950" i="5"/>
  <c r="I951" i="5"/>
  <c r="J951" i="5" s="1"/>
  <c r="L951" i="5" s="1"/>
  <c r="L949" i="5"/>
  <c r="L942" i="5"/>
  <c r="L941" i="5"/>
  <c r="I935" i="5"/>
  <c r="K935" i="5" s="1"/>
  <c r="L933" i="5"/>
  <c r="L932" i="5"/>
  <c r="L926" i="5"/>
  <c r="L925" i="5"/>
  <c r="K927" i="5"/>
  <c r="L917" i="5"/>
  <c r="H913" i="5"/>
  <c r="F142" i="6" s="1"/>
  <c r="G162" i="7" s="1"/>
  <c r="H162" i="7" s="1"/>
  <c r="L910" i="5"/>
  <c r="L909" i="5"/>
  <c r="I911" i="5"/>
  <c r="K911" i="5" s="1"/>
  <c r="L908" i="5"/>
  <c r="L902" i="5"/>
  <c r="I903" i="5"/>
  <c r="J903" i="5" s="1"/>
  <c r="L901" i="5"/>
  <c r="H905" i="5"/>
  <c r="F141" i="6" s="1"/>
  <c r="G161" i="7" s="1"/>
  <c r="H161" i="7" s="1"/>
  <c r="L900" i="5"/>
  <c r="L894" i="5"/>
  <c r="L893" i="5"/>
  <c r="I895" i="5"/>
  <c r="K895" i="5" s="1"/>
  <c r="L892" i="5"/>
  <c r="I887" i="5"/>
  <c r="J887" i="5" s="1"/>
  <c r="L884" i="5"/>
  <c r="I879" i="5"/>
  <c r="K879" i="5" s="1"/>
  <c r="H881" i="5"/>
  <c r="F138" i="6" s="1"/>
  <c r="G158" i="7" s="1"/>
  <c r="H158" i="7" s="1"/>
  <c r="L877" i="5"/>
  <c r="L870" i="5"/>
  <c r="L869" i="5"/>
  <c r="L868" i="5"/>
  <c r="L871" i="5"/>
  <c r="K871" i="5"/>
  <c r="L862" i="5"/>
  <c r="I863" i="5"/>
  <c r="J863" i="5" s="1"/>
  <c r="L863" i="5" s="1"/>
  <c r="I855" i="5"/>
  <c r="J855" i="5" s="1"/>
  <c r="L855" i="5" s="1"/>
  <c r="L854" i="5"/>
  <c r="L846" i="5"/>
  <c r="L845" i="5"/>
  <c r="L844" i="5"/>
  <c r="J847" i="5"/>
  <c r="K847" i="5"/>
  <c r="H849" i="5"/>
  <c r="F134" i="6" s="1"/>
  <c r="G154" i="7" s="1"/>
  <c r="H154" i="7" s="1"/>
  <c r="H841" i="5"/>
  <c r="F133" i="6" s="1"/>
  <c r="G153" i="7" s="1"/>
  <c r="H153" i="7" s="1"/>
  <c r="L838" i="5"/>
  <c r="L837" i="5"/>
  <c r="L836" i="5"/>
  <c r="I839" i="5"/>
  <c r="L829" i="5"/>
  <c r="I831" i="5"/>
  <c r="J831" i="5" s="1"/>
  <c r="L831" i="5" s="1"/>
  <c r="H833" i="5"/>
  <c r="F132" i="6" s="1"/>
  <c r="G152" i="7" s="1"/>
  <c r="H152" i="7" s="1"/>
  <c r="L822" i="5"/>
  <c r="I823" i="5"/>
  <c r="K823" i="5" s="1"/>
  <c r="L821" i="5"/>
  <c r="L820" i="5"/>
  <c r="H817" i="5"/>
  <c r="F130" i="6" s="1"/>
  <c r="G150" i="7" s="1"/>
  <c r="H150" i="7" s="1"/>
  <c r="L814" i="5"/>
  <c r="L813" i="5"/>
  <c r="I815" i="5"/>
  <c r="K812" i="5"/>
  <c r="L812" i="5"/>
  <c r="L806" i="5"/>
  <c r="I807" i="5"/>
  <c r="J807" i="5" s="1"/>
  <c r="L805" i="5"/>
  <c r="L804" i="5"/>
  <c r="L798" i="5"/>
  <c r="L796" i="5"/>
  <c r="I791" i="5"/>
  <c r="J791" i="5" s="1"/>
  <c r="L791" i="5" s="1"/>
  <c r="H785" i="5"/>
  <c r="F126" i="6" s="1"/>
  <c r="G146" i="7" s="1"/>
  <c r="H146" i="7" s="1"/>
  <c r="I783" i="5"/>
  <c r="L780" i="5"/>
  <c r="L774" i="5"/>
  <c r="L767" i="5"/>
  <c r="I768" i="5"/>
  <c r="J768" i="5" s="1"/>
  <c r="L759" i="5"/>
  <c r="L758" i="5"/>
  <c r="K751" i="5"/>
  <c r="L751" i="5"/>
  <c r="H740" i="5"/>
  <c r="F120" i="6" s="1"/>
  <c r="G138" i="7" s="1"/>
  <c r="H138" i="7" s="1"/>
  <c r="L736" i="5"/>
  <c r="J740" i="5"/>
  <c r="G120" i="6" s="1"/>
  <c r="I138" i="7" s="1"/>
  <c r="J138" i="7" s="1"/>
  <c r="L735" i="5"/>
  <c r="F739" i="5"/>
  <c r="J732" i="5"/>
  <c r="G119" i="6" s="1"/>
  <c r="I137" i="7" s="1"/>
  <c r="J137" i="7" s="1"/>
  <c r="L729" i="5"/>
  <c r="J726" i="5"/>
  <c r="L724" i="5"/>
  <c r="L723" i="5"/>
  <c r="L722" i="5"/>
  <c r="L721" i="5"/>
  <c r="J718" i="5"/>
  <c r="L718" i="5" s="1"/>
  <c r="L716" i="5"/>
  <c r="L708" i="5"/>
  <c r="L706" i="5"/>
  <c r="L702" i="5"/>
  <c r="L701" i="5"/>
  <c r="L697" i="5"/>
  <c r="L696" i="5"/>
  <c r="L695" i="5"/>
  <c r="L686" i="5"/>
  <c r="H692" i="5"/>
  <c r="F114" i="6" s="1"/>
  <c r="G131" i="7" s="1"/>
  <c r="H131" i="7" s="1"/>
  <c r="L684" i="5"/>
  <c r="L680" i="5"/>
  <c r="L675" i="5"/>
  <c r="L674" i="5"/>
  <c r="L673" i="5"/>
  <c r="L669" i="5"/>
  <c r="L668" i="5"/>
  <c r="L663" i="5"/>
  <c r="L661" i="5"/>
  <c r="L657" i="5"/>
  <c r="L645" i="5"/>
  <c r="L638" i="5"/>
  <c r="L637" i="5"/>
  <c r="L631" i="5"/>
  <c r="L621" i="5"/>
  <c r="I622" i="5"/>
  <c r="J622" i="5" s="1"/>
  <c r="L618" i="5"/>
  <c r="L608" i="5"/>
  <c r="I609" i="5"/>
  <c r="K609" i="5" s="1"/>
  <c r="L606" i="5"/>
  <c r="L595" i="5"/>
  <c r="I596" i="5"/>
  <c r="J596" i="5" s="1"/>
  <c r="L596" i="5" s="1"/>
  <c r="L593" i="5"/>
  <c r="L587" i="5"/>
  <c r="L586" i="5"/>
  <c r="L580" i="5"/>
  <c r="E581" i="5"/>
  <c r="F581" i="5" s="1"/>
  <c r="L581" i="5" s="1"/>
  <c r="L575" i="5"/>
  <c r="L574" i="5"/>
  <c r="L569" i="5"/>
  <c r="L563" i="5"/>
  <c r="L557" i="5"/>
  <c r="L556" i="5"/>
  <c r="J553" i="5"/>
  <c r="G100" i="6" s="1"/>
  <c r="I116" i="7" s="1"/>
  <c r="J116" i="7" s="1"/>
  <c r="H553" i="5"/>
  <c r="F100" i="6" s="1"/>
  <c r="G116" i="7" s="1"/>
  <c r="L552" i="5"/>
  <c r="L547" i="5"/>
  <c r="H548" i="5"/>
  <c r="F99" i="6" s="1"/>
  <c r="G115" i="7" s="1"/>
  <c r="H115" i="7" s="1"/>
  <c r="F548" i="5"/>
  <c r="E99" i="6" s="1"/>
  <c r="F98" i="6"/>
  <c r="G114" i="7" s="1"/>
  <c r="L543" i="5"/>
  <c r="H538" i="5"/>
  <c r="F97" i="6" s="1"/>
  <c r="G112" i="7" s="1"/>
  <c r="H112" i="7" s="1"/>
  <c r="F538" i="5"/>
  <c r="E97" i="6" s="1"/>
  <c r="E112" i="7" s="1"/>
  <c r="L497" i="5"/>
  <c r="L496" i="5"/>
  <c r="L488" i="5"/>
  <c r="L481" i="5"/>
  <c r="H484" i="5"/>
  <c r="L484" i="5" s="1"/>
  <c r="L480" i="5"/>
  <c r="L471" i="5"/>
  <c r="L470" i="5"/>
  <c r="L462" i="5"/>
  <c r="L451" i="5"/>
  <c r="L436" i="5"/>
  <c r="L435" i="5"/>
  <c r="L429" i="5"/>
  <c r="L421" i="5"/>
  <c r="L415" i="5"/>
  <c r="L414" i="5"/>
  <c r="K410" i="5"/>
  <c r="H411" i="5"/>
  <c r="F78" i="6" s="1"/>
  <c r="G90" i="7" s="1"/>
  <c r="H90" i="7" s="1"/>
  <c r="L410" i="5"/>
  <c r="L408" i="5"/>
  <c r="L401" i="5"/>
  <c r="L400" i="5"/>
  <c r="L394" i="5"/>
  <c r="L393" i="5"/>
  <c r="H389" i="5"/>
  <c r="L389" i="5" s="1"/>
  <c r="L386" i="5"/>
  <c r="L379" i="5"/>
  <c r="H176" i="5"/>
  <c r="F36" i="6" s="1"/>
  <c r="G45" i="7" s="1"/>
  <c r="H45" i="7" s="1"/>
  <c r="H101" i="5"/>
  <c r="F20" i="6" s="1"/>
  <c r="G27" i="7" s="1"/>
  <c r="H27" i="7" s="1"/>
  <c r="L97" i="5"/>
  <c r="E98" i="5"/>
  <c r="K98" i="5" s="1"/>
  <c r="H89" i="5"/>
  <c r="L89" i="5" s="1"/>
  <c r="L80" i="5"/>
  <c r="F82" i="5"/>
  <c r="L82" i="5" s="1"/>
  <c r="L73" i="5"/>
  <c r="E74" i="5"/>
  <c r="F74" i="5" s="1"/>
  <c r="L74" i="5" s="1"/>
  <c r="L72" i="5"/>
  <c r="E16" i="6"/>
  <c r="E22" i="7" s="1"/>
  <c r="L69" i="5"/>
  <c r="L68" i="5"/>
  <c r="L64" i="5"/>
  <c r="L65" i="5"/>
  <c r="J61" i="5"/>
  <c r="G14" i="6" s="1"/>
  <c r="I20" i="7" s="1"/>
  <c r="J20" i="7" s="1"/>
  <c r="E14" i="6"/>
  <c r="E20" i="7" s="1"/>
  <c r="L56" i="5"/>
  <c r="L57" i="5"/>
  <c r="E13" i="6"/>
  <c r="L52" i="5"/>
  <c r="L53" i="5"/>
  <c r="J49" i="5"/>
  <c r="G11" i="6" s="1"/>
  <c r="I16" i="7" s="1"/>
  <c r="L47" i="5"/>
  <c r="L42" i="5"/>
  <c r="L41" i="5"/>
  <c r="J38" i="5"/>
  <c r="G9" i="6" s="1"/>
  <c r="I13" i="7" s="1"/>
  <c r="J13" i="7" s="1"/>
  <c r="L35" i="5"/>
  <c r="L23" i="5"/>
  <c r="L18" i="5"/>
  <c r="L17" i="5"/>
  <c r="L12" i="5"/>
  <c r="I7" i="5"/>
  <c r="J7" i="5" s="1"/>
  <c r="F4" i="6"/>
  <c r="G6" i="7" s="1"/>
  <c r="F847" i="6"/>
  <c r="L5466" i="5"/>
  <c r="F846" i="6"/>
  <c r="K5459" i="5"/>
  <c r="G844" i="6"/>
  <c r="F843" i="6"/>
  <c r="K5438" i="5"/>
  <c r="E842" i="6"/>
  <c r="K5431" i="5"/>
  <c r="E841" i="6"/>
  <c r="L5425" i="5"/>
  <c r="K5425" i="5"/>
  <c r="F840" i="6"/>
  <c r="L5408" i="5"/>
  <c r="K5408" i="5"/>
  <c r="H836" i="6"/>
  <c r="G834" i="6"/>
  <c r="F5384" i="5"/>
  <c r="L5384" i="5" s="1"/>
  <c r="G833" i="6"/>
  <c r="F5377" i="5"/>
  <c r="F5361" i="5"/>
  <c r="F830" i="6"/>
  <c r="K5352" i="5"/>
  <c r="F828" i="6"/>
  <c r="G2284" i="5" s="1"/>
  <c r="H2284" i="5" s="1"/>
  <c r="H2285" i="5" s="1"/>
  <c r="F358" i="6" s="1"/>
  <c r="G393" i="7" s="1"/>
  <c r="H393" i="7" s="1"/>
  <c r="F5334" i="5"/>
  <c r="F5336" i="5" s="1"/>
  <c r="E828" i="6" s="1"/>
  <c r="E2284" i="5" s="1"/>
  <c r="F827" i="6"/>
  <c r="G2280" i="5" s="1"/>
  <c r="H2280" i="5" s="1"/>
  <c r="H2281" i="5" s="1"/>
  <c r="F357" i="6" s="1"/>
  <c r="G392" i="7" s="1"/>
  <c r="H392" i="7" s="1"/>
  <c r="F5307" i="5"/>
  <c r="L5307" i="5" s="1"/>
  <c r="F5298" i="5"/>
  <c r="G822" i="6"/>
  <c r="I2260" i="5" s="1"/>
  <c r="J2260" i="5" s="1"/>
  <c r="J2261" i="5" s="1"/>
  <c r="G352" i="6" s="1"/>
  <c r="I387" i="7" s="1"/>
  <c r="J387" i="7" s="1"/>
  <c r="K5284" i="5"/>
  <c r="F821" i="6"/>
  <c r="G2256" i="5" s="1"/>
  <c r="H2256" i="5" s="1"/>
  <c r="H2257" i="5" s="1"/>
  <c r="F351" i="6" s="1"/>
  <c r="G386" i="7" s="1"/>
  <c r="H386" i="7" s="1"/>
  <c r="F820" i="6"/>
  <c r="G2252" i="5" s="1"/>
  <c r="H2252" i="5" s="1"/>
  <c r="H2253" i="5" s="1"/>
  <c r="F350" i="6" s="1"/>
  <c r="G385" i="7" s="1"/>
  <c r="H385" i="7" s="1"/>
  <c r="F819" i="6"/>
  <c r="G2248" i="5" s="1"/>
  <c r="H2248" i="5" s="1"/>
  <c r="H2249" i="5" s="1"/>
  <c r="F349" i="6" s="1"/>
  <c r="G384" i="7" s="1"/>
  <c r="H384" i="7" s="1"/>
  <c r="F817" i="6"/>
  <c r="G2240" i="5" s="1"/>
  <c r="H2240" i="5" s="1"/>
  <c r="H2241" i="5" s="1"/>
  <c r="F347" i="6" s="1"/>
  <c r="G382" i="7" s="1"/>
  <c r="H382" i="7" s="1"/>
  <c r="F816" i="6"/>
  <c r="G2236" i="5" s="1"/>
  <c r="H2236" i="5" s="1"/>
  <c r="H2237" i="5" s="1"/>
  <c r="F346" i="6" s="1"/>
  <c r="G381" i="7" s="1"/>
  <c r="H381" i="7" s="1"/>
  <c r="F5242" i="5"/>
  <c r="F814" i="6"/>
  <c r="G2228" i="5" s="1"/>
  <c r="H2228" i="5" s="1"/>
  <c r="H2229" i="5" s="1"/>
  <c r="F344" i="6" s="1"/>
  <c r="G379" i="7" s="1"/>
  <c r="H379" i="7" s="1"/>
  <c r="F5228" i="5"/>
  <c r="L5228" i="5" s="1"/>
  <c r="K5221" i="5"/>
  <c r="F811" i="6"/>
  <c r="E810" i="6"/>
  <c r="K5205" i="5"/>
  <c r="K5200" i="5"/>
  <c r="K5189" i="5"/>
  <c r="F806" i="6"/>
  <c r="K5183" i="5"/>
  <c r="L5179" i="5"/>
  <c r="L5178" i="5"/>
  <c r="K5178" i="5"/>
  <c r="L5167" i="5"/>
  <c r="K5167" i="5"/>
  <c r="H802" i="6"/>
  <c r="L5161" i="5"/>
  <c r="K5161" i="5"/>
  <c r="K5155" i="5"/>
  <c r="H800" i="6"/>
  <c r="L5150" i="5"/>
  <c r="K5149" i="5"/>
  <c r="K5143" i="5"/>
  <c r="E5137" i="5"/>
  <c r="L5130" i="5"/>
  <c r="K5130" i="5"/>
  <c r="L5118" i="5"/>
  <c r="K5118" i="5"/>
  <c r="F5111" i="5"/>
  <c r="K5105" i="5"/>
  <c r="F5098" i="5"/>
  <c r="K5092" i="5"/>
  <c r="E790" i="6"/>
  <c r="F5079" i="5"/>
  <c r="F787" i="6"/>
  <c r="G1142" i="7" s="1"/>
  <c r="F782" i="6"/>
  <c r="G1137" i="7" s="1"/>
  <c r="F781" i="6"/>
  <c r="G1136" i="7" s="1"/>
  <c r="F780" i="6"/>
  <c r="G1135" i="7" s="1"/>
  <c r="F779" i="6"/>
  <c r="G1134" i="7" s="1"/>
  <c r="F773" i="6"/>
  <c r="G935" i="7" s="1"/>
  <c r="H935" i="7" s="1"/>
  <c r="K4927" i="5"/>
  <c r="L4918" i="5"/>
  <c r="K4918" i="5"/>
  <c r="K4909" i="5"/>
  <c r="K4891" i="5"/>
  <c r="K4882" i="5"/>
  <c r="G764" i="6"/>
  <c r="I925" i="7" s="1"/>
  <c r="J925" i="7" s="1"/>
  <c r="H764" i="6"/>
  <c r="E763" i="6"/>
  <c r="E924" i="7" s="1"/>
  <c r="F759" i="6"/>
  <c r="H756" i="6"/>
  <c r="G753" i="6"/>
  <c r="F750" i="6"/>
  <c r="E749" i="6"/>
  <c r="G748" i="6"/>
  <c r="L4785" i="5"/>
  <c r="K4784" i="5"/>
  <c r="L4773" i="5"/>
  <c r="K4772" i="5"/>
  <c r="L4766" i="5"/>
  <c r="K4766" i="5"/>
  <c r="H741" i="6"/>
  <c r="L4755" i="5"/>
  <c r="K4754" i="5"/>
  <c r="L4742" i="5"/>
  <c r="K4742" i="5"/>
  <c r="L4736" i="5"/>
  <c r="K4736" i="5"/>
  <c r="E735" i="6"/>
  <c r="K4718" i="5"/>
  <c r="F730" i="6"/>
  <c r="G885" i="7" s="1"/>
  <c r="H885" i="7" s="1"/>
  <c r="G729" i="6"/>
  <c r="H728" i="6"/>
  <c r="L4683" i="5"/>
  <c r="H724" i="6"/>
  <c r="G719" i="6"/>
  <c r="F717" i="6"/>
  <c r="F715" i="6"/>
  <c r="G712" i="6"/>
  <c r="E711" i="6"/>
  <c r="H710" i="6"/>
  <c r="G709" i="6"/>
  <c r="I861" i="7" s="1"/>
  <c r="J861" i="7" s="1"/>
  <c r="L4587" i="5"/>
  <c r="K4587" i="5"/>
  <c r="L4581" i="5"/>
  <c r="K4581" i="5"/>
  <c r="L4574" i="5"/>
  <c r="K4574" i="5"/>
  <c r="L4567" i="5"/>
  <c r="K4567" i="5"/>
  <c r="K4560" i="5"/>
  <c r="L4553" i="5"/>
  <c r="K4553" i="5"/>
  <c r="L4532" i="5"/>
  <c r="K4532" i="5"/>
  <c r="L4525" i="5"/>
  <c r="K4525" i="5"/>
  <c r="K4483" i="5"/>
  <c r="L4469" i="5"/>
  <c r="K4469" i="5"/>
  <c r="K4462" i="5"/>
  <c r="K4455" i="5"/>
  <c r="K4448" i="5"/>
  <c r="K4441" i="5"/>
  <c r="K4427" i="5"/>
  <c r="L4413" i="5"/>
  <c r="K4399" i="5"/>
  <c r="K4386" i="5"/>
  <c r="H678" i="6"/>
  <c r="L4381" i="5"/>
  <c r="K4380" i="5"/>
  <c r="L4375" i="5"/>
  <c r="H677" i="6"/>
  <c r="K4374" i="5"/>
  <c r="K4367" i="5"/>
  <c r="L4360" i="5"/>
  <c r="K4360" i="5"/>
  <c r="K4353" i="5"/>
  <c r="K4346" i="5"/>
  <c r="L4339" i="5"/>
  <c r="K4339" i="5"/>
  <c r="H670" i="6"/>
  <c r="L4327" i="5"/>
  <c r="K4326" i="5"/>
  <c r="E669" i="6"/>
  <c r="E818" i="7" s="1"/>
  <c r="E668" i="6"/>
  <c r="K4314" i="5"/>
  <c r="K4307" i="5"/>
  <c r="L4293" i="5"/>
  <c r="K4293" i="5"/>
  <c r="K4286" i="5"/>
  <c r="L4272" i="5"/>
  <c r="K4272" i="5"/>
  <c r="L4266" i="5"/>
  <c r="K4266" i="5"/>
  <c r="K4254" i="5"/>
  <c r="L4240" i="5"/>
  <c r="K4240" i="5"/>
  <c r="L4233" i="5"/>
  <c r="K4233" i="5"/>
  <c r="L4212" i="5"/>
  <c r="L4206" i="5"/>
  <c r="K4206" i="5"/>
  <c r="K4200" i="5"/>
  <c r="E650" i="6"/>
  <c r="L4194" i="5"/>
  <c r="K4194" i="5"/>
  <c r="F649" i="6"/>
  <c r="G647" i="6"/>
  <c r="F646" i="6"/>
  <c r="F645" i="6"/>
  <c r="E621" i="6"/>
  <c r="G620" i="6"/>
  <c r="F618" i="6"/>
  <c r="G760" i="7" s="1"/>
  <c r="H760" i="7" s="1"/>
  <c r="F617" i="6"/>
  <c r="G759" i="7" s="1"/>
  <c r="H759" i="7" s="1"/>
  <c r="F616" i="6"/>
  <c r="G758" i="7" s="1"/>
  <c r="H758" i="7" s="1"/>
  <c r="E615" i="6"/>
  <c r="E757" i="7" s="1"/>
  <c r="E614" i="6"/>
  <c r="E756" i="7" s="1"/>
  <c r="E613" i="6"/>
  <c r="E755" i="7" s="1"/>
  <c r="F610" i="6"/>
  <c r="F609" i="6"/>
  <c r="F608" i="6"/>
  <c r="G750" i="7" s="1"/>
  <c r="H750" i="7" s="1"/>
  <c r="F607" i="6"/>
  <c r="F604" i="6"/>
  <c r="F603" i="6"/>
  <c r="F602" i="6"/>
  <c r="G601" i="6"/>
  <c r="I742" i="7" s="1"/>
  <c r="G598" i="6"/>
  <c r="I739" i="7" s="1"/>
  <c r="J739" i="7" s="1"/>
  <c r="F597" i="6"/>
  <c r="G738" i="7" s="1"/>
  <c r="H738" i="7" s="1"/>
  <c r="F596" i="6"/>
  <c r="G737" i="7" s="1"/>
  <c r="H737" i="7" s="1"/>
  <c r="F593" i="6"/>
  <c r="G734" i="7" s="1"/>
  <c r="H734" i="7" s="1"/>
  <c r="F592" i="6"/>
  <c r="G733" i="7" s="1"/>
  <c r="H733" i="7" s="1"/>
  <c r="F591" i="6"/>
  <c r="G732" i="7" s="1"/>
  <c r="H732" i="7" s="1"/>
  <c r="G588" i="6"/>
  <c r="I729" i="7" s="1"/>
  <c r="J729" i="7" s="1"/>
  <c r="H586" i="6"/>
  <c r="F584" i="6"/>
  <c r="G725" i="7" s="1"/>
  <c r="G583" i="6"/>
  <c r="F582" i="6"/>
  <c r="G581" i="6"/>
  <c r="I721" i="7" s="1"/>
  <c r="J721" i="7" s="1"/>
  <c r="K3842" i="5"/>
  <c r="E578" i="6"/>
  <c r="E718" i="7" s="1"/>
  <c r="K3830" i="5"/>
  <c r="H577" i="6"/>
  <c r="L3825" i="5"/>
  <c r="L3819" i="5"/>
  <c r="K3818" i="5"/>
  <c r="L3807" i="5"/>
  <c r="K3806" i="5"/>
  <c r="K3794" i="5"/>
  <c r="H570" i="6"/>
  <c r="K3782" i="5"/>
  <c r="E545" i="6"/>
  <c r="E682" i="7" s="1"/>
  <c r="K3435" i="5"/>
  <c r="K3415" i="5"/>
  <c r="L3409" i="5"/>
  <c r="K3409" i="5"/>
  <c r="K3403" i="5"/>
  <c r="L3397" i="5"/>
  <c r="K3397" i="5"/>
  <c r="F530" i="6"/>
  <c r="E525" i="6"/>
  <c r="F524" i="6"/>
  <c r="G658" i="7" s="1"/>
  <c r="F520" i="6"/>
  <c r="E519" i="6"/>
  <c r="F518" i="6"/>
  <c r="G514" i="6"/>
  <c r="F513" i="6"/>
  <c r="G646" i="7" s="1"/>
  <c r="H646" i="7" s="1"/>
  <c r="F512" i="6"/>
  <c r="F510" i="6"/>
  <c r="G502" i="6"/>
  <c r="G501" i="6"/>
  <c r="G500" i="6"/>
  <c r="E495" i="6"/>
  <c r="E494" i="6"/>
  <c r="F493" i="6"/>
  <c r="E492" i="6"/>
  <c r="F491" i="6"/>
  <c r="G490" i="6"/>
  <c r="H489" i="6"/>
  <c r="L3111" i="5"/>
  <c r="E488" i="6"/>
  <c r="F486" i="6"/>
  <c r="G485" i="6"/>
  <c r="F484" i="6"/>
  <c r="G478" i="6"/>
  <c r="G477" i="6"/>
  <c r="I606" i="7" s="1"/>
  <c r="J606" i="7" s="1"/>
  <c r="E474" i="6"/>
  <c r="F473" i="6"/>
  <c r="F471" i="6"/>
  <c r="H468" i="6"/>
  <c r="H467" i="6"/>
  <c r="G466" i="6"/>
  <c r="G465" i="6"/>
  <c r="G464" i="6"/>
  <c r="G463" i="6"/>
  <c r="E461" i="6"/>
  <c r="F459" i="6"/>
  <c r="F458" i="6"/>
  <c r="G584" i="7" s="1"/>
  <c r="G452" i="6"/>
  <c r="E438" i="6"/>
  <c r="F435" i="6"/>
  <c r="G482" i="7" s="1"/>
  <c r="H482" i="7" s="1"/>
  <c r="G431" i="6"/>
  <c r="I478" i="7" s="1"/>
  <c r="J478" i="7" s="1"/>
  <c r="J2699" i="5"/>
  <c r="L2683" i="5"/>
  <c r="K2683" i="5"/>
  <c r="K2671" i="5"/>
  <c r="K2665" i="5"/>
  <c r="L2660" i="5"/>
  <c r="H424" i="6"/>
  <c r="L2659" i="5"/>
  <c r="E423" i="6"/>
  <c r="K2641" i="5"/>
  <c r="K2629" i="5"/>
  <c r="H418" i="6"/>
  <c r="K2623" i="5"/>
  <c r="H417" i="6"/>
  <c r="K2617" i="5"/>
  <c r="L2600" i="5"/>
  <c r="H414" i="6"/>
  <c r="K2599" i="5"/>
  <c r="K2581" i="5"/>
  <c r="L2576" i="5"/>
  <c r="K2575" i="5"/>
  <c r="L2569" i="5"/>
  <c r="K2569" i="5"/>
  <c r="H408" i="6"/>
  <c r="K2563" i="5"/>
  <c r="K2557" i="5"/>
  <c r="K2551" i="5"/>
  <c r="G405" i="6"/>
  <c r="K2544" i="5"/>
  <c r="K2537" i="5"/>
  <c r="K2523" i="5"/>
  <c r="K2471" i="5"/>
  <c r="G390" i="6"/>
  <c r="K2457" i="5"/>
  <c r="G389" i="6"/>
  <c r="K2450" i="5"/>
  <c r="K2425" i="5"/>
  <c r="L2419" i="5"/>
  <c r="K2419" i="5"/>
  <c r="F383" i="6"/>
  <c r="K2413" i="5"/>
  <c r="K2401" i="5"/>
  <c r="K2395" i="5"/>
  <c r="K2389" i="5"/>
  <c r="H378" i="6"/>
  <c r="K2383" i="5"/>
  <c r="G375" i="6"/>
  <c r="F374" i="6"/>
  <c r="G373" i="6"/>
  <c r="G372" i="6"/>
  <c r="G371" i="6"/>
  <c r="G369" i="6"/>
  <c r="L2305" i="5"/>
  <c r="G356" i="6"/>
  <c r="I391" i="7" s="1"/>
  <c r="J391" i="7" s="1"/>
  <c r="G342" i="6"/>
  <c r="I376" i="7" s="1"/>
  <c r="J376" i="7" s="1"/>
  <c r="G341" i="6"/>
  <c r="I375" i="7" s="1"/>
  <c r="J375" i="7" s="1"/>
  <c r="F2215" i="5"/>
  <c r="L2215" i="5" s="1"/>
  <c r="K2208" i="5"/>
  <c r="L2208" i="5"/>
  <c r="K2201" i="5"/>
  <c r="H338" i="6"/>
  <c r="L2196" i="5"/>
  <c r="G337" i="6"/>
  <c r="K2180" i="5"/>
  <c r="G332" i="6"/>
  <c r="I366" i="7" s="1"/>
  <c r="J366" i="7" s="1"/>
  <c r="F329" i="6"/>
  <c r="G363" i="7" s="1"/>
  <c r="H363" i="7" s="1"/>
  <c r="F2150" i="5"/>
  <c r="G328" i="6"/>
  <c r="F2143" i="5"/>
  <c r="L2143" i="5" s="1"/>
  <c r="G326" i="6"/>
  <c r="G325" i="6"/>
  <c r="I359" i="7" s="1"/>
  <c r="J359" i="7" s="1"/>
  <c r="G324" i="6"/>
  <c r="I358" i="7" s="1"/>
  <c r="J358" i="7" s="1"/>
  <c r="F2113" i="5"/>
  <c r="L2113" i="5" s="1"/>
  <c r="G321" i="6"/>
  <c r="I355" i="7" s="1"/>
  <c r="J355" i="7" s="1"/>
  <c r="F2102" i="5"/>
  <c r="G319" i="6"/>
  <c r="I353" i="7" s="1"/>
  <c r="J353" i="7" s="1"/>
  <c r="F2088" i="5"/>
  <c r="G318" i="6"/>
  <c r="K2081" i="5"/>
  <c r="G317" i="6"/>
  <c r="L2074" i="5"/>
  <c r="K2067" i="5"/>
  <c r="L2067" i="5"/>
  <c r="G315" i="6"/>
  <c r="I349" i="7" s="1"/>
  <c r="J349" i="7" s="1"/>
  <c r="F2060" i="5"/>
  <c r="G314" i="6"/>
  <c r="F2053" i="5"/>
  <c r="G313" i="6"/>
  <c r="K2046" i="5"/>
  <c r="K2039" i="5"/>
  <c r="G311" i="6"/>
  <c r="I345" i="7" s="1"/>
  <c r="J345" i="7" s="1"/>
  <c r="K2032" i="5"/>
  <c r="G310" i="6"/>
  <c r="K2025" i="5"/>
  <c r="F2018" i="5"/>
  <c r="F2011" i="5"/>
  <c r="L2004" i="5"/>
  <c r="F1997" i="5"/>
  <c r="F1990" i="5"/>
  <c r="G304" i="6"/>
  <c r="F1983" i="5"/>
  <c r="G303" i="6"/>
  <c r="F1976" i="5"/>
  <c r="L1976" i="5" s="1"/>
  <c r="L1969" i="5"/>
  <c r="G300" i="6"/>
  <c r="F1955" i="5"/>
  <c r="L1955" i="5" s="1"/>
  <c r="F1948" i="5"/>
  <c r="F1950" i="5" s="1"/>
  <c r="G298" i="6"/>
  <c r="I332" i="7" s="1"/>
  <c r="J332" i="7" s="1"/>
  <c r="F1941" i="5"/>
  <c r="G297" i="6"/>
  <c r="I331" i="7" s="1"/>
  <c r="J331" i="7" s="1"/>
  <c r="F1934" i="5"/>
  <c r="F1927" i="5"/>
  <c r="F1920" i="5"/>
  <c r="L1920" i="5" s="1"/>
  <c r="F1906" i="5"/>
  <c r="L1899" i="5"/>
  <c r="F1885" i="5"/>
  <c r="L1885" i="5" s="1"/>
  <c r="G289" i="6"/>
  <c r="I323" i="7" s="1"/>
  <c r="J323" i="7" s="1"/>
  <c r="F1878" i="5"/>
  <c r="G288" i="6"/>
  <c r="I322" i="7" s="1"/>
  <c r="J322" i="7" s="1"/>
  <c r="F1871" i="5"/>
  <c r="F1873" i="5" s="1"/>
  <c r="F1864" i="5"/>
  <c r="L1864" i="5" s="1"/>
  <c r="G286" i="6"/>
  <c r="I320" i="7" s="1"/>
  <c r="J320" i="7" s="1"/>
  <c r="F1857" i="5"/>
  <c r="E285" i="6"/>
  <c r="K1850" i="5"/>
  <c r="G284" i="6"/>
  <c r="I318" i="7" s="1"/>
  <c r="J318" i="7" s="1"/>
  <c r="K1843" i="5"/>
  <c r="L1843" i="5"/>
  <c r="L1836" i="5"/>
  <c r="F1829" i="5"/>
  <c r="H278" i="6"/>
  <c r="K1810" i="5"/>
  <c r="L1810" i="5"/>
  <c r="G276" i="6"/>
  <c r="I310" i="7" s="1"/>
  <c r="J310" i="7" s="1"/>
  <c r="F1796" i="5"/>
  <c r="K1789" i="5"/>
  <c r="E274" i="6"/>
  <c r="L1782" i="5"/>
  <c r="K1782" i="5"/>
  <c r="F1775" i="5"/>
  <c r="G272" i="6"/>
  <c r="K1768" i="5"/>
  <c r="L1768" i="5"/>
  <c r="G270" i="6"/>
  <c r="I304" i="7" s="1"/>
  <c r="J304" i="7" s="1"/>
  <c r="F1754" i="5"/>
  <c r="L1747" i="5"/>
  <c r="G268" i="6"/>
  <c r="I302" i="7" s="1"/>
  <c r="J302" i="7" s="1"/>
  <c r="F1740" i="5"/>
  <c r="G266" i="6"/>
  <c r="G265" i="6"/>
  <c r="G264" i="6"/>
  <c r="G263" i="6"/>
  <c r="G262" i="6"/>
  <c r="G258" i="6"/>
  <c r="F1689" i="5"/>
  <c r="F1691" i="5" s="1"/>
  <c r="K1682" i="5"/>
  <c r="L1682" i="5"/>
  <c r="F253" i="6"/>
  <c r="G287" i="7" s="1"/>
  <c r="H287" i="7" s="1"/>
  <c r="E252" i="6"/>
  <c r="K1661" i="5"/>
  <c r="L1661" i="5"/>
  <c r="K1654" i="5"/>
  <c r="G250" i="6"/>
  <c r="I284" i="7" s="1"/>
  <c r="J284" i="7" s="1"/>
  <c r="K1647" i="5"/>
  <c r="K1640" i="5"/>
  <c r="F1633" i="5"/>
  <c r="G247" i="6"/>
  <c r="F1626" i="5"/>
  <c r="K1619" i="5"/>
  <c r="G245" i="6"/>
  <c r="I279" i="7" s="1"/>
  <c r="J279" i="7" s="1"/>
  <c r="L1612" i="5"/>
  <c r="G244" i="6"/>
  <c r="I278" i="7" s="1"/>
  <c r="J278" i="7" s="1"/>
  <c r="K1605" i="5"/>
  <c r="F1560" i="5"/>
  <c r="L1560" i="5" s="1"/>
  <c r="F1546" i="5"/>
  <c r="L1546" i="5" s="1"/>
  <c r="K1539" i="5"/>
  <c r="L1539" i="5"/>
  <c r="K1532" i="5"/>
  <c r="F1511" i="5"/>
  <c r="K1505" i="5"/>
  <c r="G228" i="6"/>
  <c r="H199" i="6"/>
  <c r="L1352" i="5"/>
  <c r="K1352" i="5"/>
  <c r="L1347" i="5"/>
  <c r="K1346" i="5"/>
  <c r="K1318" i="5"/>
  <c r="L1312" i="5"/>
  <c r="K1311" i="5"/>
  <c r="H189" i="6"/>
  <c r="L1277" i="5"/>
  <c r="L1276" i="5"/>
  <c r="K1276" i="5"/>
  <c r="K1264" i="5"/>
  <c r="L1209" i="5"/>
  <c r="K1209" i="5"/>
  <c r="K1102" i="5"/>
  <c r="L943" i="5"/>
  <c r="K943" i="5"/>
  <c r="K919" i="5"/>
  <c r="K887" i="5"/>
  <c r="K799" i="5"/>
  <c r="K760" i="5"/>
  <c r="K752" i="5"/>
  <c r="L737" i="5"/>
  <c r="K737" i="5"/>
  <c r="G118" i="6"/>
  <c r="I136" i="7" s="1"/>
  <c r="J136" i="7" s="1"/>
  <c r="K709" i="5"/>
  <c r="K576" i="5"/>
  <c r="L576" i="5"/>
  <c r="L538" i="5"/>
  <c r="G15" i="6"/>
  <c r="G12" i="6"/>
  <c r="J284" i="5" l="1"/>
  <c r="G58" i="6" s="1"/>
  <c r="I67" i="7" s="1"/>
  <c r="J67" i="7" s="1"/>
  <c r="H1170" i="5"/>
  <c r="F174" i="6" s="1"/>
  <c r="G197" i="7" s="1"/>
  <c r="H197" i="7" s="1"/>
  <c r="J344" i="5"/>
  <c r="G68" i="6" s="1"/>
  <c r="I77" i="7" s="1"/>
  <c r="J77" i="7" s="1"/>
  <c r="H85" i="5"/>
  <c r="F18" i="6" s="1"/>
  <c r="G25" i="7" s="1"/>
  <c r="H25" i="7" s="1"/>
  <c r="J4863" i="5"/>
  <c r="G761" i="6" s="1"/>
  <c r="I921" i="7" s="1"/>
  <c r="J921" i="7" s="1"/>
  <c r="J266" i="5"/>
  <c r="G55" i="6" s="1"/>
  <c r="I64" i="7" s="1"/>
  <c r="J64" i="7" s="1"/>
  <c r="I472" i="5"/>
  <c r="J472" i="5" s="1"/>
  <c r="L5426" i="5"/>
  <c r="H3223" i="5"/>
  <c r="F509" i="6" s="1"/>
  <c r="H3393" i="5"/>
  <c r="F538" i="6" s="1"/>
  <c r="G672" i="7" s="1"/>
  <c r="H672" i="7" s="1"/>
  <c r="J134" i="5"/>
  <c r="G27" i="6" s="1"/>
  <c r="I35" i="7" s="1"/>
  <c r="J35" i="7" s="1"/>
  <c r="H458" i="6"/>
  <c r="J140" i="5"/>
  <c r="G28" i="6" s="1"/>
  <c r="I36" i="7" s="1"/>
  <c r="J36" i="7" s="1"/>
  <c r="J1445" i="5"/>
  <c r="G217" i="6" s="1"/>
  <c r="I245" i="7" s="1"/>
  <c r="J245" i="7" s="1"/>
  <c r="H281" i="6"/>
  <c r="H713" i="5"/>
  <c r="F116" i="6" s="1"/>
  <c r="G133" i="7" s="1"/>
  <c r="H133" i="7" s="1"/>
  <c r="H3430" i="5"/>
  <c r="H3237" i="5"/>
  <c r="F511" i="6" s="1"/>
  <c r="G643" i="7" s="1"/>
  <c r="H643" i="7" s="1"/>
  <c r="K581" i="5"/>
  <c r="H709" i="6"/>
  <c r="L2069" i="5"/>
  <c r="L3126" i="5"/>
  <c r="H469" i="6"/>
  <c r="G253" i="5"/>
  <c r="H253" i="5" s="1"/>
  <c r="H255" i="5" s="1"/>
  <c r="F53" i="6" s="1"/>
  <c r="G62" i="7" s="1"/>
  <c r="H62" i="7" s="1"/>
  <c r="L1429" i="5"/>
  <c r="L5409" i="5"/>
  <c r="H14" i="6"/>
  <c r="L3889" i="5"/>
  <c r="L3969" i="5"/>
  <c r="L5184" i="5"/>
  <c r="L4805" i="5"/>
  <c r="K1039" i="5"/>
  <c r="L4633" i="5"/>
  <c r="G3481" i="5"/>
  <c r="H3481" i="5" s="1"/>
  <c r="G3466" i="5"/>
  <c r="H3466" i="5" s="1"/>
  <c r="G3451" i="5"/>
  <c r="H3451" i="5" s="1"/>
  <c r="G3500" i="5"/>
  <c r="H3500" i="5" s="1"/>
  <c r="G3485" i="5"/>
  <c r="H3485" i="5" s="1"/>
  <c r="G3470" i="5"/>
  <c r="H3470" i="5" s="1"/>
  <c r="G3455" i="5"/>
  <c r="H3455" i="5" s="1"/>
  <c r="G668" i="7"/>
  <c r="H668" i="7" s="1"/>
  <c r="G3496" i="5"/>
  <c r="H3496" i="5" s="1"/>
  <c r="G791" i="7"/>
  <c r="H791" i="7" s="1"/>
  <c r="G794" i="7"/>
  <c r="H794" i="7" s="1"/>
  <c r="J5050" i="5"/>
  <c r="K5050" i="5"/>
  <c r="E858" i="7"/>
  <c r="H707" i="6"/>
  <c r="G708" i="6"/>
  <c r="L4588" i="5"/>
  <c r="G638" i="7"/>
  <c r="H638" i="7" s="1"/>
  <c r="G3444" i="5"/>
  <c r="H3444" i="5" s="1"/>
  <c r="G3453" i="5"/>
  <c r="H3453" i="5" s="1"/>
  <c r="K868" i="7"/>
  <c r="J868" i="7"/>
  <c r="L868" i="7" s="1"/>
  <c r="I588" i="5"/>
  <c r="J588" i="5" s="1"/>
  <c r="J589" i="5" s="1"/>
  <c r="G105" i="6" s="1"/>
  <c r="I122" i="7" s="1"/>
  <c r="J122" i="7" s="1"/>
  <c r="G335" i="7"/>
  <c r="H335" i="7" s="1"/>
  <c r="G2700" i="5"/>
  <c r="H2700" i="5" s="1"/>
  <c r="H2702" i="5" s="1"/>
  <c r="F430" i="6" s="1"/>
  <c r="G476" i="7" s="1"/>
  <c r="H476" i="7" s="1"/>
  <c r="F608" i="7"/>
  <c r="L608" i="7" s="1"/>
  <c r="K608" i="7"/>
  <c r="H661" i="6"/>
  <c r="I1575" i="5"/>
  <c r="J1575" i="5" s="1"/>
  <c r="J1576" i="5" s="1"/>
  <c r="G239" i="6" s="1"/>
  <c r="I271" i="7" s="1"/>
  <c r="J271" i="7" s="1"/>
  <c r="I582" i="5"/>
  <c r="J582" i="5" s="1"/>
  <c r="J583" i="5" s="1"/>
  <c r="G104" i="6" s="1"/>
  <c r="I121" i="7" s="1"/>
  <c r="J121" i="7" s="1"/>
  <c r="J2486" i="5"/>
  <c r="G394" i="6" s="1"/>
  <c r="I5024" i="5"/>
  <c r="J5024" i="5" s="1"/>
  <c r="G1464" i="5"/>
  <c r="H1464" i="5" s="1"/>
  <c r="H1465" i="5" s="1"/>
  <c r="F221" i="6" s="1"/>
  <c r="G251" i="7" s="1"/>
  <c r="H251" i="7" s="1"/>
  <c r="J5190" i="5"/>
  <c r="G807" i="6" s="1"/>
  <c r="L5236" i="5"/>
  <c r="G3612" i="5"/>
  <c r="H3612" i="5" s="1"/>
  <c r="G2685" i="5"/>
  <c r="H2685" i="5" s="1"/>
  <c r="H2686" i="5" s="1"/>
  <c r="F428" i="6" s="1"/>
  <c r="G474" i="7" s="1"/>
  <c r="H474" i="7" s="1"/>
  <c r="F865" i="7"/>
  <c r="L865" i="7" s="1"/>
  <c r="K865" i="7"/>
  <c r="F627" i="7"/>
  <c r="L627" i="7" s="1"/>
  <c r="K627" i="7"/>
  <c r="L4267" i="5"/>
  <c r="J1297" i="5"/>
  <c r="L1297" i="5" s="1"/>
  <c r="I612" i="5"/>
  <c r="J612" i="5" s="1"/>
  <c r="J4387" i="5"/>
  <c r="L4628" i="5"/>
  <c r="E723" i="6"/>
  <c r="L4815" i="5"/>
  <c r="H1440" i="5"/>
  <c r="F216" i="6" s="1"/>
  <c r="G244" i="7" s="1"/>
  <c r="H244" i="7" s="1"/>
  <c r="F5475" i="5"/>
  <c r="E848" i="6" s="1"/>
  <c r="H848" i="6" s="1"/>
  <c r="G2693" i="5"/>
  <c r="H2693" i="5" s="1"/>
  <c r="H2694" i="5" s="1"/>
  <c r="F429" i="6" s="1"/>
  <c r="G475" i="7" s="1"/>
  <c r="H475" i="7" s="1"/>
  <c r="H915" i="7"/>
  <c r="L915" i="7" s="1"/>
  <c r="K915" i="7"/>
  <c r="G117" i="6"/>
  <c r="H421" i="6"/>
  <c r="E594" i="6"/>
  <c r="E735" i="7" s="1"/>
  <c r="G612" i="5"/>
  <c r="H612" i="5" s="1"/>
  <c r="I633" i="5"/>
  <c r="J633" i="5" s="1"/>
  <c r="J634" i="5" s="1"/>
  <c r="G109" i="6" s="1"/>
  <c r="I126" i="7" s="1"/>
  <c r="J126" i="7" s="1"/>
  <c r="L3076" i="5"/>
  <c r="H716" i="6"/>
  <c r="I4997" i="5"/>
  <c r="J4997" i="5" s="1"/>
  <c r="J4998" i="5" s="1"/>
  <c r="G779" i="6" s="1"/>
  <c r="I1134" i="7" s="1"/>
  <c r="J1134" i="7" s="1"/>
  <c r="G3642" i="5"/>
  <c r="H3642" i="5" s="1"/>
  <c r="I2684" i="5"/>
  <c r="J2684" i="5" s="1"/>
  <c r="G2701" i="5"/>
  <c r="H2701" i="5" s="1"/>
  <c r="H754" i="7"/>
  <c r="L754" i="7" s="1"/>
  <c r="K754" i="7"/>
  <c r="H442" i="6"/>
  <c r="L4743" i="5"/>
  <c r="J529" i="5"/>
  <c r="G95" i="6" s="1"/>
  <c r="I109" i="7" s="1"/>
  <c r="J109" i="7" s="1"/>
  <c r="J152" i="5"/>
  <c r="G30" i="6" s="1"/>
  <c r="I38" i="7" s="1"/>
  <c r="J38" i="7" s="1"/>
  <c r="G599" i="5"/>
  <c r="H599" i="5" s="1"/>
  <c r="I599" i="5"/>
  <c r="J599" i="5" s="1"/>
  <c r="H77" i="5"/>
  <c r="F17" i="6" s="1"/>
  <c r="G23" i="7" s="1"/>
  <c r="H23" i="7" s="1"/>
  <c r="H703" i="5"/>
  <c r="F115" i="6" s="1"/>
  <c r="G132" i="7" s="1"/>
  <c r="H132" i="7" s="1"/>
  <c r="L3285" i="5"/>
  <c r="I5006" i="5"/>
  <c r="J5006" i="5" s="1"/>
  <c r="J5007" i="5" s="1"/>
  <c r="G780" i="6" s="1"/>
  <c r="I1135" i="7" s="1"/>
  <c r="J1135" i="7" s="1"/>
  <c r="J5087" i="5"/>
  <c r="G790" i="6" s="1"/>
  <c r="I1414" i="5" s="1"/>
  <c r="J1414" i="5" s="1"/>
  <c r="J1415" i="5" s="1"/>
  <c r="G211" i="6" s="1"/>
  <c r="I237" i="7" s="1"/>
  <c r="J237" i="7" s="1"/>
  <c r="I2692" i="5"/>
  <c r="J2692" i="5" s="1"/>
  <c r="H4968" i="5"/>
  <c r="F775" i="6" s="1"/>
  <c r="G937" i="7" s="1"/>
  <c r="H937" i="7" s="1"/>
  <c r="G341" i="7"/>
  <c r="H341" i="7" s="1"/>
  <c r="J684" i="7"/>
  <c r="L684" i="7" s="1"/>
  <c r="K684" i="7"/>
  <c r="K4748" i="5"/>
  <c r="G633" i="5"/>
  <c r="H633" i="5" s="1"/>
  <c r="H634" i="5" s="1"/>
  <c r="F109" i="6" s="1"/>
  <c r="G126" i="7" s="1"/>
  <c r="H126" i="7" s="1"/>
  <c r="I1126" i="5"/>
  <c r="J1126" i="5" s="1"/>
  <c r="J1127" i="5" s="1"/>
  <c r="G170" i="6" s="1"/>
  <c r="I193" i="7" s="1"/>
  <c r="J193" i="7" s="1"/>
  <c r="I5059" i="5"/>
  <c r="J5059" i="5" s="1"/>
  <c r="L5211" i="5"/>
  <c r="I2700" i="5"/>
  <c r="J2700" i="5" s="1"/>
  <c r="H11" i="6"/>
  <c r="G462" i="6"/>
  <c r="H751" i="6"/>
  <c r="J302" i="5"/>
  <c r="G61" i="6" s="1"/>
  <c r="I70" i="7" s="1"/>
  <c r="J70" i="7" s="1"/>
  <c r="J320" i="5"/>
  <c r="G64" i="6" s="1"/>
  <c r="I73" i="7" s="1"/>
  <c r="J73" i="7" s="1"/>
  <c r="G582" i="5"/>
  <c r="H582" i="5" s="1"/>
  <c r="H583" i="5" s="1"/>
  <c r="F104" i="6" s="1"/>
  <c r="G121" i="7" s="1"/>
  <c r="H121" i="7" s="1"/>
  <c r="H1138" i="5"/>
  <c r="F171" i="6" s="1"/>
  <c r="G194" i="7" s="1"/>
  <c r="H194" i="7" s="1"/>
  <c r="L2341" i="5"/>
  <c r="H797" i="6"/>
  <c r="I2685" i="5"/>
  <c r="J2685" i="5" s="1"/>
  <c r="K258" i="7"/>
  <c r="G483" i="6"/>
  <c r="G558" i="5"/>
  <c r="H558" i="5" s="1"/>
  <c r="H559" i="5" s="1"/>
  <c r="F101" i="6" s="1"/>
  <c r="G117" i="7" s="1"/>
  <c r="H117" i="7" s="1"/>
  <c r="G588" i="5"/>
  <c r="H588" i="5" s="1"/>
  <c r="H589" i="5" s="1"/>
  <c r="F105" i="6" s="1"/>
  <c r="G122" i="7" s="1"/>
  <c r="H122" i="7" s="1"/>
  <c r="F2129" i="5"/>
  <c r="E325" i="6" s="1"/>
  <c r="E359" i="7" s="1"/>
  <c r="L3989" i="5"/>
  <c r="L4618" i="5"/>
  <c r="K4724" i="5"/>
  <c r="L4820" i="5"/>
  <c r="K5277" i="5"/>
  <c r="I2693" i="5"/>
  <c r="J2693" i="5" s="1"/>
  <c r="L3795" i="5"/>
  <c r="K2431" i="5"/>
  <c r="G564" i="5"/>
  <c r="H564" i="5" s="1"/>
  <c r="H565" i="5" s="1"/>
  <c r="F102" i="6" s="1"/>
  <c r="G118" i="7" s="1"/>
  <c r="H118" i="7" s="1"/>
  <c r="G1126" i="5"/>
  <c r="H1126" i="5" s="1"/>
  <c r="H1127" i="5" s="1"/>
  <c r="F170" i="6" s="1"/>
  <c r="G193" i="7" s="1"/>
  <c r="H193" i="7" s="1"/>
  <c r="I5015" i="5"/>
  <c r="J5015" i="5" s="1"/>
  <c r="L5015" i="5" s="1"/>
  <c r="I5067" i="5"/>
  <c r="K5067" i="5" s="1"/>
  <c r="K1429" i="5"/>
  <c r="I2701" i="5"/>
  <c r="J2701" i="5" s="1"/>
  <c r="L2431" i="5"/>
  <c r="L5131" i="5"/>
  <c r="L49" i="5"/>
  <c r="H16" i="6"/>
  <c r="G570" i="5"/>
  <c r="H570" i="5" s="1"/>
  <c r="H571" i="5" s="1"/>
  <c r="F103" i="6" s="1"/>
  <c r="G119" i="7" s="1"/>
  <c r="H119" i="7" s="1"/>
  <c r="G625" i="5"/>
  <c r="H625" i="5" s="1"/>
  <c r="L2558" i="5"/>
  <c r="L2996" i="5"/>
  <c r="L3011" i="5"/>
  <c r="E619" i="6"/>
  <c r="H619" i="6" s="1"/>
  <c r="G3378" i="5"/>
  <c r="H100" i="6"/>
  <c r="F1567" i="5"/>
  <c r="G340" i="6"/>
  <c r="J524" i="5"/>
  <c r="G94" i="6" s="1"/>
  <c r="I108" i="7" s="1"/>
  <c r="J108" i="7" s="1"/>
  <c r="J332" i="5"/>
  <c r="G66" i="6" s="1"/>
  <c r="I75" i="7" s="1"/>
  <c r="J75" i="7" s="1"/>
  <c r="J2516" i="5"/>
  <c r="J2517" i="5" s="1"/>
  <c r="L3919" i="5"/>
  <c r="I5042" i="5"/>
  <c r="J5042" i="5" s="1"/>
  <c r="I5073" i="5"/>
  <c r="J5144" i="5"/>
  <c r="G799" i="6" s="1"/>
  <c r="I1439" i="5" s="1"/>
  <c r="J1439" i="5" s="1"/>
  <c r="J1440" i="5" s="1"/>
  <c r="G216" i="6" s="1"/>
  <c r="I244" i="7" s="1"/>
  <c r="J244" i="7" s="1"/>
  <c r="F317" i="7"/>
  <c r="L317" i="7" s="1"/>
  <c r="K317" i="7"/>
  <c r="F312" i="7"/>
  <c r="L312" i="7" s="1"/>
  <c r="K312" i="7"/>
  <c r="H373" i="6"/>
  <c r="I411" i="7"/>
  <c r="H423" i="6"/>
  <c r="E468" i="7"/>
  <c r="H476" i="6"/>
  <c r="I605" i="7"/>
  <c r="J605" i="7" s="1"/>
  <c r="H492" i="6"/>
  <c r="E622" i="7"/>
  <c r="H520" i="6"/>
  <c r="G653" i="7"/>
  <c r="H607" i="6"/>
  <c r="G749" i="7"/>
  <c r="G795" i="7"/>
  <c r="H719" i="6"/>
  <c r="I872" i="7"/>
  <c r="H748" i="6"/>
  <c r="I907" i="7"/>
  <c r="J907" i="7" s="1"/>
  <c r="H1136" i="7"/>
  <c r="E217" i="7"/>
  <c r="E1374" i="5"/>
  <c r="E1399" i="5"/>
  <c r="E224" i="7"/>
  <c r="E1368" i="5"/>
  <c r="F259" i="7"/>
  <c r="K278" i="7"/>
  <c r="F278" i="7"/>
  <c r="L278" i="7" s="1"/>
  <c r="H380" i="6"/>
  <c r="I419" i="7"/>
  <c r="J419" i="7" s="1"/>
  <c r="I433" i="7"/>
  <c r="J433" i="7" s="1"/>
  <c r="I2497" i="5"/>
  <c r="J2497" i="5" s="1"/>
  <c r="J2498" i="5" s="1"/>
  <c r="G397" i="6" s="1"/>
  <c r="I439" i="7" s="1"/>
  <c r="J439" i="7" s="1"/>
  <c r="F472" i="7"/>
  <c r="L472" i="7" s="1"/>
  <c r="K472" i="7"/>
  <c r="F479" i="7"/>
  <c r="L479" i="7" s="1"/>
  <c r="K479" i="7"/>
  <c r="F493" i="7"/>
  <c r="L493" i="7" s="1"/>
  <c r="K493" i="7"/>
  <c r="H470" i="6"/>
  <c r="E598" i="7"/>
  <c r="H635" i="7"/>
  <c r="H655" i="7"/>
  <c r="H671" i="7"/>
  <c r="E3522" i="5"/>
  <c r="E716" i="7"/>
  <c r="H262" i="6"/>
  <c r="I296" i="7"/>
  <c r="H263" i="6"/>
  <c r="I297" i="7"/>
  <c r="I334" i="7"/>
  <c r="J334" i="7" s="1"/>
  <c r="I4157" i="5"/>
  <c r="J4157" i="5" s="1"/>
  <c r="J4159" i="5" s="1"/>
  <c r="G643" i="6" s="1"/>
  <c r="I4147" i="5"/>
  <c r="J4147" i="5" s="1"/>
  <c r="I4137" i="5"/>
  <c r="J4137" i="5" s="1"/>
  <c r="J4139" i="5" s="1"/>
  <c r="G639" i="6" s="1"/>
  <c r="I4127" i="5"/>
  <c r="J4127" i="5" s="1"/>
  <c r="I4117" i="5"/>
  <c r="J4117" i="5" s="1"/>
  <c r="I4107" i="5"/>
  <c r="J4107" i="5" s="1"/>
  <c r="J4109" i="5" s="1"/>
  <c r="G633" i="6" s="1"/>
  <c r="I776" i="7" s="1"/>
  <c r="I4097" i="5"/>
  <c r="J4097" i="5" s="1"/>
  <c r="J4099" i="5" s="1"/>
  <c r="G631" i="6" s="1"/>
  <c r="I774" i="7" s="1"/>
  <c r="J774" i="7" s="1"/>
  <c r="I4087" i="5"/>
  <c r="J4087" i="5" s="1"/>
  <c r="I4077" i="5"/>
  <c r="J4077" i="5" s="1"/>
  <c r="J4079" i="5" s="1"/>
  <c r="G627" i="6" s="1"/>
  <c r="I770" i="7" s="1"/>
  <c r="J770" i="7" s="1"/>
  <c r="I4067" i="5"/>
  <c r="J4067" i="5" s="1"/>
  <c r="J4069" i="5" s="1"/>
  <c r="G625" i="6" s="1"/>
  <c r="I768" i="7" s="1"/>
  <c r="J768" i="7" s="1"/>
  <c r="I4057" i="5"/>
  <c r="J4057" i="5" s="1"/>
  <c r="I3371" i="5"/>
  <c r="J3371" i="5" s="1"/>
  <c r="I4162" i="5"/>
  <c r="J4162" i="5" s="1"/>
  <c r="I4152" i="5"/>
  <c r="J4152" i="5" s="1"/>
  <c r="J4154" i="5" s="1"/>
  <c r="G642" i="6" s="1"/>
  <c r="I4142" i="5"/>
  <c r="J4142" i="5" s="1"/>
  <c r="J4144" i="5" s="1"/>
  <c r="G640" i="6" s="1"/>
  <c r="I783" i="7" s="1"/>
  <c r="J783" i="7" s="1"/>
  <c r="I4132" i="5"/>
  <c r="J4132" i="5" s="1"/>
  <c r="I4122" i="5"/>
  <c r="J4122" i="5" s="1"/>
  <c r="J4124" i="5" s="1"/>
  <c r="G636" i="6" s="1"/>
  <c r="I4112" i="5"/>
  <c r="J4112" i="5" s="1"/>
  <c r="J4114" i="5" s="1"/>
  <c r="G634" i="6" s="1"/>
  <c r="I777" i="7" s="1"/>
  <c r="J777" i="7" s="1"/>
  <c r="I4102" i="5"/>
  <c r="J4102" i="5" s="1"/>
  <c r="I4092" i="5"/>
  <c r="J4092" i="5" s="1"/>
  <c r="J4094" i="5" s="1"/>
  <c r="G630" i="6" s="1"/>
  <c r="I4082" i="5"/>
  <c r="J4082" i="5" s="1"/>
  <c r="J4084" i="5" s="1"/>
  <c r="I4072" i="5"/>
  <c r="J4072" i="5" s="1"/>
  <c r="I4062" i="5"/>
  <c r="J4062" i="5" s="1"/>
  <c r="J4064" i="5" s="1"/>
  <c r="G624" i="6" s="1"/>
  <c r="I767" i="7" s="1"/>
  <c r="J767" i="7" s="1"/>
  <c r="I4052" i="5"/>
  <c r="J4052" i="5" s="1"/>
  <c r="J4054" i="5" s="1"/>
  <c r="G622" i="6" s="1"/>
  <c r="I765" i="7" s="1"/>
  <c r="J765" i="7" s="1"/>
  <c r="H374" i="6"/>
  <c r="G412" i="7"/>
  <c r="H412" i="7" s="1"/>
  <c r="H461" i="6"/>
  <c r="E587" i="7"/>
  <c r="H493" i="6"/>
  <c r="G623" i="7"/>
  <c r="F682" i="7"/>
  <c r="L682" i="7" s="1"/>
  <c r="K682" i="7"/>
  <c r="H749" i="6"/>
  <c r="E908" i="7"/>
  <c r="H1137" i="7"/>
  <c r="H98" i="6"/>
  <c r="J879" i="5"/>
  <c r="I213" i="7"/>
  <c r="J213" i="7" s="1"/>
  <c r="I1408" i="5"/>
  <c r="J1408" i="5" s="1"/>
  <c r="G137" i="5"/>
  <c r="H137" i="5" s="1"/>
  <c r="K370" i="7"/>
  <c r="F370" i="7"/>
  <c r="L370" i="7" s="1"/>
  <c r="K419" i="7"/>
  <c r="F419" i="7"/>
  <c r="L419" i="7" s="1"/>
  <c r="L2420" i="5"/>
  <c r="F427" i="7"/>
  <c r="L427" i="7" s="1"/>
  <c r="K427" i="7"/>
  <c r="I436" i="7"/>
  <c r="J436" i="7" s="1"/>
  <c r="I2509" i="5"/>
  <c r="J2509" i="5" s="1"/>
  <c r="J2510" i="5" s="1"/>
  <c r="G400" i="6" s="1"/>
  <c r="I442" i="7" s="1"/>
  <c r="J442" i="7" s="1"/>
  <c r="H411" i="6"/>
  <c r="I455" i="7"/>
  <c r="L2986" i="5"/>
  <c r="K595" i="7"/>
  <c r="F595" i="7"/>
  <c r="L595" i="7" s="1"/>
  <c r="F606" i="7"/>
  <c r="L606" i="7" s="1"/>
  <c r="K606" i="7"/>
  <c r="H529" i="6"/>
  <c r="G663" i="7"/>
  <c r="H264" i="6"/>
  <c r="I298" i="7"/>
  <c r="I335" i="7"/>
  <c r="J335" i="7" s="1"/>
  <c r="I3222" i="5"/>
  <c r="J3222" i="5" s="1"/>
  <c r="I3215" i="5"/>
  <c r="J3215" i="5" s="1"/>
  <c r="I3378" i="5"/>
  <c r="J3378" i="5" s="1"/>
  <c r="H326" i="6"/>
  <c r="I360" i="7"/>
  <c r="J360" i="7" s="1"/>
  <c r="H375" i="6"/>
  <c r="I413" i="7"/>
  <c r="I571" i="7"/>
  <c r="J571" i="7" s="1"/>
  <c r="H462" i="6"/>
  <c r="I588" i="7"/>
  <c r="H478" i="6"/>
  <c r="I607" i="7"/>
  <c r="H494" i="6"/>
  <c r="E625" i="7"/>
  <c r="G640" i="7"/>
  <c r="H640" i="7" s="1"/>
  <c r="G3669" i="5"/>
  <c r="H3669" i="5" s="1"/>
  <c r="G3654" i="5"/>
  <c r="H3654" i="5" s="1"/>
  <c r="G3549" i="5"/>
  <c r="H3549" i="5" s="1"/>
  <c r="G3534" i="5"/>
  <c r="H3534" i="5" s="1"/>
  <c r="G3519" i="5"/>
  <c r="H3519" i="5" s="1"/>
  <c r="G3504" i="5"/>
  <c r="H3504" i="5" s="1"/>
  <c r="G3489" i="5"/>
  <c r="H3489" i="5" s="1"/>
  <c r="G3678" i="5"/>
  <c r="H3678" i="5" s="1"/>
  <c r="G3663" i="5"/>
  <c r="H3663" i="5" s="1"/>
  <c r="G3558" i="5"/>
  <c r="H3558" i="5" s="1"/>
  <c r="G3543" i="5"/>
  <c r="H3543" i="5" s="1"/>
  <c r="G3528" i="5"/>
  <c r="H3528" i="5" s="1"/>
  <c r="G3513" i="5"/>
  <c r="H3513" i="5" s="1"/>
  <c r="G3498" i="5"/>
  <c r="H3498" i="5" s="1"/>
  <c r="F718" i="7"/>
  <c r="K735" i="7"/>
  <c r="F735" i="7"/>
  <c r="L735" i="7" s="1"/>
  <c r="H609" i="6"/>
  <c r="G751" i="7"/>
  <c r="H751" i="7" s="1"/>
  <c r="H750" i="6"/>
  <c r="G909" i="7"/>
  <c r="F20" i="7"/>
  <c r="L20" i="7" s="1"/>
  <c r="K20" i="7"/>
  <c r="I217" i="7"/>
  <c r="J217" i="7" s="1"/>
  <c r="I1374" i="5"/>
  <c r="J1374" i="5" s="1"/>
  <c r="I1399" i="5"/>
  <c r="J1399" i="5" s="1"/>
  <c r="I219" i="7"/>
  <c r="J219" i="7" s="1"/>
  <c r="I1404" i="5"/>
  <c r="J1404" i="5" s="1"/>
  <c r="F280" i="7"/>
  <c r="G179" i="5"/>
  <c r="H179" i="5" s="1"/>
  <c r="H180" i="5" s="1"/>
  <c r="F37" i="6" s="1"/>
  <c r="G46" i="7" s="1"/>
  <c r="H46" i="7" s="1"/>
  <c r="F318" i="7"/>
  <c r="L318" i="7" s="1"/>
  <c r="K318" i="7"/>
  <c r="E612" i="5"/>
  <c r="E341" i="7"/>
  <c r="E2701" i="5"/>
  <c r="E2693" i="5"/>
  <c r="E2685" i="5"/>
  <c r="E2700" i="5"/>
  <c r="E2692" i="5"/>
  <c r="E2684" i="5"/>
  <c r="H384" i="6"/>
  <c r="I424" i="7"/>
  <c r="J424" i="7" s="1"/>
  <c r="H407" i="6"/>
  <c r="G451" i="7"/>
  <c r="H460" i="7"/>
  <c r="H469" i="7"/>
  <c r="L469" i="7" s="1"/>
  <c r="K469" i="7"/>
  <c r="H572" i="7"/>
  <c r="H310" i="6"/>
  <c r="I344" i="7"/>
  <c r="J344" i="7" s="1"/>
  <c r="I4921" i="5"/>
  <c r="J4921" i="5" s="1"/>
  <c r="I4885" i="5"/>
  <c r="J4885" i="5" s="1"/>
  <c r="I4554" i="5"/>
  <c r="J4554" i="5" s="1"/>
  <c r="J4555" i="5" s="1"/>
  <c r="G703" i="6" s="1"/>
  <c r="I4526" i="5"/>
  <c r="J4526" i="5" s="1"/>
  <c r="J4527" i="5" s="1"/>
  <c r="G699" i="6" s="1"/>
  <c r="I849" i="7" s="1"/>
  <c r="J849" i="7" s="1"/>
  <c r="I4498" i="5"/>
  <c r="J4498" i="5" s="1"/>
  <c r="I4470" i="5"/>
  <c r="J4470" i="5" s="1"/>
  <c r="J4471" i="5" s="1"/>
  <c r="G691" i="6" s="1"/>
  <c r="I841" i="7" s="1"/>
  <c r="J841" i="7" s="1"/>
  <c r="I4912" i="5"/>
  <c r="J4912" i="5" s="1"/>
  <c r="I4561" i="5"/>
  <c r="J4561" i="5" s="1"/>
  <c r="J4562" i="5" s="1"/>
  <c r="G704" i="6" s="1"/>
  <c r="I854" i="7" s="1"/>
  <c r="J854" i="7" s="1"/>
  <c r="I4533" i="5"/>
  <c r="I4505" i="5"/>
  <c r="J4505" i="5" s="1"/>
  <c r="J4506" i="5" s="1"/>
  <c r="G696" i="6" s="1"/>
  <c r="I846" i="7" s="1"/>
  <c r="J846" i="7" s="1"/>
  <c r="I4477" i="5"/>
  <c r="J4477" i="5" s="1"/>
  <c r="J4478" i="5" s="1"/>
  <c r="G692" i="6" s="1"/>
  <c r="I842" i="7" s="1"/>
  <c r="J842" i="7" s="1"/>
  <c r="I4939" i="5"/>
  <c r="J4939" i="5" s="1"/>
  <c r="I4903" i="5"/>
  <c r="J4903" i="5" s="1"/>
  <c r="I4568" i="5"/>
  <c r="J4568" i="5" s="1"/>
  <c r="J4569" i="5" s="1"/>
  <c r="G705" i="6" s="1"/>
  <c r="I855" i="7" s="1"/>
  <c r="J855" i="7" s="1"/>
  <c r="I4540" i="5"/>
  <c r="J4540" i="5" s="1"/>
  <c r="J4541" i="5" s="1"/>
  <c r="G701" i="6" s="1"/>
  <c r="I851" i="7" s="1"/>
  <c r="J851" i="7" s="1"/>
  <c r="I4512" i="5"/>
  <c r="J4512" i="5" s="1"/>
  <c r="I4484" i="5"/>
  <c r="I4456" i="5"/>
  <c r="I4930" i="5"/>
  <c r="J4930" i="5" s="1"/>
  <c r="I4894" i="5"/>
  <c r="J4894" i="5" s="1"/>
  <c r="I4575" i="5"/>
  <c r="J4575" i="5" s="1"/>
  <c r="J4576" i="5" s="1"/>
  <c r="G706" i="6" s="1"/>
  <c r="I856" i="7" s="1"/>
  <c r="J856" i="7" s="1"/>
  <c r="I4547" i="5"/>
  <c r="J4547" i="5" s="1"/>
  <c r="I4519" i="5"/>
  <c r="J4519" i="5" s="1"/>
  <c r="I4491" i="5"/>
  <c r="J4491" i="5" s="1"/>
  <c r="J4492" i="5" s="1"/>
  <c r="G694" i="6" s="1"/>
  <c r="I844" i="7" s="1"/>
  <c r="J844" i="7" s="1"/>
  <c r="I4463" i="5"/>
  <c r="J4463" i="5" s="1"/>
  <c r="J4464" i="5" s="1"/>
  <c r="G690" i="6" s="1"/>
  <c r="I840" i="7" s="1"/>
  <c r="J840" i="7" s="1"/>
  <c r="I4428" i="5"/>
  <c r="J4428" i="5" s="1"/>
  <c r="J4429" i="5" s="1"/>
  <c r="G685" i="6" s="1"/>
  <c r="I834" i="7" s="1"/>
  <c r="J834" i="7" s="1"/>
  <c r="I4400" i="5"/>
  <c r="J4400" i="5" s="1"/>
  <c r="J4401" i="5" s="1"/>
  <c r="G681" i="6" s="1"/>
  <c r="I4368" i="5"/>
  <c r="J4368" i="5" s="1"/>
  <c r="J4369" i="5" s="1"/>
  <c r="G676" i="6" s="1"/>
  <c r="I4340" i="5"/>
  <c r="J4340" i="5" s="1"/>
  <c r="J4341" i="5" s="1"/>
  <c r="G672" i="6" s="1"/>
  <c r="I821" i="7" s="1"/>
  <c r="J821" i="7" s="1"/>
  <c r="I4308" i="5"/>
  <c r="J4308" i="5" s="1"/>
  <c r="J4309" i="5" s="1"/>
  <c r="G667" i="6" s="1"/>
  <c r="I815" i="7" s="1"/>
  <c r="J815" i="7" s="1"/>
  <c r="I4280" i="5"/>
  <c r="J4280" i="5" s="1"/>
  <c r="I4248" i="5"/>
  <c r="J4248" i="5" s="1"/>
  <c r="J4249" i="5" s="1"/>
  <c r="G658" i="6" s="1"/>
  <c r="I806" i="7" s="1"/>
  <c r="J806" i="7" s="1"/>
  <c r="I4220" i="5"/>
  <c r="J4220" i="5" s="1"/>
  <c r="I4435" i="5"/>
  <c r="I4407" i="5"/>
  <c r="J4407" i="5" s="1"/>
  <c r="I4347" i="5"/>
  <c r="J4347" i="5" s="1"/>
  <c r="J4348" i="5" s="1"/>
  <c r="G673" i="6" s="1"/>
  <c r="I822" i="7" s="1"/>
  <c r="J822" i="7" s="1"/>
  <c r="I4287" i="5"/>
  <c r="J4287" i="5" s="1"/>
  <c r="J4288" i="5" s="1"/>
  <c r="I4227" i="5"/>
  <c r="J4227" i="5" s="1"/>
  <c r="J4228" i="5" s="1"/>
  <c r="G655" i="6" s="1"/>
  <c r="I803" i="7" s="1"/>
  <c r="J803" i="7" s="1"/>
  <c r="I4442" i="5"/>
  <c r="J4442" i="5" s="1"/>
  <c r="J4443" i="5" s="1"/>
  <c r="G687" i="6" s="1"/>
  <c r="I837" i="7" s="1"/>
  <c r="J837" i="7" s="1"/>
  <c r="I4414" i="5"/>
  <c r="J4414" i="5" s="1"/>
  <c r="J4415" i="5" s="1"/>
  <c r="G683" i="6" s="1"/>
  <c r="I832" i="7" s="1"/>
  <c r="J832" i="7" s="1"/>
  <c r="I4354" i="5"/>
  <c r="J4354" i="5" s="1"/>
  <c r="J4355" i="5" s="1"/>
  <c r="G674" i="6" s="1"/>
  <c r="I4294" i="5"/>
  <c r="J4294" i="5" s="1"/>
  <c r="J4295" i="5" s="1"/>
  <c r="G665" i="6" s="1"/>
  <c r="I813" i="7" s="1"/>
  <c r="J813" i="7" s="1"/>
  <c r="I4234" i="5"/>
  <c r="J4234" i="5" s="1"/>
  <c r="J4235" i="5" s="1"/>
  <c r="G656" i="6" s="1"/>
  <c r="I804" i="7" s="1"/>
  <c r="J804" i="7" s="1"/>
  <c r="I4449" i="5"/>
  <c r="J4449" i="5" s="1"/>
  <c r="I4421" i="5"/>
  <c r="J4421" i="5" s="1"/>
  <c r="J4422" i="5" s="1"/>
  <c r="G684" i="6" s="1"/>
  <c r="I833" i="7" s="1"/>
  <c r="J833" i="7" s="1"/>
  <c r="I4393" i="5"/>
  <c r="J4393" i="5" s="1"/>
  <c r="J4394" i="5" s="1"/>
  <c r="I4361" i="5"/>
  <c r="J4361" i="5" s="1"/>
  <c r="J4362" i="5" s="1"/>
  <c r="G675" i="6" s="1"/>
  <c r="I824" i="7" s="1"/>
  <c r="J824" i="7" s="1"/>
  <c r="I4333" i="5"/>
  <c r="J4333" i="5" s="1"/>
  <c r="J4334" i="5" s="1"/>
  <c r="G671" i="6" s="1"/>
  <c r="I820" i="7" s="1"/>
  <c r="J820" i="7" s="1"/>
  <c r="I4301" i="5"/>
  <c r="J4301" i="5" s="1"/>
  <c r="J4302" i="5" s="1"/>
  <c r="G666" i="6" s="1"/>
  <c r="I814" i="7" s="1"/>
  <c r="J814" i="7" s="1"/>
  <c r="I4273" i="5"/>
  <c r="J4273" i="5" s="1"/>
  <c r="J4274" i="5" s="1"/>
  <c r="G662" i="6" s="1"/>
  <c r="I810" i="7" s="1"/>
  <c r="J810" i="7" s="1"/>
  <c r="I4241" i="5"/>
  <c r="J4241" i="5" s="1"/>
  <c r="J4242" i="5" s="1"/>
  <c r="G657" i="6" s="1"/>
  <c r="I805" i="7" s="1"/>
  <c r="J805" i="7" s="1"/>
  <c r="I4213" i="5"/>
  <c r="J4213" i="5" s="1"/>
  <c r="J4214" i="5" s="1"/>
  <c r="G653" i="6" s="1"/>
  <c r="I801" i="7" s="1"/>
  <c r="J801" i="7" s="1"/>
  <c r="H340" i="6"/>
  <c r="I374" i="7"/>
  <c r="H463" i="6"/>
  <c r="I590" i="7"/>
  <c r="H483" i="6"/>
  <c r="I613" i="7"/>
  <c r="H495" i="6"/>
  <c r="E626" i="7"/>
  <c r="H658" i="7"/>
  <c r="L658" i="7" s="1"/>
  <c r="K658" i="7"/>
  <c r="H610" i="6"/>
  <c r="G752" i="7"/>
  <c r="H752" i="7" s="1"/>
  <c r="H650" i="6"/>
  <c r="E798" i="7"/>
  <c r="F843" i="7"/>
  <c r="H114" i="7"/>
  <c r="L114" i="7" s="1"/>
  <c r="K114" i="7"/>
  <c r="H186" i="6"/>
  <c r="I211" i="7"/>
  <c r="J211" i="7" s="1"/>
  <c r="I1393" i="5"/>
  <c r="J1393" i="5" s="1"/>
  <c r="I1383" i="5"/>
  <c r="J1383" i="5" s="1"/>
  <c r="I1388" i="5"/>
  <c r="J1388" i="5" s="1"/>
  <c r="I214" i="7"/>
  <c r="J214" i="7" s="1"/>
  <c r="I1384" i="5"/>
  <c r="J1384" i="5" s="1"/>
  <c r="I1369" i="5"/>
  <c r="J1369" i="5" s="1"/>
  <c r="I224" i="7"/>
  <c r="J224" i="7" s="1"/>
  <c r="I1368" i="5"/>
  <c r="J1368" i="5" s="1"/>
  <c r="J1370" i="5" s="1"/>
  <c r="G202" i="6" s="1"/>
  <c r="I227" i="7" s="1"/>
  <c r="J227" i="7" s="1"/>
  <c r="G299" i="5"/>
  <c r="H299" i="5" s="1"/>
  <c r="G286" i="7"/>
  <c r="H286" i="7" s="1"/>
  <c r="G2323" i="5"/>
  <c r="H2323" i="5" s="1"/>
  <c r="H2324" i="5" s="1"/>
  <c r="F367" i="6" s="1"/>
  <c r="G403" i="7" s="1"/>
  <c r="G361" i="5"/>
  <c r="H361" i="5" s="1"/>
  <c r="G322" i="7"/>
  <c r="H322" i="7" s="1"/>
  <c r="G37" i="5"/>
  <c r="H37" i="5" s="1"/>
  <c r="H38" i="5" s="1"/>
  <c r="F9" i="6" s="1"/>
  <c r="G13" i="7" s="1"/>
  <c r="H13" i="7" s="1"/>
  <c r="G342" i="7"/>
  <c r="H342" i="7" s="1"/>
  <c r="G2548" i="5"/>
  <c r="H2548" i="5" s="1"/>
  <c r="H2552" i="5" s="1"/>
  <c r="F406" i="6" s="1"/>
  <c r="G449" i="7" s="1"/>
  <c r="H449" i="7" s="1"/>
  <c r="G2520" i="5"/>
  <c r="H2520" i="5" s="1"/>
  <c r="H2524" i="5" s="1"/>
  <c r="G2482" i="5"/>
  <c r="H2482" i="5" s="1"/>
  <c r="H2486" i="5" s="1"/>
  <c r="F394" i="6" s="1"/>
  <c r="G2454" i="5"/>
  <c r="H2454" i="5" s="1"/>
  <c r="H2458" i="5" s="1"/>
  <c r="F390" i="6" s="1"/>
  <c r="G2943" i="5"/>
  <c r="H2943" i="5" s="1"/>
  <c r="H2944" i="5" s="1"/>
  <c r="F456" i="6" s="1"/>
  <c r="G580" i="7" s="1"/>
  <c r="G2527" i="5"/>
  <c r="H2527" i="5" s="1"/>
  <c r="H2531" i="5" s="1"/>
  <c r="F403" i="6" s="1"/>
  <c r="G446" i="7" s="1"/>
  <c r="G2461" i="5"/>
  <c r="H2461" i="5" s="1"/>
  <c r="H2465" i="5" s="1"/>
  <c r="F391" i="6" s="1"/>
  <c r="G2949" i="5"/>
  <c r="H2949" i="5" s="1"/>
  <c r="H2950" i="5" s="1"/>
  <c r="F457" i="6" s="1"/>
  <c r="G581" i="7" s="1"/>
  <c r="G2534" i="5"/>
  <c r="H2534" i="5" s="1"/>
  <c r="H2538" i="5" s="1"/>
  <c r="F404" i="6" s="1"/>
  <c r="G447" i="7" s="1"/>
  <c r="H447" i="7" s="1"/>
  <c r="G2468" i="5"/>
  <c r="H2468" i="5" s="1"/>
  <c r="H2472" i="5" s="1"/>
  <c r="F392" i="6" s="1"/>
  <c r="G2931" i="5"/>
  <c r="H2931" i="5" s="1"/>
  <c r="H2932" i="5" s="1"/>
  <c r="F454" i="6" s="1"/>
  <c r="G578" i="7" s="1"/>
  <c r="H578" i="7" s="1"/>
  <c r="G2541" i="5"/>
  <c r="H2541" i="5" s="1"/>
  <c r="H2545" i="5" s="1"/>
  <c r="F405" i="6" s="1"/>
  <c r="G448" i="7" s="1"/>
  <c r="H448" i="7" s="1"/>
  <c r="G2513" i="5"/>
  <c r="H2513" i="5" s="1"/>
  <c r="H2517" i="5" s="1"/>
  <c r="F401" i="6" s="1"/>
  <c r="G444" i="7" s="1"/>
  <c r="H444" i="7" s="1"/>
  <c r="G2475" i="5"/>
  <c r="H2475" i="5" s="1"/>
  <c r="H2479" i="5" s="1"/>
  <c r="F393" i="6" s="1"/>
  <c r="G2447" i="5"/>
  <c r="G2937" i="5"/>
  <c r="H2937" i="5" s="1"/>
  <c r="H2938" i="5" s="1"/>
  <c r="F455" i="6" s="1"/>
  <c r="G579" i="7" s="1"/>
  <c r="H579" i="7" s="1"/>
  <c r="E372" i="7"/>
  <c r="E4861" i="5"/>
  <c r="H415" i="6"/>
  <c r="I460" i="7"/>
  <c r="J460" i="7" s="1"/>
  <c r="J466" i="7"/>
  <c r="L466" i="7" s="1"/>
  <c r="K466" i="7"/>
  <c r="H581" i="7"/>
  <c r="F591" i="7"/>
  <c r="F599" i="7"/>
  <c r="F664" i="7"/>
  <c r="G3477" i="5"/>
  <c r="G714" i="7"/>
  <c r="H714" i="7" s="1"/>
  <c r="K726" i="7"/>
  <c r="F726" i="7"/>
  <c r="L726" i="7" s="1"/>
  <c r="G3467" i="5"/>
  <c r="H3467" i="5" s="1"/>
  <c r="G728" i="7"/>
  <c r="H728" i="7" s="1"/>
  <c r="H15" i="6"/>
  <c r="I21" i="7"/>
  <c r="H266" i="6"/>
  <c r="I300" i="7"/>
  <c r="I448" i="7"/>
  <c r="J448" i="7" s="1"/>
  <c r="H484" i="6"/>
  <c r="G614" i="7"/>
  <c r="G642" i="7"/>
  <c r="H642" i="7" s="1"/>
  <c r="G3759" i="5"/>
  <c r="H3759" i="5" s="1"/>
  <c r="G3639" i="5"/>
  <c r="H3639" i="5" s="1"/>
  <c r="G3768" i="5"/>
  <c r="H3768" i="5" s="1"/>
  <c r="G3648" i="5"/>
  <c r="H3648" i="5" s="1"/>
  <c r="H525" i="6"/>
  <c r="E659" i="7"/>
  <c r="F755" i="7"/>
  <c r="L755" i="7" s="1"/>
  <c r="K755" i="7"/>
  <c r="I853" i="7"/>
  <c r="J853" i="7" s="1"/>
  <c r="H753" i="6"/>
  <c r="I912" i="7"/>
  <c r="J912" i="7" s="1"/>
  <c r="H99" i="6"/>
  <c r="E115" i="7"/>
  <c r="G216" i="7"/>
  <c r="H216" i="7" s="1"/>
  <c r="G1394" i="5"/>
  <c r="H1394" i="5" s="1"/>
  <c r="G219" i="7"/>
  <c r="H219" i="7" s="1"/>
  <c r="G1404" i="5"/>
  <c r="H1404" i="5" s="1"/>
  <c r="H197" i="6"/>
  <c r="I222" i="7"/>
  <c r="J222" i="7" s="1"/>
  <c r="G225" i="7"/>
  <c r="H225" i="7" s="1"/>
  <c r="G1373" i="5"/>
  <c r="H1373" i="5" s="1"/>
  <c r="H1375" i="5" s="1"/>
  <c r="F203" i="6" s="1"/>
  <c r="G228" i="7" s="1"/>
  <c r="H228" i="7" s="1"/>
  <c r="H229" i="6"/>
  <c r="I260" i="7"/>
  <c r="G171" i="5"/>
  <c r="H171" i="5" s="1"/>
  <c r="H172" i="5" s="1"/>
  <c r="F35" i="6" s="1"/>
  <c r="G44" i="7" s="1"/>
  <c r="H44" i="7" s="1"/>
  <c r="G306" i="7"/>
  <c r="H306" i="7" s="1"/>
  <c r="G4148" i="5"/>
  <c r="G4118" i="5"/>
  <c r="H4118" i="5" s="1"/>
  <c r="G4088" i="5"/>
  <c r="H4088" i="5" s="1"/>
  <c r="G4058" i="5"/>
  <c r="H4058" i="5" s="1"/>
  <c r="G4183" i="5"/>
  <c r="H4183" i="5" s="1"/>
  <c r="H4184" i="5" s="1"/>
  <c r="F648" i="6" s="1"/>
  <c r="G4133" i="5"/>
  <c r="H4133" i="5" s="1"/>
  <c r="G4103" i="5"/>
  <c r="H4103" i="5" s="1"/>
  <c r="G4073" i="5"/>
  <c r="H4073" i="5" s="1"/>
  <c r="F359" i="7"/>
  <c r="L359" i="7" s="1"/>
  <c r="K359" i="7"/>
  <c r="G371" i="5"/>
  <c r="H371" i="5" s="1"/>
  <c r="G372" i="7"/>
  <c r="H372" i="7" s="1"/>
  <c r="G4861" i="5"/>
  <c r="H4861" i="5" s="1"/>
  <c r="H4863" i="5" s="1"/>
  <c r="F761" i="6" s="1"/>
  <c r="G921" i="7" s="1"/>
  <c r="H921" i="7" s="1"/>
  <c r="H381" i="6"/>
  <c r="I421" i="7"/>
  <c r="H424" i="7"/>
  <c r="L424" i="7" s="1"/>
  <c r="K424" i="7"/>
  <c r="G436" i="7"/>
  <c r="H436" i="7" s="1"/>
  <c r="G2509" i="5"/>
  <c r="H2509" i="5" s="1"/>
  <c r="H2510" i="5" s="1"/>
  <c r="F400" i="6" s="1"/>
  <c r="G442" i="7" s="1"/>
  <c r="H442" i="7" s="1"/>
  <c r="K480" i="7"/>
  <c r="F480" i="7"/>
  <c r="L480" i="7" s="1"/>
  <c r="K486" i="7"/>
  <c r="F486" i="7"/>
  <c r="L486" i="7" s="1"/>
  <c r="F612" i="7"/>
  <c r="L612" i="7" s="1"/>
  <c r="K612" i="7"/>
  <c r="H615" i="7"/>
  <c r="I3467" i="5"/>
  <c r="J3467" i="5" s="1"/>
  <c r="I728" i="7"/>
  <c r="J728" i="7" s="1"/>
  <c r="G230" i="7"/>
  <c r="H265" i="6"/>
  <c r="I299" i="7"/>
  <c r="H274" i="6"/>
  <c r="E308" i="7"/>
  <c r="E4178" i="5"/>
  <c r="E4158" i="5"/>
  <c r="E4138" i="5"/>
  <c r="E4108" i="5"/>
  <c r="E4078" i="5"/>
  <c r="E4153" i="5"/>
  <c r="F4153" i="5" s="1"/>
  <c r="E4123" i="5"/>
  <c r="E4093" i="5"/>
  <c r="E4063" i="5"/>
  <c r="H317" i="6"/>
  <c r="I351" i="7"/>
  <c r="J351" i="7" s="1"/>
  <c r="I1144" i="5"/>
  <c r="J1144" i="5" s="1"/>
  <c r="I362" i="7"/>
  <c r="J362" i="7" s="1"/>
  <c r="I431" i="7"/>
  <c r="J431" i="7" s="1"/>
  <c r="I2489" i="5"/>
  <c r="J2489" i="5" s="1"/>
  <c r="J2490" i="5" s="1"/>
  <c r="G395" i="6" s="1"/>
  <c r="I437" i="7" s="1"/>
  <c r="J437" i="7" s="1"/>
  <c r="H464" i="6"/>
  <c r="I591" i="7"/>
  <c r="J591" i="7" s="1"/>
  <c r="H285" i="6"/>
  <c r="E319" i="7"/>
  <c r="I337" i="7"/>
  <c r="J337" i="7" s="1"/>
  <c r="I3236" i="5"/>
  <c r="J3236" i="5" s="1"/>
  <c r="I3229" i="5"/>
  <c r="J3229" i="5" s="1"/>
  <c r="I3392" i="5"/>
  <c r="J3392" i="5" s="1"/>
  <c r="I3385" i="5"/>
  <c r="J3385" i="5" s="1"/>
  <c r="H465" i="6"/>
  <c r="I592" i="7"/>
  <c r="J592" i="7" s="1"/>
  <c r="H485" i="6"/>
  <c r="I615" i="7"/>
  <c r="J615" i="7" s="1"/>
  <c r="H530" i="6"/>
  <c r="G664" i="7"/>
  <c r="H664" i="7" s="1"/>
  <c r="H582" i="6"/>
  <c r="G723" i="7"/>
  <c r="F756" i="7"/>
  <c r="I884" i="7"/>
  <c r="J884" i="7" s="1"/>
  <c r="K914" i="7"/>
  <c r="F914" i="7"/>
  <c r="L914" i="7" s="1"/>
  <c r="H1142" i="7"/>
  <c r="G211" i="7"/>
  <c r="H211" i="7" s="1"/>
  <c r="G1388" i="5"/>
  <c r="H1388" i="5" s="1"/>
  <c r="H1390" i="5" s="1"/>
  <c r="F206" i="6" s="1"/>
  <c r="G231" i="7" s="1"/>
  <c r="H231" i="7" s="1"/>
  <c r="G1393" i="5"/>
  <c r="H1393" i="5" s="1"/>
  <c r="H1395" i="5" s="1"/>
  <c r="F207" i="6" s="1"/>
  <c r="G232" i="7" s="1"/>
  <c r="H232" i="7" s="1"/>
  <c r="G1383" i="5"/>
  <c r="H1383" i="5" s="1"/>
  <c r="H1385" i="5" s="1"/>
  <c r="F205" i="6" s="1"/>
  <c r="K1358" i="5"/>
  <c r="I532" i="5"/>
  <c r="J532" i="5" s="1"/>
  <c r="J533" i="5" s="1"/>
  <c r="G96" i="6" s="1"/>
  <c r="I110" i="7" s="1"/>
  <c r="J110" i="7" s="1"/>
  <c r="I282" i="7"/>
  <c r="J282" i="7" s="1"/>
  <c r="I2330" i="5"/>
  <c r="J2330" i="5" s="1"/>
  <c r="J2331" i="5" s="1"/>
  <c r="G368" i="6" s="1"/>
  <c r="I405" i="7" s="1"/>
  <c r="J405" i="7" s="1"/>
  <c r="I3235" i="5"/>
  <c r="J3235" i="5" s="1"/>
  <c r="I3228" i="5"/>
  <c r="J3228" i="5" s="1"/>
  <c r="I3221" i="5"/>
  <c r="J3221" i="5" s="1"/>
  <c r="J3223" i="5" s="1"/>
  <c r="G509" i="6" s="1"/>
  <c r="I3609" i="5" s="1"/>
  <c r="J3609" i="5" s="1"/>
  <c r="I3214" i="5"/>
  <c r="J3214" i="5" s="1"/>
  <c r="J3216" i="5" s="1"/>
  <c r="G508" i="6" s="1"/>
  <c r="I3422" i="5"/>
  <c r="J3422" i="5" s="1"/>
  <c r="J3423" i="5" s="1"/>
  <c r="G543" i="6" s="1"/>
  <c r="I678" i="7" s="1"/>
  <c r="J678" i="7" s="1"/>
  <c r="I3391" i="5"/>
  <c r="J3391" i="5" s="1"/>
  <c r="J3393" i="5" s="1"/>
  <c r="I3384" i="5"/>
  <c r="J3384" i="5" s="1"/>
  <c r="I3377" i="5"/>
  <c r="J3377" i="5" s="1"/>
  <c r="J3379" i="5" s="1"/>
  <c r="G536" i="6" s="1"/>
  <c r="I3721" i="5" s="1"/>
  <c r="J3721" i="5" s="1"/>
  <c r="I3370" i="5"/>
  <c r="J3370" i="5" s="1"/>
  <c r="J3372" i="5" s="1"/>
  <c r="G535" i="6" s="1"/>
  <c r="F285" i="7"/>
  <c r="L285" i="7" s="1"/>
  <c r="K285" i="7"/>
  <c r="I1237" i="5"/>
  <c r="J1237" i="5" s="1"/>
  <c r="I4937" i="5"/>
  <c r="J4937" i="5" s="1"/>
  <c r="I4901" i="5"/>
  <c r="J4901" i="5" s="1"/>
  <c r="I288" i="7"/>
  <c r="J288" i="7" s="1"/>
  <c r="I4928" i="5"/>
  <c r="J4928" i="5" s="1"/>
  <c r="I4892" i="5"/>
  <c r="J4892" i="5" s="1"/>
  <c r="I4919" i="5"/>
  <c r="J4919" i="5" s="1"/>
  <c r="I4883" i="5"/>
  <c r="J4883" i="5" s="1"/>
  <c r="I4987" i="5"/>
  <c r="I4980" i="5"/>
  <c r="J4980" i="5" s="1"/>
  <c r="J4982" i="5" s="1"/>
  <c r="G777" i="6" s="1"/>
  <c r="I939" i="7" s="1"/>
  <c r="J939" i="7" s="1"/>
  <c r="I4973" i="5"/>
  <c r="J4973" i="5" s="1"/>
  <c r="J4975" i="5" s="1"/>
  <c r="G776" i="6" s="1"/>
  <c r="I938" i="7" s="1"/>
  <c r="J938" i="7" s="1"/>
  <c r="I4966" i="5"/>
  <c r="J4966" i="5" s="1"/>
  <c r="J4968" i="5" s="1"/>
  <c r="G775" i="6" s="1"/>
  <c r="I937" i="7" s="1"/>
  <c r="J937" i="7" s="1"/>
  <c r="I4959" i="5"/>
  <c r="J4959" i="5" s="1"/>
  <c r="J4961" i="5" s="1"/>
  <c r="G774" i="6" s="1"/>
  <c r="I936" i="7" s="1"/>
  <c r="J936" i="7" s="1"/>
  <c r="I4952" i="5"/>
  <c r="J4952" i="5" s="1"/>
  <c r="J4954" i="5" s="1"/>
  <c r="G773" i="6" s="1"/>
  <c r="I935" i="7" s="1"/>
  <c r="J935" i="7" s="1"/>
  <c r="I4945" i="5"/>
  <c r="J4945" i="5" s="1"/>
  <c r="J4947" i="5" s="1"/>
  <c r="G772" i="6" s="1"/>
  <c r="I934" i="7" s="1"/>
  <c r="J934" i="7" s="1"/>
  <c r="I4910" i="5"/>
  <c r="J4910" i="5" s="1"/>
  <c r="I2965" i="5"/>
  <c r="J2965" i="5" s="1"/>
  <c r="J2966" i="5" s="1"/>
  <c r="G460" i="6" s="1"/>
  <c r="I586" i="7" s="1"/>
  <c r="J586" i="7" s="1"/>
  <c r="I3428" i="5"/>
  <c r="J3428" i="5" s="1"/>
  <c r="J3430" i="5" s="1"/>
  <c r="G544" i="6" s="1"/>
  <c r="I680" i="7" s="1"/>
  <c r="J680" i="7" s="1"/>
  <c r="J315" i="7"/>
  <c r="L315" i="7" s="1"/>
  <c r="K315" i="7"/>
  <c r="F326" i="7"/>
  <c r="L326" i="7" s="1"/>
  <c r="K326" i="7"/>
  <c r="J92" i="7"/>
  <c r="G1144" i="5"/>
  <c r="H1144" i="5" s="1"/>
  <c r="H1148" i="5" s="1"/>
  <c r="F172" i="6" s="1"/>
  <c r="G195" i="7" s="1"/>
  <c r="H195" i="7" s="1"/>
  <c r="G362" i="7"/>
  <c r="H362" i="7" s="1"/>
  <c r="G363" i="5"/>
  <c r="H363" i="5" s="1"/>
  <c r="K373" i="7"/>
  <c r="F373" i="7"/>
  <c r="L373" i="7" s="1"/>
  <c r="F412" i="7"/>
  <c r="L412" i="7" s="1"/>
  <c r="K412" i="7"/>
  <c r="F428" i="7"/>
  <c r="K452" i="7"/>
  <c r="F452" i="7"/>
  <c r="F463" i="7"/>
  <c r="L463" i="7" s="1"/>
  <c r="K463" i="7"/>
  <c r="H592" i="7"/>
  <c r="H472" i="6"/>
  <c r="K619" i="7"/>
  <c r="F619" i="7"/>
  <c r="L619" i="7" s="1"/>
  <c r="H628" i="7"/>
  <c r="G639" i="7"/>
  <c r="H639" i="7" s="1"/>
  <c r="G3474" i="5"/>
  <c r="H3474" i="5" s="1"/>
  <c r="G3459" i="5"/>
  <c r="H3459" i="5" s="1"/>
  <c r="G3483" i="5"/>
  <c r="H3483" i="5" s="1"/>
  <c r="G3468" i="5"/>
  <c r="H3468" i="5" s="1"/>
  <c r="G661" i="7"/>
  <c r="G3447" i="5"/>
  <c r="H3447" i="5" s="1"/>
  <c r="G712" i="7"/>
  <c r="H712" i="7" s="1"/>
  <c r="H318" i="6"/>
  <c r="I352" i="7"/>
  <c r="I432" i="7"/>
  <c r="J432" i="7" s="1"/>
  <c r="I2493" i="5"/>
  <c r="J2493" i="5" s="1"/>
  <c r="J2494" i="5" s="1"/>
  <c r="G396" i="6" s="1"/>
  <c r="I438" i="7" s="1"/>
  <c r="J438" i="7" s="1"/>
  <c r="H466" i="6"/>
  <c r="I593" i="7"/>
  <c r="J593" i="7" s="1"/>
  <c r="H486" i="6"/>
  <c r="G616" i="7"/>
  <c r="H616" i="7" s="1"/>
  <c r="H512" i="6"/>
  <c r="G645" i="7"/>
  <c r="H583" i="6"/>
  <c r="I724" i="7"/>
  <c r="J724" i="7" s="1"/>
  <c r="F757" i="7"/>
  <c r="L757" i="7" s="1"/>
  <c r="K757" i="7"/>
  <c r="F202" i="7"/>
  <c r="G444" i="5"/>
  <c r="H444" i="5" s="1"/>
  <c r="G280" i="7"/>
  <c r="H280" i="7" s="1"/>
  <c r="H249" i="6"/>
  <c r="E283" i="7"/>
  <c r="E3410" i="5"/>
  <c r="E3398" i="5"/>
  <c r="E3416" i="5"/>
  <c r="E3404" i="5"/>
  <c r="H267" i="6"/>
  <c r="E301" i="7"/>
  <c r="F309" i="7"/>
  <c r="L309" i="7" s="1"/>
  <c r="K309" i="7"/>
  <c r="G13" i="5"/>
  <c r="H13" i="5" s="1"/>
  <c r="H14" i="5" s="1"/>
  <c r="F5" i="6" s="1"/>
  <c r="G8" i="7" s="1"/>
  <c r="H8" i="7" s="1"/>
  <c r="H316" i="6"/>
  <c r="E350" i="7"/>
  <c r="F369" i="7"/>
  <c r="H370" i="6"/>
  <c r="E408" i="7"/>
  <c r="L452" i="7"/>
  <c r="F456" i="7"/>
  <c r="H426" i="6"/>
  <c r="I471" i="7"/>
  <c r="L2708" i="5"/>
  <c r="F484" i="7"/>
  <c r="L484" i="7" s="1"/>
  <c r="K484" i="7"/>
  <c r="H596" i="7"/>
  <c r="L596" i="7" s="1"/>
  <c r="K596" i="7"/>
  <c r="H475" i="6"/>
  <c r="E604" i="7"/>
  <c r="L3227" i="5"/>
  <c r="E890" i="7"/>
  <c r="H734" i="6"/>
  <c r="E286" i="7"/>
  <c r="E2323" i="5"/>
  <c r="H228" i="6"/>
  <c r="I259" i="7"/>
  <c r="J259" i="7" s="1"/>
  <c r="I338" i="7"/>
  <c r="J338" i="7" s="1"/>
  <c r="I5418" i="5"/>
  <c r="J5418" i="5" s="1"/>
  <c r="H488" i="6"/>
  <c r="E618" i="7"/>
  <c r="H500" i="6"/>
  <c r="I632" i="7"/>
  <c r="H584" i="6"/>
  <c r="H601" i="6"/>
  <c r="I823" i="7"/>
  <c r="J823" i="7" s="1"/>
  <c r="H759" i="6"/>
  <c r="G918" i="7"/>
  <c r="G934" i="7"/>
  <c r="H934" i="7" s="1"/>
  <c r="H6" i="7"/>
  <c r="L553" i="5"/>
  <c r="E215" i="7"/>
  <c r="E1389" i="5"/>
  <c r="E220" i="7"/>
  <c r="E1409" i="5"/>
  <c r="E1379" i="5"/>
  <c r="K222" i="7"/>
  <c r="H222" i="7"/>
  <c r="L222" i="7" s="1"/>
  <c r="F279" i="7"/>
  <c r="L279" i="7" s="1"/>
  <c r="K279" i="7"/>
  <c r="I444" i="5"/>
  <c r="J444" i="5" s="1"/>
  <c r="I280" i="7"/>
  <c r="J280" i="7" s="1"/>
  <c r="G43" i="5"/>
  <c r="H43" i="5" s="1"/>
  <c r="H44" i="5" s="1"/>
  <c r="F10" i="6" s="1"/>
  <c r="G14" i="7" s="1"/>
  <c r="H14" i="7" s="1"/>
  <c r="G344" i="7"/>
  <c r="H344" i="7" s="1"/>
  <c r="G4921" i="5"/>
  <c r="H4921" i="5" s="1"/>
  <c r="H4922" i="5" s="1"/>
  <c r="F769" i="6" s="1"/>
  <c r="G931" i="7" s="1"/>
  <c r="H931" i="7" s="1"/>
  <c r="G4885" i="5"/>
  <c r="H4885" i="5" s="1"/>
  <c r="H4886" i="5" s="1"/>
  <c r="F765" i="6" s="1"/>
  <c r="G927" i="7" s="1"/>
  <c r="H927" i="7" s="1"/>
  <c r="G4554" i="5"/>
  <c r="H4554" i="5" s="1"/>
  <c r="H4555" i="5" s="1"/>
  <c r="F703" i="6" s="1"/>
  <c r="G853" i="7" s="1"/>
  <c r="H853" i="7" s="1"/>
  <c r="G4526" i="5"/>
  <c r="H4526" i="5" s="1"/>
  <c r="H4527" i="5" s="1"/>
  <c r="F699" i="6" s="1"/>
  <c r="G849" i="7" s="1"/>
  <c r="H849" i="7" s="1"/>
  <c r="G4498" i="5"/>
  <c r="H4498" i="5" s="1"/>
  <c r="H4499" i="5" s="1"/>
  <c r="F695" i="6" s="1"/>
  <c r="G845" i="7" s="1"/>
  <c r="H845" i="7" s="1"/>
  <c r="G4470" i="5"/>
  <c r="H4470" i="5" s="1"/>
  <c r="H4471" i="5" s="1"/>
  <c r="F691" i="6" s="1"/>
  <c r="G4912" i="5"/>
  <c r="H4912" i="5" s="1"/>
  <c r="H4913" i="5" s="1"/>
  <c r="F768" i="6" s="1"/>
  <c r="G930" i="7" s="1"/>
  <c r="G4561" i="5"/>
  <c r="H4561" i="5" s="1"/>
  <c r="H4562" i="5" s="1"/>
  <c r="F704" i="6" s="1"/>
  <c r="G854" i="7" s="1"/>
  <c r="H854" i="7" s="1"/>
  <c r="G4533" i="5"/>
  <c r="H4533" i="5" s="1"/>
  <c r="H4534" i="5" s="1"/>
  <c r="F700" i="6" s="1"/>
  <c r="G4505" i="5"/>
  <c r="H4505" i="5" s="1"/>
  <c r="H4506" i="5" s="1"/>
  <c r="F696" i="6" s="1"/>
  <c r="G846" i="7" s="1"/>
  <c r="G4477" i="5"/>
  <c r="H4477" i="5" s="1"/>
  <c r="H4478" i="5" s="1"/>
  <c r="F692" i="6" s="1"/>
  <c r="G842" i="7" s="1"/>
  <c r="H842" i="7" s="1"/>
  <c r="G4939" i="5"/>
  <c r="H4939" i="5" s="1"/>
  <c r="H4940" i="5" s="1"/>
  <c r="F771" i="6" s="1"/>
  <c r="G933" i="7" s="1"/>
  <c r="H933" i="7" s="1"/>
  <c r="G4903" i="5"/>
  <c r="H4903" i="5" s="1"/>
  <c r="H4904" i="5" s="1"/>
  <c r="F767" i="6" s="1"/>
  <c r="G929" i="7" s="1"/>
  <c r="H929" i="7" s="1"/>
  <c r="G4568" i="5"/>
  <c r="H4568" i="5" s="1"/>
  <c r="H4569" i="5" s="1"/>
  <c r="F705" i="6" s="1"/>
  <c r="G855" i="7" s="1"/>
  <c r="H855" i="7" s="1"/>
  <c r="G4540" i="5"/>
  <c r="H4540" i="5" s="1"/>
  <c r="H4541" i="5" s="1"/>
  <c r="F701" i="6" s="1"/>
  <c r="G851" i="7" s="1"/>
  <c r="H851" i="7" s="1"/>
  <c r="G4512" i="5"/>
  <c r="H4512" i="5" s="1"/>
  <c r="H4513" i="5" s="1"/>
  <c r="F697" i="6" s="1"/>
  <c r="G847" i="7" s="1"/>
  <c r="H847" i="7" s="1"/>
  <c r="G4484" i="5"/>
  <c r="H4484" i="5" s="1"/>
  <c r="H4485" i="5" s="1"/>
  <c r="F693" i="6" s="1"/>
  <c r="G843" i="7" s="1"/>
  <c r="H843" i="7" s="1"/>
  <c r="G4930" i="5"/>
  <c r="H4930" i="5" s="1"/>
  <c r="H4931" i="5" s="1"/>
  <c r="F770" i="6" s="1"/>
  <c r="G932" i="7" s="1"/>
  <c r="H932" i="7" s="1"/>
  <c r="G4894" i="5"/>
  <c r="H4894" i="5" s="1"/>
  <c r="H4895" i="5" s="1"/>
  <c r="F766" i="6" s="1"/>
  <c r="G928" i="7" s="1"/>
  <c r="H928" i="7" s="1"/>
  <c r="G4575" i="5"/>
  <c r="H4575" i="5" s="1"/>
  <c r="H4576" i="5" s="1"/>
  <c r="F706" i="6" s="1"/>
  <c r="G856" i="7" s="1"/>
  <c r="H856" i="7" s="1"/>
  <c r="G4547" i="5"/>
  <c r="G4519" i="5"/>
  <c r="H4519" i="5" s="1"/>
  <c r="H4520" i="5" s="1"/>
  <c r="F698" i="6" s="1"/>
  <c r="G848" i="7" s="1"/>
  <c r="H848" i="7" s="1"/>
  <c r="G4456" i="5"/>
  <c r="H4456" i="5" s="1"/>
  <c r="H4457" i="5" s="1"/>
  <c r="F689" i="6" s="1"/>
  <c r="G839" i="7" s="1"/>
  <c r="H839" i="7" s="1"/>
  <c r="G4428" i="5"/>
  <c r="H4428" i="5" s="1"/>
  <c r="H4429" i="5" s="1"/>
  <c r="F685" i="6" s="1"/>
  <c r="G834" i="7" s="1"/>
  <c r="H834" i="7" s="1"/>
  <c r="G4400" i="5"/>
  <c r="H4400" i="5" s="1"/>
  <c r="H4401" i="5" s="1"/>
  <c r="F681" i="6" s="1"/>
  <c r="G830" i="7" s="1"/>
  <c r="G4368" i="5"/>
  <c r="H4368" i="5" s="1"/>
  <c r="H4369" i="5" s="1"/>
  <c r="F676" i="6" s="1"/>
  <c r="G825" i="7" s="1"/>
  <c r="H825" i="7" s="1"/>
  <c r="G4340" i="5"/>
  <c r="H4340" i="5" s="1"/>
  <c r="H4341" i="5" s="1"/>
  <c r="F672" i="6" s="1"/>
  <c r="G4308" i="5"/>
  <c r="H4308" i="5" s="1"/>
  <c r="H4309" i="5" s="1"/>
  <c r="F667" i="6" s="1"/>
  <c r="G815" i="7" s="1"/>
  <c r="H815" i="7" s="1"/>
  <c r="G4280" i="5"/>
  <c r="H4280" i="5" s="1"/>
  <c r="H4281" i="5" s="1"/>
  <c r="F663" i="6" s="1"/>
  <c r="G811" i="7" s="1"/>
  <c r="H811" i="7" s="1"/>
  <c r="G4248" i="5"/>
  <c r="H4248" i="5" s="1"/>
  <c r="H4249" i="5" s="1"/>
  <c r="F658" i="6" s="1"/>
  <c r="G4220" i="5"/>
  <c r="G4491" i="5"/>
  <c r="H4491" i="5" s="1"/>
  <c r="H4492" i="5" s="1"/>
  <c r="F694" i="6" s="1"/>
  <c r="G844" i="7" s="1"/>
  <c r="H844" i="7" s="1"/>
  <c r="G4435" i="5"/>
  <c r="H4435" i="5" s="1"/>
  <c r="H4436" i="5" s="1"/>
  <c r="F686" i="6" s="1"/>
  <c r="G836" i="7" s="1"/>
  <c r="H836" i="7" s="1"/>
  <c r="G4407" i="5"/>
  <c r="H4407" i="5" s="1"/>
  <c r="H4408" i="5" s="1"/>
  <c r="F682" i="6" s="1"/>
  <c r="G831" i="7" s="1"/>
  <c r="G4347" i="5"/>
  <c r="H4347" i="5" s="1"/>
  <c r="H4348" i="5" s="1"/>
  <c r="F673" i="6" s="1"/>
  <c r="G822" i="7" s="1"/>
  <c r="H822" i="7" s="1"/>
  <c r="G4287" i="5"/>
  <c r="H4287" i="5" s="1"/>
  <c r="H4288" i="5" s="1"/>
  <c r="F664" i="6" s="1"/>
  <c r="G812" i="7" s="1"/>
  <c r="H812" i="7" s="1"/>
  <c r="G4227" i="5"/>
  <c r="H4227" i="5" s="1"/>
  <c r="H4228" i="5" s="1"/>
  <c r="F655" i="6" s="1"/>
  <c r="G803" i="7" s="1"/>
  <c r="H803" i="7" s="1"/>
  <c r="G4463" i="5"/>
  <c r="H4463" i="5" s="1"/>
  <c r="H4464" i="5" s="1"/>
  <c r="F690" i="6" s="1"/>
  <c r="G840" i="7" s="1"/>
  <c r="H840" i="7" s="1"/>
  <c r="G4442" i="5"/>
  <c r="H4442" i="5" s="1"/>
  <c r="H4443" i="5" s="1"/>
  <c r="F687" i="6" s="1"/>
  <c r="G837" i="7" s="1"/>
  <c r="H837" i="7" s="1"/>
  <c r="G4414" i="5"/>
  <c r="H4414" i="5" s="1"/>
  <c r="H4415" i="5" s="1"/>
  <c r="F683" i="6" s="1"/>
  <c r="G832" i="7" s="1"/>
  <c r="G4354" i="5"/>
  <c r="H4354" i="5" s="1"/>
  <c r="H4355" i="5" s="1"/>
  <c r="F674" i="6" s="1"/>
  <c r="G823" i="7" s="1"/>
  <c r="H823" i="7" s="1"/>
  <c r="G4294" i="5"/>
  <c r="H4294" i="5" s="1"/>
  <c r="H4295" i="5" s="1"/>
  <c r="F665" i="6" s="1"/>
  <c r="G813" i="7" s="1"/>
  <c r="H813" i="7" s="1"/>
  <c r="G4234" i="5"/>
  <c r="H4234" i="5" s="1"/>
  <c r="H4235" i="5" s="1"/>
  <c r="F656" i="6" s="1"/>
  <c r="G804" i="7" s="1"/>
  <c r="H804" i="7" s="1"/>
  <c r="G4449" i="5"/>
  <c r="H4449" i="5" s="1"/>
  <c r="H4450" i="5" s="1"/>
  <c r="F688" i="6" s="1"/>
  <c r="G838" i="7" s="1"/>
  <c r="H838" i="7" s="1"/>
  <c r="G4421" i="5"/>
  <c r="H4421" i="5" s="1"/>
  <c r="H4422" i="5" s="1"/>
  <c r="F684" i="6" s="1"/>
  <c r="G4393" i="5"/>
  <c r="H4393" i="5" s="1"/>
  <c r="H4394" i="5" s="1"/>
  <c r="F680" i="6" s="1"/>
  <c r="G829" i="7" s="1"/>
  <c r="G4361" i="5"/>
  <c r="G4333" i="5"/>
  <c r="H4333" i="5" s="1"/>
  <c r="H4334" i="5" s="1"/>
  <c r="F671" i="6" s="1"/>
  <c r="G820" i="7" s="1"/>
  <c r="G4301" i="5"/>
  <c r="H4301" i="5" s="1"/>
  <c r="H4302" i="5" s="1"/>
  <c r="F666" i="6" s="1"/>
  <c r="G814" i="7" s="1"/>
  <c r="H814" i="7" s="1"/>
  <c r="G4273" i="5"/>
  <c r="H4273" i="5" s="1"/>
  <c r="H4274" i="5" s="1"/>
  <c r="F662" i="6" s="1"/>
  <c r="G810" i="7" s="1"/>
  <c r="G4241" i="5"/>
  <c r="H4241" i="5" s="1"/>
  <c r="H4242" i="5" s="1"/>
  <c r="F657" i="6" s="1"/>
  <c r="G805" i="7" s="1"/>
  <c r="H805" i="7" s="1"/>
  <c r="G4213" i="5"/>
  <c r="H4213" i="5" s="1"/>
  <c r="H4214" i="5" s="1"/>
  <c r="F653" i="6" s="1"/>
  <c r="G801" i="7" s="1"/>
  <c r="H801" i="7" s="1"/>
  <c r="F347" i="7"/>
  <c r="K347" i="7"/>
  <c r="I363" i="5"/>
  <c r="J363" i="5" s="1"/>
  <c r="I369" i="7"/>
  <c r="J369" i="7" s="1"/>
  <c r="H403" i="7"/>
  <c r="H417" i="7"/>
  <c r="L417" i="7" s="1"/>
  <c r="K417" i="7"/>
  <c r="K425" i="7"/>
  <c r="F425" i="7"/>
  <c r="L425" i="7" s="1"/>
  <c r="K2593" i="5"/>
  <c r="F482" i="7"/>
  <c r="L482" i="7" s="1"/>
  <c r="K482" i="7"/>
  <c r="H600" i="7"/>
  <c r="L600" i="7" s="1"/>
  <c r="K600" i="7"/>
  <c r="K616" i="7"/>
  <c r="F616" i="7"/>
  <c r="L616" i="7" s="1"/>
  <c r="J676" i="7"/>
  <c r="H313" i="6"/>
  <c r="I347" i="7"/>
  <c r="J347" i="7" s="1"/>
  <c r="H501" i="6"/>
  <c r="I633" i="7"/>
  <c r="H514" i="6"/>
  <c r="I647" i="7"/>
  <c r="H725" i="7"/>
  <c r="L725" i="7" s="1"/>
  <c r="K725" i="7"/>
  <c r="J742" i="7"/>
  <c r="L742" i="7" s="1"/>
  <c r="K742" i="7"/>
  <c r="G789" i="7"/>
  <c r="H789" i="7" s="1"/>
  <c r="H668" i="6"/>
  <c r="E817" i="7"/>
  <c r="H711" i="6"/>
  <c r="E863" i="7"/>
  <c r="H735" i="6"/>
  <c r="E892" i="7"/>
  <c r="F924" i="7"/>
  <c r="L924" i="7" s="1"/>
  <c r="K924" i="7"/>
  <c r="J16" i="7"/>
  <c r="L16" i="7" s="1"/>
  <c r="K16" i="7"/>
  <c r="I215" i="7"/>
  <c r="J215" i="7" s="1"/>
  <c r="I1389" i="5"/>
  <c r="J1389" i="5" s="1"/>
  <c r="E216" i="7"/>
  <c r="E1394" i="5"/>
  <c r="F218" i="7"/>
  <c r="L218" i="7" s="1"/>
  <c r="K218" i="7"/>
  <c r="F289" i="7"/>
  <c r="G1599" i="5"/>
  <c r="H1599" i="5" s="1"/>
  <c r="H1600" i="5" s="1"/>
  <c r="F243" i="6" s="1"/>
  <c r="G276" i="7" s="1"/>
  <c r="H276" i="7" s="1"/>
  <c r="G334" i="7"/>
  <c r="H334" i="7" s="1"/>
  <c r="G4157" i="5"/>
  <c r="H4157" i="5" s="1"/>
  <c r="H4159" i="5" s="1"/>
  <c r="G4147" i="5"/>
  <c r="H4147" i="5" s="1"/>
  <c r="G4137" i="5"/>
  <c r="H4137" i="5" s="1"/>
  <c r="H4139" i="5" s="1"/>
  <c r="F639" i="6" s="1"/>
  <c r="G4127" i="5"/>
  <c r="H4127" i="5" s="1"/>
  <c r="H4129" i="5" s="1"/>
  <c r="F637" i="6" s="1"/>
  <c r="G780" i="7" s="1"/>
  <c r="G4117" i="5"/>
  <c r="H4117" i="5" s="1"/>
  <c r="G4107" i="5"/>
  <c r="H4107" i="5" s="1"/>
  <c r="H4109" i="5" s="1"/>
  <c r="F633" i="6" s="1"/>
  <c r="G776" i="7" s="1"/>
  <c r="H776" i="7" s="1"/>
  <c r="G4097" i="5"/>
  <c r="H4097" i="5" s="1"/>
  <c r="H4099" i="5" s="1"/>
  <c r="F631" i="6" s="1"/>
  <c r="G774" i="7" s="1"/>
  <c r="H774" i="7" s="1"/>
  <c r="G4087" i="5"/>
  <c r="H4087" i="5" s="1"/>
  <c r="H4089" i="5" s="1"/>
  <c r="F629" i="6" s="1"/>
  <c r="G772" i="7" s="1"/>
  <c r="G4077" i="5"/>
  <c r="H4077" i="5" s="1"/>
  <c r="H4079" i="5" s="1"/>
  <c r="F627" i="6" s="1"/>
  <c r="G770" i="7" s="1"/>
  <c r="H770" i="7" s="1"/>
  <c r="G4067" i="5"/>
  <c r="H4067" i="5" s="1"/>
  <c r="H4069" i="5" s="1"/>
  <c r="F625" i="6" s="1"/>
  <c r="G768" i="7" s="1"/>
  <c r="H768" i="7" s="1"/>
  <c r="G4057" i="5"/>
  <c r="H4057" i="5" s="1"/>
  <c r="H4059" i="5" s="1"/>
  <c r="F623" i="6" s="1"/>
  <c r="G766" i="7" s="1"/>
  <c r="G3371" i="5"/>
  <c r="H3371" i="5" s="1"/>
  <c r="H3372" i="5" s="1"/>
  <c r="F535" i="6" s="1"/>
  <c r="G4162" i="5"/>
  <c r="H4162" i="5" s="1"/>
  <c r="H4164" i="5" s="1"/>
  <c r="G4152" i="5"/>
  <c r="G4142" i="5"/>
  <c r="H4142" i="5" s="1"/>
  <c r="H4144" i="5" s="1"/>
  <c r="G4132" i="5"/>
  <c r="H4132" i="5" s="1"/>
  <c r="H4134" i="5" s="1"/>
  <c r="F638" i="6" s="1"/>
  <c r="G781" i="7" s="1"/>
  <c r="H781" i="7" s="1"/>
  <c r="G4122" i="5"/>
  <c r="H4122" i="5" s="1"/>
  <c r="H4124" i="5" s="1"/>
  <c r="F636" i="6" s="1"/>
  <c r="G4112" i="5"/>
  <c r="H4112" i="5" s="1"/>
  <c r="H4114" i="5" s="1"/>
  <c r="F634" i="6" s="1"/>
  <c r="G777" i="7" s="1"/>
  <c r="G4102" i="5"/>
  <c r="H4102" i="5" s="1"/>
  <c r="H4104" i="5" s="1"/>
  <c r="F632" i="6" s="1"/>
  <c r="G775" i="7" s="1"/>
  <c r="H775" i="7" s="1"/>
  <c r="G4092" i="5"/>
  <c r="H4092" i="5" s="1"/>
  <c r="H4094" i="5" s="1"/>
  <c r="F630" i="6" s="1"/>
  <c r="G4082" i="5"/>
  <c r="H4082" i="5" s="1"/>
  <c r="H4084" i="5" s="1"/>
  <c r="F628" i="6" s="1"/>
  <c r="G771" i="7" s="1"/>
  <c r="G4072" i="5"/>
  <c r="H4072" i="5" s="1"/>
  <c r="H4074" i="5" s="1"/>
  <c r="F626" i="6" s="1"/>
  <c r="G769" i="7" s="1"/>
  <c r="H769" i="7" s="1"/>
  <c r="G4062" i="5"/>
  <c r="H4062" i="5" s="1"/>
  <c r="H4064" i="5" s="1"/>
  <c r="F624" i="6" s="1"/>
  <c r="G767" i="7" s="1"/>
  <c r="H767" i="7" s="1"/>
  <c r="G4052" i="5"/>
  <c r="H4052" i="5" s="1"/>
  <c r="H4054" i="5" s="1"/>
  <c r="F622" i="6" s="1"/>
  <c r="G765" i="7" s="1"/>
  <c r="H765" i="7" s="1"/>
  <c r="H429" i="7"/>
  <c r="H409" i="6"/>
  <c r="I453" i="7"/>
  <c r="H419" i="6"/>
  <c r="I464" i="7"/>
  <c r="H467" i="7"/>
  <c r="H427" i="6"/>
  <c r="F487" i="7"/>
  <c r="L487" i="7" s="1"/>
  <c r="K487" i="7"/>
  <c r="K489" i="7"/>
  <c r="F489" i="7"/>
  <c r="L489" i="7" s="1"/>
  <c r="F620" i="7"/>
  <c r="H629" i="7"/>
  <c r="G599" i="6"/>
  <c r="L3939" i="5"/>
  <c r="H117" i="6"/>
  <c r="I134" i="7"/>
  <c r="H337" i="6"/>
  <c r="I371" i="7"/>
  <c r="J371" i="7" s="1"/>
  <c r="I4929" i="5"/>
  <c r="J4929" i="5" s="1"/>
  <c r="I4893" i="5"/>
  <c r="J4893" i="5" s="1"/>
  <c r="I4920" i="5"/>
  <c r="J4920" i="5" s="1"/>
  <c r="I4884" i="5"/>
  <c r="J4884" i="5" s="1"/>
  <c r="I4911" i="5"/>
  <c r="J4911" i="5" s="1"/>
  <c r="I4938" i="5"/>
  <c r="J4938" i="5" s="1"/>
  <c r="I4902" i="5"/>
  <c r="J4902" i="5" s="1"/>
  <c r="H369" i="6"/>
  <c r="I407" i="7"/>
  <c r="H383" i="6"/>
  <c r="G423" i="7"/>
  <c r="H471" i="6"/>
  <c r="G599" i="7"/>
  <c r="H599" i="7" s="1"/>
  <c r="H502" i="6"/>
  <c r="I634" i="7"/>
  <c r="G648" i="7"/>
  <c r="H648" i="7" s="1"/>
  <c r="H602" i="6"/>
  <c r="G744" i="7"/>
  <c r="G790" i="7"/>
  <c r="H790" i="7" s="1"/>
  <c r="G792" i="7"/>
  <c r="H792" i="7" s="1"/>
  <c r="F818" i="7"/>
  <c r="I830" i="7"/>
  <c r="J830" i="7" s="1"/>
  <c r="H712" i="6"/>
  <c r="I864" i="7"/>
  <c r="J864" i="7" s="1"/>
  <c r="F22" i="7"/>
  <c r="L22" i="7" s="1"/>
  <c r="K22" i="7"/>
  <c r="K116" i="7"/>
  <c r="H116" i="7"/>
  <c r="L116" i="7" s="1"/>
  <c r="L1226" i="5"/>
  <c r="G218" i="5"/>
  <c r="H218" i="5" s="1"/>
  <c r="H220" i="5" s="1"/>
  <c r="F46" i="6" s="1"/>
  <c r="G55" i="7" s="1"/>
  <c r="H55" i="7" s="1"/>
  <c r="I1244" i="5"/>
  <c r="J1244" i="5" s="1"/>
  <c r="J1245" i="5" s="1"/>
  <c r="I289" i="7"/>
  <c r="J289" i="7" s="1"/>
  <c r="F418" i="7"/>
  <c r="L418" i="7" s="1"/>
  <c r="K418" i="7"/>
  <c r="K2443" i="5"/>
  <c r="H446" i="7"/>
  <c r="F481" i="7"/>
  <c r="L481" i="7" s="1"/>
  <c r="K481" i="7"/>
  <c r="F488" i="7"/>
  <c r="L488" i="7" s="1"/>
  <c r="K488" i="7"/>
  <c r="H580" i="7"/>
  <c r="F593" i="7"/>
  <c r="L593" i="7" s="1"/>
  <c r="K593" i="7"/>
  <c r="F710" i="7"/>
  <c r="L710" i="7" s="1"/>
  <c r="K710" i="7"/>
  <c r="F724" i="7"/>
  <c r="L724" i="7" s="1"/>
  <c r="K724" i="7"/>
  <c r="H272" i="6"/>
  <c r="I306" i="7"/>
  <c r="J306" i="7" s="1"/>
  <c r="I4148" i="5"/>
  <c r="J4148" i="5" s="1"/>
  <c r="I4118" i="5"/>
  <c r="J4118" i="5" s="1"/>
  <c r="J4119" i="5" s="1"/>
  <c r="G635" i="6" s="1"/>
  <c r="I778" i="7" s="1"/>
  <c r="J778" i="7" s="1"/>
  <c r="I4088" i="5"/>
  <c r="J4088" i="5" s="1"/>
  <c r="J4089" i="5" s="1"/>
  <c r="I4058" i="5"/>
  <c r="J4058" i="5" s="1"/>
  <c r="J4059" i="5" s="1"/>
  <c r="I4183" i="5"/>
  <c r="J4183" i="5" s="1"/>
  <c r="J4184" i="5" s="1"/>
  <c r="I4133" i="5"/>
  <c r="J4133" i="5" s="1"/>
  <c r="I4103" i="5"/>
  <c r="J4103" i="5" s="1"/>
  <c r="J4104" i="5" s="1"/>
  <c r="I4073" i="5"/>
  <c r="J4073" i="5" s="1"/>
  <c r="H371" i="6"/>
  <c r="I409" i="7"/>
  <c r="H584" i="7"/>
  <c r="L584" i="7" s="1"/>
  <c r="K584" i="7"/>
  <c r="H490" i="6"/>
  <c r="I620" i="7"/>
  <c r="J620" i="7" s="1"/>
  <c r="H518" i="6"/>
  <c r="G651" i="7"/>
  <c r="H603" i="6"/>
  <c r="G745" i="7"/>
  <c r="H620" i="6"/>
  <c r="I762" i="7"/>
  <c r="I794" i="7"/>
  <c r="J794" i="7" s="1"/>
  <c r="I791" i="7"/>
  <c r="J791" i="7" s="1"/>
  <c r="H715" i="6"/>
  <c r="G867" i="7"/>
  <c r="H1134" i="7"/>
  <c r="L1134" i="7" s="1"/>
  <c r="K1134" i="7"/>
  <c r="G212" i="7"/>
  <c r="H212" i="7" s="1"/>
  <c r="G1398" i="5"/>
  <c r="H1398" i="5" s="1"/>
  <c r="H1400" i="5" s="1"/>
  <c r="F208" i="6" s="1"/>
  <c r="G233" i="7" s="1"/>
  <c r="H233" i="7" s="1"/>
  <c r="G1403" i="5"/>
  <c r="H1403" i="5" s="1"/>
  <c r="G220" i="7"/>
  <c r="H220" i="7" s="1"/>
  <c r="G1409" i="5"/>
  <c r="H1409" i="5" s="1"/>
  <c r="H1410" i="5" s="1"/>
  <c r="F210" i="6" s="1"/>
  <c r="G235" i="7" s="1"/>
  <c r="H235" i="7" s="1"/>
  <c r="G1379" i="5"/>
  <c r="H1379" i="5" s="1"/>
  <c r="H1380" i="5" s="1"/>
  <c r="F204" i="6" s="1"/>
  <c r="G229" i="7" s="1"/>
  <c r="H229" i="7" s="1"/>
  <c r="G131" i="5"/>
  <c r="H131" i="5" s="1"/>
  <c r="H259" i="6"/>
  <c r="E293" i="7"/>
  <c r="E4988" i="5"/>
  <c r="E4981" i="5"/>
  <c r="E4974" i="5"/>
  <c r="E4967" i="5"/>
  <c r="E4960" i="5"/>
  <c r="E4953" i="5"/>
  <c r="E4946" i="5"/>
  <c r="E712" i="5"/>
  <c r="F712" i="5" s="1"/>
  <c r="E345" i="7"/>
  <c r="F351" i="7"/>
  <c r="L351" i="7" s="1"/>
  <c r="K351" i="7"/>
  <c r="H336" i="6"/>
  <c r="H386" i="6"/>
  <c r="H410" i="6"/>
  <c r="I454" i="7"/>
  <c r="F478" i="7"/>
  <c r="L478" i="7" s="1"/>
  <c r="K478" i="7"/>
  <c r="K492" i="7"/>
  <c r="F492" i="7"/>
  <c r="L492" i="7" s="1"/>
  <c r="F494" i="7"/>
  <c r="L494" i="7" s="1"/>
  <c r="K494" i="7"/>
  <c r="F597" i="7"/>
  <c r="L597" i="7" s="1"/>
  <c r="K597" i="7"/>
  <c r="H605" i="7"/>
  <c r="K605" i="7"/>
  <c r="I640" i="7"/>
  <c r="J640" i="7" s="1"/>
  <c r="I3669" i="5"/>
  <c r="J3669" i="5" s="1"/>
  <c r="I3654" i="5"/>
  <c r="J3654" i="5" s="1"/>
  <c r="I3549" i="5"/>
  <c r="J3549" i="5" s="1"/>
  <c r="I3534" i="5"/>
  <c r="J3534" i="5" s="1"/>
  <c r="I3519" i="5"/>
  <c r="J3519" i="5" s="1"/>
  <c r="I3504" i="5"/>
  <c r="J3504" i="5" s="1"/>
  <c r="I3489" i="5"/>
  <c r="J3489" i="5" s="1"/>
  <c r="I3678" i="5"/>
  <c r="J3678" i="5" s="1"/>
  <c r="I3663" i="5"/>
  <c r="J3663" i="5" s="1"/>
  <c r="I3558" i="5"/>
  <c r="J3558" i="5" s="1"/>
  <c r="I3543" i="5"/>
  <c r="J3543" i="5" s="1"/>
  <c r="I3528" i="5"/>
  <c r="J3528" i="5" s="1"/>
  <c r="I3513" i="5"/>
  <c r="J3513" i="5" s="1"/>
  <c r="I3498" i="5"/>
  <c r="J3498" i="5" s="1"/>
  <c r="F646" i="7"/>
  <c r="L646" i="7" s="1"/>
  <c r="K646" i="7"/>
  <c r="H12" i="6"/>
  <c r="I18" i="7"/>
  <c r="I281" i="7"/>
  <c r="J281" i="7" s="1"/>
  <c r="I3358" i="5"/>
  <c r="J3358" i="5" s="1"/>
  <c r="J3359" i="5" s="1"/>
  <c r="I3324" i="5"/>
  <c r="J3324" i="5" s="1"/>
  <c r="J3325" i="5" s="1"/>
  <c r="G527" i="6" s="1"/>
  <c r="I661" i="7" s="1"/>
  <c r="J661" i="7" s="1"/>
  <c r="I3290" i="5"/>
  <c r="J3290" i="5" s="1"/>
  <c r="J3291" i="5" s="1"/>
  <c r="G521" i="6" s="1"/>
  <c r="I654" i="7" s="1"/>
  <c r="I3263" i="5"/>
  <c r="J3263" i="5" s="1"/>
  <c r="J3264" i="5" s="1"/>
  <c r="G516" i="6" s="1"/>
  <c r="I649" i="7" s="1"/>
  <c r="J649" i="7" s="1"/>
  <c r="I3208" i="5"/>
  <c r="J3208" i="5" s="1"/>
  <c r="J3209" i="5" s="1"/>
  <c r="G507" i="6" s="1"/>
  <c r="I3474" i="5" s="1"/>
  <c r="J3474" i="5" s="1"/>
  <c r="I3184" i="5"/>
  <c r="J3184" i="5" s="1"/>
  <c r="J3185" i="5" s="1"/>
  <c r="G503" i="6" s="1"/>
  <c r="I635" i="7" s="1"/>
  <c r="J635" i="7" s="1"/>
  <c r="I3157" i="5"/>
  <c r="J3157" i="5" s="1"/>
  <c r="J3158" i="5" s="1"/>
  <c r="G498" i="6" s="1"/>
  <c r="I629" i="7" s="1"/>
  <c r="J629" i="7" s="1"/>
  <c r="I3364" i="5"/>
  <c r="J3364" i="5" s="1"/>
  <c r="J3365" i="5" s="1"/>
  <c r="G534" i="6" s="1"/>
  <c r="I3330" i="5"/>
  <c r="J3330" i="5" s="1"/>
  <c r="J3331" i="5" s="1"/>
  <c r="G528" i="6" s="1"/>
  <c r="I662" i="7" s="1"/>
  <c r="J662" i="7" s="1"/>
  <c r="I3296" i="5"/>
  <c r="J3296" i="5" s="1"/>
  <c r="J3297" i="5" s="1"/>
  <c r="G522" i="6" s="1"/>
  <c r="I655" i="7" s="1"/>
  <c r="J655" i="7" s="1"/>
  <c r="I3269" i="5"/>
  <c r="J3269" i="5" s="1"/>
  <c r="J3270" i="5" s="1"/>
  <c r="G517" i="6" s="1"/>
  <c r="I650" i="7" s="1"/>
  <c r="J650" i="7" s="1"/>
  <c r="I3190" i="5"/>
  <c r="J3190" i="5" s="1"/>
  <c r="J3191" i="5" s="1"/>
  <c r="G504" i="6" s="1"/>
  <c r="I636" i="7" s="1"/>
  <c r="J636" i="7" s="1"/>
  <c r="I3163" i="5"/>
  <c r="J3163" i="5" s="1"/>
  <c r="J3164" i="5" s="1"/>
  <c r="G499" i="6" s="1"/>
  <c r="I630" i="7" s="1"/>
  <c r="J630" i="7" s="1"/>
  <c r="I3346" i="5"/>
  <c r="J3346" i="5" s="1"/>
  <c r="J3347" i="5" s="1"/>
  <c r="I3302" i="5"/>
  <c r="J3302" i="5" s="1"/>
  <c r="J3303" i="5" s="1"/>
  <c r="G523" i="6" s="1"/>
  <c r="I656" i="7" s="1"/>
  <c r="J656" i="7" s="1"/>
  <c r="I3196" i="5"/>
  <c r="J3196" i="5" s="1"/>
  <c r="J3197" i="5" s="1"/>
  <c r="I3352" i="5"/>
  <c r="J3352" i="5" s="1"/>
  <c r="J3353" i="5" s="1"/>
  <c r="I3318" i="5"/>
  <c r="J3318" i="5" s="1"/>
  <c r="J3319" i="5" s="1"/>
  <c r="G526" i="6" s="1"/>
  <c r="I660" i="7" s="1"/>
  <c r="I3257" i="5"/>
  <c r="J3257" i="5" s="1"/>
  <c r="J3258" i="5" s="1"/>
  <c r="G515" i="6" s="1"/>
  <c r="I648" i="7" s="1"/>
  <c r="J648" i="7" s="1"/>
  <c r="I3202" i="5"/>
  <c r="J3202" i="5" s="1"/>
  <c r="J3203" i="5" s="1"/>
  <c r="G506" i="6" s="1"/>
  <c r="I638" i="7" s="1"/>
  <c r="J638" i="7" s="1"/>
  <c r="I3151" i="5"/>
  <c r="J3151" i="5" s="1"/>
  <c r="J3152" i="5" s="1"/>
  <c r="G497" i="6" s="1"/>
  <c r="I628" i="7" s="1"/>
  <c r="J628" i="7" s="1"/>
  <c r="I348" i="7"/>
  <c r="J348" i="7" s="1"/>
  <c r="I5419" i="5"/>
  <c r="J5419" i="5" s="1"/>
  <c r="I4163" i="5"/>
  <c r="J4163" i="5" s="1"/>
  <c r="H473" i="6"/>
  <c r="G601" i="7"/>
  <c r="H258" i="6"/>
  <c r="I292" i="7"/>
  <c r="H372" i="6"/>
  <c r="I410" i="7"/>
  <c r="H438" i="6"/>
  <c r="E485" i="7"/>
  <c r="H459" i="6"/>
  <c r="G585" i="7"/>
  <c r="H474" i="6"/>
  <c r="E603" i="7"/>
  <c r="H491" i="6"/>
  <c r="G621" i="7"/>
  <c r="H519" i="6"/>
  <c r="E652" i="7"/>
  <c r="H604" i="6"/>
  <c r="G746" i="7"/>
  <c r="H621" i="6"/>
  <c r="E763" i="7"/>
  <c r="G793" i="7"/>
  <c r="G833" i="7"/>
  <c r="H717" i="6"/>
  <c r="G869" i="7"/>
  <c r="H1135" i="7"/>
  <c r="H13" i="6"/>
  <c r="E19" i="7"/>
  <c r="F112" i="7"/>
  <c r="L112" i="7" s="1"/>
  <c r="K112" i="7"/>
  <c r="H203" i="7"/>
  <c r="L203" i="7" s="1"/>
  <c r="K203" i="7"/>
  <c r="H188" i="6"/>
  <c r="H198" i="6"/>
  <c r="I223" i="7"/>
  <c r="G275" i="5"/>
  <c r="H275" i="5" s="1"/>
  <c r="G627" i="5"/>
  <c r="H627" i="5" s="1"/>
  <c r="G307" i="7"/>
  <c r="H307" i="7" s="1"/>
  <c r="G499" i="5"/>
  <c r="H499" i="5" s="1"/>
  <c r="G500" i="5" s="1"/>
  <c r="H500" i="5" s="1"/>
  <c r="G321" i="7"/>
  <c r="H321" i="7" s="1"/>
  <c r="G437" i="5"/>
  <c r="H437" i="5" s="1"/>
  <c r="G438" i="5" s="1"/>
  <c r="H438" i="5" s="1"/>
  <c r="L438" i="5" s="1"/>
  <c r="G328" i="7"/>
  <c r="H328" i="7" s="1"/>
  <c r="K360" i="7"/>
  <c r="F360" i="7"/>
  <c r="L360" i="7" s="1"/>
  <c r="J459" i="7"/>
  <c r="L459" i="7" s="1"/>
  <c r="K459" i="7"/>
  <c r="H462" i="7"/>
  <c r="L462" i="7" s="1"/>
  <c r="K462" i="7"/>
  <c r="F617" i="7"/>
  <c r="L617" i="7" s="1"/>
  <c r="K617" i="7"/>
  <c r="G3522" i="5"/>
  <c r="H3522" i="5" s="1"/>
  <c r="G716" i="7"/>
  <c r="H716" i="7" s="1"/>
  <c r="G3537" i="5"/>
  <c r="H3537" i="5" s="1"/>
  <c r="G718" i="7"/>
  <c r="H718" i="7" s="1"/>
  <c r="H832" i="7"/>
  <c r="K800" i="7"/>
  <c r="H800" i="7"/>
  <c r="L800" i="7" s="1"/>
  <c r="K809" i="7"/>
  <c r="H809" i="7"/>
  <c r="L809" i="7" s="1"/>
  <c r="F858" i="7"/>
  <c r="L858" i="7" s="1"/>
  <c r="K858" i="7"/>
  <c r="F861" i="7"/>
  <c r="L861" i="7" s="1"/>
  <c r="K861" i="7"/>
  <c r="J878" i="7"/>
  <c r="L878" i="7" s="1"/>
  <c r="K878" i="7"/>
  <c r="H737" i="6"/>
  <c r="I894" i="7"/>
  <c r="J894" i="7" s="1"/>
  <c r="H925" i="7"/>
  <c r="L925" i="7" s="1"/>
  <c r="K925" i="7"/>
  <c r="F4058" i="5"/>
  <c r="L4058" i="5" s="1"/>
  <c r="K4058" i="5"/>
  <c r="F4421" i="5"/>
  <c r="K4421" i="5"/>
  <c r="F4568" i="5"/>
  <c r="K4568" i="5"/>
  <c r="F4885" i="5"/>
  <c r="L4885" i="5" s="1"/>
  <c r="K4885" i="5"/>
  <c r="F4893" i="5"/>
  <c r="L4893" i="5" s="1"/>
  <c r="K4893" i="5"/>
  <c r="K367" i="7"/>
  <c r="F367" i="7"/>
  <c r="L367" i="7" s="1"/>
  <c r="F748" i="7"/>
  <c r="L748" i="7" s="1"/>
  <c r="K748" i="7"/>
  <c r="L4582" i="5"/>
  <c r="F720" i="7"/>
  <c r="K738" i="7"/>
  <c r="F738" i="7"/>
  <c r="L738" i="7" s="1"/>
  <c r="K714" i="7"/>
  <c r="F714" i="7"/>
  <c r="L714" i="7" s="1"/>
  <c r="F4088" i="5"/>
  <c r="L4088" i="5" s="1"/>
  <c r="K4088" i="5"/>
  <c r="F4449" i="5"/>
  <c r="K4449" i="5"/>
  <c r="K4903" i="5"/>
  <c r="F4903" i="5"/>
  <c r="L4903" i="5" s="1"/>
  <c r="F4921" i="5"/>
  <c r="L4921" i="5" s="1"/>
  <c r="K4921" i="5"/>
  <c r="F1369" i="5"/>
  <c r="L1369" i="5" s="1"/>
  <c r="K1369" i="5"/>
  <c r="E3587" i="5"/>
  <c r="F3587" i="5" s="1"/>
  <c r="E736" i="7"/>
  <c r="F751" i="7"/>
  <c r="L751" i="7" s="1"/>
  <c r="K751" i="7"/>
  <c r="H659" i="6"/>
  <c r="I807" i="7"/>
  <c r="J807" i="7" s="1"/>
  <c r="J819" i="7"/>
  <c r="L819" i="7" s="1"/>
  <c r="K819" i="7"/>
  <c r="I825" i="7"/>
  <c r="J825" i="7" s="1"/>
  <c r="J827" i="7"/>
  <c r="L827" i="7" s="1"/>
  <c r="K827" i="7"/>
  <c r="H725" i="6"/>
  <c r="E879" i="7"/>
  <c r="F894" i="7"/>
  <c r="K894" i="7"/>
  <c r="K4929" i="5"/>
  <c r="F1383" i="5"/>
  <c r="K1383" i="5"/>
  <c r="F4118" i="5"/>
  <c r="K4118" i="5"/>
  <c r="F4248" i="5"/>
  <c r="F4939" i="5"/>
  <c r="L4939" i="5" s="1"/>
  <c r="K4939" i="5"/>
  <c r="K4463" i="5"/>
  <c r="F4463" i="5"/>
  <c r="F295" i="7"/>
  <c r="L295" i="7" s="1"/>
  <c r="K295" i="7"/>
  <c r="F1384" i="5"/>
  <c r="L1384" i="5" s="1"/>
  <c r="K1384" i="5"/>
  <c r="F4902" i="5"/>
  <c r="L4902" i="5" s="1"/>
  <c r="K4902" i="5"/>
  <c r="E3767" i="5"/>
  <c r="E761" i="7"/>
  <c r="H807" i="7"/>
  <c r="H714" i="6"/>
  <c r="E866" i="7"/>
  <c r="J899" i="7"/>
  <c r="L899" i="7" s="1"/>
  <c r="K899" i="7"/>
  <c r="K1434" i="5"/>
  <c r="F733" i="7"/>
  <c r="L733" i="7" s="1"/>
  <c r="K733" i="7"/>
  <c r="F713" i="7"/>
  <c r="K1393" i="5"/>
  <c r="F1393" i="5"/>
  <c r="F4234" i="5"/>
  <c r="F4235" i="5" s="1"/>
  <c r="E656" i="6" s="1"/>
  <c r="E804" i="7" s="1"/>
  <c r="F804" i="7" s="1"/>
  <c r="L804" i="7" s="1"/>
  <c r="K4234" i="5"/>
  <c r="F4280" i="5"/>
  <c r="K4280" i="5"/>
  <c r="F4477" i="5"/>
  <c r="K4477" i="5"/>
  <c r="K4491" i="5"/>
  <c r="F4491" i="5"/>
  <c r="F1378" i="5"/>
  <c r="F214" i="7"/>
  <c r="L214" i="7" s="1"/>
  <c r="K214" i="7"/>
  <c r="F4938" i="5"/>
  <c r="L4938" i="5" s="1"/>
  <c r="K4938" i="5"/>
  <c r="F752" i="7"/>
  <c r="L752" i="7" s="1"/>
  <c r="K752" i="7"/>
  <c r="H831" i="7"/>
  <c r="H718" i="6"/>
  <c r="G870" i="7"/>
  <c r="H870" i="7" s="1"/>
  <c r="H722" i="6"/>
  <c r="H738" i="6"/>
  <c r="L5106" i="5"/>
  <c r="K5402" i="5"/>
  <c r="K717" i="7"/>
  <c r="F717" i="7"/>
  <c r="L717" i="7" s="1"/>
  <c r="F734" i="7"/>
  <c r="F758" i="7"/>
  <c r="L758" i="7" s="1"/>
  <c r="K758" i="7"/>
  <c r="J4128" i="5"/>
  <c r="F1388" i="5"/>
  <c r="K1388" i="5"/>
  <c r="F306" i="7"/>
  <c r="L306" i="7" s="1"/>
  <c r="K306" i="7"/>
  <c r="F4294" i="5"/>
  <c r="F4308" i="5"/>
  <c r="F4309" i="5" s="1"/>
  <c r="E667" i="6" s="1"/>
  <c r="E815" i="7" s="1"/>
  <c r="F815" i="7" s="1"/>
  <c r="K4308" i="5"/>
  <c r="F4505" i="5"/>
  <c r="F4519" i="5"/>
  <c r="K4519" i="5"/>
  <c r="F226" i="7"/>
  <c r="F1403" i="5"/>
  <c r="F371" i="7"/>
  <c r="F730" i="7"/>
  <c r="L730" i="7" s="1"/>
  <c r="K730" i="7"/>
  <c r="L4014" i="5"/>
  <c r="J875" i="7"/>
  <c r="L875" i="7" s="1"/>
  <c r="K875" i="7"/>
  <c r="H733" i="6"/>
  <c r="E889" i="7"/>
  <c r="F893" i="7"/>
  <c r="F895" i="7"/>
  <c r="L895" i="7" s="1"/>
  <c r="K895" i="7"/>
  <c r="H746" i="6"/>
  <c r="I904" i="7"/>
  <c r="F727" i="7"/>
  <c r="L727" i="7" s="1"/>
  <c r="K727" i="7"/>
  <c r="F211" i="7"/>
  <c r="L211" i="7" s="1"/>
  <c r="K211" i="7"/>
  <c r="K4213" i="5"/>
  <c r="F4213" i="5"/>
  <c r="K4354" i="5"/>
  <c r="F4354" i="5"/>
  <c r="F4355" i="5" s="1"/>
  <c r="E674" i="6" s="1"/>
  <c r="E823" i="7" s="1"/>
  <c r="F4340" i="5"/>
  <c r="K4340" i="5"/>
  <c r="H204" i="7"/>
  <c r="F1398" i="5"/>
  <c r="F728" i="7"/>
  <c r="L728" i="7" s="1"/>
  <c r="K728" i="7"/>
  <c r="I3557" i="5"/>
  <c r="J3557" i="5" s="1"/>
  <c r="I734" i="7"/>
  <c r="J734" i="7" s="1"/>
  <c r="L4315" i="5"/>
  <c r="F859" i="7"/>
  <c r="F870" i="7"/>
  <c r="F912" i="7"/>
  <c r="L912" i="7" s="1"/>
  <c r="K912" i="7"/>
  <c r="H845" i="6"/>
  <c r="K729" i="7"/>
  <c r="F729" i="7"/>
  <c r="L729" i="7" s="1"/>
  <c r="F4241" i="5"/>
  <c r="K4241" i="5"/>
  <c r="F4414" i="5"/>
  <c r="K4414" i="5"/>
  <c r="F4368" i="5"/>
  <c r="K4368" i="5"/>
  <c r="F4561" i="5"/>
  <c r="K4561" i="5"/>
  <c r="K4575" i="5"/>
  <c r="F4575" i="5"/>
  <c r="F212" i="7"/>
  <c r="F376" i="7"/>
  <c r="L376" i="7" s="1"/>
  <c r="K376" i="7"/>
  <c r="K750" i="7"/>
  <c r="F750" i="7"/>
  <c r="L750" i="7" s="1"/>
  <c r="F864" i="7"/>
  <c r="L864" i="7" s="1"/>
  <c r="K864" i="7"/>
  <c r="H743" i="6"/>
  <c r="G901" i="7"/>
  <c r="L4840" i="5"/>
  <c r="H939" i="7"/>
  <c r="L5414" i="5"/>
  <c r="K759" i="7"/>
  <c r="F759" i="7"/>
  <c r="L759" i="7" s="1"/>
  <c r="F715" i="7"/>
  <c r="K4273" i="5"/>
  <c r="F4273" i="5"/>
  <c r="F4442" i="5"/>
  <c r="F4443" i="5" s="1"/>
  <c r="E687" i="6" s="1"/>
  <c r="E837" i="7" s="1"/>
  <c r="K4442" i="5"/>
  <c r="F4400" i="5"/>
  <c r="K4400" i="5"/>
  <c r="F4912" i="5"/>
  <c r="L4912" i="5" s="1"/>
  <c r="K4912" i="5"/>
  <c r="F4894" i="5"/>
  <c r="L4894" i="5" s="1"/>
  <c r="K4894" i="5"/>
  <c r="F366" i="7"/>
  <c r="L366" i="7" s="1"/>
  <c r="K366" i="7"/>
  <c r="E3527" i="5"/>
  <c r="E731" i="7"/>
  <c r="H660" i="6"/>
  <c r="I808" i="7"/>
  <c r="J826" i="7"/>
  <c r="L826" i="7" s="1"/>
  <c r="K826" i="7"/>
  <c r="H727" i="6"/>
  <c r="E881" i="7"/>
  <c r="H747" i="6"/>
  <c r="G906" i="7"/>
  <c r="L5162" i="5"/>
  <c r="F760" i="7"/>
  <c r="L760" i="7" s="1"/>
  <c r="K760" i="7"/>
  <c r="F719" i="7"/>
  <c r="F739" i="7"/>
  <c r="L739" i="7" s="1"/>
  <c r="K739" i="7"/>
  <c r="F712" i="7"/>
  <c r="L712" i="7" s="1"/>
  <c r="K712" i="7"/>
  <c r="I434" i="7"/>
  <c r="J434" i="7" s="1"/>
  <c r="I2501" i="5"/>
  <c r="J2501" i="5" s="1"/>
  <c r="J2502" i="5" s="1"/>
  <c r="G398" i="6" s="1"/>
  <c r="I440" i="7" s="1"/>
  <c r="F4073" i="5"/>
  <c r="L4073" i="5" s="1"/>
  <c r="K4073" i="5"/>
  <c r="K4301" i="5"/>
  <c r="F4301" i="5"/>
  <c r="K4227" i="5"/>
  <c r="F4227" i="5"/>
  <c r="F4428" i="5"/>
  <c r="K4428" i="5"/>
  <c r="F4470" i="5"/>
  <c r="F4471" i="5" s="1"/>
  <c r="E691" i="6" s="1"/>
  <c r="E841" i="7" s="1"/>
  <c r="F841" i="7" s="1"/>
  <c r="F4930" i="5"/>
  <c r="F1373" i="5"/>
  <c r="H356" i="7"/>
  <c r="L356" i="7" s="1"/>
  <c r="K356" i="7"/>
  <c r="I3692" i="5"/>
  <c r="J3692" i="5" s="1"/>
  <c r="I756" i="7"/>
  <c r="J756" i="7" s="1"/>
  <c r="H651" i="6"/>
  <c r="I799" i="7"/>
  <c r="F882" i="7"/>
  <c r="L882" i="7" s="1"/>
  <c r="K882" i="7"/>
  <c r="H739" i="6"/>
  <c r="I896" i="7"/>
  <c r="K4103" i="5"/>
  <c r="F4103" i="5"/>
  <c r="L4103" i="5" s="1"/>
  <c r="F4333" i="5"/>
  <c r="K4333" i="5"/>
  <c r="F4287" i="5"/>
  <c r="K4287" i="5"/>
  <c r="F4498" i="5"/>
  <c r="K4498" i="5"/>
  <c r="F344" i="7"/>
  <c r="K344" i="7"/>
  <c r="K1408" i="5"/>
  <c r="F1408" i="5"/>
  <c r="F225" i="7"/>
  <c r="H3378" i="5"/>
  <c r="H3379" i="5" s="1"/>
  <c r="F536" i="6" s="1"/>
  <c r="K4911" i="5"/>
  <c r="F4911" i="5"/>
  <c r="L4911" i="5" s="1"/>
  <c r="K747" i="7"/>
  <c r="F747" i="7"/>
  <c r="L747" i="7" s="1"/>
  <c r="F802" i="7"/>
  <c r="F824" i="7"/>
  <c r="H829" i="7"/>
  <c r="L4593" i="5"/>
  <c r="H720" i="6"/>
  <c r="G873" i="7"/>
  <c r="H744" i="6"/>
  <c r="I902" i="7"/>
  <c r="H754" i="6"/>
  <c r="E913" i="7"/>
  <c r="L4877" i="5"/>
  <c r="H930" i="7"/>
  <c r="L1454" i="5"/>
  <c r="K732" i="7"/>
  <c r="F732" i="7"/>
  <c r="L732" i="7" s="1"/>
  <c r="F4133" i="5"/>
  <c r="L4133" i="5" s="1"/>
  <c r="K4133" i="5"/>
  <c r="K4347" i="5"/>
  <c r="F4347" i="5"/>
  <c r="F4512" i="5"/>
  <c r="K4512" i="5"/>
  <c r="F4526" i="5"/>
  <c r="K4526" i="5"/>
  <c r="K4153" i="5"/>
  <c r="H4153" i="5"/>
  <c r="F213" i="7"/>
  <c r="K4884" i="5"/>
  <c r="F4884" i="5"/>
  <c r="L4884" i="5" s="1"/>
  <c r="J654" i="7"/>
  <c r="I668" i="7"/>
  <c r="J668" i="7" s="1"/>
  <c r="I3496" i="5"/>
  <c r="J3496" i="5" s="1"/>
  <c r="I3481" i="5"/>
  <c r="J3481" i="5" s="1"/>
  <c r="I3466" i="5"/>
  <c r="J3466" i="5" s="1"/>
  <c r="I3451" i="5"/>
  <c r="J3451" i="5" s="1"/>
  <c r="I3500" i="5"/>
  <c r="I3485" i="5"/>
  <c r="J3485" i="5" s="1"/>
  <c r="I3470" i="5"/>
  <c r="J3470" i="5" s="1"/>
  <c r="I3455" i="5"/>
  <c r="J3455" i="5" s="1"/>
  <c r="L3987" i="5"/>
  <c r="L4380" i="5"/>
  <c r="H907" i="7"/>
  <c r="L907" i="7" s="1"/>
  <c r="K907" i="7"/>
  <c r="F910" i="7"/>
  <c r="L910" i="7" s="1"/>
  <c r="K910" i="7"/>
  <c r="K1454" i="5"/>
  <c r="K5243" i="5"/>
  <c r="F737" i="7"/>
  <c r="L737" i="7" s="1"/>
  <c r="K737" i="7"/>
  <c r="F740" i="7"/>
  <c r="I790" i="7"/>
  <c r="J790" i="7" s="1"/>
  <c r="I792" i="7"/>
  <c r="J792" i="7" s="1"/>
  <c r="F4183" i="5"/>
  <c r="F4393" i="5"/>
  <c r="F4407" i="5"/>
  <c r="K4407" i="5"/>
  <c r="K4540" i="5"/>
  <c r="F4540" i="5"/>
  <c r="F4554" i="5"/>
  <c r="K4554" i="5"/>
  <c r="G641" i="7"/>
  <c r="H641" i="7" s="1"/>
  <c r="G3744" i="5"/>
  <c r="H3744" i="5" s="1"/>
  <c r="G3729" i="5"/>
  <c r="H3729" i="5" s="1"/>
  <c r="G3714" i="5"/>
  <c r="H3714" i="5" s="1"/>
  <c r="G3699" i="5"/>
  <c r="H3699" i="5" s="1"/>
  <c r="G3684" i="5"/>
  <c r="H3684" i="5" s="1"/>
  <c r="G3624" i="5"/>
  <c r="H3624" i="5" s="1"/>
  <c r="G3609" i="5"/>
  <c r="H3609" i="5" s="1"/>
  <c r="G3594" i="5"/>
  <c r="H3594" i="5" s="1"/>
  <c r="G3579" i="5"/>
  <c r="H3579" i="5" s="1"/>
  <c r="G3564" i="5"/>
  <c r="H3564" i="5" s="1"/>
  <c r="G3753" i="5"/>
  <c r="H3753" i="5" s="1"/>
  <c r="G3738" i="5"/>
  <c r="G3723" i="5"/>
  <c r="H3723" i="5" s="1"/>
  <c r="G3708" i="5"/>
  <c r="H3708" i="5" s="1"/>
  <c r="G3693" i="5"/>
  <c r="H3693" i="5" s="1"/>
  <c r="G3633" i="5"/>
  <c r="H3633" i="5" s="1"/>
  <c r="G3618" i="5"/>
  <c r="H3618" i="5" s="1"/>
  <c r="G3603" i="5"/>
  <c r="H3603" i="5" s="1"/>
  <c r="G3588" i="5"/>
  <c r="H3588" i="5" s="1"/>
  <c r="G3573" i="5"/>
  <c r="H3573" i="5" s="1"/>
  <c r="K4920" i="5"/>
  <c r="F4920" i="5"/>
  <c r="H453" i="6"/>
  <c r="E576" i="7"/>
  <c r="H452" i="6"/>
  <c r="I575" i="7"/>
  <c r="F401" i="7"/>
  <c r="L401" i="7" s="1"/>
  <c r="K401" i="7"/>
  <c r="H366" i="6"/>
  <c r="K400" i="7"/>
  <c r="F400" i="7"/>
  <c r="L400" i="7" s="1"/>
  <c r="H365" i="6"/>
  <c r="K399" i="7"/>
  <c r="F399" i="7"/>
  <c r="L399" i="7" s="1"/>
  <c r="L2309" i="5"/>
  <c r="F5271" i="5"/>
  <c r="L5271" i="5" s="1"/>
  <c r="K5271" i="5"/>
  <c r="F5250" i="5"/>
  <c r="L5250" i="5" s="1"/>
  <c r="K5250" i="5"/>
  <c r="F5257" i="5"/>
  <c r="L5257" i="5" s="1"/>
  <c r="K5257" i="5"/>
  <c r="K387" i="7"/>
  <c r="F387" i="7"/>
  <c r="L387" i="7" s="1"/>
  <c r="H5363" i="5"/>
  <c r="F831" i="6" s="1"/>
  <c r="G2296" i="5" s="1"/>
  <c r="H2296" i="5" s="1"/>
  <c r="H2297" i="5" s="1"/>
  <c r="F361" i="6" s="1"/>
  <c r="G396" i="7" s="1"/>
  <c r="H396" i="7" s="1"/>
  <c r="K5371" i="5"/>
  <c r="H5371" i="5"/>
  <c r="F395" i="7"/>
  <c r="H5318" i="5"/>
  <c r="F826" i="6" s="1"/>
  <c r="G2276" i="5" s="1"/>
  <c r="H2276" i="5" s="1"/>
  <c r="H2277" i="5" s="1"/>
  <c r="F356" i="6" s="1"/>
  <c r="G391" i="7" s="1"/>
  <c r="H391" i="7" s="1"/>
  <c r="L1063" i="7"/>
  <c r="L952" i="7"/>
  <c r="L5475" i="5"/>
  <c r="E847" i="6"/>
  <c r="H847" i="6" s="1"/>
  <c r="L5468" i="5"/>
  <c r="H846" i="6"/>
  <c r="L5461" i="5"/>
  <c r="L5454" i="5"/>
  <c r="E844" i="6"/>
  <c r="E4702" i="5" s="1"/>
  <c r="F4702" i="5" s="1"/>
  <c r="F4703" i="5" s="1"/>
  <c r="E732" i="6" s="1"/>
  <c r="E887" i="7" s="1"/>
  <c r="L5447" i="5"/>
  <c r="L5445" i="5"/>
  <c r="I4702" i="5"/>
  <c r="F5440" i="5"/>
  <c r="G4697" i="5"/>
  <c r="L5433" i="5"/>
  <c r="H842" i="6"/>
  <c r="E4692" i="5"/>
  <c r="H841" i="6"/>
  <c r="E3642" i="5"/>
  <c r="E3762" i="5"/>
  <c r="G3754" i="5"/>
  <c r="H3754" i="5" s="1"/>
  <c r="G3750" i="5"/>
  <c r="H3750" i="5" s="1"/>
  <c r="G3769" i="5"/>
  <c r="H3769" i="5" s="1"/>
  <c r="G3765" i="5"/>
  <c r="H3765" i="5" s="1"/>
  <c r="G3634" i="5"/>
  <c r="H3634" i="5" s="1"/>
  <c r="G3630" i="5"/>
  <c r="H3630" i="5" s="1"/>
  <c r="G3649" i="5"/>
  <c r="H3649" i="5" s="1"/>
  <c r="G3645" i="5"/>
  <c r="H3645" i="5" s="1"/>
  <c r="L5415" i="5"/>
  <c r="G3747" i="5"/>
  <c r="H3747" i="5" s="1"/>
  <c r="H839" i="6"/>
  <c r="E3627" i="5"/>
  <c r="E3747" i="5"/>
  <c r="G3732" i="5"/>
  <c r="H3732" i="5" s="1"/>
  <c r="F3732" i="5"/>
  <c r="F3612" i="5"/>
  <c r="L3612" i="5" s="1"/>
  <c r="K3612" i="5"/>
  <c r="L5402" i="5"/>
  <c r="H5403" i="5"/>
  <c r="F3597" i="5"/>
  <c r="L5397" i="5"/>
  <c r="L5393" i="5"/>
  <c r="E835" i="6"/>
  <c r="H835" i="6" s="1"/>
  <c r="L5382" i="5"/>
  <c r="F5386" i="5"/>
  <c r="L5377" i="5"/>
  <c r="F5379" i="5"/>
  <c r="F5370" i="5"/>
  <c r="L5370" i="5" s="1"/>
  <c r="F5372" i="5"/>
  <c r="L5361" i="5"/>
  <c r="F5363" i="5"/>
  <c r="L5354" i="5"/>
  <c r="H830" i="6"/>
  <c r="G2292" i="5"/>
  <c r="K5343" i="5"/>
  <c r="L5343" i="5"/>
  <c r="F5345" i="5"/>
  <c r="E829" i="6" s="1"/>
  <c r="H828" i="6"/>
  <c r="F2284" i="5"/>
  <c r="K2284" i="5"/>
  <c r="L5334" i="5"/>
  <c r="L5336" i="5"/>
  <c r="K5325" i="5"/>
  <c r="F5325" i="5"/>
  <c r="K5316" i="5"/>
  <c r="L5316" i="5"/>
  <c r="F5318" i="5"/>
  <c r="F5309" i="5"/>
  <c r="L5298" i="5"/>
  <c r="F5300" i="5"/>
  <c r="F5291" i="5"/>
  <c r="L5286" i="5"/>
  <c r="H822" i="6"/>
  <c r="L2260" i="5"/>
  <c r="L2261" i="5"/>
  <c r="H352" i="6"/>
  <c r="K2260" i="5"/>
  <c r="L5277" i="5"/>
  <c r="F5279" i="5"/>
  <c r="K5270" i="5"/>
  <c r="F5270" i="5"/>
  <c r="F2248" i="5"/>
  <c r="K2248" i="5"/>
  <c r="H819" i="6"/>
  <c r="L5265" i="5"/>
  <c r="L5256" i="5"/>
  <c r="F5258" i="5"/>
  <c r="E818" i="6" s="1"/>
  <c r="K5256" i="5"/>
  <c r="F5249" i="5"/>
  <c r="L5242" i="5"/>
  <c r="F5244" i="5"/>
  <c r="F5235" i="5"/>
  <c r="L5235" i="5" s="1"/>
  <c r="F5230" i="5"/>
  <c r="F5223" i="5"/>
  <c r="L5220" i="5"/>
  <c r="K5215" i="5"/>
  <c r="F5215" i="5"/>
  <c r="H811" i="6"/>
  <c r="G1483" i="5"/>
  <c r="H810" i="6"/>
  <c r="E1478" i="5"/>
  <c r="G1489" i="5"/>
  <c r="H1489" i="5" s="1"/>
  <c r="I1489" i="5"/>
  <c r="J1489" i="5" s="1"/>
  <c r="J1490" i="5" s="1"/>
  <c r="G226" i="6" s="1"/>
  <c r="I256" i="7" s="1"/>
  <c r="J256" i="7" s="1"/>
  <c r="I1474" i="5"/>
  <c r="L5201" i="5"/>
  <c r="H809" i="6"/>
  <c r="F5194" i="5"/>
  <c r="K5194" i="5"/>
  <c r="L5190" i="5"/>
  <c r="I1484" i="5"/>
  <c r="J1484" i="5" s="1"/>
  <c r="J1485" i="5" s="1"/>
  <c r="G225" i="6" s="1"/>
  <c r="I255" i="7" s="1"/>
  <c r="J255" i="7" s="1"/>
  <c r="I1469" i="5"/>
  <c r="J1469" i="5" s="1"/>
  <c r="J1470" i="5" s="1"/>
  <c r="G222" i="6" s="1"/>
  <c r="I252" i="7" s="1"/>
  <c r="J252" i="7" s="1"/>
  <c r="H807" i="6"/>
  <c r="F1484" i="5"/>
  <c r="F1469" i="5"/>
  <c r="H806" i="6"/>
  <c r="G1468" i="5"/>
  <c r="H1468" i="5" s="1"/>
  <c r="H1470" i="5" s="1"/>
  <c r="F222" i="6" s="1"/>
  <c r="G252" i="7" s="1"/>
  <c r="H252" i="7" s="1"/>
  <c r="F1468" i="5"/>
  <c r="H805" i="6"/>
  <c r="I1479" i="5"/>
  <c r="J1479" i="5" s="1"/>
  <c r="J1480" i="5" s="1"/>
  <c r="G224" i="6" s="1"/>
  <c r="I254" i="7" s="1"/>
  <c r="J254" i="7" s="1"/>
  <c r="F1479" i="5"/>
  <c r="F1464" i="5"/>
  <c r="L1464" i="5" s="1"/>
  <c r="K1464" i="5"/>
  <c r="E804" i="6"/>
  <c r="L5173" i="5"/>
  <c r="L5172" i="5"/>
  <c r="K1459" i="5"/>
  <c r="H803" i="6"/>
  <c r="J1460" i="5"/>
  <c r="G220" i="6" s="1"/>
  <c r="I249" i="7" s="1"/>
  <c r="J249" i="7" s="1"/>
  <c r="L1459" i="5"/>
  <c r="L5168" i="5"/>
  <c r="J1455" i="5"/>
  <c r="G219" i="6" s="1"/>
  <c r="I248" i="7" s="1"/>
  <c r="J248" i="7" s="1"/>
  <c r="L5154" i="5"/>
  <c r="L5155" i="5"/>
  <c r="J5156" i="5"/>
  <c r="K1444" i="5"/>
  <c r="L1444" i="5"/>
  <c r="L5142" i="5"/>
  <c r="L5144" i="5"/>
  <c r="H799" i="6"/>
  <c r="E1439" i="5"/>
  <c r="L1434" i="5"/>
  <c r="I1433" i="5"/>
  <c r="J1433" i="5" s="1"/>
  <c r="J1435" i="5" s="1"/>
  <c r="G215" i="6" s="1"/>
  <c r="I243" i="7" s="1"/>
  <c r="J243" i="7" s="1"/>
  <c r="G1433" i="5"/>
  <c r="H1433" i="5" s="1"/>
  <c r="H1435" i="5" s="1"/>
  <c r="F215" i="6" s="1"/>
  <c r="G243" i="7" s="1"/>
  <c r="H243" i="7" s="1"/>
  <c r="F5124" i="5"/>
  <c r="K5124" i="5"/>
  <c r="H795" i="6"/>
  <c r="L5119" i="5"/>
  <c r="H793" i="6"/>
  <c r="K1424" i="5"/>
  <c r="F1424" i="5"/>
  <c r="L1424" i="5" s="1"/>
  <c r="F1419" i="5"/>
  <c r="L1419" i="5" s="1"/>
  <c r="K1419" i="5"/>
  <c r="H791" i="6"/>
  <c r="L5093" i="5"/>
  <c r="K5086" i="5"/>
  <c r="L5086" i="5"/>
  <c r="L5087" i="5"/>
  <c r="H790" i="6"/>
  <c r="E1414" i="5"/>
  <c r="J5067" i="5"/>
  <c r="L5067" i="5" s="1"/>
  <c r="J5060" i="5"/>
  <c r="L5059" i="5"/>
  <c r="K5059" i="5"/>
  <c r="I5033" i="5"/>
  <c r="J5033" i="5" s="1"/>
  <c r="L5033" i="5" s="1"/>
  <c r="K5024" i="5"/>
  <c r="L5024" i="5"/>
  <c r="J5025" i="5"/>
  <c r="K5015" i="5"/>
  <c r="J5016" i="5"/>
  <c r="G781" i="6" s="1"/>
  <c r="L5006" i="5"/>
  <c r="L4998" i="5"/>
  <c r="H779" i="6"/>
  <c r="K4997" i="5"/>
  <c r="L4997" i="5"/>
  <c r="L4929" i="5"/>
  <c r="L4909" i="5"/>
  <c r="K4900" i="5"/>
  <c r="L4900" i="5"/>
  <c r="L4891" i="5"/>
  <c r="J4895" i="5"/>
  <c r="G766" i="6" s="1"/>
  <c r="I928" i="7" s="1"/>
  <c r="J928" i="7" s="1"/>
  <c r="H763" i="6"/>
  <c r="L4872" i="5"/>
  <c r="E757" i="6"/>
  <c r="L4830" i="5"/>
  <c r="H755" i="6"/>
  <c r="L4825" i="5"/>
  <c r="E752" i="6"/>
  <c r="L4810" i="5"/>
  <c r="L4800" i="5"/>
  <c r="L4795" i="5"/>
  <c r="L4790" i="5"/>
  <c r="L4784" i="5"/>
  <c r="I4778" i="5"/>
  <c r="H4779" i="5"/>
  <c r="L4767" i="5"/>
  <c r="J4760" i="5"/>
  <c r="K4760" i="5"/>
  <c r="E742" i="6"/>
  <c r="E900" i="7" s="1"/>
  <c r="L4748" i="5"/>
  <c r="J4749" i="5"/>
  <c r="L4737" i="5"/>
  <c r="L4731" i="5"/>
  <c r="L4724" i="5"/>
  <c r="J4725" i="5"/>
  <c r="G736" i="6" s="1"/>
  <c r="L4713" i="5"/>
  <c r="L4708" i="5"/>
  <c r="L4675" i="5"/>
  <c r="E726" i="6"/>
  <c r="L4667" i="5"/>
  <c r="E721" i="6"/>
  <c r="L4653" i="5"/>
  <c r="L4648" i="5"/>
  <c r="L4638" i="5"/>
  <c r="L4608" i="5"/>
  <c r="K4546" i="5"/>
  <c r="J4546" i="5"/>
  <c r="E702" i="6"/>
  <c r="E852" i="7" s="1"/>
  <c r="L4539" i="5"/>
  <c r="K4539" i="5"/>
  <c r="K4518" i="5"/>
  <c r="J4520" i="5"/>
  <c r="J4511" i="5"/>
  <c r="K4511" i="5"/>
  <c r="K4504" i="5"/>
  <c r="L4504" i="5"/>
  <c r="K4497" i="5"/>
  <c r="J4497" i="5"/>
  <c r="K4490" i="5"/>
  <c r="L4490" i="5"/>
  <c r="L4483" i="5"/>
  <c r="K4476" i="5"/>
  <c r="L4476" i="5"/>
  <c r="L4455" i="5"/>
  <c r="L4448" i="5"/>
  <c r="J4450" i="5"/>
  <c r="G688" i="6" s="1"/>
  <c r="H687" i="6"/>
  <c r="L4443" i="5"/>
  <c r="J4434" i="5"/>
  <c r="K4434" i="5"/>
  <c r="K4420" i="5"/>
  <c r="L4420" i="5"/>
  <c r="K4413" i="5"/>
  <c r="K4406" i="5"/>
  <c r="L4406" i="5"/>
  <c r="J4408" i="5"/>
  <c r="K4392" i="5"/>
  <c r="L4392" i="5"/>
  <c r="L4346" i="5"/>
  <c r="L4332" i="5"/>
  <c r="K4332" i="5"/>
  <c r="K4320" i="5"/>
  <c r="L4320" i="5"/>
  <c r="J4321" i="5"/>
  <c r="H667" i="6"/>
  <c r="L4309" i="5"/>
  <c r="K4300" i="5"/>
  <c r="L4300" i="5"/>
  <c r="G664" i="6"/>
  <c r="J4279" i="5"/>
  <c r="K4279" i="5"/>
  <c r="L4261" i="5"/>
  <c r="L4260" i="5"/>
  <c r="L4253" i="5"/>
  <c r="L4255" i="5"/>
  <c r="K4247" i="5"/>
  <c r="L4247" i="5"/>
  <c r="L4235" i="5"/>
  <c r="H656" i="6"/>
  <c r="K4226" i="5"/>
  <c r="L4226" i="5"/>
  <c r="K4219" i="5"/>
  <c r="J4221" i="5"/>
  <c r="G654" i="6" s="1"/>
  <c r="I802" i="7" s="1"/>
  <c r="J802" i="7" s="1"/>
  <c r="H652" i="6"/>
  <c r="L4207" i="5"/>
  <c r="L4201" i="5"/>
  <c r="L4195" i="5"/>
  <c r="F643" i="6"/>
  <c r="L4049" i="5"/>
  <c r="F3767" i="5"/>
  <c r="K3767" i="5"/>
  <c r="H618" i="6"/>
  <c r="G3752" i="5"/>
  <c r="H617" i="6"/>
  <c r="G3737" i="5"/>
  <c r="H616" i="6"/>
  <c r="G3722" i="5"/>
  <c r="H615" i="6"/>
  <c r="E3707" i="5"/>
  <c r="H614" i="6"/>
  <c r="E3692" i="5"/>
  <c r="H613" i="6"/>
  <c r="E3677" i="5"/>
  <c r="L3999" i="5"/>
  <c r="E611" i="6"/>
  <c r="E753" i="7" s="1"/>
  <c r="L3994" i="5"/>
  <c r="H608" i="6"/>
  <c r="L3984" i="5"/>
  <c r="H606" i="6"/>
  <c r="L3974" i="5"/>
  <c r="H605" i="6"/>
  <c r="E600" i="6"/>
  <c r="H598" i="6"/>
  <c r="I3632" i="5"/>
  <c r="H597" i="6"/>
  <c r="G3617" i="5"/>
  <c r="H596" i="6"/>
  <c r="G3602" i="5"/>
  <c r="H595" i="6"/>
  <c r="I3587" i="5"/>
  <c r="H594" i="6"/>
  <c r="E3572" i="5"/>
  <c r="L3909" i="5"/>
  <c r="H593" i="6"/>
  <c r="G3557" i="5"/>
  <c r="H592" i="6"/>
  <c r="G3542" i="5"/>
  <c r="H591" i="6"/>
  <c r="G3512" i="5"/>
  <c r="K3527" i="5"/>
  <c r="F3527" i="5"/>
  <c r="L3527" i="5" s="1"/>
  <c r="E3497" i="5"/>
  <c r="F3497" i="5" s="1"/>
  <c r="H589" i="6"/>
  <c r="H588" i="6"/>
  <c r="I3482" i="5"/>
  <c r="L3879" i="5"/>
  <c r="H587" i="6"/>
  <c r="E3467" i="5"/>
  <c r="H585" i="6"/>
  <c r="L3869" i="5"/>
  <c r="L3864" i="5"/>
  <c r="L3859" i="5"/>
  <c r="I3582" i="5"/>
  <c r="J3582" i="5" s="1"/>
  <c r="I3702" i="5"/>
  <c r="J3702" i="5" s="1"/>
  <c r="H3848" i="5"/>
  <c r="K3848" i="5"/>
  <c r="F3702" i="5"/>
  <c r="H3843" i="5"/>
  <c r="H3836" i="5"/>
  <c r="K3836" i="5"/>
  <c r="F3672" i="5"/>
  <c r="L3831" i="5"/>
  <c r="H578" i="6"/>
  <c r="E3537" i="5"/>
  <c r="K3507" i="5"/>
  <c r="L3507" i="5"/>
  <c r="F3657" i="5"/>
  <c r="K3657" i="5"/>
  <c r="H576" i="6"/>
  <c r="H3812" i="5"/>
  <c r="K3812" i="5"/>
  <c r="H574" i="6"/>
  <c r="K3800" i="5"/>
  <c r="H3800" i="5"/>
  <c r="K3447" i="5"/>
  <c r="L3447" i="5"/>
  <c r="H3788" i="5"/>
  <c r="K3788" i="5"/>
  <c r="E571" i="6"/>
  <c r="E711" i="7" s="1"/>
  <c r="L3783" i="5"/>
  <c r="H3776" i="5"/>
  <c r="K3776" i="5"/>
  <c r="L3475" i="5"/>
  <c r="H545" i="6"/>
  <c r="L3436" i="5"/>
  <c r="F544" i="6"/>
  <c r="L3415" i="5"/>
  <c r="J3417" i="5"/>
  <c r="G538" i="6"/>
  <c r="L3341" i="5"/>
  <c r="L3336" i="5"/>
  <c r="L3313" i="5"/>
  <c r="H524" i="6"/>
  <c r="L3308" i="5"/>
  <c r="L3280" i="5"/>
  <c r="H513" i="6"/>
  <c r="L3247" i="5"/>
  <c r="L3182" i="5"/>
  <c r="L3136" i="5"/>
  <c r="L3131" i="5"/>
  <c r="L3121" i="5"/>
  <c r="L3116" i="5"/>
  <c r="L3101" i="5"/>
  <c r="H487" i="6"/>
  <c r="L3096" i="5"/>
  <c r="L3091" i="5"/>
  <c r="H482" i="6"/>
  <c r="L3071" i="5"/>
  <c r="E481" i="6"/>
  <c r="L3066" i="5"/>
  <c r="E480" i="6"/>
  <c r="H477" i="6"/>
  <c r="L3051" i="5"/>
  <c r="L3046" i="5"/>
  <c r="L3041" i="5"/>
  <c r="L3036" i="5"/>
  <c r="L3021" i="5"/>
  <c r="L3016" i="5"/>
  <c r="L3006" i="5"/>
  <c r="L3001" i="5"/>
  <c r="L2991" i="5"/>
  <c r="H447" i="6"/>
  <c r="L2894" i="5"/>
  <c r="L2883" i="5"/>
  <c r="H446" i="6"/>
  <c r="H445" i="6"/>
  <c r="L2872" i="5"/>
  <c r="L2861" i="5"/>
  <c r="E444" i="6"/>
  <c r="E443" i="6"/>
  <c r="L2850" i="5"/>
  <c r="L2839" i="5"/>
  <c r="H441" i="6"/>
  <c r="L2828" i="5"/>
  <c r="H440" i="6"/>
  <c r="L2817" i="5"/>
  <c r="L2806" i="5"/>
  <c r="H439" i="6"/>
  <c r="L2793" i="5"/>
  <c r="H437" i="6"/>
  <c r="L2781" i="5"/>
  <c r="L2769" i="5"/>
  <c r="E436" i="6"/>
  <c r="H435" i="6"/>
  <c r="L2757" i="5"/>
  <c r="L2744" i="5"/>
  <c r="H434" i="6"/>
  <c r="H433" i="6"/>
  <c r="L2732" i="5"/>
  <c r="L2720" i="5"/>
  <c r="H432" i="6"/>
  <c r="H431" i="6"/>
  <c r="L2699" i="5"/>
  <c r="J2702" i="5"/>
  <c r="K2691" i="5"/>
  <c r="L2691" i="5"/>
  <c r="J2694" i="5"/>
  <c r="K2677" i="5"/>
  <c r="L2678" i="5"/>
  <c r="L2672" i="5"/>
  <c r="L2665" i="5"/>
  <c r="J2666" i="5"/>
  <c r="L2654" i="5"/>
  <c r="J2647" i="5"/>
  <c r="K2647" i="5"/>
  <c r="L2642" i="5"/>
  <c r="J2635" i="5"/>
  <c r="K2635" i="5"/>
  <c r="L2630" i="5"/>
  <c r="L2624" i="5"/>
  <c r="L2618" i="5"/>
  <c r="J2611" i="5"/>
  <c r="L2611" i="5" s="1"/>
  <c r="J2612" i="5"/>
  <c r="L2606" i="5"/>
  <c r="L2593" i="5"/>
  <c r="J2594" i="5"/>
  <c r="K2587" i="5"/>
  <c r="L2587" i="5"/>
  <c r="J2588" i="5"/>
  <c r="L2582" i="5"/>
  <c r="L2570" i="5"/>
  <c r="L2564" i="5"/>
  <c r="G406" i="6"/>
  <c r="J2530" i="5"/>
  <c r="K2530" i="5"/>
  <c r="L2516" i="5"/>
  <c r="L2478" i="5"/>
  <c r="J2479" i="5"/>
  <c r="L2443" i="5"/>
  <c r="J2444" i="5"/>
  <c r="G388" i="6" s="1"/>
  <c r="J2437" i="5"/>
  <c r="K2437" i="5"/>
  <c r="L2432" i="5"/>
  <c r="H385" i="6"/>
  <c r="L2426" i="5"/>
  <c r="L2414" i="5"/>
  <c r="K2407" i="5"/>
  <c r="J2408" i="5"/>
  <c r="G382" i="6" s="1"/>
  <c r="L2402" i="5"/>
  <c r="L2396" i="5"/>
  <c r="H379" i="6"/>
  <c r="L2390" i="5"/>
  <c r="L2384" i="5"/>
  <c r="K2377" i="5"/>
  <c r="L2377" i="5"/>
  <c r="J2378" i="5"/>
  <c r="L2372" i="5"/>
  <c r="G376" i="6"/>
  <c r="L2361" i="5"/>
  <c r="G367" i="6"/>
  <c r="I403" i="7" s="1"/>
  <c r="J403" i="7" s="1"/>
  <c r="H342" i="6"/>
  <c r="I610" i="5"/>
  <c r="J610" i="5" s="1"/>
  <c r="I623" i="5"/>
  <c r="J623" i="5" s="1"/>
  <c r="I597" i="5"/>
  <c r="F623" i="5"/>
  <c r="F610" i="5"/>
  <c r="F2217" i="5"/>
  <c r="H339" i="6"/>
  <c r="L2203" i="5"/>
  <c r="L2195" i="5"/>
  <c r="E776" i="5"/>
  <c r="E754" i="5"/>
  <c r="E770" i="5"/>
  <c r="E762" i="5"/>
  <c r="I371" i="5"/>
  <c r="J371" i="5" s="1"/>
  <c r="L2182" i="5"/>
  <c r="H335" i="6"/>
  <c r="E363" i="5"/>
  <c r="E371" i="5"/>
  <c r="E334" i="6"/>
  <c r="H332" i="6"/>
  <c r="I711" i="5"/>
  <c r="I1211" i="5"/>
  <c r="J1211" i="5" s="1"/>
  <c r="J1212" i="5" s="1"/>
  <c r="G178" i="6" s="1"/>
  <c r="I201" i="7" s="1"/>
  <c r="J201" i="7" s="1"/>
  <c r="F1211" i="5"/>
  <c r="F713" i="5"/>
  <c r="E116" i="6" s="1"/>
  <c r="E133" i="7" s="1"/>
  <c r="F710" i="5"/>
  <c r="L710" i="5" s="1"/>
  <c r="K710" i="5"/>
  <c r="F1210" i="5"/>
  <c r="K1210" i="5"/>
  <c r="L2150" i="5"/>
  <c r="F2152" i="5"/>
  <c r="F2145" i="5"/>
  <c r="G327" i="6"/>
  <c r="I677" i="5" s="1"/>
  <c r="J677" i="5" s="1"/>
  <c r="H1192" i="5"/>
  <c r="F176" i="6" s="1"/>
  <c r="G199" i="7" s="1"/>
  <c r="H199" i="7" s="1"/>
  <c r="I1199" i="5"/>
  <c r="J1199" i="5" s="1"/>
  <c r="I1154" i="5"/>
  <c r="J1154" i="5" s="1"/>
  <c r="F1188" i="5"/>
  <c r="F688" i="5"/>
  <c r="F1133" i="5"/>
  <c r="F677" i="5"/>
  <c r="F699" i="5"/>
  <c r="F665" i="5"/>
  <c r="F1154" i="5"/>
  <c r="F1177" i="5"/>
  <c r="F653" i="5"/>
  <c r="F641" i="5"/>
  <c r="F1165" i="5"/>
  <c r="F1199" i="5"/>
  <c r="L2133" i="5"/>
  <c r="H1159" i="5"/>
  <c r="F173" i="6" s="1"/>
  <c r="G196" i="7" s="1"/>
  <c r="H196" i="7" s="1"/>
  <c r="H325" i="6"/>
  <c r="I611" i="5"/>
  <c r="J611" i="5" s="1"/>
  <c r="I687" i="5"/>
  <c r="J687" i="5" s="1"/>
  <c r="I664" i="5"/>
  <c r="J664" i="5" s="1"/>
  <c r="I640" i="5"/>
  <c r="J640" i="5" s="1"/>
  <c r="I1176" i="5"/>
  <c r="J1176" i="5" s="1"/>
  <c r="I598" i="5"/>
  <c r="J598" i="5" s="1"/>
  <c r="I1166" i="5"/>
  <c r="J1166" i="5" s="1"/>
  <c r="I1187" i="5"/>
  <c r="J1187" i="5" s="1"/>
  <c r="I1134" i="5"/>
  <c r="J1134" i="5" s="1"/>
  <c r="I624" i="5"/>
  <c r="J624" i="5" s="1"/>
  <c r="I676" i="5"/>
  <c r="J676" i="5" s="1"/>
  <c r="I652" i="5"/>
  <c r="J652" i="5" s="1"/>
  <c r="I1198" i="5"/>
  <c r="J1198" i="5" s="1"/>
  <c r="I1155" i="5"/>
  <c r="J1155" i="5" s="1"/>
  <c r="I698" i="5"/>
  <c r="J698" i="5" s="1"/>
  <c r="H628" i="5"/>
  <c r="F108" i="6" s="1"/>
  <c r="G125" i="7" s="1"/>
  <c r="H125" i="7" s="1"/>
  <c r="E687" i="5"/>
  <c r="E640" i="5"/>
  <c r="E1166" i="5"/>
  <c r="E652" i="5"/>
  <c r="E611" i="5"/>
  <c r="E698" i="5"/>
  <c r="E664" i="5"/>
  <c r="E624" i="5"/>
  <c r="E676" i="5"/>
  <c r="E1198" i="5"/>
  <c r="E1187" i="5"/>
  <c r="E1176" i="5"/>
  <c r="E1155" i="5"/>
  <c r="E1134" i="5"/>
  <c r="E598" i="5"/>
  <c r="L2129" i="5"/>
  <c r="F2122" i="5"/>
  <c r="F98" i="5"/>
  <c r="L98" i="5" s="1"/>
  <c r="I83" i="5"/>
  <c r="J83" i="5" s="1"/>
  <c r="J85" i="5" s="1"/>
  <c r="G18" i="6" s="1"/>
  <c r="I25" i="7" s="1"/>
  <c r="J25" i="7" s="1"/>
  <c r="I91" i="5"/>
  <c r="J91" i="5" s="1"/>
  <c r="J93" i="5" s="1"/>
  <c r="G19" i="6" s="1"/>
  <c r="I26" i="7" s="1"/>
  <c r="J26" i="7" s="1"/>
  <c r="I99" i="5"/>
  <c r="J99" i="5" s="1"/>
  <c r="J101" i="5" s="1"/>
  <c r="G20" i="6" s="1"/>
  <c r="I27" i="7" s="1"/>
  <c r="J27" i="7" s="1"/>
  <c r="I75" i="5"/>
  <c r="J75" i="5" s="1"/>
  <c r="J77" i="5" s="1"/>
  <c r="G17" i="6" s="1"/>
  <c r="I23" i="7" s="1"/>
  <c r="J23" i="7" s="1"/>
  <c r="F2115" i="5"/>
  <c r="F84" i="5"/>
  <c r="K84" i="5"/>
  <c r="F100" i="5"/>
  <c r="L100" i="5" s="1"/>
  <c r="K100" i="5"/>
  <c r="K76" i="5"/>
  <c r="F76" i="5"/>
  <c r="F92" i="5"/>
  <c r="L92" i="5" s="1"/>
  <c r="K92" i="5"/>
  <c r="L2102" i="5"/>
  <c r="F2104" i="5"/>
  <c r="F2097" i="5"/>
  <c r="L2088" i="5"/>
  <c r="F2090" i="5"/>
  <c r="L2076" i="5"/>
  <c r="L2060" i="5"/>
  <c r="F2062" i="5"/>
  <c r="L2053" i="5"/>
  <c r="F2055" i="5"/>
  <c r="L2048" i="5"/>
  <c r="L2041" i="5"/>
  <c r="E312" i="6"/>
  <c r="L2034" i="5"/>
  <c r="H311" i="6"/>
  <c r="I712" i="5"/>
  <c r="L2027" i="5"/>
  <c r="L2018" i="5"/>
  <c r="F2020" i="5"/>
  <c r="G19" i="5"/>
  <c r="H19" i="5" s="1"/>
  <c r="H20" i="5" s="1"/>
  <c r="F6" i="6" s="1"/>
  <c r="G9" i="7" s="1"/>
  <c r="H9" i="7" s="1"/>
  <c r="G25" i="5"/>
  <c r="H25" i="5" s="1"/>
  <c r="H26" i="5" s="1"/>
  <c r="F7" i="6" s="1"/>
  <c r="G11" i="7" s="1"/>
  <c r="H11" i="7" s="1"/>
  <c r="G31" i="5"/>
  <c r="H31" i="5" s="1"/>
  <c r="H32" i="5" s="1"/>
  <c r="F8" i="6" s="1"/>
  <c r="G12" i="7" s="1"/>
  <c r="H12" i="7" s="1"/>
  <c r="L2011" i="5"/>
  <c r="F2013" i="5"/>
  <c r="E625" i="5"/>
  <c r="K625" i="5" s="1"/>
  <c r="E599" i="5"/>
  <c r="F599" i="5" s="1"/>
  <c r="L599" i="5" s="1"/>
  <c r="E1126" i="5"/>
  <c r="F1126" i="5" s="1"/>
  <c r="E582" i="5"/>
  <c r="H307" i="6"/>
  <c r="E588" i="5"/>
  <c r="F588" i="5" s="1"/>
  <c r="L2006" i="5"/>
  <c r="E633" i="5"/>
  <c r="F633" i="5" s="1"/>
  <c r="K612" i="5"/>
  <c r="F612" i="5"/>
  <c r="L612" i="5" s="1"/>
  <c r="F625" i="5"/>
  <c r="L625" i="5" s="1"/>
  <c r="L1997" i="5"/>
  <c r="F1999" i="5"/>
  <c r="L1990" i="5"/>
  <c r="F1992" i="5"/>
  <c r="L1983" i="5"/>
  <c r="F1985" i="5"/>
  <c r="J895" i="5"/>
  <c r="K807" i="5"/>
  <c r="K831" i="5"/>
  <c r="J823" i="5"/>
  <c r="J959" i="5"/>
  <c r="I1096" i="5"/>
  <c r="J1096" i="5" s="1"/>
  <c r="I1064" i="5"/>
  <c r="J1064" i="5" s="1"/>
  <c r="I1032" i="5"/>
  <c r="J1032" i="5" s="1"/>
  <c r="I1000" i="5"/>
  <c r="J1000" i="5" s="1"/>
  <c r="J1001" i="5" s="1"/>
  <c r="G153" i="6" s="1"/>
  <c r="I174" i="7" s="1"/>
  <c r="J174" i="7" s="1"/>
  <c r="I968" i="5"/>
  <c r="J968" i="5" s="1"/>
  <c r="J969" i="5" s="1"/>
  <c r="G149" i="6" s="1"/>
  <c r="I170" i="7" s="1"/>
  <c r="J170" i="7" s="1"/>
  <c r="I936" i="5"/>
  <c r="J936" i="5" s="1"/>
  <c r="I904" i="5"/>
  <c r="J904" i="5" s="1"/>
  <c r="I872" i="5"/>
  <c r="J872" i="5" s="1"/>
  <c r="J873" i="5" s="1"/>
  <c r="G137" i="6" s="1"/>
  <c r="I157" i="7" s="1"/>
  <c r="J157" i="7" s="1"/>
  <c r="I840" i="5"/>
  <c r="J840" i="5" s="1"/>
  <c r="I808" i="5"/>
  <c r="J808" i="5" s="1"/>
  <c r="I1088" i="5"/>
  <c r="J1088" i="5" s="1"/>
  <c r="I1056" i="5"/>
  <c r="J1056" i="5" s="1"/>
  <c r="J1057" i="5" s="1"/>
  <c r="G160" i="6" s="1"/>
  <c r="I181" i="7" s="1"/>
  <c r="J181" i="7" s="1"/>
  <c r="I1024" i="5"/>
  <c r="J1024" i="5" s="1"/>
  <c r="J1025" i="5" s="1"/>
  <c r="G156" i="6" s="1"/>
  <c r="I177" i="7" s="1"/>
  <c r="J177" i="7" s="1"/>
  <c r="I992" i="5"/>
  <c r="J992" i="5" s="1"/>
  <c r="I960" i="5"/>
  <c r="J960" i="5" s="1"/>
  <c r="I928" i="5"/>
  <c r="J928" i="5" s="1"/>
  <c r="J929" i="5" s="1"/>
  <c r="G144" i="6" s="1"/>
  <c r="I164" i="7" s="1"/>
  <c r="J164" i="7" s="1"/>
  <c r="I896" i="5"/>
  <c r="J896" i="5" s="1"/>
  <c r="I864" i="5"/>
  <c r="J864" i="5" s="1"/>
  <c r="J865" i="5" s="1"/>
  <c r="I832" i="5"/>
  <c r="J832" i="5" s="1"/>
  <c r="J833" i="5" s="1"/>
  <c r="G132" i="6" s="1"/>
  <c r="I152" i="7" s="1"/>
  <c r="J152" i="7" s="1"/>
  <c r="I800" i="5"/>
  <c r="J800" i="5" s="1"/>
  <c r="J801" i="5" s="1"/>
  <c r="G128" i="6" s="1"/>
  <c r="I148" i="7" s="1"/>
  <c r="J148" i="7" s="1"/>
  <c r="I1080" i="5"/>
  <c r="J1080" i="5" s="1"/>
  <c r="J1081" i="5" s="1"/>
  <c r="I1048" i="5"/>
  <c r="J1048" i="5" s="1"/>
  <c r="I1016" i="5"/>
  <c r="J1016" i="5" s="1"/>
  <c r="I984" i="5"/>
  <c r="J984" i="5" s="1"/>
  <c r="J985" i="5" s="1"/>
  <c r="G151" i="6" s="1"/>
  <c r="I172" i="7" s="1"/>
  <c r="J172" i="7" s="1"/>
  <c r="I952" i="5"/>
  <c r="J952" i="5" s="1"/>
  <c r="J953" i="5" s="1"/>
  <c r="G147" i="6" s="1"/>
  <c r="I168" i="7" s="1"/>
  <c r="J168" i="7" s="1"/>
  <c r="I920" i="5"/>
  <c r="J920" i="5" s="1"/>
  <c r="J921" i="5" s="1"/>
  <c r="G143" i="6" s="1"/>
  <c r="I163" i="7" s="1"/>
  <c r="J163" i="7" s="1"/>
  <c r="I888" i="5"/>
  <c r="J888" i="5" s="1"/>
  <c r="I856" i="5"/>
  <c r="J856" i="5" s="1"/>
  <c r="J857" i="5" s="1"/>
  <c r="G135" i="6" s="1"/>
  <c r="I155" i="7" s="1"/>
  <c r="J155" i="7" s="1"/>
  <c r="I824" i="5"/>
  <c r="J824" i="5" s="1"/>
  <c r="I792" i="5"/>
  <c r="J792" i="5" s="1"/>
  <c r="J793" i="5" s="1"/>
  <c r="G127" i="6" s="1"/>
  <c r="I147" i="7" s="1"/>
  <c r="J147" i="7" s="1"/>
  <c r="I1072" i="5"/>
  <c r="J1072" i="5" s="1"/>
  <c r="I1040" i="5"/>
  <c r="J1040" i="5" s="1"/>
  <c r="J1041" i="5" s="1"/>
  <c r="I1008" i="5"/>
  <c r="J1008" i="5" s="1"/>
  <c r="J1009" i="5" s="1"/>
  <c r="I976" i="5"/>
  <c r="J976" i="5" s="1"/>
  <c r="I944" i="5"/>
  <c r="J944" i="5" s="1"/>
  <c r="J945" i="5" s="1"/>
  <c r="G146" i="6" s="1"/>
  <c r="I167" i="7" s="1"/>
  <c r="J167" i="7" s="1"/>
  <c r="I912" i="5"/>
  <c r="J912" i="5" s="1"/>
  <c r="I880" i="5"/>
  <c r="J880" i="5" s="1"/>
  <c r="J881" i="5" s="1"/>
  <c r="I848" i="5"/>
  <c r="J848" i="5" s="1"/>
  <c r="I816" i="5"/>
  <c r="J816" i="5" s="1"/>
  <c r="I784" i="5"/>
  <c r="J784" i="5" s="1"/>
  <c r="K855" i="5"/>
  <c r="K791" i="5"/>
  <c r="J911" i="5"/>
  <c r="L911" i="5" s="1"/>
  <c r="K951" i="5"/>
  <c r="K1087" i="5"/>
  <c r="L967" i="5"/>
  <c r="F1978" i="5"/>
  <c r="E302" i="6"/>
  <c r="L1971" i="5"/>
  <c r="K1962" i="5"/>
  <c r="F1964" i="5"/>
  <c r="I558" i="5"/>
  <c r="J558" i="5" s="1"/>
  <c r="J559" i="5" s="1"/>
  <c r="G101" i="6" s="1"/>
  <c r="I117" i="7" s="1"/>
  <c r="J117" i="7" s="1"/>
  <c r="I564" i="5"/>
  <c r="I570" i="5"/>
  <c r="J570" i="5" s="1"/>
  <c r="J571" i="5" s="1"/>
  <c r="G103" i="6" s="1"/>
  <c r="I119" i="7" s="1"/>
  <c r="J119" i="7" s="1"/>
  <c r="G1581" i="5"/>
  <c r="H1581" i="5" s="1"/>
  <c r="H1582" i="5" s="1"/>
  <c r="F240" i="6" s="1"/>
  <c r="G273" i="7" s="1"/>
  <c r="H273" i="7" s="1"/>
  <c r="G1587" i="5"/>
  <c r="H1587" i="5" s="1"/>
  <c r="H1588" i="5" s="1"/>
  <c r="F241" i="6" s="1"/>
  <c r="G274" i="7" s="1"/>
  <c r="H274" i="7" s="1"/>
  <c r="G1593" i="5"/>
  <c r="H1593" i="5" s="1"/>
  <c r="H1594" i="5" s="1"/>
  <c r="F242" i="6" s="1"/>
  <c r="G275" i="7" s="1"/>
  <c r="H275" i="7" s="1"/>
  <c r="I1581" i="5"/>
  <c r="J1581" i="5" s="1"/>
  <c r="J1582" i="5" s="1"/>
  <c r="G240" i="6" s="1"/>
  <c r="I273" i="7" s="1"/>
  <c r="J273" i="7" s="1"/>
  <c r="I1587" i="5"/>
  <c r="J1587" i="5" s="1"/>
  <c r="J1588" i="5" s="1"/>
  <c r="G241" i="6" s="1"/>
  <c r="I274" i="7" s="1"/>
  <c r="J274" i="7" s="1"/>
  <c r="I1593" i="5"/>
  <c r="J1593" i="5" s="1"/>
  <c r="J1594" i="5" s="1"/>
  <c r="G242" i="6" s="1"/>
  <c r="I275" i="7" s="1"/>
  <c r="J275" i="7" s="1"/>
  <c r="I1599" i="5"/>
  <c r="J1599" i="5" s="1"/>
  <c r="J1600" i="5" s="1"/>
  <c r="G243" i="6" s="1"/>
  <c r="I276" i="7" s="1"/>
  <c r="J276" i="7" s="1"/>
  <c r="F1957" i="5"/>
  <c r="L1948" i="5"/>
  <c r="L1950" i="5"/>
  <c r="E299" i="6"/>
  <c r="L1941" i="5"/>
  <c r="F1943" i="5"/>
  <c r="L1934" i="5"/>
  <c r="F1936" i="5"/>
  <c r="G666" i="5"/>
  <c r="H666" i="5" s="1"/>
  <c r="H670" i="5" s="1"/>
  <c r="F112" i="6" s="1"/>
  <c r="G129" i="7" s="1"/>
  <c r="H129" i="7" s="1"/>
  <c r="G654" i="5"/>
  <c r="H654" i="5" s="1"/>
  <c r="H658" i="5" s="1"/>
  <c r="F111" i="6" s="1"/>
  <c r="G128" i="7" s="1"/>
  <c r="H128" i="7" s="1"/>
  <c r="G642" i="5"/>
  <c r="H642" i="5" s="1"/>
  <c r="H646" i="5" s="1"/>
  <c r="F110" i="6" s="1"/>
  <c r="G127" i="7" s="1"/>
  <c r="H127" i="7" s="1"/>
  <c r="G731" i="5"/>
  <c r="H731" i="5" s="1"/>
  <c r="H732" i="5" s="1"/>
  <c r="F119" i="6" s="1"/>
  <c r="G137" i="7" s="1"/>
  <c r="H137" i="7" s="1"/>
  <c r="G725" i="5"/>
  <c r="H725" i="5" s="1"/>
  <c r="H726" i="5" s="1"/>
  <c r="F118" i="6" s="1"/>
  <c r="G136" i="7" s="1"/>
  <c r="H136" i="7" s="1"/>
  <c r="L1927" i="5"/>
  <c r="F1929" i="5"/>
  <c r="K396" i="5"/>
  <c r="H397" i="5"/>
  <c r="F76" i="6" s="1"/>
  <c r="G88" i="7" s="1"/>
  <c r="H88" i="7" s="1"/>
  <c r="H403" i="5"/>
  <c r="L403" i="5" s="1"/>
  <c r="H390" i="5"/>
  <c r="F75" i="6" s="1"/>
  <c r="G87" i="7" s="1"/>
  <c r="H87" i="7" s="1"/>
  <c r="F1922" i="5"/>
  <c r="G416" i="5"/>
  <c r="H416" i="5" s="1"/>
  <c r="G417" i="5" s="1"/>
  <c r="H417" i="5" s="1"/>
  <c r="L417" i="5" s="1"/>
  <c r="K438" i="5"/>
  <c r="H439" i="5"/>
  <c r="F82" i="6" s="1"/>
  <c r="G94" i="7" s="1"/>
  <c r="H94" i="7" s="1"/>
  <c r="G430" i="5"/>
  <c r="H430" i="5" s="1"/>
  <c r="G423" i="5"/>
  <c r="H423" i="5" s="1"/>
  <c r="L1915" i="5"/>
  <c r="E294" i="6"/>
  <c r="E328" i="7" s="1"/>
  <c r="L1906" i="5"/>
  <c r="F1908" i="5"/>
  <c r="H292" i="6"/>
  <c r="L1901" i="5"/>
  <c r="L1894" i="5"/>
  <c r="L1892" i="5"/>
  <c r="E291" i="6"/>
  <c r="F1887" i="5"/>
  <c r="L1878" i="5"/>
  <c r="F1880" i="5"/>
  <c r="G381" i="5"/>
  <c r="H381" i="5" s="1"/>
  <c r="H383" i="5" s="1"/>
  <c r="F74" i="6" s="1"/>
  <c r="G85" i="7" s="1"/>
  <c r="H85" i="7" s="1"/>
  <c r="G745" i="5"/>
  <c r="H745" i="5" s="1"/>
  <c r="H747" i="5" s="1"/>
  <c r="F121" i="6" s="1"/>
  <c r="G139" i="7" s="1"/>
  <c r="H139" i="7" s="1"/>
  <c r="G474" i="5"/>
  <c r="H474" i="5" s="1"/>
  <c r="G455" i="5"/>
  <c r="H455" i="5" s="1"/>
  <c r="G369" i="5"/>
  <c r="H369" i="5" s="1"/>
  <c r="H364" i="5"/>
  <c r="F71" i="6" s="1"/>
  <c r="G81" i="7" s="1"/>
  <c r="H81" i="7" s="1"/>
  <c r="I455" i="5"/>
  <c r="J455" i="5" s="1"/>
  <c r="I381" i="5"/>
  <c r="J381" i="5" s="1"/>
  <c r="I361" i="5"/>
  <c r="J361" i="5" s="1"/>
  <c r="I474" i="5"/>
  <c r="J474" i="5" s="1"/>
  <c r="J477" i="5" s="1"/>
  <c r="G86" i="6" s="1"/>
  <c r="I98" i="7" s="1"/>
  <c r="J98" i="7" s="1"/>
  <c r="I369" i="5"/>
  <c r="J369" i="5" s="1"/>
  <c r="I745" i="5"/>
  <c r="J745" i="5" s="1"/>
  <c r="E288" i="6"/>
  <c r="L1873" i="5"/>
  <c r="L1871" i="5"/>
  <c r="G491" i="5"/>
  <c r="H491" i="5" s="1"/>
  <c r="G492" i="5" s="1"/>
  <c r="H492" i="5" s="1"/>
  <c r="L492" i="5" s="1"/>
  <c r="G465" i="5"/>
  <c r="H465" i="5" s="1"/>
  <c r="G466" i="5" s="1"/>
  <c r="H466" i="5" s="1"/>
  <c r="L466" i="5" s="1"/>
  <c r="G456" i="5"/>
  <c r="H456" i="5" s="1"/>
  <c r="G457" i="5" s="1"/>
  <c r="K457" i="5" s="1"/>
  <c r="G475" i="5"/>
  <c r="H475" i="5" s="1"/>
  <c r="G476" i="5" s="1"/>
  <c r="G446" i="5"/>
  <c r="H446" i="5" s="1"/>
  <c r="G447" i="5" s="1"/>
  <c r="J448" i="5"/>
  <c r="G83" i="6" s="1"/>
  <c r="I95" i="7" s="1"/>
  <c r="J95" i="7" s="1"/>
  <c r="F1866" i="5"/>
  <c r="L1857" i="5"/>
  <c r="F1859" i="5"/>
  <c r="L1845" i="5"/>
  <c r="H284" i="6"/>
  <c r="L1829" i="5"/>
  <c r="F1831" i="5"/>
  <c r="L1824" i="5"/>
  <c r="F1805" i="5"/>
  <c r="E277" i="6" s="1"/>
  <c r="L1796" i="5"/>
  <c r="F1798" i="5"/>
  <c r="L1791" i="5"/>
  <c r="H275" i="6"/>
  <c r="G601" i="5"/>
  <c r="H601" i="5" s="1"/>
  <c r="H602" i="5" s="1"/>
  <c r="F106" i="6" s="1"/>
  <c r="G123" i="7" s="1"/>
  <c r="H123" i="7" s="1"/>
  <c r="G614" i="5"/>
  <c r="H614" i="5" s="1"/>
  <c r="H615" i="5" s="1"/>
  <c r="F107" i="6" s="1"/>
  <c r="G124" i="7" s="1"/>
  <c r="H124" i="7" s="1"/>
  <c r="L1775" i="5"/>
  <c r="F1777" i="5"/>
  <c r="L1770" i="5"/>
  <c r="F1763" i="5"/>
  <c r="I360" i="5"/>
  <c r="J360" i="5" s="1"/>
  <c r="I368" i="5"/>
  <c r="J368" i="5" s="1"/>
  <c r="L1754" i="5"/>
  <c r="F1756" i="5"/>
  <c r="L1749" i="5"/>
  <c r="E269" i="6"/>
  <c r="L1740" i="5"/>
  <c r="F1742" i="5"/>
  <c r="J326" i="5"/>
  <c r="G65" i="6" s="1"/>
  <c r="I74" i="7" s="1"/>
  <c r="J74" i="7" s="1"/>
  <c r="J290" i="5"/>
  <c r="G59" i="6" s="1"/>
  <c r="I68" i="7" s="1"/>
  <c r="J68" i="7" s="1"/>
  <c r="J314" i="5"/>
  <c r="G63" i="6" s="1"/>
  <c r="I72" i="7" s="1"/>
  <c r="J72" i="7" s="1"/>
  <c r="J272" i="5"/>
  <c r="G56" i="6" s="1"/>
  <c r="I65" i="7" s="1"/>
  <c r="J65" i="7" s="1"/>
  <c r="J146" i="5"/>
  <c r="G29" i="6" s="1"/>
  <c r="I37" i="7" s="1"/>
  <c r="J37" i="7" s="1"/>
  <c r="J296" i="5"/>
  <c r="G60" i="6" s="1"/>
  <c r="I69" i="7" s="1"/>
  <c r="J69" i="7" s="1"/>
  <c r="J278" i="5"/>
  <c r="G57" i="6" s="1"/>
  <c r="I66" i="7" s="1"/>
  <c r="J66" i="7" s="1"/>
  <c r="H278" i="5"/>
  <c r="F57" i="6" s="1"/>
  <c r="G66" i="7" s="1"/>
  <c r="H66" i="7" s="1"/>
  <c r="G528" i="5"/>
  <c r="G348" i="5"/>
  <c r="H348" i="5" s="1"/>
  <c r="L348" i="5" s="1"/>
  <c r="G282" i="5"/>
  <c r="H282" i="5" s="1"/>
  <c r="H284" i="5" s="1"/>
  <c r="F58" i="6" s="1"/>
  <c r="G67" i="7" s="1"/>
  <c r="H67" i="7" s="1"/>
  <c r="G150" i="5"/>
  <c r="H150" i="5" s="1"/>
  <c r="G324" i="5"/>
  <c r="H324" i="5" s="1"/>
  <c r="G300" i="5"/>
  <c r="H300" i="5" s="1"/>
  <c r="H302" i="5" s="1"/>
  <c r="F61" i="6" s="1"/>
  <c r="G70" i="7" s="1"/>
  <c r="H70" i="7" s="1"/>
  <c r="G523" i="5"/>
  <c r="H523" i="5" s="1"/>
  <c r="G342" i="5"/>
  <c r="G276" i="5"/>
  <c r="H276" i="5" s="1"/>
  <c r="G144" i="5"/>
  <c r="H144" i="5" s="1"/>
  <c r="H261" i="6"/>
  <c r="G318" i="5"/>
  <c r="H318" i="5" s="1"/>
  <c r="G294" i="5"/>
  <c r="G288" i="5"/>
  <c r="H288" i="5" s="1"/>
  <c r="G270" i="5"/>
  <c r="H270" i="5" s="1"/>
  <c r="G138" i="5"/>
  <c r="G336" i="5"/>
  <c r="H336" i="5" s="1"/>
  <c r="G312" i="5"/>
  <c r="H312" i="5" s="1"/>
  <c r="G354" i="5"/>
  <c r="H354" i="5" s="1"/>
  <c r="G264" i="5"/>
  <c r="H264" i="5" s="1"/>
  <c r="G330" i="5"/>
  <c r="H330" i="5" s="1"/>
  <c r="G306" i="5"/>
  <c r="H306" i="5" s="1"/>
  <c r="G132" i="5"/>
  <c r="H132" i="5" s="1"/>
  <c r="H134" i="5" s="1"/>
  <c r="F27" i="6" s="1"/>
  <c r="G35" i="7" s="1"/>
  <c r="H35" i="7" s="1"/>
  <c r="F306" i="5"/>
  <c r="F150" i="5"/>
  <c r="F318" i="5"/>
  <c r="F312" i="5"/>
  <c r="F264" i="5"/>
  <c r="F300" i="5"/>
  <c r="F336" i="5"/>
  <c r="F144" i="5"/>
  <c r="K144" i="5"/>
  <c r="F354" i="5"/>
  <c r="F324" i="5"/>
  <c r="F288" i="5"/>
  <c r="F330" i="5"/>
  <c r="F270" i="5"/>
  <c r="F523" i="5"/>
  <c r="F276" i="5"/>
  <c r="F132" i="5"/>
  <c r="F282" i="5"/>
  <c r="L1689" i="5"/>
  <c r="L1691" i="5"/>
  <c r="E256" i="6"/>
  <c r="L1684" i="5"/>
  <c r="H255" i="6"/>
  <c r="E1244" i="5"/>
  <c r="I1251" i="5"/>
  <c r="J1251" i="5" s="1"/>
  <c r="I1258" i="5"/>
  <c r="J1258" i="5" s="1"/>
  <c r="L1677" i="5"/>
  <c r="E254" i="6"/>
  <c r="E1251" i="5" s="1"/>
  <c r="K1668" i="5"/>
  <c r="F1670" i="5"/>
  <c r="G269" i="5"/>
  <c r="H269" i="5" s="1"/>
  <c r="H272" i="5" s="1"/>
  <c r="F56" i="6" s="1"/>
  <c r="G65" i="7" s="1"/>
  <c r="H65" i="7" s="1"/>
  <c r="G238" i="5"/>
  <c r="H238" i="5" s="1"/>
  <c r="H240" i="5" s="1"/>
  <c r="F50" i="6" s="1"/>
  <c r="G59" i="7" s="1"/>
  <c r="H59" i="7" s="1"/>
  <c r="G155" i="5"/>
  <c r="H155" i="5" s="1"/>
  <c r="H156" i="5" s="1"/>
  <c r="F31" i="6" s="1"/>
  <c r="G40" i="7" s="1"/>
  <c r="H40" i="7" s="1"/>
  <c r="G287" i="5"/>
  <c r="H287" i="5" s="1"/>
  <c r="G159" i="5"/>
  <c r="H159" i="5" s="1"/>
  <c r="H160" i="5" s="1"/>
  <c r="F32" i="6" s="1"/>
  <c r="G41" i="7" s="1"/>
  <c r="H41" i="7" s="1"/>
  <c r="G347" i="5"/>
  <c r="H347" i="5" s="1"/>
  <c r="H350" i="5" s="1"/>
  <c r="F69" i="6" s="1"/>
  <c r="G78" i="7" s="1"/>
  <c r="H78" i="7" s="1"/>
  <c r="G167" i="5"/>
  <c r="H167" i="5" s="1"/>
  <c r="H168" i="5" s="1"/>
  <c r="F34" i="6" s="1"/>
  <c r="G43" i="7" s="1"/>
  <c r="H43" i="7" s="1"/>
  <c r="G293" i="5"/>
  <c r="H293" i="5" s="1"/>
  <c r="G195" i="5"/>
  <c r="H195" i="5" s="1"/>
  <c r="H196" i="5" s="1"/>
  <c r="F41" i="6" s="1"/>
  <c r="G50" i="7" s="1"/>
  <c r="H50" i="7" s="1"/>
  <c r="G329" i="5"/>
  <c r="H329" i="5" s="1"/>
  <c r="G149" i="5"/>
  <c r="H149" i="5" s="1"/>
  <c r="G311" i="5"/>
  <c r="H311" i="5" s="1"/>
  <c r="G504" i="5"/>
  <c r="H504" i="5" s="1"/>
  <c r="H505" i="5" s="1"/>
  <c r="F90" i="6" s="1"/>
  <c r="G104" i="7" s="1"/>
  <c r="H104" i="7" s="1"/>
  <c r="G233" i="5"/>
  <c r="H233" i="5" s="1"/>
  <c r="H235" i="5" s="1"/>
  <c r="F49" i="6" s="1"/>
  <c r="G58" i="7" s="1"/>
  <c r="H58" i="7" s="1"/>
  <c r="G191" i="5"/>
  <c r="H191" i="5" s="1"/>
  <c r="H192" i="5" s="1"/>
  <c r="F40" i="6" s="1"/>
  <c r="G49" i="7" s="1"/>
  <c r="H49" i="7" s="1"/>
  <c r="G323" i="5"/>
  <c r="H323" i="5" s="1"/>
  <c r="G341" i="5"/>
  <c r="H341" i="5" s="1"/>
  <c r="G203" i="5"/>
  <c r="H203" i="5" s="1"/>
  <c r="H205" i="5" s="1"/>
  <c r="F43" i="6" s="1"/>
  <c r="G52" i="7" s="1"/>
  <c r="H52" i="7" s="1"/>
  <c r="G223" i="5"/>
  <c r="H223" i="5" s="1"/>
  <c r="H225" i="5" s="1"/>
  <c r="F47" i="6" s="1"/>
  <c r="G56" i="7" s="1"/>
  <c r="H56" i="7" s="1"/>
  <c r="G508" i="5"/>
  <c r="H508" i="5" s="1"/>
  <c r="H509" i="5" s="1"/>
  <c r="F91" i="6" s="1"/>
  <c r="G105" i="7" s="1"/>
  <c r="H105" i="7" s="1"/>
  <c r="G353" i="5"/>
  <c r="H353" i="5" s="1"/>
  <c r="H356" i="5" s="1"/>
  <c r="F70" i="6" s="1"/>
  <c r="G79" i="7" s="1"/>
  <c r="H79" i="7" s="1"/>
  <c r="G208" i="5"/>
  <c r="H208" i="5" s="1"/>
  <c r="H210" i="5" s="1"/>
  <c r="F44" i="6" s="1"/>
  <c r="G53" i="7" s="1"/>
  <c r="H53" i="7" s="1"/>
  <c r="L1663" i="5"/>
  <c r="G104" i="5"/>
  <c r="H104" i="5" s="1"/>
  <c r="H105" i="5" s="1"/>
  <c r="F21" i="6" s="1"/>
  <c r="G29" i="7" s="1"/>
  <c r="H29" i="7" s="1"/>
  <c r="G143" i="5"/>
  <c r="H143" i="5" s="1"/>
  <c r="H146" i="5" s="1"/>
  <c r="F29" i="6" s="1"/>
  <c r="G37" i="7" s="1"/>
  <c r="H37" i="7" s="1"/>
  <c r="G527" i="5"/>
  <c r="H527" i="5" s="1"/>
  <c r="G335" i="5"/>
  <c r="H335" i="5" s="1"/>
  <c r="H338" i="5" s="1"/>
  <c r="F67" i="6" s="1"/>
  <c r="G76" i="7" s="1"/>
  <c r="H76" i="7" s="1"/>
  <c r="G305" i="5"/>
  <c r="H305" i="5" s="1"/>
  <c r="G183" i="5"/>
  <c r="H183" i="5" s="1"/>
  <c r="H184" i="5" s="1"/>
  <c r="F38" i="6" s="1"/>
  <c r="G47" i="7" s="1"/>
  <c r="H47" i="7" s="1"/>
  <c r="G517" i="5"/>
  <c r="H517" i="5" s="1"/>
  <c r="H519" i="5" s="1"/>
  <c r="F93" i="6" s="1"/>
  <c r="G107" i="7" s="1"/>
  <c r="H107" i="7" s="1"/>
  <c r="G512" i="5"/>
  <c r="H512" i="5" s="1"/>
  <c r="H514" i="5" s="1"/>
  <c r="F92" i="6" s="1"/>
  <c r="G106" i="7" s="1"/>
  <c r="H106" i="7" s="1"/>
  <c r="G317" i="5"/>
  <c r="H317" i="5" s="1"/>
  <c r="G248" i="5"/>
  <c r="H248" i="5" s="1"/>
  <c r="H250" i="5" s="1"/>
  <c r="F52" i="6" s="1"/>
  <c r="G61" i="7" s="1"/>
  <c r="H61" i="7" s="1"/>
  <c r="G522" i="5"/>
  <c r="H522" i="5" s="1"/>
  <c r="G108" i="5"/>
  <c r="H108" i="5" s="1"/>
  <c r="H110" i="5" s="1"/>
  <c r="F22" i="6" s="1"/>
  <c r="G30" i="7" s="1"/>
  <c r="H30" i="7" s="1"/>
  <c r="G263" i="5"/>
  <c r="H263" i="5" s="1"/>
  <c r="H252" i="6"/>
  <c r="E504" i="5"/>
  <c r="E353" i="5"/>
  <c r="E329" i="5"/>
  <c r="E305" i="5"/>
  <c r="E281" i="5"/>
  <c r="E248" i="5"/>
  <c r="E191" i="5"/>
  <c r="E149" i="5"/>
  <c r="E104" i="5"/>
  <c r="E223" i="5"/>
  <c r="E171" i="5"/>
  <c r="E512" i="5"/>
  <c r="E335" i="5"/>
  <c r="E311" i="5"/>
  <c r="E287" i="5"/>
  <c r="E263" i="5"/>
  <c r="E203" i="5"/>
  <c r="E155" i="5"/>
  <c r="E131" i="5"/>
  <c r="E238" i="5"/>
  <c r="E183" i="5"/>
  <c r="E522" i="5"/>
  <c r="E341" i="5"/>
  <c r="E317" i="5"/>
  <c r="E293" i="5"/>
  <c r="E269" i="5"/>
  <c r="E218" i="5"/>
  <c r="E167" i="5"/>
  <c r="E137" i="5"/>
  <c r="E508" i="5"/>
  <c r="E253" i="5"/>
  <c r="E195" i="5"/>
  <c r="E108" i="5"/>
  <c r="E527" i="5"/>
  <c r="E347" i="5"/>
  <c r="E323" i="5"/>
  <c r="E299" i="5"/>
  <c r="E275" i="5"/>
  <c r="E233" i="5"/>
  <c r="E179" i="5"/>
  <c r="E143" i="5"/>
  <c r="E517" i="5"/>
  <c r="E208" i="5"/>
  <c r="E159" i="5"/>
  <c r="L1656" i="5"/>
  <c r="H251" i="6"/>
  <c r="E250" i="6"/>
  <c r="E284" i="7" s="1"/>
  <c r="L1649" i="5"/>
  <c r="L1647" i="5"/>
  <c r="I1540" i="5"/>
  <c r="J1540" i="5" s="1"/>
  <c r="J1541" i="5" s="1"/>
  <c r="G234" i="6" s="1"/>
  <c r="I266" i="7" s="1"/>
  <c r="J266" i="7" s="1"/>
  <c r="I1547" i="5"/>
  <c r="J1547" i="5" s="1"/>
  <c r="J1548" i="5" s="1"/>
  <c r="G235" i="6" s="1"/>
  <c r="I267" i="7" s="1"/>
  <c r="J267" i="7" s="1"/>
  <c r="I258" i="5"/>
  <c r="J258" i="5" s="1"/>
  <c r="I213" i="5"/>
  <c r="J213" i="5" s="1"/>
  <c r="I1561" i="5"/>
  <c r="J1561" i="5" s="1"/>
  <c r="J1562" i="5" s="1"/>
  <c r="G237" i="6" s="1"/>
  <c r="I269" i="7" s="1"/>
  <c r="J269" i="7" s="1"/>
  <c r="I199" i="5"/>
  <c r="J199" i="5" s="1"/>
  <c r="J200" i="5" s="1"/>
  <c r="G42" i="6" s="1"/>
  <c r="I51" i="7" s="1"/>
  <c r="J51" i="7" s="1"/>
  <c r="I243" i="5"/>
  <c r="J243" i="5" s="1"/>
  <c r="I175" i="5"/>
  <c r="J175" i="5" s="1"/>
  <c r="J176" i="5" s="1"/>
  <c r="G36" i="6" s="1"/>
  <c r="I45" i="7" s="1"/>
  <c r="J45" i="7" s="1"/>
  <c r="I1519" i="5"/>
  <c r="J1519" i="5" s="1"/>
  <c r="J1520" i="5" s="1"/>
  <c r="G231" i="6" s="1"/>
  <c r="I263" i="7" s="1"/>
  <c r="J263" i="7" s="1"/>
  <c r="I744" i="5"/>
  <c r="J744" i="5" s="1"/>
  <c r="J747" i="5" s="1"/>
  <c r="G121" i="6" s="1"/>
  <c r="I139" i="7" s="1"/>
  <c r="J139" i="7" s="1"/>
  <c r="I453" i="5"/>
  <c r="J453" i="5" s="1"/>
  <c r="J458" i="5" s="1"/>
  <c r="G84" i="6" s="1"/>
  <c r="I96" i="7" s="1"/>
  <c r="J96" i="7" s="1"/>
  <c r="I1568" i="5"/>
  <c r="J1568" i="5" s="1"/>
  <c r="J1569" i="5" s="1"/>
  <c r="G238" i="6" s="1"/>
  <c r="I270" i="7" s="1"/>
  <c r="J270" i="7" s="1"/>
  <c r="I1533" i="5"/>
  <c r="J1533" i="5" s="1"/>
  <c r="J1534" i="5" s="1"/>
  <c r="G233" i="6" s="1"/>
  <c r="I265" i="7" s="1"/>
  <c r="J265" i="7" s="1"/>
  <c r="I163" i="5"/>
  <c r="J163" i="5" s="1"/>
  <c r="J164" i="5" s="1"/>
  <c r="G33" i="6" s="1"/>
  <c r="I42" i="7" s="1"/>
  <c r="J42" i="7" s="1"/>
  <c r="I1554" i="5"/>
  <c r="J1554" i="5" s="1"/>
  <c r="J1555" i="5" s="1"/>
  <c r="G236" i="6" s="1"/>
  <c r="I268" i="7" s="1"/>
  <c r="J268" i="7" s="1"/>
  <c r="I228" i="5"/>
  <c r="J228" i="5" s="1"/>
  <c r="I187" i="5"/>
  <c r="J187" i="5" s="1"/>
  <c r="J188" i="5" s="1"/>
  <c r="G39" i="6" s="1"/>
  <c r="I48" i="7" s="1"/>
  <c r="J48" i="7" s="1"/>
  <c r="I370" i="5"/>
  <c r="J370" i="5" s="1"/>
  <c r="J372" i="5" s="1"/>
  <c r="G72" i="6" s="1"/>
  <c r="I82" i="7" s="1"/>
  <c r="J82" i="7" s="1"/>
  <c r="I362" i="5"/>
  <c r="J362" i="5" s="1"/>
  <c r="I1526" i="5"/>
  <c r="J1526" i="5" s="1"/>
  <c r="J1527" i="5" s="1"/>
  <c r="G232" i="6" s="1"/>
  <c r="I264" i="7" s="1"/>
  <c r="J264" i="7" s="1"/>
  <c r="F1518" i="5"/>
  <c r="L1518" i="5" s="1"/>
  <c r="L1633" i="5"/>
  <c r="F1635" i="5"/>
  <c r="L1626" i="5"/>
  <c r="F1628" i="5"/>
  <c r="I1103" i="5"/>
  <c r="J1103" i="5" s="1"/>
  <c r="I753" i="5"/>
  <c r="J753" i="5" s="1"/>
  <c r="J755" i="5" s="1"/>
  <c r="G122" i="6" s="1"/>
  <c r="I141" i="7" s="1"/>
  <c r="J141" i="7" s="1"/>
  <c r="G761" i="5"/>
  <c r="H761" i="5" s="1"/>
  <c r="H763" i="5" s="1"/>
  <c r="F123" i="6" s="1"/>
  <c r="G142" i="7" s="1"/>
  <c r="H142" i="7" s="1"/>
  <c r="G753" i="5"/>
  <c r="H753" i="5" s="1"/>
  <c r="H755" i="5" s="1"/>
  <c r="F122" i="6" s="1"/>
  <c r="G141" i="7" s="1"/>
  <c r="H141" i="7" s="1"/>
  <c r="G769" i="5"/>
  <c r="H769" i="5" s="1"/>
  <c r="H771" i="5" s="1"/>
  <c r="F124" i="6" s="1"/>
  <c r="G143" i="7" s="1"/>
  <c r="H143" i="7" s="1"/>
  <c r="G463" i="5"/>
  <c r="H463" i="5" s="1"/>
  <c r="H467" i="5" s="1"/>
  <c r="F85" i="6" s="1"/>
  <c r="G97" i="7" s="1"/>
  <c r="H97" i="7" s="1"/>
  <c r="G1103" i="5"/>
  <c r="H1103" i="5" s="1"/>
  <c r="H1104" i="5" s="1"/>
  <c r="F166" i="6" s="1"/>
  <c r="L1621" i="5"/>
  <c r="I490" i="5"/>
  <c r="J490" i="5" s="1"/>
  <c r="J493" i="5" s="1"/>
  <c r="G88" i="6" s="1"/>
  <c r="I101" i="7" s="1"/>
  <c r="J101" i="7" s="1"/>
  <c r="I498" i="5"/>
  <c r="J498" i="5" s="1"/>
  <c r="J501" i="5" s="1"/>
  <c r="G89" i="6" s="1"/>
  <c r="I102" i="7" s="1"/>
  <c r="J102" i="7" s="1"/>
  <c r="I482" i="5"/>
  <c r="J482" i="5" s="1"/>
  <c r="J485" i="5" s="1"/>
  <c r="G87" i="6" s="1"/>
  <c r="I100" i="7" s="1"/>
  <c r="J100" i="7" s="1"/>
  <c r="I761" i="5"/>
  <c r="J761" i="5" s="1"/>
  <c r="J763" i="5" s="1"/>
  <c r="G123" i="6" s="1"/>
  <c r="I142" i="7" s="1"/>
  <c r="J142" i="7" s="1"/>
  <c r="I769" i="5"/>
  <c r="J769" i="5" s="1"/>
  <c r="J771" i="5" s="1"/>
  <c r="I1120" i="5"/>
  <c r="J1120" i="5" s="1"/>
  <c r="J1121" i="5" s="1"/>
  <c r="G169" i="6" s="1"/>
  <c r="I191" i="7" s="1"/>
  <c r="J191" i="7" s="1"/>
  <c r="I463" i="5"/>
  <c r="J463" i="5" s="1"/>
  <c r="J467" i="5" s="1"/>
  <c r="G85" i="6" s="1"/>
  <c r="I97" i="7" s="1"/>
  <c r="J97" i="7" s="1"/>
  <c r="K1119" i="5"/>
  <c r="G482" i="5"/>
  <c r="H482" i="5" s="1"/>
  <c r="H485" i="5" s="1"/>
  <c r="F87" i="6" s="1"/>
  <c r="G100" i="7" s="1"/>
  <c r="H100" i="7" s="1"/>
  <c r="K500" i="5"/>
  <c r="G775" i="5"/>
  <c r="H775" i="5" s="1"/>
  <c r="H777" i="5" s="1"/>
  <c r="F125" i="6" s="1"/>
  <c r="G144" i="7" s="1"/>
  <c r="H144" i="7" s="1"/>
  <c r="G1120" i="5"/>
  <c r="H1120" i="5" s="1"/>
  <c r="H1121" i="5" s="1"/>
  <c r="F169" i="6" s="1"/>
  <c r="G191" i="7" s="1"/>
  <c r="H191" i="7" s="1"/>
  <c r="G498" i="5"/>
  <c r="H498" i="5" s="1"/>
  <c r="H501" i="5" s="1"/>
  <c r="F89" i="6" s="1"/>
  <c r="G102" i="7" s="1"/>
  <c r="H102" i="7" s="1"/>
  <c r="L500" i="5"/>
  <c r="H246" i="6"/>
  <c r="E1120" i="5"/>
  <c r="E490" i="5"/>
  <c r="E761" i="5"/>
  <c r="E775" i="5"/>
  <c r="E769" i="5"/>
  <c r="E753" i="5"/>
  <c r="E498" i="5"/>
  <c r="E482" i="5"/>
  <c r="E1103" i="5"/>
  <c r="E463" i="5"/>
  <c r="E444" i="5"/>
  <c r="L1614" i="5"/>
  <c r="H245" i="6"/>
  <c r="I375" i="5"/>
  <c r="J375" i="5" s="1"/>
  <c r="J376" i="5" s="1"/>
  <c r="G73" i="6" s="1"/>
  <c r="I83" i="7" s="1"/>
  <c r="J83" i="7" s="1"/>
  <c r="I122" i="5"/>
  <c r="J122" i="5" s="1"/>
  <c r="J123" i="5" s="1"/>
  <c r="G25" i="6" s="1"/>
  <c r="I33" i="7" s="1"/>
  <c r="J33" i="7" s="1"/>
  <c r="I382" i="5"/>
  <c r="J382" i="5" s="1"/>
  <c r="I126" i="5"/>
  <c r="J126" i="5" s="1"/>
  <c r="E375" i="5"/>
  <c r="E126" i="5"/>
  <c r="E382" i="5"/>
  <c r="E122" i="5"/>
  <c r="H244" i="6"/>
  <c r="I117" i="5"/>
  <c r="J117" i="5" s="1"/>
  <c r="I113" i="5"/>
  <c r="J113" i="5" s="1"/>
  <c r="J114" i="5" s="1"/>
  <c r="G23" i="6" s="1"/>
  <c r="I31" i="7" s="1"/>
  <c r="J31" i="7" s="1"/>
  <c r="E117" i="5"/>
  <c r="E113" i="5"/>
  <c r="L1607" i="5"/>
  <c r="F1574" i="5"/>
  <c r="L1574" i="5" s="1"/>
  <c r="L1567" i="5"/>
  <c r="L1553" i="5"/>
  <c r="K1553" i="5"/>
  <c r="L1511" i="5"/>
  <c r="L1506" i="5"/>
  <c r="L1500" i="5"/>
  <c r="G212" i="6"/>
  <c r="I238" i="7" s="1"/>
  <c r="J238" i="7" s="1"/>
  <c r="J1365" i="5"/>
  <c r="K1364" i="5"/>
  <c r="L1358" i="5"/>
  <c r="J1359" i="5"/>
  <c r="L1353" i="5"/>
  <c r="L1340" i="5"/>
  <c r="G196" i="6"/>
  <c r="L1325" i="5"/>
  <c r="J1326" i="5"/>
  <c r="L1319" i="5"/>
  <c r="E194" i="6"/>
  <c r="H193" i="6"/>
  <c r="L1305" i="5"/>
  <c r="H192" i="6"/>
  <c r="J1298" i="5"/>
  <c r="G191" i="6" s="1"/>
  <c r="H190" i="6"/>
  <c r="L1291" i="5"/>
  <c r="L1284" i="5"/>
  <c r="J1270" i="5"/>
  <c r="K1270" i="5"/>
  <c r="L1265" i="5"/>
  <c r="J1257" i="5"/>
  <c r="K1257" i="5"/>
  <c r="J1250" i="5"/>
  <c r="K1250" i="5"/>
  <c r="K1243" i="5"/>
  <c r="L1243" i="5"/>
  <c r="J1238" i="5"/>
  <c r="L1236" i="5"/>
  <c r="F1167" i="5"/>
  <c r="F667" i="5"/>
  <c r="F678" i="5"/>
  <c r="J1230" i="5"/>
  <c r="K1230" i="5"/>
  <c r="F689" i="5"/>
  <c r="F700" i="5"/>
  <c r="F655" i="5"/>
  <c r="F1135" i="5"/>
  <c r="F1145" i="5"/>
  <c r="F643" i="5"/>
  <c r="F1156" i="5"/>
  <c r="H180" i="6"/>
  <c r="J1221" i="5"/>
  <c r="L1221" i="5" s="1"/>
  <c r="K1219" i="5"/>
  <c r="L1119" i="5"/>
  <c r="L1102" i="5"/>
  <c r="J1104" i="5"/>
  <c r="J1095" i="5"/>
  <c r="K1095" i="5"/>
  <c r="J1089" i="5"/>
  <c r="K1079" i="5"/>
  <c r="L1079" i="5"/>
  <c r="K1071" i="5"/>
  <c r="L1071" i="5"/>
  <c r="J1073" i="5"/>
  <c r="J1063" i="5"/>
  <c r="K1063" i="5"/>
  <c r="K1047" i="5"/>
  <c r="L1047" i="5"/>
  <c r="J1049" i="5"/>
  <c r="L1039" i="5"/>
  <c r="J1031" i="5"/>
  <c r="K1031" i="5"/>
  <c r="K1015" i="5"/>
  <c r="L1015" i="5"/>
  <c r="J1017" i="5"/>
  <c r="K1007" i="5"/>
  <c r="L1007" i="5"/>
  <c r="L999" i="5"/>
  <c r="J991" i="5"/>
  <c r="K991" i="5"/>
  <c r="L983" i="5"/>
  <c r="K983" i="5"/>
  <c r="J975" i="5"/>
  <c r="K975" i="5"/>
  <c r="K967" i="5"/>
  <c r="L959" i="5"/>
  <c r="J961" i="5"/>
  <c r="G148" i="6" s="1"/>
  <c r="I169" i="7" s="1"/>
  <c r="J169" i="7" s="1"/>
  <c r="J935" i="5"/>
  <c r="K903" i="5"/>
  <c r="L903" i="5"/>
  <c r="J905" i="5"/>
  <c r="G141" i="6" s="1"/>
  <c r="I161" i="7" s="1"/>
  <c r="J161" i="7" s="1"/>
  <c r="L895" i="5"/>
  <c r="J897" i="5"/>
  <c r="G140" i="6" s="1"/>
  <c r="I160" i="7" s="1"/>
  <c r="J160" i="7" s="1"/>
  <c r="L887" i="5"/>
  <c r="J889" i="5"/>
  <c r="L879" i="5"/>
  <c r="K863" i="5"/>
  <c r="L847" i="5"/>
  <c r="J849" i="5"/>
  <c r="J839" i="5"/>
  <c r="K839" i="5"/>
  <c r="L823" i="5"/>
  <c r="K815" i="5"/>
  <c r="J815" i="5"/>
  <c r="J809" i="5"/>
  <c r="L807" i="5"/>
  <c r="J783" i="5"/>
  <c r="K783" i="5"/>
  <c r="K768" i="5"/>
  <c r="L768" i="5"/>
  <c r="F740" i="5"/>
  <c r="L739" i="5"/>
  <c r="L622" i="5"/>
  <c r="K622" i="5"/>
  <c r="J609" i="5"/>
  <c r="L609" i="5" s="1"/>
  <c r="K596" i="5"/>
  <c r="L548" i="5"/>
  <c r="H97" i="6"/>
  <c r="H404" i="5"/>
  <c r="E90" i="5"/>
  <c r="H93" i="5"/>
  <c r="F19" i="6" s="1"/>
  <c r="G26" i="7" s="1"/>
  <c r="H26" i="7" s="1"/>
  <c r="K74" i="5"/>
  <c r="L61" i="5"/>
  <c r="K7" i="5"/>
  <c r="L7" i="5"/>
  <c r="J8" i="5"/>
  <c r="F5137" i="5"/>
  <c r="K5137" i="5"/>
  <c r="L5111" i="5"/>
  <c r="E5112" i="5"/>
  <c r="L5098" i="5"/>
  <c r="E5099" i="5"/>
  <c r="L5079" i="5"/>
  <c r="E5080" i="5"/>
  <c r="H418" i="5" l="1"/>
  <c r="F79" i="6" s="1"/>
  <c r="G91" i="7" s="1"/>
  <c r="H91" i="7" s="1"/>
  <c r="L894" i="7"/>
  <c r="L318" i="5"/>
  <c r="J4913" i="5"/>
  <c r="G768" i="6" s="1"/>
  <c r="I930" i="7" s="1"/>
  <c r="J930" i="7" s="1"/>
  <c r="H372" i="5"/>
  <c r="F72" i="6" s="1"/>
  <c r="G82" i="7" s="1"/>
  <c r="H82" i="7" s="1"/>
  <c r="L270" i="5"/>
  <c r="J4904" i="5"/>
  <c r="G767" i="6" s="1"/>
  <c r="I929" i="7" s="1"/>
  <c r="J929" i="7" s="1"/>
  <c r="J3237" i="5"/>
  <c r="G511" i="6" s="1"/>
  <c r="I643" i="7" s="1"/>
  <c r="J643" i="7" s="1"/>
  <c r="J4074" i="5"/>
  <c r="G626" i="6" s="1"/>
  <c r="K804" i="7"/>
  <c r="I3635" i="5"/>
  <c r="J3635" i="5" s="1"/>
  <c r="J825" i="5"/>
  <c r="J3386" i="5"/>
  <c r="G537" i="6" s="1"/>
  <c r="I671" i="7" s="1"/>
  <c r="J671" i="7" s="1"/>
  <c r="I3710" i="5"/>
  <c r="J3710" i="5" s="1"/>
  <c r="K264" i="5"/>
  <c r="I3729" i="5"/>
  <c r="J3729" i="5" s="1"/>
  <c r="I639" i="7"/>
  <c r="J639" i="7" s="1"/>
  <c r="L815" i="7"/>
  <c r="I1188" i="5"/>
  <c r="J1188" i="5" s="1"/>
  <c r="L620" i="7"/>
  <c r="I641" i="5"/>
  <c r="J641" i="5" s="1"/>
  <c r="L1211" i="5"/>
  <c r="K1468" i="5"/>
  <c r="K3732" i="5"/>
  <c r="I3590" i="5"/>
  <c r="J3590" i="5" s="1"/>
  <c r="I3740" i="5"/>
  <c r="J3740" i="5" s="1"/>
  <c r="I3586" i="5"/>
  <c r="J3586" i="5" s="1"/>
  <c r="I3603" i="5"/>
  <c r="J3603" i="5" s="1"/>
  <c r="K348" i="5"/>
  <c r="I3706" i="5"/>
  <c r="J3706" i="5" s="1"/>
  <c r="I3708" i="5"/>
  <c r="J3708" i="5" s="1"/>
  <c r="K276" i="5"/>
  <c r="I3736" i="5"/>
  <c r="J3736" i="5" s="1"/>
  <c r="I3624" i="5"/>
  <c r="J3624" i="5" s="1"/>
  <c r="G670" i="7"/>
  <c r="H670" i="7" s="1"/>
  <c r="G3571" i="5"/>
  <c r="H3571" i="5" s="1"/>
  <c r="G3575" i="5"/>
  <c r="H3575" i="5" s="1"/>
  <c r="G3766" i="5"/>
  <c r="H3766" i="5" s="1"/>
  <c r="G3770" i="5"/>
  <c r="H3770" i="5" s="1"/>
  <c r="G3751" i="5"/>
  <c r="H3751" i="5" s="1"/>
  <c r="G3755" i="5"/>
  <c r="H3755" i="5" s="1"/>
  <c r="G3586" i="5"/>
  <c r="G3736" i="5"/>
  <c r="H3736" i="5" s="1"/>
  <c r="G3740" i="5"/>
  <c r="H3740" i="5" s="1"/>
  <c r="G3721" i="5"/>
  <c r="H3721" i="5" s="1"/>
  <c r="G3725" i="5"/>
  <c r="H3725" i="5" s="1"/>
  <c r="G3706" i="5"/>
  <c r="H3706" i="5" s="1"/>
  <c r="G3710" i="5"/>
  <c r="H3710" i="5" s="1"/>
  <c r="G3691" i="5"/>
  <c r="H3691" i="5" s="1"/>
  <c r="G3695" i="5"/>
  <c r="H3695" i="5" s="1"/>
  <c r="G3590" i="5"/>
  <c r="H3590" i="5" s="1"/>
  <c r="G3646" i="5"/>
  <c r="H3646" i="5" s="1"/>
  <c r="G3650" i="5"/>
  <c r="H3650" i="5" s="1"/>
  <c r="G3631" i="5"/>
  <c r="H3631" i="5" s="1"/>
  <c r="G3635" i="5"/>
  <c r="H3635" i="5" s="1"/>
  <c r="H3636" i="5" s="1"/>
  <c r="F559" i="6" s="1"/>
  <c r="G698" i="7" s="1"/>
  <c r="H698" i="7" s="1"/>
  <c r="G3616" i="5"/>
  <c r="H3616" i="5" s="1"/>
  <c r="G3620" i="5"/>
  <c r="H3620" i="5" s="1"/>
  <c r="G3601" i="5"/>
  <c r="H3601" i="5" s="1"/>
  <c r="G3605" i="5"/>
  <c r="H3605" i="5" s="1"/>
  <c r="I773" i="7"/>
  <c r="J773" i="7" s="1"/>
  <c r="I3450" i="5"/>
  <c r="J3450" i="5" s="1"/>
  <c r="I3454" i="5"/>
  <c r="I3465" i="5"/>
  <c r="J3465" i="5" s="1"/>
  <c r="I779" i="7"/>
  <c r="J779" i="7" s="1"/>
  <c r="I3469" i="5"/>
  <c r="J3469" i="5" s="1"/>
  <c r="G3530" i="5"/>
  <c r="H3530" i="5" s="1"/>
  <c r="G669" i="7"/>
  <c r="H669" i="7" s="1"/>
  <c r="G3515" i="5"/>
  <c r="H3515" i="5" s="1"/>
  <c r="G3676" i="5"/>
  <c r="H3676" i="5" s="1"/>
  <c r="G3661" i="5"/>
  <c r="H3661" i="5" s="1"/>
  <c r="G3556" i="5"/>
  <c r="H3556" i="5" s="1"/>
  <c r="G3545" i="5"/>
  <c r="H3545" i="5" s="1"/>
  <c r="G3541" i="5"/>
  <c r="H3541" i="5" s="1"/>
  <c r="G3526" i="5"/>
  <c r="H3526" i="5" s="1"/>
  <c r="G3511" i="5"/>
  <c r="H3511" i="5" s="1"/>
  <c r="G3680" i="5"/>
  <c r="H3680" i="5" s="1"/>
  <c r="G3665" i="5"/>
  <c r="H3665" i="5" s="1"/>
  <c r="G3560" i="5"/>
  <c r="H3560" i="5" s="1"/>
  <c r="I782" i="7"/>
  <c r="J782" i="7" s="1"/>
  <c r="I3484" i="5"/>
  <c r="J3484" i="5" s="1"/>
  <c r="I3495" i="5"/>
  <c r="J3495" i="5" s="1"/>
  <c r="I3499" i="5"/>
  <c r="J3499" i="5" s="1"/>
  <c r="I3480" i="5"/>
  <c r="J3480" i="5" s="1"/>
  <c r="I3574" i="5"/>
  <c r="J3574" i="5" s="1"/>
  <c r="I3690" i="5"/>
  <c r="J3690" i="5" s="1"/>
  <c r="I3694" i="5"/>
  <c r="J3694" i="5" s="1"/>
  <c r="I3570" i="5"/>
  <c r="J3570" i="5" s="1"/>
  <c r="I786" i="7"/>
  <c r="J786" i="7" s="1"/>
  <c r="G773" i="7"/>
  <c r="H773" i="7" s="1"/>
  <c r="G3454" i="5"/>
  <c r="H3454" i="5" s="1"/>
  <c r="G3450" i="5"/>
  <c r="H3450" i="5" s="1"/>
  <c r="H3456" i="5" s="1"/>
  <c r="F547" i="6" s="1"/>
  <c r="G686" i="7" s="1"/>
  <c r="H686" i="7" s="1"/>
  <c r="G2493" i="5"/>
  <c r="H2493" i="5" s="1"/>
  <c r="H2494" i="5" s="1"/>
  <c r="F396" i="6" s="1"/>
  <c r="G438" i="7" s="1"/>
  <c r="H438" i="7" s="1"/>
  <c r="G432" i="7"/>
  <c r="H432" i="7" s="1"/>
  <c r="H314" i="5"/>
  <c r="F63" i="6" s="1"/>
  <c r="G72" i="7" s="1"/>
  <c r="H72" i="7" s="1"/>
  <c r="L5007" i="5"/>
  <c r="L4347" i="5"/>
  <c r="F4348" i="5"/>
  <c r="L4449" i="5"/>
  <c r="F4450" i="5"/>
  <c r="E688" i="6" s="1"/>
  <c r="E838" i="7" s="1"/>
  <c r="F838" i="7" s="1"/>
  <c r="F640" i="6"/>
  <c r="G783" i="7" s="1"/>
  <c r="G3484" i="5"/>
  <c r="H3484" i="5" s="1"/>
  <c r="G782" i="7"/>
  <c r="H782" i="7" s="1"/>
  <c r="G3495" i="5"/>
  <c r="H3495" i="5" s="1"/>
  <c r="G3499" i="5"/>
  <c r="H3499" i="5" s="1"/>
  <c r="G3480" i="5"/>
  <c r="H3480" i="5" s="1"/>
  <c r="I3755" i="5"/>
  <c r="J3755" i="5" s="1"/>
  <c r="I3751" i="5"/>
  <c r="J3751" i="5" s="1"/>
  <c r="I3618" i="5"/>
  <c r="J3618" i="5" s="1"/>
  <c r="I3684" i="5"/>
  <c r="J3684" i="5" s="1"/>
  <c r="I859" i="7"/>
  <c r="H708" i="6"/>
  <c r="L4280" i="5"/>
  <c r="F4281" i="5"/>
  <c r="E663" i="6" s="1"/>
  <c r="E811" i="7" s="1"/>
  <c r="F811" i="7" s="1"/>
  <c r="J628" i="5"/>
  <c r="G108" i="6" s="1"/>
  <c r="I125" i="7" s="1"/>
  <c r="J125" i="7" s="1"/>
  <c r="H780" i="6"/>
  <c r="L4554" i="5"/>
  <c r="F4555" i="5"/>
  <c r="L4428" i="5"/>
  <c r="F4429" i="5"/>
  <c r="K4505" i="5"/>
  <c r="K4248" i="5"/>
  <c r="L4568" i="5"/>
  <c r="F4569" i="5"/>
  <c r="J5420" i="5"/>
  <c r="G840" i="6" s="1"/>
  <c r="J4886" i="5"/>
  <c r="G765" i="6" s="1"/>
  <c r="I927" i="7" s="1"/>
  <c r="J927" i="7" s="1"/>
  <c r="I3770" i="5"/>
  <c r="J3770" i="5" s="1"/>
  <c r="I3766" i="5"/>
  <c r="J3766" i="5" s="1"/>
  <c r="I3633" i="5"/>
  <c r="J3633" i="5" s="1"/>
  <c r="I3699" i="5"/>
  <c r="J3699" i="5" s="1"/>
  <c r="G435" i="7"/>
  <c r="H435" i="7" s="1"/>
  <c r="G2505" i="5"/>
  <c r="H2505" i="5" s="1"/>
  <c r="H2506" i="5" s="1"/>
  <c r="F399" i="6" s="1"/>
  <c r="G441" i="7" s="1"/>
  <c r="H441" i="7" s="1"/>
  <c r="I3453" i="5"/>
  <c r="J3453" i="5" s="1"/>
  <c r="G679" i="6"/>
  <c r="L4387" i="5"/>
  <c r="J364" i="5"/>
  <c r="G71" i="6" s="1"/>
  <c r="I81" i="7" s="1"/>
  <c r="J81" i="7" s="1"/>
  <c r="H524" i="5"/>
  <c r="F94" i="6" s="1"/>
  <c r="G108" i="7" s="1"/>
  <c r="H108" i="7" s="1"/>
  <c r="L132" i="5"/>
  <c r="L144" i="5"/>
  <c r="K1211" i="5"/>
  <c r="K5006" i="5"/>
  <c r="J5068" i="5"/>
  <c r="L4227" i="5"/>
  <c r="F4228" i="5"/>
  <c r="L4505" i="5"/>
  <c r="F4506" i="5"/>
  <c r="L1393" i="5"/>
  <c r="L4248" i="5"/>
  <c r="F4249" i="5"/>
  <c r="K620" i="7"/>
  <c r="F644" i="6"/>
  <c r="J4922" i="5"/>
  <c r="G769" i="6" s="1"/>
  <c r="I931" i="7" s="1"/>
  <c r="J931" i="7" s="1"/>
  <c r="I3575" i="5"/>
  <c r="J3575" i="5" s="1"/>
  <c r="I3571" i="5"/>
  <c r="J3571" i="5" s="1"/>
  <c r="I670" i="7"/>
  <c r="J670" i="7" s="1"/>
  <c r="I3693" i="5"/>
  <c r="J3693" i="5" s="1"/>
  <c r="I3714" i="5"/>
  <c r="J3714" i="5" s="1"/>
  <c r="I3444" i="5"/>
  <c r="J3444" i="5" s="1"/>
  <c r="L4498" i="5"/>
  <c r="F4499" i="5"/>
  <c r="E695" i="6" s="1"/>
  <c r="E845" i="7" s="1"/>
  <c r="F845" i="7" s="1"/>
  <c r="L4400" i="5"/>
  <c r="F4401" i="5"/>
  <c r="K807" i="7"/>
  <c r="L4421" i="5"/>
  <c r="F4422" i="5"/>
  <c r="G532" i="6"/>
  <c r="I666" i="7" s="1"/>
  <c r="J666" i="7" s="1"/>
  <c r="G401" i="6"/>
  <c r="I444" i="7" s="1"/>
  <c r="J2686" i="5"/>
  <c r="G428" i="6" s="1"/>
  <c r="I474" i="7" s="1"/>
  <c r="J474" i="7" s="1"/>
  <c r="L4512" i="5"/>
  <c r="F4513" i="5"/>
  <c r="E697" i="6" s="1"/>
  <c r="E847" i="7" s="1"/>
  <c r="K1489" i="5"/>
  <c r="L213" i="7"/>
  <c r="L4301" i="5"/>
  <c r="F4302" i="5"/>
  <c r="L4561" i="5"/>
  <c r="F4562" i="5"/>
  <c r="L807" i="7"/>
  <c r="G505" i="6"/>
  <c r="I637" i="7" s="1"/>
  <c r="J4931" i="5"/>
  <c r="G770" i="6" s="1"/>
  <c r="I932" i="7" s="1"/>
  <c r="J932" i="7" s="1"/>
  <c r="I3605" i="5"/>
  <c r="J3605" i="5" s="1"/>
  <c r="I3601" i="5"/>
  <c r="J3601" i="5" s="1"/>
  <c r="I3723" i="5"/>
  <c r="J3723" i="5" s="1"/>
  <c r="I3744" i="5"/>
  <c r="J3744" i="5" s="1"/>
  <c r="G850" i="7"/>
  <c r="L4183" i="5"/>
  <c r="F4184" i="5"/>
  <c r="E648" i="6" s="1"/>
  <c r="E793" i="7" s="1"/>
  <c r="F793" i="7" s="1"/>
  <c r="L276" i="5"/>
  <c r="L4471" i="5"/>
  <c r="L4407" i="5"/>
  <c r="F4408" i="5"/>
  <c r="E682" i="6" s="1"/>
  <c r="E831" i="7" s="1"/>
  <c r="F831" i="7" s="1"/>
  <c r="K213" i="7"/>
  <c r="K4294" i="5"/>
  <c r="I3620" i="5"/>
  <c r="J3620" i="5" s="1"/>
  <c r="I3616" i="5"/>
  <c r="J3616" i="5" s="1"/>
  <c r="K615" i="7"/>
  <c r="I3738" i="5"/>
  <c r="J3738" i="5" s="1"/>
  <c r="I641" i="7"/>
  <c r="J641" i="7" s="1"/>
  <c r="J1390" i="5"/>
  <c r="G206" i="6" s="1"/>
  <c r="I231" i="7" s="1"/>
  <c r="J231" i="7" s="1"/>
  <c r="J4134" i="5"/>
  <c r="G638" i="6" s="1"/>
  <c r="I781" i="7" s="1"/>
  <c r="J781" i="7" s="1"/>
  <c r="J4129" i="5"/>
  <c r="G637" i="6" s="1"/>
  <c r="I780" i="7" s="1"/>
  <c r="J780" i="7" s="1"/>
  <c r="J5051" i="5"/>
  <c r="L5050" i="5"/>
  <c r="I3676" i="5"/>
  <c r="J3676" i="5" s="1"/>
  <c r="I3661" i="5"/>
  <c r="J3661" i="5" s="1"/>
  <c r="I3556" i="5"/>
  <c r="J3556" i="5" s="1"/>
  <c r="I3541" i="5"/>
  <c r="J3541" i="5" s="1"/>
  <c r="I3526" i="5"/>
  <c r="J3526" i="5" s="1"/>
  <c r="I3511" i="5"/>
  <c r="J3511" i="5" s="1"/>
  <c r="I3680" i="5"/>
  <c r="J3680" i="5" s="1"/>
  <c r="I669" i="7"/>
  <c r="J669" i="7" s="1"/>
  <c r="I3665" i="5"/>
  <c r="J3665" i="5" s="1"/>
  <c r="I3560" i="5"/>
  <c r="J3560" i="5" s="1"/>
  <c r="I3545" i="5"/>
  <c r="J3545" i="5" s="1"/>
  <c r="I3515" i="5"/>
  <c r="J3515" i="5" s="1"/>
  <c r="I3530" i="5"/>
  <c r="J3530" i="5" s="1"/>
  <c r="K582" i="5"/>
  <c r="L2408" i="5"/>
  <c r="K4393" i="5"/>
  <c r="L4273" i="5"/>
  <c r="F4274" i="5"/>
  <c r="L4213" i="5"/>
  <c r="F4214" i="5"/>
  <c r="L4294" i="5"/>
  <c r="F4295" i="5"/>
  <c r="L4491" i="5"/>
  <c r="F4492" i="5"/>
  <c r="L1383" i="5"/>
  <c r="F1385" i="5"/>
  <c r="E205" i="6" s="1"/>
  <c r="E230" i="7" s="1"/>
  <c r="F230" i="7" s="1"/>
  <c r="G531" i="6"/>
  <c r="I665" i="7" s="1"/>
  <c r="J665" i="7" s="1"/>
  <c r="K815" i="7"/>
  <c r="J3230" i="5"/>
  <c r="G510" i="6" s="1"/>
  <c r="I3631" i="5"/>
  <c r="J3631" i="5" s="1"/>
  <c r="L615" i="7"/>
  <c r="H1405" i="5"/>
  <c r="F209" i="6" s="1"/>
  <c r="G234" i="7" s="1"/>
  <c r="H234" i="7" s="1"/>
  <c r="I3753" i="5"/>
  <c r="J3753" i="5" s="1"/>
  <c r="J1385" i="5"/>
  <c r="L4393" i="5"/>
  <c r="F4394" i="5"/>
  <c r="E680" i="6" s="1"/>
  <c r="E829" i="7" s="1"/>
  <c r="F829" i="7" s="1"/>
  <c r="L4333" i="5"/>
  <c r="F4334" i="5"/>
  <c r="L371" i="7"/>
  <c r="G533" i="6"/>
  <c r="I667" i="7" s="1"/>
  <c r="J667" i="7" s="1"/>
  <c r="I3468" i="5"/>
  <c r="J3468" i="5" s="1"/>
  <c r="J4940" i="5"/>
  <c r="G771" i="6" s="1"/>
  <c r="I933" i="7" s="1"/>
  <c r="J933" i="7" s="1"/>
  <c r="I3650" i="5"/>
  <c r="J3650" i="5" s="1"/>
  <c r="I3646" i="5"/>
  <c r="J3646" i="5" s="1"/>
  <c r="I3564" i="5"/>
  <c r="J3564" i="5" s="1"/>
  <c r="I3660" i="5"/>
  <c r="J3660" i="5" s="1"/>
  <c r="I3559" i="5"/>
  <c r="J3559" i="5" s="1"/>
  <c r="I3679" i="5"/>
  <c r="J3679" i="5" s="1"/>
  <c r="I785" i="7"/>
  <c r="J785" i="7" s="1"/>
  <c r="I3510" i="5"/>
  <c r="J3510" i="5" s="1"/>
  <c r="J3516" i="5" s="1"/>
  <c r="G551" i="6" s="1"/>
  <c r="I690" i="7" s="1"/>
  <c r="J690" i="7" s="1"/>
  <c r="I3675" i="5"/>
  <c r="J3675" i="5" s="1"/>
  <c r="I3529" i="5"/>
  <c r="J3529" i="5" s="1"/>
  <c r="I3525" i="5"/>
  <c r="J3525" i="5" s="1"/>
  <c r="I3544" i="5"/>
  <c r="J3544" i="5" s="1"/>
  <c r="I3540" i="5"/>
  <c r="J3540" i="5" s="1"/>
  <c r="I3555" i="5"/>
  <c r="J3555" i="5" s="1"/>
  <c r="J3561" i="5" s="1"/>
  <c r="G554" i="6" s="1"/>
  <c r="I693" i="7" s="1"/>
  <c r="J693" i="7" s="1"/>
  <c r="I3514" i="5"/>
  <c r="J3514" i="5" s="1"/>
  <c r="I3664" i="5"/>
  <c r="J3664" i="5" s="1"/>
  <c r="J4149" i="5"/>
  <c r="G641" i="6" s="1"/>
  <c r="I784" i="7" s="1"/>
  <c r="J784" i="7" s="1"/>
  <c r="H3771" i="5"/>
  <c r="F568" i="6" s="1"/>
  <c r="G707" i="7" s="1"/>
  <c r="H707" i="7" s="1"/>
  <c r="L4930" i="5"/>
  <c r="L4414" i="5"/>
  <c r="F4415" i="5"/>
  <c r="K371" i="7"/>
  <c r="I3483" i="5"/>
  <c r="J3483" i="5" s="1"/>
  <c r="I3695" i="5"/>
  <c r="J3695" i="5" s="1"/>
  <c r="I3691" i="5"/>
  <c r="J3691" i="5" s="1"/>
  <c r="H4119" i="5"/>
  <c r="F635" i="6" s="1"/>
  <c r="I3579" i="5"/>
  <c r="J3579" i="5" s="1"/>
  <c r="G433" i="7"/>
  <c r="H433" i="7" s="1"/>
  <c r="G2497" i="5"/>
  <c r="H2497" i="5" s="1"/>
  <c r="H2498" i="5" s="1"/>
  <c r="F397" i="6" s="1"/>
  <c r="G439" i="7" s="1"/>
  <c r="H439" i="7" s="1"/>
  <c r="J4164" i="5"/>
  <c r="G644" i="6" s="1"/>
  <c r="E876" i="7"/>
  <c r="H723" i="6"/>
  <c r="H250" i="6"/>
  <c r="K330" i="5"/>
  <c r="K5042" i="5"/>
  <c r="K4930" i="5"/>
  <c r="L4477" i="5"/>
  <c r="F4478" i="5"/>
  <c r="K1135" i="7"/>
  <c r="I3459" i="5"/>
  <c r="J3459" i="5" s="1"/>
  <c r="I3573" i="5"/>
  <c r="J3573" i="5" s="1"/>
  <c r="I3594" i="5"/>
  <c r="J3594" i="5" s="1"/>
  <c r="K623" i="5"/>
  <c r="K4183" i="5"/>
  <c r="K4470" i="5"/>
  <c r="L4241" i="5"/>
  <c r="F4242" i="5"/>
  <c r="L1388" i="5"/>
  <c r="L1135" i="7"/>
  <c r="G3469" i="5"/>
  <c r="H3469" i="5" s="1"/>
  <c r="G779" i="7"/>
  <c r="H779" i="7" s="1"/>
  <c r="G3465" i="5"/>
  <c r="H3465" i="5" s="1"/>
  <c r="I3725" i="5"/>
  <c r="J3725" i="5" s="1"/>
  <c r="I3588" i="5"/>
  <c r="J3588" i="5" s="1"/>
  <c r="J5073" i="5"/>
  <c r="K5073" i="5"/>
  <c r="H277" i="6"/>
  <c r="E311" i="7"/>
  <c r="G3690" i="5"/>
  <c r="H3690" i="5" s="1"/>
  <c r="G786" i="7"/>
  <c r="H786" i="7" s="1"/>
  <c r="I812" i="7"/>
  <c r="J812" i="7" s="1"/>
  <c r="H688" i="6"/>
  <c r="I838" i="7"/>
  <c r="H833" i="7"/>
  <c r="F652" i="7"/>
  <c r="L652" i="7" s="1"/>
  <c r="K652" i="7"/>
  <c r="J440" i="7"/>
  <c r="H691" i="6"/>
  <c r="G841" i="7"/>
  <c r="F2323" i="5"/>
  <c r="K2323" i="5"/>
  <c r="F3404" i="5"/>
  <c r="K3404" i="5"/>
  <c r="F4158" i="5"/>
  <c r="K4158" i="5"/>
  <c r="H3477" i="5"/>
  <c r="K3477" i="5"/>
  <c r="K372" i="7"/>
  <c r="F372" i="7"/>
  <c r="L372" i="7" s="1"/>
  <c r="F626" i="7"/>
  <c r="L626" i="7" s="1"/>
  <c r="K626" i="7"/>
  <c r="L344" i="7"/>
  <c r="K2700" i="5"/>
  <c r="F2700" i="5"/>
  <c r="F1368" i="5"/>
  <c r="K1368" i="5"/>
  <c r="H196" i="6"/>
  <c r="I221" i="7"/>
  <c r="H256" i="6"/>
  <c r="E290" i="7"/>
  <c r="G680" i="7"/>
  <c r="F887" i="7"/>
  <c r="L4920" i="5"/>
  <c r="F4527" i="5"/>
  <c r="L4526" i="5"/>
  <c r="F837" i="7"/>
  <c r="L837" i="7" s="1"/>
  <c r="K837" i="7"/>
  <c r="L4118" i="5"/>
  <c r="G632" i="6"/>
  <c r="L347" i="7"/>
  <c r="H918" i="7"/>
  <c r="L918" i="7" s="1"/>
  <c r="K918" i="7"/>
  <c r="F286" i="7"/>
  <c r="L286" i="7" s="1"/>
  <c r="K286" i="7"/>
  <c r="F408" i="7"/>
  <c r="L408" i="7" s="1"/>
  <c r="K408" i="7"/>
  <c r="K3416" i="5"/>
  <c r="F3416" i="5"/>
  <c r="K352" i="7"/>
  <c r="J352" i="7"/>
  <c r="L352" i="7" s="1"/>
  <c r="F4178" i="5"/>
  <c r="K4178" i="5"/>
  <c r="K664" i="7"/>
  <c r="F2685" i="5"/>
  <c r="L2685" i="5" s="1"/>
  <c r="K2685" i="5"/>
  <c r="K607" i="7"/>
  <c r="J607" i="7"/>
  <c r="L607" i="7" s="1"/>
  <c r="H820" i="7"/>
  <c r="F224" i="7"/>
  <c r="L224" i="7" s="1"/>
  <c r="K224" i="7"/>
  <c r="H795" i="7"/>
  <c r="K622" i="7"/>
  <c r="F622" i="7"/>
  <c r="L622" i="7" s="1"/>
  <c r="L312" i="5"/>
  <c r="I1133" i="5"/>
  <c r="J1133" i="5" s="1"/>
  <c r="L1133" i="5" s="1"/>
  <c r="H436" i="6"/>
  <c r="E483" i="7"/>
  <c r="G806" i="7"/>
  <c r="F4541" i="5"/>
  <c r="L4540" i="5"/>
  <c r="F4576" i="5"/>
  <c r="L4575" i="5"/>
  <c r="H793" i="7"/>
  <c r="J637" i="7"/>
  <c r="K410" i="7"/>
  <c r="J410" i="7"/>
  <c r="L410" i="7" s="1"/>
  <c r="F345" i="7"/>
  <c r="L345" i="7" s="1"/>
  <c r="K345" i="7"/>
  <c r="H867" i="7"/>
  <c r="L867" i="7" s="1"/>
  <c r="K867" i="7"/>
  <c r="J634" i="7"/>
  <c r="L634" i="7" s="1"/>
  <c r="K634" i="7"/>
  <c r="K289" i="7"/>
  <c r="F892" i="7"/>
  <c r="L892" i="7" s="1"/>
  <c r="K892" i="7"/>
  <c r="L4308" i="5"/>
  <c r="F1379" i="5"/>
  <c r="F1380" i="5" s="1"/>
  <c r="F3398" i="5"/>
  <c r="K3398" i="5"/>
  <c r="H846" i="7"/>
  <c r="K308" i="7"/>
  <c r="F308" i="7"/>
  <c r="L308" i="7" s="1"/>
  <c r="L664" i="7"/>
  <c r="H2447" i="5"/>
  <c r="H2451" i="5" s="1"/>
  <c r="K613" i="7"/>
  <c r="J613" i="7"/>
  <c r="L613" i="7" s="1"/>
  <c r="K4435" i="5"/>
  <c r="J4435" i="5"/>
  <c r="L4435" i="5" s="1"/>
  <c r="J660" i="7"/>
  <c r="F2693" i="5"/>
  <c r="L2693" i="5" s="1"/>
  <c r="K2693" i="5"/>
  <c r="K1399" i="5"/>
  <c r="F1399" i="5"/>
  <c r="L1399" i="5" s="1"/>
  <c r="K284" i="7"/>
  <c r="F284" i="7"/>
  <c r="L284" i="7" s="1"/>
  <c r="K312" i="5"/>
  <c r="I653" i="5"/>
  <c r="J653" i="5" s="1"/>
  <c r="F133" i="7"/>
  <c r="H443" i="6"/>
  <c r="E490" i="7"/>
  <c r="F1400" i="5"/>
  <c r="K734" i="7"/>
  <c r="F879" i="7"/>
  <c r="L879" i="7" s="1"/>
  <c r="K879" i="7"/>
  <c r="F736" i="7"/>
  <c r="L736" i="7" s="1"/>
  <c r="K736" i="7"/>
  <c r="G648" i="6"/>
  <c r="L4184" i="5"/>
  <c r="L289" i="7"/>
  <c r="L4442" i="5"/>
  <c r="G821" i="7"/>
  <c r="H821" i="7" s="1"/>
  <c r="F1409" i="5"/>
  <c r="F1410" i="5" s="1"/>
  <c r="K369" i="7"/>
  <c r="K3410" i="5"/>
  <c r="F3410" i="5"/>
  <c r="F659" i="7"/>
  <c r="L659" i="7" s="1"/>
  <c r="K659" i="7"/>
  <c r="J300" i="7"/>
  <c r="L300" i="7" s="1"/>
  <c r="K300" i="7"/>
  <c r="F402" i="6"/>
  <c r="K4533" i="5"/>
  <c r="J4533" i="5"/>
  <c r="J4534" i="5" s="1"/>
  <c r="F2701" i="5"/>
  <c r="L2701" i="5" s="1"/>
  <c r="K2701" i="5"/>
  <c r="J588" i="7"/>
  <c r="L588" i="7" s="1"/>
  <c r="K588" i="7"/>
  <c r="J298" i="7"/>
  <c r="L298" i="7" s="1"/>
  <c r="K298" i="7"/>
  <c r="H766" i="7"/>
  <c r="J297" i="7"/>
  <c r="L297" i="7" s="1"/>
  <c r="K297" i="7"/>
  <c r="F1374" i="5"/>
  <c r="L1374" i="5" s="1"/>
  <c r="K1374" i="5"/>
  <c r="H777" i="7"/>
  <c r="L605" i="7"/>
  <c r="G1113" i="5"/>
  <c r="H1113" i="5" s="1"/>
  <c r="H1114" i="5" s="1"/>
  <c r="F168" i="6" s="1"/>
  <c r="G190" i="7" s="1"/>
  <c r="H190" i="7" s="1"/>
  <c r="G188" i="7"/>
  <c r="H188" i="7" s="1"/>
  <c r="K318" i="5"/>
  <c r="K641" i="5"/>
  <c r="K1188" i="5"/>
  <c r="I665" i="5"/>
  <c r="H444" i="6"/>
  <c r="E491" i="7"/>
  <c r="K753" i="7"/>
  <c r="F753" i="7"/>
  <c r="L753" i="7" s="1"/>
  <c r="H752" i="6"/>
  <c r="E911" i="7"/>
  <c r="K1479" i="5"/>
  <c r="J799" i="7"/>
  <c r="L799" i="7" s="1"/>
  <c r="K799" i="7"/>
  <c r="F889" i="7"/>
  <c r="L889" i="7" s="1"/>
  <c r="K889" i="7"/>
  <c r="L734" i="7"/>
  <c r="J776" i="7"/>
  <c r="H621" i="7"/>
  <c r="L621" i="7" s="1"/>
  <c r="K621" i="7"/>
  <c r="J292" i="7"/>
  <c r="L292" i="7" s="1"/>
  <c r="K292" i="7"/>
  <c r="F4946" i="5"/>
  <c r="L4946" i="5" s="1"/>
  <c r="K4946" i="5"/>
  <c r="H810" i="7"/>
  <c r="H651" i="7"/>
  <c r="L651" i="7" s="1"/>
  <c r="K651" i="7"/>
  <c r="G623" i="6"/>
  <c r="K863" i="7"/>
  <c r="F863" i="7"/>
  <c r="L863" i="7" s="1"/>
  <c r="J647" i="7"/>
  <c r="L647" i="7" s="1"/>
  <c r="K647" i="7"/>
  <c r="F220" i="7"/>
  <c r="J632" i="7"/>
  <c r="L632" i="7" s="1"/>
  <c r="K632" i="7"/>
  <c r="J471" i="7"/>
  <c r="L471" i="7" s="1"/>
  <c r="K471" i="7"/>
  <c r="L369" i="7"/>
  <c r="F283" i="7"/>
  <c r="L283" i="7" s="1"/>
  <c r="K283" i="7"/>
  <c r="H645" i="7"/>
  <c r="L645" i="7" s="1"/>
  <c r="K645" i="7"/>
  <c r="J4987" i="5"/>
  <c r="J4989" i="5" s="1"/>
  <c r="G778" i="6" s="1"/>
  <c r="I940" i="7" s="1"/>
  <c r="J940" i="7" s="1"/>
  <c r="L756" i="7"/>
  <c r="J299" i="7"/>
  <c r="L299" i="7" s="1"/>
  <c r="K299" i="7"/>
  <c r="K421" i="7"/>
  <c r="J421" i="7"/>
  <c r="L421" i="7" s="1"/>
  <c r="J590" i="7"/>
  <c r="L590" i="7" s="1"/>
  <c r="K590" i="7"/>
  <c r="K460" i="7"/>
  <c r="F341" i="7"/>
  <c r="L341" i="7" s="1"/>
  <c r="K341" i="7"/>
  <c r="J455" i="7"/>
  <c r="L455" i="7" s="1"/>
  <c r="K455" i="7"/>
  <c r="I769" i="7"/>
  <c r="F217" i="7"/>
  <c r="L217" i="7" s="1"/>
  <c r="K217" i="7"/>
  <c r="H288" i="6"/>
  <c r="E322" i="7"/>
  <c r="K328" i="7"/>
  <c r="F328" i="7"/>
  <c r="L328" i="7" s="1"/>
  <c r="H299" i="6"/>
  <c r="E333" i="7"/>
  <c r="H480" i="6"/>
  <c r="E609" i="7"/>
  <c r="F852" i="7"/>
  <c r="H721" i="6"/>
  <c r="E874" i="7"/>
  <c r="F900" i="7"/>
  <c r="F4288" i="5"/>
  <c r="L4287" i="5"/>
  <c r="L870" i="7"/>
  <c r="F4953" i="5"/>
  <c r="L4953" i="5" s="1"/>
  <c r="K4953" i="5"/>
  <c r="G629" i="6"/>
  <c r="J464" i="7"/>
  <c r="L464" i="7" s="1"/>
  <c r="K464" i="7"/>
  <c r="H830" i="7"/>
  <c r="K890" i="7"/>
  <c r="F890" i="7"/>
  <c r="L890" i="7" s="1"/>
  <c r="F350" i="7"/>
  <c r="L350" i="7" s="1"/>
  <c r="K350" i="7"/>
  <c r="K756" i="7"/>
  <c r="K4063" i="5"/>
  <c r="F4063" i="5"/>
  <c r="L4063" i="5" s="1"/>
  <c r="G778" i="7"/>
  <c r="H778" i="7" s="1"/>
  <c r="K21" i="7"/>
  <c r="J21" i="7"/>
  <c r="L21" i="7" s="1"/>
  <c r="L460" i="7"/>
  <c r="K908" i="7"/>
  <c r="F908" i="7"/>
  <c r="L908" i="7" s="1"/>
  <c r="G628" i="6"/>
  <c r="J296" i="7"/>
  <c r="L296" i="7" s="1"/>
  <c r="K296" i="7"/>
  <c r="K468" i="7"/>
  <c r="F468" i="7"/>
  <c r="L468" i="7" s="1"/>
  <c r="H191" i="6"/>
  <c r="I216" i="7"/>
  <c r="J216" i="7" s="1"/>
  <c r="I1394" i="5"/>
  <c r="J1394" i="5" s="1"/>
  <c r="J1395" i="5" s="1"/>
  <c r="G207" i="6" s="1"/>
  <c r="I232" i="7" s="1"/>
  <c r="J232" i="7" s="1"/>
  <c r="H254" i="6"/>
  <c r="E4987" i="5"/>
  <c r="F4987" i="5" s="1"/>
  <c r="E4980" i="5"/>
  <c r="E4973" i="5"/>
  <c r="E4966" i="5"/>
  <c r="E4959" i="5"/>
  <c r="E4952" i="5"/>
  <c r="E4945" i="5"/>
  <c r="E4910" i="5"/>
  <c r="E4937" i="5"/>
  <c r="E4901" i="5"/>
  <c r="E288" i="7"/>
  <c r="E4928" i="5"/>
  <c r="E4892" i="5"/>
  <c r="E4919" i="5"/>
  <c r="E4883" i="5"/>
  <c r="E3428" i="5"/>
  <c r="E2965" i="5"/>
  <c r="K132" i="5"/>
  <c r="K354" i="5"/>
  <c r="H388" i="6"/>
  <c r="I429" i="7"/>
  <c r="L4355" i="5"/>
  <c r="K866" i="7"/>
  <c r="F866" i="7"/>
  <c r="L866" i="7" s="1"/>
  <c r="F4464" i="5"/>
  <c r="L4463" i="5"/>
  <c r="F19" i="7"/>
  <c r="L19" i="7" s="1"/>
  <c r="K19" i="7"/>
  <c r="F763" i="7"/>
  <c r="L763" i="7" s="1"/>
  <c r="K763" i="7"/>
  <c r="F603" i="7"/>
  <c r="L603" i="7" s="1"/>
  <c r="K603" i="7"/>
  <c r="K601" i="7"/>
  <c r="H601" i="7"/>
  <c r="L601" i="7" s="1"/>
  <c r="F4960" i="5"/>
  <c r="L4960" i="5" s="1"/>
  <c r="K4960" i="5"/>
  <c r="H423" i="7"/>
  <c r="L423" i="7" s="1"/>
  <c r="K423" i="7"/>
  <c r="F1394" i="5"/>
  <c r="K817" i="7"/>
  <c r="F817" i="7"/>
  <c r="L817" i="7" s="1"/>
  <c r="J633" i="7"/>
  <c r="L633" i="7" s="1"/>
  <c r="K633" i="7"/>
  <c r="F1389" i="5"/>
  <c r="L1389" i="5" s="1"/>
  <c r="K1389" i="5"/>
  <c r="H674" i="6"/>
  <c r="F618" i="7"/>
  <c r="L618" i="7" s="1"/>
  <c r="K618" i="7"/>
  <c r="H783" i="7"/>
  <c r="H661" i="7"/>
  <c r="L592" i="7"/>
  <c r="H723" i="7"/>
  <c r="L723" i="7" s="1"/>
  <c r="K723" i="7"/>
  <c r="F4093" i="5"/>
  <c r="L4093" i="5" s="1"/>
  <c r="K4093" i="5"/>
  <c r="H230" i="7"/>
  <c r="H4148" i="5"/>
  <c r="K4148" i="5"/>
  <c r="K798" i="7"/>
  <c r="F798" i="7"/>
  <c r="L798" i="7" s="1"/>
  <c r="J374" i="7"/>
  <c r="L374" i="7" s="1"/>
  <c r="K374" i="7"/>
  <c r="K4456" i="5"/>
  <c r="J4456" i="5"/>
  <c r="J4457" i="5" s="1"/>
  <c r="L4470" i="5"/>
  <c r="H451" i="7"/>
  <c r="L451" i="7" s="1"/>
  <c r="K451" i="7"/>
  <c r="H909" i="7"/>
  <c r="L909" i="7" s="1"/>
  <c r="K909" i="7"/>
  <c r="K718" i="7"/>
  <c r="K598" i="7"/>
  <c r="F598" i="7"/>
  <c r="L598" i="7" s="1"/>
  <c r="H269" i="6"/>
  <c r="E303" i="7"/>
  <c r="H327" i="6"/>
  <c r="I361" i="7"/>
  <c r="H481" i="6"/>
  <c r="E611" i="7"/>
  <c r="F847" i="7"/>
  <c r="H726" i="6"/>
  <c r="E880" i="7"/>
  <c r="J3500" i="5"/>
  <c r="F913" i="7"/>
  <c r="L913" i="7" s="1"/>
  <c r="K913" i="7"/>
  <c r="L1408" i="5"/>
  <c r="J808" i="7"/>
  <c r="L808" i="7" s="1"/>
  <c r="K808" i="7"/>
  <c r="F4369" i="5"/>
  <c r="L4368" i="5"/>
  <c r="F4341" i="5"/>
  <c r="L4340" i="5"/>
  <c r="F761" i="7"/>
  <c r="L761" i="7" s="1"/>
  <c r="K761" i="7"/>
  <c r="F4967" i="5"/>
  <c r="L4967" i="5" s="1"/>
  <c r="K4967" i="5"/>
  <c r="K134" i="7"/>
  <c r="J134" i="7"/>
  <c r="L134" i="7" s="1"/>
  <c r="J453" i="7"/>
  <c r="L453" i="7" s="1"/>
  <c r="K453" i="7"/>
  <c r="K216" i="7"/>
  <c r="F216" i="7"/>
  <c r="K4361" i="5"/>
  <c r="H4361" i="5"/>
  <c r="F215" i="7"/>
  <c r="L215" i="7" s="1"/>
  <c r="K215" i="7"/>
  <c r="K604" i="7"/>
  <c r="F604" i="7"/>
  <c r="L604" i="7" s="1"/>
  <c r="K592" i="7"/>
  <c r="K319" i="7"/>
  <c r="F319" i="7"/>
  <c r="L319" i="7" s="1"/>
  <c r="F4123" i="5"/>
  <c r="L4123" i="5" s="1"/>
  <c r="K4123" i="5"/>
  <c r="F115" i="7"/>
  <c r="L115" i="7" s="1"/>
  <c r="K115" i="7"/>
  <c r="K599" i="7"/>
  <c r="G434" i="7"/>
  <c r="H434" i="7" s="1"/>
  <c r="G2501" i="5"/>
  <c r="H2501" i="5" s="1"/>
  <c r="H2502" i="5" s="1"/>
  <c r="F398" i="6" s="1"/>
  <c r="G440" i="7" s="1"/>
  <c r="H440" i="7" s="1"/>
  <c r="L4354" i="5"/>
  <c r="K4484" i="5"/>
  <c r="J4484" i="5"/>
  <c r="L718" i="7"/>
  <c r="K413" i="7"/>
  <c r="J413" i="7"/>
  <c r="L413" i="7" s="1"/>
  <c r="H663" i="7"/>
  <c r="L663" i="7" s="1"/>
  <c r="K663" i="7"/>
  <c r="H623" i="7"/>
  <c r="L623" i="7" s="1"/>
  <c r="K623" i="7"/>
  <c r="F716" i="7"/>
  <c r="L716" i="7" s="1"/>
  <c r="K716" i="7"/>
  <c r="H749" i="7"/>
  <c r="L749" i="7" s="1"/>
  <c r="K749" i="7"/>
  <c r="J444" i="7"/>
  <c r="I1165" i="5"/>
  <c r="I449" i="7"/>
  <c r="I672" i="7"/>
  <c r="F711" i="7"/>
  <c r="H757" i="6"/>
  <c r="E916" i="7"/>
  <c r="J896" i="7"/>
  <c r="L896" i="7" s="1"/>
  <c r="K896" i="7"/>
  <c r="H906" i="7"/>
  <c r="L906" i="7" s="1"/>
  <c r="K906" i="7"/>
  <c r="F823" i="7"/>
  <c r="L823" i="7" s="1"/>
  <c r="K823" i="7"/>
  <c r="H746" i="7"/>
  <c r="L746" i="7" s="1"/>
  <c r="K746" i="7"/>
  <c r="H585" i="7"/>
  <c r="L585" i="7" s="1"/>
  <c r="K585" i="7"/>
  <c r="J454" i="7"/>
  <c r="L454" i="7" s="1"/>
  <c r="K454" i="7"/>
  <c r="F4974" i="5"/>
  <c r="L4974" i="5" s="1"/>
  <c r="K4974" i="5"/>
  <c r="J407" i="7"/>
  <c r="L407" i="7" s="1"/>
  <c r="K407" i="7"/>
  <c r="H771" i="7"/>
  <c r="L4153" i="5"/>
  <c r="L599" i="7"/>
  <c r="G205" i="6"/>
  <c r="L1385" i="5"/>
  <c r="F3522" i="5"/>
  <c r="L3522" i="5" s="1"/>
  <c r="K3522" i="5"/>
  <c r="L336" i="5"/>
  <c r="K1126" i="5"/>
  <c r="I688" i="5"/>
  <c r="J688" i="5" s="1"/>
  <c r="E368" i="7"/>
  <c r="E4687" i="5"/>
  <c r="K3497" i="5"/>
  <c r="H600" i="6"/>
  <c r="E741" i="7"/>
  <c r="J902" i="7"/>
  <c r="L902" i="7" s="1"/>
  <c r="K902" i="7"/>
  <c r="F4520" i="5"/>
  <c r="E698" i="6" s="1"/>
  <c r="E848" i="7" s="1"/>
  <c r="L4519" i="5"/>
  <c r="K18" i="7"/>
  <c r="J18" i="7"/>
  <c r="L18" i="7" s="1"/>
  <c r="F4981" i="5"/>
  <c r="L4981" i="5" s="1"/>
  <c r="K4981" i="5"/>
  <c r="J762" i="7"/>
  <c r="L762" i="7" s="1"/>
  <c r="K762" i="7"/>
  <c r="H4152" i="5"/>
  <c r="H4154" i="5" s="1"/>
  <c r="F642" i="6" s="1"/>
  <c r="H4547" i="5"/>
  <c r="K4547" i="5"/>
  <c r="L4533" i="5"/>
  <c r="H772" i="7"/>
  <c r="K4078" i="5"/>
  <c r="F4078" i="5"/>
  <c r="L4078" i="5" s="1"/>
  <c r="J260" i="7"/>
  <c r="L260" i="7" s="1"/>
  <c r="K260" i="7"/>
  <c r="K591" i="7"/>
  <c r="K280" i="7"/>
  <c r="J872" i="7"/>
  <c r="L872" i="7" s="1"/>
  <c r="K872" i="7"/>
  <c r="J411" i="7"/>
  <c r="L411" i="7" s="1"/>
  <c r="K411" i="7"/>
  <c r="K523" i="5"/>
  <c r="K336" i="5"/>
  <c r="H291" i="6"/>
  <c r="E325" i="7"/>
  <c r="H302" i="6"/>
  <c r="E336" i="7"/>
  <c r="H312" i="6"/>
  <c r="E346" i="7"/>
  <c r="I1177" i="5"/>
  <c r="H382" i="6"/>
  <c r="I422" i="7"/>
  <c r="G3694" i="5"/>
  <c r="H3694" i="5" s="1"/>
  <c r="H781" i="6"/>
  <c r="I1136" i="7"/>
  <c r="H844" i="6"/>
  <c r="K881" i="7"/>
  <c r="F881" i="7"/>
  <c r="L881" i="7" s="1"/>
  <c r="H901" i="7"/>
  <c r="L901" i="7" s="1"/>
  <c r="K901" i="7"/>
  <c r="J904" i="7"/>
  <c r="L904" i="7" s="1"/>
  <c r="K904" i="7"/>
  <c r="K869" i="7"/>
  <c r="H869" i="7"/>
  <c r="L869" i="7" s="1"/>
  <c r="F485" i="7"/>
  <c r="L485" i="7" s="1"/>
  <c r="K485" i="7"/>
  <c r="K4988" i="5"/>
  <c r="F4988" i="5"/>
  <c r="L4988" i="5" s="1"/>
  <c r="K409" i="7"/>
  <c r="J409" i="7"/>
  <c r="L409" i="7" s="1"/>
  <c r="H744" i="7"/>
  <c r="L744" i="7" s="1"/>
  <c r="K744" i="7"/>
  <c r="I3647" i="5"/>
  <c r="I740" i="7"/>
  <c r="H599" i="6"/>
  <c r="F301" i="7"/>
  <c r="L301" i="7" s="1"/>
  <c r="K301" i="7"/>
  <c r="K4108" i="5"/>
  <c r="F4108" i="5"/>
  <c r="L4108" i="5" s="1"/>
  <c r="L591" i="7"/>
  <c r="K2684" i="5"/>
  <c r="F2684" i="5"/>
  <c r="L280" i="7"/>
  <c r="H780" i="7"/>
  <c r="F587" i="7"/>
  <c r="L587" i="7" s="1"/>
  <c r="K587" i="7"/>
  <c r="K259" i="7"/>
  <c r="H194" i="6"/>
  <c r="E219" i="7"/>
  <c r="E1404" i="5"/>
  <c r="I699" i="5"/>
  <c r="J699" i="5" s="1"/>
  <c r="H376" i="6"/>
  <c r="I415" i="7"/>
  <c r="H736" i="6"/>
  <c r="I893" i="7"/>
  <c r="L1469" i="5"/>
  <c r="H3738" i="5"/>
  <c r="H873" i="7"/>
  <c r="L873" i="7" s="1"/>
  <c r="K873" i="7"/>
  <c r="F731" i="7"/>
  <c r="L731" i="7" s="1"/>
  <c r="K731" i="7"/>
  <c r="K870" i="7"/>
  <c r="J223" i="7"/>
  <c r="L223" i="7" s="1"/>
  <c r="K223" i="7"/>
  <c r="H3586" i="5"/>
  <c r="K293" i="7"/>
  <c r="F293" i="7"/>
  <c r="L293" i="7" s="1"/>
  <c r="H745" i="7"/>
  <c r="L745" i="7" s="1"/>
  <c r="K745" i="7"/>
  <c r="L4234" i="5"/>
  <c r="H4220" i="5"/>
  <c r="K4220" i="5"/>
  <c r="F4138" i="5"/>
  <c r="L4138" i="5" s="1"/>
  <c r="K4138" i="5"/>
  <c r="H614" i="7"/>
  <c r="L614" i="7" s="1"/>
  <c r="K614" i="7"/>
  <c r="K4861" i="5"/>
  <c r="F4861" i="5"/>
  <c r="F2692" i="5"/>
  <c r="K2692" i="5"/>
  <c r="K625" i="7"/>
  <c r="F625" i="7"/>
  <c r="L625" i="7" s="1"/>
  <c r="L259" i="7"/>
  <c r="H850" i="7"/>
  <c r="H653" i="7"/>
  <c r="L653" i="7" s="1"/>
  <c r="K653" i="7"/>
  <c r="K576" i="7"/>
  <c r="F576" i="7"/>
  <c r="L576" i="7" s="1"/>
  <c r="J575" i="7"/>
  <c r="K575" i="7"/>
  <c r="L5258" i="5"/>
  <c r="F5237" i="5"/>
  <c r="E815" i="6" s="1"/>
  <c r="L5371" i="5"/>
  <c r="H5372" i="5"/>
  <c r="F832" i="6" s="1"/>
  <c r="G2300" i="5" s="1"/>
  <c r="H2300" i="5" s="1"/>
  <c r="H2301" i="5" s="1"/>
  <c r="F362" i="6" s="1"/>
  <c r="G397" i="7" s="1"/>
  <c r="H397" i="7" s="1"/>
  <c r="J4702" i="5"/>
  <c r="K4702" i="5"/>
  <c r="E843" i="6"/>
  <c r="L5440" i="5"/>
  <c r="H4697" i="5"/>
  <c r="K4692" i="5"/>
  <c r="F4692" i="5"/>
  <c r="F3762" i="5"/>
  <c r="L3762" i="5" s="1"/>
  <c r="K3762" i="5"/>
  <c r="K3642" i="5"/>
  <c r="F3642" i="5"/>
  <c r="L3642" i="5" s="1"/>
  <c r="H3651" i="5"/>
  <c r="F560" i="6" s="1"/>
  <c r="G699" i="7" s="1"/>
  <c r="H699" i="7" s="1"/>
  <c r="F3747" i="5"/>
  <c r="K3747" i="5"/>
  <c r="F3627" i="5"/>
  <c r="K3627" i="5"/>
  <c r="L3732" i="5"/>
  <c r="F837" i="6"/>
  <c r="L5403" i="5"/>
  <c r="E834" i="6"/>
  <c r="H834" i="6" s="1"/>
  <c r="L5386" i="5"/>
  <c r="E833" i="6"/>
  <c r="H833" i="6" s="1"/>
  <c r="L5379" i="5"/>
  <c r="E832" i="6"/>
  <c r="E831" i="6"/>
  <c r="L5363" i="5"/>
  <c r="H2292" i="5"/>
  <c r="K2292" i="5"/>
  <c r="L5345" i="5"/>
  <c r="E2288" i="5"/>
  <c r="H829" i="6"/>
  <c r="F2285" i="5"/>
  <c r="L2284" i="5"/>
  <c r="L5325" i="5"/>
  <c r="F5327" i="5"/>
  <c r="E826" i="6"/>
  <c r="L5318" i="5"/>
  <c r="E825" i="6"/>
  <c r="L5309" i="5"/>
  <c r="L5300" i="5"/>
  <c r="E824" i="6"/>
  <c r="L5291" i="5"/>
  <c r="F5293" i="5"/>
  <c r="E821" i="6"/>
  <c r="L5279" i="5"/>
  <c r="L5270" i="5"/>
  <c r="F5272" i="5"/>
  <c r="F2249" i="5"/>
  <c r="L2248" i="5"/>
  <c r="E2244" i="5"/>
  <c r="H818" i="6"/>
  <c r="L5249" i="5"/>
  <c r="F5251" i="5"/>
  <c r="E816" i="6"/>
  <c r="L5244" i="5"/>
  <c r="E814" i="6"/>
  <c r="L5230" i="5"/>
  <c r="L5223" i="5"/>
  <c r="E813" i="6"/>
  <c r="L5215" i="5"/>
  <c r="F5216" i="5"/>
  <c r="H1483" i="5"/>
  <c r="K1483" i="5"/>
  <c r="F1478" i="5"/>
  <c r="L1478" i="5" s="1"/>
  <c r="K1478" i="5"/>
  <c r="H1490" i="5"/>
  <c r="L1489" i="5"/>
  <c r="J1474" i="5"/>
  <c r="K1474" i="5"/>
  <c r="L5194" i="5"/>
  <c r="F5195" i="5"/>
  <c r="K1469" i="5"/>
  <c r="K1484" i="5"/>
  <c r="F1485" i="5"/>
  <c r="L1484" i="5"/>
  <c r="F1470" i="5"/>
  <c r="L1468" i="5"/>
  <c r="L1479" i="5"/>
  <c r="E1463" i="5"/>
  <c r="H804" i="6"/>
  <c r="G801" i="6"/>
  <c r="L5156" i="5"/>
  <c r="K1439" i="5"/>
  <c r="F1439" i="5"/>
  <c r="L1439" i="5" s="1"/>
  <c r="L5137" i="5"/>
  <c r="F5138" i="5"/>
  <c r="L5124" i="5"/>
  <c r="F5125" i="5"/>
  <c r="F1414" i="5"/>
  <c r="L1414" i="5" s="1"/>
  <c r="K1414" i="5"/>
  <c r="G787" i="6"/>
  <c r="L5068" i="5"/>
  <c r="G786" i="6"/>
  <c r="L5060" i="5"/>
  <c r="L5042" i="5"/>
  <c r="J5043" i="5"/>
  <c r="J5034" i="5"/>
  <c r="L5034" i="5" s="1"/>
  <c r="K5033" i="5"/>
  <c r="G782" i="6"/>
  <c r="L5025" i="5"/>
  <c r="L5016" i="5"/>
  <c r="F745" i="6"/>
  <c r="G903" i="7" s="1"/>
  <c r="J4778" i="5"/>
  <c r="K4778" i="5"/>
  <c r="L4760" i="5"/>
  <c r="J4761" i="5"/>
  <c r="G740" i="6"/>
  <c r="L4749" i="5"/>
  <c r="L4725" i="5"/>
  <c r="L4546" i="5"/>
  <c r="J4548" i="5"/>
  <c r="G698" i="6"/>
  <c r="L4520" i="5"/>
  <c r="L4511" i="5"/>
  <c r="J4513" i="5"/>
  <c r="L4497" i="5"/>
  <c r="J4499" i="5"/>
  <c r="G689" i="6"/>
  <c r="L4457" i="5"/>
  <c r="L4450" i="5"/>
  <c r="J4436" i="5"/>
  <c r="L4434" i="5"/>
  <c r="G682" i="6"/>
  <c r="L4408" i="5"/>
  <c r="G680" i="6"/>
  <c r="L4394" i="5"/>
  <c r="G669" i="6"/>
  <c r="L4321" i="5"/>
  <c r="L4279" i="5"/>
  <c r="J4281" i="5"/>
  <c r="G3570" i="5"/>
  <c r="H3570" i="5" s="1"/>
  <c r="G3574" i="5"/>
  <c r="H3574" i="5" s="1"/>
  <c r="J3501" i="5"/>
  <c r="G550" i="6" s="1"/>
  <c r="I689" i="7" s="1"/>
  <c r="J689" i="7" s="1"/>
  <c r="J3454" i="5"/>
  <c r="J3456" i="5"/>
  <c r="G547" i="6" s="1"/>
  <c r="I686" i="7" s="1"/>
  <c r="J686" i="7" s="1"/>
  <c r="L3767" i="5"/>
  <c r="H3752" i="5"/>
  <c r="K3752" i="5"/>
  <c r="H3737" i="5"/>
  <c r="K3737" i="5"/>
  <c r="H3722" i="5"/>
  <c r="K3722" i="5"/>
  <c r="K3707" i="5"/>
  <c r="F3707" i="5"/>
  <c r="L3707" i="5" s="1"/>
  <c r="F3692" i="5"/>
  <c r="K3692" i="5"/>
  <c r="K3677" i="5"/>
  <c r="F3677" i="5"/>
  <c r="L3677" i="5" s="1"/>
  <c r="E3662" i="5"/>
  <c r="H611" i="6"/>
  <c r="J3632" i="5"/>
  <c r="K3632" i="5"/>
  <c r="H3617" i="5"/>
  <c r="K3617" i="5"/>
  <c r="H3602" i="5"/>
  <c r="K3602" i="5"/>
  <c r="J3587" i="5"/>
  <c r="L3587" i="5" s="1"/>
  <c r="K3587" i="5"/>
  <c r="F3572" i="5"/>
  <c r="K3572" i="5"/>
  <c r="H3557" i="5"/>
  <c r="L3557" i="5" s="1"/>
  <c r="K3557" i="5"/>
  <c r="H3542" i="5"/>
  <c r="K3542" i="5"/>
  <c r="H3512" i="5"/>
  <c r="K3512" i="5"/>
  <c r="L3497" i="5"/>
  <c r="J3482" i="5"/>
  <c r="K3482" i="5"/>
  <c r="K3467" i="5"/>
  <c r="F3467" i="5"/>
  <c r="L3848" i="5"/>
  <c r="H3849" i="5"/>
  <c r="F580" i="6"/>
  <c r="G720" i="7" s="1"/>
  <c r="L3843" i="5"/>
  <c r="L3836" i="5"/>
  <c r="H3837" i="5"/>
  <c r="F3537" i="5"/>
  <c r="K3537" i="5"/>
  <c r="L3657" i="5"/>
  <c r="L3812" i="5"/>
  <c r="H3813" i="5"/>
  <c r="L3800" i="5"/>
  <c r="H3801" i="5"/>
  <c r="L3788" i="5"/>
  <c r="H3789" i="5"/>
  <c r="H3777" i="5"/>
  <c r="L3776" i="5"/>
  <c r="G542" i="6"/>
  <c r="G430" i="6"/>
  <c r="G429" i="6"/>
  <c r="G425" i="6"/>
  <c r="L2666" i="5"/>
  <c r="J2648" i="5"/>
  <c r="L2647" i="5"/>
  <c r="L2635" i="5"/>
  <c r="J2636" i="5"/>
  <c r="G416" i="6"/>
  <c r="L2612" i="5"/>
  <c r="G413" i="6"/>
  <c r="L2594" i="5"/>
  <c r="G412" i="6"/>
  <c r="L2588" i="5"/>
  <c r="L2530" i="5"/>
  <c r="J2531" i="5"/>
  <c r="G393" i="6"/>
  <c r="L2444" i="5"/>
  <c r="L2437" i="5"/>
  <c r="J2438" i="5"/>
  <c r="G377" i="6"/>
  <c r="L2378" i="5"/>
  <c r="L610" i="5"/>
  <c r="L623" i="5"/>
  <c r="J597" i="5"/>
  <c r="K597" i="5"/>
  <c r="K610" i="5"/>
  <c r="E341" i="6"/>
  <c r="L2217" i="5"/>
  <c r="F762" i="5"/>
  <c r="L762" i="5" s="1"/>
  <c r="K762" i="5"/>
  <c r="F770" i="5"/>
  <c r="L770" i="5" s="1"/>
  <c r="K770" i="5"/>
  <c r="F754" i="5"/>
  <c r="L754" i="5" s="1"/>
  <c r="K754" i="5"/>
  <c r="F776" i="5"/>
  <c r="L776" i="5" s="1"/>
  <c r="K776" i="5"/>
  <c r="F371" i="5"/>
  <c r="L371" i="5" s="1"/>
  <c r="K371" i="5"/>
  <c r="F363" i="5"/>
  <c r="L363" i="5" s="1"/>
  <c r="K363" i="5"/>
  <c r="H334" i="6"/>
  <c r="E626" i="5"/>
  <c r="E613" i="5"/>
  <c r="E473" i="5"/>
  <c r="E464" i="5"/>
  <c r="E600" i="5"/>
  <c r="E454" i="5"/>
  <c r="E445" i="5"/>
  <c r="J711" i="5"/>
  <c r="L711" i="5" s="1"/>
  <c r="K711" i="5"/>
  <c r="F1212" i="5"/>
  <c r="L1210" i="5"/>
  <c r="E329" i="6"/>
  <c r="L2152" i="5"/>
  <c r="E328" i="6"/>
  <c r="E362" i="7" s="1"/>
  <c r="L2145" i="5"/>
  <c r="K1199" i="5"/>
  <c r="L641" i="5"/>
  <c r="J1203" i="5"/>
  <c r="G177" i="6" s="1"/>
  <c r="I200" i="7" s="1"/>
  <c r="J200" i="7" s="1"/>
  <c r="L1199" i="5"/>
  <c r="K688" i="5"/>
  <c r="J1192" i="5"/>
  <c r="G176" i="6" s="1"/>
  <c r="I199" i="7" s="1"/>
  <c r="J199" i="7" s="1"/>
  <c r="K677" i="5"/>
  <c r="L688" i="5"/>
  <c r="L677" i="5"/>
  <c r="K653" i="5"/>
  <c r="L699" i="5"/>
  <c r="L653" i="5"/>
  <c r="K699" i="5"/>
  <c r="L1188" i="5"/>
  <c r="K1154" i="5"/>
  <c r="L1154" i="5"/>
  <c r="F624" i="5"/>
  <c r="L624" i="5" s="1"/>
  <c r="K624" i="5"/>
  <c r="F1134" i="5"/>
  <c r="L1134" i="5" s="1"/>
  <c r="K1134" i="5"/>
  <c r="K698" i="5"/>
  <c r="F698" i="5"/>
  <c r="L698" i="5" s="1"/>
  <c r="F1176" i="5"/>
  <c r="K1176" i="5"/>
  <c r="F652" i="5"/>
  <c r="L652" i="5" s="1"/>
  <c r="K652" i="5"/>
  <c r="K664" i="5"/>
  <c r="F664" i="5"/>
  <c r="L664" i="5" s="1"/>
  <c r="K1155" i="5"/>
  <c r="F1155" i="5"/>
  <c r="L1155" i="5" s="1"/>
  <c r="F1187" i="5"/>
  <c r="K1187" i="5"/>
  <c r="F1166" i="5"/>
  <c r="L1166" i="5" s="1"/>
  <c r="K1166" i="5"/>
  <c r="K598" i="5"/>
  <c r="F598" i="5"/>
  <c r="L598" i="5" s="1"/>
  <c r="F1170" i="5"/>
  <c r="E174" i="6" s="1"/>
  <c r="E197" i="7" s="1"/>
  <c r="K1198" i="5"/>
  <c r="F1198" i="5"/>
  <c r="F640" i="5"/>
  <c r="L640" i="5" s="1"/>
  <c r="K640" i="5"/>
  <c r="K611" i="5"/>
  <c r="F611" i="5"/>
  <c r="L611" i="5" s="1"/>
  <c r="F676" i="5"/>
  <c r="L676" i="5" s="1"/>
  <c r="K676" i="5"/>
  <c r="F687" i="5"/>
  <c r="L687" i="5" s="1"/>
  <c r="K687" i="5"/>
  <c r="E324" i="6"/>
  <c r="E358" i="7" s="1"/>
  <c r="L2122" i="5"/>
  <c r="E323" i="6"/>
  <c r="L2115" i="5"/>
  <c r="L76" i="5"/>
  <c r="L84" i="5"/>
  <c r="E321" i="6"/>
  <c r="L2104" i="5"/>
  <c r="E320" i="6"/>
  <c r="L2097" i="5"/>
  <c r="E319" i="6"/>
  <c r="L2090" i="5"/>
  <c r="E315" i="6"/>
  <c r="L2062" i="5"/>
  <c r="E314" i="6"/>
  <c r="L2055" i="5"/>
  <c r="J712" i="5"/>
  <c r="K712" i="5"/>
  <c r="L2020" i="5"/>
  <c r="E309" i="6"/>
  <c r="E308" i="6"/>
  <c r="L2013" i="5"/>
  <c r="K599" i="5"/>
  <c r="F582" i="5"/>
  <c r="L582" i="5" s="1"/>
  <c r="K588" i="5"/>
  <c r="K633" i="5"/>
  <c r="L1126" i="5"/>
  <c r="F1127" i="5"/>
  <c r="L588" i="5"/>
  <c r="F589" i="5"/>
  <c r="L633" i="5"/>
  <c r="F634" i="5"/>
  <c r="E306" i="6"/>
  <c r="L1999" i="5"/>
  <c r="E305" i="6"/>
  <c r="L1992" i="5"/>
  <c r="E304" i="6"/>
  <c r="L1985" i="5"/>
  <c r="J913" i="5"/>
  <c r="E303" i="6"/>
  <c r="L1978" i="5"/>
  <c r="E301" i="6"/>
  <c r="L1964" i="5"/>
  <c r="J564" i="5"/>
  <c r="E300" i="6"/>
  <c r="L1957" i="5"/>
  <c r="E298" i="6"/>
  <c r="L1943" i="5"/>
  <c r="E297" i="6"/>
  <c r="L1936" i="5"/>
  <c r="E296" i="6"/>
  <c r="E330" i="7" s="1"/>
  <c r="L1929" i="5"/>
  <c r="L1922" i="5"/>
  <c r="E295" i="6"/>
  <c r="K417" i="5"/>
  <c r="G424" i="5"/>
  <c r="G431" i="5"/>
  <c r="H294" i="6"/>
  <c r="E430" i="5"/>
  <c r="E423" i="5"/>
  <c r="E416" i="5"/>
  <c r="E437" i="5"/>
  <c r="E293" i="6"/>
  <c r="E327" i="7" s="1"/>
  <c r="L1908" i="5"/>
  <c r="L1887" i="5"/>
  <c r="E290" i="6"/>
  <c r="E289" i="6"/>
  <c r="L1880" i="5"/>
  <c r="J383" i="5"/>
  <c r="G74" i="6" s="1"/>
  <c r="I85" i="7" s="1"/>
  <c r="J85" i="7" s="1"/>
  <c r="E474" i="5"/>
  <c r="E369" i="5"/>
  <c r="E381" i="5"/>
  <c r="E455" i="5"/>
  <c r="E745" i="5"/>
  <c r="E361" i="5"/>
  <c r="K492" i="5"/>
  <c r="K466" i="5"/>
  <c r="H493" i="5"/>
  <c r="F88" i="6" s="1"/>
  <c r="G101" i="7" s="1"/>
  <c r="H101" i="7" s="1"/>
  <c r="H457" i="5"/>
  <c r="H476" i="5"/>
  <c r="K476" i="5"/>
  <c r="H447" i="5"/>
  <c r="L447" i="5" s="1"/>
  <c r="K447" i="5"/>
  <c r="L1866" i="5"/>
  <c r="E287" i="6"/>
  <c r="E321" i="7" s="1"/>
  <c r="E286" i="6"/>
  <c r="L1859" i="5"/>
  <c r="L1831" i="5"/>
  <c r="E282" i="6"/>
  <c r="L1805" i="5"/>
  <c r="E276" i="6"/>
  <c r="L1798" i="5"/>
  <c r="J615" i="5"/>
  <c r="G107" i="6" s="1"/>
  <c r="I124" i="7" s="1"/>
  <c r="J124" i="7" s="1"/>
  <c r="E273" i="6"/>
  <c r="E307" i="7" s="1"/>
  <c r="L1777" i="5"/>
  <c r="E271" i="6"/>
  <c r="L1763" i="5"/>
  <c r="E270" i="6"/>
  <c r="E304" i="7" s="1"/>
  <c r="L1756" i="5"/>
  <c r="E268" i="6"/>
  <c r="L1742" i="5"/>
  <c r="H294" i="5"/>
  <c r="L294" i="5" s="1"/>
  <c r="K294" i="5"/>
  <c r="H332" i="5"/>
  <c r="F66" i="6" s="1"/>
  <c r="G75" i="7" s="1"/>
  <c r="H75" i="7" s="1"/>
  <c r="K282" i="5"/>
  <c r="K270" i="5"/>
  <c r="L354" i="5"/>
  <c r="L264" i="5"/>
  <c r="L306" i="5"/>
  <c r="H528" i="5"/>
  <c r="L528" i="5" s="1"/>
  <c r="K528" i="5"/>
  <c r="K306" i="5"/>
  <c r="K138" i="5"/>
  <c r="H138" i="5"/>
  <c r="H342" i="5"/>
  <c r="L342" i="5" s="1"/>
  <c r="K342" i="5"/>
  <c r="H320" i="5"/>
  <c r="F64" i="6" s="1"/>
  <c r="G73" i="7" s="1"/>
  <c r="H73" i="7" s="1"/>
  <c r="H326" i="5"/>
  <c r="F65" i="6" s="1"/>
  <c r="G74" i="7" s="1"/>
  <c r="H74" i="7" s="1"/>
  <c r="L330" i="5"/>
  <c r="K288" i="5"/>
  <c r="H308" i="5"/>
  <c r="F62" i="6" s="1"/>
  <c r="G71" i="7" s="1"/>
  <c r="H71" i="7" s="1"/>
  <c r="H290" i="5"/>
  <c r="F59" i="6" s="1"/>
  <c r="G68" i="7" s="1"/>
  <c r="H68" i="7" s="1"/>
  <c r="K324" i="5"/>
  <c r="K300" i="5"/>
  <c r="L150" i="5"/>
  <c r="L288" i="5"/>
  <c r="H266" i="5"/>
  <c r="F55" i="6" s="1"/>
  <c r="G64" i="7" s="1"/>
  <c r="H64" i="7" s="1"/>
  <c r="H152" i="5"/>
  <c r="F30" i="6" s="1"/>
  <c r="G38" i="7" s="1"/>
  <c r="H38" i="7" s="1"/>
  <c r="L282" i="5"/>
  <c r="L523" i="5"/>
  <c r="L324" i="5"/>
  <c r="L300" i="5"/>
  <c r="K150" i="5"/>
  <c r="K1244" i="5"/>
  <c r="F1244" i="5"/>
  <c r="E1237" i="5"/>
  <c r="K1237" i="5" s="1"/>
  <c r="E1258" i="5"/>
  <c r="K1258" i="5" s="1"/>
  <c r="F1251" i="5"/>
  <c r="K1251" i="5"/>
  <c r="E253" i="6"/>
  <c r="L1670" i="5"/>
  <c r="F527" i="5"/>
  <c r="K527" i="5"/>
  <c r="F104" i="5"/>
  <c r="K104" i="5"/>
  <c r="F233" i="5"/>
  <c r="K233" i="5"/>
  <c r="F253" i="5"/>
  <c r="K253" i="5"/>
  <c r="F341" i="5"/>
  <c r="K341" i="5"/>
  <c r="F287" i="5"/>
  <c r="K287" i="5"/>
  <c r="F191" i="5"/>
  <c r="K191" i="5"/>
  <c r="F223" i="5"/>
  <c r="K223" i="5"/>
  <c r="K275" i="5"/>
  <c r="F275" i="5"/>
  <c r="F508" i="5"/>
  <c r="K508" i="5"/>
  <c r="K522" i="5"/>
  <c r="F522" i="5"/>
  <c r="F311" i="5"/>
  <c r="K311" i="5"/>
  <c r="F248" i="5"/>
  <c r="K248" i="5"/>
  <c r="F299" i="5"/>
  <c r="K299" i="5"/>
  <c r="F137" i="5"/>
  <c r="K137" i="5"/>
  <c r="F183" i="5"/>
  <c r="K183" i="5"/>
  <c r="F281" i="5"/>
  <c r="K281" i="5"/>
  <c r="F159" i="5"/>
  <c r="K159" i="5"/>
  <c r="F323" i="5"/>
  <c r="L323" i="5" s="1"/>
  <c r="E325" i="5" s="1"/>
  <c r="K323" i="5"/>
  <c r="F167" i="5"/>
  <c r="K167" i="5"/>
  <c r="F238" i="5"/>
  <c r="K238" i="5"/>
  <c r="F512" i="5"/>
  <c r="K512" i="5"/>
  <c r="F305" i="5"/>
  <c r="L305" i="5" s="1"/>
  <c r="E307" i="5" s="1"/>
  <c r="K305" i="5"/>
  <c r="K335" i="5"/>
  <c r="F335" i="5"/>
  <c r="F208" i="5"/>
  <c r="K208" i="5"/>
  <c r="F347" i="5"/>
  <c r="K347" i="5"/>
  <c r="K218" i="5"/>
  <c r="F218" i="5"/>
  <c r="K131" i="5"/>
  <c r="F131" i="5"/>
  <c r="L131" i="5" s="1"/>
  <c r="E133" i="5" s="1"/>
  <c r="K171" i="5"/>
  <c r="F171" i="5"/>
  <c r="F329" i="5"/>
  <c r="L329" i="5" s="1"/>
  <c r="E331" i="5" s="1"/>
  <c r="K329" i="5"/>
  <c r="K517" i="5"/>
  <c r="F517" i="5"/>
  <c r="K269" i="5"/>
  <c r="F269" i="5"/>
  <c r="F155" i="5"/>
  <c r="K155" i="5"/>
  <c r="K353" i="5"/>
  <c r="F353" i="5"/>
  <c r="K143" i="5"/>
  <c r="F143" i="5"/>
  <c r="F108" i="5"/>
  <c r="K108" i="5"/>
  <c r="K293" i="5"/>
  <c r="F293" i="5"/>
  <c r="L293" i="5" s="1"/>
  <c r="E295" i="5" s="1"/>
  <c r="F203" i="5"/>
  <c r="K203" i="5"/>
  <c r="F504" i="5"/>
  <c r="K504" i="5"/>
  <c r="F179" i="5"/>
  <c r="K179" i="5"/>
  <c r="K195" i="5"/>
  <c r="F195" i="5"/>
  <c r="K317" i="5"/>
  <c r="F317" i="5"/>
  <c r="F263" i="5"/>
  <c r="K263" i="5"/>
  <c r="F149" i="5"/>
  <c r="K149" i="5"/>
  <c r="E248" i="6"/>
  <c r="L1635" i="5"/>
  <c r="E247" i="6"/>
  <c r="L1628" i="5"/>
  <c r="G1108" i="5"/>
  <c r="H1108" i="5" s="1"/>
  <c r="H1109" i="5" s="1"/>
  <c r="F167" i="6" s="1"/>
  <c r="G189" i="7" s="1"/>
  <c r="H189" i="7" s="1"/>
  <c r="F498" i="5"/>
  <c r="K498" i="5"/>
  <c r="K753" i="5"/>
  <c r="F753" i="5"/>
  <c r="F775" i="5"/>
  <c r="K775" i="5"/>
  <c r="K444" i="5"/>
  <c r="F444" i="5"/>
  <c r="F761" i="5"/>
  <c r="K761" i="5"/>
  <c r="K463" i="5"/>
  <c r="F463" i="5"/>
  <c r="F1103" i="5"/>
  <c r="K1103" i="5"/>
  <c r="F1120" i="5"/>
  <c r="K1120" i="5"/>
  <c r="K769" i="5"/>
  <c r="F769" i="5"/>
  <c r="F490" i="5"/>
  <c r="K490" i="5"/>
  <c r="K482" i="5"/>
  <c r="F482" i="5"/>
  <c r="F382" i="5"/>
  <c r="K382" i="5"/>
  <c r="F126" i="5"/>
  <c r="K126" i="5"/>
  <c r="K122" i="5"/>
  <c r="F122" i="5"/>
  <c r="K375" i="5"/>
  <c r="F375" i="5"/>
  <c r="F113" i="5"/>
  <c r="K113" i="5"/>
  <c r="F117" i="5"/>
  <c r="K117" i="5"/>
  <c r="G201" i="6"/>
  <c r="L1365" i="5"/>
  <c r="G200" i="6"/>
  <c r="L1359" i="5"/>
  <c r="G195" i="6"/>
  <c r="L1326" i="5"/>
  <c r="L1298" i="5"/>
  <c r="L1270" i="5"/>
  <c r="J1271" i="5"/>
  <c r="L1257" i="5"/>
  <c r="J1259" i="5"/>
  <c r="J1252" i="5"/>
  <c r="L1250" i="5"/>
  <c r="G183" i="6"/>
  <c r="I207" i="7" s="1"/>
  <c r="J207" i="7" s="1"/>
  <c r="G182" i="6"/>
  <c r="I206" i="7" s="1"/>
  <c r="J206" i="7" s="1"/>
  <c r="F1138" i="5"/>
  <c r="L1230" i="5"/>
  <c r="J1231" i="5"/>
  <c r="G179" i="6"/>
  <c r="G166" i="6"/>
  <c r="I188" i="7" s="1"/>
  <c r="J188" i="7" s="1"/>
  <c r="L1095" i="5"/>
  <c r="J1097" i="5"/>
  <c r="G164" i="6"/>
  <c r="I185" i="7" s="1"/>
  <c r="J185" i="7" s="1"/>
  <c r="G163" i="6"/>
  <c r="I184" i="7" s="1"/>
  <c r="J184" i="7" s="1"/>
  <c r="G162" i="6"/>
  <c r="I183" i="7" s="1"/>
  <c r="J183" i="7" s="1"/>
  <c r="J1065" i="5"/>
  <c r="L1063" i="5"/>
  <c r="G159" i="6"/>
  <c r="I180" i="7" s="1"/>
  <c r="J180" i="7" s="1"/>
  <c r="G158" i="6"/>
  <c r="I179" i="7" s="1"/>
  <c r="J179" i="7" s="1"/>
  <c r="L1031" i="5"/>
  <c r="J1033" i="5"/>
  <c r="G155" i="6"/>
  <c r="I176" i="7" s="1"/>
  <c r="J176" i="7" s="1"/>
  <c r="G154" i="6"/>
  <c r="I175" i="7" s="1"/>
  <c r="J175" i="7" s="1"/>
  <c r="L991" i="5"/>
  <c r="J993" i="5"/>
  <c r="L975" i="5"/>
  <c r="J977" i="5"/>
  <c r="J937" i="5"/>
  <c r="L935" i="5"/>
  <c r="G142" i="6"/>
  <c r="I162" i="7" s="1"/>
  <c r="J162" i="7" s="1"/>
  <c r="G139" i="6"/>
  <c r="I159" i="7" s="1"/>
  <c r="J159" i="7" s="1"/>
  <c r="G138" i="6"/>
  <c r="I158" i="7" s="1"/>
  <c r="J158" i="7" s="1"/>
  <c r="G136" i="6"/>
  <c r="I156" i="7" s="1"/>
  <c r="J156" i="7" s="1"/>
  <c r="G134" i="6"/>
  <c r="I154" i="7" s="1"/>
  <c r="J154" i="7" s="1"/>
  <c r="L839" i="5"/>
  <c r="J841" i="5"/>
  <c r="G131" i="6"/>
  <c r="I151" i="7" s="1"/>
  <c r="J151" i="7" s="1"/>
  <c r="J817" i="5"/>
  <c r="L815" i="5"/>
  <c r="G129" i="6"/>
  <c r="I149" i="7" s="1"/>
  <c r="J149" i="7" s="1"/>
  <c r="L783" i="5"/>
  <c r="J785" i="5"/>
  <c r="G124" i="6"/>
  <c r="I143" i="7" s="1"/>
  <c r="J143" i="7" s="1"/>
  <c r="L740" i="5"/>
  <c r="E120" i="6"/>
  <c r="F77" i="6"/>
  <c r="G89" i="7" s="1"/>
  <c r="H89" i="7" s="1"/>
  <c r="K90" i="5"/>
  <c r="F90" i="5"/>
  <c r="G4" i="6"/>
  <c r="L8" i="5"/>
  <c r="F5112" i="5"/>
  <c r="K5112" i="5"/>
  <c r="F5099" i="5"/>
  <c r="K5099" i="5"/>
  <c r="F5080" i="5"/>
  <c r="K5080" i="5"/>
  <c r="H529" i="5" l="1"/>
  <c r="F95" i="6" s="1"/>
  <c r="G109" i="7" s="1"/>
  <c r="H109" i="7" s="1"/>
  <c r="J3681" i="5"/>
  <c r="G562" i="6" s="1"/>
  <c r="I701" i="7" s="1"/>
  <c r="J701" i="7" s="1"/>
  <c r="F583" i="5"/>
  <c r="L216" i="7"/>
  <c r="J3546" i="5"/>
  <c r="G553" i="6" s="1"/>
  <c r="I692" i="7" s="1"/>
  <c r="J692" i="7" s="1"/>
  <c r="J3531" i="5"/>
  <c r="G552" i="6" s="1"/>
  <c r="I691" i="7" s="1"/>
  <c r="J691" i="7" s="1"/>
  <c r="J3696" i="5"/>
  <c r="G563" i="6" s="1"/>
  <c r="I702" i="7" s="1"/>
  <c r="J702" i="7" s="1"/>
  <c r="K4987" i="5"/>
  <c r="K1394" i="5"/>
  <c r="G783" i="6"/>
  <c r="L1394" i="5"/>
  <c r="E204" i="6"/>
  <c r="L4220" i="5"/>
  <c r="H4221" i="5"/>
  <c r="L3477" i="5"/>
  <c r="H3486" i="5"/>
  <c r="F549" i="6" s="1"/>
  <c r="G688" i="7" s="1"/>
  <c r="H688" i="7" s="1"/>
  <c r="I3720" i="5"/>
  <c r="J3720" i="5" s="1"/>
  <c r="I3600" i="5"/>
  <c r="J3600" i="5" s="1"/>
  <c r="I3604" i="5"/>
  <c r="J3604" i="5" s="1"/>
  <c r="J3606" i="5" s="1"/>
  <c r="G557" i="6" s="1"/>
  <c r="I696" i="7" s="1"/>
  <c r="J696" i="7" s="1"/>
  <c r="I3709" i="5"/>
  <c r="J3709" i="5" s="1"/>
  <c r="I3589" i="5"/>
  <c r="J3589" i="5" s="1"/>
  <c r="I3705" i="5"/>
  <c r="J3705" i="5" s="1"/>
  <c r="J3711" i="5" s="1"/>
  <c r="G564" i="6" s="1"/>
  <c r="I703" i="7" s="1"/>
  <c r="J703" i="7" s="1"/>
  <c r="I3585" i="5"/>
  <c r="J3585" i="5" s="1"/>
  <c r="J3591" i="5" s="1"/>
  <c r="G556" i="6" s="1"/>
  <c r="I695" i="7" s="1"/>
  <c r="J695" i="7" s="1"/>
  <c r="I3615" i="5"/>
  <c r="J3615" i="5" s="1"/>
  <c r="J3621" i="5" s="1"/>
  <c r="G558" i="6" s="1"/>
  <c r="I697" i="7" s="1"/>
  <c r="J697" i="7" s="1"/>
  <c r="I3739" i="5"/>
  <c r="J3739" i="5" s="1"/>
  <c r="I787" i="7"/>
  <c r="J787" i="7" s="1"/>
  <c r="I3619" i="5"/>
  <c r="J3619" i="5" s="1"/>
  <c r="I3735" i="5"/>
  <c r="J3735" i="5" s="1"/>
  <c r="J3741" i="5" s="1"/>
  <c r="G566" i="6" s="1"/>
  <c r="I705" i="7" s="1"/>
  <c r="J705" i="7" s="1"/>
  <c r="I3724" i="5"/>
  <c r="J3724" i="5" s="1"/>
  <c r="F1395" i="5"/>
  <c r="J3576" i="5"/>
  <c r="G555" i="6" s="1"/>
  <c r="I694" i="7" s="1"/>
  <c r="J694" i="7" s="1"/>
  <c r="L3404" i="5"/>
  <c r="F3405" i="5"/>
  <c r="F876" i="7"/>
  <c r="L876" i="7" s="1"/>
  <c r="K876" i="7"/>
  <c r="L1368" i="5"/>
  <c r="F1370" i="5"/>
  <c r="J3471" i="5"/>
  <c r="G548" i="6" s="1"/>
  <c r="I687" i="7" s="1"/>
  <c r="J687" i="7" s="1"/>
  <c r="I642" i="7"/>
  <c r="J642" i="7" s="1"/>
  <c r="I3759" i="5"/>
  <c r="J3759" i="5" s="1"/>
  <c r="I3639" i="5"/>
  <c r="J3639" i="5" s="1"/>
  <c r="I3768" i="5"/>
  <c r="J3768" i="5" s="1"/>
  <c r="I3648" i="5"/>
  <c r="J3648" i="5" s="1"/>
  <c r="E662" i="6"/>
  <c r="L4274" i="5"/>
  <c r="E704" i="6"/>
  <c r="L4562" i="5"/>
  <c r="E705" i="6"/>
  <c r="L4569" i="5"/>
  <c r="L4861" i="5"/>
  <c r="F1237" i="5"/>
  <c r="L3416" i="5"/>
  <c r="F3417" i="5"/>
  <c r="L2323" i="5"/>
  <c r="F2324" i="5"/>
  <c r="E684" i="6"/>
  <c r="L4422" i="5"/>
  <c r="E696" i="6"/>
  <c r="L4506" i="5"/>
  <c r="I828" i="7"/>
  <c r="H679" i="6"/>
  <c r="G3514" i="5"/>
  <c r="H3514" i="5" s="1"/>
  <c r="G3510" i="5"/>
  <c r="H3510" i="5" s="1"/>
  <c r="G3679" i="5"/>
  <c r="H3679" i="5" s="1"/>
  <c r="G3675" i="5"/>
  <c r="H3675" i="5" s="1"/>
  <c r="G785" i="7"/>
  <c r="H785" i="7" s="1"/>
  <c r="G3559" i="5"/>
  <c r="H3559" i="5" s="1"/>
  <c r="G3555" i="5"/>
  <c r="H3555" i="5" s="1"/>
  <c r="G3529" i="5"/>
  <c r="H3529" i="5" s="1"/>
  <c r="G3540" i="5"/>
  <c r="H3540" i="5" s="1"/>
  <c r="G3525" i="5"/>
  <c r="H3525" i="5" s="1"/>
  <c r="G3664" i="5"/>
  <c r="H3664" i="5" s="1"/>
  <c r="G3660" i="5"/>
  <c r="H3660" i="5" s="1"/>
  <c r="G3544" i="5"/>
  <c r="H3544" i="5" s="1"/>
  <c r="E653" i="6"/>
  <c r="L4214" i="5"/>
  <c r="E692" i="6"/>
  <c r="L4478" i="5"/>
  <c r="F1375" i="5"/>
  <c r="E666" i="6"/>
  <c r="L4302" i="5"/>
  <c r="L3398" i="5"/>
  <c r="F3399" i="5"/>
  <c r="L2700" i="5"/>
  <c r="F2702" i="5"/>
  <c r="F1390" i="5"/>
  <c r="J3666" i="5"/>
  <c r="G561" i="6" s="1"/>
  <c r="I700" i="7" s="1"/>
  <c r="J700" i="7" s="1"/>
  <c r="E671" i="6"/>
  <c r="L4334" i="5"/>
  <c r="E655" i="6"/>
  <c r="L4228" i="5"/>
  <c r="J859" i="7"/>
  <c r="L859" i="7" s="1"/>
  <c r="K859" i="7"/>
  <c r="L2684" i="5"/>
  <c r="F2686" i="5"/>
  <c r="L4484" i="5"/>
  <c r="J4485" i="5"/>
  <c r="L4987" i="5"/>
  <c r="F4989" i="5"/>
  <c r="G700" i="6"/>
  <c r="L4534" i="5"/>
  <c r="E681" i="6"/>
  <c r="L4401" i="5"/>
  <c r="E685" i="6"/>
  <c r="L4429" i="5"/>
  <c r="I3765" i="5"/>
  <c r="J3765" i="5" s="1"/>
  <c r="I3754" i="5"/>
  <c r="J3754" i="5" s="1"/>
  <c r="I3630" i="5"/>
  <c r="J3630" i="5" s="1"/>
  <c r="I3750" i="5"/>
  <c r="J3750" i="5" s="1"/>
  <c r="J3756" i="5" s="1"/>
  <c r="G567" i="6" s="1"/>
  <c r="I706" i="7" s="1"/>
  <c r="J706" i="7" s="1"/>
  <c r="I3634" i="5"/>
  <c r="J3634" i="5" s="1"/>
  <c r="J3636" i="5" s="1"/>
  <c r="I3649" i="5"/>
  <c r="J3649" i="5" s="1"/>
  <c r="I3769" i="5"/>
  <c r="J3769" i="5" s="1"/>
  <c r="J3771" i="5" s="1"/>
  <c r="G568" i="6" s="1"/>
  <c r="I707" i="7" s="1"/>
  <c r="J707" i="7" s="1"/>
  <c r="I3645" i="5"/>
  <c r="J3645" i="5" s="1"/>
  <c r="H344" i="5"/>
  <c r="F68" i="6" s="1"/>
  <c r="G77" i="7" s="1"/>
  <c r="H77" i="7" s="1"/>
  <c r="E657" i="6"/>
  <c r="L4242" i="5"/>
  <c r="G787" i="7"/>
  <c r="H787" i="7" s="1"/>
  <c r="G3604" i="5"/>
  <c r="H3604" i="5" s="1"/>
  <c r="G3600" i="5"/>
  <c r="H3600" i="5" s="1"/>
  <c r="G3585" i="5"/>
  <c r="H3585" i="5" s="1"/>
  <c r="G3619" i="5"/>
  <c r="H3619" i="5" s="1"/>
  <c r="H3621" i="5" s="1"/>
  <c r="G3615" i="5"/>
  <c r="H3615" i="5" s="1"/>
  <c r="G3709" i="5"/>
  <c r="H3709" i="5" s="1"/>
  <c r="G3705" i="5"/>
  <c r="H3705" i="5" s="1"/>
  <c r="G3724" i="5"/>
  <c r="H3724" i="5" s="1"/>
  <c r="G3720" i="5"/>
  <c r="H3720" i="5" s="1"/>
  <c r="G3739" i="5"/>
  <c r="H3739" i="5" s="1"/>
  <c r="G3735" i="5"/>
  <c r="H3735" i="5" s="1"/>
  <c r="G3589" i="5"/>
  <c r="H3589" i="5" s="1"/>
  <c r="L4456" i="5"/>
  <c r="L4178" i="5"/>
  <c r="F4179" i="5"/>
  <c r="J5074" i="5"/>
  <c r="L5073" i="5"/>
  <c r="E694" i="6"/>
  <c r="L4492" i="5"/>
  <c r="F681" i="5"/>
  <c r="L4547" i="5"/>
  <c r="H4548" i="5"/>
  <c r="F702" i="6" s="1"/>
  <c r="G852" i="7" s="1"/>
  <c r="H852" i="7" s="1"/>
  <c r="L4361" i="5"/>
  <c r="H4362" i="5"/>
  <c r="L3410" i="5"/>
  <c r="F3411" i="5"/>
  <c r="F1480" i="5"/>
  <c r="E683" i="6"/>
  <c r="L4415" i="5"/>
  <c r="E665" i="6"/>
  <c r="L4295" i="5"/>
  <c r="G785" i="6"/>
  <c r="L5051" i="5"/>
  <c r="E703" i="6"/>
  <c r="L4555" i="5"/>
  <c r="H296" i="5"/>
  <c r="F60" i="6" s="1"/>
  <c r="G69" i="7" s="1"/>
  <c r="H69" i="7" s="1"/>
  <c r="K1133" i="5"/>
  <c r="L2692" i="5"/>
  <c r="F2694" i="5"/>
  <c r="E658" i="6"/>
  <c r="L4249" i="5"/>
  <c r="E673" i="6"/>
  <c r="L4348" i="5"/>
  <c r="E334" i="7"/>
  <c r="E4157" i="5"/>
  <c r="E4147" i="5"/>
  <c r="E4137" i="5"/>
  <c r="E4127" i="5"/>
  <c r="E4117" i="5"/>
  <c r="E4107" i="5"/>
  <c r="E4097" i="5"/>
  <c r="E4087" i="5"/>
  <c r="E4077" i="5"/>
  <c r="E4067" i="5"/>
  <c r="E4057" i="5"/>
  <c r="E3371" i="5"/>
  <c r="E4162" i="5"/>
  <c r="E4152" i="5"/>
  <c r="E4142" i="5"/>
  <c r="E4132" i="5"/>
  <c r="E4122" i="5"/>
  <c r="E4112" i="5"/>
  <c r="E4102" i="5"/>
  <c r="E4092" i="5"/>
  <c r="E4082" i="5"/>
  <c r="E4072" i="5"/>
  <c r="E4062" i="5"/>
  <c r="E4052" i="5"/>
  <c r="H306" i="6"/>
  <c r="E340" i="7"/>
  <c r="H319" i="6"/>
  <c r="E353" i="7"/>
  <c r="H412" i="6"/>
  <c r="I456" i="7"/>
  <c r="I475" i="7"/>
  <c r="H680" i="6"/>
  <c r="I829" i="7"/>
  <c r="H903" i="7"/>
  <c r="J893" i="7"/>
  <c r="L893" i="7" s="1"/>
  <c r="K893" i="7"/>
  <c r="K422" i="7"/>
  <c r="J422" i="7"/>
  <c r="L422" i="7" s="1"/>
  <c r="K741" i="7"/>
  <c r="F741" i="7"/>
  <c r="L741" i="7" s="1"/>
  <c r="E210" i="6"/>
  <c r="K361" i="7"/>
  <c r="J361" i="7"/>
  <c r="L361" i="7" s="1"/>
  <c r="H4149" i="5"/>
  <c r="L4148" i="5"/>
  <c r="K4910" i="5"/>
  <c r="F4910" i="5"/>
  <c r="J665" i="5"/>
  <c r="L665" i="5" s="1"/>
  <c r="K665" i="5"/>
  <c r="H806" i="7"/>
  <c r="I775" i="7"/>
  <c r="E282" i="7"/>
  <c r="E2330" i="5"/>
  <c r="E3235" i="5"/>
  <c r="E3228" i="5"/>
  <c r="E3221" i="5"/>
  <c r="E3214" i="5"/>
  <c r="E3422" i="5"/>
  <c r="E3391" i="5"/>
  <c r="E3384" i="5"/>
  <c r="E3377" i="5"/>
  <c r="E3370" i="5"/>
  <c r="I476" i="7"/>
  <c r="H786" i="6"/>
  <c r="I1141" i="7"/>
  <c r="J1165" i="5"/>
  <c r="L1165" i="5" s="1"/>
  <c r="K1165" i="5"/>
  <c r="F4945" i="5"/>
  <c r="K4945" i="5"/>
  <c r="I772" i="7"/>
  <c r="I766" i="7"/>
  <c r="I793" i="7"/>
  <c r="H648" i="6"/>
  <c r="H276" i="6"/>
  <c r="E310" i="7"/>
  <c r="H289" i="6"/>
  <c r="E323" i="7"/>
  <c r="E342" i="7"/>
  <c r="E2937" i="5"/>
  <c r="E2548" i="5"/>
  <c r="E2520" i="5"/>
  <c r="E2482" i="5"/>
  <c r="E2454" i="5"/>
  <c r="E2943" i="5"/>
  <c r="E2527" i="5"/>
  <c r="E2461" i="5"/>
  <c r="E2949" i="5"/>
  <c r="E2534" i="5"/>
  <c r="E2468" i="5"/>
  <c r="E2931" i="5"/>
  <c r="E2541" i="5"/>
  <c r="E2513" i="5"/>
  <c r="E2475" i="5"/>
  <c r="E2447" i="5"/>
  <c r="H320" i="6"/>
  <c r="E354" i="7"/>
  <c r="H413" i="6"/>
  <c r="I458" i="7"/>
  <c r="H682" i="6"/>
  <c r="I831" i="7"/>
  <c r="H698" i="6"/>
  <c r="I848" i="7"/>
  <c r="J848" i="7" s="1"/>
  <c r="J1177" i="5"/>
  <c r="K1177" i="5"/>
  <c r="F303" i="7"/>
  <c r="L303" i="7" s="1"/>
  <c r="K303" i="7"/>
  <c r="F4952" i="5"/>
  <c r="K4952" i="5"/>
  <c r="F874" i="7"/>
  <c r="L874" i="7" s="1"/>
  <c r="K874" i="7"/>
  <c r="K322" i="7"/>
  <c r="F322" i="7"/>
  <c r="L322" i="7" s="1"/>
  <c r="J838" i="7"/>
  <c r="L838" i="7" s="1"/>
  <c r="K838" i="7"/>
  <c r="H120" i="6"/>
  <c r="E138" i="7"/>
  <c r="H179" i="6"/>
  <c r="I202" i="7"/>
  <c r="H290" i="6"/>
  <c r="E324" i="7"/>
  <c r="E329" i="7"/>
  <c r="E3429" i="5"/>
  <c r="E335" i="7"/>
  <c r="E3222" i="5"/>
  <c r="E3215" i="5"/>
  <c r="E3378" i="5"/>
  <c r="H309" i="6"/>
  <c r="E343" i="7"/>
  <c r="H377" i="6"/>
  <c r="I416" i="7"/>
  <c r="H787" i="6"/>
  <c r="I1142" i="7"/>
  <c r="K415" i="7"/>
  <c r="J415" i="7"/>
  <c r="L415" i="7" s="1"/>
  <c r="J1136" i="7"/>
  <c r="L1136" i="7" s="1"/>
  <c r="K1136" i="7"/>
  <c r="K346" i="7"/>
  <c r="F346" i="7"/>
  <c r="L346" i="7" s="1"/>
  <c r="F4687" i="5"/>
  <c r="K4687" i="5"/>
  <c r="I230" i="7"/>
  <c r="H205" i="6"/>
  <c r="F2965" i="5"/>
  <c r="K2965" i="5"/>
  <c r="F4959" i="5"/>
  <c r="K4959" i="5"/>
  <c r="K483" i="7"/>
  <c r="F483" i="7"/>
  <c r="L483" i="7" s="1"/>
  <c r="L4158" i="5"/>
  <c r="H282" i="6"/>
  <c r="E316" i="7"/>
  <c r="H321" i="6"/>
  <c r="E355" i="7"/>
  <c r="F362" i="7"/>
  <c r="L362" i="7" s="1"/>
  <c r="K362" i="7"/>
  <c r="H416" i="6"/>
  <c r="I461" i="7"/>
  <c r="I677" i="7"/>
  <c r="L5237" i="5"/>
  <c r="K368" i="7"/>
  <c r="F368" i="7"/>
  <c r="L368" i="7" s="1"/>
  <c r="E672" i="6"/>
  <c r="L4341" i="5"/>
  <c r="F3428" i="5"/>
  <c r="K3428" i="5"/>
  <c r="K4966" i="5"/>
  <c r="F4966" i="5"/>
  <c r="K911" i="7"/>
  <c r="F911" i="7"/>
  <c r="L911" i="7" s="1"/>
  <c r="F389" i="6"/>
  <c r="H268" i="6"/>
  <c r="E302" i="7"/>
  <c r="E337" i="7"/>
  <c r="E3236" i="5"/>
  <c r="E3229" i="5"/>
  <c r="E3392" i="5"/>
  <c r="E3385" i="5"/>
  <c r="H782" i="6"/>
  <c r="I1137" i="7"/>
  <c r="F336" i="7"/>
  <c r="L336" i="7" s="1"/>
  <c r="K336" i="7"/>
  <c r="F916" i="7"/>
  <c r="L916" i="7" s="1"/>
  <c r="K916" i="7"/>
  <c r="F4883" i="5"/>
  <c r="K4883" i="5"/>
  <c r="F4973" i="5"/>
  <c r="K4973" i="5"/>
  <c r="H680" i="7"/>
  <c r="H841" i="7"/>
  <c r="L841" i="7" s="1"/>
  <c r="K841" i="7"/>
  <c r="H195" i="6"/>
  <c r="I220" i="7"/>
  <c r="I1409" i="5"/>
  <c r="I1379" i="5"/>
  <c r="K327" i="7"/>
  <c r="F327" i="7"/>
  <c r="L327" i="7" s="1"/>
  <c r="F330" i="7"/>
  <c r="L330" i="7" s="1"/>
  <c r="K330" i="7"/>
  <c r="H329" i="6"/>
  <c r="E363" i="7"/>
  <c r="E676" i="6"/>
  <c r="L4369" i="5"/>
  <c r="F880" i="7"/>
  <c r="L880" i="7" s="1"/>
  <c r="K880" i="7"/>
  <c r="K4919" i="5"/>
  <c r="F4919" i="5"/>
  <c r="F4980" i="5"/>
  <c r="K4980" i="5"/>
  <c r="F490" i="7"/>
  <c r="L490" i="7" s="1"/>
  <c r="K490" i="7"/>
  <c r="H253" i="6"/>
  <c r="E287" i="7"/>
  <c r="F304" i="7"/>
  <c r="L304" i="7" s="1"/>
  <c r="K304" i="7"/>
  <c r="H286" i="6"/>
  <c r="E320" i="7"/>
  <c r="H689" i="6"/>
  <c r="I839" i="7"/>
  <c r="H740" i="6"/>
  <c r="I897" i="7"/>
  <c r="H783" i="6"/>
  <c r="I1138" i="7"/>
  <c r="K325" i="7"/>
  <c r="F325" i="7"/>
  <c r="L325" i="7" s="1"/>
  <c r="F4892" i="5"/>
  <c r="K4892" i="5"/>
  <c r="I771" i="7"/>
  <c r="H200" i="6"/>
  <c r="I225" i="7"/>
  <c r="I1373" i="5"/>
  <c r="F1258" i="5"/>
  <c r="F321" i="7"/>
  <c r="L321" i="7" s="1"/>
  <c r="K321" i="7"/>
  <c r="H297" i="6"/>
  <c r="E331" i="7"/>
  <c r="H304" i="6"/>
  <c r="E338" i="7"/>
  <c r="E5418" i="5"/>
  <c r="H314" i="6"/>
  <c r="E348" i="7"/>
  <c r="E5419" i="5"/>
  <c r="E4163" i="5"/>
  <c r="H323" i="6"/>
  <c r="E357" i="7"/>
  <c r="H341" i="6"/>
  <c r="E375" i="7"/>
  <c r="I435" i="7"/>
  <c r="J435" i="7" s="1"/>
  <c r="I2505" i="5"/>
  <c r="J2505" i="5" s="1"/>
  <c r="J2506" i="5" s="1"/>
  <c r="H720" i="7"/>
  <c r="L720" i="7" s="1"/>
  <c r="K720" i="7"/>
  <c r="F1404" i="5"/>
  <c r="K1404" i="5"/>
  <c r="F4928" i="5"/>
  <c r="K4928" i="5"/>
  <c r="F609" i="7"/>
  <c r="L609" i="7" s="1"/>
  <c r="K609" i="7"/>
  <c r="J769" i="7"/>
  <c r="K290" i="7"/>
  <c r="F290" i="7"/>
  <c r="L290" i="7" s="1"/>
  <c r="H271" i="6"/>
  <c r="E305" i="7"/>
  <c r="E4862" i="5"/>
  <c r="E4855" i="5"/>
  <c r="E4188" i="5"/>
  <c r="E4168" i="5"/>
  <c r="E4128" i="5"/>
  <c r="E4098" i="5"/>
  <c r="E4068" i="5"/>
  <c r="E2899" i="5"/>
  <c r="E2905" i="5"/>
  <c r="E4173" i="5"/>
  <c r="E4143" i="5"/>
  <c r="E4113" i="5"/>
  <c r="E4083" i="5"/>
  <c r="E4053" i="5"/>
  <c r="E2911" i="5"/>
  <c r="E2917" i="5"/>
  <c r="F197" i="7"/>
  <c r="H669" i="6"/>
  <c r="I818" i="7"/>
  <c r="K219" i="7"/>
  <c r="F219" i="7"/>
  <c r="L219" i="7" s="1"/>
  <c r="J672" i="7"/>
  <c r="E690" i="6"/>
  <c r="L4464" i="5"/>
  <c r="J429" i="7"/>
  <c r="L429" i="7" s="1"/>
  <c r="K429" i="7"/>
  <c r="F288" i="7"/>
  <c r="L288" i="7" s="1"/>
  <c r="K288" i="7"/>
  <c r="E664" i="6"/>
  <c r="L4288" i="5"/>
  <c r="G445" i="7"/>
  <c r="E208" i="6"/>
  <c r="E233" i="7" s="1"/>
  <c r="E706" i="6"/>
  <c r="L4576" i="5"/>
  <c r="K311" i="7"/>
  <c r="F311" i="7"/>
  <c r="L311" i="7" s="1"/>
  <c r="H201" i="6"/>
  <c r="I226" i="7"/>
  <c r="I1378" i="5"/>
  <c r="H298" i="6"/>
  <c r="E332" i="7"/>
  <c r="H305" i="6"/>
  <c r="E339" i="7"/>
  <c r="H315" i="6"/>
  <c r="E349" i="7"/>
  <c r="K358" i="7"/>
  <c r="F358" i="7"/>
  <c r="L358" i="7" s="1"/>
  <c r="H425" i="6"/>
  <c r="I470" i="7"/>
  <c r="J740" i="7"/>
  <c r="L740" i="7" s="1"/>
  <c r="K740" i="7"/>
  <c r="F611" i="7"/>
  <c r="L611" i="7" s="1"/>
  <c r="K611" i="7"/>
  <c r="F4901" i="5"/>
  <c r="K4901" i="5"/>
  <c r="F333" i="7"/>
  <c r="L333" i="7" s="1"/>
  <c r="K333" i="7"/>
  <c r="F491" i="7"/>
  <c r="L491" i="7" s="1"/>
  <c r="K491" i="7"/>
  <c r="J221" i="7"/>
  <c r="L221" i="7" s="1"/>
  <c r="K221" i="7"/>
  <c r="H4" i="6"/>
  <c r="I6" i="7"/>
  <c r="H247" i="6"/>
  <c r="E281" i="7"/>
  <c r="E3352" i="5"/>
  <c r="E3318" i="5"/>
  <c r="E3257" i="5"/>
  <c r="E3202" i="5"/>
  <c r="E3151" i="5"/>
  <c r="E3358" i="5"/>
  <c r="E3324" i="5"/>
  <c r="E3290" i="5"/>
  <c r="E3263" i="5"/>
  <c r="E3208" i="5"/>
  <c r="E3184" i="5"/>
  <c r="E3157" i="5"/>
  <c r="E3364" i="5"/>
  <c r="E3330" i="5"/>
  <c r="E3296" i="5"/>
  <c r="E3269" i="5"/>
  <c r="E3190" i="5"/>
  <c r="E3163" i="5"/>
  <c r="E3346" i="5"/>
  <c r="E3302" i="5"/>
  <c r="E3196" i="5"/>
  <c r="F307" i="7"/>
  <c r="L307" i="7" s="1"/>
  <c r="K307" i="7"/>
  <c r="J3647" i="5"/>
  <c r="L3647" i="5" s="1"/>
  <c r="K3647" i="5"/>
  <c r="K848" i="7"/>
  <c r="F848" i="7"/>
  <c r="L848" i="7" s="1"/>
  <c r="J449" i="7"/>
  <c r="F4937" i="5"/>
  <c r="K4937" i="5"/>
  <c r="E701" i="6"/>
  <c r="L4541" i="5"/>
  <c r="E699" i="6"/>
  <c r="L4527" i="5"/>
  <c r="L575" i="7"/>
  <c r="L5372" i="5"/>
  <c r="J4703" i="5"/>
  <c r="L4702" i="5"/>
  <c r="E4697" i="5"/>
  <c r="H843" i="6"/>
  <c r="H4698" i="5"/>
  <c r="F4693" i="5"/>
  <c r="L4692" i="5"/>
  <c r="L3627" i="5"/>
  <c r="L3747" i="5"/>
  <c r="G3717" i="5"/>
  <c r="G3597" i="5"/>
  <c r="H837" i="6"/>
  <c r="E2300" i="5"/>
  <c r="H832" i="6"/>
  <c r="E2296" i="5"/>
  <c r="H831" i="6"/>
  <c r="H2293" i="5"/>
  <c r="L2292" i="5"/>
  <c r="K2288" i="5"/>
  <c r="F2288" i="5"/>
  <c r="E358" i="6"/>
  <c r="L2285" i="5"/>
  <c r="E827" i="6"/>
  <c r="L5327" i="5"/>
  <c r="E2276" i="5"/>
  <c r="H826" i="6"/>
  <c r="E2272" i="5"/>
  <c r="H825" i="6"/>
  <c r="E2268" i="5"/>
  <c r="H824" i="6"/>
  <c r="L5293" i="5"/>
  <c r="E823" i="6"/>
  <c r="E2256" i="5"/>
  <c r="H821" i="6"/>
  <c r="E820" i="6"/>
  <c r="L5272" i="5"/>
  <c r="E349" i="6"/>
  <c r="L2249" i="5"/>
  <c r="K2244" i="5"/>
  <c r="F2244" i="5"/>
  <c r="E817" i="6"/>
  <c r="L5251" i="5"/>
  <c r="E2236" i="5"/>
  <c r="H816" i="6"/>
  <c r="E2232" i="5"/>
  <c r="H815" i="6"/>
  <c r="E2228" i="5"/>
  <c r="H814" i="6"/>
  <c r="E2224" i="5"/>
  <c r="H813" i="6"/>
  <c r="L5216" i="5"/>
  <c r="E812" i="6"/>
  <c r="L1483" i="5"/>
  <c r="H1485" i="5"/>
  <c r="F225" i="6" s="1"/>
  <c r="G255" i="7" s="1"/>
  <c r="H255" i="7" s="1"/>
  <c r="L1474" i="5"/>
  <c r="J1475" i="5"/>
  <c r="G223" i="6" s="1"/>
  <c r="I253" i="7" s="1"/>
  <c r="J253" i="7" s="1"/>
  <c r="F226" i="6"/>
  <c r="G256" i="7" s="1"/>
  <c r="H256" i="7" s="1"/>
  <c r="E808" i="6"/>
  <c r="L5195" i="5"/>
  <c r="E225" i="6"/>
  <c r="E255" i="7" s="1"/>
  <c r="E222" i="6"/>
  <c r="L1470" i="5"/>
  <c r="E224" i="6"/>
  <c r="L1480" i="5"/>
  <c r="F1463" i="5"/>
  <c r="K1463" i="5"/>
  <c r="I1449" i="5"/>
  <c r="H801" i="6"/>
  <c r="E798" i="6"/>
  <c r="L5138" i="5"/>
  <c r="E796" i="6"/>
  <c r="L5125" i="5"/>
  <c r="L5112" i="5"/>
  <c r="F5113" i="5"/>
  <c r="L5099" i="5"/>
  <c r="F5100" i="5"/>
  <c r="L5080" i="5"/>
  <c r="F5081" i="5"/>
  <c r="G784" i="6"/>
  <c r="L5043" i="5"/>
  <c r="L4778" i="5"/>
  <c r="J4779" i="5"/>
  <c r="G742" i="6"/>
  <c r="L4761" i="5"/>
  <c r="G702" i="6"/>
  <c r="L4548" i="5"/>
  <c r="G697" i="6"/>
  <c r="L4513" i="5"/>
  <c r="G695" i="6"/>
  <c r="L4499" i="5"/>
  <c r="G686" i="6"/>
  <c r="L4436" i="5"/>
  <c r="G663" i="6"/>
  <c r="L4281" i="5"/>
  <c r="H3756" i="5"/>
  <c r="L3752" i="5"/>
  <c r="H3741" i="5"/>
  <c r="L3737" i="5"/>
  <c r="L3722" i="5"/>
  <c r="L3692" i="5"/>
  <c r="F3662" i="5"/>
  <c r="K3662" i="5"/>
  <c r="L3632" i="5"/>
  <c r="L3617" i="5"/>
  <c r="L3602" i="5"/>
  <c r="L3572" i="5"/>
  <c r="L3542" i="5"/>
  <c r="H3546" i="5"/>
  <c r="F553" i="6" s="1"/>
  <c r="G692" i="7" s="1"/>
  <c r="H692" i="7" s="1"/>
  <c r="L3512" i="5"/>
  <c r="H3516" i="5"/>
  <c r="L3482" i="5"/>
  <c r="J3486" i="5"/>
  <c r="L3467" i="5"/>
  <c r="F581" i="6"/>
  <c r="G721" i="7" s="1"/>
  <c r="L3849" i="5"/>
  <c r="H580" i="6"/>
  <c r="G3687" i="5"/>
  <c r="G3567" i="5"/>
  <c r="L3837" i="5"/>
  <c r="F579" i="6"/>
  <c r="G719" i="7" s="1"/>
  <c r="L3537" i="5"/>
  <c r="F575" i="6"/>
  <c r="G715" i="7" s="1"/>
  <c r="L3813" i="5"/>
  <c r="F573" i="6"/>
  <c r="G713" i="7" s="1"/>
  <c r="L3801" i="5"/>
  <c r="F571" i="6"/>
  <c r="L3789" i="5"/>
  <c r="F569" i="6"/>
  <c r="L3777" i="5"/>
  <c r="G422" i="6"/>
  <c r="L2648" i="5"/>
  <c r="G420" i="6"/>
  <c r="L2636" i="5"/>
  <c r="G403" i="6"/>
  <c r="G387" i="6"/>
  <c r="L2438" i="5"/>
  <c r="L597" i="5"/>
  <c r="J602" i="5"/>
  <c r="G106" i="6" s="1"/>
  <c r="I123" i="7" s="1"/>
  <c r="J123" i="7" s="1"/>
  <c r="K445" i="5"/>
  <c r="F445" i="5"/>
  <c r="L445" i="5" s="1"/>
  <c r="F454" i="5"/>
  <c r="L454" i="5" s="1"/>
  <c r="K454" i="5"/>
  <c r="F464" i="5"/>
  <c r="L464" i="5" s="1"/>
  <c r="K464" i="5"/>
  <c r="K473" i="5"/>
  <c r="F473" i="5"/>
  <c r="L473" i="5" s="1"/>
  <c r="F613" i="5"/>
  <c r="L613" i="5" s="1"/>
  <c r="K613" i="5"/>
  <c r="K600" i="5"/>
  <c r="F600" i="5"/>
  <c r="L600" i="5" s="1"/>
  <c r="K626" i="5"/>
  <c r="F626" i="5"/>
  <c r="L626" i="5" s="1"/>
  <c r="E178" i="6"/>
  <c r="L1212" i="5"/>
  <c r="E1144" i="5"/>
  <c r="H328" i="6"/>
  <c r="F692" i="5"/>
  <c r="E114" i="6" s="1"/>
  <c r="E131" i="7" s="1"/>
  <c r="F1203" i="5"/>
  <c r="L1198" i="5"/>
  <c r="F1192" i="5"/>
  <c r="L1187" i="5"/>
  <c r="L1176" i="5"/>
  <c r="F1181" i="5"/>
  <c r="F1159" i="5"/>
  <c r="E173" i="6" s="1"/>
  <c r="E196" i="7" s="1"/>
  <c r="F703" i="5"/>
  <c r="E115" i="6" s="1"/>
  <c r="E132" i="7" s="1"/>
  <c r="E75" i="5"/>
  <c r="E83" i="5"/>
  <c r="H324" i="6"/>
  <c r="E91" i="5"/>
  <c r="E99" i="5"/>
  <c r="J713" i="5"/>
  <c r="L712" i="5"/>
  <c r="H308" i="6"/>
  <c r="E43" i="5"/>
  <c r="E37" i="5"/>
  <c r="E31" i="5"/>
  <c r="E25" i="5"/>
  <c r="E19" i="5"/>
  <c r="E13" i="5"/>
  <c r="L634" i="5"/>
  <c r="E109" i="6"/>
  <c r="L589" i="5"/>
  <c r="E105" i="6"/>
  <c r="E170" i="6"/>
  <c r="L1127" i="5"/>
  <c r="E104" i="6"/>
  <c r="L583" i="5"/>
  <c r="E1096" i="5"/>
  <c r="E1080" i="5"/>
  <c r="E1064" i="5"/>
  <c r="E1048" i="5"/>
  <c r="E1032" i="5"/>
  <c r="E1016" i="5"/>
  <c r="E1000" i="5"/>
  <c r="E984" i="5"/>
  <c r="E968" i="5"/>
  <c r="E952" i="5"/>
  <c r="E936" i="5"/>
  <c r="E920" i="5"/>
  <c r="E904" i="5"/>
  <c r="E888" i="5"/>
  <c r="E872" i="5"/>
  <c r="E856" i="5"/>
  <c r="E840" i="5"/>
  <c r="E824" i="5"/>
  <c r="E808" i="5"/>
  <c r="E792" i="5"/>
  <c r="E1088" i="5"/>
  <c r="E1072" i="5"/>
  <c r="E1056" i="5"/>
  <c r="E1040" i="5"/>
  <c r="E1024" i="5"/>
  <c r="E1008" i="5"/>
  <c r="E992" i="5"/>
  <c r="E976" i="5"/>
  <c r="E960" i="5"/>
  <c r="E944" i="5"/>
  <c r="E928" i="5"/>
  <c r="E912" i="5"/>
  <c r="E896" i="5"/>
  <c r="E880" i="5"/>
  <c r="E864" i="5"/>
  <c r="E848" i="5"/>
  <c r="E832" i="5"/>
  <c r="E816" i="5"/>
  <c r="E800" i="5"/>
  <c r="E784" i="5"/>
  <c r="H303" i="6"/>
  <c r="E564" i="5"/>
  <c r="E570" i="5"/>
  <c r="E558" i="5"/>
  <c r="H301" i="6"/>
  <c r="J565" i="5"/>
  <c r="E1593" i="5"/>
  <c r="E1587" i="5"/>
  <c r="E1581" i="5"/>
  <c r="E1599" i="5"/>
  <c r="H300" i="6"/>
  <c r="E666" i="5"/>
  <c r="E731" i="5"/>
  <c r="E654" i="5"/>
  <c r="E725" i="5"/>
  <c r="E642" i="5"/>
  <c r="H296" i="6"/>
  <c r="E409" i="5"/>
  <c r="E402" i="5"/>
  <c r="E395" i="5"/>
  <c r="E483" i="5"/>
  <c r="E388" i="5"/>
  <c r="H295" i="6"/>
  <c r="H431" i="5"/>
  <c r="K431" i="5"/>
  <c r="H424" i="5"/>
  <c r="K424" i="5"/>
  <c r="K416" i="5"/>
  <c r="F416" i="5"/>
  <c r="K437" i="5"/>
  <c r="F437" i="5"/>
  <c r="F430" i="5"/>
  <c r="K430" i="5"/>
  <c r="F423" i="5"/>
  <c r="K423" i="5"/>
  <c r="E380" i="5"/>
  <c r="H293" i="6"/>
  <c r="K361" i="5"/>
  <c r="F361" i="5"/>
  <c r="L361" i="5" s="1"/>
  <c r="F745" i="5"/>
  <c r="L745" i="5" s="1"/>
  <c r="K745" i="5"/>
  <c r="F455" i="5"/>
  <c r="L455" i="5" s="1"/>
  <c r="K455" i="5"/>
  <c r="F381" i="5"/>
  <c r="L381" i="5" s="1"/>
  <c r="K381" i="5"/>
  <c r="F369" i="5"/>
  <c r="L369" i="5" s="1"/>
  <c r="K369" i="5"/>
  <c r="K474" i="5"/>
  <c r="F474" i="5"/>
  <c r="L474" i="5" s="1"/>
  <c r="H448" i="5"/>
  <c r="F83" i="6" s="1"/>
  <c r="G95" i="7" s="1"/>
  <c r="H95" i="7" s="1"/>
  <c r="L476" i="5"/>
  <c r="H477" i="5"/>
  <c r="F86" i="6" s="1"/>
  <c r="G98" i="7" s="1"/>
  <c r="H98" i="7" s="1"/>
  <c r="L457" i="5"/>
  <c r="H458" i="5"/>
  <c r="F84" i="6" s="1"/>
  <c r="G96" i="7" s="1"/>
  <c r="H96" i="7" s="1"/>
  <c r="E475" i="5"/>
  <c r="E746" i="5"/>
  <c r="E446" i="5"/>
  <c r="E456" i="5"/>
  <c r="E491" i="5"/>
  <c r="E499" i="5"/>
  <c r="E465" i="5"/>
  <c r="H287" i="6"/>
  <c r="H273" i="6"/>
  <c r="E627" i="5"/>
  <c r="E614" i="5"/>
  <c r="E601" i="5"/>
  <c r="E360" i="5"/>
  <c r="E368" i="5"/>
  <c r="H270" i="6"/>
  <c r="L138" i="5"/>
  <c r="H140" i="5"/>
  <c r="F28" i="6" s="1"/>
  <c r="G36" i="7" s="1"/>
  <c r="H36" i="7" s="1"/>
  <c r="L1244" i="5"/>
  <c r="F1245" i="5"/>
  <c r="L1258" i="5"/>
  <c r="F1259" i="5"/>
  <c r="E185" i="6" s="1"/>
  <c r="E209" i="7" s="1"/>
  <c r="L1251" i="5"/>
  <c r="F1252" i="5"/>
  <c r="E184" i="6" s="1"/>
  <c r="E208" i="7" s="1"/>
  <c r="L1237" i="5"/>
  <c r="F1238" i="5"/>
  <c r="L269" i="5"/>
  <c r="E271" i="5" s="1"/>
  <c r="F133" i="5"/>
  <c r="K133" i="5"/>
  <c r="L335" i="5"/>
  <c r="E337" i="5" s="1"/>
  <c r="L149" i="5"/>
  <c r="E151" i="5" s="1"/>
  <c r="L179" i="5"/>
  <c r="F180" i="5"/>
  <c r="F110" i="5"/>
  <c r="L108" i="5"/>
  <c r="I109" i="5" s="1"/>
  <c r="F168" i="5"/>
  <c r="L167" i="5"/>
  <c r="F184" i="5"/>
  <c r="L183" i="5"/>
  <c r="L311" i="5"/>
  <c r="E313" i="5" s="1"/>
  <c r="F225" i="5"/>
  <c r="L223" i="5"/>
  <c r="I224" i="5" s="1"/>
  <c r="F255" i="5"/>
  <c r="E53" i="6" s="1"/>
  <c r="E62" i="7" s="1"/>
  <c r="L253" i="5"/>
  <c r="I254" i="5" s="1"/>
  <c r="L143" i="5"/>
  <c r="E145" i="5" s="1"/>
  <c r="L517" i="5"/>
  <c r="I518" i="5" s="1"/>
  <c r="F519" i="5"/>
  <c r="L218" i="5"/>
  <c r="I219" i="5" s="1"/>
  <c r="F220" i="5"/>
  <c r="F524" i="5"/>
  <c r="L522" i="5"/>
  <c r="L263" i="5"/>
  <c r="E265" i="5" s="1"/>
  <c r="F505" i="5"/>
  <c r="L504" i="5"/>
  <c r="F307" i="5"/>
  <c r="K307" i="5"/>
  <c r="K325" i="5"/>
  <c r="F325" i="5"/>
  <c r="L137" i="5"/>
  <c r="E139" i="5" s="1"/>
  <c r="L191" i="5"/>
  <c r="F192" i="5"/>
  <c r="F235" i="5"/>
  <c r="L233" i="5"/>
  <c r="I234" i="5" s="1"/>
  <c r="L317" i="5"/>
  <c r="E319" i="5" s="1"/>
  <c r="L353" i="5"/>
  <c r="E355" i="5" s="1"/>
  <c r="F205" i="5"/>
  <c r="L203" i="5"/>
  <c r="I204" i="5" s="1"/>
  <c r="L347" i="5"/>
  <c r="E349" i="5" s="1"/>
  <c r="L287" i="5"/>
  <c r="E289" i="5" s="1"/>
  <c r="F295" i="5"/>
  <c r="K295" i="5"/>
  <c r="F172" i="5"/>
  <c r="L171" i="5"/>
  <c r="L275" i="5"/>
  <c r="E277" i="5" s="1"/>
  <c r="K331" i="5"/>
  <c r="F331" i="5"/>
  <c r="F514" i="5"/>
  <c r="E92" i="6" s="1"/>
  <c r="E106" i="7" s="1"/>
  <c r="L512" i="5"/>
  <c r="I513" i="5" s="1"/>
  <c r="L159" i="5"/>
  <c r="F160" i="5"/>
  <c r="L299" i="5"/>
  <c r="E301" i="5" s="1"/>
  <c r="F509" i="5"/>
  <c r="L508" i="5"/>
  <c r="L104" i="5"/>
  <c r="F105" i="5"/>
  <c r="F196" i="5"/>
  <c r="L195" i="5"/>
  <c r="F156" i="5"/>
  <c r="L155" i="5"/>
  <c r="F210" i="5"/>
  <c r="L208" i="5"/>
  <c r="I209" i="5" s="1"/>
  <c r="L238" i="5"/>
  <c r="I239" i="5" s="1"/>
  <c r="F240" i="5"/>
  <c r="L281" i="5"/>
  <c r="E283" i="5" s="1"/>
  <c r="F250" i="5"/>
  <c r="L248" i="5"/>
  <c r="I249" i="5" s="1"/>
  <c r="L341" i="5"/>
  <c r="E343" i="5" s="1"/>
  <c r="F529" i="5"/>
  <c r="L527" i="5"/>
  <c r="H248" i="6"/>
  <c r="E1540" i="5"/>
  <c r="E532" i="5"/>
  <c r="E163" i="5"/>
  <c r="E1533" i="5"/>
  <c r="E258" i="5"/>
  <c r="E1526" i="5"/>
  <c r="E243" i="5"/>
  <c r="E1575" i="5"/>
  <c r="E1519" i="5"/>
  <c r="E744" i="5"/>
  <c r="E228" i="5"/>
  <c r="E1568" i="5"/>
  <c r="E1512" i="5"/>
  <c r="E213" i="5"/>
  <c r="E1554" i="5"/>
  <c r="E187" i="5"/>
  <c r="E1561" i="5"/>
  <c r="E453" i="5"/>
  <c r="E362" i="5"/>
  <c r="E199" i="5"/>
  <c r="E370" i="5"/>
  <c r="E1547" i="5"/>
  <c r="E472" i="5"/>
  <c r="E175" i="5"/>
  <c r="I1108" i="5"/>
  <c r="J1108" i="5" s="1"/>
  <c r="J1109" i="5" s="1"/>
  <c r="G167" i="6" s="1"/>
  <c r="I189" i="7" s="1"/>
  <c r="J189" i="7" s="1"/>
  <c r="I1113" i="5"/>
  <c r="J1113" i="5" s="1"/>
  <c r="J1114" i="5" s="1"/>
  <c r="G168" i="6" s="1"/>
  <c r="I190" i="7" s="1"/>
  <c r="J190" i="7" s="1"/>
  <c r="L1103" i="5"/>
  <c r="F1104" i="5"/>
  <c r="L482" i="5"/>
  <c r="F1121" i="5"/>
  <c r="L1120" i="5"/>
  <c r="L444" i="5"/>
  <c r="L775" i="5"/>
  <c r="F777" i="5"/>
  <c r="L490" i="5"/>
  <c r="L463" i="5"/>
  <c r="F755" i="5"/>
  <c r="L753" i="5"/>
  <c r="F771" i="5"/>
  <c r="L769" i="5"/>
  <c r="L761" i="5"/>
  <c r="F763" i="5"/>
  <c r="L498" i="5"/>
  <c r="F376" i="5"/>
  <c r="L375" i="5"/>
  <c r="F123" i="5"/>
  <c r="L122" i="5"/>
  <c r="L126" i="5"/>
  <c r="I127" i="5" s="1"/>
  <c r="F128" i="5"/>
  <c r="L382" i="5"/>
  <c r="F119" i="5"/>
  <c r="L117" i="5"/>
  <c r="I118" i="5" s="1"/>
  <c r="F114" i="5"/>
  <c r="L113" i="5"/>
  <c r="L1271" i="5"/>
  <c r="G187" i="6"/>
  <c r="G185" i="6"/>
  <c r="I209" i="7" s="1"/>
  <c r="J209" i="7" s="1"/>
  <c r="G184" i="6"/>
  <c r="I208" i="7" s="1"/>
  <c r="J208" i="7" s="1"/>
  <c r="G181" i="6"/>
  <c r="I204" i="7" s="1"/>
  <c r="L1231" i="5"/>
  <c r="E171" i="6"/>
  <c r="E194" i="7" s="1"/>
  <c r="E113" i="6"/>
  <c r="E130" i="7" s="1"/>
  <c r="G165" i="6"/>
  <c r="I186" i="7" s="1"/>
  <c r="J186" i="7" s="1"/>
  <c r="G161" i="6"/>
  <c r="I182" i="7" s="1"/>
  <c r="J182" i="7" s="1"/>
  <c r="G157" i="6"/>
  <c r="I178" i="7" s="1"/>
  <c r="J178" i="7" s="1"/>
  <c r="G152" i="6"/>
  <c r="I173" i="7" s="1"/>
  <c r="J173" i="7" s="1"/>
  <c r="G150" i="6"/>
  <c r="I171" i="7" s="1"/>
  <c r="J171" i="7" s="1"/>
  <c r="G145" i="6"/>
  <c r="I165" i="7" s="1"/>
  <c r="J165" i="7" s="1"/>
  <c r="G133" i="6"/>
  <c r="I153" i="7" s="1"/>
  <c r="J153" i="7" s="1"/>
  <c r="G130" i="6"/>
  <c r="I150" i="7" s="1"/>
  <c r="J150" i="7" s="1"/>
  <c r="G126" i="6"/>
  <c r="I146" i="7" s="1"/>
  <c r="J146" i="7" s="1"/>
  <c r="L90" i="5"/>
  <c r="J3726" i="5" l="1"/>
  <c r="G565" i="6" s="1"/>
  <c r="I704" i="7" s="1"/>
  <c r="J704" i="7" s="1"/>
  <c r="H3666" i="5"/>
  <c r="F561" i="6" s="1"/>
  <c r="G700" i="7" s="1"/>
  <c r="H700" i="7" s="1"/>
  <c r="E647" i="6"/>
  <c r="L4179" i="5"/>
  <c r="L4910" i="5"/>
  <c r="F4913" i="5"/>
  <c r="E541" i="6"/>
  <c r="L3411" i="5"/>
  <c r="E842" i="7"/>
  <c r="H692" i="6"/>
  <c r="E833" i="7"/>
  <c r="H684" i="6"/>
  <c r="E202" i="6"/>
  <c r="L1370" i="5"/>
  <c r="E820" i="7"/>
  <c r="H671" i="6"/>
  <c r="L4937" i="5"/>
  <c r="F4940" i="5"/>
  <c r="G693" i="6"/>
  <c r="L4485" i="5"/>
  <c r="E206" i="6"/>
  <c r="L1390" i="5"/>
  <c r="E367" i="6"/>
  <c r="L2324" i="5"/>
  <c r="E855" i="7"/>
  <c r="H705" i="6"/>
  <c r="E853" i="7"/>
  <c r="H703" i="6"/>
  <c r="F675" i="6"/>
  <c r="L4362" i="5"/>
  <c r="E430" i="6"/>
  <c r="L2702" i="5"/>
  <c r="L4919" i="5"/>
  <c r="F4922" i="5"/>
  <c r="L4928" i="5"/>
  <c r="F4931" i="5"/>
  <c r="L4952" i="5"/>
  <c r="F4954" i="5"/>
  <c r="E428" i="6"/>
  <c r="L2686" i="5"/>
  <c r="E542" i="6"/>
  <c r="L3417" i="5"/>
  <c r="H704" i="6"/>
  <c r="E854" i="7"/>
  <c r="L4989" i="5"/>
  <c r="E778" i="6"/>
  <c r="E822" i="7"/>
  <c r="H673" i="6"/>
  <c r="I1140" i="7"/>
  <c r="H785" i="6"/>
  <c r="E539" i="6"/>
  <c r="L3399" i="5"/>
  <c r="F654" i="6"/>
  <c r="L4221" i="5"/>
  <c r="E805" i="7"/>
  <c r="H657" i="6"/>
  <c r="E801" i="7"/>
  <c r="H653" i="6"/>
  <c r="E810" i="7"/>
  <c r="H662" i="6"/>
  <c r="E806" i="7"/>
  <c r="H658" i="6"/>
  <c r="E813" i="7"/>
  <c r="H665" i="6"/>
  <c r="E834" i="7"/>
  <c r="H685" i="6"/>
  <c r="L4901" i="5"/>
  <c r="F4904" i="5"/>
  <c r="L4966" i="5"/>
  <c r="F4968" i="5"/>
  <c r="L1177" i="5"/>
  <c r="J1181" i="5"/>
  <c r="G175" i="6" s="1"/>
  <c r="I198" i="7" s="1"/>
  <c r="J198" i="7" s="1"/>
  <c r="E540" i="6"/>
  <c r="L3405" i="5"/>
  <c r="L4959" i="5"/>
  <c r="F4961" i="5"/>
  <c r="E832" i="7"/>
  <c r="H683" i="6"/>
  <c r="E844" i="7"/>
  <c r="H694" i="6"/>
  <c r="E830" i="7"/>
  <c r="H681" i="6"/>
  <c r="E803" i="7"/>
  <c r="H655" i="6"/>
  <c r="J828" i="7"/>
  <c r="L828" i="7" s="1"/>
  <c r="K828" i="7"/>
  <c r="J3651" i="5"/>
  <c r="G560" i="6" s="1"/>
  <c r="I699" i="7" s="1"/>
  <c r="J699" i="7" s="1"/>
  <c r="L4892" i="5"/>
  <c r="F4895" i="5"/>
  <c r="E429" i="6"/>
  <c r="L2694" i="5"/>
  <c r="E814" i="7"/>
  <c r="H666" i="6"/>
  <c r="H3531" i="5"/>
  <c r="F552" i="6" s="1"/>
  <c r="G691" i="7" s="1"/>
  <c r="H691" i="7" s="1"/>
  <c r="E229" i="7"/>
  <c r="L4980" i="5"/>
  <c r="F4982" i="5"/>
  <c r="L4883" i="5"/>
  <c r="F4886" i="5"/>
  <c r="L3428" i="5"/>
  <c r="L2965" i="5"/>
  <c r="F2966" i="5"/>
  <c r="L4945" i="5"/>
  <c r="F4947" i="5"/>
  <c r="G788" i="6"/>
  <c r="L5074" i="5"/>
  <c r="I850" i="7"/>
  <c r="H700" i="6"/>
  <c r="E203" i="6"/>
  <c r="E846" i="7"/>
  <c r="H696" i="6"/>
  <c r="E207" i="6"/>
  <c r="L1395" i="5"/>
  <c r="F106" i="7"/>
  <c r="F132" i="7"/>
  <c r="H178" i="6"/>
  <c r="E201" i="7"/>
  <c r="H422" i="6"/>
  <c r="I467" i="7"/>
  <c r="H719" i="7"/>
  <c r="L719" i="7" s="1"/>
  <c r="K719" i="7"/>
  <c r="H742" i="6"/>
  <c r="I900" i="7"/>
  <c r="F255" i="7"/>
  <c r="L255" i="7" s="1"/>
  <c r="K255" i="7"/>
  <c r="F3346" i="5"/>
  <c r="K3346" i="5"/>
  <c r="F3324" i="5"/>
  <c r="K3324" i="5"/>
  <c r="F2911" i="5"/>
  <c r="K2911" i="5"/>
  <c r="F4188" i="5"/>
  <c r="K4188" i="5"/>
  <c r="F320" i="7"/>
  <c r="L320" i="7" s="1"/>
  <c r="K320" i="7"/>
  <c r="J1137" i="7"/>
  <c r="L1137" i="7" s="1"/>
  <c r="K1137" i="7"/>
  <c r="K316" i="7"/>
  <c r="F316" i="7"/>
  <c r="L316" i="7" s="1"/>
  <c r="J230" i="7"/>
  <c r="L230" i="7" s="1"/>
  <c r="K230" i="7"/>
  <c r="J831" i="7"/>
  <c r="L831" i="7" s="1"/>
  <c r="K831" i="7"/>
  <c r="F2534" i="5"/>
  <c r="K2534" i="5"/>
  <c r="J772" i="7"/>
  <c r="J476" i="7"/>
  <c r="F282" i="7"/>
  <c r="L282" i="7" s="1"/>
  <c r="K282" i="7"/>
  <c r="F4062" i="5"/>
  <c r="K4062" i="5"/>
  <c r="F4057" i="5"/>
  <c r="K4057" i="5"/>
  <c r="F196" i="7"/>
  <c r="K3163" i="5"/>
  <c r="F3163" i="5"/>
  <c r="F3358" i="5"/>
  <c r="K3358" i="5"/>
  <c r="J1378" i="5"/>
  <c r="K1378" i="5"/>
  <c r="H445" i="7"/>
  <c r="F4053" i="5"/>
  <c r="L4053" i="5" s="1"/>
  <c r="K4053" i="5"/>
  <c r="K4855" i="5"/>
  <c r="F4855" i="5"/>
  <c r="F357" i="7"/>
  <c r="L357" i="7" s="1"/>
  <c r="K357" i="7"/>
  <c r="G431" i="7"/>
  <c r="G2489" i="5"/>
  <c r="K416" i="7"/>
  <c r="J416" i="7"/>
  <c r="L416" i="7" s="1"/>
  <c r="J202" i="7"/>
  <c r="L202" i="7" s="1"/>
  <c r="K202" i="7"/>
  <c r="K2949" i="5"/>
  <c r="F2949" i="5"/>
  <c r="F310" i="7"/>
  <c r="L310" i="7" s="1"/>
  <c r="K310" i="7"/>
  <c r="K4072" i="5"/>
  <c r="F4072" i="5"/>
  <c r="F4067" i="5"/>
  <c r="L4067" i="5" s="1"/>
  <c r="K4067" i="5"/>
  <c r="J204" i="7"/>
  <c r="L204" i="7" s="1"/>
  <c r="K204" i="7"/>
  <c r="H569" i="6"/>
  <c r="G709" i="7"/>
  <c r="H663" i="6"/>
  <c r="I811" i="7"/>
  <c r="F3190" i="5"/>
  <c r="K3190" i="5"/>
  <c r="F3151" i="5"/>
  <c r="K3151" i="5"/>
  <c r="J226" i="7"/>
  <c r="L226" i="7" s="1"/>
  <c r="K226" i="7"/>
  <c r="F4083" i="5"/>
  <c r="L4083" i="5" s="1"/>
  <c r="K4083" i="5"/>
  <c r="F4862" i="5"/>
  <c r="K4862" i="5"/>
  <c r="F4688" i="5"/>
  <c r="L4687" i="5"/>
  <c r="J458" i="7"/>
  <c r="L458" i="7" s="1"/>
  <c r="K458" i="7"/>
  <c r="F2461" i="5"/>
  <c r="K2461" i="5"/>
  <c r="F3370" i="5"/>
  <c r="K3370" i="5"/>
  <c r="J775" i="7"/>
  <c r="E235" i="7"/>
  <c r="F4082" i="5"/>
  <c r="K4082" i="5"/>
  <c r="F4077" i="5"/>
  <c r="K4077" i="5"/>
  <c r="H104" i="6"/>
  <c r="E121" i="7"/>
  <c r="K3269" i="5"/>
  <c r="F3269" i="5"/>
  <c r="F3202" i="5"/>
  <c r="K3202" i="5"/>
  <c r="J470" i="7"/>
  <c r="L470" i="7" s="1"/>
  <c r="K470" i="7"/>
  <c r="F4113" i="5"/>
  <c r="L4113" i="5" s="1"/>
  <c r="K4113" i="5"/>
  <c r="K305" i="7"/>
  <c r="F305" i="7"/>
  <c r="L305" i="7" s="1"/>
  <c r="F4163" i="5"/>
  <c r="L4163" i="5" s="1"/>
  <c r="K4163" i="5"/>
  <c r="J1373" i="5"/>
  <c r="K1373" i="5"/>
  <c r="F4975" i="5"/>
  <c r="L4973" i="5"/>
  <c r="K343" i="7"/>
  <c r="F343" i="7"/>
  <c r="L343" i="7" s="1"/>
  <c r="K138" i="7"/>
  <c r="F138" i="7"/>
  <c r="L138" i="7" s="1"/>
  <c r="F2527" i="5"/>
  <c r="K2527" i="5"/>
  <c r="F3377" i="5"/>
  <c r="K3377" i="5"/>
  <c r="J475" i="7"/>
  <c r="F4092" i="5"/>
  <c r="K4092" i="5"/>
  <c r="F4087" i="5"/>
  <c r="K4087" i="5"/>
  <c r="H571" i="6"/>
  <c r="G711" i="7"/>
  <c r="H686" i="6"/>
  <c r="I836" i="7"/>
  <c r="H784" i="6"/>
  <c r="I1139" i="7"/>
  <c r="F3296" i="5"/>
  <c r="K3296" i="5"/>
  <c r="K3257" i="5"/>
  <c r="F3257" i="5"/>
  <c r="E812" i="7"/>
  <c r="H664" i="6"/>
  <c r="K4143" i="5"/>
  <c r="F4143" i="5"/>
  <c r="L4143" i="5" s="1"/>
  <c r="F5419" i="5"/>
  <c r="L5419" i="5" s="1"/>
  <c r="K5419" i="5"/>
  <c r="J225" i="7"/>
  <c r="L225" i="7" s="1"/>
  <c r="K225" i="7"/>
  <c r="K287" i="7"/>
  <c r="F287" i="7"/>
  <c r="L287" i="7" s="1"/>
  <c r="J1379" i="5"/>
  <c r="L1379" i="5" s="1"/>
  <c r="K1379" i="5"/>
  <c r="K3385" i="5"/>
  <c r="F3385" i="5"/>
  <c r="L3385" i="5" s="1"/>
  <c r="J677" i="7"/>
  <c r="F354" i="7"/>
  <c r="L354" i="7" s="1"/>
  <c r="K354" i="7"/>
  <c r="K2943" i="5"/>
  <c r="F2943" i="5"/>
  <c r="F3384" i="5"/>
  <c r="K3384" i="5"/>
  <c r="F4102" i="5"/>
  <c r="K4102" i="5"/>
  <c r="F4097" i="5"/>
  <c r="K4097" i="5"/>
  <c r="F208" i="7"/>
  <c r="L208" i="7" s="1"/>
  <c r="K208" i="7"/>
  <c r="H170" i="6"/>
  <c r="E193" i="7"/>
  <c r="F3330" i="5"/>
  <c r="K3330" i="5"/>
  <c r="F3318" i="5"/>
  <c r="K3318" i="5"/>
  <c r="K4173" i="5"/>
  <c r="F4173" i="5"/>
  <c r="F1405" i="5"/>
  <c r="L1404" i="5"/>
  <c r="F348" i="7"/>
  <c r="L348" i="7" s="1"/>
  <c r="K348" i="7"/>
  <c r="J1409" i="5"/>
  <c r="K1409" i="5"/>
  <c r="F3392" i="5"/>
  <c r="L3392" i="5" s="1"/>
  <c r="K3392" i="5"/>
  <c r="F3378" i="5"/>
  <c r="L3378" i="5" s="1"/>
  <c r="K3378" i="5"/>
  <c r="F2454" i="5"/>
  <c r="K2454" i="5"/>
  <c r="J793" i="7"/>
  <c r="L793" i="7" s="1"/>
  <c r="K793" i="7"/>
  <c r="F3391" i="5"/>
  <c r="K3391" i="5"/>
  <c r="J456" i="7"/>
  <c r="L456" i="7" s="1"/>
  <c r="K456" i="7"/>
  <c r="F4112" i="5"/>
  <c r="K4112" i="5"/>
  <c r="F4107" i="5"/>
  <c r="K4107" i="5"/>
  <c r="H105" i="6"/>
  <c r="E122" i="7"/>
  <c r="H387" i="6"/>
  <c r="I428" i="7"/>
  <c r="H713" i="7"/>
  <c r="L713" i="7" s="1"/>
  <c r="K713" i="7"/>
  <c r="H695" i="6"/>
  <c r="I845" i="7"/>
  <c r="F3364" i="5"/>
  <c r="K3364" i="5"/>
  <c r="F3352" i="5"/>
  <c r="K3352" i="5"/>
  <c r="F2905" i="5"/>
  <c r="K2905" i="5"/>
  <c r="J1138" i="7"/>
  <c r="L1138" i="7" s="1"/>
  <c r="K1138" i="7"/>
  <c r="J220" i="7"/>
  <c r="L220" i="7" s="1"/>
  <c r="K220" i="7"/>
  <c r="F3229" i="5"/>
  <c r="L3229" i="5" s="1"/>
  <c r="K3229" i="5"/>
  <c r="J461" i="7"/>
  <c r="L461" i="7" s="1"/>
  <c r="K461" i="7"/>
  <c r="K3215" i="5"/>
  <c r="F3215" i="5"/>
  <c r="L3215" i="5" s="1"/>
  <c r="F2447" i="5"/>
  <c r="K2447" i="5"/>
  <c r="F2482" i="5"/>
  <c r="K2482" i="5"/>
  <c r="J1141" i="7"/>
  <c r="L1141" i="7" s="1"/>
  <c r="K1141" i="7"/>
  <c r="F3422" i="5"/>
  <c r="K3422" i="5"/>
  <c r="F4122" i="5"/>
  <c r="K4122" i="5"/>
  <c r="F4117" i="5"/>
  <c r="K4117" i="5"/>
  <c r="F209" i="7"/>
  <c r="L209" i="7" s="1"/>
  <c r="K209" i="7"/>
  <c r="H721" i="7"/>
  <c r="L721" i="7" s="1"/>
  <c r="K721" i="7"/>
  <c r="E849" i="7"/>
  <c r="H699" i="6"/>
  <c r="F3157" i="5"/>
  <c r="K3157" i="5"/>
  <c r="K281" i="7"/>
  <c r="F281" i="7"/>
  <c r="L281" i="7" s="1"/>
  <c r="K349" i="7"/>
  <c r="F349" i="7"/>
  <c r="L349" i="7" s="1"/>
  <c r="E856" i="7"/>
  <c r="H706" i="6"/>
  <c r="J818" i="7"/>
  <c r="L818" i="7" s="1"/>
  <c r="K818" i="7"/>
  <c r="F2899" i="5"/>
  <c r="K2899" i="5"/>
  <c r="K5418" i="5"/>
  <c r="F5418" i="5"/>
  <c r="F3236" i="5"/>
  <c r="L3236" i="5" s="1"/>
  <c r="K3236" i="5"/>
  <c r="F3222" i="5"/>
  <c r="K3222" i="5"/>
  <c r="K2475" i="5"/>
  <c r="F2475" i="5"/>
  <c r="F2520" i="5"/>
  <c r="K2520" i="5"/>
  <c r="F3214" i="5"/>
  <c r="K3214" i="5"/>
  <c r="F353" i="7"/>
  <c r="L353" i="7" s="1"/>
  <c r="K353" i="7"/>
  <c r="F4132" i="5"/>
  <c r="K4132" i="5"/>
  <c r="F4127" i="5"/>
  <c r="K4127" i="5"/>
  <c r="H109" i="6"/>
  <c r="E126" i="7"/>
  <c r="F131" i="7"/>
  <c r="I446" i="7"/>
  <c r="H715" i="7"/>
  <c r="L715" i="7" s="1"/>
  <c r="K715" i="7"/>
  <c r="H697" i="6"/>
  <c r="I847" i="7"/>
  <c r="H224" i="6"/>
  <c r="E254" i="7"/>
  <c r="F3184" i="5"/>
  <c r="K3184" i="5"/>
  <c r="F4068" i="5"/>
  <c r="K4068" i="5"/>
  <c r="G399" i="6"/>
  <c r="K338" i="7"/>
  <c r="F338" i="7"/>
  <c r="L338" i="7" s="1"/>
  <c r="J897" i="7"/>
  <c r="L897" i="7" s="1"/>
  <c r="K897" i="7"/>
  <c r="E825" i="7"/>
  <c r="H676" i="6"/>
  <c r="K337" i="7"/>
  <c r="F337" i="7"/>
  <c r="L337" i="7" s="1"/>
  <c r="F335" i="7"/>
  <c r="L335" i="7" s="1"/>
  <c r="K335" i="7"/>
  <c r="K2513" i="5"/>
  <c r="F2513" i="5"/>
  <c r="K2548" i="5"/>
  <c r="F2548" i="5"/>
  <c r="K3221" i="5"/>
  <c r="F3221" i="5"/>
  <c r="L3221" i="5" s="1"/>
  <c r="F4142" i="5"/>
  <c r="K4142" i="5"/>
  <c r="K4137" i="5"/>
  <c r="F4137" i="5"/>
  <c r="H187" i="6"/>
  <c r="I212" i="7"/>
  <c r="I1403" i="5"/>
  <c r="I1398" i="5"/>
  <c r="E851" i="7"/>
  <c r="H701" i="6"/>
  <c r="F3208" i="5"/>
  <c r="K3208" i="5"/>
  <c r="J6" i="7"/>
  <c r="L6" i="7" s="1"/>
  <c r="K6" i="7"/>
  <c r="F339" i="7"/>
  <c r="L339" i="7" s="1"/>
  <c r="K339" i="7"/>
  <c r="F4098" i="5"/>
  <c r="L4098" i="5" s="1"/>
  <c r="K4098" i="5"/>
  <c r="J771" i="7"/>
  <c r="K302" i="7"/>
  <c r="F302" i="7"/>
  <c r="L302" i="7" s="1"/>
  <c r="J1142" i="7"/>
  <c r="L1142" i="7" s="1"/>
  <c r="K1142" i="7"/>
  <c r="K3429" i="5"/>
  <c r="F3429" i="5"/>
  <c r="L3429" i="5" s="1"/>
  <c r="F2541" i="5"/>
  <c r="K2541" i="5"/>
  <c r="F2937" i="5"/>
  <c r="K2937" i="5"/>
  <c r="J766" i="7"/>
  <c r="F3228" i="5"/>
  <c r="K3228" i="5"/>
  <c r="K340" i="7"/>
  <c r="F340" i="7"/>
  <c r="L340" i="7" s="1"/>
  <c r="F4152" i="5"/>
  <c r="K4152" i="5"/>
  <c r="F4147" i="5"/>
  <c r="K4147" i="5"/>
  <c r="F62" i="7"/>
  <c r="H420" i="6"/>
  <c r="I465" i="7"/>
  <c r="H702" i="6"/>
  <c r="I852" i="7"/>
  <c r="H222" i="6"/>
  <c r="E252" i="7"/>
  <c r="F3196" i="5"/>
  <c r="K3196" i="5"/>
  <c r="K3263" i="5"/>
  <c r="F3263" i="5"/>
  <c r="H690" i="6"/>
  <c r="E840" i="7"/>
  <c r="F4128" i="5"/>
  <c r="L4128" i="5" s="1"/>
  <c r="K4128" i="5"/>
  <c r="K331" i="7"/>
  <c r="F331" i="7"/>
  <c r="L331" i="7" s="1"/>
  <c r="J839" i="7"/>
  <c r="L839" i="7" s="1"/>
  <c r="K839" i="7"/>
  <c r="F363" i="7"/>
  <c r="L363" i="7" s="1"/>
  <c r="K363" i="7"/>
  <c r="E821" i="7"/>
  <c r="H672" i="6"/>
  <c r="K355" i="7"/>
  <c r="F355" i="7"/>
  <c r="L355" i="7" s="1"/>
  <c r="F329" i="7"/>
  <c r="L329" i="7" s="1"/>
  <c r="K329" i="7"/>
  <c r="K2931" i="5"/>
  <c r="F2931" i="5"/>
  <c r="K342" i="7"/>
  <c r="F342" i="7"/>
  <c r="L342" i="7" s="1"/>
  <c r="F3235" i="5"/>
  <c r="K3235" i="5"/>
  <c r="F641" i="6"/>
  <c r="F4162" i="5"/>
  <c r="K4162" i="5"/>
  <c r="F4157" i="5"/>
  <c r="K4157" i="5"/>
  <c r="F194" i="7"/>
  <c r="F130" i="7"/>
  <c r="L1485" i="5"/>
  <c r="F3302" i="5"/>
  <c r="K3302" i="5"/>
  <c r="F3290" i="5"/>
  <c r="K3290" i="5"/>
  <c r="F332" i="7"/>
  <c r="L332" i="7" s="1"/>
  <c r="K332" i="7"/>
  <c r="F233" i="7"/>
  <c r="F2917" i="5"/>
  <c r="K2917" i="5"/>
  <c r="F4168" i="5"/>
  <c r="K4168" i="5"/>
  <c r="F375" i="7"/>
  <c r="L375" i="7" s="1"/>
  <c r="K375" i="7"/>
  <c r="K324" i="7"/>
  <c r="F324" i="7"/>
  <c r="L324" i="7" s="1"/>
  <c r="F2468" i="5"/>
  <c r="K2468" i="5"/>
  <c r="F323" i="7"/>
  <c r="L323" i="7" s="1"/>
  <c r="K323" i="7"/>
  <c r="K2330" i="5"/>
  <c r="F2330" i="5"/>
  <c r="J829" i="7"/>
  <c r="L829" i="7" s="1"/>
  <c r="K829" i="7"/>
  <c r="K4052" i="5"/>
  <c r="F4052" i="5"/>
  <c r="F3371" i="5"/>
  <c r="L3371" i="5" s="1"/>
  <c r="K3371" i="5"/>
  <c r="K334" i="7"/>
  <c r="F334" i="7"/>
  <c r="L334" i="7" s="1"/>
  <c r="H349" i="6"/>
  <c r="E384" i="7"/>
  <c r="H358" i="6"/>
  <c r="E393" i="7"/>
  <c r="G732" i="6"/>
  <c r="L4703" i="5"/>
  <c r="F4697" i="5"/>
  <c r="K4697" i="5"/>
  <c r="F731" i="6"/>
  <c r="G886" i="7" s="1"/>
  <c r="H886" i="7" s="1"/>
  <c r="E730" i="6"/>
  <c r="L4693" i="5"/>
  <c r="H3717" i="5"/>
  <c r="K3717" i="5"/>
  <c r="H3597" i="5"/>
  <c r="K3597" i="5"/>
  <c r="K2300" i="5"/>
  <c r="F2300" i="5"/>
  <c r="F2296" i="5"/>
  <c r="K2296" i="5"/>
  <c r="F360" i="6"/>
  <c r="L2293" i="5"/>
  <c r="F2289" i="5"/>
  <c r="L2288" i="5"/>
  <c r="E2280" i="5"/>
  <c r="H827" i="6"/>
  <c r="K2276" i="5"/>
  <c r="F2276" i="5"/>
  <c r="K2272" i="5"/>
  <c r="F2272" i="5"/>
  <c r="K2268" i="5"/>
  <c r="F2268" i="5"/>
  <c r="E2264" i="5"/>
  <c r="H823" i="6"/>
  <c r="K2256" i="5"/>
  <c r="F2256" i="5"/>
  <c r="E2252" i="5"/>
  <c r="H820" i="6"/>
  <c r="F2245" i="5"/>
  <c r="L2244" i="5"/>
  <c r="E2240" i="5"/>
  <c r="H817" i="6"/>
  <c r="K2236" i="5"/>
  <c r="F2236" i="5"/>
  <c r="F2232" i="5"/>
  <c r="K2232" i="5"/>
  <c r="F2228" i="5"/>
  <c r="K2228" i="5"/>
  <c r="K2224" i="5"/>
  <c r="F2224" i="5"/>
  <c r="H812" i="6"/>
  <c r="E1488" i="5"/>
  <c r="H225" i="6"/>
  <c r="H808" i="6"/>
  <c r="E1473" i="5"/>
  <c r="L1463" i="5"/>
  <c r="F1465" i="5"/>
  <c r="J1449" i="5"/>
  <c r="K1449" i="5"/>
  <c r="E1453" i="5"/>
  <c r="E1443" i="5"/>
  <c r="E1458" i="5"/>
  <c r="E1438" i="5"/>
  <c r="H798" i="6"/>
  <c r="E1448" i="5"/>
  <c r="E1433" i="5"/>
  <c r="H796" i="6"/>
  <c r="E794" i="6"/>
  <c r="L5113" i="5"/>
  <c r="E792" i="6"/>
  <c r="L5100" i="5"/>
  <c r="E789" i="6"/>
  <c r="L5081" i="5"/>
  <c r="G745" i="6"/>
  <c r="L4779" i="5"/>
  <c r="F567" i="6"/>
  <c r="F566" i="6"/>
  <c r="L3662" i="5"/>
  <c r="G559" i="6"/>
  <c r="F558" i="6"/>
  <c r="F551" i="6"/>
  <c r="G549" i="6"/>
  <c r="G3582" i="5"/>
  <c r="G3702" i="5"/>
  <c r="H581" i="6"/>
  <c r="H3687" i="5"/>
  <c r="K3687" i="5"/>
  <c r="K3567" i="5"/>
  <c r="H3567" i="5"/>
  <c r="H579" i="6"/>
  <c r="G3552" i="5"/>
  <c r="G3672" i="5"/>
  <c r="G3492" i="5"/>
  <c r="H575" i="6"/>
  <c r="G3462" i="5"/>
  <c r="H573" i="6"/>
  <c r="F1144" i="5"/>
  <c r="K1144" i="5"/>
  <c r="E176" i="6"/>
  <c r="L1192" i="5"/>
  <c r="E175" i="6"/>
  <c r="E177" i="6"/>
  <c r="L1203" i="5"/>
  <c r="K91" i="5"/>
  <c r="F91" i="5"/>
  <c r="F83" i="5"/>
  <c r="K83" i="5"/>
  <c r="K99" i="5"/>
  <c r="F99" i="5"/>
  <c r="F75" i="5"/>
  <c r="K75" i="5"/>
  <c r="G116" i="6"/>
  <c r="L713" i="5"/>
  <c r="K25" i="5"/>
  <c r="F25" i="5"/>
  <c r="K37" i="5"/>
  <c r="F37" i="5"/>
  <c r="F19" i="5"/>
  <c r="K19" i="5"/>
  <c r="F43" i="5"/>
  <c r="K43" i="5"/>
  <c r="K13" i="5"/>
  <c r="F13" i="5"/>
  <c r="F31" i="5"/>
  <c r="K31" i="5"/>
  <c r="F816" i="5"/>
  <c r="K816" i="5"/>
  <c r="F1016" i="5"/>
  <c r="K1016" i="5"/>
  <c r="K832" i="5"/>
  <c r="F832" i="5"/>
  <c r="F1032" i="5"/>
  <c r="K1032" i="5"/>
  <c r="F784" i="5"/>
  <c r="K784" i="5"/>
  <c r="K912" i="5"/>
  <c r="F912" i="5"/>
  <c r="F1040" i="5"/>
  <c r="K1040" i="5"/>
  <c r="K856" i="5"/>
  <c r="F856" i="5"/>
  <c r="F984" i="5"/>
  <c r="K984" i="5"/>
  <c r="F800" i="5"/>
  <c r="K800" i="5"/>
  <c r="K928" i="5"/>
  <c r="F928" i="5"/>
  <c r="K1056" i="5"/>
  <c r="F1056" i="5"/>
  <c r="F872" i="5"/>
  <c r="K872" i="5"/>
  <c r="K1000" i="5"/>
  <c r="F1000" i="5"/>
  <c r="F1072" i="5"/>
  <c r="K1072" i="5"/>
  <c r="F848" i="5"/>
  <c r="K848" i="5"/>
  <c r="F976" i="5"/>
  <c r="K976" i="5"/>
  <c r="F792" i="5"/>
  <c r="K792" i="5"/>
  <c r="F920" i="5"/>
  <c r="K920" i="5"/>
  <c r="F1048" i="5"/>
  <c r="K1048" i="5"/>
  <c r="F888" i="5"/>
  <c r="K888" i="5"/>
  <c r="F960" i="5"/>
  <c r="K960" i="5"/>
  <c r="F904" i="5"/>
  <c r="K904" i="5"/>
  <c r="K864" i="5"/>
  <c r="F864" i="5"/>
  <c r="F992" i="5"/>
  <c r="K992" i="5"/>
  <c r="K808" i="5"/>
  <c r="F808" i="5"/>
  <c r="F936" i="5"/>
  <c r="K936" i="5"/>
  <c r="K880" i="5"/>
  <c r="F880" i="5"/>
  <c r="F1008" i="5"/>
  <c r="K1008" i="5"/>
  <c r="F824" i="5"/>
  <c r="K824" i="5"/>
  <c r="F952" i="5"/>
  <c r="K952" i="5"/>
  <c r="F1080" i="5"/>
  <c r="K1080" i="5"/>
  <c r="F944" i="5"/>
  <c r="K944" i="5"/>
  <c r="K1088" i="5"/>
  <c r="F1088" i="5"/>
  <c r="F1064" i="5"/>
  <c r="K1064" i="5"/>
  <c r="F896" i="5"/>
  <c r="K896" i="5"/>
  <c r="K1024" i="5"/>
  <c r="F1024" i="5"/>
  <c r="F840" i="5"/>
  <c r="K840" i="5"/>
  <c r="K968" i="5"/>
  <c r="F968" i="5"/>
  <c r="F1096" i="5"/>
  <c r="K1096" i="5"/>
  <c r="F558" i="5"/>
  <c r="K558" i="5"/>
  <c r="F570" i="5"/>
  <c r="K570" i="5"/>
  <c r="F564" i="5"/>
  <c r="K564" i="5"/>
  <c r="G102" i="6"/>
  <c r="I118" i="7" s="1"/>
  <c r="J118" i="7" s="1"/>
  <c r="K1599" i="5"/>
  <c r="F1599" i="5"/>
  <c r="F1581" i="5"/>
  <c r="K1581" i="5"/>
  <c r="F1587" i="5"/>
  <c r="K1587" i="5"/>
  <c r="K1593" i="5"/>
  <c r="F1593" i="5"/>
  <c r="F725" i="5"/>
  <c r="K725" i="5"/>
  <c r="K642" i="5"/>
  <c r="F642" i="5"/>
  <c r="F654" i="5"/>
  <c r="K654" i="5"/>
  <c r="F731" i="5"/>
  <c r="K731" i="5"/>
  <c r="F666" i="5"/>
  <c r="K666" i="5"/>
  <c r="F395" i="5"/>
  <c r="K395" i="5"/>
  <c r="F483" i="5"/>
  <c r="K483" i="5"/>
  <c r="K402" i="5"/>
  <c r="F402" i="5"/>
  <c r="F409" i="5"/>
  <c r="K409" i="5"/>
  <c r="F388" i="5"/>
  <c r="K388" i="5"/>
  <c r="L424" i="5"/>
  <c r="H425" i="5"/>
  <c r="F80" i="6" s="1"/>
  <c r="G92" i="7" s="1"/>
  <c r="H92" i="7" s="1"/>
  <c r="L431" i="5"/>
  <c r="H432" i="5"/>
  <c r="F81" i="6" s="1"/>
  <c r="G93" i="7" s="1"/>
  <c r="H93" i="7" s="1"/>
  <c r="F425" i="5"/>
  <c r="L423" i="5"/>
  <c r="L437" i="5"/>
  <c r="F439" i="5"/>
  <c r="F418" i="5"/>
  <c r="L416" i="5"/>
  <c r="F432" i="5"/>
  <c r="L430" i="5"/>
  <c r="F380" i="5"/>
  <c r="K380" i="5"/>
  <c r="F475" i="5"/>
  <c r="L475" i="5" s="1"/>
  <c r="K475" i="5"/>
  <c r="K465" i="5"/>
  <c r="F465" i="5"/>
  <c r="K499" i="5"/>
  <c r="F499" i="5"/>
  <c r="K491" i="5"/>
  <c r="F491" i="5"/>
  <c r="K456" i="5"/>
  <c r="F456" i="5"/>
  <c r="L456" i="5" s="1"/>
  <c r="K446" i="5"/>
  <c r="F446" i="5"/>
  <c r="K746" i="5"/>
  <c r="F746" i="5"/>
  <c r="L746" i="5" s="1"/>
  <c r="K614" i="5"/>
  <c r="F614" i="5"/>
  <c r="K601" i="5"/>
  <c r="F601" i="5"/>
  <c r="F627" i="5"/>
  <c r="K627" i="5"/>
  <c r="K368" i="5"/>
  <c r="F368" i="5"/>
  <c r="L368" i="5" s="1"/>
  <c r="F360" i="5"/>
  <c r="L360" i="5" s="1"/>
  <c r="K360" i="5"/>
  <c r="E183" i="6"/>
  <c r="L1245" i="5"/>
  <c r="L1252" i="5"/>
  <c r="H185" i="6"/>
  <c r="E182" i="6"/>
  <c r="L1238" i="5"/>
  <c r="H184" i="6"/>
  <c r="L1259" i="5"/>
  <c r="F319" i="5"/>
  <c r="K319" i="5"/>
  <c r="E40" i="6"/>
  <c r="L192" i="5"/>
  <c r="E21" i="6"/>
  <c r="L105" i="5"/>
  <c r="J513" i="5"/>
  <c r="K513" i="5"/>
  <c r="E91" i="6"/>
  <c r="L509" i="5"/>
  <c r="E95" i="6"/>
  <c r="L529" i="5"/>
  <c r="J239" i="5"/>
  <c r="K239" i="5"/>
  <c r="F296" i="5"/>
  <c r="L295" i="5"/>
  <c r="K355" i="5"/>
  <c r="F355" i="5"/>
  <c r="F139" i="5"/>
  <c r="K139" i="5"/>
  <c r="F265" i="5"/>
  <c r="K265" i="5"/>
  <c r="F145" i="5"/>
  <c r="K145" i="5"/>
  <c r="E38" i="6"/>
  <c r="L184" i="5"/>
  <c r="K151" i="5"/>
  <c r="F151" i="5"/>
  <c r="F289" i="5"/>
  <c r="K289" i="5"/>
  <c r="J204" i="5"/>
  <c r="K204" i="5"/>
  <c r="E50" i="6"/>
  <c r="E59" i="7" s="1"/>
  <c r="J209" i="5"/>
  <c r="K209" i="5"/>
  <c r="F332" i="5"/>
  <c r="L331" i="5"/>
  <c r="L325" i="5"/>
  <c r="F326" i="5"/>
  <c r="J254" i="5"/>
  <c r="K254" i="5"/>
  <c r="F343" i="5"/>
  <c r="K343" i="5"/>
  <c r="E94" i="6"/>
  <c r="L524" i="5"/>
  <c r="E34" i="6"/>
  <c r="L168" i="5"/>
  <c r="K337" i="5"/>
  <c r="F337" i="5"/>
  <c r="J249" i="5"/>
  <c r="K249" i="5"/>
  <c r="K234" i="5"/>
  <c r="J234" i="5"/>
  <c r="E46" i="6"/>
  <c r="E55" i="7" s="1"/>
  <c r="J224" i="5"/>
  <c r="K224" i="5"/>
  <c r="J109" i="5"/>
  <c r="K109" i="5"/>
  <c r="E52" i="6"/>
  <c r="E61" i="7" s="1"/>
  <c r="E31" i="6"/>
  <c r="L156" i="5"/>
  <c r="F301" i="5"/>
  <c r="K301" i="5"/>
  <c r="F277" i="5"/>
  <c r="K277" i="5"/>
  <c r="F349" i="5"/>
  <c r="K349" i="5"/>
  <c r="E49" i="6"/>
  <c r="E58" i="7" s="1"/>
  <c r="F308" i="5"/>
  <c r="L307" i="5"/>
  <c r="K219" i="5"/>
  <c r="J219" i="5"/>
  <c r="E47" i="6"/>
  <c r="E56" i="7" s="1"/>
  <c r="E22" i="6"/>
  <c r="E30" i="7" s="1"/>
  <c r="L133" i="5"/>
  <c r="F134" i="5"/>
  <c r="E44" i="6"/>
  <c r="E53" i="7" s="1"/>
  <c r="L160" i="5"/>
  <c r="E32" i="6"/>
  <c r="E93" i="6"/>
  <c r="E107" i="7" s="1"/>
  <c r="E37" i="6"/>
  <c r="L180" i="5"/>
  <c r="F283" i="5"/>
  <c r="K283" i="5"/>
  <c r="E41" i="6"/>
  <c r="L196" i="5"/>
  <c r="E35" i="6"/>
  <c r="L172" i="5"/>
  <c r="E43" i="6"/>
  <c r="E52" i="7" s="1"/>
  <c r="E90" i="6"/>
  <c r="L505" i="5"/>
  <c r="J518" i="5"/>
  <c r="K518" i="5"/>
  <c r="F313" i="5"/>
  <c r="K313" i="5"/>
  <c r="K271" i="5"/>
  <c r="F271" i="5"/>
  <c r="K1561" i="5"/>
  <c r="F1561" i="5"/>
  <c r="F1540" i="5"/>
  <c r="K1540" i="5"/>
  <c r="K187" i="5"/>
  <c r="F187" i="5"/>
  <c r="F1575" i="5"/>
  <c r="K1575" i="5"/>
  <c r="F472" i="5"/>
  <c r="K472" i="5"/>
  <c r="F1554" i="5"/>
  <c r="K1554" i="5"/>
  <c r="K243" i="5"/>
  <c r="F243" i="5"/>
  <c r="F1547" i="5"/>
  <c r="K1547" i="5"/>
  <c r="K213" i="5"/>
  <c r="F213" i="5"/>
  <c r="K1526" i="5"/>
  <c r="F1526" i="5"/>
  <c r="K1519" i="5"/>
  <c r="F1519" i="5"/>
  <c r="F175" i="5"/>
  <c r="K175" i="5"/>
  <c r="F258" i="5"/>
  <c r="K258" i="5"/>
  <c r="K199" i="5"/>
  <c r="F199" i="5"/>
  <c r="F1568" i="5"/>
  <c r="K1568" i="5"/>
  <c r="K1533" i="5"/>
  <c r="F1533" i="5"/>
  <c r="F370" i="5"/>
  <c r="K370" i="5"/>
  <c r="K1512" i="5"/>
  <c r="F1512" i="5"/>
  <c r="F362" i="5"/>
  <c r="K362" i="5"/>
  <c r="F228" i="5"/>
  <c r="K228" i="5"/>
  <c r="F163" i="5"/>
  <c r="K163" i="5"/>
  <c r="K453" i="5"/>
  <c r="F453" i="5"/>
  <c r="K744" i="5"/>
  <c r="F744" i="5"/>
  <c r="F532" i="5"/>
  <c r="K532" i="5"/>
  <c r="E122" i="6"/>
  <c r="L755" i="5"/>
  <c r="E123" i="6"/>
  <c r="L763" i="5"/>
  <c r="E169" i="6"/>
  <c r="L1121" i="5"/>
  <c r="E124" i="6"/>
  <c r="L771" i="5"/>
  <c r="E166" i="6"/>
  <c r="E188" i="7" s="1"/>
  <c r="L1104" i="5"/>
  <c r="E125" i="6"/>
  <c r="L777" i="5"/>
  <c r="J127" i="5"/>
  <c r="K127" i="5"/>
  <c r="L123" i="5"/>
  <c r="E25" i="6"/>
  <c r="E26" i="6"/>
  <c r="E34" i="7" s="1"/>
  <c r="E73" i="6"/>
  <c r="L376" i="5"/>
  <c r="E23" i="6"/>
  <c r="L114" i="5"/>
  <c r="K118" i="5"/>
  <c r="J118" i="5"/>
  <c r="E24" i="6"/>
  <c r="E32" i="7" s="1"/>
  <c r="I1135" i="5"/>
  <c r="I700" i="5"/>
  <c r="I689" i="5"/>
  <c r="I678" i="5"/>
  <c r="I667" i="5"/>
  <c r="I1167" i="5"/>
  <c r="I1156" i="5"/>
  <c r="I1145" i="5"/>
  <c r="I655" i="5"/>
  <c r="I643" i="5"/>
  <c r="H181" i="6"/>
  <c r="L1181" i="5" l="1"/>
  <c r="L2937" i="5"/>
  <c r="F2938" i="5"/>
  <c r="L2447" i="5"/>
  <c r="F2451" i="5"/>
  <c r="L2461" i="5"/>
  <c r="F2465" i="5"/>
  <c r="L3151" i="5"/>
  <c r="F3152" i="5"/>
  <c r="L3163" i="5"/>
  <c r="F3164" i="5"/>
  <c r="F3430" i="5"/>
  <c r="E475" i="7"/>
  <c r="H429" i="6"/>
  <c r="F844" i="7"/>
  <c r="L844" i="7" s="1"/>
  <c r="K844" i="7"/>
  <c r="H778" i="6"/>
  <c r="E940" i="7"/>
  <c r="F855" i="7"/>
  <c r="L855" i="7" s="1"/>
  <c r="K855" i="7"/>
  <c r="E227" i="7"/>
  <c r="H202" i="6"/>
  <c r="L2513" i="5"/>
  <c r="F2517" i="5"/>
  <c r="L4052" i="5"/>
  <c r="F4054" i="5"/>
  <c r="L3302" i="5"/>
  <c r="F3303" i="5"/>
  <c r="L4173" i="5"/>
  <c r="F4174" i="5"/>
  <c r="F846" i="7"/>
  <c r="L846" i="7" s="1"/>
  <c r="K846" i="7"/>
  <c r="E766" i="6"/>
  <c r="L4895" i="5"/>
  <c r="E767" i="6"/>
  <c r="L4904" i="5"/>
  <c r="K801" i="7"/>
  <c r="F801" i="7"/>
  <c r="L801" i="7" s="1"/>
  <c r="L3263" i="5"/>
  <c r="F3264" i="5"/>
  <c r="L4147" i="5"/>
  <c r="F4149" i="5"/>
  <c r="L2541" i="5"/>
  <c r="F2545" i="5"/>
  <c r="L4117" i="5"/>
  <c r="F4119" i="5"/>
  <c r="L2454" i="5"/>
  <c r="F2458" i="5"/>
  <c r="L4077" i="5"/>
  <c r="F4079" i="5"/>
  <c r="L3190" i="5"/>
  <c r="F3191" i="5"/>
  <c r="L4855" i="5"/>
  <c r="F4856" i="5"/>
  <c r="E765" i="6"/>
  <c r="L4886" i="5"/>
  <c r="F832" i="7"/>
  <c r="L832" i="7" s="1"/>
  <c r="K832" i="7"/>
  <c r="K854" i="7"/>
  <c r="F854" i="7"/>
  <c r="L854" i="7" s="1"/>
  <c r="E769" i="6"/>
  <c r="L4922" i="5"/>
  <c r="E403" i="7"/>
  <c r="H367" i="6"/>
  <c r="F833" i="7"/>
  <c r="L833" i="7" s="1"/>
  <c r="K833" i="7"/>
  <c r="L3290" i="5"/>
  <c r="F3291" i="5"/>
  <c r="L3235" i="5"/>
  <c r="F3237" i="5"/>
  <c r="L4137" i="5"/>
  <c r="F4139" i="5"/>
  <c r="L4097" i="5"/>
  <c r="F4099" i="5"/>
  <c r="L4087" i="5"/>
  <c r="F4089" i="5"/>
  <c r="L2949" i="5"/>
  <c r="F2950" i="5"/>
  <c r="L2534" i="5"/>
  <c r="F2538" i="5"/>
  <c r="L4188" i="5"/>
  <c r="F4189" i="5"/>
  <c r="E228" i="7"/>
  <c r="F805" i="7"/>
  <c r="L805" i="7" s="1"/>
  <c r="K805" i="7"/>
  <c r="L4072" i="5"/>
  <c r="F4074" i="5"/>
  <c r="L3358" i="5"/>
  <c r="F3359" i="5"/>
  <c r="L4152" i="5"/>
  <c r="F4154" i="5"/>
  <c r="L3214" i="5"/>
  <c r="F3216" i="5"/>
  <c r="L4122" i="5"/>
  <c r="F4124" i="5"/>
  <c r="L3352" i="5"/>
  <c r="F3353" i="5"/>
  <c r="L4107" i="5"/>
  <c r="F4109" i="5"/>
  <c r="L3318" i="5"/>
  <c r="F3319" i="5"/>
  <c r="L3257" i="5"/>
  <c r="F3258" i="5"/>
  <c r="L4082" i="5"/>
  <c r="F4084" i="5"/>
  <c r="E777" i="6"/>
  <c r="L4982" i="5"/>
  <c r="L4961" i="5"/>
  <c r="E774" i="6"/>
  <c r="F834" i="7"/>
  <c r="L834" i="7" s="1"/>
  <c r="K834" i="7"/>
  <c r="E231" i="7"/>
  <c r="H206" i="6"/>
  <c r="F842" i="7"/>
  <c r="L842" i="7" s="1"/>
  <c r="K842" i="7"/>
  <c r="K822" i="7"/>
  <c r="F822" i="7"/>
  <c r="L822" i="7" s="1"/>
  <c r="L2330" i="5"/>
  <c r="F2331" i="5"/>
  <c r="L3196" i="5"/>
  <c r="F3197" i="5"/>
  <c r="L5418" i="5"/>
  <c r="F5420" i="5"/>
  <c r="L4102" i="5"/>
  <c r="F4104" i="5"/>
  <c r="L4092" i="5"/>
  <c r="F4094" i="5"/>
  <c r="L4057" i="5"/>
  <c r="F4059" i="5"/>
  <c r="L2911" i="5"/>
  <c r="F2912" i="5"/>
  <c r="J850" i="7"/>
  <c r="L850" i="7" s="1"/>
  <c r="K850" i="7"/>
  <c r="G802" i="7"/>
  <c r="H654" i="6"/>
  <c r="E677" i="7"/>
  <c r="H542" i="6"/>
  <c r="L4162" i="5"/>
  <c r="F4164" i="5"/>
  <c r="F810" i="7"/>
  <c r="L810" i="7" s="1"/>
  <c r="K810" i="7"/>
  <c r="L2917" i="5"/>
  <c r="F2918" i="5"/>
  <c r="L2931" i="5"/>
  <c r="F2932" i="5"/>
  <c r="L3208" i="5"/>
  <c r="F3209" i="5"/>
  <c r="L4142" i="5"/>
  <c r="F4144" i="5"/>
  <c r="L3184" i="5"/>
  <c r="F3185" i="5"/>
  <c r="L3157" i="5"/>
  <c r="F3158" i="5"/>
  <c r="L3364" i="5"/>
  <c r="F3365" i="5"/>
  <c r="L4112" i="5"/>
  <c r="F4114" i="5"/>
  <c r="L3330" i="5"/>
  <c r="F3331" i="5"/>
  <c r="L4862" i="5"/>
  <c r="F4863" i="5"/>
  <c r="F813" i="7"/>
  <c r="L813" i="7" s="1"/>
  <c r="K813" i="7"/>
  <c r="E476" i="7"/>
  <c r="H430" i="6"/>
  <c r="H693" i="6"/>
  <c r="I843" i="7"/>
  <c r="E676" i="7"/>
  <c r="H541" i="6"/>
  <c r="L2527" i="5"/>
  <c r="F2531" i="5"/>
  <c r="E232" i="7"/>
  <c r="H207" i="6"/>
  <c r="L3384" i="5"/>
  <c r="F3386" i="5"/>
  <c r="L3296" i="5"/>
  <c r="F3297" i="5"/>
  <c r="L4062" i="5"/>
  <c r="F4064" i="5"/>
  <c r="L3324" i="5"/>
  <c r="F3325" i="5"/>
  <c r="H788" i="6"/>
  <c r="I1143" i="7"/>
  <c r="F229" i="7"/>
  <c r="E675" i="7"/>
  <c r="H540" i="6"/>
  <c r="E674" i="7"/>
  <c r="H539" i="6"/>
  <c r="E474" i="7"/>
  <c r="H428" i="6"/>
  <c r="E771" i="6"/>
  <c r="L4940" i="5"/>
  <c r="E768" i="6"/>
  <c r="L4913" i="5"/>
  <c r="E770" i="6"/>
  <c r="L4931" i="5"/>
  <c r="L3228" i="5"/>
  <c r="F3230" i="5"/>
  <c r="L2520" i="5"/>
  <c r="F2524" i="5"/>
  <c r="L2899" i="5"/>
  <c r="F2900" i="5"/>
  <c r="L1409" i="5"/>
  <c r="J1410" i="5"/>
  <c r="L2943" i="5"/>
  <c r="F2944" i="5"/>
  <c r="L3269" i="5"/>
  <c r="F3270" i="5"/>
  <c r="E772" i="6"/>
  <c r="L4947" i="5"/>
  <c r="K803" i="7"/>
  <c r="F803" i="7"/>
  <c r="L803" i="7" s="1"/>
  <c r="F806" i="7"/>
  <c r="L806" i="7" s="1"/>
  <c r="K806" i="7"/>
  <c r="H675" i="6"/>
  <c r="G824" i="7"/>
  <c r="L4157" i="5"/>
  <c r="F4159" i="5"/>
  <c r="L2548" i="5"/>
  <c r="F2552" i="5"/>
  <c r="L3377" i="5"/>
  <c r="F3379" i="5"/>
  <c r="L1373" i="5"/>
  <c r="J1375" i="5"/>
  <c r="L1378" i="5"/>
  <c r="J1380" i="5"/>
  <c r="L3346" i="5"/>
  <c r="F3347" i="5"/>
  <c r="K1140" i="7"/>
  <c r="J1140" i="7"/>
  <c r="L1140" i="7" s="1"/>
  <c r="E773" i="6"/>
  <c r="L4954" i="5"/>
  <c r="L2468" i="5"/>
  <c r="F2472" i="5"/>
  <c r="L4127" i="5"/>
  <c r="F4129" i="5"/>
  <c r="L2482" i="5"/>
  <c r="F2486" i="5"/>
  <c r="L3391" i="5"/>
  <c r="F3393" i="5"/>
  <c r="L3370" i="5"/>
  <c r="F3372" i="5"/>
  <c r="E460" i="6"/>
  <c r="L2966" i="5"/>
  <c r="F814" i="7"/>
  <c r="L814" i="7" s="1"/>
  <c r="K814" i="7"/>
  <c r="F830" i="7"/>
  <c r="L830" i="7" s="1"/>
  <c r="K830" i="7"/>
  <c r="E775" i="6"/>
  <c r="L4968" i="5"/>
  <c r="F853" i="7"/>
  <c r="L853" i="7" s="1"/>
  <c r="K853" i="7"/>
  <c r="F820" i="7"/>
  <c r="L820" i="7" s="1"/>
  <c r="K820" i="7"/>
  <c r="E794" i="7"/>
  <c r="E791" i="7"/>
  <c r="H647" i="6"/>
  <c r="H122" i="6"/>
  <c r="E141" i="7"/>
  <c r="F30" i="7"/>
  <c r="I698" i="7"/>
  <c r="F122" i="7"/>
  <c r="L122" i="7" s="1"/>
  <c r="K122" i="7"/>
  <c r="E209" i="6"/>
  <c r="E776" i="6"/>
  <c r="L4975" i="5"/>
  <c r="F3203" i="5"/>
  <c r="L3202" i="5"/>
  <c r="J900" i="7"/>
  <c r="L900" i="7" s="1"/>
  <c r="K900" i="7"/>
  <c r="H41" i="6"/>
  <c r="E50" i="7"/>
  <c r="F56" i="7"/>
  <c r="H38" i="6"/>
  <c r="E47" i="7"/>
  <c r="F252" i="7"/>
  <c r="L252" i="7" s="1"/>
  <c r="K252" i="7"/>
  <c r="F4069" i="5"/>
  <c r="L4068" i="5"/>
  <c r="F193" i="7"/>
  <c r="L193" i="7" s="1"/>
  <c r="K193" i="7"/>
  <c r="J836" i="7"/>
  <c r="L836" i="7" s="1"/>
  <c r="K836" i="7"/>
  <c r="F235" i="7"/>
  <c r="H709" i="7"/>
  <c r="L709" i="7" s="1"/>
  <c r="K709" i="7"/>
  <c r="H31" i="6"/>
  <c r="E40" i="7"/>
  <c r="J446" i="7"/>
  <c r="H95" i="6"/>
  <c r="E109" i="7"/>
  <c r="J852" i="7"/>
  <c r="L852" i="7" s="1"/>
  <c r="K852" i="7"/>
  <c r="H711" i="7"/>
  <c r="L711" i="7" s="1"/>
  <c r="K711" i="7"/>
  <c r="F32" i="7"/>
  <c r="F188" i="7"/>
  <c r="L188" i="7" s="1"/>
  <c r="K188" i="7"/>
  <c r="H34" i="6"/>
  <c r="E43" i="7"/>
  <c r="G705" i="7"/>
  <c r="H732" i="6"/>
  <c r="I887" i="7"/>
  <c r="K851" i="7"/>
  <c r="F851" i="7"/>
  <c r="L851" i="7" s="1"/>
  <c r="J467" i="7"/>
  <c r="L467" i="7" s="1"/>
  <c r="K467" i="7"/>
  <c r="H37" i="6"/>
  <c r="E46" i="7"/>
  <c r="H91" i="6"/>
  <c r="E105" i="7"/>
  <c r="H182" i="6"/>
  <c r="E206" i="7"/>
  <c r="G706" i="7"/>
  <c r="F4169" i="5"/>
  <c r="L4168" i="5"/>
  <c r="J465" i="7"/>
  <c r="L465" i="7" s="1"/>
  <c r="K465" i="7"/>
  <c r="F825" i="7"/>
  <c r="L825" i="7" s="1"/>
  <c r="K825" i="7"/>
  <c r="F3423" i="5"/>
  <c r="L3422" i="5"/>
  <c r="F121" i="7"/>
  <c r="L121" i="7" s="1"/>
  <c r="K121" i="7"/>
  <c r="H125" i="6"/>
  <c r="E144" i="7"/>
  <c r="F59" i="7"/>
  <c r="H124" i="6"/>
  <c r="E143" i="7"/>
  <c r="F107" i="7"/>
  <c r="F58" i="7"/>
  <c r="H94" i="6"/>
  <c r="E108" i="7"/>
  <c r="H177" i="6"/>
  <c r="E200" i="7"/>
  <c r="I688" i="7"/>
  <c r="K254" i="7"/>
  <c r="F254" i="7"/>
  <c r="L254" i="7" s="1"/>
  <c r="K126" i="7"/>
  <c r="F126" i="7"/>
  <c r="L126" i="7" s="1"/>
  <c r="J845" i="7"/>
  <c r="L845" i="7" s="1"/>
  <c r="K845" i="7"/>
  <c r="K812" i="7"/>
  <c r="F812" i="7"/>
  <c r="L812" i="7" s="1"/>
  <c r="H2489" i="5"/>
  <c r="K201" i="7"/>
  <c r="F201" i="7"/>
  <c r="L201" i="7" s="1"/>
  <c r="H73" i="6"/>
  <c r="E83" i="7"/>
  <c r="H32" i="6"/>
  <c r="E41" i="7"/>
  <c r="G784" i="7"/>
  <c r="F840" i="7"/>
  <c r="L840" i="7" s="1"/>
  <c r="K840" i="7"/>
  <c r="J1398" i="5"/>
  <c r="K1398" i="5"/>
  <c r="F849" i="7"/>
  <c r="L849" i="7" s="1"/>
  <c r="K849" i="7"/>
  <c r="H431" i="7"/>
  <c r="F55" i="7"/>
  <c r="H116" i="6"/>
  <c r="I133" i="7"/>
  <c r="H175" i="6"/>
  <c r="E198" i="7"/>
  <c r="G690" i="7"/>
  <c r="H745" i="6"/>
  <c r="I903" i="7"/>
  <c r="J1403" i="5"/>
  <c r="K1403" i="5"/>
  <c r="J847" i="7"/>
  <c r="L847" i="7" s="1"/>
  <c r="K847" i="7"/>
  <c r="F2479" i="5"/>
  <c r="L2475" i="5"/>
  <c r="H23" i="6"/>
  <c r="E31" i="7"/>
  <c r="F53" i="7"/>
  <c r="H21" i="6"/>
  <c r="E29" i="7"/>
  <c r="H183" i="6"/>
  <c r="E207" i="7"/>
  <c r="K821" i="7"/>
  <c r="F821" i="7"/>
  <c r="L821" i="7" s="1"/>
  <c r="J212" i="7"/>
  <c r="L212" i="7" s="1"/>
  <c r="K212" i="7"/>
  <c r="F61" i="7"/>
  <c r="F34" i="7"/>
  <c r="H90" i="6"/>
  <c r="E104" i="7"/>
  <c r="H25" i="6"/>
  <c r="E33" i="7"/>
  <c r="H123" i="6"/>
  <c r="E142" i="7"/>
  <c r="H176" i="6"/>
  <c r="E199" i="7"/>
  <c r="G697" i="7"/>
  <c r="J428" i="7"/>
  <c r="L428" i="7" s="1"/>
  <c r="K428" i="7"/>
  <c r="J811" i="7"/>
  <c r="L811" i="7" s="1"/>
  <c r="K811" i="7"/>
  <c r="H169" i="6"/>
  <c r="E191" i="7"/>
  <c r="F52" i="7"/>
  <c r="H35" i="6"/>
  <c r="E44" i="7"/>
  <c r="H40" i="6"/>
  <c r="E49" i="7"/>
  <c r="H730" i="6"/>
  <c r="E885" i="7"/>
  <c r="I441" i="7"/>
  <c r="F4134" i="5"/>
  <c r="L4132" i="5"/>
  <c r="F3223" i="5"/>
  <c r="L3222" i="5"/>
  <c r="F856" i="7"/>
  <c r="L856" i="7" s="1"/>
  <c r="K856" i="7"/>
  <c r="F2906" i="5"/>
  <c r="L2905" i="5"/>
  <c r="J1139" i="7"/>
  <c r="L1139" i="7" s="1"/>
  <c r="K1139" i="7"/>
  <c r="E729" i="6"/>
  <c r="L4688" i="5"/>
  <c r="K384" i="7"/>
  <c r="F384" i="7"/>
  <c r="L384" i="7" s="1"/>
  <c r="H360" i="6"/>
  <c r="G395" i="7"/>
  <c r="F393" i="7"/>
  <c r="L393" i="7" s="1"/>
  <c r="K393" i="7"/>
  <c r="F4698" i="5"/>
  <c r="L4697" i="5"/>
  <c r="L3717" i="5"/>
  <c r="H3726" i="5"/>
  <c r="L3597" i="5"/>
  <c r="H3606" i="5"/>
  <c r="F2301" i="5"/>
  <c r="L2300" i="5"/>
  <c r="F2297" i="5"/>
  <c r="L2296" i="5"/>
  <c r="L2289" i="5"/>
  <c r="E359" i="6"/>
  <c r="K2280" i="5"/>
  <c r="F2280" i="5"/>
  <c r="L2276" i="5"/>
  <c r="F2277" i="5"/>
  <c r="F2273" i="5"/>
  <c r="L2272" i="5"/>
  <c r="F2269" i="5"/>
  <c r="L2268" i="5"/>
  <c r="F2264" i="5"/>
  <c r="K2264" i="5"/>
  <c r="F2257" i="5"/>
  <c r="L2256" i="5"/>
  <c r="F2252" i="5"/>
  <c r="K2252" i="5"/>
  <c r="E348" i="6"/>
  <c r="L2245" i="5"/>
  <c r="K2240" i="5"/>
  <c r="F2240" i="5"/>
  <c r="F2237" i="5"/>
  <c r="L2236" i="5"/>
  <c r="F2233" i="5"/>
  <c r="L2232" i="5"/>
  <c r="F2229" i="5"/>
  <c r="L2228" i="5"/>
  <c r="F2225" i="5"/>
  <c r="L2224" i="5"/>
  <c r="F1488" i="5"/>
  <c r="K1488" i="5"/>
  <c r="K1473" i="5"/>
  <c r="F1473" i="5"/>
  <c r="E221" i="6"/>
  <c r="L1465" i="5"/>
  <c r="L1449" i="5"/>
  <c r="J1450" i="5"/>
  <c r="G218" i="6" s="1"/>
  <c r="I247" i="7" s="1"/>
  <c r="J247" i="7" s="1"/>
  <c r="K1438" i="5"/>
  <c r="F1438" i="5"/>
  <c r="K1458" i="5"/>
  <c r="F1458" i="5"/>
  <c r="F1443" i="5"/>
  <c r="K1443" i="5"/>
  <c r="K1453" i="5"/>
  <c r="F1453" i="5"/>
  <c r="F1433" i="5"/>
  <c r="K1433" i="5"/>
  <c r="F1448" i="5"/>
  <c r="K1448" i="5"/>
  <c r="E1428" i="5"/>
  <c r="H794" i="6"/>
  <c r="E1423" i="5"/>
  <c r="H792" i="6"/>
  <c r="E1413" i="5"/>
  <c r="E1418" i="5"/>
  <c r="H789" i="6"/>
  <c r="H3702" i="5"/>
  <c r="K3702" i="5"/>
  <c r="H3582" i="5"/>
  <c r="K3582" i="5"/>
  <c r="L3567" i="5"/>
  <c r="H3576" i="5"/>
  <c r="H3696" i="5"/>
  <c r="L3687" i="5"/>
  <c r="H3552" i="5"/>
  <c r="K3552" i="5"/>
  <c r="H3672" i="5"/>
  <c r="K3672" i="5"/>
  <c r="H3492" i="5"/>
  <c r="K3492" i="5"/>
  <c r="H3462" i="5"/>
  <c r="K3462" i="5"/>
  <c r="L1144" i="5"/>
  <c r="F1148" i="5"/>
  <c r="E172" i="6" s="1"/>
  <c r="E195" i="7" s="1"/>
  <c r="F77" i="5"/>
  <c r="L75" i="5"/>
  <c r="F101" i="5"/>
  <c r="L99" i="5"/>
  <c r="L83" i="5"/>
  <c r="F85" i="5"/>
  <c r="L91" i="5"/>
  <c r="F93" i="5"/>
  <c r="F44" i="5"/>
  <c r="L43" i="5"/>
  <c r="F20" i="5"/>
  <c r="L19" i="5"/>
  <c r="F32" i="5"/>
  <c r="L31" i="5"/>
  <c r="L13" i="5"/>
  <c r="F14" i="5"/>
  <c r="F26" i="5"/>
  <c r="L25" i="5"/>
  <c r="F38" i="5"/>
  <c r="L37" i="5"/>
  <c r="F881" i="5"/>
  <c r="L880" i="5"/>
  <c r="L912" i="5"/>
  <c r="F913" i="5"/>
  <c r="L976" i="5"/>
  <c r="F977" i="5"/>
  <c r="F1097" i="5"/>
  <c r="L1096" i="5"/>
  <c r="L896" i="5"/>
  <c r="F897" i="5"/>
  <c r="L824" i="5"/>
  <c r="F825" i="5"/>
  <c r="F921" i="5"/>
  <c r="L920" i="5"/>
  <c r="L1072" i="5"/>
  <c r="F1073" i="5"/>
  <c r="L968" i="5"/>
  <c r="F969" i="5"/>
  <c r="L960" i="5"/>
  <c r="F961" i="5"/>
  <c r="F1033" i="5"/>
  <c r="L1032" i="5"/>
  <c r="L944" i="5"/>
  <c r="F945" i="5"/>
  <c r="F1009" i="5"/>
  <c r="L1008" i="5"/>
  <c r="L992" i="5"/>
  <c r="F993" i="5"/>
  <c r="L792" i="5"/>
  <c r="F793" i="5"/>
  <c r="F801" i="5"/>
  <c r="L800" i="5"/>
  <c r="F1041" i="5"/>
  <c r="L1040" i="5"/>
  <c r="L832" i="5"/>
  <c r="F833" i="5"/>
  <c r="F1001" i="5"/>
  <c r="L1000" i="5"/>
  <c r="L840" i="5"/>
  <c r="F841" i="5"/>
  <c r="F1081" i="5"/>
  <c r="L1080" i="5"/>
  <c r="L888" i="5"/>
  <c r="F889" i="5"/>
  <c r="L872" i="5"/>
  <c r="F873" i="5"/>
  <c r="L1024" i="5"/>
  <c r="F1025" i="5"/>
  <c r="F1089" i="5"/>
  <c r="L1088" i="5"/>
  <c r="F953" i="5"/>
  <c r="L952" i="5"/>
  <c r="F937" i="5"/>
  <c r="L936" i="5"/>
  <c r="L1048" i="5"/>
  <c r="F1049" i="5"/>
  <c r="L848" i="5"/>
  <c r="F849" i="5"/>
  <c r="L984" i="5"/>
  <c r="F985" i="5"/>
  <c r="L784" i="5"/>
  <c r="F785" i="5"/>
  <c r="F865" i="5"/>
  <c r="L864" i="5"/>
  <c r="F1065" i="5"/>
  <c r="L1064" i="5"/>
  <c r="F1057" i="5"/>
  <c r="L1056" i="5"/>
  <c r="L1016" i="5"/>
  <c r="F1017" i="5"/>
  <c r="L808" i="5"/>
  <c r="F809" i="5"/>
  <c r="F905" i="5"/>
  <c r="L904" i="5"/>
  <c r="L928" i="5"/>
  <c r="F929" i="5"/>
  <c r="F857" i="5"/>
  <c r="L856" i="5"/>
  <c r="L816" i="5"/>
  <c r="F817" i="5"/>
  <c r="F559" i="5"/>
  <c r="L558" i="5"/>
  <c r="F565" i="5"/>
  <c r="L564" i="5"/>
  <c r="F571" i="5"/>
  <c r="L570" i="5"/>
  <c r="L1593" i="5"/>
  <c r="F1594" i="5"/>
  <c r="L1587" i="5"/>
  <c r="F1588" i="5"/>
  <c r="F1582" i="5"/>
  <c r="L1581" i="5"/>
  <c r="F1600" i="5"/>
  <c r="L1599" i="5"/>
  <c r="F732" i="5"/>
  <c r="L731" i="5"/>
  <c r="L654" i="5"/>
  <c r="F658" i="5"/>
  <c r="E111" i="6" s="1"/>
  <c r="E128" i="7" s="1"/>
  <c r="L642" i="5"/>
  <c r="F646" i="5"/>
  <c r="E110" i="6" s="1"/>
  <c r="E127" i="7" s="1"/>
  <c r="L666" i="5"/>
  <c r="F670" i="5"/>
  <c r="E112" i="6" s="1"/>
  <c r="E129" i="7" s="1"/>
  <c r="F726" i="5"/>
  <c r="L725" i="5"/>
  <c r="L402" i="5"/>
  <c r="F404" i="5"/>
  <c r="F411" i="5"/>
  <c r="L409" i="5"/>
  <c r="L483" i="5"/>
  <c r="F485" i="5"/>
  <c r="F390" i="5"/>
  <c r="L388" i="5"/>
  <c r="L395" i="5"/>
  <c r="F397" i="5"/>
  <c r="E80" i="6"/>
  <c r="L425" i="5"/>
  <c r="E81" i="6"/>
  <c r="L432" i="5"/>
  <c r="E82" i="6"/>
  <c r="L439" i="5"/>
  <c r="E79" i="6"/>
  <c r="L418" i="5"/>
  <c r="L380" i="5"/>
  <c r="F383" i="5"/>
  <c r="L491" i="5"/>
  <c r="F493" i="5"/>
  <c r="L499" i="5"/>
  <c r="F501" i="5"/>
  <c r="L446" i="5"/>
  <c r="F448" i="5"/>
  <c r="L465" i="5"/>
  <c r="F467" i="5"/>
  <c r="F628" i="5"/>
  <c r="L627" i="5"/>
  <c r="L601" i="5"/>
  <c r="F602" i="5"/>
  <c r="F615" i="5"/>
  <c r="L614" i="5"/>
  <c r="L277" i="5"/>
  <c r="F278" i="5"/>
  <c r="L249" i="5"/>
  <c r="J250" i="5"/>
  <c r="J210" i="5"/>
  <c r="L209" i="5"/>
  <c r="L337" i="5"/>
  <c r="F338" i="5"/>
  <c r="E65" i="6"/>
  <c r="L326" i="5"/>
  <c r="L145" i="5"/>
  <c r="F146" i="5"/>
  <c r="L513" i="5"/>
  <c r="J514" i="5"/>
  <c r="L283" i="5"/>
  <c r="F284" i="5"/>
  <c r="L349" i="5"/>
  <c r="F350" i="5"/>
  <c r="L265" i="5"/>
  <c r="F266" i="5"/>
  <c r="L518" i="5"/>
  <c r="J519" i="5"/>
  <c r="E60" i="6"/>
  <c r="L296" i="5"/>
  <c r="L234" i="5"/>
  <c r="J235" i="5"/>
  <c r="E66" i="6"/>
  <c r="L332" i="5"/>
  <c r="L289" i="5"/>
  <c r="F290" i="5"/>
  <c r="J240" i="5"/>
  <c r="L239" i="5"/>
  <c r="L271" i="5"/>
  <c r="F272" i="5"/>
  <c r="J220" i="5"/>
  <c r="L219" i="5"/>
  <c r="L151" i="5"/>
  <c r="F152" i="5"/>
  <c r="J205" i="5"/>
  <c r="L204" i="5"/>
  <c r="L109" i="5"/>
  <c r="J110" i="5"/>
  <c r="L343" i="5"/>
  <c r="F344" i="5"/>
  <c r="L139" i="5"/>
  <c r="F140" i="5"/>
  <c r="E27" i="6"/>
  <c r="L134" i="5"/>
  <c r="L355" i="5"/>
  <c r="F356" i="5"/>
  <c r="L313" i="5"/>
  <c r="F314" i="5"/>
  <c r="E62" i="6"/>
  <c r="L308" i="5"/>
  <c r="L301" i="5"/>
  <c r="F302" i="5"/>
  <c r="L224" i="5"/>
  <c r="J225" i="5"/>
  <c r="L254" i="5"/>
  <c r="J255" i="5"/>
  <c r="L319" i="5"/>
  <c r="F320" i="5"/>
  <c r="L1512" i="5"/>
  <c r="F1513" i="5"/>
  <c r="F372" i="5"/>
  <c r="L370" i="5"/>
  <c r="F260" i="5"/>
  <c r="L258" i="5"/>
  <c r="I259" i="5" s="1"/>
  <c r="L472" i="5"/>
  <c r="F477" i="5"/>
  <c r="F1534" i="5"/>
  <c r="L1533" i="5"/>
  <c r="L1568" i="5"/>
  <c r="F1569" i="5"/>
  <c r="L199" i="5"/>
  <c r="F200" i="5"/>
  <c r="F164" i="5"/>
  <c r="L163" i="5"/>
  <c r="F533" i="5"/>
  <c r="L532" i="5"/>
  <c r="F230" i="5"/>
  <c r="L228" i="5"/>
  <c r="I229" i="5" s="1"/>
  <c r="F176" i="5"/>
  <c r="L175" i="5"/>
  <c r="L1547" i="5"/>
  <c r="F1548" i="5"/>
  <c r="L1575" i="5"/>
  <c r="F1576" i="5"/>
  <c r="F747" i="5"/>
  <c r="L744" i="5"/>
  <c r="L1519" i="5"/>
  <c r="F1520" i="5"/>
  <c r="F245" i="5"/>
  <c r="L243" i="5"/>
  <c r="I244" i="5" s="1"/>
  <c r="F188" i="5"/>
  <c r="L187" i="5"/>
  <c r="F364" i="5"/>
  <c r="L362" i="5"/>
  <c r="F458" i="5"/>
  <c r="L453" i="5"/>
  <c r="L1526" i="5"/>
  <c r="F1527" i="5"/>
  <c r="L1554" i="5"/>
  <c r="F1555" i="5"/>
  <c r="F1541" i="5"/>
  <c r="L1540" i="5"/>
  <c r="F215" i="5"/>
  <c r="L213" i="5"/>
  <c r="I214" i="5" s="1"/>
  <c r="L1561" i="5"/>
  <c r="F1562" i="5"/>
  <c r="E1113" i="5"/>
  <c r="E1108" i="5"/>
  <c r="H166" i="6"/>
  <c r="L127" i="5"/>
  <c r="J128" i="5"/>
  <c r="J119" i="5"/>
  <c r="L118" i="5"/>
  <c r="J678" i="5"/>
  <c r="K678" i="5"/>
  <c r="J1156" i="5"/>
  <c r="K1156" i="5"/>
  <c r="J1167" i="5"/>
  <c r="K1167" i="5"/>
  <c r="J689" i="5"/>
  <c r="K689" i="5"/>
  <c r="J643" i="5"/>
  <c r="K643" i="5"/>
  <c r="J700" i="5"/>
  <c r="K700" i="5"/>
  <c r="J655" i="5"/>
  <c r="K655" i="5"/>
  <c r="J1135" i="5"/>
  <c r="K1135" i="5"/>
  <c r="J1145" i="5"/>
  <c r="K1145" i="5"/>
  <c r="J667" i="5"/>
  <c r="K667" i="5"/>
  <c r="E522" i="6" l="1"/>
  <c r="L3297" i="5"/>
  <c r="E535" i="6"/>
  <c r="L3372" i="5"/>
  <c r="E406" i="6"/>
  <c r="L2552" i="5"/>
  <c r="F675" i="7"/>
  <c r="L675" i="7" s="1"/>
  <c r="K675" i="7"/>
  <c r="F476" i="7"/>
  <c r="L476" i="7" s="1"/>
  <c r="K476" i="7"/>
  <c r="E649" i="6"/>
  <c r="L4189" i="5"/>
  <c r="E511" i="6"/>
  <c r="L3237" i="5"/>
  <c r="E635" i="6"/>
  <c r="L4119" i="5"/>
  <c r="E401" i="6"/>
  <c r="L2517" i="5"/>
  <c r="E544" i="6"/>
  <c r="L3430" i="5"/>
  <c r="E510" i="6"/>
  <c r="L3230" i="5"/>
  <c r="E929" i="7"/>
  <c r="H767" i="6"/>
  <c r="E935" i="7"/>
  <c r="H773" i="6"/>
  <c r="L3270" i="5"/>
  <c r="E517" i="6"/>
  <c r="E537" i="6"/>
  <c r="L3386" i="5"/>
  <c r="E503" i="6"/>
  <c r="L3185" i="5"/>
  <c r="E644" i="6"/>
  <c r="L4164" i="5"/>
  <c r="E630" i="6"/>
  <c r="L4094" i="5"/>
  <c r="E515" i="6"/>
  <c r="L3258" i="5"/>
  <c r="E642" i="6"/>
  <c r="L4154" i="5"/>
  <c r="E928" i="7"/>
  <c r="H766" i="6"/>
  <c r="E499" i="6"/>
  <c r="L3164" i="5"/>
  <c r="E508" i="6"/>
  <c r="L3216" i="5"/>
  <c r="E538" i="6"/>
  <c r="L3393" i="5"/>
  <c r="E643" i="6"/>
  <c r="L4159" i="5"/>
  <c r="E932" i="7"/>
  <c r="H770" i="6"/>
  <c r="L2538" i="5"/>
  <c r="E404" i="6"/>
  <c r="E521" i="6"/>
  <c r="L3291" i="5"/>
  <c r="E405" i="6"/>
  <c r="L2545" i="5"/>
  <c r="L1403" i="5"/>
  <c r="J1405" i="5"/>
  <c r="E456" i="6"/>
  <c r="L2944" i="5"/>
  <c r="J1143" i="7"/>
  <c r="L1143" i="7" s="1"/>
  <c r="K1143" i="7"/>
  <c r="E761" i="6"/>
  <c r="L4863" i="5"/>
  <c r="E640" i="6"/>
  <c r="L4144" i="5"/>
  <c r="E632" i="6"/>
  <c r="L4104" i="5"/>
  <c r="E526" i="6"/>
  <c r="L3319" i="5"/>
  <c r="E927" i="7"/>
  <c r="H765" i="6"/>
  <c r="F227" i="7"/>
  <c r="L227" i="7" s="1"/>
  <c r="K227" i="7"/>
  <c r="E497" i="6"/>
  <c r="L3152" i="5"/>
  <c r="E394" i="6"/>
  <c r="L2486" i="5"/>
  <c r="E531" i="6"/>
  <c r="L3347" i="5"/>
  <c r="H824" i="7"/>
  <c r="L824" i="7" s="1"/>
  <c r="K824" i="7"/>
  <c r="E930" i="7"/>
  <c r="H768" i="6"/>
  <c r="F232" i="7"/>
  <c r="L232" i="7" s="1"/>
  <c r="K232" i="7"/>
  <c r="F677" i="7"/>
  <c r="L677" i="7" s="1"/>
  <c r="K677" i="7"/>
  <c r="F231" i="7"/>
  <c r="L231" i="7" s="1"/>
  <c r="K231" i="7"/>
  <c r="E533" i="6"/>
  <c r="L3359" i="5"/>
  <c r="E457" i="6"/>
  <c r="L2950" i="5"/>
  <c r="E760" i="6"/>
  <c r="L4856" i="5"/>
  <c r="E641" i="6"/>
  <c r="L4149" i="5"/>
  <c r="E628" i="6"/>
  <c r="L4084" i="5"/>
  <c r="H775" i="6"/>
  <c r="E937" i="7"/>
  <c r="G210" i="6"/>
  <c r="L1410" i="5"/>
  <c r="E527" i="6"/>
  <c r="L3325" i="5"/>
  <c r="E403" i="6"/>
  <c r="L2531" i="5"/>
  <c r="L3331" i="5"/>
  <c r="E528" i="6"/>
  <c r="E507" i="6"/>
  <c r="L3209" i="5"/>
  <c r="E840" i="6"/>
  <c r="L5420" i="5"/>
  <c r="E633" i="6"/>
  <c r="L4109" i="5"/>
  <c r="E391" i="6"/>
  <c r="L2465" i="5"/>
  <c r="E623" i="6"/>
  <c r="L4059" i="5"/>
  <c r="H2490" i="5"/>
  <c r="F395" i="6" s="1"/>
  <c r="G437" i="7" s="1"/>
  <c r="H437" i="7" s="1"/>
  <c r="E637" i="6"/>
  <c r="L4129" i="5"/>
  <c r="G204" i="6"/>
  <c r="L1380" i="5"/>
  <c r="E933" i="7"/>
  <c r="H771" i="6"/>
  <c r="H802" i="7"/>
  <c r="L802" i="7" s="1"/>
  <c r="K802" i="7"/>
  <c r="E626" i="6"/>
  <c r="L4074" i="5"/>
  <c r="E629" i="6"/>
  <c r="L4089" i="5"/>
  <c r="E504" i="6"/>
  <c r="L3191" i="5"/>
  <c r="E516" i="6"/>
  <c r="L3264" i="5"/>
  <c r="E646" i="6"/>
  <c r="L4174" i="5"/>
  <c r="K940" i="7"/>
  <c r="F940" i="7"/>
  <c r="L940" i="7" s="1"/>
  <c r="E586" i="7"/>
  <c r="H460" i="6"/>
  <c r="F228" i="7"/>
  <c r="E448" i="6"/>
  <c r="L2900" i="5"/>
  <c r="E624" i="6"/>
  <c r="L4064" i="5"/>
  <c r="E634" i="6"/>
  <c r="L4114" i="5"/>
  <c r="E454" i="6"/>
  <c r="L2932" i="5"/>
  <c r="E505" i="6"/>
  <c r="L3197" i="5"/>
  <c r="H774" i="6"/>
  <c r="E936" i="7"/>
  <c r="E532" i="6"/>
  <c r="L3353" i="5"/>
  <c r="F403" i="7"/>
  <c r="L403" i="7" s="1"/>
  <c r="K403" i="7"/>
  <c r="E389" i="6"/>
  <c r="L2451" i="5"/>
  <c r="E498" i="6"/>
  <c r="L3158" i="5"/>
  <c r="F475" i="7"/>
  <c r="L475" i="7" s="1"/>
  <c r="K475" i="7"/>
  <c r="G203" i="6"/>
  <c r="L1375" i="5"/>
  <c r="K474" i="7"/>
  <c r="F474" i="7"/>
  <c r="L474" i="7" s="1"/>
  <c r="F676" i="7"/>
  <c r="L676" i="7" s="1"/>
  <c r="K676" i="7"/>
  <c r="E631" i="6"/>
  <c r="L4099" i="5"/>
  <c r="E627" i="6"/>
  <c r="L4079" i="5"/>
  <c r="E523" i="6"/>
  <c r="L3303" i="5"/>
  <c r="F794" i="7"/>
  <c r="L794" i="7" s="1"/>
  <c r="K794" i="7"/>
  <c r="E934" i="7"/>
  <c r="H772" i="6"/>
  <c r="E402" i="6"/>
  <c r="L2524" i="5"/>
  <c r="J843" i="7"/>
  <c r="L843" i="7" s="1"/>
  <c r="K843" i="7"/>
  <c r="E534" i="6"/>
  <c r="L3365" i="5"/>
  <c r="E451" i="6"/>
  <c r="L2918" i="5"/>
  <c r="E450" i="6"/>
  <c r="L2912" i="5"/>
  <c r="E368" i="6"/>
  <c r="L2331" i="5"/>
  <c r="L4124" i="5"/>
  <c r="E636" i="6"/>
  <c r="E931" i="7"/>
  <c r="H769" i="6"/>
  <c r="E455" i="6"/>
  <c r="L2938" i="5"/>
  <c r="F791" i="7"/>
  <c r="L791" i="7" s="1"/>
  <c r="K791" i="7"/>
  <c r="E392" i="6"/>
  <c r="L2472" i="5"/>
  <c r="E536" i="6"/>
  <c r="L3379" i="5"/>
  <c r="F674" i="7"/>
  <c r="L674" i="7" s="1"/>
  <c r="K674" i="7"/>
  <c r="E939" i="7"/>
  <c r="H777" i="6"/>
  <c r="E639" i="6"/>
  <c r="L4139" i="5"/>
  <c r="E390" i="6"/>
  <c r="L2458" i="5"/>
  <c r="E622" i="6"/>
  <c r="L4054" i="5"/>
  <c r="H66" i="6"/>
  <c r="E75" i="7"/>
  <c r="H81" i="6"/>
  <c r="E93" i="7"/>
  <c r="J133" i="7"/>
  <c r="L133" i="7" s="1"/>
  <c r="K133" i="7"/>
  <c r="F46" i="7"/>
  <c r="L46" i="7" s="1"/>
  <c r="K46" i="7"/>
  <c r="F47" i="7"/>
  <c r="L47" i="7" s="1"/>
  <c r="K47" i="7"/>
  <c r="E638" i="6"/>
  <c r="L4134" i="5"/>
  <c r="F199" i="7"/>
  <c r="L199" i="7" s="1"/>
  <c r="K199" i="7"/>
  <c r="K108" i="7"/>
  <c r="F108" i="7"/>
  <c r="L108" i="7" s="1"/>
  <c r="F43" i="7"/>
  <c r="L43" i="7" s="1"/>
  <c r="K43" i="7"/>
  <c r="F109" i="7"/>
  <c r="L109" i="7" s="1"/>
  <c r="K109" i="7"/>
  <c r="H80" i="6"/>
  <c r="E92" i="7"/>
  <c r="H784" i="7"/>
  <c r="E234" i="7"/>
  <c r="F129" i="7"/>
  <c r="E884" i="7"/>
  <c r="H729" i="6"/>
  <c r="F191" i="7"/>
  <c r="L191" i="7" s="1"/>
  <c r="K191" i="7"/>
  <c r="F142" i="7"/>
  <c r="L142" i="7" s="1"/>
  <c r="K142" i="7"/>
  <c r="K41" i="7"/>
  <c r="F41" i="7"/>
  <c r="L41" i="7" s="1"/>
  <c r="H27" i="6"/>
  <c r="E35" i="7"/>
  <c r="H60" i="6"/>
  <c r="E69" i="7"/>
  <c r="J441" i="7"/>
  <c r="E543" i="6"/>
  <c r="L3423" i="5"/>
  <c r="F50" i="7"/>
  <c r="L50" i="7" s="1"/>
  <c r="K50" i="7"/>
  <c r="F127" i="7"/>
  <c r="F195" i="7"/>
  <c r="K33" i="7"/>
  <c r="F33" i="7"/>
  <c r="L33" i="7" s="1"/>
  <c r="K207" i="7"/>
  <c r="F207" i="7"/>
  <c r="L207" i="7" s="1"/>
  <c r="F83" i="7"/>
  <c r="L83" i="7" s="1"/>
  <c r="K83" i="7"/>
  <c r="E645" i="6"/>
  <c r="L4169" i="5"/>
  <c r="H65" i="6"/>
  <c r="E74" i="7"/>
  <c r="J903" i="7"/>
  <c r="L903" i="7" s="1"/>
  <c r="K903" i="7"/>
  <c r="H706" i="7"/>
  <c r="J698" i="7"/>
  <c r="F128" i="7"/>
  <c r="E449" i="6"/>
  <c r="L2906" i="5"/>
  <c r="F885" i="7"/>
  <c r="L885" i="7" s="1"/>
  <c r="K885" i="7"/>
  <c r="F104" i="7"/>
  <c r="L104" i="7" s="1"/>
  <c r="K104" i="7"/>
  <c r="F29" i="7"/>
  <c r="L29" i="7" s="1"/>
  <c r="K29" i="7"/>
  <c r="J688" i="7"/>
  <c r="F143" i="7"/>
  <c r="L143" i="7" s="1"/>
  <c r="K143" i="7"/>
  <c r="H79" i="6"/>
  <c r="E91" i="7"/>
  <c r="H690" i="7"/>
  <c r="F206" i="7"/>
  <c r="L206" i="7" s="1"/>
  <c r="K206" i="7"/>
  <c r="F40" i="7"/>
  <c r="L40" i="7" s="1"/>
  <c r="K40" i="7"/>
  <c r="K49" i="7"/>
  <c r="F49" i="7"/>
  <c r="L49" i="7" s="1"/>
  <c r="J887" i="7"/>
  <c r="L887" i="7" s="1"/>
  <c r="K887" i="7"/>
  <c r="L4069" i="5"/>
  <c r="E625" i="6"/>
  <c r="E506" i="6"/>
  <c r="L3203" i="5"/>
  <c r="H62" i="6"/>
  <c r="E71" i="7"/>
  <c r="H82" i="6"/>
  <c r="E94" i="7"/>
  <c r="E393" i="6"/>
  <c r="L2479" i="5"/>
  <c r="K198" i="7"/>
  <c r="F198" i="7"/>
  <c r="L198" i="7" s="1"/>
  <c r="J1400" i="5"/>
  <c r="L1398" i="5"/>
  <c r="K105" i="7"/>
  <c r="F105" i="7"/>
  <c r="L105" i="7" s="1"/>
  <c r="K141" i="7"/>
  <c r="F141" i="7"/>
  <c r="L141" i="7" s="1"/>
  <c r="H221" i="6"/>
  <c r="E251" i="7"/>
  <c r="E509" i="6"/>
  <c r="L3223" i="5"/>
  <c r="F44" i="7"/>
  <c r="L44" i="7" s="1"/>
  <c r="K44" i="7"/>
  <c r="H697" i="7"/>
  <c r="F31" i="7"/>
  <c r="L31" i="7" s="1"/>
  <c r="K31" i="7"/>
  <c r="F200" i="7"/>
  <c r="L200" i="7" s="1"/>
  <c r="K200" i="7"/>
  <c r="K144" i="7"/>
  <c r="F144" i="7"/>
  <c r="L144" i="7" s="1"/>
  <c r="H705" i="7"/>
  <c r="E938" i="7"/>
  <c r="H776" i="6"/>
  <c r="H348" i="6"/>
  <c r="E383" i="7"/>
  <c r="H395" i="7"/>
  <c r="K395" i="7"/>
  <c r="H359" i="6"/>
  <c r="E394" i="7"/>
  <c r="E731" i="6"/>
  <c r="L4698" i="5"/>
  <c r="F557" i="6"/>
  <c r="F565" i="6"/>
  <c r="E362" i="6"/>
  <c r="L2301" i="5"/>
  <c r="E361" i="6"/>
  <c r="L2297" i="5"/>
  <c r="F2281" i="5"/>
  <c r="L2280" i="5"/>
  <c r="E356" i="6"/>
  <c r="L2277" i="5"/>
  <c r="E355" i="6"/>
  <c r="L2273" i="5"/>
  <c r="L2269" i="5"/>
  <c r="E354" i="6"/>
  <c r="F2265" i="5"/>
  <c r="L2264" i="5"/>
  <c r="E351" i="6"/>
  <c r="L2257" i="5"/>
  <c r="F2253" i="5"/>
  <c r="L2252" i="5"/>
  <c r="F2241" i="5"/>
  <c r="L2240" i="5"/>
  <c r="E346" i="6"/>
  <c r="L2237" i="5"/>
  <c r="E345" i="6"/>
  <c r="L2233" i="5"/>
  <c r="E344" i="6"/>
  <c r="L2229" i="5"/>
  <c r="E343" i="6"/>
  <c r="L2225" i="5"/>
  <c r="L1488" i="5"/>
  <c r="F1490" i="5"/>
  <c r="L1473" i="5"/>
  <c r="F1475" i="5"/>
  <c r="L1443" i="5"/>
  <c r="F1445" i="5"/>
  <c r="L1453" i="5"/>
  <c r="F1455" i="5"/>
  <c r="L1458" i="5"/>
  <c r="F1460" i="5"/>
  <c r="F1440" i="5"/>
  <c r="L1438" i="5"/>
  <c r="F1450" i="5"/>
  <c r="L1448" i="5"/>
  <c r="L1433" i="5"/>
  <c r="F1435" i="5"/>
  <c r="F1428" i="5"/>
  <c r="K1428" i="5"/>
  <c r="F1423" i="5"/>
  <c r="K1423" i="5"/>
  <c r="F1418" i="5"/>
  <c r="K1418" i="5"/>
  <c r="F1413" i="5"/>
  <c r="K1413" i="5"/>
  <c r="L3582" i="5"/>
  <c r="H3591" i="5"/>
  <c r="H3711" i="5"/>
  <c r="L3702" i="5"/>
  <c r="F555" i="6"/>
  <c r="F563" i="6"/>
  <c r="H3681" i="5"/>
  <c r="L3672" i="5"/>
  <c r="L3552" i="5"/>
  <c r="H3561" i="5"/>
  <c r="H3501" i="5"/>
  <c r="L3492" i="5"/>
  <c r="H3471" i="5"/>
  <c r="L3462" i="5"/>
  <c r="L93" i="5"/>
  <c r="E19" i="6"/>
  <c r="E18" i="6"/>
  <c r="L85" i="5"/>
  <c r="L101" i="5"/>
  <c r="E20" i="6"/>
  <c r="L77" i="5"/>
  <c r="E17" i="6"/>
  <c r="E5" i="6"/>
  <c r="L14" i="5"/>
  <c r="E8" i="6"/>
  <c r="L32" i="5"/>
  <c r="L20" i="5"/>
  <c r="E6" i="6"/>
  <c r="E9" i="6"/>
  <c r="L38" i="5"/>
  <c r="E7" i="6"/>
  <c r="L26" i="5"/>
  <c r="E10" i="6"/>
  <c r="L44" i="5"/>
  <c r="E153" i="6"/>
  <c r="L1001" i="5"/>
  <c r="E139" i="6"/>
  <c r="L889" i="5"/>
  <c r="E148" i="6"/>
  <c r="L961" i="5"/>
  <c r="E130" i="6"/>
  <c r="L817" i="5"/>
  <c r="E129" i="6"/>
  <c r="L809" i="5"/>
  <c r="E159" i="6"/>
  <c r="L1049" i="5"/>
  <c r="E156" i="6"/>
  <c r="L1025" i="5"/>
  <c r="E133" i="6"/>
  <c r="L841" i="5"/>
  <c r="E146" i="6"/>
  <c r="L945" i="5"/>
  <c r="E162" i="6"/>
  <c r="L1073" i="5"/>
  <c r="E126" i="6"/>
  <c r="L785" i="5"/>
  <c r="E135" i="6"/>
  <c r="L857" i="5"/>
  <c r="L929" i="5"/>
  <c r="E144" i="6"/>
  <c r="E136" i="6"/>
  <c r="L865" i="5"/>
  <c r="E128" i="6"/>
  <c r="L801" i="5"/>
  <c r="E165" i="6"/>
  <c r="L1097" i="5"/>
  <c r="E127" i="6"/>
  <c r="L793" i="5"/>
  <c r="E157" i="6"/>
  <c r="L1033" i="5"/>
  <c r="E143" i="6"/>
  <c r="L921" i="5"/>
  <c r="E155" i="6"/>
  <c r="L1017" i="5"/>
  <c r="E150" i="6"/>
  <c r="L977" i="5"/>
  <c r="E151" i="6"/>
  <c r="L985" i="5"/>
  <c r="E152" i="6"/>
  <c r="L993" i="5"/>
  <c r="E131" i="6"/>
  <c r="L825" i="5"/>
  <c r="E160" i="6"/>
  <c r="L1057" i="5"/>
  <c r="E147" i="6"/>
  <c r="L953" i="5"/>
  <c r="E134" i="6"/>
  <c r="L849" i="5"/>
  <c r="E149" i="6"/>
  <c r="L969" i="5"/>
  <c r="E140" i="6"/>
  <c r="L897" i="5"/>
  <c r="E137" i="6"/>
  <c r="L873" i="5"/>
  <c r="E145" i="6"/>
  <c r="L937" i="5"/>
  <c r="E132" i="6"/>
  <c r="L833" i="5"/>
  <c r="E142" i="6"/>
  <c r="L913" i="5"/>
  <c r="E141" i="6"/>
  <c r="L905" i="5"/>
  <c r="E161" i="6"/>
  <c r="L1065" i="5"/>
  <c r="E164" i="6"/>
  <c r="L1089" i="5"/>
  <c r="E163" i="6"/>
  <c r="L1081" i="5"/>
  <c r="E158" i="6"/>
  <c r="L1041" i="5"/>
  <c r="E154" i="6"/>
  <c r="L1009" i="5"/>
  <c r="E138" i="6"/>
  <c r="L881" i="5"/>
  <c r="E101" i="6"/>
  <c r="L559" i="5"/>
  <c r="E103" i="6"/>
  <c r="L571" i="5"/>
  <c r="E102" i="6"/>
  <c r="L565" i="5"/>
  <c r="E240" i="6"/>
  <c r="L1582" i="5"/>
  <c r="E241" i="6"/>
  <c r="L1588" i="5"/>
  <c r="E243" i="6"/>
  <c r="L1600" i="5"/>
  <c r="E242" i="6"/>
  <c r="L1594" i="5"/>
  <c r="E118" i="6"/>
  <c r="L726" i="5"/>
  <c r="E119" i="6"/>
  <c r="L732" i="5"/>
  <c r="E78" i="6"/>
  <c r="L411" i="5"/>
  <c r="E87" i="6"/>
  <c r="L485" i="5"/>
  <c r="E75" i="6"/>
  <c r="L390" i="5"/>
  <c r="E77" i="6"/>
  <c r="L404" i="5"/>
  <c r="E76" i="6"/>
  <c r="L397" i="5"/>
  <c r="E74" i="6"/>
  <c r="L383" i="5"/>
  <c r="L467" i="5"/>
  <c r="E85" i="6"/>
  <c r="E83" i="6"/>
  <c r="L448" i="5"/>
  <c r="E89" i="6"/>
  <c r="L501" i="5"/>
  <c r="E88" i="6"/>
  <c r="L493" i="5"/>
  <c r="E108" i="6"/>
  <c r="L628" i="5"/>
  <c r="E107" i="6"/>
  <c r="L615" i="5"/>
  <c r="E106" i="6"/>
  <c r="L602" i="5"/>
  <c r="L314" i="5"/>
  <c r="E63" i="6"/>
  <c r="L320" i="5"/>
  <c r="E64" i="6"/>
  <c r="L140" i="5"/>
  <c r="E28" i="6"/>
  <c r="L152" i="5"/>
  <c r="E30" i="6"/>
  <c r="L290" i="5"/>
  <c r="E59" i="6"/>
  <c r="G93" i="6"/>
  <c r="L519" i="5"/>
  <c r="G53" i="6"/>
  <c r="L255" i="5"/>
  <c r="E29" i="6"/>
  <c r="L146" i="5"/>
  <c r="G52" i="6"/>
  <c r="L250" i="5"/>
  <c r="L344" i="5"/>
  <c r="E68" i="6"/>
  <c r="G46" i="6"/>
  <c r="L220" i="5"/>
  <c r="G47" i="6"/>
  <c r="L225" i="5"/>
  <c r="E70" i="6"/>
  <c r="L356" i="5"/>
  <c r="G22" i="6"/>
  <c r="L110" i="5"/>
  <c r="L272" i="5"/>
  <c r="E56" i="6"/>
  <c r="G49" i="6"/>
  <c r="L235" i="5"/>
  <c r="E55" i="6"/>
  <c r="L266" i="5"/>
  <c r="G44" i="6"/>
  <c r="L210" i="5"/>
  <c r="L278" i="5"/>
  <c r="E57" i="6"/>
  <c r="L302" i="5"/>
  <c r="E61" i="6"/>
  <c r="G92" i="6"/>
  <c r="L514" i="5"/>
  <c r="L350" i="5"/>
  <c r="E69" i="6"/>
  <c r="G43" i="6"/>
  <c r="L205" i="5"/>
  <c r="G50" i="6"/>
  <c r="L240" i="5"/>
  <c r="E58" i="6"/>
  <c r="L284" i="5"/>
  <c r="E67" i="6"/>
  <c r="L338" i="5"/>
  <c r="E234" i="6"/>
  <c r="L1541" i="5"/>
  <c r="E48" i="6"/>
  <c r="E57" i="7" s="1"/>
  <c r="E239" i="6"/>
  <c r="L1576" i="5"/>
  <c r="E96" i="6"/>
  <c r="L533" i="5"/>
  <c r="L1534" i="5"/>
  <c r="E233" i="6"/>
  <c r="L1562" i="5"/>
  <c r="E237" i="6"/>
  <c r="E232" i="6"/>
  <c r="L1527" i="5"/>
  <c r="K244" i="5"/>
  <c r="J244" i="5"/>
  <c r="E235" i="6"/>
  <c r="L1548" i="5"/>
  <c r="E86" i="6"/>
  <c r="L477" i="5"/>
  <c r="L1569" i="5"/>
  <c r="E238" i="6"/>
  <c r="E121" i="6"/>
  <c r="L747" i="5"/>
  <c r="L1555" i="5"/>
  <c r="E236" i="6"/>
  <c r="E230" i="6"/>
  <c r="L1513" i="5"/>
  <c r="E51" i="6"/>
  <c r="E60" i="7" s="1"/>
  <c r="L164" i="5"/>
  <c r="E33" i="6"/>
  <c r="J214" i="5"/>
  <c r="K214" i="5"/>
  <c r="E231" i="6"/>
  <c r="L1520" i="5"/>
  <c r="E42" i="6"/>
  <c r="L200" i="5"/>
  <c r="J259" i="5"/>
  <c r="K259" i="5"/>
  <c r="J229" i="5"/>
  <c r="K229" i="5"/>
  <c r="L364" i="5"/>
  <c r="E71" i="6"/>
  <c r="L372" i="5"/>
  <c r="E72" i="6"/>
  <c r="E39" i="6"/>
  <c r="L188" i="5"/>
  <c r="E45" i="6"/>
  <c r="E54" i="7" s="1"/>
  <c r="E84" i="6"/>
  <c r="L458" i="5"/>
  <c r="E36" i="6"/>
  <c r="L176" i="5"/>
  <c r="E54" i="6"/>
  <c r="E63" i="7" s="1"/>
  <c r="F1108" i="5"/>
  <c r="K1108" i="5"/>
  <c r="F1113" i="5"/>
  <c r="K1113" i="5"/>
  <c r="G26" i="6"/>
  <c r="L128" i="5"/>
  <c r="G24" i="6"/>
  <c r="L119" i="5"/>
  <c r="J692" i="5"/>
  <c r="L689" i="5"/>
  <c r="J658" i="5"/>
  <c r="L655" i="5"/>
  <c r="L700" i="5"/>
  <c r="J703" i="5"/>
  <c r="J1138" i="5"/>
  <c r="L1135" i="5"/>
  <c r="L1167" i="5"/>
  <c r="J1170" i="5"/>
  <c r="J670" i="5"/>
  <c r="L667" i="5"/>
  <c r="J1159" i="5"/>
  <c r="L1156" i="5"/>
  <c r="J1148" i="5"/>
  <c r="L1145" i="5"/>
  <c r="J646" i="5"/>
  <c r="L643" i="5"/>
  <c r="J681" i="5"/>
  <c r="L678" i="5"/>
  <c r="E779" i="7" l="1"/>
  <c r="E3469" i="5"/>
  <c r="E3465" i="5"/>
  <c r="H636" i="6"/>
  <c r="E431" i="7"/>
  <c r="E2489" i="5"/>
  <c r="H389" i="6"/>
  <c r="E792" i="7"/>
  <c r="E790" i="7"/>
  <c r="H646" i="6"/>
  <c r="F933" i="7"/>
  <c r="L933" i="7" s="1"/>
  <c r="K933" i="7"/>
  <c r="E448" i="7"/>
  <c r="H405" i="6"/>
  <c r="E445" i="7"/>
  <c r="H402" i="6"/>
  <c r="F937" i="7"/>
  <c r="L937" i="7" s="1"/>
  <c r="K937" i="7"/>
  <c r="K929" i="7"/>
  <c r="F929" i="7"/>
  <c r="L929" i="7" s="1"/>
  <c r="E795" i="7"/>
  <c r="H649" i="6"/>
  <c r="E3450" i="5"/>
  <c r="H630" i="6"/>
  <c r="E3454" i="5"/>
  <c r="E773" i="7"/>
  <c r="E767" i="7"/>
  <c r="H624" i="6"/>
  <c r="E649" i="7"/>
  <c r="H516" i="6"/>
  <c r="I229" i="7"/>
  <c r="H204" i="6"/>
  <c r="E3630" i="5"/>
  <c r="E3649" i="5"/>
  <c r="E3765" i="5"/>
  <c r="E3754" i="5"/>
  <c r="E3645" i="5"/>
  <c r="H840" i="6"/>
  <c r="E3769" i="5"/>
  <c r="E3634" i="5"/>
  <c r="E3750" i="5"/>
  <c r="E436" i="7"/>
  <c r="E2509" i="5"/>
  <c r="H394" i="6"/>
  <c r="E783" i="7"/>
  <c r="H640" i="6"/>
  <c r="E654" i="7"/>
  <c r="H521" i="6"/>
  <c r="E640" i="7"/>
  <c r="E3504" i="5"/>
  <c r="E3663" i="5"/>
  <c r="E3489" i="5"/>
  <c r="E3558" i="5"/>
  <c r="E3678" i="5"/>
  <c r="H508" i="6"/>
  <c r="E3543" i="5"/>
  <c r="E3528" i="5"/>
  <c r="E3513" i="5"/>
  <c r="E3498" i="5"/>
  <c r="E3669" i="5"/>
  <c r="E3654" i="5"/>
  <c r="E3549" i="5"/>
  <c r="E3534" i="5"/>
  <c r="E3519" i="5"/>
  <c r="E787" i="7"/>
  <c r="E3724" i="5"/>
  <c r="E3720" i="5"/>
  <c r="E3709" i="5"/>
  <c r="E3705" i="5"/>
  <c r="E3619" i="5"/>
  <c r="E3615" i="5"/>
  <c r="E3604" i="5"/>
  <c r="E3600" i="5"/>
  <c r="E3589" i="5"/>
  <c r="E3585" i="5"/>
  <c r="E3735" i="5"/>
  <c r="E3739" i="5"/>
  <c r="H644" i="6"/>
  <c r="E3646" i="5"/>
  <c r="E3650" i="5"/>
  <c r="E3631" i="5"/>
  <c r="E3635" i="5"/>
  <c r="E3616" i="5"/>
  <c r="E3620" i="5"/>
  <c r="E3601" i="5"/>
  <c r="E3605" i="5"/>
  <c r="E3586" i="5"/>
  <c r="E3590" i="5"/>
  <c r="E670" i="7"/>
  <c r="E3571" i="5"/>
  <c r="E3575" i="5"/>
  <c r="E3766" i="5"/>
  <c r="E3770" i="5"/>
  <c r="E3751" i="5"/>
  <c r="E3755" i="5"/>
  <c r="H536" i="6"/>
  <c r="E3736" i="5"/>
  <c r="E3740" i="5"/>
  <c r="E3721" i="5"/>
  <c r="E3725" i="5"/>
  <c r="E3691" i="5"/>
  <c r="E3706" i="5"/>
  <c r="E3710" i="5"/>
  <c r="E3695" i="5"/>
  <c r="E405" i="7"/>
  <c r="H368" i="6"/>
  <c r="F934" i="7"/>
  <c r="L934" i="7" s="1"/>
  <c r="K934" i="7"/>
  <c r="H404" i="6"/>
  <c r="E447" i="7"/>
  <c r="E642" i="7"/>
  <c r="E3648" i="5"/>
  <c r="E3759" i="5"/>
  <c r="E3639" i="5"/>
  <c r="E3768" i="5"/>
  <c r="H510" i="6"/>
  <c r="E667" i="7"/>
  <c r="H533" i="6"/>
  <c r="E666" i="7"/>
  <c r="H532" i="6"/>
  <c r="E570" i="7"/>
  <c r="H448" i="6"/>
  <c r="E636" i="7"/>
  <c r="H504" i="6"/>
  <c r="E780" i="7"/>
  <c r="H637" i="6"/>
  <c r="E639" i="7"/>
  <c r="E3483" i="5"/>
  <c r="H507" i="6"/>
  <c r="E3468" i="5"/>
  <c r="E3474" i="5"/>
  <c r="E3459" i="5"/>
  <c r="E771" i="7"/>
  <c r="H628" i="6"/>
  <c r="E628" i="7"/>
  <c r="H497" i="6"/>
  <c r="E921" i="7"/>
  <c r="H761" i="6"/>
  <c r="E630" i="7"/>
  <c r="H499" i="6"/>
  <c r="E635" i="7"/>
  <c r="H503" i="6"/>
  <c r="E665" i="7"/>
  <c r="H531" i="6"/>
  <c r="E765" i="7"/>
  <c r="H622" i="6"/>
  <c r="E434" i="7"/>
  <c r="E2501" i="5"/>
  <c r="H392" i="6"/>
  <c r="E572" i="7"/>
  <c r="H450" i="6"/>
  <c r="I228" i="7"/>
  <c r="H203" i="6"/>
  <c r="F936" i="7"/>
  <c r="L936" i="7" s="1"/>
  <c r="K936" i="7"/>
  <c r="H528" i="6"/>
  <c r="E662" i="7"/>
  <c r="E680" i="7"/>
  <c r="H544" i="6"/>
  <c r="E777" i="7"/>
  <c r="H634" i="6"/>
  <c r="E772" i="7"/>
  <c r="H629" i="6"/>
  <c r="E784" i="7"/>
  <c r="H641" i="6"/>
  <c r="K932" i="7"/>
  <c r="F932" i="7"/>
  <c r="L932" i="7" s="1"/>
  <c r="F928" i="7"/>
  <c r="L928" i="7" s="1"/>
  <c r="K928" i="7"/>
  <c r="E671" i="7"/>
  <c r="H537" i="6"/>
  <c r="E776" i="7"/>
  <c r="H633" i="6"/>
  <c r="E432" i="7"/>
  <c r="E2493" i="5"/>
  <c r="H390" i="6"/>
  <c r="E573" i="7"/>
  <c r="H451" i="6"/>
  <c r="E656" i="7"/>
  <c r="H523" i="6"/>
  <c r="E444" i="7"/>
  <c r="H401" i="6"/>
  <c r="E449" i="7"/>
  <c r="H406" i="6"/>
  <c r="I235" i="7"/>
  <c r="H210" i="6"/>
  <c r="E637" i="7"/>
  <c r="H505" i="6"/>
  <c r="K586" i="7"/>
  <c r="F586" i="7"/>
  <c r="L586" i="7" s="1"/>
  <c r="E769" i="7"/>
  <c r="H626" i="6"/>
  <c r="E766" i="7"/>
  <c r="H623" i="6"/>
  <c r="E446" i="7"/>
  <c r="H403" i="6"/>
  <c r="E919" i="7"/>
  <c r="H760" i="6"/>
  <c r="F930" i="7"/>
  <c r="L930" i="7" s="1"/>
  <c r="K930" i="7"/>
  <c r="F927" i="7"/>
  <c r="L927" i="7" s="1"/>
  <c r="K927" i="7"/>
  <c r="E580" i="7"/>
  <c r="H456" i="6"/>
  <c r="E786" i="7"/>
  <c r="E3694" i="5"/>
  <c r="E3690" i="5"/>
  <c r="E3574" i="5"/>
  <c r="E3570" i="5"/>
  <c r="H643" i="6"/>
  <c r="E785" i="7"/>
  <c r="E3544" i="5"/>
  <c r="E3559" i="5"/>
  <c r="E3555" i="5"/>
  <c r="E3675" i="5"/>
  <c r="E3664" i="5"/>
  <c r="E3514" i="5"/>
  <c r="E3525" i="5"/>
  <c r="E3660" i="5"/>
  <c r="E3510" i="5"/>
  <c r="E3679" i="5"/>
  <c r="E3540" i="5"/>
  <c r="E3529" i="5"/>
  <c r="H642" i="6"/>
  <c r="H517" i="6"/>
  <c r="E650" i="7"/>
  <c r="E782" i="7"/>
  <c r="H639" i="6"/>
  <c r="E3484" i="5"/>
  <c r="E3480" i="5"/>
  <c r="E3499" i="5"/>
  <c r="E3495" i="5"/>
  <c r="E579" i="7"/>
  <c r="H455" i="6"/>
  <c r="E3451" i="5"/>
  <c r="E3500" i="5"/>
  <c r="E3485" i="5"/>
  <c r="E3470" i="5"/>
  <c r="E3455" i="5"/>
  <c r="E3466" i="5"/>
  <c r="E668" i="7"/>
  <c r="E3496" i="5"/>
  <c r="E3481" i="5"/>
  <c r="H534" i="6"/>
  <c r="E770" i="7"/>
  <c r="H627" i="6"/>
  <c r="G209" i="6"/>
  <c r="L1405" i="5"/>
  <c r="E778" i="7"/>
  <c r="H635" i="6"/>
  <c r="E3511" i="5"/>
  <c r="E3680" i="5"/>
  <c r="E3665" i="5"/>
  <c r="E3526" i="5"/>
  <c r="E3560" i="5"/>
  <c r="E3545" i="5"/>
  <c r="E3530" i="5"/>
  <c r="E669" i="7"/>
  <c r="E3515" i="5"/>
  <c r="H535" i="6"/>
  <c r="E3676" i="5"/>
  <c r="E3661" i="5"/>
  <c r="E3556" i="5"/>
  <c r="E3541" i="5"/>
  <c r="E775" i="7"/>
  <c r="H632" i="6"/>
  <c r="E629" i="7"/>
  <c r="H498" i="6"/>
  <c r="E578" i="7"/>
  <c r="H454" i="6"/>
  <c r="E433" i="7"/>
  <c r="E2497" i="5"/>
  <c r="H391" i="6"/>
  <c r="E661" i="7"/>
  <c r="H527" i="6"/>
  <c r="E581" i="7"/>
  <c r="H457" i="6"/>
  <c r="E660" i="7"/>
  <c r="H526" i="6"/>
  <c r="E672" i="7"/>
  <c r="H538" i="6"/>
  <c r="E648" i="7"/>
  <c r="H515" i="6"/>
  <c r="F939" i="7"/>
  <c r="L939" i="7" s="1"/>
  <c r="K939" i="7"/>
  <c r="F931" i="7"/>
  <c r="L931" i="7" s="1"/>
  <c r="K931" i="7"/>
  <c r="E774" i="7"/>
  <c r="H631" i="6"/>
  <c r="K935" i="7"/>
  <c r="F935" i="7"/>
  <c r="L935" i="7" s="1"/>
  <c r="E643" i="7"/>
  <c r="H511" i="6"/>
  <c r="E655" i="7"/>
  <c r="H522" i="6"/>
  <c r="H236" i="6"/>
  <c r="E268" i="7"/>
  <c r="H234" i="6"/>
  <c r="E266" i="7"/>
  <c r="H92" i="6"/>
  <c r="I106" i="7"/>
  <c r="H52" i="6"/>
  <c r="I61" i="7"/>
  <c r="H88" i="6"/>
  <c r="E101" i="7"/>
  <c r="H77" i="6"/>
  <c r="E89" i="7"/>
  <c r="H242" i="6"/>
  <c r="E275" i="7"/>
  <c r="H101" i="6"/>
  <c r="E117" i="7"/>
  <c r="H161" i="6"/>
  <c r="E182" i="7"/>
  <c r="H140" i="6"/>
  <c r="E160" i="7"/>
  <c r="H152" i="6"/>
  <c r="E173" i="7"/>
  <c r="H127" i="6"/>
  <c r="E147" i="7"/>
  <c r="H126" i="6"/>
  <c r="E146" i="7"/>
  <c r="H129" i="6"/>
  <c r="E149" i="7"/>
  <c r="H7" i="6"/>
  <c r="E11" i="7"/>
  <c r="E638" i="7"/>
  <c r="E3453" i="5"/>
  <c r="E3444" i="5"/>
  <c r="H506" i="6"/>
  <c r="F74" i="7"/>
  <c r="L74" i="7" s="1"/>
  <c r="K74" i="7"/>
  <c r="F92" i="7"/>
  <c r="L92" i="7" s="1"/>
  <c r="K92" i="7"/>
  <c r="H64" i="6"/>
  <c r="E73" i="7"/>
  <c r="G704" i="7"/>
  <c r="H625" i="6"/>
  <c r="E768" i="7"/>
  <c r="H24" i="6"/>
  <c r="I32" i="7"/>
  <c r="F54" i="7"/>
  <c r="H42" i="6"/>
  <c r="E51" i="7"/>
  <c r="H237" i="6"/>
  <c r="E269" i="7"/>
  <c r="H67" i="6"/>
  <c r="E76" i="7"/>
  <c r="H22" i="6"/>
  <c r="I30" i="7"/>
  <c r="H29" i="6"/>
  <c r="E37" i="7"/>
  <c r="H89" i="6"/>
  <c r="E102" i="7"/>
  <c r="H75" i="6"/>
  <c r="E87" i="7"/>
  <c r="H243" i="6"/>
  <c r="E276" i="7"/>
  <c r="H138" i="6"/>
  <c r="E158" i="7"/>
  <c r="H141" i="6"/>
  <c r="E161" i="7"/>
  <c r="H149" i="6"/>
  <c r="E170" i="7"/>
  <c r="H151" i="6"/>
  <c r="E172" i="7"/>
  <c r="H165" i="6"/>
  <c r="E186" i="7"/>
  <c r="H162" i="6"/>
  <c r="E183" i="7"/>
  <c r="H130" i="6"/>
  <c r="E150" i="7"/>
  <c r="H9" i="6"/>
  <c r="E13" i="7"/>
  <c r="H18" i="6"/>
  <c r="E25" i="7"/>
  <c r="G702" i="7"/>
  <c r="K938" i="7"/>
  <c r="F938" i="7"/>
  <c r="L938" i="7" s="1"/>
  <c r="G208" i="6"/>
  <c r="L1400" i="5"/>
  <c r="K69" i="7"/>
  <c r="F69" i="7"/>
  <c r="L69" i="7" s="1"/>
  <c r="H84" i="6"/>
  <c r="E96" i="7"/>
  <c r="H57" i="6"/>
  <c r="E66" i="7"/>
  <c r="H63" i="6"/>
  <c r="E72" i="7"/>
  <c r="H6" i="6"/>
  <c r="E9" i="7"/>
  <c r="H19" i="6"/>
  <c r="E26" i="7"/>
  <c r="G694" i="7"/>
  <c r="G696" i="7"/>
  <c r="E789" i="7"/>
  <c r="H645" i="6"/>
  <c r="H121" i="6"/>
  <c r="E139" i="7"/>
  <c r="H26" i="6"/>
  <c r="I34" i="7"/>
  <c r="H39" i="6"/>
  <c r="E48" i="7"/>
  <c r="H231" i="6"/>
  <c r="E263" i="7"/>
  <c r="H238" i="6"/>
  <c r="E270" i="7"/>
  <c r="H233" i="6"/>
  <c r="E265" i="7"/>
  <c r="H58" i="6"/>
  <c r="E67" i="7"/>
  <c r="H70" i="6"/>
  <c r="E79" i="7"/>
  <c r="H53" i="6"/>
  <c r="I62" i="7"/>
  <c r="H83" i="6"/>
  <c r="E95" i="7"/>
  <c r="H87" i="6"/>
  <c r="E100" i="7"/>
  <c r="H241" i="6"/>
  <c r="E274" i="7"/>
  <c r="H154" i="6"/>
  <c r="E175" i="7"/>
  <c r="H142" i="6"/>
  <c r="E162" i="7"/>
  <c r="H134" i="6"/>
  <c r="E154" i="7"/>
  <c r="H150" i="6"/>
  <c r="E171" i="7"/>
  <c r="H128" i="6"/>
  <c r="E148" i="7"/>
  <c r="H146" i="6"/>
  <c r="E167" i="7"/>
  <c r="H148" i="6"/>
  <c r="E169" i="7"/>
  <c r="F35" i="7"/>
  <c r="L35" i="7" s="1"/>
  <c r="K35" i="7"/>
  <c r="K884" i="7"/>
  <c r="F884" i="7"/>
  <c r="L884" i="7" s="1"/>
  <c r="H61" i="6"/>
  <c r="E70" i="7"/>
  <c r="H85" i="6"/>
  <c r="E97" i="7"/>
  <c r="E641" i="7"/>
  <c r="E3633" i="5"/>
  <c r="E3618" i="5"/>
  <c r="E3603" i="5"/>
  <c r="E3588" i="5"/>
  <c r="E3573" i="5"/>
  <c r="E3744" i="5"/>
  <c r="E3729" i="5"/>
  <c r="E3714" i="5"/>
  <c r="E3699" i="5"/>
  <c r="E3684" i="5"/>
  <c r="E3624" i="5"/>
  <c r="E3609" i="5"/>
  <c r="E3594" i="5"/>
  <c r="E3579" i="5"/>
  <c r="E3564" i="5"/>
  <c r="E3753" i="5"/>
  <c r="E3738" i="5"/>
  <c r="E3723" i="5"/>
  <c r="E3708" i="5"/>
  <c r="E3693" i="5"/>
  <c r="H509" i="6"/>
  <c r="H232" i="6"/>
  <c r="E264" i="7"/>
  <c r="H50" i="6"/>
  <c r="I59" i="7"/>
  <c r="H44" i="6"/>
  <c r="I53" i="7"/>
  <c r="H47" i="6"/>
  <c r="I56" i="7"/>
  <c r="H93" i="6"/>
  <c r="I107" i="7"/>
  <c r="H106" i="6"/>
  <c r="E123" i="7"/>
  <c r="H78" i="6"/>
  <c r="E90" i="7"/>
  <c r="H240" i="6"/>
  <c r="E273" i="7"/>
  <c r="H158" i="6"/>
  <c r="E179" i="7"/>
  <c r="H132" i="6"/>
  <c r="E152" i="7"/>
  <c r="H147" i="6"/>
  <c r="E168" i="7"/>
  <c r="H155" i="6"/>
  <c r="E176" i="7"/>
  <c r="H136" i="6"/>
  <c r="E156" i="7"/>
  <c r="H133" i="6"/>
  <c r="E153" i="7"/>
  <c r="H139" i="6"/>
  <c r="E159" i="7"/>
  <c r="H8" i="6"/>
  <c r="E12" i="7"/>
  <c r="H731" i="6"/>
  <c r="E886" i="7"/>
  <c r="K251" i="7"/>
  <c r="F251" i="7"/>
  <c r="L251" i="7" s="1"/>
  <c r="E435" i="7"/>
  <c r="E2505" i="5"/>
  <c r="H393" i="6"/>
  <c r="K91" i="7"/>
  <c r="F91" i="7"/>
  <c r="L91" i="7" s="1"/>
  <c r="H86" i="6"/>
  <c r="E98" i="7"/>
  <c r="H59" i="6"/>
  <c r="E68" i="7"/>
  <c r="H144" i="6"/>
  <c r="E164" i="7"/>
  <c r="F94" i="7"/>
  <c r="L94" i="7" s="1"/>
  <c r="K94" i="7"/>
  <c r="E678" i="7"/>
  <c r="H543" i="6"/>
  <c r="H71" i="6"/>
  <c r="E81" i="7"/>
  <c r="H43" i="6"/>
  <c r="I52" i="7"/>
  <c r="H55" i="6"/>
  <c r="E64" i="7"/>
  <c r="H46" i="6"/>
  <c r="I55" i="7"/>
  <c r="H107" i="6"/>
  <c r="E124" i="7"/>
  <c r="H74" i="6"/>
  <c r="E85" i="7"/>
  <c r="H119" i="6"/>
  <c r="E137" i="7"/>
  <c r="H102" i="6"/>
  <c r="E118" i="7"/>
  <c r="H163" i="6"/>
  <c r="E184" i="7"/>
  <c r="H145" i="6"/>
  <c r="E165" i="7"/>
  <c r="H160" i="6"/>
  <c r="E181" i="7"/>
  <c r="H143" i="6"/>
  <c r="E163" i="7"/>
  <c r="H156" i="6"/>
  <c r="E177" i="7"/>
  <c r="H153" i="6"/>
  <c r="E174" i="7"/>
  <c r="H5" i="6"/>
  <c r="E8" i="7"/>
  <c r="F234" i="7"/>
  <c r="K93" i="7"/>
  <c r="F93" i="7"/>
  <c r="L93" i="7" s="1"/>
  <c r="F60" i="7"/>
  <c r="H69" i="6"/>
  <c r="E78" i="7"/>
  <c r="H68" i="6"/>
  <c r="E77" i="7"/>
  <c r="H30" i="6"/>
  <c r="E38" i="7"/>
  <c r="H17" i="6"/>
  <c r="E23" i="7"/>
  <c r="F71" i="7"/>
  <c r="L71" i="7" s="1"/>
  <c r="K71" i="7"/>
  <c r="H72" i="6"/>
  <c r="E82" i="7"/>
  <c r="H96" i="6"/>
  <c r="E110" i="7"/>
  <c r="H235" i="6"/>
  <c r="E267" i="7"/>
  <c r="F57" i="7"/>
  <c r="H49" i="6"/>
  <c r="I58" i="7"/>
  <c r="H108" i="6"/>
  <c r="E125" i="7"/>
  <c r="H76" i="6"/>
  <c r="E88" i="7"/>
  <c r="H118" i="6"/>
  <c r="E136" i="7"/>
  <c r="H103" i="6"/>
  <c r="E119" i="7"/>
  <c r="H164" i="6"/>
  <c r="E185" i="7"/>
  <c r="H137" i="6"/>
  <c r="E157" i="7"/>
  <c r="H131" i="6"/>
  <c r="E151" i="7"/>
  <c r="H157" i="6"/>
  <c r="E178" i="7"/>
  <c r="H135" i="6"/>
  <c r="E155" i="7"/>
  <c r="H159" i="6"/>
  <c r="E180" i="7"/>
  <c r="H10" i="6"/>
  <c r="E14" i="7"/>
  <c r="K75" i="7"/>
  <c r="F75" i="7"/>
  <c r="L75" i="7" s="1"/>
  <c r="H33" i="6"/>
  <c r="E42" i="7"/>
  <c r="F63" i="7"/>
  <c r="H239" i="6"/>
  <c r="E271" i="7"/>
  <c r="H36" i="6"/>
  <c r="E45" i="7"/>
  <c r="H230" i="6"/>
  <c r="E262" i="7"/>
  <c r="H56" i="6"/>
  <c r="E65" i="7"/>
  <c r="H28" i="6"/>
  <c r="E36" i="7"/>
  <c r="H20" i="6"/>
  <c r="E27" i="7"/>
  <c r="E571" i="7"/>
  <c r="H449" i="6"/>
  <c r="H638" i="6"/>
  <c r="E781" i="7"/>
  <c r="F383" i="7"/>
  <c r="L383" i="7" s="1"/>
  <c r="K383" i="7"/>
  <c r="H345" i="6"/>
  <c r="E380" i="7"/>
  <c r="H346" i="6"/>
  <c r="E381" i="7"/>
  <c r="H343" i="6"/>
  <c r="E378" i="7"/>
  <c r="H344" i="6"/>
  <c r="E379" i="7"/>
  <c r="H354" i="6"/>
  <c r="E389" i="7"/>
  <c r="H351" i="6"/>
  <c r="E386" i="7"/>
  <c r="H361" i="6"/>
  <c r="E396" i="7"/>
  <c r="H362" i="6"/>
  <c r="E397" i="7"/>
  <c r="L395" i="7"/>
  <c r="F394" i="7"/>
  <c r="L394" i="7" s="1"/>
  <c r="K394" i="7"/>
  <c r="H355" i="6"/>
  <c r="E390" i="7"/>
  <c r="H356" i="6"/>
  <c r="E391" i="7"/>
  <c r="E357" i="6"/>
  <c r="L2281" i="5"/>
  <c r="E353" i="6"/>
  <c r="L2265" i="5"/>
  <c r="L2253" i="5"/>
  <c r="E350" i="6"/>
  <c r="L2241" i="5"/>
  <c r="E347" i="6"/>
  <c r="E226" i="6"/>
  <c r="L1490" i="5"/>
  <c r="L1475" i="5"/>
  <c r="E223" i="6"/>
  <c r="L1455" i="5"/>
  <c r="E219" i="6"/>
  <c r="E220" i="6"/>
  <c r="L1460" i="5"/>
  <c r="E216" i="6"/>
  <c r="L1440" i="5"/>
  <c r="E217" i="6"/>
  <c r="L1445" i="5"/>
  <c r="L1435" i="5"/>
  <c r="E215" i="6"/>
  <c r="E218" i="6"/>
  <c r="L1450" i="5"/>
  <c r="F1430" i="5"/>
  <c r="L1428" i="5"/>
  <c r="F1425" i="5"/>
  <c r="L1423" i="5"/>
  <c r="F1415" i="5"/>
  <c r="L1413" i="5"/>
  <c r="F1420" i="5"/>
  <c r="L1418" i="5"/>
  <c r="F564" i="6"/>
  <c r="F556" i="6"/>
  <c r="F554" i="6"/>
  <c r="F562" i="6"/>
  <c r="F550" i="6"/>
  <c r="F548" i="6"/>
  <c r="J230" i="5"/>
  <c r="L229" i="5"/>
  <c r="J215" i="5"/>
  <c r="L214" i="5"/>
  <c r="J245" i="5"/>
  <c r="L244" i="5"/>
  <c r="L259" i="5"/>
  <c r="J260" i="5"/>
  <c r="F1114" i="5"/>
  <c r="L1113" i="5"/>
  <c r="L1108" i="5"/>
  <c r="F1109" i="5"/>
  <c r="G172" i="6"/>
  <c r="L1148" i="5"/>
  <c r="G110" i="6"/>
  <c r="L646" i="5"/>
  <c r="G115" i="6"/>
  <c r="L703" i="5"/>
  <c r="G111" i="6"/>
  <c r="L658" i="5"/>
  <c r="G171" i="6"/>
  <c r="L1138" i="5"/>
  <c r="G112" i="6"/>
  <c r="L670" i="5"/>
  <c r="G174" i="6"/>
  <c r="L1170" i="5"/>
  <c r="G173" i="6"/>
  <c r="L1159" i="5"/>
  <c r="G113" i="6"/>
  <c r="L681" i="5"/>
  <c r="G114" i="6"/>
  <c r="L692" i="5"/>
  <c r="F3574" i="5" l="1"/>
  <c r="L3574" i="5" s="1"/>
  <c r="K3574" i="5"/>
  <c r="J235" i="7"/>
  <c r="L235" i="7" s="1"/>
  <c r="K235" i="7"/>
  <c r="F3615" i="5"/>
  <c r="L3615" i="5" s="1"/>
  <c r="K3615" i="5"/>
  <c r="F629" i="7"/>
  <c r="L629" i="7" s="1"/>
  <c r="K629" i="7"/>
  <c r="F3560" i="5"/>
  <c r="L3560" i="5" s="1"/>
  <c r="K3560" i="5"/>
  <c r="F3481" i="5"/>
  <c r="L3481" i="5" s="1"/>
  <c r="K3481" i="5"/>
  <c r="F3499" i="5"/>
  <c r="L3499" i="5" s="1"/>
  <c r="K3499" i="5"/>
  <c r="F3660" i="5"/>
  <c r="L3660" i="5" s="1"/>
  <c r="K3660" i="5"/>
  <c r="F3690" i="5"/>
  <c r="L3690" i="5" s="1"/>
  <c r="K3690" i="5"/>
  <c r="F446" i="7"/>
  <c r="L446" i="7" s="1"/>
  <c r="K446" i="7"/>
  <c r="F772" i="7"/>
  <c r="L772" i="7" s="1"/>
  <c r="K772" i="7"/>
  <c r="J228" i="7"/>
  <c r="L228" i="7" s="1"/>
  <c r="K228" i="7"/>
  <c r="F3483" i="5"/>
  <c r="L3483" i="5" s="1"/>
  <c r="K3483" i="5"/>
  <c r="F667" i="7"/>
  <c r="L667" i="7" s="1"/>
  <c r="K667" i="7"/>
  <c r="K405" i="7"/>
  <c r="F405" i="7"/>
  <c r="L405" i="7" s="1"/>
  <c r="F3770" i="5"/>
  <c r="L3770" i="5" s="1"/>
  <c r="K3770" i="5"/>
  <c r="F3631" i="5"/>
  <c r="L3631" i="5" s="1"/>
  <c r="K3631" i="5"/>
  <c r="F3619" i="5"/>
  <c r="L3619" i="5" s="1"/>
  <c r="K3619" i="5"/>
  <c r="K3513" i="5"/>
  <c r="F3513" i="5"/>
  <c r="L3513" i="5" s="1"/>
  <c r="F3649" i="5"/>
  <c r="L3649" i="5" s="1"/>
  <c r="K3649" i="5"/>
  <c r="K3450" i="5"/>
  <c r="F3450" i="5"/>
  <c r="L3450" i="5" s="1"/>
  <c r="F3545" i="5"/>
  <c r="L3545" i="5" s="1"/>
  <c r="K3545" i="5"/>
  <c r="F3498" i="5"/>
  <c r="L3498" i="5" s="1"/>
  <c r="K3498" i="5"/>
  <c r="F660" i="7"/>
  <c r="L660" i="7" s="1"/>
  <c r="K660" i="7"/>
  <c r="F3526" i="5"/>
  <c r="L3526" i="5" s="1"/>
  <c r="K3526" i="5"/>
  <c r="F3496" i="5"/>
  <c r="L3496" i="5" s="1"/>
  <c r="K3496" i="5"/>
  <c r="F3480" i="5"/>
  <c r="L3480" i="5" s="1"/>
  <c r="K3480" i="5"/>
  <c r="F3525" i="5"/>
  <c r="L3525" i="5" s="1"/>
  <c r="K3525" i="5"/>
  <c r="F3694" i="5"/>
  <c r="L3694" i="5" s="1"/>
  <c r="K3694" i="5"/>
  <c r="F449" i="7"/>
  <c r="L449" i="7" s="1"/>
  <c r="K449" i="7"/>
  <c r="F630" i="7"/>
  <c r="L630" i="7" s="1"/>
  <c r="K630" i="7"/>
  <c r="F639" i="7"/>
  <c r="L639" i="7" s="1"/>
  <c r="K639" i="7"/>
  <c r="F3695" i="5"/>
  <c r="L3695" i="5" s="1"/>
  <c r="K3695" i="5"/>
  <c r="K3766" i="5"/>
  <c r="F3766" i="5"/>
  <c r="L3766" i="5" s="1"/>
  <c r="K3650" i="5"/>
  <c r="F3650" i="5"/>
  <c r="L3650" i="5" s="1"/>
  <c r="F3705" i="5"/>
  <c r="L3705" i="5" s="1"/>
  <c r="K3705" i="5"/>
  <c r="F3528" i="5"/>
  <c r="L3528" i="5" s="1"/>
  <c r="K3528" i="5"/>
  <c r="F783" i="7"/>
  <c r="L783" i="7" s="1"/>
  <c r="K783" i="7"/>
  <c r="F3630" i="5"/>
  <c r="L3630" i="5" s="1"/>
  <c r="K3630" i="5"/>
  <c r="K774" i="7"/>
  <c r="F774" i="7"/>
  <c r="L774" i="7" s="1"/>
  <c r="F775" i="7"/>
  <c r="L775" i="7" s="1"/>
  <c r="K775" i="7"/>
  <c r="F3665" i="5"/>
  <c r="L3665" i="5" s="1"/>
  <c r="K3665" i="5"/>
  <c r="F668" i="7"/>
  <c r="L668" i="7" s="1"/>
  <c r="K668" i="7"/>
  <c r="F3484" i="5"/>
  <c r="L3484" i="5" s="1"/>
  <c r="K3484" i="5"/>
  <c r="F3514" i="5"/>
  <c r="L3514" i="5" s="1"/>
  <c r="K3514" i="5"/>
  <c r="F786" i="7"/>
  <c r="L786" i="7" s="1"/>
  <c r="K786" i="7"/>
  <c r="F766" i="7"/>
  <c r="L766" i="7" s="1"/>
  <c r="K766" i="7"/>
  <c r="F776" i="7"/>
  <c r="L776" i="7" s="1"/>
  <c r="K776" i="7"/>
  <c r="F572" i="7"/>
  <c r="L572" i="7" s="1"/>
  <c r="K572" i="7"/>
  <c r="F3768" i="5"/>
  <c r="L3768" i="5" s="1"/>
  <c r="K3768" i="5"/>
  <c r="F3710" i="5"/>
  <c r="L3710" i="5" s="1"/>
  <c r="K3710" i="5"/>
  <c r="K3575" i="5"/>
  <c r="F3575" i="5"/>
  <c r="L3575" i="5" s="1"/>
  <c r="K3646" i="5"/>
  <c r="F3646" i="5"/>
  <c r="L3646" i="5" s="1"/>
  <c r="F3709" i="5"/>
  <c r="L3709" i="5" s="1"/>
  <c r="K3709" i="5"/>
  <c r="F3543" i="5"/>
  <c r="L3543" i="5" s="1"/>
  <c r="K3543" i="5"/>
  <c r="F795" i="7"/>
  <c r="L795" i="7" s="1"/>
  <c r="K795" i="7"/>
  <c r="K790" i="7"/>
  <c r="F790" i="7"/>
  <c r="L790" i="7" s="1"/>
  <c r="F3751" i="5"/>
  <c r="L3751" i="5" s="1"/>
  <c r="K3751" i="5"/>
  <c r="F581" i="7"/>
  <c r="L581" i="7" s="1"/>
  <c r="K581" i="7"/>
  <c r="K3541" i="5"/>
  <c r="F3541" i="5"/>
  <c r="L3541" i="5" s="1"/>
  <c r="F3680" i="5"/>
  <c r="L3680" i="5" s="1"/>
  <c r="K3680" i="5"/>
  <c r="F3466" i="5"/>
  <c r="L3466" i="5" s="1"/>
  <c r="K3466" i="5"/>
  <c r="F3664" i="5"/>
  <c r="L3664" i="5" s="1"/>
  <c r="K3664" i="5"/>
  <c r="F444" i="7"/>
  <c r="L444" i="7" s="1"/>
  <c r="K444" i="7"/>
  <c r="F921" i="7"/>
  <c r="L921" i="7" s="1"/>
  <c r="K921" i="7"/>
  <c r="F780" i="7"/>
  <c r="L780" i="7" s="1"/>
  <c r="K780" i="7"/>
  <c r="F3639" i="5"/>
  <c r="K3639" i="5"/>
  <c r="F3706" i="5"/>
  <c r="L3706" i="5" s="1"/>
  <c r="K3706" i="5"/>
  <c r="F3571" i="5"/>
  <c r="L3571" i="5" s="1"/>
  <c r="K3571" i="5"/>
  <c r="F3720" i="5"/>
  <c r="L3720" i="5" s="1"/>
  <c r="K3720" i="5"/>
  <c r="K2509" i="5"/>
  <c r="F2509" i="5"/>
  <c r="J229" i="7"/>
  <c r="L229" i="7" s="1"/>
  <c r="K229" i="7"/>
  <c r="F792" i="7"/>
  <c r="L792" i="7" s="1"/>
  <c r="K792" i="7"/>
  <c r="F3556" i="5"/>
  <c r="L3556" i="5" s="1"/>
  <c r="K3556" i="5"/>
  <c r="F3511" i="5"/>
  <c r="L3511" i="5" s="1"/>
  <c r="K3511" i="5"/>
  <c r="F3455" i="5"/>
  <c r="L3455" i="5" s="1"/>
  <c r="K3455" i="5"/>
  <c r="F782" i="7"/>
  <c r="L782" i="7" s="1"/>
  <c r="K782" i="7"/>
  <c r="F3675" i="5"/>
  <c r="L3675" i="5" s="1"/>
  <c r="K3675" i="5"/>
  <c r="F580" i="7"/>
  <c r="L580" i="7" s="1"/>
  <c r="K580" i="7"/>
  <c r="F769" i="7"/>
  <c r="L769" i="7" s="1"/>
  <c r="K769" i="7"/>
  <c r="F671" i="7"/>
  <c r="L671" i="7" s="1"/>
  <c r="K671" i="7"/>
  <c r="F777" i="7"/>
  <c r="L777" i="7" s="1"/>
  <c r="K777" i="7"/>
  <c r="F2501" i="5"/>
  <c r="K2501" i="5"/>
  <c r="K3759" i="5"/>
  <c r="F3759" i="5"/>
  <c r="K3691" i="5"/>
  <c r="F3691" i="5"/>
  <c r="L3691" i="5" s="1"/>
  <c r="F670" i="7"/>
  <c r="L670" i="7" s="1"/>
  <c r="K670" i="7"/>
  <c r="F3724" i="5"/>
  <c r="L3724" i="5" s="1"/>
  <c r="K3724" i="5"/>
  <c r="F3678" i="5"/>
  <c r="L3678" i="5" s="1"/>
  <c r="K3678" i="5"/>
  <c r="F436" i="7"/>
  <c r="L436" i="7" s="1"/>
  <c r="K436" i="7"/>
  <c r="F672" i="7"/>
  <c r="L672" i="7" s="1"/>
  <c r="K672" i="7"/>
  <c r="F3765" i="5"/>
  <c r="L3765" i="5" s="1"/>
  <c r="K3765" i="5"/>
  <c r="F661" i="7"/>
  <c r="L661" i="7" s="1"/>
  <c r="K661" i="7"/>
  <c r="K3661" i="5"/>
  <c r="F3661" i="5"/>
  <c r="L3661" i="5" s="1"/>
  <c r="F3470" i="5"/>
  <c r="L3470" i="5" s="1"/>
  <c r="K3470" i="5"/>
  <c r="F650" i="7"/>
  <c r="L650" i="7" s="1"/>
  <c r="K650" i="7"/>
  <c r="F3555" i="5"/>
  <c r="K3555" i="5"/>
  <c r="F656" i="7"/>
  <c r="L656" i="7" s="1"/>
  <c r="K656" i="7"/>
  <c r="F434" i="7"/>
  <c r="L434" i="7" s="1"/>
  <c r="K434" i="7"/>
  <c r="F628" i="7"/>
  <c r="L628" i="7" s="1"/>
  <c r="K628" i="7"/>
  <c r="F636" i="7"/>
  <c r="L636" i="7" s="1"/>
  <c r="K636" i="7"/>
  <c r="K3648" i="5"/>
  <c r="F3648" i="5"/>
  <c r="L3648" i="5" s="1"/>
  <c r="K3725" i="5"/>
  <c r="F3725" i="5"/>
  <c r="L3725" i="5" s="1"/>
  <c r="F3590" i="5"/>
  <c r="L3590" i="5" s="1"/>
  <c r="K3590" i="5"/>
  <c r="F3739" i="5"/>
  <c r="L3739" i="5" s="1"/>
  <c r="K3739" i="5"/>
  <c r="F787" i="7"/>
  <c r="L787" i="7" s="1"/>
  <c r="K787" i="7"/>
  <c r="K3558" i="5"/>
  <c r="F3558" i="5"/>
  <c r="L3558" i="5" s="1"/>
  <c r="K3750" i="5"/>
  <c r="F3750" i="5"/>
  <c r="L3750" i="5" s="1"/>
  <c r="K649" i="7"/>
  <c r="F649" i="7"/>
  <c r="L649" i="7" s="1"/>
  <c r="F2489" i="5"/>
  <c r="K2489" i="5"/>
  <c r="F3495" i="5"/>
  <c r="L3495" i="5" s="1"/>
  <c r="K3495" i="5"/>
  <c r="F3510" i="5"/>
  <c r="K3510" i="5"/>
  <c r="F635" i="7"/>
  <c r="L635" i="7" s="1"/>
  <c r="K635" i="7"/>
  <c r="F3676" i="5"/>
  <c r="L3676" i="5" s="1"/>
  <c r="K3676" i="5"/>
  <c r="F778" i="7"/>
  <c r="L778" i="7" s="1"/>
  <c r="K778" i="7"/>
  <c r="F3485" i="5"/>
  <c r="L3485" i="5" s="1"/>
  <c r="K3485" i="5"/>
  <c r="F3559" i="5"/>
  <c r="L3559" i="5" s="1"/>
  <c r="K3559" i="5"/>
  <c r="F680" i="7"/>
  <c r="L680" i="7" s="1"/>
  <c r="K680" i="7"/>
  <c r="F642" i="7"/>
  <c r="L642" i="7" s="1"/>
  <c r="K642" i="7"/>
  <c r="F3721" i="5"/>
  <c r="L3721" i="5" s="1"/>
  <c r="K3721" i="5"/>
  <c r="F3586" i="5"/>
  <c r="L3586" i="5" s="1"/>
  <c r="K3586" i="5"/>
  <c r="F3735" i="5"/>
  <c r="L3735" i="5" s="1"/>
  <c r="K3735" i="5"/>
  <c r="F3519" i="5"/>
  <c r="L3519" i="5" s="1"/>
  <c r="K3519" i="5"/>
  <c r="K3489" i="5"/>
  <c r="F3489" i="5"/>
  <c r="F3634" i="5"/>
  <c r="L3634" i="5" s="1"/>
  <c r="K3634" i="5"/>
  <c r="F431" i="7"/>
  <c r="L431" i="7" s="1"/>
  <c r="K431" i="7"/>
  <c r="K2497" i="5"/>
  <c r="F2497" i="5"/>
  <c r="F3500" i="5"/>
  <c r="L3500" i="5" s="1"/>
  <c r="K3500" i="5"/>
  <c r="F3544" i="5"/>
  <c r="L3544" i="5" s="1"/>
  <c r="K3544" i="5"/>
  <c r="K573" i="7"/>
  <c r="F573" i="7"/>
  <c r="L573" i="7" s="1"/>
  <c r="F662" i="7"/>
  <c r="L662" i="7" s="1"/>
  <c r="K662" i="7"/>
  <c r="K765" i="7"/>
  <c r="F765" i="7"/>
  <c r="L765" i="7" s="1"/>
  <c r="F771" i="7"/>
  <c r="L771" i="7" s="1"/>
  <c r="K771" i="7"/>
  <c r="F570" i="7"/>
  <c r="L570" i="7" s="1"/>
  <c r="K570" i="7"/>
  <c r="F447" i="7"/>
  <c r="L447" i="7" s="1"/>
  <c r="K447" i="7"/>
  <c r="K3740" i="5"/>
  <c r="F3740" i="5"/>
  <c r="L3740" i="5" s="1"/>
  <c r="K3605" i="5"/>
  <c r="F3605" i="5"/>
  <c r="L3605" i="5" s="1"/>
  <c r="F3585" i="5"/>
  <c r="L3585" i="5" s="1"/>
  <c r="K3585" i="5"/>
  <c r="F3534" i="5"/>
  <c r="K3534" i="5"/>
  <c r="F3663" i="5"/>
  <c r="L3663" i="5" s="1"/>
  <c r="K3663" i="5"/>
  <c r="F3769" i="5"/>
  <c r="L3769" i="5" s="1"/>
  <c r="K3769" i="5"/>
  <c r="F767" i="7"/>
  <c r="L767" i="7" s="1"/>
  <c r="K767" i="7"/>
  <c r="F655" i="7"/>
  <c r="L655" i="7" s="1"/>
  <c r="K655" i="7"/>
  <c r="K433" i="7"/>
  <c r="F433" i="7"/>
  <c r="L433" i="7" s="1"/>
  <c r="F3515" i="5"/>
  <c r="L3515" i="5" s="1"/>
  <c r="K3515" i="5"/>
  <c r="I234" i="7"/>
  <c r="H209" i="6"/>
  <c r="F3451" i="5"/>
  <c r="L3451" i="5" s="1"/>
  <c r="K3451" i="5"/>
  <c r="F3529" i="5"/>
  <c r="K3529" i="5"/>
  <c r="F785" i="7"/>
  <c r="L785" i="7" s="1"/>
  <c r="K785" i="7"/>
  <c r="F637" i="7"/>
  <c r="L637" i="7" s="1"/>
  <c r="K637" i="7"/>
  <c r="F3459" i="5"/>
  <c r="K3459" i="5"/>
  <c r="F3736" i="5"/>
  <c r="L3736" i="5" s="1"/>
  <c r="K3736" i="5"/>
  <c r="K3601" i="5"/>
  <c r="F3601" i="5"/>
  <c r="L3601" i="5" s="1"/>
  <c r="F3589" i="5"/>
  <c r="L3589" i="5" s="1"/>
  <c r="K3589" i="5"/>
  <c r="K3549" i="5"/>
  <c r="F3549" i="5"/>
  <c r="L3549" i="5" s="1"/>
  <c r="K3504" i="5"/>
  <c r="F3504" i="5"/>
  <c r="L3504" i="5" s="1"/>
  <c r="F445" i="7"/>
  <c r="L445" i="7" s="1"/>
  <c r="K445" i="7"/>
  <c r="K3465" i="5"/>
  <c r="F3465" i="5"/>
  <c r="L3465" i="5" s="1"/>
  <c r="F654" i="7"/>
  <c r="L654" i="7" s="1"/>
  <c r="K654" i="7"/>
  <c r="F648" i="7"/>
  <c r="L648" i="7" s="1"/>
  <c r="K648" i="7"/>
  <c r="K669" i="7"/>
  <c r="F669" i="7"/>
  <c r="L669" i="7" s="1"/>
  <c r="F3540" i="5"/>
  <c r="L3540" i="5" s="1"/>
  <c r="K3540" i="5"/>
  <c r="F2493" i="5"/>
  <c r="K2493" i="5"/>
  <c r="K665" i="7"/>
  <c r="F665" i="7"/>
  <c r="L665" i="7" s="1"/>
  <c r="F3474" i="5"/>
  <c r="K3474" i="5"/>
  <c r="F666" i="7"/>
  <c r="L666" i="7" s="1"/>
  <c r="K666" i="7"/>
  <c r="F3620" i="5"/>
  <c r="L3620" i="5" s="1"/>
  <c r="K3620" i="5"/>
  <c r="F3600" i="5"/>
  <c r="L3600" i="5" s="1"/>
  <c r="K3600" i="5"/>
  <c r="F3654" i="5"/>
  <c r="K3654" i="5"/>
  <c r="F640" i="7"/>
  <c r="L640" i="7" s="1"/>
  <c r="K640" i="7"/>
  <c r="F3645" i="5"/>
  <c r="L3645" i="5" s="1"/>
  <c r="K3645" i="5"/>
  <c r="F773" i="7"/>
  <c r="L773" i="7" s="1"/>
  <c r="K773" i="7"/>
  <c r="K3469" i="5"/>
  <c r="F3469" i="5"/>
  <c r="L3469" i="5" s="1"/>
  <c r="F3635" i="5"/>
  <c r="L3635" i="5" s="1"/>
  <c r="K3635" i="5"/>
  <c r="F643" i="7"/>
  <c r="L643" i="7" s="1"/>
  <c r="K643" i="7"/>
  <c r="F578" i="7"/>
  <c r="L578" i="7" s="1"/>
  <c r="K578" i="7"/>
  <c r="K3530" i="5"/>
  <c r="F3530" i="5"/>
  <c r="L3530" i="5" s="1"/>
  <c r="F770" i="7"/>
  <c r="L770" i="7" s="1"/>
  <c r="K770" i="7"/>
  <c r="F579" i="7"/>
  <c r="L579" i="7" s="1"/>
  <c r="K579" i="7"/>
  <c r="F3679" i="5"/>
  <c r="L3679" i="5" s="1"/>
  <c r="K3679" i="5"/>
  <c r="F3570" i="5"/>
  <c r="L3570" i="5" s="1"/>
  <c r="K3570" i="5"/>
  <c r="F919" i="7"/>
  <c r="L919" i="7" s="1"/>
  <c r="K919" i="7"/>
  <c r="K432" i="7"/>
  <c r="F432" i="7"/>
  <c r="L432" i="7" s="1"/>
  <c r="F784" i="7"/>
  <c r="L784" i="7" s="1"/>
  <c r="K784" i="7"/>
  <c r="F3468" i="5"/>
  <c r="L3468" i="5" s="1"/>
  <c r="K3468" i="5"/>
  <c r="K3755" i="5"/>
  <c r="F3755" i="5"/>
  <c r="L3755" i="5" s="1"/>
  <c r="F3616" i="5"/>
  <c r="L3616" i="5" s="1"/>
  <c r="K3616" i="5"/>
  <c r="F3604" i="5"/>
  <c r="L3604" i="5" s="1"/>
  <c r="K3604" i="5"/>
  <c r="F3669" i="5"/>
  <c r="K3669" i="5"/>
  <c r="F3754" i="5"/>
  <c r="L3754" i="5" s="1"/>
  <c r="K3754" i="5"/>
  <c r="F3454" i="5"/>
  <c r="L3454" i="5" s="1"/>
  <c r="K3454" i="5"/>
  <c r="F448" i="7"/>
  <c r="L448" i="7" s="1"/>
  <c r="K448" i="7"/>
  <c r="K779" i="7"/>
  <c r="F779" i="7"/>
  <c r="L779" i="7" s="1"/>
  <c r="F2505" i="5"/>
  <c r="K2505" i="5"/>
  <c r="K156" i="7"/>
  <c r="F156" i="7"/>
  <c r="L156" i="7" s="1"/>
  <c r="K90" i="7"/>
  <c r="F90" i="7"/>
  <c r="L90" i="7" s="1"/>
  <c r="F264" i="7"/>
  <c r="L264" i="7" s="1"/>
  <c r="K264" i="7"/>
  <c r="F3609" i="5"/>
  <c r="K3609" i="5"/>
  <c r="F641" i="7"/>
  <c r="L641" i="7" s="1"/>
  <c r="K641" i="7"/>
  <c r="K66" i="7"/>
  <c r="F66" i="7"/>
  <c r="L66" i="7" s="1"/>
  <c r="F25" i="7"/>
  <c r="L25" i="7" s="1"/>
  <c r="K25" i="7"/>
  <c r="F170" i="7"/>
  <c r="L170" i="7" s="1"/>
  <c r="K170" i="7"/>
  <c r="F37" i="7"/>
  <c r="L37" i="7" s="1"/>
  <c r="K37" i="7"/>
  <c r="J32" i="7"/>
  <c r="L32" i="7" s="1"/>
  <c r="K32" i="7"/>
  <c r="K147" i="7"/>
  <c r="F147" i="7"/>
  <c r="L147" i="7" s="1"/>
  <c r="F89" i="7"/>
  <c r="L89" i="7" s="1"/>
  <c r="K89" i="7"/>
  <c r="F157" i="7"/>
  <c r="L157" i="7" s="1"/>
  <c r="K157" i="7"/>
  <c r="J58" i="7"/>
  <c r="L58" i="7" s="1"/>
  <c r="K58" i="7"/>
  <c r="F23" i="7"/>
  <c r="L23" i="7" s="1"/>
  <c r="K23" i="7"/>
  <c r="K165" i="7"/>
  <c r="F165" i="7"/>
  <c r="L165" i="7" s="1"/>
  <c r="J55" i="7"/>
  <c r="L55" i="7" s="1"/>
  <c r="K55" i="7"/>
  <c r="F164" i="7"/>
  <c r="L164" i="7" s="1"/>
  <c r="K164" i="7"/>
  <c r="K435" i="7"/>
  <c r="F435" i="7"/>
  <c r="L435" i="7" s="1"/>
  <c r="K3624" i="5"/>
  <c r="F3624" i="5"/>
  <c r="F97" i="7"/>
  <c r="L97" i="7" s="1"/>
  <c r="K97" i="7"/>
  <c r="F148" i="7"/>
  <c r="L148" i="7" s="1"/>
  <c r="K148" i="7"/>
  <c r="F100" i="7"/>
  <c r="L100" i="7" s="1"/>
  <c r="K100" i="7"/>
  <c r="F270" i="7"/>
  <c r="L270" i="7" s="1"/>
  <c r="K270" i="7"/>
  <c r="F789" i="7"/>
  <c r="L789" i="7" s="1"/>
  <c r="K789" i="7"/>
  <c r="F176" i="7"/>
  <c r="L176" i="7" s="1"/>
  <c r="K176" i="7"/>
  <c r="K123" i="7"/>
  <c r="F123" i="7"/>
  <c r="L123" i="7" s="1"/>
  <c r="F3684" i="5"/>
  <c r="K3684" i="5"/>
  <c r="H696" i="7"/>
  <c r="K96" i="7"/>
  <c r="F96" i="7"/>
  <c r="L96" i="7" s="1"/>
  <c r="F13" i="7"/>
  <c r="L13" i="7" s="1"/>
  <c r="K13" i="7"/>
  <c r="F161" i="7"/>
  <c r="L161" i="7" s="1"/>
  <c r="K161" i="7"/>
  <c r="J30" i="7"/>
  <c r="L30" i="7" s="1"/>
  <c r="K30" i="7"/>
  <c r="F173" i="7"/>
  <c r="L173" i="7" s="1"/>
  <c r="K173" i="7"/>
  <c r="F101" i="7"/>
  <c r="L101" i="7" s="1"/>
  <c r="K101" i="7"/>
  <c r="G693" i="7"/>
  <c r="F262" i="7"/>
  <c r="L262" i="7" s="1"/>
  <c r="K262" i="7"/>
  <c r="F14" i="7"/>
  <c r="L14" i="7" s="1"/>
  <c r="K14" i="7"/>
  <c r="F185" i="7"/>
  <c r="L185" i="7" s="1"/>
  <c r="K185" i="7"/>
  <c r="K38" i="7"/>
  <c r="F38" i="7"/>
  <c r="L38" i="7" s="1"/>
  <c r="F8" i="7"/>
  <c r="L8" i="7" s="1"/>
  <c r="K8" i="7"/>
  <c r="F184" i="7"/>
  <c r="L184" i="7" s="1"/>
  <c r="K184" i="7"/>
  <c r="F64" i="7"/>
  <c r="L64" i="7" s="1"/>
  <c r="K64" i="7"/>
  <c r="F68" i="7"/>
  <c r="L68" i="7" s="1"/>
  <c r="K68" i="7"/>
  <c r="K3699" i="5"/>
  <c r="F3699" i="5"/>
  <c r="K70" i="7"/>
  <c r="F70" i="7"/>
  <c r="L70" i="7" s="1"/>
  <c r="K171" i="7"/>
  <c r="F171" i="7"/>
  <c r="L171" i="7" s="1"/>
  <c r="F95" i="7"/>
  <c r="L95" i="7" s="1"/>
  <c r="K95" i="7"/>
  <c r="K263" i="7"/>
  <c r="F263" i="7"/>
  <c r="L263" i="7" s="1"/>
  <c r="K768" i="7"/>
  <c r="F768" i="7"/>
  <c r="L768" i="7" s="1"/>
  <c r="F3444" i="5"/>
  <c r="K3444" i="5"/>
  <c r="F65" i="7"/>
  <c r="L65" i="7" s="1"/>
  <c r="K65" i="7"/>
  <c r="H223" i="6"/>
  <c r="E253" i="7"/>
  <c r="F886" i="7"/>
  <c r="L886" i="7" s="1"/>
  <c r="K886" i="7"/>
  <c r="K168" i="7"/>
  <c r="F168" i="7"/>
  <c r="L168" i="7" s="1"/>
  <c r="J107" i="7"/>
  <c r="L107" i="7" s="1"/>
  <c r="K107" i="7"/>
  <c r="F3693" i="5"/>
  <c r="L3693" i="5" s="1"/>
  <c r="K3693" i="5"/>
  <c r="F3714" i="5"/>
  <c r="K3714" i="5"/>
  <c r="H694" i="7"/>
  <c r="K150" i="7"/>
  <c r="F150" i="7"/>
  <c r="L150" i="7" s="1"/>
  <c r="F158" i="7"/>
  <c r="L158" i="7" s="1"/>
  <c r="K158" i="7"/>
  <c r="F76" i="7"/>
  <c r="L76" i="7" s="1"/>
  <c r="K76" i="7"/>
  <c r="K3453" i="5"/>
  <c r="F3453" i="5"/>
  <c r="L3453" i="5" s="1"/>
  <c r="F160" i="7"/>
  <c r="L160" i="7" s="1"/>
  <c r="K160" i="7"/>
  <c r="J61" i="7"/>
  <c r="L61" i="7" s="1"/>
  <c r="K61" i="7"/>
  <c r="K781" i="7"/>
  <c r="F781" i="7"/>
  <c r="L781" i="7" s="1"/>
  <c r="K45" i="7"/>
  <c r="F45" i="7"/>
  <c r="L45" i="7" s="1"/>
  <c r="K180" i="7"/>
  <c r="F180" i="7"/>
  <c r="L180" i="7" s="1"/>
  <c r="F119" i="7"/>
  <c r="L119" i="7" s="1"/>
  <c r="K119" i="7"/>
  <c r="F267" i="7"/>
  <c r="L267" i="7" s="1"/>
  <c r="K267" i="7"/>
  <c r="F77" i="7"/>
  <c r="L77" i="7" s="1"/>
  <c r="K77" i="7"/>
  <c r="K174" i="7"/>
  <c r="F174" i="7"/>
  <c r="L174" i="7" s="1"/>
  <c r="F118" i="7"/>
  <c r="L118" i="7" s="1"/>
  <c r="K118" i="7"/>
  <c r="J52" i="7"/>
  <c r="L52" i="7" s="1"/>
  <c r="K52" i="7"/>
  <c r="F98" i="7"/>
  <c r="L98" i="7" s="1"/>
  <c r="K98" i="7"/>
  <c r="K3708" i="5"/>
  <c r="F3708" i="5"/>
  <c r="L3708" i="5" s="1"/>
  <c r="F3729" i="5"/>
  <c r="K3729" i="5"/>
  <c r="F154" i="7"/>
  <c r="L154" i="7" s="1"/>
  <c r="K154" i="7"/>
  <c r="J62" i="7"/>
  <c r="L62" i="7" s="1"/>
  <c r="K62" i="7"/>
  <c r="K48" i="7"/>
  <c r="F48" i="7"/>
  <c r="L48" i="7" s="1"/>
  <c r="H704" i="7"/>
  <c r="F638" i="7"/>
  <c r="L638" i="7" s="1"/>
  <c r="K638" i="7"/>
  <c r="H115" i="6"/>
  <c r="I132" i="7"/>
  <c r="H215" i="6"/>
  <c r="E243" i="7"/>
  <c r="K12" i="7"/>
  <c r="F12" i="7"/>
  <c r="L12" i="7" s="1"/>
  <c r="F152" i="7"/>
  <c r="L152" i="7" s="1"/>
  <c r="K152" i="7"/>
  <c r="J56" i="7"/>
  <c r="L56" i="7" s="1"/>
  <c r="K56" i="7"/>
  <c r="F3723" i="5"/>
  <c r="L3723" i="5" s="1"/>
  <c r="K3723" i="5"/>
  <c r="F3744" i="5"/>
  <c r="K3744" i="5"/>
  <c r="F26" i="7"/>
  <c r="L26" i="7" s="1"/>
  <c r="K26" i="7"/>
  <c r="K183" i="7"/>
  <c r="F183" i="7"/>
  <c r="L183" i="7" s="1"/>
  <c r="F276" i="7"/>
  <c r="L276" i="7" s="1"/>
  <c r="K276" i="7"/>
  <c r="K269" i="7"/>
  <c r="F269" i="7"/>
  <c r="L269" i="7" s="1"/>
  <c r="F11" i="7"/>
  <c r="L11" i="7" s="1"/>
  <c r="K11" i="7"/>
  <c r="F182" i="7"/>
  <c r="L182" i="7" s="1"/>
  <c r="K182" i="7"/>
  <c r="J106" i="7"/>
  <c r="L106" i="7" s="1"/>
  <c r="K106" i="7"/>
  <c r="H114" i="6"/>
  <c r="I131" i="7"/>
  <c r="G701" i="7"/>
  <c r="G703" i="7"/>
  <c r="H226" i="6"/>
  <c r="E256" i="7"/>
  <c r="F271" i="7"/>
  <c r="L271" i="7" s="1"/>
  <c r="K271" i="7"/>
  <c r="F155" i="7"/>
  <c r="L155" i="7" s="1"/>
  <c r="K155" i="7"/>
  <c r="F136" i="7"/>
  <c r="L136" i="7" s="1"/>
  <c r="K136" i="7"/>
  <c r="F110" i="7"/>
  <c r="L110" i="7" s="1"/>
  <c r="K110" i="7"/>
  <c r="K78" i="7"/>
  <c r="F78" i="7"/>
  <c r="L78" i="7" s="1"/>
  <c r="K177" i="7"/>
  <c r="F177" i="7"/>
  <c r="L177" i="7" s="1"/>
  <c r="F137" i="7"/>
  <c r="L137" i="7" s="1"/>
  <c r="K137" i="7"/>
  <c r="K81" i="7"/>
  <c r="F81" i="7"/>
  <c r="L81" i="7" s="1"/>
  <c r="F3738" i="5"/>
  <c r="L3738" i="5" s="1"/>
  <c r="K3738" i="5"/>
  <c r="F3573" i="5"/>
  <c r="L3573" i="5" s="1"/>
  <c r="K3573" i="5"/>
  <c r="K162" i="7"/>
  <c r="F162" i="7"/>
  <c r="L162" i="7" s="1"/>
  <c r="K79" i="7"/>
  <c r="F79" i="7"/>
  <c r="L79" i="7" s="1"/>
  <c r="J34" i="7"/>
  <c r="L34" i="7" s="1"/>
  <c r="K34" i="7"/>
  <c r="H208" i="6"/>
  <c r="I233" i="7"/>
  <c r="F73" i="7"/>
  <c r="L73" i="7" s="1"/>
  <c r="K73" i="7"/>
  <c r="H220" i="6"/>
  <c r="E249" i="7"/>
  <c r="H110" i="6"/>
  <c r="I127" i="7"/>
  <c r="K571" i="7"/>
  <c r="F571" i="7"/>
  <c r="L571" i="7" s="1"/>
  <c r="K159" i="7"/>
  <c r="F159" i="7"/>
  <c r="L159" i="7" s="1"/>
  <c r="F179" i="7"/>
  <c r="L179" i="7" s="1"/>
  <c r="K179" i="7"/>
  <c r="J53" i="7"/>
  <c r="L53" i="7" s="1"/>
  <c r="K53" i="7"/>
  <c r="F3753" i="5"/>
  <c r="L3753" i="5" s="1"/>
  <c r="K3753" i="5"/>
  <c r="K3588" i="5"/>
  <c r="F3588" i="5"/>
  <c r="L3588" i="5" s="1"/>
  <c r="K9" i="7"/>
  <c r="F9" i="7"/>
  <c r="L9" i="7" s="1"/>
  <c r="K186" i="7"/>
  <c r="F186" i="7"/>
  <c r="L186" i="7" s="1"/>
  <c r="K87" i="7"/>
  <c r="F87" i="7"/>
  <c r="L87" i="7" s="1"/>
  <c r="K51" i="7"/>
  <c r="F51" i="7"/>
  <c r="L51" i="7" s="1"/>
  <c r="F149" i="7"/>
  <c r="L149" i="7" s="1"/>
  <c r="K149" i="7"/>
  <c r="K117" i="7"/>
  <c r="F117" i="7"/>
  <c r="L117" i="7" s="1"/>
  <c r="K266" i="7"/>
  <c r="F266" i="7"/>
  <c r="L266" i="7" s="1"/>
  <c r="H219" i="6"/>
  <c r="E248" i="7"/>
  <c r="H174" i="6"/>
  <c r="I197" i="7"/>
  <c r="G687" i="7"/>
  <c r="K27" i="7"/>
  <c r="F27" i="7"/>
  <c r="L27" i="7" s="1"/>
  <c r="F178" i="7"/>
  <c r="L178" i="7" s="1"/>
  <c r="K178" i="7"/>
  <c r="F88" i="7"/>
  <c r="L88" i="7" s="1"/>
  <c r="K88" i="7"/>
  <c r="F82" i="7"/>
  <c r="L82" i="7" s="1"/>
  <c r="K82" i="7"/>
  <c r="F163" i="7"/>
  <c r="L163" i="7" s="1"/>
  <c r="K163" i="7"/>
  <c r="F85" i="7"/>
  <c r="L85" i="7" s="1"/>
  <c r="K85" i="7"/>
  <c r="F3564" i="5"/>
  <c r="K3564" i="5"/>
  <c r="F3603" i="5"/>
  <c r="L3603" i="5" s="1"/>
  <c r="K3603" i="5"/>
  <c r="F169" i="7"/>
  <c r="L169" i="7" s="1"/>
  <c r="K169" i="7"/>
  <c r="F175" i="7"/>
  <c r="L175" i="7" s="1"/>
  <c r="K175" i="7"/>
  <c r="F67" i="7"/>
  <c r="L67" i="7" s="1"/>
  <c r="K67" i="7"/>
  <c r="F139" i="7"/>
  <c r="L139" i="7" s="1"/>
  <c r="K139" i="7"/>
  <c r="H111" i="6"/>
  <c r="I128" i="7"/>
  <c r="H113" i="6"/>
  <c r="I130" i="7"/>
  <c r="H173" i="6"/>
  <c r="I196" i="7"/>
  <c r="G695" i="7"/>
  <c r="H112" i="6"/>
  <c r="I129" i="7"/>
  <c r="H217" i="6"/>
  <c r="E245" i="7"/>
  <c r="F678" i="7"/>
  <c r="L678" i="7" s="1"/>
  <c r="K678" i="7"/>
  <c r="K153" i="7"/>
  <c r="F153" i="7"/>
  <c r="L153" i="7" s="1"/>
  <c r="F273" i="7"/>
  <c r="L273" i="7" s="1"/>
  <c r="K273" i="7"/>
  <c r="J59" i="7"/>
  <c r="L59" i="7" s="1"/>
  <c r="K59" i="7"/>
  <c r="F3579" i="5"/>
  <c r="K3579" i="5"/>
  <c r="F3618" i="5"/>
  <c r="L3618" i="5" s="1"/>
  <c r="K3618" i="5"/>
  <c r="K72" i="7"/>
  <c r="F72" i="7"/>
  <c r="L72" i="7" s="1"/>
  <c r="H702" i="7"/>
  <c r="F172" i="7"/>
  <c r="L172" i="7" s="1"/>
  <c r="K172" i="7"/>
  <c r="K102" i="7"/>
  <c r="F102" i="7"/>
  <c r="L102" i="7" s="1"/>
  <c r="F146" i="7"/>
  <c r="L146" i="7" s="1"/>
  <c r="K146" i="7"/>
  <c r="K275" i="7"/>
  <c r="F275" i="7"/>
  <c r="L275" i="7" s="1"/>
  <c r="F268" i="7"/>
  <c r="L268" i="7" s="1"/>
  <c r="K268" i="7"/>
  <c r="H218" i="6"/>
  <c r="E247" i="7"/>
  <c r="H172" i="6"/>
  <c r="I195" i="7"/>
  <c r="H171" i="6"/>
  <c r="I194" i="7"/>
  <c r="G689" i="7"/>
  <c r="H216" i="6"/>
  <c r="E244" i="7"/>
  <c r="K36" i="7"/>
  <c r="F36" i="7"/>
  <c r="L36" i="7" s="1"/>
  <c r="K42" i="7"/>
  <c r="F42" i="7"/>
  <c r="L42" i="7" s="1"/>
  <c r="F151" i="7"/>
  <c r="L151" i="7" s="1"/>
  <c r="K151" i="7"/>
  <c r="F125" i="7"/>
  <c r="L125" i="7" s="1"/>
  <c r="K125" i="7"/>
  <c r="F181" i="7"/>
  <c r="L181" i="7" s="1"/>
  <c r="K181" i="7"/>
  <c r="F124" i="7"/>
  <c r="L124" i="7" s="1"/>
  <c r="K124" i="7"/>
  <c r="F3594" i="5"/>
  <c r="K3594" i="5"/>
  <c r="K3633" i="5"/>
  <c r="F3633" i="5"/>
  <c r="L3633" i="5" s="1"/>
  <c r="F167" i="7"/>
  <c r="L167" i="7" s="1"/>
  <c r="K167" i="7"/>
  <c r="F274" i="7"/>
  <c r="L274" i="7" s="1"/>
  <c r="K274" i="7"/>
  <c r="F265" i="7"/>
  <c r="L265" i="7" s="1"/>
  <c r="K265" i="7"/>
  <c r="H350" i="6"/>
  <c r="E385" i="7"/>
  <c r="H347" i="6"/>
  <c r="E382" i="7"/>
  <c r="F381" i="7"/>
  <c r="L381" i="7" s="1"/>
  <c r="K381" i="7"/>
  <c r="F380" i="7"/>
  <c r="L380" i="7" s="1"/>
  <c r="K380" i="7"/>
  <c r="F379" i="7"/>
  <c r="L379" i="7" s="1"/>
  <c r="K379" i="7"/>
  <c r="K378" i="7"/>
  <c r="F378" i="7"/>
  <c r="L378" i="7" s="1"/>
  <c r="H353" i="6"/>
  <c r="E388" i="7"/>
  <c r="F389" i="7"/>
  <c r="L389" i="7" s="1"/>
  <c r="K389" i="7"/>
  <c r="F386" i="7"/>
  <c r="L386" i="7" s="1"/>
  <c r="K386" i="7"/>
  <c r="F397" i="7"/>
  <c r="L397" i="7" s="1"/>
  <c r="K397" i="7"/>
  <c r="K396" i="7"/>
  <c r="F396" i="7"/>
  <c r="L396" i="7" s="1"/>
  <c r="H357" i="6"/>
  <c r="E392" i="7"/>
  <c r="F391" i="7"/>
  <c r="L391" i="7" s="1"/>
  <c r="K391" i="7"/>
  <c r="K390" i="7"/>
  <c r="F390" i="7"/>
  <c r="E214" i="6"/>
  <c r="L1430" i="5"/>
  <c r="E213" i="6"/>
  <c r="L1425" i="5"/>
  <c r="E212" i="6"/>
  <c r="L1420" i="5"/>
  <c r="E211" i="6"/>
  <c r="L1415" i="5"/>
  <c r="G51" i="6"/>
  <c r="L245" i="5"/>
  <c r="G54" i="6"/>
  <c r="L260" i="5"/>
  <c r="G45" i="6"/>
  <c r="L215" i="5"/>
  <c r="G48" i="6"/>
  <c r="L230" i="5"/>
  <c r="L1109" i="5"/>
  <c r="E167" i="6"/>
  <c r="E168" i="6"/>
  <c r="L1114" i="5"/>
  <c r="L2509" i="5" l="1"/>
  <c r="F2510" i="5"/>
  <c r="F2494" i="5"/>
  <c r="L2493" i="5"/>
  <c r="L3534" i="5"/>
  <c r="F3546" i="5"/>
  <c r="L3714" i="5"/>
  <c r="F3726" i="5"/>
  <c r="L3684" i="5"/>
  <c r="F3696" i="5"/>
  <c r="L3609" i="5"/>
  <c r="F3621" i="5"/>
  <c r="F2502" i="5"/>
  <c r="L2501" i="5"/>
  <c r="L3699" i="5"/>
  <c r="F3711" i="5"/>
  <c r="L3744" i="5"/>
  <c r="F3756" i="5"/>
  <c r="L3459" i="5"/>
  <c r="F3471" i="5"/>
  <c r="L3444" i="5"/>
  <c r="F3456" i="5"/>
  <c r="L3624" i="5"/>
  <c r="F3636" i="5"/>
  <c r="L3489" i="5"/>
  <c r="F3501" i="5"/>
  <c r="F3561" i="5"/>
  <c r="L3555" i="5"/>
  <c r="L3564" i="5"/>
  <c r="F3576" i="5"/>
  <c r="F3531" i="5"/>
  <c r="L3529" i="5"/>
  <c r="F3516" i="5"/>
  <c r="L3510" i="5"/>
  <c r="L3669" i="5"/>
  <c r="F3681" i="5"/>
  <c r="L3474" i="5"/>
  <c r="F3486" i="5"/>
  <c r="L3654" i="5"/>
  <c r="F3666" i="5"/>
  <c r="L3729" i="5"/>
  <c r="F3741" i="5"/>
  <c r="L3579" i="5"/>
  <c r="F3591" i="5"/>
  <c r="L2505" i="5"/>
  <c r="F2506" i="5"/>
  <c r="J234" i="7"/>
  <c r="L234" i="7" s="1"/>
  <c r="K234" i="7"/>
  <c r="F2490" i="5"/>
  <c r="L2489" i="5"/>
  <c r="L3639" i="5"/>
  <c r="F3651" i="5"/>
  <c r="L3594" i="5"/>
  <c r="F3606" i="5"/>
  <c r="F2498" i="5"/>
  <c r="L2497" i="5"/>
  <c r="L3759" i="5"/>
  <c r="F3771" i="5"/>
  <c r="J130" i="7"/>
  <c r="L130" i="7" s="1"/>
  <c r="K130" i="7"/>
  <c r="F256" i="7"/>
  <c r="L256" i="7" s="1"/>
  <c r="K256" i="7"/>
  <c r="H45" i="6"/>
  <c r="I54" i="7"/>
  <c r="H214" i="6"/>
  <c r="E241" i="7"/>
  <c r="J128" i="7"/>
  <c r="L128" i="7" s="1"/>
  <c r="K128" i="7"/>
  <c r="J127" i="7"/>
  <c r="L127" i="7" s="1"/>
  <c r="K127" i="7"/>
  <c r="H703" i="7"/>
  <c r="H54" i="6"/>
  <c r="I63" i="7"/>
  <c r="F244" i="7"/>
  <c r="L244" i="7" s="1"/>
  <c r="K244" i="7"/>
  <c r="K245" i="7"/>
  <c r="F245" i="7"/>
  <c r="L245" i="7" s="1"/>
  <c r="F249" i="7"/>
  <c r="L249" i="7" s="1"/>
  <c r="K249" i="7"/>
  <c r="H701" i="7"/>
  <c r="J129" i="7"/>
  <c r="L129" i="7" s="1"/>
  <c r="K129" i="7"/>
  <c r="H687" i="7"/>
  <c r="J131" i="7"/>
  <c r="L131" i="7" s="1"/>
  <c r="K131" i="7"/>
  <c r="F247" i="7"/>
  <c r="L247" i="7" s="1"/>
  <c r="K247" i="7"/>
  <c r="H689" i="7"/>
  <c r="J194" i="7"/>
  <c r="L194" i="7" s="1"/>
  <c r="K194" i="7"/>
  <c r="H695" i="7"/>
  <c r="J197" i="7"/>
  <c r="L197" i="7" s="1"/>
  <c r="K197" i="7"/>
  <c r="J233" i="7"/>
  <c r="L233" i="7" s="1"/>
  <c r="K233" i="7"/>
  <c r="F243" i="7"/>
  <c r="L243" i="7" s="1"/>
  <c r="K243" i="7"/>
  <c r="H51" i="6"/>
  <c r="I60" i="7"/>
  <c r="H168" i="6"/>
  <c r="E190" i="7"/>
  <c r="J195" i="7"/>
  <c r="L195" i="7" s="1"/>
  <c r="K195" i="7"/>
  <c r="H693" i="7"/>
  <c r="H211" i="6"/>
  <c r="E237" i="7"/>
  <c r="H167" i="6"/>
  <c r="E189" i="7"/>
  <c r="H212" i="6"/>
  <c r="E238" i="7"/>
  <c r="H48" i="6"/>
  <c r="I57" i="7"/>
  <c r="H213" i="6"/>
  <c r="E240" i="7"/>
  <c r="J196" i="7"/>
  <c r="L196" i="7" s="1"/>
  <c r="K196" i="7"/>
  <c r="K248" i="7"/>
  <c r="F248" i="7"/>
  <c r="L248" i="7" s="1"/>
  <c r="J132" i="7"/>
  <c r="L132" i="7" s="1"/>
  <c r="K132" i="7"/>
  <c r="F253" i="7"/>
  <c r="L253" i="7" s="1"/>
  <c r="K253" i="7"/>
  <c r="F385" i="7"/>
  <c r="L385" i="7" s="1"/>
  <c r="K385" i="7"/>
  <c r="F382" i="7"/>
  <c r="L382" i="7" s="1"/>
  <c r="K382" i="7"/>
  <c r="K388" i="7"/>
  <c r="F388" i="7"/>
  <c r="L388" i="7" s="1"/>
  <c r="F392" i="7"/>
  <c r="L392" i="7" s="1"/>
  <c r="K392" i="7"/>
  <c r="L390" i="7"/>
  <c r="E397" i="6" l="1"/>
  <c r="L2498" i="5"/>
  <c r="E563" i="6"/>
  <c r="L3696" i="5"/>
  <c r="E555" i="6"/>
  <c r="L3576" i="5"/>
  <c r="E548" i="6"/>
  <c r="L3471" i="5"/>
  <c r="E565" i="6"/>
  <c r="L3726" i="5"/>
  <c r="E557" i="6"/>
  <c r="L3606" i="5"/>
  <c r="E560" i="6"/>
  <c r="L3651" i="5"/>
  <c r="E551" i="6"/>
  <c r="L3516" i="5"/>
  <c r="L3666" i="5"/>
  <c r="E561" i="6"/>
  <c r="E567" i="6"/>
  <c r="L3756" i="5"/>
  <c r="E553" i="6"/>
  <c r="L3546" i="5"/>
  <c r="E554" i="6"/>
  <c r="L3561" i="5"/>
  <c r="E549" i="6"/>
  <c r="L3486" i="5"/>
  <c r="E550" i="6"/>
  <c r="L3501" i="5"/>
  <c r="E564" i="6"/>
  <c r="L3711" i="5"/>
  <c r="E395" i="6"/>
  <c r="L2490" i="5"/>
  <c r="E396" i="6"/>
  <c r="L2494" i="5"/>
  <c r="E566" i="6"/>
  <c r="L3741" i="5"/>
  <c r="E562" i="6"/>
  <c r="L3681" i="5"/>
  <c r="E559" i="6"/>
  <c r="L3636" i="5"/>
  <c r="E552" i="6"/>
  <c r="L3531" i="5"/>
  <c r="L3771" i="5"/>
  <c r="E568" i="6"/>
  <c r="E399" i="6"/>
  <c r="L2506" i="5"/>
  <c r="E398" i="6"/>
  <c r="L2502" i="5"/>
  <c r="E400" i="6"/>
  <c r="L2510" i="5"/>
  <c r="E556" i="6"/>
  <c r="L3591" i="5"/>
  <c r="E547" i="6"/>
  <c r="L3456" i="5"/>
  <c r="E558" i="6"/>
  <c r="L3621" i="5"/>
  <c r="J57" i="7"/>
  <c r="L57" i="7" s="1"/>
  <c r="K57" i="7"/>
  <c r="J60" i="7"/>
  <c r="L60" i="7" s="1"/>
  <c r="K60" i="7"/>
  <c r="F241" i="7"/>
  <c r="L241" i="7" s="1"/>
  <c r="K241" i="7"/>
  <c r="F190" i="7"/>
  <c r="L190" i="7" s="1"/>
  <c r="K190" i="7"/>
  <c r="F237" i="7"/>
  <c r="L237" i="7" s="1"/>
  <c r="K237" i="7"/>
  <c r="J54" i="7"/>
  <c r="L54" i="7" s="1"/>
  <c r="K54" i="7"/>
  <c r="K189" i="7"/>
  <c r="F189" i="7"/>
  <c r="L189" i="7" s="1"/>
  <c r="J63" i="7"/>
  <c r="L63" i="7" s="1"/>
  <c r="K63" i="7"/>
  <c r="F240" i="7"/>
  <c r="L240" i="7" s="1"/>
  <c r="K240" i="7"/>
  <c r="F238" i="7"/>
  <c r="L238" i="7" s="1"/>
  <c r="K238" i="7"/>
  <c r="E705" i="7" l="1"/>
  <c r="H566" i="6"/>
  <c r="H553" i="6"/>
  <c r="E692" i="7"/>
  <c r="E687" i="7"/>
  <c r="H548" i="6"/>
  <c r="E696" i="7"/>
  <c r="H557" i="6"/>
  <c r="E704" i="7"/>
  <c r="H565" i="6"/>
  <c r="H561" i="6"/>
  <c r="E700" i="7"/>
  <c r="H568" i="6"/>
  <c r="E707" i="7"/>
  <c r="E437" i="7"/>
  <c r="H395" i="6"/>
  <c r="E703" i="7"/>
  <c r="H564" i="6"/>
  <c r="E694" i="7"/>
  <c r="H555" i="6"/>
  <c r="H547" i="6"/>
  <c r="E686" i="7"/>
  <c r="E691" i="7"/>
  <c r="H552" i="6"/>
  <c r="E442" i="7"/>
  <c r="H400" i="6"/>
  <c r="E698" i="7"/>
  <c r="H559" i="6"/>
  <c r="E689" i="7"/>
  <c r="H550" i="6"/>
  <c r="E690" i="7"/>
  <c r="H551" i="6"/>
  <c r="E702" i="7"/>
  <c r="H563" i="6"/>
  <c r="E693" i="7"/>
  <c r="H554" i="6"/>
  <c r="E440" i="7"/>
  <c r="H398" i="6"/>
  <c r="E688" i="7"/>
  <c r="H549" i="6"/>
  <c r="H560" i="6"/>
  <c r="E699" i="7"/>
  <c r="H397" i="6"/>
  <c r="E439" i="7"/>
  <c r="E438" i="7"/>
  <c r="H396" i="6"/>
  <c r="E706" i="7"/>
  <c r="H567" i="6"/>
  <c r="E695" i="7"/>
  <c r="H556" i="6"/>
  <c r="E701" i="7"/>
  <c r="H562" i="6"/>
  <c r="E697" i="7"/>
  <c r="H558" i="6"/>
  <c r="E441" i="7"/>
  <c r="H399" i="6"/>
  <c r="F700" i="7" l="1"/>
  <c r="L700" i="7" s="1"/>
  <c r="K700" i="7"/>
  <c r="F702" i="7"/>
  <c r="L702" i="7" s="1"/>
  <c r="K702" i="7"/>
  <c r="F693" i="7"/>
  <c r="L693" i="7" s="1"/>
  <c r="K693" i="7"/>
  <c r="F438" i="7"/>
  <c r="L438" i="7" s="1"/>
  <c r="K438" i="7"/>
  <c r="F687" i="7"/>
  <c r="L687" i="7" s="1"/>
  <c r="K687" i="7"/>
  <c r="F441" i="7"/>
  <c r="L441" i="7" s="1"/>
  <c r="K441" i="7"/>
  <c r="F690" i="7"/>
  <c r="L690" i="7" s="1"/>
  <c r="K690" i="7"/>
  <c r="F692" i="7"/>
  <c r="L692" i="7" s="1"/>
  <c r="K692" i="7"/>
  <c r="F691" i="7"/>
  <c r="L691" i="7" s="1"/>
  <c r="K691" i="7"/>
  <c r="F704" i="7"/>
  <c r="L704" i="7" s="1"/>
  <c r="K704" i="7"/>
  <c r="F694" i="7"/>
  <c r="L694" i="7" s="1"/>
  <c r="K694" i="7"/>
  <c r="F697" i="7"/>
  <c r="L697" i="7" s="1"/>
  <c r="K697" i="7"/>
  <c r="F688" i="7"/>
  <c r="L688" i="7" s="1"/>
  <c r="K688" i="7"/>
  <c r="K437" i="7"/>
  <c r="F437" i="7"/>
  <c r="L437" i="7" s="1"/>
  <c r="F706" i="7"/>
  <c r="L706" i="7" s="1"/>
  <c r="K706" i="7"/>
  <c r="F439" i="7"/>
  <c r="L439" i="7" s="1"/>
  <c r="K439" i="7"/>
  <c r="K699" i="7"/>
  <c r="F699" i="7"/>
  <c r="L699" i="7" s="1"/>
  <c r="F703" i="7"/>
  <c r="L703" i="7" s="1"/>
  <c r="K703" i="7"/>
  <c r="F707" i="7"/>
  <c r="L707" i="7" s="1"/>
  <c r="K707" i="7"/>
  <c r="F686" i="7"/>
  <c r="L686" i="7" s="1"/>
  <c r="K686" i="7"/>
  <c r="F696" i="7"/>
  <c r="L696" i="7" s="1"/>
  <c r="K696" i="7"/>
  <c r="F689" i="7"/>
  <c r="L689" i="7" s="1"/>
  <c r="K689" i="7"/>
  <c r="F701" i="7"/>
  <c r="L701" i="7" s="1"/>
  <c r="K701" i="7"/>
  <c r="F698" i="7"/>
  <c r="L698" i="7" s="1"/>
  <c r="K698" i="7"/>
  <c r="F695" i="7"/>
  <c r="L695" i="7" s="1"/>
  <c r="K695" i="7"/>
  <c r="F440" i="7"/>
  <c r="L440" i="7" s="1"/>
  <c r="K440" i="7"/>
  <c r="F442" i="7"/>
  <c r="L442" i="7" s="1"/>
  <c r="K442" i="7"/>
  <c r="F705" i="7"/>
  <c r="L705" i="7" s="1"/>
  <c r="K705" i="7"/>
</calcChain>
</file>

<file path=xl/sharedStrings.xml><?xml version="1.0" encoding="utf-8"?>
<sst xmlns="http://schemas.openxmlformats.org/spreadsheetml/2006/main" count="178806" uniqueCount="12024">
  <si>
    <t>내 역 서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</si>
  <si>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</si>
  <si>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</si>
  <si>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</si>
  <si>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</si>
  <si>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</si>
  <si>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</si>
  <si>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</si>
  <si>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</si>
  <si>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</si>
  <si>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</si>
  <si>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</si>
  <si>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품목코드</t>
  </si>
  <si>
    <t>변수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</si>
  <si>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</si>
  <si>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</si>
  <si>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</si>
  <si>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</si>
  <si>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</si>
  <si>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</si>
  <si>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</si>
  <si>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</si>
  <si>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</si>
  <si>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</si>
  <si>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</si>
  <si>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</si>
  <si>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</si>
  <si>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</si>
  <si>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</si>
  <si>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</si>
  <si>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</si>
  <si>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</si>
  <si>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</si>
  <si>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</si>
  <si>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</si>
  <si>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</si>
  <si>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</si>
  <si>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</si>
  <si>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</si>
  <si>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</si>
  <si>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</si>
  <si>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</si>
  <si>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/>
  </si>
  <si>
    <t>F</t>
  </si>
  <si>
    <t xml:space="preserve">  (☞ 사각지대 충돌방지장치)-------</t>
  </si>
  <si>
    <t>51DE018040899719433F56F85F8D24708E85F0</t>
  </si>
  <si>
    <t>T</t>
  </si>
  <si>
    <t>사각지대 충돌방지장치 설치 및 해체</t>
  </si>
  <si>
    <t>개당</t>
  </si>
  <si>
    <t>호표 1</t>
  </si>
  <si>
    <t>5045818DECA91619EE86466C5BBC0B</t>
  </si>
  <si>
    <t xml:space="preserve">  (☞ 박스형 간이흙막이 설치 및 해체)-------</t>
  </si>
  <si>
    <t>51DE018040899719433F56F85F8D24708FA9C3</t>
  </si>
  <si>
    <t>박스형 간이흙막이 설치 및 해체</t>
  </si>
  <si>
    <t>H=3.0M 이하, 개당 길이=3.0M 이하, 폭=2.0M 이하</t>
  </si>
  <si>
    <t>개</t>
  </si>
  <si>
    <t>호표 2</t>
  </si>
  <si>
    <t>5045818DECA91619EE86088A54191A</t>
  </si>
  <si>
    <t>H=4.0M 이하, 개당 길이=3.0M 이하, 폭=2.0M 이하</t>
  </si>
  <si>
    <t>호표 3</t>
  </si>
  <si>
    <t>5045818DECA91619EE8608B758F7D2</t>
  </si>
  <si>
    <t xml:space="preserve">  (☞ 조립식 간이흙막이 설치 및 해체)-------</t>
  </si>
  <si>
    <t>51DE018040899719433F56F85F8D24708FA9C0</t>
  </si>
  <si>
    <t>조립식 간이흙막이 설치 및 해체</t>
  </si>
  <si>
    <t>H=3.0M 이하</t>
  </si>
  <si>
    <t>M</t>
  </si>
  <si>
    <t>호표 4</t>
  </si>
  <si>
    <t>5045818DECA91619EE86191453A5A3</t>
  </si>
  <si>
    <t>H=4.0M 이하</t>
  </si>
  <si>
    <t>호표 5</t>
  </si>
  <si>
    <t>5045818DECA91619EE8619265A4F85</t>
  </si>
  <si>
    <t>H=5.0M 이하</t>
  </si>
  <si>
    <t>호표 6</t>
  </si>
  <si>
    <t>5045818DECA91619EE8619265B55D0</t>
  </si>
  <si>
    <t>H=6.0M 이하</t>
  </si>
  <si>
    <t>호표 7</t>
  </si>
  <si>
    <t>5045818DECA91619EE861926588171</t>
  </si>
  <si>
    <t xml:space="preserve">  (☞ 비탈면 보양)----------</t>
  </si>
  <si>
    <t>51DE018040899719433F56F85F8D24708FA9CE</t>
  </si>
  <si>
    <t>비탈면 보양</t>
  </si>
  <si>
    <t>보양재(천막 등)</t>
  </si>
  <si>
    <t>M2</t>
  </si>
  <si>
    <t>호표 8</t>
  </si>
  <si>
    <t>5045818DECA9C719807643395AAFFA</t>
  </si>
  <si>
    <t xml:space="preserve">  (☞ 인력굴착(토사))----------</t>
  </si>
  <si>
    <t>51DE018040899719433F56F85F8D24708E85F3</t>
  </si>
  <si>
    <t>인력굴착(토사) / 보통토사</t>
  </si>
  <si>
    <t>H=1m 이하(구조물터파기, 흙깍기)</t>
  </si>
  <si>
    <t>M3</t>
  </si>
  <si>
    <t>호표 9</t>
  </si>
  <si>
    <t>5045D1864FC2EC19280E22735F2D9E</t>
  </si>
  <si>
    <t>인력굴착(토사) / 경질토사</t>
  </si>
  <si>
    <t>호표 10</t>
  </si>
  <si>
    <t>5045D1864FC2EC19280E2261565648</t>
  </si>
  <si>
    <t>인력굴착(토사) / 고사점토 및 자갈섞인토사</t>
  </si>
  <si>
    <t>호표 11</t>
  </si>
  <si>
    <t>5045D1864FC2EC19280E2257519AD2</t>
  </si>
  <si>
    <t>인력굴착(토사) / 호박돌섞인토사</t>
  </si>
  <si>
    <t>호표 12</t>
  </si>
  <si>
    <t>5045D1864FC2EC19280E22465B4F85</t>
  </si>
  <si>
    <t>잔토처리</t>
  </si>
  <si>
    <t>인력 (현장 내 소운반 깔고 고르기)</t>
  </si>
  <si>
    <t>호표 13</t>
  </si>
  <si>
    <t>5045D1864FC2EC19282AF9545D306C</t>
  </si>
  <si>
    <t>인력굴착 / 풍화암</t>
  </si>
  <si>
    <t>10m3 미만, 소형브레이커</t>
  </si>
  <si>
    <t>호표 14</t>
  </si>
  <si>
    <t>5045D1864FFE3619F43278E951E883</t>
  </si>
  <si>
    <t xml:space="preserve">  (☞ 인력굴착(암반)-----</t>
  </si>
  <si>
    <t>51DE018040899719433F56F85F8D24708E85F2</t>
  </si>
  <si>
    <t>인력굴착 / 연  암</t>
  </si>
  <si>
    <t>호표 15</t>
  </si>
  <si>
    <t>5045D1864FFE3619F43278D85AF6CB</t>
  </si>
  <si>
    <t>인력굴착 / 보통암</t>
  </si>
  <si>
    <t>호표 16</t>
  </si>
  <si>
    <t>5045D1864FFE3619F43278CE530C9B</t>
  </si>
  <si>
    <t>인력굴착 / 경  암</t>
  </si>
  <si>
    <t>호표 17</t>
  </si>
  <si>
    <t>5045D1864FFE3619F43278BD5C1BEB</t>
  </si>
  <si>
    <t xml:space="preserve">  (☞ 흙깍기(기계))----------</t>
  </si>
  <si>
    <t>51DE018040899719433F56F85F8D24708E85F5</t>
  </si>
  <si>
    <t>흙깎기/보통토사</t>
  </si>
  <si>
    <t>소규모</t>
  </si>
  <si>
    <t>호표 18</t>
  </si>
  <si>
    <t>5045D186585AED19C1DF5367529FE9</t>
  </si>
  <si>
    <t>흙깎기/혼합토사</t>
  </si>
  <si>
    <t>호표 19</t>
  </si>
  <si>
    <t>5045D186585AED19C1DF537159093B</t>
  </si>
  <si>
    <t>중규모</t>
  </si>
  <si>
    <t>호표 20</t>
  </si>
  <si>
    <t>5045D186585AED19C1CEEC4D5A5D47</t>
  </si>
  <si>
    <t>호표 21</t>
  </si>
  <si>
    <t>5045D186585AED19C1CEEC5E514F1E</t>
  </si>
  <si>
    <t>대규모</t>
  </si>
  <si>
    <t>호표 22</t>
  </si>
  <si>
    <t>5045D186585AED19C1FA28BE58F9DD</t>
  </si>
  <si>
    <t>호표 23</t>
  </si>
  <si>
    <t>5045D186585AED19C1FA28AC51EE6D</t>
  </si>
  <si>
    <t>흙깎기/굴착기</t>
  </si>
  <si>
    <t>풍화암</t>
  </si>
  <si>
    <t>호표 24</t>
  </si>
  <si>
    <t>5045D186586B42197AB2C0C253A0F9</t>
  </si>
  <si>
    <t>연암</t>
  </si>
  <si>
    <t>호표 25</t>
  </si>
  <si>
    <t>5045D186586B42197AB2C0FF57DEFB</t>
  </si>
  <si>
    <t>보통암</t>
  </si>
  <si>
    <t>호표 26</t>
  </si>
  <si>
    <t>5045D186586B42197AB2C0ED5034DA</t>
  </si>
  <si>
    <t>경암</t>
  </si>
  <si>
    <t>호표 27</t>
  </si>
  <si>
    <t>5045D186586B42197AB2C0965ED54E</t>
  </si>
  <si>
    <t xml:space="preserve">  (☞ 터파기(기계))----------</t>
  </si>
  <si>
    <t>51DE018040899719433F56F85F8D24708E85F4</t>
  </si>
  <si>
    <t>기계터파기/보통토사/5M이하(육상)</t>
  </si>
  <si>
    <t>TypeⅠ(일반)</t>
  </si>
  <si>
    <t>호표 28</t>
  </si>
  <si>
    <t>5045D1864FC2B019E1A2314C5424AB</t>
  </si>
  <si>
    <t>TypeⅡ(지장물, 가시설등)</t>
  </si>
  <si>
    <t>호표 29</t>
  </si>
  <si>
    <t>5045D1864FC2B019E1A2314C54277F</t>
  </si>
  <si>
    <t>TypeⅢ(측구 터파기등)</t>
  </si>
  <si>
    <t>호표 30</t>
  </si>
  <si>
    <t>5045D1864FC2B019E1A2314C542659</t>
  </si>
  <si>
    <t>기계터파기/보통토사/5M이하(용수)</t>
  </si>
  <si>
    <t>호표 31</t>
  </si>
  <si>
    <t>5045D1864FC2B019E1A2314C5421D7</t>
  </si>
  <si>
    <t>호표 32</t>
  </si>
  <si>
    <t>5045D1864FC2B019E1A2314C542030</t>
  </si>
  <si>
    <t>호표 33</t>
  </si>
  <si>
    <t>5045D1864FC2B019E1A2314C542384</t>
  </si>
  <si>
    <t>기계터파기/보통토사/5M초과(육상)</t>
  </si>
  <si>
    <t>호표 34</t>
  </si>
  <si>
    <t>5045D1864FC2B019E1A2314C5150CC</t>
  </si>
  <si>
    <t>호표 35</t>
  </si>
  <si>
    <t>5045D1864FC2B019E1A2314C515381</t>
  </si>
  <si>
    <t>호표 36</t>
  </si>
  <si>
    <t>5045D1864FC2B019E1A2314C5152FA</t>
  </si>
  <si>
    <t>기계터파기/보통토사/5M초과(용수)</t>
  </si>
  <si>
    <t>호표 37</t>
  </si>
  <si>
    <t>5045D1864FC2B019E1A2314C51554E</t>
  </si>
  <si>
    <t>호표 38</t>
  </si>
  <si>
    <t>5045D1864FC2B019E1A2314C5154A7</t>
  </si>
  <si>
    <t>호표 39</t>
  </si>
  <si>
    <t>5045D1864FC2B019E1A2314C51577C</t>
  </si>
  <si>
    <t>기계터파기/혼합토사/5M이하(육상)</t>
  </si>
  <si>
    <t>호표 40</t>
  </si>
  <si>
    <t>5045D1864FC2B019E1A205F757ADB6</t>
  </si>
  <si>
    <t>호표 41</t>
  </si>
  <si>
    <t>5045D1864FC2B019E1A205F757AE5D</t>
  </si>
  <si>
    <t>호표 42</t>
  </si>
  <si>
    <t>5045D1864FC2B019E1A205F757AF64</t>
  </si>
  <si>
    <t>기계터파기/혼합토사/5M이하(용수)</t>
  </si>
  <si>
    <t>호표 43</t>
  </si>
  <si>
    <t>5045D1864FC2B019E1A205F757A834</t>
  </si>
  <si>
    <t>호표 44</t>
  </si>
  <si>
    <t>5045D1864FC2B019E1A205F757A9DB</t>
  </si>
  <si>
    <t>호표 45</t>
  </si>
  <si>
    <t>5045D1864FC2B019E1A205F757AAE2</t>
  </si>
  <si>
    <t>기계터파기/혼합토사/5M초과(육상)</t>
  </si>
  <si>
    <t>호표 46</t>
  </si>
  <si>
    <t>5045D1864FC2B019E1A205F7522A96</t>
  </si>
  <si>
    <t>호표 47</t>
  </si>
  <si>
    <t>5045D1864FC2B019E1A205F752298F</t>
  </si>
  <si>
    <t>호표 48</t>
  </si>
  <si>
    <t>5045D1864FC2B019E1A205F75228E8</t>
  </si>
  <si>
    <t>기계터파기/혼합토사/5M초과(용수)</t>
  </si>
  <si>
    <t>호표 49</t>
  </si>
  <si>
    <t>5045D1864FC2B019E1A205F7522F18</t>
  </si>
  <si>
    <t>호표 50</t>
  </si>
  <si>
    <t>5045D1864FC2B019E1A205F7522E71</t>
  </si>
  <si>
    <t>호표 51</t>
  </si>
  <si>
    <t>5045D1864FC2B019E1A205F7522D6A</t>
  </si>
  <si>
    <t>기계터파기/풍화암(육상)</t>
  </si>
  <si>
    <t>호표 52</t>
  </si>
  <si>
    <t>5045D1864FFE621930BDB4ED5F4DA7</t>
  </si>
  <si>
    <t>호표 53</t>
  </si>
  <si>
    <t>5045D1864FFE621930BDB4ED5F4E4E</t>
  </si>
  <si>
    <t>기계터파기/풍화암(용수)</t>
  </si>
  <si>
    <t>호표 54</t>
  </si>
  <si>
    <t>5045D1864FFE621930BDB4ED5F4F54</t>
  </si>
  <si>
    <t>호표 55</t>
  </si>
  <si>
    <t>5045D1864FFE621930BDB4ED5F4825</t>
  </si>
  <si>
    <t>기계터파기/연암(육상)</t>
  </si>
  <si>
    <t>호표 56</t>
  </si>
  <si>
    <t>5045D1864FFE621930BD8F9F59FAFE</t>
  </si>
  <si>
    <t>호표 57</t>
  </si>
  <si>
    <t>5045D1864FFE621930BD8F9F59F9D7</t>
  </si>
  <si>
    <t>기계터파기/연암(용수)</t>
  </si>
  <si>
    <t>호표 58</t>
  </si>
  <si>
    <t>5045D1864FFE621930BD8F9F59F831</t>
  </si>
  <si>
    <t>호표 59</t>
  </si>
  <si>
    <t>5045D1864FFE621930BD8F9F59FF60</t>
  </si>
  <si>
    <t>기계터파기/보통암(육상)</t>
  </si>
  <si>
    <t>호표 60</t>
  </si>
  <si>
    <t>5045D1864FFE621930BD98045B3B05</t>
  </si>
  <si>
    <t>호표 61</t>
  </si>
  <si>
    <t>5045D1864FFE621930BD98045B38B1</t>
  </si>
  <si>
    <t>기계터파기/보통암(용수)</t>
  </si>
  <si>
    <t>호표 62</t>
  </si>
  <si>
    <t>5045D1864FFE621930BD98045B3958</t>
  </si>
  <si>
    <t>호표 63</t>
  </si>
  <si>
    <t>5045D1864FFE621930BD98045B3ED9</t>
  </si>
  <si>
    <t>기계터파기/경암(육상)</t>
  </si>
  <si>
    <t>호표 64</t>
  </si>
  <si>
    <t>5045D1864FFE621930BDE02856A3B8</t>
  </si>
  <si>
    <t>호표 65</t>
  </si>
  <si>
    <t>5045D1864FFE621930BDE02856A0E4</t>
  </si>
  <si>
    <t>기계터파기/경암(용수)</t>
  </si>
  <si>
    <t>호표 66</t>
  </si>
  <si>
    <t>5045D1864FFE621930BDE02856A18B</t>
  </si>
  <si>
    <t>호표 67</t>
  </si>
  <si>
    <t>5045D1864FFE621930BDE02856A60D</t>
  </si>
  <si>
    <t xml:space="preserve">  (☞ 흙쌓기)----------</t>
  </si>
  <si>
    <t>51DE018040899719433F56F85F8D24708E85F7</t>
  </si>
  <si>
    <t>흙쌓기(다짐)</t>
  </si>
  <si>
    <t>다짐두께 30CM</t>
  </si>
  <si>
    <t>호표 68</t>
  </si>
  <si>
    <t>5045D1866AA8AA19A12AF839578124</t>
  </si>
  <si>
    <t>다짐두께 20CM</t>
  </si>
  <si>
    <t>호표 69</t>
  </si>
  <si>
    <t>5045D1866AA8AA19A1188F965D22AA</t>
  </si>
  <si>
    <t>흙쌓기(비다짐)</t>
  </si>
  <si>
    <t>비다짐</t>
  </si>
  <si>
    <t>호표 70</t>
  </si>
  <si>
    <t>5045D1866AA8AA19A10E214652D474</t>
  </si>
  <si>
    <t xml:space="preserve">  (☞ 암쌓기)-----</t>
  </si>
  <si>
    <t>51DE018040899719433F56F85F8D24708E85F6</t>
  </si>
  <si>
    <t>암쌓기</t>
  </si>
  <si>
    <t>두께 60cm 기준</t>
  </si>
  <si>
    <t>호표 71</t>
  </si>
  <si>
    <t>5045D186001E7D19D6826F1454E336</t>
  </si>
  <si>
    <t xml:space="preserve">  (☞ 흙 다지기)-----</t>
  </si>
  <si>
    <t>51DE018040899719433F56F85F8D24708E85F9</t>
  </si>
  <si>
    <t>흙 다지기/플레이트콤팩터</t>
  </si>
  <si>
    <t>토사, 성토두께 15cm</t>
  </si>
  <si>
    <t>호표 72</t>
  </si>
  <si>
    <t>5045D1868590D519C3E51BBF5EF5DD</t>
  </si>
  <si>
    <t>토사, 성토두께 30cm</t>
  </si>
  <si>
    <t>호표 73</t>
  </si>
  <si>
    <t>5045D1868590D519C3E51BBF5CC240</t>
  </si>
  <si>
    <t>점토, 성토두께 15cm</t>
  </si>
  <si>
    <t>호표 74</t>
  </si>
  <si>
    <t>5045D1868590D519C3E5241A5B773A</t>
  </si>
  <si>
    <t>점토, 성토두께 30cm</t>
  </si>
  <si>
    <t>호표 75</t>
  </si>
  <si>
    <t>5045D1868590D519C3E5241A594544</t>
  </si>
  <si>
    <t>흙 다지기/래머</t>
  </si>
  <si>
    <t>호표 76</t>
  </si>
  <si>
    <t>5045D1868590D519C3E5368B55D953</t>
  </si>
  <si>
    <t>호표 77</t>
  </si>
  <si>
    <t>5045D1868590D519C3E5368B5789FC</t>
  </si>
  <si>
    <t>호표 78</t>
  </si>
  <si>
    <t>5045D1868590D519C3E540F35FC04E</t>
  </si>
  <si>
    <t>호표 79</t>
  </si>
  <si>
    <t>5045D1868590D519C3E540F35D18BB</t>
  </si>
  <si>
    <t>뒤채움 및 다짐</t>
  </si>
  <si>
    <t>소형장비</t>
  </si>
  <si>
    <t>호표 80</t>
  </si>
  <si>
    <t>5045D18685E8F5196B0A2B425B63D5</t>
  </si>
  <si>
    <t>대형장비</t>
  </si>
  <si>
    <t>호표 81</t>
  </si>
  <si>
    <t>5045D18685E8F5196B0A2B425B6001</t>
  </si>
  <si>
    <t>되메우기 및 다짐</t>
  </si>
  <si>
    <t>호표 82</t>
  </si>
  <si>
    <t>5045D18697E68A193A3086895C22DA</t>
  </si>
  <si>
    <t>호표 83</t>
  </si>
  <si>
    <t>5045D18697E68A193A3086895C2133</t>
  </si>
  <si>
    <t xml:space="preserve">  (☞ 기초지정)-----</t>
  </si>
  <si>
    <t>51DE018040899719433F56F85F8D24708E85F8</t>
  </si>
  <si>
    <t>기초 지정</t>
  </si>
  <si>
    <t>모래지정</t>
  </si>
  <si>
    <t>호표 84</t>
  </si>
  <si>
    <t>5045D18685E8F5196B0A2B425A592F</t>
  </si>
  <si>
    <t>자갈지정</t>
  </si>
  <si>
    <t>호표 85</t>
  </si>
  <si>
    <t>5045D18685E8F5196B0A2B425A5A36</t>
  </si>
  <si>
    <t>잡석지정</t>
  </si>
  <si>
    <t>호표 86</t>
  </si>
  <si>
    <t>5045D18685E8F5196B0A2B425A5BDD</t>
  </si>
  <si>
    <t xml:space="preserve">  (☞ 절토부대공)-----</t>
  </si>
  <si>
    <t>51DE018040899719433F56F85F8D24708E84EA</t>
  </si>
  <si>
    <t>절토면 고르기</t>
  </si>
  <si>
    <t>모래, 사질토, 점토, 점질토</t>
  </si>
  <si>
    <t>호표 87</t>
  </si>
  <si>
    <t>5045D1867B3A95196D6FBBBA55FC4E</t>
  </si>
  <si>
    <t>연질토, 부순자갈</t>
  </si>
  <si>
    <t>호표 88</t>
  </si>
  <si>
    <t>5045D1867B3A95196D6FBBBA568300</t>
  </si>
  <si>
    <t>호박돌섞인고결토, 경질토</t>
  </si>
  <si>
    <t>호표 89</t>
  </si>
  <si>
    <t>5045D1867B3A95196D6FBBBA57A903</t>
  </si>
  <si>
    <t>호표 90</t>
  </si>
  <si>
    <t>5045D1867B3A95196D6FBBA95CDD82</t>
  </si>
  <si>
    <t>호표 91</t>
  </si>
  <si>
    <t>5045D1867B3A95196D6FBBA95F9149</t>
  </si>
  <si>
    <t>보통암, 경암</t>
  </si>
  <si>
    <t>호표 92</t>
  </si>
  <si>
    <t>5045D1867B3A95196D6FBBA95E8A57</t>
  </si>
  <si>
    <t>성토면 고르기</t>
  </si>
  <si>
    <t>점토, 점질토, 모래, 사질토</t>
  </si>
  <si>
    <t>호표 93</t>
  </si>
  <si>
    <t>5045D1868590D519C3F7694F582903</t>
  </si>
  <si>
    <t xml:space="preserve">  (☞ 성토부대공)-----</t>
  </si>
  <si>
    <t>51DE018040899719433F56F85F8D24708E84EB</t>
  </si>
  <si>
    <t>식재면 고르기</t>
  </si>
  <si>
    <t>호표 94</t>
  </si>
  <si>
    <t>5045D186A030E3194D125D795173EA</t>
  </si>
  <si>
    <t xml:space="preserve">   (☞ 비탈면보호공)-----</t>
  </si>
  <si>
    <t>51DE018040899719433F56F85F8D24708FA9C2</t>
  </si>
  <si>
    <t>비탈면 보호공/프리캐스트 콘크리트 블록</t>
  </si>
  <si>
    <t>인력, 비탈경사 1:1.5 이상</t>
  </si>
  <si>
    <t>10M2</t>
  </si>
  <si>
    <t>호표 95</t>
  </si>
  <si>
    <t>5045D186B297111938D4CA0252C63E</t>
  </si>
  <si>
    <t>인력, 비탈경사 1:1.0∼1.5 미만</t>
  </si>
  <si>
    <t>호표 96</t>
  </si>
  <si>
    <t>5045D186B297111938D4CA0252C517</t>
  </si>
  <si>
    <t>인력, 비탈경사 1:1.0 미만</t>
  </si>
  <si>
    <t>호표 97</t>
  </si>
  <si>
    <t>5045D186B297111938D4CA0252C470</t>
  </si>
  <si>
    <t>기계, 비탈경사 1:1.5 이상</t>
  </si>
  <si>
    <t>호표 98</t>
  </si>
  <si>
    <t>5045D186B297111938D4CA0252C36A</t>
  </si>
  <si>
    <t>기계, 비탈경사 1:1.0∼1.5 미만</t>
  </si>
  <si>
    <t>호표 99</t>
  </si>
  <si>
    <t>5045D186B297111938D4CA0252C243</t>
  </si>
  <si>
    <t>기계, 비탈경사 1:1.0 미만</t>
  </si>
  <si>
    <t>호표 100</t>
  </si>
  <si>
    <t>5045D186B297111938D4CA0252C1BC</t>
  </si>
  <si>
    <t xml:space="preserve">  (☞ 비탈면 보호공)-----</t>
  </si>
  <si>
    <t>51DE018040899719433F56F85F8D24708E84E8</t>
  </si>
  <si>
    <t>부착망 설치(20m 미만)</t>
  </si>
  <si>
    <t>뿜어붙이기 두께 10cm 이하</t>
  </si>
  <si>
    <t>호표 101</t>
  </si>
  <si>
    <t>5045D186A0E1B2197053333E57FDF1</t>
  </si>
  <si>
    <t>식생기반제 뿜어붙이기</t>
  </si>
  <si>
    <t>기계기구 설치</t>
  </si>
  <si>
    <t>회</t>
  </si>
  <si>
    <t>호표 102</t>
  </si>
  <si>
    <t>5045D186A0E1B2197053333E57FFBE</t>
  </si>
  <si>
    <t>식생기반제 뿜어붙이기(20m 미만)</t>
  </si>
  <si>
    <t>T=5cm(식생재료 별도)</t>
  </si>
  <si>
    <t>호표 103</t>
  </si>
  <si>
    <t>5045D186A0E1B2197053333E57F80F</t>
  </si>
  <si>
    <t>T=7cm(식생재료 별도)</t>
  </si>
  <si>
    <t>호표 104</t>
  </si>
  <si>
    <t>5045D186A0E1B2197053333E57F916</t>
  </si>
  <si>
    <t>T=10cm(식생재료 별도)</t>
  </si>
  <si>
    <t>호표 105</t>
  </si>
  <si>
    <t>5045D186A0E1B2197053333E57FA3D</t>
  </si>
  <si>
    <t>비탈면 보강공</t>
  </si>
  <si>
    <t>장비조립 및 해체</t>
  </si>
  <si>
    <t>호표 106</t>
  </si>
  <si>
    <t>5045D1860066911970A9E9A652ACB5</t>
  </si>
  <si>
    <t>비탈면보강 천공 및 보강재 삽입</t>
  </si>
  <si>
    <t>토사 / 크레인작업</t>
  </si>
  <si>
    <t>호표 107</t>
  </si>
  <si>
    <t>5045D1860066911970A9E9B0580F94</t>
  </si>
  <si>
    <t>혼합층 / 크레인작업</t>
  </si>
  <si>
    <t>호표 108</t>
  </si>
  <si>
    <t>5045D1860066911970A9E9B05BC31A</t>
  </si>
  <si>
    <t>풍화암 / 크레인작업</t>
  </si>
  <si>
    <t>호표 109</t>
  </si>
  <si>
    <t>5045D1860066911970A9E9B05A3D90</t>
  </si>
  <si>
    <t>토사 / 지반작업</t>
  </si>
  <si>
    <t>호표 110</t>
  </si>
  <si>
    <t>5045D1860066911970A9E9955D6859</t>
  </si>
  <si>
    <t>혼합층 / 지반작업</t>
  </si>
  <si>
    <t>호표 111</t>
  </si>
  <si>
    <t>5045D1860066911970A9E9955E0E3C</t>
  </si>
  <si>
    <t>풍화암 / 지반작업</t>
  </si>
  <si>
    <t>호표 112</t>
  </si>
  <si>
    <t>5045D1860066911970A9E9955F152E</t>
  </si>
  <si>
    <t>그라우팅</t>
  </si>
  <si>
    <t>호표 113</t>
  </si>
  <si>
    <t>5045D1860066911970A9E9D3571100</t>
  </si>
  <si>
    <t>보강재 조립</t>
  </si>
  <si>
    <t>TON</t>
  </si>
  <si>
    <t>호표 114</t>
  </si>
  <si>
    <t>5045D1860066911970A9E9D3571079</t>
  </si>
  <si>
    <t xml:space="preserve">  (☞ 보강토 옹벽)-----</t>
  </si>
  <si>
    <t>51DE018040899719433F56F85F8D24708E84E9</t>
  </si>
  <si>
    <t>보강토옹벽/패널식</t>
  </si>
  <si>
    <t>재료비 별도</t>
  </si>
  <si>
    <t>호표 115</t>
  </si>
  <si>
    <t>5045A182A0E4BC19CB2A4AD556AF5E</t>
  </si>
  <si>
    <t>보강토옹벽/블록식</t>
  </si>
  <si>
    <t>호표 116</t>
  </si>
  <si>
    <t>5045A182A0E4BC19CB2A4AF0540B67</t>
  </si>
  <si>
    <t>보강토옹벽/버팀목 설치. 해체 /패널식</t>
  </si>
  <si>
    <t>인건비/재료비</t>
  </si>
  <si>
    <t>호표 117</t>
  </si>
  <si>
    <t>5045A182A0E4BC19CB2A4ACB50CCDF</t>
  </si>
  <si>
    <t>뒷채움 및 다짐</t>
  </si>
  <si>
    <t>10M3</t>
  </si>
  <si>
    <t>호표 118</t>
  </si>
  <si>
    <t>5045A182A0E4BC19CB2A4AF057DF84</t>
  </si>
  <si>
    <t xml:space="preserve">  (☞ 벌개제근)-----</t>
  </si>
  <si>
    <t>51DE018040899719433F56F85F8D24708E84EE</t>
  </si>
  <si>
    <t>벌목(H=5.0m 미만)뿌리제거 별도</t>
  </si>
  <si>
    <t>집재거리 L=100m 까지</t>
  </si>
  <si>
    <t>1000M2</t>
  </si>
  <si>
    <t>호표 119</t>
  </si>
  <si>
    <t>5045D186000C0319349A044456FE97</t>
  </si>
  <si>
    <t>벌목(H=5.0-8.0m 미만)뿌리제거 별도</t>
  </si>
  <si>
    <t>호표 120</t>
  </si>
  <si>
    <t>5045D186000C0319349A04715A5C71</t>
  </si>
  <si>
    <t>벌목(H=8.0m 이상)뿌리제거 별도</t>
  </si>
  <si>
    <t>호표 121</t>
  </si>
  <si>
    <t>5045D186000C0319349A046753D207</t>
  </si>
  <si>
    <t>뿌리뽑기 - 입목 본수도 50-60%</t>
  </si>
  <si>
    <t>수경 10∼20cm이하 기준 / 집재거리: 100M기준</t>
  </si>
  <si>
    <t>호표 122</t>
  </si>
  <si>
    <t>5044B18BA956211921A2376D548FBA</t>
  </si>
  <si>
    <t xml:space="preserve">  (☞ H-BEAM 설치(띠장))-----</t>
  </si>
  <si>
    <t>51DE018040899719433F56F85F8D24708E84EF</t>
  </si>
  <si>
    <t>H-Beam 설치 / 띠장</t>
  </si>
  <si>
    <t>H=250~500 / L=5m이하</t>
  </si>
  <si>
    <t>호표 123</t>
  </si>
  <si>
    <t>5045818DA6CD3619F701B17B5AA5CD</t>
  </si>
  <si>
    <t>H=250~500 / L=6∼8m</t>
  </si>
  <si>
    <t>호표 124</t>
  </si>
  <si>
    <t>5045818DA6CD3619F701B17B5D79AC</t>
  </si>
  <si>
    <t>H=250~500 / L=9∼11m</t>
  </si>
  <si>
    <t>호표 125</t>
  </si>
  <si>
    <t>5045818DA6CD3619F701B17B5C5283</t>
  </si>
  <si>
    <t>H=250~500 / L=12∼14m</t>
  </si>
  <si>
    <t>호표 126</t>
  </si>
  <si>
    <t>5045818DA6CD3619F701B17B5F2661</t>
  </si>
  <si>
    <t>H=250~500 / L=15∼18m</t>
  </si>
  <si>
    <t>호표 127</t>
  </si>
  <si>
    <t>5045818DA6CD3619F701B17B5E1F0F</t>
  </si>
  <si>
    <t>H-Beam 설치 / 버팀보</t>
  </si>
  <si>
    <t>본</t>
  </si>
  <si>
    <t>호표 128</t>
  </si>
  <si>
    <t>5045818DA6CD3619F701B17B514864</t>
  </si>
  <si>
    <t>호표 129</t>
  </si>
  <si>
    <t>5045818DA6CD3619F701B17B50A1F9</t>
  </si>
  <si>
    <t>호표 130</t>
  </si>
  <si>
    <t>5045818DA6CD3619F701B16952F4FA</t>
  </si>
  <si>
    <t>호표 131</t>
  </si>
  <si>
    <t>5045818DA6CD3619F701B169539B64</t>
  </si>
  <si>
    <t>호표 132</t>
  </si>
  <si>
    <t>5045818DA6CD3619F701B16950C785</t>
  </si>
  <si>
    <t>H=600~800 / L=5m 이하</t>
  </si>
  <si>
    <t>호표 133</t>
  </si>
  <si>
    <t>5045818DA6CD3619F701B16951ED88</t>
  </si>
  <si>
    <t>H=600~800 / L=6∼8m</t>
  </si>
  <si>
    <t>호표 134</t>
  </si>
  <si>
    <t>5045818DA6CD3619F701B169566FC3</t>
  </si>
  <si>
    <t>H=600~800 / L=9∼11m</t>
  </si>
  <si>
    <t>호표 135</t>
  </si>
  <si>
    <t>5045818DA6CD3619F701B169577634</t>
  </si>
  <si>
    <t>H=600~800 / L=12∼14m</t>
  </si>
  <si>
    <t>호표 136</t>
  </si>
  <si>
    <t>5045818DA6CD3619F701843D59D738</t>
  </si>
  <si>
    <t>H=600~800 / L=15∼18m</t>
  </si>
  <si>
    <t>호표 137</t>
  </si>
  <si>
    <t>5045818DA6CD3619F701843D5E5973</t>
  </si>
  <si>
    <t>호표 138</t>
  </si>
  <si>
    <t>5045818DA6CD3619F701843D5F6064</t>
  </si>
  <si>
    <t>호표 139</t>
  </si>
  <si>
    <t>5045818DA6CD3619F701843D5CAB97</t>
  </si>
  <si>
    <t>호표 140</t>
  </si>
  <si>
    <t>5045818DA6CD3619F701843D5DB289</t>
  </si>
  <si>
    <t>호표 141</t>
  </si>
  <si>
    <t>5045818DA6CD3619F701843D52A86A</t>
  </si>
  <si>
    <t>호표 142</t>
  </si>
  <si>
    <t>5045818DA6CD3619F7018423545BD2</t>
  </si>
  <si>
    <t xml:space="preserve">  (☞ H-BEAM 해체)-----</t>
  </si>
  <si>
    <t>51DE018040899719433F56F85F8D24708E84EC</t>
  </si>
  <si>
    <t>H-Beam 해체 / 띠장</t>
  </si>
  <si>
    <t>호표 143</t>
  </si>
  <si>
    <t>5045818DA6CD3619F70196AE571B92</t>
  </si>
  <si>
    <t>호표 144</t>
  </si>
  <si>
    <t>5045818DA6CD3619F70196AE50EC82</t>
  </si>
  <si>
    <t>호표 145</t>
  </si>
  <si>
    <t>5045818DA6CD3619F70196AE51F3F4</t>
  </si>
  <si>
    <t>호표 146</t>
  </si>
  <si>
    <t>5045818DA6CD3619F70196AE529A7E</t>
  </si>
  <si>
    <t>호표 147</t>
  </si>
  <si>
    <t>5045818DA6CD3619F70196AE53A049</t>
  </si>
  <si>
    <t>H-Beam 해체 / 버팀보</t>
  </si>
  <si>
    <t>호표 148</t>
  </si>
  <si>
    <t>5045818DA6CD3619F70196AE5C9DAB</t>
  </si>
  <si>
    <t>호표 149</t>
  </si>
  <si>
    <t>5045818DA6CD3619F70196AE5DA49D</t>
  </si>
  <si>
    <t>호표 150</t>
  </si>
  <si>
    <t>5045818DA6CD3619F70196B85B31A4</t>
  </si>
  <si>
    <t>호표 151</t>
  </si>
  <si>
    <t>5045818DA6CD3619F70196B85A2B59</t>
  </si>
  <si>
    <t>호표 152</t>
  </si>
  <si>
    <t>5045818DA6CD3619F70196B859044F</t>
  </si>
  <si>
    <t>호표 153</t>
  </si>
  <si>
    <t>5045818DA6CD3619F70196B8587DFD</t>
  </si>
  <si>
    <t>호표 154</t>
  </si>
  <si>
    <t>5045818DA6CD3619F70196B85FAC4C</t>
  </si>
  <si>
    <t>호표 155</t>
  </si>
  <si>
    <t>5045818DA6CD3619F70196B85E8649</t>
  </si>
  <si>
    <t>호표 156</t>
  </si>
  <si>
    <t>5045818DA6CD3619F70196B85DFFF7</t>
  </si>
  <si>
    <t>호표 157</t>
  </si>
  <si>
    <t>5045818DA6CD3619F70196B85CD8ED</t>
  </si>
  <si>
    <t>호표 158</t>
  </si>
  <si>
    <t>5045818DA6CD3619F70196B853FBA3</t>
  </si>
  <si>
    <t>호표 159</t>
  </si>
  <si>
    <t>5045818DA6CD3619F70196B852D5A0</t>
  </si>
  <si>
    <t>호표 160</t>
  </si>
  <si>
    <t>5045818DA6CD3619F7019683562C41</t>
  </si>
  <si>
    <t>호표 161</t>
  </si>
  <si>
    <t>5045818DA6CD3619F70196835733B2</t>
  </si>
  <si>
    <t>호표 162</t>
  </si>
  <si>
    <t>5045818DA6CD3619F7019683547F8B</t>
  </si>
  <si>
    <t xml:space="preserve">  (☞ 흙막이판 설치 및 해체)-----</t>
  </si>
  <si>
    <t>51DE018040899719433F56F85F8D24708E84ED</t>
  </si>
  <si>
    <t>흙막이판 설치</t>
  </si>
  <si>
    <t>호표 163</t>
  </si>
  <si>
    <t>5045818DA6E83F199D46C90B52C138</t>
  </si>
  <si>
    <t>흙막이판 설치(각재T=10CM)</t>
  </si>
  <si>
    <t>6개월 미만</t>
  </si>
  <si>
    <t>호표 164</t>
  </si>
  <si>
    <t>5045818DA6E83F199D46B8A657F416</t>
  </si>
  <si>
    <t>6개월 이상</t>
  </si>
  <si>
    <t>호표 165</t>
  </si>
  <si>
    <t>5045818DA6E83F199D46AE5A5B1E9A</t>
  </si>
  <si>
    <t>흙막이판 해체</t>
  </si>
  <si>
    <t>호표 166</t>
  </si>
  <si>
    <t>5045818DA6E83F199D46563951D10F</t>
  </si>
  <si>
    <t xml:space="preserve">  (☞ 어스앵커공법)-----</t>
  </si>
  <si>
    <t>51DE018040899719433F56F85F8D24708E84E2</t>
  </si>
  <si>
    <t>어스앵커</t>
  </si>
  <si>
    <t>호표 167</t>
  </si>
  <si>
    <t>5045818DA6FAC419FE423AA25BD84D</t>
  </si>
  <si>
    <t>어스앵커 천공 및 강선삽입</t>
  </si>
  <si>
    <t>토사 / 타격식</t>
  </si>
  <si>
    <t>호표 168</t>
  </si>
  <si>
    <t>5045818DA6FAC419FE42704B5612C5</t>
  </si>
  <si>
    <t>토사 / 회전식</t>
  </si>
  <si>
    <t>호표 169</t>
  </si>
  <si>
    <t>5045818DA6FAC419FE42704B561599</t>
  </si>
  <si>
    <t>혼합층 / 타격식</t>
  </si>
  <si>
    <t>호표 170</t>
  </si>
  <si>
    <t>5045818DA6FAC419FE4270705A53DA</t>
  </si>
  <si>
    <t>풍화암 / 타격식</t>
  </si>
  <si>
    <t>호표 171</t>
  </si>
  <si>
    <t>5045818DA6FAC419FE42706653E988</t>
  </si>
  <si>
    <t>연암 / 타격식</t>
  </si>
  <si>
    <t>호표 172</t>
  </si>
  <si>
    <t>5045818DA6FAC419FE42701E51AC53</t>
  </si>
  <si>
    <t>보통암 / 타격식</t>
  </si>
  <si>
    <t>호표 173</t>
  </si>
  <si>
    <t>5045818DA6FAC419FE42700D5B431B</t>
  </si>
  <si>
    <t>경암 / 타격식</t>
  </si>
  <si>
    <t>호표 174</t>
  </si>
  <si>
    <t>5045818DA6FAC419FE42703A5F200E</t>
  </si>
  <si>
    <t>호표 175</t>
  </si>
  <si>
    <t>5045818DA6FAC419FE424B115C88EF</t>
  </si>
  <si>
    <t>인장(재료비별도)</t>
  </si>
  <si>
    <t>개소</t>
  </si>
  <si>
    <t>호표 176</t>
  </si>
  <si>
    <t>5045818DA6FAC419FE42559A5F5055</t>
  </si>
  <si>
    <t>좌대설치</t>
  </si>
  <si>
    <t>호표 177</t>
  </si>
  <si>
    <t>5045818DA6FAC419FE4255D058D397</t>
  </si>
  <si>
    <t>케이싱손료 20회</t>
  </si>
  <si>
    <t>D=100mm(손료 20회)</t>
  </si>
  <si>
    <t>호표 178</t>
  </si>
  <si>
    <t>5045818DA6FAC419FE42BE0E5DDD42</t>
  </si>
  <si>
    <t xml:space="preserve">  (☞ 레디믹스트콘크리트 장비사용 타설)-------</t>
  </si>
  <si>
    <t>51DE018040899719433F56F85F8D24708E84E3</t>
  </si>
  <si>
    <t>레디믹스트콘크리트 장비사용 타설</t>
  </si>
  <si>
    <t>무근구조물, 굴착기(타이어), 0.6㎥</t>
  </si>
  <si>
    <t>호표 179</t>
  </si>
  <si>
    <t>506A318F85C3DC19D346BDF751D649</t>
  </si>
  <si>
    <t>철근구조물, 굴착기(타이어), 0.8㎥</t>
  </si>
  <si>
    <t>호표 180</t>
  </si>
  <si>
    <t>506A318F85C3DC19D34680BD532E9E</t>
  </si>
  <si>
    <t>레디믹스트콘크리트 장비사용 소량(12㎥ 이하) 타설</t>
  </si>
  <si>
    <t>무근, 굴착기(타이어), 0.6㎥</t>
  </si>
  <si>
    <t>호표 181</t>
  </si>
  <si>
    <t>506A318F85C3DC19C12C357053F9D6</t>
  </si>
  <si>
    <t>철근, 굴착기(타이어), 0.6㎥</t>
  </si>
  <si>
    <t>호표 182</t>
  </si>
  <si>
    <t>506A318F85C3DC19C12C083A547975</t>
  </si>
  <si>
    <t xml:space="preserve">  (☞ 철근)-------</t>
  </si>
  <si>
    <t>51DE018040899719433F56F85F8D24708E87BE</t>
  </si>
  <si>
    <t>철근 현장가공</t>
  </si>
  <si>
    <t>Type-Ⅰ</t>
  </si>
  <si>
    <t>호표 183</t>
  </si>
  <si>
    <t>5045C187F514C819E9D137795D0B0E</t>
  </si>
  <si>
    <t>Type-Ⅱ</t>
  </si>
  <si>
    <t>호표 184</t>
  </si>
  <si>
    <t>5045C187F514C819E9D1376F56807E</t>
  </si>
  <si>
    <t>Type-Ⅲ</t>
  </si>
  <si>
    <t>호표 185</t>
  </si>
  <si>
    <t>5045C187F514C819E9D137175487F3</t>
  </si>
  <si>
    <t>철근 현장조립(토목)</t>
  </si>
  <si>
    <t>Type-Ⅰ(Ⅰ-1)</t>
  </si>
  <si>
    <t>호표 186</t>
  </si>
  <si>
    <t>5045C187F514C819E9D10A335ECBBC</t>
  </si>
  <si>
    <t>Type-Ⅰ(Ⅰ-2)</t>
  </si>
  <si>
    <t>호표 187</t>
  </si>
  <si>
    <t>5045C187F514C819E9D10A335ECA95</t>
  </si>
  <si>
    <t>Type-Ⅰ(Ⅰ-1), 소량(0.5ton 미만) 시공</t>
  </si>
  <si>
    <t>호표 188</t>
  </si>
  <si>
    <t>5045C187F514C819E9D10A335FD2AD</t>
  </si>
  <si>
    <t>Type-Ⅱ(Ⅱ-1)</t>
  </si>
  <si>
    <t>호표 189</t>
  </si>
  <si>
    <t>5045C187F514C819E9D10A2157219B</t>
  </si>
  <si>
    <t>Type-Ⅰ(Ⅰ-2), 소량(0.5ton 미만) 시공</t>
  </si>
  <si>
    <t>호표 190</t>
  </si>
  <si>
    <t>5045C187F514C819E9D10A335FD2AC</t>
  </si>
  <si>
    <t>Type-Ⅱ(Ⅱ-2)</t>
  </si>
  <si>
    <t>호표 191</t>
  </si>
  <si>
    <t>5045C187F514C819E9D10A215720F4</t>
  </si>
  <si>
    <t>호표 192</t>
  </si>
  <si>
    <t>5045C187F514C819E9D10A5E5C668F</t>
  </si>
  <si>
    <t>Type-Ⅱ(Ⅱ-1), 소량(0.5ton 미만) 시공</t>
  </si>
  <si>
    <t>호표 193</t>
  </si>
  <si>
    <t>5045C187F514C819E9D10A5E5C6795</t>
  </si>
  <si>
    <t>Type-Ⅱ(Ⅱ-2), 소량(0.5ton 미만) 시공</t>
  </si>
  <si>
    <t>호표 194</t>
  </si>
  <si>
    <t>5045C187F514C819E9D10A5E5C64C1</t>
  </si>
  <si>
    <t>Type-Ⅲ, 소량(0.5ton 미만) 시공</t>
  </si>
  <si>
    <t>호표 195</t>
  </si>
  <si>
    <t>5045C187F514C819E9D10A5E5C65E8</t>
  </si>
  <si>
    <t>철근 공장가공</t>
  </si>
  <si>
    <t>호표 196</t>
  </si>
  <si>
    <t>5045C187F514C819E9D17D285D338B</t>
  </si>
  <si>
    <t>호표 197</t>
  </si>
  <si>
    <t>5045C187F514C819E9D17D39542542</t>
  </si>
  <si>
    <t>호표 198</t>
  </si>
  <si>
    <t>5045C187F514C819E9D17D4B5A283A</t>
  </si>
  <si>
    <t>철근 공장가공 및 현장조립(토목)</t>
  </si>
  <si>
    <t>호표 199</t>
  </si>
  <si>
    <t>5045C187F514C819E9D17D4B5A2AE7</t>
  </si>
  <si>
    <t>호표 200</t>
  </si>
  <si>
    <t>5045C187F514C819E9D17D4B5A2B8E</t>
  </si>
  <si>
    <t>호표 201</t>
  </si>
  <si>
    <t>5045C187F514C819E9D17D4B5A2C95</t>
  </si>
  <si>
    <t>철근 현장가공 및 현장조립(토목)</t>
  </si>
  <si>
    <t>호표 202</t>
  </si>
  <si>
    <t>5045C187F514C819E9FC088459E7D6</t>
  </si>
  <si>
    <t>호표 203</t>
  </si>
  <si>
    <t>5045C187F514C819E9FC088459E6CF</t>
  </si>
  <si>
    <t>호표 204</t>
  </si>
  <si>
    <t>5045C187F514C819E9FC2B64550819</t>
  </si>
  <si>
    <t>호표 205</t>
  </si>
  <si>
    <t>5045C187F514C819E9E397965EF907</t>
  </si>
  <si>
    <t>호표 206</t>
  </si>
  <si>
    <t>5045C187F514C819E9E397965EF860</t>
  </si>
  <si>
    <t>호표 207</t>
  </si>
  <si>
    <t>5045C187F514C819E99B73F85DD787</t>
  </si>
  <si>
    <t xml:space="preserve">  (☞ 합판거푸집 - 거친마감)-------</t>
  </si>
  <si>
    <t>6회/간단</t>
  </si>
  <si>
    <t>51DE018040899719433F56F85F8D24708E87BF</t>
  </si>
  <si>
    <t>합판거푸집 설치 및 해체</t>
  </si>
  <si>
    <t>간단 6회, 수직고 7m까지</t>
  </si>
  <si>
    <t>호표 208</t>
  </si>
  <si>
    <t>506A318FF8AE5419A8E7D5A855439E</t>
  </si>
  <si>
    <t>간단 6회, 슬래브(경사도 20˚미만)</t>
  </si>
  <si>
    <t>호표 209</t>
  </si>
  <si>
    <t>506A318FF8AE4A1953356ED05606BE</t>
  </si>
  <si>
    <t xml:space="preserve">  (☞ 합판거푸집 - 보통마감)-------</t>
  </si>
  <si>
    <t xml:space="preserve"> - 3회/복잡, 4회/보통</t>
  </si>
  <si>
    <t>51DE018040899719433F56F85F8D24708E87BC</t>
  </si>
  <si>
    <t>복잡 3회, 수직고 7m까지</t>
  </si>
  <si>
    <t>호표 210</t>
  </si>
  <si>
    <t>506A318FF89DE5198368B13456D683</t>
  </si>
  <si>
    <t>보통 4회, 수직고 7m까지</t>
  </si>
  <si>
    <t>호표 211</t>
  </si>
  <si>
    <t>506A318FF89DE5198368A0C5541D83</t>
  </si>
  <si>
    <t xml:space="preserve">  (☞ 합판거푸집 - 제물치장)-------</t>
  </si>
  <si>
    <t xml:space="preserve"> - 1회/제물치장, 2회/매우복잡</t>
  </si>
  <si>
    <t>51DE018040899719433F56F85F8D24708E87BD</t>
  </si>
  <si>
    <t>제물치장 1회, 수직고 7m까지</t>
  </si>
  <si>
    <t>호표 212</t>
  </si>
  <si>
    <t>506A318FF883711911383F2E5FA31F</t>
  </si>
  <si>
    <t>제물치장 2회, 수직고 7m까지</t>
  </si>
  <si>
    <t>호표 213</t>
  </si>
  <si>
    <t>506A318FF883711911383F2E5FA04B</t>
  </si>
  <si>
    <t>매우복잡 2회, 수직고 7m까지</t>
  </si>
  <si>
    <t>호표 214</t>
  </si>
  <si>
    <t>506A318FF883711911383F2E5FA151</t>
  </si>
  <si>
    <t>51DE018040899719433F56F85F8D24708E87BA</t>
  </si>
  <si>
    <t>제물치장 1회, 슬래브(경사도 20˚미만)</t>
  </si>
  <si>
    <t>호표 215</t>
  </si>
  <si>
    <t>506A318FF88360199182D14459ACCC</t>
  </si>
  <si>
    <t>제물치장 2회, 슬래브(경사도 20˚미만)</t>
  </si>
  <si>
    <t>호표 216</t>
  </si>
  <si>
    <t>506A318FF88360199182D14459AF81</t>
  </si>
  <si>
    <t>매우복잡 2회, 슬래브(경사도 20˚미만)</t>
  </si>
  <si>
    <t>호표 217</t>
  </si>
  <si>
    <t>506A318FF88360199182D14459AEFA</t>
  </si>
  <si>
    <t xml:space="preserve">  (☞ 유로폼(Euro Form) 설치 및 해체)-------</t>
  </si>
  <si>
    <t xml:space="preserve"> - 수직고 7m까지</t>
  </si>
  <si>
    <t>51DE018040899719433F56F85F8D24708E87BB</t>
  </si>
  <si>
    <t>유로폼(3회) 설치 및 해체</t>
  </si>
  <si>
    <t>복잡, 수직고 7m까지</t>
  </si>
  <si>
    <t>호표 218</t>
  </si>
  <si>
    <t>5045D18600669119665C166F59DFB0</t>
  </si>
  <si>
    <t>보통, 수직고 7m까지</t>
  </si>
  <si>
    <t>호표 219</t>
  </si>
  <si>
    <t>5045D18600669119665C166F59DCFC</t>
  </si>
  <si>
    <t>간단, 수직고 7m까지</t>
  </si>
  <si>
    <t>호표 220</t>
  </si>
  <si>
    <t>5045D18600669119665C166F59DD83</t>
  </si>
  <si>
    <t>유로폼(6회) 설치 및 해체</t>
  </si>
  <si>
    <t>호표 221</t>
  </si>
  <si>
    <t>5045D18600669119665C166F58392E</t>
  </si>
  <si>
    <t>호표 222</t>
  </si>
  <si>
    <t>5045D18600669119665C166F583A35</t>
  </si>
  <si>
    <t>호표 223</t>
  </si>
  <si>
    <t>5045D18600669119665C166F583BDC</t>
  </si>
  <si>
    <t xml:space="preserve">  (☞ 신축이음(Expansion Joint))-------</t>
  </si>
  <si>
    <t>51DE018040899719433F56F85F8D24708E87B9</t>
  </si>
  <si>
    <t>신축이음 - 다웰바 설치</t>
  </si>
  <si>
    <t>설치 간격 150mm 기준</t>
  </si>
  <si>
    <t>EA</t>
  </si>
  <si>
    <t>호표 224</t>
  </si>
  <si>
    <t>506A318F6AAE4819FF8C1A28558A80</t>
  </si>
  <si>
    <t>신축이음 - 채움재 설치</t>
  </si>
  <si>
    <t>채움재 두께 20mm 기준</t>
  </si>
  <si>
    <t>호표 225</t>
  </si>
  <si>
    <t>506A318F6AAE4819FF8C1A1F5FDFCA</t>
  </si>
  <si>
    <t>신축이음 - 실링 마감</t>
  </si>
  <si>
    <t>호표 226</t>
  </si>
  <si>
    <t>506A318F6AAE4819FF8C1A0D58352A</t>
  </si>
  <si>
    <t xml:space="preserve">  (☞ 플륨관 설치))-------</t>
  </si>
  <si>
    <t>51DE018040899719433F56F85F8D24708E87B6</t>
  </si>
  <si>
    <t>플륨관 설치(플륨관,벤치플륨관,사각수로관등)</t>
  </si>
  <si>
    <t>중량50~150KG미만</t>
  </si>
  <si>
    <t>호표 227</t>
  </si>
  <si>
    <t>5045118139E97A19798A398F542339</t>
  </si>
  <si>
    <t>중량150~300KG미만</t>
  </si>
  <si>
    <t>호표 228</t>
  </si>
  <si>
    <t>5045118139E97A19798A398F542065</t>
  </si>
  <si>
    <t>중량300~500KG미만</t>
  </si>
  <si>
    <t>호표 229</t>
  </si>
  <si>
    <t>5045118139E97A19798A398F54210C</t>
  </si>
  <si>
    <t>중량500~700KG미만</t>
  </si>
  <si>
    <t>호표 230</t>
  </si>
  <si>
    <t>5045118139E97A19798A398F54268E</t>
  </si>
  <si>
    <t>중량700~900KG미만</t>
  </si>
  <si>
    <t>호표 231</t>
  </si>
  <si>
    <t>5045118139E97A19798A398F542794</t>
  </si>
  <si>
    <t>중량900~1100KG미만</t>
  </si>
  <si>
    <t>호표 232</t>
  </si>
  <si>
    <t>5045118139E97A19798A398F5424C0</t>
  </si>
  <si>
    <t>중량1100~1300KG미만</t>
  </si>
  <si>
    <t>호표 233</t>
  </si>
  <si>
    <t>5045118139E97A19798A398F5425E7</t>
  </si>
  <si>
    <t>중량1300~1500KG미만</t>
  </si>
  <si>
    <t>호표 234</t>
  </si>
  <si>
    <t>5045118139E97A19798A398F542A69</t>
  </si>
  <si>
    <t>중량1500~1800KG미만</t>
  </si>
  <si>
    <t>호표 235</t>
  </si>
  <si>
    <t>5045118139E97A19798A398F542B0F</t>
  </si>
  <si>
    <t>중량1800~2100KG미만</t>
  </si>
  <si>
    <t>호표 236</t>
  </si>
  <si>
    <t>5045118139E97A19798A398F55CEDE</t>
  </si>
  <si>
    <t xml:space="preserve">  (☞ 조립식 PC맨홀 설치))-------</t>
  </si>
  <si>
    <t>51DE018040899719433F56F85F8D24708E87B7</t>
  </si>
  <si>
    <t>조립식 PC맨홀</t>
  </si>
  <si>
    <t>∮900(하부구체+상판)</t>
  </si>
  <si>
    <t>호표 237</t>
  </si>
  <si>
    <t>504511811EC41719E2E87F1E5C4666</t>
  </si>
  <si>
    <t>∮900(연직구체)</t>
  </si>
  <si>
    <t>호표 238</t>
  </si>
  <si>
    <t>504511811EC41719E2E87F1E59F227</t>
  </si>
  <si>
    <t>∮1,200(하부구체+상판)</t>
  </si>
  <si>
    <t>호표 239</t>
  </si>
  <si>
    <t>504511811EC41719E2E87F2F53B85D</t>
  </si>
  <si>
    <t>∮1,200(연직구체)</t>
  </si>
  <si>
    <t>호표 240</t>
  </si>
  <si>
    <t>504511811EC41719E2E87F2F560C9C</t>
  </si>
  <si>
    <t xml:space="preserve">  [☞☞ 건설기계(손료,운전경비]</t>
  </si>
  <si>
    <t>51DE018040899719433F56F85F8D24708E8697</t>
  </si>
  <si>
    <t>불도저(무한궤도)</t>
  </si>
  <si>
    <t>19ton</t>
  </si>
  <si>
    <t>HR</t>
  </si>
  <si>
    <t>호표 241</t>
  </si>
  <si>
    <t>577F118D8878F81948753DBF54A39208010373C4</t>
  </si>
  <si>
    <t>32ton</t>
  </si>
  <si>
    <t>호표 242</t>
  </si>
  <si>
    <t>577F118D8878F81948753DBF54A1EFB7BEB5326D</t>
  </si>
  <si>
    <t>굴착기(무한궤도)</t>
  </si>
  <si>
    <t>0.2㎥</t>
  </si>
  <si>
    <t>호표 243</t>
  </si>
  <si>
    <t>577F118D8878F81975B30CD1525C25E8BFC9E24E</t>
  </si>
  <si>
    <t>0.4㎥</t>
  </si>
  <si>
    <t>호표 244</t>
  </si>
  <si>
    <t>577F118D8878F81975B30CD1525A770CB8653EB7</t>
  </si>
  <si>
    <t>0.6㎥</t>
  </si>
  <si>
    <t>호표 245</t>
  </si>
  <si>
    <t>577F118D8878F81975B30CD152584A182F9E1631</t>
  </si>
  <si>
    <t>0.7㎥</t>
  </si>
  <si>
    <t>호표 246</t>
  </si>
  <si>
    <t>577F118D8878F81975B30CD152595109C0EDBBE0</t>
  </si>
  <si>
    <t>0.7㎥(암석)</t>
  </si>
  <si>
    <t>호표 247</t>
  </si>
  <si>
    <t>577F118D8878F81975B30CD152595109C0EDBBE1</t>
  </si>
  <si>
    <t>0.8㎥</t>
  </si>
  <si>
    <t>호표 248</t>
  </si>
  <si>
    <t>577F118D8878F81975B30CD152569CBC073D5324</t>
  </si>
  <si>
    <t>1.0㎥</t>
  </si>
  <si>
    <t>호표 249</t>
  </si>
  <si>
    <t>577F118D8878F81975B30CD15365C43313EDD899</t>
  </si>
  <si>
    <t>굴착기(타이어)</t>
  </si>
  <si>
    <t>0.18㎥</t>
  </si>
  <si>
    <t>호표 250</t>
  </si>
  <si>
    <t>577F118D8878F81975A2B893566CC7E9D8CEE090</t>
  </si>
  <si>
    <t>호표 251</t>
  </si>
  <si>
    <t>577F118D8878F81975A2B893566B299D6732AD5A</t>
  </si>
  <si>
    <t>호표 252</t>
  </si>
  <si>
    <t>577F118D8878F81975A2B893566580B9A5CDBEAF</t>
  </si>
  <si>
    <t>호표 253</t>
  </si>
  <si>
    <t>577F118D8878F81975A2B893577321BFE0FFE1D3</t>
  </si>
  <si>
    <t>대형 브레이커</t>
  </si>
  <si>
    <t>0.2㎥용</t>
  </si>
  <si>
    <t>호표 254</t>
  </si>
  <si>
    <t>577F118D8878F8197587D2D65F999C9EB75EBEEE</t>
  </si>
  <si>
    <t>0.4㎥용</t>
  </si>
  <si>
    <t>호표 255</t>
  </si>
  <si>
    <t>577F118D8878F8197587D2D65F999AD023CCBCD6</t>
  </si>
  <si>
    <t>0.6㎥용</t>
  </si>
  <si>
    <t>호표 256</t>
  </si>
  <si>
    <t>577F118D8878F8197587D2D65F999823AF838600</t>
  </si>
  <si>
    <t>0.7㎥용</t>
  </si>
  <si>
    <t>호표 257</t>
  </si>
  <si>
    <t>577F118D8878F8197587D2D65F9999CAD8BEA412</t>
  </si>
  <si>
    <t>1.0㎥용</t>
  </si>
  <si>
    <t>호표 258</t>
  </si>
  <si>
    <t>577F118D8878F8197587D2D65F98F7C102AEEFC7</t>
  </si>
  <si>
    <t>대형 브레이커용 치즐 소모량</t>
  </si>
  <si>
    <t>0.4㎥용, 구조물 헐기</t>
  </si>
  <si>
    <t>호표 259</t>
  </si>
  <si>
    <t>577F118D8878F8197587C0765C21E3646B5F3EAD</t>
  </si>
  <si>
    <t>0.7㎥용, 구조물 헐기</t>
  </si>
  <si>
    <t>호표 260</t>
  </si>
  <si>
    <t>577F118D8878F8197587C0765C21E0AF9D5FCBAB</t>
  </si>
  <si>
    <t>0.7㎥용, 연암</t>
  </si>
  <si>
    <t>호표 261</t>
  </si>
  <si>
    <t>577F118D8878F8197587C0765C21E0AEF6D5C2EA</t>
  </si>
  <si>
    <t>0.7㎥용, 보통암</t>
  </si>
  <si>
    <t>호표 262</t>
  </si>
  <si>
    <t>577F118D8878F8197587C0765C21E0ADD0D371DC</t>
  </si>
  <si>
    <t>0.7㎥용, 경암</t>
  </si>
  <si>
    <t>호표 263</t>
  </si>
  <si>
    <t>577F118D8878F8197587C0765C21E0ACC9E1B9A2</t>
  </si>
  <si>
    <t>압쇄기(펄버라이저)</t>
  </si>
  <si>
    <t>호표 264</t>
  </si>
  <si>
    <t>577F118D8878F81975E85D275478DB9E59FF7870</t>
  </si>
  <si>
    <t>로더(타이어)</t>
  </si>
  <si>
    <t>0.57㎥</t>
  </si>
  <si>
    <t>호표 265</t>
  </si>
  <si>
    <t>577F118D8878F8196B445B6250BD55C8A94FE422</t>
  </si>
  <si>
    <t>0.95㎥</t>
  </si>
  <si>
    <t>호표 266</t>
  </si>
  <si>
    <t>577F118D8878F8196B445B6250B1A43FC00768ED</t>
  </si>
  <si>
    <t>모터그레이더</t>
  </si>
  <si>
    <t>3.6m(일반용)</t>
  </si>
  <si>
    <t>호표 267</t>
  </si>
  <si>
    <t>577F118D8878F81902C605E553105FB22A9BEC5C</t>
  </si>
  <si>
    <t>덤프트럭</t>
  </si>
  <si>
    <t>2.5ton</t>
  </si>
  <si>
    <t>호표 268</t>
  </si>
  <si>
    <t>577F118D8878F8193E0EA90A592BDB1745A78ADF</t>
  </si>
  <si>
    <t>4.5ton</t>
  </si>
  <si>
    <t>호표 269</t>
  </si>
  <si>
    <t>577F118D8878F8193E0EA90A592D89F34C0B8E1D</t>
  </si>
  <si>
    <t>6ton</t>
  </si>
  <si>
    <t>호표 270</t>
  </si>
  <si>
    <t>577F118D8878F8193E0EA90A592FB9BC5A56F57B</t>
  </si>
  <si>
    <t>8ton</t>
  </si>
  <si>
    <t>호표 271</t>
  </si>
  <si>
    <t>577F118D8878F8193E0EA90A5921DBBEE1545431</t>
  </si>
  <si>
    <t>10.5ton</t>
  </si>
  <si>
    <t>호표 272</t>
  </si>
  <si>
    <t>577F118D8878F8193E0EA90A580202542E1CFCA5</t>
  </si>
  <si>
    <t>15ton</t>
  </si>
  <si>
    <t>호표 273</t>
  </si>
  <si>
    <t>577F118D8878F8193E0EA90A580789EF4B1AD6F4</t>
  </si>
  <si>
    <t>20ton</t>
  </si>
  <si>
    <t>호표 274</t>
  </si>
  <si>
    <t>577F118D8878F8193E0EA90A5BD6A55F84BA0564</t>
  </si>
  <si>
    <t>24ton</t>
  </si>
  <si>
    <t>호표 275</t>
  </si>
  <si>
    <t>577F118D8878F8193E0EA90A5BD2CA8F33B9B185</t>
  </si>
  <si>
    <t>덤프트럭 자동덮개시설</t>
  </si>
  <si>
    <t>호표 276</t>
  </si>
  <si>
    <t>577F118D8878F8193E18F6DD5C899E79078F47C8</t>
  </si>
  <si>
    <t>호표 277</t>
  </si>
  <si>
    <t>577F118D8878F8193E18F6DD5F4019CDCAA8DA59</t>
  </si>
  <si>
    <t>호표 278</t>
  </si>
  <si>
    <t>577F118D8878F8193E18F6DD5F44F45D4C934405</t>
  </si>
  <si>
    <t>머캐덤 롤러(자주식)</t>
  </si>
  <si>
    <t>8∼10ton</t>
  </si>
  <si>
    <t>호표 279</t>
  </si>
  <si>
    <t>577F118D8878EF19EDBF0B1A573CA92B49D6357B</t>
  </si>
  <si>
    <t>10∼12ton</t>
  </si>
  <si>
    <t>호표 280</t>
  </si>
  <si>
    <t>577F118D8878EF19EDBF0B1A573CABD9E4E8402F</t>
  </si>
  <si>
    <t>12∼15ton</t>
  </si>
  <si>
    <t>호표 281</t>
  </si>
  <si>
    <t>577F118D8878EF19EDBF0B1A573CACFFE75F9107</t>
  </si>
  <si>
    <t>탠덤롤러(자주식)</t>
  </si>
  <si>
    <t>5∼8ton</t>
  </si>
  <si>
    <t>호표 282</t>
  </si>
  <si>
    <t>577F118D8878EF19D344BD255E021A4065F7061B</t>
  </si>
  <si>
    <t>호표 283</t>
  </si>
  <si>
    <t>577F118D8878EF19D344BD255E033913679DAA51</t>
  </si>
  <si>
    <t>진동롤러(핸드가이드식)</t>
  </si>
  <si>
    <t>0.7ton</t>
  </si>
  <si>
    <t>호표 284</t>
  </si>
  <si>
    <t>577F118D8878EF19C2E67BC352F904929AC141F9</t>
  </si>
  <si>
    <t>진동롤러(자주식)</t>
  </si>
  <si>
    <t>10ton</t>
  </si>
  <si>
    <t>호표 285</t>
  </si>
  <si>
    <t>577F118D8878EF19C2E64E745D8E9D126EFEFE3D</t>
  </si>
  <si>
    <t>12ton</t>
  </si>
  <si>
    <t>호표 286</t>
  </si>
  <si>
    <t>577F118D8878EF19C2E64E745D8CEFB6461D9B99</t>
  </si>
  <si>
    <t>타이어 롤러(자주식)</t>
  </si>
  <si>
    <t>호표 287</t>
  </si>
  <si>
    <t>577F118D8878EF19B075F8055EE530C5B642BA77</t>
  </si>
  <si>
    <t>8∼15ton</t>
  </si>
  <si>
    <t>호표 288</t>
  </si>
  <si>
    <t>577F118D8878EF19B075F8055EE414C61216ED15</t>
  </si>
  <si>
    <t>15∼25ton</t>
  </si>
  <si>
    <t>호표 289</t>
  </si>
  <si>
    <t>577F118D8878EF19B075F8055EE7E3E2822ECF6F</t>
  </si>
  <si>
    <t>양족식 롤러(자주식)</t>
  </si>
  <si>
    <t>호표 290</t>
  </si>
  <si>
    <t>577F118D8878EF19A60E8F6A56702C5119EB4870</t>
  </si>
  <si>
    <t>래머</t>
  </si>
  <si>
    <t>80kg</t>
  </si>
  <si>
    <t>호표 291</t>
  </si>
  <si>
    <t>577F118D8878EF1995A831A95F9818A7774402AC</t>
  </si>
  <si>
    <t>플레이트 콤팩터</t>
  </si>
  <si>
    <t>1.5ton</t>
  </si>
  <si>
    <t>호표 292</t>
  </si>
  <si>
    <t>577F118D8878EF198B045ABD5EEB630C9AE64F86</t>
  </si>
  <si>
    <t>크레인(무한궤도)</t>
  </si>
  <si>
    <t>10ton(0.29㎥)</t>
  </si>
  <si>
    <t>호표 293</t>
  </si>
  <si>
    <t>577F118D8878DD199FF292BE5B793CEB156ECC00</t>
  </si>
  <si>
    <t>20ton(0.57㎥)</t>
  </si>
  <si>
    <t>호표 294</t>
  </si>
  <si>
    <t>577F118D8878DD199FF292BE5B7AC37C9F5D41DE</t>
  </si>
  <si>
    <t>30ton(1.15㎥)</t>
  </si>
  <si>
    <t>호표 295</t>
  </si>
  <si>
    <t>577F118D8878DD199FF292BE5B7BEA06C93B952F</t>
  </si>
  <si>
    <t>50ton(1.91㎥)</t>
  </si>
  <si>
    <t>호표 296</t>
  </si>
  <si>
    <t>577F118D8878DD199FF292BE5B7D97DBDEC82D93</t>
  </si>
  <si>
    <t>크레인(타이어)</t>
  </si>
  <si>
    <t>호표 297</t>
  </si>
  <si>
    <t>577F118D8878DD199FF2CFF058FD512A9DF6A912</t>
  </si>
  <si>
    <t>호표 298</t>
  </si>
  <si>
    <t>577F118D8878DD199FF2CFF058FD54FE3BA04334</t>
  </si>
  <si>
    <t>호표 299</t>
  </si>
  <si>
    <t>577F118D8878DD199FF2CFF058FE78334003C495</t>
  </si>
  <si>
    <t>25ton</t>
  </si>
  <si>
    <t>호표 300</t>
  </si>
  <si>
    <t>577F118D8878DD199FF2CFF058FE7DB559A7F61F</t>
  </si>
  <si>
    <t>30ton</t>
  </si>
  <si>
    <t>호표 301</t>
  </si>
  <si>
    <t>577F118D8878DD199FF2CFF058FF1FBD08EED83A</t>
  </si>
  <si>
    <t>50ton</t>
  </si>
  <si>
    <t>호표 302</t>
  </si>
  <si>
    <t>577F118D8878DD199FF2CFF058F9F6F9BE430640</t>
  </si>
  <si>
    <t>트럭탑재형 크레인</t>
  </si>
  <si>
    <t>2ton</t>
  </si>
  <si>
    <t>호표 303</t>
  </si>
  <si>
    <t>577F118D8878DD199FF2D86D5B211BBB56F35153</t>
  </si>
  <si>
    <t>5ton</t>
  </si>
  <si>
    <t>호표 304</t>
  </si>
  <si>
    <t>577F118D8878DD199FF2D86D5B211C41026F63DC</t>
  </si>
  <si>
    <t>호표 305</t>
  </si>
  <si>
    <t>577F118D8878DD199FF2D86D5B20720393AEBD59</t>
  </si>
  <si>
    <t>호표 306</t>
  </si>
  <si>
    <t>577F118D8878DD199FF2D86D5B207785AC32F80E</t>
  </si>
  <si>
    <t>고소작업차</t>
  </si>
  <si>
    <t>3ton</t>
  </si>
  <si>
    <t>호표 307</t>
  </si>
  <si>
    <t>577F118D8878DD199FF2EADE54E37404933D555D</t>
  </si>
  <si>
    <t>호표 308</t>
  </si>
  <si>
    <t>577F118D8878DD199FF2EADE54E372563755C3AF</t>
  </si>
  <si>
    <t>경운기</t>
  </si>
  <si>
    <t>1,000(kg)</t>
  </si>
  <si>
    <t>호표 309</t>
  </si>
  <si>
    <t>577F118D8878DD19CB3ED24B53D62DF86409BE74</t>
  </si>
  <si>
    <t>지게차</t>
  </si>
  <si>
    <t>호표 310</t>
  </si>
  <si>
    <t>577F118D8878DD19D5A5BD0D58D4427F6B547BDB</t>
  </si>
  <si>
    <t>트럭 트랙터 및 평판트레일러</t>
  </si>
  <si>
    <t>호표 311</t>
  </si>
  <si>
    <t>577F118D8878DD19F083718D539A52E48F3811A0</t>
  </si>
  <si>
    <t>아스팔트 피니셔</t>
  </si>
  <si>
    <t>1.7m</t>
  </si>
  <si>
    <t>호표 312</t>
  </si>
  <si>
    <t>577F118D8878C31935DDE95A5B3E23E1E1829F17</t>
  </si>
  <si>
    <t>3m</t>
  </si>
  <si>
    <t>호표 313</t>
  </si>
  <si>
    <t>577F118D8878C31935DDE95A5B3E21346D99EFDA</t>
  </si>
  <si>
    <t>아스팔트 디스트리뷰터</t>
  </si>
  <si>
    <t>3800L</t>
  </si>
  <si>
    <t>호표 314</t>
  </si>
  <si>
    <t>577F118D8878C3192B657A09589B0DED773DE0E0</t>
  </si>
  <si>
    <t>아스팔트 스프레이어</t>
  </si>
  <si>
    <t>400L</t>
  </si>
  <si>
    <t>호표 315</t>
  </si>
  <si>
    <t>577F118D8878C3195098E8FB5B864229877EB5D3</t>
  </si>
  <si>
    <t>콘크리트 피니셔(포장용)</t>
  </si>
  <si>
    <t>160.4kw</t>
  </si>
  <si>
    <t>호표 316</t>
  </si>
  <si>
    <t>577F118D8878C3197389101158D34568DEBC1489</t>
  </si>
  <si>
    <t>콘크리트 믹서</t>
  </si>
  <si>
    <t>0.20㎥</t>
  </si>
  <si>
    <t>호표 317</t>
  </si>
  <si>
    <t>577F118D8878B2198F03ABFC5377CBC40DA052BC</t>
  </si>
  <si>
    <t>커터(콘크리트 및 아스팔트용)</t>
  </si>
  <si>
    <t>320∼400mm</t>
  </si>
  <si>
    <t>호표 318</t>
  </si>
  <si>
    <t>577F118D8878B219E1A8B23C577D942881635BB4</t>
  </si>
  <si>
    <t>소형브레이커(공압식)</t>
  </si>
  <si>
    <t>1.3㎥/min</t>
  </si>
  <si>
    <t>호표 319</t>
  </si>
  <si>
    <t>577F118D8878A019669B762F5FEFE4DC544A9281</t>
  </si>
  <si>
    <t>공기압축기(이동식)</t>
  </si>
  <si>
    <t>3.5㎥/min</t>
  </si>
  <si>
    <t>호표 320</t>
  </si>
  <si>
    <t>577F118D8878A01966895DB35678E624AD074A8F</t>
  </si>
  <si>
    <t>7.1㎥/min</t>
  </si>
  <si>
    <t>호표 321</t>
  </si>
  <si>
    <t>577F118D8878A01966895DB3567C5F406939CBB0</t>
  </si>
  <si>
    <t>21.0㎥/min</t>
  </si>
  <si>
    <t>호표 322</t>
  </si>
  <si>
    <t>577F118D8878A01966895DB3544F6A113E6C0AFB</t>
  </si>
  <si>
    <t>소형브레이커(전기식)</t>
  </si>
  <si>
    <t>1.5kw</t>
  </si>
  <si>
    <t>호표 323</t>
  </si>
  <si>
    <t>577F118D8878A01966A5EECA58A6AA4B3B732D0A</t>
  </si>
  <si>
    <t>크롤러드릴(공기식)</t>
  </si>
  <si>
    <t>17㎥/min(120mm)</t>
  </si>
  <si>
    <t>호표 324</t>
  </si>
  <si>
    <t>577F118D8878A0190C052799511C7FC37C9F5D41</t>
  </si>
  <si>
    <t>크롤러드릴(탑승유압식)</t>
  </si>
  <si>
    <t>110kw</t>
  </si>
  <si>
    <t>호표 325</t>
  </si>
  <si>
    <t>577F118D8878A0190C056D48503EA9DAF96A03DA</t>
  </si>
  <si>
    <t>노면파쇄기</t>
  </si>
  <si>
    <t>2m</t>
  </si>
  <si>
    <t>호표 326</t>
  </si>
  <si>
    <t>577F118D8878A01939433C7C564E672325730321</t>
  </si>
  <si>
    <t>소형노면파쇄기</t>
  </si>
  <si>
    <t>0.95m3</t>
  </si>
  <si>
    <t>호표 327</t>
  </si>
  <si>
    <t>그라우팅 믹서</t>
  </si>
  <si>
    <t>190L*2(2kw)</t>
  </si>
  <si>
    <t>호표 328</t>
  </si>
  <si>
    <t>577F118D88789719CC25683753912757EC807BC0</t>
  </si>
  <si>
    <t>그라우팅 펌프</t>
  </si>
  <si>
    <t>30∼60L/min(3.7kw)</t>
  </si>
  <si>
    <t>호표 329</t>
  </si>
  <si>
    <t>577F118D88789719F9630219527D3909C8635432</t>
  </si>
  <si>
    <t>강연선인장기</t>
  </si>
  <si>
    <t>60ton</t>
  </si>
  <si>
    <t>호표 330</t>
  </si>
  <si>
    <t>577F118D887897198665A67454F4CCECBA5DE6AD</t>
  </si>
  <si>
    <t>물탱크(살수차)</t>
  </si>
  <si>
    <t>5500L</t>
  </si>
  <si>
    <t>호표 331</t>
  </si>
  <si>
    <t>577F118D8878851941144BF250AAC1B52D17F7D4</t>
  </si>
  <si>
    <t>16000L</t>
  </si>
  <si>
    <t>호표 332</t>
  </si>
  <si>
    <t>577F118D8878851941144BF251B02FB0BC63E06B</t>
  </si>
  <si>
    <t>부착용 집게</t>
  </si>
  <si>
    <t>호표 333</t>
  </si>
  <si>
    <t>577F118D88788519411466D95C2CF677A419A89A</t>
  </si>
  <si>
    <t>0.6~0.8㎥</t>
  </si>
  <si>
    <t>호표 334</t>
  </si>
  <si>
    <t>577F118D88788519411466D95C2922D9FA7F8663</t>
  </si>
  <si>
    <t>동력분무기</t>
  </si>
  <si>
    <t>4.85kw</t>
  </si>
  <si>
    <t>호표 335</t>
  </si>
  <si>
    <t>577F118D88788519410BA19257C69BC14D448EC6</t>
  </si>
  <si>
    <t>라인 마커</t>
  </si>
  <si>
    <t>10km/hr</t>
  </si>
  <si>
    <t>호표 336</t>
  </si>
  <si>
    <t>577F118D8878851953B3E24753F4A88FB64827E9</t>
  </si>
  <si>
    <t>차선 제거기</t>
  </si>
  <si>
    <t>6.71kw</t>
  </si>
  <si>
    <t>호표 337</t>
  </si>
  <si>
    <t>577F118D8878851953EF2AAE5A1AD64CC994FB2A</t>
  </si>
  <si>
    <t>발전기</t>
  </si>
  <si>
    <t>50kw</t>
  </si>
  <si>
    <t>호표 338</t>
  </si>
  <si>
    <t>577F118D8878851930B7095F543285A7FB6899E4</t>
  </si>
  <si>
    <t>취부기(녹생토 암절개면 보호식재용)</t>
  </si>
  <si>
    <t>18.65kw</t>
  </si>
  <si>
    <t>호표 339</t>
  </si>
  <si>
    <t>577F118D8878851915818FC45CD68291A09DEFB8</t>
  </si>
  <si>
    <t xml:space="preserve">  (☞ 차선도색)-----</t>
  </si>
  <si>
    <t>51DE018040899719433F56F85F8D24708E8696</t>
  </si>
  <si>
    <t>차선도색/수용성형 페인트 수동식/신설공사</t>
  </si>
  <si>
    <t>실선(황색) W:150 / 자재[2019 품셈 준용]</t>
  </si>
  <si>
    <t>호표 340</t>
  </si>
  <si>
    <t>5045518A3B069719578DAF6C5B5820</t>
  </si>
  <si>
    <t>실선(백색) W:150 / 자재[2019 품셈 준용]</t>
  </si>
  <si>
    <t>호표 341</t>
  </si>
  <si>
    <t>5045518A3B069719578DAF6C5C7FC9</t>
  </si>
  <si>
    <t>파선(황색) W:150 / 자재[2019 품셈 준용]</t>
  </si>
  <si>
    <t>호표 342</t>
  </si>
  <si>
    <t>5045518A3B069719578DAF4158BB73</t>
  </si>
  <si>
    <t>파선(백색) W:150 / 자재[2019 품셈 준용]</t>
  </si>
  <si>
    <t>호표 343</t>
  </si>
  <si>
    <t>5045518A3B069719578DAF415FEBE8</t>
  </si>
  <si>
    <t>주차장,횡단보도(황색) / 자재[2019 품셈 준용]</t>
  </si>
  <si>
    <t>호표 344</t>
  </si>
  <si>
    <t>5045518A3B069719578DAF265939A8</t>
  </si>
  <si>
    <t>주차장,횡단보도(백색) / 자재[2019 품셈 준용]</t>
  </si>
  <si>
    <t>호표 345</t>
  </si>
  <si>
    <t>5045518A3B069719578DAF14579121</t>
  </si>
  <si>
    <t>문자, 기호(황색) / 자재[2019 품셈 준용]</t>
  </si>
  <si>
    <t>호표 346</t>
  </si>
  <si>
    <t>5045518A3B069719578DAF0A548200</t>
  </si>
  <si>
    <t>문자, 기호(백색) / 자재[2019 품셈 준용]</t>
  </si>
  <si>
    <t>호표 347</t>
  </si>
  <si>
    <t>5045518A3B069719578DAF0A55A92A</t>
  </si>
  <si>
    <t>차선도색/수용성형 페인트 기계식/신설공사</t>
  </si>
  <si>
    <t>호표 348</t>
  </si>
  <si>
    <t>5045518A3B069719578D9D0C5633B3</t>
  </si>
  <si>
    <t>호표 349</t>
  </si>
  <si>
    <t>5045518A3B069719578D9D0C51B179</t>
  </si>
  <si>
    <t>파선(황색) / 자재[2019 품셈 준용]</t>
  </si>
  <si>
    <t>호표 350</t>
  </si>
  <si>
    <t>5045518A3B069719578D9D2F50537D</t>
  </si>
  <si>
    <t>파선(백색) / 자재[2019 품셈 준용]</t>
  </si>
  <si>
    <t>호표 351</t>
  </si>
  <si>
    <t>5045518A3B069719578D9D2F5782CB</t>
  </si>
  <si>
    <t>차선도색/융착식 도료 수동식/신설공사</t>
  </si>
  <si>
    <t>호표 352</t>
  </si>
  <si>
    <t>5045518A3B06971957A897BA5C0526</t>
  </si>
  <si>
    <t>호표 353</t>
  </si>
  <si>
    <t>5045518A3B06971957A897BA5D2C30</t>
  </si>
  <si>
    <t>호표 354</t>
  </si>
  <si>
    <t>5045518A3B06971957A8979F580101</t>
  </si>
  <si>
    <t>호표 355</t>
  </si>
  <si>
    <t>5045518A3B06971957A8979F5FB00F</t>
  </si>
  <si>
    <t>호표 356</t>
  </si>
  <si>
    <t>5045518A3B06971957A897C45D6772</t>
  </si>
  <si>
    <t>호표 357</t>
  </si>
  <si>
    <t>5045518A3B06971957A897C45BB996</t>
  </si>
  <si>
    <t>호표 358</t>
  </si>
  <si>
    <t>5045518A3B06971957A897245A3969</t>
  </si>
  <si>
    <t>호표 359</t>
  </si>
  <si>
    <t>5045518A3B06971957A89724591366</t>
  </si>
  <si>
    <t>차선 밑그림/신설공사</t>
  </si>
  <si>
    <t>실선</t>
  </si>
  <si>
    <t>호표 360</t>
  </si>
  <si>
    <t>5045518A3B068619E05DD0B75127E0</t>
  </si>
  <si>
    <t>파선</t>
  </si>
  <si>
    <t>호표 361</t>
  </si>
  <si>
    <t>5045518A3B068619E05DD0B7512533</t>
  </si>
  <si>
    <t>횡단보도,주차장</t>
  </si>
  <si>
    <t>호표 362</t>
  </si>
  <si>
    <t>5045518A3B068619E05DD0B7512306</t>
  </si>
  <si>
    <t>문자,기호</t>
  </si>
  <si>
    <t>호표 363</t>
  </si>
  <si>
    <t>5045518A3B068619E05DD0B7512158</t>
  </si>
  <si>
    <t xml:space="preserve">  (☞ 돌망태 설치 -타원형(기계))-----</t>
  </si>
  <si>
    <t>51DE018040899719433F56F85F8D24708E8695</t>
  </si>
  <si>
    <t>돌망태 설치/메트리스형</t>
  </si>
  <si>
    <t>폭 200㎝, 높이 30㎝</t>
  </si>
  <si>
    <t>호표 364</t>
  </si>
  <si>
    <t>50456189A1958E197A2310EB57AD95</t>
  </si>
  <si>
    <t xml:space="preserve">  (☞ 돌망태형 옹벽)-----</t>
  </si>
  <si>
    <t>51DE018040899719433F56F85F8D24708E8694</t>
  </si>
  <si>
    <t>돌망태형 옹벽</t>
  </si>
  <si>
    <t>높이 H=5m이하, 굴삭기(0.6m3)</t>
  </si>
  <si>
    <t>호표 365</t>
  </si>
  <si>
    <t>50456189A1B0FA190157EDE058DD37</t>
  </si>
  <si>
    <t xml:space="preserve">  (☞ P.V.C관 부설 및 접합)-----</t>
  </si>
  <si>
    <t>51DE018040899719433F56F85F8D24708E8693</t>
  </si>
  <si>
    <t>P.V.C.관 T.S 접합 및 부설</t>
  </si>
  <si>
    <t>∮100mm</t>
  </si>
  <si>
    <t>호표 366</t>
  </si>
  <si>
    <t>5045E184CD7BD21990CF96C95E2771</t>
  </si>
  <si>
    <t>∮150mm</t>
  </si>
  <si>
    <t>호표 367</t>
  </si>
  <si>
    <t>5045E184CD7BD21990CF96C95E22F0</t>
  </si>
  <si>
    <t>P.V.C.관 고무링 접합 및 부설</t>
  </si>
  <si>
    <t>호표 368</t>
  </si>
  <si>
    <t>5045E184CD7BD21990CFA73F50660A</t>
  </si>
  <si>
    <t>호표 369</t>
  </si>
  <si>
    <t>5045E184CD7BD21990CFA73F5063B6</t>
  </si>
  <si>
    <t>∮200mm</t>
  </si>
  <si>
    <t>호표 370</t>
  </si>
  <si>
    <t>5045E184CD7BD21990CFA73F533AE9</t>
  </si>
  <si>
    <t>∮250mm</t>
  </si>
  <si>
    <t>호표 371</t>
  </si>
  <si>
    <t>5045E184CD7BD21990CFA73F533F6B</t>
  </si>
  <si>
    <t>∮300mm</t>
  </si>
  <si>
    <t>호표 372</t>
  </si>
  <si>
    <t>5045E184CD7BD21990CFA73F5213DF</t>
  </si>
  <si>
    <t xml:space="preserve">  (☞ P.E관 부설 및 접합(밴드))-----</t>
  </si>
  <si>
    <t>51DE018040899719433F56F85F8D24708E8692</t>
  </si>
  <si>
    <t>P.E.관 부설 및 접합(밴드)</t>
  </si>
  <si>
    <t>호표 373</t>
  </si>
  <si>
    <t>5045E184E8E75F1958A8D5AE58EC7F</t>
  </si>
  <si>
    <t>호표 374</t>
  </si>
  <si>
    <t>5045E184E8E75F1958A8D5AE5D6D93</t>
  </si>
  <si>
    <t>호표 375</t>
  </si>
  <si>
    <t>5045E184E8E75F1958A8D5B85F56B0</t>
  </si>
  <si>
    <t>∮400mm</t>
  </si>
  <si>
    <t>호표 376</t>
  </si>
  <si>
    <t>5045E184E8E75F1958A8D5B85DA8D5</t>
  </si>
  <si>
    <t>∮500mm</t>
  </si>
  <si>
    <t>호표 377</t>
  </si>
  <si>
    <t>5045E184E8E75F1958A8D5B85BFB00</t>
  </si>
  <si>
    <t xml:space="preserve">  (☞ P.E.관 바트융착 접합/부설)-----</t>
  </si>
  <si>
    <t>51DE018040899719433F56F85F8D24708E8691</t>
  </si>
  <si>
    <t>P.E.관 바트융착 접합 및 부설</t>
  </si>
  <si>
    <t>호표 378</t>
  </si>
  <si>
    <t>5045E184E85193192DB122D85906BC</t>
  </si>
  <si>
    <t>호표 379</t>
  </si>
  <si>
    <t>5045E184E85193192DB122D859013B</t>
  </si>
  <si>
    <t>호표 380</t>
  </si>
  <si>
    <t>5045E184E85193192DB122D8590014</t>
  </si>
  <si>
    <t>호표 381</t>
  </si>
  <si>
    <t>5045E184E85193192DB122D85902C1</t>
  </si>
  <si>
    <t>호표 382</t>
  </si>
  <si>
    <t>5045E184E85193192DB122D8590CC5</t>
  </si>
  <si>
    <t xml:space="preserve">  (☞ P.E.관 분기관 천공 및 접합)-----</t>
  </si>
  <si>
    <t>51DE018040899719433F56F85F8D24708E8690</t>
  </si>
  <si>
    <t>P.E.관 분기관 천공 및 접합</t>
  </si>
  <si>
    <t>호표 383</t>
  </si>
  <si>
    <t>5045E184E8BA111962C31A145C4BEF</t>
  </si>
  <si>
    <t>호표 384</t>
  </si>
  <si>
    <t>5045E184E8BA111962C31A0A55C1E5</t>
  </si>
  <si>
    <t>호표 385</t>
  </si>
  <si>
    <t>5045E184E8BA111962C31A3759A085</t>
  </si>
  <si>
    <t xml:space="preserve">  (☞ 원심력 철근콘크리트관/소켓관 부설/접합)---</t>
  </si>
  <si>
    <t>51DE018040899719433F56F85F8D24708E869F</t>
  </si>
  <si>
    <t>원심력 철근콘크리트관/소켓관 부설 및 접합</t>
  </si>
  <si>
    <t>∮300mm / 고무링 별도</t>
  </si>
  <si>
    <t>호표 386</t>
  </si>
  <si>
    <t>5045E1849031FA190ADDE8325E50F6</t>
  </si>
  <si>
    <t>∮350mm / 고무링 별도</t>
  </si>
  <si>
    <t>호표 387</t>
  </si>
  <si>
    <t>5045E1849031FA190ADDE8325E5578</t>
  </si>
  <si>
    <t>∮400mm / 고무링 별도</t>
  </si>
  <si>
    <t>호표 388</t>
  </si>
  <si>
    <t>5045E1849031FA190ADDE83259EE54</t>
  </si>
  <si>
    <t>∮450mm / 고무링 별도</t>
  </si>
  <si>
    <t>호표 389</t>
  </si>
  <si>
    <t>5045E1849031FA190ADDE83259EB9F</t>
  </si>
  <si>
    <t>∮500mm / 고무링 별도</t>
  </si>
  <si>
    <t>호표 390</t>
  </si>
  <si>
    <t>5045E1849031FA190ADDE83258C74A</t>
  </si>
  <si>
    <t>∮600mm / 고무링 별도</t>
  </si>
  <si>
    <t>호표 391</t>
  </si>
  <si>
    <t>5045E1849031FA190ADDE8325B9B29</t>
  </si>
  <si>
    <t>흄관 부설 및 접합(소켓관)</t>
  </si>
  <si>
    <t>호표 392</t>
  </si>
  <si>
    <t>5045E1849031FA190AC302BA5363BD</t>
  </si>
  <si>
    <t>∮350mm</t>
  </si>
  <si>
    <t>호표 393</t>
  </si>
  <si>
    <t>5045E1849031FA190AC302BA536296</t>
  </si>
  <si>
    <t>호표 394</t>
  </si>
  <si>
    <t>5045E1849031FA190AC302BA525A9E</t>
  </si>
  <si>
    <t>∮450mm</t>
  </si>
  <si>
    <t>호표 395</t>
  </si>
  <si>
    <t>5045E1849031FA190AC302BA525BA5</t>
  </si>
  <si>
    <t>호표 396</t>
  </si>
  <si>
    <t>5045E1849031FA190AC302BA5258D0</t>
  </si>
  <si>
    <t>∮600mm</t>
  </si>
  <si>
    <t>호표 397</t>
  </si>
  <si>
    <t>5045E1849031FA190AC302BA525E79</t>
  </si>
  <si>
    <t xml:space="preserve">  (☞ 수밀밴드 접합)-----</t>
  </si>
  <si>
    <t>51DE018040899719433F56F85F8D24708E869E</t>
  </si>
  <si>
    <t>원심력콘크리트관 부설/수밀밴드접합</t>
  </si>
  <si>
    <t>소켓, ∮300mm / 수밀밴드 별도</t>
  </si>
  <si>
    <t>호표 398</t>
  </si>
  <si>
    <t>5045E1849031FA190AC32D83586AC9</t>
  </si>
  <si>
    <t>소켓, ∮350mm / 수밀밴드 별도</t>
  </si>
  <si>
    <t>호표 399</t>
  </si>
  <si>
    <t>5045E1849031FA190AC32D83586CF7</t>
  </si>
  <si>
    <t>소켓, ∮400mm / 수밀밴드 별도</t>
  </si>
  <si>
    <t>호표 400</t>
  </si>
  <si>
    <t>5045E1849031FA190AC32D83590F86</t>
  </si>
  <si>
    <t>소켓, ∮450mm / 수밀밴드 별도</t>
  </si>
  <si>
    <t>호표 401</t>
  </si>
  <si>
    <t>5045E1849031FA190AC32D83590DD8</t>
  </si>
  <si>
    <t>소켓, ∮500mm / 수밀밴드 별도</t>
  </si>
  <si>
    <t>호표 402</t>
  </si>
  <si>
    <t>5045E1849031FA190AC32D83590B2B</t>
  </si>
  <si>
    <t>소켓, ∮600mm / 수밀밴드 별도</t>
  </si>
  <si>
    <t>호표 403</t>
  </si>
  <si>
    <t>5045E1849031FA190AC32D835A16F7</t>
  </si>
  <si>
    <t xml:space="preserve">  (☞ 원심력철근콘크리트관 절단)-----</t>
  </si>
  <si>
    <t>51DE018040899719433F56F85F8D24708E8116</t>
  </si>
  <si>
    <t>원심력철근콘크리트관 절단</t>
  </si>
  <si>
    <t>호표 404</t>
  </si>
  <si>
    <t>5045E1849031FA190AC38616575556</t>
  </si>
  <si>
    <t>호표 405</t>
  </si>
  <si>
    <t>5045E1849031FA190AC386165750D4</t>
  </si>
  <si>
    <t>호표 406</t>
  </si>
  <si>
    <t>5045E1849031FA190AC38616502687</t>
  </si>
  <si>
    <t>호표 407</t>
  </si>
  <si>
    <t>5045E1849031FA190AC38616502333</t>
  </si>
  <si>
    <t>호표 408</t>
  </si>
  <si>
    <t>5045E1849031FA190AC3861651CD30</t>
  </si>
  <si>
    <t>호표 409</t>
  </si>
  <si>
    <t>5045E1849031FA190AC3861652D31B</t>
  </si>
  <si>
    <t xml:space="preserve">  (☞ 원심력 철근콘크리트관 천공 및 접합)-----</t>
  </si>
  <si>
    <t>51DE018040899719433F56F85F8D24708E8117</t>
  </si>
  <si>
    <t>원심력 철근콘크리트관 천공 및 접합</t>
  </si>
  <si>
    <t>본관 ∮300, 연결관 ∮150mm</t>
  </si>
  <si>
    <t>호표 410</t>
  </si>
  <si>
    <t>5045E1849031FA190AA022E75C14AA</t>
  </si>
  <si>
    <t>본관 ∮300, 연결관 ∮200mm</t>
  </si>
  <si>
    <t>호표 411</t>
  </si>
  <si>
    <t>5045E1849031FA190AA022D5550AC0</t>
  </si>
  <si>
    <t>본관 ∮400, 연결관 ∮150mm</t>
  </si>
  <si>
    <t>호표 412</t>
  </si>
  <si>
    <t>5045E1849031FA190AA022C45F3F13</t>
  </si>
  <si>
    <t>본관 ∮400, 연결관 ∮200mm</t>
  </si>
  <si>
    <t>호표 413</t>
  </si>
  <si>
    <t>5045E1849031FA190AA022BA58B529</t>
  </si>
  <si>
    <t>본관 ∮450, 연결관 ∮150mm</t>
  </si>
  <si>
    <t>호표 414</t>
  </si>
  <si>
    <t>5045E1849031FA190AA022A851AC67</t>
  </si>
  <si>
    <t>본관 ∮450, 연결관 ∮200mm</t>
  </si>
  <si>
    <t>호표 415</t>
  </si>
  <si>
    <t>5045E1849031FA190AA0229F5AD9E1</t>
  </si>
  <si>
    <t>본관 ∮450, 연결관 ∮250mm</t>
  </si>
  <si>
    <t>호표 416</t>
  </si>
  <si>
    <t>5045E1849031FA190AA0228D54D609</t>
  </si>
  <si>
    <t>본관 ∮500, 연결관 ∮150mm</t>
  </si>
  <si>
    <t>호표 417</t>
  </si>
  <si>
    <t>5045E1849031FA190AA0227C5DE559</t>
  </si>
  <si>
    <t>본관 ∮500, 연결관 ∮200mm</t>
  </si>
  <si>
    <t>호표 418</t>
  </si>
  <si>
    <t>5045E1849031FA190AA0226256BCBE</t>
  </si>
  <si>
    <t>본관 ∮500, 연결관 ∮250mm</t>
  </si>
  <si>
    <t>호표 419</t>
  </si>
  <si>
    <t>5045E1849031FA190AA03367543622</t>
  </si>
  <si>
    <t>본관 ∮500, 연결관 ∮300mm</t>
  </si>
  <si>
    <t>호표 420</t>
  </si>
  <si>
    <t>5045E1849031FA190AA033715BA032</t>
  </si>
  <si>
    <t>본관 ∮600, 연결관 ∮150mm</t>
  </si>
  <si>
    <t>호표 421</t>
  </si>
  <si>
    <t>5045E1849031FA190AA0334457C239</t>
  </si>
  <si>
    <t>본관 ∮600, 연결관 ∮200mm</t>
  </si>
  <si>
    <t>호표 422</t>
  </si>
  <si>
    <t>5045E1849031FA190AA033565EEB94</t>
  </si>
  <si>
    <t>본관 ∮600, 연결관 ∮250mm</t>
  </si>
  <si>
    <t>호표 423</t>
  </si>
  <si>
    <t>5045E1849031FA190AA03329596651</t>
  </si>
  <si>
    <t>본관 ∮600, 연결관 ∮300mm</t>
  </si>
  <si>
    <t>호표 424</t>
  </si>
  <si>
    <t>5045E1849031FA190AA0333A505702</t>
  </si>
  <si>
    <t xml:space="preserve">  (☞ 파형강관 부설/접합)-----</t>
  </si>
  <si>
    <t>51DE018040899719433F56F85F8D24708E8114</t>
  </si>
  <si>
    <t>파형강관 부설 및 접합/크레인(5ton)</t>
  </si>
  <si>
    <t>∮300mm, L:8m</t>
  </si>
  <si>
    <t>호표 425</t>
  </si>
  <si>
    <t>5045518A0FAF59192857AB375D4327</t>
  </si>
  <si>
    <t>∮400mm, L:8m</t>
  </si>
  <si>
    <t>호표 426</t>
  </si>
  <si>
    <t>5045518A0FAF59192857AB375A8F60</t>
  </si>
  <si>
    <t>∮500mm, L:8m</t>
  </si>
  <si>
    <t>호표 427</t>
  </si>
  <si>
    <t>5045518A0FAF59192857AB375B954B</t>
  </si>
  <si>
    <t xml:space="preserve">  (☞ 보링)-----</t>
  </si>
  <si>
    <t>51DE018040899719433F56F85F8D24708E8115</t>
  </si>
  <si>
    <t>호표 428</t>
  </si>
  <si>
    <t>5045718FE3EF6F19B2FEF2B15A0687</t>
  </si>
  <si>
    <t>지반조사 천공비 - 점토층</t>
  </si>
  <si>
    <t>BX ∮50.8mm</t>
  </si>
  <si>
    <t>호표 429</t>
  </si>
  <si>
    <t>5045718FE386CE199DB7ABB051ADDA</t>
  </si>
  <si>
    <t>지반조사 천공비 - 모래층</t>
  </si>
  <si>
    <t>호표 430</t>
  </si>
  <si>
    <t>5045718FE386CE199DB7ABB0508630</t>
  </si>
  <si>
    <t>지반조사 천공비 - 자갈층</t>
  </si>
  <si>
    <t>호표 431</t>
  </si>
  <si>
    <t>5045718FE386CE199DB7ABB0573560</t>
  </si>
  <si>
    <t>지반조사 천공비 - 호박돌층</t>
  </si>
  <si>
    <t>호표 432</t>
  </si>
  <si>
    <t>5045718FE386CE199DB7ABB0562E0E</t>
  </si>
  <si>
    <t>NX ∮76㎜</t>
  </si>
  <si>
    <t>호표 433</t>
  </si>
  <si>
    <t>5045718FE386CE199DB799475BDE6B</t>
  </si>
  <si>
    <t>호표 434</t>
  </si>
  <si>
    <t>5045718FE386CE199DB799475D8B21</t>
  </si>
  <si>
    <t>호표 435</t>
  </si>
  <si>
    <t>5045718FE386CE199DB799475A3722</t>
  </si>
  <si>
    <t>호표 436</t>
  </si>
  <si>
    <t>5045718FE386CE199DB799475CE55D</t>
  </si>
  <si>
    <t>지반조사 천공비 - 풍화암</t>
  </si>
  <si>
    <t>호표 437</t>
  </si>
  <si>
    <t>5045718FE386CE199DB7ABB052B325</t>
  </si>
  <si>
    <t>지반조사 천공비 - 연암</t>
  </si>
  <si>
    <t>호표 438</t>
  </si>
  <si>
    <t>5045718FE386CE199DB7ABB055080B</t>
  </si>
  <si>
    <t>지반조사 천공비 - 보통암</t>
  </si>
  <si>
    <t>호표 439</t>
  </si>
  <si>
    <t>5045718FE386CE199DB7ABB0546181</t>
  </si>
  <si>
    <t>지반조사 천공비 - 경암</t>
  </si>
  <si>
    <t>호표 440</t>
  </si>
  <si>
    <t>5045718FE386CE199DB7ABB05B906F</t>
  </si>
  <si>
    <t>호표 441</t>
  </si>
  <si>
    <t>5045718FE386CE199DB79947580ACE</t>
  </si>
  <si>
    <t>호표 442</t>
  </si>
  <si>
    <t>5045718FE386CE199DB799475FB93C</t>
  </si>
  <si>
    <t>호표 443</t>
  </si>
  <si>
    <t>5045718FE386CE199DB799475E9212</t>
  </si>
  <si>
    <t>호표 444</t>
  </si>
  <si>
    <t>5045718FE386CE199DB7994751DA17</t>
  </si>
  <si>
    <t>▼ 토목 유지관리</t>
  </si>
  <si>
    <t>51DE018040899719433F56F85F8D24708FA9C1</t>
  </si>
  <si>
    <t xml:space="preserve"> (☞ 포장절단)-----</t>
  </si>
  <si>
    <t>51DE018040899719433F56F85F8D24708E83CB</t>
  </si>
  <si>
    <t>콘크리트포장 절단</t>
  </si>
  <si>
    <t>포장두께 20cm 이하</t>
  </si>
  <si>
    <t>산근 1</t>
  </si>
  <si>
    <t>5045518AF62192199C10530B563414</t>
  </si>
  <si>
    <t>아스팔트포장 절단</t>
  </si>
  <si>
    <t>산근 2</t>
  </si>
  <si>
    <t>5045518AF62192199C1053265490FC</t>
  </si>
  <si>
    <t xml:space="preserve"> (☞ 절삭 후 아스팔트 덧씌우기)-----</t>
  </si>
  <si>
    <t>51DE018040899719433F56F85F8D24708E83CA</t>
  </si>
  <si>
    <t>절삭 후 아스팔트 덧씌우기(밀링깊이 70mm)</t>
  </si>
  <si>
    <t>A-TYPE (연속구간)</t>
  </si>
  <si>
    <t>산근 3</t>
  </si>
  <si>
    <t>5045518A832A4F19D43D6A80587011</t>
  </si>
  <si>
    <t>B-TYPE (불연속구간/장비운반 불필요)</t>
  </si>
  <si>
    <t>산근 4</t>
  </si>
  <si>
    <t>5045518A832A4F19D43D6ACE554DBF</t>
  </si>
  <si>
    <t>C-TYPE (불연속구간/장비운반 필요)</t>
  </si>
  <si>
    <t>산근 5</t>
  </si>
  <si>
    <t>5045518A832A4F19D43D582057462D</t>
  </si>
  <si>
    <t>절삭 후 아스팔트 덧씌우기(밀링깊이 100mm)</t>
  </si>
  <si>
    <t>산근 6</t>
  </si>
  <si>
    <t>5045518A832A4F19D43D580558C37A</t>
  </si>
  <si>
    <t>산근 7</t>
  </si>
  <si>
    <t>5045518A832A4F19D43D58785940BF</t>
  </si>
  <si>
    <t>절삭 후 콘크리트 덧씌우기(밀링깊이 t=100mm)</t>
  </si>
  <si>
    <t>(1일 2500m2)</t>
  </si>
  <si>
    <t>산근 8</t>
  </si>
  <si>
    <t>5045518A832A4F19D43D4FD653E2D5</t>
  </si>
  <si>
    <t>절삭 후 콘크리트 덧씌우기(밀링깊이 t=150mm)</t>
  </si>
  <si>
    <t>(1일 1600m2)</t>
  </si>
  <si>
    <t>산근 9</t>
  </si>
  <si>
    <t>5045518A832A4F19D43D4FE05946DB</t>
  </si>
  <si>
    <t xml:space="preserve"> (☞ 아스팔트 덧씌우기)-----</t>
  </si>
  <si>
    <t>51DE018040899719433F56F85F8D24708E823C</t>
  </si>
  <si>
    <t>아스팔트 덧씌우기</t>
  </si>
  <si>
    <t>소규모 포장(단지내 소로,주택가 도로 등)</t>
  </si>
  <si>
    <t>산근 10</t>
  </si>
  <si>
    <t>5045518A832A4F19D43D3D38549529</t>
  </si>
  <si>
    <t>개질아스팔트 덧씌우기</t>
  </si>
  <si>
    <t>산근 11</t>
  </si>
  <si>
    <t>5045518A832A4F19D43D3D3855BB2B</t>
  </si>
  <si>
    <t>투배수성 덧씌우기</t>
  </si>
  <si>
    <t>산근 12</t>
  </si>
  <si>
    <t>5045518A832A4F19D43D3D38564030</t>
  </si>
  <si>
    <t>아스팔트 절삭</t>
  </si>
  <si>
    <t>밀링깊이 70MM이하(소규모 포장)</t>
  </si>
  <si>
    <t>산근 13</t>
  </si>
  <si>
    <t>5045518A832A4F19D43D3D0C5FC729</t>
  </si>
  <si>
    <t xml:space="preserve"> (☞ 맨홀추락방지망 설치)-----</t>
  </si>
  <si>
    <t>51DE018040899719433F56F85F8D24708E823D</t>
  </si>
  <si>
    <t>일체형 맨홀추락방지망 설치</t>
  </si>
  <si>
    <t>아스팔트구간</t>
  </si>
  <si>
    <t>산근 14</t>
  </si>
  <si>
    <t>5045518AF65EE619E334BDAA5AE495</t>
  </si>
  <si>
    <t>보도구간</t>
  </si>
  <si>
    <t>산근 15</t>
  </si>
  <si>
    <t>5045518AF65EE619E334BDD75E45C2</t>
  </si>
  <si>
    <t>부착형 맨홀추락방지망 설치</t>
  </si>
  <si>
    <t>산근 16</t>
  </si>
  <si>
    <t>5045518AF65EE619E334BDC557BB99</t>
  </si>
  <si>
    <t xml:space="preserve"> (☞ 차선도색 제거)-----</t>
  </si>
  <si>
    <t>51DE018040899719433F56F85F8D24708E823E</t>
  </si>
  <si>
    <t>차선도색 제거</t>
  </si>
  <si>
    <t>산근 17</t>
  </si>
  <si>
    <t>5045518AF65EE619E32A576E54EB8D</t>
  </si>
  <si>
    <t xml:space="preserve"> (☞ 보도용 블록 철거)-----</t>
  </si>
  <si>
    <t>51DE018040899719433F56F85F8D24708E823F</t>
  </si>
  <si>
    <t>보도용 블록 인력철거</t>
  </si>
  <si>
    <t>A-TYPE: 공원, 단지내 보도</t>
  </si>
  <si>
    <t>산근 18</t>
  </si>
  <si>
    <t>50448187514A2619B115E20758CD3D</t>
  </si>
  <si>
    <t>B-TYPE: 차도인접, 주택가보도</t>
  </si>
  <si>
    <t>산근 19</t>
  </si>
  <si>
    <t>50448187514A2619B115E20758CEC4</t>
  </si>
  <si>
    <t>보도용 블록 장비사용 철거</t>
  </si>
  <si>
    <t>산근 20</t>
  </si>
  <si>
    <t>50448187514A2619B115D19056D4EC</t>
  </si>
  <si>
    <t>산근 21</t>
  </si>
  <si>
    <t>50448187514A2619B115D19056D7A0</t>
  </si>
  <si>
    <t>51DE018040899719433F56F85F8D24708E8238</t>
  </si>
  <si>
    <t>보도용 블록 재설치(소형) / A-TYPE</t>
  </si>
  <si>
    <t>블록 정밀절단 / 0 .1㎡이하, 두께 8cm</t>
  </si>
  <si>
    <t>산근 22</t>
  </si>
  <si>
    <t>5045518ACA61F219F892327850A00E</t>
  </si>
  <si>
    <t>보도용 블록 재설치(소형) / 유도,점자 / A-TYPE</t>
  </si>
  <si>
    <t>산근 23</t>
  </si>
  <si>
    <t>5045518ACA61F219F89232785147F8</t>
  </si>
  <si>
    <t>0 .1㎡이하, 두께 8cm</t>
  </si>
  <si>
    <t>산근 24</t>
  </si>
  <si>
    <t>5045518ACA61F219F892324C5CF918</t>
  </si>
  <si>
    <t>산근 25</t>
  </si>
  <si>
    <t>5045518ACA61F219F892324C5D80EA</t>
  </si>
  <si>
    <t>보도용 블록 재설치(소형) / B-TYPE</t>
  </si>
  <si>
    <t>산근 26</t>
  </si>
  <si>
    <t>5045518ACA61F219F8920532520766</t>
  </si>
  <si>
    <t>보도용 블록 재설치(소형) / 유도,점자  / B-TYPE</t>
  </si>
  <si>
    <t>산근 27</t>
  </si>
  <si>
    <t>5045518ACA61F219F8920532532E70</t>
  </si>
  <si>
    <t>산근 28</t>
  </si>
  <si>
    <t>5045518ACA61F219F89205065DBAAD</t>
  </si>
  <si>
    <t>보도용 블록 재설치(소형) / 유도,점자 / B-TYPE</t>
  </si>
  <si>
    <t>산근 29</t>
  </si>
  <si>
    <t>5045518ACA61F219F89205065C9383</t>
  </si>
  <si>
    <t xml:space="preserve"> (☞ 보도용 블록 소규모보수)-----</t>
  </si>
  <si>
    <t>51DE018040899719433F56F85F8D24708E8239</t>
  </si>
  <si>
    <t>보도용 블록 소규모보수</t>
  </si>
  <si>
    <t>시공면적: 10M2 이하</t>
  </si>
  <si>
    <t>산근 30</t>
  </si>
  <si>
    <t>5045518ACA61E0198FFF907B504344</t>
  </si>
  <si>
    <t>보도용 유도,점자블록 소규모보수</t>
  </si>
  <si>
    <t>산근 31</t>
  </si>
  <si>
    <t>5045518ACA61E0198FFF907B516A6D</t>
  </si>
  <si>
    <t>시공면적: 30M2 이하</t>
  </si>
  <si>
    <t>산근 32</t>
  </si>
  <si>
    <t>5045518ACA61E0198FFF904F5C9C6E</t>
  </si>
  <si>
    <t>산근 33</t>
  </si>
  <si>
    <t>5045518ACA61E0198FFF904F5DA340</t>
  </si>
  <si>
    <t>시공면적: 60M2 이하</t>
  </si>
  <si>
    <t>산근 34</t>
  </si>
  <si>
    <t>5045518ACA61E0198FFF9058536ECD</t>
  </si>
  <si>
    <t>산근 35</t>
  </si>
  <si>
    <t>5045518ACA61E0198FFF90585248CA</t>
  </si>
  <si>
    <t>시공면적: 110M2 이하</t>
  </si>
  <si>
    <t>산근 36</t>
  </si>
  <si>
    <t>5045518ACA61E0198FFF902C5FA8C6</t>
  </si>
  <si>
    <t>산근 37</t>
  </si>
  <si>
    <t>5045518ACA61E0198FFF902C5E813C</t>
  </si>
  <si>
    <t>시공면적: 110M2 초과</t>
  </si>
  <si>
    <t>산근 38</t>
  </si>
  <si>
    <t>5045518ACA61E0198FFF903D55F313</t>
  </si>
  <si>
    <t>산근 39</t>
  </si>
  <si>
    <t>5045518ACA61E0198FFF903D54EC21</t>
  </si>
  <si>
    <t xml:space="preserve"> (☞ 보차도 및 도로경계블록 철거)-----</t>
  </si>
  <si>
    <t>51DE018040899719433F56F85F8D24708E823A</t>
  </si>
  <si>
    <t>보차도 및 도로경계블록 철거</t>
  </si>
  <si>
    <t>A-TYPE / 300미만</t>
  </si>
  <si>
    <t>산근 40</t>
  </si>
  <si>
    <t>50448187514A2619B115FCA754BFCB</t>
  </si>
  <si>
    <t>A-TYPE / 350미만</t>
  </si>
  <si>
    <t>산근 41</t>
  </si>
  <si>
    <t>50448187514A2619B115FCA75773F2</t>
  </si>
  <si>
    <t>A-TYPE / 400미만</t>
  </si>
  <si>
    <t>산근 42</t>
  </si>
  <si>
    <t>50448187514A2619B115FCA7566DA7</t>
  </si>
  <si>
    <t>A-TYPE / 500미만</t>
  </si>
  <si>
    <t>산근 43</t>
  </si>
  <si>
    <t>50448187514A2619B115FCA751EB6C</t>
  </si>
  <si>
    <t>A-TYPE / 500이상</t>
  </si>
  <si>
    <t>산근 44</t>
  </si>
  <si>
    <t>50448187514A2619B115FCA750C443</t>
  </si>
  <si>
    <t>51DE018040899719433F56F85F8D24708E823B</t>
  </si>
  <si>
    <t>B-TYPE / 300미만</t>
  </si>
  <si>
    <t>산근 45</t>
  </si>
  <si>
    <t>50448187514A2619B115FC965E54C6</t>
  </si>
  <si>
    <t>B-TYPE / 350미만</t>
  </si>
  <si>
    <t>산근 46</t>
  </si>
  <si>
    <t>50448187514A2619B115FC965D4DD4</t>
  </si>
  <si>
    <t>B-TYPE / 400미만</t>
  </si>
  <si>
    <t>산근 47</t>
  </si>
  <si>
    <t>50448187514A2619B115FC965CA771</t>
  </si>
  <si>
    <t>B-TYPE / 500미만</t>
  </si>
  <si>
    <t>산근 48</t>
  </si>
  <si>
    <t>50448187514A2619B115FC965B8067</t>
  </si>
  <si>
    <t>B-TYPE / 500이상</t>
  </si>
  <si>
    <t>산근 49</t>
  </si>
  <si>
    <t>50448187514A2619B115FC965AF995</t>
  </si>
  <si>
    <t xml:space="preserve"> (☞ 보차도 및 도로경계블록 재설치)-----</t>
  </si>
  <si>
    <t>A-TYPE: 공원, 단지내보도</t>
  </si>
  <si>
    <t>51DE018040899719433F56F85F8D24708E8234</t>
  </si>
  <si>
    <t>보차도 및 도로경계블록 재설치</t>
  </si>
  <si>
    <t>A-TYPE / 300미만 / 직선구간</t>
  </si>
  <si>
    <t>산근 50</t>
  </si>
  <si>
    <t>5045518ADB0C2919815A1BD356B819</t>
  </si>
  <si>
    <t>A-TYPE / 350미만 / 직선구간</t>
  </si>
  <si>
    <t>산근 51</t>
  </si>
  <si>
    <t>5045518ADB0C2919815A1BD3559170</t>
  </si>
  <si>
    <t>A-TYPE / 400미만 / 직선구간</t>
  </si>
  <si>
    <t>산근 52</t>
  </si>
  <si>
    <t>5045518ADB0C2919815A1BD3548A1E</t>
  </si>
  <si>
    <t>A-TYPE / 500미만 / 직선구간</t>
  </si>
  <si>
    <t>산근 53</t>
  </si>
  <si>
    <t>5045518ADB0C2919815A1BD353E394</t>
  </si>
  <si>
    <t>A-TYPE / 500이상 / 직선구간</t>
  </si>
  <si>
    <t>산근 54</t>
  </si>
  <si>
    <t>5045518ADB0C2919815A1BD352DD49</t>
  </si>
  <si>
    <t>A-TYPE / 300미만 / 곡선구간</t>
  </si>
  <si>
    <t>산근 55</t>
  </si>
  <si>
    <t>5045518ADB0C2919815A1BED5FAEA1</t>
  </si>
  <si>
    <t>51DE018040899719433F56F85F8D24708E8235</t>
  </si>
  <si>
    <t>B-TYPE / 300미만 / 직선구간</t>
  </si>
  <si>
    <t>산근 56</t>
  </si>
  <si>
    <t>5045518ADB0C2919815A63F753ED3A</t>
  </si>
  <si>
    <t>B-TYPE / 350미만 / 직선구간</t>
  </si>
  <si>
    <t>산근 57</t>
  </si>
  <si>
    <t>5045518ADB0C2919815A63F750199C</t>
  </si>
  <si>
    <t>B-TYPE / 400미만 / 직선구간</t>
  </si>
  <si>
    <t>산근 58</t>
  </si>
  <si>
    <t>5045518ADB0C2919815A63F7513F9F</t>
  </si>
  <si>
    <t>B-TYPE / 500미만 / 직선구간</t>
  </si>
  <si>
    <t>산근 59</t>
  </si>
  <si>
    <t>5045518ADB0C2919815A63F756A1E0</t>
  </si>
  <si>
    <t>B-TYPE / 500이상 / 직선구간</t>
  </si>
  <si>
    <t>산근 60</t>
  </si>
  <si>
    <t>5045518ADB0C2919815A63F757486A</t>
  </si>
  <si>
    <t>B-TYPE / 300미만 / 곡선구간</t>
  </si>
  <si>
    <t>산근 61</t>
  </si>
  <si>
    <t>5045518ADB0C2919815A63CB5F266D</t>
  </si>
  <si>
    <t xml:space="preserve">  (☞ 하수관 수밀시험)-----</t>
  </si>
  <si>
    <t>51DE018040899719433F56F85F8D24708E8DC7</t>
  </si>
  <si>
    <t>하수관 수밀시험 (시험기구 별도)</t>
  </si>
  <si>
    <t>각종 / 최대 800MM 이하</t>
  </si>
  <si>
    <t>일당</t>
  </si>
  <si>
    <t>호표 445</t>
  </si>
  <si>
    <t>50451181CF9B3219E7FB6E9B537EF8</t>
  </si>
  <si>
    <t>300mm 이하</t>
  </si>
  <si>
    <t>호표 446</t>
  </si>
  <si>
    <t>50451181CF9B3219E7FB6E9B50AA19</t>
  </si>
  <si>
    <t>600mm 이하</t>
  </si>
  <si>
    <t>호표 447</t>
  </si>
  <si>
    <t>50451181CF9B3219E7FB6E9B552C54</t>
  </si>
  <si>
    <t>800mm 이하</t>
  </si>
  <si>
    <t>호표 448</t>
  </si>
  <si>
    <t>50451181CF9B3219E7FB6E9B5BB4B8</t>
  </si>
  <si>
    <t xml:space="preserve">  (☞ C.C.T.V 조사)-----</t>
  </si>
  <si>
    <t>51DE018040899719433F56F85F8D24708E8DC6</t>
  </si>
  <si>
    <t>C.C.T.V 조사</t>
  </si>
  <si>
    <t>신설 L=520m</t>
  </si>
  <si>
    <t>호표 449</t>
  </si>
  <si>
    <t>50451181CFE356198DFD09105798B1</t>
  </si>
  <si>
    <t>기존 L=320m</t>
  </si>
  <si>
    <t>호표 450</t>
  </si>
  <si>
    <t>50451181CFE356198DFD091054C5F9</t>
  </si>
  <si>
    <t xml:space="preserve">  (☞ 원심력철근콘크리트관 철거)-----</t>
  </si>
  <si>
    <t>51DE018040899719433F56F85F8D24708E8DC5</t>
  </si>
  <si>
    <t>원심력철근콘크리트관 철거</t>
  </si>
  <si>
    <t>호표 451</t>
  </si>
  <si>
    <t>5045E185ABA3DD19CADFDA845595D4</t>
  </si>
  <si>
    <t>호표 452</t>
  </si>
  <si>
    <t>5045E185ABA3DD19CADFAD4E573B77</t>
  </si>
  <si>
    <t>호표 453</t>
  </si>
  <si>
    <t>5045E185ABA3DD19CADFBFBF50FE7B</t>
  </si>
  <si>
    <t>호표 454</t>
  </si>
  <si>
    <t>5045E185ABA3DD19CADF82645C2AF3</t>
  </si>
  <si>
    <t>▣ 조경공사</t>
  </si>
  <si>
    <t xml:space="preserve"> (☞ 잔디붙임)-----</t>
  </si>
  <si>
    <t>51DE018040899719433F56F85F8D24708E8112</t>
  </si>
  <si>
    <t>잔디붙임</t>
  </si>
  <si>
    <t>줄떼</t>
  </si>
  <si>
    <t>호표 455</t>
  </si>
  <si>
    <t>5045D186A030E3194D125D795173EB</t>
  </si>
  <si>
    <t>평떼</t>
  </si>
  <si>
    <t>호표 456</t>
  </si>
  <si>
    <t>5045D186A030E3194D125D795173E8</t>
  </si>
  <si>
    <t>판형잔디붙임</t>
  </si>
  <si>
    <t>판형잔디(0.2~0.5M2)</t>
  </si>
  <si>
    <t>호표 457</t>
  </si>
  <si>
    <t>5045D186A030E3194D125D4D5CA5EB</t>
  </si>
  <si>
    <t>초화류 식재</t>
  </si>
  <si>
    <t>양호</t>
  </si>
  <si>
    <t>주</t>
  </si>
  <si>
    <t>호표 458</t>
  </si>
  <si>
    <t>5045D186A030E3194D125D685B25C9</t>
  </si>
  <si>
    <t>보통</t>
  </si>
  <si>
    <t>호표 459</t>
  </si>
  <si>
    <t>5045D186A030E3194D125D685B25C8</t>
  </si>
  <si>
    <t xml:space="preserve"> (☞ 관목류의 굴취)-----</t>
  </si>
  <si>
    <t>51DE018040899719433F56F85F8D24708E8113</t>
  </si>
  <si>
    <t>관목굴취</t>
  </si>
  <si>
    <t>H=0.3m 미만</t>
  </si>
  <si>
    <t>호표 460</t>
  </si>
  <si>
    <t>5045D186A07EFE19C8CB04DE57C837</t>
  </si>
  <si>
    <t>H=0.3~0.7m</t>
  </si>
  <si>
    <t>호표 461</t>
  </si>
  <si>
    <t>5045D186A07EFE19C8CB04DE536DC8</t>
  </si>
  <si>
    <t>H=0.8~1.1m</t>
  </si>
  <si>
    <t>호표 462</t>
  </si>
  <si>
    <t>5045D186A07EFE19C8CB04CD5C7B70</t>
  </si>
  <si>
    <t>H=1.2~1.5m</t>
  </si>
  <si>
    <t>호표 463</t>
  </si>
  <si>
    <t>5045D186A07EFE19C8CB04CD588088</t>
  </si>
  <si>
    <t xml:space="preserve"> (☞ 관목 식재(단식))-----</t>
  </si>
  <si>
    <t>51DE018040899719433F56F85F8D24708E8110</t>
  </si>
  <si>
    <t>관목식재(단식)</t>
  </si>
  <si>
    <t>0.3m미만</t>
  </si>
  <si>
    <t>호표 464</t>
  </si>
  <si>
    <t>5045D186A0416C19DD10A1375607C6</t>
  </si>
  <si>
    <t>0.3~0.7m이하</t>
  </si>
  <si>
    <t>호표 465</t>
  </si>
  <si>
    <t>5045D186A0416C19DD10A1375607C5</t>
  </si>
  <si>
    <t>0.8~1.1m이하</t>
  </si>
  <si>
    <t>호표 466</t>
  </si>
  <si>
    <t>5045D186A0416C19DD10A1375607C4</t>
  </si>
  <si>
    <t>1.2~1.5m이하</t>
  </si>
  <si>
    <t>호표 467</t>
  </si>
  <si>
    <t>5045D186A0416C19DD10A1375607C3</t>
  </si>
  <si>
    <t>1.6~1.9m이하</t>
  </si>
  <si>
    <t>호표 468</t>
  </si>
  <si>
    <t>5045D186A0416C19DD10A1375607C2</t>
  </si>
  <si>
    <t>2.0~2.3m이하</t>
  </si>
  <si>
    <t>호표 469</t>
  </si>
  <si>
    <t>5045D186A0416C19DD10A1375607C1</t>
  </si>
  <si>
    <t>2.4~2.7m이하</t>
  </si>
  <si>
    <t>호표 470</t>
  </si>
  <si>
    <t>5045D186A0416C19DD10A1375607C0</t>
  </si>
  <si>
    <t xml:space="preserve"> (☞ 관목 식재(군식))-----</t>
  </si>
  <si>
    <t>51DE018040899719433F56F85F8D24708E8111</t>
  </si>
  <si>
    <t>관목식재(군식)</t>
  </si>
  <si>
    <t>0.3m 미만</t>
  </si>
  <si>
    <t>호표 471</t>
  </si>
  <si>
    <t>5045D186A0416C19DD10A137560621</t>
  </si>
  <si>
    <t>호표 472</t>
  </si>
  <si>
    <t>5045D186A0416C19DD10A137560622</t>
  </si>
  <si>
    <t>호표 473</t>
  </si>
  <si>
    <t>5045D186A0416C19DD10A137560623</t>
  </si>
  <si>
    <t>호표 474</t>
  </si>
  <si>
    <t>5045D186A0416C19DD10A137560624</t>
  </si>
  <si>
    <t>호표 475</t>
  </si>
  <si>
    <t>5045D186A0416C19DD10A137560625</t>
  </si>
  <si>
    <t>호표 476</t>
  </si>
  <si>
    <t>5045D186A0416C19DD10A137560626</t>
  </si>
  <si>
    <t>호표 477</t>
  </si>
  <si>
    <t>5045D186A0416C19DD10A137560627</t>
  </si>
  <si>
    <t xml:space="preserve">  (☞ 뿌리돌림)-----</t>
  </si>
  <si>
    <t>51DE018040899719433F56F85F8D24708E811E</t>
  </si>
  <si>
    <t>뿌리돌림/근원직경</t>
  </si>
  <si>
    <t>5cm</t>
  </si>
  <si>
    <t>호표 478</t>
  </si>
  <si>
    <t>5045D186A07E8B19D3D4798353B7EC</t>
  </si>
  <si>
    <t>7cm</t>
  </si>
  <si>
    <t>호표 479</t>
  </si>
  <si>
    <t>5045D186A07E8B19D3D4798353B7ED</t>
  </si>
  <si>
    <t>9cm</t>
  </si>
  <si>
    <t>호표 480</t>
  </si>
  <si>
    <t>5045D186A07E8B19D3D4798353B7EA</t>
  </si>
  <si>
    <t>11cm</t>
  </si>
  <si>
    <t>호표 481</t>
  </si>
  <si>
    <t>5045D186A07E8B19D3D4798353B7EB</t>
  </si>
  <si>
    <t>13cm</t>
  </si>
  <si>
    <t>호표 482</t>
  </si>
  <si>
    <t>5045D186A07E8B19D3D4798353B7E8</t>
  </si>
  <si>
    <t>15cm</t>
  </si>
  <si>
    <t>호표 483</t>
  </si>
  <si>
    <t>5045D186A07E8B19D3D4798353B7E9</t>
  </si>
  <si>
    <t>18cm</t>
  </si>
  <si>
    <t>호표 484</t>
  </si>
  <si>
    <t>5045D186A07E8B19D3D4798353B7E6</t>
  </si>
  <si>
    <t>21cm</t>
  </si>
  <si>
    <t>호표 485</t>
  </si>
  <si>
    <t>5045D186A07E8B19D3D4798353B7E7</t>
  </si>
  <si>
    <t>24cm</t>
  </si>
  <si>
    <t>호표 486</t>
  </si>
  <si>
    <t>5045D186A07E8B19D3D4798353B419</t>
  </si>
  <si>
    <t>30cm</t>
  </si>
  <si>
    <t>호표 487</t>
  </si>
  <si>
    <t>5045D186A07E8B19D3D4798353B418</t>
  </si>
  <si>
    <t>36cm</t>
  </si>
  <si>
    <t>호표 488</t>
  </si>
  <si>
    <t>5045D186A07E8B19D3D4798353B41B</t>
  </si>
  <si>
    <t>42cm</t>
  </si>
  <si>
    <t>호표 489</t>
  </si>
  <si>
    <t>5045D186A07E8B19D3D4798353B41A</t>
  </si>
  <si>
    <t>48cm</t>
  </si>
  <si>
    <t>호표 490</t>
  </si>
  <si>
    <t>5045D186A07E8B19D3D4798353B41D</t>
  </si>
  <si>
    <t xml:space="preserve">  (☞ 교목굴취(나무높이))-----</t>
  </si>
  <si>
    <t>51DE018040899719433F56F85F8D24708E811F</t>
  </si>
  <si>
    <t>교목굴취(나무높이) / 인력시공</t>
  </si>
  <si>
    <t>H:2.0m이하</t>
  </si>
  <si>
    <t>호표 491</t>
  </si>
  <si>
    <t>5045D186A04152196A6A3E745F7939</t>
  </si>
  <si>
    <t>H:3.0m이하</t>
  </si>
  <si>
    <t>호표 492</t>
  </si>
  <si>
    <t>5045D186A04152196A6A3E745F7ADF</t>
  </si>
  <si>
    <t>H:5.0m이하</t>
  </si>
  <si>
    <t>호표 493</t>
  </si>
  <si>
    <t>5045D186A04152196A6A3E745F7BE6</t>
  </si>
  <si>
    <t>교목굴취(나무높이) / 기계시공</t>
  </si>
  <si>
    <t>호표 494</t>
  </si>
  <si>
    <t>5045D186A04152196A6A3E4F5B39CB</t>
  </si>
  <si>
    <t>호표 495</t>
  </si>
  <si>
    <t>5045D186A04152196A6A3E4F5B3AD2</t>
  </si>
  <si>
    <t>호표 496</t>
  </si>
  <si>
    <t>5045D186A04152196A6A3E4F5B3BF8</t>
  </si>
  <si>
    <t xml:space="preserve">  (☞ 교목굴취(근원직경))-----</t>
  </si>
  <si>
    <t>51DE018040899719433F56F85F8D24708E800F</t>
  </si>
  <si>
    <t>교목굴취(근원직경) / 인력시공</t>
  </si>
  <si>
    <t>5cm(4cm) 이하</t>
  </si>
  <si>
    <t>호표 497</t>
  </si>
  <si>
    <t>5045D186A07E8B19D3E6F4875DEE30</t>
  </si>
  <si>
    <t>6~7cm(5~6cm)</t>
  </si>
  <si>
    <t>호표 498</t>
  </si>
  <si>
    <t>5045D186A07E8B19D3E6F4875DED2A</t>
  </si>
  <si>
    <t>8~9cm(7~8cm)</t>
  </si>
  <si>
    <t>호표 499</t>
  </si>
  <si>
    <t>5045D186A07E8B19D3E6F4875DEC03</t>
  </si>
  <si>
    <t>교목굴취(근원직경) / 기계시공</t>
  </si>
  <si>
    <t>호표 500</t>
  </si>
  <si>
    <t>5045D186A07E8B19D3E6F4B35197D4</t>
  </si>
  <si>
    <t>호표 501</t>
  </si>
  <si>
    <t>5045D186A07E8B19D3E6F4B3519400</t>
  </si>
  <si>
    <t>호표 502</t>
  </si>
  <si>
    <t>5045D186A07E8B19D3E6F4B3519526</t>
  </si>
  <si>
    <t>10~14cm(8~12cm)</t>
  </si>
  <si>
    <t>호표 503</t>
  </si>
  <si>
    <t>5045D186A07E8B19D3E6F4B3519252</t>
  </si>
  <si>
    <t>15~19cm(13~16cm)</t>
  </si>
  <si>
    <t>호표 504</t>
  </si>
  <si>
    <t>5045D186A07E8B19D3E6F4B3519379</t>
  </si>
  <si>
    <t>20~29cm(17~24cm)</t>
  </si>
  <si>
    <t>호표 505</t>
  </si>
  <si>
    <t>5045D186A07E8B19D3E6F4B35190A5</t>
  </si>
  <si>
    <t>30~39cm(25~32cm)</t>
  </si>
  <si>
    <t>호표 506</t>
  </si>
  <si>
    <t>5045D186A07E8B19D3E6F4B351914B</t>
  </si>
  <si>
    <t>40~49cm(33~41cm)</t>
  </si>
  <si>
    <t>호표 507</t>
  </si>
  <si>
    <t>5045D186A07E8B19D3E6F4B3519E03</t>
  </si>
  <si>
    <t>50~60cm(42~50cm)</t>
  </si>
  <si>
    <t>호표 508</t>
  </si>
  <si>
    <t>5045D186A07E8B19D3E6F4B3519F2A</t>
  </si>
  <si>
    <t xml:space="preserve">  (☞ 교목식재(나무높이))-----</t>
  </si>
  <si>
    <t>51DE018040899719433F56F85F8D24708E800E</t>
  </si>
  <si>
    <t>교목식재(나무높이) / 인력시공</t>
  </si>
  <si>
    <t>호표 509</t>
  </si>
  <si>
    <t>5045D186A0539719A9C8E7885E6168</t>
  </si>
  <si>
    <t>호표 510</t>
  </si>
  <si>
    <t>5045D186A0539719A9C8E7885E620F</t>
  </si>
  <si>
    <t>호표 511</t>
  </si>
  <si>
    <t>5045D186A0539719A9C8E7885E6315</t>
  </si>
  <si>
    <t>교목식재(나무높이) / 기계시공</t>
  </si>
  <si>
    <t>호표 512</t>
  </si>
  <si>
    <t>5045D186A0539719A9C8E7B452276F</t>
  </si>
  <si>
    <t>호표 513</t>
  </si>
  <si>
    <t>5045D186A0539719A9C8E7B452249B</t>
  </si>
  <si>
    <t>호표 514</t>
  </si>
  <si>
    <t>5045D186A0539719A9C8E7B45225A2</t>
  </si>
  <si>
    <t>교목식재(나무높이) / 인력시공 - 지주목 無</t>
  </si>
  <si>
    <t>호표 515</t>
  </si>
  <si>
    <t>5045D186A0539719A9C8E7AB5B55F0</t>
  </si>
  <si>
    <t>호표 516</t>
  </si>
  <si>
    <t>5045D186A0539719A9C8E7AB5B5697</t>
  </si>
  <si>
    <t>호표 517</t>
  </si>
  <si>
    <t>5045D186A0539719A9C8E7AB5B57BE</t>
  </si>
  <si>
    <t>교목식재(나무높이) / 기계시공 - 지주목 無</t>
  </si>
  <si>
    <t>호표 518</t>
  </si>
  <si>
    <t>5045D186A0539719A9C8E7D05F922A</t>
  </si>
  <si>
    <t>호표 519</t>
  </si>
  <si>
    <t>5045D186A0539719A9C8E7D05F9103</t>
  </si>
  <si>
    <t>호표 520</t>
  </si>
  <si>
    <t>5045D186A0539719A9C8E7D05F907C</t>
  </si>
  <si>
    <t xml:space="preserve">  (☞ 교목식재(흉고직경))-----</t>
  </si>
  <si>
    <t>51DE018040899719433F56F85F8D24708E800D</t>
  </si>
  <si>
    <t>교목식재(흉고직경) / 인력시공 - 지주목 無</t>
  </si>
  <si>
    <t>5cm(6)이하</t>
  </si>
  <si>
    <t>호표 521</t>
  </si>
  <si>
    <t>5045D186A05397199F5055955A0810</t>
  </si>
  <si>
    <t>6~7cm(7~8)</t>
  </si>
  <si>
    <t>호표 522</t>
  </si>
  <si>
    <t>5045D186A05397199F5055955A0BE4</t>
  </si>
  <si>
    <t>교목식재(흉고직경) / 기계시공 - 지주목 無</t>
  </si>
  <si>
    <t>호표 523</t>
  </si>
  <si>
    <t>5045D186A05397199F5055955F8A2A</t>
  </si>
  <si>
    <t>호표 524</t>
  </si>
  <si>
    <t>5045D186A05397199F5055955F8903</t>
  </si>
  <si>
    <t>8~9cm(9~11)</t>
  </si>
  <si>
    <t>호표 525</t>
  </si>
  <si>
    <t>5045D186A05397199F5055955F887C</t>
  </si>
  <si>
    <t>교목식재(흉고직경) / 인력시공</t>
  </si>
  <si>
    <t>호표 526</t>
  </si>
  <si>
    <t>5045D186A05397199F5055A6517A07</t>
  </si>
  <si>
    <t>호표 527</t>
  </si>
  <si>
    <t>5045D186A05397199F5055A6517960</t>
  </si>
  <si>
    <t>교목식재(흉고직경) / 기계시공</t>
  </si>
  <si>
    <t>호표 528</t>
  </si>
  <si>
    <t>5045D186A05397199F5055B058E417</t>
  </si>
  <si>
    <t>호표 529</t>
  </si>
  <si>
    <t>5045D186A05397199F5055B058E7EC</t>
  </si>
  <si>
    <t>호표 530</t>
  </si>
  <si>
    <t>5045D186A05397199F5055B058E6C5</t>
  </si>
  <si>
    <t>10~17(12~20)</t>
  </si>
  <si>
    <t>호표 531</t>
  </si>
  <si>
    <t>5045D186A05397199F5055B058E143</t>
  </si>
  <si>
    <t>18~24(21~29)</t>
  </si>
  <si>
    <t>호표 532</t>
  </si>
  <si>
    <t>5045D186A05397199F5055B058E0BC</t>
  </si>
  <si>
    <t>25~34(30~41)</t>
  </si>
  <si>
    <t>호표 533</t>
  </si>
  <si>
    <t>5045D186A05397199F5055B058E371</t>
  </si>
  <si>
    <t>35~44(42~53)</t>
  </si>
  <si>
    <t>호표 534</t>
  </si>
  <si>
    <t>5045D186A05397199F5055B058E26A</t>
  </si>
  <si>
    <t>45~50(54~60)</t>
  </si>
  <si>
    <t>호표 535</t>
  </si>
  <si>
    <t>5045D186A05397199F5055B058ED74</t>
  </si>
  <si>
    <t xml:space="preserve"> (☞ 정원석(조경석) 쌓기 및 놓기)-----</t>
  </si>
  <si>
    <t>51DE018040899719433F56F85F8D24708E800C</t>
  </si>
  <si>
    <t>정원석 쌓기(굴삭기 0.7m3)</t>
  </si>
  <si>
    <t>20ton 미만</t>
  </si>
  <si>
    <t>호표 536</t>
  </si>
  <si>
    <t>5045D186A0E1B219706D84EB5FF4BF</t>
  </si>
  <si>
    <t>20ton 이상</t>
  </si>
  <si>
    <t>호표 537</t>
  </si>
  <si>
    <t>5045D186A0E1B219706D84EB5FF4BC</t>
  </si>
  <si>
    <t>정원석 놓기(굴삭기 0.7m3)</t>
  </si>
  <si>
    <t>호표 538</t>
  </si>
  <si>
    <t>5045D186A0E1B219706D84EB5FF4BD</t>
  </si>
  <si>
    <t>호표 539</t>
  </si>
  <si>
    <t>5045D186A0E1B219706D84EB5FF4BA</t>
  </si>
  <si>
    <t>조경 유용석 쌓기 및 놓기</t>
  </si>
  <si>
    <t>굴삭기 0.6m3</t>
  </si>
  <si>
    <t>호표 540</t>
  </si>
  <si>
    <t>5045D186A0E1B219706D84EB5FF4BB</t>
  </si>
  <si>
    <t xml:space="preserve"> (☞ 잔디블록 포장)-----</t>
  </si>
  <si>
    <t>51DE018040899719433F56F85F8D24708E800B</t>
  </si>
  <si>
    <t>잔디블록 포장</t>
  </si>
  <si>
    <t>호표 541</t>
  </si>
  <si>
    <t>5045518ACA61D619218DFCE95AC595</t>
  </si>
  <si>
    <t xml:space="preserve"> (☞ 녹지경계분리재 설치)-----</t>
  </si>
  <si>
    <t>51DE018040899719433F56F85F8D24708E800A</t>
  </si>
  <si>
    <t>녹지경계분리재 설치</t>
  </si>
  <si>
    <t>호표 542</t>
  </si>
  <si>
    <t>5045D186A0143719582A294A5915C3</t>
  </si>
  <si>
    <t xml:space="preserve"> (☞ 인공식재지 배수판 설치)-----</t>
  </si>
  <si>
    <t>51DE018040899719433F56F85F8D24708E8009</t>
  </si>
  <si>
    <t>인공식재지 배수판 설치</t>
  </si>
  <si>
    <t>배수판 규격(0.5M2 이하)</t>
  </si>
  <si>
    <t>호표 543</t>
  </si>
  <si>
    <t>5045D186A0143719582A29775DF2F5</t>
  </si>
  <si>
    <t xml:space="preserve"> (☞ 교목 이식 후 정식)-----</t>
  </si>
  <si>
    <t>- SH공사 조경견적기준 -</t>
  </si>
  <si>
    <t>51DE018040899719433F56F85F8D24708E8008</t>
  </si>
  <si>
    <t>교목 이식 후 정식</t>
  </si>
  <si>
    <t>R14, 낙엽수, 8ton 트럭운반, 약제처리 불포함</t>
  </si>
  <si>
    <t>호표 544</t>
  </si>
  <si>
    <t>5045D186A0E1EF19C4CD5E0A5C7D5F</t>
  </si>
  <si>
    <t>R16, 낙엽수, 8ton 트럭운반, 약제처리 불포함</t>
  </si>
  <si>
    <t>호표 545</t>
  </si>
  <si>
    <t>5045D186A0E1EF19C4CD5E0A5E2B3B</t>
  </si>
  <si>
    <t>R18, 낙엽수, 8ton 트럭운반, 약제처리 불포함</t>
  </si>
  <si>
    <t>호표 546</t>
  </si>
  <si>
    <t>5045D186A0E1EF19C4CD5E0A504C16</t>
  </si>
  <si>
    <t>R20, 낙엽수, 8ton 트럭운반, 약제처리 불포함</t>
  </si>
  <si>
    <t>호표 547</t>
  </si>
  <si>
    <t>5045D186A0E1EF19C4CD5E375D0861</t>
  </si>
  <si>
    <t>R24, 낙엽수, 8ton 트럭운반, 약제처리 불포함</t>
  </si>
  <si>
    <t>호표 548</t>
  </si>
  <si>
    <t>5045D186A0E1EF19C4CD5E3759AD30</t>
  </si>
  <si>
    <t>R22, 낙엽수, 8ton 트럭운반, 약제처리 불포함</t>
  </si>
  <si>
    <t>호표 549</t>
  </si>
  <si>
    <t>5045D186A0E1EF19C4CD5E375F3555</t>
  </si>
  <si>
    <t>R26, 낙엽수, 8ton 트럭운반, 약제처리 불포함</t>
  </si>
  <si>
    <t>호표 550</t>
  </si>
  <si>
    <t>5045D186A0E1EF19C4CD5E375B5A85</t>
  </si>
  <si>
    <t>R28, 낙엽수, 8ton 트럭운반, 약제처리 불포함</t>
  </si>
  <si>
    <t>호표 551</t>
  </si>
  <si>
    <t>5045D186A0E1EF19C4CD5E37553228</t>
  </si>
  <si>
    <t>R30, 낙엽수, 8ton 트럭운반, 약제처리 불포함</t>
  </si>
  <si>
    <t>호표 552</t>
  </si>
  <si>
    <t>5045D186A0E1EF19C4CD5E25567E37</t>
  </si>
  <si>
    <t>R32, 낙엽수, 트레일러운반, 약제처리 불포함</t>
  </si>
  <si>
    <t>호표 553</t>
  </si>
  <si>
    <t>5045D186A0E1EF19C4CD5E2554B0A3</t>
  </si>
  <si>
    <t>R34, 낙엽수, 트레일러운반, 약제처리 불포함</t>
  </si>
  <si>
    <t>호표 554</t>
  </si>
  <si>
    <t>5045D186A0E1EF19C4CD5E2552834F</t>
  </si>
  <si>
    <t>R36, 낙엽수, 트레일러운반, 약제처리 불포함</t>
  </si>
  <si>
    <t>호표 555</t>
  </si>
  <si>
    <t>5045D186A0E1EF19C4CD5E2550D6F9</t>
  </si>
  <si>
    <t>R38, 낙엽수, 트레일러운반, 약제처리 불포함</t>
  </si>
  <si>
    <t>호표 556</t>
  </si>
  <si>
    <t>5045D186A0E1EF19C4CD5E255EB4F7</t>
  </si>
  <si>
    <t>R40, 낙엽수, 트레일러운반, 약제처리 불포함</t>
  </si>
  <si>
    <t>호표 557</t>
  </si>
  <si>
    <t>5045D186A0E1EF19C4CD5E525ADD76</t>
  </si>
  <si>
    <t>R24, 상록수, 8ton 트럭운반, 약제처리 불포함</t>
  </si>
  <si>
    <t>호표 558</t>
  </si>
  <si>
    <t>5045D186A0E1EF19C4CD685651A4ED</t>
  </si>
  <si>
    <t>R28, 상록수, 8ton 트럭운반, 약제처리 불포함</t>
  </si>
  <si>
    <t>호표 559</t>
  </si>
  <si>
    <t>5045D186A0E1EF19C4CD68565D55F6</t>
  </si>
  <si>
    <t>R30, 상록수, 8ton 트럭운반, 약제처리 불포함</t>
  </si>
  <si>
    <t>호표 560</t>
  </si>
  <si>
    <t>5045D186A0E1EF19C4CD68455E2D7E</t>
  </si>
  <si>
    <t>R32, 상록수, 트레일러운반, 약제처리 불포함</t>
  </si>
  <si>
    <t>호표 561</t>
  </si>
  <si>
    <t>5045D186A0E1EF19C4CD68455C7F83</t>
  </si>
  <si>
    <t>R34, 상록수, 트레일러운반, 약제처리 불포함</t>
  </si>
  <si>
    <t>호표 562</t>
  </si>
  <si>
    <t>5045D186A0E1EF19C4CD68455AB216</t>
  </si>
  <si>
    <t>R36, 상록수, 트레일러운반, 약제처리 불포함</t>
  </si>
  <si>
    <t>호표 563</t>
  </si>
  <si>
    <t>5045D186A0E1EF19C4CD684558841A</t>
  </si>
  <si>
    <t>R38, 상록수, 트레일러운반, 약제처리 불포함</t>
  </si>
  <si>
    <t>호표 564</t>
  </si>
  <si>
    <t>5045D186A0E1EF19C4CD684556D745</t>
  </si>
  <si>
    <t>R40, 상록수, 트레일러운반, 약제처리 불포함</t>
  </si>
  <si>
    <t>호표 565</t>
  </si>
  <si>
    <t>5045D186A0E1EF19C4CD683B57A375</t>
  </si>
  <si>
    <t xml:space="preserve"> (☞ 교목 이식 수간보호)-----</t>
  </si>
  <si>
    <t>51DE018040899719433F56F85F8D24708E8007</t>
  </si>
  <si>
    <t>이식 수간보호</t>
  </si>
  <si>
    <t>R8</t>
  </si>
  <si>
    <t>호표 566</t>
  </si>
  <si>
    <t>5045D186A0E1EF19C4CD7AE3541F0E</t>
  </si>
  <si>
    <t>R10</t>
  </si>
  <si>
    <t>호표 567</t>
  </si>
  <si>
    <t>5045D186A0E1EF19C4CD7AFC53E677</t>
  </si>
  <si>
    <t>R12</t>
  </si>
  <si>
    <t>호표 568</t>
  </si>
  <si>
    <t>5045D186A0E1EF19C4CD7AFC5139E3</t>
  </si>
  <si>
    <t>R14</t>
  </si>
  <si>
    <t>호표 569</t>
  </si>
  <si>
    <t>5045D186A0E1EF19C4CD7AFC5741A8</t>
  </si>
  <si>
    <t>R16</t>
  </si>
  <si>
    <t>호표 570</t>
  </si>
  <si>
    <t>5045D186A0E1EF19C4CD7AFC5594D3</t>
  </si>
  <si>
    <t>R18</t>
  </si>
  <si>
    <t>호표 571</t>
  </si>
  <si>
    <t>5045D186A0E1EF19C4CD7AFC5B3C10</t>
  </si>
  <si>
    <t>R20</t>
  </si>
  <si>
    <t>호표 572</t>
  </si>
  <si>
    <t>5045D186A0E1EF19C4CD7AC05E5AB4</t>
  </si>
  <si>
    <t>R22</t>
  </si>
  <si>
    <t>호표 573</t>
  </si>
  <si>
    <t>5045D186A0E1EF19C4CD7AC05CACD9</t>
  </si>
  <si>
    <t>R24</t>
  </si>
  <si>
    <t>호표 574</t>
  </si>
  <si>
    <t>5045D186A0E1EF19C4CD7AC05AFF04</t>
  </si>
  <si>
    <t>R26</t>
  </si>
  <si>
    <t>호표 575</t>
  </si>
  <si>
    <t>5045D186A0E1EF19C4CD7AC0583131</t>
  </si>
  <si>
    <t>R28</t>
  </si>
  <si>
    <t>호표 576</t>
  </si>
  <si>
    <t>5045D186A0E1EF19C4CD7AC05604DC</t>
  </si>
  <si>
    <t>R30</t>
  </si>
  <si>
    <t>호표 577</t>
  </si>
  <si>
    <t>5045D186A0E1EF19C4CD7AD1554B65</t>
  </si>
  <si>
    <t>R32</t>
  </si>
  <si>
    <t>호표 578</t>
  </si>
  <si>
    <t>5045D186A0E1EF19C4CD7AD1577960</t>
  </si>
  <si>
    <t xml:space="preserve"> (☞ 교목 이식 전정 - 낙엽수)-----</t>
  </si>
  <si>
    <t>- SH공사 2012년 조경견적기준 -</t>
  </si>
  <si>
    <t>51DE018040899719433F56F85F8D24708E8006</t>
  </si>
  <si>
    <t>이식 전정 - 낙엽수</t>
  </si>
  <si>
    <t>R6</t>
  </si>
  <si>
    <t>호표 579</t>
  </si>
  <si>
    <t>5045D186A0E1EF19C4CD07F65BDFDC</t>
  </si>
  <si>
    <t>호표 580</t>
  </si>
  <si>
    <t>5045D186A0E1EF19C4CD07F655B659</t>
  </si>
  <si>
    <t>호표 581</t>
  </si>
  <si>
    <t>5045D186A0E1EF19C4CD07E457893A</t>
  </si>
  <si>
    <t>호표 582</t>
  </si>
  <si>
    <t>5045D186A0E1EF19C4CD07E455DC65</t>
  </si>
  <si>
    <t>호표 583</t>
  </si>
  <si>
    <t>5045D186A0E1EF19C4CD07E4532ECA</t>
  </si>
  <si>
    <t>호표 584</t>
  </si>
  <si>
    <t>5045D186A0E1EF19C4CD07E451615D</t>
  </si>
  <si>
    <t>호표 585</t>
  </si>
  <si>
    <t>5045D186A0E1EF19C4CD07E45FDF92</t>
  </si>
  <si>
    <t>호표 586</t>
  </si>
  <si>
    <t>5045D186A0E1EF19C4CD07DA501F29</t>
  </si>
  <si>
    <t>호표 587</t>
  </si>
  <si>
    <t>5045D186A0E1EF19C4CD07DA52CD44</t>
  </si>
  <si>
    <t>호표 588</t>
  </si>
  <si>
    <t>5045D186A0E1EF19C4CD07DA54FAB9</t>
  </si>
  <si>
    <t>호표 589</t>
  </si>
  <si>
    <t>5045D186A0E1EF19C4CD07DA56A815</t>
  </si>
  <si>
    <t>호표 590</t>
  </si>
  <si>
    <t>5045D186A0E1EF19C4CD07DA5855EA</t>
  </si>
  <si>
    <t>호표 591</t>
  </si>
  <si>
    <t>5045D186A0E1EF19C4CD07C9592D52</t>
  </si>
  <si>
    <t>호표 592</t>
  </si>
  <si>
    <t>5045D186A0E1EF19C4CD07C95BDB8D</t>
  </si>
  <si>
    <t>R34</t>
  </si>
  <si>
    <t>호표 593</t>
  </si>
  <si>
    <t>5045D186A0E1EF19C4CD07C95D8842</t>
  </si>
  <si>
    <t>R36</t>
  </si>
  <si>
    <t>호표 594</t>
  </si>
  <si>
    <t>5045D186A0E1EF19C4CD07C95FB65D</t>
  </si>
  <si>
    <t>R38</t>
  </si>
  <si>
    <t>호표 595</t>
  </si>
  <si>
    <t>5045D186A0E1EF19C4CD07C951D7B9</t>
  </si>
  <si>
    <t>R40</t>
  </si>
  <si>
    <t>호표 596</t>
  </si>
  <si>
    <t>5045D186A0E1EF19C4CD07BF52A369</t>
  </si>
  <si>
    <t>R45</t>
  </si>
  <si>
    <t>호표 597</t>
  </si>
  <si>
    <t>5045D186A0E1EF19C4CD07BF5725A3</t>
  </si>
  <si>
    <t>R50</t>
  </si>
  <si>
    <t>호표 598</t>
  </si>
  <si>
    <t>5045D186A0E1EF19C4CD07AE5C581B</t>
  </si>
  <si>
    <t xml:space="preserve"> (☞ 교목 이식 전정 -상록수)-----</t>
  </si>
  <si>
    <t>51DE018040899719433F56F85F8D24708E83C3</t>
  </si>
  <si>
    <t>이식 전정 - 상록수</t>
  </si>
  <si>
    <t>호표 599</t>
  </si>
  <si>
    <t>5045D186A0E1EF19C4CD106256E2C7</t>
  </si>
  <si>
    <t>호표 600</t>
  </si>
  <si>
    <t>5045D186A0E1EF19C4CD10625890A3</t>
  </si>
  <si>
    <t>호표 601</t>
  </si>
  <si>
    <t>5045D186A0E1EF19C4CD107C56FCCB</t>
  </si>
  <si>
    <t>호표 602</t>
  </si>
  <si>
    <t>5045D186A0E1EF19C4CD107C54CFD7</t>
  </si>
  <si>
    <t>호표 603</t>
  </si>
  <si>
    <t>5045D186A0E1EF19C4CD107C520184</t>
  </si>
  <si>
    <t>호표 604</t>
  </si>
  <si>
    <t>5045D186A0E1EF19C4CD107C5054CF</t>
  </si>
  <si>
    <t>호표 605</t>
  </si>
  <si>
    <t>5045D186A0E1EF19C4CD107C5E32CD</t>
  </si>
  <si>
    <t>호표 606</t>
  </si>
  <si>
    <t>5045D186A0E1EF19C4CD104752FEDA</t>
  </si>
  <si>
    <t>호표 607</t>
  </si>
  <si>
    <t>5045D186A0E1EF19C4CD10475031AE</t>
  </si>
  <si>
    <t>호표 608</t>
  </si>
  <si>
    <t>5045D186A0E1EF19C4CD104756590B</t>
  </si>
  <si>
    <t>호표 609</t>
  </si>
  <si>
    <t>5045D186A0E1EF19C4CD104754ACB6</t>
  </si>
  <si>
    <t>호표 610</t>
  </si>
  <si>
    <t>5045D186A0E1EF19C4CD10475A34DB</t>
  </si>
  <si>
    <t>호표 611</t>
  </si>
  <si>
    <t>5045D186A0E1EF19C4CD105159682B</t>
  </si>
  <si>
    <t>호표 612</t>
  </si>
  <si>
    <t>5045D186A0E1EF19C4CD10515B1687</t>
  </si>
  <si>
    <t>호표 613</t>
  </si>
  <si>
    <t>5045D186A0E1EF19C4CD10515DC31B</t>
  </si>
  <si>
    <t>호표 614</t>
  </si>
  <si>
    <t>5045D186A0E1EF19C4CD10515FF117</t>
  </si>
  <si>
    <t>호표 615</t>
  </si>
  <si>
    <t>5045D186A0E1EF19C4CD10515112B3</t>
  </si>
  <si>
    <t>호표 616</t>
  </si>
  <si>
    <t>5045D186A0E1EF19C4CD102455890B</t>
  </si>
  <si>
    <t>호표 617</t>
  </si>
  <si>
    <t>5045D186A0E1EF19C4CD1024500819</t>
  </si>
  <si>
    <t>호표 618</t>
  </si>
  <si>
    <t>5045D186A0E1EF19C4CD10365B8CE3</t>
  </si>
  <si>
    <t xml:space="preserve"> (☞ 교목 이식목 운반)-----</t>
  </si>
  <si>
    <t>51DE018040899719433F56F85F8D24708E83C2</t>
  </si>
  <si>
    <t>교목 이식목 운반(1.5㎞)</t>
  </si>
  <si>
    <t>R12, 10ton 트럭크레인, 2.5ton 트럭</t>
  </si>
  <si>
    <t>호표 619</t>
  </si>
  <si>
    <t>5045D186A0E1EF19C4CD22DC5B038E</t>
  </si>
  <si>
    <t>R12, 10ton 트럭크레인, 4.5ton 트럭</t>
  </si>
  <si>
    <t>호표 620</t>
  </si>
  <si>
    <t>5045D186A0E1EF19C4CD22DC5B05BC</t>
  </si>
  <si>
    <t>R12, 10ton 트럭크레인, 8ton 트럭</t>
  </si>
  <si>
    <t>호표 621</t>
  </si>
  <si>
    <t>5045D186A0E1EF19C4CD22DC5B0917</t>
  </si>
  <si>
    <t>R13, 10ton 트럭크레인, 2.5ton 트럭</t>
  </si>
  <si>
    <t>호표 622</t>
  </si>
  <si>
    <t>5045D186A0E1EF19C4CD22DC5A7968</t>
  </si>
  <si>
    <t>R13, 10ton 트럭크레인, 4.5ton 트럭</t>
  </si>
  <si>
    <t>호표 623</t>
  </si>
  <si>
    <t>5045D186A0E1EF19C4CD22DC5A7FF1</t>
  </si>
  <si>
    <t>R13, 10ton 트럭크레인, 8ton 트럭</t>
  </si>
  <si>
    <t>호표 624</t>
  </si>
  <si>
    <t>5045D186A0E1EF19C4CD22DC5A73C0</t>
  </si>
  <si>
    <t>R14, 10ton 트럭크레인, 2.5ton 트럭</t>
  </si>
  <si>
    <t>호표 625</t>
  </si>
  <si>
    <t>5045D186A0E1EF19C4CD22DC5DCD66</t>
  </si>
  <si>
    <t>R14, 10ton 트럭크레인, 4.5ton 트럭</t>
  </si>
  <si>
    <t>호표 626</t>
  </si>
  <si>
    <t>5045D186A0E1EF19C4CD22DC5DCBB9</t>
  </si>
  <si>
    <t>R14, 10ton 트럭크레인, 8ton 트럭</t>
  </si>
  <si>
    <t>호표 627</t>
  </si>
  <si>
    <t>5045D186A0E1EF19C4CD22DC5DC7DE</t>
  </si>
  <si>
    <t>R15, 10ton 트럭크레인, 2.5ton 트럭</t>
  </si>
  <si>
    <t>호표 628</t>
  </si>
  <si>
    <t>5045D186A0E1EF19C4CD22DC5C2A98</t>
  </si>
  <si>
    <t>R15, 10ton 트럭크레인, 4.5ton 트럭</t>
  </si>
  <si>
    <t>호표 629</t>
  </si>
  <si>
    <t>5045D186A0E1EF19C4CD22DC5C2C46</t>
  </si>
  <si>
    <t>R15, 10ton 트럭크레인, 8ton 트럭</t>
  </si>
  <si>
    <t>호표 630</t>
  </si>
  <si>
    <t>5045D186A0E1EF19C4CD22DC5C2095</t>
  </si>
  <si>
    <t>R16, 10ton 트럭크레인, 2.5ton 트럭</t>
  </si>
  <si>
    <t>호표 631</t>
  </si>
  <si>
    <t>5045D186A0E1EF19C4CD22DC5FFE36</t>
  </si>
  <si>
    <t>R16, 10ton 트럭크레인, 4.5ton 트럭</t>
  </si>
  <si>
    <t>호표 632</t>
  </si>
  <si>
    <t>5045D186A0E1EF19C4CD22DC5FF8AD</t>
  </si>
  <si>
    <t>R16, 10ton 트럭크레인, 8ton 트럭</t>
  </si>
  <si>
    <t>호표 633</t>
  </si>
  <si>
    <t>5045D186A0E1EF19C4CD22DC5FF432</t>
  </si>
  <si>
    <t>R17~21, 10ton 트럭크레인, 2.5ton 트럭</t>
  </si>
  <si>
    <t>호표 634</t>
  </si>
  <si>
    <t>5045D186A0E1EF19C4CD22DC5ED458</t>
  </si>
  <si>
    <t>R17~21, 10ton 트럭크레인, 4.5ton 트럭</t>
  </si>
  <si>
    <t>호표 635</t>
  </si>
  <si>
    <t>5045D186A0E1EF19C4CD22DC5ED2AA</t>
  </si>
  <si>
    <t>R17~21, 10ton 트럭크레인, 8ton 트럭</t>
  </si>
  <si>
    <t>호표 636</t>
  </si>
  <si>
    <t>5045D186A0E1EF19C4CD22DC5EDE5B</t>
  </si>
  <si>
    <t>R22~28, 10ton 트럭크레인, 2.5ton 트럭</t>
  </si>
  <si>
    <t>호표 637</t>
  </si>
  <si>
    <t>5045D186A0E1EF19C4CD22ED52710A</t>
  </si>
  <si>
    <t>R22~28, 10ton 트럭크레인, 4.5ton 트럭</t>
  </si>
  <si>
    <t>호표 638</t>
  </si>
  <si>
    <t>5045D186A0E1EF19C4CD22ED527793</t>
  </si>
  <si>
    <t>R22~28, 10ton 트럭크레인, 8ton 트럭</t>
  </si>
  <si>
    <t>호표 639</t>
  </si>
  <si>
    <t>5045D186A0E1EF19C4CD22ED527B0E</t>
  </si>
  <si>
    <t>R30, 10ton 트럭크레인, 8ton 트럭</t>
  </si>
  <si>
    <t>호표 640</t>
  </si>
  <si>
    <t>5045D186A0E1EF19C4CD22FF576768</t>
  </si>
  <si>
    <t>R31~37, 10ton 트럭크레인, 20ton 트럭트레일러</t>
  </si>
  <si>
    <t>호표 641</t>
  </si>
  <si>
    <t>5045D186A0E1EF19C4CD22FF5649BB</t>
  </si>
  <si>
    <t xml:space="preserve"> (☞ 관목 이식목 운반)-----</t>
  </si>
  <si>
    <t>51DE018040899719433F56F85F8D24708E83C1</t>
  </si>
  <si>
    <t>관목 이식목 운반(1.5㎞)</t>
  </si>
  <si>
    <t>H:0.3~0.7, 인력, 2.5ton 트럭</t>
  </si>
  <si>
    <t>호표 642</t>
  </si>
  <si>
    <t>5045D186A0E1EF19C4CD333157B454</t>
  </si>
  <si>
    <t>H:0.8~1.1, 인력, 2.5ton 트럭</t>
  </si>
  <si>
    <t>호표 643</t>
  </si>
  <si>
    <t>5045D186A0E1EF19C4CD33315C3A0A</t>
  </si>
  <si>
    <t>H:0.8~1.1, 인력, 8ton 트럭</t>
  </si>
  <si>
    <t>호표 644</t>
  </si>
  <si>
    <t>5045D186A0E1EF19C4CD33315C3006</t>
  </si>
  <si>
    <t>H:0.8~1.1, 인력, 4.5ton 트럭</t>
  </si>
  <si>
    <t>호표 645</t>
  </si>
  <si>
    <t>5045D186A0E1EF19C4CD33315C3C37</t>
  </si>
  <si>
    <t>H:1.2~1.5, 인력, 2.5ton 트럭</t>
  </si>
  <si>
    <t>호표 646</t>
  </si>
  <si>
    <t>5045D186A0E1EF19C4CD33205FBCB2</t>
  </si>
  <si>
    <t>▼ 조경 유지관리</t>
  </si>
  <si>
    <t>51DE018040899719433F56F85F8D24708FAAED</t>
  </si>
  <si>
    <t xml:space="preserve">  (☞ 일반 전정)-----</t>
  </si>
  <si>
    <t>51DE018040899719433F56F85F8D24708FAAEC</t>
  </si>
  <si>
    <t>일반 전정 인력시공(낙엽수)</t>
  </si>
  <si>
    <t>흉고직경 11cm 미만</t>
  </si>
  <si>
    <t>호표 647</t>
  </si>
  <si>
    <t>5045D186A0262C19824095E65A3DCE</t>
  </si>
  <si>
    <t>흉고직경 11~21cm 미만</t>
  </si>
  <si>
    <t>호표 648</t>
  </si>
  <si>
    <t>5045D186A0262C19824095D455C0C1</t>
  </si>
  <si>
    <t>흉고직경 21~31cm 미만</t>
  </si>
  <si>
    <t>호표 649</t>
  </si>
  <si>
    <t>5045D186A0262C19824095CB5F154C</t>
  </si>
  <si>
    <t>일반 전정 기계시공(낙엽수)</t>
  </si>
  <si>
    <t>호표 650</t>
  </si>
  <si>
    <t>5045D186A0262C19824095CB5C41EE</t>
  </si>
  <si>
    <t>호표 651</t>
  </si>
  <si>
    <t>5045D186A0262C19824095CB5D67D0</t>
  </si>
  <si>
    <t>흉고직경 31~41cm 미만</t>
  </si>
  <si>
    <t>호표 652</t>
  </si>
  <si>
    <t>5045D186A0262C19824095CB5A9372</t>
  </si>
  <si>
    <t>흉고직경 41~51cm 미만</t>
  </si>
  <si>
    <t>호표 653</t>
  </si>
  <si>
    <t>5045D186A0262C19824095CB5BBA1B</t>
  </si>
  <si>
    <t>흉고직경 51~61cm 미만</t>
  </si>
  <si>
    <t>호표 654</t>
  </si>
  <si>
    <t>5045D186A0262C19824095CB58E6BD</t>
  </si>
  <si>
    <t>흉고직경 61cm 초과</t>
  </si>
  <si>
    <t>호표 655</t>
  </si>
  <si>
    <t>5045D186A0262C19824095CB598C00</t>
  </si>
  <si>
    <t>일반 전정 인력시공(상록수)</t>
  </si>
  <si>
    <t>호표 656</t>
  </si>
  <si>
    <t>5045D186A0262C19824095B9565E2E</t>
  </si>
  <si>
    <t>호표 657</t>
  </si>
  <si>
    <t>5045D186A0262C19824095AF5181FA</t>
  </si>
  <si>
    <t>호표 658</t>
  </si>
  <si>
    <t>5045D186A0262C198240959E58E26D</t>
  </si>
  <si>
    <t>일반 전정 기계시공(상록수)</t>
  </si>
  <si>
    <t>호표 659</t>
  </si>
  <si>
    <t>5045D186A0262C198240A63A5E1819</t>
  </si>
  <si>
    <t>호표 660</t>
  </si>
  <si>
    <t>5045D186A0262C198240A60D5AB998</t>
  </si>
  <si>
    <t>호표 661</t>
  </si>
  <si>
    <t>5045D186A0262C198240A60D599395</t>
  </si>
  <si>
    <t>호표 662</t>
  </si>
  <si>
    <t>5045D186A0262C198240A60D588CA4</t>
  </si>
  <si>
    <t>호표 663</t>
  </si>
  <si>
    <t>5045D186A0262C198240A60D5F3BD3</t>
  </si>
  <si>
    <t>호표 664</t>
  </si>
  <si>
    <t>5045D186A0262C198240A60D5E14C9</t>
  </si>
  <si>
    <t xml:space="preserve">  (☞ 조형전정)-----</t>
  </si>
  <si>
    <t>51DE018040899719433F56F85F8D24708FAAEF</t>
  </si>
  <si>
    <t>조형전정 인력시공(낙엽수)</t>
  </si>
  <si>
    <t>호표 665</t>
  </si>
  <si>
    <t>5045D186A0262C198240D3BE58287B</t>
  </si>
  <si>
    <t>호표 666</t>
  </si>
  <si>
    <t>5045D186A0262C198240D3BE5BFC99</t>
  </si>
  <si>
    <t>호표 667</t>
  </si>
  <si>
    <t>5045D186A0262C198240D3BE5AD58F</t>
  </si>
  <si>
    <t>조형전정 기계시공(낙엽수)</t>
  </si>
  <si>
    <t>호표 668</t>
  </si>
  <si>
    <t>5045D186A0262C198240D381548AB1</t>
  </si>
  <si>
    <t>호표 669</t>
  </si>
  <si>
    <t>5045D186A0262C198240D381575E2F</t>
  </si>
  <si>
    <t>호표 670</t>
  </si>
  <si>
    <t>5045D186A0262C198240D38156B84C</t>
  </si>
  <si>
    <t>호표 671</t>
  </si>
  <si>
    <t>5045D186A0262C198240D3815136B2</t>
  </si>
  <si>
    <t>호표 672</t>
  </si>
  <si>
    <t>5045D186A0262C198240D381502F41</t>
  </si>
  <si>
    <t>호표 673</t>
  </si>
  <si>
    <t>5045D186A0262C198240D38153E3C6</t>
  </si>
  <si>
    <t>조형전정 인력시공(상록수)</t>
  </si>
  <si>
    <t>호표 674</t>
  </si>
  <si>
    <t>5045D186A0262C198240D3935D41EF</t>
  </si>
  <si>
    <t>호표 675</t>
  </si>
  <si>
    <t>5045D186A0262C198240D3935E68F9</t>
  </si>
  <si>
    <t>호표 676</t>
  </si>
  <si>
    <t>5045D186A0262C198240D3935F0F63</t>
  </si>
  <si>
    <t>조형전정 기계시공(상록수)</t>
  </si>
  <si>
    <t>호표 677</t>
  </si>
  <si>
    <t>5045D186A0262C198240D3EB5C87BA</t>
  </si>
  <si>
    <t>호표 678</t>
  </si>
  <si>
    <t>5045D186A0262C198240D3EB5F5B19</t>
  </si>
  <si>
    <t>호표 679</t>
  </si>
  <si>
    <t>5045D186A0262C198240D3EB5EB4AF</t>
  </si>
  <si>
    <t>호표 680</t>
  </si>
  <si>
    <t>5045D186A0262C198240D3EB593296</t>
  </si>
  <si>
    <t>호표 681</t>
  </si>
  <si>
    <t>5045D186A0262C198240D3EB582C4B</t>
  </si>
  <si>
    <t>호표 682</t>
  </si>
  <si>
    <t>5045D186A0262C198240D3EB5BE030</t>
  </si>
  <si>
    <t xml:space="preserve">  (☞ 가로수 전정)-----</t>
  </si>
  <si>
    <t>51DE018040899719433F56F85F8D24708FAAEE</t>
  </si>
  <si>
    <t>가로수 전정(강전정)</t>
  </si>
  <si>
    <t>호표 683</t>
  </si>
  <si>
    <t>5045D186A0262C19826375A85DEC5B</t>
  </si>
  <si>
    <t>호표 684</t>
  </si>
  <si>
    <t>5045D186A0262C19826375B95210DF</t>
  </si>
  <si>
    <t>흉고직경 21∼31cm 미만</t>
  </si>
  <si>
    <t>호표 685</t>
  </si>
  <si>
    <t>5045D186A0262C198263758D5F70DB</t>
  </si>
  <si>
    <t>흉고직경 31∼41cm 미만</t>
  </si>
  <si>
    <t>호표 686</t>
  </si>
  <si>
    <t>5045D186A0262C198263759E54B437</t>
  </si>
  <si>
    <t>흉고직경 41∼51cm 미만</t>
  </si>
  <si>
    <t>호표 687</t>
  </si>
  <si>
    <t>5045D186A0262C19826375E6568F37</t>
  </si>
  <si>
    <t>흉고직경 51∼61cm 미만</t>
  </si>
  <si>
    <t>호표 688</t>
  </si>
  <si>
    <t>5045D186A0262C19826375F05F267D</t>
  </si>
  <si>
    <t>호표 689</t>
  </si>
  <si>
    <t>5045D186A0262C19826375F05C529E</t>
  </si>
  <si>
    <t>가로수 전정(약전정)</t>
  </si>
  <si>
    <t>호표 690</t>
  </si>
  <si>
    <t>5045D186A0262C19826348625CFF74</t>
  </si>
  <si>
    <t>흉고직경 11∼21cm 미만</t>
  </si>
  <si>
    <t>호표 691</t>
  </si>
  <si>
    <t>5045D186A0262C1982634873559E80</t>
  </si>
  <si>
    <t>호표 692</t>
  </si>
  <si>
    <t>5045D186A0262C19826348465120B0</t>
  </si>
  <si>
    <t>호표 693</t>
  </si>
  <si>
    <t>5045D186A0262C198263485057836E</t>
  </si>
  <si>
    <t>호표 694</t>
  </si>
  <si>
    <t>5045D186A0262C198263482B534407</t>
  </si>
  <si>
    <t>호표 695</t>
  </si>
  <si>
    <t>5045D186A0262C19826348355800FD</t>
  </si>
  <si>
    <t>호표 696</t>
  </si>
  <si>
    <t>5045D186A0262C1982634835580184</t>
  </si>
  <si>
    <t>가로수 전정(조형전정)</t>
  </si>
  <si>
    <t>호표 697</t>
  </si>
  <si>
    <t>5045D186A0262C19826348355CFA1E</t>
  </si>
  <si>
    <t>호표 698</t>
  </si>
  <si>
    <t>5045D186A0262C19826348355CF977</t>
  </si>
  <si>
    <t>호표 699</t>
  </si>
  <si>
    <t>5045D186A0262C19826348355CF850</t>
  </si>
  <si>
    <t>호표 700</t>
  </si>
  <si>
    <t>5045D186A0262C19826348355CFF9F</t>
  </si>
  <si>
    <t>호표 701</t>
  </si>
  <si>
    <t>5045D186A0262C19826348355CFEF9</t>
  </si>
  <si>
    <t>호표 702</t>
  </si>
  <si>
    <t>5045D186A0262C19826348355CFDD2</t>
  </si>
  <si>
    <t>호표 703</t>
  </si>
  <si>
    <t>5045D186A0262C19826348355CFCCB</t>
  </si>
  <si>
    <t xml:space="preserve"> (☞ 관목전정)-----</t>
  </si>
  <si>
    <t>51DE018040899719433F56F85F8D24708FAAE9</t>
  </si>
  <si>
    <t>관목전정</t>
  </si>
  <si>
    <t>나무높이 0.9M 미만</t>
  </si>
  <si>
    <t>호표 704</t>
  </si>
  <si>
    <t>5045D186A0262C19826348085548E7</t>
  </si>
  <si>
    <t>나무높이 0.9M 이상</t>
  </si>
  <si>
    <t>호표 705</t>
  </si>
  <si>
    <t>5045D186A0262C198263480854A203</t>
  </si>
  <si>
    <t xml:space="preserve">  (☞ 수간보호)-----</t>
  </si>
  <si>
    <t>51DE018040899719433F56F85F8D24708FAAE8</t>
  </si>
  <si>
    <t>수간보호 (조형)</t>
  </si>
  <si>
    <t>호표 706</t>
  </si>
  <si>
    <t>5045D186A0E1A0193332A4825DA496</t>
  </si>
  <si>
    <t>호표 707</t>
  </si>
  <si>
    <t>5045D186A0E1A0193332A4825E4B00</t>
  </si>
  <si>
    <t>호표 708</t>
  </si>
  <si>
    <t>5045D186A0E1A0193332A4825F516B</t>
  </si>
  <si>
    <t>호표 709</t>
  </si>
  <si>
    <t>5045D186A0E1A0193332A48258229C</t>
  </si>
  <si>
    <t>호표 710</t>
  </si>
  <si>
    <t>5045D186A0E1A0193332A48259C9C5</t>
  </si>
  <si>
    <t>수간보호 (일반)</t>
  </si>
  <si>
    <t>호표 711</t>
  </si>
  <si>
    <t>5045D186A0E1A0193332A4F55A4563</t>
  </si>
  <si>
    <t>호표 712</t>
  </si>
  <si>
    <t>5045D186A0E1A0193332A4F559BE91</t>
  </si>
  <si>
    <t>호표 713</t>
  </si>
  <si>
    <t>5045D186A0E1A0193332A4F5589788</t>
  </si>
  <si>
    <t>호표 714</t>
  </si>
  <si>
    <t>5045D186A0E1A0193332A4F55FC77D</t>
  </si>
  <si>
    <t>호표 715</t>
  </si>
  <si>
    <t>5045D186A0E1A0193332A4F55E2034</t>
  </si>
  <si>
    <t xml:space="preserve">  (☞ 줄기싸주기)-----</t>
  </si>
  <si>
    <t>51DE018040899719433F56F85F8D24708FAAEB</t>
  </si>
  <si>
    <t>줄기싸주기</t>
  </si>
  <si>
    <t>호표 716</t>
  </si>
  <si>
    <t>5045D186A0E1A019332044925EE781</t>
  </si>
  <si>
    <t>호표 717</t>
  </si>
  <si>
    <t>5045D186A0E1A019332044925DC0F7</t>
  </si>
  <si>
    <t>호표 718</t>
  </si>
  <si>
    <t>5045D186A0E1A019332044925C3966</t>
  </si>
  <si>
    <t>호표 719</t>
  </si>
  <si>
    <t>5045D186A0E1A019332044925B125C</t>
  </si>
  <si>
    <t>호표 720</t>
  </si>
  <si>
    <t>5045D186A0E1A019332044925A0C71</t>
  </si>
  <si>
    <t xml:space="preserve"> (☞ 관수)-----</t>
  </si>
  <si>
    <t>51DE018040899719433F56F85F8D24708FAAEA</t>
  </si>
  <si>
    <t>인력 관수</t>
  </si>
  <si>
    <t>흉고직경 10cm 미만</t>
  </si>
  <si>
    <t>호표 721</t>
  </si>
  <si>
    <t>5045D186A026121928384C4852DA4F</t>
  </si>
  <si>
    <t>흉고직경 10~20cm 미만</t>
  </si>
  <si>
    <t>호표 722</t>
  </si>
  <si>
    <t>5045D186A026121928384C0257EA86</t>
  </si>
  <si>
    <t>흉고직경 20~30cm 미만</t>
  </si>
  <si>
    <t>호표 723</t>
  </si>
  <si>
    <t>5045D186A02612192838798651FAE8</t>
  </si>
  <si>
    <t>흉고직경 30~40cm 미만</t>
  </si>
  <si>
    <t>호표 724</t>
  </si>
  <si>
    <t>5045D186A0261219283879CD5C8203</t>
  </si>
  <si>
    <t>흉고직경 40cm 이상</t>
  </si>
  <si>
    <t>호표 725</t>
  </si>
  <si>
    <t>5045D186A026121928386F3A547E89</t>
  </si>
  <si>
    <t xml:space="preserve"> (☞ 살수차 관수)-----</t>
  </si>
  <si>
    <t>51DE018040899719433F56F85F8D24708FAAE5</t>
  </si>
  <si>
    <t>살수차 관수/대형장비</t>
  </si>
  <si>
    <t>5,500L, 이동거리 5km까지</t>
  </si>
  <si>
    <t>100M2</t>
  </si>
  <si>
    <t>호표 726</t>
  </si>
  <si>
    <t>5045D186A0E1A0192285FD4A5DEA55</t>
  </si>
  <si>
    <t>살수차 관수/소형장비</t>
  </si>
  <si>
    <t>1,800L, 이동거리 5km까지</t>
  </si>
  <si>
    <t>호표 727</t>
  </si>
  <si>
    <t>5045D186A0E1A0192285FD4A5DEB76</t>
  </si>
  <si>
    <t>살수차 관수/중형장비</t>
  </si>
  <si>
    <t>3,800L, 이동거리 5km까지</t>
  </si>
  <si>
    <t>호표 728</t>
  </si>
  <si>
    <t>5045D186A0E1A0192285FD4A5DE8A2</t>
  </si>
  <si>
    <t>6,500L, 이동거리 5km까지</t>
  </si>
  <si>
    <t>호표 729</t>
  </si>
  <si>
    <t>5045D186A0E1A0192285FD4A5DE949</t>
  </si>
  <si>
    <t xml:space="preserve"> (☞ 제초 및 풀깍기)-----</t>
  </si>
  <si>
    <t>51DE018040899719433F56F85F8D24708FAAE4</t>
  </si>
  <si>
    <t>제초</t>
  </si>
  <si>
    <t>일반 잔디지역</t>
  </si>
  <si>
    <t>호표 730</t>
  </si>
  <si>
    <t>5045D186A0E1A0195FD827F55E044A</t>
  </si>
  <si>
    <t>지장물지역</t>
  </si>
  <si>
    <t>호표 731</t>
  </si>
  <si>
    <t>5045D186A0E1A0195FD827F55D7DF8</t>
  </si>
  <si>
    <t xml:space="preserve"> (☞ 잔디깍기)-----</t>
  </si>
  <si>
    <t>51DE018040899719433F56F85F8D24708FA9C6</t>
  </si>
  <si>
    <t>잔디깍기</t>
  </si>
  <si>
    <t>배부식 / 연1회 깍기 기준</t>
  </si>
  <si>
    <t>호표 732</t>
  </si>
  <si>
    <t>5045D186A0E1A0195FD827AD5F9F2E</t>
  </si>
  <si>
    <t>배부식 / 연2회 깍기 기준</t>
  </si>
  <si>
    <t>호표 733</t>
  </si>
  <si>
    <t>5045D186A0E1A0195FD827AD5F9C5A</t>
  </si>
  <si>
    <t>배부식 / 연3회 이상 깍기 기준</t>
  </si>
  <si>
    <t>호표 734</t>
  </si>
  <si>
    <t>5045D186A0E1A0195FD827AD5F9D61</t>
  </si>
  <si>
    <t>핸드가이드식 / 연1회 깍기 기준</t>
  </si>
  <si>
    <t>호표 735</t>
  </si>
  <si>
    <t>5045D186A0E1A0195FD8279354FB2A</t>
  </si>
  <si>
    <t>핸드가이드식 / 연2회 깍기 기준</t>
  </si>
  <si>
    <t>호표 736</t>
  </si>
  <si>
    <t>5045D186A0E1A0195FD8279354F856</t>
  </si>
  <si>
    <t>핸드가이드식 / 연3회 이상 깍기 기준</t>
  </si>
  <si>
    <t>호표 737</t>
  </si>
  <si>
    <t>5045D186A0E1A0195FD8279354F97D</t>
  </si>
  <si>
    <t xml:space="preserve"> (☞ 예초)-----</t>
  </si>
  <si>
    <t>51DE018040899719433F56F85F8D24708FA9C7</t>
  </si>
  <si>
    <t>예초</t>
  </si>
  <si>
    <t>연3회 이상 깍기 기준</t>
  </si>
  <si>
    <t>호표 738</t>
  </si>
  <si>
    <t>5045D186A0E1A0195FCFBACD594FB4</t>
  </si>
  <si>
    <t>연2회 깍기 기준</t>
  </si>
  <si>
    <t>호표 739</t>
  </si>
  <si>
    <t>5045D186A0E1A0195FCFBACD594D86</t>
  </si>
  <si>
    <t>연1회 깍기 기준</t>
  </si>
  <si>
    <t>호표 740</t>
  </si>
  <si>
    <t>5045D186A0E1A0195FCFBACD594CFF</t>
  </si>
  <si>
    <t>예초 / 경사도 25˚이상</t>
  </si>
  <si>
    <t>연3회 깍기 기준</t>
  </si>
  <si>
    <t>호표 741</t>
  </si>
  <si>
    <t>5045D186A0E1A0195FCFBAFA5D2F7A</t>
  </si>
  <si>
    <t>호표 742</t>
  </si>
  <si>
    <t>5045D186A0E1A0195FCFBAFA5D2CA6</t>
  </si>
  <si>
    <t>호표 743</t>
  </si>
  <si>
    <t>5045D186A0E1A0195FCFBAFA5D2D4D</t>
  </si>
  <si>
    <t xml:space="preserve"> (☞ 시비)-----</t>
  </si>
  <si>
    <t>51DE018040899719433F56F85F8D24708E83C0</t>
  </si>
  <si>
    <t>교목 시비 / 환상시비</t>
  </si>
  <si>
    <t>근원직경 11cm 미만</t>
  </si>
  <si>
    <t>호표 744</t>
  </si>
  <si>
    <t>5045D186A0E1A0194D8A6908580863</t>
  </si>
  <si>
    <t>근원직경 11~21cm 미만</t>
  </si>
  <si>
    <t>호표 745</t>
  </si>
  <si>
    <t>5045D186A0E1A0194D8A690858090A</t>
  </si>
  <si>
    <t>근원직경 21~31cm 미만</t>
  </si>
  <si>
    <t>호표 746</t>
  </si>
  <si>
    <t>5045D186A0E1A0194D8A6908580A11</t>
  </si>
  <si>
    <t>근원직경 31~41cm 미만</t>
  </si>
  <si>
    <t>호표 747</t>
  </si>
  <si>
    <t>5045D186A0E1A0194D8A6908580B37</t>
  </si>
  <si>
    <t>근원직경 41~51cm 미만</t>
  </si>
  <si>
    <t>호표 748</t>
  </si>
  <si>
    <t>5045D186A0E1A0194D8A6908580CDE</t>
  </si>
  <si>
    <t>근원직경 51cm 이상</t>
  </si>
  <si>
    <t>호표 749</t>
  </si>
  <si>
    <t>5045D186A0E1A0194D8A6908580DE5</t>
  </si>
  <si>
    <t>교목 시비 / 방사형시비</t>
  </si>
  <si>
    <t>호표 750</t>
  </si>
  <si>
    <t>5045D186A0E1A0194D8A692B5603FD</t>
  </si>
  <si>
    <t>호표 751</t>
  </si>
  <si>
    <t>5045D186A0E1A0194D8A692B5602D6</t>
  </si>
  <si>
    <t>호표 752</t>
  </si>
  <si>
    <t>5045D186A0E1A0194D8A692B560130</t>
  </si>
  <si>
    <t>호표 753</t>
  </si>
  <si>
    <t>5045D186A0E1A0194D8A692B560029</t>
  </si>
  <si>
    <t>호표 754</t>
  </si>
  <si>
    <t>5045D186A0E1A0194D8A692B560758</t>
  </si>
  <si>
    <t>호표 755</t>
  </si>
  <si>
    <t>5045D186A0E1A0194D8A692B5606B1</t>
  </si>
  <si>
    <t>관목 시비</t>
  </si>
  <si>
    <t>호표 756</t>
  </si>
  <si>
    <t>5045D186A0E1A0194DB7A70B51412C</t>
  </si>
  <si>
    <t>잔디 시비</t>
  </si>
  <si>
    <t>만M2당</t>
  </si>
  <si>
    <t>호표 757</t>
  </si>
  <si>
    <t>5045D186A0E1A0194DD28EC351451E</t>
  </si>
  <si>
    <t xml:space="preserve"> (☞ 약제 살포)-----</t>
  </si>
  <si>
    <t>51DE018040899719433F56F85F8D24708E83C6</t>
  </si>
  <si>
    <t>약제살포(기계)</t>
  </si>
  <si>
    <t>수목류 약제살포</t>
  </si>
  <si>
    <t>1000L</t>
  </si>
  <si>
    <t>호표 758</t>
  </si>
  <si>
    <t>5045D186A0E1A0197AC05125590D5C</t>
  </si>
  <si>
    <t>약제살포(인력)</t>
  </si>
  <si>
    <t>잔디 약제살포</t>
  </si>
  <si>
    <t>호표 759</t>
  </si>
  <si>
    <t>5045D186A0E1A0197AC051375E694A</t>
  </si>
  <si>
    <t xml:space="preserve"> (☞ 방풍벽 설치, 거적세우기)--</t>
  </si>
  <si>
    <t>51DE018040899719433F56F85F8D24708FA9C4</t>
  </si>
  <si>
    <t>방풍벽 설치, 거적세우기</t>
  </si>
  <si>
    <t>H=0.45m</t>
  </si>
  <si>
    <t>10M당</t>
  </si>
  <si>
    <t>호표 760</t>
  </si>
  <si>
    <t>5045D186A0E1A0197AC051375F7142</t>
  </si>
  <si>
    <t>H=0.9m</t>
  </si>
  <si>
    <t>호표 761</t>
  </si>
  <si>
    <t>5045D186A0E1A0197AC051375F7370</t>
  </si>
  <si>
    <t xml:space="preserve"> (☞ 가로수 제거)--</t>
  </si>
  <si>
    <t>51DE018040899719433F56F85F8D24708E83C5</t>
  </si>
  <si>
    <t>가로수 제거 / 나무베기</t>
  </si>
  <si>
    <t>호표 762</t>
  </si>
  <si>
    <t>5045D186000C0319348984CA548404</t>
  </si>
  <si>
    <t>흉고직경 11~21㎝미만</t>
  </si>
  <si>
    <t>호표 763</t>
  </si>
  <si>
    <t>5045D186000C0319348984CA5487D8</t>
  </si>
  <si>
    <t>흉고직경 21~31㎝미만</t>
  </si>
  <si>
    <t>호표 764</t>
  </si>
  <si>
    <t>5045D186000C0319348984CA548631</t>
  </si>
  <si>
    <t>흉고직경 31~41㎝미만</t>
  </si>
  <si>
    <t>호표 765</t>
  </si>
  <si>
    <t>5045D186000C0319348984CA54814F</t>
  </si>
  <si>
    <t>흉고직경 41~51㎝미만</t>
  </si>
  <si>
    <t>호표 766</t>
  </si>
  <si>
    <t>5045D186000C0319348984CA5480A9</t>
  </si>
  <si>
    <t>흉고직경 51~61㎝미만</t>
  </si>
  <si>
    <t>호표 767</t>
  </si>
  <si>
    <t>5045D186000C0319348984CA54837D</t>
  </si>
  <si>
    <t>흉고직경 61㎝이상</t>
  </si>
  <si>
    <t>호표 768</t>
  </si>
  <si>
    <t>5045D186000C0319348984CA548256</t>
  </si>
  <si>
    <t>가로수 제거 / 뿌리제거</t>
  </si>
  <si>
    <t>호표 769</t>
  </si>
  <si>
    <t>5045D186000C0319348984F758621D</t>
  </si>
  <si>
    <t>호표 770</t>
  </si>
  <si>
    <t>5045D186000C0319348984F7586176</t>
  </si>
  <si>
    <t>호표 771</t>
  </si>
  <si>
    <t>5045D186000C0319348984F758606F</t>
  </si>
  <si>
    <t>호표 772</t>
  </si>
  <si>
    <t>5045D186000C0319348984F758679F</t>
  </si>
  <si>
    <t>호표 773</t>
  </si>
  <si>
    <t>5045D186000C0319348984F75866F8</t>
  </si>
  <si>
    <t>호표 774</t>
  </si>
  <si>
    <t>5045D186000C0319348984F75865D1</t>
  </si>
  <si>
    <t>호표 775</t>
  </si>
  <si>
    <t>5045D186000C0319348984F75864CA</t>
  </si>
  <si>
    <t>▣ 단가산출서</t>
  </si>
  <si>
    <t>[☞ 터파기 - 사질토,토사]</t>
  </si>
  <si>
    <t>51DE018040899719433F56F85F8D24708E8DC3</t>
  </si>
  <si>
    <t>터파기/토사</t>
  </si>
  <si>
    <t>보통, 굴착기 0.2m3</t>
  </si>
  <si>
    <t>산근 62</t>
  </si>
  <si>
    <t>5045D1864FC2EC19283B7AC6527FC1</t>
  </si>
  <si>
    <t>보통, 굴착기 0.2m3 90%, 인력10%</t>
  </si>
  <si>
    <t>산근 63</t>
  </si>
  <si>
    <t>5045D1864FC2EC19283B7AC6527D14</t>
  </si>
  <si>
    <t>보통, 굴착기 0.2m3 70%, 인력30%</t>
  </si>
  <si>
    <t>산근 64</t>
  </si>
  <si>
    <t>5045D1864FC2EC19283B7AC6527D15</t>
  </si>
  <si>
    <t>보통, 굴착기 0.4m3</t>
  </si>
  <si>
    <t>산근 65</t>
  </si>
  <si>
    <t>5045D1864FC2EC19283B7AC6542C97</t>
  </si>
  <si>
    <t>보통, 굴착기 0.4m3 90%, 인력10%</t>
  </si>
  <si>
    <t>산근 66</t>
  </si>
  <si>
    <t>5045D1864FC2EC19283B7AC6542E44</t>
  </si>
  <si>
    <t>보통, 굴착기 0.4m3 70%, 인력30%</t>
  </si>
  <si>
    <t>산근 67</t>
  </si>
  <si>
    <t>5045D1864FC2EC19283B7AC6542F6B</t>
  </si>
  <si>
    <t>보통, 굴착기 0.7m3</t>
  </si>
  <si>
    <t>산근 68</t>
  </si>
  <si>
    <t>5045D1864FC2EC19283B7AC657E123</t>
  </si>
  <si>
    <t>보통, 굴착기 0.7m3 90%, 인력10%</t>
  </si>
  <si>
    <t>산근 69</t>
  </si>
  <si>
    <t>5045D1864FC2EC19283B7AC657E3D1</t>
  </si>
  <si>
    <t>보통, 굴착기 0.7m3 70%, 인력30%</t>
  </si>
  <si>
    <t>산근 70</t>
  </si>
  <si>
    <t>5045D1864FC2EC19283B7AC657E2CA</t>
  </si>
  <si>
    <t>보통, 굴착기 1.0m3</t>
  </si>
  <si>
    <t>산근 71</t>
  </si>
  <si>
    <t>5045D1864FC2EC19283B7AD0573C5E</t>
  </si>
  <si>
    <t>터파기/사질토</t>
  </si>
  <si>
    <t>보통, 굴착기 1.0m3 70%, 인력30%</t>
  </si>
  <si>
    <t>산근 72</t>
  </si>
  <si>
    <t>5045D1864FC2EC19283B7AD0573E0A</t>
  </si>
  <si>
    <t>보통, 굴착기 1.0m3 90%, 인력10%</t>
  </si>
  <si>
    <t>산근 73</t>
  </si>
  <si>
    <t>5045D1864FC2EC19283B7AD057398B</t>
  </si>
  <si>
    <t>[☞ 터파기 - 암반]</t>
  </si>
  <si>
    <t>51DE018040899719433F56F85F8D24708E8DC2</t>
  </si>
  <si>
    <t>터파기/풍화암</t>
  </si>
  <si>
    <t>보통, 대형브레이카+굴착기 0.7m3</t>
  </si>
  <si>
    <t>산근 74</t>
  </si>
  <si>
    <t>5045D1864FC2EC19283B33155E1F72</t>
  </si>
  <si>
    <t>터파기/연암</t>
  </si>
  <si>
    <t>산근 75</t>
  </si>
  <si>
    <t>5045D1864FC2EC19283B33155F2663</t>
  </si>
  <si>
    <t>터파기/보통암</t>
  </si>
  <si>
    <t>산근 76</t>
  </si>
  <si>
    <t>5045D1864FC2EC19283B104653488A</t>
  </si>
  <si>
    <t>터파기/경암</t>
  </si>
  <si>
    <t>산근 77</t>
  </si>
  <si>
    <t>5045D1864FC2EC19283BEDCD52E8ED</t>
  </si>
  <si>
    <t>암 파쇄/연암</t>
  </si>
  <si>
    <t>산근 78</t>
  </si>
  <si>
    <t>5045D1864FC2EC19287148BF5D622D</t>
  </si>
  <si>
    <t>암 파쇄/보통암</t>
  </si>
  <si>
    <t>산근 79</t>
  </si>
  <si>
    <t>5045D1864FC2EC1928716B8E58AD3C</t>
  </si>
  <si>
    <t>암 파쇄/경암</t>
  </si>
  <si>
    <t>산근 80</t>
  </si>
  <si>
    <t>5045D1864FC2EC19287190C259E33E</t>
  </si>
  <si>
    <t>[☞ 잔토처리]</t>
  </si>
  <si>
    <t>51DE018040899719433F56F85F8D24708E8DC1</t>
  </si>
  <si>
    <t>토사 운반/단지내 1.0km</t>
  </si>
  <si>
    <t>보통, 덤프 15ton+굴착기 0.7m3(고르기 별도)</t>
  </si>
  <si>
    <t>산근 81</t>
  </si>
  <si>
    <t>5045D18685A14419EF64A211591D1A</t>
  </si>
  <si>
    <t>보통, 덤프 24ton+굴착기 1.0m3(고르기 별도)</t>
  </si>
  <si>
    <t>산근 82</t>
  </si>
  <si>
    <t>5045D18685A14419EF64DF655E0D32</t>
  </si>
  <si>
    <t>풍화암 운반/단지내 1.0km</t>
  </si>
  <si>
    <t>산근 83</t>
  </si>
  <si>
    <t>5045D18685A14419EF49F1A55685F9</t>
  </si>
  <si>
    <t>산근 84</t>
  </si>
  <si>
    <t>5045D18685A14419EF498EB457EF33</t>
  </si>
  <si>
    <t>토사 운반/단지외 10km</t>
  </si>
  <si>
    <t>산근 85</t>
  </si>
  <si>
    <t>5045D1867B1FC81919EE15245AE5DE</t>
  </si>
  <si>
    <t>보통, 덤프 15ton+굴착기 1.0m3(고르기 별도)</t>
  </si>
  <si>
    <t>산근 86</t>
  </si>
  <si>
    <t>5045D1867B1FC81919EE15245AE5DF</t>
  </si>
  <si>
    <t>산근 87</t>
  </si>
  <si>
    <t>5045D1867B1FC81919EE15245AE78B</t>
  </si>
  <si>
    <t>풍화암 운반/단지외 10km</t>
  </si>
  <si>
    <t>산근 88</t>
  </si>
  <si>
    <t>5045D1867B1FC8190F81D25859BCA8</t>
  </si>
  <si>
    <t>산근 89</t>
  </si>
  <si>
    <t>5045D1867B1FC8190F81D25859BCA9</t>
  </si>
  <si>
    <t>산근 90</t>
  </si>
  <si>
    <t>5045D1867B1FC8190F81D25859BE56</t>
  </si>
  <si>
    <t>현장내 잔토처리/토사</t>
  </si>
  <si>
    <t>보통, 굴착기 0.2m3+인력 30%</t>
  </si>
  <si>
    <t>산근 91</t>
  </si>
  <si>
    <t>5045D1864FA61519519488375D474C</t>
  </si>
  <si>
    <t>보통, 굴착기 0.4m3+인력 30%</t>
  </si>
  <si>
    <t>산근 92</t>
  </si>
  <si>
    <t>5045D1864FA61519519488375E6D4F</t>
  </si>
  <si>
    <t>보통, 굴착기 0.7m3+인력 30%</t>
  </si>
  <si>
    <t>산근 93</t>
  </si>
  <si>
    <t>5045D1864FA61519519488375F74A1</t>
  </si>
  <si>
    <t>[☞ 되메우기]</t>
  </si>
  <si>
    <t>51DE018040899719433F56F85F8D24708E8DC0</t>
  </si>
  <si>
    <t>되메우기/사질토</t>
  </si>
  <si>
    <t>산근 94</t>
  </si>
  <si>
    <t>5045D18697E69419B346515E567D53</t>
  </si>
  <si>
    <t>되메우기/토사</t>
  </si>
  <si>
    <t>산근 95</t>
  </si>
  <si>
    <t>5045D18697E69419B346515E556D04</t>
  </si>
  <si>
    <t>산근 96</t>
  </si>
  <si>
    <t>5045D18697E69419B346515E54467B</t>
  </si>
  <si>
    <t>산근 97</t>
  </si>
  <si>
    <t>5045D18697E69419B346515E53A097</t>
  </si>
  <si>
    <t>산근 98</t>
  </si>
  <si>
    <t>5045D18697E69419B346515E5299A6</t>
  </si>
  <si>
    <t>산근 99</t>
  </si>
  <si>
    <t>5045D18697E69419B346515E50EBCA</t>
  </si>
  <si>
    <t>산근 100</t>
  </si>
  <si>
    <t>5045D18697E69419B346515E5E4A4F</t>
  </si>
  <si>
    <t>산근 101</t>
  </si>
  <si>
    <t>5045D18697E69419B346514C50719E</t>
  </si>
  <si>
    <t>[☞ 흙 깍기]</t>
  </si>
  <si>
    <t>51DE018040899719433F56F85F8D24708E8DCF</t>
  </si>
  <si>
    <t>흙 깍기/토사</t>
  </si>
  <si>
    <t>산근 102</t>
  </si>
  <si>
    <t>5045D1865802CC192D33F5095683F1</t>
  </si>
  <si>
    <t>산근 103</t>
  </si>
  <si>
    <t>5045D1865802CC192D33F509507A25</t>
  </si>
  <si>
    <t>산근 104</t>
  </si>
  <si>
    <t>5045D1865802CC192D33F50953CE23</t>
  </si>
  <si>
    <t>산근 105</t>
  </si>
  <si>
    <t>5045D1865802CC192D33F51B5BFF96</t>
  </si>
  <si>
    <t>[☞ 흙 쌓기]</t>
  </si>
  <si>
    <t>51DE018040899719433F56F85F8D24708E8DCE</t>
  </si>
  <si>
    <t>흙 쌓기 장내운반/토사</t>
  </si>
  <si>
    <t>보통, 덤프 15ton, L=1.0km</t>
  </si>
  <si>
    <t>산근 106</t>
  </si>
  <si>
    <t>5045D186582DA719DDD2144A587178</t>
  </si>
  <si>
    <t>흙 쌓기 장외운반/토사</t>
  </si>
  <si>
    <t>보통, 덤프 15ton, L=10km</t>
  </si>
  <si>
    <t>산근 107</t>
  </si>
  <si>
    <t>5045D186582DA719DDFECC255F267A</t>
  </si>
  <si>
    <t>[☞ 구조물 철거]</t>
  </si>
  <si>
    <t>51DE018040899719433F56F85F8D24708E8C20</t>
  </si>
  <si>
    <t>구조물 헐기(철근 30cm미만)</t>
  </si>
  <si>
    <t>굴착기 0.4m3+대형브레커</t>
  </si>
  <si>
    <t>산근 108</t>
  </si>
  <si>
    <t>5045D18623191D1998EA73C4554B7B</t>
  </si>
  <si>
    <t>구조물 헐기(철근 30cm이상)</t>
  </si>
  <si>
    <t>산근 109</t>
  </si>
  <si>
    <t>5045D18623191D1998EA615B5C2414</t>
  </si>
  <si>
    <t>굴착기 0.7m3+대형브레커</t>
  </si>
  <si>
    <t>산근 110</t>
  </si>
  <si>
    <t>5045D18623191D1998EA615B5FF8B1</t>
  </si>
  <si>
    <t>산근 111</t>
  </si>
  <si>
    <t>5045D18623191D1998EA50E451D440</t>
  </si>
  <si>
    <t>철근콘크리트 소활</t>
  </si>
  <si>
    <t>압쇄기 1.0M3+굴착기 1.0M3</t>
  </si>
  <si>
    <t>산근 112</t>
  </si>
  <si>
    <t>5045D18623192E190FC3B19D57B84B</t>
  </si>
  <si>
    <t>구조물 헐기(무근 30cm미만)</t>
  </si>
  <si>
    <t>산근 113</t>
  </si>
  <si>
    <t>5045D18623192E190FC3A725516FA4</t>
  </si>
  <si>
    <t>산근 114</t>
  </si>
  <si>
    <t>5045D18623192E190FC3A72552758F</t>
  </si>
  <si>
    <t>구조물 헐기(무근 30cm이상)</t>
  </si>
  <si>
    <t>산근 115</t>
  </si>
  <si>
    <t>5045D18623192E190FC3B19D5B15A9</t>
  </si>
  <si>
    <t>산근 116</t>
  </si>
  <si>
    <t>5045D18623192E190FC3B19D5841CB</t>
  </si>
  <si>
    <t>구조물 헐기(간이 철근구조물)</t>
  </si>
  <si>
    <t>산근 117</t>
  </si>
  <si>
    <t>5045D18623192E190FC3B19D584A27</t>
  </si>
  <si>
    <t>산근 118</t>
  </si>
  <si>
    <t>5045D18623192E190FC3B19D584BCE</t>
  </si>
  <si>
    <t>무근콘크리트 소활</t>
  </si>
  <si>
    <t>압쇄기1.0M3+굴착기 1.0M3</t>
  </si>
  <si>
    <t>산근 119</t>
  </si>
  <si>
    <t>5045D18623192E190FC3B19D57B952</t>
  </si>
  <si>
    <t>[☞ 포장 철거]</t>
  </si>
  <si>
    <t>51DE018040899719433F56F85F8D24708E8C21</t>
  </si>
  <si>
    <t>아스콘포장(30cm미만) 깨기</t>
  </si>
  <si>
    <t>산근 120</t>
  </si>
  <si>
    <t>5045D18623192E190FC3B19D584753</t>
  </si>
  <si>
    <t>아스콘포장(30cm이상) 깨기</t>
  </si>
  <si>
    <t>산근 121</t>
  </si>
  <si>
    <t>5045D18623192E190FC3B19D58449F</t>
  </si>
  <si>
    <t>아스콘포장(20cm이하) 깨기</t>
  </si>
  <si>
    <t>산근 122</t>
  </si>
  <si>
    <t>5045D18623192E190FC3B19D5845A6</t>
  </si>
  <si>
    <t>굴착기 0.2m3+대형브레커</t>
  </si>
  <si>
    <t>산근 123</t>
  </si>
  <si>
    <t>5045D18623192E190FC3B19D5845A3</t>
  </si>
  <si>
    <t>[☞ 기타,자재운반]</t>
  </si>
  <si>
    <t>51DE018040899719433F56F85F8D24708E8C22</t>
  </si>
  <si>
    <t>동방, 보조, 혼합골재, 자갈 운반</t>
  </si>
  <si>
    <t>덤프 15.0ton, 운반거리 L=10km</t>
  </si>
  <si>
    <t>산근 124</t>
  </si>
  <si>
    <t>5045D1865F1C7B19331198725FE51A</t>
  </si>
  <si>
    <t>보도 및 경계블록 기타 자재 운반</t>
  </si>
  <si>
    <t>산근 125</t>
  </si>
  <si>
    <t>5045D1865F1C7B19331198725EDE28</t>
  </si>
  <si>
    <t>대형 철강재, 흄관 운반(상차도)</t>
  </si>
  <si>
    <t>트레일러 20ton, 운반거리 L=10km</t>
  </si>
  <si>
    <t>산근 126</t>
  </si>
  <si>
    <t>5045D1865F1C7B19333C9D4754CD40</t>
  </si>
  <si>
    <t>자재 운반</t>
  </si>
  <si>
    <t>2.5ton 트럭, 운반거리 L=10km</t>
  </si>
  <si>
    <t>산근 127</t>
  </si>
  <si>
    <t>5045D1865F1C7B19333C9D7C58CBB1</t>
  </si>
  <si>
    <t>[☞ 동상방지층]</t>
  </si>
  <si>
    <t>51DE018040899719433F56F85F8D24708E8C23</t>
  </si>
  <si>
    <t>동상방지층, 인력 소규모 장비 사용 시공</t>
  </si>
  <si>
    <t>t=20cm(1일 165m3)</t>
  </si>
  <si>
    <t>산근 128</t>
  </si>
  <si>
    <t>5045518AAE393C19E97A91435C99D0</t>
  </si>
  <si>
    <t>t=20cm(1일 165m3), 인력 살수</t>
  </si>
  <si>
    <t>산근 129</t>
  </si>
  <si>
    <t>5045518AAE393C19E97A915C5209DD</t>
  </si>
  <si>
    <t>동상방지층, 기계 - 길어깨 포장</t>
  </si>
  <si>
    <t>t=20cm(1일 250m3)</t>
  </si>
  <si>
    <t>산근 130</t>
  </si>
  <si>
    <t>5045518AAE393C19FBEB2D72536CDC</t>
  </si>
  <si>
    <t>동상방지층, 기계 - 본선 포장</t>
  </si>
  <si>
    <t>t=20cm(1일 600m3)</t>
  </si>
  <si>
    <t>산근 131</t>
  </si>
  <si>
    <t>5045518AAE393C19CEAD4DD85D0B31</t>
  </si>
  <si>
    <t>[☞ 보조기층]</t>
  </si>
  <si>
    <t>51DE018040899719433F56F85F8D24708E8C24</t>
  </si>
  <si>
    <t>보조기층, 인력 소규모 장비 사용 시공</t>
  </si>
  <si>
    <t>t=20cm(1일 150m3)</t>
  </si>
  <si>
    <t>산근 132</t>
  </si>
  <si>
    <t>5045518A9DAF4A192F6A86ED56CB9D</t>
  </si>
  <si>
    <t>t=20cm(1일 150m3), 인력 살수</t>
  </si>
  <si>
    <t>산근 133</t>
  </si>
  <si>
    <t>5045518A9DAF4A192F6A86FF5F85F0</t>
  </si>
  <si>
    <t>보조기층, 기계 - 길어깨 포장</t>
  </si>
  <si>
    <t>t=20cm(1일 225m3)</t>
  </si>
  <si>
    <t>산근 134</t>
  </si>
  <si>
    <t>5045518A9DAF4A19399B816C55519E</t>
  </si>
  <si>
    <t>보조기층, 기계 - 본선 포장</t>
  </si>
  <si>
    <t>t=20cm(1일 550m3)</t>
  </si>
  <si>
    <t>산근 135</t>
  </si>
  <si>
    <t>5045518A9DAF4A190C432CDB573DF0</t>
  </si>
  <si>
    <t>[☞ 입도조정 기층]</t>
  </si>
  <si>
    <t>51DE018040899719433F56F85F8D24708E8C25</t>
  </si>
  <si>
    <t>입도조정 기층공, 인력 소규모 장비 사용 시공</t>
  </si>
  <si>
    <t>t=20cm(1일 135m3)</t>
  </si>
  <si>
    <t>산근 136</t>
  </si>
  <si>
    <t>5045518A83578519CC60B7645D130F</t>
  </si>
  <si>
    <t>입도조정 기층공, 기계 - 길어깨 포장</t>
  </si>
  <si>
    <t>t=20cm(1일 200m3)</t>
  </si>
  <si>
    <t>산근 137</t>
  </si>
  <si>
    <t>5045518A83578519DE8938595964D6</t>
  </si>
  <si>
    <t>입도조정 기층공, 기계 - 본선 포장</t>
  </si>
  <si>
    <t>t=20cm(1일 500m3)</t>
  </si>
  <si>
    <t>산근 138</t>
  </si>
  <si>
    <t>5045518A83578519EF3602C952D667</t>
  </si>
  <si>
    <t>[☞ 아스콘 포장]</t>
  </si>
  <si>
    <t>51DE018040899719433F56F85F8D24708E8C26</t>
  </si>
  <si>
    <t>텍코팅 및 프라임코팅</t>
  </si>
  <si>
    <t>인력식</t>
  </si>
  <si>
    <t>산근 139</t>
  </si>
  <si>
    <t>5045518A830F60191A481E915A7B07</t>
  </si>
  <si>
    <t>기계식</t>
  </si>
  <si>
    <t>산근 140</t>
  </si>
  <si>
    <t>5045518A830F60191A481E915A78B3</t>
  </si>
  <si>
    <t>아스팔트 기층 소규모포설</t>
  </si>
  <si>
    <t>t=7.5cm 이하</t>
  </si>
  <si>
    <t>산근 141</t>
  </si>
  <si>
    <t>5045518A830F60191A481E915B0133</t>
  </si>
  <si>
    <t>아스팔트 기층 기계포설(소형장비)</t>
  </si>
  <si>
    <t>t=8~10cm</t>
  </si>
  <si>
    <t>산근 142</t>
  </si>
  <si>
    <t>5045518A830F60191A481E91584E13</t>
  </si>
  <si>
    <t>t=5~7cm</t>
  </si>
  <si>
    <t>산근 143</t>
  </si>
  <si>
    <t>5045518A830F60191A481E91584D0C</t>
  </si>
  <si>
    <t>아스팔트 기층 기계포설(대형장비)</t>
  </si>
  <si>
    <t>폭 2.0∼3.0m미만, t=5~7cm(1일 2700m2)</t>
  </si>
  <si>
    <t>산근 144</t>
  </si>
  <si>
    <t>5045518A830F60191A481EA25318E6</t>
  </si>
  <si>
    <t>폭 2.0∼3.0m미만, t=8~10cm(1일 2500m2)</t>
  </si>
  <si>
    <t>산근 145</t>
  </si>
  <si>
    <t>5045518A830F60191A481EA2531BBB</t>
  </si>
  <si>
    <t>폭 3.0m이상, t=5~7cm(1일 4900m2)</t>
  </si>
  <si>
    <t>산근 146</t>
  </si>
  <si>
    <t>5045518A830F60191A481EA2531A94</t>
  </si>
  <si>
    <t>폭 3.0m이상, t=8~10cm(1일 4500m2)</t>
  </si>
  <si>
    <t>산근 147</t>
  </si>
  <si>
    <t>5045518A830F60191A481EA2531D68</t>
  </si>
  <si>
    <t>아스팔트 표층 소규모포설</t>
  </si>
  <si>
    <t>산근 148</t>
  </si>
  <si>
    <t>5045518A830F60191A5A6C5E58CF04</t>
  </si>
  <si>
    <t>아스팔트 표층 기계포설(소형장비)</t>
  </si>
  <si>
    <t>산근 149</t>
  </si>
  <si>
    <t>5045518A830F60191A5A6C685FB9F5</t>
  </si>
  <si>
    <t>아스팔트 표층 기계포설(대형장비)</t>
  </si>
  <si>
    <t>폭 2.0≤시공폭＜3.0m, t=5~7cm</t>
  </si>
  <si>
    <t>산근 150</t>
  </si>
  <si>
    <t>5045518A830F60191A5A53CA592B49</t>
  </si>
  <si>
    <t>폭 3.0m≤시공폭, t=5~7cm</t>
  </si>
  <si>
    <t>산근 151</t>
  </si>
  <si>
    <t>5045518A830F60191A5A53F75D8A89</t>
  </si>
  <si>
    <t>쇄석 매스틱 아스팔트(SMA) 표층 포설</t>
  </si>
  <si>
    <t>폭 2.0≤시공폭＜3.0m, t=5cm</t>
  </si>
  <si>
    <t>산근 152</t>
  </si>
  <si>
    <t>5045518A830F60191A5A416A56B351</t>
  </si>
  <si>
    <t>폭 3.0m≤시공폭, t=5cm</t>
  </si>
  <si>
    <t>산근 153</t>
  </si>
  <si>
    <t>5045518A830F60191A5A415850B180</t>
  </si>
  <si>
    <t>배수성/저소음 아스팔트 표층 포설</t>
  </si>
  <si>
    <t>산근 154</t>
  </si>
  <si>
    <t>5045518A830F60191A5A414F59FE32</t>
  </si>
  <si>
    <t>산근 155</t>
  </si>
  <si>
    <t>5045518A830F60191A5A413D52D558</t>
  </si>
  <si>
    <t>[☞ 콘크리트 포장]</t>
  </si>
  <si>
    <t>51DE018040899719433F56F85F8D24708E8C27</t>
  </si>
  <si>
    <t>콘크리트 표층 인력포설 (A-TYPE)</t>
  </si>
  <si>
    <t>t=20cm</t>
  </si>
  <si>
    <t>산근 156</t>
  </si>
  <si>
    <t>5045518AF62192199C07CB22583156</t>
  </si>
  <si>
    <t>t=30cm</t>
  </si>
  <si>
    <t>산근 157</t>
  </si>
  <si>
    <t>5045518AF62192199C07CB225B8554</t>
  </si>
  <si>
    <t>콘크리트 표층 인력포설 (B-TYPE)</t>
  </si>
  <si>
    <t>산근 158</t>
  </si>
  <si>
    <t>5045518AF62192199C07CB3351D0A1</t>
  </si>
  <si>
    <t>산근 159</t>
  </si>
  <si>
    <t>5045518AF62192199C07CB3352F74B</t>
  </si>
  <si>
    <t>콘크리트 표층 기계포설(소형장비)</t>
  </si>
  <si>
    <t>일반포장</t>
  </si>
  <si>
    <t>산근 160</t>
  </si>
  <si>
    <t>5045518AF62192199C07F04B5B6AD3</t>
  </si>
  <si>
    <t>콘크리트 표층 기계포설(대형장비)</t>
  </si>
  <si>
    <t>산근 161</t>
  </si>
  <si>
    <t>5045518AF62192199C07F0705FA93A</t>
  </si>
  <si>
    <t>기계포설 장비조립 및 해체</t>
  </si>
  <si>
    <t>외부 반출/반입</t>
  </si>
  <si>
    <t>회당</t>
  </si>
  <si>
    <t>산근 162</t>
  </si>
  <si>
    <t>5045518AF62192199C07E7F9564127</t>
  </si>
  <si>
    <t>작업구간 이동</t>
  </si>
  <si>
    <t>산근 163</t>
  </si>
  <si>
    <t>5045518AF62192199C07E7F95642CD</t>
  </si>
  <si>
    <t>포장줄눈 절단</t>
  </si>
  <si>
    <t>절단깊이 10CM이하</t>
  </si>
  <si>
    <t>산근 164</t>
  </si>
  <si>
    <t>5045518AF6172B19F8C2B2545D70ED</t>
  </si>
  <si>
    <t>포장줄눈 설치</t>
  </si>
  <si>
    <t>산근 165</t>
  </si>
  <si>
    <t>5045518AF62192199C107FDE5248B9</t>
  </si>
  <si>
    <t>[☞ 저속도로 포장]</t>
  </si>
  <si>
    <t>51DE018040899719433F56F85F8D24708E8C28</t>
  </si>
  <si>
    <t>보도용 블록 설치(소형) / A-TYPE</t>
  </si>
  <si>
    <t>산근 166</t>
  </si>
  <si>
    <t>5045518ACA61C519B2AE352C57350C</t>
  </si>
  <si>
    <t>보도용 유도,점자블록 설치(소형) / A-TYPE</t>
  </si>
  <si>
    <t>산근 167</t>
  </si>
  <si>
    <t>5045518ACA61C519B2AE352C562E1A</t>
  </si>
  <si>
    <t>산근 168</t>
  </si>
  <si>
    <t>5045518ACA61C519B2AE3512508CF0</t>
  </si>
  <si>
    <t>산근 169</t>
  </si>
  <si>
    <t>5045518ACA61C519B2AE35125192DB</t>
  </si>
  <si>
    <t>보도용 블록 설치(소형) / B-TYPE</t>
  </si>
  <si>
    <t>블록 정밀절단 /0 .1㎡이하, 두께 8cm</t>
  </si>
  <si>
    <t>산근 170</t>
  </si>
  <si>
    <t>5045518ACA61C519B2AE09E05068C5</t>
  </si>
  <si>
    <t>보도용 유도,점자블록 설치(소형) / B-TYPE</t>
  </si>
  <si>
    <t>산근 171</t>
  </si>
  <si>
    <t>5045518ACA61C519B2AE09E0510EA9</t>
  </si>
  <si>
    <t>산근 172</t>
  </si>
  <si>
    <t>5045518ACA61C519B2AE09D7599540</t>
  </si>
  <si>
    <t>산근 173</t>
  </si>
  <si>
    <t>5045518ACA61C519B2AE09D7588F75</t>
  </si>
  <si>
    <t>보도용 블록 설치(대형) / A-TYPE</t>
  </si>
  <si>
    <t>블록 정밀절단 / 0 .1㎡초과 0.25㎡이하</t>
  </si>
  <si>
    <t>산근 174</t>
  </si>
  <si>
    <t>5045518ACA61C519B2AE1A735FCA23</t>
  </si>
  <si>
    <t>보도용 유도,점자블록 설치(대형) / A-TYPE</t>
  </si>
  <si>
    <t>산근 175</t>
  </si>
  <si>
    <t>5045518ACA61C519B2AE1A735FC91D</t>
  </si>
  <si>
    <t>0 .1㎡초과 0.25㎡이하, 두께 8cm</t>
  </si>
  <si>
    <t>산근 176</t>
  </si>
  <si>
    <t>5045518ACA61C519B2AE1A465B6C8B</t>
  </si>
  <si>
    <t>산근 177</t>
  </si>
  <si>
    <t>5045518ACA61C519B2AE1A465B6F5F</t>
  </si>
  <si>
    <t>보도용 블록 설치(대형) / B-TYPE</t>
  </si>
  <si>
    <t>산근 178</t>
  </si>
  <si>
    <t>5045518ACA61C519B2AE626A55CFFA</t>
  </si>
  <si>
    <t>보도용 유도,점자블록 설치(대형) / B-TYPE</t>
  </si>
  <si>
    <t>산근 179</t>
  </si>
  <si>
    <t>5045518ACA61C519B2AE626A55CC25</t>
  </si>
  <si>
    <t>산근 180</t>
  </si>
  <si>
    <t>5045518ACA61C519B2AE62595FE267</t>
  </si>
  <si>
    <t>산근 181</t>
  </si>
  <si>
    <t>5045518ACA61C519B2AE62595FE140</t>
  </si>
  <si>
    <t>투수아스팔트 표층 소규모포설</t>
  </si>
  <si>
    <t>포설두께 5~7CM 기준</t>
  </si>
  <si>
    <t>산근 182</t>
  </si>
  <si>
    <t>5045518ACA8CB919DA61D98E5960C5</t>
  </si>
  <si>
    <t>투수아스팔트 표층 기계포설(소형장비)</t>
  </si>
  <si>
    <t>산근 183</t>
  </si>
  <si>
    <t>5045518ACA8C8C19821DB77853DE1F</t>
  </si>
  <si>
    <t>탄성포장재 포설</t>
  </si>
  <si>
    <t>포설두께 7.5CM이하 기준</t>
  </si>
  <si>
    <t>산근 184</t>
  </si>
  <si>
    <t>5045518ACA8C8C19821DB77853DF26</t>
  </si>
  <si>
    <t>[☞ 도로반사경]</t>
  </si>
  <si>
    <t>51DE018040899719433F56F85F8D24708E8C29</t>
  </si>
  <si>
    <t>도로반사경, 지주포함(설치)</t>
  </si>
  <si>
    <t>1면 D=800∼1000mm</t>
  </si>
  <si>
    <t>산근 185</t>
  </si>
  <si>
    <t>5045518A3B33A01901B8B4395A7D0C</t>
  </si>
  <si>
    <t>2면 D=800∼1000mm</t>
  </si>
  <si>
    <t>산근 186</t>
  </si>
  <si>
    <t>5045518A3B33A01901B888EC5C7E20</t>
  </si>
  <si>
    <t>[☞ 볼라드 설치]</t>
  </si>
  <si>
    <t>51DE018040899719433F56F85F8D24708FABF4</t>
  </si>
  <si>
    <t>볼라드 설치</t>
  </si>
  <si>
    <t xml:space="preserve"> D=100∼150mm</t>
  </si>
  <si>
    <t>산근 187</t>
  </si>
  <si>
    <t>5045518A3B33A01901B8F3B45EF87E</t>
  </si>
  <si>
    <t>[☞ 주차블록 설치]</t>
  </si>
  <si>
    <t>51DE018040899719433F56F85F8D24708FABF5</t>
  </si>
  <si>
    <t>주차블록 설치</t>
  </si>
  <si>
    <t>길이 750mm∼1000mm</t>
  </si>
  <si>
    <t>산근 188</t>
  </si>
  <si>
    <t>5045518A3B33A01901B8F3B45EFB32</t>
  </si>
  <si>
    <t>[☞ 차선도색]</t>
  </si>
  <si>
    <t>51DE018040899719433F56F85F8D24708FABF6</t>
  </si>
  <si>
    <t>실선 (재료비 별도)</t>
  </si>
  <si>
    <t>산근 189</t>
  </si>
  <si>
    <t>5045518A3B068619E0437E6B52BBAB</t>
  </si>
  <si>
    <t>파선 (재료비 별도)</t>
  </si>
  <si>
    <t>산근 190</t>
  </si>
  <si>
    <t>5045518A3B068619E0437E6B52BA84</t>
  </si>
  <si>
    <t>횡단보도,주차장 (재료비 별도)</t>
  </si>
  <si>
    <t>산근 191</t>
  </si>
  <si>
    <t>5045518A3B068619E0437E6B52B9FE</t>
  </si>
  <si>
    <t>문자,기호 (재료비 별도)</t>
  </si>
  <si>
    <t>산근 192</t>
  </si>
  <si>
    <t>5045518A3B068619E0437E6B52B8D7</t>
  </si>
  <si>
    <t>산근 193</t>
  </si>
  <si>
    <t>5045518A3B068619E05DD09455D8D4</t>
  </si>
  <si>
    <t>산근 194</t>
  </si>
  <si>
    <t>5045518A3B068619E05DD09455D9FB</t>
  </si>
  <si>
    <t>산근 195</t>
  </si>
  <si>
    <t>5045518A3B068619E05DD0C15A5E7E</t>
  </si>
  <si>
    <t>산근 196</t>
  </si>
  <si>
    <t>5045518A3B068619E05DD0C15A5F05</t>
  </si>
  <si>
    <t>산근 197</t>
  </si>
  <si>
    <t>5045518A3B068619E05DD0C15A5CB0</t>
  </si>
  <si>
    <t>산근 198</t>
  </si>
  <si>
    <t>5045518A3B068619E05DD0C15A5D57</t>
  </si>
  <si>
    <t>산근 199</t>
  </si>
  <si>
    <t>5045518A3B068619E0209EB35822DD</t>
  </si>
  <si>
    <t>산근 200</t>
  </si>
  <si>
    <t>5045518A3B068619E0209EB3582010</t>
  </si>
  <si>
    <t>산근 201</t>
  </si>
  <si>
    <t>5045518A3B068619E0209EB35826B8</t>
  </si>
  <si>
    <t>산근 202</t>
  </si>
  <si>
    <t>5045518A3B068619E0209EB358248B</t>
  </si>
  <si>
    <t>[☞ 유색포장(미끄럼방지)]</t>
  </si>
  <si>
    <t>51DE018040899719433F56F85F8D24708FABF7</t>
  </si>
  <si>
    <t>유색포장(미끄럼방지)</t>
  </si>
  <si>
    <t>A-Type</t>
  </si>
  <si>
    <t>산근 203</t>
  </si>
  <si>
    <t>5045518A83CA5719D300D459534F3E</t>
  </si>
  <si>
    <t>B-Type</t>
  </si>
  <si>
    <t>산근 204</t>
  </si>
  <si>
    <t>5045518A83CA5719D300D459534C6A</t>
  </si>
  <si>
    <t>[☞ L형측구 설치]</t>
  </si>
  <si>
    <t>51DE018040899719433F56F85F8D24708FABF0</t>
  </si>
  <si>
    <t>L형측구 설치(포설식)</t>
  </si>
  <si>
    <t>H=0.5M 이하</t>
  </si>
  <si>
    <t>산근 205</t>
  </si>
  <si>
    <t>5045518A18147D192C4A591154D6DA</t>
  </si>
  <si>
    <t>H=1.2M</t>
  </si>
  <si>
    <t>산근 206</t>
  </si>
  <si>
    <t>5045518A18147D192C77A14E59B39F</t>
  </si>
  <si>
    <t>[☞ 보차도 및 도로경계블록]</t>
  </si>
  <si>
    <t>51DE018040899719433F56F85F8D24708FABF1</t>
  </si>
  <si>
    <t>보차도 및 도로경계블록 설치</t>
  </si>
  <si>
    <t>산근 207</t>
  </si>
  <si>
    <t>5045518ADB0C2919815A368D5E597E</t>
  </si>
  <si>
    <t>산근 208</t>
  </si>
  <si>
    <t>5045518ADB0C2919815A368D5DB2F4</t>
  </si>
  <si>
    <t>산근 209</t>
  </si>
  <si>
    <t>5045518ADB0C2919815A368D5CAB82</t>
  </si>
  <si>
    <t>산근 210</t>
  </si>
  <si>
    <t>5045518ADB0C2919815A368D5B84F9</t>
  </si>
  <si>
    <t>산근 211</t>
  </si>
  <si>
    <t>5045518ADB0C2919815A368D5AFECD</t>
  </si>
  <si>
    <t>산근 212</t>
  </si>
  <si>
    <t>5045518ADB0C2919815A36B9521F65</t>
  </si>
  <si>
    <t>A-TYPE / 350미만 / 곡선구간</t>
  </si>
  <si>
    <t>산근 213</t>
  </si>
  <si>
    <t>5045518ADB0C2919815A36B9517982</t>
  </si>
  <si>
    <t>A-TYPE / 400미만 / 곡선구간</t>
  </si>
  <si>
    <t>산근 214</t>
  </si>
  <si>
    <t>5045518ADB0C2919815A36B95052F8</t>
  </si>
  <si>
    <t>A-TYPE / 500미만 / 곡선구간</t>
  </si>
  <si>
    <t>산근 215</t>
  </si>
  <si>
    <t>5045518ADB0C2919815A36B9578147</t>
  </si>
  <si>
    <t>A-TYPE / 500이상 / 곡선구간</t>
  </si>
  <si>
    <t>산근 216</t>
  </si>
  <si>
    <t>5045518ADB0C2919815A36B956FAF5</t>
  </si>
  <si>
    <t>B-TYPE: 차도인접, 주택가</t>
  </si>
  <si>
    <t>51DE018040899719433F56F85F8D24708FABF2</t>
  </si>
  <si>
    <t>산근 217</t>
  </si>
  <si>
    <t>5045518ADB0C2919815A0946512FD6</t>
  </si>
  <si>
    <t>산근 218</t>
  </si>
  <si>
    <t>5045518ADB0C2919815A09465236C7</t>
  </si>
  <si>
    <t>산근 219</t>
  </si>
  <si>
    <t>5045518ADB0C2919815A094653DC6A</t>
  </si>
  <si>
    <t>산근 220</t>
  </si>
  <si>
    <t>5045518ADB0C2919815A094654E35B</t>
  </si>
  <si>
    <t>산근 221</t>
  </si>
  <si>
    <t>5045518ADB0C2919815A0946558AC5</t>
  </si>
  <si>
    <t>산근 222</t>
  </si>
  <si>
    <t>5045518ADB0C2919815A097354E7AB</t>
  </si>
  <si>
    <t>B-TYPE / 350미만 / 곡선구간</t>
  </si>
  <si>
    <t>산근 223</t>
  </si>
  <si>
    <t>5045518ADB0C2919815A097357BB0A</t>
  </si>
  <si>
    <t>B-TYPE / 400미만 / 곡선구간</t>
  </si>
  <si>
    <t>산근 224</t>
  </si>
  <si>
    <t>5045518ADB0C2919815A0973569460</t>
  </si>
  <si>
    <t>B-TYPE / 500미만 / 곡선구간</t>
  </si>
  <si>
    <t>산근 225</t>
  </si>
  <si>
    <t>5045518ADB0C2919815A097351130D</t>
  </si>
  <si>
    <t>B-TYPE / 500이상 / 곡선구간</t>
  </si>
  <si>
    <t>산근 226</t>
  </si>
  <si>
    <t>5045518ADB0C2919815A0973500C1C</t>
  </si>
  <si>
    <t>[☞ C.C.T.V 조사]</t>
  </si>
  <si>
    <t>51DE018040899719433F56F85F8D24708FABFD</t>
  </si>
  <si>
    <t>신설관=520M</t>
  </si>
  <si>
    <t>산근 227</t>
  </si>
  <si>
    <t>50451181CFE356198DFD1B70596819</t>
  </si>
  <si>
    <t>기존관=320M</t>
  </si>
  <si>
    <t>산근 228</t>
  </si>
  <si>
    <t>50451181CFE356198DFD1B70596BED</t>
  </si>
  <si>
    <t>▣ 품질시험비</t>
  </si>
  <si>
    <t>아스팔트콘크리트</t>
  </si>
  <si>
    <t>기층용·중간층용 / 안정도</t>
  </si>
  <si>
    <t>호표 776</t>
  </si>
  <si>
    <t>5045818DB76998197F179B1354AFC7</t>
  </si>
  <si>
    <t>기층용·중간층용 / 공극률</t>
  </si>
  <si>
    <t>호표 777</t>
  </si>
  <si>
    <t>5045818DB76998197F179B1354AA46</t>
  </si>
  <si>
    <t>기층용·중간층용 / 간극율</t>
  </si>
  <si>
    <t>호표 778</t>
  </si>
  <si>
    <t>5045818DB76998197F179B1354A43D</t>
  </si>
  <si>
    <t>표층용 / 안정도</t>
  </si>
  <si>
    <t>호표 779</t>
  </si>
  <si>
    <t>5045818DB76998197F179B1355B365</t>
  </si>
  <si>
    <t>표층용 / 공극률</t>
  </si>
  <si>
    <t>호표 780</t>
  </si>
  <si>
    <t>5045818DB76998197F179B1355B091</t>
  </si>
  <si>
    <t>표층용 / 간극율</t>
  </si>
  <si>
    <t>호표 781</t>
  </si>
  <si>
    <t>5045818DB76998197F179B1355B639</t>
  </si>
  <si>
    <t>도로포장용 아스팔트</t>
  </si>
  <si>
    <t>밀도</t>
  </si>
  <si>
    <t>호표 782</t>
  </si>
  <si>
    <t>5045818DB76998197F17C05752ECB3</t>
  </si>
  <si>
    <t>플랜트혼합물</t>
  </si>
  <si>
    <t>마샬안정도</t>
  </si>
  <si>
    <t>호표 783</t>
  </si>
  <si>
    <t>5045818DB76998197F0534ED5528E8</t>
  </si>
  <si>
    <t>혼합물의 포설</t>
  </si>
  <si>
    <t>호표 784</t>
  </si>
  <si>
    <t>5045818DB76998197F052A8751676F</t>
  </si>
  <si>
    <t>두께</t>
  </si>
  <si>
    <t>호표 785</t>
  </si>
  <si>
    <t>5045818DB76998197F052A8751649B</t>
  </si>
  <si>
    <t>아스팔트 콘크리트 코어채취및두께(15Cm이상)</t>
  </si>
  <si>
    <t>공</t>
  </si>
  <si>
    <t>57316184968426192F53F2C2591EADEE921CA9</t>
  </si>
  <si>
    <t>일 위 대 가 목 록</t>
  </si>
  <si>
    <t>코  드</t>
  </si>
  <si>
    <t>재 료 비</t>
  </si>
  <si>
    <t>노 무 비</t>
  </si>
  <si>
    <t>경    비</t>
  </si>
  <si>
    <t>합    계</t>
  </si>
  <si>
    <t>번  호</t>
  </si>
  <si>
    <t>비      고</t>
  </si>
  <si>
    <t>노임계수</t>
  </si>
  <si>
    <t>할증</t>
  </si>
  <si>
    <t>품셈개요</t>
  </si>
  <si>
    <t>장비일위</t>
  </si>
  <si>
    <t>일위대가</t>
  </si>
  <si>
    <t>할증적용</t>
  </si>
  <si>
    <t>할증저장</t>
  </si>
  <si>
    <t>할증율</t>
  </si>
  <si>
    <t>HAL1</t>
  </si>
  <si>
    <t>HAL2</t>
  </si>
  <si>
    <t>HAL3</t>
  </si>
  <si>
    <t>일위대가+자재</t>
  </si>
  <si>
    <t>할증체크</t>
  </si>
  <si>
    <t>사각지대 충돌방지장치 설치 및 해체    개당  공통 2-9-12   ( 호표 1 )</t>
  </si>
  <si>
    <t>공통 2-9-12</t>
  </si>
  <si>
    <t>중급기술자</t>
  </si>
  <si>
    <t>정보통신</t>
  </si>
  <si>
    <t>인</t>
  </si>
  <si>
    <t>50B5818C1C385D19E433E26852D8A50E7567BE</t>
  </si>
  <si>
    <t>5045818DECA91619EE86466C5BBC0B50B5818C1C385D19E433E26852D8A50E7567BE</t>
  </si>
  <si>
    <t>특별인부</t>
  </si>
  <si>
    <t>일반공사 직종</t>
  </si>
  <si>
    <t>50B5818C1C385D19DBC67C675F9ED6AF0EFAAF</t>
  </si>
  <si>
    <t>5045818DECA91619EE86466C5BBC0B50B5818C1C385D19DBC67C675F9ED6AF0EFAAF</t>
  </si>
  <si>
    <t>공구손료 및 경장비의 기계경비</t>
  </si>
  <si>
    <t>인력품의 1%</t>
  </si>
  <si>
    <t>식</t>
  </si>
  <si>
    <t>51769183174AB519D74B12C15769001</t>
  </si>
  <si>
    <t>5045818DECA91619EE86466C5BBC0B51769183174AB519D74B12C15769001</t>
  </si>
  <si>
    <t xml:space="preserve"> [ 합          계 ]</t>
  </si>
  <si>
    <t>TOTAL</t>
  </si>
  <si>
    <t>박스형 간이흙막이 설치 및 해체  H=3.0M 이하, 개당 길이=3.0M 이하, 폭=2.0M 이하  개  공통 2-10-4   ( 호표 2 )</t>
  </si>
  <si>
    <t>공통 2-10-4</t>
  </si>
  <si>
    <t>5045818DECA91619EE86088A54191A50B5818C1C385D19DBC67C675F9ED6AF0EFAAF</t>
  </si>
  <si>
    <t>보통인부</t>
  </si>
  <si>
    <t>50B5818C1C385D19DBC67C675F9ED6AF0EFAAE</t>
  </si>
  <si>
    <t>5045818DECA91619EE86088A54191A50B5818C1C385D19DBC67C675F9ED6AF0EFAAE</t>
  </si>
  <si>
    <t>5045818DECA91619EE86088A54191A577F118D8878DD199FF2D86D5B20720393AEBD59</t>
  </si>
  <si>
    <t>박스형 간이흙막이 설치 및 해체  H=4.0M 이하, 개당 길이=3.0M 이하, 폭=2.0M 이하  개  공통 2-10-4   ( 호표 3 )</t>
  </si>
  <si>
    <t>5045818DECA91619EE8608B758F7D250B5818C1C385D19DBC67C675F9ED6AF0EFAAF</t>
  </si>
  <si>
    <t>5045818DECA91619EE8608B758F7D250B5818C1C385D19DBC67C675F9ED6AF0EFAAE</t>
  </si>
  <si>
    <t>5045818DECA91619EE8608B758F7D2577F118D8878DD199FF2D86D5B20720393AEBD59</t>
  </si>
  <si>
    <t>조립식 간이흙막이 설치 및 해체  H=3.0M 이하  M  공통 2-10-5   ( 호표 4 )</t>
  </si>
  <si>
    <t>공통 2-10-5</t>
  </si>
  <si>
    <t>5045818DECA91619EE86191453A5A350B5818C1C385D19DBC67C675F9ED6AF0EFAAF</t>
  </si>
  <si>
    <t>5045818DECA91619EE86191453A5A350B5818C1C385D19DBC67C675F9ED6AF0EFAAE</t>
  </si>
  <si>
    <t>5045818DECA91619EE86191453A5A3577F118D8878DD199FF2D86D5B20720393AEBD59</t>
  </si>
  <si>
    <t>조립식 간이흙막이 설치 및 해체  H=4.0M 이하  M  공통 2-10-5   ( 호표 5 )</t>
  </si>
  <si>
    <t>5045818DECA91619EE8619265A4F8550B5818C1C385D19DBC67C675F9ED6AF0EFAAF</t>
  </si>
  <si>
    <t>5045818DECA91619EE8619265A4F8550B5818C1C385D19DBC67C675F9ED6AF0EFAAE</t>
  </si>
  <si>
    <t>5045818DECA91619EE8619265A4F85577F118D8878DD199FF2D86D5B20720393AEBD59</t>
  </si>
  <si>
    <t>조립식 간이흙막이 설치 및 해체  H=5.0M 이하  M  공통 2-10-5   ( 호표 6 )</t>
  </si>
  <si>
    <t>5045818DECA91619EE8619265B55D050B5818C1C385D19DBC67C675F9ED6AF0EFAAF</t>
  </si>
  <si>
    <t>5045818DECA91619EE8619265B55D050B5818C1C385D19DBC67C675F9ED6AF0EFAAE</t>
  </si>
  <si>
    <t>5045818DECA91619EE8619265B55D0577F118D8878DD199FF2D86D5B20720393AEBD59</t>
  </si>
  <si>
    <t>조립식 간이흙막이 설치 및 해체  H=6.0M 이하  M  공통 2-10-5   ( 호표 7 )</t>
  </si>
  <si>
    <t>5045818DECA91619EE86192658817150B5818C1C385D19DBC67C675F9ED6AF0EFAAF</t>
  </si>
  <si>
    <t>5045818DECA91619EE86192658817150B5818C1C385D19DBC67C675F9ED6AF0EFAAE</t>
  </si>
  <si>
    <t>5045818DECA91619EE861926588171577F118D8878DD199FF2D86D5B20720393AEBD59</t>
  </si>
  <si>
    <t>비탈면 보양  보양재(천막 등)  M2  공통 2-10-6   ( 호표 8 )</t>
  </si>
  <si>
    <t>공통 2-10-6</t>
  </si>
  <si>
    <t>5045818DECA9C719807643395AAFFA50B5818C1C385D19DBC67C675F9ED6AF0EFAAF</t>
  </si>
  <si>
    <t>5045818DECA9C719807643395AAFFA50B5818C1C385D19DBC67C675F9ED6AF0EFAAE</t>
  </si>
  <si>
    <t>인력굴착(토사) / 보통토사  H=1m 이하(구조물터파기, 흙깍기)  M3  공통 3-2-1   ( 호표 9 )</t>
  </si>
  <si>
    <t>공통 3-2-1</t>
  </si>
  <si>
    <t>5045D1864FC2EC19280E22735F2D9E50B5818C1C385D19DBC67C675F9ED6AF0EFAAF</t>
  </si>
  <si>
    <t>인력굴착(토사) / 경질토사  H=1m 이하(구조물터파기, 흙깍기)  M3  공통 3-2-1   ( 호표 10 )</t>
  </si>
  <si>
    <t>5045D1864FC2EC19280E226156564850B5818C1C385D19DBC67C675F9ED6AF0EFAAF</t>
  </si>
  <si>
    <t>인력굴착(토사) / 고사점토 및 자갈섞인토사  H=1m 이하(구조물터파기, 흙깍기)  M3  공통 3-2-1   ( 호표 11 )</t>
  </si>
  <si>
    <t>5045D1864FC2EC19280E2257519AD250B5818C1C385D19DBC67C675F9ED6AF0EFAAF</t>
  </si>
  <si>
    <t>인력굴착(토사) / 호박돌섞인토사  H=1m 이하(구조물터파기, 흙깍기)  M3  공통 3-2-1   ( 호표 12 )</t>
  </si>
  <si>
    <t>5045D1864FC2EC19280E22465B4F8550B5818C1C385D19DBC67C675F9ED6AF0EFAAF</t>
  </si>
  <si>
    <t>잔토처리  인력 (현장 내 소운반 깔고 고르기)  M3  공통 3-2-1 [비고]   ( 호표 13 )</t>
  </si>
  <si>
    <t>공통 3-2-1 [비고]</t>
  </si>
  <si>
    <t>5045D1864FC2EC19282AF9545D306C50B5818C1C385D19DBC67C675F9ED6AF0EFAAE</t>
  </si>
  <si>
    <t>인력굴착 / 풍화암  10m3 미만, 소형브레이커  M3  공통 3-2-2   ( 호표 14 )</t>
  </si>
  <si>
    <t>공통 3-2-2</t>
  </si>
  <si>
    <t>착암공</t>
  </si>
  <si>
    <t>50B5818C1C385D19DBC67C675F9ED6AF0EFBB6</t>
  </si>
  <si>
    <t>5045D1864FFE3619F43278E951E88350B5818C1C385D19DBC67C675F9ED6AF0EFBB6</t>
  </si>
  <si>
    <t>5045D1864FFE3619F43278E951E88350B5818C1C385D19DBC67C675F9ED6AF0EFAAE</t>
  </si>
  <si>
    <t>잡재료</t>
  </si>
  <si>
    <t>5045D1864FFE3619F43278E951E88351769183174AB519D74B12C15769001</t>
  </si>
  <si>
    <t>5045D1864FFE3619F43278E951E883577F118D8878A01966895DB3567C5F406939CBB0</t>
  </si>
  <si>
    <t>5045D1864FFE3619F43278E951E883577F118D8878A019669B762F5FEFE4DC544A9281</t>
  </si>
  <si>
    <t>인력굴착 / 연  암  10m3 미만, 소형브레이커  M3  공통 3-2-2   ( 호표 15 )</t>
  </si>
  <si>
    <t>5045D1864FFE3619F43278D85AF6CB50B5818C1C385D19DBC67C675F9ED6AF0EFBB6</t>
  </si>
  <si>
    <t>5045D1864FFE3619F43278D85AF6CB50B5818C1C385D19DBC67C675F9ED6AF0EFAAE</t>
  </si>
  <si>
    <t>5045D1864FFE3619F43278D85AF6CB51769183174AB519D74B12C15769001</t>
  </si>
  <si>
    <t>5045D1864FFE3619F43278D85AF6CB577F118D8878A01966895DB3567C5F406939CBB0</t>
  </si>
  <si>
    <t>5045D1864FFE3619F43278D85AF6CB577F118D8878A019669B762F5FEFE4DC544A9281</t>
  </si>
  <si>
    <t>인력굴착 / 보통암  10m3 미만, 소형브레이커  M3  공통 3-2-2   ( 호표 16 )</t>
  </si>
  <si>
    <t>5045D1864FFE3619F43278CE530C9B50B5818C1C385D19DBC67C675F9ED6AF0EFBB6</t>
  </si>
  <si>
    <t>5045D1864FFE3619F43278CE530C9B50B5818C1C385D19DBC67C675F9ED6AF0EFAAE</t>
  </si>
  <si>
    <t>5045D1864FFE3619F43278CE530C9B51769183174AB519D74B12C15769001</t>
  </si>
  <si>
    <t>5045D1864FFE3619F43278CE530C9B577F118D8878A01966895DB3567C5F406939CBB0</t>
  </si>
  <si>
    <t>5045D1864FFE3619F43278CE530C9B577F118D8878A019669B762F5FEFE4DC544A9281</t>
  </si>
  <si>
    <t>인력굴착 / 경  암  10m3 미만, 소형브레이커  M3  공통 3-2-2   ( 호표 17 )</t>
  </si>
  <si>
    <t>5045D1864FFE3619F43278BD5C1BEB50B5818C1C385D19DBC67C675F9ED6AF0EFBB6</t>
  </si>
  <si>
    <t>5045D1864FFE3619F43278BD5C1BEB50B5818C1C385D19DBC67C675F9ED6AF0EFAAE</t>
  </si>
  <si>
    <t>5045D1864FFE3619F43278BD5C1BEB51769183174AB519D74B12C15769001</t>
  </si>
  <si>
    <t>5045D1864FFE3619F43278BD5C1BEB577F118D8878A01966895DB3567C5F406939CBB0</t>
  </si>
  <si>
    <t>5045D1864FFE3619F43278BD5C1BEB577F118D8878A019669B762F5FEFE4DC544A9281</t>
  </si>
  <si>
    <t>흙깎기/보통토사  소규모  M3  공통 3-2-3,가   ( 호표 18 )</t>
  </si>
  <si>
    <t>공통 3-2-3,가</t>
  </si>
  <si>
    <t>5045D186585AED19C1DF5367529FE9577F118D8878F81975B30CD15365C43313EDD899</t>
  </si>
  <si>
    <t>흙깎기/혼합토사  소규모  M3  공통 3-2-3,나   ( 호표 19 )</t>
  </si>
  <si>
    <t>공통 3-2-3,나</t>
  </si>
  <si>
    <t>5045D186585AED19C1DF537159093B577F118D8878F81975B30CD15365C43313EDD899</t>
  </si>
  <si>
    <t>유압식 리퍼의 경비</t>
  </si>
  <si>
    <t>깍기 장비 기계경비의 합계의 2%</t>
  </si>
  <si>
    <t>5045D186585AED19C1DF537159093B51769183174AB519D74B12C15769001</t>
  </si>
  <si>
    <t>흙깎기/보통토사  중규모  M3  공통 3-2-3,가   ( 호표 20 )</t>
  </si>
  <si>
    <t>5045D186585AED19C1CEEC4D5A5D47577F118D8878F81948753DBF54A39208010373C4</t>
  </si>
  <si>
    <t>흙깎기/혼합토사  중규모  M3  공통 3-2-3,나   ( 호표 21 )</t>
  </si>
  <si>
    <t>5045D186585AED19C1CEEC5E514F1E577F118D8878F81948753DBF54A39208010373C4</t>
  </si>
  <si>
    <t>5045D186585AED19C1CEEC5E514F1E51769183174AB519D74B12C15769001</t>
  </si>
  <si>
    <t>흙깎기/보통토사  대규모  M3  공통 3-2-3,가   ( 호표 22 )</t>
  </si>
  <si>
    <t>5045D186585AED19C1FA28BE58F9DD577F118D8878F81948753DBF54A1EFB7BEB5326D</t>
  </si>
  <si>
    <t>흙깎기/혼합토사  대규모  M3  공통 3-2-3,나   ( 호표 23 )</t>
  </si>
  <si>
    <t>5045D186585AED19C1FA28AC51EE6D577F118D8878F81948753DBF54A1EFB7BEB5326D</t>
  </si>
  <si>
    <t>5045D186585AED19C1FA28AC51EE6D51769183174AB519D74B12C15769001</t>
  </si>
  <si>
    <t>흙깎기/굴착기  풍화암  M3  공통 3-2-3,다   ( 호표 24 )</t>
  </si>
  <si>
    <t>공통 3-2-3,다</t>
  </si>
  <si>
    <t>5045D186586B42197AB2C0C253A0F9577F118D8878F81975B30CD15365C43313EDD899</t>
  </si>
  <si>
    <t>5045D186586B42197AB2C0C253A0F9577F118D8878F8197587D2D65F98F7C102AEEFC7</t>
  </si>
  <si>
    <t>소모재료(치즐)</t>
  </si>
  <si>
    <t>깎기장비(굴착기) 기계경비의 1%</t>
  </si>
  <si>
    <t>5045D186586B42197AB2C0C253A0F951769183174AB519D74B12C15769001</t>
  </si>
  <si>
    <t>흙깎기/굴착기  연암  M3  공통 3-2-3,다   ( 호표 25 )</t>
  </si>
  <si>
    <t>5045D186586B42197AB2C0FF57DEFB577F118D8878F81975B30CD15365C43313EDD899</t>
  </si>
  <si>
    <t>5045D186586B42197AB2C0FF57DEFB577F118D8878F8197587D2D65F98F7C102AEEFC7</t>
  </si>
  <si>
    <t>깎기장비(굴착기) 기계경비의 2%</t>
  </si>
  <si>
    <t>5045D186586B42197AB2C0FF57DEFB51769183174AB519D74B12C15769001</t>
  </si>
  <si>
    <t>흙깎기/굴착기  보통암  M3  공통 3-2-3,다   ( 호표 26 )</t>
  </si>
  <si>
    <t>5045D186586B42197AB2C0ED5034DA577F118D8878F81975B30CD15365C43313EDD899</t>
  </si>
  <si>
    <t>5045D186586B42197AB2C0ED5034DA577F118D8878F8197587D2D65F98F7C102AEEFC7</t>
  </si>
  <si>
    <t>깎기장비(굴착기) 기계경비의 5%</t>
  </si>
  <si>
    <t>5045D186586B42197AB2C0ED5034DA51769183174AB519D74B12C15769001</t>
  </si>
  <si>
    <t>흙깎기/굴착기  경암  M3  공통 3-2-3,다   ( 호표 27 )</t>
  </si>
  <si>
    <t>5045D186586B42197AB2C0965ED54E577F118D8878F81975B30CD15365C43313EDD899</t>
  </si>
  <si>
    <t>5045D186586B42197AB2C0965ED54E577F118D8878F8197587D2D65F98F7C102AEEFC7</t>
  </si>
  <si>
    <t>깎기장비(굴착기) 기계경비의 7%</t>
  </si>
  <si>
    <t>5045D186586B42197AB2C0965ED54E51769183174AB519D74B12C15769001</t>
  </si>
  <si>
    <t>기계터파기/보통토사/5M이하(육상)  TypeⅠ(일반)  M3  공통 3-2-4,가   ( 호표 28 )</t>
  </si>
  <si>
    <t>공통 3-2-4,가</t>
  </si>
  <si>
    <t>5045D1864FC2B019E1A2314C5424AB577F118D8878F81975B30CD15365C43313EDD899</t>
  </si>
  <si>
    <t>기계터파기/보통토사/5M이하(육상)  TypeⅡ(지장물, 가시설등)  M3  공통 3-2-4,가   ( 호표 29 )</t>
  </si>
  <si>
    <t>5045D1864FC2B019E1A2314C54277F577F118D8878F81975B30CD15365C43313EDD899</t>
  </si>
  <si>
    <t>기계터파기/보통토사/5M이하(육상)  TypeⅢ(측구 터파기등)  M3  공통 3-2-4,가   ( 호표 30 )</t>
  </si>
  <si>
    <t>5045D1864FC2B019E1A2314C542659577F118D8878F81975B30CD152584A182F9E1631</t>
  </si>
  <si>
    <t>기계터파기/보통토사/5M이하(용수)  TypeⅠ(일반)  M3  공통 3-2-4,가   ( 호표 31 )</t>
  </si>
  <si>
    <t>5045D1864FC2B019E1A2314C5421D7577F118D8878F81975B30CD15365C43313EDD899</t>
  </si>
  <si>
    <t>기계터파기/보통토사/5M이하(용수)  TypeⅡ(지장물, 가시설등)  M3  공통 3-2-4,가   ( 호표 32 )</t>
  </si>
  <si>
    <t>5045D1864FC2B019E1A2314C542030577F118D8878F81975B30CD15365C43313EDD899</t>
  </si>
  <si>
    <t>기계터파기/보통토사/5M이하(용수)  TypeⅢ(측구 터파기등)  M3  공통 3-2-4,가   ( 호표 33 )</t>
  </si>
  <si>
    <t>5045D1864FC2B019E1A2314C542384577F118D8878F81975B30CD152584A182F9E1631</t>
  </si>
  <si>
    <t>기계터파기/보통토사/5M초과(육상)  TypeⅠ(일반)  M3  공통 3-2-4,가   ( 호표 34 )</t>
  </si>
  <si>
    <t>5045D1864FC2B019E1A2314C5150CC577F118D8878F81975B30CD15365C43313EDD899</t>
  </si>
  <si>
    <t>기계터파기/보통토사/5M초과(육상)  TypeⅡ(지장물, 가시설등)  M3  공통 3-2-4,가   ( 호표 35 )</t>
  </si>
  <si>
    <t>5045D1864FC2B019E1A2314C515381577F118D8878F81975B30CD15365C43313EDD899</t>
  </si>
  <si>
    <t>기계터파기/보통토사/5M초과(육상)  TypeⅢ(측구 터파기등)  M3  공통 3-2-4,가   ( 호표 36 )</t>
  </si>
  <si>
    <t>5045D1864FC2B019E1A2314C5152FA577F118D8878F81975B30CD152584A182F9E1631</t>
  </si>
  <si>
    <t>기계터파기/보통토사/5M초과(용수)  TypeⅠ(일반)  M3  공통 3-2-4,가   ( 호표 37 )</t>
  </si>
  <si>
    <t>5045D1864FC2B019E1A2314C51554E577F118D8878F81975B30CD15365C43313EDD899</t>
  </si>
  <si>
    <t>기계터파기/보통토사/5M초과(용수)  TypeⅡ(지장물, 가시설등)  M3  공통 3-2-4,가   ( 호표 38 )</t>
  </si>
  <si>
    <t>5045D1864FC2B019E1A2314C5154A7577F118D8878F81975B30CD15365C43313EDD899</t>
  </si>
  <si>
    <t>기계터파기/보통토사/5M초과(용수)  TypeⅢ(측구 터파기등)  M3  공통 3-2-4,가   ( 호표 39 )</t>
  </si>
  <si>
    <t>5045D1864FC2B019E1A2314C51577C577F118D8878F81975B30CD152584A182F9E1631</t>
  </si>
  <si>
    <t>기계터파기/혼합토사/5M이하(육상)  TypeⅠ(일반)  M3  공통 3-2-4,나   ( 호표 40 )</t>
  </si>
  <si>
    <t>공통 3-2-4,나</t>
  </si>
  <si>
    <t>5045D1864FC2B019E1A205F757ADB6577F118D8878F81975B30CD15365C43313EDD899</t>
  </si>
  <si>
    <t>터파기 장비 기계경비의 합계의 2%</t>
  </si>
  <si>
    <t>5045D1864FC2B019E1A205F757ADB651769183174AB519D74B12C15769001</t>
  </si>
  <si>
    <t>기계터파기/혼합토사/5M이하(육상)  TypeⅡ(지장물, 가시설등)  M3  공통 3-2-4,나   ( 호표 41 )</t>
  </si>
  <si>
    <t>5045D1864FC2B019E1A205F757AE5D577F118D8878F81975B30CD15365C43313EDD899</t>
  </si>
  <si>
    <t>5045D1864FC2B019E1A205F757AE5D51769183174AB519D74B12C15769001</t>
  </si>
  <si>
    <t>기계터파기/혼합토사/5M이하(육상)  TypeⅢ(측구 터파기등)  M3  공통 3-2-4,나   ( 호표 42 )</t>
  </si>
  <si>
    <t>5045D1864FC2B019E1A205F757AF64577F118D8878F81975B30CD152584A182F9E1631</t>
  </si>
  <si>
    <t>5045D1864FC2B019E1A205F757AF6451769183174AB519D74B12C15769001</t>
  </si>
  <si>
    <t>기계터파기/혼합토사/5M이하(용수)  TypeⅠ(일반)  M3  공통 3-2-4,나   ( 호표 43 )</t>
  </si>
  <si>
    <t>5045D1864FC2B019E1A205F757A834577F118D8878F81975B30CD15365C43313EDD899</t>
  </si>
  <si>
    <t>5045D1864FC2B019E1A205F757A83451769183174AB519D74B12C15769001</t>
  </si>
  <si>
    <t>기계터파기/혼합토사/5M이하(용수)  TypeⅡ(지장물, 가시설등)  M3  공통 3-2-4,나   ( 호표 44 )</t>
  </si>
  <si>
    <t>5045D1864FC2B019E1A205F757A9DB577F118D8878F81975B30CD15365C43313EDD899</t>
  </si>
  <si>
    <t>5045D1864FC2B019E1A205F757A9DB51769183174AB519D74B12C15769001</t>
  </si>
  <si>
    <t>기계터파기/혼합토사/5M이하(용수)  TypeⅢ(측구 터파기등)  M3  공통 3-2-4,나   ( 호표 45 )</t>
  </si>
  <si>
    <t>5045D1864FC2B019E1A205F757AAE2577F118D8878F81975B30CD152584A182F9E1631</t>
  </si>
  <si>
    <t>5045D1864FC2B019E1A205F757AAE251769183174AB519D74B12C15769001</t>
  </si>
  <si>
    <t>기계터파기/혼합토사/5M초과(육상)  TypeⅠ(일반)  M3  공통 3-2-4,나   ( 호표 46 )</t>
  </si>
  <si>
    <t>5045D1864FC2B019E1A205F7522A96577F118D8878F81975B30CD15365C43313EDD899</t>
  </si>
  <si>
    <t>5045D1864FC2B019E1A205F7522A9651769183174AB519D74B12C15769001</t>
  </si>
  <si>
    <t>기계터파기/혼합토사/5M초과(육상)  TypeⅡ(지장물, 가시설등)  M3  공통 3-2-4,나   ( 호표 47 )</t>
  </si>
  <si>
    <t>5045D1864FC2B019E1A205F752298F577F118D8878F81975B30CD15365C43313EDD899</t>
  </si>
  <si>
    <t>5045D1864FC2B019E1A205F752298F51769183174AB519D74B12C15769001</t>
  </si>
  <si>
    <t>기계터파기/혼합토사/5M초과(육상)  TypeⅢ(측구 터파기등)  M3  공통 3-2-4,나   ( 호표 48 )</t>
  </si>
  <si>
    <t>5045D1864FC2B019E1A205F75228E8577F118D8878F81975B30CD152584A182F9E1631</t>
  </si>
  <si>
    <t>5045D1864FC2B019E1A205F75228E851769183174AB519D74B12C15769001</t>
  </si>
  <si>
    <t>기계터파기/혼합토사/5M초과(용수)  TypeⅠ(일반)  M3  공통 3-2-4,나   ( 호표 49 )</t>
  </si>
  <si>
    <t>5045D1864FC2B019E1A205F7522F18577F118D8878F81975B30CD15365C43313EDD899</t>
  </si>
  <si>
    <t>5045D1864FC2B019E1A205F7522F1851769183174AB519D74B12C15769001</t>
  </si>
  <si>
    <t>기계터파기/혼합토사/5M초과(용수)  TypeⅡ(지장물, 가시설등)  M3  공통 3-2-4,나   ( 호표 50 )</t>
  </si>
  <si>
    <t>5045D1864FC2B019E1A205F7522E71577F118D8878F81975B30CD15365C43313EDD899</t>
  </si>
  <si>
    <t>5045D1864FC2B019E1A205F7522E7151769183174AB519D74B12C15769001</t>
  </si>
  <si>
    <t>기계터파기/혼합토사/5M초과(용수)  TypeⅢ(측구 터파기등)  M3  공통 3-2-4,나   ( 호표 51 )</t>
  </si>
  <si>
    <t>5045D1864FC2B019E1A205F7522D6A577F118D8878F81975B30CD152584A182F9E1631</t>
  </si>
  <si>
    <t>5045D1864FC2B019E1A205F7522D6A51769183174AB519D74B12C15769001</t>
  </si>
  <si>
    <t>기계터파기/풍화암(육상)  TypeⅠ(일반)  M3  공통 3-2-4,다   ( 호표 52 )</t>
  </si>
  <si>
    <t>공통 3-2-4,다</t>
  </si>
  <si>
    <t>5045D1864FFE621930BDB4ED5F4DA7577F118D8878F81975B30CD15365C43313EDD899</t>
  </si>
  <si>
    <t>5045D1864FFE621930BDB4ED5F4DA7577F118D8878F8197587D2D65F98F7C102AEEFC7</t>
  </si>
  <si>
    <t>터파기 장비(굴착기) 기계경비의 1%</t>
  </si>
  <si>
    <t>5045D1864FFE621930BDB4ED5F4DA751769183174AB519D74B12C15769001</t>
  </si>
  <si>
    <t>기계터파기/풍화암(육상)  TypeⅡ(지장물, 가시설등)  M3  공통 3-2-4,다   ( 호표 53 )</t>
  </si>
  <si>
    <t>5045D1864FFE621930BDB4ED5F4E4E577F118D8878F81975B30CD15365C43313EDD899</t>
  </si>
  <si>
    <t>5045D1864FFE621930BDB4ED5F4E4E577F118D8878F8197587D2D65F98F7C102AEEFC7</t>
  </si>
  <si>
    <t>5045D1864FFE621930BDB4ED5F4E4E51769183174AB519D74B12C15769001</t>
  </si>
  <si>
    <t>기계터파기/풍화암(용수)  TypeⅠ(일반)  M3  공통 3-2-4,다   ( 호표 54 )</t>
  </si>
  <si>
    <t>5045D1864FFE621930BDB4ED5F4F54577F118D8878F81975B30CD15365C43313EDD899</t>
  </si>
  <si>
    <t>5045D1864FFE621930BDB4ED5F4F54577F118D8878F8197587D2D65F98F7C102AEEFC7</t>
  </si>
  <si>
    <t>5045D1864FFE621930BDB4ED5F4F5451769183174AB519D74B12C15769001</t>
  </si>
  <si>
    <t>기계터파기/풍화암(용수)  TypeⅡ(지장물, 가시설등)  M3  공통 3-2-4,다   ( 호표 55 )</t>
  </si>
  <si>
    <t>5045D1864FFE621930BDB4ED5F4825577F118D8878F81975B30CD15365C43313EDD899</t>
  </si>
  <si>
    <t>5045D1864FFE621930BDB4ED5F4825577F118D8878F8197587D2D65F98F7C102AEEFC7</t>
  </si>
  <si>
    <t>5045D1864FFE621930BDB4ED5F482551769183174AB519D74B12C15769001</t>
  </si>
  <si>
    <t>기계터파기/연암(육상)  TypeⅠ(일반)  M3  공통 3-2-4,다   ( 호표 56 )</t>
  </si>
  <si>
    <t>5045D1864FFE621930BD8F9F59FAFE577F118D8878F81975B30CD15365C43313EDD899</t>
  </si>
  <si>
    <t>5045D1864FFE621930BD8F9F59FAFE577F118D8878F8197587D2D65F98F7C102AEEFC7</t>
  </si>
  <si>
    <t>터파기 장비(굴착기) 기계경비의 2%</t>
  </si>
  <si>
    <t>5045D1864FFE621930BD8F9F59FAFE51769183174AB519D74B12C15769001</t>
  </si>
  <si>
    <t>기계터파기/연암(육상)  TypeⅡ(지장물, 가시설등)  M3  공통 3-2-4,다   ( 호표 57 )</t>
  </si>
  <si>
    <t>5045D1864FFE621930BD8F9F59F9D7577F118D8878F81975B30CD15365C43313EDD899</t>
  </si>
  <si>
    <t>5045D1864FFE621930BD8F9F59F9D7577F118D8878F8197587D2D65F98F7C102AEEFC7</t>
  </si>
  <si>
    <t>5045D1864FFE621930BD8F9F59F9D751769183174AB519D74B12C15769001</t>
  </si>
  <si>
    <t>기계터파기/연암(용수)  TypeⅠ(일반)  M3  공통 3-2-4,다   ( 호표 58 )</t>
  </si>
  <si>
    <t>5045D1864FFE621930BD8F9F59F831577F118D8878F81975B30CD15365C43313EDD899</t>
  </si>
  <si>
    <t>5045D1864FFE621930BD8F9F59F831577F118D8878F8197587D2D65F98F7C102AEEFC7</t>
  </si>
  <si>
    <t>5045D1864FFE621930BD8F9F59F83151769183174AB519D74B12C15769001</t>
  </si>
  <si>
    <t>기계터파기/연암(용수)  TypeⅡ(지장물, 가시설등)  M3  공통 3-2-4,다   ( 호표 59 )</t>
  </si>
  <si>
    <t>5045D1864FFE621930BD8F9F59FF60577F118D8878F81975B30CD15365C43313EDD899</t>
  </si>
  <si>
    <t>5045D1864FFE621930BD8F9F59FF60577F118D8878F8197587D2D65F98F7C102AEEFC7</t>
  </si>
  <si>
    <t>5045D1864FFE621930BD8F9F59FF6051769183174AB519D74B12C15769001</t>
  </si>
  <si>
    <t>기계터파기/보통암(육상)  TypeⅠ(일반)  M3  공통 3-2-4,다   ( 호표 60 )</t>
  </si>
  <si>
    <t>5045D1864FFE621930BD98045B3B05577F118D8878F81975B30CD15365C43313EDD899</t>
  </si>
  <si>
    <t>5045D1864FFE621930BD98045B3B05577F118D8878F8197587D2D65F98F7C102AEEFC7</t>
  </si>
  <si>
    <t>터파기 장비(굴착기) 기계경비의 5%</t>
  </si>
  <si>
    <t>5045D1864FFE621930BD98045B3B0551769183174AB519D74B12C15769001</t>
  </si>
  <si>
    <t>기계터파기/보통암(육상)  TypeⅡ(지장물, 가시설등)  M3  공통 3-2-4,다   ( 호표 61 )</t>
  </si>
  <si>
    <t>5045D1864FFE621930BD98045B38B1577F118D8878F81975B30CD15365C43313EDD899</t>
  </si>
  <si>
    <t>5045D1864FFE621930BD98045B38B1577F118D8878F8197587D2D65F98F7C102AEEFC7</t>
  </si>
  <si>
    <t>5045D1864FFE621930BD98045B38B151769183174AB519D74B12C15769001</t>
  </si>
  <si>
    <t>기계터파기/보통암(용수)  TypeⅠ(일반)  M3  공통 3-2-4,다   ( 호표 62 )</t>
  </si>
  <si>
    <t>5045D1864FFE621930BD98045B3958577F118D8878F81975B30CD15365C43313EDD899</t>
  </si>
  <si>
    <t>5045D1864FFE621930BD98045B3958577F118D8878F8197587D2D65F98F7C102AEEFC7</t>
  </si>
  <si>
    <t>5045D1864FFE621930BD98045B395851769183174AB519D74B12C15769001</t>
  </si>
  <si>
    <t>기계터파기/보통암(용수)  TypeⅡ(지장물, 가시설등)  M3  공통 3-2-4,다   ( 호표 63 )</t>
  </si>
  <si>
    <t>5045D1864FFE621930BD98045B3ED9577F118D8878F81975B30CD15365C43313EDD899</t>
  </si>
  <si>
    <t>5045D1864FFE621930BD98045B3ED9577F118D8878F8197587D2D65F98F7C102AEEFC7</t>
  </si>
  <si>
    <t>5045D1864FFE621930BD98045B3ED951769183174AB519D74B12C15769001</t>
  </si>
  <si>
    <t>기계터파기/경암(육상)  TypeⅠ(일반)  M3  공통 3-2-4,다   ( 호표 64 )</t>
  </si>
  <si>
    <t>5045D1864FFE621930BDE02856A3B8577F118D8878F81975B30CD15365C43313EDD899</t>
  </si>
  <si>
    <t>5045D1864FFE621930BDE02856A3B8577F118D8878F8197587D2D65F98F7C102AEEFC7</t>
  </si>
  <si>
    <t>터파기 장비(굴착기) 기계경비의 7%</t>
  </si>
  <si>
    <t>5045D1864FFE621930BDE02856A3B851769183174AB519D74B12C15769001</t>
  </si>
  <si>
    <t>기계터파기/경암(육상)  TypeⅡ(지장물, 가시설등)  M3  공통 3-2-4,다   ( 호표 65 )</t>
  </si>
  <si>
    <t>5045D1864FFE621930BDE02856A0E4577F118D8878F81975B30CD15365C43313EDD899</t>
  </si>
  <si>
    <t>5045D1864FFE621930BDE02856A0E4577F118D8878F8197587D2D65F98F7C102AEEFC7</t>
  </si>
  <si>
    <t>5045D1864FFE621930BDE02856A0E451769183174AB519D74B12C15769001</t>
  </si>
  <si>
    <t>기계터파기/경암(용수)  TypeⅠ(일반)  M3  공통 3-2-4,다   ( 호표 66 )</t>
  </si>
  <si>
    <t>5045D1864FFE621930BDE02856A18B577F118D8878F81975B30CD15365C43313EDD899</t>
  </si>
  <si>
    <t>5045D1864FFE621930BDE02856A18B577F118D8878F8197587D2D65F98F7C102AEEFC7</t>
  </si>
  <si>
    <t>5045D1864FFE621930BDE02856A18B51769183174AB519D74B12C15769001</t>
  </si>
  <si>
    <t>기계터파기/경암(용수)  TypeⅡ(지장물, 가시설등)  M3  공통 3-2-4,다   ( 호표 67 )</t>
  </si>
  <si>
    <t>5045D1864FFE621930BDE02856A60D577F118D8878F81975B30CD15365C43313EDD899</t>
  </si>
  <si>
    <t>5045D1864FFE621930BDE02856A60D577F118D8878F8197587D2D65F98F7C102AEEFC7</t>
  </si>
  <si>
    <t>5045D1864FFE621930BDE02856A60D51769183174AB519D74B12C15769001</t>
  </si>
  <si>
    <t>흙쌓기(다짐)  다짐두께 30CM  M3  공통 3-4-1,가   ( 호표 68 )</t>
  </si>
  <si>
    <t>공통 3-4-1,가</t>
  </si>
  <si>
    <t>5045D1866AA8AA19A12AF83957812450B5818C1C385D19DBC67C675F9ED6AF0EFAAF</t>
  </si>
  <si>
    <t>5045D1866AA8AA19A12AF839578124577F118D8878F81902C605E553105FB22A9BEC5C</t>
  </si>
  <si>
    <t>5045D1866AA8AA19A12AF839578124577F118D8878EF19C2E64E745D8E9D126EFEFE3D</t>
  </si>
  <si>
    <t>5045D1866AA8AA19A12AF839578124577F118D8878F81975B30CD152584A182F9E1631</t>
  </si>
  <si>
    <t>5045D1866AA8AA19A12AF839578124577F118D8878851941144BF251B02FB0BC63E06B</t>
  </si>
  <si>
    <t>흙쌓기(다짐)  다짐두께 20CM  M3  공통 3-4-1,가   ( 호표 69 )</t>
  </si>
  <si>
    <t>5045D1866AA8AA19A1188F965D22AA50B5818C1C385D19DBC67C675F9ED6AF0EFAAF</t>
  </si>
  <si>
    <t>5045D1866AA8AA19A1188F965D22AA577F118D8878F81902C605E553105FB22A9BEC5C</t>
  </si>
  <si>
    <t>5045D1866AA8AA19A1188F965D22AA577F118D8878EF19C2E64E745D8E9D126EFEFE3D</t>
  </si>
  <si>
    <t>5045D1866AA8AA19A1188F965D22AA577F118D8878F81975B30CD152584A182F9E1631</t>
  </si>
  <si>
    <t>5045D1866AA8AA19A1188F965D22AA577F118D8878851941144BF251B02FB0BC63E06B</t>
  </si>
  <si>
    <t>흙쌓기(비다짐)  비다짐  M3  공통 3-4-1,나   ( 호표 70 )</t>
  </si>
  <si>
    <t>공통 3-4-1,나</t>
  </si>
  <si>
    <t>5045D1866AA8AA19A10E214652D474577F118D8878F81948753DBF54A1EFB7BEB5326D</t>
  </si>
  <si>
    <t>암쌓기  두께 60cm 기준  M3  공통 3-4-2   ( 호표 71 )</t>
  </si>
  <si>
    <t>공통 3-4-2</t>
  </si>
  <si>
    <t>5045D186001E7D19D6826F1454E33650B5818C1C385D19DBC67C675F9ED6AF0EFAAF</t>
  </si>
  <si>
    <t>5045D186001E7D19D6826F1454E336577F118D8878EF19A60E8F6A56702C5119EB4870</t>
  </si>
  <si>
    <t>5045D186001E7D19D6826F1454E336577F118D8878EF19C2E64E745D8E9D126EFEFE3D</t>
  </si>
  <si>
    <t>5045D186001E7D19D6826F1454E336577F118D8878F81948753DBF54A1EFB7BEB5326D</t>
  </si>
  <si>
    <t>흙 다지기/플레이트콤팩터  토사, 성토두께 15cm  M3  공통 3-4-3   ( 호표 72 )</t>
  </si>
  <si>
    <t>공통 3-4-3</t>
  </si>
  <si>
    <t>5045D1868590D519C3E51BBF5EF5DD50B5818C1C385D19DBC67C675F9ED6AF0EFAAF</t>
  </si>
  <si>
    <t>5045D1868590D519C3E51BBF5EF5DD50B5818C1C385D19DBC67C675F9ED6AF0EFAAE</t>
  </si>
  <si>
    <t>5045D1868590D519C3E51BBF5EF5DD577F118D8878EF198B045ABD5EEB630C9AE64F86</t>
  </si>
  <si>
    <t>플레이트 콤팩터 조정원 계산안함</t>
  </si>
  <si>
    <t>조정원의 100%</t>
  </si>
  <si>
    <t>5045D1868590D519C3E51BBF5EF5DD51769183174AB519D74B12C15769001</t>
  </si>
  <si>
    <t>흙 다지기/플레이트콤팩터  토사, 성토두께 30cm  M3  공통 3-4-3   ( 호표 73 )</t>
  </si>
  <si>
    <t>5045D1868590D519C3E51BBF5CC24050B5818C1C385D19DBC67C675F9ED6AF0EFAAF</t>
  </si>
  <si>
    <t>5045D1868590D519C3E51BBF5CC24050B5818C1C385D19DBC67C675F9ED6AF0EFAAE</t>
  </si>
  <si>
    <t>5045D1868590D519C3E51BBF5CC240577F118D8878EF198B045ABD5EEB630C9AE64F86</t>
  </si>
  <si>
    <t>5045D1868590D519C3E51BBF5CC24051769183174AB519D74B12C15769001</t>
  </si>
  <si>
    <t>흙 다지기/플레이트콤팩터  점토, 성토두께 15cm  M3  공통 3-4-3   ( 호표 74 )</t>
  </si>
  <si>
    <t>5045D1868590D519C3E5241A5B773A50B5818C1C385D19DBC67C675F9ED6AF0EFAAF</t>
  </si>
  <si>
    <t>5045D1868590D519C3E5241A5B773A50B5818C1C385D19DBC67C675F9ED6AF0EFAAE</t>
  </si>
  <si>
    <t>5045D1868590D519C3E5241A5B773A577F118D8878EF198B045ABD5EEB630C9AE64F86</t>
  </si>
  <si>
    <t>5045D1868590D519C3E5241A5B773A51769183174AB519D74B12C15769001</t>
  </si>
  <si>
    <t>흙 다지기/플레이트콤팩터  점토, 성토두께 30cm  M3  공통 3-4-3   ( 호표 75 )</t>
  </si>
  <si>
    <t>5045D1868590D519C3E5241A59454450B5818C1C385D19DBC67C675F9ED6AF0EFAAF</t>
  </si>
  <si>
    <t>5045D1868590D519C3E5241A59454450B5818C1C385D19DBC67C675F9ED6AF0EFAAE</t>
  </si>
  <si>
    <t>5045D1868590D519C3E5241A594544577F118D8878EF198B045ABD5EEB630C9AE64F86</t>
  </si>
  <si>
    <t>5045D1868590D519C3E5241A59454451769183174AB519D74B12C15769001</t>
  </si>
  <si>
    <t>흙 다지기/래머  토사, 성토두께 15cm  M3  공통 3-4-3   ( 호표 76 )</t>
  </si>
  <si>
    <t>5045D1868590D519C3E5368B55D95350B5818C1C385D19DBC67C675F9ED6AF0EFAAF</t>
  </si>
  <si>
    <t>5045D1868590D519C3E5368B55D95350B5818C1C385D19DBC67C675F9ED6AF0EFAAE</t>
  </si>
  <si>
    <t>5045D1868590D519C3E5368B55D953577F118D8878EF1995A831A95F9818A7774402AC</t>
  </si>
  <si>
    <t>래머 조정원 계산안함</t>
  </si>
  <si>
    <t>5045D1868590D519C3E5368B55D95351769183174AB519D74B12C15769001</t>
  </si>
  <si>
    <t>흙 다지기/래머  토사, 성토두께 30cm  M3  공통 3-4-3   ( 호표 77 )</t>
  </si>
  <si>
    <t>5045D1868590D519C3E5368B5789FC50B5818C1C385D19DBC67C675F9ED6AF0EFAAF</t>
  </si>
  <si>
    <t>5045D1868590D519C3E5368B5789FC50B5818C1C385D19DBC67C675F9ED6AF0EFAAE</t>
  </si>
  <si>
    <t>5045D1868590D519C3E5368B5789FC577F118D8878EF1995A831A95F9818A7774402AC</t>
  </si>
  <si>
    <t>5045D1868590D519C3E5368B5789FC51769183174AB519D74B12C15769001</t>
  </si>
  <si>
    <t>흙 다지기/래머  점토, 성토두께 15cm  M3  공통 3-4-3   ( 호표 78 )</t>
  </si>
  <si>
    <t>5045D1868590D519C3E540F35FC04E50B5818C1C385D19DBC67C675F9ED6AF0EFAAF</t>
  </si>
  <si>
    <t>5045D1868590D519C3E540F35FC04E50B5818C1C385D19DBC67C675F9ED6AF0EFAAE</t>
  </si>
  <si>
    <t>5045D1868590D519C3E540F35FC04E577F118D8878EF1995A831A95F9818A7774402AC</t>
  </si>
  <si>
    <t>5045D1868590D519C3E540F35FC04E51769183174AB519D74B12C15769001</t>
  </si>
  <si>
    <t>흙 다지기/래머  점토, 성토두께 30cm  M3  공통 3-4-3   ( 호표 79 )</t>
  </si>
  <si>
    <t>5045D1868590D519C3E540F35D18BB50B5818C1C385D19DBC67C675F9ED6AF0EFAAF</t>
  </si>
  <si>
    <t>5045D1868590D519C3E540F35D18BB50B5818C1C385D19DBC67C675F9ED6AF0EFAAE</t>
  </si>
  <si>
    <t>5045D1868590D519C3E540F35D18BB577F118D8878EF1995A831A95F9818A7774402AC</t>
  </si>
  <si>
    <t>5045D1868590D519C3E540F35D18BB51769183174AB519D74B12C15769001</t>
  </si>
  <si>
    <t>뒤채움 및 다짐  소형장비  M3  공통 3-4-4   ( 호표 80 )</t>
  </si>
  <si>
    <t>공통 3-4-4</t>
  </si>
  <si>
    <t>5045D18685E8F5196B0A2B425B63D550B5818C1C385D19DBC67C675F9ED6AF0EFAAF</t>
  </si>
  <si>
    <t>5045D18685E8F5196B0A2B425B63D550B5818C1C385D19DBC67C675F9ED6AF0EFAAE</t>
  </si>
  <si>
    <t>5045D18685E8F5196B0A2B425B63D5577F118D8878F81975B30CD1525C25E8BFC9E24E</t>
  </si>
  <si>
    <t>5045D18685E8F5196B0A2B425B63D5577F118D8878851941144BF250AAC1B52D17F7D4</t>
  </si>
  <si>
    <t>5045D18685E8F5196B0A2B425B63D5577F118D8878EF19C2E67BC352F904929AC141F9</t>
  </si>
  <si>
    <t>진동롤러(핸드가이드식) 조정원 계산안함</t>
  </si>
  <si>
    <t>5045D18685E8F5196B0A2B425B63D551769183174AB519D74B12C15769001</t>
  </si>
  <si>
    <t>뒤채움 및 다짐  대형장비  M3  공통 3-4-5   ( 호표 81 )</t>
  </si>
  <si>
    <t>공통 3-4-5</t>
  </si>
  <si>
    <t>5045D18685E8F5196B0A2B425B600150B5818C1C385D19DBC67C675F9ED6AF0EFAAF</t>
  </si>
  <si>
    <t>5045D18685E8F5196B0A2B425B600150B5818C1C385D19DBC67C675F9ED6AF0EFAAE</t>
  </si>
  <si>
    <t>5045D18685E8F5196B0A2B425B6001577F118D8878F81975B30CD152584A182F9E1631</t>
  </si>
  <si>
    <t>5045D18685E8F5196B0A2B425B6001577F118D8878851941144BF250AAC1B52D17F7D4</t>
  </si>
  <si>
    <t>5045D18685E8F5196B0A2B425B6001577F118D8878EF19C2E64E745D8E9D126EFEFE3D</t>
  </si>
  <si>
    <t>5045D18685E8F5196B0A2B425B6001577F118D8878EF19C2E67BC352F904929AC141F9</t>
  </si>
  <si>
    <t>5045D18685E8F5196B0A2B425B600151769183174AB519D74B12C15769001</t>
  </si>
  <si>
    <t>되메우기 및 다짐  소형장비  M3  공통 3-4-6   ( 호표 82 )</t>
  </si>
  <si>
    <t>공통 3-4-6</t>
  </si>
  <si>
    <t>5045D18697E68A193A3086895C22DA50B5818C1C385D19DBC67C675F9ED6AF0EFAAF</t>
  </si>
  <si>
    <t>5045D18697E68A193A3086895C22DA50B5818C1C385D19DBC67C675F9ED6AF0EFAAE</t>
  </si>
  <si>
    <t>5045D18697E68A193A3086895C22DA577F118D8878F81975B30CD1525C25E8BFC9E24E</t>
  </si>
  <si>
    <t>5045D18697E68A193A3086895C22DA577F118D8878851941144BF250AAC1B52D17F7D4</t>
  </si>
  <si>
    <t>5045D18697E68A193A3086895C22DA577F118D8878EF19C2E67BC352F904929AC141F9</t>
  </si>
  <si>
    <t>5045D18697E68A193A3086895C22DA51769183174AB519D74B12C15769001</t>
  </si>
  <si>
    <t>되메우기 및 다짐  대형장비  M3  공통 3-4-5   ( 호표 83 )</t>
  </si>
  <si>
    <t>5045D18697E68A193A3086895C213350B5818C1C385D19DBC67C675F9ED6AF0EFAAF</t>
  </si>
  <si>
    <t>5045D18697E68A193A3086895C213350B5818C1C385D19DBC67C675F9ED6AF0EFAAE</t>
  </si>
  <si>
    <t>5045D18697E68A193A3086895C2133577F118D8878F81975B30CD152584A182F9E1631</t>
  </si>
  <si>
    <t>5045D18697E68A193A3086895C2133577F118D8878851941144BF250AAC1B52D17F7D4</t>
  </si>
  <si>
    <t>5045D18697E68A193A3086895C2133577F118D8878EF19C2E64E745D8E9D126EFEFE3D</t>
  </si>
  <si>
    <t>5045D18697E68A193A3086895C2133577F118D8878EF19C2E67BC352F904929AC141F9</t>
  </si>
  <si>
    <t>5045D18697E68A193A3086895C213351769183174AB519D74B12C15769001</t>
  </si>
  <si>
    <t>기초 지정  모래지정  M3  공통 3-4-8   ( 호표 84 )</t>
  </si>
  <si>
    <t>공통 3-4-8</t>
  </si>
  <si>
    <t>5045D18685E8F5196B0A2B425A592F50B5818C1C385D19DBC67C675F9ED6AF0EFAAF</t>
  </si>
  <si>
    <t>5045D18685E8F5196B0A2B425A592F50B5818C1C385D19DBC67C675F9ED6AF0EFAAE</t>
  </si>
  <si>
    <t>5045D18685E8F5196B0A2B425A592F577F118D8878F81975B30CD1525C25E8BFC9E24E</t>
  </si>
  <si>
    <t>5045D18685E8F5196B0A2B425A592F577F118D8878EF198B045ABD5EEB630C9AE64F86</t>
  </si>
  <si>
    <t>5045D18685E8F5196B0A2B425A592F51769183174AB519D74B12C15769001</t>
  </si>
  <si>
    <t>기초 지정  자갈지정  M3  공통 3-4-8   ( 호표 85 )</t>
  </si>
  <si>
    <t>5045D18685E8F5196B0A2B425A5A3650B5818C1C385D19DBC67C675F9ED6AF0EFAAF</t>
  </si>
  <si>
    <t>5045D18685E8F5196B0A2B425A5A3650B5818C1C385D19DBC67C675F9ED6AF0EFAAE</t>
  </si>
  <si>
    <t>5045D18685E8F5196B0A2B425A5A36577F118D8878F81975B30CD1525C25E8BFC9E24E</t>
  </si>
  <si>
    <t>5045D18685E8F5196B0A2B425A5A36577F118D8878EF19C2E67BC352F904929AC141F9</t>
  </si>
  <si>
    <t>5045D18685E8F5196B0A2B425A5A3651769183174AB519D74B12C15769001</t>
  </si>
  <si>
    <t>기초 지정  잡석지정  M3  공통 3-4-8   ( 호표 86 )</t>
  </si>
  <si>
    <t>5045D18685E8F5196B0A2B425A5BDD50B5818C1C385D19DBC67C675F9ED6AF0EFAAF</t>
  </si>
  <si>
    <t>5045D18685E8F5196B0A2B425A5BDD50B5818C1C385D19DBC67C675F9ED6AF0EFAAE</t>
  </si>
  <si>
    <t>5045D18685E8F5196B0A2B425A5BDD577F118D8878F81975B30CD1525C25E8BFC9E24E</t>
  </si>
  <si>
    <t>5045D18685E8F5196B0A2B425A5BDD577F118D8878EF19C2E67BC352F904929AC141F9</t>
  </si>
  <si>
    <t>5045D18685E8F5196B0A2B425A5BDD51769183174AB519D74B12C15769001</t>
  </si>
  <si>
    <t>절토면 고르기  모래, 사질토, 점토, 점질토  M2  공통 3-5-1   ( 호표 87 )</t>
  </si>
  <si>
    <t>공통 3-5-1</t>
  </si>
  <si>
    <t>5045D1867B3A95196D6FBBBA55FC4E577F118D8878F81975B30CD15365C43313EDD899</t>
  </si>
  <si>
    <t>절토면 고르기  연질토, 부순자갈  M2  공통 3-5-1   ( 호표 88 )</t>
  </si>
  <si>
    <t>5045D1867B3A95196D6FBBBA568300577F118D8878F81975B30CD15365C43313EDD899</t>
  </si>
  <si>
    <t>절토면 고르기  호박돌섞인고결토, 경질토  M2  공통 3-5-1   ( 호표 89 )</t>
  </si>
  <si>
    <t>5045D1867B3A95196D6FBBBA57A903577F118D8878F81975B30CD15365C43313EDD899</t>
  </si>
  <si>
    <t>리퍼의 기계경비</t>
  </si>
  <si>
    <t>굴착기 기계경비의 2%</t>
  </si>
  <si>
    <t>5045D1867B3A95196D6FBBBA57A90351769183174AB519D74B12C15769001</t>
  </si>
  <si>
    <t>절토면 고르기  풍화암  M2  공통 3-5-1   ( 호표 90 )</t>
  </si>
  <si>
    <t>5045D1867B3A95196D6FBBA95CDD82577F118D8878F81975B30CD15365C43313EDD899</t>
  </si>
  <si>
    <t>5045D1867B3A95196D6FBBA95CDD8251769183174AB519D74B12C15769001</t>
  </si>
  <si>
    <t>절토면 고르기  연암  M2  공통 3-5-1   ( 호표 91 )</t>
  </si>
  <si>
    <t>5045D1867B3A95196D6FBBA95F9149577F118D8878F81975B30CD15365C43313EDD899</t>
  </si>
  <si>
    <t>5045D1867B3A95196D6FBBA95F9149577F118D8878F8197587D2D65F98F7C102AEEFC7</t>
  </si>
  <si>
    <t>절토면 고르기  보통암, 경암  M2  공통 3-5-1   ( 호표 92 )</t>
  </si>
  <si>
    <t>5045D1867B3A95196D6FBBA95E8A57577F118D8878F81975B30CD15365C43313EDD899</t>
  </si>
  <si>
    <t>5045D1867B3A95196D6FBBA95E8A57577F118D8878F8197587D2D65F98F7C102AEEFC7</t>
  </si>
  <si>
    <t>성토면 고르기  점토, 점질토, 모래, 사질토  M2  공통 3-6-1   ( 호표 93 )</t>
  </si>
  <si>
    <t>공통 3-6-1</t>
  </si>
  <si>
    <t>5045D1868590D519C3F7694F582903577F118D8878F81975B30CD152584A182F9E1631</t>
  </si>
  <si>
    <t>식재면 고르기    M2  공통 3-6-2   ( 호표 94 )</t>
  </si>
  <si>
    <t>공통 3-6-2</t>
  </si>
  <si>
    <t>조경공</t>
  </si>
  <si>
    <t>50B5818C1C385D19DBC67C675F9ED6AF0EF98D</t>
  </si>
  <si>
    <t>5045D186A030E3194D125D795173EA50B5818C1C385D19DBC67C675F9ED6AF0EF98D</t>
  </si>
  <si>
    <t>5045D186A030E3194D125D795173EA50B5818C1C385D19DBC67C675F9ED6AF0EFAAE</t>
  </si>
  <si>
    <t>비탈면 보호공/프리캐스트 콘크리트 블록  인력, 비탈경사 1:1.5 이상  10M2  공통 3-7-1   ( 호표 95 )</t>
  </si>
  <si>
    <t>공통 3-7-1</t>
  </si>
  <si>
    <t>5045D186B297111938D4CA0252C63E50B5818C1C385D19DBC67C675F9ED6AF0EFAAF</t>
  </si>
  <si>
    <t>5045D186B297111938D4CA0252C63E50B5818C1C385D19DBC67C675F9ED6AF0EFAAE</t>
  </si>
  <si>
    <t>비탈면 보호공/프리캐스트 콘크리트 블록  인력, 비탈경사 1:1.0∼1.5 미만  10M2  공통 3-7-1   ( 호표 96 )</t>
  </si>
  <si>
    <t>5045D186B297111938D4CA0252C51750B5818C1C385D19DBC67C675F9ED6AF0EFAAF</t>
  </si>
  <si>
    <t>5045D186B297111938D4CA0252C51750B5818C1C385D19DBC67C675F9ED6AF0EFAAE</t>
  </si>
  <si>
    <t>비탈면 보호공/프리캐스트 콘크리트 블록  인력, 비탈경사 1:1.0 미만  10M2  공통 3-7-1   ( 호표 97 )</t>
  </si>
  <si>
    <t>5045D186B297111938D4CA0252C47050B5818C1C385D19DBC67C675F9ED6AF0EFAAF</t>
  </si>
  <si>
    <t>5045D186B297111938D4CA0252C47050B5818C1C385D19DBC67C675F9ED6AF0EFAAE</t>
  </si>
  <si>
    <t>비탈면 보호공/프리캐스트 콘크리트 블록  기계, 비탈경사 1:1.5 이상  10M2  공통 3-7-1   ( 호표 98 )</t>
  </si>
  <si>
    <t>5045D186B297111938D4CA0252C36A50B5818C1C385D19DBC67C675F9ED6AF0EFAAF</t>
  </si>
  <si>
    <t>5045D186B297111938D4CA0252C36A50B5818C1C385D19DBC67C675F9ED6AF0EFAAE</t>
  </si>
  <si>
    <t>5045D186B297111938D4CA0252C36A577F118D8878DD199FF2CFF058FD54FE3BA04334</t>
  </si>
  <si>
    <t>비탈면 보호공/프리캐스트 콘크리트 블록  기계, 비탈경사 1:1.0∼1.5 미만  10M2  공통 3-7-1   ( 호표 99 )</t>
  </si>
  <si>
    <t>5045D186B297111938D4CA0252C24350B5818C1C385D19DBC67C675F9ED6AF0EFAAF</t>
  </si>
  <si>
    <t>5045D186B297111938D4CA0252C24350B5818C1C385D19DBC67C675F9ED6AF0EFAAE</t>
  </si>
  <si>
    <t>5045D186B297111938D4CA0252C243577F118D8878DD199FF2CFF058FD54FE3BA04334</t>
  </si>
  <si>
    <t>비탈면 보호공/프리캐스트 콘크리트 블록  기계, 비탈경사 1:1.0 미만  10M2  공통 3-7-1   ( 호표 100 )</t>
  </si>
  <si>
    <t>5045D186B297111938D4CA0252C1BC50B5818C1C385D19DBC67C675F9ED6AF0EFAAF</t>
  </si>
  <si>
    <t>5045D186B297111938D4CA0252C1BC50B5818C1C385D19DBC67C675F9ED6AF0EFAAE</t>
  </si>
  <si>
    <t>5045D186B297111938D4CA0252C1BC577F118D8878DD199FF2CFF058FD54FE3BA04334</t>
  </si>
  <si>
    <t>부착망 설치(20m 미만)  뿜어붙이기 두께 10cm 이하  10M2  공통 3-7-4.1   ( 호표 101 )</t>
  </si>
  <si>
    <t>공통 3-7-4.1</t>
  </si>
  <si>
    <t>5045D186A0E1B2197053333E57FDF150B5818C1C385D19DBC67C675F9ED6AF0EFAAF</t>
  </si>
  <si>
    <t>5045D186A0E1B2197053333E57FDF150B5818C1C385D19DBC67C675F9ED6AF0EFAAE</t>
  </si>
  <si>
    <t>인력품의 6%</t>
  </si>
  <si>
    <t>5045D186A0E1B2197053333E57FDF151769183174AB519D74B12C1576A002</t>
  </si>
  <si>
    <t>앵커핀</t>
  </si>
  <si>
    <t>D=16*500mm</t>
  </si>
  <si>
    <t>576EA18E7D1CCD19CCA270C65F126B632B4035</t>
  </si>
  <si>
    <t>5045D186A0E1B2197053333E57FDF1576EA18E7D1CCD19CCA270C65F126B632B4035</t>
  </si>
  <si>
    <t>착지핀</t>
  </si>
  <si>
    <t>D=16*350mm</t>
  </si>
  <si>
    <t>576EA18E7D1CCD19CCA270C65F126B632B4037</t>
  </si>
  <si>
    <t>5045D186A0E1B2197053333E57FDF1576EA18E7D1CCD19CCA270C65F126B632B4037</t>
  </si>
  <si>
    <t>능형철망 PVC 코팅</t>
  </si>
  <si>
    <t>#8*58*58mm</t>
  </si>
  <si>
    <t>5743D18533382F19D67A0C715C28F99C102275</t>
  </si>
  <si>
    <t>5045D186A0E1B2197053333E57FDF15743D18533382F19D67A0C715C28F99C102275</t>
  </si>
  <si>
    <t>울타리용 철선</t>
  </si>
  <si>
    <t>PVC 코팅선 #8</t>
  </si>
  <si>
    <t>5743C184A11029195C30A9C35E7FC0AE6BF6D5</t>
  </si>
  <si>
    <t>5045D186A0E1B2197053333E57FDF15743C184A11029195C30A9C35E7FC0AE6BF6D5</t>
  </si>
  <si>
    <t>주재료비의 3%</t>
  </si>
  <si>
    <t>51769183174AB519D74B12C1576A002</t>
  </si>
  <si>
    <t>5045D186A0E1B2197053333E57FDF151769183174AB519D74B12C1576B003</t>
  </si>
  <si>
    <t>5045D186A0E1B2197053333E57FDF1577F118D8878DD199FF2D86D5B211C41026F63DC</t>
  </si>
  <si>
    <t>식생기반제 뿜어붙이기  기계기구 설치  회  공통 3-7-4.2.가   ( 호표 102 )</t>
  </si>
  <si>
    <t>공통 3-7-4.2.가</t>
  </si>
  <si>
    <t>5045D186A0E1B2197053333E57FFBE50B5818C1C385D19DBC67C675F9ED6AF0EFAAF</t>
  </si>
  <si>
    <t>5045D186A0E1B2197053333E57FFBE50B5818C1C385D19DBC67C675F9ED6AF0EFAAE</t>
  </si>
  <si>
    <t>5045D186A0E1B2197053333E57FFBE577F118D8878DD199FF2D86D5B211C41026F63DC</t>
  </si>
  <si>
    <t>식생기반제 뿜어붙이기(20m 미만)  T=5cm(식생재료 별도)  10M2  공통 3-7-4.2.나   ( 호표 103 )</t>
  </si>
  <si>
    <t>공통 3-7-4.2.나</t>
  </si>
  <si>
    <t>5045D186A0E1B2197053333E57F80F50B5818C1C385D19DBC67C675F9ED6AF0EF98D</t>
  </si>
  <si>
    <t>기계설비공</t>
  </si>
  <si>
    <t>50B5818C1C385D19DBC67C675F9ED6AF0EFF2F</t>
  </si>
  <si>
    <t>5045D186A0E1B2197053333E57F80F50B5818C1C385D19DBC67C675F9ED6AF0EFF2F</t>
  </si>
  <si>
    <t>5045D186A0E1B2197053333E57F80F50B5818C1C385D19DBC67C675F9ED6AF0EFAAF</t>
  </si>
  <si>
    <t>5045D186A0E1B2197053333E57F80F50B5818C1C385D19DBC67C675F9ED6AF0EFAAE</t>
  </si>
  <si>
    <t>공구손료</t>
  </si>
  <si>
    <t>인력품의 4%</t>
  </si>
  <si>
    <t>5045D186A0E1B2197053333E57F80F51769183174AB519D74B12C15769001</t>
  </si>
  <si>
    <t>5045D186A0E1B2197053333E57F80F577F118D8878851915818FC45CD68291A09DEFB8</t>
  </si>
  <si>
    <t>5045D186A0E1B2197053333E57F80F577F118D8878A01966895DB3544F6A113E6C0AFB</t>
  </si>
  <si>
    <t>5045D186A0E1B2197053333E57F80F577F118D8878DD199FF2D86D5B211C41026F63DC</t>
  </si>
  <si>
    <t>5045D186A0E1B2197053333E57F80F577F118D8878851941144BF250AAC1B52D17F7D4</t>
  </si>
  <si>
    <t>5045D186A0E1B2197053333E57F80F577F118D8878F8193E0EA90A592FB9BC5A56F57B</t>
  </si>
  <si>
    <t>식생기반제 뿜어붙이기(20m 미만)  T=7cm(식생재료 별도)  10M2  공통 3-7-4.2.나   ( 호표 104 )</t>
  </si>
  <si>
    <t>5045D186A0E1B2197053333E57F91650B5818C1C385D19DBC67C675F9ED6AF0EF98D</t>
  </si>
  <si>
    <t>5045D186A0E1B2197053333E57F91650B5818C1C385D19DBC67C675F9ED6AF0EFF2F</t>
  </si>
  <si>
    <t>5045D186A0E1B2197053333E57F91650B5818C1C385D19DBC67C675F9ED6AF0EFAAF</t>
  </si>
  <si>
    <t>5045D186A0E1B2197053333E57F91650B5818C1C385D19DBC67C675F9ED6AF0EFAAE</t>
  </si>
  <si>
    <t>5045D186A0E1B2197053333E57F91651769183174AB519D74B12C15769001</t>
  </si>
  <si>
    <t>5045D186A0E1B2197053333E57F916577F118D8878851915818FC45CD68291A09DEFB8</t>
  </si>
  <si>
    <t>5045D186A0E1B2197053333E57F916577F118D8878A01966895DB3544F6A113E6C0AFB</t>
  </si>
  <si>
    <t>5045D186A0E1B2197053333E57F916577F118D8878DD199FF2D86D5B211C41026F63DC</t>
  </si>
  <si>
    <t>5045D186A0E1B2197053333E57F916577F118D8878851941144BF250AAC1B52D17F7D4</t>
  </si>
  <si>
    <t>5045D186A0E1B2197053333E57F916577F118D8878F8193E0EA90A592FB9BC5A56F57B</t>
  </si>
  <si>
    <t>식생기반제 뿜어붙이기(20m 미만)  T=10cm(식생재료 별도)  10M2  공통 3-7-4.2.나   ( 호표 105 )</t>
  </si>
  <si>
    <t>5045D186A0E1B2197053333E57FA3D50B5818C1C385D19DBC67C675F9ED6AF0EF98D</t>
  </si>
  <si>
    <t>5045D186A0E1B2197053333E57FA3D50B5818C1C385D19DBC67C675F9ED6AF0EFF2F</t>
  </si>
  <si>
    <t>5045D186A0E1B2197053333E57FA3D50B5818C1C385D19DBC67C675F9ED6AF0EFAAF</t>
  </si>
  <si>
    <t>5045D186A0E1B2197053333E57FA3D50B5818C1C385D19DBC67C675F9ED6AF0EFAAE</t>
  </si>
  <si>
    <t>5045D186A0E1B2197053333E57FA3D51769183174AB519D74B12C15769001</t>
  </si>
  <si>
    <t>5045D186A0E1B2197053333E57FA3D577F118D8878851915818FC45CD68291A09DEFB8</t>
  </si>
  <si>
    <t>5045D186A0E1B2197053333E57FA3D577F118D8878A01966895DB3544F6A113E6C0AFB</t>
  </si>
  <si>
    <t>5045D186A0E1B2197053333E57FA3D577F118D8878DD199FF2D86D5B211C41026F63DC</t>
  </si>
  <si>
    <t>5045D186A0E1B2197053333E57FA3D577F118D8878851941144BF250AAC1B52D17F7D4</t>
  </si>
  <si>
    <t>5045D186A0E1B2197053333E57FA3D577F118D8878F8193E0EA90A592FB9BC5A56F57B</t>
  </si>
  <si>
    <t>비탈면 보강공  장비조립 및 해체  회  공통 3-7-5.1   ( 호표 106 )</t>
  </si>
  <si>
    <t>공통 3-7-5.1</t>
  </si>
  <si>
    <t>5045D1860066911970A9E9A652ACB550B5818C1C385D19DBC67C675F9ED6AF0EFAAF</t>
  </si>
  <si>
    <t>5045D1860066911970A9E9A652ACB550B5818C1C385D19DBC67C675F9ED6AF0EFAAE</t>
  </si>
  <si>
    <t>5045D1860066911970A9E9A652ACB5577F118D8878DD199FF2D86D5B211C41026F63DC</t>
  </si>
  <si>
    <t>비탈면보강 천공 및 보강재 삽입  토사 / 크레인작업  M  공통 3-7-5.2.3   ( 호표 107 )</t>
  </si>
  <si>
    <t>공통 3-7-5.2.3</t>
  </si>
  <si>
    <t>보링공</t>
  </si>
  <si>
    <t>50B5818C1C385D19DBC67C675F9ED6AF0EFBB7</t>
  </si>
  <si>
    <t>5045D1860066911970A9E9B0580F9450B5818C1C385D19DBC67C675F9ED6AF0EFBB7</t>
  </si>
  <si>
    <t>5045D1860066911970A9E9B0580F9450B5818C1C385D19DBC67C675F9ED6AF0EFAAF</t>
  </si>
  <si>
    <t>5045D1860066911970A9E9B0580F9450B5818C1C385D19DBC67C675F9ED6AF0EFAAE</t>
  </si>
  <si>
    <t>5045D1860066911970A9E9B0580F94577F118D8878A01966895DB3544F6A113E6C0AFB</t>
  </si>
  <si>
    <t>5045D1860066911970A9E9B0580F94577F118D8878A0190C052799511C7FC37C9F5D41</t>
  </si>
  <si>
    <t>5045D1860066911970A9E9B0580F94577F118D8878DD199FF292BE5B793CEB156ECC00</t>
  </si>
  <si>
    <t>5045D1860066911970A9E9B0580F945045818DA6FAC419FE42BE0E5DDD42</t>
  </si>
  <si>
    <t>3윙비트</t>
  </si>
  <si>
    <t>∮4"</t>
  </si>
  <si>
    <t>대리점상차도</t>
  </si>
  <si>
    <t>575C418E2B035B19513AB9A956A760547DE529</t>
  </si>
  <si>
    <t>5045D1860066911970A9E9B0580F94575C418E2B035B19513AB9A956A760547DE529</t>
  </si>
  <si>
    <t>벤토나이트</t>
  </si>
  <si>
    <t>토목용 A급</t>
  </si>
  <si>
    <t>kg</t>
  </si>
  <si>
    <t>576E81839BD8B81940F8F8365ADD6206E19EAA</t>
  </si>
  <si>
    <t>5045D1860066911970A9E9B0580F94576E81839BD8B81940F8F8365ADD6206E19EAA</t>
  </si>
  <si>
    <t>비탈면보강 천공 및 보강재 삽입  혼합층 / 크레인작업  M  공통 3-7-5.2.3   ( 호표 108 )</t>
  </si>
  <si>
    <t>5045D1860066911970A9E9B05BC31A50B5818C1C385D19DBC67C675F9ED6AF0EFBB7</t>
  </si>
  <si>
    <t>5045D1860066911970A9E9B05BC31A50B5818C1C385D19DBC67C675F9ED6AF0EFAAF</t>
  </si>
  <si>
    <t>5045D1860066911970A9E9B05BC31A50B5818C1C385D19DBC67C675F9ED6AF0EFAAE</t>
  </si>
  <si>
    <t>5045D1860066911970A9E9B05BC31A577F118D8878A01966895DB3544F6A113E6C0AFB</t>
  </si>
  <si>
    <t>5045D1860066911970A9E9B05BC31A577F118D8878A0190C052799511C7FC37C9F5D41</t>
  </si>
  <si>
    <t>5045D1860066911970A9E9B05BC31A577F118D8878DD199FF292BE5B793CEB156ECC00</t>
  </si>
  <si>
    <t>5045D1860066911970A9E9B05BC31A5045818DA6FAC419FE42BE0E5DDD42</t>
  </si>
  <si>
    <t>5045D1860066911970A9E9B05BC31A575C418E2B035B19513AB9A956A760547DE529</t>
  </si>
  <si>
    <t>5045D1860066911970A9E9B05BC31A576E81839BD8B81940F8F8365ADD6206E19EAA</t>
  </si>
  <si>
    <t>비탈면보강 천공 및 보강재 삽입  풍화암 / 크레인작업  M  공통 3-7-5.2.3   ( 호표 109 )</t>
  </si>
  <si>
    <t>5045D1860066911970A9E9B05A3D9050B5818C1C385D19DBC67C675F9ED6AF0EFBB7</t>
  </si>
  <si>
    <t>5045D1860066911970A9E9B05A3D9050B5818C1C385D19DBC67C675F9ED6AF0EFAAF</t>
  </si>
  <si>
    <t>5045D1860066911970A9E9B05A3D9050B5818C1C385D19DBC67C675F9ED6AF0EFAAE</t>
  </si>
  <si>
    <t>5045D1860066911970A9E9B05A3D90577F118D8878A01966895DB3544F6A113E6C0AFB</t>
  </si>
  <si>
    <t>5045D1860066911970A9E9B05A3D90577F118D8878A0190C052799511C7FC37C9F5D41</t>
  </si>
  <si>
    <t>5045D1860066911970A9E9B05A3D90577F118D8878DD199FF292BE5B793CEB156ECC00</t>
  </si>
  <si>
    <t>5045D1860066911970A9E9B05A3D905045818DA6FAC419FE42BE0E5DDD42</t>
  </si>
  <si>
    <t>5045D1860066911970A9E9B05A3D90575C418E2B035B19513AB9A956A760547DE529</t>
  </si>
  <si>
    <t>5045D1860066911970A9E9B05A3D90576E81839BD8B81940F8F8365ADD6206E19EAA</t>
  </si>
  <si>
    <t>비탈면보강 천공 및 보강재 삽입  토사 / 지반작업  M  공통 3-7-5.2.3   ( 호표 110 )</t>
  </si>
  <si>
    <t>5045D1860066911970A9E9955D685950B5818C1C385D19DBC67C675F9ED6AF0EFBB7</t>
  </si>
  <si>
    <t>5045D1860066911970A9E9955D685950B5818C1C385D19DBC67C675F9ED6AF0EFAAF</t>
  </si>
  <si>
    <t>5045D1860066911970A9E9955D685950B5818C1C385D19DBC67C675F9ED6AF0EFAAE</t>
  </si>
  <si>
    <t>5045D1860066911970A9E9955D6859577F118D8878A01966895DB3544F6A113E6C0AFB</t>
  </si>
  <si>
    <t>5045D1860066911970A9E9955D6859577F118D8878A0190C052799511C7FC37C9F5D41</t>
  </si>
  <si>
    <t>5045D1860066911970A9E9955D68595045818DA6FAC419FE42BE0E5DDD42</t>
  </si>
  <si>
    <t>5045D1860066911970A9E9955D6859575C418E2B035B19513AB9A956A760547DE529</t>
  </si>
  <si>
    <t>5045D1860066911970A9E9955D6859576E81839BD8B81940F8F8365ADD6206E19EAA</t>
  </si>
  <si>
    <t>비탈면보강 천공 및 보강재 삽입  혼합층 / 지반작업  M  공통 3-7-5.2.3   ( 호표 111 )</t>
  </si>
  <si>
    <t>5045D1860066911970A9E9955E0E3C50B5818C1C385D19DBC67C675F9ED6AF0EFBB7</t>
  </si>
  <si>
    <t>5045D1860066911970A9E9955E0E3C50B5818C1C385D19DBC67C675F9ED6AF0EFAAF</t>
  </si>
  <si>
    <t>5045D1860066911970A9E9955E0E3C50B5818C1C385D19DBC67C675F9ED6AF0EFAAE</t>
  </si>
  <si>
    <t>5045D1860066911970A9E9955E0E3C577F118D8878A01966895DB3544F6A113E6C0AFB</t>
  </si>
  <si>
    <t>5045D1860066911970A9E9955E0E3C577F118D8878A0190C052799511C7FC37C9F5D41</t>
  </si>
  <si>
    <t>5045D1860066911970A9E9955E0E3C5045818DA6FAC419FE42BE0E5DDD42</t>
  </si>
  <si>
    <t>5045D1860066911970A9E9955E0E3C575C418E2B035B19513AB9A956A760547DE529</t>
  </si>
  <si>
    <t>5045D1860066911970A9E9955E0E3C576E81839BD8B81940F8F8365ADD6206E19EAA</t>
  </si>
  <si>
    <t>비탈면보강 천공 및 보강재 삽입  풍화암 / 지반작업  M  공통 3-7-5.2.3   ( 호표 112 )</t>
  </si>
  <si>
    <t>5045D1860066911970A9E9955F152E50B5818C1C385D19DBC67C675F9ED6AF0EFBB7</t>
  </si>
  <si>
    <t>5045D1860066911970A9E9955F152E50B5818C1C385D19DBC67C675F9ED6AF0EFAAF</t>
  </si>
  <si>
    <t>5045D1860066911970A9E9955F152E50B5818C1C385D19DBC67C675F9ED6AF0EFAAE</t>
  </si>
  <si>
    <t>5045D1860066911970A9E9955F152E577F118D8878A01966895DB3544F6A113E6C0AFB</t>
  </si>
  <si>
    <t>5045D1860066911970A9E9955F152E577F118D8878A0190C052799511C7FC37C9F5D41</t>
  </si>
  <si>
    <t>5045D1860066911970A9E9955F152E5045818DA6FAC419FE42BE0E5DDD42</t>
  </si>
  <si>
    <t>5045D1860066911970A9E9955F152E575C418E2B035B19513AB9A956A760547DE529</t>
  </si>
  <si>
    <t>5045D1860066911970A9E9955F152E576E81839BD8B81940F8F8365ADD6206E19EAA</t>
  </si>
  <si>
    <t>비탈면 보강공  그라우팅  M3  공통 3-7-5.4   ( 호표 113 )</t>
  </si>
  <si>
    <t>공통 3-7-5.4</t>
  </si>
  <si>
    <t>5045D1860066911970A9E9D357110050B5818C1C385D19DBC67C675F9ED6AF0EFBB7</t>
  </si>
  <si>
    <t>5045D1860066911970A9E9D357110050B5818C1C385D19DBC67C675F9ED6AF0EFF2F</t>
  </si>
  <si>
    <t>5045D1860066911970A9E9D357110050B5818C1C385D19DBC67C675F9ED6AF0EFAAF</t>
  </si>
  <si>
    <t>인력품의 11%</t>
  </si>
  <si>
    <t>5045D1860066911970A9E9D357110051769183174AB519D74B12C15769001</t>
  </si>
  <si>
    <t>5045D1860066911970A9E9D3571100577F118D88789719CC25683753912757EC807BC0</t>
  </si>
  <si>
    <t>5045D1860066911970A9E9D3571100577F118D88789719F9630219527D3909C8635432</t>
  </si>
  <si>
    <t>5045D1860066911970A9E9D3571100577F118D8878DD199FF2EADE54E372563755C3AF</t>
  </si>
  <si>
    <t>비탈면 보강공  보강재 조립  TON  공통 3-7-5.3.⑤   ( 호표 114 )</t>
  </si>
  <si>
    <t>공통 3-7-5.3.⑤</t>
  </si>
  <si>
    <t>철근공</t>
  </si>
  <si>
    <t>50B5818C1C385D19DBC67C675F9ED6AF0EFAA4</t>
  </si>
  <si>
    <t>5045D1860066911970A9E9D357107950B5818C1C385D19DBC67C675F9ED6AF0EFAA4</t>
  </si>
  <si>
    <t>5045D1860066911970A9E9D357107950B5818C1C385D19DBC67C675F9ED6AF0EFAAE</t>
  </si>
  <si>
    <t>보강토옹벽/패널식  재료비 별도  M2  공통 3-8-1   ( 호표 115 )</t>
  </si>
  <si>
    <t>공통 3-8-1</t>
  </si>
  <si>
    <t>5045A182A0E4BC19CB2A4AD556AF5E50B5818C1C385D19DBC67C675F9ED6AF0EFAAF</t>
  </si>
  <si>
    <t>5045A182A0E4BC19CB2A4AD556AF5E50B5818C1C385D19DBC67C675F9ED6AF0EFAAE</t>
  </si>
  <si>
    <t>5045A182A0E4BC19CB2A4AD556AF5E50B5818C1C385D19DBC67C675F9ED6AF0EFAA4</t>
  </si>
  <si>
    <t>형틀목공</t>
  </si>
  <si>
    <t>50B5818C1C385D19DBC67C675F9ED6AF0EFAAB</t>
  </si>
  <si>
    <t>5045A182A0E4BC19CB2A4AD556AF5E50B5818C1C385D19DBC67C675F9ED6AF0EFAAB</t>
  </si>
  <si>
    <t>5045A182A0E4BC19CB2A4AD556AF5E577F118D8878DD199FF292BE5B793CEB156ECC00</t>
  </si>
  <si>
    <t>보강토옹벽/블록식  재료비 별도  M2  공통 3-8-2   ( 호표 116 )</t>
  </si>
  <si>
    <t>공통 3-8-2</t>
  </si>
  <si>
    <t>5045A182A0E4BC19CB2A4AF0540B6750B5818C1C385D19DBC67C675F9ED6AF0EFAAF</t>
  </si>
  <si>
    <t>5045A182A0E4BC19CB2A4AF0540B6750B5818C1C385D19DBC67C675F9ED6AF0EFAAE</t>
  </si>
  <si>
    <t>5045A182A0E4BC19CB2A4AF0540B67577F118D8878DD199FF292BE5B793CEB156ECC00</t>
  </si>
  <si>
    <t>보강토옹벽/버팀목 설치. 해체 /패널식  인건비/재료비  M  공통 3-8-3   ( 호표 117 )</t>
  </si>
  <si>
    <t>공통 3-8-3</t>
  </si>
  <si>
    <t>5045A182A0E4BC19CB2A4ACB50CCDF50B5818C1C385D19DBC67C675F9ED6AF0EFAAB</t>
  </si>
  <si>
    <t>5045A182A0E4BC19CB2A4ACB50CCDF50B5818C1C385D19DBC67C675F9ED6AF0EFAAE</t>
  </si>
  <si>
    <t>5045A182A0E4BC19CB2A4ACB50CCDF51769183174AB519D74B12C15769001</t>
  </si>
  <si>
    <t>각재</t>
  </si>
  <si>
    <t>각재, 외송</t>
  </si>
  <si>
    <t>5743D18533656519D86BE9CD513951F717AED3</t>
  </si>
  <si>
    <t>5045A182A0E4BC19CB2A4ACB50CCDF5743D18533656519D86BE9CD513951F717AED3</t>
  </si>
  <si>
    <t>주재료비의 2%</t>
  </si>
  <si>
    <t>5045A182A0E4BC19CB2A4ACB50CCDF51769183174AB519D74B12C1576A002</t>
  </si>
  <si>
    <t>뒷채움 및 다짐    10M3  공통 3-8-4   ( 호표 118 )</t>
  </si>
  <si>
    <t>공통 3-8-4</t>
  </si>
  <si>
    <t>5045A182A0E4BC19CB2A4AF057DF8450B5818C1C385D19DBC67C675F9ED6AF0EFAAE</t>
  </si>
  <si>
    <t>5045A182A0E4BC19CB2A4AF057DF84577F118D8878F81975B30CD152584A182F9E1631</t>
  </si>
  <si>
    <t>5045A182A0E4BC19CB2A4AF057DF84577F118D8878EF19C2E64E745D8E9D126EFEFE3D</t>
  </si>
  <si>
    <t>5045A182A0E4BC19CB2A4AF057DF84577F118D8878EF19C2E67BC352F904929AC141F9</t>
  </si>
  <si>
    <t>벌목(H=5.0m 미만)뿌리제거 별도  집재거리 L=100m 까지  1000M2  공통 3-9-1   ( 호표 119 )</t>
  </si>
  <si>
    <t>공통 3-9-1</t>
  </si>
  <si>
    <t>벌목부</t>
  </si>
  <si>
    <t>50B5818C1C385D19DBC67C675F9ED6AF0EF982</t>
  </si>
  <si>
    <t>5045D186000C0319349A044456FE9750B5818C1C385D19DBC67C675F9ED6AF0EF982</t>
  </si>
  <si>
    <t>5045D186000C0319349A044456FE9750B5818C1C385D19DBC67C675F9ED6AF0EFAAE</t>
  </si>
  <si>
    <t>인력품의 10%</t>
  </si>
  <si>
    <t>5045D186000C0319349A044456FE9751769183174AB519D74B12C1576A002</t>
  </si>
  <si>
    <t>5045D186000C0319349A044456FE97577F118D8878F81975B30CD1525C25E8BFC9E24E</t>
  </si>
  <si>
    <t>5045D186000C0319349A044456FE97577F118D88788519411466D95C2CF677A419A89A</t>
  </si>
  <si>
    <t>벌목(H=5.0-8.0m 미만)뿌리제거 별도  집재거리 L=100m 까지  1000M2  공통 3-9-1   ( 호표 120 )</t>
  </si>
  <si>
    <t>5045D186000C0319349A04715A5C7150B5818C1C385D19DBC67C675F9ED6AF0EF982</t>
  </si>
  <si>
    <t>5045D186000C0319349A04715A5C7150B5818C1C385D19DBC67C675F9ED6AF0EFAAE</t>
  </si>
  <si>
    <t>5045D186000C0319349A04715A5C7151769183174AB519D74B12C1576A002</t>
  </si>
  <si>
    <t>5045D186000C0319349A04715A5C71577F118D8878F81975B30CD1525C25E8BFC9E24E</t>
  </si>
  <si>
    <t>5045D186000C0319349A04715A5C71577F118D88788519411466D95C2CF677A419A89A</t>
  </si>
  <si>
    <t>벌목(H=8.0m 이상)뿌리제거 별도  집재거리 L=100m 까지  1000M2  공통 3-9-1   ( 호표 121 )</t>
  </si>
  <si>
    <t>5045D186000C0319349A046753D20750B5818C1C385D19DBC67C675F9ED6AF0EF982</t>
  </si>
  <si>
    <t>5045D186000C0319349A046753D20750B5818C1C385D19DBC67C675F9ED6AF0EFAAE</t>
  </si>
  <si>
    <t>5045D186000C0319349A046753D20751769183174AB519D74B12C1576A002</t>
  </si>
  <si>
    <t>5045D186000C0319349A046753D207577F118D8878F81975B30CD1525C25E8BFC9E24E</t>
  </si>
  <si>
    <t>5045D186000C0319349A046753D207577F118D88788519411466D95C2CF677A419A89A</t>
  </si>
  <si>
    <t>뿌리뽑기 - 입목 본수도 50-60%  수경 10∼20cm이하 기준 / 집재거리: 100M기준  1000M2  공통 3-9-2   ( 호표 122 )</t>
  </si>
  <si>
    <t>공통 3-9-2</t>
  </si>
  <si>
    <t>5044B18BA956211921A2376D548FBA50B5818C1C385D19DBC67C675F9ED6AF0EFAAE</t>
  </si>
  <si>
    <t>5044B18BA956211921A2376D548FBA577F118D8878F81975B30CD1525C25E8BFC9E24E</t>
  </si>
  <si>
    <t>5044B18BA956211921A2376D548FBA577F118D88788519411466D95C2CF677A419A89A</t>
  </si>
  <si>
    <t>H-Beam 설치 / 띠장  H=250~500 / L=5m이하  M  공통 5-1-2   ( 호표 123 )</t>
  </si>
  <si>
    <t>공통 5-1-2</t>
  </si>
  <si>
    <t>철골공</t>
  </si>
  <si>
    <t>50B5818C1C385D19DBC67C675F9ED6AF0EFBB2</t>
  </si>
  <si>
    <t>5045818DA6CD3619F701B17B5AA5CD50B5818C1C385D19DBC67C675F9ED6AF0EFBB2</t>
  </si>
  <si>
    <t>용접공</t>
  </si>
  <si>
    <t>50B5818C1C385D19DBC67C675F9ED6AF0EFBB1</t>
  </si>
  <si>
    <t>5045818DA6CD3619F701B17B5AA5CD50B5818C1C385D19DBC67C675F9ED6AF0EFBB1</t>
  </si>
  <si>
    <t>5045818DA6CD3619F701B17B5AA5CD50B5818C1C385D19DBC67C675F9ED6AF0EFAAE</t>
  </si>
  <si>
    <t>인력품의 3%</t>
  </si>
  <si>
    <t>5045818DA6CD3619F701B17B5AA5CD51769183174AB519D74B12C15769001</t>
  </si>
  <si>
    <t>5045818DA6CD3619F701B17B5AA5CD577F118D8878DD199FF2CFF058FE7DB559A7F61F</t>
  </si>
  <si>
    <t>H-Beam 설치 / 띠장  H=250~500 / L=6∼8m  M  공통 5-1-2   ( 호표 124 )</t>
  </si>
  <si>
    <t>5045818DA6CD3619F701B17B5D79AC50B5818C1C385D19DBC67C675F9ED6AF0EFBB2</t>
  </si>
  <si>
    <t>5045818DA6CD3619F701B17B5D79AC50B5818C1C385D19DBC67C675F9ED6AF0EFBB1</t>
  </si>
  <si>
    <t>5045818DA6CD3619F701B17B5D79AC50B5818C1C385D19DBC67C675F9ED6AF0EFAAE</t>
  </si>
  <si>
    <t>5045818DA6CD3619F701B17B5D79AC51769183174AB519D74B12C15769001</t>
  </si>
  <si>
    <t>5045818DA6CD3619F701B17B5D79AC577F118D8878DD199FF2CFF058FE7DB559A7F61F</t>
  </si>
  <si>
    <t>H-Beam 설치 / 띠장  H=250~500 / L=9∼11m  M  공통 5-1-2   ( 호표 125 )</t>
  </si>
  <si>
    <t>5045818DA6CD3619F701B17B5C528350B5818C1C385D19DBC67C675F9ED6AF0EFBB2</t>
  </si>
  <si>
    <t>5045818DA6CD3619F701B17B5C528350B5818C1C385D19DBC67C675F9ED6AF0EFBB1</t>
  </si>
  <si>
    <t>5045818DA6CD3619F701B17B5C528350B5818C1C385D19DBC67C675F9ED6AF0EFAAE</t>
  </si>
  <si>
    <t>5045818DA6CD3619F701B17B5C528351769183174AB519D74B12C15769001</t>
  </si>
  <si>
    <t>5045818DA6CD3619F701B17B5C5283577F118D8878DD199FF2CFF058FE7DB559A7F61F</t>
  </si>
  <si>
    <t>H-Beam 설치 / 띠장  H=250~500 / L=12∼14m  M  공통 5-1-2   ( 호표 126 )</t>
  </si>
  <si>
    <t>5045818DA6CD3619F701B17B5F266150B5818C1C385D19DBC67C675F9ED6AF0EFBB2</t>
  </si>
  <si>
    <t>5045818DA6CD3619F701B17B5F266150B5818C1C385D19DBC67C675F9ED6AF0EFBB1</t>
  </si>
  <si>
    <t>5045818DA6CD3619F701B17B5F266150B5818C1C385D19DBC67C675F9ED6AF0EFAAE</t>
  </si>
  <si>
    <t>5045818DA6CD3619F701B17B5F266151769183174AB519D74B12C15769001</t>
  </si>
  <si>
    <t>5045818DA6CD3619F701B17B5F2661577F118D8878DD199FF2CFF058FE7DB559A7F61F</t>
  </si>
  <si>
    <t>H-Beam 설치 / 띠장  H=250~500 / L=15∼18m  M  공통 5-1-2   ( 호표 127 )</t>
  </si>
  <si>
    <t>5045818DA6CD3619F701B17B5E1F0F50B5818C1C385D19DBC67C675F9ED6AF0EFBB2</t>
  </si>
  <si>
    <t>5045818DA6CD3619F701B17B5E1F0F50B5818C1C385D19DBC67C675F9ED6AF0EFBB1</t>
  </si>
  <si>
    <t>5045818DA6CD3619F701B17B5E1F0F50B5818C1C385D19DBC67C675F9ED6AF0EFAAE</t>
  </si>
  <si>
    <t>5045818DA6CD3619F701B17B5E1F0F51769183174AB519D74B12C15769001</t>
  </si>
  <si>
    <t>5045818DA6CD3619F701B17B5E1F0F577F118D8878DD199FF2CFF058FE7DB559A7F61F</t>
  </si>
  <si>
    <t>H-Beam 설치 / 버팀보  H=250~500 / L=5m이하  본  공통 5-1-3   ( 호표 128 )</t>
  </si>
  <si>
    <t>공통 5-1-3</t>
  </si>
  <si>
    <t>5045818DA6CD3619F701B17B51486450B5818C1C385D19DBC67C675F9ED6AF0EFBB2</t>
  </si>
  <si>
    <t>5045818DA6CD3619F701B17B51486450B5818C1C385D19DBC67C675F9ED6AF0EFBB1</t>
  </si>
  <si>
    <t>5045818DA6CD3619F701B17B51486450B5818C1C385D19DBC67C675F9ED6AF0EFAAE</t>
  </si>
  <si>
    <t>5045818DA6CD3619F701B17B51486451769183174AB519D74B12C15769001</t>
  </si>
  <si>
    <t>5045818DA6CD3619F701B17B514864577F118D8878DD199FF2CFF058FE7DB559A7F61F</t>
  </si>
  <si>
    <t>H-Beam 설치 / 버팀보  H=250~500 / L=6∼8m  본  공통 5-1-3   ( 호표 129 )</t>
  </si>
  <si>
    <t>5045818DA6CD3619F701B17B50A1F950B5818C1C385D19DBC67C675F9ED6AF0EFBB2</t>
  </si>
  <si>
    <t>5045818DA6CD3619F701B17B50A1F950B5818C1C385D19DBC67C675F9ED6AF0EFBB1</t>
  </si>
  <si>
    <t>5045818DA6CD3619F701B17B50A1F950B5818C1C385D19DBC67C675F9ED6AF0EFAAE</t>
  </si>
  <si>
    <t>5045818DA6CD3619F701B17B50A1F951769183174AB519D74B12C15769001</t>
  </si>
  <si>
    <t>5045818DA6CD3619F701B17B50A1F9577F118D8878DD199FF2CFF058FE7DB559A7F61F</t>
  </si>
  <si>
    <t>H-Beam 설치 / 버팀보  H=250~500 / L=9∼11m  본  공통 5-1-3   ( 호표 130 )</t>
  </si>
  <si>
    <t>5045818DA6CD3619F701B16952F4FA50B5818C1C385D19DBC67C675F9ED6AF0EFBB2</t>
  </si>
  <si>
    <t>5045818DA6CD3619F701B16952F4FA50B5818C1C385D19DBC67C675F9ED6AF0EFBB1</t>
  </si>
  <si>
    <t>5045818DA6CD3619F701B16952F4FA50B5818C1C385D19DBC67C675F9ED6AF0EFAAE</t>
  </si>
  <si>
    <t>5045818DA6CD3619F701B16952F4FA51769183174AB519D74B12C15769001</t>
  </si>
  <si>
    <t>5045818DA6CD3619F701B16952F4FA577F118D8878DD199FF2CFF058FE7DB559A7F61F</t>
  </si>
  <si>
    <t>H-Beam 설치 / 버팀보  H=250~500 / L=12∼14m  본  공통 5-1-3   ( 호표 131 )</t>
  </si>
  <si>
    <t>5045818DA6CD3619F701B169539B6450B5818C1C385D19DBC67C675F9ED6AF0EFBB2</t>
  </si>
  <si>
    <t>5045818DA6CD3619F701B169539B6450B5818C1C385D19DBC67C675F9ED6AF0EFBB1</t>
  </si>
  <si>
    <t>5045818DA6CD3619F701B169539B6450B5818C1C385D19DBC67C675F9ED6AF0EFAAE</t>
  </si>
  <si>
    <t>5045818DA6CD3619F701B169539B6451769183174AB519D74B12C15769001</t>
  </si>
  <si>
    <t>5045818DA6CD3619F701B169539B64577F118D8878DD199FF2CFF058FE7DB559A7F61F</t>
  </si>
  <si>
    <t>H-Beam 설치 / 버팀보  H=250~500 / L=15∼18m  본  공통 5-1-3   ( 호표 132 )</t>
  </si>
  <si>
    <t>5045818DA6CD3619F701B16950C78550B5818C1C385D19DBC67C675F9ED6AF0EFBB2</t>
  </si>
  <si>
    <t>5045818DA6CD3619F701B16950C78550B5818C1C385D19DBC67C675F9ED6AF0EFBB1</t>
  </si>
  <si>
    <t>5045818DA6CD3619F701B16950C78550B5818C1C385D19DBC67C675F9ED6AF0EFAAE</t>
  </si>
  <si>
    <t>5045818DA6CD3619F701B16950C78551769183174AB519D74B12C15769001</t>
  </si>
  <si>
    <t>5045818DA6CD3619F701B16950C785577F118D8878DD199FF2CFF058FE7DB559A7F61F</t>
  </si>
  <si>
    <t>H-Beam 설치 / 띠장  H=600~800 / L=5m 이하  M  공통 5-1-2   ( 호표 133 )</t>
  </si>
  <si>
    <t>5045818DA6CD3619F701B16951ED8850B5818C1C385D19DBC67C675F9ED6AF0EFBB2</t>
  </si>
  <si>
    <t>5045818DA6CD3619F701B16951ED8850B5818C1C385D19DBC67C675F9ED6AF0EFBB1</t>
  </si>
  <si>
    <t>5045818DA6CD3619F701B16951ED8850B5818C1C385D19DBC67C675F9ED6AF0EFAAE</t>
  </si>
  <si>
    <t>5045818DA6CD3619F701B16951ED8851769183174AB519D74B12C15769001</t>
  </si>
  <si>
    <t>5045818DA6CD3619F701B16951ED88577F118D8878DD199FF2CFF058FE7DB559A7F61F</t>
  </si>
  <si>
    <t>H-Beam 설치 / 띠장  H=600~800 / L=6∼8m  M  공통 5-1-2   ( 호표 134 )</t>
  </si>
  <si>
    <t>5045818DA6CD3619F701B169566FC350B5818C1C385D19DBC67C675F9ED6AF0EFBB2</t>
  </si>
  <si>
    <t>5045818DA6CD3619F701B169566FC350B5818C1C385D19DBC67C675F9ED6AF0EFBB1</t>
  </si>
  <si>
    <t>5045818DA6CD3619F701B169566FC350B5818C1C385D19DBC67C675F9ED6AF0EFAAE</t>
  </si>
  <si>
    <t>5045818DA6CD3619F701B169566FC351769183174AB519D74B12C15769001</t>
  </si>
  <si>
    <t>5045818DA6CD3619F701B169566FC3577F118D8878DD199FF2CFF058FE7DB559A7F61F</t>
  </si>
  <si>
    <t>H-Beam 설치 / 띠장  H=600~800 / L=9∼11m  M  공통 5-1-2   ( 호표 135 )</t>
  </si>
  <si>
    <t>5045818DA6CD3619F701B16957763450B5818C1C385D19DBC67C675F9ED6AF0EFBB2</t>
  </si>
  <si>
    <t>5045818DA6CD3619F701B16957763450B5818C1C385D19DBC67C675F9ED6AF0EFBB1</t>
  </si>
  <si>
    <t>5045818DA6CD3619F701B16957763450B5818C1C385D19DBC67C675F9ED6AF0EFAAE</t>
  </si>
  <si>
    <t>5045818DA6CD3619F701B16957763451769183174AB519D74B12C15769001</t>
  </si>
  <si>
    <t>5045818DA6CD3619F701B169577634577F118D8878DD199FF2CFF058FE7DB559A7F61F</t>
  </si>
  <si>
    <t>H-Beam 설치 / 띠장  H=600~800 / L=12∼14m  M  공통 5-1-2   ( 호표 136 )</t>
  </si>
  <si>
    <t>5045818DA6CD3619F701843D59D73850B5818C1C385D19DBC67C675F9ED6AF0EFBB2</t>
  </si>
  <si>
    <t>5045818DA6CD3619F701843D59D73850B5818C1C385D19DBC67C675F9ED6AF0EFBB1</t>
  </si>
  <si>
    <t>5045818DA6CD3619F701843D59D73850B5818C1C385D19DBC67C675F9ED6AF0EFAAE</t>
  </si>
  <si>
    <t>5045818DA6CD3619F701843D59D73851769183174AB519D74B12C15769001</t>
  </si>
  <si>
    <t>5045818DA6CD3619F701843D59D738577F118D8878DD199FF2CFF058FE7DB559A7F61F</t>
  </si>
  <si>
    <t>H-Beam 설치 / 띠장  H=600~800 / L=15∼18m  M  공통 5-1-2   ( 호표 137 )</t>
  </si>
  <si>
    <t>5045818DA6CD3619F701843D5E597350B5818C1C385D19DBC67C675F9ED6AF0EFBB2</t>
  </si>
  <si>
    <t>5045818DA6CD3619F701843D5E597350B5818C1C385D19DBC67C675F9ED6AF0EFBB1</t>
  </si>
  <si>
    <t>5045818DA6CD3619F701843D5E597350B5818C1C385D19DBC67C675F9ED6AF0EFAAE</t>
  </si>
  <si>
    <t>5045818DA6CD3619F701843D5E597351769183174AB519D74B12C15769001</t>
  </si>
  <si>
    <t>5045818DA6CD3619F701843D5E5973577F118D8878DD199FF2CFF058FE7DB559A7F61F</t>
  </si>
  <si>
    <t>H-Beam 설치 / 버팀보  H=600~800 / L=5m 이하  본  공통 5-1-3   ( 호표 138 )</t>
  </si>
  <si>
    <t>5045818DA6CD3619F701843D5F606450B5818C1C385D19DBC67C675F9ED6AF0EFBB2</t>
  </si>
  <si>
    <t>5045818DA6CD3619F701843D5F606450B5818C1C385D19DBC67C675F9ED6AF0EFBB1</t>
  </si>
  <si>
    <t>5045818DA6CD3619F701843D5F606450B5818C1C385D19DBC67C675F9ED6AF0EFAAE</t>
  </si>
  <si>
    <t>5045818DA6CD3619F701843D5F606451769183174AB519D74B12C15769001</t>
  </si>
  <si>
    <t>5045818DA6CD3619F701843D5F6064577F118D8878DD199FF2CFF058FE7DB559A7F61F</t>
  </si>
  <si>
    <t>H-Beam 설치 / 버팀보  H=600~800 / L=6∼8m  본  공통 5-1-3   ( 호표 139 )</t>
  </si>
  <si>
    <t>5045818DA6CD3619F701843D5CAB9750B5818C1C385D19DBC67C675F9ED6AF0EFBB2</t>
  </si>
  <si>
    <t>5045818DA6CD3619F701843D5CAB9750B5818C1C385D19DBC67C675F9ED6AF0EFBB1</t>
  </si>
  <si>
    <t>5045818DA6CD3619F701843D5CAB9750B5818C1C385D19DBC67C675F9ED6AF0EFAAE</t>
  </si>
  <si>
    <t>5045818DA6CD3619F701843D5CAB9751769183174AB519D74B12C15769001</t>
  </si>
  <si>
    <t>5045818DA6CD3619F701843D5CAB97577F118D8878DD199FF2CFF058FE7DB559A7F61F</t>
  </si>
  <si>
    <t>H-Beam 설치 / 버팀보  H=600~800 / L=9∼11m  본  공통 5-1-3   ( 호표 140 )</t>
  </si>
  <si>
    <t>5045818DA6CD3619F701843D5DB28950B5818C1C385D19DBC67C675F9ED6AF0EFBB2</t>
  </si>
  <si>
    <t>5045818DA6CD3619F701843D5DB28950B5818C1C385D19DBC67C675F9ED6AF0EFBB1</t>
  </si>
  <si>
    <t>5045818DA6CD3619F701843D5DB28950B5818C1C385D19DBC67C675F9ED6AF0EFAAE</t>
  </si>
  <si>
    <t>5045818DA6CD3619F701843D5DB28951769183174AB519D74B12C15769001</t>
  </si>
  <si>
    <t>5045818DA6CD3619F701843D5DB289577F118D8878DD199FF2CFF058FE7DB559A7F61F</t>
  </si>
  <si>
    <t>H-Beam 설치 / 버팀보  H=600~800 / L=12∼14m  본  공통 5-1-3   ( 호표 141 )</t>
  </si>
  <si>
    <t>5045818DA6CD3619F701843D52A86A50B5818C1C385D19DBC67C675F9ED6AF0EFBB2</t>
  </si>
  <si>
    <t>5045818DA6CD3619F701843D52A86A50B5818C1C385D19DBC67C675F9ED6AF0EFBB1</t>
  </si>
  <si>
    <t>5045818DA6CD3619F701843D52A86A50B5818C1C385D19DBC67C675F9ED6AF0EFAAE</t>
  </si>
  <si>
    <t>5045818DA6CD3619F701843D52A86A51769183174AB519D74B12C15769001</t>
  </si>
  <si>
    <t>5045818DA6CD3619F701843D52A86A577F118D8878DD199FF2CFF058FE7DB559A7F61F</t>
  </si>
  <si>
    <t>H-Beam 설치 / 버팀보  H=600~800 / L=15∼18m  본  공통 5-1-3   ( 호표 142 )</t>
  </si>
  <si>
    <t>5045818DA6CD3619F7018423545BD250B5818C1C385D19DBC67C675F9ED6AF0EFBB2</t>
  </si>
  <si>
    <t>5045818DA6CD3619F7018423545BD250B5818C1C385D19DBC67C675F9ED6AF0EFBB1</t>
  </si>
  <si>
    <t>5045818DA6CD3619F7018423545BD250B5818C1C385D19DBC67C675F9ED6AF0EFAAE</t>
  </si>
  <si>
    <t>5045818DA6CD3619F7018423545BD251769183174AB519D74B12C15769001</t>
  </si>
  <si>
    <t>5045818DA6CD3619F7018423545BD2577F118D8878DD199FF2CFF058FE7DB559A7F61F</t>
  </si>
  <si>
    <t>H-Beam 해체 / 띠장  H=250~500 / L=5m이하  M  공통 5-1-4   ( 호표 143 )</t>
  </si>
  <si>
    <t>공통 5-1-4</t>
  </si>
  <si>
    <t>5045818DA6CD3619F70196AE571B9250B5818C1C385D19DBC67C675F9ED6AF0EFBB2</t>
  </si>
  <si>
    <t>5045818DA6CD3619F70196AE571B9250B5818C1C385D19DBC67C675F9ED6AF0EFBB1</t>
  </si>
  <si>
    <t>5045818DA6CD3619F70196AE571B9250B5818C1C385D19DBC67C675F9ED6AF0EFAAE</t>
  </si>
  <si>
    <t>5045818DA6CD3619F70196AE571B9251769183174AB519D74B12C15769001</t>
  </si>
  <si>
    <t>5045818DA6CD3619F70196AE571B92577F118D8878DD199FF2CFF058FE7DB559A7F61F</t>
  </si>
  <si>
    <t>H-Beam 해체 / 띠장  H=250~500 / L=6∼8m  M  공통 5-1-4   ( 호표 144 )</t>
  </si>
  <si>
    <t>5045818DA6CD3619F70196AE50EC8250B5818C1C385D19DBC67C675F9ED6AF0EFBB2</t>
  </si>
  <si>
    <t>5045818DA6CD3619F70196AE50EC8250B5818C1C385D19DBC67C675F9ED6AF0EFBB1</t>
  </si>
  <si>
    <t>5045818DA6CD3619F70196AE50EC8250B5818C1C385D19DBC67C675F9ED6AF0EFAAE</t>
  </si>
  <si>
    <t>5045818DA6CD3619F70196AE50EC8251769183174AB519D74B12C15769001</t>
  </si>
  <si>
    <t>5045818DA6CD3619F70196AE50EC82577F118D8878DD199FF2CFF058FE7DB559A7F61F</t>
  </si>
  <si>
    <t>H-Beam 해체 / 띠장  H=250~500 / L=9∼11m  M  공통 5-1-4   ( 호표 145 )</t>
  </si>
  <si>
    <t>5045818DA6CD3619F70196AE51F3F450B5818C1C385D19DBC67C675F9ED6AF0EFBB2</t>
  </si>
  <si>
    <t>5045818DA6CD3619F70196AE51F3F450B5818C1C385D19DBC67C675F9ED6AF0EFBB1</t>
  </si>
  <si>
    <t>5045818DA6CD3619F70196AE51F3F450B5818C1C385D19DBC67C675F9ED6AF0EFAAE</t>
  </si>
  <si>
    <t>5045818DA6CD3619F70196AE51F3F451769183174AB519D74B12C15769001</t>
  </si>
  <si>
    <t>5045818DA6CD3619F70196AE51F3F4577F118D8878DD199FF2CFF058FE7DB559A7F61F</t>
  </si>
  <si>
    <t>H-Beam 해체 / 띠장  H=250~500 / L=12∼14m  M  공통 5-1-4   ( 호표 146 )</t>
  </si>
  <si>
    <t>5045818DA6CD3619F70196AE529A7E50B5818C1C385D19DBC67C675F9ED6AF0EFBB2</t>
  </si>
  <si>
    <t>5045818DA6CD3619F70196AE529A7E50B5818C1C385D19DBC67C675F9ED6AF0EFBB1</t>
  </si>
  <si>
    <t>5045818DA6CD3619F70196AE529A7E50B5818C1C385D19DBC67C675F9ED6AF0EFAAE</t>
  </si>
  <si>
    <t>5045818DA6CD3619F70196AE529A7E51769183174AB519D74B12C15769001</t>
  </si>
  <si>
    <t>5045818DA6CD3619F70196AE529A7E577F118D8878DD199FF2CFF058FE7DB559A7F61F</t>
  </si>
  <si>
    <t>H-Beam 해체 / 띠장  H=250~500 / L=15∼18m  M  공통 5-1-4   ( 호표 147 )</t>
  </si>
  <si>
    <t>5045818DA6CD3619F70196AE53A04950B5818C1C385D19DBC67C675F9ED6AF0EFBB2</t>
  </si>
  <si>
    <t>5045818DA6CD3619F70196AE53A04950B5818C1C385D19DBC67C675F9ED6AF0EFBB1</t>
  </si>
  <si>
    <t>5045818DA6CD3619F70196AE53A04950B5818C1C385D19DBC67C675F9ED6AF0EFAAE</t>
  </si>
  <si>
    <t>5045818DA6CD3619F70196AE53A04951769183174AB519D74B12C15769001</t>
  </si>
  <si>
    <t>5045818DA6CD3619F70196AE53A049577F118D8878DD199FF2CFF058FE7DB559A7F61F</t>
  </si>
  <si>
    <t>H-Beam 해체 / 버팀보  H=250~500 / L=5m이하  본  공통 5-1-5   ( 호표 148 )</t>
  </si>
  <si>
    <t>공통 5-1-5</t>
  </si>
  <si>
    <t>5045818DA6CD3619F70196AE5C9DAB50B5818C1C385D19DBC67C675F9ED6AF0EFBB2</t>
  </si>
  <si>
    <t>5045818DA6CD3619F70196AE5C9DAB50B5818C1C385D19DBC67C675F9ED6AF0EFBB1</t>
  </si>
  <si>
    <t>5045818DA6CD3619F70196AE5C9DAB50B5818C1C385D19DBC67C675F9ED6AF0EFAAE</t>
  </si>
  <si>
    <t>5045818DA6CD3619F70196AE5C9DAB51769183174AB519D74B12C15769001</t>
  </si>
  <si>
    <t>5045818DA6CD3619F70196AE5C9DAB577F118D8878DD199FF2CFF058FE7DB559A7F61F</t>
  </si>
  <si>
    <t>H-Beam 해체 / 버팀보  H=250~500 / L=6∼8m  본  공통 5-1-5   ( 호표 149 )</t>
  </si>
  <si>
    <t>5045818DA6CD3619F70196AE5DA49D50B5818C1C385D19DBC67C675F9ED6AF0EFBB2</t>
  </si>
  <si>
    <t>5045818DA6CD3619F70196AE5DA49D50B5818C1C385D19DBC67C675F9ED6AF0EFBB1</t>
  </si>
  <si>
    <t>5045818DA6CD3619F70196AE5DA49D50B5818C1C385D19DBC67C675F9ED6AF0EFAAE</t>
  </si>
  <si>
    <t>5045818DA6CD3619F70196AE5DA49D51769183174AB519D74B12C15769001</t>
  </si>
  <si>
    <t>5045818DA6CD3619F70196AE5DA49D577F118D8878DD199FF2CFF058FE7DB559A7F61F</t>
  </si>
  <si>
    <t>H-Beam 해체 / 버팀보  H=250~500 / L=9∼11m  본  공통 5-1-5   ( 호표 150 )</t>
  </si>
  <si>
    <t>5045818DA6CD3619F70196B85B31A450B5818C1C385D19DBC67C675F9ED6AF0EFBB2</t>
  </si>
  <si>
    <t>5045818DA6CD3619F70196B85B31A450B5818C1C385D19DBC67C675F9ED6AF0EFBB1</t>
  </si>
  <si>
    <t>5045818DA6CD3619F70196B85B31A450B5818C1C385D19DBC67C675F9ED6AF0EFAAE</t>
  </si>
  <si>
    <t>5045818DA6CD3619F70196B85B31A451769183174AB519D74B12C15769001</t>
  </si>
  <si>
    <t>5045818DA6CD3619F70196B85B31A4577F118D8878DD199FF2CFF058FE7DB559A7F61F</t>
  </si>
  <si>
    <t>H-Beam 해체 / 버팀보  H=250~500 / L=12∼14m  본  공통 5-1-5   ( 호표 151 )</t>
  </si>
  <si>
    <t>5045818DA6CD3619F70196B85A2B5950B5818C1C385D19DBC67C675F9ED6AF0EFBB2</t>
  </si>
  <si>
    <t>5045818DA6CD3619F70196B85A2B5950B5818C1C385D19DBC67C675F9ED6AF0EFBB1</t>
  </si>
  <si>
    <t>5045818DA6CD3619F70196B85A2B5950B5818C1C385D19DBC67C675F9ED6AF0EFAAE</t>
  </si>
  <si>
    <t>5045818DA6CD3619F70196B85A2B5951769183174AB519D74B12C15769001</t>
  </si>
  <si>
    <t>5045818DA6CD3619F70196B85A2B59577F118D8878DD199FF2CFF058FE7DB559A7F61F</t>
  </si>
  <si>
    <t>H-Beam 해체 / 버팀보  H=250~500 / L=15∼18m  본  공통 5-1-5   ( 호표 152 )</t>
  </si>
  <si>
    <t>5045818DA6CD3619F70196B859044F50B5818C1C385D19DBC67C675F9ED6AF0EFBB2</t>
  </si>
  <si>
    <t>5045818DA6CD3619F70196B859044F50B5818C1C385D19DBC67C675F9ED6AF0EFBB1</t>
  </si>
  <si>
    <t>5045818DA6CD3619F70196B859044F50B5818C1C385D19DBC67C675F9ED6AF0EFAAE</t>
  </si>
  <si>
    <t>5045818DA6CD3619F70196B859044F51769183174AB519D74B12C15769001</t>
  </si>
  <si>
    <t>5045818DA6CD3619F70196B859044F577F118D8878DD199FF2CFF058FE7DB559A7F61F</t>
  </si>
  <si>
    <t>H-Beam 해체 / 띠장  H=600~800 / L=5m 이하  M  공통 5-1-4   ( 호표 153 )</t>
  </si>
  <si>
    <t>5045818DA6CD3619F70196B8587DFD50B5818C1C385D19DBC67C675F9ED6AF0EFBB2</t>
  </si>
  <si>
    <t>5045818DA6CD3619F70196B8587DFD50B5818C1C385D19DBC67C675F9ED6AF0EFBB1</t>
  </si>
  <si>
    <t>5045818DA6CD3619F70196B8587DFD50B5818C1C385D19DBC67C675F9ED6AF0EFAAE</t>
  </si>
  <si>
    <t>5045818DA6CD3619F70196B8587DFD51769183174AB519D74B12C15769001</t>
  </si>
  <si>
    <t>5045818DA6CD3619F70196B8587DFD577F118D8878DD199FF2CFF058FE7DB559A7F61F</t>
  </si>
  <si>
    <t>H-Beam 해체 / 띠장  H=600~800 / L=6∼8m  M  공통 5-1-4   ( 호표 154 )</t>
  </si>
  <si>
    <t>5045818DA6CD3619F70196B85FAC4C50B5818C1C385D19DBC67C675F9ED6AF0EFBB2</t>
  </si>
  <si>
    <t>5045818DA6CD3619F70196B85FAC4C50B5818C1C385D19DBC67C675F9ED6AF0EFBB1</t>
  </si>
  <si>
    <t>5045818DA6CD3619F70196B85FAC4C50B5818C1C385D19DBC67C675F9ED6AF0EFAAE</t>
  </si>
  <si>
    <t>5045818DA6CD3619F70196B85FAC4C51769183174AB519D74B12C15769001</t>
  </si>
  <si>
    <t>5045818DA6CD3619F70196B85FAC4C577F118D8878DD199FF2CFF058FE7DB559A7F61F</t>
  </si>
  <si>
    <t>H-Beam 해체 / 띠장  H=600~800 / L=9∼11m  M  공통 5-1-4   ( 호표 155 )</t>
  </si>
  <si>
    <t>5045818DA6CD3619F70196B85E864950B5818C1C385D19DBC67C675F9ED6AF0EFBB2</t>
  </si>
  <si>
    <t>5045818DA6CD3619F70196B85E864950B5818C1C385D19DBC67C675F9ED6AF0EFBB1</t>
  </si>
  <si>
    <t>5045818DA6CD3619F70196B85E864950B5818C1C385D19DBC67C675F9ED6AF0EFAAE</t>
  </si>
  <si>
    <t>5045818DA6CD3619F70196B85E864951769183174AB519D74B12C15769001</t>
  </si>
  <si>
    <t>5045818DA6CD3619F70196B85E8649577F118D8878DD199FF2CFF058FE7DB559A7F61F</t>
  </si>
  <si>
    <t>H-Beam 해체 / 띠장  H=600~800 / L=12∼14m  M  공통 5-1-4   ( 호표 156 )</t>
  </si>
  <si>
    <t>5045818DA6CD3619F70196B85DFFF750B5818C1C385D19DBC67C675F9ED6AF0EFBB2</t>
  </si>
  <si>
    <t>5045818DA6CD3619F70196B85DFFF750B5818C1C385D19DBC67C675F9ED6AF0EFBB1</t>
  </si>
  <si>
    <t>5045818DA6CD3619F70196B85DFFF750B5818C1C385D19DBC67C675F9ED6AF0EFAAE</t>
  </si>
  <si>
    <t>5045818DA6CD3619F70196B85DFFF751769183174AB519D74B12C15769001</t>
  </si>
  <si>
    <t>5045818DA6CD3619F70196B85DFFF7577F118D8878DD199FF2CFF058FE7DB559A7F61F</t>
  </si>
  <si>
    <t>H-Beam 해체 / 띠장  H=600~800 / L=15∼18m  M  공통 5-1-4   ( 호표 157 )</t>
  </si>
  <si>
    <t>5045818DA6CD3619F70196B85CD8ED50B5818C1C385D19DBC67C675F9ED6AF0EFBB2</t>
  </si>
  <si>
    <t>5045818DA6CD3619F70196B85CD8ED50B5818C1C385D19DBC67C675F9ED6AF0EFBB1</t>
  </si>
  <si>
    <t>5045818DA6CD3619F70196B85CD8ED50B5818C1C385D19DBC67C675F9ED6AF0EFAAE</t>
  </si>
  <si>
    <t>5045818DA6CD3619F70196B85CD8ED51769183174AB519D74B12C15769001</t>
  </si>
  <si>
    <t>5045818DA6CD3619F70196B85CD8ED577F118D8878DD199FF2CFF058FE7DB559A7F61F</t>
  </si>
  <si>
    <t>H-Beam 해체 / 버팀보  H=600~800 / L=5m 이하  본  공통 5-1-5   ( 호표 158 )</t>
  </si>
  <si>
    <t>5045818DA6CD3619F70196B853FBA350B5818C1C385D19DBC67C675F9ED6AF0EFBB2</t>
  </si>
  <si>
    <t>5045818DA6CD3619F70196B853FBA350B5818C1C385D19DBC67C675F9ED6AF0EFBB1</t>
  </si>
  <si>
    <t>5045818DA6CD3619F70196B853FBA350B5818C1C385D19DBC67C675F9ED6AF0EFAAE</t>
  </si>
  <si>
    <t>5045818DA6CD3619F70196B853FBA351769183174AB519D74B12C15769001</t>
  </si>
  <si>
    <t>5045818DA6CD3619F70196B853FBA3577F118D8878DD199FF2CFF058FE7DB559A7F61F</t>
  </si>
  <si>
    <t>H-Beam 해체 / 버팀보  H=600~800 / L=6∼8m  본  공통 5-1-5   ( 호표 159 )</t>
  </si>
  <si>
    <t>5045818DA6CD3619F70196B852D5A050B5818C1C385D19DBC67C675F9ED6AF0EFBB2</t>
  </si>
  <si>
    <t>5045818DA6CD3619F70196B852D5A050B5818C1C385D19DBC67C675F9ED6AF0EFBB1</t>
  </si>
  <si>
    <t>5045818DA6CD3619F70196B852D5A050B5818C1C385D19DBC67C675F9ED6AF0EFAAE</t>
  </si>
  <si>
    <t>5045818DA6CD3619F70196B852D5A051769183174AB519D74B12C15769001</t>
  </si>
  <si>
    <t>5045818DA6CD3619F70196B852D5A0577F118D8878DD199FF2CFF058FE7DB559A7F61F</t>
  </si>
  <si>
    <t>H-Beam 해체 / 버팀보  H=600~800 / L=9∼11m  본  공통 5-1-5   ( 호표 160 )</t>
  </si>
  <si>
    <t>5045818DA6CD3619F7019683562C4150B5818C1C385D19DBC67C675F9ED6AF0EFBB2</t>
  </si>
  <si>
    <t>5045818DA6CD3619F7019683562C4150B5818C1C385D19DBC67C675F9ED6AF0EFBB1</t>
  </si>
  <si>
    <t>5045818DA6CD3619F7019683562C4150B5818C1C385D19DBC67C675F9ED6AF0EFAAE</t>
  </si>
  <si>
    <t>5045818DA6CD3619F7019683562C4151769183174AB519D74B12C15769001</t>
  </si>
  <si>
    <t>5045818DA6CD3619F7019683562C41577F118D8878DD199FF2CFF058FE7DB559A7F61F</t>
  </si>
  <si>
    <t>H-Beam 해체 / 버팀보  H=600~800 / L=12∼14m  본  공통 5-1-5   ( 호표 161 )</t>
  </si>
  <si>
    <t>5045818DA6CD3619F70196835733B250B5818C1C385D19DBC67C675F9ED6AF0EFBB2</t>
  </si>
  <si>
    <t>5045818DA6CD3619F70196835733B250B5818C1C385D19DBC67C675F9ED6AF0EFBB1</t>
  </si>
  <si>
    <t>5045818DA6CD3619F70196835733B250B5818C1C385D19DBC67C675F9ED6AF0EFAAE</t>
  </si>
  <si>
    <t>5045818DA6CD3619F70196835733B251769183174AB519D74B12C15769001</t>
  </si>
  <si>
    <t>5045818DA6CD3619F70196835733B2577F118D8878DD199FF2CFF058FE7DB559A7F61F</t>
  </si>
  <si>
    <t>H-Beam 해체 / 버팀보  H=600~800 / L=15∼18m  본  공통 5-1-5   ( 호표 162 )</t>
  </si>
  <si>
    <t>5045818DA6CD3619F7019683547F8B50B5818C1C385D19DBC67C675F9ED6AF0EFBB2</t>
  </si>
  <si>
    <t>5045818DA6CD3619F7019683547F8B50B5818C1C385D19DBC67C675F9ED6AF0EFBB1</t>
  </si>
  <si>
    <t>5045818DA6CD3619F7019683547F8B50B5818C1C385D19DBC67C675F9ED6AF0EFAAE</t>
  </si>
  <si>
    <t>5045818DA6CD3619F7019683547F8B51769183174AB519D74B12C15769001</t>
  </si>
  <si>
    <t>5045818DA6CD3619F7019683547F8B577F118D8878DD199FF2CFF058FE7DB559A7F61F</t>
  </si>
  <si>
    <t>흙막이판 설치    10M2  공통 5-1-6   ( 호표 163 )</t>
  </si>
  <si>
    <t>공통 5-1-6</t>
  </si>
  <si>
    <t>5045818DA6E83F199D46C90B52C13850B5818C1C385D19DBC67C675F9ED6AF0EFAAB</t>
  </si>
  <si>
    <t>5045818DA6E83F199D46C90B52C13850B5818C1C385D19DBC67C675F9ED6AF0EFAAE</t>
  </si>
  <si>
    <t>5045818DA6E83F199D46C90B52C13851769183174AB519D74B12C15769001</t>
  </si>
  <si>
    <t>5045818DA6E83F199D46C90B52C138577F118D8878F81975B30CD1525C25E8BFC9E24E</t>
  </si>
  <si>
    <t>흙막이판 설치(각재T=10CM)  6개월 미만  10M2  공통 5-1-6   ( 호표 164 )</t>
  </si>
  <si>
    <t>5045818DA6E83F199D46B8A657F4165743D18533656519D86BE9CD513951F717AED3</t>
  </si>
  <si>
    <t>5045818DA6E83F199D46B8A657F4165045818DA6E83F199D46C90B52C138</t>
  </si>
  <si>
    <t>흙막이판 설치(각재T=10CM)  6개월 이상  10M2  공통 5-1-6   ( 호표 165 )</t>
  </si>
  <si>
    <t>5045818DA6E83F199D46AE5A5B1E9A5743D18533656519D86BE9CD513951F717AED3</t>
  </si>
  <si>
    <t>5045818DA6E83F199D46AE5A5B1E9A5045818DA6E83F199D46C90B52C138</t>
  </si>
  <si>
    <t>흙막이판 해체    10M2  공통 5-1-6   ( 호표 166 )</t>
  </si>
  <si>
    <t>5045818DA6E83F199D46563951D10F50B5818C1C385D19DBC67C675F9ED6AF0EFAAB</t>
  </si>
  <si>
    <t>5045818DA6E83F199D46563951D10F50B5818C1C385D19DBC67C675F9ED6AF0EFAAE</t>
  </si>
  <si>
    <t>5045818DA6E83F199D46563951D10F51769183174AB519D74B12C15769001</t>
  </si>
  <si>
    <t>5045818DA6E83F199D46563951D10F577F118D8878F81975B30CD1525C25E8BFC9E24E</t>
  </si>
  <si>
    <t>어스앵커  장비조립 및 해체  회  공통 5-1-7.1   ( 호표 167 )</t>
  </si>
  <si>
    <t>공통 5-1-7.1</t>
  </si>
  <si>
    <t>5045818DA6FAC419FE423AA25BD84D50B5818C1C385D19DBC67C675F9ED6AF0EFAAF</t>
  </si>
  <si>
    <t>5045818DA6FAC419FE423AA25BD84D50B5818C1C385D19DBC67C675F9ED6AF0EFAAE</t>
  </si>
  <si>
    <t>5045818DA6FAC419FE423AA25BD84D577F118D8878DD199FF2D86D5B211C41026F63DC</t>
  </si>
  <si>
    <t>어스앵커 천공 및 강선삽입  토사 / 타격식  M  공통 5-1-7.2.3   ( 호표 168 )</t>
  </si>
  <si>
    <t>공통 5-1-7.2.3</t>
  </si>
  <si>
    <t>5045818DA6FAC419FE42704B5612C550B5818C1C385D19DBC67C675F9ED6AF0EFBB7</t>
  </si>
  <si>
    <t>5045818DA6FAC419FE42704B5612C550B5818C1C385D19DBC67C675F9ED6AF0EFAAF</t>
  </si>
  <si>
    <t>5045818DA6FAC419FE42704B5612C550B5818C1C385D19DBC67C675F9ED6AF0EFAAE</t>
  </si>
  <si>
    <t>5045818DA6FAC419FE42704B5612C5577F118D8878A0190C052799511C7FC37C9F5D41</t>
  </si>
  <si>
    <t>5045818DA6FAC419FE42704B5612C5577F118D8878A01966895DB3544F6A113E6C0AFB</t>
  </si>
  <si>
    <t>5045818DA6FAC419FE42704B5612C55045818DA6FAC419FE42BE0E5DDD42</t>
  </si>
  <si>
    <t>5045818DA6FAC419FE42704B5612C5575C418E2B035B19513AB9A956A760547DE529</t>
  </si>
  <si>
    <t>5045818DA6FAC419FE42704B5612C5576E81839BD8B81940F8F8365ADD6206E19EAA</t>
  </si>
  <si>
    <t>어스앵커 천공 및 강선삽입  토사 / 회전식  M  공통 5-1-7.2.3   ( 호표 169 )</t>
  </si>
  <si>
    <t>5045818DA6FAC419FE42704B56159950B5818C1C385D19DBC67C675F9ED6AF0EFBB7</t>
  </si>
  <si>
    <t>5045818DA6FAC419FE42704B56159950B5818C1C385D19DBC67C675F9ED6AF0EFAAF</t>
  </si>
  <si>
    <t>5045818DA6FAC419FE42704B56159950B5818C1C385D19DBC67C675F9ED6AF0EFAAE</t>
  </si>
  <si>
    <t>5045818DA6FAC419FE42704B561599577F118D8878A0190C056D48503EA9DAF96A03DA</t>
  </si>
  <si>
    <t>5045818DA6FAC419FE42704B5615995045818DA6FAC419FE42BE0E5DDD42</t>
  </si>
  <si>
    <t>5045818DA6FAC419FE42704B561599575C418E2B035B19513AB9A956A760547DE529</t>
  </si>
  <si>
    <t>5045818DA6FAC419FE42704B561599576E81839BD8B81940F8F8365ADD6206E19EAA</t>
  </si>
  <si>
    <t>어스앵커 천공 및 강선삽입  혼합층 / 타격식  M  공통 5-1-7.2.3   ( 호표 170 )</t>
  </si>
  <si>
    <t>5045818DA6FAC419FE4270705A53DA50B5818C1C385D19DBC67C675F9ED6AF0EFBB7</t>
  </si>
  <si>
    <t>5045818DA6FAC419FE4270705A53DA50B5818C1C385D19DBC67C675F9ED6AF0EFAAF</t>
  </si>
  <si>
    <t>5045818DA6FAC419FE4270705A53DA50B5818C1C385D19DBC67C675F9ED6AF0EFAAE</t>
  </si>
  <si>
    <t>5045818DA6FAC419FE4270705A53DA577F118D8878A0190C052799511C7FC37C9F5D41</t>
  </si>
  <si>
    <t>5045818DA6FAC419FE4270705A53DA577F118D8878A01966895DB3544F6A113E6C0AFB</t>
  </si>
  <si>
    <t>5045818DA6FAC419FE4270705A53DA5045818DA6FAC419FE42BE0E5DDD42</t>
  </si>
  <si>
    <t>5045818DA6FAC419FE4270705A53DA575C418E2B035B19513AB9A956A760547DE529</t>
  </si>
  <si>
    <t>5045818DA6FAC419FE4270705A53DA576E81839BD8B81940F8F8365ADD6206E19EAA</t>
  </si>
  <si>
    <t>어스앵커 천공 및 강선삽입  풍화암 / 타격식  M  공통 5-1-7.2.3   ( 호표 171 )</t>
  </si>
  <si>
    <t>5045818DA6FAC419FE42706653E98850B5818C1C385D19DBC67C675F9ED6AF0EFBB7</t>
  </si>
  <si>
    <t>5045818DA6FAC419FE42706653E98850B5818C1C385D19DBC67C675F9ED6AF0EFAAF</t>
  </si>
  <si>
    <t>5045818DA6FAC419FE42706653E98850B5818C1C385D19DBC67C675F9ED6AF0EFAAE</t>
  </si>
  <si>
    <t>5045818DA6FAC419FE42706653E988577F118D8878A0190C052799511C7FC37C9F5D41</t>
  </si>
  <si>
    <t>5045818DA6FAC419FE42706653E988577F118D8878A01966895DB3544F6A113E6C0AFB</t>
  </si>
  <si>
    <t>5045818DA6FAC419FE42706653E9885045818DA6FAC419FE42BE0E5DDD42</t>
  </si>
  <si>
    <t>5045818DA6FAC419FE42706653E988575C418E2B035B19513AB9A956A760547DE529</t>
  </si>
  <si>
    <t>5045818DA6FAC419FE42706653E988576E81839BD8B81940F8F8365ADD6206E19EAA</t>
  </si>
  <si>
    <t>어스앵커 천공 및 강선삽입  연암 / 타격식  M  공통 5-1-7.2.3   ( 호표 172 )</t>
  </si>
  <si>
    <t>5045818DA6FAC419FE42701E51AC5350B5818C1C385D19DBC67C675F9ED6AF0EFBB7</t>
  </si>
  <si>
    <t>5045818DA6FAC419FE42701E51AC5350B5818C1C385D19DBC67C675F9ED6AF0EFAAF</t>
  </si>
  <si>
    <t>5045818DA6FAC419FE42701E51AC5350B5818C1C385D19DBC67C675F9ED6AF0EFAAE</t>
  </si>
  <si>
    <t>5045818DA6FAC419FE42701E51AC53577F118D8878A01966895DB3544F6A113E6C0AFB</t>
  </si>
  <si>
    <t>5045818DA6FAC419FE42701E51AC53577F118D8878A0190C052799511C7FC37C9F5D41</t>
  </si>
  <si>
    <t>버튼 비트</t>
  </si>
  <si>
    <t>D=100mm</t>
  </si>
  <si>
    <t>농어촌공사</t>
  </si>
  <si>
    <t>575C418E2B035B19513AB9A956A7605BAD5A54</t>
  </si>
  <si>
    <t>5045818DA6FAC419FE42701E51AC53575C418E2B035B19513AB9A956A7605BAD5A54</t>
  </si>
  <si>
    <t>에어햄머</t>
  </si>
  <si>
    <t>575C418E2B035B19513AB9A956A7605BAE6147</t>
  </si>
  <si>
    <t>5045818DA6FAC419FE42701E51AC53575C418E2B035B19513AB9A956A7605BAE6147</t>
  </si>
  <si>
    <t>기포제</t>
  </si>
  <si>
    <t>L</t>
  </si>
  <si>
    <t>575C418E2B1D921989A9D6E85BEB991F296F33</t>
  </si>
  <si>
    <t>5045818DA6FAC419FE42701E51AC53575C418E2B1D921989A9D6E85BEB991F296F33</t>
  </si>
  <si>
    <t>어스앵커 천공 및 강선삽입  보통암 / 타격식  M  공통 5-1-7.2.3   ( 호표 173 )</t>
  </si>
  <si>
    <t>5045818DA6FAC419FE42700D5B431B50B5818C1C385D19DBC67C675F9ED6AF0EFBB7</t>
  </si>
  <si>
    <t>5045818DA6FAC419FE42700D5B431B50B5818C1C385D19DBC67C675F9ED6AF0EFAAF</t>
  </si>
  <si>
    <t>5045818DA6FAC419FE42700D5B431B50B5818C1C385D19DBC67C675F9ED6AF0EFAAE</t>
  </si>
  <si>
    <t>5045818DA6FAC419FE42700D5B431B577F118D8878A01966895DB3544F6A113E6C0AFB</t>
  </si>
  <si>
    <t>5045818DA6FAC419FE42700D5B431B577F118D8878A0190C052799511C7FC37C9F5D41</t>
  </si>
  <si>
    <t>5045818DA6FAC419FE42700D5B431B575C418E2B035B19513AB9A956A7605BAD5A54</t>
  </si>
  <si>
    <t>5045818DA6FAC419FE42700D5B431B575C418E2B035B19513AB9A956A7605BAE6147</t>
  </si>
  <si>
    <t>5045818DA6FAC419FE42700D5B431B575C418E2B1D921989A9D6E85BEB991F296F33</t>
  </si>
  <si>
    <t>어스앵커 천공 및 강선삽입  경암 / 타격식  M  공통 5-1-7.2.3   ( 호표 174 )</t>
  </si>
  <si>
    <t>5045818DA6FAC419FE42703A5F200E50B5818C1C385D19DBC67C675F9ED6AF0EFBB7</t>
  </si>
  <si>
    <t>5045818DA6FAC419FE42703A5F200E50B5818C1C385D19DBC67C675F9ED6AF0EFAAF</t>
  </si>
  <si>
    <t>5045818DA6FAC419FE42703A5F200E50B5818C1C385D19DBC67C675F9ED6AF0EFAAE</t>
  </si>
  <si>
    <t>5045818DA6FAC419FE42703A5F200E577F118D8878A01966895DB3544F6A113E6C0AFB</t>
  </si>
  <si>
    <t>5045818DA6FAC419FE42703A5F200E577F118D8878A0190C052799511C7FC37C9F5D41</t>
  </si>
  <si>
    <t>5045818DA6FAC419FE42703A5F200E575C418E2B035B19513AB9A956A7605BAD5A54</t>
  </si>
  <si>
    <t>5045818DA6FAC419FE42703A5F200E575C418E2B035B19513AB9A956A7605BAE6147</t>
  </si>
  <si>
    <t>5045818DA6FAC419FE42703A5F200E575C418E2B1D921989A9D6E85BEB991F296F33</t>
  </si>
  <si>
    <t>어스앵커  그라우팅  M3  공통 5-1-7.4   ( 호표 175 )</t>
  </si>
  <si>
    <t>공통 5-1-7.4</t>
  </si>
  <si>
    <t>5045818DA6FAC419FE424B115C88EF50B5818C1C385D19DBC67C675F9ED6AF0EFBB7</t>
  </si>
  <si>
    <t>5045818DA6FAC419FE424B115C88EF50B5818C1C385D19DBC67C675F9ED6AF0EFF2F</t>
  </si>
  <si>
    <t>5045818DA6FAC419FE424B115C88EF50B5818C1C385D19DBC67C675F9ED6AF0EFAAF</t>
  </si>
  <si>
    <t>5045818DA6FAC419FE424B115C88EF51769183174AB519D74B12C15769001</t>
  </si>
  <si>
    <t>5045818DA6FAC419FE424B115C88EF577F118D88789719CC25683753912757EC807BC0</t>
  </si>
  <si>
    <t>5045818DA6FAC419FE424B115C88EF577F118D88789719F9630219527D3909C8635432</t>
  </si>
  <si>
    <t>어스앵커  인장(재료비별도)  개소  공통 5-1-7.5   ( 호표 176 )</t>
  </si>
  <si>
    <t>공통 5-1-7.5</t>
  </si>
  <si>
    <t>건설</t>
  </si>
  <si>
    <t>50B5818C1C385D19E433FCDC5D588B02A52622</t>
  </si>
  <si>
    <t>5045818DA6FAC419FE42559A5F505550B5818C1C385D19E433FCDC5D588B02A52622</t>
  </si>
  <si>
    <t>5045818DA6FAC419FE42559A5F505550B5818C1C385D19DBC67C675F9ED6AF0EFBB7</t>
  </si>
  <si>
    <t>5045818DA6FAC419FE42559A5F505550B5818C1C385D19DBC67C675F9ED6AF0EFAAF</t>
  </si>
  <si>
    <t>5045818DA6FAC419FE42559A5F505550B5818C1C385D19DBC67C675F9ED6AF0EFAAE</t>
  </si>
  <si>
    <t>인력품의 9%</t>
  </si>
  <si>
    <t>5045818DA6FAC419FE42559A5F505551769183174AB519D74B12C15769001</t>
  </si>
  <si>
    <t>5045818DA6FAC419FE42559A5F5055577F118D887897198665A67454F4CCECBA5DE6AD</t>
  </si>
  <si>
    <t>어스앵커  좌대설치  개소  공통 5-1-7.5,비고   ( 호표 177 )</t>
  </si>
  <si>
    <t>공통 5-1-7.5,비고</t>
  </si>
  <si>
    <t>철공</t>
  </si>
  <si>
    <t>50B5818C1C385D19DBC67C675F9ED6AF0EFAA5</t>
  </si>
  <si>
    <t>5045818DA6FAC419FE4255D058D39750B5818C1C385D19DBC67C675F9ED6AF0EFAA5</t>
  </si>
  <si>
    <t>5045818DA6FAC419FE4255D058D39750B5818C1C385D19DBC67C675F9ED6AF0EFAAE</t>
  </si>
  <si>
    <t>케이싱손료 20회  D=100mm(손료 20회)  M     ( 호표 178 )</t>
  </si>
  <si>
    <t>일반구조용탄소강관</t>
  </si>
  <si>
    <t>일반구조용탄소강관, 열연, ∮101.5*1.4mm</t>
  </si>
  <si>
    <t>금액제외</t>
  </si>
  <si>
    <t>573161849696B31982D6364459DA67062AE568</t>
  </si>
  <si>
    <t>5045818DA6FAC419FE42BE0E5DDD42573161849696B31982D6364459DA67062AE568</t>
  </si>
  <si>
    <t>-</t>
  </si>
  <si>
    <t>주재료비의 5%</t>
  </si>
  <si>
    <t>5045818DA6FAC419FE42BE0E5DDD4251769183174AB519D74B12C1576B003</t>
  </si>
  <si>
    <t>레디믹스트콘크리트 장비사용 타설  무근구조물, 굴착기(타이어), 0.6㎥  M3  공통 6-1-1   ( 호표 179 )</t>
  </si>
  <si>
    <t>공통 6-1-1</t>
  </si>
  <si>
    <t>콘크리트공</t>
  </si>
  <si>
    <t>50B5818C1C385D19DBC67C675F9ED6AF0EFBB0</t>
  </si>
  <si>
    <t>506A318F85C3DC19D346BDF751D64950B5818C1C385D19DBC67C675F9ED6AF0EFBB0</t>
  </si>
  <si>
    <t>506A318F85C3DC19D346BDF751D64950B5818C1C385D19DBC67C675F9ED6AF0EFAAE</t>
  </si>
  <si>
    <t>인력품의 2%</t>
  </si>
  <si>
    <t>506A318F85C3DC19D346BDF751D64951769183174AB519D74B12C15769001</t>
  </si>
  <si>
    <t>506A318F85C3DC19D346BDF751D649577F118D8878F81975A2B893566B299D6732AD5A</t>
  </si>
  <si>
    <t>레디믹스트콘크리트 장비사용 타설  철근구조물, 굴착기(타이어), 0.8㎥  M3  공통 6-1-1   ( 호표 180 )</t>
  </si>
  <si>
    <t>506A318F85C3DC19D34680BD532E9E50B5818C1C385D19DBC67C675F9ED6AF0EFBB0</t>
  </si>
  <si>
    <t>506A318F85C3DC19D34680BD532E9E50B5818C1C385D19DBC67C675F9ED6AF0EFAAE</t>
  </si>
  <si>
    <t>506A318F85C3DC19D34680BD532E9E51769183174AB519D74B12C15769001</t>
  </si>
  <si>
    <t>506A318F85C3DC19D34680BD532E9E577F118D8878F81975A2B893566580B9A5CDBEAF</t>
  </si>
  <si>
    <t>레디믹스트콘크리트 장비사용 소량(12㎥ 이하) 타설  무근, 굴착기(타이어), 0.6㎥  M3  공통 6-1-1   ( 호표 181 )</t>
  </si>
  <si>
    <t>506A318F85C3DC19C12C357053F9D650B5818C1C385D19DBC67C675F9ED6AF0EFBB0</t>
  </si>
  <si>
    <t>506A318F85C3DC19C12C357053F9D650B5818C1C385D19DBC67C675F9ED6AF0EFAAE</t>
  </si>
  <si>
    <t>506A318F85C3DC19C12C357053F9D651769183174AB519D74B12C15769001</t>
  </si>
  <si>
    <t>506A318F85C3DC19C12C357053F9D6577F118D8878F81975A2B893566B299D6732AD5A</t>
  </si>
  <si>
    <t>레디믹스트콘크리트 장비사용 소량(12㎥ 이하) 타설  철근, 굴착기(타이어), 0.6㎥  M3  공통 6-1-1   ( 호표 182 )</t>
  </si>
  <si>
    <t>506A318F85C3DC19C12C083A54797550B5818C1C385D19DBC67C675F9ED6AF0EFBB0</t>
  </si>
  <si>
    <t>506A318F85C3DC19C12C083A54797550B5818C1C385D19DBC67C675F9ED6AF0EFAAE</t>
  </si>
  <si>
    <t>506A318F85C3DC19C12C083A54797551769183174AB519D74B12C15769001</t>
  </si>
  <si>
    <t>506A318F85C3DC19C12C083A547975577F118D8878F81975A2B893566B299D6732AD5A</t>
  </si>
  <si>
    <t>철근 현장가공  Type-Ⅰ  TON  공통 6-2-2   ( 호표 183 )</t>
  </si>
  <si>
    <t>공통 6-2-2</t>
  </si>
  <si>
    <t>5045C187F514C819E9D137795D0B0E50B5818C1C385D19DBC67C675F9ED6AF0EFAA4</t>
  </si>
  <si>
    <t>5045C187F514C819E9D137795D0B0E50B5818C1C385D19DBC67C675F9ED6AF0EFAAE</t>
  </si>
  <si>
    <t>기계기구(철근 가공기 등) 손료</t>
  </si>
  <si>
    <t>5045C187F514C819E9D137795D0B0E51769183174AB519D74B12C1576A002</t>
  </si>
  <si>
    <t>철근 현장가공  Type-Ⅱ  TON  공통 6-2-2   ( 호표 184 )</t>
  </si>
  <si>
    <t>5045C187F514C819E9D1376F56807E50B5818C1C385D19DBC67C675F9ED6AF0EFAA4</t>
  </si>
  <si>
    <t>5045C187F514C819E9D1376F56807E50B5818C1C385D19DBC67C675F9ED6AF0EFAAE</t>
  </si>
  <si>
    <t>5045C187F514C819E9D1376F56807E51769183174AB519D74B12C1576A002</t>
  </si>
  <si>
    <t>철근 현장가공  Type-Ⅲ  TON  공통 6-2-2   ( 호표 185 )</t>
  </si>
  <si>
    <t>5045C187F514C819E9D137175487F350B5818C1C385D19DBC67C675F9ED6AF0EFAA4</t>
  </si>
  <si>
    <t>5045C187F514C819E9D137175487F350B5818C1C385D19DBC67C675F9ED6AF0EFAAE</t>
  </si>
  <si>
    <t>5045C187F514C819E9D137175487F351769183174AB519D74B12C1576A002</t>
  </si>
  <si>
    <t>철근 현장조립(토목)  Type-Ⅰ(Ⅰ-1)  TON  공통 6-2-3   ( 호표 186 )</t>
  </si>
  <si>
    <t>공통 6-2-3</t>
  </si>
  <si>
    <t>철선</t>
  </si>
  <si>
    <t>철선, 어닐링, ∮0.9mm</t>
  </si>
  <si>
    <t>5743C184A122E2191E73FADF5E6E6EF2C84299</t>
  </si>
  <si>
    <t>5045C187F514C819E9D10A335ECBBC5743C184A122E2191E73FADF5E6E6EF2C84299</t>
  </si>
  <si>
    <t>5045C187F514C819E9D10A335ECBBC50B5818C1C385D19DBC67C675F9ED6AF0EFAA4</t>
  </si>
  <si>
    <t>5045C187F514C819E9D10A335ECBBC50B5818C1C385D19DBC67C675F9ED6AF0EFAAE</t>
  </si>
  <si>
    <t>5045C187F514C819E9D10A335ECBBC51769183174AB519D74B12C15769001</t>
  </si>
  <si>
    <t>철근 현장조립(토목)  Type-Ⅰ(Ⅰ-2)  TON  공통 6-2-3   ( 호표 187 )</t>
  </si>
  <si>
    <t>5045C187F514C819E9D10A335ECA955743C184A122E2191E73FADF5E6E6EF2C84299</t>
  </si>
  <si>
    <t>5045C187F514C819E9D10A335ECA9550B5818C1C385D19DBC67C675F9ED6AF0EFAA4</t>
  </si>
  <si>
    <t>5045C187F514C819E9D10A335ECA9550B5818C1C385D19DBC67C675F9ED6AF0EFAAE</t>
  </si>
  <si>
    <t>5045C187F514C819E9D10A335ECA9551769183174AB519D74B12C15769001</t>
  </si>
  <si>
    <t>철근 현장조립(토목)  Type-Ⅰ(Ⅰ-1), 소량(0.5ton 미만) 시공  TON  공통 6-2-3   ( 호표 188 )</t>
  </si>
  <si>
    <t>5045C187F514C819E9D10A335FD2AD5743C184A122E2191E73FADF5E6E6EF2C84299</t>
  </si>
  <si>
    <t>5045C187F514C819E9D10A335FD2AD50B5818C1C385D19DBC67C675F9ED6AF0EFAA4</t>
  </si>
  <si>
    <t>5045C187F514C819E9D10A335FD2AD50B5818C1C385D19DBC67C675F9ED6AF0EFAAE</t>
  </si>
  <si>
    <t>5045C187F514C819E9D10A335FD2AD51769183174AB519D74B12C15769001</t>
  </si>
  <si>
    <t>철근 현장조립(토목)  Type-Ⅱ(Ⅱ-1)  TON  공통 6-2-3   ( 호표 189 )</t>
  </si>
  <si>
    <t>5045C187F514C819E9D10A2157219B5743C184A122E2191E73FADF5E6E6EF2C84299</t>
  </si>
  <si>
    <t>5045C187F514C819E9D10A2157219B50B5818C1C385D19DBC67C675F9ED6AF0EFAA4</t>
  </si>
  <si>
    <t>5045C187F514C819E9D10A2157219B50B5818C1C385D19DBC67C675F9ED6AF0EFAAE</t>
  </si>
  <si>
    <t>5045C187F514C819E9D10A2157219B51769183174AB519D74B12C15769001</t>
  </si>
  <si>
    <t>철근 현장조립(토목)  Type-Ⅰ(Ⅰ-2), 소량(0.5ton 미만) 시공  TON  공통 6-2-3   ( 호표 190 )</t>
  </si>
  <si>
    <t>5045C187F514C819E9D10A335FD2AC5743C184A122E2191E73FADF5E6E6EF2C84299</t>
  </si>
  <si>
    <t>5045C187F514C819E9D10A335FD2AC50B5818C1C385D19DBC67C675F9ED6AF0EFAA4</t>
  </si>
  <si>
    <t>5045C187F514C819E9D10A335FD2AC50B5818C1C385D19DBC67C675F9ED6AF0EFAAE</t>
  </si>
  <si>
    <t>5045C187F514C819E9D10A335FD2AC51769183174AB519D74B12C15769001</t>
  </si>
  <si>
    <t>철근 현장조립(토목)  Type-Ⅱ(Ⅱ-2)  TON  공통 6-2-3   ( 호표 191 )</t>
  </si>
  <si>
    <t>5045C187F514C819E9D10A215720F45743C184A122E2191E73FADF5E6E6EF2C84299</t>
  </si>
  <si>
    <t>5045C187F514C819E9D10A215720F450B5818C1C385D19DBC67C675F9ED6AF0EFAA4</t>
  </si>
  <si>
    <t>5045C187F514C819E9D10A215720F450B5818C1C385D19DBC67C675F9ED6AF0EFAAE</t>
  </si>
  <si>
    <t>5045C187F514C819E9D10A215720F451769183174AB519D74B12C15769001</t>
  </si>
  <si>
    <t>철근 현장조립(토목)  Type-Ⅲ  TON  공통 6-2-3   ( 호표 192 )</t>
  </si>
  <si>
    <t>5045C187F514C819E9D10A5E5C668F5743C184A122E2191E73FADF5E6E6EF2C84299</t>
  </si>
  <si>
    <t>5045C187F514C819E9D10A5E5C668F50B5818C1C385D19DBC67C675F9ED6AF0EFAA4</t>
  </si>
  <si>
    <t>5045C187F514C819E9D10A5E5C668F50B5818C1C385D19DBC67C675F9ED6AF0EFAAE</t>
  </si>
  <si>
    <t>5045C187F514C819E9D10A5E5C668F51769183174AB519D74B12C15769001</t>
  </si>
  <si>
    <t>철근 현장조립(토목)  Type-Ⅱ(Ⅱ-1), 소량(0.5ton 미만) 시공  TON  공통 6-2-3   ( 호표 193 )</t>
  </si>
  <si>
    <t>5045C187F514C819E9D10A5E5C67955743C184A122E2191E73FADF5E6E6EF2C84299</t>
  </si>
  <si>
    <t>5045C187F514C819E9D10A5E5C679550B5818C1C385D19DBC67C675F9ED6AF0EFAA4</t>
  </si>
  <si>
    <t>5045C187F514C819E9D10A5E5C679550B5818C1C385D19DBC67C675F9ED6AF0EFAAE</t>
  </si>
  <si>
    <t>5045C187F514C819E9D10A5E5C679551769183174AB519D74B12C15769001</t>
  </si>
  <si>
    <t>철근 현장조립(토목)  Type-Ⅱ(Ⅱ-2), 소량(0.5ton 미만) 시공  TON  공통 6-2-3   ( 호표 194 )</t>
  </si>
  <si>
    <t>5045C187F514C819E9D10A5E5C64C15743C184A122E2191E73FADF5E6E6EF2C84299</t>
  </si>
  <si>
    <t>5045C187F514C819E9D10A5E5C64C150B5818C1C385D19DBC67C675F9ED6AF0EFAA4</t>
  </si>
  <si>
    <t>5045C187F514C819E9D10A5E5C64C150B5818C1C385D19DBC67C675F9ED6AF0EFAAE</t>
  </si>
  <si>
    <t>5045C187F514C819E9D10A5E5C64C151769183174AB519D74B12C15769001</t>
  </si>
  <si>
    <t>철근 현장조립(토목)  Type-Ⅲ, 소량(0.5ton 미만) 시공  TON  공통 6-2-3   ( 호표 195 )</t>
  </si>
  <si>
    <t>5045C187F514C819E9D10A5E5C65E85743C184A122E2191E73FADF5E6E6EF2C84299</t>
  </si>
  <si>
    <t>5045C187F514C819E9D10A5E5C65E850B5818C1C385D19DBC67C675F9ED6AF0EFAA4</t>
  </si>
  <si>
    <t>5045C187F514C819E9D10A5E5C65E850B5818C1C385D19DBC67C675F9ED6AF0EFAAE</t>
  </si>
  <si>
    <t>5045C187F514C819E9D10A5E5C65E851769183174AB519D74B12C15769001</t>
  </si>
  <si>
    <t>철근 공장가공  Type-Ⅰ  TON  공통 6-2-4   ( 호표 196 )</t>
  </si>
  <si>
    <t>공통 6-2-4</t>
  </si>
  <si>
    <t>5045C187F514C819E9D17D285D338B50B5818C1C385D19DBC67C675F9ED6AF0EFAA4</t>
  </si>
  <si>
    <t>5045C187F514C819E9D17D285D338B50B5818C1C385D19DBC67C675F9ED6AF0EFAAE</t>
  </si>
  <si>
    <t>공장관리비</t>
  </si>
  <si>
    <t>인력품의 60%</t>
  </si>
  <si>
    <t>5045C187F514C819E9D17D285D338B51769183174AB519D74B12C1576B003</t>
  </si>
  <si>
    <t>철근 공장가공  Type-Ⅱ  TON  공통 6-2-4   ( 호표 197 )</t>
  </si>
  <si>
    <t>5045C187F514C819E9D17D3954254250B5818C1C385D19DBC67C675F9ED6AF0EFAA4</t>
  </si>
  <si>
    <t>5045C187F514C819E9D17D3954254250B5818C1C385D19DBC67C675F9ED6AF0EFAAE</t>
  </si>
  <si>
    <t>5045C187F514C819E9D17D3954254251769183174AB519D74B12C1576B003</t>
  </si>
  <si>
    <t>철근 공장가공  Type-Ⅲ  TON  공통 6-2-4   ( 호표 198 )</t>
  </si>
  <si>
    <t>5045C187F514C819E9D17D4B5A283A50B5818C1C385D19DBC67C675F9ED6AF0EFAA4</t>
  </si>
  <si>
    <t>5045C187F514C819E9D17D4B5A283A50B5818C1C385D19DBC67C675F9ED6AF0EFAAE</t>
  </si>
  <si>
    <t>5045C187F514C819E9D17D4B5A283A51769183174AB519D74B12C1576B003</t>
  </si>
  <si>
    <t>철근 공장가공 및 현장조립(토목)  Type-Ⅰ(Ⅰ-1)  TON  공통 6-2-4,3   ( 호표 199 )</t>
  </si>
  <si>
    <t>공통 6-2-4,3</t>
  </si>
  <si>
    <t>5045C187F514C819E9D17D4B5A2AE75045C187F514C819E9D17D285D338B</t>
  </si>
  <si>
    <t>5045C187F514C819E9D17D4B5A2AE75045C187F514C819E9D10A335ECBBC</t>
  </si>
  <si>
    <t>철근 공장가공 및 현장조립(토목)  Type-Ⅱ(Ⅱ-1)  TON  공통 6-2-4,3   ( 호표 200 )</t>
  </si>
  <si>
    <t>5045C187F514C819E9D17D4B5A2B8E5045C187F514C819E9D17D39542542</t>
  </si>
  <si>
    <t>5045C187F514C819E9D17D4B5A2B8E5045C187F514C819E9D10A2157219B</t>
  </si>
  <si>
    <t>철근 공장가공 및 현장조립(토목)  Type-Ⅲ  TON  공통 6-2-4,3   ( 호표 201 )</t>
  </si>
  <si>
    <t>5045C187F514C819E9D17D4B5A2C955045C187F514C819E9D17D4B5A283A</t>
  </si>
  <si>
    <t>5045C187F514C819E9D17D4B5A2C955045C187F514C819E9D10A5E5C668F</t>
  </si>
  <si>
    <t>철근 현장가공 및 현장조립(토목)  Type-Ⅰ(Ⅰ-1)  TON  공통 6-2-2.3   ( 호표 202 )</t>
  </si>
  <si>
    <t>공통 6-2-2.3</t>
  </si>
  <si>
    <t>5045C187F514C819E9FC088459E7D65045C187F514C819E9D137795D0B0E</t>
  </si>
  <si>
    <t>5045C187F514C819E9FC088459E7D65045C187F514C819E9D10A335ECBBC</t>
  </si>
  <si>
    <t>철근 현장가공 및 현장조립(토목)  Type-Ⅰ(Ⅰ-2)  TON  공통 6-2-2.3   ( 호표 203 )</t>
  </si>
  <si>
    <t>5045C187F514C819E9FC088459E6CF5045C187F514C819E9D137795D0B0E</t>
  </si>
  <si>
    <t>5045C187F514C819E9FC088459E6CF5045C187F514C819E9D10A335ECA95</t>
  </si>
  <si>
    <t>철근 현장가공 및 현장조립(토목)  Type-Ⅰ(Ⅰ-1), 소량(0.5ton 미만) 시공  TON  공통 6-2-2.3   ( 호표 204 )</t>
  </si>
  <si>
    <t>5045C187F514C819E9FC2B645508195045C187F514C819E9D137795D0B0E</t>
  </si>
  <si>
    <t>5045C187F514C819E9FC2B645508195045C187F514C819E9D10A335FD2AD</t>
  </si>
  <si>
    <t>철근 현장가공 및 현장조립(토목)  Type-Ⅱ(Ⅱ-1)  TON  공통 6-2-2.3   ( 호표 205 )</t>
  </si>
  <si>
    <t>5045C187F514C819E9E397965EF9075045C187F514C819E9D1376F56807E</t>
  </si>
  <si>
    <t>5045C187F514C819E9E397965EF9075045C187F514C819E9D10A2157219B</t>
  </si>
  <si>
    <t>철근 현장가공 및 현장조립(토목)  Type-Ⅱ(Ⅱ-2)  TON  공통 6-2-2.3   ( 호표 206 )</t>
  </si>
  <si>
    <t>5045C187F514C819E9E397965EF8605045C187F514C819E9D1376F56807E</t>
  </si>
  <si>
    <t>5045C187F514C819E9E397965EF8605045C187F514C819E9D10A215720F4</t>
  </si>
  <si>
    <t>철근 현장가공 및 현장조립(토목)  Type-Ⅲ  TON  공통 6-2-2.3   ( 호표 207 )</t>
  </si>
  <si>
    <t>5045C187F514C819E99B73F85DD7875045C187F514C819E9D137175487F3</t>
  </si>
  <si>
    <t>5045C187F514C819E99B73F85DD7875045C187F514C819E9D10A5E5C668F</t>
  </si>
  <si>
    <t>합판거푸집 설치 및 해체  간단 6회, 수직고 7m까지  M2  공통 6-3-1   ( 호표 208 )</t>
  </si>
  <si>
    <t>공통 6-3-1</t>
  </si>
  <si>
    <t>합판거푸집 - 자재비</t>
  </si>
  <si>
    <t>6회</t>
  </si>
  <si>
    <t>호표 786</t>
  </si>
  <si>
    <t>506A318FF8AE5419A8F0306651D80B</t>
  </si>
  <si>
    <t>506A318FF8AE5419A8E7D5A855439E506A318FF8AE5419A8F0306651D80B</t>
  </si>
  <si>
    <t>합판거푸집 - 인력투입</t>
  </si>
  <si>
    <t>호표 787</t>
  </si>
  <si>
    <t>506A318FF8AE5419A8F0306651D912</t>
  </si>
  <si>
    <t>506A318FF8AE5419A8E7D5A855439E506A318FF8AE5419A8F0306651D912</t>
  </si>
  <si>
    <t>합판거푸집 설치 및 해체  간단 6회, 슬래브(경사도 20˚미만)  M2  공통 6-3-1   ( 호표 209 )</t>
  </si>
  <si>
    <t>506A318FF8AE4A1953356ED05606BE506A318FF8AE5419A8F0306651D80B</t>
  </si>
  <si>
    <t>간단, 슬래브(경사도 20˚미만)</t>
  </si>
  <si>
    <t>호표 788</t>
  </si>
  <si>
    <t>506A318FF8AE4A195324FFB45FF283</t>
  </si>
  <si>
    <t>506A318FF8AE4A1953356ED05606BE506A318FF8AE4A195324FFB45FF283</t>
  </si>
  <si>
    <t>합판거푸집 설치 및 해체  복잡 3회, 수직고 7m까지  M2  공통 6-3-1   ( 호표 210 )</t>
  </si>
  <si>
    <t>3회</t>
  </si>
  <si>
    <t>호표 789</t>
  </si>
  <si>
    <t>506A318FF89DE519837920515D1F93</t>
  </si>
  <si>
    <t>506A318FF89DE5198368B13456D683506A318FF89DE519837920515D1F93</t>
  </si>
  <si>
    <t>호표 790</t>
  </si>
  <si>
    <t>506A318FF89DE519837920515D1B38</t>
  </si>
  <si>
    <t>506A318FF89DE5198368B13456D683506A318FF89DE519837920515D1B38</t>
  </si>
  <si>
    <t>합판거푸집 설치 및 해체  보통 4회, 수직고 7m까지  M2  공통 6-3-1   ( 호표 211 )</t>
  </si>
  <si>
    <t>4회</t>
  </si>
  <si>
    <t>호표 791</t>
  </si>
  <si>
    <t>506A318FF89DE519837920515D1864</t>
  </si>
  <si>
    <t>506A318FF89DE5198368A0C5541D83506A318FF89DE519837920515D1864</t>
  </si>
  <si>
    <t>호표 792</t>
  </si>
  <si>
    <t>506A318FF89DE519837932B050DB45</t>
  </si>
  <si>
    <t>506A318FF89DE5198368A0C5541D83506A318FF89DE519837932B050DB45</t>
  </si>
  <si>
    <t>합판거푸집 설치 및 해체  제물치장 1회, 수직고 7m까지  M2  공통 6-3-1   ( 호표 212 )</t>
  </si>
  <si>
    <t>1회</t>
  </si>
  <si>
    <t>호표 793</t>
  </si>
  <si>
    <t>506A318FF8837119112FC20B516E3E</t>
  </si>
  <si>
    <t>506A318FF883711911383F2E5FA31F506A318FF8837119112FC20B516E3E</t>
  </si>
  <si>
    <t>호표 794</t>
  </si>
  <si>
    <t>506A318FF8837119112FC20B5049C2</t>
  </si>
  <si>
    <t>506A318FF883711911383F2E5FA31F506A318FF8837119112FC20B5049C2</t>
  </si>
  <si>
    <t>합판거푸집 설치 및 해체  제물치장 2회, 수직고 7m까지  M2  공통 6-3-1   ( 호표 213 )</t>
  </si>
  <si>
    <t>2회</t>
  </si>
  <si>
    <t>호표 795</t>
  </si>
  <si>
    <t>506A318FF8837119112FC20B516D17</t>
  </si>
  <si>
    <t>506A318FF883711911383F2E5FA04B506A318FF8837119112FC20B516D17</t>
  </si>
  <si>
    <t>호표 796</t>
  </si>
  <si>
    <t>506A318FF8837119112FC20B504AE9</t>
  </si>
  <si>
    <t>506A318FF883711911383F2E5FA04B506A318FF8837119112FC20B504AE9</t>
  </si>
  <si>
    <t>합판거푸집 설치 및 해체  매우복잡 2회, 수직고 7m까지  M2  공통 6-3-1   ( 호표 214 )</t>
  </si>
  <si>
    <t>506A318FF883711911383F2E5FA151506A318FF8837119112FC20B516D17</t>
  </si>
  <si>
    <t>매우복잡, 수직고 7m까지</t>
  </si>
  <si>
    <t>호표 797</t>
  </si>
  <si>
    <t>506A318FF8837119112FC20B504B8F</t>
  </si>
  <si>
    <t>506A318FF883711911383F2E5FA151506A318FF8837119112FC20B504B8F</t>
  </si>
  <si>
    <t>합판거푸집 설치 및 해체  제물치장 1회, 슬래브(경사도 20˚미만)  M2  공통 6-3-1   ( 호표 215 )</t>
  </si>
  <si>
    <t>506A318FF88360199182D14459ACCC506A318FF8837119112FC20B516E3E</t>
  </si>
  <si>
    <t>호표 798</t>
  </si>
  <si>
    <t>506A318FF8836019919337F45F1EE4</t>
  </si>
  <si>
    <t>506A318FF88360199182D14459ACCC506A318FF8836019919337F45F1EE4</t>
  </si>
  <si>
    <t>합판거푸집 설치 및 해체  제물치장 2회, 슬래브(경사도 20˚미만)  M2  공통 6-3-1   ( 호표 216 )</t>
  </si>
  <si>
    <t>506A318FF88360199182D14459AF81506A318FF8837119112FC20B516D17</t>
  </si>
  <si>
    <t>호표 799</t>
  </si>
  <si>
    <t>506A318FF8836019919337F45F1DDD</t>
  </si>
  <si>
    <t>506A318FF88360199182D14459AF81506A318FF8836019919337F45F1DDD</t>
  </si>
  <si>
    <t>합판거푸집 설치 및 해체  매우복잡 2회, 슬래브(경사도 20˚미만)  M2  공통 6-3-1   ( 호표 217 )</t>
  </si>
  <si>
    <t>506A318FF88360199182D14459AEFA506A318FF8837119112FC20B516D17</t>
  </si>
  <si>
    <t>매우복잡, 슬래브(경사도 20˚미만)</t>
  </si>
  <si>
    <t>호표 800</t>
  </si>
  <si>
    <t>506A318FF8836019919337F45F1C36</t>
  </si>
  <si>
    <t>506A318FF88360199182D14459AEFA506A318FF8836019919337F45F1C36</t>
  </si>
  <si>
    <t>유로폼(3회) 설치 및 해체  복잡, 수직고 7m까지  M2  공통 6-3-3   ( 호표 218 )</t>
  </si>
  <si>
    <t>공통 6-3-3</t>
  </si>
  <si>
    <t>유로폼(3회) - 자재비</t>
  </si>
  <si>
    <t>복잡</t>
  </si>
  <si>
    <t>호표 801</t>
  </si>
  <si>
    <t>5045D186006691196643AD735D6229</t>
  </si>
  <si>
    <t>5045D18600669119665C166F59DFB05045D186006691196643AD735D6229</t>
  </si>
  <si>
    <t>유로폼 - 인력투입</t>
  </si>
  <si>
    <t>호표 802</t>
  </si>
  <si>
    <t>5045D1860066911966439CE15EB667</t>
  </si>
  <si>
    <t>5045D18600669119665C166F59DFB05045D1860066911966439CE15EB667</t>
  </si>
  <si>
    <t>유로폼(3회) 설치 및 해체  보통, 수직고 7m까지  M2  공통 6-3-3   ( 호표 219 )</t>
  </si>
  <si>
    <t>호표 803</t>
  </si>
  <si>
    <t>5045D186006691196643AD46598537</t>
  </si>
  <si>
    <t>5045D18600669119665C166F59DCFC5045D186006691196643AD46598537</t>
  </si>
  <si>
    <t>호표 804</t>
  </si>
  <si>
    <t>5045D1860066911966439CE15EB540</t>
  </si>
  <si>
    <t>5045D18600669119665C166F59DCFC5045D1860066911966439CE15EB540</t>
  </si>
  <si>
    <t>유로폼(3회) 설치 및 해체  간단, 수직고 7m까지  M2  공통 6-3-3   ( 호표 220 )</t>
  </si>
  <si>
    <t>간단</t>
  </si>
  <si>
    <t>호표 805</t>
  </si>
  <si>
    <t>5045D186006691196643AD505F695D</t>
  </si>
  <si>
    <t>5045D18600669119665C166F59DD835045D186006691196643AD505F695D</t>
  </si>
  <si>
    <t>호표 806</t>
  </si>
  <si>
    <t>5045D1860066911966439CE15EB4B9</t>
  </si>
  <si>
    <t>5045D18600669119665C166F59DD835045D1860066911966439CE15EB4B9</t>
  </si>
  <si>
    <t>유로폼(6회) 설치 및 해체  복잡, 수직고 7m까지  M2  공통 6-3-3   ( 호표 221 )</t>
  </si>
  <si>
    <t>유로폼(6회) - 자재비</t>
  </si>
  <si>
    <t>호표 807</t>
  </si>
  <si>
    <t>5045D186006691196643AD735D607C</t>
  </si>
  <si>
    <t>5045D18600669119665C166F58392E5045D186006691196643AD735D607C</t>
  </si>
  <si>
    <t>5045D18600669119665C166F58392E5045D1860066911966439CE15EB667</t>
  </si>
  <si>
    <t>유로폼(6회) 설치 및 해체  보통, 수직고 7m까지  M2  공통 6-3-3   ( 호표 222 )</t>
  </si>
  <si>
    <t>호표 808</t>
  </si>
  <si>
    <t>5045D186006691196643AD465987E4</t>
  </si>
  <si>
    <t>5045D18600669119665C166F583A355045D186006691196643AD465987E4</t>
  </si>
  <si>
    <t>5045D18600669119665C166F583A355045D1860066911966439CE15EB540</t>
  </si>
  <si>
    <t>유로폼(6회) 설치 및 해체  간단, 수직고 7m까지  M2  공통 6-3-3   ( 호표 223 )</t>
  </si>
  <si>
    <t>호표 809</t>
  </si>
  <si>
    <t>5045D186006691196643AD505F6B0A</t>
  </si>
  <si>
    <t>5045D18600669119665C166F583BDC5045D186006691196643AD505F6B0A</t>
  </si>
  <si>
    <t>5045D18600669119665C166F583BDC5045D1860066911966439CE15EB4B9</t>
  </si>
  <si>
    <t>신축이음 - 다웰바 설치  설치 간격 150mm 기준  EA  공통 6-3-10.1   ( 호표 224 )</t>
  </si>
  <si>
    <t>공통 6-3-10.1</t>
  </si>
  <si>
    <t>506A318F6AAE4819FF8C1A28558A8050B5818C1C385D19DBC67C675F9ED6AF0EFAAB</t>
  </si>
  <si>
    <t>506A318F6AAE4819FF8C1A28558A8050B5818C1C385D19DBC67C675F9ED6AF0EFAAE</t>
  </si>
  <si>
    <t>신축이음 - 채움재 설치  채움재 두께 20mm 기준  M2  공통 6-3-10.2   ( 호표 225 )</t>
  </si>
  <si>
    <t>공통 6-3-10.2</t>
  </si>
  <si>
    <t>506A318F6AAE4819FF8C1A1F5FDFCA50B5818C1C385D19DBC67C675F9ED6AF0EFAAB</t>
  </si>
  <si>
    <t>506A318F6AAE4819FF8C1A1F5FDFCA50B5818C1C385D19DBC67C675F9ED6AF0EFAAE</t>
  </si>
  <si>
    <t>신축이음 - 실링 마감    M  공통 6-3-10.3   ( 호표 226 )</t>
  </si>
  <si>
    <t>공통 6-3-10.3</t>
  </si>
  <si>
    <t>방수공</t>
  </si>
  <si>
    <t>50B5818C1C385D19DBC67C675F9ED6AF0EF8F9</t>
  </si>
  <si>
    <t>506A318F6AAE4819FF8C1A0D58352A50B5818C1C385D19DBC67C675F9ED6AF0EF8F9</t>
  </si>
  <si>
    <t>506A318F6AAE4819FF8C1A0D58352A50B5818C1C385D19DBC67C675F9ED6AF0EFAAE</t>
  </si>
  <si>
    <t>506A318F6AAE4819FF8C1A0D58352A51769183174AB519D74B12C15769001</t>
  </si>
  <si>
    <t>플륨관 설치(플륨관,벤치플륨관,사각수로관등)  중량50~150KG미만  본  공통 6-7-1   ( 호표 227 )</t>
  </si>
  <si>
    <t>공통 6-7-1</t>
  </si>
  <si>
    <t>5045118139E97A19798A398F54233950B5818C1C385D19DBC67C675F9ED6AF0EFAAF</t>
  </si>
  <si>
    <t>5045118139E97A19798A398F54233950B5818C1C385D19DBC67C675F9ED6AF0EFAAE</t>
  </si>
  <si>
    <t>공구손료 및 소모재료(모르타르등)</t>
  </si>
  <si>
    <t>인력품의 8%</t>
  </si>
  <si>
    <t>5045118139E97A19798A398F54233951769183174AB519D74B12C15769001</t>
  </si>
  <si>
    <t>5045118139E97A19798A398F542339577F118D8878F81975B30CD152584A182F9E1631</t>
  </si>
  <si>
    <t>플륨관 설치(플륨관,벤치플륨관,사각수로관등)  중량150~300KG미만  본  공통 6-7-1   ( 호표 228 )</t>
  </si>
  <si>
    <t>5045118139E97A19798A398F54206550B5818C1C385D19DBC67C675F9ED6AF0EFAAF</t>
  </si>
  <si>
    <t>5045118139E97A19798A398F54206550B5818C1C385D19DBC67C675F9ED6AF0EFAAE</t>
  </si>
  <si>
    <t>5045118139E97A19798A398F54206551769183174AB519D74B12C15769001</t>
  </si>
  <si>
    <t>5045118139E97A19798A398F542065577F118D8878F81975B30CD152584A182F9E1631</t>
  </si>
  <si>
    <t>플륨관 설치(플륨관,벤치플륨관,사각수로관등)  중량300~500KG미만  본  공통 6-7-1   ( 호표 229 )</t>
  </si>
  <si>
    <t>5045118139E97A19798A398F54210C50B5818C1C385D19DBC67C675F9ED6AF0EFAAF</t>
  </si>
  <si>
    <t>5045118139E97A19798A398F54210C50B5818C1C385D19DBC67C675F9ED6AF0EFAAE</t>
  </si>
  <si>
    <t>5045118139E97A19798A398F54210C51769183174AB519D74B12C15769001</t>
  </si>
  <si>
    <t>5045118139E97A19798A398F54210C577F118D8878F81975B30CD152584A182F9E1631</t>
  </si>
  <si>
    <t>플륨관 설치(플륨관,벤치플륨관,사각수로관등)  중량500~700KG미만  본  공통 6-7-1   ( 호표 230 )</t>
  </si>
  <si>
    <t>5045118139E97A19798A398F54268E50B5818C1C385D19DBC67C675F9ED6AF0EFAAF</t>
  </si>
  <si>
    <t>5045118139E97A19798A398F54268E50B5818C1C385D19DBC67C675F9ED6AF0EFAAE</t>
  </si>
  <si>
    <t>5045118139E97A19798A398F54268E51769183174AB519D74B12C15769001</t>
  </si>
  <si>
    <t>5045118139E97A19798A398F54268E577F118D8878F81975B30CD152584A182F9E1631</t>
  </si>
  <si>
    <t>플륨관 설치(플륨관,벤치플륨관,사각수로관등)  중량700~900KG미만  본  공통 6-7-1   ( 호표 231 )</t>
  </si>
  <si>
    <t>5045118139E97A19798A398F54279450B5818C1C385D19DBC67C675F9ED6AF0EFAAF</t>
  </si>
  <si>
    <t>5045118139E97A19798A398F54279450B5818C1C385D19DBC67C675F9ED6AF0EFAAE</t>
  </si>
  <si>
    <t>5045118139E97A19798A398F54279451769183174AB519D74B12C15769001</t>
  </si>
  <si>
    <t>5045118139E97A19798A398F542794577F118D8878F81975B30CD152584A182F9E1631</t>
  </si>
  <si>
    <t>플륨관 설치(플륨관,벤치플륨관,사각수로관등)  중량900~1100KG미만  본  공통 6-7-1   ( 호표 232 )</t>
  </si>
  <si>
    <t>5045118139E97A19798A398F5424C050B5818C1C385D19DBC67C675F9ED6AF0EFAAF</t>
  </si>
  <si>
    <t>5045118139E97A19798A398F5424C050B5818C1C385D19DBC67C675F9ED6AF0EFAAE</t>
  </si>
  <si>
    <t>5045118139E97A19798A398F5424C051769183174AB519D74B12C15769001</t>
  </si>
  <si>
    <t>5045118139E97A19798A398F5424C0577F118D8878F81975B30CD152584A182F9E1631</t>
  </si>
  <si>
    <t>플륨관 설치(플륨관,벤치플륨관,사각수로관등)  중량1100~1300KG미만  본  공통 6-7-1   ( 호표 233 )</t>
  </si>
  <si>
    <t>5045118139E97A19798A398F5425E750B5818C1C385D19DBC67C675F9ED6AF0EFAAF</t>
  </si>
  <si>
    <t>5045118139E97A19798A398F5425E750B5818C1C385D19DBC67C675F9ED6AF0EFAAE</t>
  </si>
  <si>
    <t>5045118139E97A19798A398F5425E751769183174AB519D74B12C15769001</t>
  </si>
  <si>
    <t>5045118139E97A19798A398F5425E7577F118D8878F81975B30CD152584A182F9E1631</t>
  </si>
  <si>
    <t>플륨관 설치(플륨관,벤치플륨관,사각수로관등)  중량1300~1500KG미만  본  공통 6-7-1   ( 호표 234 )</t>
  </si>
  <si>
    <t>5045118139E97A19798A398F542A6950B5818C1C385D19DBC67C675F9ED6AF0EFAAF</t>
  </si>
  <si>
    <t>5045118139E97A19798A398F542A6950B5818C1C385D19DBC67C675F9ED6AF0EFAAE</t>
  </si>
  <si>
    <t>5045118139E97A19798A398F542A6951769183174AB519D74B12C15769001</t>
  </si>
  <si>
    <t>5045118139E97A19798A398F542A69577F118D8878F81975B30CD152584A182F9E1631</t>
  </si>
  <si>
    <t>플륨관 설치(플륨관,벤치플륨관,사각수로관등)  중량1500~1800KG미만  본  공통 6-7-1   ( 호표 235 )</t>
  </si>
  <si>
    <t>5045118139E97A19798A398F542B0F50B5818C1C385D19DBC67C675F9ED6AF0EFAAF</t>
  </si>
  <si>
    <t>5045118139E97A19798A398F542B0F50B5818C1C385D19DBC67C675F9ED6AF0EFAAE</t>
  </si>
  <si>
    <t>5045118139E97A19798A398F542B0F51769183174AB519D74B12C15769001</t>
  </si>
  <si>
    <t>5045118139E97A19798A398F542B0F577F118D8878F81975B30CD152584A182F9E1631</t>
  </si>
  <si>
    <t>플륨관 설치(플륨관,벤치플륨관,사각수로관등)  중량1800~2100KG미만  본  공통 6-7-1   ( 호표 236 )</t>
  </si>
  <si>
    <t>5045118139E97A19798A398F55CEDE50B5818C1C385D19DBC67C675F9ED6AF0EFAAF</t>
  </si>
  <si>
    <t>5045118139E97A19798A398F55CEDE50B5818C1C385D19DBC67C675F9ED6AF0EFAAE</t>
  </si>
  <si>
    <t>5045118139E97A19798A398F55CEDE51769183174AB519D74B12C15769001</t>
  </si>
  <si>
    <t>5045118139E97A19798A398F55CEDE577F118D8878F81975B30CD152584A182F9E1631</t>
  </si>
  <si>
    <t>조립식 PC맨홀  ∮900(하부구체+상판)  EA  공통 6-7-2   ( 호표 237 )</t>
  </si>
  <si>
    <t>공통 6-7-2</t>
  </si>
  <si>
    <t>504511811EC41719E2E87F1E5C466650B5818C1C385D19DBC67C675F9ED6AF0EFAAF</t>
  </si>
  <si>
    <t>504511811EC41719E2E87F1E5C466650B5818C1C385D19DBC67C675F9ED6AF0EFAAE</t>
  </si>
  <si>
    <t>504511811EC41719E2E87F1E5C4666577F118D8878DD199FF2CFF058FD512A9DF6A912</t>
  </si>
  <si>
    <t>조립식 PC맨홀  ∮900(연직구체)  EA  공통 6-7-2   ( 호표 238 )</t>
  </si>
  <si>
    <t>504511811EC41719E2E87F1E59F22750B5818C1C385D19DBC67C675F9ED6AF0EFAAF</t>
  </si>
  <si>
    <t>504511811EC41719E2E87F1E59F22750B5818C1C385D19DBC67C675F9ED6AF0EFAAE</t>
  </si>
  <si>
    <t>504511811EC41719E2E87F1E59F227577F118D8878DD199FF2CFF058FD512A9DF6A912</t>
  </si>
  <si>
    <t>조립식 PC맨홀  ∮1,200(하부구체+상판)  EA  공통 6-7-2   ( 호표 239 )</t>
  </si>
  <si>
    <t>504511811EC41719E2E87F2F53B85D50B5818C1C385D19DBC67C675F9ED6AF0EFAAF</t>
  </si>
  <si>
    <t>504511811EC41719E2E87F2F53B85D50B5818C1C385D19DBC67C675F9ED6AF0EFAAE</t>
  </si>
  <si>
    <t>504511811EC41719E2E87F2F53B85D577F118D8878DD199FF2CFF058FD512A9DF6A912</t>
  </si>
  <si>
    <t>조립식 PC맨홀  ∮1,200(연직구체)  EA  공통 6-7-2   ( 호표 240 )</t>
  </si>
  <si>
    <t>504511811EC41719E2E87F2F560C9C50B5818C1C385D19DBC67C675F9ED6AF0EFAAF</t>
  </si>
  <si>
    <t>504511811EC41719E2E87F2F560C9C50B5818C1C385D19DBC67C675F9ED6AF0EFAAE</t>
  </si>
  <si>
    <t>504511811EC41719E2E87F2F560C9C577F118D8878DD199FF2CFF058FD512A9DF6A912</t>
  </si>
  <si>
    <t>불도저(무한궤도)  19ton  HR  공통 8-3,4(0101)   ( 호표 241 )</t>
  </si>
  <si>
    <t>A</t>
  </si>
  <si>
    <t>공통 8-3,4(0101)</t>
  </si>
  <si>
    <t>대</t>
  </si>
  <si>
    <t>천원</t>
  </si>
  <si>
    <t>577F118D8878F81948753DBF54A39208010373</t>
  </si>
  <si>
    <t>577F118D8878F81948753DBF54A39208010373C4577F118D8878F81948753DBF54A39208010373</t>
  </si>
  <si>
    <t>경유</t>
  </si>
  <si>
    <t>경유, 저유황</t>
  </si>
  <si>
    <t>576EF18691171F195AA3EB525272BD656DC0FE</t>
  </si>
  <si>
    <t>577F118D8878F81948753DBF54A39208010373C4576EF18691171F195AA3EB525272BD656DC0FE</t>
  </si>
  <si>
    <t>주연료비의 16%</t>
  </si>
  <si>
    <t>577F118D8878F81948753DBF54A39208010373C451769183174AB519D74B12C15769001</t>
  </si>
  <si>
    <t>건설기계운전사</t>
  </si>
  <si>
    <t>50B5818C1C385D19DBC67C675F9ED6AF0EFE0F</t>
  </si>
  <si>
    <t>577F118D8878F81948753DBF54A39208010373C450B5818C1C385D19DBC67C675F9ED6AF0EFE0F</t>
  </si>
  <si>
    <t>불도저(무한궤도)  32ton  HR  공통 8-3,4(0101)   ( 호표 242 )</t>
  </si>
  <si>
    <t>577F118D8878F81948753DBF54A1EFB7BEB532</t>
  </si>
  <si>
    <t>577F118D8878F81948753DBF54A1EFB7BEB5326D577F118D8878F81948753DBF54A1EFB7BEB532</t>
  </si>
  <si>
    <t>577F118D8878F81948753DBF54A1EFB7BEB5326D576EF18691171F195AA3EB525272BD656DC0FE</t>
  </si>
  <si>
    <t>577F118D8878F81948753DBF54A1EFB7BEB5326D51769183174AB519D74B12C15769001</t>
  </si>
  <si>
    <t>577F118D8878F81948753DBF54A1EFB7BEB5326D50B5818C1C385D19DBC67C675F9ED6AF0EFE0F</t>
  </si>
  <si>
    <t>굴착기(무한궤도)  0.2㎥  HR  공통 8-3,4(0201)   ( 호표 243 )</t>
  </si>
  <si>
    <t>공통 8-3,4(0201)</t>
  </si>
  <si>
    <t>577F118D8878F81975B30CD1525C25E8BFC9E2</t>
  </si>
  <si>
    <t>577F118D8878F81975B30CD1525C25E8BFC9E24E577F118D8878F81975B30CD1525C25E8BFC9E2</t>
  </si>
  <si>
    <t>577F118D8878F81975B30CD1525C25E8BFC9E24E576EF18691171F195AA3EB525272BD656DC0FE</t>
  </si>
  <si>
    <t>주연료비의 21%</t>
  </si>
  <si>
    <t>577F118D8878F81975B30CD1525C25E8BFC9E24E51769183174AB519D74B12C15769001</t>
  </si>
  <si>
    <t>577F118D8878F81975B30CD1525C25E8BFC9E24E50B5818C1C385D19DBC67C675F9ED6AF0EFE0F</t>
  </si>
  <si>
    <t>굴착기(무한궤도)  0.4㎥  HR  공통 8-3,4(0201)   ( 호표 244 )</t>
  </si>
  <si>
    <t>577F118D8878F81975B30CD1525A770CB8653E</t>
  </si>
  <si>
    <t>577F118D8878F81975B30CD1525A770CB8653EB7577F118D8878F81975B30CD1525A770CB8653E</t>
  </si>
  <si>
    <t>577F118D8878F81975B30CD1525A770CB8653EB7576EF18691171F195AA3EB525272BD656DC0FE</t>
  </si>
  <si>
    <t>주연료비의 22%</t>
  </si>
  <si>
    <t>577F118D8878F81975B30CD1525A770CB8653EB751769183174AB519D74B12C15769001</t>
  </si>
  <si>
    <t>577F118D8878F81975B30CD1525A770CB8653EB750B5818C1C385D19DBC67C675F9ED6AF0EFE0F</t>
  </si>
  <si>
    <t>굴착기(무한궤도)  0.6㎥  HR  공통 8-3,4(0201)   ( 호표 245 )</t>
  </si>
  <si>
    <t>577F118D8878F81975B30CD152584A182F9E16</t>
  </si>
  <si>
    <t>577F118D8878F81975B30CD152584A182F9E1631577F118D8878F81975B30CD152584A182F9E16</t>
  </si>
  <si>
    <t>577F118D8878F81975B30CD152584A182F9E1631576EF18691171F195AA3EB525272BD656DC0FE</t>
  </si>
  <si>
    <t>577F118D8878F81975B30CD152584A182F9E163151769183174AB519D74B12C15769001</t>
  </si>
  <si>
    <t>577F118D8878F81975B30CD152584A182F9E163150B5818C1C385D19DBC67C675F9ED6AF0EFE0F</t>
  </si>
  <si>
    <t>굴착기(무한궤도)  0.7㎥  HR  공통 8-3,4(0201)   ( 호표 246 )</t>
  </si>
  <si>
    <t>577F118D8878F81975B30CD152595109C0EDBB</t>
  </si>
  <si>
    <t>577F118D8878F81975B30CD152595109C0EDBBE0577F118D8878F81975B30CD152595109C0EDBB</t>
  </si>
  <si>
    <t>577F118D8878F81975B30CD152595109C0EDBBE0576EF18691171F195AA3EB525272BD656DC0FE</t>
  </si>
  <si>
    <t>577F118D8878F81975B30CD152595109C0EDBBE051769183174AB519D74B12C15769001</t>
  </si>
  <si>
    <t>577F118D8878F81975B30CD152595109C0EDBBE050B5818C1C385D19DBC67C675F9ED6AF0EFE0F</t>
  </si>
  <si>
    <t>굴착기(무한궤도)  0.7㎥(암석)  HR  공통 8-3,4(0201)   ( 호표 247 )</t>
  </si>
  <si>
    <t>577F118D8878F81975B30CD152595109C0EDBBE1577F118D8878F81975B30CD152595109C0EDBB</t>
  </si>
  <si>
    <t>577F118D8878F81975B30CD152595109C0EDBBE1576EF18691171F195AA3EB525272BD656DC0FE</t>
  </si>
  <si>
    <t>577F118D8878F81975B30CD152595109C0EDBBE151769183174AB519D74B12C15769001</t>
  </si>
  <si>
    <t>577F118D8878F81975B30CD152595109C0EDBBE150B5818C1C385D19DBC67C675F9ED6AF0EFE0F</t>
  </si>
  <si>
    <t>굴착기(무한궤도)  0.8㎥  HR  공통 8-3,4(0201)   ( 호표 248 )</t>
  </si>
  <si>
    <t>577F118D8878F81975B30CD152569CBC073D53</t>
  </si>
  <si>
    <t>577F118D8878F81975B30CD152569CBC073D5324577F118D8878F81975B30CD152569CBC073D53</t>
  </si>
  <si>
    <t>577F118D8878F81975B30CD152569CBC073D5324576EF18691171F195AA3EB525272BD656DC0FE</t>
  </si>
  <si>
    <t>577F118D8878F81975B30CD152569CBC073D532451769183174AB519D74B12C15769001</t>
  </si>
  <si>
    <t>577F118D8878F81975B30CD152569CBC073D532450B5818C1C385D19DBC67C675F9ED6AF0EFE0F</t>
  </si>
  <si>
    <t>굴착기(무한궤도)  1.0㎥  HR  공통 8-3,4(0201)   ( 호표 249 )</t>
  </si>
  <si>
    <t>577F118D8878F81975B30CD15365C43313EDD8</t>
  </si>
  <si>
    <t>577F118D8878F81975B30CD15365C43313EDD899577F118D8878F81975B30CD15365C43313EDD8</t>
  </si>
  <si>
    <t>577F118D8878F81975B30CD15365C43313EDD899576EF18691171F195AA3EB525272BD656DC0FE</t>
  </si>
  <si>
    <t>577F118D8878F81975B30CD15365C43313EDD89951769183174AB519D74B12C15769001</t>
  </si>
  <si>
    <t>577F118D8878F81975B30CD15365C43313EDD89950B5818C1C385D19DBC67C675F9ED6AF0EFE0F</t>
  </si>
  <si>
    <t>굴착기(타이어)  0.18㎥  HR  공통 8-3,4(0211)   ( 호표 250 )</t>
  </si>
  <si>
    <t>공통 8-3,4(0211)</t>
  </si>
  <si>
    <t>577F118D8878F81975A2B893566CC7E9D8CEE0</t>
  </si>
  <si>
    <t>577F118D8878F81975A2B893566CC7E9D8CEE090577F118D8878F81975A2B893566CC7E9D8CEE0</t>
  </si>
  <si>
    <t>577F118D8878F81975A2B893566CC7E9D8CEE090576EF18691171F195AA3EB525272BD656DC0FE</t>
  </si>
  <si>
    <t>주연료비의 24%</t>
  </si>
  <si>
    <t>577F118D8878F81975A2B893566CC7E9D8CEE09051769183174AB519D74B12C15769001</t>
  </si>
  <si>
    <t>577F118D8878F81975A2B893566CC7E9D8CEE09050B5818C1C385D19DBC67C675F9ED6AF0EFE0F</t>
  </si>
  <si>
    <t>굴착기(타이어)  0.6㎥  HR  공통 8-3,4(0211)   ( 호표 251 )</t>
  </si>
  <si>
    <t>577F118D8878F81975A2B893566B299D6732AD</t>
  </si>
  <si>
    <t>577F118D8878F81975A2B893566B299D6732AD5A577F118D8878F81975A2B893566B299D6732AD</t>
  </si>
  <si>
    <t>577F118D8878F81975A2B893566B299D6732AD5A576EF18691171F195AA3EB525272BD656DC0FE</t>
  </si>
  <si>
    <t>577F118D8878F81975A2B893566B299D6732AD5A51769183174AB519D74B12C15769001</t>
  </si>
  <si>
    <t>577F118D8878F81975A2B893566B299D6732AD5A50B5818C1C385D19DBC67C675F9ED6AF0EFE0F</t>
  </si>
  <si>
    <t>굴착기(타이어)  0.8㎥  HR  공통 8-3,4(0211)   ( 호표 252 )</t>
  </si>
  <si>
    <t>577F118D8878F81975A2B893566580B9A5CDBE</t>
  </si>
  <si>
    <t>577F118D8878F81975A2B893566580B9A5CDBEAF577F118D8878F81975A2B893566580B9A5CDBE</t>
  </si>
  <si>
    <t>577F118D8878F81975A2B893566580B9A5CDBEAF576EF18691171F195AA3EB525272BD656DC0FE</t>
  </si>
  <si>
    <t>577F118D8878F81975A2B893566580B9A5CDBEAF51769183174AB519D74B12C15769001</t>
  </si>
  <si>
    <t>577F118D8878F81975A2B893566580B9A5CDBEAF50B5818C1C385D19DBC67C675F9ED6AF0EFE0F</t>
  </si>
  <si>
    <t>굴착기(타이어)  1.0㎥  HR  공통 8-3,4(0211)   ( 호표 253 )</t>
  </si>
  <si>
    <t>577F118D8878F81975A2B893577321BFE0FFE1</t>
  </si>
  <si>
    <t>577F118D8878F81975A2B893577321BFE0FFE1D3577F118D8878F81975A2B893577321BFE0FFE1</t>
  </si>
  <si>
    <t>577F118D8878F81975A2B893577321BFE0FFE1D3576EF18691171F195AA3EB525272BD656DC0FE</t>
  </si>
  <si>
    <t>577F118D8878F81975A2B893577321BFE0FFE1D351769183174AB519D74B12C15769001</t>
  </si>
  <si>
    <t>577F118D8878F81975A2B893577321BFE0FFE1D350B5818C1C385D19DBC67C675F9ED6AF0EFE0F</t>
  </si>
  <si>
    <t>대형 브레이커  0.2㎥용  HR  공통 8-3(0230)   ( 호표 254 )</t>
  </si>
  <si>
    <t>공통 8-3(0230)</t>
  </si>
  <si>
    <t>577F118D8878F8197587D2D65F999C9EB75EBE</t>
  </si>
  <si>
    <t>577F118D8878F8197587D2D65F999C9EB75EBEEE577F118D8878F8197587D2D65F999C9EB75EBE</t>
  </si>
  <si>
    <t>대형 브레이커  0.4㎥용  HR  공통 8-3(0230)   ( 호표 255 )</t>
  </si>
  <si>
    <t>577F118D8878F8197587D2D65F999AD023CCBC</t>
  </si>
  <si>
    <t>577F118D8878F8197587D2D65F999AD023CCBCD6577F118D8878F8197587D2D65F999AD023CCBC</t>
  </si>
  <si>
    <t>대형 브레이커  0.6㎥용  HR  공통 8-3(0230)   ( 호표 256 )</t>
  </si>
  <si>
    <t>577F118D8878F8197587D2D65F999823AF8386</t>
  </si>
  <si>
    <t>577F118D8878F8197587D2D65F999823AF838600577F118D8878F8197587D2D65F999823AF8386</t>
  </si>
  <si>
    <t>대형 브레이커  0.7㎥용  HR  공통 8-3(0230)   ( 호표 257 )</t>
  </si>
  <si>
    <t>577F118D8878F8197587D2D65F9999CAD8BEA4</t>
  </si>
  <si>
    <t>577F118D8878F8197587D2D65F9999CAD8BEA412577F118D8878F8197587D2D65F9999CAD8BEA4</t>
  </si>
  <si>
    <t>대형 브레이커  1.0㎥용  HR  공통 8-3(0230)   ( 호표 258 )</t>
  </si>
  <si>
    <t>577F118D8878F8197587D2D65F98F7C102AEEF</t>
  </si>
  <si>
    <t>577F118D8878F8197587D2D65F98F7C102AEEFC7577F118D8878F8197587D2D65F98F7C102AEEF</t>
  </si>
  <si>
    <t>대형 브레이커용 치즐 소모량  0.4㎥용, 구조물 헐기  HR  토목 8-2-15.2(라)   ( 호표 259 )</t>
  </si>
  <si>
    <t>토목 8-2-15.2(라)</t>
  </si>
  <si>
    <t>대형 브레이커용 치즐</t>
  </si>
  <si>
    <t>577F118D8878F8197587C0765C21E3646B5F3E</t>
  </si>
  <si>
    <t>577F118D8878F8197587C0765C21E3646B5F3EAD577F118D8878F8197587C0765C21E3646B5F3E</t>
  </si>
  <si>
    <t>대형 브레이커용 치즐 소모량  0.7㎥용, 구조물 헐기  HR  토목 8-2-15.2(라)   ( 호표 260 )</t>
  </si>
  <si>
    <t>577F118D8878F8197587C0765C21E0AF9D5FCB</t>
  </si>
  <si>
    <t>577F118D8878F8197587C0765C21E0AF9D5FCBAB577F118D8878F8197587C0765C21E0AF9D5FCB</t>
  </si>
  <si>
    <t>대형 브레이커용 치즐 소모량  0.7㎥용, 연암  HR  토목 8-2-15.2(라)   ( 호표 261 )</t>
  </si>
  <si>
    <t>577F118D8878F8197587C0765C21E0AEF6D5C2EA577F118D8878F8197587C0765C21E0AF9D5FCB</t>
  </si>
  <si>
    <t>대형 브레이커용 치즐 소모량  0.7㎥용, 보통암  HR  토목 8-2-15.2(라)   ( 호표 262 )</t>
  </si>
  <si>
    <t>577F118D8878F8197587C0765C21E0ADD0D371DC577F118D8878F8197587C0765C21E0AF9D5FCB</t>
  </si>
  <si>
    <t>대형 브레이커용 치즐 소모량  0.7㎥용, 경암  HR  토목 8-2-15.2(라)   ( 호표 263 )</t>
  </si>
  <si>
    <t>577F118D8878F8197587C0765C21E0ACC9E1B9A2577F118D8878F8197587C0765C21E0AF9D5FCB</t>
  </si>
  <si>
    <t>압쇄기(펄버라이저)  1.0㎥용  HR  공통 8-3(0250)   ( 호표 264 )</t>
  </si>
  <si>
    <t>공통 8-3(0250)</t>
  </si>
  <si>
    <t>577F118D8878F81975E85D275478DB9E59FF78</t>
  </si>
  <si>
    <t>577F118D8878F81975E85D275478DB9E59FF7870577F118D8878F81975E85D275478DB9E59FF78</t>
  </si>
  <si>
    <t>로더(타이어)  0.57㎥  HR  공통 8-3,4(0302)   ( 호표 265 )</t>
  </si>
  <si>
    <t>공통 8-3,4(0302)</t>
  </si>
  <si>
    <t>577F118D8878F8196B445B6250BD55C8A94FE4</t>
  </si>
  <si>
    <t>577F118D8878F8196B445B6250BD55C8A94FE422577F118D8878F8196B445B6250BD55C8A94FE4</t>
  </si>
  <si>
    <t>577F118D8878F8196B445B6250BD55C8A94FE422576EF18691171F195AA3EB525272BD656DC0FE</t>
  </si>
  <si>
    <t>주연료비의 44%</t>
  </si>
  <si>
    <t>577F118D8878F8196B445B6250BD55C8A94FE42251769183174AB519D74B12C15769001</t>
  </si>
  <si>
    <t>577F118D8878F8196B445B6250BD55C8A94FE42250B5818C1C385D19DBC67C675F9ED6AF0EFE0F</t>
  </si>
  <si>
    <t>로더(타이어)  0.95㎥  HR  공통 8-3,4(0302)   ( 호표 266 )</t>
  </si>
  <si>
    <t>577F118D8878F8196B445B6250B1A43FC00768</t>
  </si>
  <si>
    <t>577F118D8878F8196B445B6250B1A43FC00768ED577F118D8878F8196B445B6250B1A43FC00768</t>
  </si>
  <si>
    <t>577F118D8878F8196B445B6250B1A43FC00768ED576EF18691171F195AA3EB525272BD656DC0FE</t>
  </si>
  <si>
    <t>577F118D8878F8196B445B6250B1A43FC00768ED51769183174AB519D74B12C15769001</t>
  </si>
  <si>
    <t>577F118D8878F8196B445B6250B1A43FC00768ED50B5818C1C385D19DBC67C675F9ED6AF0EFE0F</t>
  </si>
  <si>
    <t>모터그레이더  3.6m(일반용)  HR  공통 8-3,4(0502)   ( 호표 267 )</t>
  </si>
  <si>
    <t>공통 8-3,4(0502)</t>
  </si>
  <si>
    <t>3.6(일반용)</t>
  </si>
  <si>
    <t>577F118D8878F81902C605E553105FB22A9BEC</t>
  </si>
  <si>
    <t>577F118D8878F81902C605E553105FB22A9BEC5C577F118D8878F81902C605E553105FB22A9BEC</t>
  </si>
  <si>
    <t>577F118D8878F81902C605E553105FB22A9BEC5C576EF18691171F195AA3EB525272BD656DC0FE</t>
  </si>
  <si>
    <t>주연료비의 39%</t>
  </si>
  <si>
    <t>577F118D8878F81902C605E553105FB22A9BEC5C51769183174AB519D74B12C15769001</t>
  </si>
  <si>
    <t>577F118D8878F81902C605E553105FB22A9BEC5C50B5818C1C385D19DBC67C675F9ED6AF0EFE0F</t>
  </si>
  <si>
    <t>덤프트럭  2.5ton  HR  공통 8-3,4(0602)   ( 호표 268 )</t>
  </si>
  <si>
    <t>공통 8-3,4(0602)</t>
  </si>
  <si>
    <t>577F118D8878F8193E0EA90A592BDB1745A78A</t>
  </si>
  <si>
    <t>577F118D8878F8193E0EA90A592BDB1745A78ADF577F118D8878F8193E0EA90A592BDB1745A78A</t>
  </si>
  <si>
    <t>577F118D8878F8193E0EA90A592BDB1745A78ADF576EF18691171F195AA3EB525272BD656DC0FE</t>
  </si>
  <si>
    <t>주연료비의 38%</t>
  </si>
  <si>
    <t>577F118D8878F8193E0EA90A592BDB1745A78ADF51769183174AB519D74B12C15769001</t>
  </si>
  <si>
    <t>화물차운전사</t>
  </si>
  <si>
    <t>50B5818C1C385D19DBC67C675F9ED6AF0EFE0E</t>
  </si>
  <si>
    <t>577F118D8878F8193E0EA90A592BDB1745A78ADF50B5818C1C385D19DBC67C675F9ED6AF0EFE0E</t>
  </si>
  <si>
    <t>덤프트럭  4.5ton  HR  공통 8-3,4(0602)   ( 호표 269 )</t>
  </si>
  <si>
    <t>577F118D8878F8193E0EA90A592D89F34C0B8E</t>
  </si>
  <si>
    <t>577F118D8878F8193E0EA90A592D89F34C0B8E1D577F118D8878F8193E0EA90A592D89F34C0B8E</t>
  </si>
  <si>
    <t>577F118D8878F8193E0EA90A592D89F34C0B8E1D576EF18691171F195AA3EB525272BD656DC0FE</t>
  </si>
  <si>
    <t>577F118D8878F8193E0EA90A592D89F34C0B8E1D51769183174AB519D74B12C15769001</t>
  </si>
  <si>
    <t>577F118D8878F8193E0EA90A592D89F34C0B8E1D50B5818C1C385D19DBC67C675F9ED6AF0EFE0E</t>
  </si>
  <si>
    <t>덤프트럭  6ton  HR  공통 8-3,4(0602)   ( 호표 270 )</t>
  </si>
  <si>
    <t>577F118D8878F8193E0EA90A592FB9BC5A56F5</t>
  </si>
  <si>
    <t>577F118D8878F8193E0EA90A592FB9BC5A56F57B577F118D8878F8193E0EA90A592FB9BC5A56F5</t>
  </si>
  <si>
    <t>577F118D8878F8193E0EA90A592FB9BC5A56F57B576EF18691171F195AA3EB525272BD656DC0FE</t>
  </si>
  <si>
    <t>577F118D8878F8193E0EA90A592FB9BC5A56F57B51769183174AB519D74B12C15769001</t>
  </si>
  <si>
    <t>577F118D8878F8193E0EA90A592FB9BC5A56F57B50B5818C1C385D19DBC67C675F9ED6AF0EFE0E</t>
  </si>
  <si>
    <t>덤프트럭  8ton  HR  공통 8-3,4(0602)   ( 호표 271 )</t>
  </si>
  <si>
    <t>577F118D8878F8193E0EA90A5921DBBEE15454</t>
  </si>
  <si>
    <t>577F118D8878F8193E0EA90A5921DBBEE1545431577F118D8878F8193E0EA90A5921DBBEE15454</t>
  </si>
  <si>
    <t>577F118D8878F8193E0EA90A5921DBBEE1545431576EF18691171F195AA3EB525272BD656DC0FE</t>
  </si>
  <si>
    <t>577F118D8878F8193E0EA90A5921DBBEE154543151769183174AB519D74B12C15769001</t>
  </si>
  <si>
    <t>577F118D8878F8193E0EA90A5921DBBEE154543150B5818C1C385D19DBC67C675F9ED6AF0EFE0E</t>
  </si>
  <si>
    <t>덤프트럭  10.5ton  HR  공통 8-3,4(0602)   ( 호표 272 )</t>
  </si>
  <si>
    <t>577F118D8878F8193E0EA90A580202542E1CFC</t>
  </si>
  <si>
    <t>577F118D8878F8193E0EA90A580202542E1CFCA5577F118D8878F8193E0EA90A580202542E1CFC</t>
  </si>
  <si>
    <t>577F118D8878F8193E0EA90A580202542E1CFCA5576EF18691171F195AA3EB525272BD656DC0FE</t>
  </si>
  <si>
    <t>577F118D8878F8193E0EA90A580202542E1CFCA551769183174AB519D74B12C15769001</t>
  </si>
  <si>
    <t>577F118D8878F8193E0EA90A580202542E1CFCA550B5818C1C385D19DBC67C675F9ED6AF0EFE0E</t>
  </si>
  <si>
    <t>덤프트럭  15ton  HR  공통 8-3,4(0602)   ( 호표 273 )</t>
  </si>
  <si>
    <t>577F118D8878F8193E0EA90A580789EF4B1AD6</t>
  </si>
  <si>
    <t>577F118D8878F8193E0EA90A580789EF4B1AD6F4577F118D8878F8193E0EA90A580789EF4B1AD6</t>
  </si>
  <si>
    <t>577F118D8878F8193E0EA90A580789EF4B1AD6F4576EF18691171F195AA3EB525272BD656DC0FE</t>
  </si>
  <si>
    <t>577F118D8878F8193E0EA90A580789EF4B1AD6F451769183174AB519D74B12C15769001</t>
  </si>
  <si>
    <t>577F118D8878F8193E0EA90A580789EF4B1AD6F450B5818C1C385D19DBC67C675F9ED6AF0EFE0F</t>
  </si>
  <si>
    <t>덤프트럭  20ton  HR  공통 8-3,4(0602)   ( 호표 274 )</t>
  </si>
  <si>
    <t>577F118D8878F8193E0EA90A5BD6A55F84BA05</t>
  </si>
  <si>
    <t>577F118D8878F8193E0EA90A5BD6A55F84BA0564577F118D8878F8193E0EA90A5BD6A55F84BA05</t>
  </si>
  <si>
    <t>577F118D8878F8193E0EA90A5BD6A55F84BA0564576EF18691171F195AA3EB525272BD656DC0FE</t>
  </si>
  <si>
    <t>577F118D8878F8193E0EA90A5BD6A55F84BA056451769183174AB519D74B12C15769001</t>
  </si>
  <si>
    <t>577F118D8878F8193E0EA90A5BD6A55F84BA056450B5818C1C385D19DBC67C675F9ED6AF0EFE0F</t>
  </si>
  <si>
    <t>덤프트럭  24ton  HR  공통 8-3,4(0602)   ( 호표 275 )</t>
  </si>
  <si>
    <t>577F118D8878F8193E0EA90A5BD2CA8F33B9B1</t>
  </si>
  <si>
    <t>577F118D8878F8193E0EA90A5BD2CA8F33B9B185577F118D8878F8193E0EA90A5BD2CA8F33B9B1</t>
  </si>
  <si>
    <t>577F118D8878F8193E0EA90A5BD2CA8F33B9B185576EF18691171F195AA3EB525272BD656DC0FE</t>
  </si>
  <si>
    <t>577F118D8878F8193E0EA90A5BD2CA8F33B9B18551769183174AB519D74B12C15769001</t>
  </si>
  <si>
    <t>577F118D8878F8193E0EA90A5BD2CA8F33B9B18550B5818C1C385D19DBC67C675F9ED6AF0EFE0F</t>
  </si>
  <si>
    <t>덤프트럭 자동덮개시설  15ton  HR  공통 8-3(0610)   ( 호표 276 )</t>
  </si>
  <si>
    <t>공통 8-3(0610)</t>
  </si>
  <si>
    <t>577F118D8878F8193E18F6DD5C899E79078F47</t>
  </si>
  <si>
    <t>577F118D8878F8193E18F6DD5C899E79078F47C8577F118D8878F8193E18F6DD5C899E79078F47</t>
  </si>
  <si>
    <t>덤프트럭 자동덮개시설  20ton  HR  공통 8-3(0610)   ( 호표 277 )</t>
  </si>
  <si>
    <t>577F118D8878F8193E18F6DD5F4019CDCAA8DA</t>
  </si>
  <si>
    <t>577F118D8878F8193E18F6DD5F4019CDCAA8DA59577F118D8878F8193E18F6DD5F4019CDCAA8DA</t>
  </si>
  <si>
    <t>덤프트럭 자동덮개시설  24ton  HR  공통 8-3(0610)   ( 호표 278 )</t>
  </si>
  <si>
    <t>577F118D8878F8193E18F6DD5F44F45D4C9344</t>
  </si>
  <si>
    <t>577F118D8878F8193E18F6DD5F44F45D4C934405577F118D8878F8193E18F6DD5F44F45D4C9344</t>
  </si>
  <si>
    <t>머캐덤 롤러(자주식)  8∼10ton  HR  공통 8-3,4(1106)   ( 호표 279 )</t>
  </si>
  <si>
    <t>공통 8-3,4(1106)</t>
  </si>
  <si>
    <t>577F118D8878EF19EDBF0B1A573CA92B49D635</t>
  </si>
  <si>
    <t>577F118D8878EF19EDBF0B1A573CA92B49D6357B577F118D8878EF19EDBF0B1A573CA92B49D635</t>
  </si>
  <si>
    <t>577F118D8878EF19EDBF0B1A573CA92B49D6357B576EF18691171F195AA3EB525272BD656DC0FE</t>
  </si>
  <si>
    <t>주연료비의 18%</t>
  </si>
  <si>
    <t>577F118D8878EF19EDBF0B1A573CA92B49D6357B51769183174AB519D74B12C15769001</t>
  </si>
  <si>
    <t>577F118D8878EF19EDBF0B1A573CA92B49D6357B50B5818C1C385D19DBC67C675F9ED6AF0EFE0F</t>
  </si>
  <si>
    <t>머캐덤 롤러(자주식)  10∼12ton  HR  공통 8-3,4(1106)   ( 호표 280 )</t>
  </si>
  <si>
    <t>577F118D8878EF19EDBF0B1A573CABD9E4E840</t>
  </si>
  <si>
    <t>577F118D8878EF19EDBF0B1A573CABD9E4E8402F577F118D8878EF19EDBF0B1A573CABD9E4E840</t>
  </si>
  <si>
    <t>577F118D8878EF19EDBF0B1A573CABD9E4E8402F576EF18691171F195AA3EB525272BD656DC0FE</t>
  </si>
  <si>
    <t>577F118D8878EF19EDBF0B1A573CABD9E4E8402F51769183174AB519D74B12C15769001</t>
  </si>
  <si>
    <t>577F118D8878EF19EDBF0B1A573CABD9E4E8402F50B5818C1C385D19DBC67C675F9ED6AF0EFE0F</t>
  </si>
  <si>
    <t>머캐덤 롤러(자주식)  12∼15ton  HR  공통 8-3,4(1106)   ( 호표 281 )</t>
  </si>
  <si>
    <t>577F118D8878EF19EDBF0B1A573CACFFE75F91</t>
  </si>
  <si>
    <t>577F118D8878EF19EDBF0B1A573CACFFE75F9107577F118D8878EF19EDBF0B1A573CACFFE75F91</t>
  </si>
  <si>
    <t>577F118D8878EF19EDBF0B1A573CACFFE75F9107576EF18691171F195AA3EB525272BD656DC0FE</t>
  </si>
  <si>
    <t>577F118D8878EF19EDBF0B1A573CACFFE75F910751769183174AB519D74B12C15769001</t>
  </si>
  <si>
    <t>577F118D8878EF19EDBF0B1A573CACFFE75F910750B5818C1C385D19DBC67C675F9ED6AF0EFE0F</t>
  </si>
  <si>
    <t>탠덤롤러(자주식)  5∼8ton  HR  공통 8-3,4(1206)   ( 호표 282 )</t>
  </si>
  <si>
    <t>공통 8-3,4(1206)</t>
  </si>
  <si>
    <t>577F118D8878EF19D344BD255E021A4065F706</t>
  </si>
  <si>
    <t>577F118D8878EF19D344BD255E021A4065F7061B577F118D8878EF19D344BD255E021A4065F706</t>
  </si>
  <si>
    <t>577F118D8878EF19D344BD255E021A4065F7061B576EF18691171F195AA3EB525272BD656DC0FE</t>
  </si>
  <si>
    <t>577F118D8878EF19D344BD255E021A4065F7061B51769183174AB519D74B12C15769001</t>
  </si>
  <si>
    <t>577F118D8878EF19D344BD255E021A4065F7061B50B5818C1C385D19DBC67C675F9ED6AF0EFE0F</t>
  </si>
  <si>
    <t>탠덤롤러(자주식)  8∼10ton  HR  공통 8-3,4(1206)   ( 호표 283 )</t>
  </si>
  <si>
    <t>577F118D8878EF19D344BD255E033913679DAA</t>
  </si>
  <si>
    <t>577F118D8878EF19D344BD255E033913679DAA51577F118D8878EF19D344BD255E033913679DAA</t>
  </si>
  <si>
    <t>577F118D8878EF19D344BD255E033913679DAA51576EF18691171F195AA3EB525272BD656DC0FE</t>
  </si>
  <si>
    <t>577F118D8878EF19D344BD255E033913679DAA5151769183174AB519D74B12C15769001</t>
  </si>
  <si>
    <t>577F118D8878EF19D344BD255E033913679DAA5150B5818C1C385D19DBC67C675F9ED6AF0EFE0F</t>
  </si>
  <si>
    <t>진동롤러(핸드가이드식)  0.7ton  HR  공통 8-3,4(1305)   ( 호표 284 )</t>
  </si>
  <si>
    <t>공통 8-3,4(1305)</t>
  </si>
  <si>
    <t>577F118D8878EF19C2E67BC352F904929AC141</t>
  </si>
  <si>
    <t>577F118D8878EF19C2E67BC352F904929AC141F9577F118D8878EF19C2E67BC352F904929AC141</t>
  </si>
  <si>
    <t>577F118D8878EF19C2E67BC352F904929AC141F9576EF18691171F195AA3EB525272BD656DC0FE</t>
  </si>
  <si>
    <t>주연료비의 13%</t>
  </si>
  <si>
    <t>577F118D8878EF19C2E67BC352F904929AC141F951769183174AB519D74B12C15769001</t>
  </si>
  <si>
    <t>일반기계운전사</t>
  </si>
  <si>
    <t>50B5818C1C385D19DBC67C675F9ED6AF0EFF2E</t>
  </si>
  <si>
    <t>577F118D8878EF19C2E67BC352F904929AC141F950B5818C1C385D19DBC67C675F9ED6AF0EFF2E</t>
  </si>
  <si>
    <t>진동롤러(자주식)  10ton  HR  공통 8-3,4(1306)   ( 호표 285 )</t>
  </si>
  <si>
    <t>공통 8-3,4(1306)</t>
  </si>
  <si>
    <t>577F118D8878EF19C2E64E745D8E9D126EFEFE</t>
  </si>
  <si>
    <t>577F118D8878EF19C2E64E745D8E9D126EFEFE3D577F118D8878EF19C2E64E745D8E9D126EFEFE</t>
  </si>
  <si>
    <t>577F118D8878EF19C2E64E745D8E9D126EFEFE3D576EF18691171F195AA3EB525272BD656DC0FE</t>
  </si>
  <si>
    <t>주연료비의 30%</t>
  </si>
  <si>
    <t>577F118D8878EF19C2E64E745D8E9D126EFEFE3D51769183174AB519D74B12C15769001</t>
  </si>
  <si>
    <t>577F118D8878EF19C2E64E745D8E9D126EFEFE3D50B5818C1C385D19DBC67C675F9ED6AF0EFE0F</t>
  </si>
  <si>
    <t>진동롤러(자주식)  12ton  HR  공통 8-3,4(1306)   ( 호표 286 )</t>
  </si>
  <si>
    <t>577F118D8878EF19C2E64E745D8CEFB6461D9B</t>
  </si>
  <si>
    <t>577F118D8878EF19C2E64E745D8CEFB6461D9B99577F118D8878EF19C2E64E745D8CEFB6461D9B</t>
  </si>
  <si>
    <t>577F118D8878EF19C2E64E745D8CEFB6461D9B99576EF18691171F195AA3EB525272BD656DC0FE</t>
  </si>
  <si>
    <t>577F118D8878EF19C2E64E745D8CEFB6461D9B9951769183174AB519D74B12C15769001</t>
  </si>
  <si>
    <t>577F118D8878EF19C2E64E745D8CEFB6461D9B9950B5818C1C385D19DBC67C675F9ED6AF0EFE0F</t>
  </si>
  <si>
    <t>타이어 롤러(자주식)  5∼8ton  HR  공통 8-3,4(1406)   ( 호표 287 )</t>
  </si>
  <si>
    <t>공통 8-3,4(1406)</t>
  </si>
  <si>
    <t>577F118D8878EF19B075F8055EE530C5B642BA</t>
  </si>
  <si>
    <t>577F118D8878EF19B075F8055EE530C5B642BA77577F118D8878EF19B075F8055EE530C5B642BA</t>
  </si>
  <si>
    <t>577F118D8878EF19B075F8055EE530C5B642BA77576EF18691171F195AA3EB525272BD656DC0FE</t>
  </si>
  <si>
    <t>주연료비의 23%</t>
  </si>
  <si>
    <t>577F118D8878EF19B075F8055EE530C5B642BA7751769183174AB519D74B12C15769001</t>
  </si>
  <si>
    <t>577F118D8878EF19B075F8055EE530C5B642BA7750B5818C1C385D19DBC67C675F9ED6AF0EFE0F</t>
  </si>
  <si>
    <t>타이어 롤러(자주식)  8∼15ton  HR  공통 8-3,4(1406)   ( 호표 288 )</t>
  </si>
  <si>
    <t>577F118D8878EF19B075F8055EE414C61216ED</t>
  </si>
  <si>
    <t>577F118D8878EF19B075F8055EE414C61216ED15577F118D8878EF19B075F8055EE414C61216ED</t>
  </si>
  <si>
    <t>577F118D8878EF19B075F8055EE414C61216ED15576EF18691171F195AA3EB525272BD656DC0FE</t>
  </si>
  <si>
    <t>577F118D8878EF19B075F8055EE414C61216ED1551769183174AB519D74B12C15769001</t>
  </si>
  <si>
    <t>577F118D8878EF19B075F8055EE414C61216ED1550B5818C1C385D19DBC67C675F9ED6AF0EFE0F</t>
  </si>
  <si>
    <t>타이어 롤러(자주식)  15∼25ton  HR  공통 8-3,4(1406)   ( 호표 289 )</t>
  </si>
  <si>
    <t>577F118D8878EF19B075F8055EE7E3E2822ECF</t>
  </si>
  <si>
    <t>577F118D8878EF19B075F8055EE7E3E2822ECF6F577F118D8878EF19B075F8055EE7E3E2822ECF</t>
  </si>
  <si>
    <t>577F118D8878EF19B075F8055EE7E3E2822ECF6F576EF18691171F195AA3EB525272BD656DC0FE</t>
  </si>
  <si>
    <t>577F118D8878EF19B075F8055EE7E3E2822ECF6F51769183174AB519D74B12C15769001</t>
  </si>
  <si>
    <t>577F118D8878EF19B075F8055EE7E3E2822ECF6F50B5818C1C385D19DBC67C675F9ED6AF0EFE0F</t>
  </si>
  <si>
    <t>양족식 롤러(자주식)  32ton  HR  공통 8-3,4(1506)   ( 호표 290 )</t>
  </si>
  <si>
    <t>공통 8-3,4(1506)</t>
  </si>
  <si>
    <t>577F118D8878EF19A60E8F6A56702C5119EB48</t>
  </si>
  <si>
    <t>577F118D8878EF19A60E8F6A56702C5119EB4870577F118D8878EF19A60E8F6A56702C5119EB48</t>
  </si>
  <si>
    <t>577F118D8878EF19A60E8F6A56702C5119EB4870576EF18691171F195AA3EB525272BD656DC0FE</t>
  </si>
  <si>
    <t>577F118D8878EF19A60E8F6A56702C5119EB487051769183174AB519D74B12C15769001</t>
  </si>
  <si>
    <t>577F118D8878EF19A60E8F6A56702C5119EB487050B5818C1C385D19DBC67C675F9ED6AF0EFE0F</t>
  </si>
  <si>
    <t>래머  80kg  HR  공통 8-3,4(1630)   ( 호표 291 )</t>
  </si>
  <si>
    <t>공통 8-3,4(1630)</t>
  </si>
  <si>
    <t>577F118D8878EF1995A831A95F9818A7774402</t>
  </si>
  <si>
    <t>577F118D8878EF1995A831A95F9818A7774402AC577F118D8878EF1995A831A95F9818A7774402</t>
  </si>
  <si>
    <t>공업용휘발유</t>
  </si>
  <si>
    <t>공업용휘발유, 무연</t>
  </si>
  <si>
    <t>576EF18691171F195AA3D92F53342C02EDF7D8</t>
  </si>
  <si>
    <t>577F118D8878EF1995A831A95F9818A7774402AC576EF18691171F195AA3D92F53342C02EDF7D8</t>
  </si>
  <si>
    <t>주연료비의 10%</t>
  </si>
  <si>
    <t>577F118D8878EF1995A831A95F9818A7774402AC51769183174AB519D74B12C15769001</t>
  </si>
  <si>
    <t>577F118D8878EF1995A831A95F9818A7774402AC50B5818C1C385D19DBC67C675F9ED6AF0EFF2E</t>
  </si>
  <si>
    <t>플레이트 콤팩터  1.5ton  HR  공통 8-3,4(1730)   ( 호표 292 )</t>
  </si>
  <si>
    <t>공통 8-3,4(1730)</t>
  </si>
  <si>
    <t>577F118D8878EF198B045ABD5EEB630C9AE64F</t>
  </si>
  <si>
    <t>577F118D8878EF198B045ABD5EEB630C9AE64F86577F118D8878EF198B045ABD5EEB630C9AE64F</t>
  </si>
  <si>
    <t>577F118D8878EF198B045ABD5EEB630C9AE64F86576EF18691171F195AA3D92F53342C02EDF7D8</t>
  </si>
  <si>
    <t>주연료비의 20%</t>
  </si>
  <si>
    <t>577F118D8878EF198B045ABD5EEB630C9AE64F8651769183174AB519D74B12C15769001</t>
  </si>
  <si>
    <t>577F118D8878EF198B045ABD5EEB630C9AE64F8650B5818C1C385D19DBC67C675F9ED6AF0EFF2E</t>
  </si>
  <si>
    <t>크레인(무한궤도)  10ton(0.29㎥)  HR  공통 8-3,4(2101)   ( 호표 293 )</t>
  </si>
  <si>
    <t>공통 8-3,4(2101)</t>
  </si>
  <si>
    <t>577F118D8878DD199FF292BE5B793CEB156ECC</t>
  </si>
  <si>
    <t>577F118D8878DD199FF292BE5B793CEB156ECC00577F118D8878DD199FF292BE5B793CEB156ECC</t>
  </si>
  <si>
    <t>577F118D8878DD199FF292BE5B793CEB156ECC00576EF18691171F195AA3EB525272BD656DC0FE</t>
  </si>
  <si>
    <t>577F118D8878DD199FF292BE5B793CEB156ECC0051769183174AB519D74B12C15769001</t>
  </si>
  <si>
    <t>577F118D8878DD199FF292BE5B793CEB156ECC0050B5818C1C385D19DBC67C675F9ED6AF0EFE0F</t>
  </si>
  <si>
    <t>크레인(무한궤도)  20ton(0.57㎥)  HR  공통 8-3,4(2101)   ( 호표 294 )</t>
  </si>
  <si>
    <t>577F118D8878DD199FF292BE5B7AC37C9F5D41</t>
  </si>
  <si>
    <t>577F118D8878DD199FF292BE5B7AC37C9F5D41DE577F118D8878DD199FF292BE5B7AC37C9F5D41</t>
  </si>
  <si>
    <t>577F118D8878DD199FF292BE5B7AC37C9F5D41DE576EF18691171F195AA3EB525272BD656DC0FE</t>
  </si>
  <si>
    <t>577F118D8878DD199FF292BE5B7AC37C9F5D41DE51769183174AB519D74B12C15769001</t>
  </si>
  <si>
    <t>577F118D8878DD199FF292BE5B7AC37C9F5D41DE50B5818C1C385D19DBC67C675F9ED6AF0EFE0F</t>
  </si>
  <si>
    <t>크레인(무한궤도)  30ton(1.15㎥)  HR  공통 8-3,4(2101)   ( 호표 295 )</t>
  </si>
  <si>
    <t>577F118D8878DD199FF292BE5B7BEA06C93B95</t>
  </si>
  <si>
    <t>577F118D8878DD199FF292BE5B7BEA06C93B952F577F118D8878DD199FF292BE5B7BEA06C93B95</t>
  </si>
  <si>
    <t>577F118D8878DD199FF292BE5B7BEA06C93B952F576EF18691171F195AA3EB525272BD656DC0FE</t>
  </si>
  <si>
    <t>577F118D8878DD199FF292BE5B7BEA06C93B952F51769183174AB519D74B12C15769001</t>
  </si>
  <si>
    <t>577F118D8878DD199FF292BE5B7BEA06C93B952F50B5818C1C385D19DBC67C675F9ED6AF0EFE0F</t>
  </si>
  <si>
    <t>크레인(무한궤도)  50ton(1.91㎥)  HR  공통 8-3,4(2101)   ( 호표 296 )</t>
  </si>
  <si>
    <t>577F118D8878DD199FF292BE5B7D97DBDEC82D</t>
  </si>
  <si>
    <t>577F118D8878DD199FF292BE5B7D97DBDEC82D93577F118D8878DD199FF292BE5B7D97DBDEC82D</t>
  </si>
  <si>
    <t>577F118D8878DD199FF292BE5B7D97DBDEC82D93576EF18691171F195AA3EB525272BD656DC0FE</t>
  </si>
  <si>
    <t>577F118D8878DD199FF292BE5B7D97DBDEC82D9351769183174AB519D74B12C15769001</t>
  </si>
  <si>
    <t>577F118D8878DD199FF292BE5B7D97DBDEC82D9350B5818C1C385D19DBC67C675F9ED6AF0EFE0F</t>
  </si>
  <si>
    <t>크레인(타이어)  10ton  HR  공통 8-3,4(2104)   ( 호표 297 )</t>
  </si>
  <si>
    <t>공통 8-3,4(2104)</t>
  </si>
  <si>
    <t>577F118D8878DD199FF2CFF058FD512A9DF6A9</t>
  </si>
  <si>
    <t>577F118D8878DD199FF2CFF058FD512A9DF6A912577F118D8878DD199FF2CFF058FD512A9DF6A9</t>
  </si>
  <si>
    <t>577F118D8878DD199FF2CFF058FD512A9DF6A912576EF18691171F195AA3EB525272BD656DC0FE</t>
  </si>
  <si>
    <t>577F118D8878DD199FF2CFF058FD512A9DF6A91251769183174AB519D74B12C15769001</t>
  </si>
  <si>
    <t>577F118D8878DD199FF2CFF058FD512A9DF6A91250B5818C1C385D19DBC67C675F9ED6AF0EFE0F</t>
  </si>
  <si>
    <t>크레인(타이어)  15ton  HR  공통 8-3,4(2104)   ( 호표 298 )</t>
  </si>
  <si>
    <t>577F118D8878DD199FF2CFF058FD54FE3BA043</t>
  </si>
  <si>
    <t>577F118D8878DD199FF2CFF058FD54FE3BA04334577F118D8878DD199FF2CFF058FD54FE3BA043</t>
  </si>
  <si>
    <t>577F118D8878DD199FF2CFF058FD54FE3BA04334576EF18691171F195AA3EB525272BD656DC0FE</t>
  </si>
  <si>
    <t>577F118D8878DD199FF2CFF058FD54FE3BA0433451769183174AB519D74B12C15769001</t>
  </si>
  <si>
    <t>577F118D8878DD199FF2CFF058FD54FE3BA0433450B5818C1C385D19DBC67C675F9ED6AF0EFE0F</t>
  </si>
  <si>
    <t>크레인(타이어)  20ton  HR  공통 8-3,4(2104)   ( 호표 299 )</t>
  </si>
  <si>
    <t>577F118D8878DD199FF2CFF058FE78334003C4</t>
  </si>
  <si>
    <t>577F118D8878DD199FF2CFF058FE78334003C495577F118D8878DD199FF2CFF058FE78334003C4</t>
  </si>
  <si>
    <t>577F118D8878DD199FF2CFF058FE78334003C495576EF18691171F195AA3EB525272BD656DC0FE</t>
  </si>
  <si>
    <t>577F118D8878DD199FF2CFF058FE78334003C49551769183174AB519D74B12C15769001</t>
  </si>
  <si>
    <t>577F118D8878DD199FF2CFF058FE78334003C49550B5818C1C385D19DBC67C675F9ED6AF0EFE0F</t>
  </si>
  <si>
    <t>크레인(타이어)  25ton  HR  공통 8-3,4(2104)   ( 호표 300 )</t>
  </si>
  <si>
    <t>577F118D8878DD199FF2CFF058FE7DB559A7F6</t>
  </si>
  <si>
    <t>577F118D8878DD199FF2CFF058FE7DB559A7F61F577F118D8878DD199FF2CFF058FE7DB559A7F6</t>
  </si>
  <si>
    <t>577F118D8878DD199FF2CFF058FE7DB559A7F61F576EF18691171F195AA3EB525272BD656DC0FE</t>
  </si>
  <si>
    <t>577F118D8878DD199FF2CFF058FE7DB559A7F61F51769183174AB519D74B12C15769001</t>
  </si>
  <si>
    <t>577F118D8878DD199FF2CFF058FE7DB559A7F61F50B5818C1C385D19DBC67C675F9ED6AF0EFE0F</t>
  </si>
  <si>
    <t>크레인(타이어)  30ton  HR  공통 8-3,4(2104)   ( 호표 301 )</t>
  </si>
  <si>
    <t>577F118D8878DD199FF2CFF058FF1FBD08EED8</t>
  </si>
  <si>
    <t>577F118D8878DD199FF2CFF058FF1FBD08EED83A577F118D8878DD199FF2CFF058FF1FBD08EED8</t>
  </si>
  <si>
    <t>577F118D8878DD199FF2CFF058FF1FBD08EED83A576EF18691171F195AA3EB525272BD656DC0FE</t>
  </si>
  <si>
    <t>577F118D8878DD199FF2CFF058FF1FBD08EED83A51769183174AB519D74B12C15769001</t>
  </si>
  <si>
    <t>577F118D8878DD199FF2CFF058FF1FBD08EED83A50B5818C1C385D19DBC67C675F9ED6AF0EFE0F</t>
  </si>
  <si>
    <t>크레인(타이어)  50ton  HR  공통 8-3,4(2104)   ( 호표 302 )</t>
  </si>
  <si>
    <t>577F118D8878DD199FF2CFF058F9F6F9BE4306</t>
  </si>
  <si>
    <t>577F118D8878DD199FF2CFF058F9F6F9BE430640577F118D8878DD199FF2CFF058F9F6F9BE4306</t>
  </si>
  <si>
    <t>577F118D8878DD199FF2CFF058F9F6F9BE430640576EF18691171F195AA3EB525272BD656DC0FE</t>
  </si>
  <si>
    <t>주연료비의 57%</t>
  </si>
  <si>
    <t>577F118D8878DD199FF2CFF058F9F6F9BE43064051769183174AB519D74B12C15769001</t>
  </si>
  <si>
    <t>577F118D8878DD199FF2CFF058F9F6F9BE43064050B5818C1C385D19DBC67C675F9ED6AF0EFE0F</t>
  </si>
  <si>
    <t>트럭탑재형 크레인  2ton  HR  공통 8-3,4(2105)   ( 호표 303 )</t>
  </si>
  <si>
    <t>공통 8-3,4(2105)</t>
  </si>
  <si>
    <t>577F118D8878DD199FF2D86D5B211BBB56F351</t>
  </si>
  <si>
    <t>577F118D8878DD199FF2D86D5B211BBB56F35153577F118D8878DD199FF2D86D5B211BBB56F351</t>
  </si>
  <si>
    <t>577F118D8878DD199FF2D86D5B211BBB56F35153576EF18691171F195AA3EB525272BD656DC0FE</t>
  </si>
  <si>
    <t>577F118D8878DD199FF2D86D5B211BBB56F3515351769183174AB519D74B12C15769001</t>
  </si>
  <si>
    <t>577F118D8878DD199FF2D86D5B211BBB56F3515350B5818C1C385D19DBC67C675F9ED6AF0EFE0E</t>
  </si>
  <si>
    <t>트럭탑재형 크레인  5ton  HR  공통 8-3,4(2105)   ( 호표 304 )</t>
  </si>
  <si>
    <t>577F118D8878DD199FF2D86D5B211C41026F63</t>
  </si>
  <si>
    <t>577F118D8878DD199FF2D86D5B211C41026F63DC577F118D8878DD199FF2D86D5B211C41026F63</t>
  </si>
  <si>
    <t>577F118D8878DD199FF2D86D5B211C41026F63DC576EF18691171F195AA3EB525272BD656DC0FE</t>
  </si>
  <si>
    <t>577F118D8878DD199FF2D86D5B211C41026F63DC51769183174AB519D74B12C15769001</t>
  </si>
  <si>
    <t>577F118D8878DD199FF2D86D5B211C41026F63DC50B5818C1C385D19DBC67C675F9ED6AF0EFE0E</t>
  </si>
  <si>
    <t>트럭탑재형 크레인  10ton  HR  공통 8-3,4(2105)   ( 호표 305 )</t>
  </si>
  <si>
    <t>577F118D8878DD199FF2D86D5B20720393AEBD</t>
  </si>
  <si>
    <t>577F118D8878DD199FF2D86D5B20720393AEBD59577F118D8878DD199FF2D86D5B20720393AEBD</t>
  </si>
  <si>
    <t>577F118D8878DD199FF2D86D5B20720393AEBD59576EF18691171F195AA3EB525272BD656DC0FE</t>
  </si>
  <si>
    <t>577F118D8878DD199FF2D86D5B20720393AEBD5951769183174AB519D74B12C15769001</t>
  </si>
  <si>
    <t>577F118D8878DD199FF2D86D5B20720393AEBD5950B5818C1C385D19DBC67C675F9ED6AF0EFE0E</t>
  </si>
  <si>
    <t>트럭탑재형 크레인  15ton  HR  공통 8-3,4(2105)   ( 호표 306 )</t>
  </si>
  <si>
    <t>577F118D8878DD199FF2D86D5B207785AC32F8</t>
  </si>
  <si>
    <t>577F118D8878DD199FF2D86D5B207785AC32F80E577F118D8878DD199FF2D86D5B207785AC32F8</t>
  </si>
  <si>
    <t>577F118D8878DD199FF2D86D5B207785AC32F80E576EF18691171F195AA3EB525272BD656DC0FE</t>
  </si>
  <si>
    <t>577F118D8878DD199FF2D86D5B207785AC32F80E51769183174AB519D74B12C15769001</t>
  </si>
  <si>
    <t>577F118D8878DD199FF2D86D5B207785AC32F80E50B5818C1C385D19DBC67C675F9ED6AF0EFE0E</t>
  </si>
  <si>
    <t>고소작업차  3ton  HR  공통 8-3,4(2106)   ( 호표 307 )</t>
  </si>
  <si>
    <t>공통 8-3,4(2106)</t>
  </si>
  <si>
    <t>577F118D8878DD199FF2EADE54E37404933D55</t>
  </si>
  <si>
    <t>577F118D8878DD199FF2EADE54E37404933D555D577F118D8878DD199FF2EADE54E37404933D55</t>
  </si>
  <si>
    <t>577F118D8878DD199FF2EADE54E37404933D555D576EF18691171F195AA3EB525272BD656DC0FE</t>
  </si>
  <si>
    <t>주재료비의 20%</t>
  </si>
  <si>
    <t>577F118D8878DD199FF2EADE54E37404933D555D51769183174AB519D74B12C15769001</t>
  </si>
  <si>
    <t>577F118D8878DD199FF2EADE54E37404933D555D50B5818C1C385D19DBC67C675F9ED6AF0EFE0E</t>
  </si>
  <si>
    <t>고소작업차  5ton  HR  공통 8-3,4(2106)   ( 호표 308 )</t>
  </si>
  <si>
    <t>577F118D8878DD199FF2EADE54E372563755C3</t>
  </si>
  <si>
    <t>577F118D8878DD199FF2EADE54E372563755C3AF577F118D8878DD199FF2EADE54E372563755C3</t>
  </si>
  <si>
    <t>577F118D8878DD199FF2EADE54E372563755C3AF576EF18691171F195AA3EB525272BD656DC0FE</t>
  </si>
  <si>
    <t>577F118D8878DD199FF2EADE54E372563755C3AF51769183174AB519D74B12C15769001</t>
  </si>
  <si>
    <t>577F118D8878DD199FF2EADE54E372563755C3AF50B5818C1C385D19DBC67C675F9ED6AF0EFE0E</t>
  </si>
  <si>
    <t>경운기  1,000(kg)  HR  공통 8-3,4(2402)   ( 호표 309 )</t>
  </si>
  <si>
    <t>공통 8-3,4(2402)</t>
  </si>
  <si>
    <t>1,000kg</t>
  </si>
  <si>
    <t>577F118D8878DD19CB3ED24B53D62DF86409BE</t>
  </si>
  <si>
    <t>577F118D8878DD19CB3ED24B53D62DF86409BE74577F118D8878DD19CB3ED24B53D62DF86409BE</t>
  </si>
  <si>
    <t>577F118D8878DD19CB3ED24B53D62DF86409BE74576EF18691171F195AA3EB525272BD656DC0FE</t>
  </si>
  <si>
    <t>577F118D8878DD19CB3ED24B53D62DF86409BE7451769183174AB519D74B12C15769001</t>
  </si>
  <si>
    <t>577F118D8878DD19CB3ED24B53D62DF86409BE7450B5818C1C385D19DBC67C675F9ED6AF0EFF2E</t>
  </si>
  <si>
    <t>지게차  2.5ton  HR  공통 8-3,4(2502)   ( 호표 310 )</t>
  </si>
  <si>
    <t>공통 8-3,4(2502)</t>
  </si>
  <si>
    <t>577F118D8878DD19D5A5BD0D58D4427F6B547B</t>
  </si>
  <si>
    <t>577F118D8878DD19D5A5BD0D58D4427F6B547BDB577F118D8878DD19D5A5BD0D58D4427F6B547B</t>
  </si>
  <si>
    <t>577F118D8878DD19D5A5BD0D58D4427F6B547BDB576EF18691171F195AA3EB525272BD656DC0FE</t>
  </si>
  <si>
    <t>주연료비의 37%</t>
  </si>
  <si>
    <t>577F118D8878DD19D5A5BD0D58D4427F6B547BDB51769183174AB519D74B12C15769001</t>
  </si>
  <si>
    <t>577F118D8878DD19D5A5BD0D58D4427F6B547BDB50B5818C1C385D19DBC67C675F9ED6AF0EFE0F</t>
  </si>
  <si>
    <t>트럭 트랙터 및 평판트레일러  20ton  HR  공통 8-3,4(2702)   ( 호표 311 )</t>
  </si>
  <si>
    <t>공통 8-3,4(2702)</t>
  </si>
  <si>
    <t>577F118D8878DD19F083718D539A52E48F3811</t>
  </si>
  <si>
    <t>577F118D8878DD19F083718D539A52E48F3811A0577F118D8878DD19F083718D539A52E48F3811</t>
  </si>
  <si>
    <t>577F118D8878DD19F083718D539A52E48F3811A0576EF18691171F195AA3EB525272BD656DC0FE</t>
  </si>
  <si>
    <t>577F118D8878DD19F083718D539A52E48F3811A051769183174AB519D74B12C15769001</t>
  </si>
  <si>
    <t>577F118D8878DD19F083718D539A52E48F3811A050B5818C1C385D19DBC67C675F9ED6AF0EFE0F</t>
  </si>
  <si>
    <t>아스팔트 피니셔  1.7m  HR  공통 8-3,4(3201)   ( 호표 312 )</t>
  </si>
  <si>
    <t>공통 8-3,4(3201)</t>
  </si>
  <si>
    <t>577F118D8878C31935DDE95A5B3E23E1E1829F</t>
  </si>
  <si>
    <t>577F118D8878C31935DDE95A5B3E23E1E1829F17577F118D8878C31935DDE95A5B3E23E1E1829F</t>
  </si>
  <si>
    <t>577F118D8878C31935DDE95A5B3E23E1E1829F17576EF18691171F195AA3EB525272BD656DC0FE</t>
  </si>
  <si>
    <t>주연료비의 7%</t>
  </si>
  <si>
    <t>577F118D8878C31935DDE95A5B3E23E1E1829F1751769183174AB519D74B12C15769001</t>
  </si>
  <si>
    <t>577F118D8878C31935DDE95A5B3E23E1E1829F1750B5818C1C385D19DBC67C675F9ED6AF0EFE0F</t>
  </si>
  <si>
    <t>아스팔트 피니셔  3m  HR  공통 8-3,4(3201)   ( 호표 313 )</t>
  </si>
  <si>
    <t>577F118D8878C31935DDE95A5B3E21346D99EF</t>
  </si>
  <si>
    <t>577F118D8878C31935DDE95A5B3E21346D99EFDA577F118D8878C31935DDE95A5B3E21346D99EF</t>
  </si>
  <si>
    <t>577F118D8878C31935DDE95A5B3E21346D99EFDA576EF18691171F195AA3EB525272BD656DC0FE</t>
  </si>
  <si>
    <t>577F118D8878C31935DDE95A5B3E21346D99EFDA51769183174AB519D74B12C15769001</t>
  </si>
  <si>
    <t>577F118D8878C31935DDE95A5B3E21346D99EFDA50B5818C1C385D19DBC67C675F9ED6AF0EFE0F</t>
  </si>
  <si>
    <t>아스팔트 디스트리뷰터  3800L  HR  공통 8-3,4(3302)   ( 호표 314 )</t>
  </si>
  <si>
    <t>공통 8-3,4(3302)</t>
  </si>
  <si>
    <t>577F118D8878C3192B657A09589B0DED773DE0</t>
  </si>
  <si>
    <t>577F118D8878C3192B657A09589B0DED773DE0E0577F118D8878C3192B657A09589B0DED773DE0</t>
  </si>
  <si>
    <t>577F118D8878C3192B657A09589B0DED773DE0E0576EF18691171F195AA3EB525272BD656DC0FE</t>
  </si>
  <si>
    <t>주연료비의 25%</t>
  </si>
  <si>
    <t>577F118D8878C3192B657A09589B0DED773DE0E051769183174AB519D74B12C15769001</t>
  </si>
  <si>
    <t>577F118D8878C3192B657A09589B0DED773DE0E050B5818C1C385D19DBC67C675F9ED6AF0EFE0F</t>
  </si>
  <si>
    <t>아스팔트 스프레이어  400L  HR  공통 8-3,4(3430)   ( 호표 315 )</t>
  </si>
  <si>
    <t>공통 8-3,4(3430)</t>
  </si>
  <si>
    <t>577F118D8878C3195098E8FB5B864229877EB5</t>
  </si>
  <si>
    <t>577F118D8878C3195098E8FB5B864229877EB5D3577F118D8878C3195098E8FB5B864229877EB5</t>
  </si>
  <si>
    <t>577F118D8878C3195098E8FB5B864229877EB5D3576EF18691171F195AA3D92F53342C02EDF7D8</t>
  </si>
  <si>
    <t>주연료비의 6%</t>
  </si>
  <si>
    <t>577F118D8878C3195098E8FB5B864229877EB5D351769183174AB519D74B12C15769001</t>
  </si>
  <si>
    <t>577F118D8878C3195098E8FB5B864229877EB5D350B5818C1C385D19DBC67C675F9ED6AF0EFF2E</t>
  </si>
  <si>
    <t>콘크리트 피니셔(포장용)  160.4kw  HR  공통 8-3,4(3601)   ( 호표 316 )</t>
  </si>
  <si>
    <t>공통 8-3,4(3601)</t>
  </si>
  <si>
    <t>577F118D8878C3197389101158D34568DEBC14</t>
  </si>
  <si>
    <t>577F118D8878C3197389101158D34568DEBC1489577F118D8878C3197389101158D34568DEBC14</t>
  </si>
  <si>
    <t>577F118D8878C3197389101158D34568DEBC1489576EF18691171F195AA3EB525272BD656DC0FE</t>
  </si>
  <si>
    <t>주연료비의 14%</t>
  </si>
  <si>
    <t>577F118D8878C3197389101158D34568DEBC148951769183174AB519D74B12C15769001</t>
  </si>
  <si>
    <t>577F118D8878C3197389101158D34568DEBC148950B5818C1C385D19DBC67C675F9ED6AF0EFE0F</t>
  </si>
  <si>
    <t>콘크리트 믹서  0.20㎥  HR  공통 8-3,4(4205)   ( 호표 317 )</t>
  </si>
  <si>
    <t>공통 8-3,4(4205)</t>
  </si>
  <si>
    <t>577F118D8878B2198F03ABFC5377CBC40DA052</t>
  </si>
  <si>
    <t>577F118D8878B2198F03ABFC5377CBC40DA052BC577F118D8878B2198F03ABFC5377CBC40DA052</t>
  </si>
  <si>
    <t>577F118D8878B2198F03ABFC5377CBC40DA052BC576EF18691171F195AA3D92F53342C02EDF7D8</t>
  </si>
  <si>
    <t>주연료비의 2%</t>
  </si>
  <si>
    <t>577F118D8878B2198F03ABFC5377CBC40DA052BC51769183174AB519D74B12C15769001</t>
  </si>
  <si>
    <t>577F118D8878B2198F03ABFC5377CBC40DA052BC50B5818C1C385D19DBC67C675F9ED6AF0EFF2E</t>
  </si>
  <si>
    <t>커터(콘크리트 및 아스팔트용)  320∼400mm  HR  공통 8-3,4(4430)   ( 호표 318 )</t>
  </si>
  <si>
    <t>공통 8-3,4(4430)</t>
  </si>
  <si>
    <t>577F118D8878B219E1A8B23C577D942881635B</t>
  </si>
  <si>
    <t>577F118D8878B219E1A8B23C577D942881635BB4577F118D8878B219E1A8B23C577D942881635B</t>
  </si>
  <si>
    <t>577F118D8878B219E1A8B23C577D942881635BB4576EF18691171F195AA3D92F53342C02EDF7D8</t>
  </si>
  <si>
    <t>577F118D8878B219E1A8B23C577D942881635BB451769183174AB519D74B12C15769001</t>
  </si>
  <si>
    <t>577F118D8878B219E1A8B23C577D942881635BB450B5818C1C385D19DBC67C675F9ED6AF0EFF2E</t>
  </si>
  <si>
    <t>소형브레이커(공압식)  1.3㎥/min  HR  공통 8-3(5210)   ( 호표 319 )</t>
  </si>
  <si>
    <t>공통 8-3(5210)</t>
  </si>
  <si>
    <t>577F118D8878A019669B762F5FEFE4DC544A92</t>
  </si>
  <si>
    <t>577F118D8878A019669B762F5FEFE4DC544A9281577F118D8878A019669B762F5FEFE4DC544A92</t>
  </si>
  <si>
    <t>공기압축기(이동식)  3.5㎥/min  HR  공통 8-3,4(5205)   ( 호표 320 )</t>
  </si>
  <si>
    <t>공통 8-3,4(5205)</t>
  </si>
  <si>
    <t>577F118D8878A01966895DB35678E624AD074A</t>
  </si>
  <si>
    <t>577F118D8878A01966895DB35678E624AD074A8F577F118D8878A01966895DB35678E624AD074A</t>
  </si>
  <si>
    <t>577F118D8878A01966895DB35678E624AD074A8F576EF18691171F195AA3EB525272BD656DC0FE</t>
  </si>
  <si>
    <t>577F118D8878A01966895DB35678E624AD074A8F51769183174AB519D74B12C15769001</t>
  </si>
  <si>
    <t>577F118D8878A01966895DB35678E624AD074A8F50B5818C1C385D19DBC67C675F9ED6AF0EFE0F</t>
  </si>
  <si>
    <t>공기압축기(이동식)  7.1㎥/min  HR  공통 8-3,4(5205)   ( 호표 321 )</t>
  </si>
  <si>
    <t>577F118D8878A01966895DB3567C5F406939CB</t>
  </si>
  <si>
    <t>577F118D8878A01966895DB3567C5F406939CBB0577F118D8878A01966895DB3567C5F406939CB</t>
  </si>
  <si>
    <t>577F118D8878A01966895DB3567C5F406939CBB0576EF18691171F195AA3EB525272BD656DC0FE</t>
  </si>
  <si>
    <t>577F118D8878A01966895DB3567C5F406939CBB051769183174AB519D74B12C15769001</t>
  </si>
  <si>
    <t>577F118D8878A01966895DB3567C5F406939CBB050B5818C1C385D19DBC67C675F9ED6AF0EFE0F</t>
  </si>
  <si>
    <t>공기압축기(이동식)  21.0㎥/min  HR  공통 8-3,4(5205)   ( 호표 322 )</t>
  </si>
  <si>
    <t>577F118D8878A01966895DB3544F6A113E6C0A</t>
  </si>
  <si>
    <t>577F118D8878A01966895DB3544F6A113E6C0AFB577F118D8878A01966895DB3544F6A113E6C0A</t>
  </si>
  <si>
    <t>577F118D8878A01966895DB3544F6A113E6C0AFB576EF18691171F195AA3EB525272BD656DC0FE</t>
  </si>
  <si>
    <t>577F118D8878A01966895DB3544F6A113E6C0AFB51769183174AB519D74B12C15769001</t>
  </si>
  <si>
    <t>577F118D8878A01966895DB3544F6A113E6C0AFB50B5818C1C385D19DBC67C675F9ED6AF0EFE0F</t>
  </si>
  <si>
    <t>소형브레이커(전기식)  1.5kw  HR  공통 8-3(5220)   ( 호표 323 )</t>
  </si>
  <si>
    <t>공통 8-3(5220)</t>
  </si>
  <si>
    <t>577F118D8878A01966A5EECA58A6AA4B3B732D</t>
  </si>
  <si>
    <t>577F118D8878A01966A5EECA58A6AA4B3B732D0A577F118D8878A01966A5EECA58A6AA4B3B732D</t>
  </si>
  <si>
    <t>크롤러드릴(공기식)  17㎥/min(120mm)  HR  공통 8-3,4(5401)   ( 호표 324 )</t>
  </si>
  <si>
    <t>공통 8-3,4(5401)</t>
  </si>
  <si>
    <t>크로울러드릴(공기식)</t>
  </si>
  <si>
    <t>577F118D8878A0190C052799511C7FC37C9F5D</t>
  </si>
  <si>
    <t>577F118D8878A0190C052799511C7FC37C9F5D41577F118D8878A0190C052799511C7FC37C9F5D</t>
  </si>
  <si>
    <t>577F118D8878A0190C052799511C7FC37C9F5D4150B5818C1C385D19DBC67C675F9ED6AF0EFE0F</t>
  </si>
  <si>
    <t>크롤러드릴(탑승유압식)  110kw  HR  공통 8-3,4(5405)   ( 호표 325 )</t>
  </si>
  <si>
    <t>공통 8-3,4(5405)</t>
  </si>
  <si>
    <t>크로울러드릴(탑승유압식)</t>
  </si>
  <si>
    <t>577F118D8878A0190C056D48503EA9DAF96A03</t>
  </si>
  <si>
    <t>577F118D8878A0190C056D48503EA9DAF96A03DA577F118D8878A0190C056D48503EA9DAF96A03</t>
  </si>
  <si>
    <t>577F118D8878A0190C056D48503EA9DAF96A03DA576EF18691171F195AA3EB525272BD656DC0FE</t>
  </si>
  <si>
    <t>577F118D8878A0190C056D48503EA9DAF96A03DA51769183174AB519D74B12C15769001</t>
  </si>
  <si>
    <t>577F118D8878A0190C056D48503EA9DAF96A03DA50B5818C1C385D19DBC67C675F9ED6AF0EFE0F</t>
  </si>
  <si>
    <t>노면파쇄기  2m  HR  공통 8-3,4(5701)   ( 호표 326 )</t>
  </si>
  <si>
    <t>공통 8-3,4(5701)</t>
  </si>
  <si>
    <t>577F118D8878A01939433C7C564E6723257303</t>
  </si>
  <si>
    <t>577F118D8878A01939433C7C564E672325730321577F118D8878A01939433C7C564E6723257303</t>
  </si>
  <si>
    <t>577F118D8878A01939433C7C564E672325730321576EF18691171F195AA3EB525272BD656DC0FE</t>
  </si>
  <si>
    <t>577F118D8878A01939433C7C564E67232573032151769183174AB519D74B12C15769001</t>
  </si>
  <si>
    <t>577F118D8878A01939433C7C564E67232573032150B5818C1C385D19DBC67C675F9ED6AF0EFE0F</t>
  </si>
  <si>
    <t>소형노면파쇄기  0.95m3  HR  공통 8-3(5702)   ( 호표 327 )</t>
  </si>
  <si>
    <t>공통 8-3(5702)</t>
  </si>
  <si>
    <t>그라우팅 믹서  190L*2(2kw)  HR  공통 8-3(6105)   ( 호표 328 )</t>
  </si>
  <si>
    <t>공통 8-3(6105)</t>
  </si>
  <si>
    <t>577F118D88789719CC25683753912757EC807B</t>
  </si>
  <si>
    <t>577F118D88789719CC25683753912757EC807BC0577F118D88789719CC25683753912757EC807B</t>
  </si>
  <si>
    <t>그라우팅 펌프  30∼60L/min(3.7kw)  HR  공통 8-3(6202)   ( 호표 329 )</t>
  </si>
  <si>
    <t>공통 8-3(6202)</t>
  </si>
  <si>
    <t>577F118D88789719F9630219527D3909C86354</t>
  </si>
  <si>
    <t>577F118D88789719F9630219527D3909C8635432577F118D88789719F9630219527D3909C86354</t>
  </si>
  <si>
    <t>강연선인장기  60ton  HR  공통 8-3(6516)   ( 호표 330 )</t>
  </si>
  <si>
    <t>공통 8-3(6516)</t>
  </si>
  <si>
    <t>577F118D887897198665A67454F4CCECBA5DE6</t>
  </si>
  <si>
    <t>577F118D887897198665A67454F4CCECBA5DE6AD577F118D887897198665A67454F4CCECBA5DE6</t>
  </si>
  <si>
    <t>물탱크(살수차)  5500L  HR  공통 8-3,4(7204)   ( 호표 331 )</t>
  </si>
  <si>
    <t>공통 8-3,4(7204)</t>
  </si>
  <si>
    <t>577F118D8878851941144BF250AAC1B52D17F7</t>
  </si>
  <si>
    <t>577F118D8878851941144BF250AAC1B52D17F7D4577F118D8878851941144BF250AAC1B52D17F7</t>
  </si>
  <si>
    <t>577F118D8878851941144BF250AAC1B52D17F7D4576EF18691171F195AA3EB525272BD656DC0FE</t>
  </si>
  <si>
    <t>577F118D8878851941144BF250AAC1B52D17F7D451769183174AB519D74B12C15769001</t>
  </si>
  <si>
    <t>577F118D8878851941144BF250AAC1B52D17F7D450B5818C1C385D19DBC67C675F9ED6AF0EFE0E</t>
  </si>
  <si>
    <t>물탱크(살수차)  16000L  HR  공통 8-3,4(7204)   ( 호표 332 )</t>
  </si>
  <si>
    <t>577F118D8878851941144BF251B02FB0BC63E0</t>
  </si>
  <si>
    <t>577F118D8878851941144BF251B02FB0BC63E06B577F118D8878851941144BF251B02FB0BC63E0</t>
  </si>
  <si>
    <t>577F118D8878851941144BF251B02FB0BC63E06B576EF18691171F195AA3EB525272BD656DC0FE</t>
  </si>
  <si>
    <t>577F118D8878851941144BF251B02FB0BC63E06B51769183174AB519D74B12C15769001</t>
  </si>
  <si>
    <t>577F118D8878851941144BF251B02FB0BC63E06B50B5818C1C385D19DBC67C675F9ED6AF0EFE0E</t>
  </si>
  <si>
    <t>부착용 집게  0.2㎥  HR  공통 8-3(7206)   ( 호표 333 )</t>
  </si>
  <si>
    <t>공통 8-3(7206)</t>
  </si>
  <si>
    <t>577F118D88788519411466D95C2CF677A419A8</t>
  </si>
  <si>
    <t>577F118D88788519411466D95C2CF677A419A89A577F118D88788519411466D95C2CF677A419A8</t>
  </si>
  <si>
    <t>부착용 집게  0.6~0.8㎥  HR  공통 8-3(7206)   ( 호표 334 )</t>
  </si>
  <si>
    <t>577F118D88788519411466D95C2922D9FA7F86</t>
  </si>
  <si>
    <t>577F118D88788519411466D95C2922D9FA7F8663577F118D88788519411466D95C2922D9FA7F86</t>
  </si>
  <si>
    <t>동력분무기  4.85kw  HR  공통 8-3,4(7210)   ( 호표 335 )</t>
  </si>
  <si>
    <t>공통 8-3,4(7210)</t>
  </si>
  <si>
    <t>577F118D88788519410BA19257C69BC14D448E</t>
  </si>
  <si>
    <t>577F118D88788519410BA19257C69BC14D448EC6577F118D88788519410BA19257C69BC14D448E</t>
  </si>
  <si>
    <t>577F118D88788519410BA19257C69BC14D448EC6576EF18691171F195AA3D92F53342C02EDF7D8</t>
  </si>
  <si>
    <t>577F118D88788519410BA19257C69BC14D448EC651769183174AB519D74B12C15769001</t>
  </si>
  <si>
    <t>라인 마커  10km/hr  HR  공통 8-3,4(7330)   ( 호표 336 )</t>
  </si>
  <si>
    <t>공통 8-3,4(7330)</t>
  </si>
  <si>
    <t>10Km/hr</t>
  </si>
  <si>
    <t>577F118D8878851953B3E24753F4A88FB64827</t>
  </si>
  <si>
    <t>577F118D8878851953B3E24753F4A88FB64827E9577F118D8878851953B3E24753F4A88FB64827</t>
  </si>
  <si>
    <t>577F118D8878851953B3E24753F4A88FB64827E9576EF18691171F195AA3EB525272BD656DC0FE</t>
  </si>
  <si>
    <t>주연료비의 4%</t>
  </si>
  <si>
    <t>577F118D8878851953B3E24753F4A88FB64827E951769183174AB519D74B12C15769001</t>
  </si>
  <si>
    <t>577F118D8878851953B3E24753F4A88FB64827E950B5818C1C385D19DBC67C675F9ED6AF0EFF2E</t>
  </si>
  <si>
    <t>차선 제거기  6.71kw  HR  공통 8-3,4(7360)   ( 호표 337 )</t>
  </si>
  <si>
    <t>공통 8-3,4(7360)</t>
  </si>
  <si>
    <t>577F118D8878851953EF2AAE5A1AD64CC994FB</t>
  </si>
  <si>
    <t>577F118D8878851953EF2AAE5A1AD64CC994FB2A577F118D8878851953EF2AAE5A1AD64CC994FB</t>
  </si>
  <si>
    <t>577F118D8878851953EF2AAE5A1AD64CC994FB2A576EF18691171F195AA3D92F53342C02EDF7D8</t>
  </si>
  <si>
    <t>577F118D8878851953EF2AAE5A1AD64CC994FB2A51769183174AB519D74B12C15769001</t>
  </si>
  <si>
    <t>577F118D8878851953EF2AAE5A1AD64CC994FB2A50B5818C1C385D19DBC67C675F9ED6AF0EFF2E</t>
  </si>
  <si>
    <t>발전기  50kw  HR  공통 8-3,4(7505)   ( 호표 338 )</t>
  </si>
  <si>
    <t>공통 8-3,4(7505)</t>
  </si>
  <si>
    <t>577F118D8878851930B7095F543285A7FB6899</t>
  </si>
  <si>
    <t>577F118D8878851930B7095F543285A7FB6899E4577F118D8878851930B7095F543285A7FB6899</t>
  </si>
  <si>
    <t>577F118D8878851930B7095F543285A7FB6899E4576EF18691171F195AA3EB525272BD656DC0FE</t>
  </si>
  <si>
    <t>577F118D8878851930B7095F543285A7FB6899E451769183174AB519D74B12C15769001</t>
  </si>
  <si>
    <t>577F118D8878851930B7095F543285A7FB6899E450B5818C1C385D19DBC67C675F9ED6AF0EFF2E</t>
  </si>
  <si>
    <t>취부기(녹생토 암절개면 보호식재용)  18.65kw  HR  공통 8-3(7750)   ( 호표 339 )</t>
  </si>
  <si>
    <t>공통 8-3(7750)</t>
  </si>
  <si>
    <t>25L, 18.65kw</t>
  </si>
  <si>
    <t>577F118D8878851915818FC45CD68291A09DEF</t>
  </si>
  <si>
    <t>577F118D8878851915818FC45CD68291A09DEFB8577F118D8878851915818FC45CD68291A09DEF</t>
  </si>
  <si>
    <t>차선도색/수용성형 페인트 수동식/신설공사  실선(황색) W:150 / 자재[2019 품셈 준용]  M  토목 1-8-9.2   ( 호표 340 )</t>
  </si>
  <si>
    <t>토목 1-8-9.2</t>
  </si>
  <si>
    <t>실선(황색) / 자재[2019 품셈 준용]</t>
  </si>
  <si>
    <t>호표 810</t>
  </si>
  <si>
    <t>5045518A3B069719578DAF6C59AA44</t>
  </si>
  <si>
    <t>5045518A3B069719578DAF6C5B58205045518A3B069719578DAF6C59AA44</t>
  </si>
  <si>
    <t>차선도색/수용성형 페인트 수동식/신설공사  실선(백색) W:150 / 자재[2019 품셈 준용]  M  토목 1-8-9.2   ( 호표 341 )</t>
  </si>
  <si>
    <t>실선(백색) / 자재[2019 품셈 준용]</t>
  </si>
  <si>
    <t>호표 811</t>
  </si>
  <si>
    <t>5045518A3B069719578DAF6C5AB1B6</t>
  </si>
  <si>
    <t>5045518A3B069719578DAF6C5C7FC95045518A3B069719578DAF6C5AB1B6</t>
  </si>
  <si>
    <t>차선도색/수용성형 페인트 수동식/신설공사  파선(황색) W:150 / 자재[2019 품셈 준용]  M  토목 1-8-9.2   ( 호표 342 )</t>
  </si>
  <si>
    <t>호표 812</t>
  </si>
  <si>
    <t>5045518A3B069719578DAF415A69EF</t>
  </si>
  <si>
    <t>5045518A3B069719578DAF4158BB735045518A3B069719578DAF415A69EF</t>
  </si>
  <si>
    <t>차선도색/수용성형 페인트 수동식/신설공사  파선(백색) W:150 / 자재[2019 품셈 준용]  M  토목 1-8-9.2   ( 호표 343 )</t>
  </si>
  <si>
    <t>호표 813</t>
  </si>
  <si>
    <t>5045518A3B069719578DAF415942C5</t>
  </si>
  <si>
    <t>5045518A3B069719578DAF415FEBE85045518A3B069719578DAF415942C5</t>
  </si>
  <si>
    <t>차선도색/수용성형 페인트 수동식/신설공사  주차장,횡단보도(황색) / 자재[2019 품셈 준용]  M2  토목 1-8-9.2   ( 호표 344 )</t>
  </si>
  <si>
    <t>호표 814</t>
  </si>
  <si>
    <t>5045518A3B069719578DAF265C8DA6</t>
  </si>
  <si>
    <t>5045518A3B069719578DAF265939A85045518A3B069719578DAF265C8DA6</t>
  </si>
  <si>
    <t>차선도색/수용성형 페인트 수동식/신설공사  주차장,횡단보도(백색) / 자재[2019 품셈 준용]  M2  토목 1-8-9.2   ( 호표 345 )</t>
  </si>
  <si>
    <t>호표 815</t>
  </si>
  <si>
    <t>5045518A3B069719578DAF265F416D</t>
  </si>
  <si>
    <t>5045518A3B069719578DAF145791215045518A3B069719578DAF265F416D</t>
  </si>
  <si>
    <t>차선도색/수용성형 페인트 수동식/신설공사  문자, 기호(황색) / 자재[2019 품셈 준용]  M2  토목 1-8-9.2   ( 호표 346 )</t>
  </si>
  <si>
    <t>호표 816</t>
  </si>
  <si>
    <t>5045518A3B069719578DAF0A51CE59</t>
  </si>
  <si>
    <t>5045518A3B069719578DAF0A5482005045518A3B069719578DAF0A51CE59</t>
  </si>
  <si>
    <t>차선도색/수용성형 페인트 수동식/신설공사  문자, 기호(백색) / 자재[2019 품셈 준용]  M2  토목 1-8-9.2   ( 호표 347 )</t>
  </si>
  <si>
    <t>호표 817</t>
  </si>
  <si>
    <t>5045518A3B069719578DAF0A52D4A4</t>
  </si>
  <si>
    <t>5045518A3B069719578DAF0A55A92A5045518A3B069719578DAF0A52D4A4</t>
  </si>
  <si>
    <t>차선도색/수용성형 페인트 기계식/신설공사  실선(황색) W:150 / 자재[2019 품셈 준용]  M  토목 1-8-9.3   ( 호표 348 )</t>
  </si>
  <si>
    <t>토목 1-8-9.3</t>
  </si>
  <si>
    <t>호표 818</t>
  </si>
  <si>
    <t>5045518A3B069719578D9D0C5405B8</t>
  </si>
  <si>
    <t>5045518A3B069719578D9D0C5633B35045518A3B069719578D9D0C5405B8</t>
  </si>
  <si>
    <t>차선도색/수용성형 페인트 기계식/신설공사  실선(백색) W:150 / 자재[2019 품셈 준용]  M  토목 1-8-9.3   ( 호표 349 )</t>
  </si>
  <si>
    <t>호표 819</t>
  </si>
  <si>
    <t>5045518A3B069719578D9D0C57DAFC</t>
  </si>
  <si>
    <t>5045518A3B069719578D9D0C51B1795045518A3B069719578D9D0C57DAFC</t>
  </si>
  <si>
    <t>차선도색/수용성형 페인트 기계식/신설공사  파선(황색) / 자재[2019 품셈 준용]  M  토목 1-8-9.3   ( 호표 350 )</t>
  </si>
  <si>
    <t>호표 820</t>
  </si>
  <si>
    <t>5045518A3B069719578D9D2F5201D9</t>
  </si>
  <si>
    <t>5045518A3B069719578D9D2F50537D5045518A3B069719578D9D2F5201D9</t>
  </si>
  <si>
    <t>차선도색/수용성형 페인트 기계식/신설공사  파선(백색) / 자재[2019 품셈 준용]  M  토목 1-8-9.3   ( 호표 351 )</t>
  </si>
  <si>
    <t>호표 821</t>
  </si>
  <si>
    <t>5045518A3B069719578D9D2F517A06</t>
  </si>
  <si>
    <t>5045518A3B069719578D9D2F5782CB5045518A3B069719578D9D2F517A06</t>
  </si>
  <si>
    <t>차선도색/융착식 도료 수동식/신설공사  실선(황색) W:150 / 자재[2019 품셈 준용]  M  토목 1-8-9.4   ( 호표 352 )</t>
  </si>
  <si>
    <t>토목 1-8-9.4</t>
  </si>
  <si>
    <t>호표 822</t>
  </si>
  <si>
    <t>5045518A3B06971957A897BA59B1E7</t>
  </si>
  <si>
    <t>5045518A3B06971957A897BA5C05265045518A3B06971957A897BA59B1E7</t>
  </si>
  <si>
    <t>차선도색/융착식 도료 수동식/신설공사  실선(백색) W:150 / 자재[2019 품셈 준용]  M  토목 1-8-9.4   ( 호표 353 )</t>
  </si>
  <si>
    <t>호표 823</t>
  </si>
  <si>
    <t>5045518A3B06971957A897BA5A574A</t>
  </si>
  <si>
    <t>5045518A3B06971957A897BA5D2C305045518A3B06971957A897BA5A574A</t>
  </si>
  <si>
    <t>차선도색/융착식 도료 수동식/신설공사  파선(황색) W:150 / 자재[2019 품셈 준용]  M  토목 1-8-9.4   ( 호표 354 )</t>
  </si>
  <si>
    <t>호표 824</t>
  </si>
  <si>
    <t>5045518A3B06971957A8978D579FB4</t>
  </si>
  <si>
    <t>5045518A3B06971957A8979F5801015045518A3B06971957A8978D579FB4</t>
  </si>
  <si>
    <t>차선도색/융착식 도료 수동식/신설공사  파선(백색) W:150 / 자재[2019 품셈 준용]  M  토목 1-8-9.4   ( 호표 355 )</t>
  </si>
  <si>
    <t>호표 825</t>
  </si>
  <si>
    <t>5045518A3B06971957A8978D5050CE</t>
  </si>
  <si>
    <t>5045518A3B06971957A8979F5FB00F5045518A3B06971957A8978D5050CE</t>
  </si>
  <si>
    <t>차선도색/융착식 도료 수동식/신설공사  주차장,횡단보도(황색) / 자재[2019 품셈 준용]  M2  토목 1-8-9.4   ( 호표 356 )</t>
  </si>
  <si>
    <t>호표 826</t>
  </si>
  <si>
    <t>5045518A3B06971957A897F052346B</t>
  </si>
  <si>
    <t>5045518A3B06971957A897C45D67725045518A3B06971957A897F052346B</t>
  </si>
  <si>
    <t>차선도색/융착식 도료 수동식/신설공사  주차장,횡단보도(백색) / 자재[2019 품셈 준용]  M2  토목 1-8-9.4   ( 호표 357 )</t>
  </si>
  <si>
    <t>호표 827</t>
  </si>
  <si>
    <t>5045518A3B06971957A897F0512D79</t>
  </si>
  <si>
    <t>5045518A3B06971957A897C45BB9965045518A3B06971957A897F0512D79</t>
  </si>
  <si>
    <t>차선도색/융착식 도료 수동식/신설공사  문자, 기호(황색) / 자재[2019 품셈 준용]  M2  토목 1-8-9.4   ( 호표 358 )</t>
  </si>
  <si>
    <t>호표 828</t>
  </si>
  <si>
    <t>5045518A3B06971957A897D5545822</t>
  </si>
  <si>
    <t>5045518A3B06971957A897245A39695045518A3B06971957A897D5545822</t>
  </si>
  <si>
    <t>차선도색/융착식 도료 수동식/신설공사  문자, 기호(백색) / 자재[2019 품셈 준용]  M2  토목 1-8-9.4   ( 호표 359 )</t>
  </si>
  <si>
    <t>호표 829</t>
  </si>
  <si>
    <t>5045518A3B06971957A897D5572DA8</t>
  </si>
  <si>
    <t>5045518A3B06971957A897245913665045518A3B06971957A897D5572DA8</t>
  </si>
  <si>
    <t>차선 밑그림/신설공사  실선  M2  토목 1-8-9.1   ( 호표 360 )</t>
  </si>
  <si>
    <t>토목 1-8-9.1</t>
  </si>
  <si>
    <t>5045518A3B068619E05DD0B75127E05045518A3B068619E0209EB35822DD</t>
  </si>
  <si>
    <t>차선 밑그림/신설공사  파선  M2  토목 1-8-9.1   ( 호표 361 )</t>
  </si>
  <si>
    <t>5045518A3B068619E05DD0B75125335045518A3B068619E0209EB3582010</t>
  </si>
  <si>
    <t>차선 밑그림/신설공사  횡단보도,주차장  M2  토목 1-8-9.1   ( 호표 362 )</t>
  </si>
  <si>
    <t>5045518A3B068619E05DD0B75123065045518A3B068619E0209EB35826B8</t>
  </si>
  <si>
    <t>차선 밑그림/신설공사  문자,기호  M2  토목 1-8-9.1   ( 호표 363 )</t>
  </si>
  <si>
    <t>5045518A3B068619E05DD0B75121585045518A3B068619E0209EB358248B</t>
  </si>
  <si>
    <t>돌망태 설치/메트리스형  폭 200㎝, 높이 30㎝  M2  토목 2-2-2   ( 호표 364 )</t>
  </si>
  <si>
    <t>토목 2-2-2</t>
  </si>
  <si>
    <t>석공</t>
  </si>
  <si>
    <t>50B5818C1C385D19DBC67C675F9ED6AF0EF986</t>
  </si>
  <si>
    <t>50456189A1958E197A2310EB57AD9550B5818C1C385D19DBC67C675F9ED6AF0EF986</t>
  </si>
  <si>
    <t>50456189A1958E197A2310EB57AD9550B5818C1C385D19DBC67C675F9ED6AF0EFAAF</t>
  </si>
  <si>
    <t>50456189A1958E197A2310EB57AD9550B5818C1C385D19DBC67C675F9ED6AF0EFAAE</t>
  </si>
  <si>
    <t>50456189A1958E197A2310EB57AD95577F118D8878F81975B30CD15365C43313EDD899</t>
  </si>
  <si>
    <t>돌망태형 옹벽  높이 H=5m이하, 굴삭기(0.6m3)  M3  토목 2-2-3   ( 호표 365 )</t>
  </si>
  <si>
    <t>토목 2-2-3</t>
  </si>
  <si>
    <t>50456189A1B0FA190157EDE058DD3750B5818C1C385D19DBC67C675F9ED6AF0EF986</t>
  </si>
  <si>
    <t>50456189A1B0FA190157EDE058DD3750B5818C1C385D19DBC67C675F9ED6AF0EFAAF</t>
  </si>
  <si>
    <t>50456189A1B0FA190157EDE058DD3750B5818C1C385D19DBC67C675F9ED6AF0EFAAE</t>
  </si>
  <si>
    <t>50456189A1B0FA190157EDE058DD37577F118D8878F81975B30CD152584A182F9E1631</t>
  </si>
  <si>
    <t>P.V.C.관 T.S 접합 및 부설  ∮100mm  개소  토목 6-4-1   ( 호표 366 )</t>
  </si>
  <si>
    <t>토목 6-4-1</t>
  </si>
  <si>
    <t>배관공(수도)</t>
  </si>
  <si>
    <t>50B5818C1C385D19DBC67C675F9ED6AF0EFE07</t>
  </si>
  <si>
    <t>5045E184CD7BD21990CF96C95E277150B5818C1C385D19DBC67C675F9ED6AF0EFE07</t>
  </si>
  <si>
    <t>5045E184CD7BD21990CF96C95E277150B5818C1C385D19DBC67C675F9ED6AF0EFAAE</t>
  </si>
  <si>
    <t>P.V.C.관 T.S 접합 및 부설  ∮150mm  개소  토목 6-4-1   ( 호표 367 )</t>
  </si>
  <si>
    <t>5045E184CD7BD21990CF96C95E22F050B5818C1C385D19DBC67C675F9ED6AF0EFE07</t>
  </si>
  <si>
    <t>5045E184CD7BD21990CF96C95E22F050B5818C1C385D19DBC67C675F9ED6AF0EFAAE</t>
  </si>
  <si>
    <t>P.V.C.관 고무링 접합 및 부설  ∮100mm  개소  토목 6-4-2   ( 호표 368 )</t>
  </si>
  <si>
    <t>토목 6-4-2</t>
  </si>
  <si>
    <t>5045E184CD7BD21990CFA73F50660A50B5818C1C385D19DBC67C675F9ED6AF0EFE07</t>
  </si>
  <si>
    <t>5045E184CD7BD21990CFA73F50660A50B5818C1C385D19DBC67C675F9ED6AF0EFAAE</t>
  </si>
  <si>
    <t>P.V.C.관 고무링 접합 및 부설  ∮150mm  개소  토목 6-4-2   ( 호표 369 )</t>
  </si>
  <si>
    <t>5045E184CD7BD21990CFA73F5063B650B5818C1C385D19DBC67C675F9ED6AF0EFE07</t>
  </si>
  <si>
    <t>5045E184CD7BD21990CFA73F5063B650B5818C1C385D19DBC67C675F9ED6AF0EFAAE</t>
  </si>
  <si>
    <t>P.V.C.관 고무링 접합 및 부설  ∮200mm  개소  토목 6-4-2   ( 호표 370 )</t>
  </si>
  <si>
    <t>5045E184CD7BD21990CFA73F533AE950B5818C1C385D19DBC67C675F9ED6AF0EFE07</t>
  </si>
  <si>
    <t>5045E184CD7BD21990CFA73F533AE950B5818C1C385D19DBC67C675F9ED6AF0EFAAE</t>
  </si>
  <si>
    <t>P.V.C.관 고무링 접합 및 부설  ∮250mm  개소  토목 6-4-2   ( 호표 371 )</t>
  </si>
  <si>
    <t>5045E184CD7BD21990CFA73F533F6B50B5818C1C385D19DBC67C675F9ED6AF0EFE07</t>
  </si>
  <si>
    <t>5045E184CD7BD21990CFA73F533F6B50B5818C1C385D19DBC67C675F9ED6AF0EFAAE</t>
  </si>
  <si>
    <t>P.V.C.관 고무링 접합 및 부설  ∮300mm  개소  토목 6-4-2   ( 호표 372 )</t>
  </si>
  <si>
    <t>5045E184CD7BD21990CFA73F5213DF50B5818C1C385D19DBC67C675F9ED6AF0EFE07</t>
  </si>
  <si>
    <t>5045E184CD7BD21990CFA73F5213DF50B5818C1C385D19DBC67C675F9ED6AF0EFAAE</t>
  </si>
  <si>
    <t>P.E.관 부설 및 접합(밴드)  ∮200mm  개소  토목 6-5-2   ( 호표 373 )</t>
  </si>
  <si>
    <t>토목 6-5-2</t>
  </si>
  <si>
    <t>5045E184E8E75F1958A8D5AE58EC7F50B5818C1C385D19DBC67C675F9ED6AF0EFE07</t>
  </si>
  <si>
    <t>5045E184E8E75F1958A8D5AE58EC7F50B5818C1C385D19DBC67C675F9ED6AF0EFAAE</t>
  </si>
  <si>
    <t>5045E184E8E75F1958A8D5AE58EC7F51769183174AB519D74B12C15769001</t>
  </si>
  <si>
    <t>P.E.관 부설 및 접합(밴드)  ∮250mm  개소  토목 6-5-2   ( 호표 374 )</t>
  </si>
  <si>
    <t>5045E184E8E75F1958A8D5AE5D6D9350B5818C1C385D19DBC67C675F9ED6AF0EFE07</t>
  </si>
  <si>
    <t>5045E184E8E75F1958A8D5AE5D6D9350B5818C1C385D19DBC67C675F9ED6AF0EFAAE</t>
  </si>
  <si>
    <t>5045E184E8E75F1958A8D5AE5D6D9351769183174AB519D74B12C15769001</t>
  </si>
  <si>
    <t>P.E.관 부설 및 접합(밴드)  ∮300mm  개소  토목 6-5-2   ( 호표 375 )</t>
  </si>
  <si>
    <t>5045E184E8E75F1958A8D5B85F56B050B5818C1C385D19DBC67C675F9ED6AF0EFE07</t>
  </si>
  <si>
    <t>5045E184E8E75F1958A8D5B85F56B050B5818C1C385D19DBC67C675F9ED6AF0EFAAE</t>
  </si>
  <si>
    <t>5045E184E8E75F1958A8D5B85F56B051769183174AB519D74B12C15769001</t>
  </si>
  <si>
    <t>P.E.관 부설 및 접합(밴드)  ∮400mm  개소  토목 6-5-2   ( 호표 376 )</t>
  </si>
  <si>
    <t>5045E184E8E75F1958A8D5B85DA8D550B5818C1C385D19DBC67C675F9ED6AF0EFE07</t>
  </si>
  <si>
    <t>5045E184E8E75F1958A8D5B85DA8D550B5818C1C385D19DBC67C675F9ED6AF0EFAAE</t>
  </si>
  <si>
    <t>5045E184E8E75F1958A8D5B85DA8D551769183174AB519D74B12C15769001</t>
  </si>
  <si>
    <t>P.E.관 부설 및 접합(밴드)  ∮500mm  개소  토목 6-5-2   ( 호표 377 )</t>
  </si>
  <si>
    <t>5045E184E8E75F1958A8D5B85BFB0050B5818C1C385D19DBC67C675F9ED6AF0EFE07</t>
  </si>
  <si>
    <t>5045E184E8E75F1958A8D5B85BFB0050B5818C1C385D19DBC67C675F9ED6AF0EFAAE</t>
  </si>
  <si>
    <t>5045E184E8E75F1958A8D5B85BFB0051769183174AB519D74B12C15769001</t>
  </si>
  <si>
    <t>P.E.관 바트융착 접합 및 부설  ∮200mm  개소  토목 6-5-4   ( 호표 378 )</t>
  </si>
  <si>
    <t>토목 6-5-4</t>
  </si>
  <si>
    <t>5045E184E85193192DB122D85906BC50B5818C1C385D19DBC67C675F9ED6AF0EFE07</t>
  </si>
  <si>
    <t>5045E184E85193192DB122D85906BC50B5818C1C385D19DBC67C675F9ED6AF0EFAAE</t>
  </si>
  <si>
    <t>인력품의 15%</t>
  </si>
  <si>
    <t>5045E184E85193192DB122D85906BC51769183174AB519D74B12C15769001</t>
  </si>
  <si>
    <t>P.E.관 바트융착 접합 및 부설  ∮250mm  개소  토목 6-5-4   ( 호표 379 )</t>
  </si>
  <si>
    <t>5045E184E85193192DB122D859013B50B5818C1C385D19DBC67C675F9ED6AF0EFE07</t>
  </si>
  <si>
    <t>5045E184E85193192DB122D859013B50B5818C1C385D19DBC67C675F9ED6AF0EFAAE</t>
  </si>
  <si>
    <t>5045E184E85193192DB122D859013B51769183174AB519D74B12C15769001</t>
  </si>
  <si>
    <t>P.E.관 바트융착 접합 및 부설  ∮300mm  개소  토목 6-5-4   ( 호표 380 )</t>
  </si>
  <si>
    <t>5045E184E85193192DB122D859001450B5818C1C385D19DBC67C675F9ED6AF0EFE07</t>
  </si>
  <si>
    <t>5045E184E85193192DB122D859001450B5818C1C385D19DBC67C675F9ED6AF0EFAAE</t>
  </si>
  <si>
    <t>5045E184E85193192DB122D859001451769183174AB519D74B12C15769001</t>
  </si>
  <si>
    <t>P.E.관 바트융착 접합 및 부설  ∮400mm  개소  토목 6-5-4   ( 호표 381 )</t>
  </si>
  <si>
    <t>5045E184E85193192DB122D85902C150B5818C1C385D19DBC67C675F9ED6AF0EFE07</t>
  </si>
  <si>
    <t>5045E184E85193192DB122D85902C150B5818C1C385D19DBC67C675F9ED6AF0EFAAE</t>
  </si>
  <si>
    <t>5045E184E85193192DB122D85902C151769183174AB519D74B12C15769001</t>
  </si>
  <si>
    <t>P.E.관 바트융착 접합 및 부설  ∮500mm  개소  토목 6-5-4   ( 호표 382 )</t>
  </si>
  <si>
    <t>5045E184E85193192DB122D8590CC550B5818C1C385D19DBC67C675F9ED6AF0EFE07</t>
  </si>
  <si>
    <t>5045E184E85193192DB122D8590CC550B5818C1C385D19DBC67C675F9ED6AF0EFAAE</t>
  </si>
  <si>
    <t>5045E184E85193192DB122D8590CC551769183174AB519D74B12C15769001</t>
  </si>
  <si>
    <t>P.E.관 분기관 천공 및 접합  ∮200mm  개소  토목 6-5-5   ( 호표 383 )</t>
  </si>
  <si>
    <t>토목 6-5-5</t>
  </si>
  <si>
    <t>5045E184E8BA111962C31A145C4BEF50B5818C1C385D19DBC67C675F9ED6AF0EFE07</t>
  </si>
  <si>
    <t>5045E184E8BA111962C31A145C4BEF50B5818C1C385D19DBC67C675F9ED6AF0EFAAE</t>
  </si>
  <si>
    <t>인력품의 5%</t>
  </si>
  <si>
    <t>5045E184E8BA111962C31A145C4BEF51769183174AB519D74B12C15769001</t>
  </si>
  <si>
    <t>P.E.관 분기관 천공 및 접합  ∮250mm  개소  토목 6-5-5   ( 호표 384 )</t>
  </si>
  <si>
    <t>5045E184E8BA111962C31A0A55C1E550B5818C1C385D19DBC67C675F9ED6AF0EFE07</t>
  </si>
  <si>
    <t>5045E184E8BA111962C31A0A55C1E550B5818C1C385D19DBC67C675F9ED6AF0EFAAE</t>
  </si>
  <si>
    <t>5045E184E8BA111962C31A0A55C1E551769183174AB519D74B12C15769001</t>
  </si>
  <si>
    <t>P.E.관 분기관 천공 및 접합  ∮300mm  개소  토목 6-5-5   ( 호표 385 )</t>
  </si>
  <si>
    <t>5045E184E8BA111962C31A3759A08550B5818C1C385D19DBC67C675F9ED6AF0EFE07</t>
  </si>
  <si>
    <t>5045E184E8BA111962C31A3759A08550B5818C1C385D19DBC67C675F9ED6AF0EFAAE</t>
  </si>
  <si>
    <t>5045E184E8BA111962C31A3759A08551769183174AB519D74B12C15769001</t>
  </si>
  <si>
    <t>원심력 철근콘크리트관/소켓관 부설 및 접합  ∮300mm / 고무링 별도  본  토목 6-6-1   ( 호표 386 )</t>
  </si>
  <si>
    <t>토목 6-6-1</t>
  </si>
  <si>
    <t>5045E1849031FA190ADDE8325E50F6577F118D8878DD199FF2D86D5B20720393AEBD59</t>
  </si>
  <si>
    <t>5045E1849031FA190ADDE8325E50F650B5818C1C385D19DBC67C675F9ED6AF0EFE07</t>
  </si>
  <si>
    <t>5045E1849031FA190ADDE8325E50F650B5818C1C385D19DBC67C675F9ED6AF0EFAAE</t>
  </si>
  <si>
    <t>5045E1849031FA190ADDE8325E50F651769183174AB519D74B12C15769001</t>
  </si>
  <si>
    <t>원심력 철근콘크리트관/소켓관 부설 및 접합  ∮350mm / 고무링 별도  본  토목 6-6-1   ( 호표 387 )</t>
  </si>
  <si>
    <t>5045E1849031FA190ADDE8325E5578577F118D8878DD199FF2D86D5B20720393AEBD59</t>
  </si>
  <si>
    <t>5045E1849031FA190ADDE8325E557850B5818C1C385D19DBC67C675F9ED6AF0EFE07</t>
  </si>
  <si>
    <t>5045E1849031FA190ADDE8325E557850B5818C1C385D19DBC67C675F9ED6AF0EFAAE</t>
  </si>
  <si>
    <t>5045E1849031FA190ADDE8325E557851769183174AB519D74B12C15769001</t>
  </si>
  <si>
    <t>원심력 철근콘크리트관/소켓관 부설 및 접합  ∮400mm / 고무링 별도  본  토목 6-6-1   ( 호표 388 )</t>
  </si>
  <si>
    <t>5045E1849031FA190ADDE83259EE54577F118D8878DD199FF2D86D5B20720393AEBD59</t>
  </si>
  <si>
    <t>5045E1849031FA190ADDE83259EE5450B5818C1C385D19DBC67C675F9ED6AF0EFE07</t>
  </si>
  <si>
    <t>5045E1849031FA190ADDE83259EE5450B5818C1C385D19DBC67C675F9ED6AF0EFAAE</t>
  </si>
  <si>
    <t>5045E1849031FA190ADDE83259EE5451769183174AB519D74B12C15769001</t>
  </si>
  <si>
    <t>원심력 철근콘크리트관/소켓관 부설 및 접합  ∮450mm / 고무링 별도  본  토목 6-6-1   ( 호표 389 )</t>
  </si>
  <si>
    <t>5045E1849031FA190ADDE83259EB9F577F118D8878DD199FF2D86D5B20720393AEBD59</t>
  </si>
  <si>
    <t>5045E1849031FA190ADDE83259EB9F50B5818C1C385D19DBC67C675F9ED6AF0EFE07</t>
  </si>
  <si>
    <t>5045E1849031FA190ADDE83259EB9F50B5818C1C385D19DBC67C675F9ED6AF0EFAAE</t>
  </si>
  <si>
    <t>5045E1849031FA190ADDE83259EB9F51769183174AB519D74B12C15769001</t>
  </si>
  <si>
    <t>원심력 철근콘크리트관/소켓관 부설 및 접합  ∮500mm / 고무링 별도  본  토목 6-6-1   ( 호표 390 )</t>
  </si>
  <si>
    <t>5045E1849031FA190ADDE83258C74A577F118D8878DD199FF2D86D5B20720393AEBD59</t>
  </si>
  <si>
    <t>5045E1849031FA190ADDE83258C74A50B5818C1C385D19DBC67C675F9ED6AF0EFE07</t>
  </si>
  <si>
    <t>5045E1849031FA190ADDE83258C74A50B5818C1C385D19DBC67C675F9ED6AF0EFAAE</t>
  </si>
  <si>
    <t>5045E1849031FA190ADDE83258C74A51769183174AB519D74B12C15769001</t>
  </si>
  <si>
    <t>원심력 철근콘크리트관/소켓관 부설 및 접합  ∮600mm / 고무링 별도  본  토목 6-6-1   ( 호표 391 )</t>
  </si>
  <si>
    <t>5045E1849031FA190ADDE8325B9B29577F118D8878DD199FF2D86D5B20720393AEBD59</t>
  </si>
  <si>
    <t>5045E1849031FA190ADDE8325B9B2950B5818C1C385D19DBC67C675F9ED6AF0EFE07</t>
  </si>
  <si>
    <t>5045E1849031FA190ADDE8325B9B2950B5818C1C385D19DBC67C675F9ED6AF0EFAAE</t>
  </si>
  <si>
    <t>5045E1849031FA190ADDE8325B9B2951769183174AB519D74B12C15769001</t>
  </si>
  <si>
    <t>흄관 부설 및 접합(소켓관)  ∮300mm  M  토목 6-6-1   ( 호표 392 )</t>
  </si>
  <si>
    <t>5045E1849031FA190AC302BA5363BD5045E1849031FA190ADDE8325E50F6</t>
  </si>
  <si>
    <t>흄관 부설 및 접합(소켓관)  ∮350mm  M  토목 6-6-1   ( 호표 393 )</t>
  </si>
  <si>
    <t>5045E1849031FA190AC302BA5362965045E1849031FA190ADDE8325E5578</t>
  </si>
  <si>
    <t>흄관 부설 및 접합(소켓관)  ∮400mm  M  토목 6-6-1   ( 호표 394 )</t>
  </si>
  <si>
    <t>5045E1849031FA190AC302BA525A9E5045E1849031FA190ADDE83259EE54</t>
  </si>
  <si>
    <t>흄관 부설 및 접합(소켓관)  ∮450mm  M  토목 6-6-1   ( 호표 395 )</t>
  </si>
  <si>
    <t>5045E1849031FA190AC302BA525BA55045E1849031FA190ADDE83259EB9F</t>
  </si>
  <si>
    <t>흄관 부설 및 접합(소켓관)  ∮500mm  M  토목 6-6-1   ( 호표 396 )</t>
  </si>
  <si>
    <t>5045E1849031FA190AC302BA5258D05045E1849031FA190ADDE83258C74A</t>
  </si>
  <si>
    <t>흄관 부설 및 접합(소켓관)  ∮600mm  M  토목 6-6-1   ( 호표 397 )</t>
  </si>
  <si>
    <t>5045E1849031FA190AC302BA525E795045E1849031FA190ADDE8325B9B29</t>
  </si>
  <si>
    <t>원심력콘크리트관 부설/수밀밴드접합  소켓, ∮300mm / 수밀밴드 별도  본  토목 6-6-2   ( 호표 398 )</t>
  </si>
  <si>
    <t>토목 6-6-2</t>
  </si>
  <si>
    <t>5045E1849031FA190AC32D83586AC9577F118D8878DD199FF2D86D5B20720393AEBD59</t>
  </si>
  <si>
    <t>5045E1849031FA190AC32D83586AC950B5818C1C385D19DBC67C675F9ED6AF0EFE07</t>
  </si>
  <si>
    <t>5045E1849031FA190AC32D83586AC950B5818C1C385D19DBC67C675F9ED6AF0EFAAE</t>
  </si>
  <si>
    <t>5045E1849031FA190AC32D83586AC951769183174AB519D74B12C15769001</t>
  </si>
  <si>
    <t>원심력콘크리트관 부설/수밀밴드접합  소켓, ∮350mm / 수밀밴드 별도  본  토목 6-6-2   ( 호표 399 )</t>
  </si>
  <si>
    <t>5045E1849031FA190AC32D83586CF7577F118D8878DD199FF2D86D5B20720393AEBD59</t>
  </si>
  <si>
    <t>5045E1849031FA190AC32D83586CF750B5818C1C385D19DBC67C675F9ED6AF0EFE07</t>
  </si>
  <si>
    <t>5045E1849031FA190AC32D83586CF750B5818C1C385D19DBC67C675F9ED6AF0EFAAE</t>
  </si>
  <si>
    <t>5045E1849031FA190AC32D83586CF751769183174AB519D74B12C15769001</t>
  </si>
  <si>
    <t>원심력콘크리트관 부설/수밀밴드접합  소켓, ∮400mm / 수밀밴드 별도  본  토목 6-6-2   ( 호표 400 )</t>
  </si>
  <si>
    <t>5045E1849031FA190AC32D83590F86577F118D8878DD199FF2D86D5B20720393AEBD59</t>
  </si>
  <si>
    <t>5045E1849031FA190AC32D83590F8650B5818C1C385D19DBC67C675F9ED6AF0EFE07</t>
  </si>
  <si>
    <t>5045E1849031FA190AC32D83590F8650B5818C1C385D19DBC67C675F9ED6AF0EFAAE</t>
  </si>
  <si>
    <t>5045E1849031FA190AC32D83590F8651769183174AB519D74B12C15769001</t>
  </si>
  <si>
    <t>원심력콘크리트관 부설/수밀밴드접합  소켓, ∮450mm / 수밀밴드 별도  본  토목 6-6-2   ( 호표 401 )</t>
  </si>
  <si>
    <t>5045E1849031FA190AC32D83590DD8577F118D8878DD199FF2D86D5B20720393AEBD59</t>
  </si>
  <si>
    <t>5045E1849031FA190AC32D83590DD850B5818C1C385D19DBC67C675F9ED6AF0EFE07</t>
  </si>
  <si>
    <t>5045E1849031FA190AC32D83590DD850B5818C1C385D19DBC67C675F9ED6AF0EFAAE</t>
  </si>
  <si>
    <t>5045E1849031FA190AC32D83590DD851769183174AB519D74B12C15769001</t>
  </si>
  <si>
    <t>원심력콘크리트관 부설/수밀밴드접합  소켓, ∮500mm / 수밀밴드 별도  본  토목 6-6-2   ( 호표 402 )</t>
  </si>
  <si>
    <t>5045E1849031FA190AC32D83590B2B577F118D8878DD199FF2D86D5B20720393AEBD59</t>
  </si>
  <si>
    <t>5045E1849031FA190AC32D83590B2B50B5818C1C385D19DBC67C675F9ED6AF0EFE07</t>
  </si>
  <si>
    <t>5045E1849031FA190AC32D83590B2B50B5818C1C385D19DBC67C675F9ED6AF0EFAAE</t>
  </si>
  <si>
    <t>5045E1849031FA190AC32D83590B2B51769183174AB519D74B12C15769001</t>
  </si>
  <si>
    <t>원심력콘크리트관 부설/수밀밴드접합  소켓, ∮600mm / 수밀밴드 별도  본  토목 6-6-2   ( 호표 403 )</t>
  </si>
  <si>
    <t>5045E1849031FA190AC32D835A16F7577F118D8878DD199FF2D86D5B20720393AEBD59</t>
  </si>
  <si>
    <t>5045E1849031FA190AC32D835A16F750B5818C1C385D19DBC67C675F9ED6AF0EFE07</t>
  </si>
  <si>
    <t>5045E1849031FA190AC32D835A16F750B5818C1C385D19DBC67C675F9ED6AF0EFAAE</t>
  </si>
  <si>
    <t>5045E1849031FA190AC32D835A16F751769183174AB519D74B12C15769001</t>
  </si>
  <si>
    <t>원심력철근콘크리트관 절단  ∮300mm  개소  토목 6-6-3   ( 호표 404 )</t>
  </si>
  <si>
    <t>토목 6-6-3</t>
  </si>
  <si>
    <t>5045E1849031FA190AC3861657555650B5818C1C385D19DBC67C675F9ED6AF0EFE07</t>
  </si>
  <si>
    <t>5045E1849031FA190AC3861657555650B5818C1C385D19DBC67C675F9ED6AF0EFAAE</t>
  </si>
  <si>
    <t>5045E1849031FA190AC3861657555651769183174AB519D74B12C15769001</t>
  </si>
  <si>
    <t>원심력철근콘크리트관 절단  ∮350mm  개소  토목 6-6-3   ( 호표 405 )</t>
  </si>
  <si>
    <t>5045E1849031FA190AC386165750D450B5818C1C385D19DBC67C675F9ED6AF0EFE07</t>
  </si>
  <si>
    <t>5045E1849031FA190AC386165750D450B5818C1C385D19DBC67C675F9ED6AF0EFAAE</t>
  </si>
  <si>
    <t>5045E1849031FA190AC386165750D451769183174AB519D74B12C15769001</t>
  </si>
  <si>
    <t>원심력철근콘크리트관 절단  ∮400mm  개소  토목 6-6-3   ( 호표 406 )</t>
  </si>
  <si>
    <t>5045E1849031FA190AC3861650268750B5818C1C385D19DBC67C675F9ED6AF0EFE07</t>
  </si>
  <si>
    <t>5045E1849031FA190AC3861650268750B5818C1C385D19DBC67C675F9ED6AF0EFAAE</t>
  </si>
  <si>
    <t>5045E1849031FA190AC3861650268751769183174AB519D74B12C15769001</t>
  </si>
  <si>
    <t>원심력철근콘크리트관 절단  ∮450mm  개소  토목 6-6-3   ( 호표 407 )</t>
  </si>
  <si>
    <t>5045E1849031FA190AC3861650233350B5818C1C385D19DBC67C675F9ED6AF0EFE07</t>
  </si>
  <si>
    <t>5045E1849031FA190AC3861650233350B5818C1C385D19DBC67C675F9ED6AF0EFAAE</t>
  </si>
  <si>
    <t>5045E1849031FA190AC3861650233351769183174AB519D74B12C15769001</t>
  </si>
  <si>
    <t>원심력철근콘크리트관 절단  ∮500mm  개소  토목 6-6-3   ( 호표 408 )</t>
  </si>
  <si>
    <t>5045E1849031FA190AC3861651CD3050B5818C1C385D19DBC67C675F9ED6AF0EFE07</t>
  </si>
  <si>
    <t>5045E1849031FA190AC3861651CD3050B5818C1C385D19DBC67C675F9ED6AF0EFAAE</t>
  </si>
  <si>
    <t>5045E1849031FA190AC3861651CD3051769183174AB519D74B12C15769001</t>
  </si>
  <si>
    <t>원심력철근콘크리트관 절단  ∮600mm  개소  토목 6-6-3   ( 호표 409 )</t>
  </si>
  <si>
    <t>5045E1849031FA190AC3861652D31B50B5818C1C385D19DBC67C675F9ED6AF0EFE07</t>
  </si>
  <si>
    <t>5045E1849031FA190AC3861652D31B50B5818C1C385D19DBC67C675F9ED6AF0EFAAE</t>
  </si>
  <si>
    <t>5045E1849031FA190AC3861652D31B51769183174AB519D74B12C15769001</t>
  </si>
  <si>
    <t>원심력 철근콘크리트관 천공 및 접합  본관 ∮300, 연결관 ∮150mm  개소  토목 6-6-4   ( 호표 410 )</t>
  </si>
  <si>
    <t>토목 6-6-4</t>
  </si>
  <si>
    <t>5045E1849031FA190AA022E75C14AA50B5818C1C385D19DBC67C675F9ED6AF0EFE07</t>
  </si>
  <si>
    <t>5045E1849031FA190AA022E75C14AA50B5818C1C385D19DBC67C675F9ED6AF0EFAAE</t>
  </si>
  <si>
    <t>5045E1849031FA190AA022E75C14AA51769183174AB519D74B12C15769001</t>
  </si>
  <si>
    <t>원심력 철근콘크리트관 천공 및 접합  본관 ∮300, 연결관 ∮200mm  개소  토목 6-6-4   ( 호표 411 )</t>
  </si>
  <si>
    <t>5045E1849031FA190AA022D5550AC050B5818C1C385D19DBC67C675F9ED6AF0EFE07</t>
  </si>
  <si>
    <t>5045E1849031FA190AA022D5550AC050B5818C1C385D19DBC67C675F9ED6AF0EFAAE</t>
  </si>
  <si>
    <t>5045E1849031FA190AA022D5550AC051769183174AB519D74B12C15769001</t>
  </si>
  <si>
    <t>원심력 철근콘크리트관 천공 및 접합  본관 ∮400, 연결관 ∮150mm  개소  토목 6-6-4   ( 호표 412 )</t>
  </si>
  <si>
    <t>5045E1849031FA190AA022C45F3F1350B5818C1C385D19DBC67C675F9ED6AF0EFE07</t>
  </si>
  <si>
    <t>5045E1849031FA190AA022C45F3F1350B5818C1C385D19DBC67C675F9ED6AF0EFAAE</t>
  </si>
  <si>
    <t>5045E1849031FA190AA022C45F3F1351769183174AB519D74B12C15769001</t>
  </si>
  <si>
    <t>원심력 철근콘크리트관 천공 및 접합  본관 ∮400, 연결관 ∮200mm  개소  토목 6-6-4   ( 호표 413 )</t>
  </si>
  <si>
    <t>5045E1849031FA190AA022BA58B52950B5818C1C385D19DBC67C675F9ED6AF0EFE07</t>
  </si>
  <si>
    <t>5045E1849031FA190AA022BA58B52950B5818C1C385D19DBC67C675F9ED6AF0EFAAE</t>
  </si>
  <si>
    <t>5045E1849031FA190AA022BA58B52951769183174AB519D74B12C15769001</t>
  </si>
  <si>
    <t>원심력 철근콘크리트관 천공 및 접합  본관 ∮450, 연결관 ∮150mm  개소  토목 6-6-4   ( 호표 414 )</t>
  </si>
  <si>
    <t>5045E1849031FA190AA022A851AC6750B5818C1C385D19DBC67C675F9ED6AF0EFE07</t>
  </si>
  <si>
    <t>5045E1849031FA190AA022A851AC6750B5818C1C385D19DBC67C675F9ED6AF0EFAAE</t>
  </si>
  <si>
    <t>5045E1849031FA190AA022A851AC6751769183174AB519D74B12C15769001</t>
  </si>
  <si>
    <t>원심력 철근콘크리트관 천공 및 접합  본관 ∮450, 연결관 ∮200mm  개소  토목 6-6-4   ( 호표 415 )</t>
  </si>
  <si>
    <t>5045E1849031FA190AA0229F5AD9E150B5818C1C385D19DBC67C675F9ED6AF0EFE07</t>
  </si>
  <si>
    <t>5045E1849031FA190AA0229F5AD9E150B5818C1C385D19DBC67C675F9ED6AF0EFAAE</t>
  </si>
  <si>
    <t>5045E1849031FA190AA0229F5AD9E151769183174AB519D74B12C15769001</t>
  </si>
  <si>
    <t>원심력 철근콘크리트관 천공 및 접합  본관 ∮450, 연결관 ∮250mm  개소  토목 6-6-4   ( 호표 416 )</t>
  </si>
  <si>
    <t>5045E1849031FA190AA0228D54D60950B5818C1C385D19DBC67C675F9ED6AF0EFE07</t>
  </si>
  <si>
    <t>5045E1849031FA190AA0228D54D60950B5818C1C385D19DBC67C675F9ED6AF0EFAAE</t>
  </si>
  <si>
    <t>5045E1849031FA190AA0228D54D60951769183174AB519D74B12C15769001</t>
  </si>
  <si>
    <t>원심력 철근콘크리트관 천공 및 접합  본관 ∮500, 연결관 ∮150mm  개소  토목 6-6-4   ( 호표 417 )</t>
  </si>
  <si>
    <t>5045E1849031FA190AA0227C5DE55950B5818C1C385D19DBC67C675F9ED6AF0EFE07</t>
  </si>
  <si>
    <t>5045E1849031FA190AA0227C5DE55950B5818C1C385D19DBC67C675F9ED6AF0EFAAE</t>
  </si>
  <si>
    <t>5045E1849031FA190AA0227C5DE55951769183174AB519D74B12C15769001</t>
  </si>
  <si>
    <t>원심력 철근콘크리트관 천공 및 접합  본관 ∮500, 연결관 ∮200mm  개소  토목 6-6-4   ( 호표 418 )</t>
  </si>
  <si>
    <t>5045E1849031FA190AA0226256BCBE50B5818C1C385D19DBC67C675F9ED6AF0EFE07</t>
  </si>
  <si>
    <t>5045E1849031FA190AA0226256BCBE50B5818C1C385D19DBC67C675F9ED6AF0EFAAE</t>
  </si>
  <si>
    <t>5045E1849031FA190AA0226256BCBE51769183174AB519D74B12C15769001</t>
  </si>
  <si>
    <t>원심력 철근콘크리트관 천공 및 접합  본관 ∮500, 연결관 ∮250mm  개소  토목 6-6-4   ( 호표 419 )</t>
  </si>
  <si>
    <t>5045E1849031FA190AA0336754362250B5818C1C385D19DBC67C675F9ED6AF0EFE07</t>
  </si>
  <si>
    <t>5045E1849031FA190AA0336754362250B5818C1C385D19DBC67C675F9ED6AF0EFAAE</t>
  </si>
  <si>
    <t>5045E1849031FA190AA0336754362251769183174AB519D74B12C15769001</t>
  </si>
  <si>
    <t>원심력 철근콘크리트관 천공 및 접합  본관 ∮500, 연결관 ∮300mm  개소  토목 6-6-4   ( 호표 420 )</t>
  </si>
  <si>
    <t>5045E1849031FA190AA033715BA03250B5818C1C385D19DBC67C675F9ED6AF0EFE07</t>
  </si>
  <si>
    <t>5045E1849031FA190AA033715BA03250B5818C1C385D19DBC67C675F9ED6AF0EFAAE</t>
  </si>
  <si>
    <t>5045E1849031FA190AA033715BA03251769183174AB519D74B12C15769001</t>
  </si>
  <si>
    <t>원심력 철근콘크리트관 천공 및 접합  본관 ∮600, 연결관 ∮150mm  개소  토목 6-6-4   ( 호표 421 )</t>
  </si>
  <si>
    <t>5045E1849031FA190AA0334457C23950B5818C1C385D19DBC67C675F9ED6AF0EFE07</t>
  </si>
  <si>
    <t>5045E1849031FA190AA0334457C23950B5818C1C385D19DBC67C675F9ED6AF0EFAAE</t>
  </si>
  <si>
    <t>5045E1849031FA190AA0334457C23951769183174AB519D74B12C15769001</t>
  </si>
  <si>
    <t>원심력 철근콘크리트관 천공 및 접합  본관 ∮600, 연결관 ∮200mm  개소  토목 6-6-4   ( 호표 422 )</t>
  </si>
  <si>
    <t>5045E1849031FA190AA033565EEB9450B5818C1C385D19DBC67C675F9ED6AF0EFE07</t>
  </si>
  <si>
    <t>5045E1849031FA190AA033565EEB9450B5818C1C385D19DBC67C675F9ED6AF0EFAAE</t>
  </si>
  <si>
    <t>5045E1849031FA190AA033565EEB9451769183174AB519D74B12C15769001</t>
  </si>
  <si>
    <t>원심력 철근콘크리트관 천공 및 접합  본관 ∮600, 연결관 ∮250mm  개소  토목 6-6-4   ( 호표 423 )</t>
  </si>
  <si>
    <t>5045E1849031FA190AA0332959665150B5818C1C385D19DBC67C675F9ED6AF0EFE07</t>
  </si>
  <si>
    <t>5045E1849031FA190AA0332959665150B5818C1C385D19DBC67C675F9ED6AF0EFAAE</t>
  </si>
  <si>
    <t>5045E1849031FA190AA0332959665151769183174AB519D74B12C15769001</t>
  </si>
  <si>
    <t>원심력 철근콘크리트관 천공 및 접합  본관 ∮600, 연결관 ∮300mm  개소  토목 6-6-4   ( 호표 424 )</t>
  </si>
  <si>
    <t>5045E1849031FA190AA0333A50570250B5818C1C385D19DBC67C675F9ED6AF0EFE07</t>
  </si>
  <si>
    <t>5045E1849031FA190AA0333A50570250B5818C1C385D19DBC67C675F9ED6AF0EFAAE</t>
  </si>
  <si>
    <t>5045E1849031FA190AA0333A50570251769183174AB519D74B12C15769001</t>
  </si>
  <si>
    <t>파형강관 부설 및 접합/크레인(5ton)  ∮300mm, L:8m  개소  토목 6-7-2,[주]③   ( 호표 425 )</t>
  </si>
  <si>
    <t>토목 6-7-2,[주]③</t>
  </si>
  <si>
    <t>5045518A0FAF59192857AB375D432750B5818C1C385D19DBC67C675F9ED6AF0EFE07</t>
  </si>
  <si>
    <t>5045518A0FAF59192857AB375D432750B5818C1C385D19DBC67C675F9ED6AF0EFAAE</t>
  </si>
  <si>
    <t>5045518A0FAF59192857AB375D432751769183174AB519D74B12C15769001</t>
  </si>
  <si>
    <t>5045518A0FAF59192857AB375D4327577F118D8878DD199FF2D86D5B211C41026F63DC</t>
  </si>
  <si>
    <t>파형강관 부설 및 접합/크레인(5ton)  ∮400mm, L:8m  개소  토목 6-7-2,[주]③   ( 호표 426 )</t>
  </si>
  <si>
    <t>5045518A0FAF59192857AB375A8F6050B5818C1C385D19DBC67C675F9ED6AF0EFE07</t>
  </si>
  <si>
    <t>5045518A0FAF59192857AB375A8F6050B5818C1C385D19DBC67C675F9ED6AF0EFAAE</t>
  </si>
  <si>
    <t>5045518A0FAF59192857AB375A8F6051769183174AB519D74B12C15769001</t>
  </si>
  <si>
    <t>5045518A0FAF59192857AB375A8F60577F118D8878DD199FF2D86D5B211C41026F63DC</t>
  </si>
  <si>
    <t>파형강관 부설 및 접합/크레인(5ton)  ∮500mm, L:8m  개소  토목 6-7-2,[주]③   ( 호표 427 )</t>
  </si>
  <si>
    <t>5045518A0FAF59192857AB375B954B50B5818C1C385D19DBC67C675F9ED6AF0EFE07</t>
  </si>
  <si>
    <t>5045518A0FAF59192857AB375B954B50B5818C1C385D19DBC67C675F9ED6AF0EFAAE</t>
  </si>
  <si>
    <t>5045518A0FAF59192857AB375B954B51769183174AB519D74B12C15769001</t>
  </si>
  <si>
    <t>5045518A0FAF59192857AB375B954B577F118D8878DD199FF2D86D5B211C41026F63DC</t>
  </si>
  <si>
    <t>기계기구 설치    개소  토목 8-1-1   ( 호표 428 )</t>
  </si>
  <si>
    <t>토목 8-1-1</t>
  </si>
  <si>
    <t>5045718FE3EF6F19B2FEF2B15A068750B5818C1C385D19DBC67C675F9ED6AF0EFBB7</t>
  </si>
  <si>
    <t>5045718FE3EF6F19B2FEF2B15A068750B5818C1C385D19DBC67C675F9ED6AF0EFAAF</t>
  </si>
  <si>
    <t>5045718FE3EF6F19B2FEF2B15A068750B5818C1C385D19DBC67C675F9ED6AF0EFAAE</t>
  </si>
  <si>
    <t>지반조사 천공비 - 점토층  BX ∮50.8mm  M  토목 8-1-2   ( 호표 429 )</t>
  </si>
  <si>
    <t>토목 8-1-2</t>
  </si>
  <si>
    <t>5045718FE386CE199DB7ABB051ADDA50B5818C1C385D19E433FCDC5D588B02A52622</t>
  </si>
  <si>
    <t>5045718FE386CE199DB7ABB051ADDA50B5818C1C385D19DBC67C675F9ED6AF0EFBB7</t>
  </si>
  <si>
    <t>5045718FE386CE199DB7ABB051ADDA50B5818C1C385D19DBC67C675F9ED6AF0EFAAF</t>
  </si>
  <si>
    <t>5045718FE386CE199DB7ABB051ADDA50B5818C1C385D19DBC67C675F9ED6AF0EFAAE</t>
  </si>
  <si>
    <t>싱글코아바렐</t>
  </si>
  <si>
    <t>BX ∮50.8mm*1.0m</t>
  </si>
  <si>
    <t>조</t>
  </si>
  <si>
    <t>575C418E2B1D921989A9D6E85BEB991F296B5B</t>
  </si>
  <si>
    <t>5045718FE386CE199DB7ABB051ADDA575C418E2B1D921989A9D6E85BEB991F296B5B</t>
  </si>
  <si>
    <t>메탈크라운빗트</t>
  </si>
  <si>
    <t>BXL ∮50.8mm(티수 6~8)</t>
  </si>
  <si>
    <t>575C418E2B1D921989A9D6E85BEB991F2969A5</t>
  </si>
  <si>
    <t>5045718FE386CE199DB7ABB051ADDA575C418E2B1D921989A9D6E85BEB991F2969A5</t>
  </si>
  <si>
    <t>드라이브 파이프해드</t>
  </si>
  <si>
    <t>BX ∮50.8㎜</t>
  </si>
  <si>
    <t>575C418E2B1D921989A9D6E85BEB991F296882</t>
  </si>
  <si>
    <t>5045718FE386CE199DB7ABB051ADDA575C418E2B1D921989A9D6E85BEB991F296882</t>
  </si>
  <si>
    <t>드라이브 파이프 슈</t>
  </si>
  <si>
    <t>575C418E2B1D921989A9D6E85BEB991F29688C</t>
  </si>
  <si>
    <t>5045718FE386CE199DB7ABB051ADDA575C418E2B1D921989A9D6E85BEB991F29688C</t>
  </si>
  <si>
    <t>드라이브(케이싱)파이프</t>
  </si>
  <si>
    <t>BX 50.8*1.5m</t>
  </si>
  <si>
    <t>575C418E2B1D921989A9D6E85BEB991F296880</t>
  </si>
  <si>
    <t>5045718FE386CE199DB7ABB051ADDA575C418E2B1D921989A9D6E85BEB991F296880</t>
  </si>
  <si>
    <t>지반조사 천공비 - 모래층  BX ∮50.8mm  M  토목 8-1-2   ( 호표 430 )</t>
  </si>
  <si>
    <t>5045718FE386CE199DB7ABB050863050B5818C1C385D19E433FCDC5D588B02A52622</t>
  </si>
  <si>
    <t>5045718FE386CE199DB7ABB050863050B5818C1C385D19DBC67C675F9ED6AF0EFBB7</t>
  </si>
  <si>
    <t>5045718FE386CE199DB7ABB050863050B5818C1C385D19DBC67C675F9ED6AF0EFAAF</t>
  </si>
  <si>
    <t>5045718FE386CE199DB7ABB050863050B5818C1C385D19DBC67C675F9ED6AF0EFAAE</t>
  </si>
  <si>
    <t>5045718FE386CE199DB7ABB0508630575C418E2B1D921989A9D6E85BEB991F296B5B</t>
  </si>
  <si>
    <t>5045718FE386CE199DB7ABB0508630575C418E2B1D921989A9D6E85BEB991F2969A5</t>
  </si>
  <si>
    <t>5045718FE386CE199DB7ABB0508630575C418E2B1D921989A9D6E85BEB991F296882</t>
  </si>
  <si>
    <t>5045718FE386CE199DB7ABB0508630575C418E2B1D921989A9D6E85BEB991F29688C</t>
  </si>
  <si>
    <t>5045718FE386CE199DB7ABB0508630575C418E2B1D921989A9D6E85BEB991F296880</t>
  </si>
  <si>
    <t>지반조사 천공비 - 자갈층  BX ∮50.8mm  M  토목 8-1-2   ( 호표 431 )</t>
  </si>
  <si>
    <t>5045718FE386CE199DB7ABB057356050B5818C1C385D19E433FCDC5D588B02A52622</t>
  </si>
  <si>
    <t>5045718FE386CE199DB7ABB057356050B5818C1C385D19DBC67C675F9ED6AF0EFBB7</t>
  </si>
  <si>
    <t>5045718FE386CE199DB7ABB057356050B5818C1C385D19DBC67C675F9ED6AF0EFAAF</t>
  </si>
  <si>
    <t>5045718FE386CE199DB7ABB057356050B5818C1C385D19DBC67C675F9ED6AF0EFAAE</t>
  </si>
  <si>
    <t>5045718FE386CE199DB7ABB0573560575C418E2B1D921989A9D6E85BEB991F296B5B</t>
  </si>
  <si>
    <t>5045718FE386CE199DB7ABB0573560575C418E2B1D921989A9D6E85BEB991F2969A5</t>
  </si>
  <si>
    <t>5045718FE386CE199DB7ABB0573560575C418E2B1D921989A9D6E85BEB991F296882</t>
  </si>
  <si>
    <t>5045718FE386CE199DB7ABB0573560575C418E2B1D921989A9D6E85BEB991F29688C</t>
  </si>
  <si>
    <t>5045718FE386CE199DB7ABB0573560575C418E2B1D921989A9D6E85BEB991F296880</t>
  </si>
  <si>
    <t>지반조사 천공비 - 호박돌층  BX ∮50.8mm  M  토목 8-1-2   ( 호표 432 )</t>
  </si>
  <si>
    <t>5045718FE386CE199DB7ABB0562E0E50B5818C1C385D19E433FCDC5D588B02A52622</t>
  </si>
  <si>
    <t>5045718FE386CE199DB7ABB0562E0E50B5818C1C385D19DBC67C675F9ED6AF0EFBB7</t>
  </si>
  <si>
    <t>5045718FE386CE199DB7ABB0562E0E50B5818C1C385D19DBC67C675F9ED6AF0EFAAF</t>
  </si>
  <si>
    <t>5045718FE386CE199DB7ABB0562E0E50B5818C1C385D19DBC67C675F9ED6AF0EFAAE</t>
  </si>
  <si>
    <t>5045718FE386CE199DB7ABB0562E0E575C418E2B1D921989A9D6E85BEB991F296B5B</t>
  </si>
  <si>
    <t>5045718FE386CE199DB7ABB0562E0E575C418E2B1D921989A9D6E85BEB991F2969A5</t>
  </si>
  <si>
    <t>쵸핑 빗트(스트레이트)</t>
  </si>
  <si>
    <t>575C418E2B1D921989A9D6E85BEB991F296F34</t>
  </si>
  <si>
    <t>5045718FE386CE199DB7ABB0562E0E575C418E2B1D921989A9D6E85BEB991F296F34</t>
  </si>
  <si>
    <t>5045718FE386CE199DB7ABB0562E0E575C418E2B1D921989A9D6E85BEB991F296882</t>
  </si>
  <si>
    <t>5045718FE386CE199DB7ABB0562E0E575C418E2B1D921989A9D6E85BEB991F29688C</t>
  </si>
  <si>
    <t>5045718FE386CE199DB7ABB0562E0E575C418E2B1D921989A9D6E85BEB991F296880</t>
  </si>
  <si>
    <t>지반조사 천공비 - 점토층  NX ∮76㎜  M  토목 8-1-2   ( 호표 433 )</t>
  </si>
  <si>
    <t>5045718FE386CE199DB799475BDE6B50B5818C1C385D19E433FCDC5D588B02A52622</t>
  </si>
  <si>
    <t>5045718FE386CE199DB799475BDE6B50B5818C1C385D19DBC67C675F9ED6AF0EFBB7</t>
  </si>
  <si>
    <t>5045718FE386CE199DB799475BDE6B50B5818C1C385D19DBC67C675F9ED6AF0EFAAF</t>
  </si>
  <si>
    <t>5045718FE386CE199DB799475BDE6B50B5818C1C385D19DBC67C675F9ED6AF0EFAAE</t>
  </si>
  <si>
    <t>NX ∮76mm*1.0m</t>
  </si>
  <si>
    <t>575C418E2B1D921989A9D6E85BEB991F296B58</t>
  </si>
  <si>
    <t>5045718FE386CE199DB799475BDE6B575C418E2B1D921989A9D6E85BEB991F296B58</t>
  </si>
  <si>
    <t>NXL ∮76mm(티수 6~10)</t>
  </si>
  <si>
    <t>575C418E2B1D921989A9D6E85BEB991F296885</t>
  </si>
  <si>
    <t>5045718FE386CE199DB799475BDE6B575C418E2B1D921989A9D6E85BEB991F296885</t>
  </si>
  <si>
    <t>575C418E2B1D921989A9D6E85BEB991F29688D</t>
  </si>
  <si>
    <t>5045718FE386CE199DB799475BDE6B575C418E2B1D921989A9D6E85BEB991F29688D</t>
  </si>
  <si>
    <t>NX ∮76mm</t>
  </si>
  <si>
    <t>575C418E2B1D921989A9D6E85BEB991F296F35</t>
  </si>
  <si>
    <t>5045718FE386CE199DB799475BDE6B575C418E2B1D921989A9D6E85BEB991F296F35</t>
  </si>
  <si>
    <t>NX 76*1.5m</t>
  </si>
  <si>
    <t>575C418E2B1D921989A9D6E85BEB991F296883</t>
  </si>
  <si>
    <t>5045718FE386CE199DB799475BDE6B575C418E2B1D921989A9D6E85BEB991F296883</t>
  </si>
  <si>
    <t>지반조사 천공비 - 자갈층  NX ∮76㎜  M  토목 8-1-2   ( 호표 434 )</t>
  </si>
  <si>
    <t>5045718FE386CE199DB799475D8B2150B5818C1C385D19E433FCDC5D588B02A52622</t>
  </si>
  <si>
    <t>5045718FE386CE199DB799475D8B2150B5818C1C385D19DBC67C675F9ED6AF0EFBB7</t>
  </si>
  <si>
    <t>5045718FE386CE199DB799475D8B2150B5818C1C385D19DBC67C675F9ED6AF0EFAAF</t>
  </si>
  <si>
    <t>5045718FE386CE199DB799475D8B2150B5818C1C385D19DBC67C675F9ED6AF0EFAAE</t>
  </si>
  <si>
    <t>5045718FE386CE199DB799475D8B21575C418E2B1D921989A9D6E85BEB991F296B58</t>
  </si>
  <si>
    <t>5045718FE386CE199DB799475D8B21575C418E2B1D921989A9D6E85BEB991F296885</t>
  </si>
  <si>
    <t>5045718FE386CE199DB799475D8B21575C418E2B1D921989A9D6E85BEB991F29688D</t>
  </si>
  <si>
    <t>5045718FE386CE199DB799475D8B21575C418E2B1D921989A9D6E85BEB991F296F35</t>
  </si>
  <si>
    <t>5045718FE386CE199DB799475D8B21575C418E2B1D921989A9D6E85BEB991F296883</t>
  </si>
  <si>
    <t>지반조사 천공비 - 모래층  NX ∮76㎜  M  토목 8-1-2   ( 호표 435 )</t>
  </si>
  <si>
    <t>5045718FE386CE199DB799475A372250B5818C1C385D19E433FCDC5D588B02A52622</t>
  </si>
  <si>
    <t>5045718FE386CE199DB799475A372250B5818C1C385D19DBC67C675F9ED6AF0EFBB7</t>
  </si>
  <si>
    <t>5045718FE386CE199DB799475A372250B5818C1C385D19DBC67C675F9ED6AF0EFAAF</t>
  </si>
  <si>
    <t>5045718FE386CE199DB799475A372250B5818C1C385D19DBC67C675F9ED6AF0EFAAE</t>
  </si>
  <si>
    <t>5045718FE386CE199DB799475A3722575C418E2B1D921989A9D6E85BEB991F296B58</t>
  </si>
  <si>
    <t>5045718FE386CE199DB799475A3722575C418E2B1D921989A9D6E85BEB991F296885</t>
  </si>
  <si>
    <t>5045718FE386CE199DB799475A3722575C418E2B1D921989A9D6E85BEB991F29688D</t>
  </si>
  <si>
    <t>5045718FE386CE199DB799475A3722575C418E2B1D921989A9D6E85BEB991F296F35</t>
  </si>
  <si>
    <t>5045718FE386CE199DB799475A3722575C418E2B1D921989A9D6E85BEB991F296883</t>
  </si>
  <si>
    <t>지반조사 천공비 - 호박돌층  NX ∮76㎜  M  토목 8-1-2   ( 호표 436 )</t>
  </si>
  <si>
    <t>5045718FE386CE199DB799475CE55D50B5818C1C385D19E433FCDC5D588B02A52622</t>
  </si>
  <si>
    <t>5045718FE386CE199DB799475CE55D50B5818C1C385D19DBC67C675F9ED6AF0EFBB7</t>
  </si>
  <si>
    <t>5045718FE386CE199DB799475CE55D50B5818C1C385D19DBC67C675F9ED6AF0EFAAF</t>
  </si>
  <si>
    <t>5045718FE386CE199DB799475CE55D50B5818C1C385D19DBC67C675F9ED6AF0EFAAE</t>
  </si>
  <si>
    <t>5045718FE386CE199DB799475CE55D575C418E2B1D921989A9D6E85BEB991F296B58</t>
  </si>
  <si>
    <t>5045718FE386CE199DB799475CE55D575C418E2B1D921989A9D6E85BEB991F296885</t>
  </si>
  <si>
    <t>575C418E2B1D921989A9D6E85BEB991F296F37</t>
  </si>
  <si>
    <t>5045718FE386CE199DB799475CE55D575C418E2B1D921989A9D6E85BEB991F296F37</t>
  </si>
  <si>
    <t>5045718FE386CE199DB799475CE55D575C418E2B1D921989A9D6E85BEB991F29688D</t>
  </si>
  <si>
    <t>5045718FE386CE199DB799475CE55D575C418E2B1D921989A9D6E85BEB991F296F35</t>
  </si>
  <si>
    <t>5045718FE386CE199DB799475CE55D575C418E2B1D921989A9D6E85BEB991F296883</t>
  </si>
  <si>
    <t>지반조사 천공비 - 풍화암  BX ∮50.8mm  M  토목 8-1-3   ( 호표 437 )</t>
  </si>
  <si>
    <t>토목 8-1-3</t>
  </si>
  <si>
    <t>5045718FE386CE199DB7ABB052B32550B5818C1C385D19E433FCDC5D588B02A52622</t>
  </si>
  <si>
    <t>5045718FE386CE199DB7ABB052B32550B5818C1C385D19DBC67C675F9ED6AF0EFBB7</t>
  </si>
  <si>
    <t>5045718FE386CE199DB7ABB052B32550B5818C1C385D19DBC67C675F9ED6AF0EFAAF</t>
  </si>
  <si>
    <t>5045718FE386CE199DB7ABB052B32550B5818C1C385D19DBC67C675F9ED6AF0EFAAE</t>
  </si>
  <si>
    <t>더블코아바렐</t>
  </si>
  <si>
    <t>BX ∮50.8mm*1.5m</t>
  </si>
  <si>
    <t>575C418E2B1D921989A9D6E85BEB991F296B5F</t>
  </si>
  <si>
    <t>5045718FE386CE199DB7ABB052B325575C418E2B1D921989A9D6E85BEB991F296B5F</t>
  </si>
  <si>
    <t>5045718FE386CE199DB7ABB052B325575C418E2B1D921989A9D6E85BEB991F2969A5</t>
  </si>
  <si>
    <t>메탈리밍쉘</t>
  </si>
  <si>
    <t>575C418E2B1D921989A9D6E85BEB991F296F32</t>
  </si>
  <si>
    <t>5045718FE386CE199DB7ABB052B325575C418E2B1D921989A9D6E85BEB991F296F32</t>
  </si>
  <si>
    <t>코아리프타</t>
  </si>
  <si>
    <t>575C418E2B1D921989A9D6E85BEB991F2969AF</t>
  </si>
  <si>
    <t>5045718FE386CE199DB7ABB052B325575C418E2B1D921989A9D6E85BEB991F2969AF</t>
  </si>
  <si>
    <t>지반조사 천공비 - 연암  BX ∮50.8mm  M  토목 8-1-3   ( 호표 438 )</t>
  </si>
  <si>
    <t>5045718FE386CE199DB7ABB055080B50B5818C1C385D19E433FCDC5D588B02A52622</t>
  </si>
  <si>
    <t>5045718FE386CE199DB7ABB055080B50B5818C1C385D19DBC67C675F9ED6AF0EFBB7</t>
  </si>
  <si>
    <t>5045718FE386CE199DB7ABB055080B50B5818C1C385D19DBC67C675F9ED6AF0EFAAF</t>
  </si>
  <si>
    <t>5045718FE386CE199DB7ABB055080B50B5818C1C385D19DBC67C675F9ED6AF0EFAAE</t>
  </si>
  <si>
    <t>5045718FE386CE199DB7ABB055080B575C418E2B1D921989A9D6E85BEB991F296B5F</t>
  </si>
  <si>
    <t>5045718FE386CE199DB7ABB055080B575C418E2B1D921989A9D6E85BEB991F2969A5</t>
  </si>
  <si>
    <t>5045718FE386CE199DB7ABB055080B575C418E2B1D921989A9D6E85BEB991F296F32</t>
  </si>
  <si>
    <t>5045718FE386CE199DB7ABB055080B575C418E2B1D921989A9D6E85BEB991F2969AF</t>
  </si>
  <si>
    <t>지반조사 천공비 - 보통암  BX ∮50.8mm  M  토목 8-1-3   ( 호표 439 )</t>
  </si>
  <si>
    <t>5045718FE386CE199DB7ABB054618150B5818C1C385D19E433FCDC5D588B02A52622</t>
  </si>
  <si>
    <t>5045718FE386CE199DB7ABB054618150B5818C1C385D19DBC67C675F9ED6AF0EFBB7</t>
  </si>
  <si>
    <t>5045718FE386CE199DB7ABB054618150B5818C1C385D19DBC67C675F9ED6AF0EFAAF</t>
  </si>
  <si>
    <t>5045718FE386CE199DB7ABB054618150B5818C1C385D19DBC67C675F9ED6AF0EFAAE</t>
  </si>
  <si>
    <t>5045718FE386CE199DB7ABB0546181575C418E2B1D921989A9D6E85BEB991F296B5F</t>
  </si>
  <si>
    <t>5045718FE386CE199DB7ABB0546181575C418E2B1D921989A9D6E85BEB991F2969A5</t>
  </si>
  <si>
    <t>5045718FE386CE199DB7ABB0546181575C418E2B1D921989A9D6E85BEB991F296F32</t>
  </si>
  <si>
    <t>5045718FE386CE199DB7ABB0546181575C418E2B1D921989A9D6E85BEB991F2969AF</t>
  </si>
  <si>
    <t>지반조사 천공비 - 경암  BX ∮50.8mm  M  토목 8-1-3   ( 호표 440 )</t>
  </si>
  <si>
    <t>5045718FE386CE199DB7ABB05B906F50B5818C1C385D19E433FCDC5D588B02A52622</t>
  </si>
  <si>
    <t>5045718FE386CE199DB7ABB05B906F50B5818C1C385D19DBC67C675F9ED6AF0EFBB7</t>
  </si>
  <si>
    <t>5045718FE386CE199DB7ABB05B906F50B5818C1C385D19DBC67C675F9ED6AF0EFAAF</t>
  </si>
  <si>
    <t>5045718FE386CE199DB7ABB05B906F50B5818C1C385D19DBC67C675F9ED6AF0EFAAE</t>
  </si>
  <si>
    <t>5045718FE386CE199DB7ABB05B906F575C418E2B1D921989A9D6E85BEB991F296B5F</t>
  </si>
  <si>
    <t>다이아몬드코아 비트</t>
  </si>
  <si>
    <t>575C418E2B1D921989A9D6E85BEB991F2969AB</t>
  </si>
  <si>
    <t>5045718FE386CE199DB7ABB05B906F575C418E2B1D921989A9D6E85BEB991F2969AB</t>
  </si>
  <si>
    <t>다이아몬드리밍쉘</t>
  </si>
  <si>
    <t>575C418E2B1D921989A9D6E85BEB991F2969A9</t>
  </si>
  <si>
    <t>5045718FE386CE199DB7ABB05B906F575C418E2B1D921989A9D6E85BEB991F2969A9</t>
  </si>
  <si>
    <t>5045718FE386CE199DB7ABB05B906F575C418E2B1D921989A9D6E85BEB991F2969AF</t>
  </si>
  <si>
    <t>지반조사 천공비 - 풍화암  NX ∮76㎜  M  토목 8-1-3   ( 호표 441 )</t>
  </si>
  <si>
    <t>5045718FE386CE199DB79947580ACE50B5818C1C385D19E433FCDC5D588B02A52622</t>
  </si>
  <si>
    <t>5045718FE386CE199DB79947580ACE50B5818C1C385D19DBC67C675F9ED6AF0EFBB7</t>
  </si>
  <si>
    <t>5045718FE386CE199DB79947580ACE50B5818C1C385D19DBC67C675F9ED6AF0EFAAF</t>
  </si>
  <si>
    <t>5045718FE386CE199DB79947580ACE50B5818C1C385D19DBC67C675F9ED6AF0EFAAE</t>
  </si>
  <si>
    <t>NX ∮76㎜*3.0m</t>
  </si>
  <si>
    <t>575C418E2B1D921989A9D6E85BEB991F296B5C</t>
  </si>
  <si>
    <t>5045718FE386CE199DB79947580ACE575C418E2B1D921989A9D6E85BEB991F296B5C</t>
  </si>
  <si>
    <t>5045718FE386CE199DB79947580ACE575C418E2B1D921989A9D6E85BEB991F296885</t>
  </si>
  <si>
    <t>575C418E2B1D921989A9D6E85BEB991F296F3D</t>
  </si>
  <si>
    <t>5045718FE386CE199DB79947580ACE575C418E2B1D921989A9D6E85BEB991F296F3D</t>
  </si>
  <si>
    <t>575C418E2B1D921989A9D6E85BEB991F2969A8</t>
  </si>
  <si>
    <t>5045718FE386CE199DB79947580ACE575C418E2B1D921989A9D6E85BEB991F2969A8</t>
  </si>
  <si>
    <t>지반조사 천공비 - 연암  NX ∮76㎜  M  토목 8-1-3   ( 호표 442 )</t>
  </si>
  <si>
    <t>5045718FE386CE199DB799475FB93C50B5818C1C385D19E433FCDC5D588B02A52622</t>
  </si>
  <si>
    <t>5045718FE386CE199DB799475FB93C50B5818C1C385D19DBC67C675F9ED6AF0EFBB7</t>
  </si>
  <si>
    <t>5045718FE386CE199DB799475FB93C50B5818C1C385D19DBC67C675F9ED6AF0EFAAF</t>
  </si>
  <si>
    <t>5045718FE386CE199DB799475FB93C50B5818C1C385D19DBC67C675F9ED6AF0EFAAE</t>
  </si>
  <si>
    <t>5045718FE386CE199DB799475FB93C575C418E2B1D921989A9D6E85BEB991F296B5C</t>
  </si>
  <si>
    <t>5045718FE386CE199DB799475FB93C575C418E2B1D921989A9D6E85BEB991F296885</t>
  </si>
  <si>
    <t>5045718FE386CE199DB799475FB93C575C418E2B1D921989A9D6E85BEB991F296F3D</t>
  </si>
  <si>
    <t>5045718FE386CE199DB799475FB93C575C418E2B1D921989A9D6E85BEB991F2969A8</t>
  </si>
  <si>
    <t>지반조사 천공비 - 보통암  NX ∮76㎜  M  토목 8-1-3   ( 호표 443 )</t>
  </si>
  <si>
    <t>5045718FE386CE199DB799475E921250B5818C1C385D19E433FCDC5D588B02A52622</t>
  </si>
  <si>
    <t>5045718FE386CE199DB799475E921250B5818C1C385D19DBC67C675F9ED6AF0EFBB7</t>
  </si>
  <si>
    <t>5045718FE386CE199DB799475E921250B5818C1C385D19DBC67C675F9ED6AF0EFAAF</t>
  </si>
  <si>
    <t>5045718FE386CE199DB799475E921250B5818C1C385D19DBC67C675F9ED6AF0EFAAE</t>
  </si>
  <si>
    <t>5045718FE386CE199DB799475E9212575C418E2B1D921989A9D6E85BEB991F296B5C</t>
  </si>
  <si>
    <t>5045718FE386CE199DB799475E9212575C418E2B1D921989A9D6E85BEB991F296885</t>
  </si>
  <si>
    <t>5045718FE386CE199DB799475E9212575C418E2B1D921989A9D6E85BEB991F296F3D</t>
  </si>
  <si>
    <t>5045718FE386CE199DB799475E9212575C418E2B1D921989A9D6E85BEB991F2969A8</t>
  </si>
  <si>
    <t>지반조사 천공비 - 경암  NX ∮76㎜  M  토목 8-1-3   ( 호표 444 )</t>
  </si>
  <si>
    <t>5045718FE386CE199DB7994751DA1750B5818C1C385D19E433FCDC5D588B02A52622</t>
  </si>
  <si>
    <t>5045718FE386CE199DB7994751DA1750B5818C1C385D19DBC67C675F9ED6AF0EFBB7</t>
  </si>
  <si>
    <t>5045718FE386CE199DB7994751DA1750B5818C1C385D19DBC67C675F9ED6AF0EFAAF</t>
  </si>
  <si>
    <t>5045718FE386CE199DB7994751DA1750B5818C1C385D19DBC67C675F9ED6AF0EFAAE</t>
  </si>
  <si>
    <t>5045718FE386CE199DB7994751DA17575C418E2B1D921989A9D6E85BEB991F296B5C</t>
  </si>
  <si>
    <t>575C418E2B1D921989A9D6E85BEB991F2969A4</t>
  </si>
  <si>
    <t>5045718FE386CE199DB7994751DA17575C418E2B1D921989A9D6E85BEB991F2969A4</t>
  </si>
  <si>
    <t>575C418E2B1D921989A9D6E85BEB991F2969AA</t>
  </si>
  <si>
    <t>5045718FE386CE199DB7994751DA17575C418E2B1D921989A9D6E85BEB991F2969AA</t>
  </si>
  <si>
    <t>5045718FE386CE199DB7994751DA17575C418E2B1D921989A9D6E85BEB991F2969A8</t>
  </si>
  <si>
    <t>하수관 수밀시험 (시험기구 별도)  각종 / 최대 800MM 이하  일당  유지관리 토목 2-4-4   ( 호표 445 )</t>
  </si>
  <si>
    <t>유지관리 토목 2-4-4</t>
  </si>
  <si>
    <t>50451181CF9B3219E7FB6E9B537EF850B5818C1C385D19DBC67C675F9ED6AF0EFE07</t>
  </si>
  <si>
    <t>50451181CF9B3219E7FB6E9B537EF850B5818C1C385D19DBC67C675F9ED6AF0EFAAE</t>
  </si>
  <si>
    <t>50451181CF9B3219E7FB6E9B537EF8577F118D8878F8193E0EA90A592BDB1745A78ADF</t>
  </si>
  <si>
    <t>하수관 수밀시험 (시험기구 별도)  300mm 이하  개소  유지관리 토목 2-4-4   ( 호표 446 )</t>
  </si>
  <si>
    <t>50451181CF9B3219E7FB6E9B50AA1950B5818C1C385D19DBC67C675F9ED6AF0EFE07</t>
  </si>
  <si>
    <t>50451181CF9B3219E7FB6E9B50AA1950B5818C1C385D19DBC67C675F9ED6AF0EFAAE</t>
  </si>
  <si>
    <t>50451181CF9B3219E7FB6E9B50AA19577F118D8878F8193E0EA90A592BDB1745A78ADF</t>
  </si>
  <si>
    <t>하수관 수밀시험 (시험기구 별도)  600mm 이하  개소  유지관리 토목 2-4-4   ( 호표 447 )</t>
  </si>
  <si>
    <t>50451181CF9B3219E7FB6E9B552C5450B5818C1C385D19DBC67C675F9ED6AF0EFE07</t>
  </si>
  <si>
    <t>50451181CF9B3219E7FB6E9B552C5450B5818C1C385D19DBC67C675F9ED6AF0EFAAE</t>
  </si>
  <si>
    <t>50451181CF9B3219E7FB6E9B552C54577F118D8878F8193E0EA90A592BDB1745A78ADF</t>
  </si>
  <si>
    <t>하수관 수밀시험 (시험기구 별도)  800mm 이하  개소  유지관리 토목 2-4-4   ( 호표 448 )</t>
  </si>
  <si>
    <t>50451181CF9B3219E7FB6E9B5BB4B850B5818C1C385D19DBC67C675F9ED6AF0EFE07</t>
  </si>
  <si>
    <t>50451181CF9B3219E7FB6E9B5BB4B850B5818C1C385D19DBC67C675F9ED6AF0EFAAE</t>
  </si>
  <si>
    <t>50451181CF9B3219E7FB6E9B5BB4B8577F118D8878F8193E0EA90A592BDB1745A78ADF</t>
  </si>
  <si>
    <t>C.C.T.V 조사  신설 L=520m  M  유지관리 토목 2-4-12   ( 호표 449 )</t>
  </si>
  <si>
    <t>유지관리 토목 2-4-12</t>
  </si>
  <si>
    <t>50451181CFE356198DFD09105798B150451181CFE356198DFD1B70596819</t>
  </si>
  <si>
    <t>C.C.T.V 조사  기존 L=320m  M  유지관리 토목 2-4-12   ( 호표 450 )</t>
  </si>
  <si>
    <t>50451181CFE356198DFD091054C5F950451181CFE356198DFD1B70596BED</t>
  </si>
  <si>
    <t>원심력철근콘크리트관 철거  ∮300mm  본  유지관리 토목 2-4-14   ( 호표 451 )</t>
  </si>
  <si>
    <t>유지관리 토목 2-4-14</t>
  </si>
  <si>
    <t>5045E185ABA3DD19CADFDA845595D450B5818C1C385D19DBC67C675F9ED6AF0EFE07</t>
  </si>
  <si>
    <t>5045E185ABA3DD19CADFDA845595D450B5818C1C385D19DBC67C675F9ED6AF0EFAAE</t>
  </si>
  <si>
    <t>5045E185ABA3DD19CADFDA845595D4577F118D8878DD199FF2D86D5B20720393AEBD59</t>
  </si>
  <si>
    <t>원심력철근콘크리트관 철거  ∮400mm  본  유지관리 토목 2-4-14   ( 호표 452 )</t>
  </si>
  <si>
    <t>5045E185ABA3DD19CADFAD4E573B7750B5818C1C385D19DBC67C675F9ED6AF0EFE07</t>
  </si>
  <si>
    <t>5045E185ABA3DD19CADFAD4E573B7750B5818C1C385D19DBC67C675F9ED6AF0EFAAE</t>
  </si>
  <si>
    <t>5045E185ABA3DD19CADFAD4E573B77577F118D8878DD199FF2D86D5B20720393AEBD59</t>
  </si>
  <si>
    <t>원심력철근콘크리트관 철거  ∮500mm  본  유지관리 토목 2-4-14   ( 호표 453 )</t>
  </si>
  <si>
    <t>5045E185ABA3DD19CADFBFBF50FE7B50B5818C1C385D19DBC67C675F9ED6AF0EFE07</t>
  </si>
  <si>
    <t>5045E185ABA3DD19CADFBFBF50FE7B50B5818C1C385D19DBC67C675F9ED6AF0EFAAE</t>
  </si>
  <si>
    <t>5045E185ABA3DD19CADFBFBF50FE7B577F118D8878DD199FF2D86D5B20720393AEBD59</t>
  </si>
  <si>
    <t>원심력철근콘크리트관 철거  ∮600mm  본  유지관리 토목 2-4-14   ( 호표 454 )</t>
  </si>
  <si>
    <t>5045E185ABA3DD19CADF82645C2AF350B5818C1C385D19DBC67C675F9ED6AF0EFE07</t>
  </si>
  <si>
    <t>5045E185ABA3DD19CADF82645C2AF350B5818C1C385D19DBC67C675F9ED6AF0EFAAE</t>
  </si>
  <si>
    <t>5045E185ABA3DD19CADF82645C2AF3577F118D8878DD199FF2D86D5B20720393AEBD59</t>
  </si>
  <si>
    <t>잔디붙임  줄떼  M2  공통 4-1-1   ( 호표 455 )</t>
  </si>
  <si>
    <t>공통 4-1-1</t>
  </si>
  <si>
    <t>5045D186A030E3194D125D795173EB50B5818C1C385D19DBC67C675F9ED6AF0EF98D</t>
  </si>
  <si>
    <t>5045D186A030E3194D125D795173EB50B5818C1C385D19DBC67C675F9ED6AF0EFAAE</t>
  </si>
  <si>
    <t>잔디붙임  평떼  M2  공통 4-1-1   ( 호표 456 )</t>
  </si>
  <si>
    <t>5045D186A030E3194D125D795173E850B5818C1C385D19DBC67C675F9ED6AF0EF98D</t>
  </si>
  <si>
    <t>5045D186A030E3194D125D795173E850B5818C1C385D19DBC67C675F9ED6AF0EFAAE</t>
  </si>
  <si>
    <t>판형잔디붙임  판형잔디(0.2~0.5M2)  M2  공통 4-1-2   ( 호표 457 )</t>
  </si>
  <si>
    <t>공통 4-1-2</t>
  </si>
  <si>
    <t>5045D186A030E3194D125D4D5CA5EB50B5818C1C385D19DBC67C675F9ED6AF0EF98D</t>
  </si>
  <si>
    <t>5045D186A030E3194D125D4D5CA5EB50B5818C1C385D19DBC67C675F9ED6AF0EFAAE</t>
  </si>
  <si>
    <t>5045D186A030E3194D125D4D5CA5EB577F118D8878F81975A2B893566B299D6732AD5A</t>
  </si>
  <si>
    <t>초화류 식재  양호  주  공통 4-1-4   ( 호표 458 )</t>
  </si>
  <si>
    <t>공통 4-1-4</t>
  </si>
  <si>
    <t>5045D186A030E3194D125D685B25C950B5818C1C385D19DBC67C675F9ED6AF0EF98D</t>
  </si>
  <si>
    <t>5045D186A030E3194D125D685B25C950B5818C1C385D19DBC67C675F9ED6AF0EFAAE</t>
  </si>
  <si>
    <t>초화류 식재  보통  주  공통 4-1-4   ( 호표 459 )</t>
  </si>
  <si>
    <t>5045D186A030E3194D125D685B25C850B5818C1C385D19DBC67C675F9ED6AF0EF98D</t>
  </si>
  <si>
    <t>5045D186A030E3194D125D685B25C850B5818C1C385D19DBC67C675F9ED6AF0EFAAE</t>
  </si>
  <si>
    <t>관목굴취  H=0.3m 미만  주  공통 4-2-1   ( 호표 460 )</t>
  </si>
  <si>
    <t>공통 4-2-1</t>
  </si>
  <si>
    <t>5045D186A07EFE19C8CB04DE57C83750B5818C1C385D19DBC67C675F9ED6AF0EF98D</t>
  </si>
  <si>
    <t>5045D186A07EFE19C8CB04DE57C83750B5818C1C385D19DBC67C675F9ED6AF0EFAAE</t>
  </si>
  <si>
    <t>관목굴취  H=0.3~0.7m  주  공통 4-2-1   ( 호표 461 )</t>
  </si>
  <si>
    <t>5045D186A07EFE19C8CB04DE536DC850B5818C1C385D19DBC67C675F9ED6AF0EF98D</t>
  </si>
  <si>
    <t>5045D186A07EFE19C8CB04DE536DC850B5818C1C385D19DBC67C675F9ED6AF0EFAAE</t>
  </si>
  <si>
    <t>관목굴취  H=0.8~1.1m  주  공통 4-2-1   ( 호표 462 )</t>
  </si>
  <si>
    <t>5045D186A07EFE19C8CB04CD5C7B7050B5818C1C385D19DBC67C675F9ED6AF0EF98D</t>
  </si>
  <si>
    <t>5045D186A07EFE19C8CB04CD5C7B7050B5818C1C385D19DBC67C675F9ED6AF0EFAAE</t>
  </si>
  <si>
    <t>관목굴취  H=1.2~1.5m  주  공통 4-2-1   ( 호표 463 )</t>
  </si>
  <si>
    <t>5045D186A07EFE19C8CB04CD58808850B5818C1C385D19DBC67C675F9ED6AF0EF98D</t>
  </si>
  <si>
    <t>5045D186A07EFE19C8CB04CD58808850B5818C1C385D19DBC67C675F9ED6AF0EFAAE</t>
  </si>
  <si>
    <t>관목식재(단식)  0.3m미만  주  공통 4-2-2   ( 호표 464 )</t>
  </si>
  <si>
    <t>공통 4-2-2</t>
  </si>
  <si>
    <t>5045D186A0416C19DD10A1375607C650B5818C1C385D19DBC67C675F9ED6AF0EF98D</t>
  </si>
  <si>
    <t>5045D186A0416C19DD10A1375607C650B5818C1C385D19DBC67C675F9ED6AF0EFAAE</t>
  </si>
  <si>
    <t>관목식재(단식)  0.3~0.7m이하  주  공통 4-2-2   ( 호표 465 )</t>
  </si>
  <si>
    <t>5045D186A0416C19DD10A1375607C550B5818C1C385D19DBC67C675F9ED6AF0EF98D</t>
  </si>
  <si>
    <t>5045D186A0416C19DD10A1375607C550B5818C1C385D19DBC67C675F9ED6AF0EFAAE</t>
  </si>
  <si>
    <t>관목식재(단식)  0.8~1.1m이하  주  공통 4-2-2   ( 호표 466 )</t>
  </si>
  <si>
    <t>5045D186A0416C19DD10A1375607C450B5818C1C385D19DBC67C675F9ED6AF0EF98D</t>
  </si>
  <si>
    <t>5045D186A0416C19DD10A1375607C450B5818C1C385D19DBC67C675F9ED6AF0EFAAE</t>
  </si>
  <si>
    <t>관목식재(단식)  1.2~1.5m이하  주  공통 4-2-2   ( 호표 467 )</t>
  </si>
  <si>
    <t>5045D186A0416C19DD10A1375607C350B5818C1C385D19DBC67C675F9ED6AF0EF98D</t>
  </si>
  <si>
    <t>5045D186A0416C19DD10A1375607C350B5818C1C385D19DBC67C675F9ED6AF0EFAAE</t>
  </si>
  <si>
    <t>관목식재(단식)  1.6~1.9m이하  주  공통 4-2-2   ( 호표 468 )</t>
  </si>
  <si>
    <t>5045D186A0416C19DD10A1375607C250B5818C1C385D19DBC67C675F9ED6AF0EF98D</t>
  </si>
  <si>
    <t>5045D186A0416C19DD10A1375607C250B5818C1C385D19DBC67C675F9ED6AF0EFAAE</t>
  </si>
  <si>
    <t>관목식재(단식)  2.0~2.3m이하  주  공통 4-2-2   ( 호표 469 )</t>
  </si>
  <si>
    <t>5045D186A0416C19DD10A1375607C150B5818C1C385D19DBC67C675F9ED6AF0EF98D</t>
  </si>
  <si>
    <t>5045D186A0416C19DD10A1375607C150B5818C1C385D19DBC67C675F9ED6AF0EFAAE</t>
  </si>
  <si>
    <t>관목식재(단식)  2.4~2.7m이하  주  공통 4-2-2   ( 호표 470 )</t>
  </si>
  <si>
    <t>5045D186A0416C19DD10A1375607C050B5818C1C385D19DBC67C675F9ED6AF0EF98D</t>
  </si>
  <si>
    <t>5045D186A0416C19DD10A1375607C050B5818C1C385D19DBC67C675F9ED6AF0EFAAE</t>
  </si>
  <si>
    <t>관목식재(군식)  0.3m 미만  주  공통 4-2-3   ( 호표 471 )</t>
  </si>
  <si>
    <t>공통 4-2-3</t>
  </si>
  <si>
    <t>5045D186A0416C19DD10A13756062150B5818C1C385D19DBC67C675F9ED6AF0EF98D</t>
  </si>
  <si>
    <t>5045D186A0416C19DD10A13756062150B5818C1C385D19DBC67C675F9ED6AF0EFAAE</t>
  </si>
  <si>
    <t>관목식재(군식)  0.3~0.7m이하  주  공통 4-2-3   ( 호표 472 )</t>
  </si>
  <si>
    <t>5045D186A0416C19DD10A13756062250B5818C1C385D19DBC67C675F9ED6AF0EF98D</t>
  </si>
  <si>
    <t>5045D186A0416C19DD10A13756062250B5818C1C385D19DBC67C675F9ED6AF0EFAAE</t>
  </si>
  <si>
    <t>관목식재(군식)  0.8~1.1m이하  주  공통 4-2-3   ( 호표 473 )</t>
  </si>
  <si>
    <t>5045D186A0416C19DD10A13756062350B5818C1C385D19DBC67C675F9ED6AF0EF98D</t>
  </si>
  <si>
    <t>5045D186A0416C19DD10A13756062350B5818C1C385D19DBC67C675F9ED6AF0EFAAE</t>
  </si>
  <si>
    <t>관목식재(군식)  1.2~1.5m이하  주  공통 4-2-3   ( 호표 474 )</t>
  </si>
  <si>
    <t>5045D186A0416C19DD10A13756062450B5818C1C385D19DBC67C675F9ED6AF0EF98D</t>
  </si>
  <si>
    <t>5045D186A0416C19DD10A13756062450B5818C1C385D19DBC67C675F9ED6AF0EFAAE</t>
  </si>
  <si>
    <t>관목식재(군식)  1.6~1.9m이하  주  공통 4-2-3   ( 호표 475 )</t>
  </si>
  <si>
    <t>5045D186A0416C19DD10A13756062550B5818C1C385D19DBC67C675F9ED6AF0EF98D</t>
  </si>
  <si>
    <t>5045D186A0416C19DD10A13756062550B5818C1C385D19DBC67C675F9ED6AF0EFAAE</t>
  </si>
  <si>
    <t>관목식재(군식)  2.0~2.3m이하  주  공통 4-2-3   ( 호표 476 )</t>
  </si>
  <si>
    <t>5045D186A0416C19DD10A13756062650B5818C1C385D19DBC67C675F9ED6AF0EF98D</t>
  </si>
  <si>
    <t>5045D186A0416C19DD10A13756062650B5818C1C385D19DBC67C675F9ED6AF0EFAAE</t>
  </si>
  <si>
    <t>관목식재(군식)  2.4~2.7m이하  주  공통 4-2-3   ( 호표 477 )</t>
  </si>
  <si>
    <t>5045D186A0416C19DD10A13756062750B5818C1C385D19DBC67C675F9ED6AF0EF98D</t>
  </si>
  <si>
    <t>5045D186A0416C19DD10A13756062750B5818C1C385D19DBC67C675F9ED6AF0EFAAE</t>
  </si>
  <si>
    <t>뿌리돌림/근원직경  5cm  주  공통 4-3-1   ( 호표 478 )</t>
  </si>
  <si>
    <t>공통 4-3-1</t>
  </si>
  <si>
    <t>5045D186A07E8B19D3D4798353B7EC50B5818C1C385D19DBC67C675F9ED6AF0EF98D</t>
  </si>
  <si>
    <t>5045D186A07E8B19D3D4798353B7EC50B5818C1C385D19DBC67C675F9ED6AF0EFAAE</t>
  </si>
  <si>
    <t>뿌리돌림/근원직경  7cm  주  공통 4-3-1   ( 호표 479 )</t>
  </si>
  <si>
    <t>5045D186A07E8B19D3D4798353B7ED50B5818C1C385D19DBC67C675F9ED6AF0EF98D</t>
  </si>
  <si>
    <t>5045D186A07E8B19D3D4798353B7ED50B5818C1C385D19DBC67C675F9ED6AF0EFAAE</t>
  </si>
  <si>
    <t>뿌리돌림/근원직경  9cm  주  공통 4-3-1   ( 호표 480 )</t>
  </si>
  <si>
    <t>5045D186A07E8B19D3D4798353B7EA50B5818C1C385D19DBC67C675F9ED6AF0EF98D</t>
  </si>
  <si>
    <t>5045D186A07E8B19D3D4798353B7EA50B5818C1C385D19DBC67C675F9ED6AF0EFAAE</t>
  </si>
  <si>
    <t>뿌리돌림/근원직경  11cm  주  공통 4-3-1   ( 호표 481 )</t>
  </si>
  <si>
    <t>5045D186A07E8B19D3D4798353B7EB50B5818C1C385D19DBC67C675F9ED6AF0EF98D</t>
  </si>
  <si>
    <t>5045D186A07E8B19D3D4798353B7EB50B5818C1C385D19DBC67C675F9ED6AF0EFAAE</t>
  </si>
  <si>
    <t>뿌리돌림/근원직경  13cm  주  공통 4-3-1   ( 호표 482 )</t>
  </si>
  <si>
    <t>5045D186A07E8B19D3D4798353B7E850B5818C1C385D19DBC67C675F9ED6AF0EF98D</t>
  </si>
  <si>
    <t>5045D186A07E8B19D3D4798353B7E850B5818C1C385D19DBC67C675F9ED6AF0EFAAE</t>
  </si>
  <si>
    <t>뿌리돌림/근원직경  15cm  주  공통 4-3-1   ( 호표 483 )</t>
  </si>
  <si>
    <t>5045D186A07E8B19D3D4798353B7E950B5818C1C385D19DBC67C675F9ED6AF0EF98D</t>
  </si>
  <si>
    <t>5045D186A07E8B19D3D4798353B7E950B5818C1C385D19DBC67C675F9ED6AF0EFAAE</t>
  </si>
  <si>
    <t>뿌리돌림/근원직경  18cm  주  공통 4-3-1   ( 호표 484 )</t>
  </si>
  <si>
    <t>5045D186A07E8B19D3D4798353B7E650B5818C1C385D19DBC67C675F9ED6AF0EF98D</t>
  </si>
  <si>
    <t>5045D186A07E8B19D3D4798353B7E650B5818C1C385D19DBC67C675F9ED6AF0EFAAE</t>
  </si>
  <si>
    <t>뿌리돌림/근원직경  21cm  주  공통 4-3-1   ( 호표 485 )</t>
  </si>
  <si>
    <t>5045D186A07E8B19D3D4798353B7E750B5818C1C385D19DBC67C675F9ED6AF0EF98D</t>
  </si>
  <si>
    <t>5045D186A07E8B19D3D4798353B7E750B5818C1C385D19DBC67C675F9ED6AF0EFAAE</t>
  </si>
  <si>
    <t>뿌리돌림/근원직경  24cm  주  공통 4-3-1   ( 호표 486 )</t>
  </si>
  <si>
    <t>5045D186A07E8B19D3D4798353B41950B5818C1C385D19DBC67C675F9ED6AF0EF98D</t>
  </si>
  <si>
    <t>5045D186A07E8B19D3D4798353B41950B5818C1C385D19DBC67C675F9ED6AF0EFAAE</t>
  </si>
  <si>
    <t>뿌리돌림/근원직경  30cm  주  공통 4-3-1   ( 호표 487 )</t>
  </si>
  <si>
    <t>5045D186A07E8B19D3D4798353B41850B5818C1C385D19DBC67C675F9ED6AF0EF98D</t>
  </si>
  <si>
    <t>5045D186A07E8B19D3D4798353B41850B5818C1C385D19DBC67C675F9ED6AF0EFAAE</t>
  </si>
  <si>
    <t>뿌리돌림/근원직경  36cm  주  공통 4-3-1   ( 호표 488 )</t>
  </si>
  <si>
    <t>5045D186A07E8B19D3D4798353B41B50B5818C1C385D19DBC67C675F9ED6AF0EF98D</t>
  </si>
  <si>
    <t>5045D186A07E8B19D3D4798353B41B50B5818C1C385D19DBC67C675F9ED6AF0EFAAE</t>
  </si>
  <si>
    <t>뿌리돌림/근원직경  42cm  주  공통 4-3-1   ( 호표 489 )</t>
  </si>
  <si>
    <t>5045D186A07E8B19D3D4798353B41A50B5818C1C385D19DBC67C675F9ED6AF0EF98D</t>
  </si>
  <si>
    <t>5045D186A07E8B19D3D4798353B41A50B5818C1C385D19DBC67C675F9ED6AF0EFAAE</t>
  </si>
  <si>
    <t>뿌리돌림/근원직경  48cm  주  공통 4-3-1   ( 호표 490 )</t>
  </si>
  <si>
    <t>5045D186A07E8B19D3D4798353B41D50B5818C1C385D19DBC67C675F9ED6AF0EF98D</t>
  </si>
  <si>
    <t>5045D186A07E8B19D3D4798353B41D50B5818C1C385D19DBC67C675F9ED6AF0EFAAE</t>
  </si>
  <si>
    <t>교목굴취(나무높이) / 인력시공  H:2.0m이하  주  공통 4-3-2   ( 호표 491 )</t>
  </si>
  <si>
    <t>공통 4-3-2</t>
  </si>
  <si>
    <t>5045D186A04152196A6A3E745F793950B5818C1C385D19DBC67C675F9ED6AF0EF98D</t>
  </si>
  <si>
    <t>5045D186A04152196A6A3E745F793950B5818C1C385D19DBC67C675F9ED6AF0EFAAE</t>
  </si>
  <si>
    <t>교목굴취(나무높이) / 인력시공  H:3.0m이하  주  공통 4-3-2   ( 호표 492 )</t>
  </si>
  <si>
    <t>5045D186A04152196A6A3E745F7ADF50B5818C1C385D19DBC67C675F9ED6AF0EF98D</t>
  </si>
  <si>
    <t>5045D186A04152196A6A3E745F7ADF50B5818C1C385D19DBC67C675F9ED6AF0EFAAE</t>
  </si>
  <si>
    <t>교목굴취(나무높이) / 인력시공  H:5.0m이하  주  공통 4-3-2   ( 호표 493 )</t>
  </si>
  <si>
    <t>5045D186A04152196A6A3E745F7BE650B5818C1C385D19DBC67C675F9ED6AF0EF98D</t>
  </si>
  <si>
    <t>5045D186A04152196A6A3E745F7BE650B5818C1C385D19DBC67C675F9ED6AF0EFAAE</t>
  </si>
  <si>
    <t>교목굴취(나무높이) / 기계시공  H:2.0m이하  주  공통 4-3-2   ( 호표 494 )</t>
  </si>
  <si>
    <t>5045D186A04152196A6A3E4F5B39CB50B5818C1C385D19DBC67C675F9ED6AF0EF98D</t>
  </si>
  <si>
    <t>5045D186A04152196A6A3E4F5B39CB50B5818C1C385D19DBC67C675F9ED6AF0EFAAE</t>
  </si>
  <si>
    <t>5045D186A04152196A6A3E4F5B39CB577F118D8878F81975B30CD1525A770CB8653EB7</t>
  </si>
  <si>
    <t>교목굴취(나무높이) / 기계시공  H:3.0m이하  주  공통 4-3-2   ( 호표 495 )</t>
  </si>
  <si>
    <t>5045D186A04152196A6A3E4F5B3AD250B5818C1C385D19DBC67C675F9ED6AF0EF98D</t>
  </si>
  <si>
    <t>5045D186A04152196A6A3E4F5B3AD250B5818C1C385D19DBC67C675F9ED6AF0EFAAE</t>
  </si>
  <si>
    <t>5045D186A04152196A6A3E4F5B3AD2577F118D8878F81975B30CD1525A770CB8653EB7</t>
  </si>
  <si>
    <t>교목굴취(나무높이) / 기계시공  H:5.0m이하  주  공통 4-3-2   ( 호표 496 )</t>
  </si>
  <si>
    <t>5045D186A04152196A6A3E4F5B3BF850B5818C1C385D19DBC67C675F9ED6AF0EF98D</t>
  </si>
  <si>
    <t>5045D186A04152196A6A3E4F5B3BF850B5818C1C385D19DBC67C675F9ED6AF0EFAAE</t>
  </si>
  <si>
    <t>5045D186A04152196A6A3E4F5B3BF8577F118D8878F81975B30CD1525A770CB8653EB7</t>
  </si>
  <si>
    <t>교목굴취(근원직경) / 인력시공  5cm(4cm) 이하  주  공통 4-3-3   ( 호표 497 )</t>
  </si>
  <si>
    <t>공통 4-3-3</t>
  </si>
  <si>
    <t>5045D186A07E8B19D3E6F4875DEE3050B5818C1C385D19DBC67C675F9ED6AF0EF98D</t>
  </si>
  <si>
    <t>5045D186A07E8B19D3E6F4875DEE3050B5818C1C385D19DBC67C675F9ED6AF0EFAAE</t>
  </si>
  <si>
    <t>교목굴취(근원직경) / 인력시공  6~7cm(5~6cm)  주  공통 4-3-3   ( 호표 498 )</t>
  </si>
  <si>
    <t>5045D186A07E8B19D3E6F4875DED2A50B5818C1C385D19DBC67C675F9ED6AF0EF98D</t>
  </si>
  <si>
    <t>5045D186A07E8B19D3E6F4875DED2A50B5818C1C385D19DBC67C675F9ED6AF0EFAAE</t>
  </si>
  <si>
    <t>교목굴취(근원직경) / 인력시공  8~9cm(7~8cm)  주  공통 4-3-3   ( 호표 499 )</t>
  </si>
  <si>
    <t>5045D186A07E8B19D3E6F4875DEC0350B5818C1C385D19DBC67C675F9ED6AF0EF98D</t>
  </si>
  <si>
    <t>5045D186A07E8B19D3E6F4875DEC0350B5818C1C385D19DBC67C675F9ED6AF0EFAAE</t>
  </si>
  <si>
    <t>교목굴취(근원직경) / 기계시공  5cm(4cm) 이하  주  공통 4-3-3   ( 호표 500 )</t>
  </si>
  <si>
    <t>5045D186A07E8B19D3E6F4B35197D450B5818C1C385D19DBC67C675F9ED6AF0EF98D</t>
  </si>
  <si>
    <t>5045D186A07E8B19D3E6F4B35197D450B5818C1C385D19DBC67C675F9ED6AF0EFAAE</t>
  </si>
  <si>
    <t>5045D186A07E8B19D3E6F4B35197D4577F118D8878F81975B30CD1525A770CB8653EB7</t>
  </si>
  <si>
    <t>교목굴취(근원직경) / 기계시공  6~7cm(5~6cm)  주  공통 4-3-3   ( 호표 501 )</t>
  </si>
  <si>
    <t>5045D186A07E8B19D3E6F4B351940050B5818C1C385D19DBC67C675F9ED6AF0EF98D</t>
  </si>
  <si>
    <t>5045D186A07E8B19D3E6F4B351940050B5818C1C385D19DBC67C675F9ED6AF0EFAAE</t>
  </si>
  <si>
    <t>5045D186A07E8B19D3E6F4B3519400577F118D8878F81975B30CD1525A770CB8653EB7</t>
  </si>
  <si>
    <t>교목굴취(근원직경) / 기계시공  8~9cm(7~8cm)  주  공통 4-3-3   ( 호표 502 )</t>
  </si>
  <si>
    <t>5045D186A07E8B19D3E6F4B351952650B5818C1C385D19DBC67C675F9ED6AF0EF98D</t>
  </si>
  <si>
    <t>5045D186A07E8B19D3E6F4B351952650B5818C1C385D19DBC67C675F9ED6AF0EFAAE</t>
  </si>
  <si>
    <t>5045D186A07E8B19D3E6F4B3519526577F118D8878F81975B30CD1525A770CB8653EB7</t>
  </si>
  <si>
    <t>교목굴취(근원직경) / 기계시공  10~14cm(8~12cm)  주  공통 4-3-3   ( 호표 503 )</t>
  </si>
  <si>
    <t>5045D186A07E8B19D3E6F4B351925250B5818C1C385D19DBC67C675F9ED6AF0EF98D</t>
  </si>
  <si>
    <t>5045D186A07E8B19D3E6F4B351925250B5818C1C385D19DBC67C675F9ED6AF0EFAAE</t>
  </si>
  <si>
    <t>5045D186A07E8B19D3E6F4B3519252577F118D8878F81975B30CD1525A770CB8653EB7</t>
  </si>
  <si>
    <t>교목굴취(근원직경) / 기계시공  15~19cm(13~16cm)  주  공통 4-3-3   ( 호표 504 )</t>
  </si>
  <si>
    <t>5045D186A07E8B19D3E6F4B351937950B5818C1C385D19DBC67C675F9ED6AF0EF98D</t>
  </si>
  <si>
    <t>5045D186A07E8B19D3E6F4B351937950B5818C1C385D19DBC67C675F9ED6AF0EFAAE</t>
  </si>
  <si>
    <t>5045D186A07E8B19D3E6F4B3519379577F118D8878F81975B30CD1525A770CB8653EB7</t>
  </si>
  <si>
    <t>교목굴취(근원직경) / 기계시공  20~29cm(17~24cm)  주  공통 4-3-3   ( 호표 505 )</t>
  </si>
  <si>
    <t>5045D186A07E8B19D3E6F4B35190A550B5818C1C385D19DBC67C675F9ED6AF0EF98D</t>
  </si>
  <si>
    <t>5045D186A07E8B19D3E6F4B35190A550B5818C1C385D19DBC67C675F9ED6AF0EFAAE</t>
  </si>
  <si>
    <t>5045D186A07E8B19D3E6F4B35190A5577F118D8878F81975B30CD152584A182F9E1631</t>
  </si>
  <si>
    <t>5045D186A07E8B19D3E6F4B35190A5577F118D8878DD199FF2CFF058FD54FE3BA04334</t>
  </si>
  <si>
    <t>교목굴취(근원직경) / 기계시공  30~39cm(25~32cm)  주  공통 4-3-3   ( 호표 506 )</t>
  </si>
  <si>
    <t>5045D186A07E8B19D3E6F4B351914B50B5818C1C385D19DBC67C675F9ED6AF0EF98D</t>
  </si>
  <si>
    <t>5045D186A07E8B19D3E6F4B351914B50B5818C1C385D19DBC67C675F9ED6AF0EFAAE</t>
  </si>
  <si>
    <t>5045D186A07E8B19D3E6F4B351914B577F118D8878F81975B30CD152584A182F9E1631</t>
  </si>
  <si>
    <t>5045D186A07E8B19D3E6F4B351914B577F118D8878DD199FF2CFF058FD54FE3BA04334</t>
  </si>
  <si>
    <t>교목굴취(근원직경) / 기계시공  40~49cm(33~41cm)  주  공통 4-3-3   ( 호표 507 )</t>
  </si>
  <si>
    <t>5045D186A07E8B19D3E6F4B3519E0350B5818C1C385D19DBC67C675F9ED6AF0EF98D</t>
  </si>
  <si>
    <t>5045D186A07E8B19D3E6F4B3519E0350B5818C1C385D19DBC67C675F9ED6AF0EFAAE</t>
  </si>
  <si>
    <t>5045D186A07E8B19D3E6F4B3519E03577F118D8878F81975B30CD152584A182F9E1631</t>
  </si>
  <si>
    <t>5045D186A07E8B19D3E6F4B3519E03577F118D8878DD199FF2CFF058FE7DB559A7F61F</t>
  </si>
  <si>
    <t>교목굴취(근원직경) / 기계시공  50~60cm(42~50cm)  주  공통 4-3-3   ( 호표 508 )</t>
  </si>
  <si>
    <t>5045D186A07E8B19D3E6F4B3519F2A50B5818C1C385D19DBC67C675F9ED6AF0EF98D</t>
  </si>
  <si>
    <t>5045D186A07E8B19D3E6F4B3519F2A50B5818C1C385D19DBC67C675F9ED6AF0EFAAE</t>
  </si>
  <si>
    <t>5045D186A07E8B19D3E6F4B3519F2A577F118D8878F81975B30CD152584A182F9E1631</t>
  </si>
  <si>
    <t>5045D186A07E8B19D3E6F4B3519F2A577F118D8878DD199FF2CFF058FE7DB559A7F61F</t>
  </si>
  <si>
    <t>교목식재(나무높이) / 인력시공  H:2.0m이하  주  공통 4-3-4   ( 호표 509 )</t>
  </si>
  <si>
    <t>공통 4-3-4</t>
  </si>
  <si>
    <t>5045D186A0539719A9C8E7885E616850B5818C1C385D19DBC67C675F9ED6AF0EF98D</t>
  </si>
  <si>
    <t>5045D186A0539719A9C8E7885E616850B5818C1C385D19DBC67C675F9ED6AF0EFAAE</t>
  </si>
  <si>
    <t>교목식재(나무높이) / 인력시공  H:3.0m이하  주  공통 4-3-4   ( 호표 510 )</t>
  </si>
  <si>
    <t>5045D186A0539719A9C8E7885E620F50B5818C1C385D19DBC67C675F9ED6AF0EF98D</t>
  </si>
  <si>
    <t>5045D186A0539719A9C8E7885E620F50B5818C1C385D19DBC67C675F9ED6AF0EFAAE</t>
  </si>
  <si>
    <t>교목식재(나무높이) / 인력시공  H:5.0m이하  주  공통 4-3-4   ( 호표 511 )</t>
  </si>
  <si>
    <t>5045D186A0539719A9C8E7885E631550B5818C1C385D19DBC67C675F9ED6AF0EF98D</t>
  </si>
  <si>
    <t>5045D186A0539719A9C8E7885E631550B5818C1C385D19DBC67C675F9ED6AF0EFAAE</t>
  </si>
  <si>
    <t>교목식재(나무높이) / 기계시공  H:2.0m이하  주  공통 4-3-4   ( 호표 512 )</t>
  </si>
  <si>
    <t>5045D186A0539719A9C8E7B452276F50B5818C1C385D19DBC67C675F9ED6AF0EF98D</t>
  </si>
  <si>
    <t>5045D186A0539719A9C8E7B452276F50B5818C1C385D19DBC67C675F9ED6AF0EFAAE</t>
  </si>
  <si>
    <t>5045D186A0539719A9C8E7B452276F577F118D8878F81975B30CD1525A770CB8653EB7</t>
  </si>
  <si>
    <t>교목식재(나무높이) / 기계시공  H:3.0m이하  주  공통 4-3-4   ( 호표 513 )</t>
  </si>
  <si>
    <t>5045D186A0539719A9C8E7B452249B50B5818C1C385D19DBC67C675F9ED6AF0EF98D</t>
  </si>
  <si>
    <t>5045D186A0539719A9C8E7B452249B50B5818C1C385D19DBC67C675F9ED6AF0EFAAE</t>
  </si>
  <si>
    <t>5045D186A0539719A9C8E7B452249B577F118D8878F81975B30CD1525A770CB8653EB7</t>
  </si>
  <si>
    <t>교목식재(나무높이) / 기계시공  H:5.0m이하  주  공통 4-3-4   ( 호표 514 )</t>
  </si>
  <si>
    <t>5045D186A0539719A9C8E7B45225A250B5818C1C385D19DBC67C675F9ED6AF0EF98D</t>
  </si>
  <si>
    <t>5045D186A0539719A9C8E7B45225A250B5818C1C385D19DBC67C675F9ED6AF0EFAAE</t>
  </si>
  <si>
    <t>5045D186A0539719A9C8E7B45225A2577F118D8878F81975B30CD1525A770CB8653EB7</t>
  </si>
  <si>
    <t>교목식재(나무높이) / 인력시공 - 지주목 無  H:2.0m이하  주  공통 4-3-4   ( 호표 515 )</t>
  </si>
  <si>
    <t>5045D186A0539719A9C8E7AB5B55F050B5818C1C385D19DBC67C675F9ED6AF0EF98D</t>
  </si>
  <si>
    <t>5045D186A0539719A9C8E7AB5B55F050B5818C1C385D19DBC67C675F9ED6AF0EFAAE</t>
  </si>
  <si>
    <t>교목식재(나무높이) / 인력시공 - 지주목 無  H:3.0m이하  주  공통 4-3-4   ( 호표 516 )</t>
  </si>
  <si>
    <t>5045D186A0539719A9C8E7AB5B569750B5818C1C385D19DBC67C675F9ED6AF0EF98D</t>
  </si>
  <si>
    <t>5045D186A0539719A9C8E7AB5B569750B5818C1C385D19DBC67C675F9ED6AF0EFAAE</t>
  </si>
  <si>
    <t>교목식재(나무높이) / 인력시공 - 지주목 無  H:5.0m이하  주  공통 4-3-4   ( 호표 517 )</t>
  </si>
  <si>
    <t>5045D186A0539719A9C8E7AB5B57BE50B5818C1C385D19DBC67C675F9ED6AF0EF98D</t>
  </si>
  <si>
    <t>5045D186A0539719A9C8E7AB5B57BE50B5818C1C385D19DBC67C675F9ED6AF0EFAAE</t>
  </si>
  <si>
    <t>교목식재(나무높이) / 기계시공 - 지주목 無  H:2.0m이하  주  공통 4-3-4   ( 호표 518 )</t>
  </si>
  <si>
    <t>5045D186A0539719A9C8E7D05F922A50B5818C1C385D19DBC67C675F9ED6AF0EF98D</t>
  </si>
  <si>
    <t>5045D186A0539719A9C8E7D05F922A50B5818C1C385D19DBC67C675F9ED6AF0EFAAE</t>
  </si>
  <si>
    <t>5045D186A0539719A9C8E7D05F922A577F118D8878F81975B30CD1525A770CB8653EB7</t>
  </si>
  <si>
    <t>교목식재(나무높이) / 기계시공 - 지주목 無  H:3.0m이하  주  공통 4-3-4   ( 호표 519 )</t>
  </si>
  <si>
    <t>5045D186A0539719A9C8E7D05F910350B5818C1C385D19DBC67C675F9ED6AF0EF98D</t>
  </si>
  <si>
    <t>5045D186A0539719A9C8E7D05F910350B5818C1C385D19DBC67C675F9ED6AF0EFAAE</t>
  </si>
  <si>
    <t>5045D186A0539719A9C8E7D05F9103577F118D8878F81975B30CD1525A770CB8653EB7</t>
  </si>
  <si>
    <t>교목식재(나무높이) / 기계시공 - 지주목 無  H:5.0m이하  주  공통 4-3-4   ( 호표 520 )</t>
  </si>
  <si>
    <t>5045D186A0539719A9C8E7D05F907C50B5818C1C385D19DBC67C675F9ED6AF0EF98D</t>
  </si>
  <si>
    <t>5045D186A0539719A9C8E7D05F907C50B5818C1C385D19DBC67C675F9ED6AF0EFAAE</t>
  </si>
  <si>
    <t>5045D186A0539719A9C8E7D05F907C577F118D8878F81975B30CD1525A770CB8653EB7</t>
  </si>
  <si>
    <t>교목식재(흉고직경) / 인력시공 - 지주목 無  5cm(6)이하  주  공통 4-3-5   ( 호표 521 )</t>
  </si>
  <si>
    <t>공통 4-3-5</t>
  </si>
  <si>
    <t>5045D186A05397199F5055955A081050B5818C1C385D19DBC67C675F9ED6AF0EF98D</t>
  </si>
  <si>
    <t>5045D186A05397199F5055955A081050B5818C1C385D19DBC67C675F9ED6AF0EFAAE</t>
  </si>
  <si>
    <t>교목식재(흉고직경) / 인력시공 - 지주목 無  6~7cm(7~8)  주  공통 4-3-5   ( 호표 522 )</t>
  </si>
  <si>
    <t>5045D186A05397199F5055955A0BE450B5818C1C385D19DBC67C675F9ED6AF0EF98D</t>
  </si>
  <si>
    <t>5045D186A05397199F5055955A0BE450B5818C1C385D19DBC67C675F9ED6AF0EFAAE</t>
  </si>
  <si>
    <t>교목식재(흉고직경) / 기계시공 - 지주목 無  5cm(6)이하  주  공통 4-3-5   ( 호표 523 )</t>
  </si>
  <si>
    <t>5045D186A05397199F5055955F8A2A50B5818C1C385D19DBC67C675F9ED6AF0EF98D</t>
  </si>
  <si>
    <t>5045D186A05397199F5055955F8A2A50B5818C1C385D19DBC67C675F9ED6AF0EFAAE</t>
  </si>
  <si>
    <t>5045D186A05397199F5055955F8A2A577F118D8878F81975B30CD1525A770CB8653EB7</t>
  </si>
  <si>
    <t>교목식재(흉고직경) / 기계시공 - 지주목 無  6~7cm(7~8)  주  공통 4-3-5   ( 호표 524 )</t>
  </si>
  <si>
    <t>5045D186A05397199F5055955F890350B5818C1C385D19DBC67C675F9ED6AF0EF98D</t>
  </si>
  <si>
    <t>5045D186A05397199F5055955F890350B5818C1C385D19DBC67C675F9ED6AF0EFAAE</t>
  </si>
  <si>
    <t>5045D186A05397199F5055955F8903577F118D8878F81975B30CD1525A770CB8653EB7</t>
  </si>
  <si>
    <t>교목식재(흉고직경) / 기계시공 - 지주목 無  8~9cm(9~11)  주  공통 4-3-5   ( 호표 525 )</t>
  </si>
  <si>
    <t>5045D186A05397199F5055955F887C50B5818C1C385D19DBC67C675F9ED6AF0EF98D</t>
  </si>
  <si>
    <t>5045D186A05397199F5055955F887C50B5818C1C385D19DBC67C675F9ED6AF0EFAAE</t>
  </si>
  <si>
    <t>5045D186A05397199F5055955F887C577F118D8878F81975B30CD1525A770CB8653EB7</t>
  </si>
  <si>
    <t>교목식재(흉고직경) / 인력시공  5cm(6)이하  주  공통 4-3-5   ( 호표 526 )</t>
  </si>
  <si>
    <t>5045D186A05397199F5055A6517A0750B5818C1C385D19DBC67C675F9ED6AF0EF98D</t>
  </si>
  <si>
    <t>5045D186A05397199F5055A6517A0750B5818C1C385D19DBC67C675F9ED6AF0EFAAE</t>
  </si>
  <si>
    <t>교목식재(흉고직경) / 인력시공  6~7cm(7~8)  주  공통 4-3-5   ( 호표 527 )</t>
  </si>
  <si>
    <t>5045D186A05397199F5055A651796050B5818C1C385D19DBC67C675F9ED6AF0EF98D</t>
  </si>
  <si>
    <t>5045D186A05397199F5055A651796050B5818C1C385D19DBC67C675F9ED6AF0EFAAE</t>
  </si>
  <si>
    <t>교목식재(흉고직경) / 기계시공  5cm(6)이하  주  공통 4-3-5   ( 호표 528 )</t>
  </si>
  <si>
    <t>5045D186A05397199F5055B058E41750B5818C1C385D19DBC67C675F9ED6AF0EF98D</t>
  </si>
  <si>
    <t>5045D186A05397199F5055B058E41750B5818C1C385D19DBC67C675F9ED6AF0EFAAE</t>
  </si>
  <si>
    <t>5045D186A05397199F5055B058E417577F118D8878F81975B30CD1525A770CB8653EB7</t>
  </si>
  <si>
    <t>교목식재(흉고직경) / 기계시공  6~7cm(7~8)  주  공통 4-3-5   ( 호표 529 )</t>
  </si>
  <si>
    <t>5045D186A05397199F5055B058E7EC50B5818C1C385D19DBC67C675F9ED6AF0EF98D</t>
  </si>
  <si>
    <t>5045D186A05397199F5055B058E7EC50B5818C1C385D19DBC67C675F9ED6AF0EFAAE</t>
  </si>
  <si>
    <t>5045D186A05397199F5055B058E7EC577F118D8878F81975B30CD1525A770CB8653EB7</t>
  </si>
  <si>
    <t>교목식재(흉고직경) / 기계시공  8~9cm(9~11)  주  공통 4-3-5   ( 호표 530 )</t>
  </si>
  <si>
    <t>5045D186A05397199F5055B058E6C550B5818C1C385D19DBC67C675F9ED6AF0EF98D</t>
  </si>
  <si>
    <t>5045D186A05397199F5055B058E6C550B5818C1C385D19DBC67C675F9ED6AF0EFAAE</t>
  </si>
  <si>
    <t>5045D186A05397199F5055B058E6C5577F118D8878F81975B30CD1525A770CB8653EB7</t>
  </si>
  <si>
    <t>교목식재(흉고직경) / 기계시공  10~17(12~20)  주  공통 4-3-5   ( 호표 531 )</t>
  </si>
  <si>
    <t>5045D186A05397199F5055B058E14350B5818C1C385D19DBC67C675F9ED6AF0EF98D</t>
  </si>
  <si>
    <t>5045D186A05397199F5055B058E14350B5818C1C385D19DBC67C675F9ED6AF0EFAAE</t>
  </si>
  <si>
    <t>5045D186A05397199F5055B058E143577F118D8878F81975B30CD1525A770CB8653EB7</t>
  </si>
  <si>
    <t>교목식재(흉고직경) / 기계시공  18~24(21~29)  주  공통 4-3-5   ( 호표 532 )</t>
  </si>
  <si>
    <t>5045D186A05397199F5055B058E0BC50B5818C1C385D19DBC67C675F9ED6AF0EF98D</t>
  </si>
  <si>
    <t>5045D186A05397199F5055B058E0BC50B5818C1C385D19DBC67C675F9ED6AF0EFAAE</t>
  </si>
  <si>
    <t>5045D186A05397199F5055B058E0BC577F118D8878F81975B30CD152584A182F9E1631</t>
  </si>
  <si>
    <t>5045D186A05397199F5055B058E0BC577F118D8878DD199FF2CFF058FD512A9DF6A912</t>
  </si>
  <si>
    <t>교목식재(흉고직경) / 기계시공  25~34(30~41)  주  공통 4-3-5   ( 호표 533 )</t>
  </si>
  <si>
    <t>5045D186A05397199F5055B058E37150B5818C1C385D19DBC67C675F9ED6AF0EF98D</t>
  </si>
  <si>
    <t>5045D186A05397199F5055B058E37150B5818C1C385D19DBC67C675F9ED6AF0EFAAE</t>
  </si>
  <si>
    <t>5045D186A05397199F5055B058E371577F118D8878F81975B30CD152584A182F9E1631</t>
  </si>
  <si>
    <t>5045D186A05397199F5055B058E371577F118D8878DD199FF2CFF058FD54FE3BA04334</t>
  </si>
  <si>
    <t>교목식재(흉고직경) / 기계시공  35~44(42~53)  주  공통 4-3-5   ( 호표 534 )</t>
  </si>
  <si>
    <t>5045D186A05397199F5055B058E26A50B5818C1C385D19DBC67C675F9ED6AF0EF98D</t>
  </si>
  <si>
    <t>5045D186A05397199F5055B058E26A50B5818C1C385D19DBC67C675F9ED6AF0EFAAE</t>
  </si>
  <si>
    <t>5045D186A05397199F5055B058E26A577F118D8878F81975B30CD152584A182F9E1631</t>
  </si>
  <si>
    <t>5045D186A05397199F5055B058E26A577F118D8878DD199FF2CFF058FE7DB559A7F61F</t>
  </si>
  <si>
    <t>교목식재(흉고직경) / 기계시공  45~50(54~60)  주  공통 4-3-5   ( 호표 535 )</t>
  </si>
  <si>
    <t>5045D186A05397199F5055B058ED7450B5818C1C385D19DBC67C675F9ED6AF0EF98D</t>
  </si>
  <si>
    <t>5045D186A05397199F5055B058ED7450B5818C1C385D19DBC67C675F9ED6AF0EFAAE</t>
  </si>
  <si>
    <t>5045D186A05397199F5055B058ED74577F118D8878F81975B30CD152584A182F9E1631</t>
  </si>
  <si>
    <t>5045D186A05397199F5055B058ED74577F118D8878DD199FF2CFF058FE7DB559A7F61F</t>
  </si>
  <si>
    <t>정원석 쌓기(굴삭기 0.7m3)  20ton 미만  TON  공통 4-4-1   ( 호표 536 )</t>
  </si>
  <si>
    <t>공통 4-4-1</t>
  </si>
  <si>
    <t>5045D186A0E1B219706D84EB5FF4BF50B5818C1C385D19DBC67C675F9ED6AF0EF98D</t>
  </si>
  <si>
    <t>5045D186A0E1B219706D84EB5FF4BF51769183174AB519D74B12C1576A002</t>
  </si>
  <si>
    <t>5045D186A0E1B219706D84EB5FF4BF577F118D8878F81975B30CD152595109C0EDBBE0</t>
  </si>
  <si>
    <t>정원석 쌓기(굴삭기 0.7m3)  20ton 이상  TON  공통 4-4-1   ( 호표 537 )</t>
  </si>
  <si>
    <t>5045D186A0E1B219706D84EB5FF4BC50B5818C1C385D19DBC67C675F9ED6AF0EF98D</t>
  </si>
  <si>
    <t>5045D186A0E1B219706D84EB5FF4BC51769183174AB519D74B12C1576A002</t>
  </si>
  <si>
    <t>5045D186A0E1B219706D84EB5FF4BC577F118D8878F81975B30CD152595109C0EDBBE0</t>
  </si>
  <si>
    <t>정원석 놓기(굴삭기 0.7m3)  20ton 미만  TON  공통 4-4-1   ( 호표 538 )</t>
  </si>
  <si>
    <t>5045D186A0E1B219706D84EB5FF4BD50B5818C1C385D19DBC67C675F9ED6AF0EF98D</t>
  </si>
  <si>
    <t>5045D186A0E1B219706D84EB5FF4BD51769183174AB519D74B12C1576A002</t>
  </si>
  <si>
    <t>5045D186A0E1B219706D84EB5FF4BD577F118D8878F81975B30CD152595109C0EDBBE0</t>
  </si>
  <si>
    <t>정원석 놓기(굴삭기 0.7m3)  20ton 이상  TON  공통 4-4-1   ( 호표 539 )</t>
  </si>
  <si>
    <t>5045D186A0E1B219706D84EB5FF4BA50B5818C1C385D19DBC67C675F9ED6AF0EF98D</t>
  </si>
  <si>
    <t>5045D186A0E1B219706D84EB5FF4BA51769183174AB519D74B12C1576A002</t>
  </si>
  <si>
    <t>5045D186A0E1B219706D84EB5FF4BA577F118D8878F81975B30CD152595109C0EDBBE0</t>
  </si>
  <si>
    <t>조경 유용석 쌓기 및 놓기  굴삭기 0.6m3  TON  공통 4-4-2   ( 호표 540 )</t>
  </si>
  <si>
    <t>공통 4-4-2</t>
  </si>
  <si>
    <t>5045D186A0E1B219706D84EB5FF4BB50B5818C1C385D19DBC67C675F9ED6AF0EF98D</t>
  </si>
  <si>
    <t>5045D186A0E1B219706D84EB5FF4BB50B5818C1C385D19DBC67C675F9ED6AF0EF986</t>
  </si>
  <si>
    <t>5045D186A0E1B219706D84EB5FF4BB577F118D8878F81975B30CD152584A182F9E1631</t>
  </si>
  <si>
    <t>잔디블록 포장    M2  공통 4-4-3   ( 호표 541 )</t>
  </si>
  <si>
    <t>공통 4-4-3</t>
  </si>
  <si>
    <t>5045518ACA61D619218DFCE95AC59550B5818C1C385D19DBC67C675F9ED6AF0EF98D</t>
  </si>
  <si>
    <t>5045518ACA61D619218DFCE95AC59550B5818C1C385D19DBC67C675F9ED6AF0EFAAE</t>
  </si>
  <si>
    <t>5045518ACA61D619218DFCE95AC595577F118D8878F81975A2B893566B299D6732AD5A</t>
  </si>
  <si>
    <t>5045518ACA61D619218DFCE95AC595577F118D8878EF198B045ABD5EEB630C9AE64F86</t>
  </si>
  <si>
    <t>녹지경계분리재 설치    M  공통 4-4-5   ( 호표 542 )</t>
  </si>
  <si>
    <t>공통 4-4-5</t>
  </si>
  <si>
    <t>5045D186A0143719582A294A5915C350B5818C1C385D19DBC67C675F9ED6AF0EF98D</t>
  </si>
  <si>
    <t>5045D186A0143719582A294A5915C350B5818C1C385D19DBC67C675F9ED6AF0EFAAE</t>
  </si>
  <si>
    <t>5045D186A0143719582A294A5915C351769183174AB519D74B12C15769001</t>
  </si>
  <si>
    <t>인공식재지 배수판 설치  배수판 규격(0.5M2 이하)  M2  공통 4-4-6   ( 호표 543 )</t>
  </si>
  <si>
    <t>공통 4-4-6</t>
  </si>
  <si>
    <t>5045D186A0143719582A29775DF2F550B5818C1C385D19DBC67C675F9ED6AF0EF98D</t>
  </si>
  <si>
    <t>5045D186A0143719582A29775DF2F550B5818C1C385D19DBC67C675F9ED6AF0EFAAE</t>
  </si>
  <si>
    <t>교목 이식 후 정식  R14, 낙엽수, 8ton 트럭운반, 약제처리 불포함  주  S H 공사자료참조   ( 호표 544 )</t>
  </si>
  <si>
    <t>S H 공사자료참조</t>
  </si>
  <si>
    <t>5045D186A0E1EF19C4CD5E0A5C7D5F5045D186A07E8B19D3E6F4B3519252</t>
  </si>
  <si>
    <t>녹화마대</t>
  </si>
  <si>
    <t>4.5cm*20m</t>
  </si>
  <si>
    <t>5743D185331D25193EC236115157D4DE216856</t>
  </si>
  <si>
    <t>5045D186A0E1EF19C4CD5E0A5C7D5F5743D185331D25193EC236115157D4DE216856</t>
  </si>
  <si>
    <t>녹화끈</t>
  </si>
  <si>
    <t>4mm*400m</t>
  </si>
  <si>
    <t>5743D185331D25193EC236115157D4DE220E39</t>
  </si>
  <si>
    <t>5045D186A0E1EF19C4CD5E0A5C7D5F5743D185331D25193EC236115157D4DE220E39</t>
  </si>
  <si>
    <t>5045D186A0E1EF19C4CD5E0A5C7D5F5045D186A0E1EF19C4CD7AFC5741A8</t>
  </si>
  <si>
    <t>철선, 어닐링, ∮4.0mm</t>
  </si>
  <si>
    <t>5743C184A122E2191E73FADF5E6E6EF2C8429B</t>
  </si>
  <si>
    <t>5045D186A0E1EF19C4CD5E0A5C7D5F5743C184A122E2191E73FADF5E6E6EF2C8429B</t>
  </si>
  <si>
    <t>고무바</t>
  </si>
  <si>
    <t>2.2cm*10m*2t</t>
  </si>
  <si>
    <t>5743D185331D25193EC236115157D4DE25C346</t>
  </si>
  <si>
    <t>5045D186A0E1EF19C4CD5E0A5C7D5F5743D185331D25193EC236115157D4DE25C346</t>
  </si>
  <si>
    <t>5045D186A0E1EF19C4CD5E0A5C7D5F5045D186A0E1EF19C4CD22DC5DC7DE</t>
  </si>
  <si>
    <t>5045D186A0E1EF19C4CD5E0A5C7D5F5045D186A05397199F5055B058E143</t>
  </si>
  <si>
    <t>5045D186A0E1EF19C4CD5E0A5C7D5F5045D186A0E1EF19C4CD07E4532ECA</t>
  </si>
  <si>
    <t>교목 이식 후 정식  R16, 낙엽수, 8ton 트럭운반, 약제처리 불포함  주  S H 공사자료참조   ( 호표 545 )</t>
  </si>
  <si>
    <t>5045D186A0E1EF19C4CD5E0A5E2B3B5045D186A07E8B19D3E6F4B3519379</t>
  </si>
  <si>
    <t>5045D186A0E1EF19C4CD5E0A5E2B3B5743D185331D25193EC236115157D4DE216856</t>
  </si>
  <si>
    <t>5045D186A0E1EF19C4CD5E0A5E2B3B5743D185331D25193EC236115157D4DE220E39</t>
  </si>
  <si>
    <t>5045D186A0E1EF19C4CD5E0A5E2B3B5045D186A0E1EF19C4CD7AFC5594D3</t>
  </si>
  <si>
    <t>5045D186A0E1EF19C4CD5E0A5E2B3B5743C184A122E2191E73FADF5E6E6EF2C8429B</t>
  </si>
  <si>
    <t>5045D186A0E1EF19C4CD5E0A5E2B3B5743D185331D25193EC236115157D4DE25C346</t>
  </si>
  <si>
    <t>5045D186A0E1EF19C4CD5E0A5E2B3B5045D186A0E1EF19C4CD22DC5FF432</t>
  </si>
  <si>
    <t>5045D186A0E1EF19C4CD5E0A5E2B3B5045D186A05397199F5055B058E143</t>
  </si>
  <si>
    <t>5045D186A0E1EF19C4CD5E0A5E2B3B5045D186A0E1EF19C4CD07E451615D</t>
  </si>
  <si>
    <t>교목 이식 후 정식  R18, 낙엽수, 8ton 트럭운반, 약제처리 불포함  주  S H 공사자료참조   ( 호표 546 )</t>
  </si>
  <si>
    <t>5045D186A0E1EF19C4CD5E0A504C165045D186A07E8B19D3E6F4B3519379</t>
  </si>
  <si>
    <t>5045D186A0E1EF19C4CD5E0A504C165743D185331D25193EC236115157D4DE216856</t>
  </si>
  <si>
    <t>5045D186A0E1EF19C4CD5E0A504C165743D185331D25193EC236115157D4DE220E39</t>
  </si>
  <si>
    <t>5045D186A0E1EF19C4CD5E0A504C165045D186A0E1EF19C4CD7AFC5B3C10</t>
  </si>
  <si>
    <t>5045D186A0E1EF19C4CD5E0A504C165743C184A122E2191E73FADF5E6E6EF2C8429B</t>
  </si>
  <si>
    <t>5045D186A0E1EF19C4CD5E0A504C165743D185331D25193EC236115157D4DE25C346</t>
  </si>
  <si>
    <t>5045D186A0E1EF19C4CD5E0A504C165045D186A0E1EF19C4CD22DC5EDE5B</t>
  </si>
  <si>
    <t>5045D186A0E1EF19C4CD5E0A504C165045D186A05397199F5055B058E143</t>
  </si>
  <si>
    <t>5045D186A0E1EF19C4CD5E0A504C165045D186A0E1EF19C4CD07E45FDF92</t>
  </si>
  <si>
    <t>교목 이식 후 정식  R20, 낙엽수, 8ton 트럭운반, 약제처리 불포함  주  S H 공사자료참조   ( 호표 547 )</t>
  </si>
  <si>
    <t>5045D186A0E1EF19C4CD5E375D08615045D186A07E8B19D3E6F4B35190A5</t>
  </si>
  <si>
    <t>5045D186A0E1EF19C4CD5E375D08615743D185331D25193EC236115157D4DE216856</t>
  </si>
  <si>
    <t>5045D186A0E1EF19C4CD5E375D08615743D185331D25193EC236115157D4DE220E39</t>
  </si>
  <si>
    <t>5045D186A0E1EF19C4CD5E375D08615045D186A0E1EF19C4CD7AC05E5AB4</t>
  </si>
  <si>
    <t>5045D186A0E1EF19C4CD5E375D08615743C184A122E2191E73FADF5E6E6EF2C8429B</t>
  </si>
  <si>
    <t>5045D186A0E1EF19C4CD5E375D08615743D185331D25193EC236115157D4DE25C346</t>
  </si>
  <si>
    <t>5045D186A0E1EF19C4CD5E375D08615045D186A0E1EF19C4CD22DC5EDE5B</t>
  </si>
  <si>
    <t>5045D186A0E1EF19C4CD5E375D08615045D186A05397199F5055B058E143</t>
  </si>
  <si>
    <t>5045D186A0E1EF19C4CD5E375D08615045D186A0E1EF19C4CD07DA501F29</t>
  </si>
  <si>
    <t>교목 이식 후 정식  R24, 낙엽수, 8ton 트럭운반, 약제처리 불포함  주  S H 공사자료참조   ( 호표 548 )</t>
  </si>
  <si>
    <t>5045D186A0E1EF19C4CD5E3759AD305045D186A07E8B19D3E6F4B35190A5</t>
  </si>
  <si>
    <t>5045D186A0E1EF19C4CD5E3759AD305743D185331D25193EC236115157D4DE216856</t>
  </si>
  <si>
    <t>5045D186A0E1EF19C4CD5E3759AD305743D185331D25193EC236115157D4DE220E39</t>
  </si>
  <si>
    <t>5045D186A0E1EF19C4CD5E3759AD305045D186A0E1EF19C4CD7AC05AFF04</t>
  </si>
  <si>
    <t>5045D186A0E1EF19C4CD5E3759AD305743C184A122E2191E73FADF5E6E6EF2C8429B</t>
  </si>
  <si>
    <t>5045D186A0E1EF19C4CD5E3759AD305743D185331D25193EC236115157D4DE25C346</t>
  </si>
  <si>
    <t>5045D186A0E1EF19C4CD5E3759AD305045D186A0E1EF19C4CD22ED527B0E</t>
  </si>
  <si>
    <t>5045D186A0E1EF19C4CD5E3759AD305045D186A05397199F5055B058E0BC</t>
  </si>
  <si>
    <t>5045D186A0E1EF19C4CD5E3759AD305045D186A0E1EF19C4CD07DA54FAB9</t>
  </si>
  <si>
    <t>교목 이식 후 정식  R22, 낙엽수, 8ton 트럭운반, 약제처리 불포함  주  S H 공사자료참조   ( 호표 549 )</t>
  </si>
  <si>
    <t>5045D186A0E1EF19C4CD5E375F35555045D186A07E8B19D3E6F4B35190A5</t>
  </si>
  <si>
    <t>5045D186A0E1EF19C4CD5E375F35555743D185331D25193EC236115157D4DE216856</t>
  </si>
  <si>
    <t>5045D186A0E1EF19C4CD5E375F35555743D185331D25193EC236115157D4DE220E39</t>
  </si>
  <si>
    <t>5045D186A0E1EF19C4CD5E375F35555045D186A0E1EF19C4CD7AC05CACD9</t>
  </si>
  <si>
    <t>5045D186A0E1EF19C4CD5E375F35555743C184A122E2191E73FADF5E6E6EF2C8429B</t>
  </si>
  <si>
    <t>5045D186A0E1EF19C4CD5E375F35555743D185331D25193EC236115157D4DE25C346</t>
  </si>
  <si>
    <t>5045D186A0E1EF19C4CD5E375F35555045D186A0E1EF19C4CD22ED527B0E</t>
  </si>
  <si>
    <t>5045D186A0E1EF19C4CD5E375F35555045D186A05397199F5055B058E0BC</t>
  </si>
  <si>
    <t>5045D186A0E1EF19C4CD5E375F35555045D186A0E1EF19C4CD07DA52CD44</t>
  </si>
  <si>
    <t>교목 이식 후 정식  R26, 낙엽수, 8ton 트럭운반, 약제처리 불포함  주  S H 공사자료참조   ( 호표 550 )</t>
  </si>
  <si>
    <t>5045D186A0E1EF19C4CD5E375B5A855045D186A07E8B19D3E6F4B35190A5</t>
  </si>
  <si>
    <t>5045D186A0E1EF19C4CD5E375B5A855743D185331D25193EC236115157D4DE216856</t>
  </si>
  <si>
    <t>5045D186A0E1EF19C4CD5E375B5A855743D185331D25193EC236115157D4DE220E39</t>
  </si>
  <si>
    <t>5045D186A0E1EF19C4CD5E375B5A855045D186A0E1EF19C4CD7AC0583131</t>
  </si>
  <si>
    <t>5045D186A0E1EF19C4CD5E375B5A855743C184A122E2191E73FADF5E6E6EF2C8429B</t>
  </si>
  <si>
    <t>5045D186A0E1EF19C4CD5E375B5A855743D185331D25193EC236115157D4DE25C346</t>
  </si>
  <si>
    <t>5045D186A0E1EF19C4CD5E375B5A855045D186A0E1EF19C4CD22ED527B0E</t>
  </si>
  <si>
    <t>5045D186A0E1EF19C4CD5E375B5A855045D186A05397199F5055B058E0BC</t>
  </si>
  <si>
    <t>5045D186A0E1EF19C4CD5E375B5A855045D186A0E1EF19C4CD07DA56A815</t>
  </si>
  <si>
    <t>교목 이식 후 정식  R28, 낙엽수, 8ton 트럭운반, 약제처리 불포함  주  S H 공사자료참조   ( 호표 551 )</t>
  </si>
  <si>
    <t>5045D186A0E1EF19C4CD5E375532285045D186A07E8B19D3E6F4B35190A5</t>
  </si>
  <si>
    <t>5045D186A0E1EF19C4CD5E375532285743D185331D25193EC236115157D4DE216856</t>
  </si>
  <si>
    <t>5045D186A0E1EF19C4CD5E375532285743D185331D25193EC236115157D4DE220E39</t>
  </si>
  <si>
    <t>5045D186A0E1EF19C4CD5E375532285045D186A0E1EF19C4CD7AC05604DC</t>
  </si>
  <si>
    <t>5045D186A0E1EF19C4CD5E375532285743C184A122E2191E73FADF5E6E6EF2C8429B</t>
  </si>
  <si>
    <t>5045D186A0E1EF19C4CD5E375532285743D185331D25193EC236115157D4DE25C346</t>
  </si>
  <si>
    <t>5045D186A0E1EF19C4CD5E375532285045D186A0E1EF19C4CD22ED527B0E</t>
  </si>
  <si>
    <t>5045D186A0E1EF19C4CD5E375532285045D186A05397199F5055B058E0BC</t>
  </si>
  <si>
    <t>5045D186A0E1EF19C4CD5E375532285045D186A0E1EF19C4CD07DA5855EA</t>
  </si>
  <si>
    <t>교목 이식 후 정식  R30, 낙엽수, 8ton 트럭운반, 약제처리 불포함  주  S H 공사자료참조   ( 호표 552 )</t>
  </si>
  <si>
    <t>5045D186A0E1EF19C4CD5E25567E375045D186A07E8B19D3E6F4B351914B</t>
  </si>
  <si>
    <t>5045D186A0E1EF19C4CD5E25567E375743D185331D25193EC236115157D4DE216856</t>
  </si>
  <si>
    <t>5045D186A0E1EF19C4CD5E25567E375743D185331D25193EC236115157D4DE220E39</t>
  </si>
  <si>
    <t>5045D186A0E1EF19C4CD5E25567E375045D186A0E1EF19C4CD7AD1554B65</t>
  </si>
  <si>
    <t>5045D186A0E1EF19C4CD5E25567E375743C184A122E2191E73FADF5E6E6EF2C8429B</t>
  </si>
  <si>
    <t>5045D186A0E1EF19C4CD5E25567E375743D185331D25193EC236115157D4DE25C346</t>
  </si>
  <si>
    <t>5045D186A0E1EF19C4CD5E25567E375045D186A0E1EF19C4CD22FF576768</t>
  </si>
  <si>
    <t>5045D186A0E1EF19C4CD5E25567E375045D186A05397199F5055B058E371</t>
  </si>
  <si>
    <t>5045D186A0E1EF19C4CD5E25567E375045D186A0E1EF19C4CD07C9592D52</t>
  </si>
  <si>
    <t>교목 이식 후 정식  R32, 낙엽수, 트레일러운반, 약제처리 불포함  주  S H 공사자료참조   ( 호표 553 )</t>
  </si>
  <si>
    <t>5045D186A0E1EF19C4CD5E2554B0A35045D186A07E8B19D3E6F4B351914B</t>
  </si>
  <si>
    <t>5045D186A0E1EF19C4CD5E2554B0A35743D185331D25193EC236115157D4DE216856</t>
  </si>
  <si>
    <t>5045D186A0E1EF19C4CD5E2554B0A35743D185331D25193EC236115157D4DE220E39</t>
  </si>
  <si>
    <t>5045D186A0E1EF19C4CD5E2554B0A35045D186A0E1EF19C4CD7AD1577960</t>
  </si>
  <si>
    <t>5045D186A0E1EF19C4CD5E2554B0A35743C184A122E2191E73FADF5E6E6EF2C8429B</t>
  </si>
  <si>
    <t>5045D186A0E1EF19C4CD5E2554B0A35743D185331D25193EC236115157D4DE25C346</t>
  </si>
  <si>
    <t>5045D186A0E1EF19C4CD5E2554B0A35045D186A0E1EF19C4CD22FF5649BB</t>
  </si>
  <si>
    <t>5045D186A0E1EF19C4CD5E2554B0A35045D186A05397199F5055B058E371</t>
  </si>
  <si>
    <t>5045D186A0E1EF19C4CD5E2554B0A35045D186A0E1EF19C4CD07C95BDB8D</t>
  </si>
  <si>
    <t>교목 이식 후 정식  R34, 낙엽수, 트레일러운반, 약제처리 불포함  주  S H 공사자료참조   ( 호표 554 )</t>
  </si>
  <si>
    <t>5045D186A0E1EF19C4CD5E2552834F5045D186A07E8B19D3E6F4B351914B</t>
  </si>
  <si>
    <t>5045D186A0E1EF19C4CD5E2552834F5743D185331D25193EC236115157D4DE216856</t>
  </si>
  <si>
    <t>5045D186A0E1EF19C4CD5E2552834F5743D185331D25193EC236115157D4DE220E39</t>
  </si>
  <si>
    <t>호표 834</t>
  </si>
  <si>
    <t>5045D186A0E1EF19C4CD7AD151D01C</t>
  </si>
  <si>
    <t>5045D186A0E1EF19C4CD5E2552834F5045D186A0E1EF19C4CD7AD151D01C</t>
  </si>
  <si>
    <t>5045D186A0E1EF19C4CD5E2552834F5743C184A122E2191E73FADF5E6E6EF2C8429B</t>
  </si>
  <si>
    <t>5045D186A0E1EF19C4CD5E2552834F5743D185331D25193EC236115157D4DE25C346</t>
  </si>
  <si>
    <t>5045D186A0E1EF19C4CD5E2552834F5045D186A0E1EF19C4CD22FF5649BB</t>
  </si>
  <si>
    <t>5045D186A0E1EF19C4CD5E2552834F5045D186A05397199F5055B058E371</t>
  </si>
  <si>
    <t>5045D186A0E1EF19C4CD5E2552834F5045D186A0E1EF19C4CD07C95D8842</t>
  </si>
  <si>
    <t>교목 이식 후 정식  R36, 낙엽수, 트레일러운반, 약제처리 불포함  주  S H 공사자료참조   ( 호표 555 )</t>
  </si>
  <si>
    <t>5045D186A0E1EF19C4CD5E2550D6F95045D186A07E8B19D3E6F4B351914B</t>
  </si>
  <si>
    <t>5045D186A0E1EF19C4CD5E2550D6F95743D185331D25193EC236115157D4DE216856</t>
  </si>
  <si>
    <t>5045D186A0E1EF19C4CD5E2550D6F95743D185331D25193EC236115157D4DE220E39</t>
  </si>
  <si>
    <t>호표 835</t>
  </si>
  <si>
    <t>5045D186A0E1EF19C4CD7AD1539E90</t>
  </si>
  <si>
    <t>5045D186A0E1EF19C4CD5E2550D6F95045D186A0E1EF19C4CD7AD1539E90</t>
  </si>
  <si>
    <t>5045D186A0E1EF19C4CD5E2550D6F95743C184A122E2191E73FADF5E6E6EF2C8429B</t>
  </si>
  <si>
    <t>5045D186A0E1EF19C4CD5E2550D6F95743D185331D25193EC236115157D4DE25C346</t>
  </si>
  <si>
    <t>5045D186A0E1EF19C4CD5E2550D6F95045D186A0E1EF19C4CD22FF5649BB</t>
  </si>
  <si>
    <t>5045D186A0E1EF19C4CD5E2550D6F95045D186A05397199F5055B058E371</t>
  </si>
  <si>
    <t>5045D186A0E1EF19C4CD5E2550D6F95045D186A0E1EF19C4CD07C95FB65D</t>
  </si>
  <si>
    <t>교목 이식 후 정식  R38, 낙엽수, 트레일러운반, 약제처리 불포함  주  S H 공사자료참조   ( 호표 556 )</t>
  </si>
  <si>
    <t>5045D186A0E1EF19C4CD5E255EB4F75045D186A07E8B19D3E6F4B351914B</t>
  </si>
  <si>
    <t>5045D186A0E1EF19C4CD5E255EB4F75743D185331D25193EC236115157D4DE216856</t>
  </si>
  <si>
    <t>5045D186A0E1EF19C4CD5E255EB4F75743D185331D25193EC236115157D4DE220E39</t>
  </si>
  <si>
    <t>호표 836</t>
  </si>
  <si>
    <t>5045D186A0E1EF19C4CD7AD15D8125</t>
  </si>
  <si>
    <t>5045D186A0E1EF19C4CD5E255EB4F75045D186A0E1EF19C4CD7AD15D8125</t>
  </si>
  <si>
    <t>5045D186A0E1EF19C4CD5E255EB4F75743C184A122E2191E73FADF5E6E6EF2C8429B</t>
  </si>
  <si>
    <t>5045D186A0E1EF19C4CD5E255EB4F75743D185331D25193EC236115157D4DE25C346</t>
  </si>
  <si>
    <t>R38~41, 30ton 트럭크레인, 20ton 트럭트레일러</t>
  </si>
  <si>
    <t>호표 837</t>
  </si>
  <si>
    <t>5045D186A0E1EF19C4CD22FF5FA72C</t>
  </si>
  <si>
    <t>5045D186A0E1EF19C4CD5E255EB4F75045D186A0E1EF19C4CD22FF5FA72C</t>
  </si>
  <si>
    <t>5045D186A0E1EF19C4CD5E255EB4F75045D186A05397199F5055B058E371</t>
  </si>
  <si>
    <t>5045D186A0E1EF19C4CD5E255EB4F75045D186A0E1EF19C4CD07C951D7B9</t>
  </si>
  <si>
    <t>교목 이식 후 정식  R40, 낙엽수, 트레일러운반, 약제처리 불포함  주  S H 공사자료참조   ( 호표 557 )</t>
  </si>
  <si>
    <t>5045D186A0E1EF19C4CD5E525ADD765045D186A07E8B19D3E6F4B3519E03</t>
  </si>
  <si>
    <t>5045D186A0E1EF19C4CD5E525ADD765743D185331D25193EC236115157D4DE216856</t>
  </si>
  <si>
    <t>5045D186A0E1EF19C4CD5E525ADD765743D185331D25193EC236115157D4DE220E39</t>
  </si>
  <si>
    <t>호표 838</t>
  </si>
  <si>
    <t>5045D186A0E1EF19C4CD7AA451ED8B</t>
  </si>
  <si>
    <t>5045D186A0E1EF19C4CD5E525ADD765045D186A0E1EF19C4CD7AA451ED8B</t>
  </si>
  <si>
    <t>5045D186A0E1EF19C4CD5E525ADD765743C184A122E2191E73FADF5E6E6EF2C8429B</t>
  </si>
  <si>
    <t>5045D186A0E1EF19C4CD5E525ADD765743D185331D25193EC236115157D4DE25C346</t>
  </si>
  <si>
    <t>5045D186A0E1EF19C4CD5E525ADD765045D186A0E1EF19C4CD22FF5FA72C</t>
  </si>
  <si>
    <t>5045D186A0E1EF19C4CD5E525ADD765045D186A05397199F5055B058E371</t>
  </si>
  <si>
    <t>5045D186A0E1EF19C4CD5E525ADD765045D186A0E1EF19C4CD07BF52A369</t>
  </si>
  <si>
    <t>교목 이식 후 정식  R24, 상록수, 8ton 트럭운반, 약제처리 불포함  주  S H 공사자료참조   ( 호표 558 )</t>
  </si>
  <si>
    <t>5045D186A0E1EF19C4CD685651A4ED5045D186A07E8B19D3E6F4B35190A5</t>
  </si>
  <si>
    <t>5045D186A0E1EF19C4CD685651A4ED5743D185331D25193EC236115157D4DE216856</t>
  </si>
  <si>
    <t>5045D186A0E1EF19C4CD685651A4ED5743D185331D25193EC236115157D4DE220E39</t>
  </si>
  <si>
    <t>5045D186A0E1EF19C4CD685651A4ED5045D186A0E1EF19C4CD7AC05AFF04</t>
  </si>
  <si>
    <t>5045D186A0E1EF19C4CD685651A4ED5743C184A122E2191E73FADF5E6E6EF2C8429B</t>
  </si>
  <si>
    <t>5045D186A0E1EF19C4CD685651A4ED5743D185331D25193EC236115157D4DE25C346</t>
  </si>
  <si>
    <t>5045D186A0E1EF19C4CD685651A4ED5045D186A0E1EF19C4CD22ED527B0E</t>
  </si>
  <si>
    <t>5045D186A0E1EF19C4CD685651A4ED5045D186A05397199F5055B058E0BC</t>
  </si>
  <si>
    <t>5045D186A0E1EF19C4CD685651A4ED5045D186A0E1EF19C4CD104756590B</t>
  </si>
  <si>
    <t>교목 이식 후 정식  R28, 상록수, 8ton 트럭운반, 약제처리 불포함  주  S H 공사자료참조   ( 호표 559 )</t>
  </si>
  <si>
    <t>5045D186A0E1EF19C4CD68565D55F65045D186A07E8B19D3E6F4B35190A5</t>
  </si>
  <si>
    <t>5045D186A0E1EF19C4CD68565D55F65743D185331D25193EC236115157D4DE216856</t>
  </si>
  <si>
    <t>5045D186A0E1EF19C4CD68565D55F65743D185331D25193EC236115157D4DE220E39</t>
  </si>
  <si>
    <t>5045D186A0E1EF19C4CD68565D55F65045D186A0E1EF19C4CD7AC05604DC</t>
  </si>
  <si>
    <t>5045D186A0E1EF19C4CD68565D55F65743C184A122E2191E73FADF5E6E6EF2C8429B</t>
  </si>
  <si>
    <t>5045D186A0E1EF19C4CD68565D55F65743D185331D25193EC236115157D4DE25C346</t>
  </si>
  <si>
    <t>5045D186A0E1EF19C4CD68565D55F65045D186A0E1EF19C4CD22ED527B0E</t>
  </si>
  <si>
    <t>5045D186A0E1EF19C4CD68565D55F65045D186A05397199F5055B058E0BC</t>
  </si>
  <si>
    <t>5045D186A0E1EF19C4CD68565D55F65045D186A0E1EF19C4CD10475A34DB</t>
  </si>
  <si>
    <t>교목 이식 후 정식  R30, 상록수, 8ton 트럭운반, 약제처리 불포함  주  S H 공사자료참조   ( 호표 560 )</t>
  </si>
  <si>
    <t>5045D186A0E1EF19C4CD68455E2D7E5045D186A07E8B19D3E6F4B351914B</t>
  </si>
  <si>
    <t>5045D186A0E1EF19C4CD68455E2D7E5743D185331D25193EC236115157D4DE216856</t>
  </si>
  <si>
    <t>5045D186A0E1EF19C4CD68455E2D7E5743D185331D25193EC236115157D4DE220E39</t>
  </si>
  <si>
    <t>5045D186A0E1EF19C4CD68455E2D7E5045D186A0E1EF19C4CD7AD1554B65</t>
  </si>
  <si>
    <t>5045D186A0E1EF19C4CD68455E2D7E5743C184A122E2191E73FADF5E6E6EF2C8429B</t>
  </si>
  <si>
    <t>5045D186A0E1EF19C4CD68455E2D7E5743D185331D25193EC236115157D4DE25C346</t>
  </si>
  <si>
    <t>5045D186A0E1EF19C4CD68455E2D7E5045D186A0E1EF19C4CD22FF576768</t>
  </si>
  <si>
    <t>5045D186A0E1EF19C4CD68455E2D7E5045D186A05397199F5055B058E371</t>
  </si>
  <si>
    <t>5045D186A0E1EF19C4CD68455E2D7E5045D186A0E1EF19C4CD105159682B</t>
  </si>
  <si>
    <t>교목 이식 후 정식  R32, 상록수, 트레일러운반, 약제처리 불포함  주  S H 공사자료참조   ( 호표 561 )</t>
  </si>
  <si>
    <t>5045D186A0E1EF19C4CD68455C7F835045D186A07E8B19D3E6F4B351914B</t>
  </si>
  <si>
    <t>5045D186A0E1EF19C4CD68455C7F835743D185331D25193EC236115157D4DE216856</t>
  </si>
  <si>
    <t>5045D186A0E1EF19C4CD68455C7F835743D185331D25193EC236115157D4DE220E39</t>
  </si>
  <si>
    <t>5045D186A0E1EF19C4CD68455C7F835045D186A0E1EF19C4CD7AD1577960</t>
  </si>
  <si>
    <t>5045D186A0E1EF19C4CD68455C7F835743C184A122E2191E73FADF5E6E6EF2C8429B</t>
  </si>
  <si>
    <t>5045D186A0E1EF19C4CD68455C7F835743D185331D25193EC236115157D4DE25C346</t>
  </si>
  <si>
    <t>5045D186A0E1EF19C4CD68455C7F835045D186A0E1EF19C4CD22FF5649BB</t>
  </si>
  <si>
    <t>5045D186A0E1EF19C4CD68455C7F835045D186A05397199F5055B058E371</t>
  </si>
  <si>
    <t>5045D186A0E1EF19C4CD68455C7F835045D186A0E1EF19C4CD10515B1687</t>
  </si>
  <si>
    <t>교목 이식 후 정식  R34, 상록수, 트레일러운반, 약제처리 불포함  주  S H 공사자료참조   ( 호표 562 )</t>
  </si>
  <si>
    <t>5045D186A0E1EF19C4CD68455AB2165045D186A07E8B19D3E6F4B351914B</t>
  </si>
  <si>
    <t>5045D186A0E1EF19C4CD68455AB2165743D185331D25193EC236115157D4DE216856</t>
  </si>
  <si>
    <t>5045D186A0E1EF19C4CD68455AB2165743D185331D25193EC236115157D4DE220E39</t>
  </si>
  <si>
    <t>5045D186A0E1EF19C4CD68455AB2165045D186A0E1EF19C4CD7AD151D01C</t>
  </si>
  <si>
    <t>5045D186A0E1EF19C4CD68455AB2165743C184A122E2191E73FADF5E6E6EF2C8429B</t>
  </si>
  <si>
    <t>5045D186A0E1EF19C4CD68455AB2165743D185331D25193EC236115157D4DE25C346</t>
  </si>
  <si>
    <t>5045D186A0E1EF19C4CD68455AB2165045D186A0E1EF19C4CD22FF5649BB</t>
  </si>
  <si>
    <t>5045D186A0E1EF19C4CD68455AB2165045D186A05397199F5055B058E371</t>
  </si>
  <si>
    <t>5045D186A0E1EF19C4CD68455AB2165045D186A0E1EF19C4CD10515DC31B</t>
  </si>
  <si>
    <t>교목 이식 후 정식  R36, 상록수, 트레일러운반, 약제처리 불포함  주  S H 공사자료참조   ( 호표 563 )</t>
  </si>
  <si>
    <t>5045D186A0E1EF19C4CD684558841A5045D186A07E8B19D3E6F4B351914B</t>
  </si>
  <si>
    <t>5045D186A0E1EF19C4CD684558841A5743D185331D25193EC236115157D4DE216856</t>
  </si>
  <si>
    <t>5045D186A0E1EF19C4CD684558841A5743D185331D25193EC236115157D4DE220E39</t>
  </si>
  <si>
    <t>5045D186A0E1EF19C4CD684558841A5045D186A0E1EF19C4CD7AD1539E90</t>
  </si>
  <si>
    <t>5045D186A0E1EF19C4CD684558841A5743C184A122E2191E73FADF5E6E6EF2C8429B</t>
  </si>
  <si>
    <t>5045D186A0E1EF19C4CD684558841A5743D185331D25193EC236115157D4DE25C346</t>
  </si>
  <si>
    <t>5045D186A0E1EF19C4CD684558841A5045D186A0E1EF19C4CD22FF5649BB</t>
  </si>
  <si>
    <t>5045D186A0E1EF19C4CD684558841A5045D186A05397199F5055B058E371</t>
  </si>
  <si>
    <t>5045D186A0E1EF19C4CD684558841A5045D186A0E1EF19C4CD10515FF117</t>
  </si>
  <si>
    <t>교목 이식 후 정식  R38, 상록수, 트레일러운반, 약제처리 불포함  주  S H 공사자료참조   ( 호표 564 )</t>
  </si>
  <si>
    <t>5045D186A0E1EF19C4CD684556D7455045D186A07E8B19D3E6F4B351914B</t>
  </si>
  <si>
    <t>5045D186A0E1EF19C4CD684556D7455743D185331D25193EC236115157D4DE216856</t>
  </si>
  <si>
    <t>5045D186A0E1EF19C4CD684556D7455743D185331D25193EC236115157D4DE220E39</t>
  </si>
  <si>
    <t>5045D186A0E1EF19C4CD684556D7455045D186A0E1EF19C4CD7AD15D8125</t>
  </si>
  <si>
    <t>5045D186A0E1EF19C4CD684556D7455743C184A122E2191E73FADF5E6E6EF2C8429B</t>
  </si>
  <si>
    <t>5045D186A0E1EF19C4CD684556D7455743D185331D25193EC236115157D4DE25C346</t>
  </si>
  <si>
    <t>5045D186A0E1EF19C4CD684556D7455045D186A0E1EF19C4CD22FF5FA72C</t>
  </si>
  <si>
    <t>5045D186A0E1EF19C4CD684556D7455045D186A05397199F5055B058E371</t>
  </si>
  <si>
    <t>5045D186A0E1EF19C4CD684556D7455045D186A0E1EF19C4CD10515112B3</t>
  </si>
  <si>
    <t>교목 이식 후 정식  R40, 상록수, 트레일러운반, 약제처리 불포함  주  S H 공사자료참조   ( 호표 565 )</t>
  </si>
  <si>
    <t>5045D186A0E1EF19C4CD683B57A3755045D186A07E8B19D3E6F4B3519E03</t>
  </si>
  <si>
    <t>5045D186A0E1EF19C4CD683B57A3755743D185331D25193EC236115157D4DE216856</t>
  </si>
  <si>
    <t>5045D186A0E1EF19C4CD683B57A3755743D185331D25193EC236115157D4DE220E39</t>
  </si>
  <si>
    <t>5045D186A0E1EF19C4CD683B57A3755045D186A0E1EF19C4CD7AA451ED8B</t>
  </si>
  <si>
    <t>5045D186A0E1EF19C4CD683B57A3755743C184A122E2191E73FADF5E6E6EF2C8429B</t>
  </si>
  <si>
    <t>5045D186A0E1EF19C4CD683B57A3755743D185331D25193EC236115157D4DE25C346</t>
  </si>
  <si>
    <t>5045D186A0E1EF19C4CD683B57A3755045D186A0E1EF19C4CD22FF5FA72C</t>
  </si>
  <si>
    <t>5045D186A0E1EF19C4CD683B57A3755045D186A05397199F5055B058E371</t>
  </si>
  <si>
    <t>5045D186A0E1EF19C4CD683B57A3755045D186A0E1EF19C4CD102455890B</t>
  </si>
  <si>
    <t>이식 수간보호  R8  주  S H 공사자료참조   ( 호표 566 )</t>
  </si>
  <si>
    <t>5045D186A0E1EF19C4CD7AE3541F0E50B5818C1C385D19DBC67C675F9ED6AF0EF98D</t>
  </si>
  <si>
    <t>5045D186A0E1EF19C4CD7AE3541F0E50B5818C1C385D19DBC67C675F9ED6AF0EFAAE</t>
  </si>
  <si>
    <t>잡품</t>
  </si>
  <si>
    <t>5045D186A0E1EF19C4CD7AE3541F0E51769183174AB519D74B12C15769001</t>
  </si>
  <si>
    <t>이식 수간보호  R10  주  S H 공사자료참조   ( 호표 567 )</t>
  </si>
  <si>
    <t>5045D186A0E1EF19C4CD7AFC53E67750B5818C1C385D19DBC67C675F9ED6AF0EF98D</t>
  </si>
  <si>
    <t>5045D186A0E1EF19C4CD7AFC53E67750B5818C1C385D19DBC67C675F9ED6AF0EFAAE</t>
  </si>
  <si>
    <t>5045D186A0E1EF19C4CD7AFC53E67751769183174AB519D74B12C15769001</t>
  </si>
  <si>
    <t>이식 수간보호  R12  주  S H 공사자료참조   ( 호표 568 )</t>
  </si>
  <si>
    <t>5045D186A0E1EF19C4CD7AFC5139E350B5818C1C385D19DBC67C675F9ED6AF0EF98D</t>
  </si>
  <si>
    <t>5045D186A0E1EF19C4CD7AFC5139E350B5818C1C385D19DBC67C675F9ED6AF0EFAAE</t>
  </si>
  <si>
    <t>5045D186A0E1EF19C4CD7AFC5139E351769183174AB519D74B12C15769001</t>
  </si>
  <si>
    <t>이식 수간보호  R14  주  S H 공사자료참조   ( 호표 569 )</t>
  </si>
  <si>
    <t>5045D186A0E1EF19C4CD7AFC5741A850B5818C1C385D19DBC67C675F9ED6AF0EF98D</t>
  </si>
  <si>
    <t>5045D186A0E1EF19C4CD7AFC5741A850B5818C1C385D19DBC67C675F9ED6AF0EFAAE</t>
  </si>
  <si>
    <t>5045D186A0E1EF19C4CD7AFC5741A851769183174AB519D74B12C15769001</t>
  </si>
  <si>
    <t>이식 수간보호  R16  주  S H 공사자료참조   ( 호표 570 )</t>
  </si>
  <si>
    <t>5045D186A0E1EF19C4CD7AFC5594D350B5818C1C385D19DBC67C675F9ED6AF0EF98D</t>
  </si>
  <si>
    <t>5045D186A0E1EF19C4CD7AFC5594D350B5818C1C385D19DBC67C675F9ED6AF0EFAAE</t>
  </si>
  <si>
    <t>5045D186A0E1EF19C4CD7AFC5594D351769183174AB519D74B12C15769001</t>
  </si>
  <si>
    <t>이식 수간보호  R18  주  S H 공사자료참조   ( 호표 571 )</t>
  </si>
  <si>
    <t>5045D186A0E1EF19C4CD7AFC5B3C1050B5818C1C385D19DBC67C675F9ED6AF0EF98D</t>
  </si>
  <si>
    <t>5045D186A0E1EF19C4CD7AFC5B3C1050B5818C1C385D19DBC67C675F9ED6AF0EFAAE</t>
  </si>
  <si>
    <t>5045D186A0E1EF19C4CD7AFC5B3C1051769183174AB519D74B12C15769001</t>
  </si>
  <si>
    <t>이식 수간보호  R20  주  S H 공사자료참조   ( 호표 572 )</t>
  </si>
  <si>
    <t>5045D186A0E1EF19C4CD7AC05E5AB450B5818C1C385D19DBC67C675F9ED6AF0EF98D</t>
  </si>
  <si>
    <t>5045D186A0E1EF19C4CD7AC05E5AB450B5818C1C385D19DBC67C675F9ED6AF0EFAAE</t>
  </si>
  <si>
    <t>5045D186A0E1EF19C4CD7AC05E5AB451769183174AB519D74B12C15769001</t>
  </si>
  <si>
    <t>이식 수간보호  R22  주  S H 공사자료참조   ( 호표 573 )</t>
  </si>
  <si>
    <t>5045D186A0E1EF19C4CD7AC05CACD950B5818C1C385D19DBC67C675F9ED6AF0EF98D</t>
  </si>
  <si>
    <t>5045D186A0E1EF19C4CD7AC05CACD950B5818C1C385D19DBC67C675F9ED6AF0EFAAE</t>
  </si>
  <si>
    <t>5045D186A0E1EF19C4CD7AC05CACD951769183174AB519D74B12C15769001</t>
  </si>
  <si>
    <t>이식 수간보호  R24  주  S H 공사자료참조   ( 호표 574 )</t>
  </si>
  <si>
    <t>5045D186A0E1EF19C4CD7AC05AFF0450B5818C1C385D19DBC67C675F9ED6AF0EF98D</t>
  </si>
  <si>
    <t>5045D186A0E1EF19C4CD7AC05AFF0450B5818C1C385D19DBC67C675F9ED6AF0EFAAE</t>
  </si>
  <si>
    <t>5045D186A0E1EF19C4CD7AC05AFF0451769183174AB519D74B12C15769001</t>
  </si>
  <si>
    <t>이식 수간보호  R26  주  S H 공사자료참조   ( 호표 575 )</t>
  </si>
  <si>
    <t>5045D186A0E1EF19C4CD7AC058313150B5818C1C385D19DBC67C675F9ED6AF0EF98D</t>
  </si>
  <si>
    <t>5045D186A0E1EF19C4CD7AC058313150B5818C1C385D19DBC67C675F9ED6AF0EFAAE</t>
  </si>
  <si>
    <t>5045D186A0E1EF19C4CD7AC058313151769183174AB519D74B12C15769001</t>
  </si>
  <si>
    <t>이식 수간보호  R28  주  S H 공사자료참조   ( 호표 576 )</t>
  </si>
  <si>
    <t>5045D186A0E1EF19C4CD7AC05604DC50B5818C1C385D19DBC67C675F9ED6AF0EF98D</t>
  </si>
  <si>
    <t>5045D186A0E1EF19C4CD7AC05604DC50B5818C1C385D19DBC67C675F9ED6AF0EFAAE</t>
  </si>
  <si>
    <t>5045D186A0E1EF19C4CD7AC05604DC51769183174AB519D74B12C15769001</t>
  </si>
  <si>
    <t>이식 수간보호  R30  주  S H 공사자료참조   ( 호표 577 )</t>
  </si>
  <si>
    <t>5045D186A0E1EF19C4CD7AD1554B6550B5818C1C385D19DBC67C675F9ED6AF0EF98D</t>
  </si>
  <si>
    <t>5045D186A0E1EF19C4CD7AD1554B6550B5818C1C385D19DBC67C675F9ED6AF0EFAAE</t>
  </si>
  <si>
    <t>5045D186A0E1EF19C4CD7AD1554B6551769183174AB519D74B12C15769001</t>
  </si>
  <si>
    <t>이식 수간보호  R32  주  S H 공사자료참조   ( 호표 578 )</t>
  </si>
  <si>
    <t>5045D186A0E1EF19C4CD7AD157796050B5818C1C385D19DBC67C675F9ED6AF0EF98D</t>
  </si>
  <si>
    <t>5045D186A0E1EF19C4CD7AD157796050B5818C1C385D19DBC67C675F9ED6AF0EFAAE</t>
  </si>
  <si>
    <t>5045D186A0E1EF19C4CD7AD157796051769183174AB519D74B12C15769001</t>
  </si>
  <si>
    <t>이식 전정 - 낙엽수  R6  주  S H 공사자료참조   ( 호표 579 )</t>
  </si>
  <si>
    <t>5045D186A0E1EF19C4CD07F65BDFDC50B5818C1C385D19DBC67C675F9ED6AF0EF98D</t>
  </si>
  <si>
    <t>5045D186A0E1EF19C4CD07F65BDFDC50B5818C1C385D19DBC67C675F9ED6AF0EFAAE</t>
  </si>
  <si>
    <t>이식 전정 - 낙엽수  R8  주  S H 공사자료참조   ( 호표 580 )</t>
  </si>
  <si>
    <t>5045D186A0E1EF19C4CD07F655B65950B5818C1C385D19DBC67C675F9ED6AF0EF98D</t>
  </si>
  <si>
    <t>5045D186A0E1EF19C4CD07F655B65950B5818C1C385D19DBC67C675F9ED6AF0EFAAE</t>
  </si>
  <si>
    <t>이식 전정 - 낙엽수  R10  주  S H 공사자료참조   ( 호표 581 )</t>
  </si>
  <si>
    <t>5045D186A0E1EF19C4CD07E457893A50B5818C1C385D19DBC67C675F9ED6AF0EF98D</t>
  </si>
  <si>
    <t>5045D186A0E1EF19C4CD07E457893A50B5818C1C385D19DBC67C675F9ED6AF0EFAAE</t>
  </si>
  <si>
    <t>이식 전정 - 낙엽수  R12  주  S H 공사자료참조   ( 호표 582 )</t>
  </si>
  <si>
    <t>5045D186A0E1EF19C4CD07E455DC6550B5818C1C385D19DBC67C675F9ED6AF0EF98D</t>
  </si>
  <si>
    <t>5045D186A0E1EF19C4CD07E455DC6550B5818C1C385D19DBC67C675F9ED6AF0EFAAE</t>
  </si>
  <si>
    <t>이식 전정 - 낙엽수  R14  주  S H 공사자료참조   ( 호표 583 )</t>
  </si>
  <si>
    <t>5045D186A0E1EF19C4CD07E4532ECA50B5818C1C385D19DBC67C675F9ED6AF0EF98D</t>
  </si>
  <si>
    <t>5045D186A0E1EF19C4CD07E4532ECA50B5818C1C385D19DBC67C675F9ED6AF0EFAAE</t>
  </si>
  <si>
    <t>이식 전정 - 낙엽수  R16  주  S H 공사자료참조   ( 호표 584 )</t>
  </si>
  <si>
    <t>5045D186A0E1EF19C4CD07E451615D50B5818C1C385D19DBC67C675F9ED6AF0EF98D</t>
  </si>
  <si>
    <t>5045D186A0E1EF19C4CD07E451615D50B5818C1C385D19DBC67C675F9ED6AF0EFAAE</t>
  </si>
  <si>
    <t>이식 전정 - 낙엽수  R18  주  S H 공사자료참조   ( 호표 585 )</t>
  </si>
  <si>
    <t>5045D186A0E1EF19C4CD07E45FDF9250B5818C1C385D19DBC67C675F9ED6AF0EF98D</t>
  </si>
  <si>
    <t>5045D186A0E1EF19C4CD07E45FDF9250B5818C1C385D19DBC67C675F9ED6AF0EFAAE</t>
  </si>
  <si>
    <t>이식 전정 - 낙엽수  R20  주  S H 공사자료참조   ( 호표 586 )</t>
  </si>
  <si>
    <t>5045D186A0E1EF19C4CD07DA501F2950B5818C1C385D19DBC67C675F9ED6AF0EF98D</t>
  </si>
  <si>
    <t>5045D186A0E1EF19C4CD07DA501F2950B5818C1C385D19DBC67C675F9ED6AF0EFAAE</t>
  </si>
  <si>
    <t>이식 전정 - 낙엽수  R22  주  S H 공사자료참조   ( 호표 587 )</t>
  </si>
  <si>
    <t>5045D186A0E1EF19C4CD07DA52CD4450B5818C1C385D19DBC67C675F9ED6AF0EF98D</t>
  </si>
  <si>
    <t>5045D186A0E1EF19C4CD07DA52CD4450B5818C1C385D19DBC67C675F9ED6AF0EFAAE</t>
  </si>
  <si>
    <t>이식 전정 - 낙엽수  R24  주  S H 공사자료참조   ( 호표 588 )</t>
  </si>
  <si>
    <t>5045D186A0E1EF19C4CD07DA54FAB950B5818C1C385D19DBC67C675F9ED6AF0EF98D</t>
  </si>
  <si>
    <t>5045D186A0E1EF19C4CD07DA54FAB950B5818C1C385D19DBC67C675F9ED6AF0EFAAE</t>
  </si>
  <si>
    <t>이식 전정 - 낙엽수  R26  주  S H 공사자료참조   ( 호표 589 )</t>
  </si>
  <si>
    <t>5045D186A0E1EF19C4CD07DA56A81550B5818C1C385D19DBC67C675F9ED6AF0EF98D</t>
  </si>
  <si>
    <t>5045D186A0E1EF19C4CD07DA56A81550B5818C1C385D19DBC67C675F9ED6AF0EFAAE</t>
  </si>
  <si>
    <t>이식 전정 - 낙엽수  R28  주  S H 공사자료참조   ( 호표 590 )</t>
  </si>
  <si>
    <t>5045D186A0E1EF19C4CD07DA5855EA50B5818C1C385D19DBC67C675F9ED6AF0EF98D</t>
  </si>
  <si>
    <t>5045D186A0E1EF19C4CD07DA5855EA50B5818C1C385D19DBC67C675F9ED6AF0EFAAE</t>
  </si>
  <si>
    <t>이식 전정 - 낙엽수  R30  주  S H 공사자료참조   ( 호표 591 )</t>
  </si>
  <si>
    <t>5045D186A0E1EF19C4CD07C9592D5250B5818C1C385D19DBC67C675F9ED6AF0EF98D</t>
  </si>
  <si>
    <t>5045D186A0E1EF19C4CD07C9592D5250B5818C1C385D19DBC67C675F9ED6AF0EFAAE</t>
  </si>
  <si>
    <t>이식 전정 - 낙엽수  R32  주  S H 공사자료참조   ( 호표 592 )</t>
  </si>
  <si>
    <t>5045D186A0E1EF19C4CD07C95BDB8D50B5818C1C385D19DBC67C675F9ED6AF0EF98D</t>
  </si>
  <si>
    <t>5045D186A0E1EF19C4CD07C95BDB8D50B5818C1C385D19DBC67C675F9ED6AF0EFAAE</t>
  </si>
  <si>
    <t>이식 전정 - 낙엽수  R34  주  S H 공사자료참조   ( 호표 593 )</t>
  </si>
  <si>
    <t>5045D186A0E1EF19C4CD07C95D884250B5818C1C385D19DBC67C675F9ED6AF0EF98D</t>
  </si>
  <si>
    <t>5045D186A0E1EF19C4CD07C95D884250B5818C1C385D19DBC67C675F9ED6AF0EFAAE</t>
  </si>
  <si>
    <t>이식 전정 - 낙엽수  R36  주  S H 공사자료참조   ( 호표 594 )</t>
  </si>
  <si>
    <t>5045D186A0E1EF19C4CD07C95FB65D50B5818C1C385D19DBC67C675F9ED6AF0EF98D</t>
  </si>
  <si>
    <t>5045D186A0E1EF19C4CD07C95FB65D50B5818C1C385D19DBC67C675F9ED6AF0EFAAE</t>
  </si>
  <si>
    <t>이식 전정 - 낙엽수  R38  주  S H 공사자료참조   ( 호표 595 )</t>
  </si>
  <si>
    <t>5045D186A0E1EF19C4CD07C951D7B950B5818C1C385D19DBC67C675F9ED6AF0EF98D</t>
  </si>
  <si>
    <t>5045D186A0E1EF19C4CD07C951D7B950B5818C1C385D19DBC67C675F9ED6AF0EFAAE</t>
  </si>
  <si>
    <t>이식 전정 - 낙엽수  R40  주  S H 공사자료참조   ( 호표 596 )</t>
  </si>
  <si>
    <t>5045D186A0E1EF19C4CD07BF52A36950B5818C1C385D19DBC67C675F9ED6AF0EF98D</t>
  </si>
  <si>
    <t>5045D186A0E1EF19C4CD07BF52A36950B5818C1C385D19DBC67C675F9ED6AF0EFAAE</t>
  </si>
  <si>
    <t>이식 전정 - 낙엽수  R45  주  S H 공사자료참조   ( 호표 597 )</t>
  </si>
  <si>
    <t>5045D186A0E1EF19C4CD07BF5725A350B5818C1C385D19DBC67C675F9ED6AF0EF98D</t>
  </si>
  <si>
    <t>5045D186A0E1EF19C4CD07BF5725A350B5818C1C385D19DBC67C675F9ED6AF0EFAAE</t>
  </si>
  <si>
    <t>이식 전정 - 낙엽수  R50  주  S H 공사자료참조   ( 호표 598 )</t>
  </si>
  <si>
    <t>5045D186A0E1EF19C4CD07AE5C581B50B5818C1C385D19DBC67C675F9ED6AF0EF98D</t>
  </si>
  <si>
    <t>5045D186A0E1EF19C4CD07AE5C581B50B5818C1C385D19DBC67C675F9ED6AF0EFAAE</t>
  </si>
  <si>
    <t>이식 전정 - 상록수  R6  주  S H 공사자료참조   ( 호표 599 )</t>
  </si>
  <si>
    <t>5045D186A0E1EF19C4CD106256E2C750B5818C1C385D19DBC67C675F9ED6AF0EF98D</t>
  </si>
  <si>
    <t>5045D186A0E1EF19C4CD106256E2C750B5818C1C385D19DBC67C675F9ED6AF0EFAAE</t>
  </si>
  <si>
    <t>이식 전정 - 상록수  R8  주  S H 공사자료참조   ( 호표 600 )</t>
  </si>
  <si>
    <t>5045D186A0E1EF19C4CD10625890A350B5818C1C385D19DBC67C675F9ED6AF0EF98D</t>
  </si>
  <si>
    <t>5045D186A0E1EF19C4CD10625890A350B5818C1C385D19DBC67C675F9ED6AF0EFAAE</t>
  </si>
  <si>
    <t>이식 전정 - 상록수  R10  주  S H 공사자료참조   ( 호표 601 )</t>
  </si>
  <si>
    <t>5045D186A0E1EF19C4CD107C56FCCB50B5818C1C385D19DBC67C675F9ED6AF0EF98D</t>
  </si>
  <si>
    <t>5045D186A0E1EF19C4CD107C56FCCB50B5818C1C385D19DBC67C675F9ED6AF0EFAAE</t>
  </si>
  <si>
    <t>이식 전정 - 상록수  R12  주  S H 공사자료참조   ( 호표 602 )</t>
  </si>
  <si>
    <t>5045D186A0E1EF19C4CD107C54CFD750B5818C1C385D19DBC67C675F9ED6AF0EF98D</t>
  </si>
  <si>
    <t>5045D186A0E1EF19C4CD107C54CFD750B5818C1C385D19DBC67C675F9ED6AF0EFAAE</t>
  </si>
  <si>
    <t>이식 전정 - 상록수  R14  주  S H 공사자료참조   ( 호표 603 )</t>
  </si>
  <si>
    <t>5045D186A0E1EF19C4CD107C52018450B5818C1C385D19DBC67C675F9ED6AF0EF98D</t>
  </si>
  <si>
    <t>5045D186A0E1EF19C4CD107C52018450B5818C1C385D19DBC67C675F9ED6AF0EFAAE</t>
  </si>
  <si>
    <t>이식 전정 - 상록수  R16  주  S H 공사자료참조   ( 호표 604 )</t>
  </si>
  <si>
    <t>5045D186A0E1EF19C4CD107C5054CF50B5818C1C385D19DBC67C675F9ED6AF0EF98D</t>
  </si>
  <si>
    <t>5045D186A0E1EF19C4CD107C5054CF50B5818C1C385D19DBC67C675F9ED6AF0EFAAE</t>
  </si>
  <si>
    <t>이식 전정 - 상록수  R18  주  S H 공사자료참조   ( 호표 605 )</t>
  </si>
  <si>
    <t>5045D186A0E1EF19C4CD107C5E32CD50B5818C1C385D19DBC67C675F9ED6AF0EF98D</t>
  </si>
  <si>
    <t>5045D186A0E1EF19C4CD107C5E32CD50B5818C1C385D19DBC67C675F9ED6AF0EFAAE</t>
  </si>
  <si>
    <t>이식 전정 - 상록수  R20  주  S H 공사자료참조   ( 호표 606 )</t>
  </si>
  <si>
    <t>5045D186A0E1EF19C4CD104752FEDA50B5818C1C385D19DBC67C675F9ED6AF0EF98D</t>
  </si>
  <si>
    <t>5045D186A0E1EF19C4CD104752FEDA50B5818C1C385D19DBC67C675F9ED6AF0EFAAE</t>
  </si>
  <si>
    <t>이식 전정 - 상록수  R22  주  S H 공사자료참조   ( 호표 607 )</t>
  </si>
  <si>
    <t>5045D186A0E1EF19C4CD10475031AE50B5818C1C385D19DBC67C675F9ED6AF0EF98D</t>
  </si>
  <si>
    <t>5045D186A0E1EF19C4CD10475031AE50B5818C1C385D19DBC67C675F9ED6AF0EFAAE</t>
  </si>
  <si>
    <t>이식 전정 - 상록수  R24  주  S H 공사자료참조   ( 호표 608 )</t>
  </si>
  <si>
    <t>5045D186A0E1EF19C4CD104756590B50B5818C1C385D19DBC67C675F9ED6AF0EF98D</t>
  </si>
  <si>
    <t>5045D186A0E1EF19C4CD104756590B50B5818C1C385D19DBC67C675F9ED6AF0EFAAE</t>
  </si>
  <si>
    <t>이식 전정 - 상록수  R26  주  S H 공사자료참조   ( 호표 609 )</t>
  </si>
  <si>
    <t>5045D186A0E1EF19C4CD104754ACB650B5818C1C385D19DBC67C675F9ED6AF0EF98D</t>
  </si>
  <si>
    <t>5045D186A0E1EF19C4CD104754ACB650B5818C1C385D19DBC67C675F9ED6AF0EFAAE</t>
  </si>
  <si>
    <t>이식 전정 - 상록수  R28  주  S H 공사자료참조   ( 호표 610 )</t>
  </si>
  <si>
    <t>5045D186A0E1EF19C4CD10475A34DB50B5818C1C385D19DBC67C675F9ED6AF0EF98D</t>
  </si>
  <si>
    <t>5045D186A0E1EF19C4CD10475A34DB50B5818C1C385D19DBC67C675F9ED6AF0EFAAE</t>
  </si>
  <si>
    <t>이식 전정 - 상록수  R30  주  S H 공사자료참조   ( 호표 611 )</t>
  </si>
  <si>
    <t>5045D186A0E1EF19C4CD105159682B50B5818C1C385D19DBC67C675F9ED6AF0EF98D</t>
  </si>
  <si>
    <t>5045D186A0E1EF19C4CD105159682B50B5818C1C385D19DBC67C675F9ED6AF0EFAAE</t>
  </si>
  <si>
    <t>이식 전정 - 상록수  R32  주  S H 공사자료참조   ( 호표 612 )</t>
  </si>
  <si>
    <t>5045D186A0E1EF19C4CD10515B168750B5818C1C385D19DBC67C675F9ED6AF0EF98D</t>
  </si>
  <si>
    <t>5045D186A0E1EF19C4CD10515B168750B5818C1C385D19DBC67C675F9ED6AF0EFAAE</t>
  </si>
  <si>
    <t>이식 전정 - 상록수  R34  주  S H 공사자료참조   ( 호표 613 )</t>
  </si>
  <si>
    <t>5045D186A0E1EF19C4CD10515DC31B50B5818C1C385D19DBC67C675F9ED6AF0EF98D</t>
  </si>
  <si>
    <t>5045D186A0E1EF19C4CD10515DC31B50B5818C1C385D19DBC67C675F9ED6AF0EFAAE</t>
  </si>
  <si>
    <t>이식 전정 - 상록수  R36  주  S H 공사자료참조   ( 호표 614 )</t>
  </si>
  <si>
    <t>5045D186A0E1EF19C4CD10515FF11750B5818C1C385D19DBC67C675F9ED6AF0EF98D</t>
  </si>
  <si>
    <t>5045D186A0E1EF19C4CD10515FF11750B5818C1C385D19DBC67C675F9ED6AF0EFAAE</t>
  </si>
  <si>
    <t>이식 전정 - 상록수  R38  주  S H 공사자료참조   ( 호표 615 )</t>
  </si>
  <si>
    <t>5045D186A0E1EF19C4CD10515112B350B5818C1C385D19DBC67C675F9ED6AF0EF98D</t>
  </si>
  <si>
    <t>5045D186A0E1EF19C4CD10515112B350B5818C1C385D19DBC67C675F9ED6AF0EFAAE</t>
  </si>
  <si>
    <t>이식 전정 - 상록수  R40  주  S H 공사자료참조   ( 호표 616 )</t>
  </si>
  <si>
    <t>5045D186A0E1EF19C4CD102455890B50B5818C1C385D19DBC67C675F9ED6AF0EF98D</t>
  </si>
  <si>
    <t>5045D186A0E1EF19C4CD102455890B50B5818C1C385D19DBC67C675F9ED6AF0EFAAE</t>
  </si>
  <si>
    <t>이식 전정 - 상록수  R45  주  S H 공사자료참조   ( 호표 617 )</t>
  </si>
  <si>
    <t>5045D186A0E1EF19C4CD102450081950B5818C1C385D19DBC67C675F9ED6AF0EF98D</t>
  </si>
  <si>
    <t>5045D186A0E1EF19C4CD102450081950B5818C1C385D19DBC67C675F9ED6AF0EFAAE</t>
  </si>
  <si>
    <t>이식 전정 - 상록수  R50  주  S H 공사자료참조   ( 호표 618 )</t>
  </si>
  <si>
    <t>5045D186A0E1EF19C4CD10365B8CE350B5818C1C385D19DBC67C675F9ED6AF0EF98D</t>
  </si>
  <si>
    <t>5045D186A0E1EF19C4CD10365B8CE350B5818C1C385D19DBC67C675F9ED6AF0EFAAE</t>
  </si>
  <si>
    <t>교목 이식목 운반(1.5㎞)  R12, 10ton 트럭크레인, 2.5ton 트럭  주  S H 공사자료참조   ( 호표 619 )</t>
  </si>
  <si>
    <t>5045D186A0E1EF19C4CD22DC5B038E577F118D8878DD199FF2CFF058FD512A9DF6A912</t>
  </si>
  <si>
    <t>5045D186A0E1EF19C4CD22DC5B038E577F118D8878F8193E0EA90A592BDB1745A78ADF</t>
  </si>
  <si>
    <t>교목 이식목 운반(1.5㎞)  R12, 10ton 트럭크레인, 4.5ton 트럭  주  S H 공사자료참조   ( 호표 620 )</t>
  </si>
  <si>
    <t>5045D186A0E1EF19C4CD22DC5B05BC577F118D8878DD199FF2CFF058FD512A9DF6A912</t>
  </si>
  <si>
    <t>5045D186A0E1EF19C4CD22DC5B05BC577F118D8878F8193E0EA90A592D89F34C0B8E1D</t>
  </si>
  <si>
    <t>교목 이식목 운반(1.5㎞)  R12, 10ton 트럭크레인, 8ton 트럭  주  S H 공사자료참조   ( 호표 621 )</t>
  </si>
  <si>
    <t>5045D186A0E1EF19C4CD22DC5B0917577F118D8878DD199FF2CFF058FD512A9DF6A912</t>
  </si>
  <si>
    <t>5045D186A0E1EF19C4CD22DC5B0917577F118D8878F8193E0EA90A5921DBBEE1545431</t>
  </si>
  <si>
    <t>교목 이식목 운반(1.5㎞)  R13, 10ton 트럭크레인, 2.5ton 트럭  주  S H 공사자료참조   ( 호표 622 )</t>
  </si>
  <si>
    <t>5045D186A0E1EF19C4CD22DC5A7968577F118D8878DD199FF2CFF058FD512A9DF6A912</t>
  </si>
  <si>
    <t>5045D186A0E1EF19C4CD22DC5A7968577F118D8878F8193E0EA90A592BDB1745A78ADF</t>
  </si>
  <si>
    <t>교목 이식목 운반(1.5㎞)  R13, 10ton 트럭크레인, 4.5ton 트럭  주  S H 공사자료참조   ( 호표 623 )</t>
  </si>
  <si>
    <t>5045D186A0E1EF19C4CD22DC5A7FF1577F118D8878DD199FF2CFF058FD512A9DF6A912</t>
  </si>
  <si>
    <t>5045D186A0E1EF19C4CD22DC5A7FF1577F118D8878F8193E0EA90A592D89F34C0B8E1D</t>
  </si>
  <si>
    <t>교목 이식목 운반(1.5㎞)  R13, 10ton 트럭크레인, 8ton 트럭  주  S H 공사자료참조   ( 호표 624 )</t>
  </si>
  <si>
    <t>5045D186A0E1EF19C4CD22DC5A73C0577F118D8878DD199FF2CFF058FD512A9DF6A912</t>
  </si>
  <si>
    <t>5045D186A0E1EF19C4CD22DC5A73C0577F118D8878F8193E0EA90A5921DBBEE1545431</t>
  </si>
  <si>
    <t>교목 이식목 운반(1.5㎞)  R14, 10ton 트럭크레인, 2.5ton 트럭  주  S H 공사자료참조   ( 호표 625 )</t>
  </si>
  <si>
    <t>5045D186A0E1EF19C4CD22DC5DCD66577F118D8878DD199FF2CFF058FD512A9DF6A912</t>
  </si>
  <si>
    <t>5045D186A0E1EF19C4CD22DC5DCD66577F118D8878F8193E0EA90A592BDB1745A78ADF</t>
  </si>
  <si>
    <t>교목 이식목 운반(1.5㎞)  R14, 10ton 트럭크레인, 4.5ton 트럭  주  S H 공사자료참조   ( 호표 626 )</t>
  </si>
  <si>
    <t>5045D186A0E1EF19C4CD22DC5DCBB9577F118D8878DD199FF2CFF058FD512A9DF6A912</t>
  </si>
  <si>
    <t>5045D186A0E1EF19C4CD22DC5DCBB9577F118D8878F8193E0EA90A592D89F34C0B8E1D</t>
  </si>
  <si>
    <t>교목 이식목 운반(1.5㎞)  R14, 10ton 트럭크레인, 8ton 트럭  주  S H 공사자료참조   ( 호표 627 )</t>
  </si>
  <si>
    <t>5045D186A0E1EF19C4CD22DC5DC7DE577F118D8878DD199FF2CFF058FD512A9DF6A912</t>
  </si>
  <si>
    <t>5045D186A0E1EF19C4CD22DC5DC7DE577F118D8878F8193E0EA90A5921DBBEE1545431</t>
  </si>
  <si>
    <t>교목 이식목 운반(1.5㎞)  R15, 10ton 트럭크레인, 2.5ton 트럭  주  S H 공사자료참조   ( 호표 628 )</t>
  </si>
  <si>
    <t>5045D186A0E1EF19C4CD22DC5C2A98577F118D8878DD199FF2CFF058FD512A9DF6A912</t>
  </si>
  <si>
    <t>5045D186A0E1EF19C4CD22DC5C2A98577F118D8878F8193E0EA90A592BDB1745A78ADF</t>
  </si>
  <si>
    <t>교목 이식목 운반(1.5㎞)  R15, 10ton 트럭크레인, 4.5ton 트럭  주  S H 공사자료참조   ( 호표 629 )</t>
  </si>
  <si>
    <t>5045D186A0E1EF19C4CD22DC5C2C46577F118D8878DD199FF2CFF058FD512A9DF6A912</t>
  </si>
  <si>
    <t>5045D186A0E1EF19C4CD22DC5C2C46577F118D8878F8193E0EA90A592D89F34C0B8E1D</t>
  </si>
  <si>
    <t>교목 이식목 운반(1.5㎞)  R15, 10ton 트럭크레인, 8ton 트럭  주  S H 공사자료참조   ( 호표 630 )</t>
  </si>
  <si>
    <t>5045D186A0E1EF19C4CD22DC5C2095577F118D8878DD199FF2CFF058FD512A9DF6A912</t>
  </si>
  <si>
    <t>5045D186A0E1EF19C4CD22DC5C2095577F118D8878F8193E0EA90A5921DBBEE1545431</t>
  </si>
  <si>
    <t>교목 이식목 운반(1.5㎞)  R16, 10ton 트럭크레인, 2.5ton 트럭  주  S H 공사자료참조   ( 호표 631 )</t>
  </si>
  <si>
    <t>5045D186A0E1EF19C4CD22DC5FFE36577F118D8878DD199FF2CFF058FD512A9DF6A912</t>
  </si>
  <si>
    <t>5045D186A0E1EF19C4CD22DC5FFE36577F118D8878F8193E0EA90A592BDB1745A78ADF</t>
  </si>
  <si>
    <t>교목 이식목 운반(1.5㎞)  R16, 10ton 트럭크레인, 4.5ton 트럭  주  S H 공사자료참조   ( 호표 632 )</t>
  </si>
  <si>
    <t>5045D186A0E1EF19C4CD22DC5FF8AD577F118D8878DD199FF2CFF058FD512A9DF6A912</t>
  </si>
  <si>
    <t>5045D186A0E1EF19C4CD22DC5FF8AD577F118D8878F8193E0EA90A592D89F34C0B8E1D</t>
  </si>
  <si>
    <t>교목 이식목 운반(1.5㎞)  R16, 10ton 트럭크레인, 8ton 트럭  주  S H 공사자료참조   ( 호표 633 )</t>
  </si>
  <si>
    <t>5045D186A0E1EF19C4CD22DC5FF432577F118D8878DD199FF2CFF058FD512A9DF6A912</t>
  </si>
  <si>
    <t>5045D186A0E1EF19C4CD22DC5FF432577F118D8878F8193E0EA90A5921DBBEE1545431</t>
  </si>
  <si>
    <t>교목 이식목 운반(1.5㎞)  R17~21, 10ton 트럭크레인, 2.5ton 트럭  주  S H 공사자료참조   ( 호표 634 )</t>
  </si>
  <si>
    <t>5045D186A0E1EF19C4CD22DC5ED458577F118D8878DD199FF2CFF058FD512A9DF6A912</t>
  </si>
  <si>
    <t>5045D186A0E1EF19C4CD22DC5ED458577F118D8878F8193E0EA90A592BDB1745A78ADF</t>
  </si>
  <si>
    <t>교목 이식목 운반(1.5㎞)  R17~21, 10ton 트럭크레인, 4.5ton 트럭  주  S H 공사자료참조   ( 호표 635 )</t>
  </si>
  <si>
    <t>5045D186A0E1EF19C4CD22DC5ED2AA577F118D8878DD199FF2CFF058FD512A9DF6A912</t>
  </si>
  <si>
    <t>5045D186A0E1EF19C4CD22DC5ED2AA577F118D8878F8193E0EA90A592D89F34C0B8E1D</t>
  </si>
  <si>
    <t>교목 이식목 운반(1.5㎞)  R17~21, 10ton 트럭크레인, 8ton 트럭  주  S H 공사자료참조   ( 호표 636 )</t>
  </si>
  <si>
    <t>5045D186A0E1EF19C4CD22DC5EDE5B577F118D8878DD199FF2CFF058FD512A9DF6A912</t>
  </si>
  <si>
    <t>5045D186A0E1EF19C4CD22DC5EDE5B577F118D8878F8193E0EA90A5921DBBEE1545431</t>
  </si>
  <si>
    <t>교목 이식목 운반(1.5㎞)  R22~28, 10ton 트럭크레인, 2.5ton 트럭  주  S H 공사자료참조   ( 호표 637 )</t>
  </si>
  <si>
    <t>5045D186A0E1EF19C4CD22ED52710A577F118D8878DD199FF2CFF058FD512A9DF6A912</t>
  </si>
  <si>
    <t>5045D186A0E1EF19C4CD22ED52710A577F118D8878F8193E0EA90A592BDB1745A78ADF</t>
  </si>
  <si>
    <t>교목 이식목 운반(1.5㎞)  R22~28, 10ton 트럭크레인, 4.5ton 트럭  주  S H 공사자료참조   ( 호표 638 )</t>
  </si>
  <si>
    <t>5045D186A0E1EF19C4CD22ED527793577F118D8878DD199FF2CFF058FD512A9DF6A912</t>
  </si>
  <si>
    <t>5045D186A0E1EF19C4CD22ED527793577F118D8878F8193E0EA90A592D89F34C0B8E1D</t>
  </si>
  <si>
    <t>교목 이식목 운반(1.5㎞)  R22~28, 10ton 트럭크레인, 8ton 트럭  주  S H 공사자료참조   ( 호표 639 )</t>
  </si>
  <si>
    <t>5045D186A0E1EF19C4CD22ED527B0E577F118D8878DD199FF2CFF058FD512A9DF6A912</t>
  </si>
  <si>
    <t>5045D186A0E1EF19C4CD22ED527B0E577F118D8878F8193E0EA90A5921DBBEE1545431</t>
  </si>
  <si>
    <t>교목 이식목 운반(1.5㎞)  R30, 10ton 트럭크레인, 8ton 트럭  주  S H 공사자료참조   ( 호표 640 )</t>
  </si>
  <si>
    <t>5045D186A0E1EF19C4CD22FF576768577F118D8878DD199FF2CFF058FD512A9DF6A912</t>
  </si>
  <si>
    <t>5045D186A0E1EF19C4CD22FF576768577F118D8878F8193E0EA90A5921DBBEE1545431</t>
  </si>
  <si>
    <t>교목 이식목 운반(1.5㎞)  R31~37, 10ton 트럭크레인, 20ton 트럭트레일러  주  S H 공사자료참조   ( 호표 641 )</t>
  </si>
  <si>
    <t>5045D186A0E1EF19C4CD22FF5649BB577F118D8878DD199FF2CFF058FD512A9DF6A912</t>
  </si>
  <si>
    <t>5045D186A0E1EF19C4CD22FF5649BB577F118D8878DD19F083718D539A52E48F3811A0</t>
  </si>
  <si>
    <t>관목 이식목 운반(1.5㎞)  H:0.3~0.7, 인력, 2.5ton 트럭  주  S H 공사자료참조   ( 호표 642 )</t>
  </si>
  <si>
    <t>인력운반공</t>
  </si>
  <si>
    <t>50B5818C1C385D19DBC67C675F9ED6AF0EFE02</t>
  </si>
  <si>
    <t>5045D186A0E1EF19C4CD333157B45450B5818C1C385D19DBC67C675F9ED6AF0EFE02</t>
  </si>
  <si>
    <t>5045D186A0E1EF19C4CD333157B454577F118D8878F8193E0EA90A592BDB1745A78ADF</t>
  </si>
  <si>
    <t>관목 이식목 운반(1.5㎞)  H:0.8~1.1, 인력, 2.5ton 트럭  주  S H 공사자료참조   ( 호표 643 )</t>
  </si>
  <si>
    <t>5045D186A0E1EF19C4CD33315C3A0A50B5818C1C385D19DBC67C675F9ED6AF0EFE02</t>
  </si>
  <si>
    <t>5045D186A0E1EF19C4CD33315C3A0A577F118D8878F8193E0EA90A592BDB1745A78ADF</t>
  </si>
  <si>
    <t>관목 이식목 운반(1.5㎞)  H:0.8~1.1, 인력, 8ton 트럭  주  S H 공사자료참조   ( 호표 644 )</t>
  </si>
  <si>
    <t>5045D186A0E1EF19C4CD33315C300650B5818C1C385D19DBC67C675F9ED6AF0EFE02</t>
  </si>
  <si>
    <t>5045D186A0E1EF19C4CD33315C3006577F118D8878F8193E0EA90A5921DBBEE1545431</t>
  </si>
  <si>
    <t>관목 이식목 운반(1.5㎞)  H:0.8~1.1, 인력, 4.5ton 트럭  주  S H 공사자료참조   ( 호표 645 )</t>
  </si>
  <si>
    <t>5045D186A0E1EF19C4CD33315C3C3750B5818C1C385D19DBC67C675F9ED6AF0EFE02</t>
  </si>
  <si>
    <t>5045D186A0E1EF19C4CD33315C3C37577F118D8878F8193E0EA90A592D89F34C0B8E1D</t>
  </si>
  <si>
    <t>관목 이식목 운반(1.5㎞)  H:1.2~1.5, 인력, 2.5ton 트럭  주  S H 공사자료참조   ( 호표 646 )</t>
  </si>
  <si>
    <t>5045D186A0E1EF19C4CD33205FBCB250B5818C1C385D19DBC67C675F9ED6AF0EFE02</t>
  </si>
  <si>
    <t>5045D186A0E1EF19C4CD33205FBCB2577F118D8878F8193E0EA90A592BDB1745A78ADF</t>
  </si>
  <si>
    <t>일반 전정 인력시공(낙엽수)  흉고직경 11cm 미만  주  유지관리 공통 1-2-2   ( 호표 647 )</t>
  </si>
  <si>
    <t>유지관리 공통 1-2-2</t>
  </si>
  <si>
    <t>5045D186A0262C19824095E65A3DCE50B5818C1C385D19DBC67C675F9ED6AF0EF98D</t>
  </si>
  <si>
    <t>5045D186A0262C19824095E65A3DCE50B5818C1C385D19DBC67C675F9ED6AF0EFAAE</t>
  </si>
  <si>
    <t>5045D186A0262C19824095E65A3DCE51769183174AB519D74B12C15769001</t>
  </si>
  <si>
    <t>일반 전정 인력시공(낙엽수)  흉고직경 11~21cm 미만  주  유지관리 공통 1-2-2   ( 호표 648 )</t>
  </si>
  <si>
    <t>5045D186A0262C19824095D455C0C150B5818C1C385D19DBC67C675F9ED6AF0EF98D</t>
  </si>
  <si>
    <t>5045D186A0262C19824095D455C0C150B5818C1C385D19DBC67C675F9ED6AF0EFAAE</t>
  </si>
  <si>
    <t>5045D186A0262C19824095D455C0C151769183174AB519D74B12C15769001</t>
  </si>
  <si>
    <t>일반 전정 인력시공(낙엽수)  흉고직경 21~31cm 미만  주  유지관리 공통 1-2-2   ( 호표 649 )</t>
  </si>
  <si>
    <t>5045D186A0262C19824095CB5F154C50B5818C1C385D19DBC67C675F9ED6AF0EF98D</t>
  </si>
  <si>
    <t>5045D186A0262C19824095CB5F154C50B5818C1C385D19DBC67C675F9ED6AF0EFAAE</t>
  </si>
  <si>
    <t>5045D186A0262C19824095CB5F154C51769183174AB519D74B12C15769001</t>
  </si>
  <si>
    <t>일반 전정 기계시공(낙엽수)  흉고직경 11~21cm 미만  주  유지관리 공통 1-2-2   ( 호표 650 )</t>
  </si>
  <si>
    <t>5045D186A0262C19824095CB5C41EE50B5818C1C385D19DBC67C675F9ED6AF0EF98D</t>
  </si>
  <si>
    <t>5045D186A0262C19824095CB5C41EE50B5818C1C385D19DBC67C675F9ED6AF0EFAAE</t>
  </si>
  <si>
    <t>5045D186A0262C19824095CB5C41EE51769183174AB519D74B12C15769001</t>
  </si>
  <si>
    <t>5045D186A0262C19824095CB5C41EE577F118D8878DD199FF2EADE54E37404933D555D</t>
  </si>
  <si>
    <t>일반 전정 기계시공(낙엽수)  흉고직경 21~31cm 미만  주  유지관리 공통 1-2-2   ( 호표 651 )</t>
  </si>
  <si>
    <t>5045D186A0262C19824095CB5D67D050B5818C1C385D19DBC67C675F9ED6AF0EF98D</t>
  </si>
  <si>
    <t>5045D186A0262C19824095CB5D67D050B5818C1C385D19DBC67C675F9ED6AF0EFAAE</t>
  </si>
  <si>
    <t>5045D186A0262C19824095CB5D67D051769183174AB519D74B12C15769001</t>
  </si>
  <si>
    <t>5045D186A0262C19824095CB5D67D0577F118D8878DD199FF2EADE54E37404933D555D</t>
  </si>
  <si>
    <t>일반 전정 기계시공(낙엽수)  흉고직경 31~41cm 미만  주  유지관리 공통 1-2-2   ( 호표 652 )</t>
  </si>
  <si>
    <t>5045D186A0262C19824095CB5A937250B5818C1C385D19DBC67C675F9ED6AF0EF98D</t>
  </si>
  <si>
    <t>5045D186A0262C19824095CB5A937250B5818C1C385D19DBC67C675F9ED6AF0EFAAE</t>
  </si>
  <si>
    <t>5045D186A0262C19824095CB5A937251769183174AB519D74B12C15769001</t>
  </si>
  <si>
    <t>5045D186A0262C19824095CB5A9372577F118D8878DD199FF2EADE54E37404933D555D</t>
  </si>
  <si>
    <t>일반 전정 기계시공(낙엽수)  흉고직경 41~51cm 미만  주  유지관리 공통 1-2-2   ( 호표 653 )</t>
  </si>
  <si>
    <t>5045D186A0262C19824095CB5BBA1B50B5818C1C385D19DBC67C675F9ED6AF0EF98D</t>
  </si>
  <si>
    <t>5045D186A0262C19824095CB5BBA1B50B5818C1C385D19DBC67C675F9ED6AF0EFAAE</t>
  </si>
  <si>
    <t>5045D186A0262C19824095CB5BBA1B51769183174AB519D74B12C15769001</t>
  </si>
  <si>
    <t>5045D186A0262C19824095CB5BBA1B577F118D8878DD199FF2EADE54E37404933D555D</t>
  </si>
  <si>
    <t>일반 전정 기계시공(낙엽수)  흉고직경 51~61cm 미만  주  유지관리 공통 1-2-2   ( 호표 654 )</t>
  </si>
  <si>
    <t>5045D186A0262C19824095CB58E6BD50B5818C1C385D19DBC67C675F9ED6AF0EF98D</t>
  </si>
  <si>
    <t>5045D186A0262C19824095CB58E6BD50B5818C1C385D19DBC67C675F9ED6AF0EFAAE</t>
  </si>
  <si>
    <t>5045D186A0262C19824095CB58E6BD51769183174AB519D74B12C15769001</t>
  </si>
  <si>
    <t>5045D186A0262C19824095CB58E6BD577F118D8878DD199FF2EADE54E37404933D555D</t>
  </si>
  <si>
    <t>일반 전정 기계시공(낙엽수)  흉고직경 61cm 초과  주  유지관리 공통 1-2-2   ( 호표 655 )</t>
  </si>
  <si>
    <t>5045D186A0262C19824095CB598C0050B5818C1C385D19DBC67C675F9ED6AF0EF98D</t>
  </si>
  <si>
    <t>5045D186A0262C19824095CB598C0050B5818C1C385D19DBC67C675F9ED6AF0EFAAE</t>
  </si>
  <si>
    <t>5045D186A0262C19824095CB598C0051769183174AB519D74B12C15769001</t>
  </si>
  <si>
    <t>5045D186A0262C19824095CB598C00577F118D8878DD199FF2EADE54E37404933D555D</t>
  </si>
  <si>
    <t>일반 전정 인력시공(상록수)  흉고직경 11cm 미만  주  유지관리 공통 1-2-2   ( 호표 656 )</t>
  </si>
  <si>
    <t>5045D186A0262C19824095B9565E2E50B5818C1C385D19DBC67C675F9ED6AF0EF98D</t>
  </si>
  <si>
    <t>5045D186A0262C19824095B9565E2E50B5818C1C385D19DBC67C675F9ED6AF0EFAAE</t>
  </si>
  <si>
    <t>5045D186A0262C19824095B9565E2E51769183174AB519D74B12C15769001</t>
  </si>
  <si>
    <t>일반 전정 인력시공(상록수)  흉고직경 11~21cm 미만  주  유지관리 공통 1-2-2   ( 호표 657 )</t>
  </si>
  <si>
    <t>5045D186A0262C19824095AF5181FA50B5818C1C385D19DBC67C675F9ED6AF0EF98D</t>
  </si>
  <si>
    <t>5045D186A0262C19824095AF5181FA50B5818C1C385D19DBC67C675F9ED6AF0EFAAE</t>
  </si>
  <si>
    <t>5045D186A0262C19824095AF5181FA51769183174AB519D74B12C15769001</t>
  </si>
  <si>
    <t>일반 전정 인력시공(상록수)  흉고직경 21~31cm 미만  주  유지관리 공통 1-2-2   ( 호표 658 )</t>
  </si>
  <si>
    <t>5045D186A0262C198240959E58E26D50B5818C1C385D19DBC67C675F9ED6AF0EF98D</t>
  </si>
  <si>
    <t>5045D186A0262C198240959E58E26D50B5818C1C385D19DBC67C675F9ED6AF0EFAAE</t>
  </si>
  <si>
    <t>5045D186A0262C198240959E58E26D51769183174AB519D74B12C15769001</t>
  </si>
  <si>
    <t>일반 전정 기계시공(상록수)  흉고직경 11~21cm 미만  주  유지관리 공통 1-2-2   ( 호표 659 )</t>
  </si>
  <si>
    <t>5045D186A0262C198240A63A5E181950B5818C1C385D19DBC67C675F9ED6AF0EF98D</t>
  </si>
  <si>
    <t>5045D186A0262C198240A63A5E181950B5818C1C385D19DBC67C675F9ED6AF0EFAAE</t>
  </si>
  <si>
    <t>5045D186A0262C198240A63A5E181951769183174AB519D74B12C15769001</t>
  </si>
  <si>
    <t>5045D186A0262C198240A63A5E1819577F118D8878DD199FF2EADE54E37404933D555D</t>
  </si>
  <si>
    <t>일반 전정 기계시공(상록수)  흉고직경 21~31cm 미만  주  유지관리 공통 1-2-2   ( 호표 660 )</t>
  </si>
  <si>
    <t>5045D186A0262C198240A60D5AB99850B5818C1C385D19DBC67C675F9ED6AF0EF98D</t>
  </si>
  <si>
    <t>5045D186A0262C198240A60D5AB99850B5818C1C385D19DBC67C675F9ED6AF0EFAAE</t>
  </si>
  <si>
    <t>5045D186A0262C198240A60D5AB99851769183174AB519D74B12C15769001</t>
  </si>
  <si>
    <t>5045D186A0262C198240A60D5AB998577F118D8878DD199FF2EADE54E37404933D555D</t>
  </si>
  <si>
    <t>일반 전정 기계시공(상록수)  흉고직경 31~41cm 미만  주  유지관리 공통 1-2-2   ( 호표 661 )</t>
  </si>
  <si>
    <t>5045D186A0262C198240A60D59939550B5818C1C385D19DBC67C675F9ED6AF0EF98D</t>
  </si>
  <si>
    <t>5045D186A0262C198240A60D59939550B5818C1C385D19DBC67C675F9ED6AF0EFAAE</t>
  </si>
  <si>
    <t>5045D186A0262C198240A60D59939551769183174AB519D74B12C15769001</t>
  </si>
  <si>
    <t>5045D186A0262C198240A60D599395577F118D8878DD199FF2EADE54E37404933D555D</t>
  </si>
  <si>
    <t>일반 전정 기계시공(상록수)  흉고직경 41~51cm 미만  주  유지관리 공통 1-2-2   ( 호표 662 )</t>
  </si>
  <si>
    <t>5045D186A0262C198240A60D588CA450B5818C1C385D19DBC67C675F9ED6AF0EF98D</t>
  </si>
  <si>
    <t>5045D186A0262C198240A60D588CA450B5818C1C385D19DBC67C675F9ED6AF0EFAAE</t>
  </si>
  <si>
    <t>5045D186A0262C198240A60D588CA451769183174AB519D74B12C15769001</t>
  </si>
  <si>
    <t>5045D186A0262C198240A60D588CA4577F118D8878DD199FF2EADE54E37404933D555D</t>
  </si>
  <si>
    <t>일반 전정 기계시공(상록수)  흉고직경 51~61cm 미만  주  유지관리 공통 1-2-2   ( 호표 663 )</t>
  </si>
  <si>
    <t>5045D186A0262C198240A60D5F3BD350B5818C1C385D19DBC67C675F9ED6AF0EF98D</t>
  </si>
  <si>
    <t>5045D186A0262C198240A60D5F3BD350B5818C1C385D19DBC67C675F9ED6AF0EFAAE</t>
  </si>
  <si>
    <t>5045D186A0262C198240A60D5F3BD351769183174AB519D74B12C15769001</t>
  </si>
  <si>
    <t>5045D186A0262C198240A60D5F3BD3577F118D8878DD199FF2EADE54E37404933D555D</t>
  </si>
  <si>
    <t>일반 전정 기계시공(상록수)  흉고직경 61cm 초과  주  유지관리 공통 1-2-2   ( 호표 664 )</t>
  </si>
  <si>
    <t>5045D186A0262C198240A60D5E14C950B5818C1C385D19DBC67C675F9ED6AF0EF98D</t>
  </si>
  <si>
    <t>5045D186A0262C198240A60D5E14C950B5818C1C385D19DBC67C675F9ED6AF0EFAAE</t>
  </si>
  <si>
    <t>5045D186A0262C198240A60D5E14C951769183174AB519D74B12C15769001</t>
  </si>
  <si>
    <t>5045D186A0262C198240A60D5E14C9577F118D8878DD199FF2EADE54E37404933D555D</t>
  </si>
  <si>
    <t>조형전정 인력시공(낙엽수)  흉고직경 11cm 미만  주  유지관리 공통 1-2-3   ( 호표 665 )</t>
  </si>
  <si>
    <t>유지관리 공통 1-2-3</t>
  </si>
  <si>
    <t>5045D186A0262C198240D3BE58287B50B5818C1C385D19DBC67C675F9ED6AF0EF98D</t>
  </si>
  <si>
    <t>5045D186A0262C198240D3BE58287B50B5818C1C385D19DBC67C675F9ED6AF0EFAAE</t>
  </si>
  <si>
    <t>5045D186A0262C198240D3BE58287B51769183174AB519D74B12C15769001</t>
  </si>
  <si>
    <t>조형전정 인력시공(낙엽수)  흉고직경 11~21cm 미만  주  유지관리 공통 1-2-3   ( 호표 666 )</t>
  </si>
  <si>
    <t>5045D186A0262C198240D3BE5BFC9950B5818C1C385D19DBC67C675F9ED6AF0EF98D</t>
  </si>
  <si>
    <t>5045D186A0262C198240D3BE5BFC9950B5818C1C385D19DBC67C675F9ED6AF0EFAAE</t>
  </si>
  <si>
    <t>5045D186A0262C198240D3BE5BFC9951769183174AB519D74B12C15769001</t>
  </si>
  <si>
    <t>조형전정 인력시공(낙엽수)  흉고직경 21~31cm 미만  주  유지관리 공통 1-2-3   ( 호표 667 )</t>
  </si>
  <si>
    <t>5045D186A0262C198240D3BE5AD58F50B5818C1C385D19DBC67C675F9ED6AF0EF98D</t>
  </si>
  <si>
    <t>5045D186A0262C198240D3BE5AD58F50B5818C1C385D19DBC67C675F9ED6AF0EFAAE</t>
  </si>
  <si>
    <t>5045D186A0262C198240D3BE5AD58F51769183174AB519D74B12C15769001</t>
  </si>
  <si>
    <t>조형전정 기계시공(낙엽수)  흉고직경 11~21cm 미만  주  유지관리 공통 1-2-3   ( 호표 668 )</t>
  </si>
  <si>
    <t>5045D186A0262C198240D381548AB150B5818C1C385D19DBC67C675F9ED6AF0EF98D</t>
  </si>
  <si>
    <t>5045D186A0262C198240D381548AB150B5818C1C385D19DBC67C675F9ED6AF0EFAAE</t>
  </si>
  <si>
    <t>5045D186A0262C198240D381548AB151769183174AB519D74B12C15769001</t>
  </si>
  <si>
    <t>5045D186A0262C198240D381548AB1577F118D8878DD199FF2EADE54E37404933D555D</t>
  </si>
  <si>
    <t>조형전정 기계시공(낙엽수)  흉고직경 21~31cm 미만  주  유지관리 공통 1-2-3   ( 호표 669 )</t>
  </si>
  <si>
    <t>5045D186A0262C198240D381575E2F50B5818C1C385D19DBC67C675F9ED6AF0EF98D</t>
  </si>
  <si>
    <t>5045D186A0262C198240D381575E2F50B5818C1C385D19DBC67C675F9ED6AF0EFAAE</t>
  </si>
  <si>
    <t>5045D186A0262C198240D381575E2F51769183174AB519D74B12C15769001</t>
  </si>
  <si>
    <t>5045D186A0262C198240D381575E2F577F118D8878DD199FF2EADE54E37404933D555D</t>
  </si>
  <si>
    <t>조형전정 기계시공(낙엽수)  흉고직경 31~41cm 미만  주  유지관리 공통 1-2-3   ( 호표 670 )</t>
  </si>
  <si>
    <t>5045D186A0262C198240D38156B84C50B5818C1C385D19DBC67C675F9ED6AF0EF98D</t>
  </si>
  <si>
    <t>5045D186A0262C198240D38156B84C50B5818C1C385D19DBC67C675F9ED6AF0EFAAE</t>
  </si>
  <si>
    <t>5045D186A0262C198240D38156B84C51769183174AB519D74B12C15769001</t>
  </si>
  <si>
    <t>5045D186A0262C198240D38156B84C577F118D8878DD199FF2EADE54E37404933D555D</t>
  </si>
  <si>
    <t>조형전정 기계시공(낙엽수)  흉고직경 41~51cm 미만  주  유지관리 공통 1-2-3   ( 호표 671 )</t>
  </si>
  <si>
    <t>5045D186A0262C198240D3815136B250B5818C1C385D19DBC67C675F9ED6AF0EF98D</t>
  </si>
  <si>
    <t>5045D186A0262C198240D3815136B250B5818C1C385D19DBC67C675F9ED6AF0EFAAE</t>
  </si>
  <si>
    <t>5045D186A0262C198240D3815136B251769183174AB519D74B12C15769001</t>
  </si>
  <si>
    <t>5045D186A0262C198240D3815136B2577F118D8878DD199FF2EADE54E37404933D555D</t>
  </si>
  <si>
    <t>조형전정 기계시공(낙엽수)  흉고직경 51~61cm 미만  주  유지관리 공통 1-2-3   ( 호표 672 )</t>
  </si>
  <si>
    <t>5045D186A0262C198240D381502F4150B5818C1C385D19DBC67C675F9ED6AF0EF98D</t>
  </si>
  <si>
    <t>5045D186A0262C198240D381502F4150B5818C1C385D19DBC67C675F9ED6AF0EFAAE</t>
  </si>
  <si>
    <t>5045D186A0262C198240D381502F4151769183174AB519D74B12C15769001</t>
  </si>
  <si>
    <t>5045D186A0262C198240D381502F41577F118D8878DD199FF2EADE54E37404933D555D</t>
  </si>
  <si>
    <t>조형전정 기계시공(낙엽수)  흉고직경 61cm 초과  주  유지관리 공통 1-2-3   ( 호표 673 )</t>
  </si>
  <si>
    <t>5045D186A0262C198240D38153E3C650B5818C1C385D19DBC67C675F9ED6AF0EF98D</t>
  </si>
  <si>
    <t>5045D186A0262C198240D38153E3C650B5818C1C385D19DBC67C675F9ED6AF0EFAAE</t>
  </si>
  <si>
    <t>5045D186A0262C198240D38153E3C651769183174AB519D74B12C15769001</t>
  </si>
  <si>
    <t>5045D186A0262C198240D38153E3C6577F118D8878DD199FF2EADE54E37404933D555D</t>
  </si>
  <si>
    <t>조형전정 인력시공(상록수)  흉고직경 11cm 미만  주  유지관리 공통 1-2-3   ( 호표 674 )</t>
  </si>
  <si>
    <t>5045D186A0262C198240D3935D41EF50B5818C1C385D19DBC67C675F9ED6AF0EF98D</t>
  </si>
  <si>
    <t>5045D186A0262C198240D3935D41EF50B5818C1C385D19DBC67C675F9ED6AF0EFAAE</t>
  </si>
  <si>
    <t>5045D186A0262C198240D3935D41EF51769183174AB519D74B12C15769001</t>
  </si>
  <si>
    <t>조형전정 인력시공(상록수)  흉고직경 11~21cm 미만  주  유지관리 공통 1-2-3   ( 호표 675 )</t>
  </si>
  <si>
    <t>5045D186A0262C198240D3935E68F950B5818C1C385D19DBC67C675F9ED6AF0EF98D</t>
  </si>
  <si>
    <t>5045D186A0262C198240D3935E68F950B5818C1C385D19DBC67C675F9ED6AF0EFAAE</t>
  </si>
  <si>
    <t>5045D186A0262C198240D3935E68F951769183174AB519D74B12C15769001</t>
  </si>
  <si>
    <t>조형전정 인력시공(상록수)  흉고직경 21~31cm 미만  주  유지관리 공통 1-2-3   ( 호표 676 )</t>
  </si>
  <si>
    <t>5045D186A0262C198240D3935F0F6350B5818C1C385D19DBC67C675F9ED6AF0EF98D</t>
  </si>
  <si>
    <t>5045D186A0262C198240D3935F0F6350B5818C1C385D19DBC67C675F9ED6AF0EFAAE</t>
  </si>
  <si>
    <t>5045D186A0262C198240D3935F0F6351769183174AB519D74B12C15769001</t>
  </si>
  <si>
    <t>조형전정 기계시공(상록수)  흉고직경 11~21cm 미만  주  유지관리 공통 1-2-3   ( 호표 677 )</t>
  </si>
  <si>
    <t>5045D186A0262C198240D3EB5C87BA50B5818C1C385D19DBC67C675F9ED6AF0EF98D</t>
  </si>
  <si>
    <t>5045D186A0262C198240D3EB5C87BA50B5818C1C385D19DBC67C675F9ED6AF0EFAAE</t>
  </si>
  <si>
    <t>5045D186A0262C198240D3EB5C87BA51769183174AB519D74B12C15769001</t>
  </si>
  <si>
    <t>5045D186A0262C198240D3EB5C87BA577F118D8878DD199FF2EADE54E37404933D555D</t>
  </si>
  <si>
    <t>조형전정 기계시공(상록수)  흉고직경 21~31cm 미만  주  유지관리 공통 1-2-3   ( 호표 678 )</t>
  </si>
  <si>
    <t>5045D186A0262C198240D3EB5F5B1950B5818C1C385D19DBC67C675F9ED6AF0EF98D</t>
  </si>
  <si>
    <t>5045D186A0262C198240D3EB5F5B1950B5818C1C385D19DBC67C675F9ED6AF0EFAAE</t>
  </si>
  <si>
    <t>5045D186A0262C198240D3EB5F5B1951769183174AB519D74B12C15769001</t>
  </si>
  <si>
    <t>5045D186A0262C198240D3EB5F5B19577F118D8878DD199FF2EADE54E37404933D555D</t>
  </si>
  <si>
    <t>조형전정 기계시공(상록수)  흉고직경 31~41cm 미만  주  유지관리 공통 1-2-3   ( 호표 679 )</t>
  </si>
  <si>
    <t>5045D186A0262C198240D3EB5EB4AF50B5818C1C385D19DBC67C675F9ED6AF0EF98D</t>
  </si>
  <si>
    <t>5045D186A0262C198240D3EB5EB4AF50B5818C1C385D19DBC67C675F9ED6AF0EFAAE</t>
  </si>
  <si>
    <t>5045D186A0262C198240D3EB5EB4AF51769183174AB519D74B12C15769001</t>
  </si>
  <si>
    <t>5045D186A0262C198240D3EB5EB4AF577F118D8878DD199FF2EADE54E37404933D555D</t>
  </si>
  <si>
    <t>조형전정 기계시공(상록수)  흉고직경 41~51cm 미만  주  유지관리 공통 1-2-3   ( 호표 680 )</t>
  </si>
  <si>
    <t>5045D186A0262C198240D3EB59329650B5818C1C385D19DBC67C675F9ED6AF0EF98D</t>
  </si>
  <si>
    <t>5045D186A0262C198240D3EB59329650B5818C1C385D19DBC67C675F9ED6AF0EFAAE</t>
  </si>
  <si>
    <t>5045D186A0262C198240D3EB59329651769183174AB519D74B12C15769001</t>
  </si>
  <si>
    <t>5045D186A0262C198240D3EB593296577F118D8878DD199FF2EADE54E37404933D555D</t>
  </si>
  <si>
    <t>조형전정 기계시공(상록수)  흉고직경 51~61cm 미만  주  유지관리 공통 1-2-3   ( 호표 681 )</t>
  </si>
  <si>
    <t>5045D186A0262C198240D3EB582C4B50B5818C1C385D19DBC67C675F9ED6AF0EF98D</t>
  </si>
  <si>
    <t>5045D186A0262C198240D3EB582C4B50B5818C1C385D19DBC67C675F9ED6AF0EFAAE</t>
  </si>
  <si>
    <t>5045D186A0262C198240D3EB582C4B51769183174AB519D74B12C15769001</t>
  </si>
  <si>
    <t>5045D186A0262C198240D3EB582C4B577F118D8878DD199FF2EADE54E37404933D555D</t>
  </si>
  <si>
    <t>조형전정 기계시공(상록수)  흉고직경 61cm 초과  주  유지관리 공통 1-2-3   ( 호표 682 )</t>
  </si>
  <si>
    <t>5045D186A0262C198240D3EB5BE03050B5818C1C385D19DBC67C675F9ED6AF0EF98D</t>
  </si>
  <si>
    <t>5045D186A0262C198240D3EB5BE03050B5818C1C385D19DBC67C675F9ED6AF0EFAAE</t>
  </si>
  <si>
    <t>5045D186A0262C198240D3EB5BE03051769183174AB519D74B12C15769001</t>
  </si>
  <si>
    <t>5045D186A0262C198240D3EB5BE030577F118D8878DD199FF2EADE54E37404933D555D</t>
  </si>
  <si>
    <t>가로수 전정(강전정)  흉고직경 11cm 미만  주  유지관리 공통 1-2-4   ( 호표 683 )</t>
  </si>
  <si>
    <t>유지관리 공통 1-2-4</t>
  </si>
  <si>
    <t>5045D186A0262C19826375A85DEC5B50B5818C1C385D19DBC67C675F9ED6AF0EF98D</t>
  </si>
  <si>
    <t>5045D186A0262C19826375A85DEC5B50B5818C1C385D19DBC67C675F9ED6AF0EFAAE</t>
  </si>
  <si>
    <t>5045D186A0262C19826375A85DEC5B51769183174AB519D74B12C15769001</t>
  </si>
  <si>
    <t>5045D186A0262C19826375A85DEC5B577F118D8878DD199FF2EADE54E37404933D555D</t>
  </si>
  <si>
    <t>가로수 전정(강전정)  흉고직경 11~21cm 미만  주  유지관리 공통 1-2-4   ( 호표 684 )</t>
  </si>
  <si>
    <t>5045D186A0262C19826375B95210DF50B5818C1C385D19DBC67C675F9ED6AF0EF98D</t>
  </si>
  <si>
    <t>5045D186A0262C19826375B95210DF50B5818C1C385D19DBC67C675F9ED6AF0EFAAE</t>
  </si>
  <si>
    <t>5045D186A0262C19826375B95210DF51769183174AB519D74B12C15769001</t>
  </si>
  <si>
    <t>5045D186A0262C19826375B95210DF577F118D8878DD199FF2EADE54E37404933D555D</t>
  </si>
  <si>
    <t>가로수 전정(강전정)  흉고직경 21∼31cm 미만  주  유지관리 공통 1-2-4   ( 호표 685 )</t>
  </si>
  <si>
    <t>5045D186A0262C198263758D5F70DB50B5818C1C385D19DBC67C675F9ED6AF0EF98D</t>
  </si>
  <si>
    <t>5045D186A0262C198263758D5F70DB50B5818C1C385D19DBC67C675F9ED6AF0EFAAE</t>
  </si>
  <si>
    <t>5045D186A0262C198263758D5F70DB51769183174AB519D74B12C15769001</t>
  </si>
  <si>
    <t>5045D186A0262C198263758D5F70DB577F118D8878DD199FF2EADE54E37404933D555D</t>
  </si>
  <si>
    <t>가로수 전정(강전정)  흉고직경 31∼41cm 미만  주  유지관리 공통 1-2-4   ( 호표 686 )</t>
  </si>
  <si>
    <t>5045D186A0262C198263759E54B43750B5818C1C385D19DBC67C675F9ED6AF0EF98D</t>
  </si>
  <si>
    <t>5045D186A0262C198263759E54B43750B5818C1C385D19DBC67C675F9ED6AF0EFAAE</t>
  </si>
  <si>
    <t>5045D186A0262C198263759E54B43751769183174AB519D74B12C15769001</t>
  </si>
  <si>
    <t>5045D186A0262C198263759E54B437577F118D8878DD199FF2EADE54E37404933D555D</t>
  </si>
  <si>
    <t>가로수 전정(강전정)  흉고직경 41∼51cm 미만  주  유지관리 공통 1-2-4   ( 호표 687 )</t>
  </si>
  <si>
    <t>5045D186A0262C19826375E6568F3750B5818C1C385D19DBC67C675F9ED6AF0EF98D</t>
  </si>
  <si>
    <t>5045D186A0262C19826375E6568F3750B5818C1C385D19DBC67C675F9ED6AF0EFAAE</t>
  </si>
  <si>
    <t>5045D186A0262C19826375E6568F3751769183174AB519D74B12C15769001</t>
  </si>
  <si>
    <t>5045D186A0262C19826375E6568F37577F118D8878DD199FF2EADE54E37404933D555D</t>
  </si>
  <si>
    <t>가로수 전정(강전정)  흉고직경 51∼61cm 미만  주  유지관리 공통 1-2-4   ( 호표 688 )</t>
  </si>
  <si>
    <t>5045D186A0262C19826375F05F267D50B5818C1C385D19DBC67C675F9ED6AF0EF98D</t>
  </si>
  <si>
    <t>5045D186A0262C19826375F05F267D50B5818C1C385D19DBC67C675F9ED6AF0EFAAE</t>
  </si>
  <si>
    <t>5045D186A0262C19826375F05F267D51769183174AB519D74B12C15769001</t>
  </si>
  <si>
    <t>5045D186A0262C19826375F05F267D577F118D8878DD199FF2EADE54E37404933D555D</t>
  </si>
  <si>
    <t>가로수 전정(강전정)  흉고직경 61cm 초과  주  유지관리 공통 1-2-4   ( 호표 689 )</t>
  </si>
  <si>
    <t>5045D186A0262C19826375F05C529E50B5818C1C385D19DBC67C675F9ED6AF0EF98D</t>
  </si>
  <si>
    <t>5045D186A0262C19826375F05C529E50B5818C1C385D19DBC67C675F9ED6AF0EFAAE</t>
  </si>
  <si>
    <t>5045D186A0262C19826375F05C529E51769183174AB519D74B12C15769001</t>
  </si>
  <si>
    <t>5045D186A0262C19826375F05C529E577F118D8878DD199FF2EADE54E37404933D555D</t>
  </si>
  <si>
    <t>가로수 전정(약전정)  흉고직경 11cm 미만  주  유지관리 공통 1-2-4   ( 호표 690 )</t>
  </si>
  <si>
    <t>5045D186A0262C19826348625CFF7450B5818C1C385D19DBC67C675F9ED6AF0EF98D</t>
  </si>
  <si>
    <t>5045D186A0262C19826348625CFF7450B5818C1C385D19DBC67C675F9ED6AF0EFAAE</t>
  </si>
  <si>
    <t>5045D186A0262C19826348625CFF7451769183174AB519D74B12C15769001</t>
  </si>
  <si>
    <t>5045D186A0262C19826348625CFF74577F118D8878DD199FF2EADE54E37404933D555D</t>
  </si>
  <si>
    <t>가로수 전정(약전정)  흉고직경 11∼21cm 미만  주  유지관리 공통 1-2-4   ( 호표 691 )</t>
  </si>
  <si>
    <t>5045D186A0262C1982634873559E8050B5818C1C385D19DBC67C675F9ED6AF0EF98D</t>
  </si>
  <si>
    <t>5045D186A0262C1982634873559E8050B5818C1C385D19DBC67C675F9ED6AF0EFAAE</t>
  </si>
  <si>
    <t>5045D186A0262C1982634873559E8051769183174AB519D74B12C15769001</t>
  </si>
  <si>
    <t>5045D186A0262C1982634873559E80577F118D8878DD199FF2EADE54E37404933D555D</t>
  </si>
  <si>
    <t>가로수 전정(약전정)  흉고직경 21∼31cm 미만  주  유지관리 공통 1-2-4   ( 호표 692 )</t>
  </si>
  <si>
    <t>5045D186A0262C19826348465120B050B5818C1C385D19DBC67C675F9ED6AF0EF98D</t>
  </si>
  <si>
    <t>5045D186A0262C19826348465120B050B5818C1C385D19DBC67C675F9ED6AF0EFAAE</t>
  </si>
  <si>
    <t>5045D186A0262C19826348465120B051769183174AB519D74B12C15769001</t>
  </si>
  <si>
    <t>5045D186A0262C19826348465120B0577F118D8878DD199FF2EADE54E37404933D555D</t>
  </si>
  <si>
    <t>가로수 전정(약전정)  흉고직경 31∼41cm 미만  주  유지관리 공통 1-2-4   ( 호표 693 )</t>
  </si>
  <si>
    <t>5045D186A0262C198263485057836E50B5818C1C385D19DBC67C675F9ED6AF0EF98D</t>
  </si>
  <si>
    <t>5045D186A0262C198263485057836E50B5818C1C385D19DBC67C675F9ED6AF0EFAAE</t>
  </si>
  <si>
    <t>5045D186A0262C198263485057836E51769183174AB519D74B12C15769001</t>
  </si>
  <si>
    <t>5045D186A0262C198263485057836E577F118D8878DD199FF2EADE54E37404933D555D</t>
  </si>
  <si>
    <t>가로수 전정(약전정)  흉고직경 41∼51cm 미만  주  유지관리 공통 1-2-4   ( 호표 694 )</t>
  </si>
  <si>
    <t>5045D186A0262C198263482B53440750B5818C1C385D19DBC67C675F9ED6AF0EF98D</t>
  </si>
  <si>
    <t>5045D186A0262C198263482B53440750B5818C1C385D19DBC67C675F9ED6AF0EFAAE</t>
  </si>
  <si>
    <t>5045D186A0262C198263482B53440751769183174AB519D74B12C15769001</t>
  </si>
  <si>
    <t>5045D186A0262C198263482B534407577F118D8878DD199FF2EADE54E37404933D555D</t>
  </si>
  <si>
    <t>가로수 전정(약전정)  흉고직경 51∼61cm 미만  주  유지관리 공통 1-2-4   ( 호표 695 )</t>
  </si>
  <si>
    <t>5045D186A0262C19826348355800FD50B5818C1C385D19DBC67C675F9ED6AF0EF98D</t>
  </si>
  <si>
    <t>5045D186A0262C19826348355800FD50B5818C1C385D19DBC67C675F9ED6AF0EFAAE</t>
  </si>
  <si>
    <t>5045D186A0262C19826348355800FD51769183174AB519D74B12C15769001</t>
  </si>
  <si>
    <t>5045D186A0262C19826348355800FD577F118D8878DD199FF2EADE54E37404933D555D</t>
  </si>
  <si>
    <t>가로수 전정(약전정)  흉고직경 61cm 초과  주  유지관리 공통 1-2-4   ( 호표 696 )</t>
  </si>
  <si>
    <t>5045D186A0262C198263483558018450B5818C1C385D19DBC67C675F9ED6AF0EF98D</t>
  </si>
  <si>
    <t>5045D186A0262C198263483558018450B5818C1C385D19DBC67C675F9ED6AF0EFAAE</t>
  </si>
  <si>
    <t>5045D186A0262C198263483558018451769183174AB519D74B12C15769001</t>
  </si>
  <si>
    <t>5045D186A0262C1982634835580184577F118D8878DD199FF2EADE54E37404933D555D</t>
  </si>
  <si>
    <t>가로수 전정(조형전정)  흉고직경 11cm 미만  주  유지관리 공통 1-2-4   ( 호표 697 )</t>
  </si>
  <si>
    <t>5045D186A0262C19826348355CFA1E50B5818C1C385D19DBC67C675F9ED6AF0EF98D</t>
  </si>
  <si>
    <t>5045D186A0262C19826348355CFA1E50B5818C1C385D19DBC67C675F9ED6AF0EFAAE</t>
  </si>
  <si>
    <t>5045D186A0262C19826348355CFA1E51769183174AB519D74B12C15769001</t>
  </si>
  <si>
    <t>5045D186A0262C19826348355CFA1E577F118D8878DD199FF2EADE54E37404933D555D</t>
  </si>
  <si>
    <t>가로수 전정(조형전정)  흉고직경 11∼21cm 미만  주  유지관리 공통 1-2-4   ( 호표 698 )</t>
  </si>
  <si>
    <t>5045D186A0262C19826348355CF97750B5818C1C385D19DBC67C675F9ED6AF0EF98D</t>
  </si>
  <si>
    <t>5045D186A0262C19826348355CF97750B5818C1C385D19DBC67C675F9ED6AF0EFAAE</t>
  </si>
  <si>
    <t>5045D186A0262C19826348355CF97751769183174AB519D74B12C15769001</t>
  </si>
  <si>
    <t>5045D186A0262C19826348355CF977577F118D8878DD199FF2EADE54E37404933D555D</t>
  </si>
  <si>
    <t>가로수 전정(조형전정)  흉고직경 21∼31cm 미만  주  유지관리 공통 1-2-4   ( 호표 699 )</t>
  </si>
  <si>
    <t>5045D186A0262C19826348355CF85050B5818C1C385D19DBC67C675F9ED6AF0EF98D</t>
  </si>
  <si>
    <t>5045D186A0262C19826348355CF85050B5818C1C385D19DBC67C675F9ED6AF0EFAAE</t>
  </si>
  <si>
    <t>5045D186A0262C19826348355CF85051769183174AB519D74B12C15769001</t>
  </si>
  <si>
    <t>5045D186A0262C19826348355CF850577F118D8878DD199FF2EADE54E37404933D555D</t>
  </si>
  <si>
    <t>가로수 전정(조형전정)  흉고직경 31∼41cm 미만  주  유지관리 공통 1-2-4   ( 호표 700 )</t>
  </si>
  <si>
    <t>5045D186A0262C19826348355CFF9F50B5818C1C385D19DBC67C675F9ED6AF0EF98D</t>
  </si>
  <si>
    <t>5045D186A0262C19826348355CFF9F50B5818C1C385D19DBC67C675F9ED6AF0EFAAE</t>
  </si>
  <si>
    <t>5045D186A0262C19826348355CFF9F51769183174AB519D74B12C15769001</t>
  </si>
  <si>
    <t>5045D186A0262C19826348355CFF9F577F118D8878DD199FF2EADE54E37404933D555D</t>
  </si>
  <si>
    <t>가로수 전정(조형전정)  흉고직경 41∼51cm 미만  주  유지관리 공통 1-2-4   ( 호표 701 )</t>
  </si>
  <si>
    <t>5045D186A0262C19826348355CFEF950B5818C1C385D19DBC67C675F9ED6AF0EF98D</t>
  </si>
  <si>
    <t>5045D186A0262C19826348355CFEF950B5818C1C385D19DBC67C675F9ED6AF0EFAAE</t>
  </si>
  <si>
    <t>5045D186A0262C19826348355CFEF951769183174AB519D74B12C15769001</t>
  </si>
  <si>
    <t>5045D186A0262C19826348355CFEF9577F118D8878DD199FF2EADE54E37404933D555D</t>
  </si>
  <si>
    <t>가로수 전정(조형전정)  흉고직경 51∼61cm 미만  주  유지관리 공통 1-2-4   ( 호표 702 )</t>
  </si>
  <si>
    <t>5045D186A0262C19826348355CFDD250B5818C1C385D19DBC67C675F9ED6AF0EF98D</t>
  </si>
  <si>
    <t>5045D186A0262C19826348355CFDD250B5818C1C385D19DBC67C675F9ED6AF0EFAAE</t>
  </si>
  <si>
    <t>5045D186A0262C19826348355CFDD251769183174AB519D74B12C15769001</t>
  </si>
  <si>
    <t>5045D186A0262C19826348355CFDD2577F118D8878DD199FF2EADE54E37404933D555D</t>
  </si>
  <si>
    <t>가로수 전정(조형전정)  흉고직경 61cm 초과  주  유지관리 공통 1-2-4   ( 호표 703 )</t>
  </si>
  <si>
    <t>5045D186A0262C19826348355CFCCB50B5818C1C385D19DBC67C675F9ED6AF0EF98D</t>
  </si>
  <si>
    <t>5045D186A0262C19826348355CFCCB50B5818C1C385D19DBC67C675F9ED6AF0EFAAE</t>
  </si>
  <si>
    <t>5045D186A0262C19826348355CFCCB51769183174AB519D74B12C15769001</t>
  </si>
  <si>
    <t>5045D186A0262C19826348355CFCCB577F118D8878DD199FF2EADE54E37404933D555D</t>
  </si>
  <si>
    <t>관목전정  나무높이 0.9M 미만  10M2  유지관리 공통 1-2-5   ( 호표 704 )</t>
  </si>
  <si>
    <t>유지관리 공통 1-2-5</t>
  </si>
  <si>
    <t>5045D186A0262C19826348085548E750B5818C1C385D19DBC67C675F9ED6AF0EF98D</t>
  </si>
  <si>
    <t>5045D186A0262C19826348085548E750B5818C1C385D19DBC67C675F9ED6AF0EFAAE</t>
  </si>
  <si>
    <t>인력품의 3.5%</t>
  </si>
  <si>
    <t>5045D186A0262C19826348085548E751769183174AB519D74B12C15769001</t>
  </si>
  <si>
    <t>관목전정  나무높이 0.9M 이상  10M2  유지관리 공통 1-2-5   ( 호표 705 )</t>
  </si>
  <si>
    <t>5045D186A0262C198263480854A20350B5818C1C385D19DBC67C675F9ED6AF0EF98D</t>
  </si>
  <si>
    <t>5045D186A0262C198263480854A20350B5818C1C385D19DBC67C675F9ED6AF0EFAAE</t>
  </si>
  <si>
    <t>5045D186A0262C198263480854A20351769183174AB519D74B12C15769001</t>
  </si>
  <si>
    <t>수간보호 (조형)  흉고직경 11cm 미만  주  유지관리 공통 1-2-6   ( 호표 706 )</t>
  </si>
  <si>
    <t>유지관리 공통 1-2-6</t>
  </si>
  <si>
    <t>5045D186A0E1A0193332A4825DA49650B5818C1C385D19DBC67C675F9ED6AF0EF98D</t>
  </si>
  <si>
    <t>5045D186A0E1A0193332A4825DA49650B5818C1C385D19DBC67C675F9ED6AF0EFAAE</t>
  </si>
  <si>
    <t>수간보호 (조형)  흉고직경 11~21cm 미만  주  유지관리 공통 1-2-6   ( 호표 707 )</t>
  </si>
  <si>
    <t>5045D186A0E1A0193332A4825E4B0050B5818C1C385D19DBC67C675F9ED6AF0EF98D</t>
  </si>
  <si>
    <t>5045D186A0E1A0193332A4825E4B0050B5818C1C385D19DBC67C675F9ED6AF0EFAAE</t>
  </si>
  <si>
    <t>수간보호 (조형)  흉고직경 21~31cm 미만  주  유지관리 공통 1-2-6   ( 호표 708 )</t>
  </si>
  <si>
    <t>5045D186A0E1A0193332A4825F516B50B5818C1C385D19DBC67C675F9ED6AF0EF98D</t>
  </si>
  <si>
    <t>5045D186A0E1A0193332A4825F516B50B5818C1C385D19DBC67C675F9ED6AF0EFAAE</t>
  </si>
  <si>
    <t>수간보호 (조형)  흉고직경 31~41cm 미만  주  유지관리 공통 1-2-6   ( 호표 709 )</t>
  </si>
  <si>
    <t>5045D186A0E1A0193332A48258229C50B5818C1C385D19DBC67C675F9ED6AF0EF98D</t>
  </si>
  <si>
    <t>5045D186A0E1A0193332A48258229C50B5818C1C385D19DBC67C675F9ED6AF0EFAAE</t>
  </si>
  <si>
    <t>수간보호 (조형)  흉고직경 41~51cm 미만  주  유지관리 공통 1-2-6   ( 호표 710 )</t>
  </si>
  <si>
    <t>5045D186A0E1A0193332A48259C9C550B5818C1C385D19DBC67C675F9ED6AF0EF98D</t>
  </si>
  <si>
    <t>5045D186A0E1A0193332A48259C9C550B5818C1C385D19DBC67C675F9ED6AF0EFAAE</t>
  </si>
  <si>
    <t>수간보호 (일반)  흉고직경 11cm 미만  주  유지관리 공통 1-2-6   ( 호표 711 )</t>
  </si>
  <si>
    <t>5045D186A0E1A0193332A4F55A456350B5818C1C385D19DBC67C675F9ED6AF0EF98D</t>
  </si>
  <si>
    <t>5045D186A0E1A0193332A4F55A456350B5818C1C385D19DBC67C675F9ED6AF0EFAAE</t>
  </si>
  <si>
    <t>수간보호 (일반)  흉고직경 11~21cm 미만  주  유지관리 공통 1-2-6   ( 호표 712 )</t>
  </si>
  <si>
    <t>5045D186A0E1A0193332A4F559BE9150B5818C1C385D19DBC67C675F9ED6AF0EF98D</t>
  </si>
  <si>
    <t>5045D186A0E1A0193332A4F559BE9150B5818C1C385D19DBC67C675F9ED6AF0EFAAE</t>
  </si>
  <si>
    <t>수간보호 (일반)  흉고직경 21~31cm 미만  주  유지관리 공통 1-2-6   ( 호표 713 )</t>
  </si>
  <si>
    <t>5045D186A0E1A0193332A4F558978850B5818C1C385D19DBC67C675F9ED6AF0EF98D</t>
  </si>
  <si>
    <t>5045D186A0E1A0193332A4F558978850B5818C1C385D19DBC67C675F9ED6AF0EFAAE</t>
  </si>
  <si>
    <t>수간보호 (일반)  흉고직경 31~41cm 미만  주  유지관리 공통 1-2-6   ( 호표 714 )</t>
  </si>
  <si>
    <t>5045D186A0E1A0193332A4F55FC77D50B5818C1C385D19DBC67C675F9ED6AF0EF98D</t>
  </si>
  <si>
    <t>5045D186A0E1A0193332A4F55FC77D50B5818C1C385D19DBC67C675F9ED6AF0EFAAE</t>
  </si>
  <si>
    <t>수간보호 (일반)  흉고직경 41~51cm 미만  주  유지관리 공통 1-2-6   ( 호표 715 )</t>
  </si>
  <si>
    <t>5045D186A0E1A0193332A4F55E203450B5818C1C385D19DBC67C675F9ED6AF0EF98D</t>
  </si>
  <si>
    <t>5045D186A0E1A0193332A4F55E203450B5818C1C385D19DBC67C675F9ED6AF0EFAAE</t>
  </si>
  <si>
    <t>줄기싸주기  흉고직경 11cm 미만  주  유지관리 공통 1-2-7   ( 호표 716 )</t>
  </si>
  <si>
    <t>유지관리 공통 1-2-7</t>
  </si>
  <si>
    <t>5045D186A0E1A019332044925EE78150B5818C1C385D19DBC67C675F9ED6AF0EF98D</t>
  </si>
  <si>
    <t>5045D186A0E1A019332044925EE78150B5818C1C385D19DBC67C675F9ED6AF0EFAAE</t>
  </si>
  <si>
    <t>줄기싸주기  흉고직경 11~21cm 미만  주  유지관리 공통 1-2-7   ( 호표 717 )</t>
  </si>
  <si>
    <t>5045D186A0E1A019332044925DC0F750B5818C1C385D19DBC67C675F9ED6AF0EF98D</t>
  </si>
  <si>
    <t>5045D186A0E1A019332044925DC0F750B5818C1C385D19DBC67C675F9ED6AF0EFAAE</t>
  </si>
  <si>
    <t>줄기싸주기  흉고직경 21~31cm 미만  주  유지관리 공통 1-2-7   ( 호표 718 )</t>
  </si>
  <si>
    <t>5045D186A0E1A019332044925C396650B5818C1C385D19DBC67C675F9ED6AF0EF98D</t>
  </si>
  <si>
    <t>5045D186A0E1A019332044925C396650B5818C1C385D19DBC67C675F9ED6AF0EFAAE</t>
  </si>
  <si>
    <t>줄기싸주기  흉고직경 31~41cm 미만  주  유지관리 공통 1-2-7   ( 호표 719 )</t>
  </si>
  <si>
    <t>5045D186A0E1A019332044925B125C50B5818C1C385D19DBC67C675F9ED6AF0EF98D</t>
  </si>
  <si>
    <t>5045D186A0E1A019332044925B125C50B5818C1C385D19DBC67C675F9ED6AF0EFAAE</t>
  </si>
  <si>
    <t>줄기싸주기  흉고직경 41~51cm 미만  주  유지관리 공통 1-2-7   ( 호표 720 )</t>
  </si>
  <si>
    <t>5045D186A0E1A019332044925A0C7150B5818C1C385D19DBC67C675F9ED6AF0EF98D</t>
  </si>
  <si>
    <t>5045D186A0E1A019332044925A0C7150B5818C1C385D19DBC67C675F9ED6AF0EFAAE</t>
  </si>
  <si>
    <t>인력 관수  흉고직경 10cm 미만  주  유지관리 공통 1-2-8   ( 호표 721 )</t>
  </si>
  <si>
    <t>유지관리 공통 1-2-8</t>
  </si>
  <si>
    <t>5045D186A026121928384C4852DA4F50B5818C1C385D19DBC67C675F9ED6AF0EFAAE</t>
  </si>
  <si>
    <t>인력 관수  흉고직경 10~20cm 미만  주  유지관리 공통 1-2-8   ( 호표 722 )</t>
  </si>
  <si>
    <t>5045D186A026121928384C0257EA8650B5818C1C385D19DBC67C675F9ED6AF0EFAAE</t>
  </si>
  <si>
    <t>인력 관수  흉고직경 20~30cm 미만  주  유지관리 공통 1-2-8   ( 호표 723 )</t>
  </si>
  <si>
    <t>5045D186A02612192838798651FAE850B5818C1C385D19DBC67C675F9ED6AF0EFAAE</t>
  </si>
  <si>
    <t>인력 관수  흉고직경 30~40cm 미만  주  유지관리 공통 1-2-8   ( 호표 724 )</t>
  </si>
  <si>
    <t>5045D186A0261219283879CD5C820350B5818C1C385D19DBC67C675F9ED6AF0EFAAE</t>
  </si>
  <si>
    <t>인력 관수  흉고직경 40cm 이상  주  유지관리 공통 1-2-8   ( 호표 725 )</t>
  </si>
  <si>
    <t>5045D186A026121928386F3A547E8950B5818C1C385D19DBC67C675F9ED6AF0EFAAE</t>
  </si>
  <si>
    <t>살수차 관수/대형장비  5,500L, 이동거리 5km까지  100M2  유지관리 공통 1-2-8   ( 호표 726 )</t>
  </si>
  <si>
    <t>5045D186A0E1A0192285FD4A5DEA5550B5818C1C385D19DBC67C675F9ED6AF0EFAAE</t>
  </si>
  <si>
    <t>5045D186A0E1A0192285FD4A5DEA55577F118D8878851941144BF250AAC1B52D17F7D4</t>
  </si>
  <si>
    <t>살수차 관수/소형장비  1,800L, 이동거리 5km까지  100M2  유지관리 공통 1-2-9   ( 호표 727 )</t>
  </si>
  <si>
    <t>유지관리 공통 1-2-9</t>
  </si>
  <si>
    <t>5045D186A0E1A0192285FD4A5DEB7650B5818C1C385D19DBC67C675F9ED6AF0EFAAE</t>
  </si>
  <si>
    <t>1800L</t>
  </si>
  <si>
    <t>호표 839</t>
  </si>
  <si>
    <t>577F118D8878851941144BF250AEB7BCD4D94832</t>
  </si>
  <si>
    <t>5045D186A0E1A0192285FD4A5DEB76577F118D8878851941144BF250AEB7BCD4D94832</t>
  </si>
  <si>
    <t>살수차 관수/중형장비  3,800L, 이동거리 5km까지  100M2  유지관리 공통 1-2-9   ( 호표 728 )</t>
  </si>
  <si>
    <t>5045D186A0E1A0192285FD4A5DE8A250B5818C1C385D19DBC67C675F9ED6AF0EFAAE</t>
  </si>
  <si>
    <t>호표 840</t>
  </si>
  <si>
    <t>577F118D8878851941144BF250ACFA5B658CDBBA</t>
  </si>
  <si>
    <t>5045D186A0E1A0192285FD4A5DE8A2577F118D8878851941144BF250ACFA5B658CDBBA</t>
  </si>
  <si>
    <t>살수차 관수/대형장비  6,500L, 이동거리 5km까지  100M2  유지관리 공통 1-2-8   ( 호표 729 )</t>
  </si>
  <si>
    <t>5045D186A0E1A0192285FD4A5DE94950B5818C1C385D19DBC67C675F9ED6AF0EFAAE</t>
  </si>
  <si>
    <t>6500L</t>
  </si>
  <si>
    <t>호표 841</t>
  </si>
  <si>
    <t>577F118D8878851941144BF250A9387608D5A1FD</t>
  </si>
  <si>
    <t>5045D186A0E1A0192285FD4A5DE949577F118D8878851941144BF250A9387608D5A1FD</t>
  </si>
  <si>
    <t>제초  일반 잔디지역  100M2  유지관리 공통 1-2-10   ( 호표 730 )</t>
  </si>
  <si>
    <t>유지관리 공통 1-2-10</t>
  </si>
  <si>
    <t>5045D186A0E1A0195FD827F55E044A50B5818C1C385D19DBC67C675F9ED6AF0EF98D</t>
  </si>
  <si>
    <t>5045D186A0E1A0195FD827F55E044A50B5818C1C385D19DBC67C675F9ED6AF0EFAAE</t>
  </si>
  <si>
    <t>제초  지장물지역  100M2  유지관리 공통 1-2-10   ( 호표 731 )</t>
  </si>
  <si>
    <t>5045D186A0E1A0195FD827F55D7DF850B5818C1C385D19DBC67C675F9ED6AF0EF98D</t>
  </si>
  <si>
    <t>5045D186A0E1A0195FD827F55D7DF850B5818C1C385D19DBC67C675F9ED6AF0EFAAE</t>
  </si>
  <si>
    <t>잔디깍기  배부식 / 연1회 깍기 기준  100M2  유지관리 공통 1-2-11   ( 호표 732 )</t>
  </si>
  <si>
    <t>유지관리 공통 1-2-11</t>
  </si>
  <si>
    <t>5045D186A0E1A0195FD827AD5F9F2E50B5818C1C385D19DBC67C675F9ED6AF0EFAAF</t>
  </si>
  <si>
    <t>5045D186A0E1A0195FD827AD5F9F2E50B5818C1C385D19DBC67C675F9ED6AF0EFAAE</t>
  </si>
  <si>
    <t>5045D186A0E1A0195FD827AD5F9F2E51769183174AB519D74B12C15769001</t>
  </si>
  <si>
    <t>잔디깍기  배부식 / 연2회 깍기 기준  100M2  유지관리 공통 1-2-11   ( 호표 733 )</t>
  </si>
  <si>
    <t>5045D186A0E1A0195FD827AD5F9C5A50B5818C1C385D19DBC67C675F9ED6AF0EFAAF</t>
  </si>
  <si>
    <t>5045D186A0E1A0195FD827AD5F9C5A50B5818C1C385D19DBC67C675F9ED6AF0EFAAE</t>
  </si>
  <si>
    <t>5045D186A0E1A0195FD827AD5F9C5A51769183174AB519D74B12C15769001</t>
  </si>
  <si>
    <t>잔디깍기  배부식 / 연3회 이상 깍기 기준  100M2  유지관리 공통 1-2-11   ( 호표 734 )</t>
  </si>
  <si>
    <t>5045D186A0E1A0195FD827AD5F9D6150B5818C1C385D19DBC67C675F9ED6AF0EFAAF</t>
  </si>
  <si>
    <t>5045D186A0E1A0195FD827AD5F9D6150B5818C1C385D19DBC67C675F9ED6AF0EFAAE</t>
  </si>
  <si>
    <t>5045D186A0E1A0195FD827AD5F9D6151769183174AB519D74B12C15769001</t>
  </si>
  <si>
    <t>잔디깍기  핸드가이드식 / 연1회 깍기 기준  100M2  유지관리 공통 1-2-11   ( 호표 735 )</t>
  </si>
  <si>
    <t>5045D186A0E1A0195FD8279354FB2A50B5818C1C385D19DBC67C675F9ED6AF0EFAAF</t>
  </si>
  <si>
    <t>5045D186A0E1A0195FD8279354FB2A50B5818C1C385D19DBC67C675F9ED6AF0EFAAE</t>
  </si>
  <si>
    <t>인력품의 7%</t>
  </si>
  <si>
    <t>5045D186A0E1A0195FD8279354FB2A51769183174AB519D74B12C15769001</t>
  </si>
  <si>
    <t>잔디깍기  핸드가이드식 / 연2회 깍기 기준  100M2  유지관리 공통 1-2-11   ( 호표 736 )</t>
  </si>
  <si>
    <t>5045D186A0E1A0195FD8279354F85650B5818C1C385D19DBC67C675F9ED6AF0EFAAF</t>
  </si>
  <si>
    <t>5045D186A0E1A0195FD8279354F85650B5818C1C385D19DBC67C675F9ED6AF0EFAAE</t>
  </si>
  <si>
    <t>5045D186A0E1A0195FD8279354F85651769183174AB519D74B12C15769001</t>
  </si>
  <si>
    <t>잔디깍기  핸드가이드식 / 연3회 이상 깍기 기준  100M2  유지관리 공통 1-2-11   ( 호표 737 )</t>
  </si>
  <si>
    <t>5045D186A0E1A0195FD8279354F97D50B5818C1C385D19DBC67C675F9ED6AF0EFAAF</t>
  </si>
  <si>
    <t>5045D186A0E1A0195FD8279354F97D50B5818C1C385D19DBC67C675F9ED6AF0EFAAE</t>
  </si>
  <si>
    <t>5045D186A0E1A0195FD8279354F97D51769183174AB519D74B12C15769001</t>
  </si>
  <si>
    <t>예초  연3회 이상 깍기 기준  100M2  유지관리 공통 1-2-12   ( 호표 738 )</t>
  </si>
  <si>
    <t>유지관리 공통 1-2-12</t>
  </si>
  <si>
    <t>5045D186A0E1A0195FCFBACD594FB450B5818C1C385D19DBC67C675F9ED6AF0EFAAF</t>
  </si>
  <si>
    <t>5045D186A0E1A0195FCFBACD594FB450B5818C1C385D19DBC67C675F9ED6AF0EFAAE</t>
  </si>
  <si>
    <t>5045D186A0E1A0195FCFBACD594FB451769183174AB519D74B12C15769001</t>
  </si>
  <si>
    <t>예초  연2회 깍기 기준  100M2  유지관리 공통 1-2-12   ( 호표 739 )</t>
  </si>
  <si>
    <t>5045D186A0E1A0195FCFBACD594D8650B5818C1C385D19DBC67C675F9ED6AF0EFAAF</t>
  </si>
  <si>
    <t>5045D186A0E1A0195FCFBACD594D8650B5818C1C385D19DBC67C675F9ED6AF0EFAAE</t>
  </si>
  <si>
    <t>5045D186A0E1A0195FCFBACD594D8651769183174AB519D74B12C15769001</t>
  </si>
  <si>
    <t>예초  연1회 깍기 기준  100M2  유지관리 공통 1-2-12   ( 호표 740 )</t>
  </si>
  <si>
    <t>5045D186A0E1A0195FCFBACD594CFF50B5818C1C385D19DBC67C675F9ED6AF0EFAAF</t>
  </si>
  <si>
    <t>5045D186A0E1A0195FCFBACD594CFF50B5818C1C385D19DBC67C675F9ED6AF0EFAAE</t>
  </si>
  <si>
    <t>5045D186A0E1A0195FCFBACD594CFF51769183174AB519D74B12C15769001</t>
  </si>
  <si>
    <t>예초 / 경사도 25˚이상  연3회 깍기 기준  100M2  유지관리 공통 1-2-12   ( 호표 741 )</t>
  </si>
  <si>
    <t>5045D186A0E1A0195FCFBAFA5D2F7A50B5818C1C385D19DBC67C675F9ED6AF0EFAAF</t>
  </si>
  <si>
    <t>5045D186A0E1A0195FCFBAFA5D2F7A50B5818C1C385D19DBC67C675F9ED6AF0EFAAE</t>
  </si>
  <si>
    <t>5045D186A0E1A0195FCFBAFA5D2F7A51769183174AB519D74B12C15769001</t>
  </si>
  <si>
    <t>예초 / 경사도 25˚이상  연2회 깍기 기준  100M2  유지관리 공통 1-2-12   ( 호표 742 )</t>
  </si>
  <si>
    <t>5045D186A0E1A0195FCFBAFA5D2CA650B5818C1C385D19DBC67C675F9ED6AF0EFAAF</t>
  </si>
  <si>
    <t>5045D186A0E1A0195FCFBAFA5D2CA650B5818C1C385D19DBC67C675F9ED6AF0EFAAE</t>
  </si>
  <si>
    <t>5045D186A0E1A0195FCFBAFA5D2CA651769183174AB519D74B12C15769001</t>
  </si>
  <si>
    <t>예초 / 경사도 25˚이상  연1회 깍기 기준  100M2  유지관리 공통 1-2-12   ( 호표 743 )</t>
  </si>
  <si>
    <t>5045D186A0E1A0195FCFBAFA5D2D4D50B5818C1C385D19DBC67C675F9ED6AF0EFAAF</t>
  </si>
  <si>
    <t>5045D186A0E1A0195FCFBAFA5D2D4D50B5818C1C385D19DBC67C675F9ED6AF0EFAAE</t>
  </si>
  <si>
    <t>5045D186A0E1A0195FCFBAFA5D2D4D51769183174AB519D74B12C15769001</t>
  </si>
  <si>
    <t>교목 시비 / 환상시비  근원직경 11cm 미만  주  유지관리 공통 1-2-13   ( 호표 744 )</t>
  </si>
  <si>
    <t>유지관리 공통 1-2-13</t>
  </si>
  <si>
    <t>5045D186A0E1A0194D8A690858086350B5818C1C385D19DBC67C675F9ED6AF0EF98D</t>
  </si>
  <si>
    <t>5045D186A0E1A0194D8A690858086350B5818C1C385D19DBC67C675F9ED6AF0EFAAE</t>
  </si>
  <si>
    <t>교목 시비 / 환상시비  근원직경 11~21cm 미만  주  유지관리 공통 1-2-13   ( 호표 745 )</t>
  </si>
  <si>
    <t>5045D186A0E1A0194D8A690858090A50B5818C1C385D19DBC67C675F9ED6AF0EF98D</t>
  </si>
  <si>
    <t>5045D186A0E1A0194D8A690858090A50B5818C1C385D19DBC67C675F9ED6AF0EFAAE</t>
  </si>
  <si>
    <t>교목 시비 / 환상시비  근원직경 21~31cm 미만  주  유지관리 공통 1-2-13   ( 호표 746 )</t>
  </si>
  <si>
    <t>5045D186A0E1A0194D8A6908580A1150B5818C1C385D19DBC67C675F9ED6AF0EF98D</t>
  </si>
  <si>
    <t>5045D186A0E1A0194D8A6908580A1150B5818C1C385D19DBC67C675F9ED6AF0EFAAE</t>
  </si>
  <si>
    <t>교목 시비 / 환상시비  근원직경 31~41cm 미만  주  유지관리 공통 1-2-13   ( 호표 747 )</t>
  </si>
  <si>
    <t>5045D186A0E1A0194D8A6908580B3750B5818C1C385D19DBC67C675F9ED6AF0EF98D</t>
  </si>
  <si>
    <t>5045D186A0E1A0194D8A6908580B3750B5818C1C385D19DBC67C675F9ED6AF0EFAAE</t>
  </si>
  <si>
    <t>교목 시비 / 환상시비  근원직경 41~51cm 미만  주  유지관리 공통 1-2-13   ( 호표 748 )</t>
  </si>
  <si>
    <t>5045D186A0E1A0194D8A6908580CDE50B5818C1C385D19DBC67C675F9ED6AF0EF98D</t>
  </si>
  <si>
    <t>5045D186A0E1A0194D8A6908580CDE50B5818C1C385D19DBC67C675F9ED6AF0EFAAE</t>
  </si>
  <si>
    <t>교목 시비 / 환상시비  근원직경 51cm 이상  주  유지관리 공통 1-2-13   ( 호표 749 )</t>
  </si>
  <si>
    <t>5045D186A0E1A0194D8A6908580DE550B5818C1C385D19DBC67C675F9ED6AF0EF98D</t>
  </si>
  <si>
    <t>5045D186A0E1A0194D8A6908580DE550B5818C1C385D19DBC67C675F9ED6AF0EFAAE</t>
  </si>
  <si>
    <t>교목 시비 / 방사형시비  근원직경 11cm 미만  주  유지관리 공통 1-2-13   ( 호표 750 )</t>
  </si>
  <si>
    <t>5045D186A0E1A0194D8A692B5603FD50B5818C1C385D19DBC67C675F9ED6AF0EF98D</t>
  </si>
  <si>
    <t>5045D186A0E1A0194D8A692B5603FD50B5818C1C385D19DBC67C675F9ED6AF0EFAAE</t>
  </si>
  <si>
    <t>교목 시비 / 방사형시비  근원직경 11~21cm 미만  주  유지관리 공통 1-2-13   ( 호표 751 )</t>
  </si>
  <si>
    <t>5045D186A0E1A0194D8A692B5602D650B5818C1C385D19DBC67C675F9ED6AF0EF98D</t>
  </si>
  <si>
    <t>5045D186A0E1A0194D8A692B5602D650B5818C1C385D19DBC67C675F9ED6AF0EFAAE</t>
  </si>
  <si>
    <t>교목 시비 / 방사형시비  근원직경 21~31cm 미만  주  유지관리 공통 1-2-13   ( 호표 752 )</t>
  </si>
  <si>
    <t>5045D186A0E1A0194D8A692B56013050B5818C1C385D19DBC67C675F9ED6AF0EF98D</t>
  </si>
  <si>
    <t>5045D186A0E1A0194D8A692B56013050B5818C1C385D19DBC67C675F9ED6AF0EFAAE</t>
  </si>
  <si>
    <t>교목 시비 / 방사형시비  근원직경 31~41cm 미만  주  유지관리 공통 1-2-13   ( 호표 753 )</t>
  </si>
  <si>
    <t>5045D186A0E1A0194D8A692B56002950B5818C1C385D19DBC67C675F9ED6AF0EF98D</t>
  </si>
  <si>
    <t>5045D186A0E1A0194D8A692B56002950B5818C1C385D19DBC67C675F9ED6AF0EFAAE</t>
  </si>
  <si>
    <t>교목 시비 / 방사형시비  근원직경 41~51cm 미만  주  유지관리 공통 1-2-13   ( 호표 754 )</t>
  </si>
  <si>
    <t>5045D186A0E1A0194D8A692B56075850B5818C1C385D19DBC67C675F9ED6AF0EF98D</t>
  </si>
  <si>
    <t>5045D186A0E1A0194D8A692B56075850B5818C1C385D19DBC67C675F9ED6AF0EFAAE</t>
  </si>
  <si>
    <t>교목 시비 / 방사형시비  근원직경 51cm 이상  주  유지관리 공통 1-2-13   ( 호표 755 )</t>
  </si>
  <si>
    <t>5045D186A0E1A0194D8A692B5606B150B5818C1C385D19DBC67C675F9ED6AF0EF98D</t>
  </si>
  <si>
    <t>5045D186A0E1A0194D8A692B5606B150B5818C1C385D19DBC67C675F9ED6AF0EFAAE</t>
  </si>
  <si>
    <t>관목 시비    100M2  유지관리 공통 1-2-14   ( 호표 756 )</t>
  </si>
  <si>
    <t>유지관리 공통 1-2-14</t>
  </si>
  <si>
    <t>5045D186A0E1A0194DB7A70B51412C50B5818C1C385D19DBC67C675F9ED6AF0EF98D</t>
  </si>
  <si>
    <t>5045D186A0E1A0194DB7A70B51412C50B5818C1C385D19DBC67C675F9ED6AF0EFAAE</t>
  </si>
  <si>
    <t>잔디 시비    만M2당  유지관리 공통 1-2-15   ( 호표 757 )</t>
  </si>
  <si>
    <t>유지관리 공통 1-2-15</t>
  </si>
  <si>
    <t>5045D186A0E1A0194DD28EC351451E50B5818C1C385D19DBC67C675F9ED6AF0EF98D</t>
  </si>
  <si>
    <t>5045D186A0E1A0194DD28EC351451E50B5818C1C385D19DBC67C675F9ED6AF0EFAAE</t>
  </si>
  <si>
    <t>5045D186A0E1A0194DD28EC351451E577F118D8878F8193E0EA90A592BDB1745A78ADF</t>
  </si>
  <si>
    <t>약제살포(기계)  수목류 약제살포  1000L  유지관리 공통 1-2-16   ( 호표 758 )</t>
  </si>
  <si>
    <t>유지관리 공통 1-2-16</t>
  </si>
  <si>
    <t>5045D186A0E1A0197AC05125590D5C50B5818C1C385D19DBC67C675F9ED6AF0EF98D</t>
  </si>
  <si>
    <t>5045D186A0E1A0197AC05125590D5C50B5818C1C385D19DBC67C675F9ED6AF0EFAAE</t>
  </si>
  <si>
    <t>5045D186A0E1A0197AC05125590D5C577F118D88788519410BA19257C69BC14D448EC6</t>
  </si>
  <si>
    <t>5045D186A0E1A0197AC05125590D5C577F118D8878F8193E0EA90A592BDB1745A78ADF</t>
  </si>
  <si>
    <t>약제살포(인력)  잔디 약제살포  100M2  유지관리 공통 1-2-17   ( 호표 759 )</t>
  </si>
  <si>
    <t>유지관리 공통 1-2-17</t>
  </si>
  <si>
    <t>5045D186A0E1A0197AC051375E694A50B5818C1C385D19DBC67C675F9ED6AF0EF98D</t>
  </si>
  <si>
    <t>방풍벽 설치, 거적세우기  H=0.45m  10M당  유지관리 공통 1-2-18   ( 호표 760 )</t>
  </si>
  <si>
    <t>유지관리 공통 1-2-18</t>
  </si>
  <si>
    <t>5045D186A0E1A0197AC051375F714250B5818C1C385D19DBC67C675F9ED6AF0EF98D</t>
  </si>
  <si>
    <t>5045D186A0E1A0197AC051375F714250B5818C1C385D19DBC67C675F9ED6AF0EFAAE</t>
  </si>
  <si>
    <t>방풍벽 설치, 거적세우기  H=0.9m  10M당  유지관리 공통 1-2-18   ( 호표 761 )</t>
  </si>
  <si>
    <t>5045D186A0E1A0197AC051375F737050B5818C1C385D19DBC67C675F9ED6AF0EF98D</t>
  </si>
  <si>
    <t>5045D186A0E1A0197AC051375F737050B5818C1C385D19DBC67C675F9ED6AF0EFAAE</t>
  </si>
  <si>
    <t>가로수 제거 / 나무베기  흉고직경 11cm 미만  주  유지관리 공통 1-2-20   ( 호표 762 )</t>
  </si>
  <si>
    <t>유지관리 공통 1-2-20</t>
  </si>
  <si>
    <t>5045D186000C0319348984CA54840450B5818C1C385D19DBC67C675F9ED6AF0EF982</t>
  </si>
  <si>
    <t>5045D186000C0319348984CA54840450B5818C1C385D19DBC67C675F9ED6AF0EFAAE</t>
  </si>
  <si>
    <t>5045D186000C0319348984CA54840451769183174AB519D74B12C15769001</t>
  </si>
  <si>
    <t>5045D186000C0319348984CA548404577F118D8878F81975A2B893566B299D6732AD5A</t>
  </si>
  <si>
    <t>5045D186000C0319348984CA548404577F118D88788519411466D95C2922D9FA7F8663</t>
  </si>
  <si>
    <t>5045D186000C0319348984CA548404577F118D8878DD199FF2EADE54E37404933D555D</t>
  </si>
  <si>
    <t>가로수 제거 / 나무베기  흉고직경 11~21㎝미만  주  유지관리 공통 1-2-20   ( 호표 763 )</t>
  </si>
  <si>
    <t>5045D186000C0319348984CA5487D850B5818C1C385D19DBC67C675F9ED6AF0EF982</t>
  </si>
  <si>
    <t>5045D186000C0319348984CA5487D850B5818C1C385D19DBC67C675F9ED6AF0EFAAE</t>
  </si>
  <si>
    <t>5045D186000C0319348984CA5487D851769183174AB519D74B12C15769001</t>
  </si>
  <si>
    <t>5045D186000C0319348984CA5487D8577F118D8878F81975A2B893566B299D6732AD5A</t>
  </si>
  <si>
    <t>5045D186000C0319348984CA5487D8577F118D88788519411466D95C2922D9FA7F8663</t>
  </si>
  <si>
    <t>5045D186000C0319348984CA5487D8577F118D8878DD199FF2EADE54E37404933D555D</t>
  </si>
  <si>
    <t>가로수 제거 / 나무베기  흉고직경 21~31㎝미만  주  유지관리 공통 1-2-20   ( 호표 764 )</t>
  </si>
  <si>
    <t>5045D186000C0319348984CA54863150B5818C1C385D19DBC67C675F9ED6AF0EF982</t>
  </si>
  <si>
    <t>5045D186000C0319348984CA54863150B5818C1C385D19DBC67C675F9ED6AF0EFAAE</t>
  </si>
  <si>
    <t>5045D186000C0319348984CA54863151769183174AB519D74B12C15769001</t>
  </si>
  <si>
    <t>5045D186000C0319348984CA548631577F118D8878F81975A2B893566B299D6732AD5A</t>
  </si>
  <si>
    <t>5045D186000C0319348984CA548631577F118D88788519411466D95C2922D9FA7F8663</t>
  </si>
  <si>
    <t>5045D186000C0319348984CA548631577F118D8878DD199FF2EADE54E37404933D555D</t>
  </si>
  <si>
    <t>가로수 제거 / 나무베기  흉고직경 31~41㎝미만  주  유지관리 공통 1-2-20   ( 호표 765 )</t>
  </si>
  <si>
    <t>5045D186000C0319348984CA54814F50B5818C1C385D19DBC67C675F9ED6AF0EF982</t>
  </si>
  <si>
    <t>5045D186000C0319348984CA54814F50B5818C1C385D19DBC67C675F9ED6AF0EFAAE</t>
  </si>
  <si>
    <t>5045D186000C0319348984CA54814F51769183174AB519D74B12C15769001</t>
  </si>
  <si>
    <t>5045D186000C0319348984CA54814F577F118D8878F81975A2B893566B299D6732AD5A</t>
  </si>
  <si>
    <t>5045D186000C0319348984CA54814F577F118D88788519411466D95C2922D9FA7F8663</t>
  </si>
  <si>
    <t>5045D186000C0319348984CA54814F577F118D8878DD199FF2EADE54E37404933D555D</t>
  </si>
  <si>
    <t>가로수 제거 / 나무베기  흉고직경 41~51㎝미만  주  유지관리 공통 1-2-20   ( 호표 766 )</t>
  </si>
  <si>
    <t>5045D186000C0319348984CA5480A950B5818C1C385D19DBC67C675F9ED6AF0EF982</t>
  </si>
  <si>
    <t>5045D186000C0319348984CA5480A950B5818C1C385D19DBC67C675F9ED6AF0EFAAE</t>
  </si>
  <si>
    <t>5045D186000C0319348984CA5480A951769183174AB519D74B12C15769001</t>
  </si>
  <si>
    <t>5045D186000C0319348984CA5480A9577F118D8878F81975A2B893566B299D6732AD5A</t>
  </si>
  <si>
    <t>5045D186000C0319348984CA5480A9577F118D88788519411466D95C2922D9FA7F8663</t>
  </si>
  <si>
    <t>5045D186000C0319348984CA5480A9577F118D8878DD199FF2EADE54E37404933D555D</t>
  </si>
  <si>
    <t>가로수 제거 / 나무베기  흉고직경 51~61㎝미만  주  유지관리 공통 1-2-20   ( 호표 767 )</t>
  </si>
  <si>
    <t>5045D186000C0319348984CA54837D50B5818C1C385D19DBC67C675F9ED6AF0EF982</t>
  </si>
  <si>
    <t>5045D186000C0319348984CA54837D50B5818C1C385D19DBC67C675F9ED6AF0EFAAE</t>
  </si>
  <si>
    <t>5045D186000C0319348984CA54837D51769183174AB519D74B12C15769001</t>
  </si>
  <si>
    <t>5045D186000C0319348984CA54837D577F118D8878F81975A2B893566B299D6732AD5A</t>
  </si>
  <si>
    <t>5045D186000C0319348984CA54837D577F118D88788519411466D95C2922D9FA7F8663</t>
  </si>
  <si>
    <t>5045D186000C0319348984CA54837D577F118D8878DD199FF2EADE54E37404933D555D</t>
  </si>
  <si>
    <t>가로수 제거 / 나무베기  흉고직경 61㎝이상  주  유지관리 공통 1-2-20   ( 호표 768 )</t>
  </si>
  <si>
    <t>5045D186000C0319348984CA54825650B5818C1C385D19DBC67C675F9ED6AF0EF982</t>
  </si>
  <si>
    <t>5045D186000C0319348984CA54825650B5818C1C385D19DBC67C675F9ED6AF0EFAAE</t>
  </si>
  <si>
    <t>5045D186000C0319348984CA54825651769183174AB519D74B12C15769001</t>
  </si>
  <si>
    <t>5045D186000C0319348984CA548256577F118D8878F81975A2B893566B299D6732AD5A</t>
  </si>
  <si>
    <t>5045D186000C0319348984CA548256577F118D88788519411466D95C2922D9FA7F8663</t>
  </si>
  <si>
    <t>5045D186000C0319348984CA548256577F118D8878DD199FF2EADE54E37404933D555D</t>
  </si>
  <si>
    <t>가로수 제거 / 뿌리제거  흉고직경 11cm 미만  주  유지관리 공통 1-2-20   ( 호표 769 )</t>
  </si>
  <si>
    <t>5045D186000C0319348984F758621D50B5818C1C385D19DBC67C675F9ED6AF0EFAAF</t>
  </si>
  <si>
    <t>5045D186000C0319348984F758621D50B5818C1C385D19DBC67C675F9ED6AF0EFAAE</t>
  </si>
  <si>
    <t>5045D186000C0319348984F758621D577F118D8878F81975A2B893566B299D6732AD5A</t>
  </si>
  <si>
    <t>5045D186000C0319348984F758621D577F118D8878F8197587D2D65F999823AF838600</t>
  </si>
  <si>
    <t>가로수 제거 / 뿌리제거  흉고직경 11~21㎝미만  주  유지관리 공통 1-2-20   ( 호표 770 )</t>
  </si>
  <si>
    <t>5045D186000C0319348984F758617650B5818C1C385D19DBC67C675F9ED6AF0EFAAF</t>
  </si>
  <si>
    <t>5045D186000C0319348984F758617650B5818C1C385D19DBC67C675F9ED6AF0EFAAE</t>
  </si>
  <si>
    <t>5045D186000C0319348984F7586176577F118D8878F81975A2B893566B299D6732AD5A</t>
  </si>
  <si>
    <t>5045D186000C0319348984F7586176577F118D8878F8197587D2D65F999823AF838600</t>
  </si>
  <si>
    <t>가로수 제거 / 뿌리제거  흉고직경 21~31㎝미만  주  유지관리 공통 1-2-20   ( 호표 771 )</t>
  </si>
  <si>
    <t>5045D186000C0319348984F758606F50B5818C1C385D19DBC67C675F9ED6AF0EFAAF</t>
  </si>
  <si>
    <t>5045D186000C0319348984F758606F50B5818C1C385D19DBC67C675F9ED6AF0EFAAE</t>
  </si>
  <si>
    <t>5045D186000C0319348984F758606F577F118D8878F81975A2B893566B299D6732AD5A</t>
  </si>
  <si>
    <t>5045D186000C0319348984F758606F577F118D8878F8197587D2D65F999823AF838600</t>
  </si>
  <si>
    <t>가로수 제거 / 뿌리제거  흉고직경 31~41㎝미만  주  유지관리 공통 1-2-20   ( 호표 772 )</t>
  </si>
  <si>
    <t>5045D186000C0319348984F758679F50B5818C1C385D19DBC67C675F9ED6AF0EFAAF</t>
  </si>
  <si>
    <t>5045D186000C0319348984F758679F50B5818C1C385D19DBC67C675F9ED6AF0EFAAE</t>
  </si>
  <si>
    <t>5045D186000C0319348984F758679F577F118D8878F81975A2B893566B299D6732AD5A</t>
  </si>
  <si>
    <t>5045D186000C0319348984F758679F577F118D8878F8197587D2D65F999823AF838600</t>
  </si>
  <si>
    <t>가로수 제거 / 뿌리제거  흉고직경 41~51㎝미만  주  유지관리 공통 1-2-20   ( 호표 773 )</t>
  </si>
  <si>
    <t>5045D186000C0319348984F75866F850B5818C1C385D19DBC67C675F9ED6AF0EFAAF</t>
  </si>
  <si>
    <t>5045D186000C0319348984F75866F850B5818C1C385D19DBC67C675F9ED6AF0EFAAE</t>
  </si>
  <si>
    <t>5045D186000C0319348984F75866F8577F118D8878F81975A2B893566B299D6732AD5A</t>
  </si>
  <si>
    <t>5045D186000C0319348984F75866F8577F118D8878F8197587D2D65F999823AF838600</t>
  </si>
  <si>
    <t>가로수 제거 / 뿌리제거  흉고직경 51~61㎝미만  주  유지관리 공통 1-2-20   ( 호표 774 )</t>
  </si>
  <si>
    <t>5045D186000C0319348984F75865D150B5818C1C385D19DBC67C675F9ED6AF0EFAAF</t>
  </si>
  <si>
    <t>5045D186000C0319348984F75865D150B5818C1C385D19DBC67C675F9ED6AF0EFAAE</t>
  </si>
  <si>
    <t>5045D186000C0319348984F75865D1577F118D8878F81975A2B893566B299D6732AD5A</t>
  </si>
  <si>
    <t>5045D186000C0319348984F75865D1577F118D8878F8197587D2D65F999823AF838600</t>
  </si>
  <si>
    <t>가로수 제거 / 뿌리제거  흉고직경 61㎝이상  주  유지관리 공통 1-2-20   ( 호표 775 )</t>
  </si>
  <si>
    <t>5045D186000C0319348984F75864CA50B5818C1C385D19DBC67C675F9ED6AF0EFAAF</t>
  </si>
  <si>
    <t>5045D186000C0319348984F75864CA50B5818C1C385D19DBC67C675F9ED6AF0EFAAE</t>
  </si>
  <si>
    <t>5045D186000C0319348984F75864CA577F118D8878F81975A2B893566B299D6732AD5A</t>
  </si>
  <si>
    <t>5045D186000C0319348984F75864CA577F118D8878F8197587D2D65F999823AF838600</t>
  </si>
  <si>
    <t>아스팔트콘크리트  기층용·중간층용 / 안정도  회  국토~부 고시 별표 4   ( 호표 776 )</t>
  </si>
  <si>
    <t>국토~부 고시 별표 4</t>
  </si>
  <si>
    <t>특급품질관리원</t>
  </si>
  <si>
    <t>50B5818C1C385D19DBC67C675F9ED6AF0EFC52</t>
  </si>
  <si>
    <t>5045818DB76998197F179B1354AFC750B5818C1C385D19DBC67C675F9ED6AF0EFC52</t>
  </si>
  <si>
    <t>중급품질관리원</t>
  </si>
  <si>
    <t>50B5818C1C385D19DBC67C675F9ED6AF0EFD60</t>
  </si>
  <si>
    <t>5045818DB76998197F179B1354AFC750B5818C1C385D19DBC67C675F9ED6AF0EFD60</t>
  </si>
  <si>
    <t>초급품질관리원</t>
  </si>
  <si>
    <t>50B5818C1C385D19DBC67C675F9ED6AF0EFD61</t>
  </si>
  <si>
    <t>5045818DB76998197F179B1354AFC750B5818C1C385D19DBC67C675F9ED6AF0EFD61</t>
  </si>
  <si>
    <t>일반경비</t>
  </si>
  <si>
    <t>전력</t>
  </si>
  <si>
    <t>kwh</t>
  </si>
  <si>
    <t>5027C18BDBA0AD19A95CF6A65D8E6A7021D59F</t>
  </si>
  <si>
    <t>5045818DB76998197F179B1354AFC75027C18BDBA0AD19A95CF6A65D8E6A7021D59F</t>
  </si>
  <si>
    <t>공통자재</t>
  </si>
  <si>
    <t>상하수도요금</t>
  </si>
  <si>
    <t>5027C18BDBA0AD19A95CF6A65D8E6A7021D598</t>
  </si>
  <si>
    <t>5045818DB76998197F179B1354AFC75027C18BDBA0AD19A95CF6A65D8E6A7021D598</t>
  </si>
  <si>
    <t>경비로 적용</t>
  </si>
  <si>
    <t>합계의 100%</t>
  </si>
  <si>
    <t>5045818DB76998197F179B1354AFC751769183174AB519D74B12C15769001</t>
  </si>
  <si>
    <t>아스팔트콘크리트  기층용·중간층용 / 공극률  회  국토~부 고시 별표 4   ( 호표 777 )</t>
  </si>
  <si>
    <t>5045818DB76998197F179B1354AA4650B5818C1C385D19DBC67C675F9ED6AF0EFC52</t>
  </si>
  <si>
    <t>5045818DB76998197F179B1354AA4650B5818C1C385D19DBC67C675F9ED6AF0EFD60</t>
  </si>
  <si>
    <t>5045818DB76998197F179B1354AA4650B5818C1C385D19DBC67C675F9ED6AF0EFD61</t>
  </si>
  <si>
    <t>5045818DB76998197F179B1354AA465027C18BDBA0AD19A95CF6A65D8E6A7021D59F</t>
  </si>
  <si>
    <t>5045818DB76998197F179B1354AA465027C18BDBA0AD19A95CF6A65D8E6A7021D598</t>
  </si>
  <si>
    <t>5045818DB76998197F179B1354AA4651769183174AB519D74B12C15769001</t>
  </si>
  <si>
    <t>아스팔트콘크리트  기층용·중간층용 / 간극율  회  국토~부 고시 별표 4   ( 호표 778 )</t>
  </si>
  <si>
    <t>5045818DB76998197F179B1354A43D50B5818C1C385D19DBC67C675F9ED6AF0EFC52</t>
  </si>
  <si>
    <t>5045818DB76998197F179B1354A43D50B5818C1C385D19DBC67C675F9ED6AF0EFD60</t>
  </si>
  <si>
    <t>5045818DB76998197F179B1354A43D50B5818C1C385D19DBC67C675F9ED6AF0EFD61</t>
  </si>
  <si>
    <t>5045818DB76998197F179B1354A43D5027C18BDBA0AD19A95CF6A65D8E6A7021D59F</t>
  </si>
  <si>
    <t>5045818DB76998197F179B1354A43D5027C18BDBA0AD19A95CF6A65D8E6A7021D598</t>
  </si>
  <si>
    <t>5045818DB76998197F179B1354A43D51769183174AB519D74B12C15769001</t>
  </si>
  <si>
    <t>아스팔트콘크리트  표층용 / 안정도  회  국토~부 고시 별표 4   ( 호표 779 )</t>
  </si>
  <si>
    <t>5045818DB76998197F179B1355B36550B5818C1C385D19DBC67C675F9ED6AF0EFC52</t>
  </si>
  <si>
    <t>5045818DB76998197F179B1355B36550B5818C1C385D19DBC67C675F9ED6AF0EFD60</t>
  </si>
  <si>
    <t>5045818DB76998197F179B1355B36550B5818C1C385D19DBC67C675F9ED6AF0EFD61</t>
  </si>
  <si>
    <t>5045818DB76998197F179B1355B3655027C18BDBA0AD19A95CF6A65D8E6A7021D59F</t>
  </si>
  <si>
    <t>5045818DB76998197F179B1355B3655027C18BDBA0AD19A95CF6A65D8E6A7021D598</t>
  </si>
  <si>
    <t>5045818DB76998197F179B1355B36551769183174AB519D74B12C15769001</t>
  </si>
  <si>
    <t>아스팔트콘크리트  표층용 / 공극률  회  국토~부 고시 별표 4   ( 호표 780 )</t>
  </si>
  <si>
    <t>5045818DB76998197F179B1355B09150B5818C1C385D19DBC67C675F9ED6AF0EFC52</t>
  </si>
  <si>
    <t>5045818DB76998197F179B1355B09150B5818C1C385D19DBC67C675F9ED6AF0EFD60</t>
  </si>
  <si>
    <t>5045818DB76998197F179B1355B09150B5818C1C385D19DBC67C675F9ED6AF0EFD61</t>
  </si>
  <si>
    <t>5045818DB76998197F179B1355B0915027C18BDBA0AD19A95CF6A65D8E6A7021D59F</t>
  </si>
  <si>
    <t>5045818DB76998197F179B1355B0915027C18BDBA0AD19A95CF6A65D8E6A7021D598</t>
  </si>
  <si>
    <t>5045818DB76998197F179B1355B09151769183174AB519D74B12C15769001</t>
  </si>
  <si>
    <t>아스팔트콘크리트  표층용 / 간극율  회  국토~부 고시 별표 4   ( 호표 781 )</t>
  </si>
  <si>
    <t>5045818DB76998197F179B1355B63950B5818C1C385D19DBC67C675F9ED6AF0EFC52</t>
  </si>
  <si>
    <t>5045818DB76998197F179B1355B63950B5818C1C385D19DBC67C675F9ED6AF0EFD60</t>
  </si>
  <si>
    <t>5045818DB76998197F179B1355B63950B5818C1C385D19DBC67C675F9ED6AF0EFD61</t>
  </si>
  <si>
    <t>5045818DB76998197F179B1355B6395027C18BDBA0AD19A95CF6A65D8E6A7021D59F</t>
  </si>
  <si>
    <t>5045818DB76998197F179B1355B6395027C18BDBA0AD19A95CF6A65D8E6A7021D598</t>
  </si>
  <si>
    <t>5045818DB76998197F179B1355B63951769183174AB519D74B12C15769001</t>
  </si>
  <si>
    <t>도로포장용 아스팔트  밀도  회  국토~부 고시 별표 4   ( 호표 782 )</t>
  </si>
  <si>
    <t>5045818DB76998197F17C05752ECB350B5818C1C385D19DBC67C675F9ED6AF0EFD60</t>
  </si>
  <si>
    <t>5045818DB76998197F17C05752ECB350B5818C1C385D19DBC67C675F9ED6AF0EFD61</t>
  </si>
  <si>
    <t>5045818DB76998197F17C05752ECB35027C18BDBA0AD19A95CF6A65D8E6A7021D59F</t>
  </si>
  <si>
    <t>5045818DB76998197F17C05752ECB35027C18BDBA0AD19A95CF6A65D8E6A7021D598</t>
  </si>
  <si>
    <t>5045818DB76998197F17C05752ECB351769183174AB519D74B12C15769001</t>
  </si>
  <si>
    <t>플랜트혼합물  마샬안정도  회  국토~부 고시 별표 4   ( 호표 783 )</t>
  </si>
  <si>
    <t>5045818DB76998197F0534ED5528E850B5818C1C385D19DBC67C675F9ED6AF0EFC52</t>
  </si>
  <si>
    <t>5045818DB76998197F0534ED5528E850B5818C1C385D19DBC67C675F9ED6AF0EFD60</t>
  </si>
  <si>
    <t>5045818DB76998197F0534ED5528E850B5818C1C385D19DBC67C675F9ED6AF0EFD61</t>
  </si>
  <si>
    <t>5045818DB76998197F0534ED5528E85027C18BDBA0AD19A95CF6A65D8E6A7021D59F</t>
  </si>
  <si>
    <t>5045818DB76998197F0534ED5528E85027C18BDBA0AD19A95CF6A65D8E6A7021D598</t>
  </si>
  <si>
    <t>5045818DB76998197F0534ED5528E851769183174AB519D74B12C15769001</t>
  </si>
  <si>
    <t>혼합물의 포설  밀도  회  국토~부 고시 별표 4   ( 호표 784 )</t>
  </si>
  <si>
    <t>고급품질관리원</t>
  </si>
  <si>
    <t>50B5818C1C385D19DBC67C675F9ED6AF0EFC53</t>
  </si>
  <si>
    <t>5045818DB76998197F052A8751676F50B5818C1C385D19DBC67C675F9ED6AF0EFC53</t>
  </si>
  <si>
    <t>5045818DB76998197F052A8751676F50B5818C1C385D19DBC67C675F9ED6AF0EFD61</t>
  </si>
  <si>
    <t>5045818DB76998197F052A8751676F5027C18BDBA0AD19A95CF6A65D8E6A7021D59F</t>
  </si>
  <si>
    <t>5045818DB76998197F052A8751676F5027C18BDBA0AD19A95CF6A65D8E6A7021D598</t>
  </si>
  <si>
    <t>5045818DB76998197F052A8751676F51769183174AB519D74B12C15769001</t>
  </si>
  <si>
    <t>혼합물의 포설  두께  회  국토~부 고시 별표 4   ( 호표 785 )</t>
  </si>
  <si>
    <t>5045818DB76998197F052A8751649B50B5818C1C385D19DBC67C675F9ED6AF0EFD60</t>
  </si>
  <si>
    <t>5045818DB76998197F052A8751649B50B5818C1C385D19DBC67C675F9ED6AF0EFD61</t>
  </si>
  <si>
    <t>5045818DB76998197F052A8751649B51769183174AB519D74B12C15769001</t>
  </si>
  <si>
    <t>합판거푸집 - 자재비  6회  M2  공통 6-3-1   ( 호표 786 )</t>
  </si>
  <si>
    <t>내수합판</t>
  </si>
  <si>
    <t>내수합판, 1급, 12*1220*2440mm</t>
  </si>
  <si>
    <t>576EB188C9114919E3E7FC4058F6C9701E092A</t>
  </si>
  <si>
    <t>506A318FF8AE5419A8F0306651D80B576EB188C9114919E3E7FC4058F6C9701E092A</t>
  </si>
  <si>
    <t>506A318FF8AE5419A8F0306651D80B5743D18533656519D86BE9CD513951F717AED3</t>
  </si>
  <si>
    <t>적용비율</t>
  </si>
  <si>
    <t>주재료비의 32.7%</t>
  </si>
  <si>
    <t>506A318FF8AE5419A8F0306651D80B51769183174AB519D74B12C1576D005</t>
  </si>
  <si>
    <t>소모자재(박리재 등)</t>
  </si>
  <si>
    <t>주재료비의 11%</t>
  </si>
  <si>
    <t>506A318FF8AE5419A8F0306651D80B51769183174AB519D74B12C1576B003</t>
  </si>
  <si>
    <t>합판거푸집 - 인력투입  간단, 수직고 7m까지  M2  공통 6-3-1   ( 호표 787 )</t>
  </si>
  <si>
    <t>506A318FF8AE5419A8F0306651D91250B5818C1C385D19DBC67C675F9ED6AF0EFAAB</t>
  </si>
  <si>
    <t>506A318FF8AE5419A8F0306651D91250B5818C1C385D19DBC67C675F9ED6AF0EFAAE</t>
  </si>
  <si>
    <t>506A318FF8AE5419A8F0306651D91251769183174AB519D74B12C15769001</t>
  </si>
  <si>
    <t>합판거푸집 - 인력투입  간단, 슬래브(경사도 20˚미만)  M2  공통 6-3-1   ( 호표 788 )</t>
  </si>
  <si>
    <t>506A318FF8AE4A195324FFB45FF28350B5818C1C385D19DBC67C675F9ED6AF0EFAAB</t>
  </si>
  <si>
    <t>506A318FF8AE4A195324FFB45FF28350B5818C1C385D19DBC67C675F9ED6AF0EFAAE</t>
  </si>
  <si>
    <t>506A318FF8AE4A195324FFB45FF28351769183174AB519D74B12C15769001</t>
  </si>
  <si>
    <t>합판거푸집 - 자재비  3회  M2  공통 6-3-1   ( 호표 789 )</t>
  </si>
  <si>
    <t>506A318FF89DE519837920515D1F93576EB188C9114919E3E7FC4058F6C9701E092A</t>
  </si>
  <si>
    <t>506A318FF89DE519837920515D1F935743D18533656519D86BE9CD513951F717AED3</t>
  </si>
  <si>
    <t>주재료비의 44.3%</t>
  </si>
  <si>
    <t>506A318FF89DE519837920515D1F9351769183174AB519D74B12C1576D005</t>
  </si>
  <si>
    <t>주재료비의 8%</t>
  </si>
  <si>
    <t>506A318FF89DE519837920515D1F9351769183174AB519D74B12C1576B003</t>
  </si>
  <si>
    <t>합판거푸집 - 인력투입  복잡, 수직고 7m까지  M2  공통 6-3-1   ( 호표 790 )</t>
  </si>
  <si>
    <t>506A318FF89DE519837920515D1B3850B5818C1C385D19DBC67C675F9ED6AF0EFAAB</t>
  </si>
  <si>
    <t>506A318FF89DE519837920515D1B3850B5818C1C385D19DBC67C675F9ED6AF0EFAAE</t>
  </si>
  <si>
    <t>506A318FF89DE519837920515D1B3851769183174AB519D74B12C15769001</t>
  </si>
  <si>
    <t>합판거푸집 - 자재비  4회  M2  공통 6-3-1   ( 호표 791 )</t>
  </si>
  <si>
    <t>506A318FF89DE519837920515D1864576EB188C9114919E3E7FC4058F6C9701E092A</t>
  </si>
  <si>
    <t>506A318FF89DE519837920515D18645743D18533656519D86BE9CD513951F717AED3</t>
  </si>
  <si>
    <t>주재료비의 38%</t>
  </si>
  <si>
    <t>506A318FF89DE519837920515D186451769183174AB519D74B12C1576D005</t>
  </si>
  <si>
    <t>주재료비의 9%</t>
  </si>
  <si>
    <t>506A318FF89DE519837920515D186451769183174AB519D74B12C1576B003</t>
  </si>
  <si>
    <t>합판거푸집 - 인력투입  보통, 수직고 7m까지  M2  공통 6-3-1   ( 호표 792 )</t>
  </si>
  <si>
    <t>506A318FF89DE519837932B050DB4550B5818C1C385D19DBC67C675F9ED6AF0EFAAB</t>
  </si>
  <si>
    <t>506A318FF89DE519837932B050DB4550B5818C1C385D19DBC67C675F9ED6AF0EFAAE</t>
  </si>
  <si>
    <t>506A318FF89DE519837932B050DB4551769183174AB519D74B12C15769001</t>
  </si>
  <si>
    <t>합판거푸집 - 자재비  1회  M2  공통 6-3-1   ( 호표 793 )</t>
  </si>
  <si>
    <t>506A318FF8837119112FC20B516E3E576EB188C9114919E3E7FC4058F6C9701E092A</t>
  </si>
  <si>
    <t>506A318FF8837119112FC20B516E3E5743D18533656519D86BE9CD513951F717AED3</t>
  </si>
  <si>
    <t>주재료비의 4%</t>
  </si>
  <si>
    <t>506A318FF8837119112FC20B516E3E51769183174AB519D74B12C1576B003</t>
  </si>
  <si>
    <t>합판거푸집 - 인력투입  제물치장 1회, 수직고 7m까지  M2  공통 6-3-1   ( 호표 794 )</t>
  </si>
  <si>
    <t>506A318FF8837119112FC20B5049C250B5818C1C385D19DBC67C675F9ED6AF0EFAAB</t>
  </si>
  <si>
    <t>506A318FF8837119112FC20B5049C250B5818C1C385D19DBC67C675F9ED6AF0EFAAE</t>
  </si>
  <si>
    <t>506A318FF8837119112FC20B5049C251769183174AB519D74B12C15769001</t>
  </si>
  <si>
    <t>합판거푸집 - 자재비  2회  M2  공통 6-3-1   ( 호표 795 )</t>
  </si>
  <si>
    <t>506A318FF8837119112FC20B516D17576EB188C9114919E3E7FC4058F6C9701E092A</t>
  </si>
  <si>
    <t>506A318FF8837119112FC20B516D175743D18533656519D86BE9CD513951F717AED3</t>
  </si>
  <si>
    <t>주재료비의 55%</t>
  </si>
  <si>
    <t>506A318FF8837119112FC20B516D1751769183174AB519D74B12C1576D005</t>
  </si>
  <si>
    <t>주재료비의 7%</t>
  </si>
  <si>
    <t>506A318FF8837119112FC20B516D1751769183174AB519D74B12C1576B003</t>
  </si>
  <si>
    <t>합판거푸집 - 인력투입  제물치장 2회, 수직고 7m까지  M2  공통 6-3-1   ( 호표 796 )</t>
  </si>
  <si>
    <t>506A318FF8837119112FC20B504AE950B5818C1C385D19DBC67C675F9ED6AF0EFAAB</t>
  </si>
  <si>
    <t>506A318FF8837119112FC20B504AE950B5818C1C385D19DBC67C675F9ED6AF0EFAAE</t>
  </si>
  <si>
    <t>506A318FF8837119112FC20B504AE951769183174AB519D74B12C15769001</t>
  </si>
  <si>
    <t>합판거푸집 - 인력투입  매우복잡, 수직고 7m까지  M2  공통 6-3-1   ( 호표 797 )</t>
  </si>
  <si>
    <t>506A318FF8837119112FC20B504B8F50B5818C1C385D19DBC67C675F9ED6AF0EFAAB</t>
  </si>
  <si>
    <t>506A318FF8837119112FC20B504B8F50B5818C1C385D19DBC67C675F9ED6AF0EFAAE</t>
  </si>
  <si>
    <t>506A318FF8837119112FC20B504B8F51769183174AB519D74B12C15769001</t>
  </si>
  <si>
    <t>합판거푸집 - 인력투입  제물치장 1회, 슬래브(경사도 20˚미만)  M2  공통 6-3-1   ( 호표 798 )</t>
  </si>
  <si>
    <t>506A318FF8836019919337F45F1EE450B5818C1C385D19DBC67C675F9ED6AF0EFAAB</t>
  </si>
  <si>
    <t>506A318FF8836019919337F45F1EE450B5818C1C385D19DBC67C675F9ED6AF0EFAAE</t>
  </si>
  <si>
    <t>506A318FF8836019919337F45F1EE451769183174AB519D74B12C15769001</t>
  </si>
  <si>
    <t>합판거푸집 - 인력투입  제물치장 2회, 슬래브(경사도 20˚미만)  M2  공통 6-3-1   ( 호표 799 )</t>
  </si>
  <si>
    <t>506A318FF8836019919337F45F1DDD50B5818C1C385D19DBC67C675F9ED6AF0EFAAB</t>
  </si>
  <si>
    <t>506A318FF8836019919337F45F1DDD50B5818C1C385D19DBC67C675F9ED6AF0EFAAE</t>
  </si>
  <si>
    <t>506A318FF8836019919337F45F1DDD51769183174AB519D74B12C15769001</t>
  </si>
  <si>
    <t>합판거푸집 - 인력투입  매우복잡, 슬래브(경사도 20˚미만)  M2  공통 6-3-1   ( 호표 800 )</t>
  </si>
  <si>
    <t>506A318FF8836019919337F45F1C3650B5818C1C385D19DBC67C675F9ED6AF0EFAAB</t>
  </si>
  <si>
    <t>506A318FF8836019919337F45F1C3650B5818C1C385D19DBC67C675F9ED6AF0EFAAE</t>
  </si>
  <si>
    <t>506A318FF8836019919337F45F1C3651769183174AB519D74B12C15769001</t>
  </si>
  <si>
    <t>유로폼(3회) - 자재비  복잡  M2  공통 6-3-3.2   ( 호표 801 )</t>
  </si>
  <si>
    <t>공통 6-3-3.2</t>
  </si>
  <si>
    <t>건설용거푸집</t>
  </si>
  <si>
    <t>건설용거푸집, 강, 600*1200*63.5mm</t>
  </si>
  <si>
    <t>매</t>
  </si>
  <si>
    <t>5743D18533FB8A19E64CD22F53E6972329B7B6</t>
  </si>
  <si>
    <t>5045D186006691196643AD735D62295743D18533FB8A19E64CD22F53E6972329B7B6</t>
  </si>
  <si>
    <t>내부패널/부자재/소모자재</t>
  </si>
  <si>
    <t>주재료비의 66%</t>
  </si>
  <si>
    <t>5045D186006691196643AD735D622951769183174AB519D74B12C15769001</t>
  </si>
  <si>
    <t>유로폼 - 인력투입  복잡, 수직고 7m까지  M2  공통 6-3-3.3   ( 호표 802 )</t>
  </si>
  <si>
    <t>공통 6-3-3.3</t>
  </si>
  <si>
    <t>5045D1860066911966439CE15EB66750B5818C1C385D19DBC67C675F9ED6AF0EFAAB</t>
  </si>
  <si>
    <t>5045D1860066911966439CE15EB66750B5818C1C385D19DBC67C675F9ED6AF0EFAAE</t>
  </si>
  <si>
    <t>5045D1860066911966439CE15EB66751769183174AB519D74B12C1576B003</t>
  </si>
  <si>
    <t>유로폼(3회) - 자재비  보통  M2  공통 6-3-3.2   ( 호표 803 )</t>
  </si>
  <si>
    <t>5045D186006691196643AD465985375743D18533FB8A19E64CD22F53E6972329B7B6</t>
  </si>
  <si>
    <t>주재료비의 44%</t>
  </si>
  <si>
    <t>5045D186006691196643AD4659853751769183174AB519D74B12C15769001</t>
  </si>
  <si>
    <t>유로폼 - 인력투입  보통, 수직고 7m까지  M2  공통 6-3-3.3   ( 호표 804 )</t>
  </si>
  <si>
    <t>5045D1860066911966439CE15EB54050B5818C1C385D19DBC67C675F9ED6AF0EFAAB</t>
  </si>
  <si>
    <t>5045D1860066911966439CE15EB54050B5818C1C385D19DBC67C675F9ED6AF0EFAAE</t>
  </si>
  <si>
    <t>5045D1860066911966439CE15EB54051769183174AB519D74B12C1576B003</t>
  </si>
  <si>
    <t>유로폼(3회) - 자재비  간단  M2  공통 6-3-3.2   ( 호표 805 )</t>
  </si>
  <si>
    <t>5045D186006691196643AD505F695D5743D18533FB8A19E64CD22F53E6972329B7B6</t>
  </si>
  <si>
    <t>주재료비의 24%</t>
  </si>
  <si>
    <t>5045D186006691196643AD505F695D51769183174AB519D74B12C15769001</t>
  </si>
  <si>
    <t>유로폼 - 인력투입  간단, 수직고 7m까지  M2  공통 6-3-3.3   ( 호표 806 )</t>
  </si>
  <si>
    <t>5045D1860066911966439CE15EB4B950B5818C1C385D19DBC67C675F9ED6AF0EFAAB</t>
  </si>
  <si>
    <t>5045D1860066911966439CE15EB4B950B5818C1C385D19DBC67C675F9ED6AF0EFAAE</t>
  </si>
  <si>
    <t>5045D1860066911966439CE15EB4B951769183174AB519D74B12C1576B003</t>
  </si>
  <si>
    <t>유로폼(6회) - 자재비  복잡  M2  공통 6-3-3.2   ( 호표 807 )</t>
  </si>
  <si>
    <t>5045D186006691196643AD735D607C5743D18533FB8A19E64CD22F53E6972329B7B6</t>
  </si>
  <si>
    <t>주재료비의 83%</t>
  </si>
  <si>
    <t>5045D186006691196643AD735D607C51769183174AB519D74B12C15769001</t>
  </si>
  <si>
    <t>유로폼(6회) - 자재비  보통  M2  공통 6-3-3.2   ( 호표 808 )</t>
  </si>
  <si>
    <t>5045D186006691196643AD465987E45743D18533FB8A19E64CD22F53E6972329B7B6</t>
  </si>
  <si>
    <t>5045D186006691196643AD465987E451769183174AB519D74B12C15769001</t>
  </si>
  <si>
    <t>유로폼(6회) - 자재비  간단  M2  공통 6-3-3.2   ( 호표 809 )</t>
  </si>
  <si>
    <t>5045D186006691196643AD505F6B0A5743D18533FB8A19E64CD22F53E6972329B7B6</t>
  </si>
  <si>
    <t>주재료비의 29%</t>
  </si>
  <si>
    <t>5045D186006691196643AD505F6B0A51769183174AB519D74B12C15769001</t>
  </si>
  <si>
    <t>차선도색/수용성형 페인트 수동식/신설공사  실선(황색) / 자재[2019 품셈 준용]  10M2  토목 1-8-9.2   ( 호표 810 )</t>
  </si>
  <si>
    <t>노면표지용도료(KSM6080)</t>
  </si>
  <si>
    <t>2종 수용성형 (노란색, P4-R4/RW4)</t>
  </si>
  <si>
    <t>5743C184971C44193706BA845B5E990FE5C595</t>
  </si>
  <si>
    <t>5045518A3B069719578DAF6C59AA445743C184971C44193706BA845B5E990FE5C595</t>
  </si>
  <si>
    <t>도로표지도료용 유리알</t>
  </si>
  <si>
    <t>1호(106-850um)</t>
  </si>
  <si>
    <t>5743C184971C44190A5E22445D3E6BD8D20613</t>
  </si>
  <si>
    <t>5045518A3B069719578DAF6C59AA445743C184971C44190A5E22445D3E6BD8D20613</t>
  </si>
  <si>
    <t>주재료비의 1%</t>
  </si>
  <si>
    <t>5045518A3B069719578DAF6C59AA4451769183174AB519D74B12C15769001</t>
  </si>
  <si>
    <t>5045518A3B069719578DAF6C59AA445045518A3B068619E05DD0C15A5E7E</t>
  </si>
  <si>
    <t>차선도색/수용성형 페인트 수동식/신설공사  실선(백색) / 자재[2019 품셈 준용]  10M2  토목 1-8-9.2   ( 호표 811 )</t>
  </si>
  <si>
    <t>2종 수용성형 (흰색, P4-R5/RW4)</t>
  </si>
  <si>
    <t>5743C184971C44193706BA845B5E990FE5C48E</t>
  </si>
  <si>
    <t>5045518A3B069719578DAF6C5AB1B65743C184971C44193706BA845B5E990FE5C48E</t>
  </si>
  <si>
    <t>5045518A3B069719578DAF6C5AB1B65743C184971C44190A5E22445D3E6BD8D20613</t>
  </si>
  <si>
    <t>5045518A3B069719578DAF6C5AB1B651769183174AB519D74B12C15769001</t>
  </si>
  <si>
    <t>5045518A3B069719578DAF6C5AB1B65045518A3B068619E05DD0C15A5E7E</t>
  </si>
  <si>
    <t>차선도색/수용성형 페인트 수동식/신설공사  파선(황색) / 자재[2019 품셈 준용]  10M2  토목 1-8-9.2   ( 호표 812 )</t>
  </si>
  <si>
    <t>5045518A3B069719578DAF415A69EF5743C184971C44193706BA845B5E990FE5C595</t>
  </si>
  <si>
    <t>5045518A3B069719578DAF415A69EF5743C184971C44190A5E22445D3E6BD8D20613</t>
  </si>
  <si>
    <t>5045518A3B069719578DAF415A69EF51769183174AB519D74B12C1576A002</t>
  </si>
  <si>
    <t>5045518A3B069719578DAF415A69EF5045518A3B068619E05DD0C15A5F05</t>
  </si>
  <si>
    <t>차선도색/수용성형 페인트 수동식/신설공사  파선(백색) / 자재[2019 품셈 준용]  10M2  토목 1-8-9.2   ( 호표 813 )</t>
  </si>
  <si>
    <t>5045518A3B069719578DAF415942C55743C184971C44193706BA845B5E990FE5C48E</t>
  </si>
  <si>
    <t>5045518A3B069719578DAF415942C55743C184971C44190A5E22445D3E6BD8D20613</t>
  </si>
  <si>
    <t>5045518A3B069719578DAF415942C551769183174AB519D74B12C1576A002</t>
  </si>
  <si>
    <t>5045518A3B069719578DAF415942C55045518A3B068619E05DD0C15A5F05</t>
  </si>
  <si>
    <t>차선도색/수용성형 페인트 수동식/신설공사  주차장,횡단보도(황색) / 자재[2019 품셈 준용]  10M2  토목 1-8-9.2   ( 호표 814 )</t>
  </si>
  <si>
    <t>5045518A3B069719578DAF265C8DA65743C184971C44193706BA845B5E990FE5C595</t>
  </si>
  <si>
    <t>5045518A3B069719578DAF265C8DA65743C184971C44190A5E22445D3E6BD8D20613</t>
  </si>
  <si>
    <t>5045518A3B069719578DAF265C8DA651769183174AB519D74B12C1576A002</t>
  </si>
  <si>
    <t>5045518A3B069719578DAF265C8DA65045518A3B068619E05DD0C15A5CB0</t>
  </si>
  <si>
    <t>차선도색/수용성형 페인트 수동식/신설공사  주차장,횡단보도(백색) / 자재[2019 품셈 준용]  10M2  토목 1-8-9.2   ( 호표 815 )</t>
  </si>
  <si>
    <t>5045518A3B069719578DAF265F416D5743C184971C44193706BA845B5E990FE5C48E</t>
  </si>
  <si>
    <t>5045518A3B069719578DAF265F416D5743C184971C44190A5E22445D3E6BD8D20613</t>
  </si>
  <si>
    <t>5045518A3B069719578DAF265F416D51769183174AB519D74B12C1576A002</t>
  </si>
  <si>
    <t>5045518A3B069719578DAF265F416D5045518A3B068619E05DD0C15A5CB0</t>
  </si>
  <si>
    <t>차선도색/수용성형 페인트 수동식/신설공사  문자, 기호(황색) / 자재[2019 품셈 준용]  10M2  토목 1-8-9.2   ( 호표 816 )</t>
  </si>
  <si>
    <t>5045518A3B069719578DAF0A51CE595743C184971C44193706BA845B5E990FE5C595</t>
  </si>
  <si>
    <t>5045518A3B069719578DAF0A51CE595743C184971C44190A5E22445D3E6BD8D20613</t>
  </si>
  <si>
    <t>5045518A3B069719578DAF0A51CE5951769183174AB519D74B12C15769001</t>
  </si>
  <si>
    <t>5045518A3B069719578DAF0A51CE595045518A3B068619E05DD0C15A5D57</t>
  </si>
  <si>
    <t>차선도색/수용성형 페인트 수동식/신설공사  문자, 기호(백색) / 자재[2019 품셈 준용]  10M2  토목 1-8-9.2   ( 호표 817 )</t>
  </si>
  <si>
    <t>5045518A3B069719578DAF0A52D4A45743C184971C44193706BA845B5E990FE5C48E</t>
  </si>
  <si>
    <t>5045518A3B069719578DAF0A52D4A45743C184971C44190A5E22445D3E6BD8D20613</t>
  </si>
  <si>
    <t>5045518A3B069719578DAF0A52D4A451769183174AB519D74B12C1576A002</t>
  </si>
  <si>
    <t>5045518A3B069719578DAF0A52D4A45045518A3B068619E05DD0C15A5D57</t>
  </si>
  <si>
    <t>차선도색/수용성형 페인트 기계식/신설공사  실선(황색) / 자재[2019 품셈 준용]  10M2  토목 1-8-9.3   ( 호표 818 )</t>
  </si>
  <si>
    <t>5045518A3B069719578D9D0C5405B85743C184971C44193706BA845B5E990FE5C595</t>
  </si>
  <si>
    <t>5045518A3B069719578D9D0C5405B85743C184971C44190A5E22445D3E6BD8D20613</t>
  </si>
  <si>
    <t>5045518A3B069719578D9D0C5405B851769183174AB519D74B12C15769001</t>
  </si>
  <si>
    <t>5045518A3B069719578D9D0C5405B85045518A3B068619E05DD09455D8D4</t>
  </si>
  <si>
    <t>차선도색/수용성형 페인트 기계식/신설공사  실선(백색) / 자재[2019 품셈 준용]  10M2  토목 1-8-9.3   ( 호표 819 )</t>
  </si>
  <si>
    <t>5045518A3B069719578D9D0C57DAFC5743C184971C44193706BA845B5E990FE5C48E</t>
  </si>
  <si>
    <t>5045518A3B069719578D9D0C57DAFC5743C184971C44190A5E22445D3E6BD8D20613</t>
  </si>
  <si>
    <t>5045518A3B069719578D9D0C57DAFC51769183174AB519D74B12C15769001</t>
  </si>
  <si>
    <t>5045518A3B069719578D9D0C57DAFC5045518A3B068619E05DD09455D8D4</t>
  </si>
  <si>
    <t>차선도색/수용성형 페인트 기계식/신설공사  파선(황색) / 자재[2019 품셈 준용]  10M2  토목 1-8-9.3   ( 호표 820 )</t>
  </si>
  <si>
    <t>5045518A3B069719578D9D2F5201D95743C184971C44193706BA845B5E990FE5C595</t>
  </si>
  <si>
    <t>5045518A3B069719578D9D2F5201D95743C184971C44190A5E22445D3E6BD8D20613</t>
  </si>
  <si>
    <t>5045518A3B069719578D9D2F5201D951769183174AB519D74B12C15769001</t>
  </si>
  <si>
    <t>5045518A3B069719578D9D2F5201D95045518A3B068619E05DD09455D9FB</t>
  </si>
  <si>
    <t>차선도색/수용성형 페인트 기계식/신설공사  파선(백색) / 자재[2019 품셈 준용]  10M2  토목 1-8-9.3   ( 호표 821 )</t>
  </si>
  <si>
    <t>5045518A3B069719578D9D2F517A065743C184971C44193706BA845B5E990FE5C48E</t>
  </si>
  <si>
    <t>5045518A3B069719578D9D2F517A065743C184971C44190A5E22445D3E6BD8D20613</t>
  </si>
  <si>
    <t>5045518A3B069719578D9D2F517A0651769183174AB519D74B12C1576A002</t>
  </si>
  <si>
    <t>5045518A3B069719578D9D2F517A065045518A3B068619E05DD09455D9FB</t>
  </si>
  <si>
    <t>차선도색/융착식 도료 수동식/신설공사  실선(황색) / 자재[2019 품셈 준용]  10M2  토목 1-8-9.4   ( 호표 822 )</t>
  </si>
  <si>
    <t>특수페인트</t>
  </si>
  <si>
    <t>특수페인트, 도로표지용, KSM-6080, 융착식, 황색 4종</t>
  </si>
  <si>
    <t>5743C184971C44193706BAA7595A508D39CEFF</t>
  </si>
  <si>
    <t>5045518A3B06971957A897BA59B1E75743C184971C44193706BAA7595A508D39CEFF</t>
  </si>
  <si>
    <t>특수페인트, 도로표지용, 융착식프라이머</t>
  </si>
  <si>
    <t>5743C184971C44193706BA9552B2820F34D747</t>
  </si>
  <si>
    <t>5045518A3B06971957A897BA59B1E75743C184971C44193706BA9552B2820F34D747</t>
  </si>
  <si>
    <t>프로판가스</t>
  </si>
  <si>
    <t>576EF18691068D1943026EB150DB6A81E85D5F</t>
  </si>
  <si>
    <t>5045518A3B06971957A897BA59B1E7576EF18691068D1943026EB150DB6A81E85D5F</t>
  </si>
  <si>
    <t>5045518A3B06971957A897BA59B1E75743C184971C44190A5E22445D3E6BD8D20613</t>
  </si>
  <si>
    <t>5045518A3B06971957A897BA59B1E751769183174AB519D74B12C15769001</t>
  </si>
  <si>
    <t>5045518A3B06971957A897BA59B1E75045518A3B068619E0437E6B52BBAB</t>
  </si>
  <si>
    <t>차선도색/융착식 도료 수동식/신설공사  실선(백색) / 자재[2019 품셈 준용]  10M2  토목 1-8-9.4   ( 호표 823 )</t>
  </si>
  <si>
    <t>특수페인트, 도로표지용, KSM-6080, 융착식, 백색 4종</t>
  </si>
  <si>
    <t>5743C184971C44193706BAA7595A508D39CEFE</t>
  </si>
  <si>
    <t>5045518A3B06971957A897BA5A574A5743C184971C44193706BAA7595A508D39CEFE</t>
  </si>
  <si>
    <t>5045518A3B06971957A897BA5A574A5743C184971C44193706BA9552B2820F34D747</t>
  </si>
  <si>
    <t>5045518A3B06971957A897BA5A574A576EF18691068D1943026EB150DB6A81E85D5F</t>
  </si>
  <si>
    <t>5045518A3B06971957A897BA5A574A5743C184971C44190A5E22445D3E6BD8D20613</t>
  </si>
  <si>
    <t>5045518A3B06971957A897BA5A574A51769183174AB519D74B12C15769001</t>
  </si>
  <si>
    <t>5045518A3B06971957A897BA5A574A5045518A3B068619E0437E6B52BBAB</t>
  </si>
  <si>
    <t>차선도색/융착식 도료 수동식/신설공사  파선(황색) / 자재[2019 품셈 준용]  10M2  토목 1-8-9.4   ( 호표 824 )</t>
  </si>
  <si>
    <t>5045518A3B06971957A8978D579FB45743C184971C44193706BAA7595A508D39CEFF</t>
  </si>
  <si>
    <t>5045518A3B06971957A8978D579FB45743C184971C44193706BA9552B2820F34D747</t>
  </si>
  <si>
    <t>5045518A3B06971957A8978D579FB4576EF18691068D1943026EB150DB6A81E85D5F</t>
  </si>
  <si>
    <t>5045518A3B06971957A8978D579FB45743C184971C44190A5E22445D3E6BD8D20613</t>
  </si>
  <si>
    <t>5045518A3B06971957A8978D579FB451769183174AB519D74B12C15769001</t>
  </si>
  <si>
    <t>5045518A3B06971957A8978D579FB45045518A3B068619E0437E6B52BA84</t>
  </si>
  <si>
    <t>차선도색/융착식 도료 수동식/신설공사  파선(백색) / 자재[2019 품셈 준용]  10M2  토목 1-8-9.4   ( 호표 825 )</t>
  </si>
  <si>
    <t>5045518A3B06971957A8978D5050CE5743C184971C44193706BAA7595A508D39CEFE</t>
  </si>
  <si>
    <t>5045518A3B06971957A8978D5050CE5743C184971C44193706BA9552B2820F34D747</t>
  </si>
  <si>
    <t>5045518A3B06971957A8978D5050CE576EF18691068D1943026EB150DB6A81E85D5F</t>
  </si>
  <si>
    <t>5045518A3B06971957A8978D5050CE5743C184971C44190A5E22445D3E6BD8D20613</t>
  </si>
  <si>
    <t>5045518A3B06971957A8978D5050CE51769183174AB519D74B12C15769001</t>
  </si>
  <si>
    <t>5045518A3B06971957A8978D5050CE5045518A3B068619E0437E6B52BA84</t>
  </si>
  <si>
    <t>차선도색/융착식 도료 수동식/신설공사  주차장,횡단보도(황색) / 자재[2019 품셈 준용]  10M2  토목 1-8-9.4   ( 호표 826 )</t>
  </si>
  <si>
    <t>5045518A3B06971957A897F052346B5743C184971C44193706BAA7595A508D39CEFF</t>
  </si>
  <si>
    <t>5045518A3B06971957A897F052346B5743C184971C44193706BA9552B2820F34D747</t>
  </si>
  <si>
    <t>5045518A3B06971957A897F052346B576EF18691068D1943026EB150DB6A81E85D5F</t>
  </si>
  <si>
    <t>5045518A3B06971957A897F052346B5743C184971C44190A5E22445D3E6BD8D20613</t>
  </si>
  <si>
    <t>5045518A3B06971957A897F052346B51769183174AB519D74B12C1576A002</t>
  </si>
  <si>
    <t>5045518A3B06971957A897F052346B5045518A3B068619E0437E6B52B9FE</t>
  </si>
  <si>
    <t>차선도색/융착식 도료 수동식/신설공사  주차장,횡단보도(백색) / 자재[2019 품셈 준용]  10M2  토목 1-8-9.4   ( 호표 827 )</t>
  </si>
  <si>
    <t>5045518A3B06971957A897F0512D795743C184971C44193706BAA7595A508D39CEFE</t>
  </si>
  <si>
    <t>5045518A3B06971957A897F0512D795743C184971C44193706BA9552B2820F34D747</t>
  </si>
  <si>
    <t>5045518A3B06971957A897F0512D79576EF18691068D1943026EB150DB6A81E85D5F</t>
  </si>
  <si>
    <t>5045518A3B06971957A897F0512D795743C184971C44190A5E22445D3E6BD8D20613</t>
  </si>
  <si>
    <t>5045518A3B06971957A897F0512D7951769183174AB519D74B12C1576A002</t>
  </si>
  <si>
    <t>5045518A3B06971957A897F0512D795045518A3B068619E0437E6B52B9FE</t>
  </si>
  <si>
    <t>차선도색/융착식 도료 수동식/신설공사  문자, 기호(황색) / 자재[2019 품셈 준용]  10M2  토목 1-8-9.4   ( 호표 828 )</t>
  </si>
  <si>
    <t>5045518A3B06971957A897D55458225743C184971C44193706BAA7595A508D39CEFF</t>
  </si>
  <si>
    <t>5045518A3B06971957A897D55458225743C184971C44193706BA9552B2820F34D747</t>
  </si>
  <si>
    <t>5045518A3B06971957A897D5545822576EF18691068D1943026EB150DB6A81E85D5F</t>
  </si>
  <si>
    <t>5045518A3B06971957A897D55458225743C184971C44190A5E22445D3E6BD8D20613</t>
  </si>
  <si>
    <t>5045518A3B06971957A897D554582251769183174AB519D74B12C1576A002</t>
  </si>
  <si>
    <t>5045518A3B06971957A897D55458225045518A3B068619E0437E6B52B8D7</t>
  </si>
  <si>
    <t>차선도색/융착식 도료 수동식/신설공사  문자, 기호(백색) / 자재[2019 품셈 준용]  10M2  토목 1-8-9.4   ( 호표 829 )</t>
  </si>
  <si>
    <t>5045518A3B06971957A897D5572DA85743C184971C44193706BAA7595A508D39CEFE</t>
  </si>
  <si>
    <t>5045518A3B06971957A897D5572DA85743C184971C44193706BA9552B2820F34D747</t>
  </si>
  <si>
    <t>5045518A3B06971957A897D5572DA8576EF18691068D1943026EB150DB6A81E85D5F</t>
  </si>
  <si>
    <t>5045518A3B06971957A897D5572DA85743C184971C44190A5E22445D3E6BD8D20613</t>
  </si>
  <si>
    <t>5045518A3B06971957A897D5572DA851769183174AB519D74B12C1576A002</t>
  </si>
  <si>
    <t>5045518A3B06971957A897D5572DA85045518A3B068619E0437E6B52B8D7</t>
  </si>
  <si>
    <t>콘크리트 피니셔(포장용)  74.6kw  HR  공통 8-3,4(3601)   ( 호표 830 )</t>
  </si>
  <si>
    <t>577F118D8878C319738910115BA727DC760AFFA6</t>
  </si>
  <si>
    <t>74.6kw</t>
  </si>
  <si>
    <t>호표 830</t>
  </si>
  <si>
    <t>577F118D8878C319738910115BA727DC760AFF</t>
  </si>
  <si>
    <t>577F118D8878C319738910115BA727DC760AFFA6577F118D8878C319738910115BA727DC760AFF</t>
  </si>
  <si>
    <t>577F118D8878C319738910115BA727DC760AFFA6576EF18691171F195AA3EB525272BD656DC0FE</t>
  </si>
  <si>
    <t>577F118D8878C319738910115BA727DC760AFFA651769183174AB519D74B12C15769001</t>
  </si>
  <si>
    <t>577F118D8878C319738910115BA727DC760AFFA650B5818C1C385D19DBC67C675F9ED6AF0EFE0F</t>
  </si>
  <si>
    <t>콘크리트 조면 마무리기  7.95m  HR  공통 8-3,4(3801)   ( 호표 831 )</t>
  </si>
  <si>
    <t>577F118D8878C3199E52562C53E580B77C31F397</t>
  </si>
  <si>
    <t>콘크리트 조면 마무리기</t>
  </si>
  <si>
    <t>7.95m</t>
  </si>
  <si>
    <t>호표 831</t>
  </si>
  <si>
    <t>공통 8-3,4(3801)</t>
  </si>
  <si>
    <t>577F118D8878C3199E52562C53E580B77C31F3</t>
  </si>
  <si>
    <t>577F118D8878C3199E52562C53E580B77C31F397577F118D8878C3199E52562C53E580B77C31F3</t>
  </si>
  <si>
    <t>577F118D8878C3199E52562C53E580B77C31F397576EF18691171F195AA3EB525272BD656DC0FE</t>
  </si>
  <si>
    <t>577F118D8878C3199E52562C53E580B77C31F39751769183174AB519D74B12C15769001</t>
  </si>
  <si>
    <t>577F118D8878C3199E52562C53E580B77C31F39750B5818C1C385D19DBC67C675F9ED6AF0EFE0E</t>
  </si>
  <si>
    <t>로더(타이어)  0.25㎥  HR  공통 8-3,4(0302)   ( 호표 832 )</t>
  </si>
  <si>
    <t>577F118D8878F8196B445B6250BA9825B9D0487C</t>
  </si>
  <si>
    <t>0.25㎥</t>
  </si>
  <si>
    <t>호표 832</t>
  </si>
  <si>
    <t>577F118D8878F8196B445B6250BA9825B9D048</t>
  </si>
  <si>
    <t>577F118D8878F8196B445B6250BA9825B9D0487C577F118D8878F8196B445B6250BA9825B9D048</t>
  </si>
  <si>
    <t>577F118D8878F8196B445B6250BA9825B9D0487C576EF18691171F195AA3EB525272BD656DC0FE</t>
  </si>
  <si>
    <t>577F118D8878F8196B445B6250BA9825B9D0487C51769183174AB519D74B12C15769001</t>
  </si>
  <si>
    <t>577F118D8878F8196B445B6250BA9825B9D0487C50B5818C1C385D19DBC67C675F9ED6AF0EFE0F</t>
  </si>
  <si>
    <t>CCTV 카메라  측시용(P.T)  HR     ( 호표 833 )</t>
  </si>
  <si>
    <t>577F118D8878EF198B31E8BB5192377784825BF4</t>
  </si>
  <si>
    <t>CCTV 카메라</t>
  </si>
  <si>
    <t>측시용(P.T)</t>
  </si>
  <si>
    <t>호표 833</t>
  </si>
  <si>
    <t>관로조사용 CCTV</t>
  </si>
  <si>
    <t>자주식 측시.직시</t>
  </si>
  <si>
    <t>577F118D8878EF198B31E8BB5192377784825B</t>
  </si>
  <si>
    <t>577F118D8878EF198B31E8BB5192377784825BF4577F118D8878EF198B31E8BB5192377784825B</t>
  </si>
  <si>
    <t>이식 수간보호  R34  주  S H 공사자료참조   ( 호표 834 )</t>
  </si>
  <si>
    <t>5045D186A0E1EF19C4CD7AD151D01C50B5818C1C385D19DBC67C675F9ED6AF0EF98D</t>
  </si>
  <si>
    <t>5045D186A0E1EF19C4CD7AD151D01C50B5818C1C385D19DBC67C675F9ED6AF0EFAAE</t>
  </si>
  <si>
    <t>5045D186A0E1EF19C4CD7AD151D01C51769183174AB519D74B12C15769001</t>
  </si>
  <si>
    <t>이식 수간보호  R36  주  S H 공사자료참조   ( 호표 835 )</t>
  </si>
  <si>
    <t>5045D186A0E1EF19C4CD7AD1539E9050B5818C1C385D19DBC67C675F9ED6AF0EF98D</t>
  </si>
  <si>
    <t>5045D186A0E1EF19C4CD7AD1539E9050B5818C1C385D19DBC67C675F9ED6AF0EFAAE</t>
  </si>
  <si>
    <t>5045D186A0E1EF19C4CD7AD1539E9051769183174AB519D74B12C15769001</t>
  </si>
  <si>
    <t>이식 수간보호  R38  주  S H 공사자료참조   ( 호표 836 )</t>
  </si>
  <si>
    <t>5045D186A0E1EF19C4CD7AD15D812550B5818C1C385D19DBC67C675F9ED6AF0EF98D</t>
  </si>
  <si>
    <t>5045D186A0E1EF19C4CD7AD15D812550B5818C1C385D19DBC67C675F9ED6AF0EFAAE</t>
  </si>
  <si>
    <t>5045D186A0E1EF19C4CD7AD15D812551769183174AB519D74B12C15769001</t>
  </si>
  <si>
    <t>교목 이식목 운반(1.5㎞)  R38~41, 30ton 트럭크레인, 20ton 트럭트레일러  주  S H 공사자료참조   ( 호표 837 )</t>
  </si>
  <si>
    <t>5045D186A0E1EF19C4CD22FF5FA72C577F118D8878DD199FF2CFF058FF1FBD08EED83A</t>
  </si>
  <si>
    <t>5045D186A0E1EF19C4CD22FF5FA72C577F118D8878DD19F083718D539A52E48F3811A0</t>
  </si>
  <si>
    <t>이식 수간보호  R40  주  S H 공사자료참조   ( 호표 838 )</t>
  </si>
  <si>
    <t>5045D186A0E1EF19C4CD7AA451ED8B50B5818C1C385D19DBC67C675F9ED6AF0EF98D</t>
  </si>
  <si>
    <t>5045D186A0E1EF19C4CD7AA451ED8B50B5818C1C385D19DBC67C675F9ED6AF0EFAAE</t>
  </si>
  <si>
    <t>5045D186A0E1EF19C4CD7AA451ED8B51769183174AB519D74B12C15769001</t>
  </si>
  <si>
    <t>물탱크(살수차)  1800L  HR  공통 8-3,4(7204)   ( 호표 839 )</t>
  </si>
  <si>
    <t>577F118D8878851941144BF250AEB7BCD4D948</t>
  </si>
  <si>
    <t>577F118D8878851941144BF250AEB7BCD4D94832577F118D8878851941144BF250AEB7BCD4D948</t>
  </si>
  <si>
    <t>577F118D8878851941144BF250AEB7BCD4D94832576EF18691171F195AA3EB525272BD656DC0FE</t>
  </si>
  <si>
    <t>577F118D8878851941144BF250AEB7BCD4D9483251769183174AB519D74B12C15769001</t>
  </si>
  <si>
    <t>577F118D8878851941144BF250AEB7BCD4D9483250B5818C1C385D19DBC67C675F9ED6AF0EFE0E</t>
  </si>
  <si>
    <t>물탱크(살수차)  3800L  HR  공통 8-3,4(7204)   ( 호표 840 )</t>
  </si>
  <si>
    <t>577F118D8878851941144BF250ACFA5B658CDB</t>
  </si>
  <si>
    <t>577F118D8878851941144BF250ACFA5B658CDBBA577F118D8878851941144BF250ACFA5B658CDB</t>
  </si>
  <si>
    <t>577F118D8878851941144BF250ACFA5B658CDBBA576EF18691171F195AA3EB525272BD656DC0FE</t>
  </si>
  <si>
    <t>577F118D8878851941144BF250ACFA5B658CDBBA51769183174AB519D74B12C15769001</t>
  </si>
  <si>
    <t>577F118D8878851941144BF250ACFA5B658CDBBA50B5818C1C385D19DBC67C675F9ED6AF0EFE0E</t>
  </si>
  <si>
    <t>물탱크(살수차)  6500L  HR  공통 8-3,4(7204)   ( 호표 841 )</t>
  </si>
  <si>
    <t>577F118D8878851941144BF250A9387608D5A1</t>
  </si>
  <si>
    <t>577F118D8878851941144BF250A9387608D5A1FD577F118D8878851941144BF250A9387608D5A1</t>
  </si>
  <si>
    <t>577F118D8878851941144BF250A9387608D5A1FD576EF18691171F195AA3EB525272BD656DC0FE</t>
  </si>
  <si>
    <t>577F118D8878851941144BF250A9387608D5A1FD51769183174AB519D74B12C15769001</t>
  </si>
  <si>
    <t>577F118D8878851941144BF250A9387608D5A1FD50B5818C1C385D19DBC67C675F9ED6AF0EFE0E</t>
  </si>
  <si>
    <t>덤프트럭  15ton(암석)  HR  공통 8-3,4(0602)   ( 호표 842 )</t>
  </si>
  <si>
    <t>577F118D8878F8193E0EA90A580789EF4B1AD6F5</t>
  </si>
  <si>
    <t>15ton(암석)</t>
  </si>
  <si>
    <t>호표 842</t>
  </si>
  <si>
    <t>577F118D8878F8193E0EA90A580789EF4B1AD6F5577F118D8878F8193E0EA90A580789EF4B1AD6</t>
  </si>
  <si>
    <t>577F118D8878F8193E0EA90A580789EF4B1AD6F5576EF18691171F195AA3EB525272BD656DC0FE</t>
  </si>
  <si>
    <t>577F118D8878F8193E0EA90A580789EF4B1AD6F551769183174AB519D74B12C15769001</t>
  </si>
  <si>
    <t>577F118D8878F8193E0EA90A580789EF4B1AD6F550B5818C1C385D19DBC67C675F9ED6AF0EFE0F</t>
  </si>
  <si>
    <t>콘크리트 피니셔(포장용)  299.9kw  HR  공통 8-3,4(3601)   ( 호표 843 )</t>
  </si>
  <si>
    <t>577F118D8878C319738910115E7B861B220DD374</t>
  </si>
  <si>
    <t>299.9kw</t>
  </si>
  <si>
    <t>호표 843</t>
  </si>
  <si>
    <t>577F118D8878C319738910115E7B861B220DD3</t>
  </si>
  <si>
    <t>577F118D8878C319738910115E7B861B220DD374577F118D8878C319738910115E7B861B220DD3</t>
  </si>
  <si>
    <t>577F118D8878C319738910115E7B861B220DD374576EF18691171F195AA3EB525272BD656DC0FE</t>
  </si>
  <si>
    <t>577F118D8878C319738910115E7B861B220DD37451769183174AB519D74B12C15769001</t>
  </si>
  <si>
    <t>577F118D8878C319738910115E7B861B220DD37450B5818C1C385D19DBC67C675F9ED6AF0EFE0F</t>
  </si>
  <si>
    <t>크레인(무한궤도)  25ton(0.76㎥)  HR  공통 8-3,4(2101)   ( 호표 844 )</t>
  </si>
  <si>
    <t>577F118D8878DD199FF292BE5B7AC6316CB6CA2E</t>
  </si>
  <si>
    <t>25ton(0.76㎥)</t>
  </si>
  <si>
    <t>호표 844</t>
  </si>
  <si>
    <t>577F118D8878DD199FF292BE5B7AC6316CB6CA</t>
  </si>
  <si>
    <t>577F118D8878DD199FF292BE5B7AC6316CB6CA2E577F118D8878DD199FF292BE5B7AC6316CB6CA</t>
  </si>
  <si>
    <t>577F118D8878DD199FF292BE5B7AC6316CB6CA2E576EF18691171F195AA3EB525272BD656DC0FE</t>
  </si>
  <si>
    <t>577F118D8878DD199FF292BE5B7AC6316CB6CA2E51769183174AB519D74B12C15769001</t>
  </si>
  <si>
    <t>577F118D8878DD199FF292BE5B7AC6316CB6CA2E50B5818C1C385D19DBC67C675F9ED6AF0EFE0F</t>
  </si>
  <si>
    <t>콘크리트 피니셔(중앙분리대용)  105.9kw  HR  공통 8-3,4(3611)   ( 호표 845 )</t>
  </si>
  <si>
    <t>577F118D8878C319739B67EC562722E94842F84E</t>
  </si>
  <si>
    <t>콘크리트 피니셔(중앙분리대용)</t>
  </si>
  <si>
    <t>105.9kw</t>
  </si>
  <si>
    <t>호표 845</t>
  </si>
  <si>
    <t>공통 8-3,4(3611)</t>
  </si>
  <si>
    <t>577F118D8878C319739B67EC562722E94842F8</t>
  </si>
  <si>
    <t>577F118D8878C319739B67EC562722E94842F84E577F118D8878C319739B67EC562722E94842F8</t>
  </si>
  <si>
    <t>577F118D8878C319739B67EC562722E94842F84E576EF18691171F195AA3EB525272BD656DC0FE</t>
  </si>
  <si>
    <t>577F118D8878C319739B67EC562722E94842F84E51769183174AB519D74B12C15769001</t>
  </si>
  <si>
    <t>577F118D8878C319739B67EC562722E94842F84E50B5818C1C385D19DBC67C675F9ED6AF0EFE0F</t>
  </si>
  <si>
    <t>단 가 산 출 목 록</t>
  </si>
  <si>
    <t>비    고</t>
  </si>
  <si>
    <t>START</t>
  </si>
  <si>
    <t>단 가 산 출 서</t>
  </si>
  <si>
    <t>산    출    내    역</t>
  </si>
  <si>
    <t>코드</t>
  </si>
  <si>
    <t>품명</t>
  </si>
  <si>
    <t>규격</t>
  </si>
  <si>
    <t>값</t>
  </si>
  <si>
    <t>소계</t>
  </si>
  <si>
    <t>총계</t>
  </si>
  <si>
    <t>유지관리 토목 2-1-2</t>
  </si>
  <si>
    <t xml:space="preserve">콘크리트포장 절단  포장두께 20cm 이하  M  유지관리 토목 2-1-2  ( 산근 1 ) </t>
  </si>
  <si>
    <t>C</t>
  </si>
  <si>
    <t xml:space="preserve"> </t>
  </si>
  <si>
    <t>C!</t>
  </si>
  <si>
    <t xml:space="preserve">Q1 1일시공량(M/일)  =450   </t>
  </si>
  <si>
    <t>q1'1일시공량(M/일)' =450</t>
  </si>
  <si>
    <t xml:space="preserve">Q  시간당 작업량(M/HR)  =Q1/8= 56.25 </t>
  </si>
  <si>
    <t xml:space="preserve">Q '시간당 작업량(M/HR)' =q1/8=? </t>
  </si>
  <si>
    <t xml:space="preserve"> ◈배치인원 </t>
  </si>
  <si>
    <t>'◈배치인원'</t>
  </si>
  <si>
    <t xml:space="preserve"> 1.인력  </t>
  </si>
  <si>
    <t xml:space="preserve">'1.인력' </t>
  </si>
  <si>
    <t xml:space="preserve"> 특별인부 1인/8HR*작업시간 </t>
  </si>
  <si>
    <t>'특별인부 1인/8HR*작업시간'</t>
  </si>
  <si>
    <t xml:space="preserve"> 노무비:  226122*1/8/56.25 = 502.4 </t>
  </si>
  <si>
    <t xml:space="preserve">'노무비:' ~L001010101000003.L~*1/8/{Q} =?LA+ </t>
  </si>
  <si>
    <t xml:space="preserve"> 보통인부 1인/8HR*작업시간 </t>
  </si>
  <si>
    <t>'보통인부 1인/8HR*작업시간'</t>
  </si>
  <si>
    <t xml:space="preserve"> 노무비:  172068*1/8/56.25 = 382.3 </t>
  </si>
  <si>
    <t xml:space="preserve">'노무비:' ~L001010101000002.L~*1/8/{Q} =?LA+ </t>
  </si>
  <si>
    <t xml:space="preserve">   소  계    </t>
  </si>
  <si>
    <t xml:space="preserve"> &gt;'소  계'</t>
  </si>
  <si>
    <t xml:space="preserve"> ◈사용기계   </t>
  </si>
  <si>
    <t xml:space="preserve">'◈사용기계 ' </t>
  </si>
  <si>
    <t xml:space="preserve"> 2.커터(콘크리트 및 아스팔트)  320~400MM  1대  </t>
  </si>
  <si>
    <t xml:space="preserve">'2.커터(콘크리트 및 아스팔트)  320~400mm  1대' </t>
  </si>
  <si>
    <t xml:space="preserve"> 재료비:  9898 / 56.25 = 175.9 </t>
  </si>
  <si>
    <t>'재료비:' ~00004430040000000.M~ / {Q} =?MA+</t>
  </si>
  <si>
    <t xml:space="preserve"> 노무비:  36248 / 56.25 = 644.4 </t>
  </si>
  <si>
    <t>'노무비:' ~00004430040000000.L~ / {Q} =?LA+</t>
  </si>
  <si>
    <t xml:space="preserve"> 경  비:  2064 / 56.25 = 36.6 </t>
  </si>
  <si>
    <t>'경  비:' ~00004430040000000.E~ / {Q} =?EQ+</t>
  </si>
  <si>
    <t xml:space="preserve">  소  계    </t>
  </si>
  <si>
    <t>&gt;'소  계'</t>
  </si>
  <si>
    <t xml:space="preserve"> 3.동력분무기  4.85kW   0.5대   </t>
  </si>
  <si>
    <t xml:space="preserve">'3.동력분무기  4.85kW   0.5대 ' </t>
  </si>
  <si>
    <t xml:space="preserve"> 재료비:  2297 *0.5 / 56.25 = 20.4 </t>
  </si>
  <si>
    <t>'재료비:' ~00007210048500000.M~ *0.5 / {Q} =?MA+</t>
  </si>
  <si>
    <t xml:space="preserve"> 노무비:  0 *0.5 / 56.25 = 0 </t>
  </si>
  <si>
    <t>'노무비:' ~00007210048500000.L~ *0.5 / {Q} =?LA+</t>
  </si>
  <si>
    <t xml:space="preserve"> 경  비:  258 *0.5 / 56.25 = 2.2 </t>
  </si>
  <si>
    <t>'경  비:' ~00007210048500000.E~ *0.5 / {Q} =?EQ+</t>
  </si>
  <si>
    <t xml:space="preserve"> ③ 블레이드 및 물 소비량은 별도 계상한다. </t>
  </si>
  <si>
    <t>'③ 블레이드 및 물 소비량은 별도 계상한다.'</t>
  </si>
  <si>
    <t xml:space="preserve"> ※2020년 표준품셈 토목부분 1-7-1 준용   </t>
  </si>
  <si>
    <t xml:space="preserve">'※2020년 표준품셈 토목부분 1-7-1 준용'  </t>
  </si>
  <si>
    <t xml:space="preserve"> 4.자재  </t>
  </si>
  <si>
    <t xml:space="preserve">'4.자재' </t>
  </si>
  <si>
    <t xml:space="preserve"> 블레이드(다이어몬드14인치T=3.2MM)100M당0.3개소모     </t>
  </si>
  <si>
    <t>'블레이드(다이어몬드14인치T=3.2MM)100M당0.3개소모 '</t>
  </si>
  <si>
    <t xml:space="preserve"> 재료비:  260000 * 0.0031 = 806 </t>
  </si>
  <si>
    <t>'재료비:' ~20111614200Z8261.M~ * 0.0031 =?MA+</t>
  </si>
  <si>
    <t xml:space="preserve"> 용수100M당 3.0M3소요 </t>
  </si>
  <si>
    <t>'용수100M당 3.0M3소요'</t>
  </si>
  <si>
    <t xml:space="preserve"> 재료비:  0 * 0.03 = 0 </t>
  </si>
  <si>
    <t xml:space="preserve">'재료비:' ~E001010102002512.M~ * 0.03 =?MA+ </t>
  </si>
  <si>
    <t xml:space="preserve">  소  계     </t>
  </si>
  <si>
    <t xml:space="preserve">&gt;'소  계' </t>
  </si>
  <si>
    <t xml:space="preserve">  총  계</t>
  </si>
  <si>
    <t xml:space="preserve">아스팔트포장 절단  포장두께 20cm 이하  M  유지관리 토목 2-1-2  ( 산근 2 ) </t>
  </si>
  <si>
    <t>100M</t>
  </si>
  <si>
    <t xml:space="preserve">Q1 1일시공량(M/일)  =500   </t>
  </si>
  <si>
    <t>q1'1일시공량(M/일)' =500</t>
  </si>
  <si>
    <t xml:space="preserve">Q  시간당 작업량(M/HR)  =Q1/8= 62.5 </t>
  </si>
  <si>
    <t xml:space="preserve"> 노무비:  226122*1/8/62.5 = 452.2 </t>
  </si>
  <si>
    <t xml:space="preserve"> 노무비:  172068*1/8/62.5 = 344.1 </t>
  </si>
  <si>
    <t xml:space="preserve"> 2.커터(콘크리트 및 아스팔트)  320~400MM  </t>
  </si>
  <si>
    <t xml:space="preserve">'2.커터(콘크리트 및 아스팔트)  320~400mm' </t>
  </si>
  <si>
    <t xml:space="preserve"> 재료비:  9898 / 62.5 = 158.3 </t>
  </si>
  <si>
    <t xml:space="preserve"> 노무비:  36248 / 62.5 = 579.9 </t>
  </si>
  <si>
    <t xml:space="preserve"> 경  비:  2064 / 62.5 = 33 </t>
  </si>
  <si>
    <t xml:space="preserve"> 재료비:  2297 *0.5 / 62.5 = 18.3 </t>
  </si>
  <si>
    <t xml:space="preserve"> 노무비:  0 *0.5 / 62.5 = 0 </t>
  </si>
  <si>
    <t xml:space="preserve"> 경  비:  258 *0.5 / 62.5 = 2 </t>
  </si>
  <si>
    <t xml:space="preserve"> ※2020년 표준품셈 토목부분 1-7-2 준용   </t>
  </si>
  <si>
    <t xml:space="preserve">'※2020년 표준품셈 토목부분 1-7-2 준용'  </t>
  </si>
  <si>
    <t xml:space="preserve"> 블레이드(다이어몬드14인치T=3.2MM)100M당0.27개소모     </t>
  </si>
  <si>
    <t>'블레이드(다이어몬드14인치T=3.2MM)100M당0.27개소모 '</t>
  </si>
  <si>
    <t xml:space="preserve"> 재료비:  260000 * 0.0027 = 702 </t>
  </si>
  <si>
    <t>'재료비:' ~20111614200Z8261.M~ * 0.0027 =?MA+</t>
  </si>
  <si>
    <t xml:space="preserve"> 용수100M당 2.0M3소요 </t>
  </si>
  <si>
    <t>'용수100M당 2.0M3소요'</t>
  </si>
  <si>
    <t xml:space="preserve"> 재료비:  0 * 0.02 = 0 </t>
  </si>
  <si>
    <t xml:space="preserve">'재료비:' ~E001010102002512.M~ * 0.02 =?MA+ </t>
  </si>
  <si>
    <t>유지관리 토목 2-1-3</t>
  </si>
  <si>
    <t xml:space="preserve">절삭 후 아스팔트 덧씌우기(밀링깊이 70mm)  A-TYPE (연속구간)  M2  유지관리 토목 2-1-3  ( 산근 3 ) </t>
  </si>
  <si>
    <t xml:space="preserve"> 절삭후 아스팔트 덧씌우기    M2당   </t>
  </si>
  <si>
    <t xml:space="preserve">'절삭후 아스팔트 덧씌우기    M2당 ' </t>
  </si>
  <si>
    <t xml:space="preserve">  (팁날소모1M2당0.69개 별도)  </t>
  </si>
  <si>
    <t xml:space="preserve">' (팁날소모1M2당0.69개 별도)' </t>
  </si>
  <si>
    <t xml:space="preserve">Q1 1일시공량(M2/일)  =5000   </t>
  </si>
  <si>
    <t>q1'1일시공량(M2/일)' =5000</t>
  </si>
  <si>
    <t xml:space="preserve">Q  시간당 작업량(M2/HR)  =Q1/8= 625 </t>
  </si>
  <si>
    <t xml:space="preserve">Q '시간당 작업량(M2/HR)' =q1/8=? </t>
  </si>
  <si>
    <t xml:space="preserve"> 포 장 공 4인/8HR*작업시간  </t>
  </si>
  <si>
    <t xml:space="preserve">'포 장 공 4인/8HR*작업시간' </t>
  </si>
  <si>
    <t xml:space="preserve"> 노무비:  273308*4/8/625 = 218.6 </t>
  </si>
  <si>
    <t xml:space="preserve">'노무비:' ~L001010101000019.L~*4/8/{Q} =?LA+  </t>
  </si>
  <si>
    <t xml:space="preserve"> 보통인부 2인/8HR*작업시간 </t>
  </si>
  <si>
    <t>'보통인부 2인/8HR*작업시간'</t>
  </si>
  <si>
    <t xml:space="preserve"> 노무비:  172068*2/8/625 = 68.8 </t>
  </si>
  <si>
    <t>'노무비:' ~L001010101000002.L~*2/8/{Q} =?LA+</t>
  </si>
  <si>
    <t xml:space="preserve"> ◈사용기계  </t>
  </si>
  <si>
    <t>'◈사용기계 '</t>
  </si>
  <si>
    <t xml:space="preserve"> 2.노면 파쇄기, 2M  (2대)   </t>
  </si>
  <si>
    <t>'2.노면 파쇄기, 2M  (2대)  '</t>
  </si>
  <si>
    <t xml:space="preserve"> 재료비:  81550 * 2 / 625 = 260.9 </t>
  </si>
  <si>
    <t>'재료비:' ~00005701002000000.M~ * 2 / {Q} =?MA+</t>
  </si>
  <si>
    <t xml:space="preserve"> 노무비:  59020 * 2 / 625 = 188.8 </t>
  </si>
  <si>
    <t>'노무비:' ~00005701002000000.L~ * 2 / {Q} =?LA+</t>
  </si>
  <si>
    <t xml:space="preserve"> 경  비:  176745 * 2 / 625 = 565.5 </t>
  </si>
  <si>
    <t>'경  비:' ~00005701002000000.E~ * 2 / {Q} =?EQ+</t>
  </si>
  <si>
    <t xml:space="preserve"> 3-1 소형노면파쇄기(0.95M3/HR) </t>
  </si>
  <si>
    <t>'3-1 소형노면파쇄기(0.95M3/HR)'</t>
  </si>
  <si>
    <t xml:space="preserve"> 재료비:  0 / 625 = 0 </t>
  </si>
  <si>
    <t>'재료비:' ~00005702009500000.M~ / {Q} =?MA+</t>
  </si>
  <si>
    <t xml:space="preserve"> 노무비:  0 / 625 = 0 </t>
  </si>
  <si>
    <t>'노무비:' ~00005702009500000.L~ / {Q} =?LA+</t>
  </si>
  <si>
    <t xml:space="preserve"> 경  비:  11793 / 625 = 18.8 </t>
  </si>
  <si>
    <t>'경  비:' ~00005702009500000.E~ / {Q} =?EQ+</t>
  </si>
  <si>
    <t xml:space="preserve"> 3-2 로더(타이어)(0.95㎥/HR) </t>
  </si>
  <si>
    <t>'3-2 로더(타이어)(0.95㎥/HR)'</t>
  </si>
  <si>
    <t xml:space="preserve"> 재료비:  11909 / 625 = 19 </t>
  </si>
  <si>
    <t>'재료비:' ~00000302009500000.M~ / {Q} =?MA+</t>
  </si>
  <si>
    <t xml:space="preserve"> 노무비:  59020 / 625 = 94.4 </t>
  </si>
  <si>
    <t>'노무비:' ~00000302009500000.L~ / {Q} =?LA+</t>
  </si>
  <si>
    <t xml:space="preserve"> 경  비:  9711 / 625 = 15.5 </t>
  </si>
  <si>
    <t>'경  비:' ~00000302009500000.E~ / {Q} =?EQ+</t>
  </si>
  <si>
    <t xml:space="preserve"> 4.로더(타이어), 0.57M3대  (3대)  </t>
  </si>
  <si>
    <t>'4.로더(타이어), 0.57M3대  (3대) '</t>
  </si>
  <si>
    <t xml:space="preserve"> 재료비:  6723 * 3 / 625 = 32.2 </t>
  </si>
  <si>
    <t>'재료비:' ~00000302005700000.M~ * 3 / {Q} =?MA+</t>
  </si>
  <si>
    <t xml:space="preserve"> 노무비:  59020 * 3 / 625 = 283.2 </t>
  </si>
  <si>
    <t>'노무비:' ~00000302005700000.L~ * 3 / {Q} =?LA+</t>
  </si>
  <si>
    <t xml:space="preserve"> 경  비:  7505 * 3 / 625 = 36 </t>
  </si>
  <si>
    <t>'경  비:' ~00000302005700000.E~ * 3 / {Q} =?EQ+</t>
  </si>
  <si>
    <t xml:space="preserve"> 5.아스팔트피니셔, 3.0M  </t>
  </si>
  <si>
    <t>'5.아스팔트피니셔, 3.0M '</t>
  </si>
  <si>
    <t xml:space="preserve"> 재료비:  18555 / 625 = 29.6 </t>
  </si>
  <si>
    <t>'재료비:' ~00003201000300000.M~ / {Q} =?MA+</t>
  </si>
  <si>
    <t>'노무비:' ~00003201000300000.L~ / {Q} =?LA+</t>
  </si>
  <si>
    <t xml:space="preserve"> 경  비:  59141 / 625 = 94.6 </t>
  </si>
  <si>
    <t>'경  비:' ~00003201000300000.E~ / {Q} =?EQ+</t>
  </si>
  <si>
    <t xml:space="preserve"> 6.머캐덤 롤러, 10~12톤 </t>
  </si>
  <si>
    <t>'6.머캐덤 롤러, 10~12톤'</t>
  </si>
  <si>
    <t xml:space="preserve"> 재료비:  14639 / 625 = 23.4 </t>
  </si>
  <si>
    <t>'재료비:' ~00001106001200000.M~ / {Q} =?MA+</t>
  </si>
  <si>
    <t>'노무비:' ~00001106001200000.L~ / {Q} =?LA+</t>
  </si>
  <si>
    <t xml:space="preserve"> 경  비:  12857 / 625 = 20.5 </t>
  </si>
  <si>
    <t>'경  비:' ~00001106001200000.E~ / {Q} =?EQ+</t>
  </si>
  <si>
    <t xml:space="preserve"> 7.타이어 롤러(자주식), 8-15톤 </t>
  </si>
  <si>
    <t>'7.타이어 롤러(자주식), 8-15톤'</t>
  </si>
  <si>
    <t xml:space="preserve"> 재료비:  13126 / 625 = 21 </t>
  </si>
  <si>
    <t>'재료비:' ~00001406001500000.M~ / {Q} =?MA+</t>
  </si>
  <si>
    <t>'노무비:' ~00001406001500000.L~ / {Q} =?LA+</t>
  </si>
  <si>
    <t xml:space="preserve"> 경  비:  19136 / 625 = 30.6 </t>
  </si>
  <si>
    <t>'경  비:' ~00001406001500000.E~ / {Q} =?EQ+</t>
  </si>
  <si>
    <t xml:space="preserve"> 8.탠덤 롤러(자주식), 5~8톤 </t>
  </si>
  <si>
    <t>'8.탠덤 롤러(자주식), 5~8톤'</t>
  </si>
  <si>
    <t xml:space="preserve"> 재료비:  7870 / 625 = 12.5 </t>
  </si>
  <si>
    <t>'재료비:' ~00001206000800000.M~ / {Q} =?MA+</t>
  </si>
  <si>
    <t>'노무비:' ~00001206000800000.L~ / {Q} =?LA+</t>
  </si>
  <si>
    <t xml:space="preserve"> 경  비:  9037 / 625 = 14.4 </t>
  </si>
  <si>
    <t>'경  비:' ~00001206000800000.E~ / {Q} =?EQ+</t>
  </si>
  <si>
    <t xml:space="preserve"> 9.아스팔트 디스트리뷰터(3800L/HR) </t>
  </si>
  <si>
    <t>'9.아스팔트 디스트리뷰터(3800L/HR)'</t>
  </si>
  <si>
    <t xml:space="preserve"> 재료비:  18175 / 625 = 29 </t>
  </si>
  <si>
    <t>'재료비:' ~00003302003800000.M~ / {Q} =?MA+</t>
  </si>
  <si>
    <t>'노무비:' ~00003302003800000.L~ / {Q} =?LA+</t>
  </si>
  <si>
    <t xml:space="preserve"> 경  비:  16470 / 625 = 26.3 </t>
  </si>
  <si>
    <t>'경  비:' ~00003302003800000.E~ / {Q} =?EQ+</t>
  </si>
  <si>
    <t xml:space="preserve"> 10.물탱크(살수차), 16000L </t>
  </si>
  <si>
    <t>'10.물탱크(살수차), 16000L'</t>
  </si>
  <si>
    <t xml:space="preserve"> 재료비:  22371 / 625 = 35.7 </t>
  </si>
  <si>
    <t>'재료비:' ~00007204016000000.M~ / {Q} =?MA+</t>
  </si>
  <si>
    <t xml:space="preserve"> 노무비:  49778 / 625 = 79.6 </t>
  </si>
  <si>
    <t>'노무비:' ~00007204016000000.L~ / {Q} =?LA+</t>
  </si>
  <si>
    <t xml:space="preserve"> 경  비:  19154 / 625 = 30.6 </t>
  </si>
  <si>
    <t>'경  비:' ~00007204016000000.E~ / {Q} =?EQ+</t>
  </si>
  <si>
    <t xml:space="preserve">절삭 후 아스팔트 덧씌우기(밀링깊이 70mm)  B-TYPE (불연속구간/장비운반 불필요)  M2  유지관리 토목 2-1-3  ( 산근 4 ) </t>
  </si>
  <si>
    <t xml:space="preserve"> 절삭후 아스팔트 덧씌우기   M2당   </t>
  </si>
  <si>
    <t xml:space="preserve">'절삭후 아스팔트 덧씌우기   M2당 ' </t>
  </si>
  <si>
    <t xml:space="preserve">Q1 1일시공량(M2/일)  =3400   </t>
  </si>
  <si>
    <t>q1'1일시공량(M2/일)' =3400</t>
  </si>
  <si>
    <t xml:space="preserve">Q  시간당 작업량(M2/HR)  =Q1/8= 425 </t>
  </si>
  <si>
    <t xml:space="preserve"> 노무비:  273308*4/8/425 = 321.5 </t>
  </si>
  <si>
    <t xml:space="preserve"> 노무비:  172068*2/8/425 = 101.2 </t>
  </si>
  <si>
    <t xml:space="preserve"> 재료비:  81550 * 2 / 425 = 383.7 </t>
  </si>
  <si>
    <t xml:space="preserve"> 노무비:  59020 * 2 / 425 = 277.7 </t>
  </si>
  <si>
    <t xml:space="preserve"> 경  비:  176745 * 2 / 425 = 831.7 </t>
  </si>
  <si>
    <t xml:space="preserve"> 재료비:  0 / 425 = 0 </t>
  </si>
  <si>
    <t xml:space="preserve"> 노무비:  0 / 425 = 0 </t>
  </si>
  <si>
    <t xml:space="preserve"> 경  비:  11793 / 425 = 27.7 </t>
  </si>
  <si>
    <t xml:space="preserve"> 재료비:  11909 / 425 = 28 </t>
  </si>
  <si>
    <t xml:space="preserve"> 노무비:  59020 / 425 = 138.8 </t>
  </si>
  <si>
    <t xml:space="preserve"> 경  비:  9711 / 425 = 22.8 </t>
  </si>
  <si>
    <t xml:space="preserve"> 4.로더(타이어), 0.57M3대  (2대)  </t>
  </si>
  <si>
    <t>'4.로더(타이어), 0.57M3대  (2대) '</t>
  </si>
  <si>
    <t xml:space="preserve"> 재료비:  6723 * 2 / 425 = 31.6 </t>
  </si>
  <si>
    <t>'재료비:' ~00000302005700000.M~ * 2 / {Q} =?MA+</t>
  </si>
  <si>
    <t>'노무비:' ~00000302005700000.L~ * 2 / {Q} =?LA+</t>
  </si>
  <si>
    <t xml:space="preserve"> 경  비:  7505 * 2 / 425 = 35.3 </t>
  </si>
  <si>
    <t>'경  비:' ~00000302005700000.E~ * 2 / {Q} =?EQ+</t>
  </si>
  <si>
    <t xml:space="preserve"> 5.아스팔트피니셔, 3.0M </t>
  </si>
  <si>
    <t>'5.아스팔트피니셔, 3.0M'</t>
  </si>
  <si>
    <t xml:space="preserve"> 재료비:  18555 / 425 = 43.6 </t>
  </si>
  <si>
    <t xml:space="preserve"> 경  비:  59141 / 425 = 139.1 </t>
  </si>
  <si>
    <t xml:space="preserve"> 6.머캐덤 롤러, 10~12톤 (1대) </t>
  </si>
  <si>
    <t>'6.머캐덤 롤러, 10~12톤 (1대)'</t>
  </si>
  <si>
    <t xml:space="preserve"> 재료비:  14639 / 425 = 34.4 </t>
  </si>
  <si>
    <t xml:space="preserve"> 경  비:  12857 / 425 = 30.2 </t>
  </si>
  <si>
    <t xml:space="preserve"> 재료비:  13126 / 425 = 30.8 </t>
  </si>
  <si>
    <t xml:space="preserve"> 경  비:  19136 / 425 = 45 </t>
  </si>
  <si>
    <t xml:space="preserve"> 재료비:  7870 / 425 = 18.5 </t>
  </si>
  <si>
    <t xml:space="preserve"> 경  비:  9037 / 425 = 21.2 </t>
  </si>
  <si>
    <t xml:space="preserve"> 재료비:  18175 / 425 = 42.7 </t>
  </si>
  <si>
    <t xml:space="preserve"> 경  비:  16470 / 425 = 38.7 </t>
  </si>
  <si>
    <t xml:space="preserve"> 재료비:  22371 / 425 = 52.6 </t>
  </si>
  <si>
    <t xml:space="preserve"> 노무비:  49778 / 425 = 117.1 </t>
  </si>
  <si>
    <t xml:space="preserve"> 경  비:  19154 / 425 = 45 </t>
  </si>
  <si>
    <t xml:space="preserve">절삭 후 아스팔트 덧씌우기(밀링깊이 70mm)  C-TYPE (불연속구간/장비운반 필요)  M2  유지관리 토목 2-1-3  ( 산근 5 ) </t>
  </si>
  <si>
    <t xml:space="preserve"> 절삭후 아스팔트 덧씌우기  M2당  </t>
  </si>
  <si>
    <t>'절삭후 아스팔트 덧씌우기  M2당 '</t>
  </si>
  <si>
    <t xml:space="preserve">Q1 1일시공량(M2/일)  =1800   </t>
  </si>
  <si>
    <t>q1'1일시공량(M2/일)' =1800</t>
  </si>
  <si>
    <t xml:space="preserve">Q  시간당 작업량(M2/HR)  =Q1/8= 225 </t>
  </si>
  <si>
    <t xml:space="preserve"> 노무비:  273308*4/8/225 = 607.3 </t>
  </si>
  <si>
    <t xml:space="preserve"> 노무비:  172068*2/8/225 = 191.1 </t>
  </si>
  <si>
    <t xml:space="preserve"> 2.노면 파쇄기, 2M </t>
  </si>
  <si>
    <t>'2.노면 파쇄기, 2M'</t>
  </si>
  <si>
    <t xml:space="preserve"> 재료비:  81550 / 225 = 362.4 </t>
  </si>
  <si>
    <t>'재료비:' ~00005701002000000.M~ / {Q} =?MA+</t>
  </si>
  <si>
    <t xml:space="preserve"> 노무비:  59020 / 225 = 262.3 </t>
  </si>
  <si>
    <t>'노무비:' ~00005701002000000.L~ / {Q} =?LA+</t>
  </si>
  <si>
    <t xml:space="preserve"> 경  비:  176745 / 225 = 785.5 </t>
  </si>
  <si>
    <t>'경  비:' ~00005701002000000.E~ / {Q} =?EQ+</t>
  </si>
  <si>
    <t xml:space="preserve"> 재료비:  0 / 225 = 0 </t>
  </si>
  <si>
    <t xml:space="preserve"> 노무비:  0 / 225 = 0 </t>
  </si>
  <si>
    <t xml:space="preserve"> 경  비:  11793 / 225 = 52.4 </t>
  </si>
  <si>
    <t xml:space="preserve"> 재료비:  11909 / 225 = 52.9 </t>
  </si>
  <si>
    <t xml:space="preserve"> 경  비:  9711 / 225 = 43.1 </t>
  </si>
  <si>
    <t xml:space="preserve"> 4.로더(타이어), 0.57M3대   </t>
  </si>
  <si>
    <t>'4.로더(타이어), 0.57M3대  '</t>
  </si>
  <si>
    <t xml:space="preserve"> 재료비:  6723 / 225 = 29.8 </t>
  </si>
  <si>
    <t>'재료비:' ~00000302005700000.M~ / {Q} =?MA+</t>
  </si>
  <si>
    <t>'노무비:' ~00000302005700000.L~ / {Q} =?LA+</t>
  </si>
  <si>
    <t xml:space="preserve"> 경  비:  7505 / 225 = 33.3 </t>
  </si>
  <si>
    <t>'경  비:' ~00000302005700000.E~ / {Q} =?EQ+</t>
  </si>
  <si>
    <t xml:space="preserve"> 재료비:  18555 / 225 = 82.4 </t>
  </si>
  <si>
    <t xml:space="preserve"> 경  비:  59141 / 225 = 262.8 </t>
  </si>
  <si>
    <t xml:space="preserve"> 재료비:  14639 / 225 = 65 </t>
  </si>
  <si>
    <t xml:space="preserve"> 경  비:  12857 / 225 = 57.1 </t>
  </si>
  <si>
    <t xml:space="preserve"> 재료비:  13126 / 225 = 58.3 </t>
  </si>
  <si>
    <t xml:space="preserve"> 경  비:  19136 / 225 = 85 </t>
  </si>
  <si>
    <t xml:space="preserve"> 재료비:  7870 / 225 = 34.9 </t>
  </si>
  <si>
    <t xml:space="preserve"> 경  비:  9037 / 225 = 40.1 </t>
  </si>
  <si>
    <t xml:space="preserve"> 재료비:  18175 / 225 = 80.7 </t>
  </si>
  <si>
    <t>'재료비:' ~00003302003800000.M~ / {Q} =?MA</t>
  </si>
  <si>
    <t>'노무비:' ~00003302003800000.L~ / {Q} =?LA</t>
  </si>
  <si>
    <t xml:space="preserve"> 경  비:  16470 / 225 = 73.2 </t>
  </si>
  <si>
    <t>'경  비:' ~00003302003800000.E~ / {Q} =?EQ</t>
  </si>
  <si>
    <t xml:space="preserve"> 재료비:  22371 / 225 = 99.4 </t>
  </si>
  <si>
    <t xml:space="preserve"> 노무비:  49778 / 225 = 221.2 </t>
  </si>
  <si>
    <t xml:space="preserve"> 경  비:  19154 / 225 = 85.1 </t>
  </si>
  <si>
    <t>유지관리 토목 2-1-4</t>
  </si>
  <si>
    <t xml:space="preserve">절삭 후 아스팔트 덧씌우기(밀링깊이 100mm)  A-TYPE (연속구간)  M2  유지관리 토목 2-1-4  ( 산근 6 ) </t>
  </si>
  <si>
    <t xml:space="preserve">Q1 1일시공량(M2/일)  =2600   </t>
  </si>
  <si>
    <t>q1'1일시공량(M2/일)' =2600</t>
  </si>
  <si>
    <t xml:space="preserve">Q  시간당 작업량(M2/HR)  =Q1/8= 325 </t>
  </si>
  <si>
    <t xml:space="preserve"> 노무비:  273308*4/8/325 = 420.4 </t>
  </si>
  <si>
    <t xml:space="preserve"> 노무비:  172068*2/8/325 = 132.3 </t>
  </si>
  <si>
    <t xml:space="preserve"> 재료비:  81550 * 2 / 325 = 501.8 </t>
  </si>
  <si>
    <t xml:space="preserve"> 노무비:  59020 * 2 / 325 = 363.2 </t>
  </si>
  <si>
    <t xml:space="preserve"> 경  비:  176745 * 2 / 325 = 1087.6 </t>
  </si>
  <si>
    <t xml:space="preserve"> 재료비:  0 / 325 = 0 </t>
  </si>
  <si>
    <t xml:space="preserve"> 노무비:  0 / 325 = 0 </t>
  </si>
  <si>
    <t xml:space="preserve"> 경  비:  11793 / 325 = 36.2 </t>
  </si>
  <si>
    <t xml:space="preserve"> 재료비:  11909 / 325 = 36.6 </t>
  </si>
  <si>
    <t xml:space="preserve"> 노무비:  59020 / 325 = 181.6 </t>
  </si>
  <si>
    <t xml:space="preserve"> 경  비:  9711 / 325 = 29.8 </t>
  </si>
  <si>
    <t xml:space="preserve"> 재료비:  6723 * 3 / 325 = 62 </t>
  </si>
  <si>
    <t xml:space="preserve"> 노무비:  59020 * 3 / 325 = 544.8 </t>
  </si>
  <si>
    <t xml:space="preserve"> 경  비:  7505 * 3 / 325 = 69.2 </t>
  </si>
  <si>
    <t xml:space="preserve"> 재료비:  18555 / 325 = 57 </t>
  </si>
  <si>
    <t xml:space="preserve"> 경  비:  59141 / 325 = 181.9 </t>
  </si>
  <si>
    <t xml:space="preserve"> 재료비:  14639 / 325 = 45 </t>
  </si>
  <si>
    <t xml:space="preserve"> 경  비:  12857 / 325 = 39.5 </t>
  </si>
  <si>
    <t xml:space="preserve"> 재료비:  13126 / 325 = 40.3 </t>
  </si>
  <si>
    <t xml:space="preserve"> 경  비:  19136 / 325 = 58.8 </t>
  </si>
  <si>
    <t xml:space="preserve"> 재료비:  7870 / 325 = 24.2 </t>
  </si>
  <si>
    <t xml:space="preserve"> 경  비:  9037 / 325 = 27.8 </t>
  </si>
  <si>
    <t xml:space="preserve"> 재료비:  18175 / 325 = 55.9 </t>
  </si>
  <si>
    <t xml:space="preserve"> 경  비:  16470 / 325 = 50.6 </t>
  </si>
  <si>
    <t xml:space="preserve"> 재료비:  22371 / 325 = 68.8 </t>
  </si>
  <si>
    <t xml:space="preserve"> 노무비:  49778 / 325 = 153.1 </t>
  </si>
  <si>
    <t xml:space="preserve"> 경  비:  19154 / 325 = 58.9 </t>
  </si>
  <si>
    <t xml:space="preserve">절삭 후 아스팔트 덧씌우기(밀링깊이 100mm)  B-TYPE (불연속구간/장비운반 불필요)  M2  유지관리 토목 2-1-4  ( 산근 7 ) </t>
  </si>
  <si>
    <t xml:space="preserve"> 재료비:  81550 * 2 / 225 = 724.8 </t>
  </si>
  <si>
    <t xml:space="preserve"> 노무비:  59020 * 2 / 225 = 524.6 </t>
  </si>
  <si>
    <t xml:space="preserve"> 경  비:  176745 * 2 / 225 = 1571 </t>
  </si>
  <si>
    <t xml:space="preserve"> 재료비:  6723 * 2 / 225 = 59.7 </t>
  </si>
  <si>
    <t xml:space="preserve"> 경  비:  7505 * 2 / 225 = 66.7 </t>
  </si>
  <si>
    <t>유지관리 토목 2-1-5</t>
  </si>
  <si>
    <t xml:space="preserve">절삭 후 콘크리트 덧씌우기(밀링깊이 t=100mm)  (1일 2500m2)  M2  유지관리 토목 2-1-5  ( 산근 8 ) </t>
  </si>
  <si>
    <t xml:space="preserve"> 절삭후 콘크리트 덧씌우기 (1일2,500M2, 밀링깊이T=100MM) M2당     </t>
  </si>
  <si>
    <t>'절삭후 콘크리트 덧씌우기 (1일2,500m2, 밀링깊이T=100MM) M2당 '</t>
  </si>
  <si>
    <t xml:space="preserve">                                                (팁날소모1M2당0.69개 별도)  </t>
  </si>
  <si>
    <t xml:space="preserve">                                              ' (팁날소모1M2당0.69개 별도)' </t>
  </si>
  <si>
    <t xml:space="preserve">Q1 1일시공량(M2/일)  =2500   </t>
  </si>
  <si>
    <t>q1'1일시공량(M2/일)' =2500</t>
  </si>
  <si>
    <t xml:space="preserve">Q  시간당 작업량(M2/HR)  =Q1/8/1= 312.5 </t>
  </si>
  <si>
    <t xml:space="preserve">Q '시간당 작업량(M2/HR)' =q1/8/1=? </t>
  </si>
  <si>
    <t xml:space="preserve"> 포 장 공 4인/8HR*작업시간 </t>
  </si>
  <si>
    <t>'포 장 공 4인/8HR*작업시간'</t>
  </si>
  <si>
    <t xml:space="preserve"> 노무비:  273308*4/8/312.5 = 437.2 </t>
  </si>
  <si>
    <t xml:space="preserve">'노무비:' ~L001010101000019.L~*4/8/{Q} =?LA+ </t>
  </si>
  <si>
    <t xml:space="preserve"> 노무비:  226122*1/8/312.5 = 90.4 </t>
  </si>
  <si>
    <t xml:space="preserve"> 보통인부(절삭) 1인/8HR*작업시간 </t>
  </si>
  <si>
    <t>'보통인부(절삭) 1인/8HR*작업시간'</t>
  </si>
  <si>
    <t xml:space="preserve"> 노무비:  172068*1/8/312.5 = 68.8 </t>
  </si>
  <si>
    <t>'노무비:' ~L001010101000002.L~*1/8/{Q} =?LA+</t>
  </si>
  <si>
    <t xml:space="preserve"> 보통인부(청소) 1인/8HR*작업시간 </t>
  </si>
  <si>
    <t>'보통인부(청소) 1인/8HR*작업시간'</t>
  </si>
  <si>
    <t xml:space="preserve"> 보통인부(포설) 4인/8HR*작업시간  </t>
  </si>
  <si>
    <t>'보통인부(포설) 4인/8HR*작업시간 '</t>
  </si>
  <si>
    <t xml:space="preserve"> 노무비:  172068*4/8/312.5 = 275.3 </t>
  </si>
  <si>
    <t>'노무비:' ~L001010101000002.L~*4/8/{Q} =?LA+</t>
  </si>
  <si>
    <t xml:space="preserve">  </t>
  </si>
  <si>
    <t xml:space="preserve"> 2.콘크리트 페이버(피니셔 준용), 74.6KW  </t>
  </si>
  <si>
    <t>'2.콘크리트 페이버(피니셔 준용), 74.6KW '</t>
  </si>
  <si>
    <t xml:space="preserve"> 재료비:  14599 / 312.5 = 46.7 </t>
  </si>
  <si>
    <t>'재료비:' ~00003601010200000.M~ / {Q} =?MA+</t>
  </si>
  <si>
    <t xml:space="preserve"> 노무비:  59020 / 312.5 = 188.8 </t>
  </si>
  <si>
    <t>'노무비:' ~00003601010200000.L~ / {Q} =?LA+</t>
  </si>
  <si>
    <t xml:space="preserve"> 경  비:  39623 / 312.5 = 126.7 </t>
  </si>
  <si>
    <t>'경  비:' ~00003601010200000.E~ / {Q} =?EQ+</t>
  </si>
  <si>
    <t xml:space="preserve"> 3.조면마무리기, 7.95M </t>
  </si>
  <si>
    <t>'3.조면마무리기, 7.95M'</t>
  </si>
  <si>
    <t xml:space="preserve"> 재료비:  6139 / 312.5 = 19.6 </t>
  </si>
  <si>
    <t>'재료비:' ~00003801007950000.M~ / {Q} =?MA+</t>
  </si>
  <si>
    <t xml:space="preserve"> 노무비:  49778 / 312.5 = 159.2 </t>
  </si>
  <si>
    <t>'노무비:' ~00003801007950000.L~ / {Q} =?LA+</t>
  </si>
  <si>
    <t xml:space="preserve"> 경  비:  19139 / 312.5 = 61.2 </t>
  </si>
  <si>
    <t>'경  비:' ~00003801007950000.E~ / {Q} =?EQ+</t>
  </si>
  <si>
    <t xml:space="preserve"> 4.노면파쇄기, 2M  </t>
  </si>
  <si>
    <t>'4.노면파쇄기, 2M '</t>
  </si>
  <si>
    <t xml:space="preserve"> 재료비:  81550 / 312.5 = 260.9 </t>
  </si>
  <si>
    <t xml:space="preserve"> 경  비:  176745 / 312.5 = 565.5 </t>
  </si>
  <si>
    <t xml:space="preserve"> 5.로더(타이어), 0.57M3    </t>
  </si>
  <si>
    <t xml:space="preserve">'5.로더(타이어), 0.57M3'   </t>
  </si>
  <si>
    <t xml:space="preserve"> 재료비:  6723 / 312.5 = 21.5 </t>
  </si>
  <si>
    <t xml:space="preserve"> 경  비:  7505 / 312.5 = 24 </t>
  </si>
  <si>
    <t xml:space="preserve">절삭 후 콘크리트 덧씌우기(밀링깊이 t=150mm)  (1일 1600m2)  M2  유지관리 토목 2-1-5  ( 산근 9 ) </t>
  </si>
  <si>
    <t xml:space="preserve"> 절삭후 콘크리트 덧씌우기 (1일1,600M2, 밀링깊이T=150MM) M2당     </t>
  </si>
  <si>
    <t>'절삭후 콘크리트 덧씌우기 (1일1,600m2, 밀링깊이T=150MM) M2당 '</t>
  </si>
  <si>
    <t xml:space="preserve">                                                (팁날소모1M2당0.69개 별도) </t>
  </si>
  <si>
    <t xml:space="preserve">                                              ' (팁날소모1M2당0.69개 별도)'</t>
  </si>
  <si>
    <t xml:space="preserve">Q1 1일시공량(M2/일)  =1600   </t>
  </si>
  <si>
    <t>q1'1일시공량(M2/일)' =1600</t>
  </si>
  <si>
    <t xml:space="preserve">Q  시간당 작업량(M2/HR)  =Q1/8/1= 200 </t>
  </si>
  <si>
    <t xml:space="preserve">                                              </t>
  </si>
  <si>
    <t xml:space="preserve"> 노무비:  273308*4/8/200 = 683.2 </t>
  </si>
  <si>
    <t xml:space="preserve"> 노무비:  226122*1/8/200 = 141.3 </t>
  </si>
  <si>
    <t xml:space="preserve"> 노무비:  172068*1/8/200 = 107.5 </t>
  </si>
  <si>
    <t xml:space="preserve"> 노무비:  172068*4/8/200 = 430.1 </t>
  </si>
  <si>
    <t xml:space="preserve"> 2.콘크리트 페이버(피니셔 준용), 74.6KW </t>
  </si>
  <si>
    <t xml:space="preserve">'2.콘크리트 페이버(피니셔 준용), 74.6KW </t>
  </si>
  <si>
    <t xml:space="preserve"> 재료비:  14599 / 200 = 72.9 </t>
  </si>
  <si>
    <t xml:space="preserve"> 노무비:  59020 / 200 = 295.1 </t>
  </si>
  <si>
    <t xml:space="preserve"> 경  비:  39623 / 200 = 198.1 </t>
  </si>
  <si>
    <t xml:space="preserve"> 재료비:  6139 / 200 = 30.6 </t>
  </si>
  <si>
    <t xml:space="preserve"> 노무비:  49778 / 200 = 248.8 </t>
  </si>
  <si>
    <t xml:space="preserve"> 경  비:  19139 / 200 = 95.6 </t>
  </si>
  <si>
    <t xml:space="preserve"> 재료비:  81550 / 200 = 407.7 </t>
  </si>
  <si>
    <t xml:space="preserve"> 경  비:  176745 / 200 = 883.7 </t>
  </si>
  <si>
    <t xml:space="preserve"> 재료비:  6723 / 200 = 33.6 </t>
  </si>
  <si>
    <t xml:space="preserve"> 경  비:  7505 / 200 = 37.5 </t>
  </si>
  <si>
    <t>유지관리 토목 2-1-6</t>
  </si>
  <si>
    <t xml:space="preserve">아스팔트 덧씌우기  소규모 포장(단지내 소로,주택가 도로 등)  M2  유지관리 토목 2-1-6  ( 산근 10 ) </t>
  </si>
  <si>
    <t xml:space="preserve">Q1 1일시공량(M2/일)  =2000   </t>
  </si>
  <si>
    <t>q1'1일시공량(M2/일)' =2000</t>
  </si>
  <si>
    <t xml:space="preserve">Q  시간당 작업량(M2/HR)  =Q1/8= 250 </t>
  </si>
  <si>
    <t xml:space="preserve"> 노무비:  273308*4/8/250 = 546.6 </t>
  </si>
  <si>
    <t xml:space="preserve"> 노무비:  172068*1/8/250 = 86 </t>
  </si>
  <si>
    <t xml:space="preserve">   소  계     </t>
  </si>
  <si>
    <t xml:space="preserve"> &gt;'소  계' </t>
  </si>
  <si>
    <t xml:space="preserve"> 2.로더(타이어)(0.25㎥/HR) </t>
  </si>
  <si>
    <t>'2.로더(타이어)(0.25㎥/HR)'</t>
  </si>
  <si>
    <t xml:space="preserve"> 재료비:  6339 / 250 = 25.3 </t>
  </si>
  <si>
    <t>'재료비:' ~00000302002500000.M~ / {Q} =?MA+</t>
  </si>
  <si>
    <t xml:space="preserve"> 노무비:  59020 / 250 = 236 </t>
  </si>
  <si>
    <t>'노무비:' ~00000302002500000.L~ / {Q} =?LA+</t>
  </si>
  <si>
    <t xml:space="preserve"> 경  비:  6296 / 250 = 25.1 </t>
  </si>
  <si>
    <t>'경  비:' ~00000302002500000.E~ / {Q} =?EQ+</t>
  </si>
  <si>
    <t xml:space="preserve"> 3.아스팔트 페이버(피니셔), 3.0M </t>
  </si>
  <si>
    <t>'3.아스팔트 페이버(피니셔), 3.0M'</t>
  </si>
  <si>
    <t xml:space="preserve"> 재료비:  18555 / 250 = 74.2 </t>
  </si>
  <si>
    <t xml:space="preserve"> 경  비:  59141 / 250 = 236.5 </t>
  </si>
  <si>
    <t xml:space="preserve"> 4.머캐덤롤러(자주식), 10~12톤 </t>
  </si>
  <si>
    <t>'4.머캐덤롤러(자주식), 10~12톤'</t>
  </si>
  <si>
    <t xml:space="preserve"> 재료비:  14639 / 250 = 58.5 </t>
  </si>
  <si>
    <t xml:space="preserve"> 경  비:  12857 / 250 = 51.4 </t>
  </si>
  <si>
    <t xml:space="preserve"> 5.타이어 롤러(자주식), 8-15톤 </t>
  </si>
  <si>
    <t>'5.타이어 롤러(자주식), 8-15톤'</t>
  </si>
  <si>
    <t xml:space="preserve"> 재료비:  13126 / 250 = 52.5 </t>
  </si>
  <si>
    <t xml:space="preserve"> 경  비:  19136 / 250 = 76.5 </t>
  </si>
  <si>
    <t xml:space="preserve"> 6.탠덤 롤러(자주식), 5~8톤 </t>
  </si>
  <si>
    <t>'6.탠덤 롤러(자주식), 5~8톤'</t>
  </si>
  <si>
    <t xml:space="preserve"> 재료비:  7870 / 250 = 31.4 </t>
  </si>
  <si>
    <t xml:space="preserve"> 경  비:  9037 / 250 = 36.1 </t>
  </si>
  <si>
    <t xml:space="preserve"> 7.플레이트 콤팩터(1.5TON/HR) </t>
  </si>
  <si>
    <t>'7.플레이트 콤팩터(1.5ton/HR)'</t>
  </si>
  <si>
    <t xml:space="preserve"> 재료비:  1767 / 250 = 7 </t>
  </si>
  <si>
    <t>'재료비:' ~00001730001500000.M~ / {Q} =?MA+</t>
  </si>
  <si>
    <t xml:space="preserve"> 노무비:  36248 / 250 = 144.9 </t>
  </si>
  <si>
    <t>'노무비:' ~00001730001500000.L~ / {Q} =?LA+</t>
  </si>
  <si>
    <t xml:space="preserve"> 경  비:  620 / 250 = 2.4 </t>
  </si>
  <si>
    <t>'경  비:' ~00001730001500000.E~ / {Q} =?EQ+</t>
  </si>
  <si>
    <t xml:space="preserve"> 8.물탱크(살수차), 16000L </t>
  </si>
  <si>
    <t>'8.물탱크(살수차), 16000L'</t>
  </si>
  <si>
    <t xml:space="preserve"> 재료비:  22371 / 250 = 89.4 </t>
  </si>
  <si>
    <t xml:space="preserve"> 노무비:  49778 / 250 = 199.1 </t>
  </si>
  <si>
    <t xml:space="preserve"> 경  비:  19154 / 250 = 76.6 </t>
  </si>
  <si>
    <t xml:space="preserve"> 9.아스팔트 스프레이어(400L/HR) </t>
  </si>
  <si>
    <t>'9.아스팔트 스프레이어(400L/HR)'</t>
  </si>
  <si>
    <t xml:space="preserve"> 재료비:  1873 / 250 = 7.4 </t>
  </si>
  <si>
    <t>'재료비:' ~00003430040000000.M~ / {Q} =?MA+</t>
  </si>
  <si>
    <t>'노무비:' ~00003430040000000.L~ / {Q} =?LA+</t>
  </si>
  <si>
    <t xml:space="preserve"> 경  비:  804 / 250 = 3.2 </t>
  </si>
  <si>
    <t>'경  비:' ~00003430040000000.E~ / {Q} =?EQ+</t>
  </si>
  <si>
    <t xml:space="preserve">개질아스팔트 덧씌우기  소규모 포장(단지내 소로,주택가 도로 등)  M2  유지관리 토목 2-1-6  ( 산근 11 ) </t>
  </si>
  <si>
    <t xml:space="preserve">Q1 1일시공량(M2/일)  =2000-(2000*0.1)= 1800 </t>
  </si>
  <si>
    <t>q1'1일시공량(M2/일)' =2000-(2000*0.1)=?</t>
  </si>
  <si>
    <t xml:space="preserve"> 노무비:  172068*1/8/225 = 95.5 </t>
  </si>
  <si>
    <t xml:space="preserve"> 재료비:  6339 / 225 = 28.1 </t>
  </si>
  <si>
    <t xml:space="preserve"> 경  비:  6296 / 225 = 27.9 </t>
  </si>
  <si>
    <t xml:space="preserve"> 4.머캐덤롤러(자주식), 10~12톤 , 2대 </t>
  </si>
  <si>
    <t>'4.머캐덤롤러(자주식), 10~12톤 , 2대'</t>
  </si>
  <si>
    <t xml:space="preserve"> 재료비:  14639 * 2 / 225 = 130.1 </t>
  </si>
  <si>
    <t>'재료비:' ~00001106001200000.M~ * 2 / {Q} =?MA+</t>
  </si>
  <si>
    <t>'노무비:' ~00001106001200000.L~ * 2 / {Q} =?LA+</t>
  </si>
  <si>
    <t xml:space="preserve"> 경  비:  12857 * 2 / 225 = 114.2 </t>
  </si>
  <si>
    <t>'경  비:' ~00001106001200000.E~ * 2 / {Q} =?EQ+</t>
  </si>
  <si>
    <t xml:space="preserve"> 5.탠덤 롤러(자주식), 5~8톤 </t>
  </si>
  <si>
    <t>'5.탠덤 롤러(자주식), 5~8톤'</t>
  </si>
  <si>
    <t xml:space="preserve"> 6.플레이트 콤팩터(1.5TON/HR) </t>
  </si>
  <si>
    <t>'6.플레이트 콤팩터(1.5ton/HR)'</t>
  </si>
  <si>
    <t xml:space="preserve"> 재료비:  1767 / 225 = 7.8 </t>
  </si>
  <si>
    <t xml:space="preserve"> 노무비:  36248 / 225 = 161.1 </t>
  </si>
  <si>
    <t xml:space="preserve"> 경  비:  620 / 225 = 2.7 </t>
  </si>
  <si>
    <t xml:space="preserve"> 7.물탱크(살수차), 16000L </t>
  </si>
  <si>
    <t>'7.물탱크(살수차), 16000L'</t>
  </si>
  <si>
    <t xml:space="preserve"> 8.아스팔트 스프레이어(400L/HR) </t>
  </si>
  <si>
    <t>'8.아스팔트 스프레이어(400L/HR)'</t>
  </si>
  <si>
    <t xml:space="preserve"> 재료비:  1873 / 225 = 8.3 </t>
  </si>
  <si>
    <t xml:space="preserve"> 경  비:  804 / 225 = 3.5 </t>
  </si>
  <si>
    <t xml:space="preserve">투배수성 덧씌우기  소규모 포장(단지내 소로,주택가 도로 등)  M2  유지관리 토목 2-1-6  ( 산근 12 ) </t>
  </si>
  <si>
    <t xml:space="preserve">Q1 1일시공량(M2/일)  =2000-(2000*0.2)= 1600 </t>
  </si>
  <si>
    <t>q1'1일시공량(M2/일)' =2000-(2000*0.2)=?</t>
  </si>
  <si>
    <t xml:space="preserve">Q  시간당 작업량(M2/HR)  =Q1/8= 200 </t>
  </si>
  <si>
    <t xml:space="preserve"> 재료비:  6339 / 200 = 31.6 </t>
  </si>
  <si>
    <t xml:space="preserve"> 경  비:  6296 / 200 = 31.4 </t>
  </si>
  <si>
    <t xml:space="preserve"> 재료비:  18555 / 200 = 92.7 </t>
  </si>
  <si>
    <t xml:space="preserve"> 경  비:  59141 / 200 = 295.7 </t>
  </si>
  <si>
    <t xml:space="preserve"> 재료비:  14639 * 2 / 200 = 146.3 </t>
  </si>
  <si>
    <t xml:space="preserve"> 노무비:  59020 * 2 / 200 = 590.2 </t>
  </si>
  <si>
    <t xml:space="preserve"> 경  비:  12857 * 2 / 200 = 128.5 </t>
  </si>
  <si>
    <t xml:space="preserve"> 재료비:  7870 / 200 = 39.3 </t>
  </si>
  <si>
    <t xml:space="preserve"> 경  비:  9037 / 200 = 45.1 </t>
  </si>
  <si>
    <t xml:space="preserve"> 재료비:  1767 / 200 = 8.8 </t>
  </si>
  <si>
    <t xml:space="preserve"> 노무비:  36248 / 200 = 181.2 </t>
  </si>
  <si>
    <t xml:space="preserve"> 경  비:  620 / 200 = 3.1 </t>
  </si>
  <si>
    <t xml:space="preserve"> 재료비:  22371 / 200 = 111.8 </t>
  </si>
  <si>
    <t xml:space="preserve"> 경  비:  19154 / 200 = 95.7 </t>
  </si>
  <si>
    <t xml:space="preserve"> 재료비:  1873 / 200 = 9.3 </t>
  </si>
  <si>
    <t xml:space="preserve"> 경  비:  804 / 200 = 4 </t>
  </si>
  <si>
    <t xml:space="preserve">아스팔트 절삭  밀링깊이 70MM이하(소규모 포장)  M2  유지관리 토목 2-1-6  ( 산근 13 ) </t>
  </si>
  <si>
    <t xml:space="preserve">Q1 1일시공량(M2/일)  =2900   </t>
  </si>
  <si>
    <t>q1'1일시공량(M2/일)' =2900</t>
  </si>
  <si>
    <t xml:space="preserve">Q  시간당 작업량(M2/HR)  =Q1/8= 362.5 </t>
  </si>
  <si>
    <t xml:space="preserve"> 포 장 공 2인/8HR*작업시간 </t>
  </si>
  <si>
    <t>'포 장 공 2인/8HR*작업시간'</t>
  </si>
  <si>
    <t xml:space="preserve"> 노무비:  273308*2/8/362.5 = 188.4 </t>
  </si>
  <si>
    <t xml:space="preserve">'노무비:' ~L001010101000019.L~*2/8/{Q} =?LA+ </t>
  </si>
  <si>
    <t xml:space="preserve"> 노무비:  172068*1/8/362.5 = 59.3 </t>
  </si>
  <si>
    <t xml:space="preserve"> 2.노면파쇄기(2M/HR) </t>
  </si>
  <si>
    <t>'2.노면파쇄기(2m/HR)'</t>
  </si>
  <si>
    <t xml:space="preserve"> 재료비:  81550 / 362.5 = 224.9 </t>
  </si>
  <si>
    <t xml:space="preserve"> 노무비:  59020 / 362.5 = 162.8 </t>
  </si>
  <si>
    <t xml:space="preserve"> 경  비:  176745 / 362.5 = 487.5 </t>
  </si>
  <si>
    <t xml:space="preserve"> 3-1.소형노면파쇄기(0.95M3/HR) </t>
  </si>
  <si>
    <t>'3-1.소형노면파쇄기(0.95m3/HR)'</t>
  </si>
  <si>
    <t xml:space="preserve"> 재료비:  0 / 362.5 = 0 </t>
  </si>
  <si>
    <t xml:space="preserve"> 노무비:  0 / 362.5 = 0 </t>
  </si>
  <si>
    <t xml:space="preserve"> 경  비:  11793 / 362.5 = 32.5 </t>
  </si>
  <si>
    <t xml:space="preserve"> 3-2.로더(타이어)(0.95㎥/HR) </t>
  </si>
  <si>
    <t>'3-2.로더(타이어)(0.95㎥/HR)'</t>
  </si>
  <si>
    <t xml:space="preserve"> 재료비:  11909 / 362.5 = 32.8 </t>
  </si>
  <si>
    <t xml:space="preserve"> 경  비:  9711 / 362.5 = 26.7 </t>
  </si>
  <si>
    <t xml:space="preserve"> 4.로더(타이어)(0.57㎥/HR), 2대 </t>
  </si>
  <si>
    <t>'4.로더(타이어)(0.57㎥/HR), 2대'</t>
  </si>
  <si>
    <t xml:space="preserve"> 재료비:  6723 * 2 / 362.5 = 37 </t>
  </si>
  <si>
    <t xml:space="preserve"> 노무비:  59020 * 2 / 362.5 = 325.6 </t>
  </si>
  <si>
    <t xml:space="preserve"> 경  비:  7505 * 2 / 362.5 = 41.4 </t>
  </si>
  <si>
    <t xml:space="preserve"> 5.물탱크(살수차), 16000L </t>
  </si>
  <si>
    <t>'5.물탱크(살수차), 16000L'</t>
  </si>
  <si>
    <t xml:space="preserve"> 재료비:  22371 / 362.5 = 61.7 </t>
  </si>
  <si>
    <t xml:space="preserve"> 노무비:  49778 / 362.5 = 137.3 </t>
  </si>
  <si>
    <t xml:space="preserve"> 경  비:  19154 / 362.5 = 52.8 </t>
  </si>
  <si>
    <t>유지관리 토목 2-1-12</t>
  </si>
  <si>
    <t xml:space="preserve">일체형 맨홀추락방지망 설치  아스팔트구간  개소  유지관리 토목 2-1-12  ( 산근 14 ) </t>
  </si>
  <si>
    <t xml:space="preserve">Q1 1일시공량(개소/일)  =8   </t>
  </si>
  <si>
    <t>q1'1일시공량(개소/일)' =8</t>
  </si>
  <si>
    <t xml:space="preserve">Q  시간당 작업량(개소/HR)  =Q1/8/1= 1 </t>
  </si>
  <si>
    <t>Q '시간당 작업량(개소/HR)' =q1/8/1=?</t>
  </si>
  <si>
    <t xml:space="preserve"> 1.인력 </t>
  </si>
  <si>
    <t>'1.인력'</t>
  </si>
  <si>
    <t xml:space="preserve"> [1]=0, [2]=0, [3]=0     </t>
  </si>
  <si>
    <t xml:space="preserve"> [1]=0, [2]=0, [3]=0  </t>
  </si>
  <si>
    <t xml:space="preserve"> 노무비:  273308*2/8/1 = 68327 </t>
  </si>
  <si>
    <t>'노무비:' ~L001010101000019.L~*2/8/{Q} =?LA+ :LA1</t>
  </si>
  <si>
    <t xml:space="preserve"> 특별인부 2인/8HR*작업시간 </t>
  </si>
  <si>
    <t>'특별인부 2인/8HR*작업시간'</t>
  </si>
  <si>
    <t xml:space="preserve"> 노무비:  226122*2/8/1 = 56530.5 </t>
  </si>
  <si>
    <t>'노무비:' ~L001010101000003.L~*2/8/{Q} =?LA+ :LA2</t>
  </si>
  <si>
    <t xml:space="preserve"> 노무비:  172068*1/8/1 = 21508.5 </t>
  </si>
  <si>
    <t>'노무비:' ~L001010101000002.L~*1/8/{Q} =?LA+ :LA3</t>
  </si>
  <si>
    <t xml:space="preserve"> 2.굴착기(무한궤도)(0.4㎥/HR) </t>
  </si>
  <si>
    <t>'2.굴착기(무한궤도)(0.4㎥/HR)'</t>
  </si>
  <si>
    <t xml:space="preserve"> 재료비:  16112 / 1 = 16112 </t>
  </si>
  <si>
    <t>'재료비:' ~00000201004000000.M~ / {Q} =?MA+</t>
  </si>
  <si>
    <t xml:space="preserve"> 노무비:  59020 / 1 = 59020 </t>
  </si>
  <si>
    <t>'노무비:' ~00000201004000000.L~ / {Q} =?LA+</t>
  </si>
  <si>
    <t xml:space="preserve"> 경  비:  17514 / 1 = 17514 </t>
  </si>
  <si>
    <t>'경  비:' ~00000201004000000.E~ / {Q} =?EQ+</t>
  </si>
  <si>
    <t xml:space="preserve"> 3.커터(콘크리트 및 아스팔트용)(320∼400MM/HR) </t>
  </si>
  <si>
    <t>'3.커터(콘크리트 및 아스팔트용)(320∼400mm/HR)'</t>
  </si>
  <si>
    <t xml:space="preserve"> 재료비:  9898 / 1 = 9898 </t>
  </si>
  <si>
    <t xml:space="preserve"> 노무비:  36248 / 1 = 36248 </t>
  </si>
  <si>
    <t xml:space="preserve"> 경  비:  2064 / 1 = 2064 </t>
  </si>
  <si>
    <t xml:space="preserve"> 4.소형브레이커(전기식)(1.5KW/HR) </t>
  </si>
  <si>
    <t>'4.소형브레이커(전기식)(1.5kw/HR)'</t>
  </si>
  <si>
    <t xml:space="preserve"> 재료비:  0 / 1 = 0 </t>
  </si>
  <si>
    <t>'재료비:' ~00005220001500000.M~ / {Q} =?MA+</t>
  </si>
  <si>
    <t xml:space="preserve"> 노무비:  0 / 1 = 0 </t>
  </si>
  <si>
    <t>'노무비:' ~00005220001500000.L~ / {Q} =?LA+</t>
  </si>
  <si>
    <t xml:space="preserve"> 경  비:  343 / 1 = 343 </t>
  </si>
  <si>
    <t>'경  비:' ~00005220001500000.E~ / {Q} =?EQ+</t>
  </si>
  <si>
    <t xml:space="preserve"> 5.플레이트 콤팩터(1.5TON/HR) </t>
  </si>
  <si>
    <t>'5.플레이트 콤팩터(1.5ton/HR)'</t>
  </si>
  <si>
    <t xml:space="preserve"> 재료비:  1767 / 1 = 1767 </t>
  </si>
  <si>
    <t xml:space="preserve"> 경  비:  620 / 1 = 620 </t>
  </si>
  <si>
    <t xml:space="preserve"> 6.덤프트럭(2.5TON/HR) 3대 </t>
  </si>
  <si>
    <t>'6.덤프트럭(2.5ton/HR) 3대'</t>
  </si>
  <si>
    <t xml:space="preserve"> 재료비:  5338  * 3 / 1 = 16014 </t>
  </si>
  <si>
    <t>'재료비:' ~00000602002500000.M~  * 3 / {Q} =?MA+</t>
  </si>
  <si>
    <t xml:space="preserve"> 노무비:  49778  * 3 / 1 = 149334 </t>
  </si>
  <si>
    <t>'노무비:' ~00000602002500000.L~  * 3 / {Q} =?LA+</t>
  </si>
  <si>
    <t xml:space="preserve"> 경  비:  6522  * 3 / 1 = 19566 </t>
  </si>
  <si>
    <t>'경  비:' ~00000602002500000.E~  * 3 / {Q} =?EQ+</t>
  </si>
  <si>
    <t xml:space="preserve"> 7.공구손료(인력품의 4%): (68327+56530.5+21508.5)*0.03= 4390.9 </t>
  </si>
  <si>
    <t xml:space="preserve">'7.공구손료(인력품의 4%):'({LA1}+{LA2}+{LA3})*0.03=?EQ+ </t>
  </si>
  <si>
    <t>유지관리 토목 2-1-13</t>
  </si>
  <si>
    <t xml:space="preserve">일체형 맨홀추락방지망 설치  보도구간  개소  유지관리 토목 2-1-13  ( 산근 15 ) </t>
  </si>
  <si>
    <t xml:space="preserve"> 노무비:  226122*1/8/1 = 28265.2 </t>
  </si>
  <si>
    <t>'노무비:' ~L001010101000003.L~*1/8/{Q} =?LA+ :LA2</t>
  </si>
  <si>
    <t xml:space="preserve"> 2.덤프트럭(2.5TON/HR) </t>
  </si>
  <si>
    <t>'2.덤프트럭(2.5ton/HR)'</t>
  </si>
  <si>
    <t xml:space="preserve"> 재료비:  5338 / 1 = 5338 </t>
  </si>
  <si>
    <t>'재료비:' ~00000602002500000.M~ / {Q} =?MA+</t>
  </si>
  <si>
    <t xml:space="preserve"> 노무비:  49778 / 1 = 49778 </t>
  </si>
  <si>
    <t>'노무비:' ~00000602002500000.L~ / {Q} =?LA+</t>
  </si>
  <si>
    <t xml:space="preserve"> 경  비:  6522 / 1 = 6522 </t>
  </si>
  <si>
    <t>'경  비:' ~00000602002500000.E~ / {Q} =?EQ+</t>
  </si>
  <si>
    <t xml:space="preserve"> 3.공구손료(인력품의 4%): (68327+28265.2+21508.5)*0.03= 3543 </t>
  </si>
  <si>
    <t xml:space="preserve">'3.공구손료(인력품의 4%):'({LA1}+{LA2}+{LA3})*0.03=?EQ+ </t>
  </si>
  <si>
    <t xml:space="preserve">부착형 맨홀추락방지망 설치    개소  유지관리 토목 2-1-13  ( 산근 16 ) </t>
  </si>
  <si>
    <t xml:space="preserve">Q1 1일시공량(개소/일)  =12   </t>
  </si>
  <si>
    <t>q1'1일시공량(개소/일)' =12</t>
  </si>
  <si>
    <t xml:space="preserve">Q  시간당 작업량(개소/HR)  =Q1/8/1= 1.5 </t>
  </si>
  <si>
    <t xml:space="preserve"> 노무비:  226122*2/8/1.5 = 37687 </t>
  </si>
  <si>
    <t>'노무비:' ~L001010101000003.L~*2/8/{Q} =?LA+ :LA1</t>
  </si>
  <si>
    <t xml:space="preserve"> 노무비:  172068*1/8/1.5 = 14339 </t>
  </si>
  <si>
    <t>'노무비:' ~L001010101000002.L~*1/8/{Q} =?LA+ :LA2</t>
  </si>
  <si>
    <t xml:space="preserve"> 재료비:  5338 / 1.5 = 3558.6 </t>
  </si>
  <si>
    <t xml:space="preserve"> 노무비:  49778 / 1.5 = 33185.3 </t>
  </si>
  <si>
    <t xml:space="preserve"> 경  비:  6522 / 1.5 = 4348 </t>
  </si>
  <si>
    <t xml:space="preserve"> 3.공구손료(인력품의 4%): (37687+14339)*0.05= 2601.3 </t>
  </si>
  <si>
    <t xml:space="preserve">'3.공구손료(인력품의 4%):'({LA1}+{LA2})*0.05=?EQ+ </t>
  </si>
  <si>
    <t>유지관리 토목 2-1-16</t>
  </si>
  <si>
    <t xml:space="preserve">차선도색 제거    M2  유지관리 토목 2-1-16  ( 산근 17 ) </t>
  </si>
  <si>
    <t xml:space="preserve"> 차선도색 제거  M2 </t>
  </si>
  <si>
    <t>'차선도색 제거  M2'</t>
  </si>
  <si>
    <t xml:space="preserve">Q1 1일시공량(M2/일)  =35   </t>
  </si>
  <si>
    <t>q1'1일시공량(M2/일)' =35</t>
  </si>
  <si>
    <t xml:space="preserve">Q  시간당 작업량(M2/HR)  =Q1/8/1= 4.375 </t>
  </si>
  <si>
    <t>Q '시간당 작업량(M2/HR)' =q1/8/1=?</t>
  </si>
  <si>
    <t xml:space="preserve"> 노무비: 226122*1/8/4.375 = 6460.6 </t>
  </si>
  <si>
    <t>'노무비:'~L001010101000003.L~*1/8/{Q} =?LA+</t>
  </si>
  <si>
    <t xml:space="preserve"> 노무비: 172068*2/8/4.375 = 9832.4 </t>
  </si>
  <si>
    <t>'노무비:'~L001010101000002.L~*2/8/{Q} =?LA+</t>
  </si>
  <si>
    <t xml:space="preserve"> 2.차선 제거기(6.71KW) </t>
  </si>
  <si>
    <t>'2.차선 제거기(6.71kw)'</t>
  </si>
  <si>
    <t xml:space="preserve"> 재료비:  9774 / 4.375 = 2234 </t>
  </si>
  <si>
    <t>'재료비:' ~00007360009000000.M~ / {Q} =?MA+</t>
  </si>
  <si>
    <t xml:space="preserve"> 노무비:  36248 / 4.375 = 8285.2 </t>
  </si>
  <si>
    <t>'노무비:' ~00007360009000000.L~ / {Q} =?LA+</t>
  </si>
  <si>
    <t xml:space="preserve"> 경  비:  3763 / 4.375 = 860.1 </t>
  </si>
  <si>
    <t>'경  비:' ~00007360009000000.E~ / {Q} =?EQ+</t>
  </si>
  <si>
    <t xml:space="preserve"> 3.트럭(덤프트럭 준용) (2.5TON) </t>
  </si>
  <si>
    <t>'3.트럭(덤프트럭 준용) (2.5ton)'</t>
  </si>
  <si>
    <t xml:space="preserve"> 재료비:  5338 / 4.375 = 1220.1 </t>
  </si>
  <si>
    <t xml:space="preserve"> 노무비:  49778 / 4.375 = 11377.8 </t>
  </si>
  <si>
    <t xml:space="preserve"> 경  비:  6522 / 4.375 = 1490.7 </t>
  </si>
  <si>
    <t>유지관리 토목 2-1-27</t>
  </si>
  <si>
    <t xml:space="preserve">보도용 블록 인력철거  A-TYPE: 공원, 단지내 보도  M2  유지관리 토목 2-1-27  ( 산근 18 ) </t>
  </si>
  <si>
    <t xml:space="preserve">Q1 1일시공량(M2/일)  =360   </t>
  </si>
  <si>
    <t>q1'1일시공량(M2/일)' =360</t>
  </si>
  <si>
    <t xml:space="preserve">Q  시간당 작업량(M2/HR)  =Q1/8= 45 </t>
  </si>
  <si>
    <t>Q '시간당 작업량(M2/HR)' =q1/8=?</t>
  </si>
  <si>
    <t xml:space="preserve"> 노무비:  273308*2/8/45 = 1518.3 </t>
  </si>
  <si>
    <t>'노무비:' ~L001010101000019.L~*2/8/{Q} =?LA+</t>
  </si>
  <si>
    <t xml:space="preserve"> 노무비:  172068*2/8/45 = 955.9 </t>
  </si>
  <si>
    <t xml:space="preserve"> 2.트럭(덤프트럭 준용) 2.5톤 </t>
  </si>
  <si>
    <t>'2.트럭(덤프트럭 준용) 2.5톤'</t>
  </si>
  <si>
    <t xml:space="preserve"> 재료비:  5338 / 45= 118.6 </t>
  </si>
  <si>
    <t>'재료비:' ~00000602002500000.M~ / {Q}=?MA+</t>
  </si>
  <si>
    <t xml:space="preserve"> 노무비:  49778 / 45= 1106.1 </t>
  </si>
  <si>
    <t>'노무비:' ~00000602002500000.L~ / {Q}=?LA+</t>
  </si>
  <si>
    <t xml:space="preserve"> 경  비:  6522 / 45= 144.9 </t>
  </si>
  <si>
    <t>'경  비:' ~00000602002500000.E~ / {Q}=?EQ+</t>
  </si>
  <si>
    <t xml:space="preserve">보도용 블록 인력철거  B-TYPE: 차도인접, 주택가보도  M2  유지관리 토목 2-1-27  ( 산근 19 ) </t>
  </si>
  <si>
    <t xml:space="preserve">Q1 1일시공량(EA/일)  =260   </t>
  </si>
  <si>
    <t>q1'1일시공량(EA/일)' =260</t>
  </si>
  <si>
    <t xml:space="preserve">Q  시간당 작업량(EA/HR)  =Q1/8= 32.5 </t>
  </si>
  <si>
    <t>Q '시간당 작업량(EA/HR)' =q1/8=?</t>
  </si>
  <si>
    <t xml:space="preserve"> 노무비:  273308*2/8/32.5 = 2102.3 </t>
  </si>
  <si>
    <t xml:space="preserve"> 노무비:  172068*1/8/32.5 = 661.8 </t>
  </si>
  <si>
    <t xml:space="preserve"> 재료비:  5338 / 32.5= 164.2 </t>
  </si>
  <si>
    <t xml:space="preserve"> 노무비:  49778 / 32.5= 1531.6 </t>
  </si>
  <si>
    <t xml:space="preserve"> 경  비:  6522 / 32.5= 200.6 </t>
  </si>
  <si>
    <t>유지관리 토목 2-1-28</t>
  </si>
  <si>
    <t xml:space="preserve">보도용 블록 장비사용 철거  A-TYPE: 공원, 단지내 보도  M2  유지관리 토목 2-1-28  ( 산근 20 ) </t>
  </si>
  <si>
    <t xml:space="preserve">Q1 1일시공량(M2/일)  =600   </t>
  </si>
  <si>
    <t>q1'1일시공량(M2/일)' =600</t>
  </si>
  <si>
    <t xml:space="preserve">Q  시간당 작업량(M2/HR)  =Q1/8= 75 </t>
  </si>
  <si>
    <t xml:space="preserve"> 포 장 공 1인/8HR*작업시간 </t>
  </si>
  <si>
    <t>'포 장 공 1인/8HR*작업시간'</t>
  </si>
  <si>
    <t xml:space="preserve"> 노무비:  273308*1/8/75 = 455.5 </t>
  </si>
  <si>
    <t>'노무비:' ~L001010101000019.L~*1/8/{Q} =?LA+</t>
  </si>
  <si>
    <t xml:space="preserve"> 노무비:  172068*1/8/75 = 286.7 </t>
  </si>
  <si>
    <t xml:space="preserve"> 2.굴삭기(무한궤도)(0.4㎥/HR) </t>
  </si>
  <si>
    <t>'2.굴삭기(무한궤도)(0.4㎥/HR)'</t>
  </si>
  <si>
    <t xml:space="preserve"> 재료비:  16112 / 75 = 214.8 </t>
  </si>
  <si>
    <t xml:space="preserve"> 노무비:  59020 / 75 = 786.9 </t>
  </si>
  <si>
    <t xml:space="preserve"> 경  비:  17514 / 75 = 233.5 </t>
  </si>
  <si>
    <t xml:space="preserve"> 3.트럭(덤프트럭 준용) 2.5톤 </t>
  </si>
  <si>
    <t>'3.트럭(덤프트럭 준용) 2.5톤'</t>
  </si>
  <si>
    <t xml:space="preserve"> 재료비:  5338 / 75= 71.1 </t>
  </si>
  <si>
    <t xml:space="preserve"> 노무비:  49778 / 75= 663.7 </t>
  </si>
  <si>
    <t xml:space="preserve"> 경  비:  6522 / 75= 86.9 </t>
  </si>
  <si>
    <t xml:space="preserve">보도용 블록 장비사용 철거  B-TYPE: 차도인접, 주택가보도  M2  유지관리 토목 2-1-28  ( 산근 21 ) </t>
  </si>
  <si>
    <t xml:space="preserve">Q1 1일시공량(M2/일)  =460   </t>
  </si>
  <si>
    <t>q1'1일시공량(M2/일)' =460</t>
  </si>
  <si>
    <t xml:space="preserve">Q  시간당 작업량(M2/HR)  =Q1/8= 57.5 </t>
  </si>
  <si>
    <t xml:space="preserve"> 노무비:  273308*1/8/57.5 = 594.1 </t>
  </si>
  <si>
    <t xml:space="preserve"> 노무비:  172068*1/8/57.5 = 374 </t>
  </si>
  <si>
    <t xml:space="preserve"> 2.굴삭기(무한궤도)(0.2㎥/HR) </t>
  </si>
  <si>
    <t>'2.굴삭기(무한궤도)(0.2㎥/HR)'</t>
  </si>
  <si>
    <t xml:space="preserve"> 재료비:  8070 / 57.5 = 140.3 </t>
  </si>
  <si>
    <t>'재료비:' ~00000201002000000.M~ / {Q} =?MA+</t>
  </si>
  <si>
    <t xml:space="preserve"> 노무비:  59020 / 57.5 = 1026.4 </t>
  </si>
  <si>
    <t>'노무비:' ~00000201002000000.L~ / {Q} =?LA+</t>
  </si>
  <si>
    <t xml:space="preserve"> 경  비:  13873 / 57.5 = 241.2 </t>
  </si>
  <si>
    <t>'경  비:' ~00000201002000000.E~ / {Q} =?EQ+</t>
  </si>
  <si>
    <t xml:space="preserve"> 재료비:  5338 / 57.5= 92.8 </t>
  </si>
  <si>
    <t xml:space="preserve"> 노무비:  49778 / 57.5= 865.7 </t>
  </si>
  <si>
    <t xml:space="preserve"> 경  비:  6522 / 57.5= 113.4 </t>
  </si>
  <si>
    <t>유지관리 토목 2-1-29</t>
  </si>
  <si>
    <t xml:space="preserve">보도용 블록 재설치(소형) / A-TYPE  블록 정밀절단 / 0 .1㎡이하, 두께 8cm  M2  유지관리 토목 2-1-29  ( 산근 22 ) </t>
  </si>
  <si>
    <t xml:space="preserve"> A-TYPE: 공원, 단지내 보도 / 블록 정밀절단  </t>
  </si>
  <si>
    <t xml:space="preserve">'A-TYPE: 공원, 단지내 보도 / 블록 정밀절단' </t>
  </si>
  <si>
    <t xml:space="preserve">Q1 1일시공량(M2/일)  =260   </t>
  </si>
  <si>
    <t>q1'1일시공량(M2/일)' =260</t>
  </si>
  <si>
    <t xml:space="preserve">Q  시간당 작업량(M2/HR)  =Q1/8= 32.5 </t>
  </si>
  <si>
    <t xml:space="preserve"> 1.인원  </t>
  </si>
  <si>
    <t>'1.인원 '</t>
  </si>
  <si>
    <t xml:space="preserve"> [1]=0, [2]=0, [3]=0    </t>
  </si>
  <si>
    <t xml:space="preserve"> [1]=0, [2]=0, [3]=0 </t>
  </si>
  <si>
    <t xml:space="preserve"> 포 장 공 3인/8HR*작업시간 </t>
  </si>
  <si>
    <t>'포 장 공 3인/8HR*작업시간'</t>
  </si>
  <si>
    <t xml:space="preserve"> 노무비:  273308*3/8/32.5 = 3153.5 </t>
  </si>
  <si>
    <t>'노무비:' ~L001010101000019.L~*3/8/{Q} =?LA+:LA1</t>
  </si>
  <si>
    <t xml:space="preserve"> 노무비:  226122*2/8/32.5 = 1739.4 </t>
  </si>
  <si>
    <t xml:space="preserve">'노무비:' ~L001010101000003.L~*2/8/{Q} =?LA+:LA2 </t>
  </si>
  <si>
    <t xml:space="preserve"> 노무비:  172068*2/8/32.5 = 1323.6 </t>
  </si>
  <si>
    <t xml:space="preserve">'노무비:' ~L001010101000002.L~*2/8/{Q} =?LA+:LA3 </t>
  </si>
  <si>
    <t xml:space="preserve">    </t>
  </si>
  <si>
    <t xml:space="preserve"> 2.굴삭기(무한궤도) 0.4㎥ </t>
  </si>
  <si>
    <t>'2.굴삭기(무한궤도) 0.4㎥'</t>
  </si>
  <si>
    <t xml:space="preserve"> 재료비:  16112 / 32.5 = 495.7 </t>
  </si>
  <si>
    <t xml:space="preserve"> 노무비:  59020 / 32.5 = 1816 </t>
  </si>
  <si>
    <t xml:space="preserve"> 경  비:  17514 / 32.5 = 538.8 </t>
  </si>
  <si>
    <t xml:space="preserve">'경  비:' ~00000201004000000.E~ / {Q} =?EQ+ </t>
  </si>
  <si>
    <t xml:space="preserve"> 3.플레이트콤팩타(1.5톤)   </t>
  </si>
  <si>
    <t xml:space="preserve">'3.플레이트콤팩타(1.5톤)'  </t>
  </si>
  <si>
    <t xml:space="preserve"> 재료비:  1767 / 32.5 = 54.3 </t>
  </si>
  <si>
    <t xml:space="preserve"> 노무비:  36248 / 32.5 = 1115.3 </t>
  </si>
  <si>
    <t xml:space="preserve"> 경  비:  620 / 32.5 = 19 </t>
  </si>
  <si>
    <t xml:space="preserve"> 4.덤프트럭(2.5TON/HR) </t>
  </si>
  <si>
    <t>'4.덤프트럭(2.5ton/HR)'</t>
  </si>
  <si>
    <t xml:space="preserve"> 재료비:  5338 / 32.5 = 164.2 </t>
  </si>
  <si>
    <t>'재료비:' ~00000602002500000.M~ / {Q} =?MA</t>
  </si>
  <si>
    <t xml:space="preserve"> 노무비:  49778 / 32.5 = 1531.6 </t>
  </si>
  <si>
    <t>'노무비:' ~00000602002500000.L~ / {Q} =?LA</t>
  </si>
  <si>
    <t xml:space="preserve"> 경  비:  6522 / 32.5 = 200.6 </t>
  </si>
  <si>
    <t>'경  비:' ~00000602002500000.E~ / {Q} =?EQ</t>
  </si>
  <si>
    <t xml:space="preserve"> 5.공구손료 및 경장비의 기계경비(인력품의 5%): (3153.5+1739.4+1323.6)*0.05= 310.8 </t>
  </si>
  <si>
    <t>'5.공구손료 및 경장비의 기계경비(인력품의 5%):'({LA1}+{LA2}+{LA3})*0.05=?EQ+</t>
  </si>
  <si>
    <t xml:space="preserve">보도용 블록 재설치(소형) / 유도,점자 / A-TYPE  블록 정밀절단 / 0 .1㎡이하, 두께 8cm  M2  유지관리 토목 2-1-29  ( 산근 23 ) </t>
  </si>
  <si>
    <t xml:space="preserve">Q1 1일시공량(M2/일)  =260-(260*0.1) (10%감) = 234 </t>
  </si>
  <si>
    <t xml:space="preserve">q1'1일시공량(M2/일)' =260-(260*0.1)'(10%감)'=? </t>
  </si>
  <si>
    <t xml:space="preserve">Q  시간당 작업량(M2/HR)  =Q1/8= 29.25 </t>
  </si>
  <si>
    <t xml:space="preserve"> 노무비:  273308*3/8/29.25 = 3503.9 </t>
  </si>
  <si>
    <t xml:space="preserve"> 노무비:  226122*2/8/29.25 = 1932.6 </t>
  </si>
  <si>
    <t xml:space="preserve"> 노무비:  172068*2/8/29.25 = 1470.6 </t>
  </si>
  <si>
    <t xml:space="preserve"> 재료비:  16112 / 29.25 = 550.8 </t>
  </si>
  <si>
    <t xml:space="preserve"> 노무비:  59020 / 29.25 = 2017.7 </t>
  </si>
  <si>
    <t xml:space="preserve"> 경  비:  17514 / 29.25 = 598.7 </t>
  </si>
  <si>
    <t xml:space="preserve">  소  계      </t>
  </si>
  <si>
    <t xml:space="preserve">&gt;'소  계'  </t>
  </si>
  <si>
    <t xml:space="preserve"> 재료비:  1767 / 29.25 = 60.4 </t>
  </si>
  <si>
    <t xml:space="preserve"> 노무비:  36248 / 29.25 = 1239.2 </t>
  </si>
  <si>
    <t xml:space="preserve"> 경  비:  620 / 29.25 = 21.1 </t>
  </si>
  <si>
    <t xml:space="preserve"> 재료비:  5338 / 29.25 = 182.4 </t>
  </si>
  <si>
    <t xml:space="preserve"> 노무비:  49778 / 29.25 = 1701.8 </t>
  </si>
  <si>
    <t xml:space="preserve"> 경  비:  6522 / 29.25 = 222.9 </t>
  </si>
  <si>
    <t xml:space="preserve"> 5.공구손료 및 경장비의 기계경비(인력품의 5%): (3503.9+1932.6+1470.6)*0.05= 345.3 </t>
  </si>
  <si>
    <t xml:space="preserve">보도용 블록 재설치(소형) / A-TYPE  0 .1㎡이하, 두께 8cm  M2  유지관리 토목 2-1-29  ( 산근 24 ) </t>
  </si>
  <si>
    <t xml:space="preserve"> A-TYPE: 공원, 단지내 보도 / 블록 정밀절단 아닌 경우  </t>
  </si>
  <si>
    <t xml:space="preserve">'A-TYPE: 공원, 단지내 보도 / 블록 정밀절단 아닌 경우' </t>
  </si>
  <si>
    <t xml:space="preserve"> 노무비:  226122*1/8/32.5 = 869.7 </t>
  </si>
  <si>
    <t xml:space="preserve">'노무비:' ~L001010101000003.L~*1/8/{Q} =?LA+:LA2 </t>
  </si>
  <si>
    <t xml:space="preserve"> 5.공구손료 및 경장비의 기계경비(인력품의 2%): (3153.5+869.7+1323.6)*0.02= 106.9 </t>
  </si>
  <si>
    <t>'5.공구손료 및 경장비의 기계경비(인력품의 2%):'({LA1}+{LA2}+{LA3})*0.02=?EQ+</t>
  </si>
  <si>
    <t xml:space="preserve">보도용 블록 재설치(소형) / 유도,점자 / A-TYPE  0 .1㎡이하, 두께 8cm  M2  유지관리 토목 2-1-29  ( 산근 25 ) </t>
  </si>
  <si>
    <t xml:space="preserve"> 노무비:  226122*1/8/29.25 = 966.3 </t>
  </si>
  <si>
    <t xml:space="preserve"> 5.공구손료 및 경장비의 기계경비(인력품의 2%): (3503.9+966.3+1470.6)*0.02= 118.8 </t>
  </si>
  <si>
    <t xml:space="preserve">보도용 블록 재설치(소형) / B-TYPE  블록 정밀절단 / 0 .1㎡이하, 두께 8cm  M2  유지관리 토목 2-1-29  ( 산근 26 ) </t>
  </si>
  <si>
    <t xml:space="preserve"> B-TYPE: 차도인접, 주택가 보도 / 블록 정밀절단  </t>
  </si>
  <si>
    <t xml:space="preserve">'B-TYPE: 차도인접, 주택가 보도 / 블록 정밀절단' </t>
  </si>
  <si>
    <t xml:space="preserve">Q1 1일시공량(M2/일)  =180   </t>
  </si>
  <si>
    <t>q1'1일시공량(M2/일)' =180</t>
  </si>
  <si>
    <t xml:space="preserve">Q  시간당 작업량(M2/HR)  =Q1/8= 22.5 </t>
  </si>
  <si>
    <t xml:space="preserve"> 노무비:  273308*2/8/22.5 = 3036.7 </t>
  </si>
  <si>
    <t>'노무비:' ~L001010101000019.L~*2/8/{Q} =?LA+:LA1</t>
  </si>
  <si>
    <t xml:space="preserve"> 노무비:  226122*2/8/22.5 = 2512.4 </t>
  </si>
  <si>
    <t xml:space="preserve"> 노무비:  172068*1/8/22.5 = 955.9 </t>
  </si>
  <si>
    <t xml:space="preserve">'노무비:' ~L001010101000002.L~*1/8/{Q} =?LA+:LA3 </t>
  </si>
  <si>
    <t xml:space="preserve"> 2.굴삭기(무한궤도) 0.2㎥ </t>
  </si>
  <si>
    <t>'2.굴삭기(무한궤도) 0.2㎥'</t>
  </si>
  <si>
    <t xml:space="preserve"> 재료비:  8070 / 22.5 = 358.6 </t>
  </si>
  <si>
    <t xml:space="preserve"> 노무비:  59020 / 22.5 = 2623.1 </t>
  </si>
  <si>
    <t xml:space="preserve"> 경  비:  13873 / 22.5 = 616.5 </t>
  </si>
  <si>
    <t xml:space="preserve">'경  비:' ~00000201002000000.E~ / {Q} =?EQ+ </t>
  </si>
  <si>
    <t xml:space="preserve"> 재료비:  1767 / 22.5 = 78.5 </t>
  </si>
  <si>
    <t xml:space="preserve"> 노무비:  36248 / 22.5 = 1611 </t>
  </si>
  <si>
    <t xml:space="preserve"> 경  비:  620 / 22.5 = 27.5 </t>
  </si>
  <si>
    <t xml:space="preserve"> 재료비:  5338 / 22.5 = 237.2 </t>
  </si>
  <si>
    <t xml:space="preserve"> 노무비:  49778 / 22.5 = 2212.3 </t>
  </si>
  <si>
    <t xml:space="preserve"> 경  비:  6522 / 22.5 = 289.8 </t>
  </si>
  <si>
    <t xml:space="preserve"> 5.공구손료 및 경장비의 기계경비(인력품의 5%): (3036.7+2512.4+955.9)*0.05= 325.2 </t>
  </si>
  <si>
    <t xml:space="preserve">보도용 블록 재설치(소형) / 유도,점자  / B-TYPE  블록 정밀절단 / 0 .1㎡이하, 두께 8cm  M2  유지관리 토목 2-1-29  ( 산근 27 ) </t>
  </si>
  <si>
    <t xml:space="preserve">Q1 1일시공량(M2/일)  =180-(180*0.1) (10%감) = 162 </t>
  </si>
  <si>
    <t xml:space="preserve">q1'1일시공량(M2/일)' =180-(180*0.1)'(10%감)'=? </t>
  </si>
  <si>
    <t xml:space="preserve">Q  시간당 작업량(M2/HR)  =Q1/8= 20.25 </t>
  </si>
  <si>
    <t xml:space="preserve"> 노무비:  273308*2/8/20.25 = 3374.1 </t>
  </si>
  <si>
    <t xml:space="preserve"> 노무비:  226122*2/8/20.25 = 2791.6 </t>
  </si>
  <si>
    <t xml:space="preserve"> 노무비:  172068*1/8/20.25 = 1062.1 </t>
  </si>
  <si>
    <t xml:space="preserve"> 재료비:  8070 / 20.25 = 398.5 </t>
  </si>
  <si>
    <t xml:space="preserve"> 노무비:  59020 / 20.25 = 2914.5 </t>
  </si>
  <si>
    <t xml:space="preserve"> 경  비:  13873 / 20.25 = 685 </t>
  </si>
  <si>
    <t xml:space="preserve"> 재료비:  1767 / 20.25 = 87.2 </t>
  </si>
  <si>
    <t xml:space="preserve"> 노무비:  36248 / 20.25 = 1790 </t>
  </si>
  <si>
    <t xml:space="preserve"> 경  비:  620 / 20.25 = 30.6 </t>
  </si>
  <si>
    <t xml:space="preserve"> 재료비:  5338 / 20.25 = 263.6 </t>
  </si>
  <si>
    <t xml:space="preserve"> 노무비:  49778 / 20.25 = 2458.1 </t>
  </si>
  <si>
    <t xml:space="preserve"> 경  비:  6522 / 20.25 = 322 </t>
  </si>
  <si>
    <t xml:space="preserve"> 5.공구손료 및 경장비의 기계경비(인력품의 5%): (3374.1+2791.6+1062.1)*0.05= 361.3 </t>
  </si>
  <si>
    <t xml:space="preserve">보도용 블록 재설치(소형) / B-TYPE  0 .1㎡이하, 두께 8cm  M2  유지관리 토목 2-1-29  ( 산근 28 ) </t>
  </si>
  <si>
    <t xml:space="preserve"> B-TYPE: 차도인접, 주택가 보도 / 블록 정밀절단 아닌 경우  </t>
  </si>
  <si>
    <t xml:space="preserve">'B-TYPE: 차도인접, 주택가 보도 / 블록 정밀절단 아닌 경우' </t>
  </si>
  <si>
    <t xml:space="preserve"> 노무비:  226122*1/8/22.5 = 1256.2 </t>
  </si>
  <si>
    <t xml:space="preserve"> 5.공구손료 및 경장비의 기계경비(인력품의 2%): (3036.7+1256.2+955.9)*0.02= 104.9 </t>
  </si>
  <si>
    <t xml:space="preserve">보도용 블록 재설치(소형) / 유도,점자 / B-TYPE  0 .1㎡이하, 두께 8cm  M2  유지관리 토목 2-1-29  ( 산근 29 ) </t>
  </si>
  <si>
    <t>q1'1일시공량(M2/일)' =180-(180*0.1)'(10%감)'=?</t>
  </si>
  <si>
    <t xml:space="preserve"> 노무비:  226122*1/8/20.25 = 1395.8 </t>
  </si>
  <si>
    <t xml:space="preserve"> 5.공구손료 및 경장비의 기계경비(인력품의 2%): (3374.1+1395.8+1062.1)*0.02= 116.6 </t>
  </si>
  <si>
    <t xml:space="preserve">   </t>
  </si>
  <si>
    <t xml:space="preserve"> ' </t>
  </si>
  <si>
    <t>유지관리 토목 2-1-31</t>
  </si>
  <si>
    <t xml:space="preserve">보도용 블록 소규모보수  시공면적: 10M2 이하  M2  유지관리 토목 2-1-31  ( 산근 30 ) </t>
  </si>
  <si>
    <t xml:space="preserve">Q1 1일시공량(M2/일)  =110 * 0.65 (할증계수) = 71.5 </t>
  </si>
  <si>
    <t xml:space="preserve">q1'1일시공량(M2/일)' =110 * 0.65'(할증계수)'=? </t>
  </si>
  <si>
    <t xml:space="preserve">Q  시간당 작업량(M2/HR)  =Q1/8= 8.938 </t>
  </si>
  <si>
    <t xml:space="preserve"> 노무비:  273308*2/8/8.938 = 7644.5 </t>
  </si>
  <si>
    <t xml:space="preserve"> 노무비:  226122*1/8/8.938 = 3162.3 </t>
  </si>
  <si>
    <t xml:space="preserve"> 노무비:  172068*1/8/8.938 = 2406.4 </t>
  </si>
  <si>
    <t xml:space="preserve"> 재료비:  16112 / 8.938 = 1802.6 </t>
  </si>
  <si>
    <t xml:space="preserve"> 노무비:  59020 / 8.938 = 6603.2 </t>
  </si>
  <si>
    <t xml:space="preserve"> 경  비:  17514 / 8.938 = 1959.4 </t>
  </si>
  <si>
    <t xml:space="preserve"> 재료비:  1767 / 8.938 = 197.6 </t>
  </si>
  <si>
    <t xml:space="preserve"> 노무비:  36248 / 8.938 = 4055.4 </t>
  </si>
  <si>
    <t xml:space="preserve"> 경  비:  620 / 8.938 = 69.3 </t>
  </si>
  <si>
    <t xml:space="preserve"> 재료비:  5338 / 8.938 = 597.2 </t>
  </si>
  <si>
    <t xml:space="preserve"> 노무비:  49778 / 8.938 = 5569.2 </t>
  </si>
  <si>
    <t xml:space="preserve"> 경  비:  6522 / 8.938 = 729.6 </t>
  </si>
  <si>
    <t xml:space="preserve"> 5.공구손료 및 경장비의 기계경비(인력품의 2%): (7644.5+3162.3+2406.4)*0.02= 264.2 </t>
  </si>
  <si>
    <t xml:space="preserve">보도용 유도,점자블록 소규모보수  시공면적: 10M2 이하  M2  유지관리 토목 2-1-31  ( 산근 31 ) </t>
  </si>
  <si>
    <t xml:space="preserve">Q1 1일시공량(M2/일)  =(110-(110*0.1))*0.65 (할증계수) = 64.35 </t>
  </si>
  <si>
    <t xml:space="preserve">q1'1일시공량(M2/일)' =(110-(110*0.1))*0.65'(할증계수)'=? </t>
  </si>
  <si>
    <t xml:space="preserve">Q  시간당 작업량(M2/HR)  =Q1/8= 8.044 </t>
  </si>
  <si>
    <t xml:space="preserve"> 노무비:  273308*2/8/8.044 = 8494.1 </t>
  </si>
  <si>
    <t xml:space="preserve"> 노무비:  226122*1/8/8.044 = 3513.8 </t>
  </si>
  <si>
    <t xml:space="preserve"> 노무비:  172068*1/8/8.044 = 2673.8 </t>
  </si>
  <si>
    <t xml:space="preserve"> 재료비:  16112 / 8.044 = 2002.9 </t>
  </si>
  <si>
    <t xml:space="preserve"> 노무비:  59020 / 8.044 = 7337.1 </t>
  </si>
  <si>
    <t xml:space="preserve"> 경  비:  17514 / 8.044 = 2177.2 </t>
  </si>
  <si>
    <t xml:space="preserve"> 재료비:  1767 / 8.044 = 219.6 </t>
  </si>
  <si>
    <t xml:space="preserve"> 노무비:  36248 / 8.044 = 4506.2 </t>
  </si>
  <si>
    <t xml:space="preserve"> 경  비:  620 / 8.044 = 77 </t>
  </si>
  <si>
    <t xml:space="preserve"> 재료비:  5338 / 8.044 = 663.6 </t>
  </si>
  <si>
    <t xml:space="preserve"> 노무비:  49778 / 8.044 = 6188.2 </t>
  </si>
  <si>
    <t xml:space="preserve"> 경  비:  6522 / 8.044 = 810.7 </t>
  </si>
  <si>
    <t xml:space="preserve"> 5.공구손료 및 경장비의 기계경비(인력품의 2%): (8494.1+3513.8+2673.8)*0.02= 293.6 </t>
  </si>
  <si>
    <t xml:space="preserve">보도용 블록 소규모보수  시공면적: 30M2 이하  M2  유지관리 토목 2-1-31  ( 산근 32 ) </t>
  </si>
  <si>
    <t xml:space="preserve">Q1 1일시공량(M2/일)  =110 * 0.85 (할증계수) = 93.5 </t>
  </si>
  <si>
    <t xml:space="preserve">q1'1일시공량(M2/일)' =110 * 0.85'(할증계수)'=? </t>
  </si>
  <si>
    <t xml:space="preserve">Q  시간당 작업량(M2/HR)  =Q1/8= 11.688 </t>
  </si>
  <si>
    <t xml:space="preserve"> 노무비:  273308*2/8/11.688 = 5845.9 </t>
  </si>
  <si>
    <t xml:space="preserve"> 노무비:  226122*1/8/11.688 = 2418.3 </t>
  </si>
  <si>
    <t xml:space="preserve"> 노무비:  172068*1/8/11.688 = 1840.2 </t>
  </si>
  <si>
    <t xml:space="preserve"> 재료비:  16112 / 11.688 = 1378.5 </t>
  </si>
  <si>
    <t xml:space="preserve"> 노무비:  59020 / 11.688 = 5049.6 </t>
  </si>
  <si>
    <t xml:space="preserve"> 경  비:  17514 / 11.688 = 1498.4 </t>
  </si>
  <si>
    <t xml:space="preserve"> 재료비:  1767 / 11.688 = 151.1 </t>
  </si>
  <si>
    <t xml:space="preserve"> 노무비:  36248 / 11.688 = 3101.3 </t>
  </si>
  <si>
    <t xml:space="preserve"> 경  비:  620 / 11.688 = 53 </t>
  </si>
  <si>
    <t xml:space="preserve"> 재료비:  5338 / 11.688 = 456.7 </t>
  </si>
  <si>
    <t xml:space="preserve"> 노무비:  49778 / 11.688 = 4258.8 </t>
  </si>
  <si>
    <t xml:space="preserve"> 경  비:  6522 / 11.688 = 558 </t>
  </si>
  <si>
    <t xml:space="preserve"> 5.공구손료 및 경장비의 기계경비(인력품의 2%): (5845.9+2418.3+1840.2)*0.02= 202 </t>
  </si>
  <si>
    <t xml:space="preserve">보도용 유도,점자블록 소규모보수  시공면적: 30M2 이하  M2  유지관리 토목 2-1-31  ( 산근 33 ) </t>
  </si>
  <si>
    <t xml:space="preserve">Q1 1일시공량(M2/일)  =(110-(110*0.1))*0.85 (할증계수) = 84.15 </t>
  </si>
  <si>
    <t xml:space="preserve">q1'1일시공량(M2/일)' =(110-(110*0.1))*0.85'(할증계수)'=? </t>
  </si>
  <si>
    <t xml:space="preserve">Q  시간당 작업량(M2/HR)  =Q1/8= 10.519 </t>
  </si>
  <si>
    <t xml:space="preserve"> 노무비:  273308*2/8/10.519 = 6495.5 </t>
  </si>
  <si>
    <t xml:space="preserve"> 노무비:  226122*1/8/10.519 = 2687 </t>
  </si>
  <si>
    <t xml:space="preserve"> 노무비:  172068*1/8/10.519 = 2044.7 </t>
  </si>
  <si>
    <t xml:space="preserve"> 재료비:  16112 / 10.519 = 1531.7 </t>
  </si>
  <si>
    <t xml:space="preserve"> 노무비:  59020 / 10.519 = 5610.7 </t>
  </si>
  <si>
    <t xml:space="preserve"> 경  비:  17514 / 10.519 = 1664.9 </t>
  </si>
  <si>
    <t xml:space="preserve"> 재료비:  1767 / 10.519 = 167.9 </t>
  </si>
  <si>
    <t xml:space="preserve"> 노무비:  36248 / 10.519 = 3445.9 </t>
  </si>
  <si>
    <t xml:space="preserve"> 경  비:  620 / 10.519 = 58.9 </t>
  </si>
  <si>
    <t xml:space="preserve"> 재료비:  5338 / 10.519 = 507.4 </t>
  </si>
  <si>
    <t xml:space="preserve"> 노무비:  49778 / 10.519 = 4732.1 </t>
  </si>
  <si>
    <t xml:space="preserve"> 경  비:  6522 / 10.519 = 620 </t>
  </si>
  <si>
    <t xml:space="preserve"> 5.공구손료 및 경장비의 기계경비(인력품의 2%): (6495.5+2687+2044.7)*0.02= 224.5 </t>
  </si>
  <si>
    <t xml:space="preserve">보도용 블록 소규모보수  시공면적: 60M2 이하  M2  유지관리 토목 2-1-31  ( 산근 34 ) </t>
  </si>
  <si>
    <t xml:space="preserve">Q1 1일시공량(M2/일)  =110 * 0.95 (할증계수) = 104.5 </t>
  </si>
  <si>
    <t xml:space="preserve">q1'1일시공량(M2/일)' =110 * 0.95'(할증계수)'=? </t>
  </si>
  <si>
    <t xml:space="preserve">Q  시간당 작업량(M2/HR)  =Q1/8= 13.063 </t>
  </si>
  <si>
    <t xml:space="preserve"> 노무비:  273308*2/8/13.063 = 5230.5 </t>
  </si>
  <si>
    <t xml:space="preserve"> 노무비:  226122*1/8/13.063 = 2163.7 </t>
  </si>
  <si>
    <t xml:space="preserve"> 노무비:  172068*1/8/13.063 = 1646.5 </t>
  </si>
  <si>
    <t xml:space="preserve"> 재료비:  16112 / 13.063 = 1233.4 </t>
  </si>
  <si>
    <t xml:space="preserve"> 노무비:  59020 / 13.063 = 4518.1 </t>
  </si>
  <si>
    <t xml:space="preserve"> 경  비:  17514 / 13.063 = 1340.7 </t>
  </si>
  <si>
    <t xml:space="preserve"> 재료비:  1767 / 13.063 = 135.2 </t>
  </si>
  <si>
    <t xml:space="preserve"> 노무비:  36248 / 13.063 = 2774.8 </t>
  </si>
  <si>
    <t xml:space="preserve"> 경  비:  620 / 13.063 = 47.4 </t>
  </si>
  <si>
    <t xml:space="preserve"> 재료비:  5338 / 13.063 = 408.6 </t>
  </si>
  <si>
    <t xml:space="preserve"> 노무비:  49778 / 13.063 = 3810.6 </t>
  </si>
  <si>
    <t xml:space="preserve"> 경  비:  6522 / 13.063 = 499.2 </t>
  </si>
  <si>
    <t xml:space="preserve"> 5.공구손료 및 경장비의 기계경비(인력품의 2%): (5230.5+2163.7+1646.5)*0.02= 180.8 </t>
  </si>
  <si>
    <t xml:space="preserve">보도용 유도,점자블록 소규모보수  시공면적: 60M2 이하  M2  유지관리 토목 2-1-31  ( 산근 35 ) </t>
  </si>
  <si>
    <t xml:space="preserve">Q1 1일시공량(M2/일)  =(110-(110*0.1))*0.95 (할증계수) = 94.05 </t>
  </si>
  <si>
    <t xml:space="preserve">q1'1일시공량(M2/일)' =(110-(110*0.1))*0.95'(할증계수)'=? </t>
  </si>
  <si>
    <t xml:space="preserve">Q  시간당 작업량(M2/HR)  =Q1/8= 11.756 </t>
  </si>
  <si>
    <t xml:space="preserve"> 노무비:  273308*2/8/11.756 = 5812 </t>
  </si>
  <si>
    <t xml:space="preserve"> 노무비:  226122*1/8/11.756 = 2404.3 </t>
  </si>
  <si>
    <t xml:space="preserve"> 노무비:  172068*1/8/11.756 = 1829.5 </t>
  </si>
  <si>
    <t xml:space="preserve"> 재료비:  16112 / 11.756 = 1370.5 </t>
  </si>
  <si>
    <t xml:space="preserve"> 노무비:  59020 / 11.756 = 5020.4 </t>
  </si>
  <si>
    <t xml:space="preserve"> 경  비:  17514 / 11.756 = 1489.7 </t>
  </si>
  <si>
    <t xml:space="preserve"> 재료비:  1767 / 11.756 = 150.3 </t>
  </si>
  <si>
    <t xml:space="preserve"> 노무비:  36248 / 11.756 = 3083.3 </t>
  </si>
  <si>
    <t xml:space="preserve"> 경  비:  620 / 11.756 = 52.7 </t>
  </si>
  <si>
    <t xml:space="preserve"> 재료비:  5338 / 11.756 = 454 </t>
  </si>
  <si>
    <t xml:space="preserve"> 노무비:  49778 / 11.756 = 4234.2 </t>
  </si>
  <si>
    <t xml:space="preserve"> 경  비:  6522 / 11.756 = 554.7 </t>
  </si>
  <si>
    <t xml:space="preserve"> 5.공구손료 및 경장비의 기계경비(인력품의 2%): (5812+2404.3+1829.5)*0.02= 200.9 </t>
  </si>
  <si>
    <t xml:space="preserve">보도용 블록 소규모보수  시공면적: 110M2 이하  M2  유지관리 토목 2-1-31  ( 산근 36 ) </t>
  </si>
  <si>
    <t xml:space="preserve">Q1 1일시공량(M2/일)  =110 * 1.00 (할증계수) = 110 </t>
  </si>
  <si>
    <t xml:space="preserve">q1'1일시공량(M2/일)' =110 * 1.00'(할증계수)'=? </t>
  </si>
  <si>
    <t xml:space="preserve">Q  시간당 작업량(M2/HR)  =Q1/8= 13.75 </t>
  </si>
  <si>
    <t xml:space="preserve"> 노무비:  273308*2/8/13.75 = 4969.2 </t>
  </si>
  <si>
    <t xml:space="preserve"> 노무비:  226122*1/8/13.75 = 2055.6 </t>
  </si>
  <si>
    <t xml:space="preserve"> 노무비:  172068*1/8/13.75 = 1564.2 </t>
  </si>
  <si>
    <t xml:space="preserve"> 재료비:  16112 / 13.75 = 1171.7 </t>
  </si>
  <si>
    <t xml:space="preserve"> 노무비:  59020 / 13.75 = 4292.3 </t>
  </si>
  <si>
    <t xml:space="preserve"> 경  비:  17514 / 13.75 = 1273.7 </t>
  </si>
  <si>
    <t xml:space="preserve"> 재료비:  1767 / 13.75 = 128.5 </t>
  </si>
  <si>
    <t xml:space="preserve"> 노무비:  36248 / 13.75 = 2636.2 </t>
  </si>
  <si>
    <t xml:space="preserve"> 경  비:  620 / 13.75 = 45 </t>
  </si>
  <si>
    <t xml:space="preserve"> 재료비:  5338 / 13.75 = 388.2 </t>
  </si>
  <si>
    <t xml:space="preserve"> 노무비:  49778 / 13.75 = 3620.2 </t>
  </si>
  <si>
    <t xml:space="preserve"> 경  비:  6522 / 13.75 = 474.3 </t>
  </si>
  <si>
    <t xml:space="preserve"> 5.공구손료 및 경장비의 기계경비(인력품의 2%): (4969.2+2055.6+1564.2)*0.02= 171.7 </t>
  </si>
  <si>
    <t xml:space="preserve">보도용 유도,점자블록 소규모보수  시공면적: 110M2 이하  M2  유지관리 토목 2-1-31  ( 산근 37 ) </t>
  </si>
  <si>
    <t xml:space="preserve">Q1 1일시공량(M2/일)  =(110-(110*0.1))*1.00 (할증계수) = 99 </t>
  </si>
  <si>
    <t xml:space="preserve">q1'1일시공량(M2/일)' =(110-(110*0.1))*1.00'(할증계수)'=? </t>
  </si>
  <si>
    <t xml:space="preserve">Q  시간당 작업량(M2/HR)  =Q1/8= 12.375 </t>
  </si>
  <si>
    <t xml:space="preserve"> 노무비:  273308*2/8/12.375 = 5521.3 </t>
  </si>
  <si>
    <t xml:space="preserve"> 노무비:  226122*1/8/12.375 = 2284 </t>
  </si>
  <si>
    <t xml:space="preserve"> 노무비:  172068*1/8/12.375 = 1738 </t>
  </si>
  <si>
    <t xml:space="preserve"> 재료비:  16112 / 12.375 = 1301.9 </t>
  </si>
  <si>
    <t xml:space="preserve"> 노무비:  59020 / 12.375 = 4769.2 </t>
  </si>
  <si>
    <t xml:space="preserve"> 경  비:  17514 / 12.375 = 1415.2 </t>
  </si>
  <si>
    <t xml:space="preserve"> 재료비:  1767 / 12.375 = 142.7 </t>
  </si>
  <si>
    <t xml:space="preserve"> 노무비:  36248 / 12.375 = 2929.1 </t>
  </si>
  <si>
    <t xml:space="preserve"> 경  비:  620 / 12.375 = 50.1 </t>
  </si>
  <si>
    <t xml:space="preserve"> 재료비:  5338 / 12.375 = 431.3 </t>
  </si>
  <si>
    <t xml:space="preserve"> 노무비:  49778 / 12.375 = 4022.4 </t>
  </si>
  <si>
    <t xml:space="preserve"> 경  비:  6522 / 12.375 = 527 </t>
  </si>
  <si>
    <t xml:space="preserve"> 5.공구손료 및 경장비의 기계경비(인력품의 2%): (5521.3+2284+1738)*0.02= 190.8 </t>
  </si>
  <si>
    <t xml:space="preserve">보도용 블록 소규모보수  시공면적: 110M2 초과  M2  유지관리 토목 2-1-31  ( 산근 38 ) </t>
  </si>
  <si>
    <t xml:space="preserve">Q1 1일시공량(M2/일)  =110 * 1.05 (할증계수) = 115.5 </t>
  </si>
  <si>
    <t xml:space="preserve">q1'1일시공량(M2/일)' =110 * 1.05'(할증계수)'=? </t>
  </si>
  <si>
    <t xml:space="preserve">Q  시간당 작업량(M2/HR)  =Q1/8= 14.438 </t>
  </si>
  <si>
    <t xml:space="preserve"> 노무비:  273308*2/8/14.438 = 4732.4 </t>
  </si>
  <si>
    <t xml:space="preserve"> 노무비:  226122*1/8/14.438 = 1957.6 </t>
  </si>
  <si>
    <t xml:space="preserve"> 노무비:  172068*1/8/14.438 = 1489.7 </t>
  </si>
  <si>
    <t xml:space="preserve"> 재료비:  16112 / 14.438 = 1115.9 </t>
  </si>
  <si>
    <t xml:space="preserve"> 노무비:  59020 / 14.438 = 4087.8 </t>
  </si>
  <si>
    <t xml:space="preserve"> 경  비:  17514 / 14.438 = 1213 </t>
  </si>
  <si>
    <t xml:space="preserve"> 재료비:  1767 / 14.438 = 122.3 </t>
  </si>
  <si>
    <t xml:space="preserve"> 노무비:  36248 / 14.438 = 2510.5 </t>
  </si>
  <si>
    <t xml:space="preserve"> 경  비:  620 / 14.438 = 42.9 </t>
  </si>
  <si>
    <t xml:space="preserve"> 재료비:  5338 / 14.438 = 369.7 </t>
  </si>
  <si>
    <t xml:space="preserve"> 노무비:  49778 / 14.438 = 3447.7 </t>
  </si>
  <si>
    <t xml:space="preserve"> 경  비:  6522 / 14.438 = 451.7 </t>
  </si>
  <si>
    <t xml:space="preserve"> 5.공구손료 및 경장비의 기계경비(인력품의 2%): (4732.4+1957.6+1489.7)*0.02= 163.5 </t>
  </si>
  <si>
    <t xml:space="preserve">보도용 유도,점자블록 소규모보수  시공면적: 110M2 초과  M2  유지관리 토목 2-1-31  ( 산근 39 ) </t>
  </si>
  <si>
    <t xml:space="preserve">Q1 1일시공량(M2/일)  =(110-(110*0.1))*1.05 (할증계수) = 103.95 </t>
  </si>
  <si>
    <t xml:space="preserve">q1'1일시공량(M2/일)' =(110-(110*0.1))*1.05'(할증계수)'=? </t>
  </si>
  <si>
    <t xml:space="preserve">Q  시간당 작업량(M2/HR)  =Q1/8= 12.994 </t>
  </si>
  <si>
    <t xml:space="preserve"> 노무비:  273308*2/8/12.994 = 5258.3 </t>
  </si>
  <si>
    <t xml:space="preserve"> 노무비:  226122*1/8/12.994 = 2175.2 </t>
  </si>
  <si>
    <t xml:space="preserve"> 노무비:  172068*1/8/12.994 = 1655.2 </t>
  </si>
  <si>
    <t xml:space="preserve"> 재료비:  16112 / 12.994 = 1239.9 </t>
  </si>
  <si>
    <t xml:space="preserve"> 노무비:  59020 / 12.994 = 4542 </t>
  </si>
  <si>
    <t xml:space="preserve"> 경  비:  17514 / 12.994 = 1347.8 </t>
  </si>
  <si>
    <t xml:space="preserve"> 재료비:  1767 / 12.994 = 135.9 </t>
  </si>
  <si>
    <t xml:space="preserve"> 노무비:  36248 / 12.994 = 2789.5 </t>
  </si>
  <si>
    <t xml:space="preserve"> 경  비:  620 / 12.994 = 47.7 </t>
  </si>
  <si>
    <t xml:space="preserve"> 재료비:  5338 / 12.994 = 410.8 </t>
  </si>
  <si>
    <t xml:space="preserve"> 노무비:  49778 / 12.994 = 3830.8 </t>
  </si>
  <si>
    <t xml:space="preserve"> 경  비:  6522 / 12.994 = 501.9 </t>
  </si>
  <si>
    <t xml:space="preserve"> 5.공구손료 및 경장비의 기계경비(인력품의 2%): (5258.3+2175.2+1655.2)*0.02= 181.7 </t>
  </si>
  <si>
    <t>유지관리 토목 2-1-32</t>
  </si>
  <si>
    <t xml:space="preserve">보차도 및 도로경계블록 철거  A-TYPE / 300미만  M  유지관리 토목 2-1-32  ( 산근 40 ) </t>
  </si>
  <si>
    <t>Q '시간당 작업량(M/HR)' =q1/8=?</t>
  </si>
  <si>
    <t xml:space="preserve"> [1]=0, [2]=0    </t>
  </si>
  <si>
    <t xml:space="preserve"> [1]=0, [2]=0 </t>
  </si>
  <si>
    <t xml:space="preserve"> 노무비:  226122*2/8/62.5 = 904.4 </t>
  </si>
  <si>
    <t>'노무비:' ~L001010101000003.L~*2/8/{Q} =?LA+:LA1</t>
  </si>
  <si>
    <t xml:space="preserve">'노무비:' ~L001010101000002.L~*1/8/{Q} =?LA+:LA2 </t>
  </si>
  <si>
    <t xml:space="preserve"> 재료비:  16112 / 62.5 = 257.7 </t>
  </si>
  <si>
    <t xml:space="preserve"> 노무비:  59020 / 62.5 = 944.3 </t>
  </si>
  <si>
    <t xml:space="preserve"> 경  비:  17514 / 62.5 = 280.2 </t>
  </si>
  <si>
    <t xml:space="preserve"> 재료비:  5338 / 62.5= 85.4 </t>
  </si>
  <si>
    <t xml:space="preserve"> 노무비:  49778 / 62.5= 796.4 </t>
  </si>
  <si>
    <t xml:space="preserve"> 경  비:  6522 / 62.5= 104.3 </t>
  </si>
  <si>
    <t xml:space="preserve">보차도 및 도로경계블록 철거  A-TYPE / 350미만  M  유지관리 토목 2-1-32  ( 산근 41 ) </t>
  </si>
  <si>
    <t xml:space="preserve">Q1 1일시공량(M/일)  =420   </t>
  </si>
  <si>
    <t>q1'1일시공량(M/일)' =420</t>
  </si>
  <si>
    <t xml:space="preserve">Q  시간당 작업량(M/HR)  =Q1/8= 52.5 </t>
  </si>
  <si>
    <t xml:space="preserve"> 노무비:  226122*2/8/52.5 = 1076.7 </t>
  </si>
  <si>
    <t xml:space="preserve"> 노무비:  172068*1/8/52.5 = 409.6 </t>
  </si>
  <si>
    <t xml:space="preserve"> 재료비:  16112 / 52.5 = 306.8 </t>
  </si>
  <si>
    <t xml:space="preserve"> 노무비:  59020 / 52.5 = 1124.1 </t>
  </si>
  <si>
    <t xml:space="preserve"> 경  비:  17514 / 52.5 = 333.6 </t>
  </si>
  <si>
    <t xml:space="preserve"> 재료비:  5338 / 52.5= 101.6 </t>
  </si>
  <si>
    <t xml:space="preserve"> 노무비:  49778 / 52.5= 948.1 </t>
  </si>
  <si>
    <t xml:space="preserve"> 경  비:  6522 / 52.5= 124.2 </t>
  </si>
  <si>
    <t xml:space="preserve">보차도 및 도로경계블록 철거  A-TYPE / 400미만  M  유지관리 토목 2-1-32  ( 산근 42 ) </t>
  </si>
  <si>
    <t xml:space="preserve">Q1 1일시공량(M/일)  =390   </t>
  </si>
  <si>
    <t>q1'1일시공량(M/일)' =390</t>
  </si>
  <si>
    <t xml:space="preserve">Q  시간당 작업량(M/HR)  =Q1/8= 48.75 </t>
  </si>
  <si>
    <t xml:space="preserve"> 노무비:  226122*2/8/48.75 = 1159.6 </t>
  </si>
  <si>
    <t xml:space="preserve"> 노무비:  172068*1/8/48.75 = 441.2 </t>
  </si>
  <si>
    <t xml:space="preserve"> 재료비:  16112 / 48.75 = 330.5 </t>
  </si>
  <si>
    <t xml:space="preserve"> 노무비:  59020 / 48.75 = 1210.6 </t>
  </si>
  <si>
    <t xml:space="preserve"> 경  비:  17514 / 48.75 = 359.2 </t>
  </si>
  <si>
    <t xml:space="preserve"> 재료비:  5338 / 48.75= 109.4 </t>
  </si>
  <si>
    <t xml:space="preserve"> 노무비:  49778 / 48.75= 1021 </t>
  </si>
  <si>
    <t xml:space="preserve"> 경  비:  6522 / 48.75= 133.7 </t>
  </si>
  <si>
    <t xml:space="preserve">보차도 및 도로경계블록 철거  A-TYPE / 500미만  M  유지관리 토목 2-1-32  ( 산근 43 ) </t>
  </si>
  <si>
    <t xml:space="preserve">Q1 1일시공량(M/일)  =270   </t>
  </si>
  <si>
    <t>q1'1일시공량(M/일)' =270</t>
  </si>
  <si>
    <t xml:space="preserve">Q  시간당 작업량(M/HR)  =Q1/8= 33.75 </t>
  </si>
  <si>
    <t xml:space="preserve"> 노무비:  226122*2/8/33.75 = 1674.9 </t>
  </si>
  <si>
    <t xml:space="preserve"> 노무비:  172068*1/8/33.75 = 637.2 </t>
  </si>
  <si>
    <t xml:space="preserve"> 재료비:  16112 / 33.75 = 477.3 </t>
  </si>
  <si>
    <t xml:space="preserve"> 노무비:  59020 / 33.75 = 1748.7 </t>
  </si>
  <si>
    <t xml:space="preserve"> 경  비:  17514 / 33.75 = 518.9 </t>
  </si>
  <si>
    <t xml:space="preserve"> 재료비:  5338 / 33.75= 158.1 </t>
  </si>
  <si>
    <t xml:space="preserve"> 노무비:  49778 / 33.75= 1474.9 </t>
  </si>
  <si>
    <t xml:space="preserve"> 경  비:  6522 / 33.75= 193.2 </t>
  </si>
  <si>
    <t xml:space="preserve">보차도 및 도로경계블록 철거  A-TYPE / 500이상  M  유지관리 토목 2-1-32  ( 산근 44 ) </t>
  </si>
  <si>
    <t xml:space="preserve">Q1 1일시공량(M/일)  =170   </t>
  </si>
  <si>
    <t>q1'1일시공량(M/일)' =170</t>
  </si>
  <si>
    <t xml:space="preserve">Q  시간당 작업량(M/HR)  =Q1/8= 21.25 </t>
  </si>
  <si>
    <t xml:space="preserve"> 노무비:  226122*2/8/21.25 = 2660.2 </t>
  </si>
  <si>
    <t xml:space="preserve"> 노무비:  172068*1/8/21.25 = 1012.1 </t>
  </si>
  <si>
    <t xml:space="preserve"> 재료비:  16112 / 21.25 = 758.2 </t>
  </si>
  <si>
    <t xml:space="preserve"> 노무비:  59020 / 21.25 = 2777.4 </t>
  </si>
  <si>
    <t xml:space="preserve"> 경  비:  17514 / 21.25 = 824.1 </t>
  </si>
  <si>
    <t xml:space="preserve"> 재료비:  5338 / 21.25= 251.2 </t>
  </si>
  <si>
    <t xml:space="preserve"> 노무비:  49778 / 21.25= 2342.4 </t>
  </si>
  <si>
    <t xml:space="preserve"> 경  비:  6522 / 21.25= 306.9 </t>
  </si>
  <si>
    <t xml:space="preserve">보차도 및 도로경계블록 철거  B-TYPE / 300미만  M  유지관리 토목 2-1-32  ( 산근 45 ) </t>
  </si>
  <si>
    <t xml:space="preserve">Q1 1일시공량(M/일)  =400   </t>
  </si>
  <si>
    <t>q1'1일시공량(M/일)' =400</t>
  </si>
  <si>
    <t xml:space="preserve">Q  시간당 작업량(M/HR)  =Q1/8= 50 </t>
  </si>
  <si>
    <t xml:space="preserve"> 노무비:  226122*2/8/50 = 1130.6 </t>
  </si>
  <si>
    <t xml:space="preserve"> 노무비:  172068*1/8/50 = 430.1 </t>
  </si>
  <si>
    <t xml:space="preserve"> 재료비:  8070 / 50 = 161.4 </t>
  </si>
  <si>
    <t xml:space="preserve"> 노무비:  59020 / 50 = 1180.4 </t>
  </si>
  <si>
    <t xml:space="preserve"> 경  비:  13873 / 50 = 277.4 </t>
  </si>
  <si>
    <t xml:space="preserve"> 재료비:  5338 / 50= 106.7 </t>
  </si>
  <si>
    <t xml:space="preserve"> 노무비:  49778 / 50= 995.5 </t>
  </si>
  <si>
    <t xml:space="preserve"> 경  비:  6522 / 50= 130.4 </t>
  </si>
  <si>
    <t xml:space="preserve">보차도 및 도로경계블록 철거  B-TYPE / 350미만  M  유지관리 토목 2-1-32  ( 산근 46 ) </t>
  </si>
  <si>
    <t xml:space="preserve">Q1 1일시공량(M/일)  =335   </t>
  </si>
  <si>
    <t>q1'1일시공량(M/일)' =335</t>
  </si>
  <si>
    <t xml:space="preserve">Q  시간당 작업량(M/HR)  =Q1/8= 41.875 </t>
  </si>
  <si>
    <t xml:space="preserve"> 노무비:  226122*2/8/41.875 = 1349.9 </t>
  </si>
  <si>
    <t xml:space="preserve"> 노무비:  172068*1/8/41.875 = 513.6 </t>
  </si>
  <si>
    <t xml:space="preserve"> 재료비:  8070 / 41.875 = 192.7 </t>
  </si>
  <si>
    <t xml:space="preserve"> 노무비:  59020 / 41.875 = 1409.4 </t>
  </si>
  <si>
    <t xml:space="preserve"> 경  비:  13873 / 41.875 = 331.2 </t>
  </si>
  <si>
    <t xml:space="preserve"> 재료비:  5338 / 41.875= 127.4 </t>
  </si>
  <si>
    <t xml:space="preserve"> 노무비:  49778 / 41.875= 1188.7 </t>
  </si>
  <si>
    <t xml:space="preserve"> 경  비:  6522 / 41.875= 155.7 </t>
  </si>
  <si>
    <t xml:space="preserve">보차도 및 도로경계블록 철거  B-TYPE / 400미만  M  유지관리 토목 2-1-32  ( 산근 47 ) </t>
  </si>
  <si>
    <t xml:space="preserve">Q1 1일시공량(M/일)  =310   </t>
  </si>
  <si>
    <t>q1'1일시공량(M/일)' =310</t>
  </si>
  <si>
    <t xml:space="preserve">Q  시간당 작업량(M/HR)  =Q1/8= 38.75 </t>
  </si>
  <si>
    <t xml:space="preserve"> 노무비:  226122*2/8/38.75 = 1458.8 </t>
  </si>
  <si>
    <t xml:space="preserve"> 노무비:  172068*1/8/38.75 = 555 </t>
  </si>
  <si>
    <t xml:space="preserve"> 재료비:  8070 / 38.75 = 208.2 </t>
  </si>
  <si>
    <t xml:space="preserve"> 노무비:  59020 / 38.75 = 1523 </t>
  </si>
  <si>
    <t xml:space="preserve"> 경  비:  13873 / 38.75 = 358 </t>
  </si>
  <si>
    <t xml:space="preserve"> 재료비:  5338 / 38.75= 137.7 </t>
  </si>
  <si>
    <t xml:space="preserve"> 노무비:  49778 / 38.75= 1284.5 </t>
  </si>
  <si>
    <t xml:space="preserve"> 경  비:  6522 / 38.75= 168.3 </t>
  </si>
  <si>
    <t xml:space="preserve">보차도 및 도로경계블록 철거  B-TYPE / 500미만  M  유지관리 토목 2-1-32  ( 산근 48 ) </t>
  </si>
  <si>
    <t xml:space="preserve">Q1 1일시공량(M/일)  =215   </t>
  </si>
  <si>
    <t>q1'1일시공량(M/일)' =215</t>
  </si>
  <si>
    <t xml:space="preserve">Q  시간당 작업량(M/HR)  =Q1/8= 26.875 </t>
  </si>
  <si>
    <t xml:space="preserve"> 노무비:  226122*2/8/26.875 = 2103.4 </t>
  </si>
  <si>
    <t xml:space="preserve"> 노무비:  172068*1/8/26.875 = 800.3 </t>
  </si>
  <si>
    <t xml:space="preserve"> 재료비:  8070 / 26.875 = 300.2 </t>
  </si>
  <si>
    <t xml:space="preserve"> 노무비:  59020 / 26.875 = 2196 </t>
  </si>
  <si>
    <t xml:space="preserve"> 경  비:  13873 / 26.875 = 516.2 </t>
  </si>
  <si>
    <t xml:space="preserve"> 재료비:  5338 / 26.875= 198.6 </t>
  </si>
  <si>
    <t xml:space="preserve"> 노무비:  49778 / 26.875= 1852.2 </t>
  </si>
  <si>
    <t xml:space="preserve"> 경  비:  6522 / 26.875= 242.6 </t>
  </si>
  <si>
    <t xml:space="preserve">보차도 및 도로경계블록 철거  B-TYPE / 500이상  M  유지관리 토목 2-1-32  ( 산근 49 ) </t>
  </si>
  <si>
    <t xml:space="preserve">Q1 1일시공량(M/일)  =130   </t>
  </si>
  <si>
    <t>q1'1일시공량(M/일)' =130</t>
  </si>
  <si>
    <t xml:space="preserve">Q  시간당 작업량(M/HR)  =Q1/8= 16.25 </t>
  </si>
  <si>
    <t xml:space="preserve"> 노무비:  226122*2/8/16.25 = 3478.8 </t>
  </si>
  <si>
    <t xml:space="preserve"> 노무비:  172068*1/8/16.25 = 1323.6 </t>
  </si>
  <si>
    <t xml:space="preserve"> 재료비:  8070 / 16.25 = 496.6 </t>
  </si>
  <si>
    <t xml:space="preserve"> 노무비:  59020 / 16.25 = 3632 </t>
  </si>
  <si>
    <t xml:space="preserve"> 경  비:  13873 / 16.25 = 853.7 </t>
  </si>
  <si>
    <t xml:space="preserve"> 재료비:  5338 / 16.25= 328.4 </t>
  </si>
  <si>
    <t xml:space="preserve"> 노무비:  49778 / 16.25= 3063.2 </t>
  </si>
  <si>
    <t xml:space="preserve"> 경  비:  6522 / 16.25= 401.3 </t>
  </si>
  <si>
    <t>유지관리 토목 2-1-33</t>
  </si>
  <si>
    <t xml:space="preserve">보차도 및 도로경계블록 재설치  A-TYPE / 300미만 / 직선구간  M  유지관리 토목 2-1-33  ( 산근 50 ) </t>
  </si>
  <si>
    <t xml:space="preserve">      </t>
  </si>
  <si>
    <t xml:space="preserve">QQ 1일시공량(M/일)  =150   </t>
  </si>
  <si>
    <t>qq'1일시공량(M/일)' =150</t>
  </si>
  <si>
    <t xml:space="preserve">Q  시간당 작업량(M/HR)  =QQ/8/1.0= 18.75 </t>
  </si>
  <si>
    <t xml:space="preserve">Q '시간당 작업량(M/HR)' =qq/8/1.0=? </t>
  </si>
  <si>
    <t xml:space="preserve"> 특별인부 3인/8HR*작업시간  </t>
  </si>
  <si>
    <t xml:space="preserve">'특별인부 3인/8HR*작업시간' </t>
  </si>
  <si>
    <t xml:space="preserve"> 노무비:  226122*3/8/18.75 = 4522.4 </t>
  </si>
  <si>
    <t xml:space="preserve">'노무비:' ~L001010101000003.L~*3/8/{Q} =?LA+ :LA1 </t>
  </si>
  <si>
    <t xml:space="preserve"> 노무비:  172068*1/8/18.75 = 1147.1 </t>
  </si>
  <si>
    <t xml:space="preserve">'노무비:' ~L001010101000002.L~*1/8/{Q} =?LA+ :LA2 </t>
  </si>
  <si>
    <t xml:space="preserve"> 2.굴삭기(무한궤도)(0.4㎥/HR)  1대  </t>
  </si>
  <si>
    <t>'2.굴삭기(무한궤도)(0.4㎥/HR)  1대 '</t>
  </si>
  <si>
    <t xml:space="preserve"> 재료비:  16112 / 18.75 = 859.3 </t>
  </si>
  <si>
    <t xml:space="preserve"> 노무비:  59020 / 18.75 = 3147.7 </t>
  </si>
  <si>
    <t xml:space="preserve"> 경  비:  17514 / 18.75 = 934 </t>
  </si>
  <si>
    <t xml:space="preserve"> 재료비:  5338 / 18.75= 284.6 </t>
  </si>
  <si>
    <t xml:space="preserve"> 노무비:  49778 / 18.75= 2654.8 </t>
  </si>
  <si>
    <t xml:space="preserve"> 경  비:  6522 / 18.75= 347.8 </t>
  </si>
  <si>
    <t xml:space="preserve"> 4.공구손료 기계경비(인력품의 2%): (4522.4+1147.1)*0.02 = 113.3 </t>
  </si>
  <si>
    <t>'4.공구손료 기계경비(인력품의 2%):'({LA1}+{LA2})*0.02 =?EQ+</t>
  </si>
  <si>
    <t xml:space="preserve">보차도 및 도로경계블록 재설치  A-TYPE / 350미만 / 직선구간  M  유지관리 토목 2-1-33  ( 산근 51 ) </t>
  </si>
  <si>
    <t xml:space="preserve">QQ 1일시공량(M/일)  =120   </t>
  </si>
  <si>
    <t>qq'1일시공량(M/일)' =120</t>
  </si>
  <si>
    <t xml:space="preserve">Q  시간당 작업량(M/HR)  =QQ/8/1.0= 15 </t>
  </si>
  <si>
    <t xml:space="preserve"> 노무비:  226122*3/8/15 = 5653 </t>
  </si>
  <si>
    <t xml:space="preserve"> 노무비:  172068*1/8/15 = 1433.9 </t>
  </si>
  <si>
    <t xml:space="preserve"> 재료비:  16112 / 15 = 1074.1 </t>
  </si>
  <si>
    <t xml:space="preserve"> 노무비:  59020 / 15 = 3934.6 </t>
  </si>
  <si>
    <t xml:space="preserve"> 경  비:  17514 / 15 = 1167.6 </t>
  </si>
  <si>
    <t xml:space="preserve"> 재료비:  5338 / 15= 355.8 </t>
  </si>
  <si>
    <t xml:space="preserve"> 노무비:  49778 / 15= 3318.5 </t>
  </si>
  <si>
    <t xml:space="preserve"> 경  비:  6522 / 15= 434.8 </t>
  </si>
  <si>
    <t xml:space="preserve"> 4.공구손료 기계경비(인력품의 2%): (5653+1433.9)*0.02 = 141.7 </t>
  </si>
  <si>
    <t xml:space="preserve">보차도 및 도로경계블록 재설치  A-TYPE / 400미만 / 직선구간  M  유지관리 토목 2-1-33  ( 산근 52 ) </t>
  </si>
  <si>
    <t xml:space="preserve">QQ 1일시공량(M/일)  =110   </t>
  </si>
  <si>
    <t>qq'1일시공량(M/일)' =110</t>
  </si>
  <si>
    <t xml:space="preserve">Q  시간당 작업량(M/HR)  =QQ/8/1.0= 13.75 </t>
  </si>
  <si>
    <t xml:space="preserve"> 노무비:  226122*3/8/13.75 = 6166.9 </t>
  </si>
  <si>
    <t xml:space="preserve"> 재료비:  5338 / 13.75= 388.2 </t>
  </si>
  <si>
    <t xml:space="preserve"> 노무비:  49778 / 13.75= 3620.2 </t>
  </si>
  <si>
    <t xml:space="preserve"> 경  비:  6522 / 13.75= 474.3 </t>
  </si>
  <si>
    <t xml:space="preserve"> 4.공구손료 기계경비(인력품의 2%): (6166.9+1564.2)*0.02 = 154.6 </t>
  </si>
  <si>
    <t xml:space="preserve">보차도 및 도로경계블록 재설치  A-TYPE / 500미만 / 직선구간  M  유지관리 토목 2-1-33  ( 산근 53 ) </t>
  </si>
  <si>
    <t xml:space="preserve">QQ 1일시공량(M/일)  =80   </t>
  </si>
  <si>
    <t>qq'1일시공량(M/일)' =80</t>
  </si>
  <si>
    <t xml:space="preserve">Q  시간당 작업량(M/HR)  =QQ/8/1.0= 10 </t>
  </si>
  <si>
    <t xml:space="preserve"> 노무비:  226122*3/8/10 = 8479.5 </t>
  </si>
  <si>
    <t xml:space="preserve"> 노무비:  172068*1/8/10 = 2150.8 </t>
  </si>
  <si>
    <t xml:space="preserve"> 재료비:  16112 / 10 = 1611.2 </t>
  </si>
  <si>
    <t xml:space="preserve"> 노무비:  59020 / 10 = 5902 </t>
  </si>
  <si>
    <t xml:space="preserve"> 경  비:  17514 / 10 = 1751.4 </t>
  </si>
  <si>
    <t xml:space="preserve"> 재료비:  5338 / 10= 533.8 </t>
  </si>
  <si>
    <t xml:space="preserve"> 노무비:  49778 / 10= 4977.8 </t>
  </si>
  <si>
    <t xml:space="preserve"> 경  비:  6522 / 10= 652.2 </t>
  </si>
  <si>
    <t xml:space="preserve"> 4.공구손료 기계경비(인력품의 2%): (8479.5+2150.8)*0.02 = 212.6 </t>
  </si>
  <si>
    <t xml:space="preserve">보차도 및 도로경계블록 재설치  A-TYPE / 500이상 / 직선구간  M  유지관리 토목 2-1-33  ( 산근 54 ) </t>
  </si>
  <si>
    <t xml:space="preserve">QQ 1일시공량(M/일)  =50   </t>
  </si>
  <si>
    <t>qq'1일시공량(M/일)' =50</t>
  </si>
  <si>
    <t xml:space="preserve">Q  시간당 작업량(M/HR)  =QQ/8/1.0= 6.25 </t>
  </si>
  <si>
    <t xml:space="preserve"> 노무비:  226122*3/8/6.25 = 13567.3 </t>
  </si>
  <si>
    <t xml:space="preserve"> 노무비:  172068*1/8/6.25 = 3441.3 </t>
  </si>
  <si>
    <t xml:space="preserve"> 재료비:  16112 / 6.25 = 2577.9 </t>
  </si>
  <si>
    <t xml:space="preserve"> 노무비:  59020 / 6.25 = 9443.2 </t>
  </si>
  <si>
    <t xml:space="preserve"> 경  비:  17514 / 6.25 = 2802.2 </t>
  </si>
  <si>
    <t xml:space="preserve"> 재료비:  5338 / 6.25= 854 </t>
  </si>
  <si>
    <t xml:space="preserve"> 노무비:  49778 / 6.25= 7964.4 </t>
  </si>
  <si>
    <t xml:space="preserve"> 경  비:  6522 / 6.25= 1043.5 </t>
  </si>
  <si>
    <t xml:space="preserve"> 4.공구손료 기계경비(인력품의 2%): (13567.3+3441.3)*0.02 = 340.1 </t>
  </si>
  <si>
    <t xml:space="preserve">보차도 및 도로경계블록 재설치  A-TYPE / 300미만 / 곡선구간  M  유지관리 토목 2-1-33  ( 산근 55 ) </t>
  </si>
  <si>
    <t xml:space="preserve">QQ 1일시공량(M/일)  =130   </t>
  </si>
  <si>
    <t>qq'1일시공량(M/일)' =130</t>
  </si>
  <si>
    <t xml:space="preserve">Q  시간당 작업량(M/HR)  =QQ/8/1.0= 16.25 </t>
  </si>
  <si>
    <t xml:space="preserve"> 노무비:  226122*3/8/16.25 = 5218.2 </t>
  </si>
  <si>
    <t xml:space="preserve"> 재료비:  16112 / 16.25 = 991.5 </t>
  </si>
  <si>
    <t xml:space="preserve"> 경  비:  17514 / 16.25 = 1077.7 </t>
  </si>
  <si>
    <t xml:space="preserve"> 4.공구손료 기계경비(인력품의 2%): (5218.2+1323.6)*0.02 = 130.8 </t>
  </si>
  <si>
    <t xml:space="preserve">보차도 및 도로경계블록 재설치  B-TYPE / 300미만 / 직선구간  M  유지관리 토목 2-1-33  ( 산근 56 ) </t>
  </si>
  <si>
    <t xml:space="preserve"> 특별인부 2인/8HR*작업시간  </t>
  </si>
  <si>
    <t xml:space="preserve">'특별인부 2인/8HR*작업시간' </t>
  </si>
  <si>
    <t xml:space="preserve"> 노무비:  226122*2/8/13.75 = 4111.3 </t>
  </si>
  <si>
    <t xml:space="preserve">'노무비:' ~L001010101000003.L~*2/8/{Q} =?LA+ :LA1 </t>
  </si>
  <si>
    <t xml:space="preserve"> 2.굴삭기(무한궤도)(0.2㎥/HR)  1대  </t>
  </si>
  <si>
    <t>'2.굴삭기(무한궤도)(0.2㎥/HR)  1대 '</t>
  </si>
  <si>
    <t xml:space="preserve"> 재료비:  8070 / 13.75 = 586.9 </t>
  </si>
  <si>
    <t xml:space="preserve"> 경  비:  13873 / 13.75 = 1008.9 </t>
  </si>
  <si>
    <t xml:space="preserve"> 4.공구손료 기계경비(인력품의 2%): (4111.3+1564.2)*0.02 = 113.5 </t>
  </si>
  <si>
    <t xml:space="preserve">보차도 및 도로경계블록 재설치  B-TYPE / 350미만 / 직선구간  M  유지관리 토목 2-1-33  ( 산근 57 ) </t>
  </si>
  <si>
    <t xml:space="preserve">QQ 1일시공량(M/일)  =85   </t>
  </si>
  <si>
    <t>qq'1일시공량(M/일)' =85</t>
  </si>
  <si>
    <t xml:space="preserve">Q  시간당 작업량(M/HR)  =QQ/8/1.0= 10.625 </t>
  </si>
  <si>
    <t xml:space="preserve"> 노무비:  226122*2/8/10.625 = 5320.5 </t>
  </si>
  <si>
    <t xml:space="preserve"> 노무비:  172068*1/8/10.625 = 2024.3 </t>
  </si>
  <si>
    <t xml:space="preserve"> 재료비:  8070 / 10.625 = 759.5 </t>
  </si>
  <si>
    <t xml:space="preserve"> 노무비:  59020 / 10.625 = 5554.8 </t>
  </si>
  <si>
    <t xml:space="preserve"> 경  비:  13873 / 10.625 = 1305.6 </t>
  </si>
  <si>
    <t xml:space="preserve"> 재료비:  5338 / 10.625= 502.4 </t>
  </si>
  <si>
    <t xml:space="preserve"> 노무비:  49778 / 10.625= 4684.9 </t>
  </si>
  <si>
    <t xml:space="preserve"> 경  비:  6522 / 10.625= 613.8 </t>
  </si>
  <si>
    <t xml:space="preserve"> 4.공구손료 기계경비(인력품의 2%): (5320.5+2024.3)*0.02 = 146.8 </t>
  </si>
  <si>
    <t xml:space="preserve">보차도 및 도로경계블록 재설치  B-TYPE / 400미만 / 직선구간  M  유지관리 토목 2-1-33  ( 산근 58 ) </t>
  </si>
  <si>
    <t xml:space="preserve"> 노무비:  226122*2/8/10 = 5653 </t>
  </si>
  <si>
    <t xml:space="preserve"> 재료비:  8070 / 10 = 807 </t>
  </si>
  <si>
    <t xml:space="preserve"> 경  비:  13873 / 10 = 1387.3 </t>
  </si>
  <si>
    <t xml:space="preserve"> 4.공구손료 기계경비(인력품의 2%): (5653+2150.8)*0.02 = 156 </t>
  </si>
  <si>
    <t xml:space="preserve">보차도 및 도로경계블록 재설치  B-TYPE / 500미만 / 직선구간  M  유지관리 토목 2-1-33  ( 산근 59 ) </t>
  </si>
  <si>
    <t xml:space="preserve">QQ 1일시공량(M/일)  =55   </t>
  </si>
  <si>
    <t>qq'1일시공량(M/일)' =55</t>
  </si>
  <si>
    <t xml:space="preserve">Q  시간당 작업량(M/HR)  =QQ/8/1.0= 6.875 </t>
  </si>
  <si>
    <t xml:space="preserve"> 노무비:  226122*2/8/6.875 = 8222.6 </t>
  </si>
  <si>
    <t xml:space="preserve"> 노무비:  172068*1/8/6.875 = 3128.5 </t>
  </si>
  <si>
    <t xml:space="preserve"> 재료비:  8070 / 6.875 = 1173.8 </t>
  </si>
  <si>
    <t xml:space="preserve"> 노무비:  59020 / 6.875 = 8584.7 </t>
  </si>
  <si>
    <t xml:space="preserve"> 경  비:  13873 / 6.875 = 2017.8 </t>
  </si>
  <si>
    <t xml:space="preserve"> 재료비:  5338 / 6.875= 776.4 </t>
  </si>
  <si>
    <t xml:space="preserve"> 노무비:  49778 / 6.875= 7240.4 </t>
  </si>
  <si>
    <t xml:space="preserve"> 경  비:  6522 / 6.875= 948.6 </t>
  </si>
  <si>
    <t xml:space="preserve"> 4.공구손료 기계경비(인력품의 2%): (8222.6+3128.5)*0.02 = 227 </t>
  </si>
  <si>
    <t xml:space="preserve">보차도 및 도로경계블록 재설치  B-TYPE / 500이상 / 직선구간  M  유지관리 토목 2-1-33  ( 산근 60 ) </t>
  </si>
  <si>
    <t xml:space="preserve">QQ 1일시공량(M/일)  =40   </t>
  </si>
  <si>
    <t>qq'1일시공량(M/일)' =40</t>
  </si>
  <si>
    <t xml:space="preserve">Q  시간당 작업량(M/HR)  =QQ/8/1.0= 5 </t>
  </si>
  <si>
    <t xml:space="preserve"> 노무비:  226122*2/8/5 = 11306.1 </t>
  </si>
  <si>
    <t xml:space="preserve"> 노무비:  172068*1/8/5 = 4301.7 </t>
  </si>
  <si>
    <t xml:space="preserve"> 재료비:  8070 / 5 = 1614 </t>
  </si>
  <si>
    <t xml:space="preserve"> 노무비:  59020 / 5 = 11804 </t>
  </si>
  <si>
    <t xml:space="preserve"> 경  비:  13873 / 5 = 2774.6 </t>
  </si>
  <si>
    <t xml:space="preserve"> 재료비:  5338 / 5= 1067.6 </t>
  </si>
  <si>
    <t xml:space="preserve"> 노무비:  49778 / 5= 9955.6 </t>
  </si>
  <si>
    <t xml:space="preserve"> 경  비:  6522 / 5= 1304.4 </t>
  </si>
  <si>
    <t xml:space="preserve"> 4.공구손료 기계경비(인력품의 2%): (11306.1+4301.7)*0.02 = 312.1 </t>
  </si>
  <si>
    <t xml:space="preserve">보차도 및 도로경계블록 재설치  B-TYPE / 300미만 / 곡선구간  M  유지관리 토목 2-1-33  ( 산근 61 ) </t>
  </si>
  <si>
    <t xml:space="preserve">QQ 1일시공량(M/일)  =95   </t>
  </si>
  <si>
    <t>qq'1일시공량(M/일)' =95</t>
  </si>
  <si>
    <t xml:space="preserve">Q  시간당 작업량(M/HR)  =QQ/8/1.0= 11.875 </t>
  </si>
  <si>
    <t xml:space="preserve"> 노무비:  226122*2/8/11.875 = 4760.4 </t>
  </si>
  <si>
    <t xml:space="preserve"> 노무비:  172068*1/8/11.875 = 1811.2 </t>
  </si>
  <si>
    <t xml:space="preserve"> 재료비:  8070 / 11.875 = 679.5 </t>
  </si>
  <si>
    <t xml:space="preserve"> 노무비:  59020 / 11.875 = 4970.1 </t>
  </si>
  <si>
    <t xml:space="preserve"> 경  비:  13873 / 11.875 = 1168.2 </t>
  </si>
  <si>
    <t xml:space="preserve"> 재료비:  5338 / 11.875= 449.5 </t>
  </si>
  <si>
    <t xml:space="preserve"> 노무비:  49778 / 11.875= 4191.8 </t>
  </si>
  <si>
    <t xml:space="preserve"> 경  비:  6522 / 11.875= 549.2 </t>
  </si>
  <si>
    <t xml:space="preserve"> 4.공구손료 기계경비(인력품의 2%): (4760.4+1811.2)*0.02 = 131.4 </t>
  </si>
  <si>
    <t>공통 8-2-3</t>
  </si>
  <si>
    <t xml:space="preserve">터파기/토사  보통, 굴착기 0.2m3  M3  공통 8-2-3  ( 산근 62 ) </t>
  </si>
  <si>
    <t xml:space="preserve"> 굴삭기(무한궤도), 0.2㎥ M3  </t>
  </si>
  <si>
    <t>'굴삭기(무한궤도), 0.2㎥ M3 '</t>
  </si>
  <si>
    <t xml:space="preserve">Q1  바켓용량(M3)  =0.20   </t>
  </si>
  <si>
    <t>q1 '바켓용량(M3)' =0.20</t>
  </si>
  <si>
    <t xml:space="preserve">K   바켓계수(양호1.1,보통0.90,불량0.70,파쇄암0.55) = 0.90   </t>
  </si>
  <si>
    <t>k  '바켓계수(양호1.1,보통0.90,불량0.70,파쇄암0.55)'= 0.90</t>
  </si>
  <si>
    <t xml:space="preserve">F   토량환산계수(1/L) = 1/1.25= 0.8 </t>
  </si>
  <si>
    <t>f  '토량환산계수(1/L)'= 1/1.25=?</t>
  </si>
  <si>
    <t xml:space="preserve">E1  터파기에 대하여 -0.05 =0.05    </t>
  </si>
  <si>
    <t xml:space="preserve">E1 '터파기에 대하여 -0.05'=0.05 </t>
  </si>
  <si>
    <t xml:space="preserve">E   작업효율사질토(양호0.85,보통0.70,불량0.55) = 0.70-E1= 0.65 </t>
  </si>
  <si>
    <t>E  '작업효율사질토(양호0.85,보통0.70,불량0.55)'= 0.70-E1=?</t>
  </si>
  <si>
    <t xml:space="preserve">CM  1회 싸이클시간(135˚SEC) =18   </t>
  </si>
  <si>
    <t>Cm '1회 싸이클시간(135˚SEC)'=18</t>
  </si>
  <si>
    <t xml:space="preserve">Q   시간당 작업량 (M3/HR) = 3600*Q1*K*F*E/CM= 18.72 </t>
  </si>
  <si>
    <t>Q  '시간당 작업량 (M3/Hr)'= 3600*q1*k*f*E/Cm=?</t>
  </si>
  <si>
    <t xml:space="preserve"> 재료비:  8070 / 18.72 = 431 </t>
  </si>
  <si>
    <t xml:space="preserve"> 노무비:  59020 / 18.72 = 3152.7 </t>
  </si>
  <si>
    <t xml:space="preserve"> 경  비:  13873 / 18.72 = 741 </t>
  </si>
  <si>
    <t xml:space="preserve">터파기/토사  보통, 굴착기 0.2m3 90%, 인력10%  M3  공통 8-2-3  ( 산근 63 ) </t>
  </si>
  <si>
    <t xml:space="preserve"> 굴삭기(무한궤도),0.2㎥90%+인력10% M3  </t>
  </si>
  <si>
    <t>'굴삭기(무한궤도),0.2㎥90%+인력10% M3 '</t>
  </si>
  <si>
    <t xml:space="preserve">Q   시간당 작업량 (M3/HR) = 3600*Q1*K*F*E/CM/0.9= 20.8 </t>
  </si>
  <si>
    <t>Q  '시간당 작업량 (M3/Hr)'= 3600*q1*k*f*E/Cm/0.9=?</t>
  </si>
  <si>
    <t xml:space="preserve"> 재료비:  8070 / 20.8 = 387.9 </t>
  </si>
  <si>
    <t xml:space="preserve"> 노무비:  59020 / 20.8 = 2837.5 </t>
  </si>
  <si>
    <t xml:space="preserve"> 경  비:  13873 / 20.8 = 666.9 </t>
  </si>
  <si>
    <t xml:space="preserve"> 인력터파기,0-1m,10% </t>
  </si>
  <si>
    <t>'인력터파기,0-1m,10%'</t>
  </si>
  <si>
    <t xml:space="preserve"> 품셈(공통 3-2-1)  </t>
  </si>
  <si>
    <t xml:space="preserve">'품셈(공통 3-2-1)' </t>
  </si>
  <si>
    <t xml:space="preserve">Q1 1일시공량(M3/일)  =3.6   </t>
  </si>
  <si>
    <t>q1'1일시공량(M3/일)' =3.6</t>
  </si>
  <si>
    <t xml:space="preserve">Q  시간당 작업량(M3/HR)  =Q1/8/0.1= 4.5 </t>
  </si>
  <si>
    <t xml:space="preserve">Q '시간당 작업량(M3/HR)' =q1/8/0.1=? </t>
  </si>
  <si>
    <t xml:space="preserve"> 특별인부   1인/8HR*작업시간</t>
  </si>
  <si>
    <t>'특별인부   1인/8HR*작업시간</t>
  </si>
  <si>
    <t xml:space="preserve"> 노무비:  226122*1/8/4.5  = 6281.1 </t>
  </si>
  <si>
    <t>'노무비:' ~L001010101000003.L~*1/8/{Q}  =?LA+</t>
  </si>
  <si>
    <t xml:space="preserve">터파기/토사  보통, 굴착기 0.2m3 70%, 인력30%  M3  공통 8-2-3  ( 산근 64 ) </t>
  </si>
  <si>
    <t xml:space="preserve"> 굴삭기(무한궤도),0.2㎥70%+인력30% M3  </t>
  </si>
  <si>
    <t>'굴삭기(무한궤도),0.2㎥70%+인력30% M3 '</t>
  </si>
  <si>
    <t xml:space="preserve">Q   시간당 작업량 (M3/HR) = 3600*Q1*K*F*E/CM/0.7= 26.743 </t>
  </si>
  <si>
    <t>Q  '시간당 작업량 (M3/Hr)'= 3600*q1*k*f*E/Cm/0.7=?</t>
  </si>
  <si>
    <t xml:space="preserve"> 재료비:  8070 / 26.743 = 301.7 </t>
  </si>
  <si>
    <t xml:space="preserve"> 노무비:  59020 / 26.743 = 2206.9 </t>
  </si>
  <si>
    <t xml:space="preserve"> 경  비:  13873 / 26.743 = 518.7 </t>
  </si>
  <si>
    <t xml:space="preserve"> 인력터파기,0-1m,30% </t>
  </si>
  <si>
    <t>'인력터파기,0-1m,30%'</t>
  </si>
  <si>
    <t xml:space="preserve">Q  시간당 작업량(M3/HR)  =Q1/8/0.3= 1.5 </t>
  </si>
  <si>
    <t xml:space="preserve">Q '시간당 작업량(M3/HR)' =q1/8/0.3=? </t>
  </si>
  <si>
    <t xml:space="preserve"> 노무비:  226122*1/8/1.5  = 18843.5 </t>
  </si>
  <si>
    <t xml:space="preserve">터파기/토사  보통, 굴착기 0.4m3  M3  공통 8-2-3  ( 산근 65 ) </t>
  </si>
  <si>
    <t xml:space="preserve"> 굴삭기(무한궤도),0.4㎥ M3  </t>
  </si>
  <si>
    <t>'굴삭기(무한궤도),0.4㎥ M3 '</t>
  </si>
  <si>
    <t xml:space="preserve">Q1  바켓용량(M3)  =0.40   </t>
  </si>
  <si>
    <t>q1 '바켓용량(M3)' =0.40</t>
  </si>
  <si>
    <t xml:space="preserve">Q   시간당 작업량 (M3/HR) = 3600*Q1*K*F*E/CM= 37.44 </t>
  </si>
  <si>
    <t xml:space="preserve"> 재료비:  16112 / 37.44 = 430.3 </t>
  </si>
  <si>
    <t xml:space="preserve"> 노무비:  59020 / 37.44 = 1576.3 </t>
  </si>
  <si>
    <t xml:space="preserve"> 경  비:  17514 / 37.44 = 467.7 </t>
  </si>
  <si>
    <t xml:space="preserve">터파기/토사  보통, 굴착기 0.4m3 90%, 인력10%  M3  공통 8-2-3  ( 산근 66 ) </t>
  </si>
  <si>
    <t xml:space="preserve"> 굴삭기(무한궤도),0.4㎥90%+인력10% M3  </t>
  </si>
  <si>
    <t>'굴삭기(무한궤도),0.4㎥90%+인력10% M3 '</t>
  </si>
  <si>
    <t xml:space="preserve">Q   시간당 작업량 (M3/HR) = 3600*Q1*K*F*E/CM/0.9= 41.6 </t>
  </si>
  <si>
    <t xml:space="preserve"> 재료비:  16112 / 41.6 = 387.3 </t>
  </si>
  <si>
    <t xml:space="preserve"> 노무비:  59020 / 41.6 = 1418.7 </t>
  </si>
  <si>
    <t xml:space="preserve"> 경  비:  17514 / 41.6 = 421 </t>
  </si>
  <si>
    <t xml:space="preserve">터파기/토사  보통, 굴착기 0.4m3 70%, 인력30%  M3  공통 8-2-3  ( 산근 67 ) </t>
  </si>
  <si>
    <t xml:space="preserve"> 굴삭기(무한궤도),0.4㎥70%+인력30% M3  </t>
  </si>
  <si>
    <t>'굴삭기(무한궤도),0.4㎥70%+인력30% M3 '</t>
  </si>
  <si>
    <t xml:space="preserve">Q   시간당 작업량 (M3/HR) = 3600*Q1*K*F*E/CM/0.7= 53.486 </t>
  </si>
  <si>
    <t xml:space="preserve"> 재료비:  16112 / 53.486 = 301.2 </t>
  </si>
  <si>
    <t xml:space="preserve"> 노무비:  59020 / 53.486 = 1103.4 </t>
  </si>
  <si>
    <t xml:space="preserve"> 경  비:  17514 / 53.486 = 327.4 </t>
  </si>
  <si>
    <t xml:space="preserve">터파기/토사  보통, 굴착기 0.7m3  M3  공통 8-2-3  ( 산근 68 ) </t>
  </si>
  <si>
    <t xml:space="preserve"> 굴삭기(무한궤도),0.7㎥ M3   </t>
  </si>
  <si>
    <t xml:space="preserve">'굴삭기(무한궤도),0.7㎥ M3'  </t>
  </si>
  <si>
    <t xml:space="preserve">Q1  바켓용량(M3)  =0.70   </t>
  </si>
  <si>
    <t>q1 '바켓용량(M3)' =0.70</t>
  </si>
  <si>
    <t xml:space="preserve">CM  1회 싸이클시간(135˚SEC) =20   </t>
  </si>
  <si>
    <t>Cm '1회 싸이클시간(135˚SEC)'=20</t>
  </si>
  <si>
    <t xml:space="preserve">Q   시간당 작업량 (M3/HR) = 3600*Q1*K*F*E/CM= 58.968 </t>
  </si>
  <si>
    <t xml:space="preserve"> 재료비:  18878 / 58.968 = 320.1 </t>
  </si>
  <si>
    <t>'재료비:' ~00000201007000000.M~ / {Q} =?MA+</t>
  </si>
  <si>
    <t xml:space="preserve"> 노무비:  59020 / 58.968 = 1000.8 </t>
  </si>
  <si>
    <t>'노무비:' ~00000201007000000.L~ / {Q} =?LA+</t>
  </si>
  <si>
    <t xml:space="preserve"> 경  비:  24554 / 58.968 = 416.3 </t>
  </si>
  <si>
    <t>'경  비:' ~00000201007000000.E~ / {Q} =?EQ+</t>
  </si>
  <si>
    <t xml:space="preserve">터파기/토사  보통, 굴착기 0.7m3 90%, 인력10%  M3  공통 8-2-3  ( 산근 69 ) </t>
  </si>
  <si>
    <t xml:space="preserve"> 굴삭기(무한궤도),0.7㎥90%+인력10% M3 </t>
  </si>
  <si>
    <t>'굴삭기(무한궤도),0.7㎥90%+인력10% M3'</t>
  </si>
  <si>
    <t xml:space="preserve">Q   시간당 작업량 (M3/HR) = 3600*Q1*K*F*E/CM/0.9= 65.52 </t>
  </si>
  <si>
    <t xml:space="preserve"> 재료비:  18878 / 65.52 = 288.1 </t>
  </si>
  <si>
    <t xml:space="preserve"> 노무비:  59020 / 65.52 = 900.7 </t>
  </si>
  <si>
    <t xml:space="preserve"> 경  비:  24554 / 65.52 = 374.7 </t>
  </si>
  <si>
    <t xml:space="preserve">터파기/토사  보통, 굴착기 0.7m3 70%, 인력30%  M3  공통 8-2-3  ( 산근 70 ) </t>
  </si>
  <si>
    <t xml:space="preserve"> 굴삭기(무한궤도),0.7㎥70%+인력30% M3 </t>
  </si>
  <si>
    <t>'굴삭기(무한궤도),0.7㎥70%+인력30% M3'</t>
  </si>
  <si>
    <t xml:space="preserve">Q   시간당 작업량 (M3/HR) = 3600*Q1*K*F*E/CM/0.7= 84.24 </t>
  </si>
  <si>
    <t xml:space="preserve"> 재료비:  18878 / 84.24 = 224 </t>
  </si>
  <si>
    <t xml:space="preserve"> 노무비:  59020 / 84.24 = 700.6 </t>
  </si>
  <si>
    <t xml:space="preserve"> 경  비:  24554 / 84.24 = 291.4 </t>
  </si>
  <si>
    <t xml:space="preserve">터파기/토사  보통, 굴착기 1.0m3  M3  공통 8-2-3  ( 산근 71 ) </t>
  </si>
  <si>
    <t xml:space="preserve"> 굴삭기(무한궤도),1.0㎥M3 </t>
  </si>
  <si>
    <t>'굴삭기(무한궤도),1.0㎥M3'</t>
  </si>
  <si>
    <t xml:space="preserve">Q1  바켓용량(M3)  =1.0   </t>
  </si>
  <si>
    <t>q1 '바켓용량(M3)' =1.0</t>
  </si>
  <si>
    <t xml:space="preserve">E1  터파기에 대하여 -0.05 =0.05   </t>
  </si>
  <si>
    <t>E1 '터파기에 대하여 -0.05'=0.05</t>
  </si>
  <si>
    <t xml:space="preserve">CM  1회 싸이클시간(135˚SEC) =21   </t>
  </si>
  <si>
    <t>Cm '1회 싸이클시간(135˚SEC)'=21</t>
  </si>
  <si>
    <t xml:space="preserve">Q   시간당 작업량 (M3/HR) = 3600*Q1*K*F*E/CM= 80.229 </t>
  </si>
  <si>
    <t xml:space="preserve"> 재료비:  31735 / 80.229 = 395.5 </t>
  </si>
  <si>
    <t>'재료비:' ~00000201010000000.M~ / {Q} =?MA+</t>
  </si>
  <si>
    <t xml:space="preserve"> 노무비:  59020 / 80.229 = 735.6 </t>
  </si>
  <si>
    <t>'노무비:' ~00000201010000000.L~ / {Q} =?LA+</t>
  </si>
  <si>
    <t xml:space="preserve"> 경  비:  29621 / 80.229 = 369.2 </t>
  </si>
  <si>
    <t>'경  비:' ~00000201010000000.E~ / {Q} =?EQ+</t>
  </si>
  <si>
    <t xml:space="preserve">터파기/사질토  보통, 굴착기 1.0m3 70%, 인력30%  M3  공통 8-2-3  ( 산근 72 ) </t>
  </si>
  <si>
    <t xml:space="preserve"> 굴삭기(무한궤도),1.0㎥70%+인력30% M3  </t>
  </si>
  <si>
    <t>'굴삭기(무한궤도),1.0㎥70%+인력30% M3 '</t>
  </si>
  <si>
    <t xml:space="preserve">F   토량환산계수(1/L) = 1/1.15= 0.8696 </t>
  </si>
  <si>
    <t>f  '토량환산계수(1/L)'= 1/1.15=?</t>
  </si>
  <si>
    <t xml:space="preserve">Q   시간당 작업량 (M3/HR) = 3600*Q1*K*F*E/CM/0.7= 124.584 </t>
  </si>
  <si>
    <t xml:space="preserve"> 재료비:  31735 / 124.584 = 254.7 </t>
  </si>
  <si>
    <t xml:space="preserve"> 노무비:  59020 / 124.584 = 473.7 </t>
  </si>
  <si>
    <t xml:space="preserve"> 경  비:  29621 / 124.584 = 237.7 </t>
  </si>
  <si>
    <t xml:space="preserve">Q1 1일시공량(M3/일)  =2.7   </t>
  </si>
  <si>
    <t>q1'1일시공량(M3/일)' =2.7</t>
  </si>
  <si>
    <t xml:space="preserve">Q  시간당 작업량(M3/HR)  =Q1/8/0.3= 1.125 </t>
  </si>
  <si>
    <t xml:space="preserve"> 노무비:  226122*1/8/1.125  = 25124.6 </t>
  </si>
  <si>
    <t xml:space="preserve">터파기/사질토  보통, 굴착기 1.0m3 90%, 인력10%  M3  공통 8-2-3  ( 산근 73 ) </t>
  </si>
  <si>
    <t xml:space="preserve"> 굴삭기(무한궤도),1.0㎥90%+인력10% M3  </t>
  </si>
  <si>
    <t>'굴삭기(무한궤도),1.0㎥90%+인력10% M3 '</t>
  </si>
  <si>
    <t xml:space="preserve">Q   시간당 작업량 (M3/HR) = 3600*Q1*K*F*E/CM/0.9= 96.898 </t>
  </si>
  <si>
    <t xml:space="preserve"> 재료비:  31735 / 96.898 = 327.5 </t>
  </si>
  <si>
    <t xml:space="preserve"> 노무비:  59020 / 96.898 = 609 </t>
  </si>
  <si>
    <t xml:space="preserve"> 경  비:  29621 / 96.898 = 305.6 </t>
  </si>
  <si>
    <t xml:space="preserve">Q  시간당 작업량(M3/HR)  =Q1/8/0.1= 3.375 </t>
  </si>
  <si>
    <t xml:space="preserve"> 노무비:  226122*1/8/3.375  = 8374.8 </t>
  </si>
  <si>
    <t>집적별도</t>
  </si>
  <si>
    <t>공통 8-2-13</t>
  </si>
  <si>
    <t xml:space="preserve">터파기/풍화암  보통, 대형브레이카+굴착기 0.7m3  M3  공통 8-2-13  ( 산근 74 ) </t>
  </si>
  <si>
    <t xml:space="preserve">Q  시간당작업량 풍화암 보통(연암상한치적용3.8M3/HR)  =3.8    </t>
  </si>
  <si>
    <t xml:space="preserve">Q '시간당작업량 풍화암 보통(연암상한치적용3.8M3/HR)' =3.8 </t>
  </si>
  <si>
    <t xml:space="preserve"> 1.대형브레커,,0.7m3 M3                </t>
  </si>
  <si>
    <t xml:space="preserve">'1.대형브레커,,0.7m3 M3 '              </t>
  </si>
  <si>
    <t xml:space="preserve"> 재료비:  0 / 3.8 = 0 </t>
  </si>
  <si>
    <t>'재료비:' ~00000230000700000.M~ / {Q} =?MA+</t>
  </si>
  <si>
    <t xml:space="preserve"> 노무비:  0 / 3.8 = 0 </t>
  </si>
  <si>
    <t>'노무비:' ~00000230000700000.L~ / {Q} =?LA+</t>
  </si>
  <si>
    <t xml:space="preserve"> 경  비:  11412 / 3.8 = 3003.1 </t>
  </si>
  <si>
    <t>'경  비:' ~00000230000700000.E~ / {Q} =?EQ+</t>
  </si>
  <si>
    <t xml:space="preserve"> 2.굴삭기 (무한궤도),0.7㎥ M3  </t>
  </si>
  <si>
    <t>'2.굴삭기 (무한궤도),0.7㎥ M3 '</t>
  </si>
  <si>
    <t xml:space="preserve"> 재료비:  18878 / 3.8 = 4967.8 </t>
  </si>
  <si>
    <t>'재료비:' ~00000201007000001.M~ / {Q} =?MA+</t>
  </si>
  <si>
    <t xml:space="preserve"> 노무비:  59020 / 3.8 = 15531.5 </t>
  </si>
  <si>
    <t>'노무비:' ~00000201007000001.L~ / {Q} =?LA+</t>
  </si>
  <si>
    <t xml:space="preserve"> 경  비:  28322 / 3.8 = 7453.1 </t>
  </si>
  <si>
    <t>'경  비:' ~00000201007000001.E~ / {Q} =?EQ+</t>
  </si>
  <si>
    <t xml:space="preserve"> 3.대형 브레이커용 치즐 소모량 (0.7㎥용, 연암)    </t>
  </si>
  <si>
    <t xml:space="preserve">'3.대형 브레이커용 치즐 소모량 (0.7㎥용, 연암) '  </t>
  </si>
  <si>
    <t xml:space="preserve"> 경  비:  1296 / 3.8 = 341 </t>
  </si>
  <si>
    <t>'경  비:' ~00000231000710000.E~ / {Q} =?EQ+</t>
  </si>
  <si>
    <t xml:space="preserve">터파기/연암  보통, 대형브레이카+굴착기 0.7m3  M3  공통 8-2-13  ( 산근 75 ) </t>
  </si>
  <si>
    <t xml:space="preserve">Q  시간당작업량 연암 보통(3.2~3.8M3/HR)  =(3.2+3.8)/2= 3.5 </t>
  </si>
  <si>
    <t xml:space="preserve">Q '시간당작업량 연암 보통(3.2~3.8M3/HR)' =(3.2+3.8)/2=?  </t>
  </si>
  <si>
    <t xml:space="preserve"> 1.대형브레커,,0.7m3 M3                                </t>
  </si>
  <si>
    <t xml:space="preserve">'1.대형브레커,,0.7m3 M3 '                              </t>
  </si>
  <si>
    <t xml:space="preserve"> 재료비:  0 / 3.5 = 0 </t>
  </si>
  <si>
    <t xml:space="preserve"> 노무비:  0 / 3.5 = 0 </t>
  </si>
  <si>
    <t xml:space="preserve"> 경  비:  11412 / 3.5 = 3260.5 </t>
  </si>
  <si>
    <t xml:space="preserve"> 재료비:  18878 / 3.5 = 5393.7 </t>
  </si>
  <si>
    <t xml:space="preserve"> 노무비:  59020 / 3.5 = 16862.8 </t>
  </si>
  <si>
    <t xml:space="preserve"> 경  비:  28322 / 3.5 = 8092 </t>
  </si>
  <si>
    <t xml:space="preserve"> 3.대형 브레이커용 치즐 소모량 (0.7㎥용, 연암)     </t>
  </si>
  <si>
    <t xml:space="preserve">'3.대형 브레이커용 치즐 소모량 (0.7㎥용, 연암) '   </t>
  </si>
  <si>
    <t xml:space="preserve"> 경  비:  1296 / 3.5 = 370.2 </t>
  </si>
  <si>
    <t xml:space="preserve">터파기/보통암  보통, 대형브레이카+굴착기 0.7m3  M3  공통 8-2-13  ( 산근 76 ) </t>
  </si>
  <si>
    <t xml:space="preserve">Q  시간당작업량 보통암 보통(2.2~2.8M3/HR)  =(2.2+2.8)/2= 2.5 </t>
  </si>
  <si>
    <t>Q '시간당작업량 보통암 보통(2.2~2.8M3/HR)' =(2.2+2.8)/2=?</t>
  </si>
  <si>
    <t xml:space="preserve"> 1.대형브레커 ,0.7m3, M3  </t>
  </si>
  <si>
    <t>'1.대형브레커 ,0.7m3, M3 '</t>
  </si>
  <si>
    <t xml:space="preserve"> 재료비:  0 / 2.5 = 0 </t>
  </si>
  <si>
    <t xml:space="preserve"> 노무비:  0 / 2.5 = 0 </t>
  </si>
  <si>
    <t xml:space="preserve"> 경  비:  11412 / 2.5 = 4564.8 </t>
  </si>
  <si>
    <t xml:space="preserve"> 재료비:  18878 / 2.5 = 7551.2 </t>
  </si>
  <si>
    <t xml:space="preserve"> 노무비:  59020 / 2.5 = 23608 </t>
  </si>
  <si>
    <t xml:space="preserve"> 경  비:  28322 / 2.5 = 11328.8 </t>
  </si>
  <si>
    <t xml:space="preserve"> 3.대형 브레이커용 치즐 소모량 (0.7㎥용, 보통암)   </t>
  </si>
  <si>
    <t xml:space="preserve">'3.대형 브레이커용 치즐 소모량 (0.7㎥용, 보통암) ' </t>
  </si>
  <si>
    <t xml:space="preserve"> 경  비:  4320 / 2.5 = 1728 </t>
  </si>
  <si>
    <t>'경  비:' ~00000231000720000.E~ / {Q} =?EQ+</t>
  </si>
  <si>
    <t xml:space="preserve">터파기/경암  보통, 대형브레이카+굴착기 0.7m3  M3  공통 8-2-13  ( 산근 77 ) </t>
  </si>
  <si>
    <t xml:space="preserve">Q  시간당작업량 경암 보통(1.6~2.0M3/HR)  =(1.6+2.0)/2= 1.8 </t>
  </si>
  <si>
    <t>Q '시간당작업량 경암 보통(1.6~2.0M3/HR)' =(1.6+2.0)/2=?</t>
  </si>
  <si>
    <t xml:space="preserve"> 1.대형브레커,0.7m3 M3  </t>
  </si>
  <si>
    <t>'1.대형브레커,0.7m3 M3 '</t>
  </si>
  <si>
    <t xml:space="preserve"> 재료비:  0 / 1.8 = 0 </t>
  </si>
  <si>
    <t xml:space="preserve"> 노무비:  0 / 1.8 = 0 </t>
  </si>
  <si>
    <t xml:space="preserve"> 경  비:  11412 / 1.8 = 6340 </t>
  </si>
  <si>
    <t xml:space="preserve"> 2.굴삭기 (무한궤도),0.7㎥) M3  </t>
  </si>
  <si>
    <t>'2.굴삭기 (무한궤도),0.7㎥) M3 '</t>
  </si>
  <si>
    <t xml:space="preserve"> 재료비:  18878 / 1.8 = 10487.7 </t>
  </si>
  <si>
    <t xml:space="preserve"> 노무비:  59020 / 1.8 = 32788.8 </t>
  </si>
  <si>
    <t xml:space="preserve"> 경  비:  28322 / 1.8 = 15734.4 </t>
  </si>
  <si>
    <t xml:space="preserve"> 3.대형 브레이커용 치즐 소모량 (0.7㎥용, 경암)   </t>
  </si>
  <si>
    <t xml:space="preserve">'3.대형 브레이커용 치즐 소모량 (0.7㎥용, 경암) ' </t>
  </si>
  <si>
    <t xml:space="preserve"> 경  비:  6480 / 1.8 = 3600 </t>
  </si>
  <si>
    <t>'경  비:' ~00000231000730000.E~ / {Q} =?EQ+</t>
  </si>
  <si>
    <t xml:space="preserve">암 파쇄/연암  보통, 대형브레이카+굴착기 0.7m3  M3  공통 8-2-13  ( 산근 78 ) </t>
  </si>
  <si>
    <t xml:space="preserve">Q  시간당작업량 연암 보통(4.5+5.5)  =(4.5+5.5)/2= 5 </t>
  </si>
  <si>
    <t>Q '시간당작업량 연암 보통(4.5+5.5)' =(4.5+5.5)/2=?</t>
  </si>
  <si>
    <t xml:space="preserve"> 1.대형브레커 0.7M3 M3 </t>
  </si>
  <si>
    <t>'1.대형브레커 0.7M3 M3'</t>
  </si>
  <si>
    <t xml:space="preserve"> 재료비:  0 / 5 = 0 </t>
  </si>
  <si>
    <t xml:space="preserve"> 노무비:  0 / 5 = 0 </t>
  </si>
  <si>
    <t xml:space="preserve"> 경  비:  11412 / 5 = 2282.4 </t>
  </si>
  <si>
    <t xml:space="preserve"> 2.굴삭기 (무한궤도), 0.7㎥  </t>
  </si>
  <si>
    <t>'2.굴삭기 (무한궤도), 0.7㎥ '</t>
  </si>
  <si>
    <t xml:space="preserve"> 재료비:  18878 / 5 = 3775.6 </t>
  </si>
  <si>
    <t xml:space="preserve"> 경  비:  28322 / 5 = 5664.4 </t>
  </si>
  <si>
    <t xml:space="preserve"> 경  비:  1296 / 5 = 259.2 </t>
  </si>
  <si>
    <t xml:space="preserve">암 파쇄/보통암  보통, 대형브레이카+굴착기 0.7m3  M3  공통 8-2-13  ( 산근 79 ) </t>
  </si>
  <si>
    <t xml:space="preserve">Q  시간당작업량 보통암 보통(3.1+3.7)  =(3.1+3.7)/2= 3.4 </t>
  </si>
  <si>
    <t>Q '시간당작업량 보통암 보통(3.1+3.7)' =(3.1+3.7)/2=?</t>
  </si>
  <si>
    <t xml:space="preserve"> 1.대형브레커 0.7M3 M3  </t>
  </si>
  <si>
    <t>'1.대형브레커 0.7M3 M3 '</t>
  </si>
  <si>
    <t xml:space="preserve"> 재료비:  0 / 3.4 = 0 </t>
  </si>
  <si>
    <t xml:space="preserve"> 노무비:  0 / 3.4 = 0 </t>
  </si>
  <si>
    <t xml:space="preserve"> 경  비:  11412 / 3.4 = 3356.4 </t>
  </si>
  <si>
    <t xml:space="preserve"> 재료비:  18878 / 3.4 = 5552.3 </t>
  </si>
  <si>
    <t xml:space="preserve"> 노무비:  59020 / 3.4 = 17358.8 </t>
  </si>
  <si>
    <t xml:space="preserve"> 경  비:  28322 / 3.4 = 8330 </t>
  </si>
  <si>
    <t xml:space="preserve"> 3.대형 브레이커용 치즐 소모량 (0.7㎥용, 보통암)    </t>
  </si>
  <si>
    <t xml:space="preserve">'3.대형 브레이커용 치즐 소모량 (0.7㎥용, 보통암) '  </t>
  </si>
  <si>
    <t xml:space="preserve"> 경  비:  4320 / 3.4 = 1270.5 </t>
  </si>
  <si>
    <t xml:space="preserve">암 파쇄/경암  보통, 대형브레이카+굴착기 0.7m3  M3  공통 8-2-13  ( 산근 80 ) </t>
  </si>
  <si>
    <t xml:space="preserve">Q  시간당작업량 경암 보통(2.3+2.9)  =(2.3+2.9)/2= 2.6 </t>
  </si>
  <si>
    <t>Q '시간당작업량 경암 보통(2.3+2.9)' =(2.3+2.9)/2=?</t>
  </si>
  <si>
    <t xml:space="preserve"> 재료비:  0 / 2.6 = 0 </t>
  </si>
  <si>
    <t xml:space="preserve"> 노무비:  0 / 2.6 = 0 </t>
  </si>
  <si>
    <t xml:space="preserve"> 경  비:  11412 / 2.6 = 4389.2 </t>
  </si>
  <si>
    <t xml:space="preserve"> 재료비:  18878 / 2.6 = 7260.7 </t>
  </si>
  <si>
    <t xml:space="preserve"> 노무비:  59020 / 2.6 = 22700 </t>
  </si>
  <si>
    <t xml:space="preserve"> 경  비:  28322 / 2.6 = 10893 </t>
  </si>
  <si>
    <t xml:space="preserve"> 경  비:  6480 / 2.6 = 2492.3 </t>
  </si>
  <si>
    <t>공통 8-2-8</t>
  </si>
  <si>
    <t xml:space="preserve">토사 운반/단지내 1.0km  보통, 덤프 15ton+굴착기 0.7m3(고르기 별도)  M3  공통 8-2-8  ( 산근 81 ) </t>
  </si>
  <si>
    <t xml:space="preserve"> 1.덤프트럭,15톤(적재,고르기별도)M3 </t>
  </si>
  <si>
    <t>'1.덤프트럭,15톤(적재,고르기별도)M3'</t>
  </si>
  <si>
    <t xml:space="preserve">T    적재용량(톤)  =15   </t>
  </si>
  <si>
    <t>T   '적재용량(톤)' =15</t>
  </si>
  <si>
    <t xml:space="preserve">R1   토석의 단위중량(톤)  =1.7   </t>
  </si>
  <si>
    <t>r1  '토석의 단위중량(톤)' =1.7</t>
  </si>
  <si>
    <t xml:space="preserve">L    토량 변화율  =1.25   </t>
  </si>
  <si>
    <t>L   '토량 변화율' =1.25</t>
  </si>
  <si>
    <t xml:space="preserve">Q1   1회 적재량(M3)  =T/R1*L= 11.0294 </t>
  </si>
  <si>
    <t>q1  '1회 적재량(M3)' =T/r1*L=?</t>
  </si>
  <si>
    <t xml:space="preserve">F    토량 환산계수(1/L)  =1/L= 0.8 </t>
  </si>
  <si>
    <t>f   '토량 환산계수(1/L)' =1/L=?</t>
  </si>
  <si>
    <t xml:space="preserve">E    작업효율  =0.9   </t>
  </si>
  <si>
    <t>E   '작업효율' =0.9</t>
  </si>
  <si>
    <t xml:space="preserve">CMS  적재기계 1회 싸이클시간(SEC)  =20   </t>
  </si>
  <si>
    <t>Cms '적재기계 1회 싸이클시간(SEC)' =20</t>
  </si>
  <si>
    <t xml:space="preserve">V1   단지내적재운반속도(KM/HR)  =15   </t>
  </si>
  <si>
    <t>V1  '단지내적재운반속도(KM/HR)' =15</t>
  </si>
  <si>
    <t xml:space="preserve">V2   단지내공차운반속도(KM/HR)  =20   </t>
  </si>
  <si>
    <t>V2  '단지내공차운반속도(KM/HR)' =20</t>
  </si>
  <si>
    <t xml:space="preserve">L1   단지내운반거리(KM)  =1.0   </t>
  </si>
  <si>
    <t>L1  '단지내운반거리(KM)' =1.0</t>
  </si>
  <si>
    <t xml:space="preserve">T2   왕복시간(MIN)  =((L1/V1)+(L1/V2))*60= 7 </t>
  </si>
  <si>
    <t>t2  '왕복시간(MIN)' =((L1/V1)+(L1/V2))*60=?</t>
  </si>
  <si>
    <t xml:space="preserve">T3   적하시간(MIN)양호0.5,보통0.8,불량1.1 =0.8   </t>
  </si>
  <si>
    <t>t3  '적하시간(MIN)양호0.5,보통0.8,불량1.1'=0.8</t>
  </si>
  <si>
    <t xml:space="preserve">T4   적재대기(MIN)양호0.15,보통0.42,불량0.7  =0.42   </t>
  </si>
  <si>
    <t>t4  '적재대기(MIN)양호0.15,보통0.42,불량0.7 '=0.42</t>
  </si>
  <si>
    <t xml:space="preserve">T5   적재합자동덮개설치및해체(MIN)  =0.5   </t>
  </si>
  <si>
    <t>t5  '적재합자동덮개설치및해체(MIN)' =0.5</t>
  </si>
  <si>
    <t xml:space="preserve">T6   세륜시간 (MIN)  =1.5   </t>
  </si>
  <si>
    <t>t6  '세륜시간 (MIN)' =1.5</t>
  </si>
  <si>
    <t xml:space="preserve">k    백호바켓계수  =1.1   </t>
  </si>
  <si>
    <t>k   '백호바켓계수' =1.1</t>
  </si>
  <si>
    <t xml:space="preserve">ES   작업효율(양호0.9,보통0.75,불량0.6) = 0.75   </t>
  </si>
  <si>
    <t>Es  '작업효율(양호0.9,보통0.75,불량0.6)'= 0.75</t>
  </si>
  <si>
    <t xml:space="preserve">N    덤프트럭 소요 적재회수  =Q1/(0.7*K)= 14.32 </t>
  </si>
  <si>
    <t>n   '덤프트럭 소요 적재회수' =q1/(0.7*k)=?</t>
  </si>
  <si>
    <t xml:space="preserve">CM   1회 싸이클 시간(MIN)  =CMS*N/(60*ES)+T2+T3+T4+T5= 15.084 </t>
  </si>
  <si>
    <t>Cm  '1회 싸이클 시간(MIN)' =Cms*n/(60*Es)+t2+t3+t4+t5=?</t>
  </si>
  <si>
    <t xml:space="preserve">Q    시간당 작업량(M3/HR)  =60*Q1*F*E/CM= 31.588 </t>
  </si>
  <si>
    <t>Q   '시간당 작업량(M3/HR)' =60*q1*f*E/Cm=?</t>
  </si>
  <si>
    <t xml:space="preserve"> 재료비:  29270 / 31.588 = 926.6 </t>
  </si>
  <si>
    <t>'재료비:' ~00000602015000000.M~ / {Q} =?MA+</t>
  </si>
  <si>
    <t xml:space="preserve"> 노무비:  59020 / 31.588 = 1868.4 </t>
  </si>
  <si>
    <t>'노무비:' ~00000602015000000.L~ / {Q} =?LA+</t>
  </si>
  <si>
    <t xml:space="preserve"> 경  비:  20659 / 31.588 = 654 </t>
  </si>
  <si>
    <t>'경  비:' ~00000602015000000.E~ / {Q} =?EQ+</t>
  </si>
  <si>
    <t xml:space="preserve">  소계    </t>
  </si>
  <si>
    <t>&gt;'소계'</t>
  </si>
  <si>
    <t xml:space="preserve"> 2.자동덮개시설,덤프15톤용 M3 </t>
  </si>
  <si>
    <t>'2.자동덮개시설,덤프15톤용 M3'</t>
  </si>
  <si>
    <t xml:space="preserve"> 재료비:  0 / 31.588 = 0 </t>
  </si>
  <si>
    <t>'재료비:' ~00000610015000000.M~ / {Q} =?MA+</t>
  </si>
  <si>
    <t xml:space="preserve"> 노무비:  0 / 31.588 = 0 </t>
  </si>
  <si>
    <t>'노무비:' ~00000610015000000.L~ / {Q} =?LA+</t>
  </si>
  <si>
    <t xml:space="preserve"> 경  비:  438 / 31.588 = 13.8 </t>
  </si>
  <si>
    <t>'경  비:' ~00000610015000000.E~ / {Q} =?EQ+</t>
  </si>
  <si>
    <t xml:space="preserve">토사 운반/단지내 1.0km  보통, 덤프 24ton+굴착기 1.0m3(고르기 별도)  M3  공통 8-2-8  ( 산근 82 ) </t>
  </si>
  <si>
    <t xml:space="preserve"> 1.덤프트럭,24톤(적재,고르기별도) M3 </t>
  </si>
  <si>
    <t>'1.덤프트럭,24톤(적재,고르기별도) M3'</t>
  </si>
  <si>
    <t xml:space="preserve">T    적재용량(톤)  =24   </t>
  </si>
  <si>
    <t>T   '적재용량(톤)' =24</t>
  </si>
  <si>
    <t xml:space="preserve">Q1   1회 적재량(M3)  =T/R1*L= 17.6471 </t>
  </si>
  <si>
    <t xml:space="preserve">CMS  적재기계 1회 싸이클시간(SEC)  =21   </t>
  </si>
  <si>
    <t>Cms '적재기계 1회 싸이클시간(SEC)' =21</t>
  </si>
  <si>
    <t xml:space="preserve">N    덤프트럭 소요 적재회수  =Q1/(1.0*K)= 16.04 </t>
  </si>
  <si>
    <t>n   '덤프트럭 소요 적재회수' =q1/(1.0*k)=?</t>
  </si>
  <si>
    <t xml:space="preserve">CM   1회 싸이클 시간(MIN)  =CMS*N/(60*ES)+T2+T3+T4+T5= 16.205 </t>
  </si>
  <si>
    <t xml:space="preserve">Q    시간당 작업량(M3/HR)  =60*Q1*F*E/CM= 47.044 </t>
  </si>
  <si>
    <t xml:space="preserve"> 재료비:  42341 / 47.044 = 900 </t>
  </si>
  <si>
    <t>'재료비:' ~00000602024000000.M~ / {Q} =?MA+</t>
  </si>
  <si>
    <t xml:space="preserve"> 노무비:  59020 / 47.044 = 1254.5 </t>
  </si>
  <si>
    <t>'노무비:' ~00000602024000000.L~ / {Q} =?LA+</t>
  </si>
  <si>
    <t xml:space="preserve"> 경  비:  32950 / 47.044 = 700.4 </t>
  </si>
  <si>
    <t>'경  비:' ~00000602024000000.E~ / {Q} =?EQ+</t>
  </si>
  <si>
    <t xml:space="preserve"> 2.자동덮개시설, 덤프24톤용 M3 </t>
  </si>
  <si>
    <t>'2.자동덮개시설, 덤프24톤용 M3'</t>
  </si>
  <si>
    <t xml:space="preserve"> 재료비:  0 / 47.044 = 0 </t>
  </si>
  <si>
    <t>'재료비:' ~00000610024000000.M~ / {Q} =?MA+</t>
  </si>
  <si>
    <t xml:space="preserve"> 노무비:  0 / 47.044 = 0 </t>
  </si>
  <si>
    <t>'노무비:' ~00000610024000000.L~ / {Q} =?LA+</t>
  </si>
  <si>
    <t xml:space="preserve"> 경  비:  508 / 47.044 = 10.7 </t>
  </si>
  <si>
    <t>'경  비:' ~00000610024000000.E~ / {Q} =?EQ+</t>
  </si>
  <si>
    <t xml:space="preserve">풍화암 운반/단지내 1.0km  보통, 덤프 15ton+굴착기 0.7m3(고르기 별도)  M3  공통 8-2-8  ( 산근 83 ) </t>
  </si>
  <si>
    <t xml:space="preserve">R1   토석의 단위중량(톤)  =2.0   </t>
  </si>
  <si>
    <t>r1  '토석의 단위중량(톤)' =2.0</t>
  </si>
  <si>
    <t xml:space="preserve">L    토량 변화율  =1.30   </t>
  </si>
  <si>
    <t>L   '토량 변화율' =1.30</t>
  </si>
  <si>
    <t xml:space="preserve">Q1   1회 적재량(M3)  =T/R1*L= 9.75 </t>
  </si>
  <si>
    <t xml:space="preserve">F    토량 환산계수(1/L)  =1/L= 0.7692 </t>
  </si>
  <si>
    <t xml:space="preserve">k    백호바켓계수  =0.7   </t>
  </si>
  <si>
    <t>k   '백호바켓계수' =0.7</t>
  </si>
  <si>
    <t xml:space="preserve">ES   작업효율(양호0.8,보통0.65,불량0.5) = 0.65   </t>
  </si>
  <si>
    <t>Es  '작업효율(양호0.8,보통0.65,불량0.5)'= 0.65</t>
  </si>
  <si>
    <t xml:space="preserve">N    덤프트럭 소요 적재회수  =Q1/(0.7*K)= 19.9 </t>
  </si>
  <si>
    <t xml:space="preserve">CM   1회 싸이클 시간(MIN)  =CMS*N/(60*ES)+T2+T3+T4+T5= 18.925 </t>
  </si>
  <si>
    <t xml:space="preserve">Q    시간당 작업량(M3/HR)  =60*Q1*F*E/CM= 21.399 </t>
  </si>
  <si>
    <t xml:space="preserve"> 재료비:  29270 / 21.399 = 1367.8 </t>
  </si>
  <si>
    <t>'재료비:' ~00000602015000001.M~ / {Q} =?MA+</t>
  </si>
  <si>
    <t xml:space="preserve"> 노무비:  59020 / 21.399 = 2758 </t>
  </si>
  <si>
    <t>'노무비:' ~00000602015000001.L~ / {Q} =?LA+</t>
  </si>
  <si>
    <t xml:space="preserve"> 경  비:  24285 / 21.399 = 1134.8 </t>
  </si>
  <si>
    <t>'경  비:' ~00000602015000001.E~ / {Q} =?EQ+</t>
  </si>
  <si>
    <t xml:space="preserve"> 재료비:  0 / 21.399 = 0 </t>
  </si>
  <si>
    <t xml:space="preserve"> 노무비:  0 / 21.399 = 0 </t>
  </si>
  <si>
    <t xml:space="preserve"> 경  비:  438 / 21.399 = 20.4 </t>
  </si>
  <si>
    <t xml:space="preserve">풍화암 운반/단지내 1.0km  보통, 덤프 24ton+굴착기 1.0m3(고르기 별도)  M3  공통 8-2-8  ( 산근 84 ) </t>
  </si>
  <si>
    <t xml:space="preserve"> 1.덤프트럭,24톤(적재,고르기별도)M3 </t>
  </si>
  <si>
    <t>'1.덤프트럭,24톤(적재,고르기별도)M3'</t>
  </si>
  <si>
    <t xml:space="preserve">Q1   1회 적재량(M3)  =T/R1*L= 15.6 </t>
  </si>
  <si>
    <t xml:space="preserve">N    덤프트럭 소요 적재회수  =Q1/(1.0*K)= 22.29 </t>
  </si>
  <si>
    <t xml:space="preserve">CM   1회 싸이클 시간(MIN)  =CMS*N/(60*ES)+T2+T3+T4+T5= 20.722 </t>
  </si>
  <si>
    <t xml:space="preserve">Q    시간당 작업량(M3/HR)  =60*Q1*F*E/CM= 31.27 </t>
  </si>
  <si>
    <t xml:space="preserve"> 재료비:  42341 / 31.27 = 1354 </t>
  </si>
  <si>
    <t xml:space="preserve"> 노무비:  59020 / 31.27 = 1887.4 </t>
  </si>
  <si>
    <t xml:space="preserve"> 경  비:  32950 / 31.27 = 1053.7 </t>
  </si>
  <si>
    <t xml:space="preserve"> 2.자동덮개시설,덤프24톤용 M3 </t>
  </si>
  <si>
    <t>'2.자동덮개시설,덤프24톤용 M3'</t>
  </si>
  <si>
    <t xml:space="preserve"> 재료비:  0 / 31.27 = 0 </t>
  </si>
  <si>
    <t xml:space="preserve"> 노무비:  0 / 31.27 = 0 </t>
  </si>
  <si>
    <t xml:space="preserve"> 경  비:  508 / 31.27 = 16.2 </t>
  </si>
  <si>
    <t xml:space="preserve">토사 운반/단지외 10km  보통, 덤프 15ton+굴착기 0.7m3(고르기 별도)  M3  공통 8-2-8  ( 산근 85 ) </t>
  </si>
  <si>
    <t xml:space="preserve"> 운반거리 L=10KN,(적재,고르기별도) M3    </t>
  </si>
  <si>
    <t>'운반거리 L=10KN,(적재,고르기별도) M3'</t>
  </si>
  <si>
    <t xml:space="preserve"> 차량속도= 30KM/V1,35KM/V2,35KM/V3,35KM/V4,30KM/V5,35KM/V6     </t>
  </si>
  <si>
    <t>'차량속도= 30KM/V1,35KM/V2,35KM/V3,35KM/V4,30KM/V5,35KM/V6 '</t>
  </si>
  <si>
    <t xml:space="preserve">     ○------------------0------------0----------------○10KM  </t>
  </si>
  <si>
    <t xml:space="preserve">   ' ○------------------0------------0----------------○10KM '</t>
  </si>
  <si>
    <t xml:space="preserve"> 운반거리=단지대L1=0.5KM,시내외L2=9.0KM,사토장L3=0.5KM    </t>
  </si>
  <si>
    <t>'운반거리=단지대L1=0.5KM,시내외L2=9.0KM,사토장L3=0.5KM'</t>
  </si>
  <si>
    <t xml:space="preserve"> 1.덤프트럭,15톤 </t>
  </si>
  <si>
    <t>'1.덤프트럭,15톤'</t>
  </si>
  <si>
    <t xml:space="preserve">V3   시내외포장적재운반속도(KM/HR)  =35   </t>
  </si>
  <si>
    <t>V3  '시내외포장적재운반속도(KM/HR)' =35</t>
  </si>
  <si>
    <t xml:space="preserve">V4   시내외포장공차운반속도(KM/HR)  =35   </t>
  </si>
  <si>
    <t>V4  '시내외포장공차운반속도(KM/HR)' =35</t>
  </si>
  <si>
    <t xml:space="preserve">V5   사토장적재운반속도(KM/HR)  =15   </t>
  </si>
  <si>
    <t>V5  '사토장적재운반속도(KM/HR)' =15</t>
  </si>
  <si>
    <t xml:space="preserve">V6   사토장공차운반속도(KM/HR)  =20   </t>
  </si>
  <si>
    <t>V6  '사토장공차운반속도(KM/HR)' =20</t>
  </si>
  <si>
    <t xml:space="preserve">L1   단지내운반거리(KM)  =0.5   </t>
  </si>
  <si>
    <t>L1  '단지내운반거리(KM)' =0.5</t>
  </si>
  <si>
    <t xml:space="preserve">L2   시내외포장(KM)  =9.0   </t>
  </si>
  <si>
    <t>L2  '시내외포장(KM)' =9.0</t>
  </si>
  <si>
    <t xml:space="preserve">L3   사토장비포장(KM)  =0.5   </t>
  </si>
  <si>
    <t>L3  '사토장비포장(KM)' =0.5</t>
  </si>
  <si>
    <t xml:space="preserve">T2   왕복시간(MIN)  =((L1/V1)+(L1/V2)+(L2/V3)+(L2/V4)+(L3/V5)+(L3/V6))*60= 37.8571 </t>
  </si>
  <si>
    <t>t2  '왕복시간(MIN)' =((L1/V1)+(L1/V2)+(L2/V3)+(L2/V4)+(L3/V5)+(L3/V6))*60=?</t>
  </si>
  <si>
    <t xml:space="preserve">N    덤프트럭 소요 백호 적재회수  =Q1/(0.7*K)= 14.32 </t>
  </si>
  <si>
    <t>n   '덤프트럭 소요 백호 적재회수' =q1/(0.7*k)=?</t>
  </si>
  <si>
    <t xml:space="preserve">CM   1회 싸이클 시간(MIN)  =CMS*N/(60*ES)+T2+T3+T4+T5+T6= 47.442 </t>
  </si>
  <si>
    <t>Cm  '1회 싸이클 시간(MIN)' =Cms*n/(60*Es)+t2+t3+t4+t5+t6=?</t>
  </si>
  <si>
    <t xml:space="preserve">Q    시간당 작업량(M3/HR)  =60*Q1*F*E/CM= 10.043 </t>
  </si>
  <si>
    <t xml:space="preserve"> 재료비:  29270 / 10.043 = 2914.4 </t>
  </si>
  <si>
    <t xml:space="preserve"> 노무비:  59020 / 10.043 = 5876.7 </t>
  </si>
  <si>
    <t xml:space="preserve"> 경  비:  20659 / 10.043 = 2057 </t>
  </si>
  <si>
    <t xml:space="preserve"> 재료비:  0 / 10.043 = 0 </t>
  </si>
  <si>
    <t xml:space="preserve"> 노무비:  0 / 10.043 = 0 </t>
  </si>
  <si>
    <t xml:space="preserve"> 경  비:  438 / 10.043 = 43.6 </t>
  </si>
  <si>
    <t xml:space="preserve">토사 운반/단지외 10km  보통, 덤프 15ton+굴착기 1.0m3(고르기 별도)  M3  공통 8-2-8  ( 산근 86 ) </t>
  </si>
  <si>
    <t xml:space="preserve">T5   적재함자동덮개설치및해체(MIN)  =0.5   </t>
  </si>
  <si>
    <t>t5  '적재함자동덮개설치및해체(MIN)' =0.5</t>
  </si>
  <si>
    <t xml:space="preserve">N    덤프트럭 소요 백호 적재회수  =Q1/(1.0*K)= 10.03 </t>
  </si>
  <si>
    <t>n   '덤프트럭 소요 백호 적재회수' =q1/(1.0*k)=?</t>
  </si>
  <si>
    <t xml:space="preserve">CM   1회 싸이클 시간(MIN)  =CMS*N/(60*ES)+T2+T3+T4+T5+T6= 45.758 </t>
  </si>
  <si>
    <t xml:space="preserve">Q    시간당 작업량(M3/HR)  =60*Q1*F*E/CM= 10.413 </t>
  </si>
  <si>
    <t xml:space="preserve"> 재료비:  29270 / 10.413 = 2810.9 </t>
  </si>
  <si>
    <t xml:space="preserve"> 노무비:  59020 / 10.413 = 5667.9 </t>
  </si>
  <si>
    <t xml:space="preserve"> 경  비:  20659 / 10.413 = 1983.9 </t>
  </si>
  <si>
    <t xml:space="preserve"> 재료비:  0 / 10.413 = 0 </t>
  </si>
  <si>
    <t xml:space="preserve"> 노무비:  0 / 10.413 = 0 </t>
  </si>
  <si>
    <t xml:space="preserve"> 경  비:  438 / 10.413 = 42 </t>
  </si>
  <si>
    <t xml:space="preserve">토사 운반/단지외 10km  보통, 덤프 24ton+굴착기 1.0m3(고르기 별도)  M3  공통 8-2-8  ( 산근 87 ) </t>
  </si>
  <si>
    <t xml:space="preserve"> 차량속도= 15KM/V1,20KM/V2,35KM/V3,35KM/V4,15KM/V5,20KM/V6     </t>
  </si>
  <si>
    <t>'차량속도= 15KM/V1,20KM/V2,35KM/V3,35KM/V4,15KM/V5,20KM/V6 '</t>
  </si>
  <si>
    <t xml:space="preserve"> 1.덤프트럭,24톤 </t>
  </si>
  <si>
    <t>'1.덤프트럭,24톤'</t>
  </si>
  <si>
    <t xml:space="preserve">N    덤프트럭 소요 백호 적재회수  =Q1/(1.0*K)= 16.04 </t>
  </si>
  <si>
    <t xml:space="preserve">CM   1회 싸이클 시간(MIN)  =CMS*N/(60*ES)+T2+T3+T4+T5+T6= 48.562 </t>
  </si>
  <si>
    <t xml:space="preserve">Q    시간당 작업량(M3/HR)  =60*Q1*F*E/CM= 15.699 </t>
  </si>
  <si>
    <t xml:space="preserve"> 재료비:  42341 / 15.699 = 2697 </t>
  </si>
  <si>
    <t xml:space="preserve"> 노무비:  59020 / 15.699 = 3759.4 </t>
  </si>
  <si>
    <t xml:space="preserve"> 경  비:  32950 / 15.699 = 2098.8 </t>
  </si>
  <si>
    <t xml:space="preserve"> 재료비:  0 / 15.699 = 0 </t>
  </si>
  <si>
    <t xml:space="preserve"> 노무비:  0 / 15.699 = 0 </t>
  </si>
  <si>
    <t xml:space="preserve"> 경  비:  508 / 15.699 = 32.3 </t>
  </si>
  <si>
    <t xml:space="preserve">풍화암 운반/단지외 10km  보통, 덤프 15ton+굴착기 0.7m3(고르기 별도)  M3  공통 8-2-8  ( 산근 88 ) </t>
  </si>
  <si>
    <t xml:space="preserve">N    덤프트럭 소요 백호 적재회수  =Q1/(0.7*K)= 19.9 </t>
  </si>
  <si>
    <t xml:space="preserve">CM   1회 싸이클 시간(MIN)  =CMS*N/(60*ES)+T2+T3+T4+T5+T6= 51.282 </t>
  </si>
  <si>
    <t xml:space="preserve">Q    시간당 작업량(M3/HR)  =60*Q1*F*E/CM= 7.897 </t>
  </si>
  <si>
    <t xml:space="preserve"> 재료비:  29270 / 7.897 = 3706.4 </t>
  </si>
  <si>
    <t xml:space="preserve"> 노무비:  59020 / 7.897 = 7473.7 </t>
  </si>
  <si>
    <t xml:space="preserve"> 경  비:  24285 / 7.897 = 3075.2 </t>
  </si>
  <si>
    <t xml:space="preserve"> 재료비:  0 / 7.897 = 0 </t>
  </si>
  <si>
    <t xml:space="preserve"> 노무비:  0 / 7.897 = 0 </t>
  </si>
  <si>
    <t xml:space="preserve"> 경  비:  438 / 7.897 = 55.4 </t>
  </si>
  <si>
    <t xml:space="preserve">풍화암 운반/단지외 10km  보통, 덤프 15ton+굴착기 1.0m3(고르기 별도)  M3  공통 8-2-8  ( 산근 89 ) </t>
  </si>
  <si>
    <t xml:space="preserve">N    덤프트럭 소요 백호 적재회수  =Q1/(1.0*K)= 13.93 </t>
  </si>
  <si>
    <t xml:space="preserve">CM   1회 싸이클 시간(MIN)  =CMS*N/(60*ES)+T2+T3+T4+T5+T6= 48.578 </t>
  </si>
  <si>
    <t xml:space="preserve">Q    시간당 작업량(M3/HR)  =60*Q1*F*E/CM= 8.337 </t>
  </si>
  <si>
    <t xml:space="preserve"> 재료비:  29270 / 8.337 = 3510.8 </t>
  </si>
  <si>
    <t xml:space="preserve"> 노무비:  59020 / 8.337 = 7079.2 </t>
  </si>
  <si>
    <t xml:space="preserve"> 경  비:  24285 / 8.337 = 2912.9 </t>
  </si>
  <si>
    <t xml:space="preserve"> 재료비:  0 / 8.337 = 0 </t>
  </si>
  <si>
    <t xml:space="preserve"> 노무비:  0 / 8.337 = 0 </t>
  </si>
  <si>
    <t xml:space="preserve"> 경  비:  438 / 8.337 = 52.5 </t>
  </si>
  <si>
    <t xml:space="preserve">풍화암 운반/단지외 10km  보통, 덤프 24ton+굴착기 1.0m3(고르기 별도)  M3  공통 8-2-8  ( 산근 90 ) </t>
  </si>
  <si>
    <t xml:space="preserve">N    덤프트럭 소요 백호 적재회수  =Q1/(1.0*K)= 22.29 </t>
  </si>
  <si>
    <t xml:space="preserve">CM   1회 싸이클 시간(MIN)  =CMS*N/(60*ES)+T2+T3+T4+T5+T6= 53.079 </t>
  </si>
  <si>
    <t xml:space="preserve">Q    시간당 작업량(M3/HR)  =60*Q1*F*E/CM= 12.208 </t>
  </si>
  <si>
    <t xml:space="preserve"> 재료비:  42341 / 12.208 = 3468.2 </t>
  </si>
  <si>
    <t xml:space="preserve"> 노무비:  59020 / 12.208 = 4834.5 </t>
  </si>
  <si>
    <t xml:space="preserve"> 경  비:  32950 / 12.208 = 2699 </t>
  </si>
  <si>
    <t xml:space="preserve"> 재료비:  0 / 12.208 = 0 </t>
  </si>
  <si>
    <t xml:space="preserve"> 노무비:  0 / 12.208 = 0 </t>
  </si>
  <si>
    <t xml:space="preserve"> 경  비:  508 / 12.208 = 41.6 </t>
  </si>
  <si>
    <t xml:space="preserve">현장내 잔토처리/토사  보통, 굴착기 0.2m3+인력 30%  M3  공통 8-2-3  ( 산근 91 ) </t>
  </si>
  <si>
    <t>'유압식백호우 0.2M3 M3</t>
  </si>
  <si>
    <t>유압식백호우</t>
  </si>
  <si>
    <t>0.2M3</t>
  </si>
  <si>
    <t xml:space="preserve"> 1.굴삭기 (무한궤도)0.2㎥M3  </t>
  </si>
  <si>
    <t>'1.굴삭기 (무한궤도)0.2㎥M3 '</t>
  </si>
  <si>
    <t xml:space="preserve">Q1  바켓용량(M3) = 0.2   </t>
  </si>
  <si>
    <t>q1 '바켓용량(M3)'= 0.2</t>
  </si>
  <si>
    <t xml:space="preserve">K   바켓계수(용이1.1) = 1.1   </t>
  </si>
  <si>
    <t>k  '바켓계수(용이1.1)'= 1.1</t>
  </si>
  <si>
    <t xml:space="preserve">L1  흐트러진상태  =1.25   </t>
  </si>
  <si>
    <t>L1 '흐트러진상태' =1.25</t>
  </si>
  <si>
    <t xml:space="preserve">C   다져진상태 =0.875   </t>
  </si>
  <si>
    <t>C  '다져진상태'=0.875</t>
  </si>
  <si>
    <t xml:space="preserve">F   토량환산계(C/L) =C/L1= 0.7 </t>
  </si>
  <si>
    <t>f  '토량환산계(C/L)'=C/L1=?</t>
  </si>
  <si>
    <t xml:space="preserve">E   작업효율(양호0.9,보통0.75,불량0.6) = 0.75   </t>
  </si>
  <si>
    <t>E  '작업효율(양호0.9,보통0.75,불량0.6)'= 0.75</t>
  </si>
  <si>
    <t xml:space="preserve">CM  1회 싸이클시간(90˚SEC) =15   </t>
  </si>
  <si>
    <t>Cm '1회 싸이클시간(90˚sec)'=15</t>
  </si>
  <si>
    <t xml:space="preserve">Q   시간당 작업량 (M3/HR) = 3600*Q1*K*F*E/CM/0.7= 39.6 </t>
  </si>
  <si>
    <t xml:space="preserve"> 재료비:  8070 / 39.6 = 203.7 </t>
  </si>
  <si>
    <t xml:space="preserve"> 노무비:  59020 / 39.6 = 1490.4 </t>
  </si>
  <si>
    <t xml:space="preserve"> 경  비:  13873 / 39.6 = 350.3 </t>
  </si>
  <si>
    <t>'경  비:' ~00000201002000000.E~ / {Q} =?EQ</t>
  </si>
  <si>
    <t xml:space="preserve"> 2.인력잔토처리,0.2인*30% </t>
  </si>
  <si>
    <t>'2.인력잔토처리,0.2인*30%'</t>
  </si>
  <si>
    <t xml:space="preserve">Q   시간당 작업량 (M3/HR) = 1/8/0.2/0.3= 2.083 </t>
  </si>
  <si>
    <t>Q  '시간당 작업량 (M3/Hr)'= 1/8/0.2/0.3=?</t>
  </si>
  <si>
    <t xml:space="preserve"> 보통인부   1인/8HR*작업시간</t>
  </si>
  <si>
    <t>'보통인부   1인/8HR*작업시간</t>
  </si>
  <si>
    <t xml:space="preserve"> 노무비:  172068*1/8/2.083  = 10325.7 </t>
  </si>
  <si>
    <t>'노무비:' ~L001010101000002.L~*1/8/{Q}  =?LA+</t>
  </si>
  <si>
    <t xml:space="preserve">현장내 잔토처리/토사  보통, 굴착기 0.4m3+인력 30%  M3  공통 8-2-3  ( 산근 92 ) </t>
  </si>
  <si>
    <t xml:space="preserve"> 1.굴삭기 (무한궤도)0.4㎥M3  </t>
  </si>
  <si>
    <t>'1.굴삭기 (무한궤도)0.4㎥M3 '</t>
  </si>
  <si>
    <t xml:space="preserve">Q1  바켓용량(M3) = 0.4   </t>
  </si>
  <si>
    <t>q1 '바켓용량(M3)'= 0.4</t>
  </si>
  <si>
    <t xml:space="preserve">Q   시간당 작업량 (M3/HR) = 3600*Q1*K*F*E/CM/0.7= 79.2 </t>
  </si>
  <si>
    <t xml:space="preserve"> 재료비:  16112 / 79.2 = 203.4 </t>
  </si>
  <si>
    <t xml:space="preserve"> 노무비:  59020 / 79.2 = 745.2 </t>
  </si>
  <si>
    <t xml:space="preserve"> 경  비:  17514 / 79.2 = 221.1 </t>
  </si>
  <si>
    <t xml:space="preserve">현장내 잔토처리/토사  보통, 굴착기 0.7m3+인력 30%  M3  공통 8-2-3  ( 산근 93 ) </t>
  </si>
  <si>
    <t xml:space="preserve"> 1.굴삭기 (무한궤도)0.7㎥M3  </t>
  </si>
  <si>
    <t>'1.굴삭기 (무한궤도)0.7㎥M3 '</t>
  </si>
  <si>
    <t xml:space="preserve">Q1  바켓용량(M3) = 0.7   </t>
  </si>
  <si>
    <t>q1 '바켓용량(M3)'= 0.7</t>
  </si>
  <si>
    <t xml:space="preserve">CM  1회 싸이클시간(90˚SEC) =18   </t>
  </si>
  <si>
    <t>Cm '1회 싸이클시간(90˚sec)'=18</t>
  </si>
  <si>
    <t xml:space="preserve">Q   시간당 작업량 (M3/HR) = 3600*Q1*K*F*E/CM/0.7= 115.5 </t>
  </si>
  <si>
    <t xml:space="preserve"> 재료비:  18878 / 115.5 = 163.4 </t>
  </si>
  <si>
    <t xml:space="preserve"> 노무비:  59020 / 115.5 = 510.9 </t>
  </si>
  <si>
    <t xml:space="preserve"> 경  비:  24554 / 115.5 = 212.5 </t>
  </si>
  <si>
    <t xml:space="preserve">되메우기/사질토  보통, 굴착기 0.2m3  M3  공통 8-2-3  ( 산근 94 ) </t>
  </si>
  <si>
    <t xml:space="preserve"> 굴삭기(무한궤도)0.2㎥ M3 </t>
  </si>
  <si>
    <t>'굴삭기(무한궤도)0.2㎥ M3'</t>
  </si>
  <si>
    <t xml:space="preserve">F   토량환산계수(C/L) = 0.9/1.15= 0.7826 </t>
  </si>
  <si>
    <t>f  '토량환산계수(C/L)'= 0.9/1.15=?</t>
  </si>
  <si>
    <t xml:space="preserve">Q   시간당 작업량 (M3/HR) = 3600*Q1*K*F*E/CM= 30.991 </t>
  </si>
  <si>
    <t xml:space="preserve"> 재료비:  8070 / 30.991 = 260.3 </t>
  </si>
  <si>
    <t xml:space="preserve"> 노무비:  59020 / 30.991 = 1904.4 </t>
  </si>
  <si>
    <t xml:space="preserve"> 경  비:  13873 / 30.991 = 447.6 </t>
  </si>
  <si>
    <t xml:space="preserve">되메우기/토사  보통, 굴착기 0.2m3  M3  공통 8-2-3  ( 산근 95 ) </t>
  </si>
  <si>
    <t xml:space="preserve">F   토량환산계수(C/L) = 0.875/1.25= 0.7 </t>
  </si>
  <si>
    <t>f  '토량환산계수(C/L)'= 0.875/1.25=?</t>
  </si>
  <si>
    <t xml:space="preserve">Q   시간당 작업량 (M3/HR) = 3600*Q1*K*F*E/CM= 27.72 </t>
  </si>
  <si>
    <t xml:space="preserve"> 재료비:  8070 / 27.72 = 291.1 </t>
  </si>
  <si>
    <t xml:space="preserve"> 노무비:  59020 / 27.72 = 2129.1 </t>
  </si>
  <si>
    <t xml:space="preserve"> 경  비:  13873 / 27.72 = 500.4 </t>
  </si>
  <si>
    <t xml:space="preserve">되메우기/사질토  보통, 굴착기 0.4m3  M3  공통 8-2-3  ( 산근 96 ) </t>
  </si>
  <si>
    <t xml:space="preserve"> 굴삭기(무한궤도)0.4㎥ M3 </t>
  </si>
  <si>
    <t>'굴삭기(무한궤도)0.4㎥ M3'</t>
  </si>
  <si>
    <t xml:space="preserve">Q   시간당 작업량 (M3/HR) = 3600*Q1*K*F*E/CM= 61.982 </t>
  </si>
  <si>
    <t xml:space="preserve"> 재료비:  16112 / 61.982 = 259.9 </t>
  </si>
  <si>
    <t xml:space="preserve"> 노무비:  59020 / 61.982 = 952.2 </t>
  </si>
  <si>
    <t xml:space="preserve"> 경  비:  17514 / 61.982 = 282.5 </t>
  </si>
  <si>
    <t xml:space="preserve">되메우기/토사  보통, 굴착기 0.4m3  M3  공통 8-2-3  ( 산근 97 ) </t>
  </si>
  <si>
    <t xml:space="preserve">Q   시간당 작업량 (M3/HR) = 3600*Q1*K*F*E/CM= 55.44 </t>
  </si>
  <si>
    <t xml:space="preserve"> 재료비:  16112 / 55.44 = 290.6 </t>
  </si>
  <si>
    <t xml:space="preserve"> 노무비:  59020 / 55.44 = 1064.5 </t>
  </si>
  <si>
    <t xml:space="preserve"> 경  비:  17514 / 55.44 = 315.9 </t>
  </si>
  <si>
    <t xml:space="preserve">되메우기/사질토  보통, 굴착기 0.7m3  M3  공통 8-2-3  ( 산근 98 ) </t>
  </si>
  <si>
    <t xml:space="preserve"> 굴삭기(무한궤도)0.7㎥ M3 </t>
  </si>
  <si>
    <t>'굴삭기(무한궤도)0.7㎥ M3'</t>
  </si>
  <si>
    <t xml:space="preserve">Q   시간당 작업량 (M3/HR) = 3600*Q1*K*F*E/CM= 90.39 </t>
  </si>
  <si>
    <t xml:space="preserve"> 재료비:  18878 / 90.39 = 208.8 </t>
  </si>
  <si>
    <t xml:space="preserve"> 노무비:  59020 / 90.39 = 652.9 </t>
  </si>
  <si>
    <t xml:space="preserve"> 경  비:  24554 / 90.39 = 271.6 </t>
  </si>
  <si>
    <t xml:space="preserve">되메우기/토사  보통, 굴착기 0.7m3  M3  공통 8-2-3  ( 산근 99 ) </t>
  </si>
  <si>
    <t xml:space="preserve">Q   시간당 작업량 (M3/HR) = 3600*Q1*K*F*E/CM= 80.85 </t>
  </si>
  <si>
    <t xml:space="preserve"> 재료비:  18878 / 80.85 = 233.4 </t>
  </si>
  <si>
    <t xml:space="preserve"> 노무비:  59020 / 80.85 = 729.9 </t>
  </si>
  <si>
    <t xml:space="preserve"> 경  비:  24554 / 80.85 = 303.6 </t>
  </si>
  <si>
    <t xml:space="preserve">되메우기/사질토  보통, 굴착기 1.0m3  M3  공통 8-2-3  ( 산근 100 ) </t>
  </si>
  <si>
    <t xml:space="preserve"> 굴삭기(무한궤도)1.0㎥ M3 </t>
  </si>
  <si>
    <t>'굴삭기(무한궤도)1.0㎥ M3'</t>
  </si>
  <si>
    <t xml:space="preserve">Q1  바켓용량(M3) = 1.0   </t>
  </si>
  <si>
    <t>q1 '바켓용량(M3)'= 1.0</t>
  </si>
  <si>
    <t xml:space="preserve">CM  1회 싸이클시간(90˚SEC) =19   </t>
  </si>
  <si>
    <t>Cm '1회 싸이클시간(90˚sec)'=19</t>
  </si>
  <si>
    <t xml:space="preserve">Q   시간당 작업량 (M3/HR) = 3600*Q1*K*F*E/CM= 122.333 </t>
  </si>
  <si>
    <t xml:space="preserve"> 재료비:  31735 / 122.333 = 259.4 </t>
  </si>
  <si>
    <t xml:space="preserve"> 노무비:  59020 / 122.333 = 482.4 </t>
  </si>
  <si>
    <t xml:space="preserve"> 경  비:  29621 / 122.333 = 242.1 </t>
  </si>
  <si>
    <t xml:space="preserve">되메우기/토사  보통, 굴착기 1.0m3  M3  공통 8-2-3  ( 산근 101 ) </t>
  </si>
  <si>
    <t xml:space="preserve">Q   시간당 작업량 (M3/HR) = 3600*Q1*K*F*E/CM= 109.421 </t>
  </si>
  <si>
    <t xml:space="preserve"> 재료비:  31735 / 109.421 = 290 </t>
  </si>
  <si>
    <t xml:space="preserve"> 노무비:  59020 / 109.421 = 539.3 </t>
  </si>
  <si>
    <t xml:space="preserve"> 경  비:  29621 / 109.421 = 270.7 </t>
  </si>
  <si>
    <t xml:space="preserve">흙 깍기/토사  보통, 굴착기 0.2m3  M3  공통 8-2-3  ( 산근 102 ) </t>
  </si>
  <si>
    <t xml:space="preserve"> 굴삭기(무한궤도) 0.2㎥ M3 </t>
  </si>
  <si>
    <t>'굴삭기(무한궤도) 0.2㎥ M3'</t>
  </si>
  <si>
    <t xml:space="preserve">E   작업효율사질토(양호0.85,보통0.70,불량0.55) = 0.70   </t>
  </si>
  <si>
    <t>E  '작업효율사질토(양호0.85,보통0.70,불량0.55)'= 0.70</t>
  </si>
  <si>
    <t>Cm '1회 싸이클시간(90˚SEC)'=15</t>
  </si>
  <si>
    <t xml:space="preserve">Q   시간당 작업량 (M3/HR) = 3600*Q1*K*F*E/CM= 24.192 </t>
  </si>
  <si>
    <t xml:space="preserve"> 재료비:  8070 / 24.192 = 333.5 </t>
  </si>
  <si>
    <t xml:space="preserve"> 노무비:  59020 / 24.192 = 2439.6 </t>
  </si>
  <si>
    <t xml:space="preserve"> 경  비:  13873 / 24.192 = 573.4 </t>
  </si>
  <si>
    <t xml:space="preserve">흙 깍기/토사  보통, 굴착기 0.4m3  M3  공통 8-2-3  ( 산근 103 ) </t>
  </si>
  <si>
    <t xml:space="preserve"> 굴삭기(무한궤도) 0.4㎥M3  </t>
  </si>
  <si>
    <t>'굴삭기(무한궤도) 0.4㎥M3 '</t>
  </si>
  <si>
    <t xml:space="preserve">Q   시간당 작업량 (M3/HR) = 3600*Q1*K*F*E/CM= 48.384 </t>
  </si>
  <si>
    <t xml:space="preserve"> 재료비:  16112 / 48.384 = 333 </t>
  </si>
  <si>
    <t xml:space="preserve"> 노무비:  59020 / 48.384 = 1219.8 </t>
  </si>
  <si>
    <t xml:space="preserve"> 경  비:  17514 / 48.384 = 361.9 </t>
  </si>
  <si>
    <t xml:space="preserve">흙 깍기/토사  보통, 굴착기 0.7m3  M3  공통 8-2-3  ( 산근 104 ) </t>
  </si>
  <si>
    <t xml:space="preserve"> 굴삭기(무한궤도) 0.7㎥ M3  </t>
  </si>
  <si>
    <t>'굴삭기(무한궤도) 0.7㎥ M3 '</t>
  </si>
  <si>
    <t xml:space="preserve">Q1  바켓용량(M3)  =0.70             </t>
  </si>
  <si>
    <t xml:space="preserve">q1 '바켓용량(M3)' =0.70          </t>
  </si>
  <si>
    <t>Cm '1회 싸이클시간(90˚SEC)'=18</t>
  </si>
  <si>
    <t xml:space="preserve">Q   시간당 작업량 (M3/HR) = 3600*Q1*K*F*E/CM= 70.56 </t>
  </si>
  <si>
    <t xml:space="preserve"> 재료비:  18878 / 70.56 = 267.5 </t>
  </si>
  <si>
    <t xml:space="preserve"> 노무비:  59020 / 70.56 = 836.4 </t>
  </si>
  <si>
    <t xml:space="preserve"> 경  비:  24554 / 70.56 = 347.9 </t>
  </si>
  <si>
    <t xml:space="preserve">흙 깍기/토사  보통, 굴착기 1.0m3  M3  공통 8-2-3  ( 산근 105 ) </t>
  </si>
  <si>
    <t xml:space="preserve"> 굴삭기(무한궤도) 1.0㎥ M3  </t>
  </si>
  <si>
    <t>'굴삭기(무한궤도) 1.0㎥ M3 '</t>
  </si>
  <si>
    <t>Cm '1회 싸이클시간(90˚SEC)'=19</t>
  </si>
  <si>
    <t xml:space="preserve">Q   시간당 작업량 (M3/HR) = 3600*Q1*K*F*E/CM= 95.495 </t>
  </si>
  <si>
    <t xml:space="preserve"> 재료비:  31735 / 95.495 = 332.3 </t>
  </si>
  <si>
    <t xml:space="preserve"> 노무비:  59020 / 95.495 = 618 </t>
  </si>
  <si>
    <t xml:space="preserve"> 경  비:  29621 / 95.495 = 310.1 </t>
  </si>
  <si>
    <t xml:space="preserve">흙 쌓기 장내운반/토사  보통, 덤프 15ton, L=1.0km  M3  공통 8-2-8  ( 산근 106 ) </t>
  </si>
  <si>
    <t xml:space="preserve"> 1.덤프트럭, 15톤 단지내 L=1.0KM, M3     </t>
  </si>
  <si>
    <t>'1.덤프트럭, 15톤 단지내 L=1.0KM, M3 '</t>
  </si>
  <si>
    <t xml:space="preserve">R1   토석의 단위중량(톤)  =1.6   </t>
  </si>
  <si>
    <t>r1  '토석의 단위중량(톤)' =1.6</t>
  </si>
  <si>
    <t xml:space="preserve">Q1   1회 적재량(M3)  =T/R1*L= 11.7188 </t>
  </si>
  <si>
    <t xml:space="preserve">F    토량 환산계수(C/L)  =0.875/1.25= 0.7 </t>
  </si>
  <si>
    <t>f   '토량 환산계수(C/L)' =0.875/1.25=?</t>
  </si>
  <si>
    <t xml:space="preserve">V1   단지내도로적재운반속도(KM/HR)  =15   </t>
  </si>
  <si>
    <t>V1  '단지내도로적재운반속도(KM/HR)' =15</t>
  </si>
  <si>
    <t xml:space="preserve">V2   단지내도로공차운반속도(KM/HR)  =20   </t>
  </si>
  <si>
    <t>V2  '단지내도로공차운반속도(KM/HR)' =20</t>
  </si>
  <si>
    <t xml:space="preserve">T3   적하시간(MIN)양호0.5,보통0.8,불량1.1 =0.80   </t>
  </si>
  <si>
    <t>t3  '적하시간(MIN)양호0.5,보통0.8,불량1.1'=0.80</t>
  </si>
  <si>
    <t xml:space="preserve">T4   적재대기(MIN)양호0.15,보통0.42,불량0.7 =0.42   </t>
  </si>
  <si>
    <t>t4  '적재대기(MIN)양호0.15,보통0.42,불량0.7'=0.42</t>
  </si>
  <si>
    <t xml:space="preserve">ES   적재기계의 작업효율(양호0.85,보통0.70,불량0.55)  =0.70   </t>
  </si>
  <si>
    <t>Es  '적재기계의 작업효율(양호0.85,보통0.70,불량0.55)' =0.70</t>
  </si>
  <si>
    <t xml:space="preserve">N    덤프트럭 소요 적재회수  =Q1/(0.7*K)= 15.22 </t>
  </si>
  <si>
    <t xml:space="preserve">CM   1회 싸이클 시간(MIN)  =CMS*N/(60*ES)+T2+T3+T4+T5= 15.968 </t>
  </si>
  <si>
    <t xml:space="preserve">Q    시간당 작업량(M3/HR)  =60*Q1*F*E/CM= 27.741 </t>
  </si>
  <si>
    <t xml:space="preserve"> 재료비:  29270 / 27.741 = 1055.1 </t>
  </si>
  <si>
    <t xml:space="preserve"> 노무비:  59020 / 27.741 = 2127.5 </t>
  </si>
  <si>
    <t xml:space="preserve"> 경  비:  20659 / 27.741 = 744.7 </t>
  </si>
  <si>
    <t xml:space="preserve"> 재료비:  0 / 27.741 = 0 </t>
  </si>
  <si>
    <t xml:space="preserve"> 노무비:  0 / 27.741 = 0 </t>
  </si>
  <si>
    <t xml:space="preserve"> 경  비:  438 / 27.741 = 15.7 </t>
  </si>
  <si>
    <t xml:space="preserve">흙 쌓기 장외운반/토사  보통, 덤프 15ton, L=10km  M3  공통 8-2-8  ( 산근 107 ) </t>
  </si>
  <si>
    <t xml:space="preserve"> 덤프트럭, 15톤단지외 L=10KM M3    </t>
  </si>
  <si>
    <t>'덤프트럭, 15톤단지외 L=10KM M3'</t>
  </si>
  <si>
    <t xml:space="preserve">   ○-----------0------------0----------------○10KM </t>
  </si>
  <si>
    <t xml:space="preserve">  '○-----------0------------0----------------○10KM'</t>
  </si>
  <si>
    <t xml:space="preserve"> 운반거리=토취장L1=0.5KM,시내L2=9.0KM,공사장L3=0.5KM    </t>
  </si>
  <si>
    <t>'운반거리=토취장L1=0.5KM,시내L2=9.0KM,공사장L3=0.5KM'</t>
  </si>
  <si>
    <t xml:space="preserve">V5   토취장적재운반속도(KM/HR)  =15   </t>
  </si>
  <si>
    <t>V5  '토취장적재운반속도(KM/HR)' =15</t>
  </si>
  <si>
    <t xml:space="preserve">V6   토취장공차운반속도(KM/HR)  =20   </t>
  </si>
  <si>
    <t>V6  '토취장공차운반속도(KM/HR)' =20</t>
  </si>
  <si>
    <t xml:space="preserve">L1   토취장비포장(KM)  =0.5   </t>
  </si>
  <si>
    <t>L1  '토취장비포장(KM)' =0.5</t>
  </si>
  <si>
    <t xml:space="preserve">L3   단지내비포장(KM)  =0.5   </t>
  </si>
  <si>
    <t>L3  '단지내비포장(KM)' =0.5</t>
  </si>
  <si>
    <t xml:space="preserve">T5   적재합인력덮개설치및해체(MIN)  =0.5   </t>
  </si>
  <si>
    <t>t5  '적재합인력덮개설치및해체(MIN)' =0.5</t>
  </si>
  <si>
    <t xml:space="preserve">CM   1회 싸이클 시간(MIN)  =CMS*N/(60*ES)+T2+T3+T4+T5+T6= 48.325 </t>
  </si>
  <si>
    <t xml:space="preserve">Q    시간당 작업량(M3/HR)  =60*Q1*F*E/CM= 9.166 </t>
  </si>
  <si>
    <t xml:space="preserve"> 재료비:  29270 / 9.166 = 3193.3 </t>
  </si>
  <si>
    <t xml:space="preserve"> 노무비:  59020 / 9.166 = 6439 </t>
  </si>
  <si>
    <t xml:space="preserve"> 경  비:  20659 / 9.166 = 2253.8 </t>
  </si>
  <si>
    <t xml:space="preserve"> 재료비:  0 / 9.166 = 0 </t>
  </si>
  <si>
    <t xml:space="preserve"> 노무비:  0 / 9.166 = 0 </t>
  </si>
  <si>
    <t xml:space="preserve"> 경  비:  438 / 9.166 = 47.7 </t>
  </si>
  <si>
    <t xml:space="preserve">구조물 헐기(철근 30cm미만)  굴착기 0.4m3+대형브레커  M3  공통 8-2-13  ( 산근 108 ) </t>
  </si>
  <si>
    <t xml:space="preserve">Q  시간당 작업량 (M3/HR) = 1.6   </t>
  </si>
  <si>
    <t>Q '시간당 작업량 (M3/Hr)'= 1.6</t>
  </si>
  <si>
    <t xml:space="preserve">HR M3당 작업시간 (HR/M3)  = 1/Q = 0.625 </t>
  </si>
  <si>
    <t>HR'm3당 작업시간 (HR/M3)' = 1/Q =?</t>
  </si>
  <si>
    <t xml:space="preserve"> 1.대형 브레이커, 0.4M3  </t>
  </si>
  <si>
    <t>'1.대형 브레이커, 0.4M3 '</t>
  </si>
  <si>
    <t xml:space="preserve"> 재료비:  0 / 1.6 = 0 </t>
  </si>
  <si>
    <t>'재료비:' ~00000230000400000.M~ / {Q} =?MA+</t>
  </si>
  <si>
    <t xml:space="preserve"> 노무비:  0 / 1.6 = 0 </t>
  </si>
  <si>
    <t>'노무비:' ~00000230000400000.L~ / {Q} =?LA+</t>
  </si>
  <si>
    <t xml:space="preserve"> 경  비:  5513 / 1.6 = 3445.6 </t>
  </si>
  <si>
    <t>'경  비:' ~00000230000400000.E~ / {Q} =?EQ+</t>
  </si>
  <si>
    <t xml:space="preserve"> 2.굴삭기(무한궤도), 0.4M3  </t>
  </si>
  <si>
    <t>'2.굴삭기(무한궤도), 0.4M3 '</t>
  </si>
  <si>
    <t xml:space="preserve"> 재료비:  16112 / 1.6 = 10070 </t>
  </si>
  <si>
    <t xml:space="preserve"> 노무비:  59020 / 1.6 = 36887.5 </t>
  </si>
  <si>
    <t xml:space="preserve"> 경  비:  17514 / 1.6 = 10946.2 </t>
  </si>
  <si>
    <t xml:space="preserve"> 3.치즐 소모량, 구조물용 0.4M3  </t>
  </si>
  <si>
    <t>'3.치즐 소모량, 구조물용 0.4M3 '</t>
  </si>
  <si>
    <t xml:space="preserve"> 경  비:  1632 / 1.6 = 1020 </t>
  </si>
  <si>
    <t>'경  비:' ~00000231000400000.E~ / {Q} =?EQ+</t>
  </si>
  <si>
    <t xml:space="preserve"> 4.작업보조 </t>
  </si>
  <si>
    <t>'4.작업보조'</t>
  </si>
  <si>
    <t xml:space="preserve"> 노무비:  172068*1/8/ 1.6 = 13442.8 </t>
  </si>
  <si>
    <t>'노무비:' ~L001010101000002.L~*1/8/ {Q} =?LA+</t>
  </si>
  <si>
    <t xml:space="preserve">구조물 헐기(철근 30cm이상)  굴착기 0.4m3+대형브레커  M3  공통 8-2-13  ( 산근 109 ) </t>
  </si>
  <si>
    <t xml:space="preserve">Q  시간당 작업량 (M3/HR) = 1.4   </t>
  </si>
  <si>
    <t>Q '시간당 작업량 (M3/Hr)'= 1.4</t>
  </si>
  <si>
    <t xml:space="preserve">HR M3당 작업시간 (HR/M3)  = 1/Q = 0.7143 </t>
  </si>
  <si>
    <t xml:space="preserve"> 재료비:  0 / 1.4 = 0 </t>
  </si>
  <si>
    <t xml:space="preserve"> 노무비:  0 / 1.4 = 0 </t>
  </si>
  <si>
    <t xml:space="preserve"> 경  비:  5513 / 1.4 = 3937.8 </t>
  </si>
  <si>
    <t xml:space="preserve"> 재료비:  16112 / 1.4 = 11508.5 </t>
  </si>
  <si>
    <t xml:space="preserve"> 노무비:  59020 / 1.4 = 42157.1 </t>
  </si>
  <si>
    <t xml:space="preserve"> 경  비:  17514 / 1.4 = 12510 </t>
  </si>
  <si>
    <t xml:space="preserve"> 경  비:  1632 / 1.4 = 1165.7 </t>
  </si>
  <si>
    <t xml:space="preserve"> 보통인부 1인/8HR*작업시간  </t>
  </si>
  <si>
    <t>'보통인부 1인/8HR*작업시간''</t>
  </si>
  <si>
    <t xml:space="preserve"> 노무비:  172068*1/8/ 1.4 = 15363.2 </t>
  </si>
  <si>
    <t xml:space="preserve">구조물 헐기(철근 30cm미만)  굴착기 0.7m3+대형브레커  M3  공통 8-2-13  ( 산근 110 ) </t>
  </si>
  <si>
    <t xml:space="preserve">Q  시간당 작업량 (M3/HR) = (1.6+3.3)/2= 2.45 </t>
  </si>
  <si>
    <t>Q '시간당 작업량 (M3/Hr)'= (1.6+3.3)/2=?</t>
  </si>
  <si>
    <t xml:space="preserve">HR M3당 작업시간 (HR/M3)  = 1/Q = 0.4082 </t>
  </si>
  <si>
    <t xml:space="preserve"> 1.대형 브레이커, 0.7M3   </t>
  </si>
  <si>
    <t xml:space="preserve">'1.대형 브레이커, 0.7M3 ' </t>
  </si>
  <si>
    <t xml:space="preserve"> 재료비:  0 / 2.45 = 0 </t>
  </si>
  <si>
    <t xml:space="preserve"> 노무비:  0 / 2.45 = 0 </t>
  </si>
  <si>
    <t xml:space="preserve"> 경  비:  11412 / 2.45 = 4657.9 </t>
  </si>
  <si>
    <t xml:space="preserve"> 2.굴삭기(무한궤도), 0.7M3 </t>
  </si>
  <si>
    <t>'2.굴삭기(무한궤도), 0.7M3'</t>
  </si>
  <si>
    <t xml:space="preserve"> 재료비:  18878 / 2.45 = 7705.3 </t>
  </si>
  <si>
    <t xml:space="preserve"> 노무비:  59020 / 2.45 = 24089.7 </t>
  </si>
  <si>
    <t xml:space="preserve"> 경  비:  24554 / 2.45 = 10022 </t>
  </si>
  <si>
    <t xml:space="preserve"> 3.치즐 소모량, 구조물용 0.7M3  </t>
  </si>
  <si>
    <t>'3.치즐 소모량, 구조물용 0.7M3 '</t>
  </si>
  <si>
    <t xml:space="preserve"> 경  비:  2160 / 2.45 = 881.6 </t>
  </si>
  <si>
    <t>'경  비:' ~00000231000700000.E~ / {Q} =?EQ+</t>
  </si>
  <si>
    <t xml:space="preserve"> 노무비:  172068*1/8/ 2.45 = 8778.9 </t>
  </si>
  <si>
    <t xml:space="preserve">구조물 헐기(철근 30cm이상)  굴착기 0.7m3+대형브레커  M3  공통 8-2-13  ( 산근 111 ) </t>
  </si>
  <si>
    <t xml:space="preserve">Q  시간당 작업량 (M3/HR) = (1.4+2.7)/2= 2.05 </t>
  </si>
  <si>
    <t>Q '시간당 작업량 (M3/Hr)'= (1.4+2.7)/2=?</t>
  </si>
  <si>
    <t xml:space="preserve">HR M3당 작업시간 (HR/M3)  = 1/Q = 0.4878 </t>
  </si>
  <si>
    <t xml:space="preserve"> 재료비:  0 / 2.05 = 0 </t>
  </si>
  <si>
    <t xml:space="preserve"> 노무비:  0 / 2.05 = 0 </t>
  </si>
  <si>
    <t xml:space="preserve"> 경  비:  11412 / 2.05 = 5566.8 </t>
  </si>
  <si>
    <t xml:space="preserve"> 재료비:  18878 / 2.05 = 9208.7 </t>
  </si>
  <si>
    <t xml:space="preserve"> 노무비:  59020 / 2.05 = 28790.2 </t>
  </si>
  <si>
    <t xml:space="preserve"> 경  비:  24554 / 2.05 = 11977.5 </t>
  </si>
  <si>
    <t xml:space="preserve"> 경  비:  2160 / 2.05 = 1053.6 </t>
  </si>
  <si>
    <t xml:space="preserve"> 노무비:  172068*1/8/ 2.05 = 10491.9 </t>
  </si>
  <si>
    <t>공통 8-2-14</t>
  </si>
  <si>
    <t xml:space="preserve">철근콘크리트 소활  압쇄기 1.0M3+굴착기 1.0M3  M3  공통 8-2-14  ( 산근 112 ) </t>
  </si>
  <si>
    <t xml:space="preserve"> 압쇄기(콘크리트 소할) </t>
  </si>
  <si>
    <t xml:space="preserve">'압쇄기(콘크리트 소할) </t>
  </si>
  <si>
    <t xml:space="preserve">Q  작업능력(M3/HR)  =3.26   </t>
  </si>
  <si>
    <t>q '작업능력(M3/HR)' =3.26</t>
  </si>
  <si>
    <t xml:space="preserve">F   토량환산계수(L/L)  =1   </t>
  </si>
  <si>
    <t>f  '토량환산계수(L/L)' =1</t>
  </si>
  <si>
    <t xml:space="preserve">E   작업효율  =0.95   </t>
  </si>
  <si>
    <t>E  '작업효율' =0.95</t>
  </si>
  <si>
    <t xml:space="preserve">Q  시간당 작업량 (M3/HR) =Q*E= 3.097 </t>
  </si>
  <si>
    <t xml:space="preserve">Q '시간당 작업량 (M3/Hr)'=q*E=? </t>
  </si>
  <si>
    <t xml:space="preserve">HR  M3당작업시간 (HR/M3)  = 1/Q = 0.3229 </t>
  </si>
  <si>
    <t>HR 'm3당작업시간 (HR/M3)' = 1/Q =?</t>
  </si>
  <si>
    <t xml:space="preserve"> 1.압쇄기(펄버라이저), 1.0M3  </t>
  </si>
  <si>
    <t xml:space="preserve">'1.압쇄기(펄버라이저), 1.0M3' </t>
  </si>
  <si>
    <t xml:space="preserve"> 재료비:  0 / 3.097 = 0 </t>
  </si>
  <si>
    <t>'재료비:' ~00000250010000000.M~ / {Q} =?MA+</t>
  </si>
  <si>
    <t xml:space="preserve"> 노무비:  0 / 3.097 = 0 </t>
  </si>
  <si>
    <t>'노무비:' ~00000250010000000.L~ / {Q} =?LA+</t>
  </si>
  <si>
    <t xml:space="preserve"> 경  비:  18857 / 3.097 = 6088.7 </t>
  </si>
  <si>
    <t>'경  비:' ~00000250010000000.E~ / {Q} =?EQ+</t>
  </si>
  <si>
    <t xml:space="preserve"> 2.굴삭기(무한궤도), 1.0M3 </t>
  </si>
  <si>
    <t>'2.굴삭기(무한궤도), 1.0M3'</t>
  </si>
  <si>
    <t xml:space="preserve"> 재료비:  31735 / 3.097 = 10247 </t>
  </si>
  <si>
    <t xml:space="preserve"> 노무비:  59020 / 3.097 = 19057.1 </t>
  </si>
  <si>
    <t xml:space="preserve"> 경  비:  29621 / 3.097 = 9564.4 </t>
  </si>
  <si>
    <t xml:space="preserve"> 3.작업보조 </t>
  </si>
  <si>
    <t>'3.작업보조'</t>
  </si>
  <si>
    <t xml:space="preserve"> 노무비: 172068*1/8/ 3.097 = 6944.9 </t>
  </si>
  <si>
    <t>'노무비:'~L001010101000002.L~*1/8/ {Q} =?LA+</t>
  </si>
  <si>
    <t xml:space="preserve">구조물 헐기(무근 30cm미만)  굴착기 0.4m3+대형브레커  M3  공통 8-2-13  ( 산근 113 ) </t>
  </si>
  <si>
    <t xml:space="preserve">Q  시간당 작업량 (M3/HR) = 3.3   </t>
  </si>
  <si>
    <t>Q '시간당 작업량 (M3/Hr)'= 3.3</t>
  </si>
  <si>
    <t xml:space="preserve">HR M3당작업시간 (HR/M3)  = 1/Q = 0.303 </t>
  </si>
  <si>
    <t>HR'm3당작업시간 (HR/M3)' = 1/Q =?</t>
  </si>
  <si>
    <t xml:space="preserve"> 1.대형 브레이커, 0.4㎥M3  </t>
  </si>
  <si>
    <t>'1.대형 브레이커, 0.4㎥M3 '</t>
  </si>
  <si>
    <t xml:space="preserve"> 재료비:  0 / 3.3 = 0 </t>
  </si>
  <si>
    <t xml:space="preserve"> 노무비:  0 / 3.3 = 0 </t>
  </si>
  <si>
    <t xml:space="preserve"> 경  비:  5513 / 3.3 = 1670.6 </t>
  </si>
  <si>
    <t xml:space="preserve"> 재료비:  16112 / 3.3 = 4882.4 </t>
  </si>
  <si>
    <t xml:space="preserve"> 노무비:  59020 / 3.3 = 17884.8 </t>
  </si>
  <si>
    <t xml:space="preserve"> 경  비:  17514 / 3.3 = 5307.2 </t>
  </si>
  <si>
    <t xml:space="preserve"> 경  비:  1632 / 3.3 = 494.5 </t>
  </si>
  <si>
    <t xml:space="preserve"> 노무비:  172068*1/8/ 3.3 = 6517.7 </t>
  </si>
  <si>
    <t xml:space="preserve">구조물 헐기(무근 30cm미만)  굴착기 0.7m3+대형브레커  M3  공통 8-2-13  ( 산근 114 ) </t>
  </si>
  <si>
    <t xml:space="preserve">Q  시간당 작업량 (M3/HR) = (3.3+5.9)/2= 4.6 </t>
  </si>
  <si>
    <t>Q '시간당 작업량 (M3/Hr)'= (3.3+5.9)/2=?</t>
  </si>
  <si>
    <t xml:space="preserve">HR M3당작업시간 (HR/M3)  = 1/Q = 0.2174 </t>
  </si>
  <si>
    <t xml:space="preserve"> 1.대형 브레이커, 0.7㎥용 M3   </t>
  </si>
  <si>
    <t xml:space="preserve">'1.대형 브레이커, 0.7㎥용 M3 ' </t>
  </si>
  <si>
    <t xml:space="preserve"> 재료비:  0 / 4.6 = 0 </t>
  </si>
  <si>
    <t xml:space="preserve"> 노무비:  0 / 4.6 = 0 </t>
  </si>
  <si>
    <t xml:space="preserve"> 경  비:  11412 / 4.6 = 2480.8 </t>
  </si>
  <si>
    <t xml:space="preserve"> 2.굴삭기(무한궤도), 0.7㎥ </t>
  </si>
  <si>
    <t>'2.굴삭기(무한궤도), 0.7㎥'</t>
  </si>
  <si>
    <t xml:space="preserve"> 재료비:  18878 / 4.6 = 4103.9 </t>
  </si>
  <si>
    <t xml:space="preserve"> 노무비:  59020 / 4.6 = 12830.4 </t>
  </si>
  <si>
    <t xml:space="preserve"> 경  비:  24554 / 4.6 = 5337.8 </t>
  </si>
  <si>
    <t xml:space="preserve"> 3.치즐 소모량(구조물용0.7M3) M3  </t>
  </si>
  <si>
    <t>'3.치즐 소모량(구조물용0.7M3) M3 '</t>
  </si>
  <si>
    <t xml:space="preserve"> 경  비:  2160 / 4.6 = 469.5 </t>
  </si>
  <si>
    <t xml:space="preserve"> 노무비:  172068*1/8/ 4.6 = 4675.7 </t>
  </si>
  <si>
    <t xml:space="preserve">구조물 헐기(무근 30cm이상)  굴착기 0.4m3+대형브레커  M3  공통 8-2-13  ( 산근 115 ) </t>
  </si>
  <si>
    <t xml:space="preserve">Q  시간당 작업량 (M3/HR) = 2.6   </t>
  </si>
  <si>
    <t>Q '시간당 작업량 (M3/Hr)'= 2.6</t>
  </si>
  <si>
    <t xml:space="preserve">HR M3당작업시간 (HR/M3)  = 1/Q = 0.3846 </t>
  </si>
  <si>
    <t xml:space="preserve"> 경  비:  5513 / 2.6 = 2120.3 </t>
  </si>
  <si>
    <t xml:space="preserve"> 재료비:  16112 / 2.6 = 6196.9 </t>
  </si>
  <si>
    <t xml:space="preserve"> 경  비:  17514 / 2.6 = 6736.1 </t>
  </si>
  <si>
    <t xml:space="preserve"> 경  비:  1632 / 2.6 = 627.6 </t>
  </si>
  <si>
    <t xml:space="preserve"> 노무비:  172068*1/8/ 2.6 = 8272.5 </t>
  </si>
  <si>
    <t xml:space="preserve">구조물 헐기(무근 30cm이상)  굴착기 0.7m3+대형브레커  M3  공통 8-2-13  ( 산근 116 ) </t>
  </si>
  <si>
    <t xml:space="preserve">Q  시간당 작업량 (M3/HR) = (2.6+4.6)/2= 3.6 </t>
  </si>
  <si>
    <t>Q '시간당 작업량 (M3/Hr)'= (2.6+4.6)/2=?</t>
  </si>
  <si>
    <t xml:space="preserve">HR M3당작업시간 (HR/M3)  = 1/Q = 0.2778 </t>
  </si>
  <si>
    <t xml:space="preserve"> 재료비:  0 / 3.6 = 0 </t>
  </si>
  <si>
    <t xml:space="preserve"> 노무비:  0 / 3.6 = 0 </t>
  </si>
  <si>
    <t xml:space="preserve"> 경  비:  11412 / 3.6 = 3170 </t>
  </si>
  <si>
    <t xml:space="preserve"> 재료비:  18878 / 3.6 = 5243.8 </t>
  </si>
  <si>
    <t xml:space="preserve"> 노무비:  59020 / 3.6 = 16394.4 </t>
  </si>
  <si>
    <t xml:space="preserve"> 경  비:  24554 / 3.6 = 6820.5 </t>
  </si>
  <si>
    <t xml:space="preserve">                         </t>
  </si>
  <si>
    <t xml:space="preserve"> 경  비:  2160 / 3.6 = 600 </t>
  </si>
  <si>
    <t xml:space="preserve"> 노무비:  172068*1/8/ 3.6 = 5974.5 </t>
  </si>
  <si>
    <t xml:space="preserve">구조물 헐기(간이 철근구조물)  굴착기 0.4m3+대형브레커  M3  공통 8-2-13  ( 산근 117 ) </t>
  </si>
  <si>
    <t xml:space="preserve">Q  시간당 작업량 (M3/HR) = 2.8   </t>
  </si>
  <si>
    <t>Q '시간당 작업량 (M3/Hr)'= 2.8</t>
  </si>
  <si>
    <t xml:space="preserve">HR M3당작업시간 (HR/M3)  = 1/Q = 0.3571 </t>
  </si>
  <si>
    <t xml:space="preserve"> 재료비:  0 / 2.8 = 0 </t>
  </si>
  <si>
    <t xml:space="preserve"> 노무비:  0 / 2.8 = 0 </t>
  </si>
  <si>
    <t xml:space="preserve"> 경  비:  5513 / 2.8 = 1968.9 </t>
  </si>
  <si>
    <t xml:space="preserve"> 2.굴삭기(무한궤도), 0.4M3 </t>
  </si>
  <si>
    <t>'2.굴삭기(무한궤도), 0.4M3'</t>
  </si>
  <si>
    <t xml:space="preserve"> 재료비:  16112 / 2.8 = 5754.2 </t>
  </si>
  <si>
    <t xml:space="preserve"> 노무비:  59020 / 2.8 = 21078.5 </t>
  </si>
  <si>
    <t xml:space="preserve"> 경  비:  17514 / 2.8 = 6255 </t>
  </si>
  <si>
    <t xml:space="preserve"> 경  비:  1632 / 2.8 = 582.8 </t>
  </si>
  <si>
    <t xml:space="preserve"> 노무비:  172068*1/8/ 2.8 = 7681.6 </t>
  </si>
  <si>
    <t xml:space="preserve">구조물 헐기(간이 철근구조물)  굴착기 0.7m3+대형브레커  M3  공통 8-2-13  ( 산근 118 ) </t>
  </si>
  <si>
    <t xml:space="preserve">Q  시간당 작업량 (M3/HR) = (2.8+5.0)/2= 3.9 </t>
  </si>
  <si>
    <t>Q '시간당 작업량 (M3/Hr)'= (2.8+5.0)/2=?</t>
  </si>
  <si>
    <t xml:space="preserve">HR M3당작업시간 (HR/M3)  = 1/Q = 0.2564 </t>
  </si>
  <si>
    <t xml:space="preserve"> 재료비:  0 / 3.9 = 0 </t>
  </si>
  <si>
    <t xml:space="preserve"> 노무비:  0 / 3.9 = 0 </t>
  </si>
  <si>
    <t xml:space="preserve"> 경  비:  11412 / 3.9 = 2926.1 </t>
  </si>
  <si>
    <t xml:space="preserve"> 재료비:  18878 / 3.9 = 4840.5 </t>
  </si>
  <si>
    <t xml:space="preserve"> 노무비:  59020 / 3.9 = 15133.3 </t>
  </si>
  <si>
    <t xml:space="preserve"> 경  비:  24554 / 3.9 = 6295.8 </t>
  </si>
  <si>
    <t xml:space="preserve"> 경  비:  2160 / 3.9 = 553.8 </t>
  </si>
  <si>
    <t xml:space="preserve"> 노무비:  172068*1/8/ 3.9 = 5515 </t>
  </si>
  <si>
    <t xml:space="preserve">무근콘크리트 소활  압쇄기1.0M3+굴착기 1.0M3  M3  공통 8-2-14  ( 산근 119 ) </t>
  </si>
  <si>
    <t xml:space="preserve">아스콘포장(30cm미만) 깨기  굴착기 0.7m3+대형브레커  M3  공통 8-2-13  ( 산근 120 ) </t>
  </si>
  <si>
    <t xml:space="preserve">Q  시간당 작업량 (M3/HR) = 16   </t>
  </si>
  <si>
    <t>Q '시간당 작업량 (M3/Hr)'= 16</t>
  </si>
  <si>
    <t xml:space="preserve">HR M3당작업시간 (HR/M3)  = 1/Q = 0.0625 </t>
  </si>
  <si>
    <t xml:space="preserve"> 재료비:  0 / 16 = 0 </t>
  </si>
  <si>
    <t xml:space="preserve"> 노무비:  0 / 16 = 0 </t>
  </si>
  <si>
    <t xml:space="preserve"> 경  비:  11412 / 16 = 713.2 </t>
  </si>
  <si>
    <t xml:space="preserve"> 재료비:  18878 / 16 = 1179.8 </t>
  </si>
  <si>
    <t xml:space="preserve"> 노무비:  59020 / 16 = 3688.7 </t>
  </si>
  <si>
    <t xml:space="preserve"> 경  비:  24554 / 16 = 1534.6 </t>
  </si>
  <si>
    <t xml:space="preserve"> 3.치즐 소모량, 구조물용 0.7M3 </t>
  </si>
  <si>
    <t>'3.치즐 소모량, 구조물용 0.7M3'</t>
  </si>
  <si>
    <t xml:space="preserve"> 경  비:  2160 / 16 = 135 </t>
  </si>
  <si>
    <t xml:space="preserve"> 노무비:  172068*1/8/ 16 = 1344.2 </t>
  </si>
  <si>
    <t xml:space="preserve">아스콘포장(30cm이상) 깨기  굴착기 0.7m3+대형브레커  M3  공통 8-2-13  ( 산근 121 ) </t>
  </si>
  <si>
    <t xml:space="preserve">Q  시간당 작업량 (M3/HR) = 12.5   </t>
  </si>
  <si>
    <t>Q '시간당 작업량 (M3/Hr)'= 12.5</t>
  </si>
  <si>
    <t xml:space="preserve">HR M3당작업시간 (HR/M3)  = 1/Q = 0.08 </t>
  </si>
  <si>
    <t xml:space="preserve"> 재료비:  0 / 12.5 = 0 </t>
  </si>
  <si>
    <t xml:space="preserve"> 노무비:  0 / 12.5 = 0 </t>
  </si>
  <si>
    <t xml:space="preserve"> 경  비:  11412 / 12.5 = 912.9 </t>
  </si>
  <si>
    <t xml:space="preserve"> 재료비:  18878 / 12.5 = 1510.2 </t>
  </si>
  <si>
    <t xml:space="preserve"> 노무비:  59020 / 12.5 = 4721.6 </t>
  </si>
  <si>
    <t xml:space="preserve"> 경  비:  24554 / 12.5 = 1964.3 </t>
  </si>
  <si>
    <t xml:space="preserve"> 3.치즐 소모량, 구조물용 0.7M3   </t>
  </si>
  <si>
    <t>'3.치즐 소모량, 구조물용 0.7M3  '</t>
  </si>
  <si>
    <t xml:space="preserve"> 경  비:  2160 / 12.5 = 172.8 </t>
  </si>
  <si>
    <t xml:space="preserve"> 노무비:  172068*1/8/ 12.5 = 1720.6 </t>
  </si>
  <si>
    <t xml:space="preserve">     </t>
  </si>
  <si>
    <t xml:space="preserve">아스콘포장(20cm이하) 깨기  굴착기 0.4m3+대형브레커  M3  공통 8-2-13  ( 산근 122 ) </t>
  </si>
  <si>
    <t xml:space="preserve">Q  시간당 작업량 (M3/HR) = 6.9   </t>
  </si>
  <si>
    <t>Q '시간당 작업량 (M3/Hr)'= 6.9</t>
  </si>
  <si>
    <t xml:space="preserve">HR M3당작업시간 (HR/M3)  = 1/Q = 0.1449 </t>
  </si>
  <si>
    <t xml:space="preserve"> 1.대형 브레이커, 0.4M3   </t>
  </si>
  <si>
    <t xml:space="preserve">'1.대형 브레이커, 0.4M3 ' </t>
  </si>
  <si>
    <t xml:space="preserve"> 재료비:  0 / 6.9 = 0 </t>
  </si>
  <si>
    <t xml:space="preserve"> 노무비:  0 / 6.9 = 0 </t>
  </si>
  <si>
    <t xml:space="preserve"> 경  비:  5513 / 6.9 = 798.9 </t>
  </si>
  <si>
    <t xml:space="preserve"> 재료비:  16112 / 6.9 = 2335 </t>
  </si>
  <si>
    <t xml:space="preserve"> 노무비:  59020 / 6.9 = 8553.6 </t>
  </si>
  <si>
    <t xml:space="preserve"> 경  비:  17514 / 6.9 = 2538.2 </t>
  </si>
  <si>
    <t xml:space="preserve"> 3.치즐 소모량, 구조물용 0.4M3   </t>
  </si>
  <si>
    <t>'3.치즐 소모량, 구조물용 0.4M3  '</t>
  </si>
  <si>
    <t xml:space="preserve"> 경  비:  1632 / 6.9 = 236.5 </t>
  </si>
  <si>
    <t xml:space="preserve"> 노무비:  172068*1/8/ 6.9 = 3117.1 </t>
  </si>
  <si>
    <t xml:space="preserve">            </t>
  </si>
  <si>
    <t xml:space="preserve">아스콘포장(20cm이하) 깨기  굴착기 0.2m3+대형브레커  M3  공통 8-2-13  ( 산근 123 ) </t>
  </si>
  <si>
    <t xml:space="preserve">Q  시간당 작업량 (M3/HR) = 4.1   </t>
  </si>
  <si>
    <t>Q '시간당 작업량 (M3/Hr)'= 4.1</t>
  </si>
  <si>
    <t xml:space="preserve">HR M3당작업시간 (HR/M3)  = 1/Q = 0.2439 </t>
  </si>
  <si>
    <t xml:space="preserve"> 1.대형 브레이커, 0.2M3   </t>
  </si>
  <si>
    <t xml:space="preserve">'1.대형 브레이커, 0.2M3 ' </t>
  </si>
  <si>
    <t xml:space="preserve"> 재료비:  0 / 4.1 = 0 </t>
  </si>
  <si>
    <t>'재료비:' ~00000230000200000.M~ / {Q} =?MA+</t>
  </si>
  <si>
    <t xml:space="preserve"> 노무비:  0 / 4.1 = 0 </t>
  </si>
  <si>
    <t>'노무비:' ~00000230000200000.L~ / {Q} =?LA+</t>
  </si>
  <si>
    <t xml:space="preserve"> 경  비:  3009 / 4.1 = 733.9 </t>
  </si>
  <si>
    <t>'경  비:' ~00000230000200000.E~ / {Q} =?EQ+</t>
  </si>
  <si>
    <t xml:space="preserve"> 2.굴삭기(무한궤도), 0.2M3 </t>
  </si>
  <si>
    <t>'2.굴삭기(무한궤도), 0.2M3'</t>
  </si>
  <si>
    <t xml:space="preserve"> 재료비:  8070 / 4.1 = 1968.2 </t>
  </si>
  <si>
    <t xml:space="preserve"> 노무비:  59020 / 4.1 = 14395.1 </t>
  </si>
  <si>
    <t xml:space="preserve"> 경  비:  13873 / 4.1 = 3383.6 </t>
  </si>
  <si>
    <t xml:space="preserve"> 3.치즐 소모량, 구조물용 0.4M3(준용)   </t>
  </si>
  <si>
    <t>'3.치즐 소모량, 구조물용 0.4M3(준용)  '</t>
  </si>
  <si>
    <t xml:space="preserve"> 경  비:  1632 / 4.1 = 398 </t>
  </si>
  <si>
    <t xml:space="preserve"> 노무비:  172068*1/8/ 4.1 = 5245.9 </t>
  </si>
  <si>
    <t xml:space="preserve">동방, 보조, 혼합골재, 자갈 운반  덤프 15.0ton, 운반거리 L=10km  M3  공통 8-2-8  ( 산근 124 ) </t>
  </si>
  <si>
    <t xml:space="preserve"> 운반거리 L=10KM 덤프트럭(15톤), M3    </t>
  </si>
  <si>
    <t>'운반거리 L=10KM 덤프트럭(15톤), M3'</t>
  </si>
  <si>
    <t xml:space="preserve"> 차량속도= 25/V1,25/V2,40KM/V3,40KM/V4,25KM/V5,25KM/V6     </t>
  </si>
  <si>
    <t>'차량속도= 25/V1,25/V2,40KM/V3,40KM/V4,25KM/V5,25KM/V6 '</t>
  </si>
  <si>
    <t xml:space="preserve"> 골재장○-----------------0------------0---------○10KM </t>
  </si>
  <si>
    <t>'골재장○-----------------0------------0---------○10KM'</t>
  </si>
  <si>
    <t xml:space="preserve"> 운반거리=골재장L1=0.5KM,시내L2=9.0KM,공사장L3=0.5KM    </t>
  </si>
  <si>
    <t>'운반거리=골재장L1=0.5KM,시내L2=9.0KM,공사장L3=0.5KM'</t>
  </si>
  <si>
    <t xml:space="preserve"> 1.덤프트럭(15톤/HR) </t>
  </si>
  <si>
    <t>'1.덤프트럭(15톤/HR)'</t>
  </si>
  <si>
    <t xml:space="preserve"> T   적재용량(TON)  =15   </t>
  </si>
  <si>
    <t xml:space="preserve"> T  '적재용량(TON)' =15</t>
  </si>
  <si>
    <t xml:space="preserve"> R1  토석의 단위중량(TON)  =1.7   </t>
  </si>
  <si>
    <t xml:space="preserve"> r1 '토석의 단위중량(TON)' =1.7</t>
  </si>
  <si>
    <t xml:space="preserve"> L   흐트러진상태  =1.15   </t>
  </si>
  <si>
    <t xml:space="preserve"> L  '흐트러진상태' =1.15</t>
  </si>
  <si>
    <t xml:space="preserve"> C   다져진상태 =1.075   </t>
  </si>
  <si>
    <t xml:space="preserve"> C  '다져진상태'=1.075</t>
  </si>
  <si>
    <t xml:space="preserve"> F   토량환산계(C/L) =C/L= 0.9348 </t>
  </si>
  <si>
    <t xml:space="preserve"> f  '토량환산계(C/L)'=C/L=?</t>
  </si>
  <si>
    <t xml:space="preserve"> E   작업효율  =0.9   </t>
  </si>
  <si>
    <t xml:space="preserve"> E  '작업효율' =0.9</t>
  </si>
  <si>
    <t xml:space="preserve"> L1  골재장내 운반거리(KM)  =0.5   </t>
  </si>
  <si>
    <t xml:space="preserve"> L1 '골재장내 운반거리(KM)' =0.5</t>
  </si>
  <si>
    <t xml:space="preserve"> L2  도로주행 운반거리(KM)  =9.0   </t>
  </si>
  <si>
    <t xml:space="preserve"> L2 '도로주행 운반거리(KM)' =9.0</t>
  </si>
  <si>
    <t xml:space="preserve"> L3  공사장내 운반거리(KM)  =0.5   </t>
  </si>
  <si>
    <t xml:space="preserve"> L3 '공사장내 운반거리(KM)' =0.5</t>
  </si>
  <si>
    <t xml:space="preserve"> V1  골재장내적재운반속도(KM/HR)  =25   </t>
  </si>
  <si>
    <t xml:space="preserve"> V1 '골재장내적재운반속도(KM/HR)' =25</t>
  </si>
  <si>
    <t xml:space="preserve"> V2  골재장내공차운반속도(KM/HR)  =25   </t>
  </si>
  <si>
    <t xml:space="preserve"> V2 '골재장내공차운반속도(KM/HR)' =25</t>
  </si>
  <si>
    <t xml:space="preserve"> V3  도로주행적재운반속도(KM/HR)  =40   </t>
  </si>
  <si>
    <t xml:space="preserve"> V3 '도로주행적재운반속도(KM/HR)' =40</t>
  </si>
  <si>
    <t xml:space="preserve"> V4  도로주행공차운반속도(KM/HR)  =40   </t>
  </si>
  <si>
    <t xml:space="preserve"> V4 '도로주행공차운반속도(KM/HR)' =40</t>
  </si>
  <si>
    <t xml:space="preserve"> V5  공사장내적재운반속도(KM/HR)  =25   </t>
  </si>
  <si>
    <t xml:space="preserve"> V5 '공사장내적재운반속도(KM/HR)' =25</t>
  </si>
  <si>
    <t xml:space="preserve"> V6  공사장내공차운반속도(KM/HR)  =25   </t>
  </si>
  <si>
    <t xml:space="preserve"> V6 '공사장내공차운반속도(KM/HR)' =25</t>
  </si>
  <si>
    <t xml:space="preserve"> Q1  1회 적재량(M3)  =T/R1*L= 10.1471 </t>
  </si>
  <si>
    <t xml:space="preserve"> q1 '1회 적재량(M3)' =T/r1*L=?</t>
  </si>
  <si>
    <t xml:space="preserve"> 적재장비 로더(타이어),  1.72 M3  </t>
  </si>
  <si>
    <t xml:space="preserve">'적재장비 로더(타이어),  1.72 M3' </t>
  </si>
  <si>
    <t xml:space="preserve"> K   로더 버킷계수  =1.1   </t>
  </si>
  <si>
    <t xml:space="preserve"> K  '로더 버킷계수' =1.1</t>
  </si>
  <si>
    <t xml:space="preserve"> ES  로더적재기계의 작업효율(양호0.7,보통0.6,불량0.45)  =0.6   </t>
  </si>
  <si>
    <t xml:space="preserve"> Es '로더적재기계의 작업효율(양호0.7,보통0.6,불량0.45)' =0.6</t>
  </si>
  <si>
    <t xml:space="preserve"> N   덤프트럭 소요 적재회수  =Q1/(1.72*K) = 5.36 </t>
  </si>
  <si>
    <t xml:space="preserve"> n  '덤프트럭 소요 적재회수' =q1/(1.72*K) =?</t>
  </si>
  <si>
    <t xml:space="preserve"> CMS 로우더1회 싸이클시간(SEC)  =1.8*8+10+14= 38.4 </t>
  </si>
  <si>
    <t xml:space="preserve"> Cms'로우더1회 싸이클시간(Sec)' =1.8*8+10+14=?</t>
  </si>
  <si>
    <t xml:space="preserve"> T1  적재시간(MIN)로더(타이어)  =CMS*N/(60*ES)= 5.7173 </t>
  </si>
  <si>
    <t xml:space="preserve"> t1 '적재시간(MIN)로더(타이어)' =Cms*n/(60*Es)=?</t>
  </si>
  <si>
    <t xml:space="preserve"> T2  왕복시간(MIN)  =((L1/V1)+(L1/V2)+(L2/V3)+(L2/V4)+(L3/V5)+(L3/V6))*60= 31.8 </t>
  </si>
  <si>
    <t xml:space="preserve"> t2 '왕복시간(MIN)' =((L1/V1)+(L1/V2)+(L2/V3)+(L2/V4)+(L3/V5)+(L3/V6))*60=?</t>
  </si>
  <si>
    <t xml:space="preserve"> T3  적하시간(MIN)  =0.5   </t>
  </si>
  <si>
    <t xml:space="preserve"> t3 '적하시간(MIN)' =0.5</t>
  </si>
  <si>
    <t xml:space="preserve"> T4  적재대기시간(MIN)  =0.15   </t>
  </si>
  <si>
    <t xml:space="preserve"> t4 '적재대기시간(MIN)' =0.15</t>
  </si>
  <si>
    <t xml:space="preserve"> t5  적재함덮개설치및해체  =0.5   </t>
  </si>
  <si>
    <t xml:space="preserve"> t5 '적재함덮개설치및해체' =0.5</t>
  </si>
  <si>
    <t xml:space="preserve"> T6   세륜시간 (MIN)  =1.5   </t>
  </si>
  <si>
    <t xml:space="preserve"> t6  '세륜시간 (MIN)' =1.5</t>
  </si>
  <si>
    <t xml:space="preserve"> CM  1회 싸이클 시간(MIN)  =T1+T2+T3+T4+T5+T6= 40.167 </t>
  </si>
  <si>
    <t xml:space="preserve"> Cm '1회 싸이클 시간(MIN)' =t1+t2+t3+t4+t5+t6=?</t>
  </si>
  <si>
    <t xml:space="preserve"> Q   시간당 작업량(M3/HR)  =60*Q1*F*E/CM= 12.752 </t>
  </si>
  <si>
    <t xml:space="preserve"> Q  '시간당 작업량(M3/HR)' =60*q1*f*E/Cm=?  </t>
  </si>
  <si>
    <t xml:space="preserve"> 재료비:  29270 / 12.752 = 2295.3 </t>
  </si>
  <si>
    <t>'재료비:' ~00000602015000000.M~ / {Q} =?EQ+</t>
  </si>
  <si>
    <t xml:space="preserve"> 노무비:  59020 / 12.752 = 4628.2 </t>
  </si>
  <si>
    <t>'노무비:' ~00000602015000000.L~ / {Q} =?EQ+</t>
  </si>
  <si>
    <t xml:space="preserve"> 경  비:  20659 / 12.752 = 1620 </t>
  </si>
  <si>
    <t xml:space="preserve"> 2.자동덮개시설,덤프15톤용 M3  </t>
  </si>
  <si>
    <t xml:space="preserve">'2.자동덮개시설,덤프15톤용 M3' </t>
  </si>
  <si>
    <t xml:space="preserve"> 재료비:  0 / 12.752 = 0 </t>
  </si>
  <si>
    <t>'재료비:' ~00000610015000000.M~ / {Q} =?EQ+</t>
  </si>
  <si>
    <t xml:space="preserve"> 노무비:  0 / 12.752 = 0 </t>
  </si>
  <si>
    <t>'노무비:' ~00000610015000000.L~ / {Q} =?EQ+</t>
  </si>
  <si>
    <t xml:space="preserve"> 경  비:  438 / 12.752 = 34.3 </t>
  </si>
  <si>
    <t xml:space="preserve">  소 계    </t>
  </si>
  <si>
    <t>&gt;'소 계'</t>
  </si>
  <si>
    <t xml:space="preserve">보도 및 경계블록 기타 자재 운반  덤프 15.0ton, 운반거리 L=10km  TON  공통 8-2-8  ( 산근 125 ) </t>
  </si>
  <si>
    <t xml:space="preserve"> 운반거리 L=10KM 덤프트럭(15톤) 톤당      </t>
  </si>
  <si>
    <t>'운반거리 L=10KM 덤프트럭(15톤) 톤당  '</t>
  </si>
  <si>
    <t xml:space="preserve"> 생산공장 ○-----------------0-------------0--------○10KM </t>
  </si>
  <si>
    <t>'생산공장 ○-----------------0-------------0--------○10KM'</t>
  </si>
  <si>
    <t xml:space="preserve"> 운반거리=공 장L1=0.0KM,시내L2=9.5KM,공사장L3=0.5KM    </t>
  </si>
  <si>
    <t>'운반거리=공 장L1=0.0KM,시내L2=9.5KM,공사장L3=0.5KM'</t>
  </si>
  <si>
    <t xml:space="preserve"> 1.덤프트럭(15.0톤/HR) </t>
  </si>
  <si>
    <t>'1.덤프트럭(15.0톤/HR)'</t>
  </si>
  <si>
    <t xml:space="preserve"> T    적재용량(KG)  =15000   </t>
  </si>
  <si>
    <t xml:space="preserve"> T   '적재용량(KG)' =15000</t>
  </si>
  <si>
    <t xml:space="preserve"> R1   단위중량(KG)  =1000   </t>
  </si>
  <si>
    <t xml:space="preserve"> r1  '단위중량(KG)' =1000</t>
  </si>
  <si>
    <t xml:space="preserve"> Q1   1회 적재량(KG)  =T/R1= 15 </t>
  </si>
  <si>
    <t xml:space="preserve"> q1  '1회 적재량(KG)' =T/r1=?</t>
  </si>
  <si>
    <t xml:space="preserve"> f    토량 환산계수  =1   </t>
  </si>
  <si>
    <t xml:space="preserve"> f   '토량 환산계수' =1</t>
  </si>
  <si>
    <t xml:space="preserve"> E    작업효율  =0.9   </t>
  </si>
  <si>
    <t xml:space="preserve"> E   '작업효율' =0.9</t>
  </si>
  <si>
    <t xml:space="preserve"> L1   공  장내 운반거리(KM)  =0.0   </t>
  </si>
  <si>
    <t xml:space="preserve"> L1  '공  장내 운반거리(KM)' =0.0</t>
  </si>
  <si>
    <t xml:space="preserve"> L2   도로주행 운반거리(KM)  =9.5   </t>
  </si>
  <si>
    <t xml:space="preserve"> L2  '도로주행 운반거리(KM)' =9.5</t>
  </si>
  <si>
    <t xml:space="preserve"> L3   공사장내 운반거리(KM)  =0.5   </t>
  </si>
  <si>
    <t xml:space="preserve"> L3  '공사장내 운반거리(KM)' =0.5</t>
  </si>
  <si>
    <t xml:space="preserve"> V1   하치장내적재운반속도(KM/HR)  =25   </t>
  </si>
  <si>
    <t xml:space="preserve"> V1  '하치장내적재운반속도(KM/HR)' =25</t>
  </si>
  <si>
    <t xml:space="preserve"> V2   하치장내공차운반속도(KM/HR)  =25   </t>
  </si>
  <si>
    <t xml:space="preserve"> V2  '하치장내공차운반속도(KM/HR)' =25</t>
  </si>
  <si>
    <t xml:space="preserve"> V3   도로주행적재운반속도(KM/HR)  =40   </t>
  </si>
  <si>
    <t xml:space="preserve"> V3  '도로주행적재운반속도(KM/HR)' =40</t>
  </si>
  <si>
    <t xml:space="preserve"> V4   도로주행공차운반속도(KM/HR)  =40   </t>
  </si>
  <si>
    <t xml:space="preserve"> V4  '도로주행공차운반속도(KM/HR)' =40</t>
  </si>
  <si>
    <t xml:space="preserve"> V5   공사장내적재운반속도(KM/HR)  =25   </t>
  </si>
  <si>
    <t xml:space="preserve"> V5  '공사장내적재운반속도(KM/HR)' =25</t>
  </si>
  <si>
    <t xml:space="preserve"> V6   공사장내공차운반속도(KM/HR)  =25   </t>
  </si>
  <si>
    <t xml:space="preserve"> V6  '공사장내공차운반속도(KM/HR)' =25</t>
  </si>
  <si>
    <t xml:space="preserve"> T1   적재시간(MIN)  =7.0   </t>
  </si>
  <si>
    <t xml:space="preserve"> t1  '적재시간(MIN)' =7.0</t>
  </si>
  <si>
    <t xml:space="preserve"> T2   왕복시간(MIN)  =((L1/V1)+(L1/V2)+(L2/V3)+(L2/V4)+(L3/V5)+(L3/V6))*60= 30.9 </t>
  </si>
  <si>
    <t xml:space="preserve"> t2  '왕복시간(MIN)' =((L1/V1)+(L1/V2)+(L2/V3)+(L2/V4)+(L3/V5)+(L3/V6))*60=?</t>
  </si>
  <si>
    <t xml:space="preserve"> T3   적하시간(MIN)  =7.0   </t>
  </si>
  <si>
    <t xml:space="preserve"> t3  '적하시간(MIN)' =7.0</t>
  </si>
  <si>
    <t xml:space="preserve"> T4   적재대기시간(MIN)  =0.42   </t>
  </si>
  <si>
    <t xml:space="preserve"> t4  '적재대기시간(MIN)' =0.42</t>
  </si>
  <si>
    <t xml:space="preserve"> T5   적재함덮개 및 해체시간(MIN)  =0.5   </t>
  </si>
  <si>
    <t xml:space="preserve"> t5  '적재함덮개 및 해체시간(MIN)' =0.5</t>
  </si>
  <si>
    <t xml:space="preserve"> CM   1회 싸이클 시간(MIN)  =T1+T2+T3+T4+T5+T6= 47.32 </t>
  </si>
  <si>
    <t xml:space="preserve"> Cm  '1회 싸이클 시간(MIN)' =t1+t2+t3+t4+t5+t6=?</t>
  </si>
  <si>
    <t xml:space="preserve">  Q   시간당 작업량(톤/HR)  =60*Q1*F*E/CM= 17.117 </t>
  </si>
  <si>
    <t xml:space="preserve">  Q  '시간당 작업량(톤/HR)' =60*q1*f*E/Cm=?      </t>
  </si>
  <si>
    <t xml:space="preserve"> 재료비:  29270 / 17.117 = 1709.9 </t>
  </si>
  <si>
    <t xml:space="preserve"> 노무비:  59020 / 17.117 = 3448 </t>
  </si>
  <si>
    <t xml:space="preserve"> 경  비:  20659 / 17.117 = 1206.9 </t>
  </si>
  <si>
    <t xml:space="preserve"> 2.자동덮개시설,덤프15톤용 M3   </t>
  </si>
  <si>
    <t xml:space="preserve">'2.자동덮개시설,덤프15톤용 M3'  </t>
  </si>
  <si>
    <t xml:space="preserve"> 재료비:  0 / 17.117 = 0 </t>
  </si>
  <si>
    <t xml:space="preserve"> 노무비:  0 / 17.117 = 0 </t>
  </si>
  <si>
    <t xml:space="preserve"> 경  비:  438 / 17.117 = 25.5 </t>
  </si>
  <si>
    <t xml:space="preserve"> 3.지게차(2.5TON) </t>
  </si>
  <si>
    <t>'3.지게차(2.5TON)'</t>
  </si>
  <si>
    <t xml:space="preserve">T0  적재용량(KG)  =2500   </t>
  </si>
  <si>
    <t>T0 '적재용량(KG)' =2500</t>
  </si>
  <si>
    <t xml:space="preserve">R1  단위중량 (KG) =1000   </t>
  </si>
  <si>
    <t>r1 '단위중량 (KG)'=1000</t>
  </si>
  <si>
    <t xml:space="preserve">QQ  적재량(매)  =T0/R1= 2.5 </t>
  </si>
  <si>
    <t>qq '적재량(매)' =T0/r1=?</t>
  </si>
  <si>
    <t xml:space="preserve">F   환산계수  =1   </t>
  </si>
  <si>
    <t>F  '환산계수' =1</t>
  </si>
  <si>
    <t xml:space="preserve">E   작업효율(양호)  =0.75   </t>
  </si>
  <si>
    <t>E  '작업효율(양호)' =0.75</t>
  </si>
  <si>
    <t xml:space="preserve">M   계수( 타이1.8)  =1.8   </t>
  </si>
  <si>
    <t>M  '계수( 타이1.8)' =1.8</t>
  </si>
  <si>
    <t xml:space="preserve">I   편도 주행거리(M)  =20   </t>
  </si>
  <si>
    <t>I  '편도 주행거리(M)' =20</t>
  </si>
  <si>
    <t xml:space="preserve">T1  적재하는데 소요시간(초)  =20   </t>
  </si>
  <si>
    <t>T1 '적재하는데 소요시간(초)' =20</t>
  </si>
  <si>
    <t xml:space="preserve">T2  운반기계가 도착되는 시간(초)  =14   </t>
  </si>
  <si>
    <t>T2 '운반기계가 도착되는 시간(초)' =14</t>
  </si>
  <si>
    <t xml:space="preserve">N   적(재)하회수 =T/T0= 6 </t>
  </si>
  <si>
    <t>N  '적(재)하회수'=T/T0=?</t>
  </si>
  <si>
    <t xml:space="preserve">CM  1회싸이클시간(초)  =((M*I)+T1+T2)= 70 </t>
  </si>
  <si>
    <t>CM '1회싸이클시간(초)' =((M*I)+T1+T2)=?</t>
  </si>
  <si>
    <t xml:space="preserve">CM1  적(재)하시간(초)  =((M*I)+T1+T2)*N= 420 </t>
  </si>
  <si>
    <t>CM1 '적(재)하시간(초)' =((M*I)+T1+T2)*N=?</t>
  </si>
  <si>
    <t xml:space="preserve">CM2  적(재)하시간(MIN)  =(CM*N)/60= 7 </t>
  </si>
  <si>
    <t>CM2 '적(재)하시간(MIN)' =(CM*N)/60=?</t>
  </si>
  <si>
    <t xml:space="preserve">Q    시간당 작업량(톤/HR)  =3600*QQ*F*E/CM= 96.429 </t>
  </si>
  <si>
    <t>Q   '시간당 작업량(톤/HR)' =3600*qq*F*E/CM=?</t>
  </si>
  <si>
    <t xml:space="preserve"> 재료비:  7310 / 96.429 = 75.8 </t>
  </si>
  <si>
    <t>'재료비:' ~00002502002500000.M~ / {Q} =?EQ+</t>
  </si>
  <si>
    <t xml:space="preserve"> 노무비:  59020 / 96.429 = 612 </t>
  </si>
  <si>
    <t>'노무비:' ~00002502002500000.L~ / {Q} =?EQ+</t>
  </si>
  <si>
    <t xml:space="preserve"> 경  비:  4048 / 96.429 = 41.9 </t>
  </si>
  <si>
    <t>'경  비:' ~00002502002500000.E~ / {Q} =?EQ+</t>
  </si>
  <si>
    <t xml:space="preserve">대형 철강재, 흄관 운반(상차도)  트레일러 20ton, 운반거리 L=10km  TON    ( 산근 126 ) </t>
  </si>
  <si>
    <t xml:space="preserve"> 운반거리 L=10KM 트레일러(20TON) TON당     </t>
  </si>
  <si>
    <t>'운반거리 L=10KM 트레일러(20TON) TON당 '</t>
  </si>
  <si>
    <t xml:space="preserve"> 차량속도=    0KM/V1     40KM/V2       25KM/V3     </t>
  </si>
  <si>
    <t>'차량속도=    0KM/V1     40KM/V2       25KM/V3 '</t>
  </si>
  <si>
    <t xml:space="preserve"> 생산공장 ○----------0-------------0----------○10KM  </t>
  </si>
  <si>
    <t>'생산공장 ○----------0-------------0----------○10KM '</t>
  </si>
  <si>
    <t xml:space="preserve"> 운반거리=공장L1=0.0KM,시내L2=9.5KM,공사장L3=0.5KM    </t>
  </si>
  <si>
    <t>'운반거리=공장L1=0.0KM,시내L2=9.5KM,공사장L3=0.5KM'</t>
  </si>
  <si>
    <t xml:space="preserve"> 1.트랙터및트레일러(20TON/HR) </t>
  </si>
  <si>
    <t>'1.트랙터및트레일러(20TON/HR)'</t>
  </si>
  <si>
    <t xml:space="preserve"> Q0  트레일러적재량(TON)  =20   </t>
  </si>
  <si>
    <t xml:space="preserve"> q0 '트레일러적재량(TON)' =20</t>
  </si>
  <si>
    <t xml:space="preserve"> Q1  1회적재량(TON)  =2   </t>
  </si>
  <si>
    <t xml:space="preserve"> q1 '1회적재량(TON)' =2</t>
  </si>
  <si>
    <t xml:space="preserve"> F   환산계수  =1   </t>
  </si>
  <si>
    <t xml:space="preserve"> F  '환산계수' =1</t>
  </si>
  <si>
    <t xml:space="preserve"> Es  적재효율 =0.5   </t>
  </si>
  <si>
    <t xml:space="preserve"> Es '적재효율'=0.5</t>
  </si>
  <si>
    <t xml:space="preserve"> N   적재횟수 =q0/q1 = 10 </t>
  </si>
  <si>
    <t xml:space="preserve"> N  '적재횟수'=q0/q1 =?</t>
  </si>
  <si>
    <t xml:space="preserve">CMS  묶기30,회전30,풀기30(초) =30+30+30= 90 </t>
  </si>
  <si>
    <t>Cms '묶기30,회전30,풀기30(초)'=30+30+30=?</t>
  </si>
  <si>
    <t xml:space="preserve"> L1  작업장내 운반거리(KM)  =0   </t>
  </si>
  <si>
    <t xml:space="preserve"> L1 '작업장내 운반거리(KM)' =0</t>
  </si>
  <si>
    <t xml:space="preserve"> L2  도로주행 운반거리(KM)  =9.5   </t>
  </si>
  <si>
    <t xml:space="preserve"> L2 '도로주행 운반거리(KM)' =9.5</t>
  </si>
  <si>
    <t xml:space="preserve"> V1  작업장내 운반속도(KM/HR)  =0   </t>
  </si>
  <si>
    <t xml:space="preserve"> V1 '작업장내 운반속도(KM/HR)' =0</t>
  </si>
  <si>
    <t xml:space="preserve"> V2  도로주행 운반속도(KM/HR)  =40   </t>
  </si>
  <si>
    <t xml:space="preserve"> V2 '도로주행 운반속도(KM/HR)' =40</t>
  </si>
  <si>
    <t xml:space="preserve"> V3  공사장내 운반속도(KM/HR)  =25   </t>
  </si>
  <si>
    <t xml:space="preserve"> V3 '공사장내 운반속도(KM/HR)' =25</t>
  </si>
  <si>
    <t xml:space="preserve"> T1  적재시간(MIN)  =(CMS*N)/(60*ES)= 30 </t>
  </si>
  <si>
    <t xml:space="preserve"> t1 '적재시간(MIN)' =(Cms*n)/(60*Es)=?</t>
  </si>
  <si>
    <t xml:space="preserve"> T2  왕복시간(MIN)  =((L2/V2)+(L3/V3))*60*2= 30.9 </t>
  </si>
  <si>
    <t xml:space="preserve"> t2 '왕복시간(MIN)' =((L2/V2)+(L3/V3))*60*2=? </t>
  </si>
  <si>
    <t xml:space="preserve"> T3  적하시간(MIN) =(CMS*N)/(60*ES)= 30 </t>
  </si>
  <si>
    <t xml:space="preserve"> t3 '적하시간(MIN)'=(Cms*n)/(60*Es)=?</t>
  </si>
  <si>
    <t xml:space="preserve"> T4  적재대기시간(MIN)  =0.42   </t>
  </si>
  <si>
    <t xml:space="preserve"> t4 '적재대기시간(MIN)' =0.42</t>
  </si>
  <si>
    <t xml:space="preserve"> CM  1회싸이클시간(MIN)  =T1+T2+T3+T4+T6= 92.82 </t>
  </si>
  <si>
    <t xml:space="preserve"> CM '1회싸이클시간(MIN)' =t1+t2+t3+t4+t6=?</t>
  </si>
  <si>
    <t xml:space="preserve"> Q   시간당 작업량(TON/HR)  =(60*Q0*F*E)/CM= 11.635 </t>
  </si>
  <si>
    <t xml:space="preserve"> Q  '시간당 작업량(TON/HR)' =(60*q0*F*E)/CM=?</t>
  </si>
  <si>
    <t xml:space="preserve"> Z   차량실 작업량(TON/HR)  =(T2+T4+T6)/CM= 0.3536 </t>
  </si>
  <si>
    <t xml:space="preserve"> Z  '차량실 작업량(TON/HR)' =(T2+T4+T6)/CM=?     </t>
  </si>
  <si>
    <t xml:space="preserve"> 재료비:  30595 / 11.635*0.3536 = 929.8 </t>
  </si>
  <si>
    <t>'재료비:' ~00002702002000000.M~ / {Q}*{Z} =?EQ+</t>
  </si>
  <si>
    <t xml:space="preserve"> 노무비:  59020 / 11.635 = 5072.6 </t>
  </si>
  <si>
    <t>'노무비:' ~00002702002000000.L~ / {Q} =?EQ+</t>
  </si>
  <si>
    <t xml:space="preserve"> 경  비:  17314 / 11.635 = 1488 </t>
  </si>
  <si>
    <t>'경  비:' ~00002702002000000.E~ / {Q} =?EQ+</t>
  </si>
  <si>
    <t xml:space="preserve"> 2.크레인(트럭탑재형)(10톤/HR) </t>
  </si>
  <si>
    <t>'2.크레인(트럭탑재형)(10톤/HR)'</t>
  </si>
  <si>
    <t xml:space="preserve"> Q1  1회적재량(톤)  =2   </t>
  </si>
  <si>
    <t xml:space="preserve"> q1 '1회적재량(톤)' =2</t>
  </si>
  <si>
    <t xml:space="preserve"> Es  작업효율  =0.5   </t>
  </si>
  <si>
    <t xml:space="preserve"> Es '작업효율' =0.5</t>
  </si>
  <si>
    <t xml:space="preserve"> Q   크레인상,하차작업량(톤/HR)  =(3600*Q1*ES/CMS)= 40 </t>
  </si>
  <si>
    <t xml:space="preserve"> Q  '크레인상,하차작업량(톤/HR)' =(3600*q1*Es/Cms)=?</t>
  </si>
  <si>
    <t xml:space="preserve"> 재료비:  16488 / 40 = 412.2 </t>
  </si>
  <si>
    <t>'재료비:' ~00002105001000000.M~ / {Q} =?EQ+</t>
  </si>
  <si>
    <t xml:space="preserve"> 노무비:  49778 / 40 = 1244.4 </t>
  </si>
  <si>
    <t>'노무비:' ~00002105001000000.L~ / {Q} =?EQ+</t>
  </si>
  <si>
    <t xml:space="preserve"> 경  비:  23795 / 40 = 594.8 </t>
  </si>
  <si>
    <t>'경  비:' ~00002105001000000.E~ / {Q} =?EQ+</t>
  </si>
  <si>
    <t xml:space="preserve"> 비계공 </t>
  </si>
  <si>
    <t>'비계공'</t>
  </si>
  <si>
    <t xml:space="preserve">281939*2/8/Q = 1762.1 </t>
  </si>
  <si>
    <t>~L001010101000006.L~*2/8/Q =?EQ+</t>
  </si>
  <si>
    <t xml:space="preserve"> 보통인부 </t>
  </si>
  <si>
    <t>'보통인부'</t>
  </si>
  <si>
    <t xml:space="preserve">172068*1/8/Q = 537.7 </t>
  </si>
  <si>
    <t xml:space="preserve">~L001010101000002.L~*1/8/Q =?EQ+  </t>
  </si>
  <si>
    <t xml:space="preserve">자재 운반  2.5ton 트럭, 운반거리 L=10km  TON  공통 8-2-8  ( 산근 127 ) </t>
  </si>
  <si>
    <t xml:space="preserve"> 운반거리 L=10KM 덤프트럭(2.5톤) 톤당      </t>
  </si>
  <si>
    <t>'운반거리 L=10KM 덤프트럭(2.5톤) 톤당  '</t>
  </si>
  <si>
    <t xml:space="preserve"> 1.덤프트럭2.5톤(경비) </t>
  </si>
  <si>
    <t>'1.덤프트럭2.5톤(경비)'</t>
  </si>
  <si>
    <t xml:space="preserve"> T    적재용량(KG)  =2500   </t>
  </si>
  <si>
    <t xml:space="preserve"> T   '적재용량(KG)' =2500</t>
  </si>
  <si>
    <t xml:space="preserve"> Q1   1회 적재량(매)  =T/R1= 2.5 </t>
  </si>
  <si>
    <t xml:space="preserve"> q1  '1회 적재량(매)' =T/r1=?</t>
  </si>
  <si>
    <t xml:space="preserve"> T1   적재시간(MIN)  =1.1666   </t>
  </si>
  <si>
    <t xml:space="preserve"> t1  '적재시간(MIN)' =1.1666</t>
  </si>
  <si>
    <t xml:space="preserve"> T3   적하시간(MIN)  =1.1666   </t>
  </si>
  <si>
    <t xml:space="preserve"> t3  '적하시간(MIN)' =1.1666</t>
  </si>
  <si>
    <t xml:space="preserve"> T5   적재함덮개 및 해체시간(MIN)  =3.77   </t>
  </si>
  <si>
    <t xml:space="preserve"> t5  '적재함덮개 및 해체시간(MIN)' =3.77</t>
  </si>
  <si>
    <t xml:space="preserve"> CM   1회 싸이클 시간(MIN)  =T1+T2+T3+T4+T5+T6= 38.923 </t>
  </si>
  <si>
    <t xml:space="preserve">  Q   시간당 작업량(1000매/HR)  =60*Q1*F*E/CM= 3.468 </t>
  </si>
  <si>
    <t xml:space="preserve">  Q  '시간당 작업량(1000매/HR)' =60*q1*f*E/Cm=?     </t>
  </si>
  <si>
    <t xml:space="preserve"> 재료비:  5338 / 3.468 = 1539.2 </t>
  </si>
  <si>
    <t>'재료비:' ~00000602002500000.M~ / {Q} =?EQ+</t>
  </si>
  <si>
    <t xml:space="preserve"> 노무비:  49778 / 3.468 = 14353.5 </t>
  </si>
  <si>
    <t>'노무비:' ~00000602002500000.L~ / {Q} =?EQ+</t>
  </si>
  <si>
    <t xml:space="preserve"> 경  비:  6522 / 3.468 = 1880.6 </t>
  </si>
  <si>
    <t xml:space="preserve">'경  비:' ~00000602002500000.E~ / {Q} =?EQ+  </t>
  </si>
  <si>
    <t xml:space="preserve"> 2.지게차 하역 2.5TON(경비) </t>
  </si>
  <si>
    <t>'2.지게차 하역 2.5TON(경비)'</t>
  </si>
  <si>
    <t xml:space="preserve">Q1  적재량(톤)  =T0/R1= 2.5 </t>
  </si>
  <si>
    <t>q1 '적재량(톤)' =T0/r1=?</t>
  </si>
  <si>
    <t xml:space="preserve">N   적(재)하회수 =T/T0= 1 </t>
  </si>
  <si>
    <t xml:space="preserve">CM1  적(재)하시간(초)  =((M*I)+T1+T2)*N= 70 </t>
  </si>
  <si>
    <t xml:space="preserve">CM2  적(재)하시간(MIN)  =(CM*N)/60= 1.1667 </t>
  </si>
  <si>
    <t xml:space="preserve">Q    시간당 작업량(1톤/HR)  =3600*Q1*F*E/CM= 96.429 </t>
  </si>
  <si>
    <t xml:space="preserve">Q   '시간당 작업량(1톤/HR)' =3600*q1*F*E/CM=?   </t>
  </si>
  <si>
    <t xml:space="preserve"> 재료비:  7310/96.429 = 75.8 </t>
  </si>
  <si>
    <t>'재료비:' ~00002502002500000.M~/{Q} =?EQ+</t>
  </si>
  <si>
    <t xml:space="preserve"> 노무비:  59020/96.429 = 612 </t>
  </si>
  <si>
    <t>'노무비:' ~00002502002500000.L~/{Q} =?EQ+</t>
  </si>
  <si>
    <t xml:space="preserve"> 경  비:  4048/96.429 = 41.9 </t>
  </si>
  <si>
    <t>'경  비:' ~00002502002500000.E~/{Q} =?EQ+</t>
  </si>
  <si>
    <t>토목 1-2-1</t>
  </si>
  <si>
    <t xml:space="preserve">동상방지층, 인력 소규모 장비 사용 시공  t=20cm(1일 165m3)  M3  토목 1-2-1  ( 산근 128 ) </t>
  </si>
  <si>
    <t xml:space="preserve"> 동상방지층 인력식 소규모장비포장 T=20CM     </t>
  </si>
  <si>
    <t>'동상방지층 인력식 소규모장비포장 T=20CM '</t>
  </si>
  <si>
    <t xml:space="preserve">                    (100M2*20CM=20M3적용)    </t>
  </si>
  <si>
    <t xml:space="preserve">                   '(100M2*20CM=20M3적용)'</t>
  </si>
  <si>
    <t xml:space="preserve">                   </t>
  </si>
  <si>
    <t xml:space="preserve">Q1 1일시공량(M3/일)  =165   </t>
  </si>
  <si>
    <t>q1'1일시공량(M3/일)' =165</t>
  </si>
  <si>
    <t xml:space="preserve">Q  시간당 작업량(M3/HR)  =Q1/8/1.0= 20.625 </t>
  </si>
  <si>
    <t>Q '시간당 작업량(M3/HR)' =q1/8/1.0=?</t>
  </si>
  <si>
    <t>'1.인력 '</t>
  </si>
  <si>
    <t xml:space="preserve"> 포 설 공 2인/8HR*작업시간     </t>
  </si>
  <si>
    <t xml:space="preserve">'포 설 공 2인/8HR*작업시간'    </t>
  </si>
  <si>
    <t xml:space="preserve"> 노무비:  221015*2/8/20.625 = 2678.9 </t>
  </si>
  <si>
    <t xml:space="preserve">'노무비:' ~L001010101000018.L~*2/8/{Q} =?LA+  </t>
  </si>
  <si>
    <t xml:space="preserve"> 보통인부 2인/8HR*작업시간     </t>
  </si>
  <si>
    <t xml:space="preserve">'보통인부 2인/8HR*작업시간'    </t>
  </si>
  <si>
    <t xml:space="preserve"> 노무비:  172068*2/8/20.625 = 2085.6 </t>
  </si>
  <si>
    <t xml:space="preserve">'노무비:' ~L001010101000002.L~*2/8/{Q} =?LA+  </t>
  </si>
  <si>
    <t xml:space="preserve"> 2.포설 </t>
  </si>
  <si>
    <t>'2.포설'</t>
  </si>
  <si>
    <t xml:space="preserve"> 굴착기(무한궤도),  0.6㎥, 1대    </t>
  </si>
  <si>
    <t xml:space="preserve">'굴착기(무한궤도),  0.6㎥, 1대 '  </t>
  </si>
  <si>
    <t xml:space="preserve"> 재료비:  16600 / 20.625 = 804.8 </t>
  </si>
  <si>
    <t>'재료비:' ~00000201006000000.M~ / {Q} =?MA+</t>
  </si>
  <si>
    <t xml:space="preserve"> 노무비:  59020 / 20.625 = 2861.5 </t>
  </si>
  <si>
    <t>'노무비:' ~00000201006000000.L~ / {Q} =?LA+</t>
  </si>
  <si>
    <t xml:space="preserve"> 경  비:  23423 / 20.625 = 1135.6 </t>
  </si>
  <si>
    <t xml:space="preserve">'경  비:' ~00000201006000000.E~ / {Q} =?EQ+   </t>
  </si>
  <si>
    <t xml:space="preserve"> 3.살수 </t>
  </si>
  <si>
    <t>'3.살수'</t>
  </si>
  <si>
    <t xml:space="preserve"> 살수차(물탱크)5500L, 0.5대  </t>
  </si>
  <si>
    <t>'살수차(물탱크)5500L, 0.5대 '</t>
  </si>
  <si>
    <t xml:space="preserve"> 재료비:  16128 * 0.5 / 20.625 = 390.9 </t>
  </si>
  <si>
    <t>'재료비:' ~00007204005500000.M~ * 0.5 / {Q} =?MA+</t>
  </si>
  <si>
    <t xml:space="preserve"> 노무비:  49778 * 0.5 / 20.625 = 1206.7 </t>
  </si>
  <si>
    <t>'노무비:' ~00007204005500000.L~ * 0.5 / {Q} =?LA+</t>
  </si>
  <si>
    <t xml:space="preserve"> 경  비:  9986 * 0.5 / 20.625 = 242 </t>
  </si>
  <si>
    <t>'경  비:' ~00007204005500000.E~ * 0.5 / {Q} =?EQ+</t>
  </si>
  <si>
    <t xml:space="preserve"> 4.다짐  </t>
  </si>
  <si>
    <t xml:space="preserve">'4.다짐' </t>
  </si>
  <si>
    <t xml:space="preserve"> 진동롤러(핸드가이드식) 0.7톤, 1대      </t>
  </si>
  <si>
    <t xml:space="preserve">'진동롤러(핸드가이드식) 0.7톤, 1대 '    </t>
  </si>
  <si>
    <t xml:space="preserve"> 재료비:  3316 / 20.625 = 160.7 </t>
  </si>
  <si>
    <t>'재료비:' ~00001305000700000.M~ / {Q} =?MA+</t>
  </si>
  <si>
    <t xml:space="preserve"> 노무비:  36248 / 20.625 = 1757.4 </t>
  </si>
  <si>
    <t>'노무비:' ~00001305000700000.L~ / {Q} =?LA+</t>
  </si>
  <si>
    <t xml:space="preserve"> 경  비:  1967 / 20.625 = 95.3 </t>
  </si>
  <si>
    <t>'경  비:' ~00001305000700000.E~ / {Q} =?EQ+</t>
  </si>
  <si>
    <t xml:space="preserve"> 5.용수비  </t>
  </si>
  <si>
    <t xml:space="preserve">'5.용수비' </t>
  </si>
  <si>
    <t xml:space="preserve">Q  T=20CM일경우100M2(20M3)당2톤  =2/20= 0.1 </t>
  </si>
  <si>
    <t>Q 'T=20CM일경우100M2(20M3)당2톤' =2/20=?</t>
  </si>
  <si>
    <t xml:space="preserve"> 재료비:  0 * 0.1= 0 </t>
  </si>
  <si>
    <t xml:space="preserve">'재료비:' ~E001010102002512.M~ * {Q}=?MA+ </t>
  </si>
  <si>
    <t xml:space="preserve">동상방지층, 인력 소규모 장비 사용 시공  t=20cm(1일 165m3), 인력 살수  M3  토목 1-2-1  ( 산근 129 ) </t>
  </si>
  <si>
    <t xml:space="preserve"> 동상방지층 인력식 소규모장비포장 T=20CM - 인력살수     </t>
  </si>
  <si>
    <t>'동상방지층 인력식 소규모장비포장 T=20CM - 인력살수 '</t>
  </si>
  <si>
    <t xml:space="preserve"> ◈배치인원  </t>
  </si>
  <si>
    <t>'◈배치인원 '</t>
  </si>
  <si>
    <t xml:space="preserve"> 2.살수 </t>
  </si>
  <si>
    <t>'2.살수'</t>
  </si>
  <si>
    <t xml:space="preserve"> 순수 인력 살수 시에는 살수품을 100M2당 1인가산한다. </t>
  </si>
  <si>
    <t>'순수 인력 살수 시에는 살수품을 100M2당 1인가산한다.'</t>
  </si>
  <si>
    <t xml:space="preserve"> 보통인부 100m2 당 1인/8HR*작업시간 </t>
  </si>
  <si>
    <t>'보통인부 100m2 당 1인/8HR*작업시간'</t>
  </si>
  <si>
    <t xml:space="preserve"> 노무비:  172068*1/8/(Q/0.2/100) = 20856.7 </t>
  </si>
  <si>
    <t xml:space="preserve">'노무비:' ~L001010101000002.L~*1/8/(Q/0.2/100) =?LA+  </t>
  </si>
  <si>
    <t xml:space="preserve"> 3.포설   </t>
  </si>
  <si>
    <t xml:space="preserve">'3.포설'  </t>
  </si>
  <si>
    <t xml:space="preserve"> 굴착기(무한궤도),  0.6㎥, 1대   </t>
  </si>
  <si>
    <t xml:space="preserve">'굴착기(무한궤도),  0.6㎥, 1대 ' </t>
  </si>
  <si>
    <t xml:space="preserve">'경  비:' ~00000201006000000.E~ / {Q} =?EQ+ </t>
  </si>
  <si>
    <t xml:space="preserve"> 진동롤러(핸드가이드식) 0.7톤, 1대   </t>
  </si>
  <si>
    <t xml:space="preserve">'진동롤러(핸드가이드식) 0.7톤, 1대 ' </t>
  </si>
  <si>
    <t xml:space="preserve"> 재료비:  0 *0.1= 0 </t>
  </si>
  <si>
    <t xml:space="preserve">'재료비:' ~E001010102002512.M~ *{Q}=?MA+ </t>
  </si>
  <si>
    <t>토목 1-2-2</t>
  </si>
  <si>
    <t xml:space="preserve">동상방지층, 기계 - 길어깨 포장  t=20cm(1일 250m3)  M3  토목 1-2-2  ( 산근 130 ) </t>
  </si>
  <si>
    <t xml:space="preserve"> 동상방지층 기계 - 길어께포장 T=20CM     </t>
  </si>
  <si>
    <t>'동상방지층 기계 - 길어께포장 T=20CM '</t>
  </si>
  <si>
    <t xml:space="preserve">               (100M2*20CM=20M3적용)    </t>
  </si>
  <si>
    <t xml:space="preserve">             ' (100M2*20CM=20M3적용)'</t>
  </si>
  <si>
    <t xml:space="preserve">Q1 1일시공량(M3/일)  =250   </t>
  </si>
  <si>
    <t>q1'1일시공량(M3/일)' =250</t>
  </si>
  <si>
    <t xml:space="preserve">Q  시간당 작업량(M3/HR)  =Q1/8/1= 31.25 </t>
  </si>
  <si>
    <t>Q '시간당 작업량(M3/HR)' =q1/8/1=?</t>
  </si>
  <si>
    <t xml:space="preserve">' </t>
  </si>
  <si>
    <t xml:space="preserve"> 노무비:  221015*2/8/31.25 = 1768.1 </t>
  </si>
  <si>
    <t xml:space="preserve"> 노무비:  172068*2/8/31.25 = 1376.5 </t>
  </si>
  <si>
    <t xml:space="preserve"> ◈사용기계 </t>
  </si>
  <si>
    <t xml:space="preserve">'◈사용기계 </t>
  </si>
  <si>
    <t xml:space="preserve"> 굴착기(무한궤도) 1.0㎥  1대  </t>
  </si>
  <si>
    <t>'굴착기(무한궤도) 1.0㎥  1대 '</t>
  </si>
  <si>
    <t xml:space="preserve"> 재료비:  31735 / 31.25 = 1015.5 </t>
  </si>
  <si>
    <t xml:space="preserve"> 노무비:  59020 / 31.25 = 1888.6 </t>
  </si>
  <si>
    <t xml:space="preserve"> 경  비:  29621 / 31.25 = 947.8 </t>
  </si>
  <si>
    <t xml:space="preserve">'경  비:' ~00000201010000000.E~ / {Q} =?EQ+ </t>
  </si>
  <si>
    <t xml:space="preserve">  소  계       </t>
  </si>
  <si>
    <t xml:space="preserve">&gt;'소  계'   </t>
  </si>
  <si>
    <t xml:space="preserve"> 살수차(물탱크)16000L, 0.5대  </t>
  </si>
  <si>
    <t>'살수차(물탱크)16000L, 0.5대 '</t>
  </si>
  <si>
    <t xml:space="preserve"> 재료비:  22371 *0.5 / 31.25 = 357.9 </t>
  </si>
  <si>
    <t>'재료비:' ~00007204016000000.M~ *0.5 / {Q} =?MA+</t>
  </si>
  <si>
    <t xml:space="preserve"> 노무비:  49778 *0.5 / 31.25 = 796.4 </t>
  </si>
  <si>
    <t>'노무비:' ~00007204016000000.L~ *0.5 / {Q} =?LA+</t>
  </si>
  <si>
    <t xml:space="preserve"> 경  비:  19154 *0.5 / 31.25 = 306.4 </t>
  </si>
  <si>
    <t>'경  비:' ~00007204016000000.E~ *0.5 / {Q} =?EQ+</t>
  </si>
  <si>
    <t xml:space="preserve"> 진동 롤러(자주식)12톤, 1대  </t>
  </si>
  <si>
    <t>'진동 롤러(자주식)12톤, 1대 '</t>
  </si>
  <si>
    <t xml:space="preserve"> 재료비:  27400 / 31.25 = 876.8 </t>
  </si>
  <si>
    <t>'재료비:' ~00001306012000000.M~ / {Q} =?MA+</t>
  </si>
  <si>
    <t>'노무비:' ~00001306012000000.L~ / {Q} =?LA+</t>
  </si>
  <si>
    <t xml:space="preserve"> 경  비:  29191 / 31.25 = 934.1 </t>
  </si>
  <si>
    <t>'경  비:' ~00001306012000000.E~ / {Q} =?EQ+</t>
  </si>
  <si>
    <t xml:space="preserve"> 5.용수 </t>
  </si>
  <si>
    <t>'5.용수'</t>
  </si>
  <si>
    <t>토목 1-2-3</t>
  </si>
  <si>
    <t xml:space="preserve">동상방지층, 기계 - 본선 포장  t=20cm(1일 600m3)  M3  토목 1-2-3  ( 산근 131 ) </t>
  </si>
  <si>
    <t xml:space="preserve"> 동상방지층 기계 - 본선포장 T=20CM     </t>
  </si>
  <si>
    <t>'동상방지층 기계 - 본선포장 T=20CM '</t>
  </si>
  <si>
    <t xml:space="preserve">                            (100M2*20CM=20M3적용)    </t>
  </si>
  <si>
    <t xml:space="preserve">                           '(100M2*20CM=20M3적용)'</t>
  </si>
  <si>
    <t xml:space="preserve">Q1 1일시공량(M3/일)  =600   </t>
  </si>
  <si>
    <t>q1'1일시공량(M3/일)' =600</t>
  </si>
  <si>
    <t xml:space="preserve">Q  시간당 작업량(M3/HR)  =Q1/8/1= 75 </t>
  </si>
  <si>
    <t xml:space="preserve"> 노무비:  221015*2/8/75 = 736.7 </t>
  </si>
  <si>
    <t>'</t>
  </si>
  <si>
    <t xml:space="preserve"> 모터그레이더(3.6M,일반용) 1대  </t>
  </si>
  <si>
    <t>'모터그레이더(3.6M,일반용) 1대 '</t>
  </si>
  <si>
    <t xml:space="preserve"> 재료비:  30039 / 75 = 400.5 </t>
  </si>
  <si>
    <t>'재료비:' ~00000502003600000.M~ / {Q} =?MA+</t>
  </si>
  <si>
    <t>'노무비:' ~00000502003600000.L~ / {Q} =?LA+</t>
  </si>
  <si>
    <t xml:space="preserve"> 경  비:  46851 / 75 = 624.6 </t>
  </si>
  <si>
    <t xml:space="preserve">'경  비:' ~00000502003600000.E~ / {Q} =?EQ+ </t>
  </si>
  <si>
    <t xml:space="preserve"> 살수차(물탱크)16000L 0.5대   </t>
  </si>
  <si>
    <t>'살수차(물탱크)16000L 0.5대  '</t>
  </si>
  <si>
    <t xml:space="preserve"> 재료비:  22371 *0.5 / 75 = 149.1 </t>
  </si>
  <si>
    <t xml:space="preserve"> 노무비:  49778 *0.5 / 75 = 331.8 </t>
  </si>
  <si>
    <t xml:space="preserve"> 경  비:  19154 *0.5 / 75 = 127.6 </t>
  </si>
  <si>
    <t xml:space="preserve"> 재료비:  27400 / 75 = 365.3 </t>
  </si>
  <si>
    <t xml:space="preserve"> 경  비:  29191 / 75 = 389.2 </t>
  </si>
  <si>
    <t xml:space="preserve">Q  T=20CM일경우100M2당2톤 소요량  =2/20= 0.1 </t>
  </si>
  <si>
    <t>Q 'T=20CM일경우100M2당2톤 소요량' =2/20=?</t>
  </si>
  <si>
    <t>토목 1-3-1</t>
  </si>
  <si>
    <t xml:space="preserve">보조기층, 인력 소규모 장비 사용 시공  t=20cm(1일 150m3)  M3  토목 1-3-1  ( 산근 132 ) </t>
  </si>
  <si>
    <t xml:space="preserve"> 보조기층 인력식 소규모장비포장 T=20CM     </t>
  </si>
  <si>
    <t>'보조기층 인력식 소규모장비포장 T=20CM '</t>
  </si>
  <si>
    <t xml:space="preserve">                                 (100M2*20CM=20M3적용)    </t>
  </si>
  <si>
    <t xml:space="preserve">                                '(100M2*20CM=20M3적용)'</t>
  </si>
  <si>
    <t xml:space="preserve">                                </t>
  </si>
  <si>
    <t xml:space="preserve">Q1 1일시공량(M3/일)  =150   </t>
  </si>
  <si>
    <t>q1'1일시공량(M3/일)' =150</t>
  </si>
  <si>
    <t xml:space="preserve">Q  시간당 작업량(M3/HR)  =Q1/8/1.0= 18.75 </t>
  </si>
  <si>
    <t xml:space="preserve"> 노무비:  221015*2/8/18.75 = 2946.8 </t>
  </si>
  <si>
    <t xml:space="preserve"> 노무비:  172068*2/8/18.75 = 2294.2 </t>
  </si>
  <si>
    <t xml:space="preserve"> 굴착기(무한궤도),  0.6㎥  1대   </t>
  </si>
  <si>
    <t>'굴착기(무한궤도),  0.6㎥  1대  '</t>
  </si>
  <si>
    <t xml:space="preserve"> 재료비:  16600 / 18.75 = 885.3 </t>
  </si>
  <si>
    <t xml:space="preserve"> 경  비:  23423 / 18.75 = 1249.2 </t>
  </si>
  <si>
    <t xml:space="preserve"> 살수차(물탱크)5500L 0.5대  </t>
  </si>
  <si>
    <t>'살수차(물탱크)5500L 0.5대 '</t>
  </si>
  <si>
    <t xml:space="preserve"> 재료비:  16128*0.5 / 18.75 = 430 </t>
  </si>
  <si>
    <t>'재료비:' ~00007204005500000.M~*0.5 / {Q} =?MA+</t>
  </si>
  <si>
    <t xml:space="preserve"> 노무비:  49778*0.5 / 18.75 = 1327.4 </t>
  </si>
  <si>
    <t>'노무비:' ~00007204005500000.L~*0.5 / {Q} =?LA+</t>
  </si>
  <si>
    <t xml:space="preserve"> 경  비:  9986*0.5 / 18.75 = 266.2 </t>
  </si>
  <si>
    <t>'경  비:' ~00007204005500000.E~*0.5 / {Q} =?EQ+</t>
  </si>
  <si>
    <t xml:space="preserve"> 진동롤러(핸드가이드식) 0.7톤 1대      </t>
  </si>
  <si>
    <t xml:space="preserve">'진동롤러(핸드가이드식) 0.7톤 1대 '    </t>
  </si>
  <si>
    <t xml:space="preserve"> 재료비:  3316 / 18.75 = 176.8 </t>
  </si>
  <si>
    <t xml:space="preserve"> 노무비:  36248 / 18.75 = 1933.2 </t>
  </si>
  <si>
    <t xml:space="preserve"> 경  비:  1967 / 18.75 = 104.9 </t>
  </si>
  <si>
    <t xml:space="preserve">보조기층, 인력 소규모 장비 사용 시공  t=20cm(1일 150m3), 인력 살수  M3  토목 1-3-1  ( 산근 133 ) </t>
  </si>
  <si>
    <t xml:space="preserve"> 보조기층 인력식 소규모장비포장 T=20CM - 인력살수     </t>
  </si>
  <si>
    <t>'보조기층 인력식 소규모장비포장 T=20CM - 인력살수 '</t>
  </si>
  <si>
    <t xml:space="preserve"> 노무비:  172068*1/8/(Q/0.2/100) = 22942.4 </t>
  </si>
  <si>
    <t xml:space="preserve"> 굴착기(무한궤도) 0.6㎥ 1대  </t>
  </si>
  <si>
    <t>'굴착기(무한궤도) 0.6㎥ 1대 '</t>
  </si>
  <si>
    <t xml:space="preserve"> 진동롤러(핸드가이드식) 0.7톤 1대  </t>
  </si>
  <si>
    <t>'진동롤러(핸드가이드식) 0.7톤 1대 '</t>
  </si>
  <si>
    <t>토목 1-3-2</t>
  </si>
  <si>
    <t xml:space="preserve">보조기층, 기계 - 길어깨 포장  t=20cm(1일 225m3)  M3  토목 1-3-2  ( 산근 134 ) </t>
  </si>
  <si>
    <t xml:space="preserve"> 보조기층 기계 - 길어포장 T=20CM     </t>
  </si>
  <si>
    <t>'보조기층 기계 - 길어포장 T=20CM '</t>
  </si>
  <si>
    <t xml:space="preserve">                                 (100M2*20CM=20M3적용)                        </t>
  </si>
  <si>
    <t xml:space="preserve">                                '(100M2*20CM=20M3적용)'                    </t>
  </si>
  <si>
    <t xml:space="preserve">                            </t>
  </si>
  <si>
    <t xml:space="preserve">Q1 1일시공량(M3/일)  =225   </t>
  </si>
  <si>
    <t>q1'1일시공량(M3/일)' =225</t>
  </si>
  <si>
    <t xml:space="preserve">Q  시간당 작업량(M3/HR)  =Q1/8/1.0= 28.125 </t>
  </si>
  <si>
    <t xml:space="preserve"> 노무비:  221015*2/8/28.125 = 1964.5 </t>
  </si>
  <si>
    <t xml:space="preserve"> 보통인부 1인/8HR*작업시간     </t>
  </si>
  <si>
    <t xml:space="preserve">'보통인부 1인/8HR*작업시간'    </t>
  </si>
  <si>
    <t xml:space="preserve"> 노무비:  172068*1/8/28.125 = 764.7 </t>
  </si>
  <si>
    <t xml:space="preserve">'노무비:' ~L001010101000002.L~*1/8/{Q} =?LA+  </t>
  </si>
  <si>
    <t xml:space="preserve">'◈사용기계' </t>
  </si>
  <si>
    <t xml:space="preserve"> 굴착기(무한궤도) 1.0㎥  </t>
  </si>
  <si>
    <t>'굴착기(무한궤도) 1.0㎥ '</t>
  </si>
  <si>
    <t xml:space="preserve"> 재료비:  31735 / 28.125 = 1128.3 </t>
  </si>
  <si>
    <t xml:space="preserve"> 노무비:  59020 / 28.125 = 2098.4 </t>
  </si>
  <si>
    <t xml:space="preserve"> 경  비:  29621 / 28.125 = 1053.1 </t>
  </si>
  <si>
    <t xml:space="preserve"> 재료비:  22371 *0.5 / 28.125 = 397.7 </t>
  </si>
  <si>
    <t xml:space="preserve"> 노무비:  49778 *0.5 / 28.125 = 884.9 </t>
  </si>
  <si>
    <t xml:space="preserve"> 경  비:  19154 *0.5 / 28.125 = 340.5 </t>
  </si>
  <si>
    <t xml:space="preserve"> 재료비:  27400 / 28.125 = 974.2 </t>
  </si>
  <si>
    <t xml:space="preserve"> 경  비:  29191 / 28.125 = 1037.9 </t>
  </si>
  <si>
    <t>토목 1-3-3</t>
  </si>
  <si>
    <t xml:space="preserve">보조기층, 기계 - 본선 포장  t=20cm(1일 550m3)  M3  토목 1-3-3  ( 산근 135 ) </t>
  </si>
  <si>
    <t xml:space="preserve"> 보조기층 기계 - 본선포장 T=20CM     </t>
  </si>
  <si>
    <t>'보조기층 기계 - 본선포장 T=20CM '</t>
  </si>
  <si>
    <t xml:space="preserve">                          </t>
  </si>
  <si>
    <t xml:space="preserve">Q1 1일시공량(M3/일)  =550   </t>
  </si>
  <si>
    <t>q1'1일시공량(M3/일)' =550</t>
  </si>
  <si>
    <t xml:space="preserve">Q  시간당 작업량(M3/HR)  =Q1/8/1.0= 68.75 </t>
  </si>
  <si>
    <t xml:space="preserve"> 노무비:  221015*2/8/68.75 = 803.6 </t>
  </si>
  <si>
    <t xml:space="preserve"> 모터그레이더(3.6M,일반용)  </t>
  </si>
  <si>
    <t>'모터그레이더(3.6M,일반용) '</t>
  </si>
  <si>
    <t xml:space="preserve"> 재료비:  30039 / 68.75 = 436.9 </t>
  </si>
  <si>
    <t xml:space="preserve"> 노무비:  59020 / 68.75 = 858.4 </t>
  </si>
  <si>
    <t xml:space="preserve"> 경  비:  46851 / 68.75 = 681.4 </t>
  </si>
  <si>
    <t xml:space="preserve"> 재료비:  22371 *0.5 / 68.75 = 162.6 </t>
  </si>
  <si>
    <t xml:space="preserve"> 노무비:  49778 *0.5 / 68.75 = 362 </t>
  </si>
  <si>
    <t xml:space="preserve"> 경  비:  19154 *0.5 / 68.75 = 139.3 </t>
  </si>
  <si>
    <t xml:space="preserve"> 재료비:  27400 / 68.75 = 398.5 </t>
  </si>
  <si>
    <t xml:space="preserve"> 경  비:  29191 / 68.75 = 424.5 </t>
  </si>
  <si>
    <t>토목 1-4-1</t>
  </si>
  <si>
    <t xml:space="preserve">입도조정 기층공, 인력 소규모 장비 사용 시공  t=20cm(1일 135m3)  M3  토목 1-4-1  ( 산근 136 ) </t>
  </si>
  <si>
    <t xml:space="preserve"> 입도조정 기층 인력 소규모 장비사용 T=20CM     </t>
  </si>
  <si>
    <t>'입도조정 기층 인력 소규모 장비사용 T=20CM '</t>
  </si>
  <si>
    <t xml:space="preserve">                                     (100M2*20CM=20M3적용)                        </t>
  </si>
  <si>
    <t xml:space="preserve">                                    '(100M2*20CM=20M3적용)'                    </t>
  </si>
  <si>
    <t xml:space="preserve">                                    </t>
  </si>
  <si>
    <t xml:space="preserve">Q1 1일시공량(M3/일)  =135   </t>
  </si>
  <si>
    <t>q1'1일시공량(M3/일)' =135</t>
  </si>
  <si>
    <t xml:space="preserve">Q  시간당 작업량(M3/HR)  =Q1/8/1.0= 16.875 </t>
  </si>
  <si>
    <t xml:space="preserve"> 노무비:  221015*2/8/16.875 = 3274.2 </t>
  </si>
  <si>
    <t xml:space="preserve"> 노무비:  172068*2/8/16.875 = 2549.1 </t>
  </si>
  <si>
    <t xml:space="preserve"> 2.포설  </t>
  </si>
  <si>
    <t xml:space="preserve">'2.포설' </t>
  </si>
  <si>
    <t xml:space="preserve"> 굴삭기(무한궤도) 0.6M3,  </t>
  </si>
  <si>
    <t>'굴삭기(무한궤도) 0.6m3, '</t>
  </si>
  <si>
    <t xml:space="preserve"> 재료비:  16600 / 16.875 = 983.7 </t>
  </si>
  <si>
    <t xml:space="preserve"> 노무비:  59020 / 16.875 = 3497.4 </t>
  </si>
  <si>
    <t xml:space="preserve"> 경  비:  23423 / 16.875 = 1388 </t>
  </si>
  <si>
    <t xml:space="preserve"> 3.다짐  </t>
  </si>
  <si>
    <t xml:space="preserve">'3.다짐' </t>
  </si>
  <si>
    <t xml:space="preserve"> 진동롤러(핸드가이드식) 0.7톤 </t>
  </si>
  <si>
    <t>'진동롤러(핸드가이드식) 0.7톤'</t>
  </si>
  <si>
    <t xml:space="preserve"> 재료비:  3316 / 16.875 = 196.5 </t>
  </si>
  <si>
    <t xml:space="preserve"> 노무비:  36248 / 16.875 = 2148 </t>
  </si>
  <si>
    <t xml:space="preserve"> 경  비:  1967 / 16.875 = 116.5 </t>
  </si>
  <si>
    <t xml:space="preserve"> 4.살수 </t>
  </si>
  <si>
    <t>'4.살수'</t>
  </si>
  <si>
    <t xml:space="preserve"> 살수차(물탱크)5500L  0.5대   </t>
  </si>
  <si>
    <t>'살수차(물탱크)5500L  0.5대  '</t>
  </si>
  <si>
    <t xml:space="preserve"> 재료비:  16128 *0.5 / 16.875 = 477.8 </t>
  </si>
  <si>
    <t>'재료비:' ~00007204005500000.M~ *0.5 / {Q} =?MA+</t>
  </si>
  <si>
    <t xml:space="preserve"> 노무비:  49778 *0.5 / 16.875 = 1474.9 </t>
  </si>
  <si>
    <t>'노무비:' ~00007204005500000.L~ *0.5 / {Q} =?LA+</t>
  </si>
  <si>
    <t xml:space="preserve"> 경  비:  9986 *0.5 / 16.875 = 295.8 </t>
  </si>
  <si>
    <t>'경  비:' ~00007204005500000.E~ *0.5 / {Q} =?EQ+</t>
  </si>
  <si>
    <t>'재료비:' ~E001010102002512.M~ *{Q}=?MA+</t>
  </si>
  <si>
    <t>토목 1-4-2</t>
  </si>
  <si>
    <t xml:space="preserve">입도조정 기층공, 기계 - 길어깨 포장  t=20cm(1일 200m3)  M3  토목 1-4-2  ( 산근 137 ) </t>
  </si>
  <si>
    <t xml:space="preserve"> 입도조정기층 기계 - 길어깨포장 T=20CM     </t>
  </si>
  <si>
    <t>'입도조정기층 기계 - 길어깨포장 T=20CM '</t>
  </si>
  <si>
    <t xml:space="preserve">                  (100M2*20CM=20M3적용)                            </t>
  </si>
  <si>
    <t xml:space="preserve">                 '(100M2*20CM=20M3적용)'                        </t>
  </si>
  <si>
    <t xml:space="preserve">Q1 1일시공량(M3/일)  =200   </t>
  </si>
  <si>
    <t>q1'1일시공량(M3/일)' =200</t>
  </si>
  <si>
    <t xml:space="preserve">Q  시간당 작업량(M3/HR)  =Q1/8/1.0= 25 </t>
  </si>
  <si>
    <t xml:space="preserve"> 노무비:  221015*2/8/25 = 2210.1 </t>
  </si>
  <si>
    <t xml:space="preserve"> 노무비:  172068*1/8/25 = 860.3 </t>
  </si>
  <si>
    <t xml:space="preserve"> 굴삭기(무한궤도)  1.0M3, 1대    </t>
  </si>
  <si>
    <t xml:space="preserve">'굴삭기(무한궤도)  1.0m3, 1대  ' </t>
  </si>
  <si>
    <t xml:space="preserve"> 재료비:  31735 / 25 = 1269.4 </t>
  </si>
  <si>
    <t xml:space="preserve"> 노무비:  59020 / 25 = 2360.8 </t>
  </si>
  <si>
    <t xml:space="preserve"> 경  비:  29621 / 25 = 1184.8 </t>
  </si>
  <si>
    <t xml:space="preserve"> 재료비:  27400 / 25 = 1096 </t>
  </si>
  <si>
    <t xml:space="preserve"> 경  비:  29191 / 25 = 1167.6 </t>
  </si>
  <si>
    <t xml:space="preserve"> 살수차(물탱크)16000L, 0.5대     </t>
  </si>
  <si>
    <t xml:space="preserve">'살수차(물탱크)16000L, 0.5대  '  </t>
  </si>
  <si>
    <t xml:space="preserve"> 재료비:  22371 *0.5 / 25 = 447.4 </t>
  </si>
  <si>
    <t xml:space="preserve"> 노무비:  49778 *0.5 / 25 = 995.5 </t>
  </si>
  <si>
    <t xml:space="preserve"> 경  비:  19154 *0.5 / 25 = 383 </t>
  </si>
  <si>
    <t>토목 1-4-3</t>
  </si>
  <si>
    <t xml:space="preserve">입도조정 기층공, 기계 - 본선 포장  t=20cm(1일 500m3)  M3  토목 1-4-3  ( 산근 138 ) </t>
  </si>
  <si>
    <t xml:space="preserve"> 입도조정기층 기계 - 본선포장 T=20CM      </t>
  </si>
  <si>
    <t>'입도조정기층 기계 - 본선포장 T=20CM  '</t>
  </si>
  <si>
    <t xml:space="preserve">                               (100M2*20CM=20M3적용)    </t>
  </si>
  <si>
    <t xml:space="preserve">                              '(100M2*20CM=20M3적용)'</t>
  </si>
  <si>
    <t xml:space="preserve">                                               </t>
  </si>
  <si>
    <t xml:space="preserve">Q1 1일시공량(M3/일)  =500   </t>
  </si>
  <si>
    <t>q1'1일시공량(M3/일)' =500</t>
  </si>
  <si>
    <t xml:space="preserve">Q  시간당 작업량(M3/HR)  =Q1/8/1.0= 62.5 </t>
  </si>
  <si>
    <t xml:space="preserve"> 노무비:  221015*2/8/62.5 = 884 </t>
  </si>
  <si>
    <t xml:space="preserve"> 2 포설  </t>
  </si>
  <si>
    <t xml:space="preserve">'2 포설' </t>
  </si>
  <si>
    <t xml:space="preserve"> 모터그레이더 3.6M(일반용), 1대    </t>
  </si>
  <si>
    <t>'모터그레이더 3.6M(일반용), 1대   '</t>
  </si>
  <si>
    <t xml:space="preserve"> 재료비:  30039 / 62.5 = 480.6 </t>
  </si>
  <si>
    <t xml:space="preserve"> 경  비:  46851 / 62.5 = 749.6 </t>
  </si>
  <si>
    <t xml:space="preserve"> 재료비:  27400 / 62.5 = 438.4 </t>
  </si>
  <si>
    <t xml:space="preserve"> 경  비:  29191 / 62.5 = 467 </t>
  </si>
  <si>
    <t xml:space="preserve"> 재료비:  22371 *0.5 / 62.5 = 178.9 </t>
  </si>
  <si>
    <t xml:space="preserve"> 노무비:  49778 *0.5 / 62.5 = 398.2 </t>
  </si>
  <si>
    <t xml:space="preserve"> 경  비:  19154 *0.5 / 62.5 = 153.2 </t>
  </si>
  <si>
    <t>토목 1-5-1</t>
  </si>
  <si>
    <t xml:space="preserve">텍코팅 및 프라임코팅  인력식  100M2  토목 1-5-1  ( 산근 139 ) </t>
  </si>
  <si>
    <t xml:space="preserve">Q1 1일시공량(M2/일)  =8000   </t>
  </si>
  <si>
    <t>q1'1일시공량(M2/일)' =8000</t>
  </si>
  <si>
    <t xml:space="preserve">Q  시간당 작업량(M2/HR)  =Q1/8/100= 10 </t>
  </si>
  <si>
    <t>Q '시간당 작업량(M2/HR)' =q1/8/100=?</t>
  </si>
  <si>
    <t xml:space="preserve"> 노무비:  172068*2/8/10 = 4301.7 </t>
  </si>
  <si>
    <t xml:space="preserve">'노무비:' ~L001010101000002.L~*2/8/{Q} =?LA+ </t>
  </si>
  <si>
    <t xml:space="preserve"> 2.아스팔트 스프레이어 (400L)   </t>
  </si>
  <si>
    <t xml:space="preserve">'2.아스팔트 스프레이어 (400L) ' </t>
  </si>
  <si>
    <t xml:space="preserve"> 재료비:  1873 / 10 = 187.3 </t>
  </si>
  <si>
    <t xml:space="preserve"> 노무비:  36248 / 10 = 3624.8 </t>
  </si>
  <si>
    <t xml:space="preserve"> 경  비:  804 / 10 = 80.4 </t>
  </si>
  <si>
    <t xml:space="preserve">'경  비:' ~00003430040000000.E~ / {Q} =?EQ+ </t>
  </si>
  <si>
    <t xml:space="preserve">텍코팅 및 프라임코팅  기계식  100M2  토목 1-5-1  ( 산근 140 ) </t>
  </si>
  <si>
    <t xml:space="preserve">Q1 1일시공량(M2/일)  =20000   </t>
  </si>
  <si>
    <t>q1'1일시공량(M2/일)' =20000</t>
  </si>
  <si>
    <t xml:space="preserve">Q  시간당 작업량(M2/HR)  =Q1/8/100= 25 </t>
  </si>
  <si>
    <t xml:space="preserve"> 2.아스팔트 디스트리뷰터 (3,800L), 1대   </t>
  </si>
  <si>
    <t xml:space="preserve">'2.아스팔트 디스트리뷰터 (3,800L), 1대 ' </t>
  </si>
  <si>
    <t xml:space="preserve"> 재료비:  18175 / 25 = 727 </t>
  </si>
  <si>
    <t xml:space="preserve"> 경  비:  16470 / 25 = 658.8 </t>
  </si>
  <si>
    <t xml:space="preserve">'경  비:' ~00003302003800000.E~ / {Q} =?EQ+ </t>
  </si>
  <si>
    <t>토목 1-5-2</t>
  </si>
  <si>
    <t xml:space="preserve">아스팔트 기층 소규모포설  t=7.5cm 이하  M2  토목 1-5-2  ( 산근 141 ) </t>
  </si>
  <si>
    <t xml:space="preserve">Q1  1일시공량(M2/일)  =320   </t>
  </si>
  <si>
    <t>q1' 1일시공량(M2/일)' =320</t>
  </si>
  <si>
    <t xml:space="preserve">Q  시간당 작업량(M2/HR)  =Q1/8= 40 </t>
  </si>
  <si>
    <t xml:space="preserve"> 포장공 2인/8HR*작업시간 </t>
  </si>
  <si>
    <t>'포장공 2인/8HR*작업시간'</t>
  </si>
  <si>
    <t xml:space="preserve"> 노무비:  273308*2/8/40 = 1708.1 </t>
  </si>
  <si>
    <t xml:space="preserve"> 보통인부1인/8HR*작업시간  </t>
  </si>
  <si>
    <t xml:space="preserve">'보통인부1인/8HR*작업시간' </t>
  </si>
  <si>
    <t xml:space="preserve"> 노무비:  172068*1/8/40 = 537.7 </t>
  </si>
  <si>
    <t xml:space="preserve"> 2.프레이트 콤팩터 (1.5톤)  1대   </t>
  </si>
  <si>
    <t xml:space="preserve">'2.프레이트 콤팩터 (1.5톤)  1대'  </t>
  </si>
  <si>
    <t xml:space="preserve"> 재료비:  1767 / 40 = 44.1 </t>
  </si>
  <si>
    <t xml:space="preserve"> 노무비:  36248 / 40 = 906.2 </t>
  </si>
  <si>
    <t xml:space="preserve"> 경  비:  620 / 40 = 15.5 </t>
  </si>
  <si>
    <t xml:space="preserve"> 3.진동 롤러(핸드가이드식) 0.7톤 1대  </t>
  </si>
  <si>
    <t xml:space="preserve">'3.진동 롤러(핸드가이드식) 0.7톤 1대' </t>
  </si>
  <si>
    <t xml:space="preserve"> 재료비:  3316 / 40 = 82.9 </t>
  </si>
  <si>
    <t xml:space="preserve"> 경  비:  1967 / 40 = 49.1 </t>
  </si>
  <si>
    <t xml:space="preserve"> 4.로더(타이어) 0.57M3 1대 </t>
  </si>
  <si>
    <t>'4.로더(타이어) 0.57M3 1대'</t>
  </si>
  <si>
    <t xml:space="preserve"> 재료비:  6723 / 40 = 168 </t>
  </si>
  <si>
    <t xml:space="preserve"> 노무비:  59020 / 40 = 1475.5 </t>
  </si>
  <si>
    <t xml:space="preserve"> 경  비:  7505 / 40 = 187.6 </t>
  </si>
  <si>
    <t xml:space="preserve"> 5.살수차(물탱크)5500L 0.5대  </t>
  </si>
  <si>
    <t>'5.살수차(물탱크)5500L 0.5대 '</t>
  </si>
  <si>
    <t xml:space="preserve"> 재료비:  16128 *0.5 / 40 = 201.6 </t>
  </si>
  <si>
    <t xml:space="preserve"> 노무비:  49778 *0.5 / 40 = 622.2 </t>
  </si>
  <si>
    <t xml:space="preserve"> 경  비:  9986 *0.5 / 40 = 124.8 </t>
  </si>
  <si>
    <t>토목 1-5-3</t>
  </si>
  <si>
    <t xml:space="preserve">아스팔트 기층 기계포설(소형장비)  t=8~10cm  100M2  토목 1-5-3  ( 산근 142 ) </t>
  </si>
  <si>
    <t xml:space="preserve">Q1  1일시공량(M2/일)  =1600   </t>
  </si>
  <si>
    <t>q1' 1일시공량(M2/일)' =1600</t>
  </si>
  <si>
    <t xml:space="preserve">Q  시간당 작업량(100M2/HR)  =Q1/8/100= 2 </t>
  </si>
  <si>
    <t xml:space="preserve">Q '시간당 작업량(100M2/HR)' =q1/8/100=? </t>
  </si>
  <si>
    <t xml:space="preserve"> 노무비:  273308*3/8/2 = 51245.2 </t>
  </si>
  <si>
    <t xml:space="preserve">'노무비:' ~L001010101000019.L~*3/8/{Q} =?LA+  </t>
  </si>
  <si>
    <t xml:space="preserve"> 노무비:  172068*1/8/2 = 10754.2 </t>
  </si>
  <si>
    <t xml:space="preserve"> 2.아스팔트 피니셔 1.7M </t>
  </si>
  <si>
    <t>'2.아스팔트 피니셔 1.7M'</t>
  </si>
  <si>
    <t xml:space="preserve"> 재료비:  9991 / 2 = 4995.5 </t>
  </si>
  <si>
    <t>'재료비:' ~00003201000100000.M~ / {Q} =?MA+</t>
  </si>
  <si>
    <t xml:space="preserve"> 노무비:  59020 / 2 = 29510 </t>
  </si>
  <si>
    <t>'노무비:' ~00003201000100000.L~ / {Q} =?LA+</t>
  </si>
  <si>
    <t xml:space="preserve"> 경  비:  52633 / 2 = 26316.5 </t>
  </si>
  <si>
    <t>'경  비:' ~00003201000100000.E~ / {Q} =?EQ+</t>
  </si>
  <si>
    <t xml:space="preserve"> 3.굴착기(무한궤도),  0.6㎥  </t>
  </si>
  <si>
    <t>'3.굴착기(무한궤도),  0.6㎥ '</t>
  </si>
  <si>
    <t xml:space="preserve"> 재료비:  16600 / 2 = 8300 </t>
  </si>
  <si>
    <t xml:space="preserve"> 경  비:  23423 / 2 = 11711.5 </t>
  </si>
  <si>
    <t xml:space="preserve"> 4.머캐덤 롤러(자주식) 8~10톤 </t>
  </si>
  <si>
    <t>'4.머캐덤 롤러(자주식) 8~10톤'</t>
  </si>
  <si>
    <t xml:space="preserve"> 재료비:  11963 / 2 = 5981.5 </t>
  </si>
  <si>
    <t>'재료비:' ~00001106001000000.M~ / {Q} =?MA+</t>
  </si>
  <si>
    <t>'노무비:' ~00001106001000000.L~ / {Q} =?LA+</t>
  </si>
  <si>
    <t xml:space="preserve"> 경  비:  10298 / 2 = 5149 </t>
  </si>
  <si>
    <t>'경  비:' ~00001106001000000.E~ / {Q} =?EQ+</t>
  </si>
  <si>
    <t xml:space="preserve"> 5.타이어 롤러(자주식) 5-8톤 </t>
  </si>
  <si>
    <t>'5.타이어 롤러(자주식) 5-8톤'</t>
  </si>
  <si>
    <t xml:space="preserve"> 재료비:  8040 / 2 = 4020 </t>
  </si>
  <si>
    <t>'재료비:' ~00001406000800000.M~ / {Q} =?MA+</t>
  </si>
  <si>
    <t>'노무비:' ~00001406000800000.L~ / {Q} =?LA+</t>
  </si>
  <si>
    <t xml:space="preserve"> 경  비:  12230 / 2 = 6115 </t>
  </si>
  <si>
    <t>'경  비:' ~00001406000800000.E~ / {Q} =?EQ+</t>
  </si>
  <si>
    <t xml:space="preserve"> 6.탠덤롤러(자주식)(5∼8TON/HR) </t>
  </si>
  <si>
    <t>'6.탠덤롤러(자주식)(5∼8ton/HR)'</t>
  </si>
  <si>
    <t xml:space="preserve"> 재료비:  7870 / 2 = 3935 </t>
  </si>
  <si>
    <t xml:space="preserve"> 경  비:  9037 / 2 = 4518.5 </t>
  </si>
  <si>
    <t xml:space="preserve"> 7.살수차(물탱크)5500L 0.5대  </t>
  </si>
  <si>
    <t>'7.살수차(물탱크)5500L 0.5대 '</t>
  </si>
  <si>
    <t xml:space="preserve"> 재료비:  16128 *0.5 / 2 = 4032 </t>
  </si>
  <si>
    <t xml:space="preserve"> 노무비:  49778 *0.5 / 2 = 12444.5 </t>
  </si>
  <si>
    <t xml:space="preserve"> 경  비:  9986 *0.5 / 2 = 2496.5 </t>
  </si>
  <si>
    <t xml:space="preserve">아스팔트 기층 기계포설(소형장비)  t=5~7cm  100M2  토목 1-5-3  ( 산근 143 ) </t>
  </si>
  <si>
    <t xml:space="preserve">Q1  1일시공량(M2/일)  =1750   </t>
  </si>
  <si>
    <t>q1' 1일시공량(M2/일)' =1750</t>
  </si>
  <si>
    <t xml:space="preserve">Q  시간당 작업량(100M2/HR)  =Q1/8/100= 2.188 </t>
  </si>
  <si>
    <t xml:space="preserve"> 노무비:  273308*3/8/2.188 = 46842 </t>
  </si>
  <si>
    <t xml:space="preserve"> 노무비:  172068*1/8/2.188 = 9830.2 </t>
  </si>
  <si>
    <t xml:space="preserve"> 재료비:  9991 / 2.188 = 4566.2 </t>
  </si>
  <si>
    <t xml:space="preserve"> 노무비:  59020 / 2.188 = 26974.4 </t>
  </si>
  <si>
    <t xml:space="preserve"> 경  비:  52633 / 2.188 = 24055.3 </t>
  </si>
  <si>
    <t xml:space="preserve"> 재료비:  16600 / 2.188 = 7586.8 </t>
  </si>
  <si>
    <t xml:space="preserve"> 경  비:  23423 / 2.188 = 10705.2 </t>
  </si>
  <si>
    <t xml:space="preserve"> 재료비:  11963 / 2.188 = 5467.5 </t>
  </si>
  <si>
    <t xml:space="preserve"> 경  비:  10298 / 2.188 = 4706.5 </t>
  </si>
  <si>
    <t xml:space="preserve"> 재료비:  8040 / 2.188 = 3674.5 </t>
  </si>
  <si>
    <t xml:space="preserve"> 경  비:  12230 / 2.188 = 5589.5 </t>
  </si>
  <si>
    <t xml:space="preserve"> 재료비:  7870 / 2.188 = 3596.8 </t>
  </si>
  <si>
    <t xml:space="preserve"> 경  비:  9037 / 2.188 = 4130.2 </t>
  </si>
  <si>
    <t xml:space="preserve"> 재료비:  16128 *0.5 / 2.188 = 3685.5 </t>
  </si>
  <si>
    <t xml:space="preserve"> 노무비:  49778 *0.5 / 2.188 = 11375.2 </t>
  </si>
  <si>
    <t xml:space="preserve"> 경  비:  9986 *0.5 / 2.188 = 2281.9 </t>
  </si>
  <si>
    <t>토목 1-5-4</t>
  </si>
  <si>
    <t xml:space="preserve">아스팔트 기층 기계포설(대형장비)  폭 2.0∼3.0m미만, t=5~7cm(1일 2700m2)  100M2  토목 1-5-4  ( 산근 144 ) </t>
  </si>
  <si>
    <t xml:space="preserve">QQ 1일시공량(M2일)  =2700   </t>
  </si>
  <si>
    <t>qq'1일시공량(M2일)' =2700</t>
  </si>
  <si>
    <t xml:space="preserve">Q  시간당 작업량(100M2/HR)  =QQ/8/100= 3.375 </t>
  </si>
  <si>
    <t>Q '시간당 작업량(100M2/HR)' =qq/8/100=?</t>
  </si>
  <si>
    <t xml:space="preserve"> 노무비:  273308*4/8/3.375 = 40490 </t>
  </si>
  <si>
    <t>'노무비:' ~L001010101000019.L~*4/8/{Q} =?LA+</t>
  </si>
  <si>
    <t xml:space="preserve"> 노무비:  172068*1/8/3.375 = 6372.8 </t>
  </si>
  <si>
    <t xml:space="preserve"> 아스팔트 피니셔 (3.0M)  </t>
  </si>
  <si>
    <t>'아스팔트 피니셔 (3.0M) '</t>
  </si>
  <si>
    <t xml:space="preserve"> 재료비:  18555 / 3.375 = 5497.7 </t>
  </si>
  <si>
    <t xml:space="preserve"> 노무비:  59020 / 3.375 = 17487.4 </t>
  </si>
  <si>
    <t xml:space="preserve"> 경  비:  59141 / 3.375 = 17523.2 </t>
  </si>
  <si>
    <t xml:space="preserve"> 3.다짐1  </t>
  </si>
  <si>
    <t xml:space="preserve">'3.다짐1' </t>
  </si>
  <si>
    <t xml:space="preserve"> 머캐덤 롤러(자주식) 10~12톤 </t>
  </si>
  <si>
    <t>'머캐덤 롤러(자주식) 10~12톤'</t>
  </si>
  <si>
    <t xml:space="preserve"> 재료비:  14639 / 3.375 = 4337.4 </t>
  </si>
  <si>
    <t xml:space="preserve"> 경  비:  12857 / 3.375 = 3809.4 </t>
  </si>
  <si>
    <t xml:space="preserve"> 4.다짐2  </t>
  </si>
  <si>
    <t xml:space="preserve">'4.다짐2' </t>
  </si>
  <si>
    <t xml:space="preserve"> 타이어 롤러(자주식) 8-15톤 </t>
  </si>
  <si>
    <t>'타이어 롤러(자주식) 8-15톤'</t>
  </si>
  <si>
    <t xml:space="preserve"> 재료비:  13126 / 3.375 = 3889.1 </t>
  </si>
  <si>
    <t xml:space="preserve"> 경  비:  19136 / 3.375 = 5669.9 </t>
  </si>
  <si>
    <t xml:space="preserve"> 5.다짐3  </t>
  </si>
  <si>
    <t xml:space="preserve">'5.다짐3' </t>
  </si>
  <si>
    <t xml:space="preserve"> 탠덤 롤러(자주식) 5∼8톤    </t>
  </si>
  <si>
    <t xml:space="preserve">'탠덤 롤러(자주식) 5∼8톤'   </t>
  </si>
  <si>
    <t xml:space="preserve"> 재료비:  7870 / 3.375 = 2331.8 </t>
  </si>
  <si>
    <t xml:space="preserve"> 경  비:  9037 / 3.375 = 2677.6 </t>
  </si>
  <si>
    <t xml:space="preserve"> 6.살수 </t>
  </si>
  <si>
    <t>'6.살수'</t>
  </si>
  <si>
    <t xml:space="preserve"> 살수차(물탱크) 16000L   0.5대      </t>
  </si>
  <si>
    <t xml:space="preserve">'살수차(물탱크) 16000L   0.5대  '   </t>
  </si>
  <si>
    <t xml:space="preserve"> 재료비:  22371 *0.5 / 3.375 = 3314.2 </t>
  </si>
  <si>
    <t xml:space="preserve"> 노무비:  49778 *0.5 / 3.375 = 7374.5 </t>
  </si>
  <si>
    <t xml:space="preserve"> 경  비:  19154 *0.5 / 3.375 = 2837.6 </t>
  </si>
  <si>
    <t xml:space="preserve">아스팔트 기층 기계포설(대형장비)  폭 2.0∼3.0m미만, t=8~10cm(1일 2500m2)  100M2  토목 1-5-4  ( 산근 145 ) </t>
  </si>
  <si>
    <t xml:space="preserve">QQ 1일시공량(M2일)  =2500   </t>
  </si>
  <si>
    <t>qq'1일시공량(M2일)' =2500</t>
  </si>
  <si>
    <t xml:space="preserve">Q  시간당 작업량(100M2/HR)  =QQ/8/100= 3.125 </t>
  </si>
  <si>
    <t xml:space="preserve"> 노무비:  273308*4/8/3.125 = 43729.2 </t>
  </si>
  <si>
    <t xml:space="preserve"> 노무비:  172068*1/8/3.125 = 6882.7 </t>
  </si>
  <si>
    <t xml:space="preserve"> 재료비:  18555 / 3.125 = 5937.6 </t>
  </si>
  <si>
    <t xml:space="preserve"> 노무비:  59020 / 3.125 = 18886.4 </t>
  </si>
  <si>
    <t xml:space="preserve"> 경  비:  59141 / 3.125 = 18925.1 </t>
  </si>
  <si>
    <t xml:space="preserve"> 재료비:  14639 / 3.125 = 4684.4 </t>
  </si>
  <si>
    <t xml:space="preserve"> 경  비:  12857 / 3.125 = 4114.2 </t>
  </si>
  <si>
    <t xml:space="preserve"> 재료비:  13126 / 3.125 = 4200.3 </t>
  </si>
  <si>
    <t xml:space="preserve"> 경  비:  19136 / 3.125 = 6123.5 </t>
  </si>
  <si>
    <t xml:space="preserve"> 재료비:  7870 / 3.125 = 2518.4 </t>
  </si>
  <si>
    <t xml:space="preserve"> 경  비:  9037 / 3.125 = 2891.8 </t>
  </si>
  <si>
    <t xml:space="preserve"> 재료비:  22371 *0.5 / 3.125 = 3579.3 </t>
  </si>
  <si>
    <t xml:space="preserve"> 노무비:  49778 *0.5 / 3.125 = 7964.4 </t>
  </si>
  <si>
    <t xml:space="preserve"> 경  비:  19154 *0.5 / 3.125 = 3064.6 </t>
  </si>
  <si>
    <t xml:space="preserve">아스팔트 기층 기계포설(대형장비)  폭 3.0m이상, t=5~7cm(1일 4900m2)  100M2  토목 1-5-4  ( 산근 146 ) </t>
  </si>
  <si>
    <t xml:space="preserve">QQ 1일시공량(M2일)  =4900   </t>
  </si>
  <si>
    <t>qq'1일시공량(M2일)' =4900</t>
  </si>
  <si>
    <t xml:space="preserve">Q  시간당 작업량(100M2/HR)  =QQ/8/100= 6.125 </t>
  </si>
  <si>
    <t xml:space="preserve"> 노무비:  273308*4/8/6.125 = 22310.8 </t>
  </si>
  <si>
    <t xml:space="preserve"> 노무비:  172068*1/8/6.125 = 3511.5 </t>
  </si>
  <si>
    <t xml:space="preserve"> 재료비:  18555 / 6.125 = 3029.3 </t>
  </si>
  <si>
    <t xml:space="preserve"> 노무비:  59020 / 6.125 = 9635.9 </t>
  </si>
  <si>
    <t xml:space="preserve"> 경  비:  59141 / 6.125 = 9655.6 </t>
  </si>
  <si>
    <t xml:space="preserve"> 재료비:  14639 / 6.125 = 2390 </t>
  </si>
  <si>
    <t xml:space="preserve"> 경  비:  12857 / 6.125 = 2099.1 </t>
  </si>
  <si>
    <t xml:space="preserve"> 재료비:  13126 / 6.125 = 2143 </t>
  </si>
  <si>
    <t xml:space="preserve"> 경  비:  19136 / 6.125 = 3124.2 </t>
  </si>
  <si>
    <t xml:space="preserve"> 재료비:  7870 / 6.125 = 1284.8 </t>
  </si>
  <si>
    <t xml:space="preserve"> 경  비:  9037 / 6.125 = 1475.4 </t>
  </si>
  <si>
    <t xml:space="preserve"> 재료비:  22371 *0.5 / 6.125 = 1826.2 </t>
  </si>
  <si>
    <t xml:space="preserve"> 노무비:  49778 *0.5 / 6.125 = 4063.5 </t>
  </si>
  <si>
    <t xml:space="preserve"> 경  비:  19154 *0.5 / 6.125 = 1563.5 </t>
  </si>
  <si>
    <t xml:space="preserve">아스팔트 기층 기계포설(대형장비)  폭 3.0m이상, t=8~10cm(1일 4500m2)  100M2  토목 1-5-4  ( 산근 147 ) </t>
  </si>
  <si>
    <t xml:space="preserve">QQ 1일시공량(M2일)  =4500   </t>
  </si>
  <si>
    <t>qq'1일시공량(M2일)' =4500</t>
  </si>
  <si>
    <t xml:space="preserve">Q  시간당 작업량(100M2/HR)  =QQ/8/100= 5.625 </t>
  </si>
  <si>
    <t xml:space="preserve"> 노무비:  273308*4/8/5.625 = 24294 </t>
  </si>
  <si>
    <t xml:space="preserve"> 노무비:  172068*1/8/5.625 = 3823.7 </t>
  </si>
  <si>
    <t xml:space="preserve"> 재료비:  18555 / 5.625 = 3298.6 </t>
  </si>
  <si>
    <t xml:space="preserve"> 노무비:  59020 / 5.625 = 10492.4 </t>
  </si>
  <si>
    <t xml:space="preserve"> 경  비:  59141 / 5.625 = 10513.9 </t>
  </si>
  <si>
    <t xml:space="preserve"> 재료비:  14639 / 5.625 = 2602.4 </t>
  </si>
  <si>
    <t xml:space="preserve"> 경  비:  12857 / 5.625 = 2285.6 </t>
  </si>
  <si>
    <t xml:space="preserve"> 재료비:  13126 / 5.625 = 2333.5 </t>
  </si>
  <si>
    <t xml:space="preserve"> 경  비:  19136 / 5.625 = 3401.9 </t>
  </si>
  <si>
    <t xml:space="preserve"> 재료비:  7870 / 5.625 = 1399.1 </t>
  </si>
  <si>
    <t xml:space="preserve"> 경  비:  9037 / 5.625 = 1606.5 </t>
  </si>
  <si>
    <t xml:space="preserve"> 재료비:  22371 *0.5 / 5.625 = 1988.5 </t>
  </si>
  <si>
    <t xml:space="preserve"> 노무비:  49778 *0.5 / 5.625 = 4424.7 </t>
  </si>
  <si>
    <t xml:space="preserve"> 경  비:  19154 *0.5 / 5.625 = 1702.5 </t>
  </si>
  <si>
    <t>토목 1-5-5</t>
  </si>
  <si>
    <t xml:space="preserve">아스팔트 표층 소규모포설  t=7.5cm 이하  100M2  토목 1-5-5  ( 산근 148 ) </t>
  </si>
  <si>
    <t xml:space="preserve">Q1  1일시공량(M2/일)  =300   </t>
  </si>
  <si>
    <t>q1' 1일시공량(M2/일)' =300</t>
  </si>
  <si>
    <t xml:space="preserve">Q  시간당 작업량(100M2/HR)  =Q1/8/100= 0.375 </t>
  </si>
  <si>
    <t>Q '시간당 작업량(100M2/HR)' =q1/8/100=?</t>
  </si>
  <si>
    <t xml:space="preserve"> 노무비:  273308*2/8/0.375 = 182205.3 </t>
  </si>
  <si>
    <t xml:space="preserve"> 노무비:  172068*1/8/0.375 = 57356 </t>
  </si>
  <si>
    <t xml:space="preserve"> 재료비:  1767 / 0.375 = 4712 </t>
  </si>
  <si>
    <t xml:space="preserve"> 노무비:  36248 / 0.375 = 96661.3 </t>
  </si>
  <si>
    <t xml:space="preserve"> 경  비:  620 / 0.375 = 1653.3 </t>
  </si>
  <si>
    <t xml:space="preserve"> 재료비:  3316 / 0.375 = 8842.6 </t>
  </si>
  <si>
    <t xml:space="preserve"> 경  비:  1967 / 0.375 = 5245.3 </t>
  </si>
  <si>
    <t xml:space="preserve"> 재료비:  6723 / 0.375 = 17928 </t>
  </si>
  <si>
    <t xml:space="preserve"> 노무비:  59020 / 0.375 = 157386.6 </t>
  </si>
  <si>
    <t xml:space="preserve"> 경  비:  7505 / 0.375 = 20013.3 </t>
  </si>
  <si>
    <t xml:space="preserve"> 재료비:  16128 *0.5 / 0.375 = 21504 </t>
  </si>
  <si>
    <t xml:space="preserve"> 노무비:  49778 *0.5 / 0.375 = 66370.6 </t>
  </si>
  <si>
    <t xml:space="preserve"> 경  비:  9986 *0.5 / 0.375 = 13314.6 </t>
  </si>
  <si>
    <t>토목 1-5-6</t>
  </si>
  <si>
    <t xml:space="preserve">아스팔트 표층 기계포설(소형장비)  t=5~7cm  100M2  토목 1-5-6  ( 산근 149 ) </t>
  </si>
  <si>
    <t>토목 1-5-7</t>
  </si>
  <si>
    <t xml:space="preserve">아스팔트 표층 기계포설(대형장비)  폭 2.0≤시공폭＜3.0m, t=5~7cm  100M2  토목 1-5-7  ( 산근 150 ) </t>
  </si>
  <si>
    <t xml:space="preserve">Q  시간당 작업량(100M2/HR)  =Q1/8/100= 3.25 </t>
  </si>
  <si>
    <t xml:space="preserve"> 노무비:  273308*4/8/3.25 = 42047.3 </t>
  </si>
  <si>
    <t xml:space="preserve"> 노무비:  172068*1/8/3.25 = 6618 </t>
  </si>
  <si>
    <t xml:space="preserve"> 2.아스팔트 피니셔 3.0M </t>
  </si>
  <si>
    <t>'2.아스팔트 피니셔 3.0M'</t>
  </si>
  <si>
    <t xml:space="preserve"> 재료비:  18555 / 3.25 = 5709.2 </t>
  </si>
  <si>
    <t xml:space="preserve"> 노무비:  59020 / 3.25 = 18160 </t>
  </si>
  <si>
    <t xml:space="preserve"> 경  비:  59141 / 3.25 = 18197.2 </t>
  </si>
  <si>
    <t xml:space="preserve"> 3.머캐덤 롤러(자주식) 10~12톤2 </t>
  </si>
  <si>
    <t>'3.머캐덤 롤러(자주식) 10~12톤2'</t>
  </si>
  <si>
    <t xml:space="preserve"> 재료비:  14639 / 3.25 = 4504.3 </t>
  </si>
  <si>
    <t xml:space="preserve"> 경  비:  12857 / 3.25 = 3956 </t>
  </si>
  <si>
    <t xml:space="preserve"> 4.타이어 롤러(자주식) 8-15톤 </t>
  </si>
  <si>
    <t>'4.타이어 롤러(자주식) 8-15톤'</t>
  </si>
  <si>
    <t xml:space="preserve"> 재료비:  13126 / 3.25 = 4038.7 </t>
  </si>
  <si>
    <t xml:space="preserve"> 경  비:  19136 / 3.25 = 5888 </t>
  </si>
  <si>
    <t xml:space="preserve"> 5.탠덤 롤러(자주식) 8톤 </t>
  </si>
  <si>
    <t>'5.탠덤 롤러(자주식) 8톤'</t>
  </si>
  <si>
    <t xml:space="preserve"> 재료비:  7870 / 3.25 = 2421.5 </t>
  </si>
  <si>
    <t xml:space="preserve"> 경  비:  9037 / 3.25 = 2780.6 </t>
  </si>
  <si>
    <t xml:space="preserve"> 6.살수차(물탱크)16000L 0.5대  </t>
  </si>
  <si>
    <t>'6.살수차(물탱크)16000L 0.5대 '</t>
  </si>
  <si>
    <t xml:space="preserve"> 재료비:  22371 *0.5 / 3.25 = 3441.6 </t>
  </si>
  <si>
    <t xml:space="preserve"> 노무비:  49778 *0.5 / 3.25 = 7658.1 </t>
  </si>
  <si>
    <t xml:space="preserve"> 경  비:  19154 *0.5 / 3.25 = 2946.7 </t>
  </si>
  <si>
    <t xml:space="preserve">아스팔트 표층 기계포설(대형장비)  폭 3.0m≤시공폭, t=5~7cm  100M2  토목 1-5-7  ( 산근 151 ) </t>
  </si>
  <si>
    <t xml:space="preserve">Q1 1일시공량(M2/일)  =4800   </t>
  </si>
  <si>
    <t>q1'1일시공량(M2/일)' =4800</t>
  </si>
  <si>
    <t xml:space="preserve">Q  시간당 작업량(100M2/HR)  =Q1/8/100= 6 </t>
  </si>
  <si>
    <t xml:space="preserve"> 노무비:  273308*4/8/6 = 22775.6 </t>
  </si>
  <si>
    <t xml:space="preserve"> 노무비:  172068*1/8/6 = 3584.7 </t>
  </si>
  <si>
    <t xml:space="preserve"> 재료비:  18555 / 6 = 3092.5 </t>
  </si>
  <si>
    <t xml:space="preserve"> 노무비:  59020 / 6 = 9836.6 </t>
  </si>
  <si>
    <t xml:space="preserve"> 경  비:  59141 / 6 = 9856.8 </t>
  </si>
  <si>
    <t xml:space="preserve"> 재료비:  14639 / 6 = 2439.8 </t>
  </si>
  <si>
    <t xml:space="preserve"> 경  비:  12857 / 6 = 2142.8 </t>
  </si>
  <si>
    <t xml:space="preserve"> 재료비:  13126 / 6 = 2187.6 </t>
  </si>
  <si>
    <t xml:space="preserve"> 경  비:  19136 / 6 = 3189.3 </t>
  </si>
  <si>
    <t xml:space="preserve"> 재료비:  7870 / 6 = 1311.6 </t>
  </si>
  <si>
    <t xml:space="preserve"> 경  비:  9037 / 6 = 1506.1 </t>
  </si>
  <si>
    <t xml:space="preserve"> 재료비:  22371 *0.5 / 6 = 1864.2 </t>
  </si>
  <si>
    <t xml:space="preserve"> 노무비:  49778 *0.5 / 6 = 4148.1 </t>
  </si>
  <si>
    <t xml:space="preserve"> 경  비:  19154 *0.5 / 6 = 1596.1 </t>
  </si>
  <si>
    <t>토목 1-5-8</t>
  </si>
  <si>
    <t xml:space="preserve">쇄석 매스틱 아스팔트(SMA) 표층 포설  폭 2.0≤시공폭＜3.0m, t=5cm  100M2  토목 1-5-8  ( 산근 152 ) </t>
  </si>
  <si>
    <t xml:space="preserve">Q  시간당 작업량(100M2/HR)  =Q1/8/100= 3.125 </t>
  </si>
  <si>
    <t xml:space="preserve"> 2.아스팔트 피니셔 (3.0M)  </t>
  </si>
  <si>
    <t>'2.아스팔트 피니셔 (3.0M) '</t>
  </si>
  <si>
    <t xml:space="preserve"> 3.머캐덤 롤러(자주식) 10~12톤 *2대 </t>
  </si>
  <si>
    <t>'3.머캐덤 롤러(자주식) 10~12톤 *2대'</t>
  </si>
  <si>
    <t xml:space="preserve"> 재료비:  14639 / 3.125*2 = 9368.9 </t>
  </si>
  <si>
    <t>'재료비:' ~00001106001200000.M~ / {Q}*2 =?MA+</t>
  </si>
  <si>
    <t xml:space="preserve"> 노무비:  59020 / 3.125*2 = 37772.8 </t>
  </si>
  <si>
    <t>'노무비:' ~00001106001200000.L~ / {Q}*2 =?LA+</t>
  </si>
  <si>
    <t xml:space="preserve"> 경  비:  12857 / 3.125*2 = 8228.4 </t>
  </si>
  <si>
    <t>'경  비:' ~00001106001200000.E~ / {Q}*2 =?EQ+</t>
  </si>
  <si>
    <t xml:space="preserve"> 4.탠덤 롤러(자주식) 5~8톤 </t>
  </si>
  <si>
    <t>'4.탠덤 롤러(자주식) 5~8톤'</t>
  </si>
  <si>
    <t xml:space="preserve"> 5.살수차(물탱크)16000L  0.5대  </t>
  </si>
  <si>
    <t>'5.살수차(물탱크)16000L  0.5대 '</t>
  </si>
  <si>
    <t xml:space="preserve">쇄석 매스틱 아스팔트(SMA) 표층 포설  폭 3.0m≤시공폭, t=5cm  100M2  토목 1-5-8  ( 산근 153 ) </t>
  </si>
  <si>
    <t xml:space="preserve">Q1 1일시공량(M2/일)  =4500   </t>
  </si>
  <si>
    <t>q1'1일시공량(M2/일)' =4500</t>
  </si>
  <si>
    <t xml:space="preserve">Q  시간당 작업량(M2/HR)  =Q1/8/100= 5.625 </t>
  </si>
  <si>
    <t xml:space="preserve"> 재료비:  14639 / 5.625*2 = 5204.9 </t>
  </si>
  <si>
    <t xml:space="preserve"> 노무비:  59020 / 5.625*2 = 20984.8 </t>
  </si>
  <si>
    <t xml:space="preserve"> 경  비:  12857 / 5.625*2 = 4571.3 </t>
  </si>
  <si>
    <t>토목 1-5-9</t>
  </si>
  <si>
    <t xml:space="preserve">배수성/저소음 아스팔트 표층 포설  폭 2.0≤시공폭＜3.0m, t=5cm  100M2  토목 1-5-9  ( 산근 154 ) </t>
  </si>
  <si>
    <t xml:space="preserve">Q1 1일시공량(M2/일)  =2100   </t>
  </si>
  <si>
    <t>q1'1일시공량(M2/일)' =2100</t>
  </si>
  <si>
    <t xml:space="preserve">Q  시간당 작업량(100M2/HR)  =Q1/8/100= 2.625 </t>
  </si>
  <si>
    <t xml:space="preserve"> 노무비:  273308*4/8/2.625 = 52058.6 </t>
  </si>
  <si>
    <t xml:space="preserve"> 노무비:  172068*1/8/2.625 = 8193.7 </t>
  </si>
  <si>
    <t xml:space="preserve"> 재료비:  18555 / 2.625 = 7068.5 </t>
  </si>
  <si>
    <t xml:space="preserve"> 노무비:  59020 / 2.625 = 22483.8 </t>
  </si>
  <si>
    <t xml:space="preserve"> 경  비:  59141 / 2.625 = 22529.9 </t>
  </si>
  <si>
    <t xml:space="preserve"> 재료비:  14639 / 2.625*2 = 11153.5 </t>
  </si>
  <si>
    <t xml:space="preserve"> 노무비:  59020 / 2.625*2 = 44967.6 </t>
  </si>
  <si>
    <t xml:space="preserve"> 경  비:  12857 / 2.625*2 = 9795.8 </t>
  </si>
  <si>
    <t xml:space="preserve"> 재료비:  7870 / 2.625 = 2998 </t>
  </si>
  <si>
    <t xml:space="preserve"> 경  비:  9037 / 2.625 = 3442.6 </t>
  </si>
  <si>
    <t xml:space="preserve"> 5.살수차(물탱크)16000L, 0.5대 </t>
  </si>
  <si>
    <t>'5.살수차(물탱크)16000L, 0.5대'</t>
  </si>
  <si>
    <t xml:space="preserve"> 재료비:  22371 *0.5 / 2.625 = 4261.1 </t>
  </si>
  <si>
    <t xml:space="preserve"> 노무비:  49778 *0.5 / 2.625 = 9481.5 </t>
  </si>
  <si>
    <t xml:space="preserve"> 경  비:  19154 *0.5 / 2.625 = 3648.3 </t>
  </si>
  <si>
    <t xml:space="preserve">배수성/저소음 아스팔트 표층 포설  폭 3.0m≤시공폭, t=5cm  100M2  토목 1-5-9  ( 산근 155 ) </t>
  </si>
  <si>
    <t xml:space="preserve">Q1 1일시공량(M2/일)  =4000   </t>
  </si>
  <si>
    <t>q1'1일시공량(M2/일)' =4000</t>
  </si>
  <si>
    <t xml:space="preserve">Q  시간당 작업량(100M2/HR)  =Q1/8/100= 5 </t>
  </si>
  <si>
    <t xml:space="preserve"> 노무비:  273308*4/8/5 = 27330.8 </t>
  </si>
  <si>
    <t xml:space="preserve"> 재료비:  18555 / 5 = 3711 </t>
  </si>
  <si>
    <t xml:space="preserve"> 경  비:  59141 / 5 = 11828.2 </t>
  </si>
  <si>
    <t xml:space="preserve"> 재료비:  14639 / 5*2 = 5855.6 </t>
  </si>
  <si>
    <t xml:space="preserve"> 노무비:  59020 / 5*2 = 23608 </t>
  </si>
  <si>
    <t xml:space="preserve"> 경  비:  12857 / 5*2 = 5142.8 </t>
  </si>
  <si>
    <t xml:space="preserve"> 재료비:  7870 / 5 = 1574 </t>
  </si>
  <si>
    <t xml:space="preserve"> 경  비:  9037 / 5 = 1807.4 </t>
  </si>
  <si>
    <t xml:space="preserve"> 재료비:  22371 *0.5 / 5 = 2237.1 </t>
  </si>
  <si>
    <t xml:space="preserve"> 노무비:  49778 *0.5 / 5 = 4977.8 </t>
  </si>
  <si>
    <t xml:space="preserve"> 경  비:  19154 *0.5 / 5 = 1915.4 </t>
  </si>
  <si>
    <t>토목 1-6-2</t>
  </si>
  <si>
    <t xml:space="preserve">콘크리트 표층 인력포설 (A-TYPE)  t=20cm  M3  토목 1-6-2  ( 산근 156 ) </t>
  </si>
  <si>
    <t xml:space="preserve">Q1 1일시공량(M3/일)  =100   </t>
  </si>
  <si>
    <t>q1'1일시공량(M3/일)' =100</t>
  </si>
  <si>
    <t xml:space="preserve">Q  시간당 작업량(M3/HR)  =Q1/8/1= 12.5 </t>
  </si>
  <si>
    <t xml:space="preserve">Q '시간당 작업량(M3/HR)' =q1/8/1=? </t>
  </si>
  <si>
    <t xml:space="preserve"> [1]=0, [2]=0     </t>
  </si>
  <si>
    <t xml:space="preserve"> [1]=0, [2]=0  </t>
  </si>
  <si>
    <t xml:space="preserve"> 노무비:  273308*4/8/12.5 = 10932.3 </t>
  </si>
  <si>
    <t xml:space="preserve">'노무비:' ~L001010101000019.L~*4/8/{Q} =?LA+:LA1 </t>
  </si>
  <si>
    <t xml:space="preserve"> 노무비:  172068*2/8/12.5 = 3441.3 </t>
  </si>
  <si>
    <t xml:space="preserve">'노무비:' ~L001010101000002.L~*2/8/{Q} =?LA+:LA2 </t>
  </si>
  <si>
    <t xml:space="preserve"> 2.공구손료 및경장비의 기계경비(인력품의 3%): (10932.3+3441.3)*0.03= 431.2 </t>
  </si>
  <si>
    <t>'2.공구손료 및경장비의 기계경비(인력품의 3%):'({LA1}+{LA2})*0.03=?EQ+</t>
  </si>
  <si>
    <t xml:space="preserve">콘크리트 표층 인력포설 (A-TYPE)  t=30cm  M3  토목 1-6-2  ( 산근 157 ) </t>
  </si>
  <si>
    <t xml:space="preserve">Q  시간당 작업량(M3/HR)  =Q1/8/1= 18.75 </t>
  </si>
  <si>
    <t xml:space="preserve"> 노무비:  273308*4/8/18.75 = 7288.2 </t>
  </si>
  <si>
    <t xml:space="preserve"> 2.공구손료 및 경장비의 기계경비(인력품의 3%): (7288.2+2294.2)*0.03= 287.4 </t>
  </si>
  <si>
    <t>'2.공구손료 및 경장비의 기계경비(인력품의 3%):'({LA1}+{LA2})*0.03=?EQ+</t>
  </si>
  <si>
    <t xml:space="preserve">콘크리트 표층 인력포설 (B-TYPE)  t=20cm  M3  토목 1-6-2  ( 산근 158 ) </t>
  </si>
  <si>
    <t xml:space="preserve">  콘크리트 믹서트럭 후진 짐입 또는  경운기 등 운반   </t>
  </si>
  <si>
    <t>' 콘크리트 믹서트럭 후진 짐입 또는  경운기 등 운반  '</t>
  </si>
  <si>
    <t xml:space="preserve">Q1 1일시공량(M3/일)  =50   </t>
  </si>
  <si>
    <t>q1'1일시공량(M3/일)' =50</t>
  </si>
  <si>
    <t xml:space="preserve">Q  시간당 작업량(M3/HR)  =Q1/8/1= 6.25 </t>
  </si>
  <si>
    <t xml:space="preserve"> 노무비:  273308*4/8/6.25 = 21864.6 </t>
  </si>
  <si>
    <t xml:space="preserve"> 노무비:  172068*2/8/6.25 = 6882.7 </t>
  </si>
  <si>
    <t xml:space="preserve"> 2.공구손료 및 경장비의 기계경비(인력품의 3%): (21864.6+6882.7)*0.03= 862.4 </t>
  </si>
  <si>
    <t xml:space="preserve">콘크리트 표층 인력포설 (B-TYPE)  t=30cm  M3  토목 1-6-2  ( 산근 159 ) </t>
  </si>
  <si>
    <t xml:space="preserve">Q1 1일시공량(M3/일)  =75   </t>
  </si>
  <si>
    <t>q1'1일시공량(M3/일)' =75</t>
  </si>
  <si>
    <t xml:space="preserve">Q  시간당 작업량(M3/HR)  =Q1/8/1= 9.375 </t>
  </si>
  <si>
    <t xml:space="preserve"> 노무비:  273308*4/8/9.375 = 14576.4 </t>
  </si>
  <si>
    <t xml:space="preserve"> 노무비:  172068*2/8/9.375 = 4588.4 </t>
  </si>
  <si>
    <t xml:space="preserve"> 2.공구손료 및 경장비의 기계경비(인력품의 3%): (14576.4+4588.4)*0.03= 574.9 </t>
  </si>
  <si>
    <t>토목 1-6-3</t>
  </si>
  <si>
    <t xml:space="preserve">콘크리트 표층 기계포설(소형장비)  일반포장  M3  토목 1-6-3  ( 산근 160 ) </t>
  </si>
  <si>
    <t xml:space="preserve">Q1 1일시공량(M3/일)  =300   </t>
  </si>
  <si>
    <t>q1'1일시공량(M3/일)' =300</t>
  </si>
  <si>
    <t xml:space="preserve">Q  시간당 작업량(M3/HR)  =Q1/8= 37.5 </t>
  </si>
  <si>
    <t>Q '시간당 작업량(M3/HR)' =q1/8=?</t>
  </si>
  <si>
    <t xml:space="preserve"> 노무비:  273308*4/8/37.5 = 3644.1 </t>
  </si>
  <si>
    <t>'노무비:' ~L001010101000019.L~*4/8/{Q} =?LA+:LA1</t>
  </si>
  <si>
    <t xml:space="preserve"> 노무비:  226122*2/8/37.5 = 1507.4 </t>
  </si>
  <si>
    <t xml:space="preserve"> 노무비:  172068*2/8/37.5 = 1147.1 </t>
  </si>
  <si>
    <t>'노무비:' ~L001010101000002.L~*2/8/{Q} =?LA+:LA3</t>
  </si>
  <si>
    <t xml:space="preserve"> 2. 콘크리트 페이버(피니셔 준용) 160.4KW 1대 </t>
  </si>
  <si>
    <t>'2. 콘크리트 페이버(피니셔 준용) 160.4kw 1대'</t>
  </si>
  <si>
    <t xml:space="preserve"> 재료비:  31327 / 37.5 = 835.3 </t>
  </si>
  <si>
    <t>'재료비:' ~00003601020200000.M~ / {Q} =?MA+</t>
  </si>
  <si>
    <t xml:space="preserve"> 노무비:  59020 / 37.5 = 1573.8 </t>
  </si>
  <si>
    <t>'노무비:' ~00003601020200000.L~ / {Q} =?LA+</t>
  </si>
  <si>
    <t xml:space="preserve"> 경  비:  68558 / 37.5 = 1828.2 </t>
  </si>
  <si>
    <t>'경  비:' ~00003601020200000.E~ / {Q} =?EQ+</t>
  </si>
  <si>
    <t xml:space="preserve"> 3.굴삭기(무한궤도) 1.0㎥ 1대 </t>
  </si>
  <si>
    <t>'3.굴삭기(무한궤도) 1.0㎥ 1대'</t>
  </si>
  <si>
    <t xml:space="preserve"> 재료비:  31735 / 37.5 = 846.2 </t>
  </si>
  <si>
    <t xml:space="preserve"> 경  비:  29621 / 37.5 = 789.8 </t>
  </si>
  <si>
    <t xml:space="preserve"> 4.살수차(물탱크)16000L  0.5대    </t>
  </si>
  <si>
    <t xml:space="preserve">'4.살수차(물탱크)16000L  0.5대'   </t>
  </si>
  <si>
    <t xml:space="preserve"> 재료비:  22371 * 0.5 / 37.5 = 298.2 </t>
  </si>
  <si>
    <t>'재료비:' ~00007204016000000.M~ * 0.5 / {Q} =?MA+</t>
  </si>
  <si>
    <t xml:space="preserve"> 노무비:  49778 * 0.5 / 37.5 = 663.7 </t>
  </si>
  <si>
    <t>'노무비:' ~00007204016000000.L~ * 0.5 / {Q} =?LA+</t>
  </si>
  <si>
    <t xml:space="preserve"> 경  비:  19154 * 0.5 / 37.5 = 255.3 </t>
  </si>
  <si>
    <t>'경  비:' ~00007204016000000.E~ * 0.5 / {Q} =?EQ+</t>
  </si>
  <si>
    <t>토목 1-6-4</t>
  </si>
  <si>
    <t xml:space="preserve">콘크리트 표층 기계포설(대형장비)  일반포장  M3  토목 1-6-4  ( 산근 161 ) </t>
  </si>
  <si>
    <t xml:space="preserve">Q1 1일시공량(M3/일)  =700   </t>
  </si>
  <si>
    <t>q1'1일시공량(M3/일)' =700</t>
  </si>
  <si>
    <t xml:space="preserve">Q  시간당 작업량(M3/HR)  =Q1/8= 87.5 </t>
  </si>
  <si>
    <t xml:space="preserve"> 포 장 공 5인/8HR*작업시간 </t>
  </si>
  <si>
    <t>'포 장 공 5인/8HR*작업시간'</t>
  </si>
  <si>
    <t xml:space="preserve"> 노무비:  273308*5/8/87.5 = 1952.2 </t>
  </si>
  <si>
    <t>'노무비:' ~L001010101000019.L~*5/8/{Q} =?LA+:LA1</t>
  </si>
  <si>
    <t xml:space="preserve"> 노무비:  226122*2/8/87.5 = 646 </t>
  </si>
  <si>
    <t xml:space="preserve"> 노무비:  172068*2/8/87.5 = 491.6 </t>
  </si>
  <si>
    <t xml:space="preserve"> 2. 콘크리트 페이버(피니셔 준용) 299.9KW 1대 </t>
  </si>
  <si>
    <t>'2. 콘크리트 페이버(피니셔 준용) 299.9kw 1대'</t>
  </si>
  <si>
    <t xml:space="preserve"> 재료비:  58853 / 87.5 = 672.6 </t>
  </si>
  <si>
    <t>'재료비:' ~00003601040200000.M~ / {Q} =?MA+</t>
  </si>
  <si>
    <t xml:space="preserve"> 노무비:  59020 / 87.5 = 674.5 </t>
  </si>
  <si>
    <t>'노무비:' ~00003601040200000.L~ / {Q} =?LA+</t>
  </si>
  <si>
    <t xml:space="preserve"> 경  비:  185709 / 87.5 = 2122.3 </t>
  </si>
  <si>
    <t>'경  비:' ~00003601040200000.E~ / {Q} =?EQ+</t>
  </si>
  <si>
    <t xml:space="preserve"> 재료비:  31735 / 87.5 = 362.6 </t>
  </si>
  <si>
    <t xml:space="preserve"> 경  비:  29621 / 87.5 = 338.5 </t>
  </si>
  <si>
    <t xml:space="preserve"> 4.살수차(물탱크)16000L  0.5대  </t>
  </si>
  <si>
    <t xml:space="preserve">'4.살수차(물탱크)16000L  0.5대' </t>
  </si>
  <si>
    <t xml:space="preserve"> 재료비:  22371 * 0.5 / 87.5 = 127.8 </t>
  </si>
  <si>
    <t xml:space="preserve"> 노무비:  49778 * 0.5 / 87.5 = 284.4 </t>
  </si>
  <si>
    <t xml:space="preserve"> 경  비:  19154 * 0.5 / 87.5 = 109.4 </t>
  </si>
  <si>
    <t>토목 1-6-5</t>
  </si>
  <si>
    <t xml:space="preserve">기계포설 장비조립 및 해체  외부 반출/반입  회당  토목 1-6-5  ( 산근 162 ) </t>
  </si>
  <si>
    <t xml:space="preserve"> ◈인력편성  </t>
  </si>
  <si>
    <t>'◈인력편성 '</t>
  </si>
  <si>
    <t xml:space="preserve"> [1]=0, [2]=0, [3]=0   </t>
  </si>
  <si>
    <t xml:space="preserve"> [1]=0, [2]=0, [3]=0</t>
  </si>
  <si>
    <t xml:space="preserve">D1  소요일수(조립3.0일)  =3.0   </t>
  </si>
  <si>
    <t>D1 '소요일수(조립3.0일)' =3.0</t>
  </si>
  <si>
    <t xml:space="preserve">D2  소요일수(해체2.0일)  =2.0   </t>
  </si>
  <si>
    <t>D2 '소요일수(해체2.0일)' =2.0</t>
  </si>
  <si>
    <t xml:space="preserve">D   소요일수(일)  =5= 5 </t>
  </si>
  <si>
    <t xml:space="preserve">D  '소요일수(일)' ={D1+D2}=?  </t>
  </si>
  <si>
    <t xml:space="preserve"> 1.인력   </t>
  </si>
  <si>
    <t xml:space="preserve">'1.인력'  </t>
  </si>
  <si>
    <t xml:space="preserve"> 기계설비공1인 </t>
  </si>
  <si>
    <t>'기계설비공1인'</t>
  </si>
  <si>
    <t xml:space="preserve"> 노무비: 241698*1*5 = 1208490 </t>
  </si>
  <si>
    <t xml:space="preserve">'노무비:'~L001010101000051.L~*1*{D} =?LA+:LA1 </t>
  </si>
  <si>
    <t xml:space="preserve"> 철 공3인 </t>
  </si>
  <si>
    <t>'철 공3인'</t>
  </si>
  <si>
    <t xml:space="preserve"> 노무비: 239808*3*5 = 3597120 </t>
  </si>
  <si>
    <t xml:space="preserve">'노무비:'~L001010101000009.L~*3*{D} =?LA+:LA2 </t>
  </si>
  <si>
    <t xml:space="preserve"> 특별인부2인 </t>
  </si>
  <si>
    <t>'특별인부2인'</t>
  </si>
  <si>
    <t xml:space="preserve"> 노무비: 226122*2*5 = 2261220 </t>
  </si>
  <si>
    <t xml:space="preserve">'노무비:'~L001010101000003.L~*2*{D} =?LA+:LA3 </t>
  </si>
  <si>
    <t xml:space="preserve"> 2.공구손료 및 경장비의 기계경비 </t>
  </si>
  <si>
    <t>'2.공구손료 및 경장비의 기계경비'</t>
  </si>
  <si>
    <t xml:space="preserve"> 경 비 : 7066830*0.03= 212004.9 </t>
  </si>
  <si>
    <t>'경 비 :'{LA1+LA2+LA3}*0.03=?EQ+</t>
  </si>
  <si>
    <t xml:space="preserve"> ◈장비편성  </t>
  </si>
  <si>
    <t>'◈장비편성 '</t>
  </si>
  <si>
    <t xml:space="preserve"> 3.크레인(무한궤도), 25톤    </t>
  </si>
  <si>
    <t xml:space="preserve">'3.크레인(무한궤도), 25톤'   </t>
  </si>
  <si>
    <t xml:space="preserve"> 재료비:  15367 *8*5 = 614680 </t>
  </si>
  <si>
    <t>'재료비:' ~00002101002500000.M~ *8*{D} =?MA+</t>
  </si>
  <si>
    <t xml:space="preserve"> 노무비:  59020 *8*5 = 2360800 </t>
  </si>
  <si>
    <t>'노무비:' ~00002101002500000.L~ *8*{D} =?LA+</t>
  </si>
  <si>
    <t xml:space="preserve"> 경  비:  30973 *8*5 = 1238920 </t>
  </si>
  <si>
    <t>'경  비:' ~00002101002500000.E~ *8*{D} =?EQ+</t>
  </si>
  <si>
    <t xml:space="preserve">기계포설 장비조립 및 해체  작업구간 이동  회당  토목 1-6-5  ( 산근 163 ) </t>
  </si>
  <si>
    <t xml:space="preserve">D1  소요일수(조립3.0일)  =2.0   </t>
  </si>
  <si>
    <t>D1 '소요일수(조립3.0일)' =2.0</t>
  </si>
  <si>
    <t xml:space="preserve">D2  소요일수(해체2.0일)  =1.0   </t>
  </si>
  <si>
    <t>D2 '소요일수(해체2.0일)' =1.0</t>
  </si>
  <si>
    <t xml:space="preserve">D   소요일수(일)  =3= 3 </t>
  </si>
  <si>
    <t xml:space="preserve"> 노무비: 241698*1*3 = 725094 </t>
  </si>
  <si>
    <t xml:space="preserve"> 철 공2인 </t>
  </si>
  <si>
    <t>'철 공2인'</t>
  </si>
  <si>
    <t xml:space="preserve"> 노무비: 239808*2*3 = 1438848 </t>
  </si>
  <si>
    <t xml:space="preserve">'노무비:'~L001010101000009.L~*2*{D} =?LA+:LA2 </t>
  </si>
  <si>
    <t xml:space="preserve"> 노무비: 226122*2*3 = 1356732 </t>
  </si>
  <si>
    <t xml:space="preserve"> 경 비 : 3520674*0.03= 105620.2 </t>
  </si>
  <si>
    <t xml:space="preserve"> 재료비:  15367 *8*3 = 368808 </t>
  </si>
  <si>
    <t xml:space="preserve"> 노무비:  59020 *8*3 = 1416480 </t>
  </si>
  <si>
    <t xml:space="preserve"> 경  비:  30973 *8*3 = 743352 </t>
  </si>
  <si>
    <t>토목 1-6-6</t>
  </si>
  <si>
    <t xml:space="preserve">포장줄눈 절단  절단깊이 10CM이하  M  토목 1-6-6  ( 산근 164 ) </t>
  </si>
  <si>
    <t xml:space="preserve">Q1 1일시공량(M/일)  =600   </t>
  </si>
  <si>
    <t>q1'1일시공량(M/일)' =600</t>
  </si>
  <si>
    <t xml:space="preserve">Q  시간당 작업량(M/HR)  =Q1/8= 75 </t>
  </si>
  <si>
    <t xml:space="preserve"> [1]=0, [2]=0   </t>
  </si>
  <si>
    <t xml:space="preserve"> [1]=0, [2]=0</t>
  </si>
  <si>
    <t xml:space="preserve"> 노무비:  226122*1/8/75 = 376.8 </t>
  </si>
  <si>
    <t xml:space="preserve">'노무비:' ~L001010101000003.L~*1/8/{Q} =?LA+:LA1 </t>
  </si>
  <si>
    <t>'노무비:' ~L001010101000002.L~*1/8/{Q} =?LA+:LA2</t>
  </si>
  <si>
    <t xml:space="preserve"> 2.커터(콘크리트 및 아스팔트)  320~400MM   1대  </t>
  </si>
  <si>
    <t xml:space="preserve">'2.커터(콘크리트 및 아스팔트)  320~400mm   1대' </t>
  </si>
  <si>
    <t xml:space="preserve"> 재료비:  9898 / 75 = 131.9 </t>
  </si>
  <si>
    <t xml:space="preserve"> 노무비:  36248 / 75 = 483.3 </t>
  </si>
  <si>
    <t xml:space="preserve"> 경  비:  2064 / 75 = 27.5 </t>
  </si>
  <si>
    <t xml:space="preserve"> 3.공구손료 및 경장비의 기계경비(인력품의 3%): (376.8+286.7)*0.03= 19.9 </t>
  </si>
  <si>
    <t>'3.공구손료 및 경장비의 기계경비(인력품의 3%):'({LA1}+{LA2})*0.03=?EQ+</t>
  </si>
  <si>
    <t>토목 1-6-7</t>
  </si>
  <si>
    <t xml:space="preserve">포장줄눈 설치    M  토목 1-6-7  ( 산근 165 ) </t>
  </si>
  <si>
    <t xml:space="preserve">Q1 1일시공량(M/일)  =900   </t>
  </si>
  <si>
    <t>q1'1일시공량(M/일)' =900</t>
  </si>
  <si>
    <t xml:space="preserve">Q  시간당 작업량(M/HR)  =Q1/8/1.0= 112.5 </t>
  </si>
  <si>
    <t xml:space="preserve">Q '시간당 작업량(M/HR)' =q1/8/1.0=? </t>
  </si>
  <si>
    <t xml:space="preserve"> 1.인력    </t>
  </si>
  <si>
    <t xml:space="preserve">'1.인력' ' </t>
  </si>
  <si>
    <t xml:space="preserve"> 특별인부 3인/8HR*작업시간 </t>
  </si>
  <si>
    <t>'특별인부 3인/8HR*작업시간'</t>
  </si>
  <si>
    <t xml:space="preserve"> 노무비:  226122*3/8/112.5 = 753.7 </t>
  </si>
  <si>
    <t xml:space="preserve">'노무비:' ~L001010101000003.L~*3/8/{Q} =?LA+ </t>
  </si>
  <si>
    <t xml:space="preserve"> 노무비:  172068*2/8/112.5= 382.3 </t>
  </si>
  <si>
    <t xml:space="preserve">'노무비:' ~L001010101000002.L~*2/8/{Q}=?LA+ </t>
  </si>
  <si>
    <t>토목 1-7-1</t>
  </si>
  <si>
    <t xml:space="preserve">보도용 블록 설치(소형) / A-TYPE  블록 정밀절단 / 0 .1㎡이하, 두께 8cm  M2  토목 1-7-1  ( 산근 166 ) </t>
  </si>
  <si>
    <t xml:space="preserve">Q1 1일시공량(M2/일)  =300   </t>
  </si>
  <si>
    <t>q1'1일시공량(M2/일)' =300</t>
  </si>
  <si>
    <t xml:space="preserve">Q  시간당 작업량(M2/HR)  =Q1/8= 37.5 </t>
  </si>
  <si>
    <t xml:space="preserve"> 노무비:  273308*3/8/37.5 = 2733 </t>
  </si>
  <si>
    <t xml:space="preserve"> 2.굴삭기(무한궤도) 0.6㎥ </t>
  </si>
  <si>
    <t>'2.굴삭기(무한궤도) 0.6㎥'</t>
  </si>
  <si>
    <t xml:space="preserve"> 재료비:  16600 / 37.5 = 442.6 </t>
  </si>
  <si>
    <t xml:space="preserve"> 경  비:  23423 / 37.5 = 624.6 </t>
  </si>
  <si>
    <t xml:space="preserve"> 재료비:  1767 / 37.5 = 47.1 </t>
  </si>
  <si>
    <t xml:space="preserve"> 노무비:  36248 / 37.5 = 966.6 </t>
  </si>
  <si>
    <t xml:space="preserve"> 경  비:  620 / 37.5 = 16.5 </t>
  </si>
  <si>
    <t xml:space="preserve"> 4.공구손료 및 경장비의 기계경비(인력품의 5%): (2733+1507.4+1147.1)*0.05= 269.3 </t>
  </si>
  <si>
    <t>'4.공구손료 및 경장비의 기계경비(인력품의 5%):'({LA1}+{LA2}+{LA3})*0.05=?EQ+</t>
  </si>
  <si>
    <t xml:space="preserve">보도용 유도,점자블록 설치(소형) / A-TYPE  블록 정밀절단 / 0 .1㎡이하, 두께 8cm  M2  토목 1-7-1  ( 산근 167 ) </t>
  </si>
  <si>
    <t xml:space="preserve">Q1 1일시공량(M2/일)  =300-(300*0.1) (10%감) = 270 </t>
  </si>
  <si>
    <t xml:space="preserve">q1'1일시공량(M2/일)' =300-(300*0.1)'(10%감)'=? </t>
  </si>
  <si>
    <t xml:space="preserve">Q  시간당 작업량(M2/HR)  =Q1/8= 33.75 </t>
  </si>
  <si>
    <t xml:space="preserve"> 노무비:  273308*3/8/33.75 = 3036.7 </t>
  </si>
  <si>
    <t xml:space="preserve"> 노무비:  172068*2/8/33.75 = 1274.5 </t>
  </si>
  <si>
    <t xml:space="preserve"> 재료비:  16600 / 33.75 = 491.8 </t>
  </si>
  <si>
    <t xml:space="preserve"> 경  비:  23423 / 33.75 = 694 </t>
  </si>
  <si>
    <t xml:space="preserve"> 재료비:  1767 / 33.75 = 52.3 </t>
  </si>
  <si>
    <t xml:space="preserve"> 노무비:  36248 / 33.75 = 1074 </t>
  </si>
  <si>
    <t xml:space="preserve"> 경  비:  620 / 33.75 = 18.3 </t>
  </si>
  <si>
    <t xml:space="preserve"> 4.공구손료 및 경장비의 기계경비(인력품의 5%): (3036.7+1674.9+1274.5)*0.05= 299.3 </t>
  </si>
  <si>
    <t xml:space="preserve">보도용 블록 설치(소형) / A-TYPE  0 .1㎡이하, 두께 8cm  M2  토목 1-7-1  ( 산근 168 ) </t>
  </si>
  <si>
    <t xml:space="preserve"> 노무비:  226122*1/8/37.5 = 753.7 </t>
  </si>
  <si>
    <t xml:space="preserve"> 4.공구손료 및 경장비의 기계경비(인력품의 2%): (2733+753.7+1147.1)*0.02= 92.6 </t>
  </si>
  <si>
    <t>'4.공구손료 및 경장비의 기계경비(인력품의 2%):'({LA1}+{LA2}+{LA3})*0.02=?EQ+</t>
  </si>
  <si>
    <t xml:space="preserve">보도용 유도,점자블록 설치(소형) / A-TYPE  0 .1㎡이하, 두께 8cm  M2  토목 1-7-1  ( 산근 169 ) </t>
  </si>
  <si>
    <t xml:space="preserve"> 노무비:  226122*1/8/33.75 = 837.4 </t>
  </si>
  <si>
    <t xml:space="preserve"> 4.공구손료 및 경장비의 기계경비(인력품의 2%): (3036.7+837.4+1274.5)*0.02= 102.9 </t>
  </si>
  <si>
    <t xml:space="preserve">보도용 블록 설치(소형) / B-TYPE  블록 정밀절단 /0 .1㎡이하, 두께 8cm  M2  토목 1-7-1  ( 산근 170 ) </t>
  </si>
  <si>
    <t xml:space="preserve">Q1 1일시공량(M2/일)  =190   </t>
  </si>
  <si>
    <t>q1'1일시공량(M2/일)' =190</t>
  </si>
  <si>
    <t xml:space="preserve">Q  시간당 작업량(M2/HR)  =Q1/8= 23.75 </t>
  </si>
  <si>
    <t xml:space="preserve"> 노무비:  273308*2/8/23.75 = 2876.9 </t>
  </si>
  <si>
    <t xml:space="preserve"> 노무비:  226122*2/8/23.75 = 2380.2 </t>
  </si>
  <si>
    <t xml:space="preserve"> 노무비:  172068*1/8/23.75 = 905.6 </t>
  </si>
  <si>
    <t xml:space="preserve"> 재료비:  16112 / 23.75 = 678.4 </t>
  </si>
  <si>
    <t xml:space="preserve"> 노무비:  59020 / 23.75 = 2485 </t>
  </si>
  <si>
    <t xml:space="preserve"> 경  비:  17514 / 23.75 = 737.4 </t>
  </si>
  <si>
    <t xml:space="preserve"> 재료비:  1767 / 23.75 = 74.4 </t>
  </si>
  <si>
    <t xml:space="preserve"> 노무비:  36248 / 23.75 = 1526.2 </t>
  </si>
  <si>
    <t xml:space="preserve"> 경  비:  620 / 23.75 = 26.1 </t>
  </si>
  <si>
    <t xml:space="preserve"> 4.공구손료 및 경장비의 기계경비(인력품의 5%): (2876.9+2380.2+905.6)*0.05= 308.1 </t>
  </si>
  <si>
    <t xml:space="preserve">보도용 유도,점자블록 설치(소형) / B-TYPE  블록 정밀절단 /0 .1㎡이하, 두께 8cm  M2  토목 1-7-1  ( 산근 171 ) </t>
  </si>
  <si>
    <t xml:space="preserve">Q1 1일시공량(M2/일)  =190-(190*0.1) (10%감) = 171 </t>
  </si>
  <si>
    <t xml:space="preserve">q1'1일시공량(M2/일)' =190-(190*0.1)'(10%감)'=? </t>
  </si>
  <si>
    <t xml:space="preserve">Q  시간당 작업량(M2/HR)  =Q1/8= 21.375 </t>
  </si>
  <si>
    <t xml:space="preserve"> 노무비:  273308*2/8/21.375 = 3196.5 </t>
  </si>
  <si>
    <t xml:space="preserve"> 노무비:  226122*2/8/21.375 = 2644.7 </t>
  </si>
  <si>
    <t xml:space="preserve"> 노무비:  172068*1/8/21.375 = 1006.2 </t>
  </si>
  <si>
    <t xml:space="preserve"> 재료비:  16112 / 21.375 = 753.7 </t>
  </si>
  <si>
    <t xml:space="preserve"> 노무비:  59020 / 21.375 = 2761.1 </t>
  </si>
  <si>
    <t xml:space="preserve"> 경  비:  17514 / 21.375 = 819.3 </t>
  </si>
  <si>
    <t xml:space="preserve"> 재료비:  1767 / 21.375 = 82.6 </t>
  </si>
  <si>
    <t xml:space="preserve"> 노무비:  36248 / 21.375 = 1695.8 </t>
  </si>
  <si>
    <t xml:space="preserve"> 경  비:  620 / 21.375 = 29 </t>
  </si>
  <si>
    <t xml:space="preserve"> 4.공구손료 및 경장비의 기계경비(인력품의 5%): (3196.5+2644.7+1006.2)*0.05= 342.3 </t>
  </si>
  <si>
    <t xml:space="preserve">보도용 블록 설치(소형) / B-TYPE  0 .1㎡이하, 두께 8cm  M2  토목 1-7-1  ( 산근 172 ) </t>
  </si>
  <si>
    <t xml:space="preserve"> 노무비:  226122*1/8/23.75 = 1190.1 </t>
  </si>
  <si>
    <t xml:space="preserve"> 4.공구손료 및 경장비의 기계경비(인력품의 2%): (2876.9+1190.1+905.6)*0.02= 99.4 </t>
  </si>
  <si>
    <t xml:space="preserve">보도용 유도,점자블록 설치(소형) / B-TYPE  0 .1㎡이하, 두께 8cm  M2  토목 1-7-1  ( 산근 173 ) </t>
  </si>
  <si>
    <t>q1'1일시공량(M2/일)' =190-(190*0.1)'(10%감)'=?</t>
  </si>
  <si>
    <t xml:space="preserve"> 노무비:  226122*1/8/21.375 = 1322.3 </t>
  </si>
  <si>
    <t xml:space="preserve"> 4.공구손료 및 경장비의 기계경비(인력품의 2%): (3196.5+1322.3+1006.2)*0.02= 110.5 </t>
  </si>
  <si>
    <t>토목 1-7-2</t>
  </si>
  <si>
    <t xml:space="preserve">보도용 블록 설치(대형) / A-TYPE  블록 정밀절단 / 0 .1㎡초과 0.25㎡이하  M2  토목 1-7-2  ( 산근 174 ) </t>
  </si>
  <si>
    <t xml:space="preserve"> 노무비:  273308*3/8/23.75 = 4315.3 </t>
  </si>
  <si>
    <t xml:space="preserve"> 노무비:  172068*2/8/23.75 = 1811.2 </t>
  </si>
  <si>
    <t xml:space="preserve"> 재료비:  16600 / 23.75 = 698.9 </t>
  </si>
  <si>
    <t xml:space="preserve"> 경  비:  23423 / 23.75 = 986.2 </t>
  </si>
  <si>
    <t xml:space="preserve">'경  비:' ~00001730001500000.E~ / {Q} =?EQ+ </t>
  </si>
  <si>
    <t xml:space="preserve"> 4.공구손료 및 경장비의 기계경비(인력품의 5%): (4315.3+2380.2+1811.2)*0.05= 425.3 </t>
  </si>
  <si>
    <t xml:space="preserve">보도용 유도,점자블록 설치(대형) / A-TYPE  블록 정밀절단 / 0 .1㎡초과 0.25㎡이하  M2  토목 1-7-2  ( 산근 175 ) </t>
  </si>
  <si>
    <t xml:space="preserve"> 노무비:  273308*3/8/21.375 = 4794.8 </t>
  </si>
  <si>
    <t xml:space="preserve"> 노무비:  172068*2/8/21.375 = 2012.4 </t>
  </si>
  <si>
    <t xml:space="preserve"> 재료비:  16600 / 21.375 = 776.6 </t>
  </si>
  <si>
    <t xml:space="preserve"> 경  비:  23423 / 21.375 = 1095.8 </t>
  </si>
  <si>
    <t xml:space="preserve"> 4.공구손료 및 경장비의 기계경비(인력품의 5%): (4794.8+2644.7+2012.4)*0.05= 472.5 </t>
  </si>
  <si>
    <t xml:space="preserve">보도용 블록 설치(대형) / A-TYPE  0 .1㎡초과 0.25㎡이하, 두께 8cm  M2  토목 1-7-2  ( 산근 176 ) </t>
  </si>
  <si>
    <t xml:space="preserve"> 4.공구손료 및 경장비의 기계경비(인력품의 2%): (4315.3+1190.1+1811.2)*0.02= 146.3 </t>
  </si>
  <si>
    <t xml:space="preserve">보도용 유도,점자블록 설치(대형) / A-TYPE  0 .1㎡초과 0.25㎡이하, 두께 8cm  M2  토목 1-7-2  ( 산근 177 ) </t>
  </si>
  <si>
    <t xml:space="preserve"> 4.공구손료 및 경장비의 기계경비(인력품의 2%): (4794.8+1322.3+2012.4)*0.02= 162.5 </t>
  </si>
  <si>
    <t xml:space="preserve">보도용 블록 설치(대형) / B-TYPE  블록 정밀절단 / 0 .1㎡초과 0.25㎡이하  M2  토목 1-7-2  ( 산근 178 ) </t>
  </si>
  <si>
    <t xml:space="preserve"> B-TYPE: 공원, 단지내 보도 / 블록 정밀절단  </t>
  </si>
  <si>
    <t xml:space="preserve">'B-TYPE: 공원, 단지내 보도 / 블록 정밀절단' </t>
  </si>
  <si>
    <t xml:space="preserve">Q1 1일시공량(M2/일)  =120   </t>
  </si>
  <si>
    <t>q1'1일시공량(M2/일)' =120</t>
  </si>
  <si>
    <t xml:space="preserve">Q  시간당 작업량(M2/HR)  =Q1/8= 15 </t>
  </si>
  <si>
    <t xml:space="preserve"> 노무비:  273308*2/8/15 = 4555.1 </t>
  </si>
  <si>
    <t xml:space="preserve"> 노무비:  226122*2/8/15 = 3768.7 </t>
  </si>
  <si>
    <t xml:space="preserve"> 재료비:  1767 / 15 = 117.8 </t>
  </si>
  <si>
    <t xml:space="preserve"> 노무비:  36248 / 15 = 2416.5 </t>
  </si>
  <si>
    <t xml:space="preserve"> 경  비:  620 / 15 = 41.3 </t>
  </si>
  <si>
    <t xml:space="preserve"> 4.공구손료 및 경장비의 기계경비(인력품의 5%): (4555.1+3768.7+1433.9)*0.05= 487.8 </t>
  </si>
  <si>
    <t xml:space="preserve">보도용 유도,점자블록 설치(대형) / B-TYPE  블록 정밀절단 / 0 .1㎡초과 0.25㎡이하  M2  토목 1-7-2  ( 산근 179 ) </t>
  </si>
  <si>
    <t xml:space="preserve">Q1 1일시공량(M2/일)  =120-(120*0.1) (10%감) = 108 </t>
  </si>
  <si>
    <t xml:space="preserve">q1'1일시공량(M2/일)' =120-(120*0.1)'(10%감)'=? </t>
  </si>
  <si>
    <t xml:space="preserve">Q  시간당 작업량(M2/HR)  =Q1/8= 13.5 </t>
  </si>
  <si>
    <t xml:space="preserve"> 노무비:  273308*2/8/13.5 = 5061.2 </t>
  </si>
  <si>
    <t xml:space="preserve"> 노무비:  226122*2/8/13.5 = 4187.4 </t>
  </si>
  <si>
    <t xml:space="preserve"> 노무비:  172068*1/8/13.5 = 1593.2 </t>
  </si>
  <si>
    <t xml:space="preserve"> 재료비:  16112 / 13.5 = 1193.4 </t>
  </si>
  <si>
    <t xml:space="preserve"> 노무비:  59020 / 13.5 = 4371.8 </t>
  </si>
  <si>
    <t xml:space="preserve"> 경  비:  17514 / 13.5 = 1297.3 </t>
  </si>
  <si>
    <t xml:space="preserve"> 재료비:  1767 / 13.5 = 130.8 </t>
  </si>
  <si>
    <t xml:space="preserve"> 노무비:  36248 / 13.5 = 2685 </t>
  </si>
  <si>
    <t xml:space="preserve"> 경  비:  620 / 13.5 = 45.9 </t>
  </si>
  <si>
    <t xml:space="preserve"> 4.공구손료 및 경장비의 기계경비(인력품의 5%): (5061.2+4187.4+1593.2)*0.05= 542 </t>
  </si>
  <si>
    <t xml:space="preserve">보도용 블록 설치(대형) / B-TYPE  0 .1㎡초과 0.25㎡이하, 두께 8cm  M2  토목 1-7-2  ( 산근 180 ) </t>
  </si>
  <si>
    <t xml:space="preserve"> B-TYPE: 공원, 단지내 보도 / 블록 정밀절단 아닌 경우  </t>
  </si>
  <si>
    <t xml:space="preserve">'B-TYPE: 공원, 단지내 보도 / 블록 정밀절단 아닌 경우' </t>
  </si>
  <si>
    <t xml:space="preserve"> 노무비:  226122*1/8/15 = 1884.3 </t>
  </si>
  <si>
    <t xml:space="preserve"> 4.공구손료 및 경장비의 기계경비(인력품의 2%): (4555.1+1884.3+1433.9)*0.02= 157.4 </t>
  </si>
  <si>
    <t xml:space="preserve">보도용 유도,점자블록 설치(대형) / B-TYPE  0 .1㎡초과 0.25㎡이하, 두께 8cm  M2  토목 1-7-2  ( 산근 181 ) </t>
  </si>
  <si>
    <t xml:space="preserve"> 노무비:  226122*1/8/13.5 = 2093.7 </t>
  </si>
  <si>
    <t xml:space="preserve"> 4.공구손료 및 경장비의 기계경비(인력품의 2%): (5061.2+2093.7+1593.2)*0.02= 174.9 </t>
  </si>
  <si>
    <t>토목 1-7-3</t>
  </si>
  <si>
    <t xml:space="preserve">투수아스팔트 표층 소규모포설  포설두께 5~7CM 기준  M2  토목 1-7-3  ( 산근 182 ) </t>
  </si>
  <si>
    <t xml:space="preserve">Q1  1일시공량(M2/일)  =250   </t>
  </si>
  <si>
    <t>q1' 1일시공량(M2/일)' =250</t>
  </si>
  <si>
    <t xml:space="preserve">Q  시간당 작업량(M2/HR)  =Q1/8= 31.25 </t>
  </si>
  <si>
    <t xml:space="preserve"> 노무비:  273308*2/8/31.25 = 2186.4 </t>
  </si>
  <si>
    <t xml:space="preserve"> 노무비:  172068*1/8/31.25 = 688.2 </t>
  </si>
  <si>
    <t xml:space="preserve"> 2.로더(타이어) 0.57M3 1대 </t>
  </si>
  <si>
    <t>'2.로더(타이어) 0.57M3 1대'</t>
  </si>
  <si>
    <t xml:space="preserve"> 재료비:  6723 / 31.25 = 215.1 </t>
  </si>
  <si>
    <t xml:space="preserve"> 경  비:  7505 / 31.25 = 240.1 </t>
  </si>
  <si>
    <t xml:space="preserve"> 재료비:  3316 / 31.25 = 106.1 </t>
  </si>
  <si>
    <t xml:space="preserve"> 노무비:  36248 / 31.25 = 1159.9 </t>
  </si>
  <si>
    <t xml:space="preserve"> 경  비:  1967 / 31.25 = 62.9 </t>
  </si>
  <si>
    <t xml:space="preserve"> 4.프레이트 콤팩터 (1.5톤)  1대   </t>
  </si>
  <si>
    <t xml:space="preserve">'4.프레이트 콤팩터 (1.5톤)  1대'  </t>
  </si>
  <si>
    <t xml:space="preserve"> 재료비:  1767 / 31.25 = 56.5 </t>
  </si>
  <si>
    <t xml:space="preserve"> 경  비:  620 / 31.25 = 19.8 </t>
  </si>
  <si>
    <t xml:space="preserve"> 재료비:  16128 *0.5 / 31.25 = 258 </t>
  </si>
  <si>
    <t xml:space="preserve"> 경  비:  9986 *0.5 / 31.25 = 159.7 </t>
  </si>
  <si>
    <t>토목 1-7-4</t>
  </si>
  <si>
    <t xml:space="preserve">투수아스팔트 표층 기계포설(소형장비)  포설두께 5~7CM 기준  M2  토목 1-7-4  ( 산근 183 ) </t>
  </si>
  <si>
    <t xml:space="preserve">Q1  1일시공량(M2/일)  =1200   </t>
  </si>
  <si>
    <t>q1' 1일시공량(M2/일)' =1200</t>
  </si>
  <si>
    <t xml:space="preserve">Q  시간당 작업량(M2/HR)  =Q1/8= 150 </t>
  </si>
  <si>
    <t xml:space="preserve"> 노무비:  273308*3/8/150 = 683.2 </t>
  </si>
  <si>
    <t xml:space="preserve"> 노무비:  172068*1/8/150 = 143.3 </t>
  </si>
  <si>
    <t xml:space="preserve"> 재료비:  9991 / 150 = 66.6 </t>
  </si>
  <si>
    <t xml:space="preserve"> 노무비:  59020 / 150 = 393.4 </t>
  </si>
  <si>
    <t xml:space="preserve"> 경  비:  52633 / 150 = 350.8 </t>
  </si>
  <si>
    <t xml:space="preserve"> 재료비:  16600 / 150 = 110.6 </t>
  </si>
  <si>
    <t xml:space="preserve"> 경  비:  23423 / 150 = 156.1 </t>
  </si>
  <si>
    <t xml:space="preserve"> 재료비:  11963 / 150 = 79.7 </t>
  </si>
  <si>
    <t xml:space="preserve"> 경  비:  10298 / 150 = 68.6 </t>
  </si>
  <si>
    <t xml:space="preserve"> 5.탠덤롤러(자주식)(5∼8TON/HR) </t>
  </si>
  <si>
    <t>'5.탠덤롤러(자주식)(5∼8ton/HR)'</t>
  </si>
  <si>
    <t xml:space="preserve"> 재료비:  7870 / 150 = 52.4 </t>
  </si>
  <si>
    <t xml:space="preserve"> 경  비:  9037 / 150 = 60.2 </t>
  </si>
  <si>
    <t xml:space="preserve"> 6.살수차(물탱크)5500L 0.5대  </t>
  </si>
  <si>
    <t>'6.살수차(물탱크)5500L 0.5대 '</t>
  </si>
  <si>
    <t xml:space="preserve"> 재료비:  16128 *0.5 / 150 = 53.7 </t>
  </si>
  <si>
    <t xml:space="preserve"> 노무비:  49778 *0.5 / 150 = 165.9 </t>
  </si>
  <si>
    <t xml:space="preserve"> 경  비:  9986 *0.5 / 150 = 33.2 </t>
  </si>
  <si>
    <t>토목 1-7-5</t>
  </si>
  <si>
    <t xml:space="preserve">탄성포장재 포설  포설두께 7.5CM이하 기준  M2  토목 1-7-5  ( 산근 184 ) </t>
  </si>
  <si>
    <t xml:space="preserve">Q1  1일시공량(M2/일)  =120   </t>
  </si>
  <si>
    <t>q1' 1일시공량(M2/일)' =120</t>
  </si>
  <si>
    <t xml:space="preserve"> 특별인부 5인/8HR*작업시간 </t>
  </si>
  <si>
    <t>'특별인부 5인/8HR*작업시간'</t>
  </si>
  <si>
    <t xml:space="preserve"> 노무비:  226122*5/8/15 = 9421.7 </t>
  </si>
  <si>
    <t xml:space="preserve">'노무비:' ~L001010101000003.L~*5/8/{Q} =?LA+:LA1 </t>
  </si>
  <si>
    <t xml:space="preserve"> 보통인부 3인/8HR*작업시간 </t>
  </si>
  <si>
    <t>'보통인부 3인/8HR*작업시간'</t>
  </si>
  <si>
    <t xml:space="preserve"> 노무비:  172068*3/8/15 = 4301.7 </t>
  </si>
  <si>
    <t>'노무비:' ~L001010101000002.L~*3/8/{Q} =?LA+:LA2</t>
  </si>
  <si>
    <t xml:space="preserve"> 경 비 : 13723.4*0.02= 274.4 </t>
  </si>
  <si>
    <t>'경 비 :'{LA1+LA2}*0.02=?EQ+</t>
  </si>
  <si>
    <t xml:space="preserve"> 2.콘크리트믹서 (0.2M3) </t>
  </si>
  <si>
    <t>'2.콘크리트믹서 (0.2M3)'</t>
  </si>
  <si>
    <t xml:space="preserve"> 재료비:  1953 / 15 = 130.2 </t>
  </si>
  <si>
    <t>'재료비:' ~00004205002000000.M~ / {Q} =?MA+</t>
  </si>
  <si>
    <t>'노무비:' ~00004205002000000.L~ / {Q} =?LA+</t>
  </si>
  <si>
    <t xml:space="preserve"> 경  비:  1138 / 15 = 75.8 </t>
  </si>
  <si>
    <t>'경  비:' ~00004205002000000.E~ / {Q} =?EQ+</t>
  </si>
  <si>
    <t>토목 1-8-3</t>
  </si>
  <si>
    <t xml:space="preserve">도로반사경, 지주포함(설치)  1면 D=800∼1000mm  EA  토목 1-8-3  ( 산근 185 ) </t>
  </si>
  <si>
    <t xml:space="preserve"> 도로반사경 설치(1면,아크릴 스데인리스제 D=800~1000MM) EA     </t>
  </si>
  <si>
    <t xml:space="preserve">'도로반사경 설치(1면,아크릴 스데인리스제 D=800~1000MM) EA' </t>
  </si>
  <si>
    <t xml:space="preserve">Q1 1일시공량(EA/일)  =4   </t>
  </si>
  <si>
    <t>q1'1일시공량(EA/일)' =4</t>
  </si>
  <si>
    <t xml:space="preserve">Q  시간당 작업량(EA/HR)  =Q1/8/1.0= 0.5 </t>
  </si>
  <si>
    <t>Q '시간당 작업량(EA/HR)' =q1/8/1.0=?</t>
  </si>
  <si>
    <t xml:space="preserve"> 특별인부1.0인/8HR*작업시간 </t>
  </si>
  <si>
    <t>'특별인부1.0인/8HR*작업시간'</t>
  </si>
  <si>
    <t xml:space="preserve"> 노무비: 226122*1.0/8/Q = 56530.5 </t>
  </si>
  <si>
    <t>'노무비:'~L001010101000003.L~*1.0/8/Q =?LA+:LA1</t>
  </si>
  <si>
    <t xml:space="preserve"> 보통인부1.0인/8HR*작업시간 </t>
  </si>
  <si>
    <t>'보통인부1.0인/8HR*작업시간'</t>
  </si>
  <si>
    <t xml:space="preserve"> 노무비: 172068*1.0/8/Q = 43017 </t>
  </si>
  <si>
    <t>'노무비:'~L001010101000002.L~*1.0/8/Q =?LA+:LA2</t>
  </si>
  <si>
    <t xml:space="preserve"> 2.공구손료 (인력품의 3%): (56530.5+43017)*0.03 = 2986.4 </t>
  </si>
  <si>
    <t>'2.공구손료 (인력품의 3%):'({LA1}+{LA2})*0.03 =?EQ+</t>
  </si>
  <si>
    <t xml:space="preserve">도로반사경, 지주포함(설치)  2면 D=800∼1000mm  EA  토목 1-8-3  ( 산근 186 ) </t>
  </si>
  <si>
    <t xml:space="preserve"> 도로반사경 설치(2면,아크릴 스데인리스제 D=800~1000MM) EA     </t>
  </si>
  <si>
    <t xml:space="preserve">'도로반사경 설치(2면,아크릴 스데인리스제 D=800~1000MM) EA' </t>
  </si>
  <si>
    <t xml:space="preserve">Q1 1일시공량(EA/일)  =3   </t>
  </si>
  <si>
    <t>q1'1일시공량(EA/일)' =3</t>
  </si>
  <si>
    <t xml:space="preserve">Q  시간당 작업량(EA/HR)  =Q1/8/1.0= 0.375 </t>
  </si>
  <si>
    <t xml:space="preserve"> 노무비: 226122*1.0/8/Q = 75374 </t>
  </si>
  <si>
    <t xml:space="preserve"> 노무비: 172068*1.0/8/Q = 57356 </t>
  </si>
  <si>
    <t xml:space="preserve"> 2.공구손료 (인력품의 3%): (75374+57356)*0.03 = 3981.9 </t>
  </si>
  <si>
    <t>토목 1-8-6</t>
  </si>
  <si>
    <t xml:space="preserve">볼라드 설치   D=100∼150mm  개소  토목 1-8-6  ( 산근 187 ) </t>
  </si>
  <si>
    <t xml:space="preserve"> 볼라드 설치(D=100~150MM) EA     </t>
  </si>
  <si>
    <t xml:space="preserve">'볼라드 설치(D=100~150MM) EA' </t>
  </si>
  <si>
    <t xml:space="preserve">Q1 1일시공량(EA/일)  =13   </t>
  </si>
  <si>
    <t>q1'1일시공량(EA/일)' =13</t>
  </si>
  <si>
    <t xml:space="preserve">Q  시간당 작업량(EA/HR)  =Q1/8/1.0= 1.625 </t>
  </si>
  <si>
    <t xml:space="preserve"> 특별인부2.0인/8HR*작업시간 </t>
  </si>
  <si>
    <t>'특별인부2.0인/8HR*작업시간'</t>
  </si>
  <si>
    <t xml:space="preserve"> 노무비: 226122*2.0/8/Q = 34788 </t>
  </si>
  <si>
    <t>'노무비:'~L001010101000003.L~*2.0/8/Q =?LA+:LA1</t>
  </si>
  <si>
    <t xml:space="preserve"> 노무비: 172068*1.0/8/Q = 13236 </t>
  </si>
  <si>
    <t xml:space="preserve"> 2.공구손료(인력품의 5%): (34788+13236)*0.05 = 2401.2 </t>
  </si>
  <si>
    <t>'2.공구손료(인력품의 5%):'({LA1}+{LA2})*0.05 =?EQ+</t>
  </si>
  <si>
    <t>토목 1-8-7</t>
  </si>
  <si>
    <t xml:space="preserve">주차블록 설치  길이 750mm∼1000mm  개소  토목 1-8-7  ( 산근 188 ) </t>
  </si>
  <si>
    <t xml:space="preserve"> 주차블록 설치(길이 750MM∼1000MM) EA  </t>
  </si>
  <si>
    <t xml:space="preserve">'주차블록 설치(길이 750mm∼1000mm) EA' </t>
  </si>
  <si>
    <t xml:space="preserve">Q1 1일시공량(EA/일)  =90   </t>
  </si>
  <si>
    <t>q1'1일시공량(EA/일)' =90</t>
  </si>
  <si>
    <t xml:space="preserve">Q  시간당 작업량(EA/HR)  =Q1/8/1.0= 11.25 </t>
  </si>
  <si>
    <t xml:space="preserve"> 노무비: 226122*2.0/8/Q = 5024.9 </t>
  </si>
  <si>
    <t xml:space="preserve"> 노무비: 172068*1.0/8/Q = 1911.8 </t>
  </si>
  <si>
    <t xml:space="preserve"> 2.공구손료(인력품의 5%): (5024.9+1911.8)*0.05 = 346.8 </t>
  </si>
  <si>
    <t xml:space="preserve">차선도색/융착식 도료 수동식/신설공사  실선 (재료비 별도)  M2  토목 1-8-9.4  ( 산근 189 ) </t>
  </si>
  <si>
    <t xml:space="preserve"> 차선도색 - 실선 M2  </t>
  </si>
  <si>
    <t xml:space="preserve">'차선도색 - 실선 M2' </t>
  </si>
  <si>
    <t xml:space="preserve"> (융착식 도료 수동식(핸드가이드식 라인마커))                                                               </t>
  </si>
  <si>
    <t xml:space="preserve">'(융착식 도료 수동식(핸드가이드식 라인마커)) '                                                             </t>
  </si>
  <si>
    <t xml:space="preserve">Q1 1일시공량(M2/일)  =700   </t>
  </si>
  <si>
    <t>q1'1일시공량(M2/일)' =700</t>
  </si>
  <si>
    <t xml:space="preserve">Q  시간당 작업량(M2/HR)  =Q1/8/1.0= 87.5 </t>
  </si>
  <si>
    <t xml:space="preserve">Q '시간당 작업량(M2/HR)' =q1/8/1.0=? </t>
  </si>
  <si>
    <t>'노무비:' ~L001010101000002.L~*2/8/{Q} =?LA+:LA2</t>
  </si>
  <si>
    <t xml:space="preserve"> 2.트럭(덤프트럭 준용) 4.5톤 </t>
  </si>
  <si>
    <t>'2.트럭(덤프트럭 준용) 4.5톤'</t>
  </si>
  <si>
    <t xml:space="preserve"> 재료비:  9204 / 87.5= 105.1 </t>
  </si>
  <si>
    <t>'재료비:' ~00000602004500000.M~ / {Q}=?MA+</t>
  </si>
  <si>
    <t xml:space="preserve"> 노무비:  49778 / 87.5= 568.8 </t>
  </si>
  <si>
    <t>'노무비:' ~00000602004500000.L~ / {Q}=?LA+</t>
  </si>
  <si>
    <t xml:space="preserve"> 경  비:  7613 / 87.5= 87 </t>
  </si>
  <si>
    <t>'경  비:' ~00000602004500000.E~ / {Q}=?EQ+</t>
  </si>
  <si>
    <t xml:space="preserve"> 3.트럭(덤프트럭 준용) 2.5톤</t>
  </si>
  <si>
    <t>'3.트럭(덤프트럭 준용) 2.5톤</t>
  </si>
  <si>
    <t xml:space="preserve"> 재료비:  5338 / 87.5 = 61 </t>
  </si>
  <si>
    <t xml:space="preserve"> 노무비:  49778 / 87.5 = 568.8 </t>
  </si>
  <si>
    <t xml:space="preserve"> 경  비:  6522 / 87.5 = 74.5 </t>
  </si>
  <si>
    <t xml:space="preserve"> 4.공구손료(인력품의 10%): (646+491.6)*0.1= 113.7 </t>
  </si>
  <si>
    <t xml:space="preserve">'4.공구손료(인력품의 10%):'({LA1}+{LA2})*0.1=?EQ+ </t>
  </si>
  <si>
    <t xml:space="preserve">차선도색/융착식 도료 수동식/신설공사  파선 (재료비 별도)  M2  토목 1-8-9.4  ( 산근 190 ) </t>
  </si>
  <si>
    <t xml:space="preserve"> 차선도색 - 파선 M2  </t>
  </si>
  <si>
    <t xml:space="preserve">'차선도색 - 파선 M2' </t>
  </si>
  <si>
    <t xml:space="preserve"> (융착식 도료 수동식(핸드가이드식 라인마커))   </t>
  </si>
  <si>
    <t xml:space="preserve">'(융착식 도료 수동식(핸드가이드식 라인마커)) ' </t>
  </si>
  <si>
    <t xml:space="preserve">Q1 1일시공량(M2/일)  =350   </t>
  </si>
  <si>
    <t>q1'1일시공량(M2/일)' =350</t>
  </si>
  <si>
    <t xml:space="preserve">Q  시간당 작업량(M2/HR)  =Q1/8/1.0= 43.75 </t>
  </si>
  <si>
    <t xml:space="preserve"> 노무비:  226122*2/8/43.75 = 1292.1 </t>
  </si>
  <si>
    <t xml:space="preserve"> 노무비:  172068*2/8/43.75 = 983.2 </t>
  </si>
  <si>
    <t xml:space="preserve"> 재료비:  9204 / 43.75= 210.3 </t>
  </si>
  <si>
    <t xml:space="preserve"> 노무비:  49778 / 43.75= 1137.7 </t>
  </si>
  <si>
    <t xml:space="preserve"> 경  비:  7613 / 43.75= 174 </t>
  </si>
  <si>
    <t xml:space="preserve"> 재료비:  5338 / 43.75 = 122 </t>
  </si>
  <si>
    <t xml:space="preserve"> 노무비:  49778 / 43.75 = 1137.7 </t>
  </si>
  <si>
    <t xml:space="preserve"> 경  비:  6522 / 43.75 = 149 </t>
  </si>
  <si>
    <t xml:space="preserve"> 4.공구손료(인력품의 10%): (1292.1+983.2)*0.1= 227.5 </t>
  </si>
  <si>
    <t xml:space="preserve">차선도색/융착식 도료 수동식/신설공사  횡단보도,주차장 (재료비 별도)  M2  토목 1-8-9.4  ( 산근 191 ) </t>
  </si>
  <si>
    <t xml:space="preserve"> 차선도색 - 횡단보도,주차장 M2  </t>
  </si>
  <si>
    <t xml:space="preserve">'차선도색 - 횡단보도,주차장 M2' </t>
  </si>
  <si>
    <t xml:space="preserve">Q1 1일시공량(M2/일)  =266   </t>
  </si>
  <si>
    <t>q1'1일시공량(M2/일)' =266</t>
  </si>
  <si>
    <t xml:space="preserve">Q  시간당 작업량(M2/HR)  =Q1/8/1.0= 33.25 </t>
  </si>
  <si>
    <t xml:space="preserve"> 노무비:  226122*2/8/33.25 = 1700.1 </t>
  </si>
  <si>
    <t xml:space="preserve"> 노무비:  172068*2/8/33.25 = 1293.7 </t>
  </si>
  <si>
    <t xml:space="preserve"> 재료비:  9204 / 33.25= 276.8 </t>
  </si>
  <si>
    <t xml:space="preserve"> 노무비:  49778 / 33.25= 1497 </t>
  </si>
  <si>
    <t xml:space="preserve"> 경  비:  7613 / 33.25= 228.9 </t>
  </si>
  <si>
    <t xml:space="preserve"> 재료비:  5338 / 33.25 = 160.5 </t>
  </si>
  <si>
    <t xml:space="preserve"> 노무비:  49778 / 33.25 = 1497 </t>
  </si>
  <si>
    <t xml:space="preserve"> 경  비:  6522 / 33.25 = 196.1 </t>
  </si>
  <si>
    <t xml:space="preserve"> 4.공구손료(인력품의 10%): (1700.1+1293.7)*0.1= 299.3 </t>
  </si>
  <si>
    <t xml:space="preserve">차선도색/융착식 도료 수동식/신설공사  문자,기호 (재료비 별도)  M2  토목 1-8-9.4  ( 산근 192 ) </t>
  </si>
  <si>
    <t xml:space="preserve"> 차선도색 - 문자,기호 M2  </t>
  </si>
  <si>
    <t xml:space="preserve">'차선도색 - 문자,기호 M2' </t>
  </si>
  <si>
    <t xml:space="preserve">Q1 1일시공량(M2/일)  =126   </t>
  </si>
  <si>
    <t>q1'1일시공량(M2/일)' =126</t>
  </si>
  <si>
    <t xml:space="preserve">Q  시간당 작업량(M2/HR)  =Q1/8/1.0= 15.75 </t>
  </si>
  <si>
    <t xml:space="preserve"> 노무비:  226122*2/8/15.75 = 3589.2 </t>
  </si>
  <si>
    <t xml:space="preserve"> 노무비:  172068*2/8/15.75 = 2731.2 </t>
  </si>
  <si>
    <t xml:space="preserve"> 재료비:  9204 / 15.75= 584.3 </t>
  </si>
  <si>
    <t xml:space="preserve"> 노무비:  49778 / 15.75= 3160.5 </t>
  </si>
  <si>
    <t xml:space="preserve"> 경  비:  7613 / 15.75= 483.3 </t>
  </si>
  <si>
    <t xml:space="preserve"> 재료비:  5338 / 15.75 = 338.9 </t>
  </si>
  <si>
    <t xml:space="preserve"> 노무비:  49778 / 15.75 = 3160.5 </t>
  </si>
  <si>
    <t xml:space="preserve"> 경  비:  6522 / 15.75 = 414 </t>
  </si>
  <si>
    <t xml:space="preserve"> 4.공구손료(인력품의 10%): (3589.2+2731.2)*0.1= 632 </t>
  </si>
  <si>
    <t xml:space="preserve">차선도색/수용성형 페인트 기계식/신설공사  실선 (재료비 별도)  M2  토목 1-8-9.3  ( 산근 193 ) </t>
  </si>
  <si>
    <t xml:space="preserve"> (수용성형 페인트 기계식(자주식 라인마커))  </t>
  </si>
  <si>
    <t>'(수용성형 페인트 기계식(자주식 라인마커)) '</t>
  </si>
  <si>
    <t xml:space="preserve">Q1 1일시공량(M2/일)  =5300   </t>
  </si>
  <si>
    <t>q1'1일시공량(M2/일)' =5300</t>
  </si>
  <si>
    <t xml:space="preserve">Q  시간당 작업량(M2/HR)  =Q1/8/1.0= 662.5 </t>
  </si>
  <si>
    <t xml:space="preserve"> 노무비:  226122*1/8/662.5 = 42.6 </t>
  </si>
  <si>
    <t>'노무비:' ~L001010101000003.L~*1/8/{Q} =?LA+</t>
  </si>
  <si>
    <t xml:space="preserve"> 노무비:  172068*1/8/662.5 = 32.4 </t>
  </si>
  <si>
    <t xml:space="preserve"> 2.라인마커, 10km/h  </t>
  </si>
  <si>
    <t>'2.라인마커, 10km/h '</t>
  </si>
  <si>
    <t xml:space="preserve"> 재료비:  28718 / 662.5= 43.3 </t>
  </si>
  <si>
    <t>'재료비:' ~00007330001000000.M~ / {Q}=?MA+</t>
  </si>
  <si>
    <t xml:space="preserve"> 노무비:  36248 / 662.5= 54.7 </t>
  </si>
  <si>
    <t>'노무비:' ~00007330001000000.L~ / {Q}=?LA+</t>
  </si>
  <si>
    <t xml:space="preserve"> 경  비:  16131 / 662.5= 24.3 </t>
  </si>
  <si>
    <t>'경  비:' ~00007330001000000.E~ / {Q}=?EQ+</t>
  </si>
  <si>
    <t xml:space="preserve"> 3.트럭(덤프트럭 준용),  2.5톤 </t>
  </si>
  <si>
    <t>'3.트럭(덤프트럭 준용),  2.5톤'</t>
  </si>
  <si>
    <t xml:space="preserve"> 재료비:  5338 / 662.5= 8 </t>
  </si>
  <si>
    <t xml:space="preserve"> 노무비:  49778 / 662.5= 75.1 </t>
  </si>
  <si>
    <t xml:space="preserve"> 경  비:  6522 / 662.5= 9.8 </t>
  </si>
  <si>
    <t xml:space="preserve">차선도색/수용성형 페인트 기계식/신설공사  파선 (재료비 별도)  M2  토목 1-8-9.3  ( 산근 194 ) </t>
  </si>
  <si>
    <t xml:space="preserve">Q1 1일시공량(M2/일)  =2650   </t>
  </si>
  <si>
    <t>q1'1일시공량(M2/일)' =2650</t>
  </si>
  <si>
    <t xml:space="preserve">Q  시간당 작업량(M2/HR)  =Q1/8/1.0= 331.25 </t>
  </si>
  <si>
    <t xml:space="preserve"> 노무비:  226122*1/8/331.25 = 85.3 </t>
  </si>
  <si>
    <t xml:space="preserve"> 노무비:  172068*1/8/331.25 = 64.9 </t>
  </si>
  <si>
    <t xml:space="preserve"> 재료비:  28718 / 331.25= 86.6 </t>
  </si>
  <si>
    <t xml:space="preserve"> 노무비:  36248 / 331.25= 109.4 </t>
  </si>
  <si>
    <t xml:space="preserve"> 경  비:  16131 / 331.25= 48.6 </t>
  </si>
  <si>
    <t xml:space="preserve"> 재료비:  5338 / 331.25= 16.1 </t>
  </si>
  <si>
    <t xml:space="preserve"> 노무비:  49778 / 331.25= 150.2 </t>
  </si>
  <si>
    <t xml:space="preserve"> 경  비:  6522 / 331.25= 19.6 </t>
  </si>
  <si>
    <t xml:space="preserve">차선도색/수용성형 페인트 수동식/신설공사  실선 (재료비 별도)  M2  토목 1-8-9.2  ( 산근 195 ) </t>
  </si>
  <si>
    <t xml:space="preserve"> (수용성형 페인트 수동식(핸드가이드식 라인마커))                                                               </t>
  </si>
  <si>
    <t xml:space="preserve">'(수용성형 페인트 수동식(핸드가이드식 라인마커)) '                                                             </t>
  </si>
  <si>
    <t xml:space="preserve">Q1 1일시공량(M2/일)  =900   </t>
  </si>
  <si>
    <t>q1'1일시공량(M2/일)' =900</t>
  </si>
  <si>
    <t xml:space="preserve">Q  시간당 작업량(M2/HR)  =Q1/8/1.0= 112.5 </t>
  </si>
  <si>
    <t xml:space="preserve"> 노무비:  226122*2/8/112.5 = 502.4 </t>
  </si>
  <si>
    <t xml:space="preserve"> 노무비:  172068*2/8/112.5 = 382.3 </t>
  </si>
  <si>
    <t xml:space="preserve"> 재료비:  9204 / 112.5= 81.8 </t>
  </si>
  <si>
    <t xml:space="preserve"> 노무비:  49778 / 112.5= 442.4 </t>
  </si>
  <si>
    <t xml:space="preserve"> 경  비:  7613 / 112.5= 67.6 </t>
  </si>
  <si>
    <t xml:space="preserve"> 3.공구손료(인력품의 3%): (502.4+382.3)*0.03= 26.5 </t>
  </si>
  <si>
    <t xml:space="preserve">'3.공구손료(인력품의 3%):'({LA1}+{LA2})*0.03=?EQ+ </t>
  </si>
  <si>
    <t xml:space="preserve">차선도색/수용성형 페인트 수동식/신설공사  파선 (재료비 별도)  M2  토목 1-8-9.2  ( 산근 196 ) </t>
  </si>
  <si>
    <t xml:space="preserve">Q1 1일시공량(M2/일)  =450   </t>
  </si>
  <si>
    <t>q1'1일시공량(M2/일)' =450</t>
  </si>
  <si>
    <t xml:space="preserve">Q  시간당 작업량(M2/HR)  =Q1/8/1.0= 56.25 </t>
  </si>
  <si>
    <t xml:space="preserve"> 노무비:  226122*2/8/56.25 = 1004.9 </t>
  </si>
  <si>
    <t xml:space="preserve"> 노무비:  172068*2/8/56.25 = 764.7 </t>
  </si>
  <si>
    <t xml:space="preserve"> 재료비:  9204 / 56.25= 163.6 </t>
  </si>
  <si>
    <t xml:space="preserve"> 노무비:  49778 / 56.25= 884.9 </t>
  </si>
  <si>
    <t xml:space="preserve"> 경  비:  7613 / 56.25= 135.3 </t>
  </si>
  <si>
    <t xml:space="preserve"> 3.공구손료(인력품의 3%): (1004.9+764.7)*0.03= 53 </t>
  </si>
  <si>
    <t xml:space="preserve">차선도색/수용성형 페인트 수동식/신설공사  횡단보도,주차장 (재료비 별도)  M2  토목 1-8-9.2  ( 산근 197 ) </t>
  </si>
  <si>
    <t xml:space="preserve">Q1 1일시공량(M2/일)  = 342   </t>
  </si>
  <si>
    <t>q1'1일시공량(M2/일)' = 342</t>
  </si>
  <si>
    <t xml:space="preserve">Q  시간당 작업량(M2/HR)  =Q1/8/1.0= 42.75 </t>
  </si>
  <si>
    <t xml:space="preserve"> 노무비:  226122*2/8/42.75 = 1322.3 </t>
  </si>
  <si>
    <t xml:space="preserve"> 노무비:  172068*2/8/42.75 = 1006.2 </t>
  </si>
  <si>
    <t xml:space="preserve"> 재료비:  9204 / 42.75= 215.2 </t>
  </si>
  <si>
    <t xml:space="preserve"> 노무비:  49778 / 42.75= 1164.3 </t>
  </si>
  <si>
    <t xml:space="preserve"> 경  비:  7613 / 42.75= 178 </t>
  </si>
  <si>
    <t xml:space="preserve"> 3.공구손료(인력품의 3%): (1322.3+1006.2)*0.03= 69.8 </t>
  </si>
  <si>
    <t xml:space="preserve">차선도색/수용성형 페인트 수동식/신설공사  문자,기호 (재료비 별도)  M2  토목 1-8-9.2  ( 산근 198 ) </t>
  </si>
  <si>
    <t xml:space="preserve">Q1 1일시공량(M2/일)  =162   </t>
  </si>
  <si>
    <t>q1'1일시공량(M2/일)' =162</t>
  </si>
  <si>
    <t xml:space="preserve">Q  시간당 작업량(M2/HR)  =Q1/8/1.0= 20.25 </t>
  </si>
  <si>
    <t xml:space="preserve"> 노무비:  172068*2/8/20.25 = 2124.2 </t>
  </si>
  <si>
    <t xml:space="preserve"> 재료비:  9204 / 20.25= 454.5 </t>
  </si>
  <si>
    <t xml:space="preserve"> 노무비:  49778 / 20.25= 2458.1 </t>
  </si>
  <si>
    <t xml:space="preserve"> 경  비:  7613 / 20.25= 375.9 </t>
  </si>
  <si>
    <t xml:space="preserve"> 3.공구손료(인력품의 3%): (2791.6+2124.2)*0.03= 147.4 </t>
  </si>
  <si>
    <t xml:space="preserve">차선 밑그림/신설공사  실선  M2  토목 1-8-9.1  ( 산근 199 ) </t>
  </si>
  <si>
    <t xml:space="preserve"> 차선 밑그림 (실선) M2  </t>
  </si>
  <si>
    <t xml:space="preserve">'차선 밑그림 (실선) M2' </t>
  </si>
  <si>
    <t>'노무비:' ~L001010101000003.L~*2/8/{Q} =?LA+</t>
  </si>
  <si>
    <t xml:space="preserve"> 재료비:  5338 / 112.5 = 47.4 </t>
  </si>
  <si>
    <t xml:space="preserve"> 노무비:  49778 / 112.5 = 442.4 </t>
  </si>
  <si>
    <t xml:space="preserve"> 경  비:  6522 / 112.5 = 57.9 </t>
  </si>
  <si>
    <t xml:space="preserve">차선 밑그림/신설공사  파선  M2  토목 1-8-9.1  ( 산근 200 ) </t>
  </si>
  <si>
    <t xml:space="preserve"> 차선 밑그림 (파선) M2  </t>
  </si>
  <si>
    <t xml:space="preserve">'차선 밑그림 (파선) M2' </t>
  </si>
  <si>
    <t xml:space="preserve"> 재료비:  5338 / 56.25 = 94.8 </t>
  </si>
  <si>
    <t xml:space="preserve"> 노무비:  49778 / 56.25 = 884.9 </t>
  </si>
  <si>
    <t xml:space="preserve"> 경  비:  6522 / 56.25 = 115.9 </t>
  </si>
  <si>
    <t xml:space="preserve">차선 밑그림/신설공사  횡단보도,주차장  M2  토목 1-8-9.1  ( 산근 201 ) </t>
  </si>
  <si>
    <t xml:space="preserve"> 차선 밑그림 (횡단보다,주차장) M2  </t>
  </si>
  <si>
    <t xml:space="preserve">'차선 밑그림 (횡단보다,주차장) M2' </t>
  </si>
  <si>
    <t xml:space="preserve">Q1 1일시공량(M2/일)  =342   </t>
  </si>
  <si>
    <t>q1'1일시공량(M2/일)' =342</t>
  </si>
  <si>
    <t xml:space="preserve"> 재료비:  5338 / 42.75 = 124.8 </t>
  </si>
  <si>
    <t xml:space="preserve"> 노무비:  49778 / 42.75 = 1164.3 </t>
  </si>
  <si>
    <t xml:space="preserve"> 경  비:  6522 / 42.75 = 152.5 </t>
  </si>
  <si>
    <t xml:space="preserve">차선 밑그림/신설공사  문자,기호  M2  토목 1-8-9.1  ( 산근 202 ) </t>
  </si>
  <si>
    <t xml:space="preserve"> 차선 밑그림 (문자,기호) M2  </t>
  </si>
  <si>
    <t xml:space="preserve">'차선 밑그림 (문자,기호) M2' </t>
  </si>
  <si>
    <t>토목 1-8-13</t>
  </si>
  <si>
    <t xml:space="preserve">유색포장(미끄럼방지)  A-Type  M2  토목 1-8-13  ( 산근 203 ) </t>
  </si>
  <si>
    <t xml:space="preserve"> 유색포장(미끄럼방지)  M2  </t>
  </si>
  <si>
    <t xml:space="preserve">'유색포장(미끄럼방지)  M2' </t>
  </si>
  <si>
    <t xml:space="preserve">Q  시간당 작업량(M2/HR)  =Q1/8/1.0= 37.5 </t>
  </si>
  <si>
    <t>Q '시간당 작업량(M2/HR)' =q1/8/1.0=?</t>
  </si>
  <si>
    <t xml:space="preserve"> 1 인력 </t>
  </si>
  <si>
    <t>'1 인력'</t>
  </si>
  <si>
    <t xml:space="preserve"> 도 장 공 3인/8HR*작업시간 </t>
  </si>
  <si>
    <t>'도 장 공 3인/8HR*작업시간'</t>
  </si>
  <si>
    <t xml:space="preserve"> 노무비:  263017*3/8/37.5 = 2630.1 </t>
  </si>
  <si>
    <t>'노무비:' ~L001010101000029.L~*3/8/{Q} =?LA+:LA1</t>
  </si>
  <si>
    <t xml:space="preserve"> 2.공구손료(인력품의 3%): (2630.1+1147.1)*0.03 = 113.3 </t>
  </si>
  <si>
    <t>'2.공구손료(인력품의 3%):'({LA1}+{LA2})*0.03 =?EQ+</t>
  </si>
  <si>
    <t xml:space="preserve"> 3.덤프트럭(2.5TON/HR) </t>
  </si>
  <si>
    <t>'3.덤프트럭(2.5ton/HR)'</t>
  </si>
  <si>
    <t xml:space="preserve"> 재료비:  5338 / 37.5 = 142.3 </t>
  </si>
  <si>
    <t xml:space="preserve"> 노무비:  49778 / 37.5 = 1327.4 </t>
  </si>
  <si>
    <t xml:space="preserve"> 경  비:  6522 / 37.5 = 173.9 </t>
  </si>
  <si>
    <t xml:space="preserve">유색포장(미끄럼방지)  B-Type  M2  토목 1-8-13  ( 산근 204 ) </t>
  </si>
  <si>
    <t xml:space="preserve">Q1 1일시공량(M2/일)  =200   </t>
  </si>
  <si>
    <t>q1'1일시공량(M2/일)' =200</t>
  </si>
  <si>
    <t xml:space="preserve">Q  시간당 작업량(M2/HR)  =Q1/8/1.0= 25 </t>
  </si>
  <si>
    <t xml:space="preserve"> 노무비:  263017*3/8/25 = 3945.2 </t>
  </si>
  <si>
    <t xml:space="preserve"> 노무비:  172068*2/8/25 = 1720.6 </t>
  </si>
  <si>
    <t xml:space="preserve"> 2.공구손료(인력품의 3%): (3945.2+1720.6)*0.03 = 169.9 </t>
  </si>
  <si>
    <t xml:space="preserve"> 재료비:  5338 / 25 = 213.5 </t>
  </si>
  <si>
    <t xml:space="preserve"> 노무비:  49778 / 25 = 1991.1 </t>
  </si>
  <si>
    <t xml:space="preserve"> 경  비:  6522 / 25 = 260.8 </t>
  </si>
  <si>
    <t>토목 1-8-15</t>
  </si>
  <si>
    <t xml:space="preserve">L형측구 설치(포설식)  H=0.5M 이하  M  토목 1-8-15  ( 산근 205 ) </t>
  </si>
  <si>
    <t xml:space="preserve">Q1 1일시공량(M/일)  =550   </t>
  </si>
  <si>
    <t>q1'1일시공량(M/일)' =550</t>
  </si>
  <si>
    <t xml:space="preserve">Q  시간당 작업량(M/HR)  =Q1/8= 68.75 </t>
  </si>
  <si>
    <t xml:space="preserve"> 노무비:  273308*3/8/68.75 = 1490.7 </t>
  </si>
  <si>
    <t>'노무비:' ~L001010101000019.L~*3/8/{Q} =?LA+</t>
  </si>
  <si>
    <t xml:space="preserve"> 노무비:  172068*2/8/68.75 = 625.7 </t>
  </si>
  <si>
    <t xml:space="preserve"> 2. 콘크리트 피니셔(중앙분리대용)(105.9KW/HR) 1대 </t>
  </si>
  <si>
    <t>'2. 콘크리트 피니셔(중앙분리대용)(105.9kw/HR) 1대'</t>
  </si>
  <si>
    <t xml:space="preserve"> 재료비:  16685 / 68.75= 242.6 </t>
  </si>
  <si>
    <t>'재료비:' ~00003611014200000.M~ / {Q}=?MA+</t>
  </si>
  <si>
    <t xml:space="preserve"> 노무비:  59020 / 68.75= 858.4 </t>
  </si>
  <si>
    <t>'노무비:' ~00003611014200000.L~ / {Q}=?LA+</t>
  </si>
  <si>
    <t xml:space="preserve"> 경  비:  62676 / 68.75= 911.6 </t>
  </si>
  <si>
    <t>'경  비:' ~00003611014200000.E~ / {Q}=?EQ+</t>
  </si>
  <si>
    <t xml:space="preserve"> 3.굴삭기(무한궤도), 0.6㎥ 1대 </t>
  </si>
  <si>
    <t>'3.굴삭기(무한궤도), 0.6㎥ 1대'</t>
  </si>
  <si>
    <t xml:space="preserve"> 재료비:  16600 / 68.75= 241.4 </t>
  </si>
  <si>
    <t>'재료비:' ~00000201006000000.M~ / {Q}=?MA+</t>
  </si>
  <si>
    <t>'노무비:' ~00000201006000000.L~ / {Q}=?LA+</t>
  </si>
  <si>
    <t xml:space="preserve"> 경  비:  23423 / 68.75= 340.6 </t>
  </si>
  <si>
    <t>'경  비:' ~00000201006000000.E~ / {Q}=?EQ+</t>
  </si>
  <si>
    <t xml:space="preserve">L형측구 설치(포설식)  H=1.2M  M  토목 1-8-15  ( 산근 206 ) </t>
  </si>
  <si>
    <t xml:space="preserve">Q1 1일시공량(M/일)  =350   </t>
  </si>
  <si>
    <t>q1'1일시공량(M/일)' =350</t>
  </si>
  <si>
    <t xml:space="preserve">Q  시간당 작업량(M/HR)  =Q1/8= 43.75 </t>
  </si>
  <si>
    <t xml:space="preserve"> 노무비:  273308*3/8/43.75 = 2342.6 </t>
  </si>
  <si>
    <t xml:space="preserve"> 재료비:  16685 / 43.75= 381.3 </t>
  </si>
  <si>
    <t xml:space="preserve"> 노무비:  59020 / 43.75= 1349 </t>
  </si>
  <si>
    <t xml:space="preserve"> 경  비:  62676 / 43.75= 1432.5 </t>
  </si>
  <si>
    <t xml:space="preserve"> 재료비:  16600 / 43.75= 379.4 </t>
  </si>
  <si>
    <t xml:space="preserve"> 경  비:  23423 / 43.75= 535.3 </t>
  </si>
  <si>
    <t>토목 1-9-2</t>
  </si>
  <si>
    <t xml:space="preserve">보차도 및 도로경계블록 설치  A-TYPE / 300미만 / 직선구간  M  토목 1-9-2  ( 산근 207 ) </t>
  </si>
  <si>
    <t xml:space="preserve">QQ 1일시공량(M/일)  =170   </t>
  </si>
  <si>
    <t>qq'1일시공량(M/일)' =170</t>
  </si>
  <si>
    <t xml:space="preserve">Q  시간당 작업량(M/HR)  =QQ/8/1.0= 21.25 </t>
  </si>
  <si>
    <t xml:space="preserve"> 노무비:  226122*3/8/21.25 = 3990.3 </t>
  </si>
  <si>
    <t xml:space="preserve"> 2.굴삭기(무한궤도)(0.4㎥/HR) 1대 </t>
  </si>
  <si>
    <t>'2.굴삭기(무한궤도)(0.4㎥/HR) 1대'</t>
  </si>
  <si>
    <t xml:space="preserve"> 3.공구손료 기계경비(인력품의 2%): (3990.3+1012.1)*0.02 = 100 </t>
  </si>
  <si>
    <t>'3.공구손료 기계경비(인력품의 2%):'({LA1}+{LA2})*0.02 =?EQ+</t>
  </si>
  <si>
    <t xml:space="preserve">보차도 및 도로경계블록 설치  A-TYPE / 350미만 / 직선구간  M  토목 1-9-2  ( 산근 208 ) </t>
  </si>
  <si>
    <t xml:space="preserve">QQ 1일시공량(M/일)  =145   </t>
  </si>
  <si>
    <t>qq'1일시공량(M/일)' =145</t>
  </si>
  <si>
    <t xml:space="preserve">Q  시간당 작업량(M/HR)  =QQ/8/1.0= 18.125 </t>
  </si>
  <si>
    <t xml:space="preserve"> 노무비:  226122*3/8/18.125 = 4678.3 </t>
  </si>
  <si>
    <t xml:space="preserve"> 노무비:  172068*1/8/18.125 = 1186.6 </t>
  </si>
  <si>
    <t xml:space="preserve"> 재료비:  16112 / 18.125 = 888.9 </t>
  </si>
  <si>
    <t xml:space="preserve"> 노무비:  59020 / 18.125 = 3256.2 </t>
  </si>
  <si>
    <t xml:space="preserve"> 경  비:  17514 / 18.125 = 966.2 </t>
  </si>
  <si>
    <t xml:space="preserve"> 3.공구손료 기계경비(인력품의 2%): (4678.3+1186.6)*0.02 = 117.2 </t>
  </si>
  <si>
    <t xml:space="preserve">보차도 및 도로경계블록 설치  A-TYPE / 400미만 / 직선구간  M  토목 1-9-2  ( 산근 209 ) </t>
  </si>
  <si>
    <t xml:space="preserve"> 3.공구손료 기계경비(인력품의 2%): (5218.2+1323.6)*0.02 = 130.8 </t>
  </si>
  <si>
    <t xml:space="preserve">보차도 및 도로경계블록 설치  A-TYPE / 500미만 / 직선구간  M  토목 1-9-2  ( 산근 210 ) </t>
  </si>
  <si>
    <t xml:space="preserve">QQ 1일시공량(M/일)  =90   </t>
  </si>
  <si>
    <t>qq'1일시공량(M/일)' =90</t>
  </si>
  <si>
    <t xml:space="preserve">Q  시간당 작업량(M/HR)  =QQ/8/1.0= 11.25 </t>
  </si>
  <si>
    <t xml:space="preserve"> 노무비:  226122*3/8/11.25 = 7537.4 </t>
  </si>
  <si>
    <t xml:space="preserve"> 노무비:  172068*1/8/11.25 = 1911.8 </t>
  </si>
  <si>
    <t xml:space="preserve"> 재료비:  16112 / 11.25 = 1432.1 </t>
  </si>
  <si>
    <t xml:space="preserve"> 노무비:  59020 / 11.25 = 5246.2 </t>
  </si>
  <si>
    <t xml:space="preserve"> 경  비:  17514 / 11.25 = 1556.8 </t>
  </si>
  <si>
    <t xml:space="preserve"> 3.공구손료 기계경비(인력품의 2%): (7537.4+1911.8)*0.02 = 188.9 </t>
  </si>
  <si>
    <t xml:space="preserve">보차도 및 도로경계블록 설치  A-TYPE / 500이상 / 직선구간  M  토목 1-9-2  ( 산근 211 ) </t>
  </si>
  <si>
    <t xml:space="preserve">QQ 1일시공량(M/일)  =60   </t>
  </si>
  <si>
    <t>qq'1일시공량(M/일)' =60</t>
  </si>
  <si>
    <t xml:space="preserve">Q  시간당 작업량(M/HR)  =QQ/8/1.0= 7.5 </t>
  </si>
  <si>
    <t xml:space="preserve"> 노무비:  226122*3/8/7.5 = 11306.1 </t>
  </si>
  <si>
    <t xml:space="preserve"> 노무비:  172068*1/8/7.5 = 2867.8 </t>
  </si>
  <si>
    <t xml:space="preserve"> 재료비:  16112 / 7.5 = 2148.2 </t>
  </si>
  <si>
    <t xml:space="preserve"> 노무비:  59020 / 7.5 = 7869.3 </t>
  </si>
  <si>
    <t xml:space="preserve"> 경  비:  17514 / 7.5 = 2335.2 </t>
  </si>
  <si>
    <t xml:space="preserve"> 3.공구손료 기계경비(인력품의 2%): (11306.1+2867.8)*0.02 = 283.4 </t>
  </si>
  <si>
    <t xml:space="preserve">보차도 및 도로경계블록 설치  A-TYPE / 300미만 / 곡선구간  M  토목 1-9-2  ( 산근 212 ) </t>
  </si>
  <si>
    <t xml:space="preserve"> 3.공구손료 기계경비(인력품의 2%): (4522.4+1147.1)*0.02 = 113.3 </t>
  </si>
  <si>
    <t xml:space="preserve">보차도 및 도로경계블록 설치  A-TYPE / 350미만 / 곡선구간  M  토목 1-9-2  ( 산근 213 ) </t>
  </si>
  <si>
    <t xml:space="preserve">QQ 1일시공량(M/일)  =125   </t>
  </si>
  <si>
    <t>qq'1일시공량(M/일)' =125</t>
  </si>
  <si>
    <t xml:space="preserve">Q  시간당 작업량(M/HR)  =QQ/8/1.0= 15.625 </t>
  </si>
  <si>
    <t xml:space="preserve"> 노무비:  226122*3/8/15.625 = 5426.9 </t>
  </si>
  <si>
    <t xml:space="preserve"> 노무비:  172068*1/8/15.625 = 1376.5 </t>
  </si>
  <si>
    <t xml:space="preserve"> 재료비:  16112 / 15.625 = 1031.1 </t>
  </si>
  <si>
    <t xml:space="preserve"> 노무비:  59020 / 15.625 = 3777.2 </t>
  </si>
  <si>
    <t xml:space="preserve"> 경  비:  17514 / 15.625 = 1120.8 </t>
  </si>
  <si>
    <t xml:space="preserve"> 3.공구손료 기계경비(인력품의 2%): (5426.9+1376.5)*0.02 = 136 </t>
  </si>
  <si>
    <t xml:space="preserve">보차도 및 도로경계블록 설치  A-TYPE / 400미만 / 곡선구간  M  토목 1-9-2  ( 산근 214 ) </t>
  </si>
  <si>
    <t xml:space="preserve"> 3.공구손료 기계경비(인력품의 2%): (6166.9+1564.2)*0.02 = 154.6 </t>
  </si>
  <si>
    <t xml:space="preserve">보차도 및 도로경계블록 설치  A-TYPE / 500미만 / 곡선구간  M  토목 1-9-2  ( 산근 215 ) </t>
  </si>
  <si>
    <t xml:space="preserve"> 3.공구손료 기계경비(인력품의 2%): (8479.5+2150.8)*0.02 = 212.6 </t>
  </si>
  <si>
    <t xml:space="preserve">보차도 및 도로경계블록 설치  A-TYPE / 500이상 / 곡선구간  M  토목 1-9-2  ( 산근 216 ) </t>
  </si>
  <si>
    <t xml:space="preserve"> 3.공구손료 기계경비(인력품의 2%): (13567.3+3441.3)*0.02 = 340.1 </t>
  </si>
  <si>
    <t xml:space="preserve">보차도 및 도로경계블록 설치  B-TYPE / 300미만 / 직선구간  M  토목 1-9-2  ( 산근 217 ) </t>
  </si>
  <si>
    <t xml:space="preserve">QQ 1일시공량(M/일)  =115   </t>
  </si>
  <si>
    <t>qq'1일시공량(M/일)' =115</t>
  </si>
  <si>
    <t xml:space="preserve">Q  시간당 작업량(M/HR)  =QQ/8/1.0= 14.375 </t>
  </si>
  <si>
    <t xml:space="preserve"> 노무비:  226122*2/8/14.375 = 3932.5 </t>
  </si>
  <si>
    <t xml:space="preserve"> 노무비:  172068*1/8/14.375 = 1496.2 </t>
  </si>
  <si>
    <t xml:space="preserve"> 2.굴삭기(무한궤도)(0.2㎥/HR) 1대 </t>
  </si>
  <si>
    <t>'2.굴삭기(무한궤도)(0.2㎥/HR) 1대'</t>
  </si>
  <si>
    <t xml:space="preserve"> 재료비:  8070 / 14.375 = 561.3 </t>
  </si>
  <si>
    <t xml:space="preserve"> 노무비:  59020 / 14.375 = 4105.7 </t>
  </si>
  <si>
    <t xml:space="preserve"> 경  비:  13873 / 14.375 = 965 </t>
  </si>
  <si>
    <t xml:space="preserve"> 3.공구손료 기계경비(인력품의 2%): (3932.5+1496.2)*0.02 = 108.5 </t>
  </si>
  <si>
    <t xml:space="preserve">보차도 및 도로경계블록 설치  B-TYPE / 350미만 / 직선구간  M  토목 1-9-2  ( 산근 218 ) </t>
  </si>
  <si>
    <t xml:space="preserve">QQ 1일시공량(M/일)  =100   </t>
  </si>
  <si>
    <t>qq'1일시공량(M/일)' =100</t>
  </si>
  <si>
    <t xml:space="preserve">Q  시간당 작업량(M/HR)  =QQ/8/1.0= 12.5 </t>
  </si>
  <si>
    <t xml:space="preserve"> 노무비:  226122*2/8/12.5 = 4522.4 </t>
  </si>
  <si>
    <t xml:space="preserve"> 노무비:  172068*1/8/12.5 = 1720.6 </t>
  </si>
  <si>
    <t xml:space="preserve"> 재료비:  8070 / 12.5 = 645.6 </t>
  </si>
  <si>
    <t xml:space="preserve"> 경  비:  13873 / 12.5 = 1109.8 </t>
  </si>
  <si>
    <t xml:space="preserve"> 3.공구손료 기계경비(인력품의 2%): (4522.4+1720.6)*0.02 = 124.8 </t>
  </si>
  <si>
    <t xml:space="preserve">보차도 및 도로경계블록 설치  B-TYPE / 400미만 / 직선구간  M  토목 1-9-2  ( 산근 219 ) </t>
  </si>
  <si>
    <t xml:space="preserve"> 노무비:  226122*2/8/11.25 = 5024.9 </t>
  </si>
  <si>
    <t xml:space="preserve"> 재료비:  8070 / 11.25 = 717.3 </t>
  </si>
  <si>
    <t xml:space="preserve"> 경  비:  13873 / 11.25 = 1233.1 </t>
  </si>
  <si>
    <t xml:space="preserve"> 3.공구손료 기계경비(인력품의 2%): (5024.9+1911.8)*0.02 = 138.7 </t>
  </si>
  <si>
    <t xml:space="preserve">보차도 및 도로경계블록 설치  B-TYPE / 500미만 / 직선구간  M  토목 1-9-2  ( 산근 220 ) </t>
  </si>
  <si>
    <t xml:space="preserve">QQ 1일시공량(M/일)  =65   </t>
  </si>
  <si>
    <t>qq'1일시공량(M/일)' =65</t>
  </si>
  <si>
    <t xml:space="preserve">Q  시간당 작업량(M/HR)  =QQ/8/1.0= 8.125 </t>
  </si>
  <si>
    <t xml:space="preserve"> 노무비:  226122*2/8/8.125 = 6957.6 </t>
  </si>
  <si>
    <t xml:space="preserve"> 노무비:  172068*1/8/8.125 = 2647.2 </t>
  </si>
  <si>
    <t xml:space="preserve"> 재료비:  8070 / 8.125 = 993.2 </t>
  </si>
  <si>
    <t xml:space="preserve"> 노무비:  59020 / 8.125 = 7264 </t>
  </si>
  <si>
    <t xml:space="preserve"> 경  비:  13873 / 8.125 = 1707.4 </t>
  </si>
  <si>
    <t xml:space="preserve"> 3.공구손료 기계경비(인력품의 2%): (6957.6+2647.2)*0.02 = 192 </t>
  </si>
  <si>
    <t xml:space="preserve">보차도 및 도로경계블록 설치  B-TYPE / 500이상 / 직선구간  M  토목 1-9-2  ( 산근 221 ) </t>
  </si>
  <si>
    <t xml:space="preserve"> 3.공구손료 기계경비(인력품의 2%): (11306.1+4301.7)*0.02 = 312.1 </t>
  </si>
  <si>
    <t xml:space="preserve">보차도 및 도로경계블록 설치  B-TYPE / 300미만 / 곡선구간  M  토목 1-9-2  ( 산근 222 ) </t>
  </si>
  <si>
    <t xml:space="preserve"> 3.공구손료 기계경비(인력품의 2%): (4111.3+1564.2)*0.02 = 113.5 </t>
  </si>
  <si>
    <t xml:space="preserve">보차도 및 도로경계블록 설치  B-TYPE / 350미만 / 곡선구간  M  토목 1-9-2  ( 산근 223 ) </t>
  </si>
  <si>
    <t xml:space="preserve"> 3.공구손료 기계경비(인력품의 2%): (5320.5+2024.3)*0.02 = 146.8 </t>
  </si>
  <si>
    <t xml:space="preserve">보차도 및 도로경계블록 설치  B-TYPE / 400미만 / 곡선구간  M  토목 1-9-2  ( 산근 224 ) </t>
  </si>
  <si>
    <t xml:space="preserve">QQ 1일시공량(M/일)  =75   </t>
  </si>
  <si>
    <t>qq'1일시공량(M/일)' =75</t>
  </si>
  <si>
    <t xml:space="preserve">Q  시간당 작업량(M/HR)  =QQ/8/1.0= 9.375 </t>
  </si>
  <si>
    <t xml:space="preserve"> 노무비:  226122*2/8/9.375 = 6029.9 </t>
  </si>
  <si>
    <t xml:space="preserve"> 노무비:  172068*1/8/9.375 = 2294.2 </t>
  </si>
  <si>
    <t xml:space="preserve"> 재료비:  8070 / 9.375 = 860.8 </t>
  </si>
  <si>
    <t xml:space="preserve"> 노무비:  59020 / 9.375 = 6295.4 </t>
  </si>
  <si>
    <t xml:space="preserve"> 경  비:  13873 / 9.375 = 1479.7 </t>
  </si>
  <si>
    <t xml:space="preserve"> 3.공구손료 기계경비(인력품의 2%): (6029.9+2294.2)*0.02 = 166.4 </t>
  </si>
  <si>
    <t xml:space="preserve">보차도 및 도로경계블록 설치  B-TYPE / 500미만 / 곡선구간  M  토목 1-9-2  ( 산근 225 ) </t>
  </si>
  <si>
    <t xml:space="preserve"> 노무비:  226122*2/8/7.5 = 7537.4 </t>
  </si>
  <si>
    <t xml:space="preserve"> 재료비:  8070 / 7.5 = 1076 </t>
  </si>
  <si>
    <t xml:space="preserve"> 경  비:  13873 / 7.5 = 1849.7 </t>
  </si>
  <si>
    <t xml:space="preserve"> 3.공구손료 기계경비(인력품의 2%): (7537.4+2867.8)*0.02 = 208.1 </t>
  </si>
  <si>
    <t xml:space="preserve">보차도 및 도로경계블록 설치  B-TYPE / 500이상 / 곡선구간  M  토목 1-9-2  ( 산근 226 ) </t>
  </si>
  <si>
    <t xml:space="preserve">QQ 1일시공량(M/일)  =35   </t>
  </si>
  <si>
    <t>qq'1일시공량(M/일)' =35</t>
  </si>
  <si>
    <t xml:space="preserve">Q  시간당 작업량(M/HR)  =QQ/8/1.0= 4.375 </t>
  </si>
  <si>
    <t xml:space="preserve"> 노무비:  226122*2/8/4.375 = 12921.2 </t>
  </si>
  <si>
    <t xml:space="preserve"> 노무비:  172068*1/8/4.375 = 4916.2 </t>
  </si>
  <si>
    <t xml:space="preserve"> 재료비:  8070 / 4.375 = 1844.5 </t>
  </si>
  <si>
    <t xml:space="preserve"> 노무비:  59020 / 4.375 = 13490.2 </t>
  </si>
  <si>
    <t xml:space="preserve"> 경  비:  13873 / 4.375 = 3170.9 </t>
  </si>
  <si>
    <t xml:space="preserve"> 3.공구손료 기계경비(인력품의 2%): (12921.2+4916.2)*0.02 = 356.7 </t>
  </si>
  <si>
    <t xml:space="preserve">C.C.T.V 조사  신설관=520M  M  유지관리 토목 2-4-12  ( 산근 227 ) </t>
  </si>
  <si>
    <t xml:space="preserve">   하수관내C.C.T.V 조사 M  </t>
  </si>
  <si>
    <t xml:space="preserve">  '하수관내C.C.T.V 조사 M' </t>
  </si>
  <si>
    <t xml:space="preserve">Q1 1일시공량(M/일)  =520   </t>
  </si>
  <si>
    <t>q1'1일시공량(M/일)' =520</t>
  </si>
  <si>
    <t xml:space="preserve">Q  시간당 작업량(M/HR)  =Q1/8/1.0= 65 </t>
  </si>
  <si>
    <t xml:space="preserve"> 노무비:  226122*2/8/65 = 869.7 </t>
  </si>
  <si>
    <t xml:space="preserve">'노무비:' ~L001010101000003.L~*2/8/{Q} =?LA+ </t>
  </si>
  <si>
    <t xml:space="preserve"> 노무비:  172068*1/8/65 = 330.9 </t>
  </si>
  <si>
    <t xml:space="preserve">  소계     </t>
  </si>
  <si>
    <t xml:space="preserve">&gt;'소계' </t>
  </si>
  <si>
    <t xml:space="preserve"> 2. C.C.T.V 카메라  1대 / 8시간  </t>
  </si>
  <si>
    <t>'2. C.C.T.V 카메라  1대 / 8시간 '</t>
  </si>
  <si>
    <t xml:space="preserve"> 재료비:  0 / 65= 0 </t>
  </si>
  <si>
    <t xml:space="preserve">'재료비:' ~00001707001000000.M~ / {Q}=?MA+              </t>
  </si>
  <si>
    <t xml:space="preserve"> 노무비:  0 / 65= 0 </t>
  </si>
  <si>
    <t>'노무비:' ~00001707001000000.L~ / {Q}=?LA+</t>
  </si>
  <si>
    <t xml:space="preserve"> 경  비:  13218 / 65= 203.3 </t>
  </si>
  <si>
    <t>'경  비:' ~00001707001000000.E~ / {Q}=?EQ+</t>
  </si>
  <si>
    <t xml:space="preserve"> 3. C.C.T.V 적재차 1대 / 8시간(화물차2.5톤적용)  </t>
  </si>
  <si>
    <t>'3. C.C.T.V 적재차 1대 / 8시간(화물차2.5톤적용) '</t>
  </si>
  <si>
    <t xml:space="preserve"> 재료비:  5338 / 65= 82.1 </t>
  </si>
  <si>
    <t xml:space="preserve"> 노무비:  49778 / 65= 765.8 </t>
  </si>
  <si>
    <t xml:space="preserve"> 경  비:  6522 / 65= 100.3 </t>
  </si>
  <si>
    <t xml:space="preserve">C.C.T.V 조사  기존관=320M  M  유지관리 토목 2-4-12  ( 산근 228 ) </t>
  </si>
  <si>
    <t xml:space="preserve">Q1 1일시공량(M/일)  =320   </t>
  </si>
  <si>
    <t>q1'1일시공량(M/일)' =320</t>
  </si>
  <si>
    <t xml:space="preserve">Q  시간당 작업량(M/HR)  =Q1/8/1.0= 40 </t>
  </si>
  <si>
    <t xml:space="preserve"> 노무비:  226122*2/8/40 = 1413.2 </t>
  </si>
  <si>
    <t xml:space="preserve"> 재료비:  0 / 40= 0 </t>
  </si>
  <si>
    <t xml:space="preserve"> 노무비:  0 / 40= 0 </t>
  </si>
  <si>
    <t xml:space="preserve"> 경  비:  13218 / 40= 330.4 </t>
  </si>
  <si>
    <t xml:space="preserve"> 재료비:  5338 / 40= 133.4 </t>
  </si>
  <si>
    <t xml:space="preserve"> 노무비:  49778 / 40= 1244.4 </t>
  </si>
  <si>
    <t xml:space="preserve"> 경  비:  6522 / 40= 163 </t>
  </si>
  <si>
    <t>단 가 대 비 표</t>
  </si>
  <si>
    <t>조달청가격</t>
  </si>
  <si>
    <t>PAGE</t>
  </si>
  <si>
    <t>거래가격</t>
  </si>
  <si>
    <t>유통물가</t>
  </si>
  <si>
    <t>조사가격1</t>
  </si>
  <si>
    <t>조사가격2</t>
  </si>
  <si>
    <t>적용단가</t>
  </si>
  <si>
    <t>품목구분</t>
  </si>
  <si>
    <t>노임구분</t>
  </si>
  <si>
    <t>소수점처리</t>
  </si>
  <si>
    <t>자재 1</t>
  </si>
  <si>
    <t>자재 2</t>
  </si>
  <si>
    <t>자재 3</t>
  </si>
  <si>
    <t>자재 4</t>
  </si>
  <si>
    <t>자재 5</t>
  </si>
  <si>
    <t>자재 6</t>
  </si>
  <si>
    <t>자재 7</t>
  </si>
  <si>
    <t>자재 8</t>
  </si>
  <si>
    <t>자재 9</t>
  </si>
  <si>
    <t>자재 10</t>
  </si>
  <si>
    <t>자재 11</t>
  </si>
  <si>
    <t>자재 12</t>
  </si>
  <si>
    <t>자재 13</t>
  </si>
  <si>
    <t>자재 14</t>
  </si>
  <si>
    <t>자재 15</t>
  </si>
  <si>
    <t>자재 16</t>
  </si>
  <si>
    <t>자재 17</t>
  </si>
  <si>
    <t>자재 18</t>
  </si>
  <si>
    <t>자재 19</t>
  </si>
  <si>
    <t>자재 20</t>
  </si>
  <si>
    <t>자재 21</t>
  </si>
  <si>
    <t>자재 22</t>
  </si>
  <si>
    <t>자재 23</t>
  </si>
  <si>
    <t>자재 24</t>
  </si>
  <si>
    <t>자재 25</t>
  </si>
  <si>
    <t>자재 26</t>
  </si>
  <si>
    <t>자재 27</t>
  </si>
  <si>
    <t>자재 28</t>
  </si>
  <si>
    <t>자재 29</t>
  </si>
  <si>
    <t>자재 30</t>
  </si>
  <si>
    <t>자재 31</t>
  </si>
  <si>
    <t>자재 32</t>
  </si>
  <si>
    <t>자재 33</t>
  </si>
  <si>
    <t>자재 34</t>
  </si>
  <si>
    <t>자재 35</t>
  </si>
  <si>
    <t>자재 36</t>
  </si>
  <si>
    <t>자재 37</t>
  </si>
  <si>
    <t>자재 38</t>
  </si>
  <si>
    <t>자재 39</t>
  </si>
  <si>
    <t>자재 40</t>
  </si>
  <si>
    <t>자재 41</t>
  </si>
  <si>
    <t>자재 42</t>
  </si>
  <si>
    <t>자재 43</t>
  </si>
  <si>
    <t>자재 44</t>
  </si>
  <si>
    <t>자재 45</t>
  </si>
  <si>
    <t>자재 46</t>
  </si>
  <si>
    <t>자재 47</t>
  </si>
  <si>
    <t>자재 48</t>
  </si>
  <si>
    <t>1340</t>
  </si>
  <si>
    <t>자재 49</t>
  </si>
  <si>
    <t>자재 50</t>
  </si>
  <si>
    <t>자재 51</t>
  </si>
  <si>
    <t>자재 52</t>
  </si>
  <si>
    <t>자재 53</t>
  </si>
  <si>
    <t>자재 54</t>
  </si>
  <si>
    <t>자재 55</t>
  </si>
  <si>
    <t>자재 56</t>
  </si>
  <si>
    <t>자재 57</t>
  </si>
  <si>
    <t>자재 58</t>
  </si>
  <si>
    <t>자재 59</t>
  </si>
  <si>
    <t>자재 60</t>
  </si>
  <si>
    <t>자재 61</t>
  </si>
  <si>
    <t>자재 62</t>
  </si>
  <si>
    <t>자재 63</t>
  </si>
  <si>
    <t>자재 64</t>
  </si>
  <si>
    <t>자재 65</t>
  </si>
  <si>
    <t>자재 66</t>
  </si>
  <si>
    <t>자재 67</t>
  </si>
  <si>
    <t>자재 68</t>
  </si>
  <si>
    <t>자재 69</t>
  </si>
  <si>
    <t>자재 70</t>
  </si>
  <si>
    <t>자재 71</t>
  </si>
  <si>
    <t>자재 72</t>
  </si>
  <si>
    <t>자재 73</t>
  </si>
  <si>
    <t>자재 74</t>
  </si>
  <si>
    <t>자재 75</t>
  </si>
  <si>
    <t>자재 76</t>
  </si>
  <si>
    <t>자재 77</t>
  </si>
  <si>
    <t>자재 78</t>
  </si>
  <si>
    <t>자재 79</t>
  </si>
  <si>
    <t>자재 80</t>
  </si>
  <si>
    <t>자재 81</t>
  </si>
  <si>
    <t>자재 82</t>
  </si>
  <si>
    <t>자재 83</t>
  </si>
  <si>
    <t>자재 84</t>
  </si>
  <si>
    <t>자재 85</t>
  </si>
  <si>
    <t>자재 86</t>
  </si>
  <si>
    <t>자재 87</t>
  </si>
  <si>
    <t>자재 88</t>
  </si>
  <si>
    <t>자재 89</t>
  </si>
  <si>
    <t>자재 90</t>
  </si>
  <si>
    <t>자재 91</t>
  </si>
  <si>
    <t>자재 92</t>
  </si>
  <si>
    <t>자재 93</t>
  </si>
  <si>
    <t>자재 94</t>
  </si>
  <si>
    <t>자재 95</t>
  </si>
  <si>
    <t>자재 96</t>
  </si>
  <si>
    <t>자재 97</t>
  </si>
  <si>
    <t>자재 98</t>
  </si>
  <si>
    <t>자재 99</t>
  </si>
  <si>
    <t>자재 100</t>
  </si>
  <si>
    <t>자재 101</t>
  </si>
  <si>
    <t>자재 102</t>
  </si>
  <si>
    <t>자재 103</t>
  </si>
  <si>
    <t>자재 104</t>
  </si>
  <si>
    <t>자재 105</t>
  </si>
  <si>
    <t>398</t>
  </si>
  <si>
    <t>239</t>
  </si>
  <si>
    <t>자재 106</t>
  </si>
  <si>
    <t>자재 107</t>
  </si>
  <si>
    <t>667</t>
  </si>
  <si>
    <t>407</t>
  </si>
  <si>
    <t>자재 108</t>
  </si>
  <si>
    <t>386</t>
  </si>
  <si>
    <t>1195</t>
  </si>
  <si>
    <t>자재 109</t>
  </si>
  <si>
    <t>조달:26-02-03</t>
  </si>
  <si>
    <t>자재 110</t>
  </si>
  <si>
    <t>자재 111</t>
  </si>
  <si>
    <t>1451</t>
  </si>
  <si>
    <t>1189</t>
  </si>
  <si>
    <t>자재 112</t>
  </si>
  <si>
    <t>1167</t>
  </si>
  <si>
    <t>자재 113</t>
  </si>
  <si>
    <t>자재 114</t>
  </si>
  <si>
    <t>자재 115</t>
  </si>
  <si>
    <t>자재 116</t>
  </si>
  <si>
    <t>자재 117</t>
  </si>
  <si>
    <t>자재 118</t>
  </si>
  <si>
    <t>자재 119</t>
  </si>
  <si>
    <t>자재 120</t>
  </si>
  <si>
    <t>자재 121</t>
  </si>
  <si>
    <t>자재 122</t>
  </si>
  <si>
    <t>자재 123</t>
  </si>
  <si>
    <t>자재 124</t>
  </si>
  <si>
    <t>자재 125</t>
  </si>
  <si>
    <t>자재 126</t>
  </si>
  <si>
    <t>자재 127</t>
  </si>
  <si>
    <t>자재 128</t>
  </si>
  <si>
    <t>자재 129</t>
  </si>
  <si>
    <t>자재 130</t>
  </si>
  <si>
    <t>자재 131</t>
  </si>
  <si>
    <t>자재 132</t>
  </si>
  <si>
    <t>자재 133</t>
  </si>
  <si>
    <t>자재 134</t>
  </si>
  <si>
    <t>자재 135</t>
  </si>
  <si>
    <t>자재 136</t>
  </si>
  <si>
    <t>자재 137</t>
  </si>
  <si>
    <t>자재 138</t>
  </si>
  <si>
    <t>575C418E2B035B19513AB9A956A7605BAE67EE</t>
  </si>
  <si>
    <t>블래이드(도로절단용)</t>
  </si>
  <si>
    <t>D=14인치*5.0mm</t>
  </si>
  <si>
    <t>1338</t>
  </si>
  <si>
    <t>자재 139</t>
  </si>
  <si>
    <t>148</t>
  </si>
  <si>
    <t>73</t>
  </si>
  <si>
    <t>자재 140</t>
  </si>
  <si>
    <t>517</t>
  </si>
  <si>
    <t>346</t>
  </si>
  <si>
    <t>자재 141</t>
  </si>
  <si>
    <t>5400/20</t>
  </si>
  <si>
    <t>자재 142</t>
  </si>
  <si>
    <t>402</t>
  </si>
  <si>
    <t>자재 143</t>
  </si>
  <si>
    <t>자재 144</t>
  </si>
  <si>
    <t>166</t>
  </si>
  <si>
    <t>자재 145</t>
  </si>
  <si>
    <t>84</t>
  </si>
  <si>
    <t>42</t>
  </si>
  <si>
    <t>자재 146</t>
  </si>
  <si>
    <t>자재 147</t>
  </si>
  <si>
    <t>522</t>
  </si>
  <si>
    <t>자재 148</t>
  </si>
  <si>
    <t>244</t>
  </si>
  <si>
    <t>471</t>
  </si>
  <si>
    <t>자재 149</t>
  </si>
  <si>
    <t>자재 150</t>
  </si>
  <si>
    <t>자재 151</t>
  </si>
  <si>
    <t>자재 152</t>
  </si>
  <si>
    <t>자재 153</t>
  </si>
  <si>
    <t>228</t>
  </si>
  <si>
    <t>자재 154</t>
  </si>
  <si>
    <t>자재 155</t>
  </si>
  <si>
    <t>자재 156</t>
  </si>
  <si>
    <t>1605</t>
  </si>
  <si>
    <t>자재 157</t>
  </si>
  <si>
    <t>1603</t>
  </si>
  <si>
    <t>자재 158</t>
  </si>
  <si>
    <t>5027C18BDBA0AD19A95CF6A65D8E6A72EB4DAA</t>
  </si>
  <si>
    <t>용수</t>
  </si>
  <si>
    <t>- 별도 -</t>
  </si>
  <si>
    <t>자재 159</t>
  </si>
  <si>
    <t>노임 1</t>
  </si>
  <si>
    <t>B</t>
  </si>
  <si>
    <t>노임 2</t>
  </si>
  <si>
    <t>50B5818C1C385D19DBC67C675F9ED6AF0EFAAA</t>
  </si>
  <si>
    <t>비계공</t>
  </si>
  <si>
    <t>노임 3</t>
  </si>
  <si>
    <t>노임 4</t>
  </si>
  <si>
    <t>노임 5</t>
  </si>
  <si>
    <t>노임 6</t>
  </si>
  <si>
    <t>노임 7</t>
  </si>
  <si>
    <t>노임 8</t>
  </si>
  <si>
    <t>노임 9</t>
  </si>
  <si>
    <t>노임 10</t>
  </si>
  <si>
    <t>노임 11</t>
  </si>
  <si>
    <t>50B5818C1C385D19DBC67C675F9ED6AF0EFBBB</t>
  </si>
  <si>
    <t>포설공</t>
  </si>
  <si>
    <t>노임 12</t>
  </si>
  <si>
    <t>50B5818C1C385D19DBC67C675F9ED6AF0EFBBA</t>
  </si>
  <si>
    <t>포장공</t>
  </si>
  <si>
    <t>노임 13</t>
  </si>
  <si>
    <t>노임 14</t>
  </si>
  <si>
    <t>50B5818C1C385D19DBC67C675F9ED6AF0EF8F6</t>
  </si>
  <si>
    <t>도장공</t>
  </si>
  <si>
    <t>노임 15</t>
  </si>
  <si>
    <t>노임 16</t>
  </si>
  <si>
    <t>노임 17</t>
  </si>
  <si>
    <t>노임 18</t>
  </si>
  <si>
    <t>노임 19</t>
  </si>
  <si>
    <t>노임 20</t>
  </si>
  <si>
    <t>노임 21</t>
  </si>
  <si>
    <t>노임 22</t>
  </si>
  <si>
    <t>노임 23</t>
  </si>
  <si>
    <t>노임 24</t>
  </si>
  <si>
    <t>노임 25</t>
  </si>
  <si>
    <t>노임 26</t>
  </si>
  <si>
    <t>노임 27</t>
  </si>
  <si>
    <t>노임 28</t>
  </si>
  <si>
    <t>노임 29</t>
  </si>
  <si>
    <t>노임 30</t>
  </si>
  <si>
    <t>자재 160</t>
  </si>
  <si>
    <t>자재 161</t>
  </si>
  <si>
    <t>자재 162</t>
  </si>
  <si>
    <t>자재 163</t>
  </si>
  <si>
    <t>자재 164</t>
  </si>
  <si>
    <t>자재 165</t>
  </si>
  <si>
    <t>자재 166</t>
  </si>
  <si>
    <t>자재 167</t>
  </si>
  <si>
    <t>자재 168</t>
  </si>
  <si>
    <t>자재 169</t>
  </si>
  <si>
    <t>자재 170</t>
  </si>
  <si>
    <t>자재 171</t>
  </si>
  <si>
    <t>자재 172</t>
  </si>
  <si>
    <t>자재 173</t>
  </si>
  <si>
    <t>자재 174</t>
  </si>
  <si>
    <t>자재 175</t>
  </si>
  <si>
    <t>자재 176</t>
  </si>
  <si>
    <t>자재 177</t>
  </si>
  <si>
    <t>자재 178</t>
  </si>
  <si>
    <t>자재 179</t>
  </si>
  <si>
    <t>자재 180</t>
  </si>
  <si>
    <t>자재 181</t>
  </si>
  <si>
    <t>자재 182</t>
  </si>
  <si>
    <t>자재 183</t>
  </si>
  <si>
    <t>자재 184</t>
  </si>
  <si>
    <t>자재 185</t>
  </si>
  <si>
    <t>자재 186</t>
  </si>
  <si>
    <t>자재 187</t>
  </si>
  <si>
    <t>자재 188</t>
  </si>
  <si>
    <t>자재 189</t>
  </si>
  <si>
    <t>자재 190</t>
  </si>
  <si>
    <t>자재 191</t>
  </si>
  <si>
    <t>자재 192</t>
  </si>
  <si>
    <t>자재 193</t>
  </si>
  <si>
    <t>자재 194</t>
  </si>
  <si>
    <t>자재 195</t>
  </si>
  <si>
    <t>자재 196</t>
  </si>
  <si>
    <t>자재 197</t>
  </si>
  <si>
    <t>자재 198</t>
  </si>
  <si>
    <t>자재 199</t>
  </si>
  <si>
    <t>자재 200</t>
  </si>
  <si>
    <t>자재 201</t>
  </si>
  <si>
    <t>자재 202</t>
  </si>
  <si>
    <t>자재 203</t>
  </si>
  <si>
    <t>자재 204</t>
  </si>
  <si>
    <t>자재 205</t>
  </si>
  <si>
    <t>자재 206</t>
  </si>
  <si>
    <t>자재 207</t>
  </si>
  <si>
    <t>자재 208</t>
  </si>
  <si>
    <t>자재 209</t>
  </si>
  <si>
    <t>자재 210</t>
  </si>
  <si>
    <t>자재 211</t>
  </si>
  <si>
    <t>자재 212</t>
  </si>
  <si>
    <t>자재 213</t>
  </si>
  <si>
    <t>자재 214</t>
  </si>
  <si>
    <t>자재 215</t>
  </si>
  <si>
    <t>자재 216</t>
  </si>
  <si>
    <t>자재 217</t>
  </si>
  <si>
    <t>자재 218</t>
  </si>
  <si>
    <t>자재 219</t>
  </si>
  <si>
    <t>자재 220</t>
  </si>
  <si>
    <t>자재 221</t>
  </si>
  <si>
    <t>자재 222</t>
  </si>
  <si>
    <t>자재 223</t>
  </si>
  <si>
    <t>자재 224</t>
  </si>
  <si>
    <t>자재 225</t>
  </si>
  <si>
    <t>자재 226</t>
  </si>
  <si>
    <t>자재 227</t>
  </si>
  <si>
    <t>자재 228</t>
  </si>
  <si>
    <t>자재 229</t>
  </si>
  <si>
    <t>자재 230</t>
  </si>
  <si>
    <t>자재 231</t>
  </si>
  <si>
    <t>자재 232</t>
  </si>
  <si>
    <t>자재 233</t>
  </si>
  <si>
    <t>자재 234</t>
  </si>
  <si>
    <t>자재 235</t>
  </si>
  <si>
    <t>자재 236</t>
  </si>
  <si>
    <t>자재 237</t>
  </si>
  <si>
    <t>자재 238</t>
  </si>
  <si>
    <t>자재 239</t>
  </si>
  <si>
    <t>자재 240</t>
  </si>
  <si>
    <t>자재 241</t>
  </si>
  <si>
    <t>자재 242</t>
  </si>
  <si>
    <t>자재 243</t>
  </si>
  <si>
    <t>자재 244</t>
  </si>
  <si>
    <t>자재 245</t>
  </si>
  <si>
    <t>자재 246</t>
  </si>
  <si>
    <t>자재 247</t>
  </si>
  <si>
    <t>자재 248</t>
  </si>
  <si>
    <t>자재 249</t>
  </si>
  <si>
    <t>자재 250</t>
  </si>
  <si>
    <t>자재 251</t>
  </si>
  <si>
    <t>자재 252</t>
  </si>
  <si>
    <t>자재 253</t>
  </si>
  <si>
    <t>자재 254</t>
  </si>
  <si>
    <t>자재 255</t>
  </si>
  <si>
    <t>자재 256</t>
  </si>
  <si>
    <t>자재 257</t>
  </si>
  <si>
    <t>자재 258</t>
  </si>
  <si>
    <t>자재 259</t>
  </si>
  <si>
    <t>자재 260</t>
  </si>
  <si>
    <t>자재 261</t>
  </si>
  <si>
    <t>자재 262</t>
  </si>
  <si>
    <t>자재 263</t>
  </si>
  <si>
    <t>자재 264</t>
  </si>
  <si>
    <t>자재 265</t>
  </si>
  <si>
    <t>자재 266</t>
  </si>
  <si>
    <t>자재 267</t>
  </si>
  <si>
    <t>자재 268</t>
  </si>
  <si>
    <t>자재 269</t>
  </si>
  <si>
    <t>자재 270</t>
  </si>
  <si>
    <t>자재 271</t>
  </si>
  <si>
    <t>자재 272</t>
  </si>
  <si>
    <t>자재 273</t>
  </si>
  <si>
    <t>자재 274</t>
  </si>
  <si>
    <t>자재 275</t>
  </si>
  <si>
    <t>자재 276</t>
  </si>
  <si>
    <t>자재 277</t>
  </si>
  <si>
    <t>자재 278</t>
  </si>
  <si>
    <t>자재 279</t>
  </si>
  <si>
    <t>자재 280</t>
  </si>
  <si>
    <t>이 Sheet는 수정하지 마십시요</t>
  </si>
  <si>
    <t>공사구분</t>
  </si>
  <si>
    <t>타이틀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</si>
  <si>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</si>
  <si>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</si>
  <si>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</si>
  <si>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</si>
  <si>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</si>
  <si>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</si>
  <si>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</si>
  <si>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</si>
  <si>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</si>
  <si>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</si>
  <si>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</si>
  <si>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</si>
  <si>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</si>
  <si>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</si>
  <si>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</si>
  <si>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</si>
  <si>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</si>
  <si>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</si>
  <si>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</si>
  <si>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</si>
  <si>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</si>
  <si>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</si>
  <si>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</si>
  <si>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단가 순서</t>
  </si>
  <si>
    <t>공종구분명</t>
  </si>
  <si>
    <t>원가비목코드</t>
  </si>
  <si>
    <t>작업부산물</t>
  </si>
  <si>
    <t>A3</t>
  </si>
  <si>
    <t>운  반  비</t>
  </si>
  <si>
    <t>C1</t>
  </si>
  <si>
    <t>품 질 관 리 비</t>
  </si>
  <si>
    <t>C3</t>
  </si>
  <si>
    <t>안 전 관 리 비</t>
  </si>
  <si>
    <t>CF</t>
  </si>
  <si>
    <t>미확정공종(PS)</t>
  </si>
  <si>
    <t>D5</t>
  </si>
  <si>
    <t>제요율제외공종</t>
  </si>
  <si>
    <t>D6</t>
  </si>
  <si>
    <t>폐기물처리비</t>
  </si>
  <si>
    <t>D7</t>
  </si>
  <si>
    <t>도급자관급자재비</t>
  </si>
  <si>
    <t>DK</t>
  </si>
  <si>
    <t>관급자관급자재비</t>
  </si>
  <si>
    <t>DL</t>
  </si>
  <si>
    <t>2026년 상반기 충청남도교육청 건설공사 일위대가(토목, 조경)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</si>
</sst>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#"/>
    <numFmt numFmtId="177" formatCode="#,##0.00#"/>
    <numFmt numFmtId="178" formatCode="#,##0.0"/>
    <numFmt numFmtId="179" formatCode="#,##0.0;\-#,##0.0;#"/>
    <numFmt numFmtId="180" formatCode="#,##0;\-#,##0;#"/>
    <numFmt numFmtId="181" formatCode="#,##0.00#;\-#,##0.00#;#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quotePrefix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2" xfId="0" quotePrefix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4" fillId="0" borderId="5" xfId="0" quotePrefix="1" applyFont="1" applyBorder="1" applyAlignment="1">
      <alignment horizontal="center" vertical="center"/>
    </xf>
    <xf numFmtId="0" fontId="0" fillId="0" borderId="5" xfId="0" quotePrefix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76" fontId="3" fillId="0" borderId="5" xfId="0" applyNumberFormat="1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quotePrefix="1" applyBorder="1">
      <alignment vertical="center"/>
    </xf>
    <xf numFmtId="0" fontId="0" fillId="0" borderId="7" xfId="0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quotePrefix="1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177" fontId="3" fillId="0" borderId="8" xfId="0" applyNumberFormat="1" applyFont="1" applyBorder="1">
      <alignment vertical="center"/>
    </xf>
    <xf numFmtId="177" fontId="3" fillId="0" borderId="10" xfId="0" applyNumberFormat="1" applyFont="1" applyBorder="1" applyAlignment="1">
      <alignment vertical="center" wrapText="1"/>
    </xf>
    <xf numFmtId="178" fontId="3" fillId="0" borderId="5" xfId="0" applyNumberFormat="1" applyFont="1" applyBorder="1" applyAlignment="1">
      <alignment vertical="center" wrapText="1"/>
    </xf>
    <xf numFmtId="178" fontId="3" fillId="0" borderId="8" xfId="0" applyNumberFormat="1" applyFont="1" applyBorder="1">
      <alignment vertical="center"/>
    </xf>
    <xf numFmtId="178" fontId="3" fillId="0" borderId="10" xfId="0" applyNumberFormat="1" applyFont="1" applyBorder="1" applyAlignment="1">
      <alignment vertical="center" wrapText="1"/>
    </xf>
    <xf numFmtId="0" fontId="5" fillId="0" borderId="5" xfId="0" quotePrefix="1" applyFont="1" applyBorder="1" applyAlignment="1">
      <alignment vertical="center" wrapText="1"/>
    </xf>
    <xf numFmtId="180" fontId="6" fillId="0" borderId="5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6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179" fontId="6" fillId="0" borderId="1" xfId="0" applyNumberFormat="1" applyFont="1" applyBorder="1" applyAlignment="1">
      <alignment vertical="center" wrapText="1"/>
    </xf>
    <xf numFmtId="180" fontId="6" fillId="0" borderId="1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2" xfId="0" quotePrefix="1" applyFont="1" applyBorder="1" applyAlignment="1">
      <alignment vertical="center" wrapText="1"/>
    </xf>
    <xf numFmtId="180" fontId="6" fillId="0" borderId="12" xfId="0" applyNumberFormat="1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181" fontId="0" fillId="0" borderId="5" xfId="0" quotePrefix="1" applyNumberFormat="1" applyBorder="1" applyAlignment="1">
      <alignment vertical="center" wrapText="1"/>
    </xf>
    <xf numFmtId="181" fontId="3" fillId="0" borderId="5" xfId="0" applyNumberFormat="1" applyFont="1" applyBorder="1" applyAlignment="1">
      <alignment vertical="center" wrapText="1"/>
    </xf>
    <xf numFmtId="181" fontId="0" fillId="0" borderId="0" xfId="0" applyNumberFormat="1">
      <alignment vertical="center"/>
    </xf>
    <xf numFmtId="0" fontId="0" fillId="2" borderId="5" xfId="0" quotePrefix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176" fontId="3" fillId="2" borderId="5" xfId="0" applyNumberFormat="1" applyFont="1" applyFill="1" applyBorder="1" applyAlignment="1">
      <alignment vertical="center" wrapText="1"/>
    </xf>
    <xf numFmtId="0" fontId="0" fillId="0" borderId="0" xfId="0" quotePrefix="1">
      <alignment vertical="center"/>
    </xf>
    <xf numFmtId="0" fontId="4" fillId="0" borderId="5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13" xfId="0" quotePrefix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43F4-3030-4747-B485-2450C2F8350E}">
  <sheetPr>
    <pageSetUpPr fitToPage="1"/>
  </sheetPr>
  <dimension ref="A1:AY1144"/>
  <sheetViews>
    <sheetView tabSelected="1" topLeftCell="A351" zoomScale="70" zoomScaleNormal="70" workbookViewId="0">
      <selection activeCell="A363" sqref="A363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4" width="2.625" hidden="1" customWidth="1"/>
    <col min="45" max="45" width="10.625" hidden="1" customWidth="1"/>
    <col min="46" max="48" width="1.625" hidden="1" customWidth="1"/>
    <col min="49" max="49" width="24.625" hidden="1" customWidth="1"/>
    <col min="50" max="50" width="10.625" hidden="1" customWidth="1"/>
    <col min="51" max="51" width="18.625" hidden="1" customWidth="1"/>
  </cols>
  <sheetData>
    <row r="1" spans="1:51" ht="30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51" ht="30" customHeight="1" x14ac:dyDescent="0.3">
      <c r="A2" s="4" t="s">
        <v>12023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51" ht="30" customHeight="1" x14ac:dyDescent="0.3">
      <c r="A3" s="41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/>
      <c r="G3" s="41" t="s">
        <v>8</v>
      </c>
      <c r="H3" s="41"/>
      <c r="I3" s="41" t="s">
        <v>9</v>
      </c>
      <c r="J3" s="41"/>
      <c r="K3" s="41" t="s">
        <v>10</v>
      </c>
      <c r="L3" s="41"/>
      <c r="M3" s="41" t="s">
        <v>11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</row>
    <row r="4" spans="1:51" ht="30" customHeight="1" x14ac:dyDescent="0.3">
      <c r="A4" s="41"/>
      <c r="B4" s="41"/>
      <c r="C4" s="41"/>
      <c r="D4" s="41"/>
      <c r="E4" s="7" t="s">
        <v>6</v>
      </c>
      <c r="F4" s="7" t="s">
        <v>7</v>
      </c>
      <c r="G4" s="7" t="s">
        <v>6</v>
      </c>
      <c r="H4" s="7" t="s">
        <v>7</v>
      </c>
      <c r="I4" s="7" t="s">
        <v>6</v>
      </c>
      <c r="J4" s="7" t="s">
        <v>7</v>
      </c>
      <c r="K4" s="7" t="s">
        <v>6</v>
      </c>
      <c r="L4" s="7" t="s">
        <v>7</v>
      </c>
      <c r="M4" s="41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</row>
    <row r="5" spans="1:51" ht="30" customHeight="1" x14ac:dyDescent="0.3">
      <c r="A5" s="37" t="s">
        <v>44</v>
      </c>
      <c r="B5" s="37" t="s">
        <v>42</v>
      </c>
      <c r="C5" s="37" t="s">
        <v>42</v>
      </c>
      <c r="D5" s="38"/>
      <c r="E5" s="39">
        <f>TRUNC(단가대비표!O194,0)</f>
        <v>0</v>
      </c>
      <c r="F5" s="39">
        <f t="shared" ref="F5:F66" si="0">TRUNC(E5*D5, 0)</f>
        <v>0</v>
      </c>
      <c r="G5" s="39">
        <f>TRUNC(단가대비표!P194,0)</f>
        <v>0</v>
      </c>
      <c r="H5" s="39">
        <f t="shared" ref="H5:H66" si="1">TRUNC(G5*D5, 0)</f>
        <v>0</v>
      </c>
      <c r="I5" s="39">
        <f>TRUNC(단가대비표!V194,0)</f>
        <v>0</v>
      </c>
      <c r="J5" s="39">
        <f t="shared" ref="J5:J66" si="2">TRUNC(I5*D5, 0)</f>
        <v>0</v>
      </c>
      <c r="K5" s="39">
        <f t="shared" ref="K5:K68" si="3">TRUNC(E5+G5+I5, 0)</f>
        <v>0</v>
      </c>
      <c r="L5" s="39">
        <f t="shared" ref="L5:L66" si="4">TRUNC(F5+H5+J5, 0)</f>
        <v>0</v>
      </c>
      <c r="M5" s="37" t="s">
        <v>42</v>
      </c>
      <c r="N5" s="1"/>
      <c r="O5" s="1"/>
      <c r="P5" s="1"/>
      <c r="Q5" s="1"/>
      <c r="R5" s="1"/>
      <c r="S5" s="1"/>
      <c r="T5" s="1"/>
      <c r="U5" s="1"/>
      <c r="AS5" s="1"/>
      <c r="AU5" s="1"/>
      <c r="AV5" s="1"/>
      <c r="AW5" s="1"/>
    </row>
    <row r="6" spans="1:51" ht="30" customHeight="1" x14ac:dyDescent="0.3">
      <c r="A6" s="8" t="s">
        <v>47</v>
      </c>
      <c r="B6" s="8" t="s">
        <v>42</v>
      </c>
      <c r="C6" s="8" t="s">
        <v>48</v>
      </c>
      <c r="D6" s="9">
        <v>1</v>
      </c>
      <c r="E6" s="10">
        <f>TRUNC(일위대가목록!E4,0)</f>
        <v>0</v>
      </c>
      <c r="F6" s="10">
        <f t="shared" si="0"/>
        <v>0</v>
      </c>
      <c r="G6" s="10">
        <f>TRUNC(일위대가목록!F4,0)</f>
        <v>127366</v>
      </c>
      <c r="H6" s="10">
        <f t="shared" si="1"/>
        <v>127366</v>
      </c>
      <c r="I6" s="10">
        <f>TRUNC(일위대가목록!G4,0)</f>
        <v>1273</v>
      </c>
      <c r="J6" s="10">
        <f t="shared" si="2"/>
        <v>1273</v>
      </c>
      <c r="K6" s="10">
        <f t="shared" si="3"/>
        <v>128639</v>
      </c>
      <c r="L6" s="10">
        <f t="shared" si="4"/>
        <v>128639</v>
      </c>
      <c r="M6" s="8" t="s">
        <v>49</v>
      </c>
      <c r="N6" s="1"/>
      <c r="O6" s="1"/>
      <c r="P6" s="1"/>
      <c r="Q6" s="1"/>
      <c r="R6" s="1"/>
      <c r="S6" s="1"/>
      <c r="T6" s="1"/>
      <c r="U6" s="1"/>
      <c r="AS6" s="1"/>
      <c r="AU6" s="1"/>
      <c r="AV6" s="1"/>
      <c r="AW6" s="1"/>
    </row>
    <row r="7" spans="1:51" ht="30" customHeight="1" x14ac:dyDescent="0.3">
      <c r="A7" s="37" t="s">
        <v>51</v>
      </c>
      <c r="B7" s="37" t="s">
        <v>42</v>
      </c>
      <c r="C7" s="37" t="s">
        <v>42</v>
      </c>
      <c r="D7" s="38"/>
      <c r="E7" s="39">
        <f>TRUNC(단가대비표!O311,0)</f>
        <v>0</v>
      </c>
      <c r="F7" s="39">
        <f t="shared" si="0"/>
        <v>0</v>
      </c>
      <c r="G7" s="39">
        <f>TRUNC(단가대비표!P311,0)</f>
        <v>0</v>
      </c>
      <c r="H7" s="39">
        <f t="shared" si="1"/>
        <v>0</v>
      </c>
      <c r="I7" s="39">
        <f>TRUNC(단가대비표!V311,0)</f>
        <v>0</v>
      </c>
      <c r="J7" s="39">
        <f t="shared" si="2"/>
        <v>0</v>
      </c>
      <c r="K7" s="39">
        <f t="shared" si="3"/>
        <v>0</v>
      </c>
      <c r="L7" s="39">
        <f t="shared" si="4"/>
        <v>0</v>
      </c>
      <c r="M7" s="37" t="s">
        <v>42</v>
      </c>
      <c r="N7" s="1"/>
      <c r="O7" s="1"/>
      <c r="P7" s="1"/>
      <c r="Q7" s="1"/>
      <c r="R7" s="1"/>
      <c r="S7" s="1"/>
      <c r="T7" s="1"/>
      <c r="U7" s="1"/>
      <c r="AS7" s="1"/>
      <c r="AU7" s="1"/>
      <c r="AV7" s="1"/>
      <c r="AW7" s="1"/>
    </row>
    <row r="8" spans="1:51" ht="30" customHeight="1" x14ac:dyDescent="0.3">
      <c r="A8" s="8" t="s">
        <v>53</v>
      </c>
      <c r="B8" s="8" t="s">
        <v>54</v>
      </c>
      <c r="C8" s="8" t="s">
        <v>55</v>
      </c>
      <c r="D8" s="9">
        <v>1</v>
      </c>
      <c r="E8" s="10">
        <f>TRUNC(일위대가목록!E5,0)</f>
        <v>4286</v>
      </c>
      <c r="F8" s="10">
        <f t="shared" si="0"/>
        <v>4286</v>
      </c>
      <c r="G8" s="10">
        <f>TRUNC(일위대가목록!F5,0)</f>
        <v>61706</v>
      </c>
      <c r="H8" s="10">
        <f t="shared" si="1"/>
        <v>61706</v>
      </c>
      <c r="I8" s="10">
        <f>TRUNC(일위대가목록!G5,0)</f>
        <v>6186</v>
      </c>
      <c r="J8" s="10">
        <f t="shared" si="2"/>
        <v>6186</v>
      </c>
      <c r="K8" s="10">
        <f t="shared" si="3"/>
        <v>72178</v>
      </c>
      <c r="L8" s="10">
        <f t="shared" si="4"/>
        <v>72178</v>
      </c>
      <c r="M8" s="8" t="s">
        <v>56</v>
      </c>
      <c r="N8" s="1"/>
      <c r="O8" s="1"/>
      <c r="P8" s="1"/>
      <c r="Q8" s="1"/>
      <c r="R8" s="1"/>
      <c r="S8" s="1"/>
      <c r="T8" s="1"/>
      <c r="U8" s="1"/>
      <c r="AS8" s="1"/>
      <c r="AU8" s="1"/>
      <c r="AV8" s="1"/>
      <c r="AW8" s="1"/>
    </row>
    <row r="9" spans="1:51" ht="30" customHeight="1" x14ac:dyDescent="0.3">
      <c r="A9" s="8" t="s">
        <v>53</v>
      </c>
      <c r="B9" s="8" t="s">
        <v>58</v>
      </c>
      <c r="C9" s="8" t="s">
        <v>55</v>
      </c>
      <c r="D9" s="9">
        <v>1</v>
      </c>
      <c r="E9" s="10">
        <f>TRUNC(일위대가목록!E6,0)</f>
        <v>7254</v>
      </c>
      <c r="F9" s="10">
        <f t="shared" si="0"/>
        <v>7254</v>
      </c>
      <c r="G9" s="10">
        <f>TRUNC(일위대가목록!F6,0)</f>
        <v>91657</v>
      </c>
      <c r="H9" s="10">
        <f t="shared" si="1"/>
        <v>91657</v>
      </c>
      <c r="I9" s="10">
        <f>TRUNC(일위대가목록!G6,0)</f>
        <v>10469</v>
      </c>
      <c r="J9" s="10">
        <f t="shared" si="2"/>
        <v>10469</v>
      </c>
      <c r="K9" s="10">
        <f t="shared" si="3"/>
        <v>109380</v>
      </c>
      <c r="L9" s="10">
        <f t="shared" si="4"/>
        <v>109380</v>
      </c>
      <c r="M9" s="8" t="s">
        <v>59</v>
      </c>
      <c r="N9" s="1"/>
      <c r="O9" s="1"/>
      <c r="P9" s="1"/>
      <c r="Q9" s="1"/>
      <c r="R9" s="1"/>
      <c r="S9" s="1"/>
      <c r="T9" s="1"/>
      <c r="U9" s="1"/>
      <c r="AS9" s="1"/>
      <c r="AU9" s="1"/>
      <c r="AV9" s="1"/>
      <c r="AW9" s="1"/>
    </row>
    <row r="10" spans="1:51" ht="30" customHeight="1" x14ac:dyDescent="0.3">
      <c r="A10" s="37" t="s">
        <v>61</v>
      </c>
      <c r="B10" s="37" t="s">
        <v>42</v>
      </c>
      <c r="C10" s="37" t="s">
        <v>42</v>
      </c>
      <c r="D10" s="38"/>
      <c r="E10" s="39">
        <f>TRUNC(단가대비표!O312,0)</f>
        <v>0</v>
      </c>
      <c r="F10" s="39">
        <f t="shared" si="0"/>
        <v>0</v>
      </c>
      <c r="G10" s="39">
        <f>TRUNC(단가대비표!P312,0)</f>
        <v>0</v>
      </c>
      <c r="H10" s="39">
        <f t="shared" si="1"/>
        <v>0</v>
      </c>
      <c r="I10" s="39">
        <f>TRUNC(단가대비표!V312,0)</f>
        <v>0</v>
      </c>
      <c r="J10" s="39">
        <f t="shared" si="2"/>
        <v>0</v>
      </c>
      <c r="K10" s="39">
        <f t="shared" si="3"/>
        <v>0</v>
      </c>
      <c r="L10" s="39">
        <f t="shared" si="4"/>
        <v>0</v>
      </c>
      <c r="M10" s="37" t="s">
        <v>42</v>
      </c>
      <c r="N10" s="1"/>
      <c r="O10" s="1"/>
      <c r="P10" s="1"/>
      <c r="Q10" s="1"/>
      <c r="R10" s="1"/>
      <c r="S10" s="1"/>
      <c r="T10" s="1"/>
      <c r="U10" s="1"/>
      <c r="AS10" s="1"/>
      <c r="AU10" s="1"/>
      <c r="AV10" s="1"/>
      <c r="AW10" s="1"/>
    </row>
    <row r="11" spans="1:51" ht="30" customHeight="1" x14ac:dyDescent="0.3">
      <c r="A11" s="8" t="s">
        <v>63</v>
      </c>
      <c r="B11" s="8" t="s">
        <v>64</v>
      </c>
      <c r="C11" s="8" t="s">
        <v>65</v>
      </c>
      <c r="D11" s="9">
        <v>1</v>
      </c>
      <c r="E11" s="10">
        <f>TRUNC(일위대가목록!E7,0)</f>
        <v>7584</v>
      </c>
      <c r="F11" s="10">
        <f t="shared" si="0"/>
        <v>7584</v>
      </c>
      <c r="G11" s="10">
        <f>TRUNC(일위대가목록!F7,0)</f>
        <v>77905</v>
      </c>
      <c r="H11" s="10">
        <f t="shared" si="1"/>
        <v>77905</v>
      </c>
      <c r="I11" s="10">
        <f>TRUNC(일위대가목록!G7,0)</f>
        <v>10945</v>
      </c>
      <c r="J11" s="10">
        <f t="shared" si="2"/>
        <v>10945</v>
      </c>
      <c r="K11" s="10">
        <f t="shared" si="3"/>
        <v>96434</v>
      </c>
      <c r="L11" s="10">
        <f t="shared" si="4"/>
        <v>96434</v>
      </c>
      <c r="M11" s="8" t="s">
        <v>66</v>
      </c>
      <c r="N11" s="1"/>
      <c r="O11" s="1"/>
      <c r="P11" s="1"/>
      <c r="Q11" s="1"/>
      <c r="R11" s="1"/>
      <c r="S11" s="1"/>
      <c r="T11" s="1"/>
      <c r="U11" s="1"/>
      <c r="AS11" s="1"/>
      <c r="AU11" s="1"/>
      <c r="AV11" s="1"/>
      <c r="AW11" s="1"/>
    </row>
    <row r="12" spans="1:51" ht="30" customHeight="1" x14ac:dyDescent="0.3">
      <c r="A12" s="8" t="s">
        <v>63</v>
      </c>
      <c r="B12" s="8" t="s">
        <v>68</v>
      </c>
      <c r="C12" s="8" t="s">
        <v>65</v>
      </c>
      <c r="D12" s="9">
        <v>1</v>
      </c>
      <c r="E12" s="10">
        <f>TRUNC(일위대가목록!E8,0)</f>
        <v>14839</v>
      </c>
      <c r="F12" s="10">
        <f t="shared" si="0"/>
        <v>14839</v>
      </c>
      <c r="G12" s="10">
        <f>TRUNC(일위대가목록!F8,0)</f>
        <v>125321</v>
      </c>
      <c r="H12" s="10">
        <f t="shared" si="1"/>
        <v>125321</v>
      </c>
      <c r="I12" s="10">
        <f>TRUNC(일위대가목록!G8,0)</f>
        <v>21415</v>
      </c>
      <c r="J12" s="10">
        <f t="shared" si="2"/>
        <v>21415</v>
      </c>
      <c r="K12" s="10">
        <f t="shared" si="3"/>
        <v>161575</v>
      </c>
      <c r="L12" s="10">
        <f t="shared" si="4"/>
        <v>161575</v>
      </c>
      <c r="M12" s="8" t="s">
        <v>69</v>
      </c>
      <c r="N12" s="1"/>
      <c r="O12" s="1"/>
      <c r="P12" s="1"/>
      <c r="Q12" s="1"/>
      <c r="R12" s="1"/>
      <c r="S12" s="1"/>
      <c r="T12" s="1"/>
      <c r="U12" s="1"/>
      <c r="AS12" s="1"/>
      <c r="AU12" s="1"/>
      <c r="AV12" s="1"/>
      <c r="AW12" s="1"/>
    </row>
    <row r="13" spans="1:51" ht="30" customHeight="1" x14ac:dyDescent="0.3">
      <c r="A13" s="8" t="s">
        <v>63</v>
      </c>
      <c r="B13" s="8" t="s">
        <v>71</v>
      </c>
      <c r="C13" s="8" t="s">
        <v>65</v>
      </c>
      <c r="D13" s="9">
        <v>1</v>
      </c>
      <c r="E13" s="10">
        <f>TRUNC(일위대가목록!E9,0)</f>
        <v>24402</v>
      </c>
      <c r="F13" s="10">
        <f t="shared" si="0"/>
        <v>24402</v>
      </c>
      <c r="G13" s="10">
        <f>TRUNC(일위대가목록!F9,0)</f>
        <v>189930</v>
      </c>
      <c r="H13" s="10">
        <f t="shared" si="1"/>
        <v>189930</v>
      </c>
      <c r="I13" s="10">
        <f>TRUNC(일위대가목록!G9,0)</f>
        <v>35216</v>
      </c>
      <c r="J13" s="10">
        <f t="shared" si="2"/>
        <v>35216</v>
      </c>
      <c r="K13" s="10">
        <f t="shared" si="3"/>
        <v>249548</v>
      </c>
      <c r="L13" s="10">
        <f t="shared" si="4"/>
        <v>249548</v>
      </c>
      <c r="M13" s="8" t="s">
        <v>72</v>
      </c>
      <c r="N13" s="1"/>
      <c r="O13" s="1"/>
      <c r="P13" s="1"/>
      <c r="Q13" s="1"/>
      <c r="R13" s="1"/>
      <c r="S13" s="1"/>
      <c r="T13" s="1"/>
      <c r="U13" s="1"/>
      <c r="AS13" s="1"/>
      <c r="AU13" s="1"/>
      <c r="AV13" s="1"/>
      <c r="AW13" s="1"/>
    </row>
    <row r="14" spans="1:51" ht="30" customHeight="1" x14ac:dyDescent="0.3">
      <c r="A14" s="8" t="s">
        <v>63</v>
      </c>
      <c r="B14" s="8" t="s">
        <v>74</v>
      </c>
      <c r="C14" s="8" t="s">
        <v>65</v>
      </c>
      <c r="D14" s="9">
        <v>1</v>
      </c>
      <c r="E14" s="10">
        <f>TRUNC(일위대가목록!E10,0)</f>
        <v>36273</v>
      </c>
      <c r="F14" s="10">
        <f t="shared" si="0"/>
        <v>36273</v>
      </c>
      <c r="G14" s="10">
        <f>TRUNC(일위대가목록!F10,0)</f>
        <v>276256</v>
      </c>
      <c r="H14" s="10">
        <f t="shared" si="1"/>
        <v>276256</v>
      </c>
      <c r="I14" s="10">
        <f>TRUNC(일위대가목록!G10,0)</f>
        <v>52349</v>
      </c>
      <c r="J14" s="10">
        <f t="shared" si="2"/>
        <v>52349</v>
      </c>
      <c r="K14" s="10">
        <f t="shared" si="3"/>
        <v>364878</v>
      </c>
      <c r="L14" s="10">
        <f t="shared" si="4"/>
        <v>364878</v>
      </c>
      <c r="M14" s="8" t="s">
        <v>75</v>
      </c>
      <c r="N14" s="1"/>
      <c r="O14" s="1"/>
      <c r="P14" s="1"/>
      <c r="Q14" s="1"/>
      <c r="R14" s="1"/>
      <c r="S14" s="1"/>
      <c r="T14" s="1"/>
      <c r="U14" s="1"/>
      <c r="AS14" s="1"/>
      <c r="AU14" s="1"/>
      <c r="AV14" s="1"/>
      <c r="AW14" s="1"/>
    </row>
    <row r="15" spans="1:51" ht="30" customHeight="1" x14ac:dyDescent="0.3">
      <c r="A15" s="37" t="s">
        <v>77</v>
      </c>
      <c r="B15" s="37" t="s">
        <v>42</v>
      </c>
      <c r="C15" s="37" t="s">
        <v>42</v>
      </c>
      <c r="D15" s="38"/>
      <c r="E15" s="39">
        <f>TRUNC(단가대비표!O314,0)</f>
        <v>0</v>
      </c>
      <c r="F15" s="39">
        <f t="shared" si="0"/>
        <v>0</v>
      </c>
      <c r="G15" s="39">
        <f>TRUNC(단가대비표!P314,0)</f>
        <v>0</v>
      </c>
      <c r="H15" s="39">
        <f t="shared" si="1"/>
        <v>0</v>
      </c>
      <c r="I15" s="39">
        <f>TRUNC(단가대비표!V314,0)</f>
        <v>0</v>
      </c>
      <c r="J15" s="39">
        <f t="shared" si="2"/>
        <v>0</v>
      </c>
      <c r="K15" s="39">
        <f t="shared" si="3"/>
        <v>0</v>
      </c>
      <c r="L15" s="39">
        <f t="shared" si="4"/>
        <v>0</v>
      </c>
      <c r="M15" s="37" t="s">
        <v>42</v>
      </c>
      <c r="N15" s="1"/>
      <c r="O15" s="1"/>
      <c r="P15" s="1"/>
      <c r="Q15" s="1"/>
      <c r="R15" s="1"/>
      <c r="S15" s="1"/>
      <c r="T15" s="1"/>
      <c r="U15" s="1"/>
      <c r="AS15" s="1"/>
      <c r="AU15" s="1"/>
      <c r="AV15" s="1"/>
      <c r="AW15" s="1"/>
    </row>
    <row r="16" spans="1:51" ht="30" customHeight="1" x14ac:dyDescent="0.3">
      <c r="A16" s="8" t="s">
        <v>79</v>
      </c>
      <c r="B16" s="8" t="s">
        <v>80</v>
      </c>
      <c r="C16" s="8" t="s">
        <v>81</v>
      </c>
      <c r="D16" s="9">
        <v>1</v>
      </c>
      <c r="E16" s="10">
        <f>TRUNC(일위대가목록!E11,0)</f>
        <v>0</v>
      </c>
      <c r="F16" s="10">
        <f t="shared" si="0"/>
        <v>0</v>
      </c>
      <c r="G16" s="10">
        <f>TRUNC(일위대가목록!F11,0)</f>
        <v>6243</v>
      </c>
      <c r="H16" s="10">
        <f t="shared" si="1"/>
        <v>6243</v>
      </c>
      <c r="I16" s="10">
        <f>TRUNC(일위대가목록!G11,0)</f>
        <v>0</v>
      </c>
      <c r="J16" s="10">
        <f t="shared" si="2"/>
        <v>0</v>
      </c>
      <c r="K16" s="10">
        <f t="shared" si="3"/>
        <v>6243</v>
      </c>
      <c r="L16" s="10">
        <f t="shared" si="4"/>
        <v>6243</v>
      </c>
      <c r="M16" s="8" t="s">
        <v>82</v>
      </c>
      <c r="N16" s="1"/>
      <c r="O16" s="1"/>
      <c r="P16" s="1"/>
      <c r="Q16" s="1"/>
      <c r="R16" s="1"/>
      <c r="S16" s="1"/>
      <c r="T16" s="1"/>
      <c r="U16" s="1"/>
      <c r="AS16" s="1"/>
      <c r="AU16" s="1"/>
      <c r="AV16" s="1"/>
      <c r="AW16" s="1"/>
    </row>
    <row r="17" spans="1:49" ht="30" customHeight="1" x14ac:dyDescent="0.3">
      <c r="A17" s="37" t="s">
        <v>84</v>
      </c>
      <c r="B17" s="37" t="s">
        <v>42</v>
      </c>
      <c r="C17" s="37" t="s">
        <v>42</v>
      </c>
      <c r="D17" s="38"/>
      <c r="E17" s="39">
        <f>TRUNC(단가대비표!O195,0)</f>
        <v>0</v>
      </c>
      <c r="F17" s="39">
        <f t="shared" si="0"/>
        <v>0</v>
      </c>
      <c r="G17" s="39">
        <f>TRUNC(단가대비표!P195,0)</f>
        <v>0</v>
      </c>
      <c r="H17" s="39">
        <f t="shared" si="1"/>
        <v>0</v>
      </c>
      <c r="I17" s="39">
        <f>TRUNC(단가대비표!V195,0)</f>
        <v>0</v>
      </c>
      <c r="J17" s="39">
        <f t="shared" si="2"/>
        <v>0</v>
      </c>
      <c r="K17" s="39">
        <f t="shared" si="3"/>
        <v>0</v>
      </c>
      <c r="L17" s="39">
        <f t="shared" si="4"/>
        <v>0</v>
      </c>
      <c r="M17" s="37" t="s">
        <v>42</v>
      </c>
      <c r="N17" s="1"/>
      <c r="O17" s="1"/>
      <c r="P17" s="1"/>
      <c r="Q17" s="1"/>
      <c r="R17" s="1"/>
      <c r="S17" s="1"/>
      <c r="T17" s="1"/>
      <c r="U17" s="1"/>
      <c r="AS17" s="1"/>
      <c r="AU17" s="1"/>
      <c r="AV17" s="1"/>
      <c r="AW17" s="1"/>
    </row>
    <row r="18" spans="1:49" ht="30" customHeight="1" x14ac:dyDescent="0.3">
      <c r="A18" s="8" t="s">
        <v>86</v>
      </c>
      <c r="B18" s="8" t="s">
        <v>87</v>
      </c>
      <c r="C18" s="8" t="s">
        <v>88</v>
      </c>
      <c r="D18" s="9">
        <v>1</v>
      </c>
      <c r="E18" s="10">
        <f>TRUNC(일위대가목록!E12,0)</f>
        <v>0</v>
      </c>
      <c r="F18" s="10">
        <f t="shared" si="0"/>
        <v>0</v>
      </c>
      <c r="G18" s="10">
        <f>TRUNC(일위대가목록!F12,0)</f>
        <v>63314</v>
      </c>
      <c r="H18" s="10">
        <f t="shared" si="1"/>
        <v>63314</v>
      </c>
      <c r="I18" s="10">
        <f>TRUNC(일위대가목록!G12,0)</f>
        <v>0</v>
      </c>
      <c r="J18" s="10">
        <f t="shared" si="2"/>
        <v>0</v>
      </c>
      <c r="K18" s="10">
        <f t="shared" si="3"/>
        <v>63314</v>
      </c>
      <c r="L18" s="10">
        <f t="shared" si="4"/>
        <v>63314</v>
      </c>
      <c r="M18" s="8" t="s">
        <v>89</v>
      </c>
      <c r="N18" s="1"/>
      <c r="O18" s="1"/>
      <c r="P18" s="1"/>
      <c r="Q18" s="1"/>
      <c r="R18" s="1"/>
      <c r="S18" s="1"/>
      <c r="T18" s="1"/>
      <c r="U18" s="1"/>
      <c r="AS18" s="1"/>
      <c r="AU18" s="1"/>
      <c r="AV18" s="1"/>
      <c r="AW18" s="1"/>
    </row>
    <row r="19" spans="1:49" ht="30" customHeight="1" x14ac:dyDescent="0.3">
      <c r="A19" s="8" t="s">
        <v>91</v>
      </c>
      <c r="B19" s="8" t="s">
        <v>87</v>
      </c>
      <c r="C19" s="8" t="s">
        <v>88</v>
      </c>
      <c r="D19" s="9">
        <v>1</v>
      </c>
      <c r="E19" s="10">
        <f>TRUNC(일위대가목록!E13,0)</f>
        <v>0</v>
      </c>
      <c r="F19" s="10">
        <f t="shared" si="0"/>
        <v>0</v>
      </c>
      <c r="G19" s="10">
        <f>TRUNC(일위대가목록!F13,0)</f>
        <v>83665</v>
      </c>
      <c r="H19" s="10">
        <f t="shared" si="1"/>
        <v>83665</v>
      </c>
      <c r="I19" s="10">
        <f>TRUNC(일위대가목록!G13,0)</f>
        <v>0</v>
      </c>
      <c r="J19" s="10">
        <f t="shared" si="2"/>
        <v>0</v>
      </c>
      <c r="K19" s="10">
        <f t="shared" si="3"/>
        <v>83665</v>
      </c>
      <c r="L19" s="10">
        <f t="shared" si="4"/>
        <v>83665</v>
      </c>
      <c r="M19" s="8" t="s">
        <v>92</v>
      </c>
      <c r="N19" s="1"/>
      <c r="O19" s="1"/>
      <c r="P19" s="1"/>
      <c r="Q19" s="1"/>
      <c r="R19" s="1"/>
      <c r="S19" s="1"/>
      <c r="T19" s="1"/>
      <c r="U19" s="1"/>
      <c r="AS19" s="1"/>
      <c r="AU19" s="1"/>
      <c r="AV19" s="1"/>
      <c r="AW19" s="1"/>
    </row>
    <row r="20" spans="1:49" ht="30" customHeight="1" x14ac:dyDescent="0.3">
      <c r="A20" s="8" t="s">
        <v>94</v>
      </c>
      <c r="B20" s="8" t="s">
        <v>87</v>
      </c>
      <c r="C20" s="8" t="s">
        <v>88</v>
      </c>
      <c r="D20" s="9">
        <v>1</v>
      </c>
      <c r="E20" s="10">
        <f>TRUNC(일위대가목록!E14,0)</f>
        <v>0</v>
      </c>
      <c r="F20" s="10">
        <f t="shared" si="0"/>
        <v>0</v>
      </c>
      <c r="G20" s="10">
        <f>TRUNC(일위대가목록!F14,0)</f>
        <v>101754</v>
      </c>
      <c r="H20" s="10">
        <f t="shared" si="1"/>
        <v>101754</v>
      </c>
      <c r="I20" s="10">
        <f>TRUNC(일위대가목록!G14,0)</f>
        <v>0</v>
      </c>
      <c r="J20" s="10">
        <f t="shared" si="2"/>
        <v>0</v>
      </c>
      <c r="K20" s="10">
        <f t="shared" si="3"/>
        <v>101754</v>
      </c>
      <c r="L20" s="10">
        <f t="shared" si="4"/>
        <v>101754</v>
      </c>
      <c r="M20" s="8" t="s">
        <v>95</v>
      </c>
      <c r="N20" s="1"/>
      <c r="O20" s="1"/>
      <c r="P20" s="1"/>
      <c r="Q20" s="1"/>
      <c r="R20" s="1"/>
      <c r="S20" s="1"/>
      <c r="T20" s="1"/>
      <c r="U20" s="1"/>
      <c r="AS20" s="1"/>
      <c r="AU20" s="1"/>
      <c r="AV20" s="1"/>
      <c r="AW20" s="1"/>
    </row>
    <row r="21" spans="1:49" ht="30" customHeight="1" x14ac:dyDescent="0.3">
      <c r="A21" s="8" t="s">
        <v>97</v>
      </c>
      <c r="B21" s="8" t="s">
        <v>87</v>
      </c>
      <c r="C21" s="8" t="s">
        <v>88</v>
      </c>
      <c r="D21" s="9">
        <v>1</v>
      </c>
      <c r="E21" s="10">
        <f>TRUNC(일위대가목록!E15,0)</f>
        <v>0</v>
      </c>
      <c r="F21" s="10">
        <f t="shared" si="0"/>
        <v>0</v>
      </c>
      <c r="G21" s="10">
        <f>TRUNC(일위대가목록!F15,0)</f>
        <v>187681</v>
      </c>
      <c r="H21" s="10">
        <f t="shared" si="1"/>
        <v>187681</v>
      </c>
      <c r="I21" s="10">
        <f>TRUNC(일위대가목록!G15,0)</f>
        <v>0</v>
      </c>
      <c r="J21" s="10">
        <f t="shared" si="2"/>
        <v>0</v>
      </c>
      <c r="K21" s="10">
        <f t="shared" si="3"/>
        <v>187681</v>
      </c>
      <c r="L21" s="10">
        <f t="shared" si="4"/>
        <v>187681</v>
      </c>
      <c r="M21" s="8" t="s">
        <v>98</v>
      </c>
      <c r="N21" s="1"/>
      <c r="O21" s="1"/>
      <c r="P21" s="1"/>
      <c r="Q21" s="1"/>
      <c r="R21" s="1"/>
      <c r="S21" s="1"/>
      <c r="T21" s="1"/>
      <c r="U21" s="1"/>
      <c r="AS21" s="1"/>
      <c r="AU21" s="1"/>
      <c r="AV21" s="1"/>
      <c r="AW21" s="1"/>
    </row>
    <row r="22" spans="1:49" ht="30" customHeight="1" x14ac:dyDescent="0.3">
      <c r="A22" s="8" t="s">
        <v>100</v>
      </c>
      <c r="B22" s="8" t="s">
        <v>101</v>
      </c>
      <c r="C22" s="8" t="s">
        <v>88</v>
      </c>
      <c r="D22" s="9">
        <v>1</v>
      </c>
      <c r="E22" s="10">
        <f>TRUNC(일위대가목록!E16,0)</f>
        <v>0</v>
      </c>
      <c r="F22" s="10">
        <f t="shared" si="0"/>
        <v>0</v>
      </c>
      <c r="G22" s="10">
        <f>TRUNC(일위대가목록!F16,0)</f>
        <v>34413</v>
      </c>
      <c r="H22" s="10">
        <f t="shared" si="1"/>
        <v>34413</v>
      </c>
      <c r="I22" s="10">
        <f>TRUNC(일위대가목록!G16,0)</f>
        <v>0</v>
      </c>
      <c r="J22" s="10">
        <f t="shared" si="2"/>
        <v>0</v>
      </c>
      <c r="K22" s="10">
        <f t="shared" si="3"/>
        <v>34413</v>
      </c>
      <c r="L22" s="10">
        <f t="shared" si="4"/>
        <v>34413</v>
      </c>
      <c r="M22" s="8" t="s">
        <v>102</v>
      </c>
      <c r="N22" s="1"/>
      <c r="O22" s="1"/>
      <c r="P22" s="1"/>
      <c r="Q22" s="1"/>
      <c r="R22" s="1"/>
      <c r="S22" s="1"/>
      <c r="T22" s="1"/>
      <c r="U22" s="1"/>
      <c r="AS22" s="1"/>
      <c r="AU22" s="1"/>
      <c r="AV22" s="1"/>
      <c r="AW22" s="1"/>
    </row>
    <row r="23" spans="1:49" ht="30" customHeight="1" x14ac:dyDescent="0.3">
      <c r="A23" s="8" t="s">
        <v>104</v>
      </c>
      <c r="B23" s="8" t="s">
        <v>105</v>
      </c>
      <c r="C23" s="8" t="s">
        <v>88</v>
      </c>
      <c r="D23" s="9">
        <v>1</v>
      </c>
      <c r="E23" s="10">
        <f>TRUNC(일위대가목록!E17,0)</f>
        <v>5651</v>
      </c>
      <c r="F23" s="10">
        <f t="shared" si="0"/>
        <v>5651</v>
      </c>
      <c r="G23" s="10">
        <f>TRUNC(일위대가목록!F17,0)</f>
        <v>118597</v>
      </c>
      <c r="H23" s="10">
        <f t="shared" si="1"/>
        <v>118597</v>
      </c>
      <c r="I23" s="10">
        <f>TRUNC(일위대가목록!G17,0)</f>
        <v>1669</v>
      </c>
      <c r="J23" s="10">
        <f t="shared" si="2"/>
        <v>1669</v>
      </c>
      <c r="K23" s="10">
        <f t="shared" si="3"/>
        <v>125917</v>
      </c>
      <c r="L23" s="10">
        <f t="shared" si="4"/>
        <v>125917</v>
      </c>
      <c r="M23" s="8" t="s">
        <v>106</v>
      </c>
      <c r="N23" s="1"/>
      <c r="O23" s="1"/>
      <c r="P23" s="1"/>
      <c r="Q23" s="1"/>
      <c r="R23" s="1"/>
      <c r="S23" s="1"/>
      <c r="T23" s="1"/>
      <c r="U23" s="1"/>
      <c r="AS23" s="1"/>
      <c r="AU23" s="1"/>
      <c r="AV23" s="1"/>
      <c r="AW23" s="1"/>
    </row>
    <row r="24" spans="1:49" ht="30" customHeight="1" x14ac:dyDescent="0.3">
      <c r="A24" s="37" t="s">
        <v>108</v>
      </c>
      <c r="B24" s="37" t="s">
        <v>42</v>
      </c>
      <c r="C24" s="37" t="s">
        <v>42</v>
      </c>
      <c r="D24" s="38"/>
      <c r="E24" s="39">
        <f>TRUNC(단가대비표!O196,0)</f>
        <v>0</v>
      </c>
      <c r="F24" s="39">
        <f t="shared" si="0"/>
        <v>0</v>
      </c>
      <c r="G24" s="39">
        <f>TRUNC(단가대비표!P196,0)</f>
        <v>0</v>
      </c>
      <c r="H24" s="39">
        <f t="shared" si="1"/>
        <v>0</v>
      </c>
      <c r="I24" s="39">
        <f>TRUNC(단가대비표!V196,0)</f>
        <v>0</v>
      </c>
      <c r="J24" s="39">
        <f t="shared" si="2"/>
        <v>0</v>
      </c>
      <c r="K24" s="39">
        <f t="shared" si="3"/>
        <v>0</v>
      </c>
      <c r="L24" s="39">
        <f t="shared" si="4"/>
        <v>0</v>
      </c>
      <c r="M24" s="37" t="s">
        <v>42</v>
      </c>
      <c r="N24" s="1"/>
      <c r="O24" s="1"/>
      <c r="P24" s="1"/>
      <c r="Q24" s="1"/>
      <c r="R24" s="1"/>
      <c r="S24" s="1"/>
      <c r="T24" s="1"/>
      <c r="U24" s="1"/>
      <c r="AS24" s="1"/>
      <c r="AU24" s="1"/>
      <c r="AV24" s="1"/>
      <c r="AW24" s="1"/>
    </row>
    <row r="25" spans="1:49" ht="30" customHeight="1" x14ac:dyDescent="0.3">
      <c r="A25" s="8" t="s">
        <v>110</v>
      </c>
      <c r="B25" s="8" t="s">
        <v>105</v>
      </c>
      <c r="C25" s="8" t="s">
        <v>88</v>
      </c>
      <c r="D25" s="9">
        <v>1</v>
      </c>
      <c r="E25" s="10">
        <f>TRUNC(일위대가목록!E18,0)</f>
        <v>8700</v>
      </c>
      <c r="F25" s="10">
        <f t="shared" si="0"/>
        <v>8700</v>
      </c>
      <c r="G25" s="10">
        <f>TRUNC(일위대가목록!F18,0)</f>
        <v>155609</v>
      </c>
      <c r="H25" s="10">
        <f t="shared" si="1"/>
        <v>155609</v>
      </c>
      <c r="I25" s="10">
        <f>TRUNC(일위대가목록!G18,0)</f>
        <v>2505</v>
      </c>
      <c r="J25" s="10">
        <f t="shared" si="2"/>
        <v>2505</v>
      </c>
      <c r="K25" s="10">
        <f t="shared" si="3"/>
        <v>166814</v>
      </c>
      <c r="L25" s="10">
        <f t="shared" si="4"/>
        <v>166814</v>
      </c>
      <c r="M25" s="8" t="s">
        <v>111</v>
      </c>
      <c r="N25" s="1"/>
      <c r="O25" s="1"/>
      <c r="P25" s="1"/>
      <c r="Q25" s="1"/>
      <c r="R25" s="1"/>
      <c r="S25" s="1"/>
      <c r="T25" s="1"/>
      <c r="U25" s="1"/>
      <c r="AS25" s="1"/>
      <c r="AU25" s="1"/>
      <c r="AV25" s="1"/>
      <c r="AW25" s="1"/>
    </row>
    <row r="26" spans="1:49" ht="30" customHeight="1" x14ac:dyDescent="0.3">
      <c r="A26" s="8" t="s">
        <v>113</v>
      </c>
      <c r="B26" s="8" t="s">
        <v>105</v>
      </c>
      <c r="C26" s="8" t="s">
        <v>88</v>
      </c>
      <c r="D26" s="9">
        <v>1</v>
      </c>
      <c r="E26" s="10">
        <f>TRUNC(일위대가목록!E19,0)</f>
        <v>11072</v>
      </c>
      <c r="F26" s="10">
        <f t="shared" si="0"/>
        <v>11072</v>
      </c>
      <c r="G26" s="10">
        <f>TRUNC(일위대가목록!F19,0)</f>
        <v>214249</v>
      </c>
      <c r="H26" s="10">
        <f t="shared" si="1"/>
        <v>214249</v>
      </c>
      <c r="I26" s="10">
        <f>TRUNC(일위대가목록!G19,0)</f>
        <v>3280</v>
      </c>
      <c r="J26" s="10">
        <f t="shared" si="2"/>
        <v>3280</v>
      </c>
      <c r="K26" s="10">
        <f t="shared" si="3"/>
        <v>228601</v>
      </c>
      <c r="L26" s="10">
        <f t="shared" si="4"/>
        <v>228601</v>
      </c>
      <c r="M26" s="8" t="s">
        <v>114</v>
      </c>
      <c r="N26" s="1"/>
      <c r="O26" s="1"/>
      <c r="P26" s="1"/>
      <c r="Q26" s="1"/>
      <c r="R26" s="1"/>
      <c r="S26" s="1"/>
      <c r="T26" s="1"/>
      <c r="U26" s="1"/>
      <c r="AS26" s="1"/>
      <c r="AU26" s="1"/>
      <c r="AV26" s="1"/>
      <c r="AW26" s="1"/>
    </row>
    <row r="27" spans="1:49" ht="30" customHeight="1" x14ac:dyDescent="0.3">
      <c r="A27" s="8" t="s">
        <v>116</v>
      </c>
      <c r="B27" s="8" t="s">
        <v>105</v>
      </c>
      <c r="C27" s="8" t="s">
        <v>88</v>
      </c>
      <c r="D27" s="9">
        <v>1</v>
      </c>
      <c r="E27" s="10">
        <f>TRUNC(일위대가목록!E20,0)</f>
        <v>17770</v>
      </c>
      <c r="F27" s="10">
        <f t="shared" si="0"/>
        <v>17770</v>
      </c>
      <c r="G27" s="10">
        <f>TRUNC(일위대가목록!F20,0)</f>
        <v>348219</v>
      </c>
      <c r="H27" s="10">
        <f t="shared" si="1"/>
        <v>348219</v>
      </c>
      <c r="I27" s="10">
        <f>TRUNC(일위대가목록!G20,0)</f>
        <v>5277</v>
      </c>
      <c r="J27" s="10">
        <f t="shared" si="2"/>
        <v>5277</v>
      </c>
      <c r="K27" s="10">
        <f t="shared" si="3"/>
        <v>371266</v>
      </c>
      <c r="L27" s="10">
        <f t="shared" si="4"/>
        <v>371266</v>
      </c>
      <c r="M27" s="8" t="s">
        <v>117</v>
      </c>
      <c r="N27" s="1"/>
      <c r="O27" s="1"/>
      <c r="P27" s="1"/>
      <c r="Q27" s="1"/>
      <c r="R27" s="1"/>
      <c r="S27" s="1"/>
      <c r="T27" s="1"/>
      <c r="U27" s="1"/>
      <c r="AS27" s="1"/>
      <c r="AU27" s="1"/>
      <c r="AV27" s="1"/>
      <c r="AW27" s="1"/>
    </row>
    <row r="28" spans="1:49" ht="30" customHeight="1" x14ac:dyDescent="0.3">
      <c r="A28" s="37" t="s">
        <v>119</v>
      </c>
      <c r="B28" s="37" t="s">
        <v>42</v>
      </c>
      <c r="C28" s="37" t="s">
        <v>42</v>
      </c>
      <c r="D28" s="38"/>
      <c r="E28" s="39">
        <f>TRUNC(단가대비표!O197,0)</f>
        <v>0</v>
      </c>
      <c r="F28" s="39">
        <f t="shared" si="0"/>
        <v>0</v>
      </c>
      <c r="G28" s="39">
        <f>TRUNC(단가대비표!P197,0)</f>
        <v>0</v>
      </c>
      <c r="H28" s="39">
        <f t="shared" si="1"/>
        <v>0</v>
      </c>
      <c r="I28" s="39">
        <f>TRUNC(단가대비표!V197,0)</f>
        <v>0</v>
      </c>
      <c r="J28" s="39">
        <f t="shared" si="2"/>
        <v>0</v>
      </c>
      <c r="K28" s="39">
        <f t="shared" si="3"/>
        <v>0</v>
      </c>
      <c r="L28" s="39">
        <f t="shared" si="4"/>
        <v>0</v>
      </c>
      <c r="M28" s="37" t="s">
        <v>42</v>
      </c>
      <c r="N28" s="1"/>
      <c r="O28" s="1"/>
      <c r="P28" s="1"/>
      <c r="Q28" s="1"/>
      <c r="R28" s="1"/>
      <c r="S28" s="1"/>
      <c r="T28" s="1"/>
      <c r="U28" s="1"/>
      <c r="AS28" s="1"/>
      <c r="AU28" s="1"/>
      <c r="AV28" s="1"/>
      <c r="AW28" s="1"/>
    </row>
    <row r="29" spans="1:49" ht="30" customHeight="1" x14ac:dyDescent="0.3">
      <c r="A29" s="8" t="s">
        <v>121</v>
      </c>
      <c r="B29" s="8" t="s">
        <v>122</v>
      </c>
      <c r="C29" s="8" t="s">
        <v>88</v>
      </c>
      <c r="D29" s="9">
        <v>1</v>
      </c>
      <c r="E29" s="10">
        <f>TRUNC(일위대가목록!E21,0)</f>
        <v>818</v>
      </c>
      <c r="F29" s="10">
        <f t="shared" si="0"/>
        <v>818</v>
      </c>
      <c r="G29" s="10">
        <f>TRUNC(일위대가목록!F21,0)</f>
        <v>1522</v>
      </c>
      <c r="H29" s="10">
        <f t="shared" si="1"/>
        <v>1522</v>
      </c>
      <c r="I29" s="10">
        <f>TRUNC(일위대가목록!G21,0)</f>
        <v>764</v>
      </c>
      <c r="J29" s="10">
        <f t="shared" si="2"/>
        <v>764</v>
      </c>
      <c r="K29" s="10">
        <f t="shared" si="3"/>
        <v>3104</v>
      </c>
      <c r="L29" s="10">
        <f t="shared" si="4"/>
        <v>3104</v>
      </c>
      <c r="M29" s="8" t="s">
        <v>123</v>
      </c>
      <c r="N29" s="1"/>
      <c r="O29" s="1"/>
      <c r="P29" s="1"/>
      <c r="Q29" s="1"/>
      <c r="R29" s="1"/>
      <c r="S29" s="1"/>
      <c r="T29" s="1"/>
      <c r="U29" s="1"/>
      <c r="AS29" s="1"/>
      <c r="AU29" s="1"/>
      <c r="AV29" s="1"/>
      <c r="AW29" s="1"/>
    </row>
    <row r="30" spans="1:49" ht="30" customHeight="1" x14ac:dyDescent="0.3">
      <c r="A30" s="8" t="s">
        <v>125</v>
      </c>
      <c r="B30" s="8" t="s">
        <v>122</v>
      </c>
      <c r="C30" s="8" t="s">
        <v>88</v>
      </c>
      <c r="D30" s="9">
        <v>1</v>
      </c>
      <c r="E30" s="10">
        <f>TRUNC(일위대가목록!E22,0)</f>
        <v>1104</v>
      </c>
      <c r="F30" s="10">
        <f t="shared" si="0"/>
        <v>1104</v>
      </c>
      <c r="G30" s="10">
        <f>TRUNC(일위대가목록!F22,0)</f>
        <v>2053</v>
      </c>
      <c r="H30" s="10">
        <f t="shared" si="1"/>
        <v>2053</v>
      </c>
      <c r="I30" s="10">
        <f>TRUNC(일위대가목록!G22,0)</f>
        <v>1114</v>
      </c>
      <c r="J30" s="10">
        <f t="shared" si="2"/>
        <v>1114</v>
      </c>
      <c r="K30" s="10">
        <f t="shared" si="3"/>
        <v>4271</v>
      </c>
      <c r="L30" s="10">
        <f t="shared" si="4"/>
        <v>4271</v>
      </c>
      <c r="M30" s="8" t="s">
        <v>126</v>
      </c>
      <c r="N30" s="1"/>
      <c r="O30" s="1"/>
      <c r="P30" s="1"/>
      <c r="Q30" s="1"/>
      <c r="R30" s="1"/>
      <c r="S30" s="1"/>
      <c r="T30" s="1"/>
      <c r="U30" s="1"/>
      <c r="AS30" s="1"/>
      <c r="AU30" s="1"/>
      <c r="AV30" s="1"/>
      <c r="AW30" s="1"/>
    </row>
    <row r="31" spans="1:49" ht="30" customHeight="1" x14ac:dyDescent="0.3">
      <c r="A31" s="8" t="s">
        <v>121</v>
      </c>
      <c r="B31" s="8" t="s">
        <v>128</v>
      </c>
      <c r="C31" s="8" t="s">
        <v>88</v>
      </c>
      <c r="D31" s="9">
        <v>1</v>
      </c>
      <c r="E31" s="10">
        <f>TRUNC(일위대가목록!E23,0)</f>
        <v>553</v>
      </c>
      <c r="F31" s="10">
        <f t="shared" si="0"/>
        <v>553</v>
      </c>
      <c r="G31" s="10">
        <f>TRUNC(일위대가목록!F23,0)</f>
        <v>843</v>
      </c>
      <c r="H31" s="10">
        <f t="shared" si="1"/>
        <v>843</v>
      </c>
      <c r="I31" s="10">
        <f>TRUNC(일위대가목록!G23,0)</f>
        <v>513</v>
      </c>
      <c r="J31" s="10">
        <f t="shared" si="2"/>
        <v>513</v>
      </c>
      <c r="K31" s="10">
        <f t="shared" si="3"/>
        <v>1909</v>
      </c>
      <c r="L31" s="10">
        <f t="shared" si="4"/>
        <v>1909</v>
      </c>
      <c r="M31" s="8" t="s">
        <v>129</v>
      </c>
      <c r="N31" s="1"/>
      <c r="O31" s="1"/>
      <c r="P31" s="1"/>
      <c r="Q31" s="1"/>
      <c r="R31" s="1"/>
      <c r="S31" s="1"/>
      <c r="T31" s="1"/>
      <c r="U31" s="1"/>
      <c r="AS31" s="1"/>
      <c r="AU31" s="1"/>
      <c r="AV31" s="1"/>
      <c r="AW31" s="1"/>
    </row>
    <row r="32" spans="1:49" ht="30" customHeight="1" x14ac:dyDescent="0.3">
      <c r="A32" s="8" t="s">
        <v>125</v>
      </c>
      <c r="B32" s="8" t="s">
        <v>128</v>
      </c>
      <c r="C32" s="8" t="s">
        <v>88</v>
      </c>
      <c r="D32" s="9">
        <v>1</v>
      </c>
      <c r="E32" s="10">
        <f>TRUNC(일위대가목록!E24,0)</f>
        <v>793</v>
      </c>
      <c r="F32" s="10">
        <f t="shared" si="0"/>
        <v>793</v>
      </c>
      <c r="G32" s="10">
        <f>TRUNC(일위대가목록!F24,0)</f>
        <v>1209</v>
      </c>
      <c r="H32" s="10">
        <f t="shared" si="1"/>
        <v>1209</v>
      </c>
      <c r="I32" s="10">
        <f>TRUNC(일위대가목록!G24,0)</f>
        <v>790</v>
      </c>
      <c r="J32" s="10">
        <f t="shared" si="2"/>
        <v>790</v>
      </c>
      <c r="K32" s="10">
        <f t="shared" si="3"/>
        <v>2792</v>
      </c>
      <c r="L32" s="10">
        <f t="shared" si="4"/>
        <v>2792</v>
      </c>
      <c r="M32" s="8" t="s">
        <v>131</v>
      </c>
      <c r="N32" s="1"/>
      <c r="O32" s="1"/>
      <c r="P32" s="1"/>
      <c r="Q32" s="1"/>
      <c r="R32" s="1"/>
      <c r="S32" s="1"/>
      <c r="T32" s="1"/>
      <c r="U32" s="1"/>
      <c r="AS32" s="1"/>
      <c r="AU32" s="1"/>
      <c r="AV32" s="1"/>
      <c r="AW32" s="1"/>
    </row>
    <row r="33" spans="1:49" ht="30" customHeight="1" x14ac:dyDescent="0.3">
      <c r="A33" s="8" t="s">
        <v>121</v>
      </c>
      <c r="B33" s="8" t="s">
        <v>133</v>
      </c>
      <c r="C33" s="8" t="s">
        <v>88</v>
      </c>
      <c r="D33" s="9">
        <v>1</v>
      </c>
      <c r="E33" s="10">
        <f>TRUNC(일위대가목록!E25,0)</f>
        <v>553</v>
      </c>
      <c r="F33" s="10">
        <f t="shared" si="0"/>
        <v>553</v>
      </c>
      <c r="G33" s="10">
        <f>TRUNC(일위대가목록!F25,0)</f>
        <v>507</v>
      </c>
      <c r="H33" s="10">
        <f t="shared" si="1"/>
        <v>507</v>
      </c>
      <c r="I33" s="10">
        <f>TRUNC(일위대가목록!G25,0)</f>
        <v>410</v>
      </c>
      <c r="J33" s="10">
        <f t="shared" si="2"/>
        <v>410</v>
      </c>
      <c r="K33" s="10">
        <f t="shared" si="3"/>
        <v>1470</v>
      </c>
      <c r="L33" s="10">
        <f t="shared" si="4"/>
        <v>1470</v>
      </c>
      <c r="M33" s="8" t="s">
        <v>134</v>
      </c>
      <c r="N33" s="1"/>
      <c r="O33" s="1"/>
      <c r="P33" s="1"/>
      <c r="Q33" s="1"/>
      <c r="R33" s="1"/>
      <c r="S33" s="1"/>
      <c r="T33" s="1"/>
      <c r="U33" s="1"/>
      <c r="AS33" s="1"/>
      <c r="AU33" s="1"/>
      <c r="AV33" s="1"/>
      <c r="AW33" s="1"/>
    </row>
    <row r="34" spans="1:49" ht="30" customHeight="1" x14ac:dyDescent="0.3">
      <c r="A34" s="8" t="s">
        <v>125</v>
      </c>
      <c r="B34" s="8" t="s">
        <v>133</v>
      </c>
      <c r="C34" s="8" t="s">
        <v>88</v>
      </c>
      <c r="D34" s="9">
        <v>1</v>
      </c>
      <c r="E34" s="10">
        <f>TRUNC(일위대가목록!E26,0)</f>
        <v>804</v>
      </c>
      <c r="F34" s="10">
        <f t="shared" si="0"/>
        <v>804</v>
      </c>
      <c r="G34" s="10">
        <f>TRUNC(일위대가목록!F26,0)</f>
        <v>737</v>
      </c>
      <c r="H34" s="10">
        <f t="shared" si="1"/>
        <v>737</v>
      </c>
      <c r="I34" s="10">
        <f>TRUNC(일위대가목록!G26,0)</f>
        <v>639</v>
      </c>
      <c r="J34" s="10">
        <f t="shared" si="2"/>
        <v>639</v>
      </c>
      <c r="K34" s="10">
        <f t="shared" si="3"/>
        <v>2180</v>
      </c>
      <c r="L34" s="10">
        <f t="shared" si="4"/>
        <v>2180</v>
      </c>
      <c r="M34" s="8" t="s">
        <v>136</v>
      </c>
      <c r="N34" s="1"/>
      <c r="O34" s="1"/>
      <c r="P34" s="1"/>
      <c r="Q34" s="1"/>
      <c r="R34" s="1"/>
      <c r="S34" s="1"/>
      <c r="T34" s="1"/>
      <c r="U34" s="1"/>
      <c r="AS34" s="1"/>
      <c r="AU34" s="1"/>
      <c r="AV34" s="1"/>
      <c r="AW34" s="1"/>
    </row>
    <row r="35" spans="1:49" ht="30" customHeight="1" x14ac:dyDescent="0.3">
      <c r="A35" s="8" t="s">
        <v>138</v>
      </c>
      <c r="B35" s="8" t="s">
        <v>139</v>
      </c>
      <c r="C35" s="8" t="s">
        <v>88</v>
      </c>
      <c r="D35" s="9">
        <v>1</v>
      </c>
      <c r="E35" s="10">
        <f>TRUNC(일위대가목록!E27,0)</f>
        <v>4051</v>
      </c>
      <c r="F35" s="10">
        <f t="shared" si="0"/>
        <v>4051</v>
      </c>
      <c r="G35" s="10">
        <f>TRUNC(일위대가목록!F27,0)</f>
        <v>7259</v>
      </c>
      <c r="H35" s="10">
        <f t="shared" si="1"/>
        <v>7259</v>
      </c>
      <c r="I35" s="10">
        <f>TRUNC(일위대가목록!G27,0)</f>
        <v>5972</v>
      </c>
      <c r="J35" s="10">
        <f t="shared" si="2"/>
        <v>5972</v>
      </c>
      <c r="K35" s="10">
        <f t="shared" si="3"/>
        <v>17282</v>
      </c>
      <c r="L35" s="10">
        <f t="shared" si="4"/>
        <v>17282</v>
      </c>
      <c r="M35" s="8" t="s">
        <v>140</v>
      </c>
      <c r="N35" s="1"/>
      <c r="O35" s="1"/>
      <c r="P35" s="1"/>
      <c r="Q35" s="1"/>
      <c r="R35" s="1"/>
      <c r="S35" s="1"/>
      <c r="T35" s="1"/>
      <c r="U35" s="1"/>
      <c r="AS35" s="1"/>
      <c r="AU35" s="1"/>
      <c r="AV35" s="1"/>
      <c r="AW35" s="1"/>
    </row>
    <row r="36" spans="1:49" ht="30" customHeight="1" x14ac:dyDescent="0.3">
      <c r="A36" s="8" t="s">
        <v>138</v>
      </c>
      <c r="B36" s="8" t="s">
        <v>142</v>
      </c>
      <c r="C36" s="8" t="s">
        <v>88</v>
      </c>
      <c r="D36" s="9">
        <v>1</v>
      </c>
      <c r="E36" s="10">
        <f>TRUNC(일위대가목록!E28,0)</f>
        <v>5462</v>
      </c>
      <c r="F36" s="10">
        <f t="shared" si="0"/>
        <v>5462</v>
      </c>
      <c r="G36" s="10">
        <f>TRUNC(일위대가목록!F28,0)</f>
        <v>9443</v>
      </c>
      <c r="H36" s="10">
        <f t="shared" si="1"/>
        <v>9443</v>
      </c>
      <c r="I36" s="10">
        <f>TRUNC(일위대가목록!G28,0)</f>
        <v>7769</v>
      </c>
      <c r="J36" s="10">
        <f t="shared" si="2"/>
        <v>7769</v>
      </c>
      <c r="K36" s="10">
        <f t="shared" si="3"/>
        <v>22674</v>
      </c>
      <c r="L36" s="10">
        <f t="shared" si="4"/>
        <v>22674</v>
      </c>
      <c r="M36" s="8" t="s">
        <v>143</v>
      </c>
      <c r="N36" s="1"/>
      <c r="O36" s="1"/>
      <c r="P36" s="1"/>
      <c r="Q36" s="1"/>
      <c r="R36" s="1"/>
      <c r="S36" s="1"/>
      <c r="T36" s="1"/>
      <c r="U36" s="1"/>
      <c r="AS36" s="1"/>
      <c r="AU36" s="1"/>
      <c r="AV36" s="1"/>
      <c r="AW36" s="1"/>
    </row>
    <row r="37" spans="1:49" ht="30" customHeight="1" x14ac:dyDescent="0.3">
      <c r="A37" s="8" t="s">
        <v>138</v>
      </c>
      <c r="B37" s="8" t="s">
        <v>145</v>
      </c>
      <c r="C37" s="8" t="s">
        <v>88</v>
      </c>
      <c r="D37" s="9">
        <v>1</v>
      </c>
      <c r="E37" s="10">
        <f>TRUNC(일위대가목록!E29,0)</f>
        <v>10080</v>
      </c>
      <c r="F37" s="10">
        <f t="shared" si="0"/>
        <v>10080</v>
      </c>
      <c r="G37" s="10">
        <f>TRUNC(일위대가목록!F29,0)</f>
        <v>15758</v>
      </c>
      <c r="H37" s="10">
        <f t="shared" si="1"/>
        <v>15758</v>
      </c>
      <c r="I37" s="10">
        <f>TRUNC(일위대가목록!G29,0)</f>
        <v>12965</v>
      </c>
      <c r="J37" s="10">
        <f t="shared" si="2"/>
        <v>12965</v>
      </c>
      <c r="K37" s="10">
        <f t="shared" si="3"/>
        <v>38803</v>
      </c>
      <c r="L37" s="10">
        <f t="shared" si="4"/>
        <v>38803</v>
      </c>
      <c r="M37" s="8" t="s">
        <v>146</v>
      </c>
      <c r="N37" s="1"/>
      <c r="O37" s="1"/>
      <c r="P37" s="1"/>
      <c r="Q37" s="1"/>
      <c r="R37" s="1"/>
      <c r="S37" s="1"/>
      <c r="T37" s="1"/>
      <c r="U37" s="1"/>
      <c r="AS37" s="1"/>
      <c r="AU37" s="1"/>
      <c r="AV37" s="1"/>
      <c r="AW37" s="1"/>
    </row>
    <row r="38" spans="1:49" ht="30" customHeight="1" x14ac:dyDescent="0.3">
      <c r="A38" s="8" t="s">
        <v>138</v>
      </c>
      <c r="B38" s="8" t="s">
        <v>148</v>
      </c>
      <c r="C38" s="8" t="s">
        <v>88</v>
      </c>
      <c r="D38" s="9">
        <v>1</v>
      </c>
      <c r="E38" s="10">
        <f>TRUNC(일위대가목록!E30,0)</f>
        <v>12851</v>
      </c>
      <c r="F38" s="10">
        <f t="shared" si="0"/>
        <v>12851</v>
      </c>
      <c r="G38" s="10">
        <f>TRUNC(일위대가목록!F30,0)</f>
        <v>18886</v>
      </c>
      <c r="H38" s="10">
        <f t="shared" si="1"/>
        <v>18886</v>
      </c>
      <c r="I38" s="10">
        <f>TRUNC(일위대가목록!G30,0)</f>
        <v>15539</v>
      </c>
      <c r="J38" s="10">
        <f t="shared" si="2"/>
        <v>15539</v>
      </c>
      <c r="K38" s="10">
        <f t="shared" si="3"/>
        <v>47276</v>
      </c>
      <c r="L38" s="10">
        <f t="shared" si="4"/>
        <v>47276</v>
      </c>
      <c r="M38" s="8" t="s">
        <v>149</v>
      </c>
      <c r="N38" s="1"/>
      <c r="O38" s="1"/>
      <c r="P38" s="1"/>
      <c r="Q38" s="1"/>
      <c r="R38" s="1"/>
      <c r="S38" s="1"/>
      <c r="T38" s="1"/>
      <c r="U38" s="1"/>
      <c r="AS38" s="1"/>
      <c r="AU38" s="1"/>
      <c r="AV38" s="1"/>
      <c r="AW38" s="1"/>
    </row>
    <row r="39" spans="1:49" ht="30" customHeight="1" x14ac:dyDescent="0.3">
      <c r="A39" s="37" t="s">
        <v>151</v>
      </c>
      <c r="B39" s="37" t="s">
        <v>42</v>
      </c>
      <c r="C39" s="37" t="s">
        <v>42</v>
      </c>
      <c r="D39" s="38"/>
      <c r="E39" s="39">
        <f>TRUNC(단가대비표!O198,0)</f>
        <v>0</v>
      </c>
      <c r="F39" s="39">
        <f t="shared" si="0"/>
        <v>0</v>
      </c>
      <c r="G39" s="39">
        <f>TRUNC(단가대비표!P198,0)</f>
        <v>0</v>
      </c>
      <c r="H39" s="39">
        <f t="shared" si="1"/>
        <v>0</v>
      </c>
      <c r="I39" s="39">
        <f>TRUNC(단가대비표!V198,0)</f>
        <v>0</v>
      </c>
      <c r="J39" s="39">
        <f t="shared" si="2"/>
        <v>0</v>
      </c>
      <c r="K39" s="39">
        <f t="shared" si="3"/>
        <v>0</v>
      </c>
      <c r="L39" s="39">
        <f t="shared" si="4"/>
        <v>0</v>
      </c>
      <c r="M39" s="37" t="s">
        <v>42</v>
      </c>
      <c r="N39" s="1"/>
      <c r="O39" s="1"/>
      <c r="P39" s="1"/>
      <c r="Q39" s="1"/>
      <c r="R39" s="1"/>
      <c r="S39" s="1"/>
      <c r="T39" s="1"/>
      <c r="U39" s="1"/>
      <c r="AS39" s="1"/>
      <c r="AU39" s="1"/>
      <c r="AV39" s="1"/>
      <c r="AW39" s="1"/>
    </row>
    <row r="40" spans="1:49" ht="30" customHeight="1" x14ac:dyDescent="0.3">
      <c r="A40" s="8" t="s">
        <v>153</v>
      </c>
      <c r="B40" s="8" t="s">
        <v>154</v>
      </c>
      <c r="C40" s="8" t="s">
        <v>88</v>
      </c>
      <c r="D40" s="9">
        <v>1</v>
      </c>
      <c r="E40" s="10">
        <f>TRUNC(일위대가목록!E31,0)</f>
        <v>453</v>
      </c>
      <c r="F40" s="10">
        <f t="shared" si="0"/>
        <v>453</v>
      </c>
      <c r="G40" s="10">
        <f>TRUNC(일위대가목록!F31,0)</f>
        <v>843</v>
      </c>
      <c r="H40" s="10">
        <f t="shared" si="1"/>
        <v>843</v>
      </c>
      <c r="I40" s="10">
        <f>TRUNC(일위대가목록!G31,0)</f>
        <v>423</v>
      </c>
      <c r="J40" s="10">
        <f t="shared" si="2"/>
        <v>423</v>
      </c>
      <c r="K40" s="10">
        <f t="shared" si="3"/>
        <v>1719</v>
      </c>
      <c r="L40" s="10">
        <f t="shared" si="4"/>
        <v>1719</v>
      </c>
      <c r="M40" s="8" t="s">
        <v>155</v>
      </c>
      <c r="N40" s="1"/>
      <c r="O40" s="1"/>
      <c r="P40" s="1"/>
      <c r="Q40" s="1"/>
      <c r="R40" s="1"/>
      <c r="S40" s="1"/>
      <c r="T40" s="1"/>
      <c r="U40" s="1"/>
      <c r="AS40" s="1"/>
      <c r="AU40" s="1"/>
      <c r="AV40" s="1"/>
      <c r="AW40" s="1"/>
    </row>
    <row r="41" spans="1:49" ht="30" customHeight="1" x14ac:dyDescent="0.3">
      <c r="A41" s="8" t="s">
        <v>153</v>
      </c>
      <c r="B41" s="8" t="s">
        <v>157</v>
      </c>
      <c r="C41" s="8" t="s">
        <v>88</v>
      </c>
      <c r="D41" s="9">
        <v>1</v>
      </c>
      <c r="E41" s="10">
        <f>TRUNC(일위대가목록!E32,0)</f>
        <v>602</v>
      </c>
      <c r="F41" s="10">
        <f t="shared" si="0"/>
        <v>602</v>
      </c>
      <c r="G41" s="10">
        <f>TRUNC(일위대가목록!F32,0)</f>
        <v>1121</v>
      </c>
      <c r="H41" s="10">
        <f t="shared" si="1"/>
        <v>1121</v>
      </c>
      <c r="I41" s="10">
        <f>TRUNC(일위대가목록!G32,0)</f>
        <v>562</v>
      </c>
      <c r="J41" s="10">
        <f t="shared" si="2"/>
        <v>562</v>
      </c>
      <c r="K41" s="10">
        <f t="shared" si="3"/>
        <v>2285</v>
      </c>
      <c r="L41" s="10">
        <f t="shared" si="4"/>
        <v>2285</v>
      </c>
      <c r="M41" s="8" t="s">
        <v>158</v>
      </c>
      <c r="N41" s="1"/>
      <c r="O41" s="1"/>
      <c r="P41" s="1"/>
      <c r="Q41" s="1"/>
      <c r="R41" s="1"/>
      <c r="S41" s="1"/>
      <c r="T41" s="1"/>
      <c r="U41" s="1"/>
      <c r="AS41" s="1"/>
      <c r="AU41" s="1"/>
      <c r="AV41" s="1"/>
      <c r="AW41" s="1"/>
    </row>
    <row r="42" spans="1:49" ht="30" customHeight="1" x14ac:dyDescent="0.3">
      <c r="A42" s="8" t="s">
        <v>153</v>
      </c>
      <c r="B42" s="8" t="s">
        <v>160</v>
      </c>
      <c r="C42" s="8" t="s">
        <v>88</v>
      </c>
      <c r="D42" s="9">
        <v>1</v>
      </c>
      <c r="E42" s="10">
        <f>TRUNC(일위대가목록!E33,0)</f>
        <v>698</v>
      </c>
      <c r="F42" s="10">
        <f t="shared" si="0"/>
        <v>698</v>
      </c>
      <c r="G42" s="10">
        <f>TRUNC(일위대가목록!F33,0)</f>
        <v>2484</v>
      </c>
      <c r="H42" s="10">
        <f t="shared" si="1"/>
        <v>2484</v>
      </c>
      <c r="I42" s="10">
        <f>TRUNC(일위대가목록!G33,0)</f>
        <v>986</v>
      </c>
      <c r="J42" s="10">
        <f t="shared" si="2"/>
        <v>986</v>
      </c>
      <c r="K42" s="10">
        <f t="shared" si="3"/>
        <v>4168</v>
      </c>
      <c r="L42" s="10">
        <f t="shared" si="4"/>
        <v>4168</v>
      </c>
      <c r="M42" s="8" t="s">
        <v>161</v>
      </c>
      <c r="N42" s="1"/>
      <c r="O42" s="1"/>
      <c r="P42" s="1"/>
      <c r="Q42" s="1"/>
      <c r="R42" s="1"/>
      <c r="S42" s="1"/>
      <c r="T42" s="1"/>
      <c r="U42" s="1"/>
      <c r="AS42" s="1"/>
      <c r="AU42" s="1"/>
      <c r="AV42" s="1"/>
      <c r="AW42" s="1"/>
    </row>
    <row r="43" spans="1:49" ht="30" customHeight="1" x14ac:dyDescent="0.3">
      <c r="A43" s="8" t="s">
        <v>163</v>
      </c>
      <c r="B43" s="8" t="s">
        <v>154</v>
      </c>
      <c r="C43" s="8" t="s">
        <v>88</v>
      </c>
      <c r="D43" s="9">
        <v>1</v>
      </c>
      <c r="E43" s="10">
        <f>TRUNC(일위대가목록!E34,0)</f>
        <v>602</v>
      </c>
      <c r="F43" s="10">
        <f t="shared" si="0"/>
        <v>602</v>
      </c>
      <c r="G43" s="10">
        <f>TRUNC(일위대가목록!F34,0)</f>
        <v>1121</v>
      </c>
      <c r="H43" s="10">
        <f t="shared" si="1"/>
        <v>1121</v>
      </c>
      <c r="I43" s="10">
        <f>TRUNC(일위대가목록!G34,0)</f>
        <v>562</v>
      </c>
      <c r="J43" s="10">
        <f t="shared" si="2"/>
        <v>562</v>
      </c>
      <c r="K43" s="10">
        <f t="shared" si="3"/>
        <v>2285</v>
      </c>
      <c r="L43" s="10">
        <f t="shared" si="4"/>
        <v>2285</v>
      </c>
      <c r="M43" s="8" t="s">
        <v>164</v>
      </c>
      <c r="N43" s="1"/>
      <c r="O43" s="1"/>
      <c r="P43" s="1"/>
      <c r="Q43" s="1"/>
      <c r="R43" s="1"/>
      <c r="S43" s="1"/>
      <c r="T43" s="1"/>
      <c r="U43" s="1"/>
      <c r="AS43" s="1"/>
      <c r="AU43" s="1"/>
      <c r="AV43" s="1"/>
      <c r="AW43" s="1"/>
    </row>
    <row r="44" spans="1:49" ht="30" customHeight="1" x14ac:dyDescent="0.3">
      <c r="A44" s="8" t="s">
        <v>163</v>
      </c>
      <c r="B44" s="8" t="s">
        <v>157</v>
      </c>
      <c r="C44" s="8" t="s">
        <v>88</v>
      </c>
      <c r="D44" s="9">
        <v>1</v>
      </c>
      <c r="E44" s="10">
        <f>TRUNC(일위대가목록!E35,0)</f>
        <v>806</v>
      </c>
      <c r="F44" s="10">
        <f t="shared" si="0"/>
        <v>806</v>
      </c>
      <c r="G44" s="10">
        <f>TRUNC(일위대가목록!F35,0)</f>
        <v>1499</v>
      </c>
      <c r="H44" s="10">
        <f t="shared" si="1"/>
        <v>1499</v>
      </c>
      <c r="I44" s="10">
        <f>TRUNC(일위대가목록!G35,0)</f>
        <v>752</v>
      </c>
      <c r="J44" s="10">
        <f t="shared" si="2"/>
        <v>752</v>
      </c>
      <c r="K44" s="10">
        <f t="shared" si="3"/>
        <v>3057</v>
      </c>
      <c r="L44" s="10">
        <f t="shared" si="4"/>
        <v>3057</v>
      </c>
      <c r="M44" s="8" t="s">
        <v>166</v>
      </c>
      <c r="N44" s="1"/>
      <c r="O44" s="1"/>
      <c r="P44" s="1"/>
      <c r="Q44" s="1"/>
      <c r="R44" s="1"/>
      <c r="S44" s="1"/>
      <c r="T44" s="1"/>
      <c r="U44" s="1"/>
      <c r="AS44" s="1"/>
      <c r="AU44" s="1"/>
      <c r="AV44" s="1"/>
      <c r="AW44" s="1"/>
    </row>
    <row r="45" spans="1:49" ht="30" customHeight="1" x14ac:dyDescent="0.3">
      <c r="A45" s="8" t="s">
        <v>163</v>
      </c>
      <c r="B45" s="8" t="s">
        <v>160</v>
      </c>
      <c r="C45" s="8" t="s">
        <v>88</v>
      </c>
      <c r="D45" s="9">
        <v>1</v>
      </c>
      <c r="E45" s="10">
        <f>TRUNC(일위대가목록!E36,0)</f>
        <v>931</v>
      </c>
      <c r="F45" s="10">
        <f t="shared" si="0"/>
        <v>931</v>
      </c>
      <c r="G45" s="10">
        <f>TRUNC(일위대가목록!F36,0)</f>
        <v>3311</v>
      </c>
      <c r="H45" s="10">
        <f t="shared" si="1"/>
        <v>3311</v>
      </c>
      <c r="I45" s="10">
        <f>TRUNC(일위대가목록!G36,0)</f>
        <v>1314</v>
      </c>
      <c r="J45" s="10">
        <f t="shared" si="2"/>
        <v>1314</v>
      </c>
      <c r="K45" s="10">
        <f t="shared" si="3"/>
        <v>5556</v>
      </c>
      <c r="L45" s="10">
        <f t="shared" si="4"/>
        <v>5556</v>
      </c>
      <c r="M45" s="8" t="s">
        <v>168</v>
      </c>
      <c r="N45" s="1"/>
      <c r="O45" s="1"/>
      <c r="P45" s="1"/>
      <c r="Q45" s="1"/>
      <c r="R45" s="1"/>
      <c r="S45" s="1"/>
      <c r="T45" s="1"/>
      <c r="U45" s="1"/>
      <c r="AS45" s="1"/>
      <c r="AU45" s="1"/>
      <c r="AV45" s="1"/>
      <c r="AW45" s="1"/>
    </row>
    <row r="46" spans="1:49" ht="30" customHeight="1" x14ac:dyDescent="0.3">
      <c r="A46" s="8" t="s">
        <v>170</v>
      </c>
      <c r="B46" s="8" t="s">
        <v>154</v>
      </c>
      <c r="C46" s="8" t="s">
        <v>88</v>
      </c>
      <c r="D46" s="9">
        <v>1</v>
      </c>
      <c r="E46" s="10">
        <f>TRUNC(일위대가목록!E37,0)</f>
        <v>498</v>
      </c>
      <c r="F46" s="10">
        <f t="shared" si="0"/>
        <v>498</v>
      </c>
      <c r="G46" s="10">
        <f>TRUNC(일위대가목록!F37,0)</f>
        <v>926</v>
      </c>
      <c r="H46" s="10">
        <f t="shared" si="1"/>
        <v>926</v>
      </c>
      <c r="I46" s="10">
        <f>TRUNC(일위대가목록!G37,0)</f>
        <v>465</v>
      </c>
      <c r="J46" s="10">
        <f t="shared" si="2"/>
        <v>465</v>
      </c>
      <c r="K46" s="10">
        <f t="shared" si="3"/>
        <v>1889</v>
      </c>
      <c r="L46" s="10">
        <f t="shared" si="4"/>
        <v>1889</v>
      </c>
      <c r="M46" s="8" t="s">
        <v>171</v>
      </c>
      <c r="N46" s="1"/>
      <c r="O46" s="1"/>
      <c r="P46" s="1"/>
      <c r="Q46" s="1"/>
      <c r="R46" s="1"/>
      <c r="S46" s="1"/>
      <c r="T46" s="1"/>
      <c r="U46" s="1"/>
      <c r="AS46" s="1"/>
      <c r="AU46" s="1"/>
      <c r="AV46" s="1"/>
      <c r="AW46" s="1"/>
    </row>
    <row r="47" spans="1:49" ht="30" customHeight="1" x14ac:dyDescent="0.3">
      <c r="A47" s="8" t="s">
        <v>170</v>
      </c>
      <c r="B47" s="8" t="s">
        <v>157</v>
      </c>
      <c r="C47" s="8" t="s">
        <v>88</v>
      </c>
      <c r="D47" s="9">
        <v>1</v>
      </c>
      <c r="E47" s="10">
        <f>TRUNC(일위대가목록!E38,0)</f>
        <v>663</v>
      </c>
      <c r="F47" s="10">
        <f t="shared" si="0"/>
        <v>663</v>
      </c>
      <c r="G47" s="10">
        <f>TRUNC(일위대가목록!F38,0)</f>
        <v>1233</v>
      </c>
      <c r="H47" s="10">
        <f t="shared" si="1"/>
        <v>1233</v>
      </c>
      <c r="I47" s="10">
        <f>TRUNC(일위대가목록!G38,0)</f>
        <v>619</v>
      </c>
      <c r="J47" s="10">
        <f t="shared" si="2"/>
        <v>619</v>
      </c>
      <c r="K47" s="10">
        <f t="shared" si="3"/>
        <v>2515</v>
      </c>
      <c r="L47" s="10">
        <f t="shared" si="4"/>
        <v>2515</v>
      </c>
      <c r="M47" s="8" t="s">
        <v>173</v>
      </c>
      <c r="N47" s="1"/>
      <c r="O47" s="1"/>
      <c r="P47" s="1"/>
      <c r="Q47" s="1"/>
      <c r="R47" s="1"/>
      <c r="S47" s="1"/>
      <c r="T47" s="1"/>
      <c r="U47" s="1"/>
      <c r="AS47" s="1"/>
      <c r="AU47" s="1"/>
      <c r="AV47" s="1"/>
      <c r="AW47" s="1"/>
    </row>
    <row r="48" spans="1:49" ht="30" customHeight="1" x14ac:dyDescent="0.3">
      <c r="A48" s="8" t="s">
        <v>170</v>
      </c>
      <c r="B48" s="8" t="s">
        <v>160</v>
      </c>
      <c r="C48" s="8" t="s">
        <v>88</v>
      </c>
      <c r="D48" s="9">
        <v>1</v>
      </c>
      <c r="E48" s="10">
        <f>TRUNC(일위대가목록!E39,0)</f>
        <v>768</v>
      </c>
      <c r="F48" s="10">
        <f t="shared" si="0"/>
        <v>768</v>
      </c>
      <c r="G48" s="10">
        <f>TRUNC(일위대가목록!F39,0)</f>
        <v>2732</v>
      </c>
      <c r="H48" s="10">
        <f t="shared" si="1"/>
        <v>2732</v>
      </c>
      <c r="I48" s="10">
        <f>TRUNC(일위대가목록!G39,0)</f>
        <v>1084</v>
      </c>
      <c r="J48" s="10">
        <f t="shared" si="2"/>
        <v>1084</v>
      </c>
      <c r="K48" s="10">
        <f t="shared" si="3"/>
        <v>4584</v>
      </c>
      <c r="L48" s="10">
        <f t="shared" si="4"/>
        <v>4584</v>
      </c>
      <c r="M48" s="8" t="s">
        <v>175</v>
      </c>
      <c r="N48" s="1"/>
      <c r="O48" s="1"/>
      <c r="P48" s="1"/>
      <c r="Q48" s="1"/>
      <c r="R48" s="1"/>
      <c r="S48" s="1"/>
      <c r="T48" s="1"/>
      <c r="U48" s="1"/>
      <c r="AS48" s="1"/>
      <c r="AU48" s="1"/>
      <c r="AV48" s="1"/>
      <c r="AW48" s="1"/>
    </row>
    <row r="49" spans="1:49" ht="30" customHeight="1" x14ac:dyDescent="0.3">
      <c r="A49" s="8" t="s">
        <v>177</v>
      </c>
      <c r="B49" s="8" t="s">
        <v>154</v>
      </c>
      <c r="C49" s="8" t="s">
        <v>88</v>
      </c>
      <c r="D49" s="9">
        <v>1</v>
      </c>
      <c r="E49" s="10">
        <f>TRUNC(일위대가목록!E40,0)</f>
        <v>663</v>
      </c>
      <c r="F49" s="10">
        <f t="shared" si="0"/>
        <v>663</v>
      </c>
      <c r="G49" s="10">
        <f>TRUNC(일위대가목록!F40,0)</f>
        <v>1233</v>
      </c>
      <c r="H49" s="10">
        <f t="shared" si="1"/>
        <v>1233</v>
      </c>
      <c r="I49" s="10">
        <f>TRUNC(일위대가목록!G40,0)</f>
        <v>619</v>
      </c>
      <c r="J49" s="10">
        <f t="shared" si="2"/>
        <v>619</v>
      </c>
      <c r="K49" s="10">
        <f t="shared" si="3"/>
        <v>2515</v>
      </c>
      <c r="L49" s="10">
        <f t="shared" si="4"/>
        <v>2515</v>
      </c>
      <c r="M49" s="8" t="s">
        <v>178</v>
      </c>
      <c r="N49" s="1"/>
      <c r="O49" s="1"/>
      <c r="P49" s="1"/>
      <c r="Q49" s="1"/>
      <c r="R49" s="1"/>
      <c r="S49" s="1"/>
      <c r="T49" s="1"/>
      <c r="U49" s="1"/>
      <c r="AS49" s="1"/>
      <c r="AU49" s="1"/>
      <c r="AV49" s="1"/>
      <c r="AW49" s="1"/>
    </row>
    <row r="50" spans="1:49" ht="30" customHeight="1" x14ac:dyDescent="0.3">
      <c r="A50" s="8" t="s">
        <v>177</v>
      </c>
      <c r="B50" s="8" t="s">
        <v>157</v>
      </c>
      <c r="C50" s="8" t="s">
        <v>88</v>
      </c>
      <c r="D50" s="9">
        <v>1</v>
      </c>
      <c r="E50" s="10">
        <f>TRUNC(일위대가목록!E41,0)</f>
        <v>885</v>
      </c>
      <c r="F50" s="10">
        <f t="shared" si="0"/>
        <v>885</v>
      </c>
      <c r="G50" s="10">
        <f>TRUNC(일위대가목록!F41,0)</f>
        <v>1646</v>
      </c>
      <c r="H50" s="10">
        <f t="shared" si="1"/>
        <v>1646</v>
      </c>
      <c r="I50" s="10">
        <f>TRUNC(일위대가목록!G41,0)</f>
        <v>826</v>
      </c>
      <c r="J50" s="10">
        <f t="shared" si="2"/>
        <v>826</v>
      </c>
      <c r="K50" s="10">
        <f t="shared" si="3"/>
        <v>3357</v>
      </c>
      <c r="L50" s="10">
        <f t="shared" si="4"/>
        <v>3357</v>
      </c>
      <c r="M50" s="8" t="s">
        <v>180</v>
      </c>
      <c r="N50" s="1"/>
      <c r="O50" s="1"/>
      <c r="P50" s="1"/>
      <c r="Q50" s="1"/>
      <c r="R50" s="1"/>
      <c r="S50" s="1"/>
      <c r="T50" s="1"/>
      <c r="U50" s="1"/>
      <c r="AS50" s="1"/>
      <c r="AU50" s="1"/>
      <c r="AV50" s="1"/>
      <c r="AW50" s="1"/>
    </row>
    <row r="51" spans="1:49" ht="30" customHeight="1" x14ac:dyDescent="0.3">
      <c r="A51" s="8" t="s">
        <v>177</v>
      </c>
      <c r="B51" s="8" t="s">
        <v>160</v>
      </c>
      <c r="C51" s="8" t="s">
        <v>88</v>
      </c>
      <c r="D51" s="9">
        <v>1</v>
      </c>
      <c r="E51" s="10">
        <f>TRUNC(일위대가목록!E42,0)</f>
        <v>1024</v>
      </c>
      <c r="F51" s="10">
        <f t="shared" si="0"/>
        <v>1024</v>
      </c>
      <c r="G51" s="10">
        <f>TRUNC(일위대가목록!F42,0)</f>
        <v>3641</v>
      </c>
      <c r="H51" s="10">
        <f t="shared" si="1"/>
        <v>3641</v>
      </c>
      <c r="I51" s="10">
        <f>TRUNC(일위대가목록!G42,0)</f>
        <v>1445</v>
      </c>
      <c r="J51" s="10">
        <f t="shared" si="2"/>
        <v>1445</v>
      </c>
      <c r="K51" s="10">
        <f t="shared" si="3"/>
        <v>6110</v>
      </c>
      <c r="L51" s="10">
        <f t="shared" si="4"/>
        <v>6110</v>
      </c>
      <c r="M51" s="8" t="s">
        <v>182</v>
      </c>
      <c r="N51" s="1"/>
      <c r="O51" s="1"/>
      <c r="P51" s="1"/>
      <c r="Q51" s="1"/>
      <c r="R51" s="1"/>
      <c r="S51" s="1"/>
      <c r="T51" s="1"/>
      <c r="U51" s="1"/>
      <c r="AS51" s="1"/>
      <c r="AU51" s="1"/>
      <c r="AV51" s="1"/>
      <c r="AW51" s="1"/>
    </row>
    <row r="52" spans="1:49" ht="30" customHeight="1" x14ac:dyDescent="0.3">
      <c r="A52" s="8" t="s">
        <v>184</v>
      </c>
      <c r="B52" s="8" t="s">
        <v>154</v>
      </c>
      <c r="C52" s="8" t="s">
        <v>88</v>
      </c>
      <c r="D52" s="9">
        <v>1</v>
      </c>
      <c r="E52" s="10">
        <f>TRUNC(일위대가목록!E43,0)</f>
        <v>650</v>
      </c>
      <c r="F52" s="10">
        <f t="shared" si="0"/>
        <v>650</v>
      </c>
      <c r="G52" s="10">
        <f>TRUNC(일위대가목록!F43,0)</f>
        <v>1209</v>
      </c>
      <c r="H52" s="10">
        <f t="shared" si="1"/>
        <v>1209</v>
      </c>
      <c r="I52" s="10">
        <f>TRUNC(일위대가목록!G43,0)</f>
        <v>656</v>
      </c>
      <c r="J52" s="10">
        <f t="shared" si="2"/>
        <v>656</v>
      </c>
      <c r="K52" s="10">
        <f t="shared" si="3"/>
        <v>2515</v>
      </c>
      <c r="L52" s="10">
        <f t="shared" si="4"/>
        <v>2515</v>
      </c>
      <c r="M52" s="8" t="s">
        <v>185</v>
      </c>
      <c r="N52" s="1"/>
      <c r="O52" s="1"/>
      <c r="P52" s="1"/>
      <c r="Q52" s="1"/>
      <c r="R52" s="1"/>
      <c r="S52" s="1"/>
      <c r="T52" s="1"/>
      <c r="U52" s="1"/>
      <c r="AS52" s="1"/>
      <c r="AU52" s="1"/>
      <c r="AV52" s="1"/>
      <c r="AW52" s="1"/>
    </row>
    <row r="53" spans="1:49" ht="30" customHeight="1" x14ac:dyDescent="0.3">
      <c r="A53" s="8" t="s">
        <v>184</v>
      </c>
      <c r="B53" s="8" t="s">
        <v>157</v>
      </c>
      <c r="C53" s="8" t="s">
        <v>88</v>
      </c>
      <c r="D53" s="9">
        <v>1</v>
      </c>
      <c r="E53" s="10">
        <f>TRUNC(일위대가목록!E44,0)</f>
        <v>847</v>
      </c>
      <c r="F53" s="10">
        <f t="shared" si="0"/>
        <v>847</v>
      </c>
      <c r="G53" s="10">
        <f>TRUNC(일위대가목록!F44,0)</f>
        <v>1575</v>
      </c>
      <c r="H53" s="10">
        <f t="shared" si="1"/>
        <v>1575</v>
      </c>
      <c r="I53" s="10">
        <f>TRUNC(일위대가목록!G44,0)</f>
        <v>855</v>
      </c>
      <c r="J53" s="10">
        <f t="shared" si="2"/>
        <v>855</v>
      </c>
      <c r="K53" s="10">
        <f t="shared" si="3"/>
        <v>3277</v>
      </c>
      <c r="L53" s="10">
        <f t="shared" si="4"/>
        <v>3277</v>
      </c>
      <c r="M53" s="8" t="s">
        <v>187</v>
      </c>
      <c r="N53" s="1"/>
      <c r="O53" s="1"/>
      <c r="P53" s="1"/>
      <c r="Q53" s="1"/>
      <c r="R53" s="1"/>
      <c r="S53" s="1"/>
      <c r="T53" s="1"/>
      <c r="U53" s="1"/>
      <c r="AS53" s="1"/>
      <c r="AU53" s="1"/>
      <c r="AV53" s="1"/>
      <c r="AW53" s="1"/>
    </row>
    <row r="54" spans="1:49" ht="30" customHeight="1" x14ac:dyDescent="0.3">
      <c r="A54" s="8" t="s">
        <v>184</v>
      </c>
      <c r="B54" s="8" t="s">
        <v>160</v>
      </c>
      <c r="C54" s="8" t="s">
        <v>88</v>
      </c>
      <c r="D54" s="9">
        <v>1</v>
      </c>
      <c r="E54" s="10">
        <f>TRUNC(일위대가목록!E45,0)</f>
        <v>884</v>
      </c>
      <c r="F54" s="10">
        <f t="shared" si="0"/>
        <v>884</v>
      </c>
      <c r="G54" s="10">
        <f>TRUNC(일위대가목록!F45,0)</f>
        <v>3145</v>
      </c>
      <c r="H54" s="10">
        <f t="shared" si="1"/>
        <v>3145</v>
      </c>
      <c r="I54" s="10">
        <f>TRUNC(일위대가목록!G45,0)</f>
        <v>1353</v>
      </c>
      <c r="J54" s="10">
        <f t="shared" si="2"/>
        <v>1353</v>
      </c>
      <c r="K54" s="10">
        <f t="shared" si="3"/>
        <v>5382</v>
      </c>
      <c r="L54" s="10">
        <f t="shared" si="4"/>
        <v>5382</v>
      </c>
      <c r="M54" s="8" t="s">
        <v>189</v>
      </c>
      <c r="N54" s="1"/>
      <c r="O54" s="1"/>
      <c r="P54" s="1"/>
      <c r="Q54" s="1"/>
      <c r="R54" s="1"/>
      <c r="S54" s="1"/>
      <c r="T54" s="1"/>
      <c r="U54" s="1"/>
      <c r="AS54" s="1"/>
      <c r="AU54" s="1"/>
      <c r="AV54" s="1"/>
      <c r="AW54" s="1"/>
    </row>
    <row r="55" spans="1:49" ht="30" customHeight="1" x14ac:dyDescent="0.3">
      <c r="A55" s="8" t="s">
        <v>191</v>
      </c>
      <c r="B55" s="8" t="s">
        <v>154</v>
      </c>
      <c r="C55" s="8" t="s">
        <v>88</v>
      </c>
      <c r="D55" s="9">
        <v>1</v>
      </c>
      <c r="E55" s="10">
        <f>TRUNC(일위대가목록!E46,0)</f>
        <v>869</v>
      </c>
      <c r="F55" s="10">
        <f t="shared" si="0"/>
        <v>869</v>
      </c>
      <c r="G55" s="10">
        <f>TRUNC(일위대가목록!F46,0)</f>
        <v>1617</v>
      </c>
      <c r="H55" s="10">
        <f t="shared" si="1"/>
        <v>1617</v>
      </c>
      <c r="I55" s="10">
        <f>TRUNC(일위대가목록!G46,0)</f>
        <v>877</v>
      </c>
      <c r="J55" s="10">
        <f t="shared" si="2"/>
        <v>877</v>
      </c>
      <c r="K55" s="10">
        <f t="shared" si="3"/>
        <v>3363</v>
      </c>
      <c r="L55" s="10">
        <f t="shared" si="4"/>
        <v>3363</v>
      </c>
      <c r="M55" s="8" t="s">
        <v>192</v>
      </c>
      <c r="N55" s="1"/>
      <c r="O55" s="1"/>
      <c r="P55" s="1"/>
      <c r="Q55" s="1"/>
      <c r="R55" s="1"/>
      <c r="S55" s="1"/>
      <c r="T55" s="1"/>
      <c r="U55" s="1"/>
      <c r="AS55" s="1"/>
      <c r="AU55" s="1"/>
      <c r="AV55" s="1"/>
      <c r="AW55" s="1"/>
    </row>
    <row r="56" spans="1:49" ht="30" customHeight="1" x14ac:dyDescent="0.3">
      <c r="A56" s="8" t="s">
        <v>191</v>
      </c>
      <c r="B56" s="8" t="s">
        <v>157</v>
      </c>
      <c r="C56" s="8" t="s">
        <v>88</v>
      </c>
      <c r="D56" s="9">
        <v>1</v>
      </c>
      <c r="E56" s="10">
        <f>TRUNC(일위대가목록!E47,0)</f>
        <v>1129</v>
      </c>
      <c r="F56" s="10">
        <f t="shared" si="0"/>
        <v>1129</v>
      </c>
      <c r="G56" s="10">
        <f>TRUNC(일위대가목록!F47,0)</f>
        <v>2101</v>
      </c>
      <c r="H56" s="10">
        <f t="shared" si="1"/>
        <v>2101</v>
      </c>
      <c r="I56" s="10">
        <f>TRUNC(일위대가목록!G47,0)</f>
        <v>1140</v>
      </c>
      <c r="J56" s="10">
        <f t="shared" si="2"/>
        <v>1140</v>
      </c>
      <c r="K56" s="10">
        <f t="shared" si="3"/>
        <v>4370</v>
      </c>
      <c r="L56" s="10">
        <f t="shared" si="4"/>
        <v>4370</v>
      </c>
      <c r="M56" s="8" t="s">
        <v>194</v>
      </c>
      <c r="N56" s="1"/>
      <c r="O56" s="1"/>
      <c r="P56" s="1"/>
      <c r="Q56" s="1"/>
      <c r="R56" s="1"/>
      <c r="S56" s="1"/>
      <c r="T56" s="1"/>
      <c r="U56" s="1"/>
      <c r="AS56" s="1"/>
      <c r="AU56" s="1"/>
      <c r="AV56" s="1"/>
      <c r="AW56" s="1"/>
    </row>
    <row r="57" spans="1:49" ht="30" customHeight="1" x14ac:dyDescent="0.3">
      <c r="A57" s="8" t="s">
        <v>191</v>
      </c>
      <c r="B57" s="8" t="s">
        <v>160</v>
      </c>
      <c r="C57" s="8" t="s">
        <v>88</v>
      </c>
      <c r="D57" s="9">
        <v>1</v>
      </c>
      <c r="E57" s="10">
        <f>TRUNC(일위대가목록!E48,0)</f>
        <v>1180</v>
      </c>
      <c r="F57" s="10">
        <f t="shared" si="0"/>
        <v>1180</v>
      </c>
      <c r="G57" s="10">
        <f>TRUNC(일위대가목록!F48,0)</f>
        <v>4196</v>
      </c>
      <c r="H57" s="10">
        <f t="shared" si="1"/>
        <v>4196</v>
      </c>
      <c r="I57" s="10">
        <f>TRUNC(일위대가목록!G48,0)</f>
        <v>1806</v>
      </c>
      <c r="J57" s="10">
        <f t="shared" si="2"/>
        <v>1806</v>
      </c>
      <c r="K57" s="10">
        <f t="shared" si="3"/>
        <v>7182</v>
      </c>
      <c r="L57" s="10">
        <f t="shared" si="4"/>
        <v>7182</v>
      </c>
      <c r="M57" s="8" t="s">
        <v>196</v>
      </c>
      <c r="N57" s="1"/>
      <c r="O57" s="1"/>
      <c r="P57" s="1"/>
      <c r="Q57" s="1"/>
      <c r="R57" s="1"/>
      <c r="S57" s="1"/>
      <c r="T57" s="1"/>
      <c r="U57" s="1"/>
      <c r="AS57" s="1"/>
      <c r="AU57" s="1"/>
      <c r="AV57" s="1"/>
      <c r="AW57" s="1"/>
    </row>
    <row r="58" spans="1:49" ht="30" customHeight="1" x14ac:dyDescent="0.3">
      <c r="A58" s="8" t="s">
        <v>198</v>
      </c>
      <c r="B58" s="8" t="s">
        <v>154</v>
      </c>
      <c r="C58" s="8" t="s">
        <v>88</v>
      </c>
      <c r="D58" s="9">
        <v>1</v>
      </c>
      <c r="E58" s="10">
        <f>TRUNC(일위대가목록!E49,0)</f>
        <v>714</v>
      </c>
      <c r="F58" s="10">
        <f t="shared" si="0"/>
        <v>714</v>
      </c>
      <c r="G58" s="10">
        <f>TRUNC(일위대가목록!F49,0)</f>
        <v>1327</v>
      </c>
      <c r="H58" s="10">
        <f t="shared" si="1"/>
        <v>1327</v>
      </c>
      <c r="I58" s="10">
        <f>TRUNC(일위대가목록!G49,0)</f>
        <v>720</v>
      </c>
      <c r="J58" s="10">
        <f t="shared" si="2"/>
        <v>720</v>
      </c>
      <c r="K58" s="10">
        <f t="shared" si="3"/>
        <v>2761</v>
      </c>
      <c r="L58" s="10">
        <f t="shared" si="4"/>
        <v>2761</v>
      </c>
      <c r="M58" s="8" t="s">
        <v>199</v>
      </c>
      <c r="N58" s="1"/>
      <c r="O58" s="1"/>
      <c r="P58" s="1"/>
      <c r="Q58" s="1"/>
      <c r="R58" s="1"/>
      <c r="S58" s="1"/>
      <c r="T58" s="1"/>
      <c r="U58" s="1"/>
      <c r="AS58" s="1"/>
      <c r="AU58" s="1"/>
      <c r="AV58" s="1"/>
      <c r="AW58" s="1"/>
    </row>
    <row r="59" spans="1:49" ht="30" customHeight="1" x14ac:dyDescent="0.3">
      <c r="A59" s="8" t="s">
        <v>198</v>
      </c>
      <c r="B59" s="8" t="s">
        <v>157</v>
      </c>
      <c r="C59" s="8" t="s">
        <v>88</v>
      </c>
      <c r="D59" s="9">
        <v>1</v>
      </c>
      <c r="E59" s="10">
        <f>TRUNC(일위대가목록!E50,0)</f>
        <v>929</v>
      </c>
      <c r="F59" s="10">
        <f t="shared" si="0"/>
        <v>929</v>
      </c>
      <c r="G59" s="10">
        <f>TRUNC(일위대가목록!F50,0)</f>
        <v>1729</v>
      </c>
      <c r="H59" s="10">
        <f t="shared" si="1"/>
        <v>1729</v>
      </c>
      <c r="I59" s="10">
        <f>TRUNC(일위대가목록!G50,0)</f>
        <v>938</v>
      </c>
      <c r="J59" s="10">
        <f t="shared" si="2"/>
        <v>938</v>
      </c>
      <c r="K59" s="10">
        <f t="shared" si="3"/>
        <v>3596</v>
      </c>
      <c r="L59" s="10">
        <f t="shared" si="4"/>
        <v>3596</v>
      </c>
      <c r="M59" s="8" t="s">
        <v>201</v>
      </c>
      <c r="N59" s="1"/>
      <c r="O59" s="1"/>
      <c r="P59" s="1"/>
      <c r="Q59" s="1"/>
      <c r="R59" s="1"/>
      <c r="S59" s="1"/>
      <c r="T59" s="1"/>
      <c r="U59" s="1"/>
      <c r="AS59" s="1"/>
      <c r="AU59" s="1"/>
      <c r="AV59" s="1"/>
      <c r="AW59" s="1"/>
    </row>
    <row r="60" spans="1:49" ht="30" customHeight="1" x14ac:dyDescent="0.3">
      <c r="A60" s="8" t="s">
        <v>198</v>
      </c>
      <c r="B60" s="8" t="s">
        <v>160</v>
      </c>
      <c r="C60" s="8" t="s">
        <v>88</v>
      </c>
      <c r="D60" s="9">
        <v>1</v>
      </c>
      <c r="E60" s="10">
        <f>TRUNC(일위대가목록!E51,0)</f>
        <v>972</v>
      </c>
      <c r="F60" s="10">
        <f t="shared" si="0"/>
        <v>972</v>
      </c>
      <c r="G60" s="10">
        <f>TRUNC(일위대가목록!F51,0)</f>
        <v>3458</v>
      </c>
      <c r="H60" s="10">
        <f t="shared" si="1"/>
        <v>3458</v>
      </c>
      <c r="I60" s="10">
        <f>TRUNC(일위대가목록!G51,0)</f>
        <v>1488</v>
      </c>
      <c r="J60" s="10">
        <f t="shared" si="2"/>
        <v>1488</v>
      </c>
      <c r="K60" s="10">
        <f t="shared" si="3"/>
        <v>5918</v>
      </c>
      <c r="L60" s="10">
        <f t="shared" si="4"/>
        <v>5918</v>
      </c>
      <c r="M60" s="8" t="s">
        <v>203</v>
      </c>
      <c r="N60" s="1"/>
      <c r="O60" s="1"/>
      <c r="P60" s="1"/>
      <c r="Q60" s="1"/>
      <c r="R60" s="1"/>
      <c r="S60" s="1"/>
      <c r="T60" s="1"/>
      <c r="U60" s="1"/>
      <c r="AS60" s="1"/>
      <c r="AU60" s="1"/>
      <c r="AV60" s="1"/>
      <c r="AW60" s="1"/>
    </row>
    <row r="61" spans="1:49" ht="30" customHeight="1" x14ac:dyDescent="0.3">
      <c r="A61" s="8" t="s">
        <v>205</v>
      </c>
      <c r="B61" s="8" t="s">
        <v>154</v>
      </c>
      <c r="C61" s="8" t="s">
        <v>88</v>
      </c>
      <c r="D61" s="9">
        <v>1</v>
      </c>
      <c r="E61" s="10">
        <f>TRUNC(일위대가목록!E52,0)</f>
        <v>955</v>
      </c>
      <c r="F61" s="10">
        <f t="shared" si="0"/>
        <v>955</v>
      </c>
      <c r="G61" s="10">
        <f>TRUNC(일위대가목록!F52,0)</f>
        <v>1776</v>
      </c>
      <c r="H61" s="10">
        <f t="shared" si="1"/>
        <v>1776</v>
      </c>
      <c r="I61" s="10">
        <f>TRUNC(일위대가목록!G52,0)</f>
        <v>963</v>
      </c>
      <c r="J61" s="10">
        <f t="shared" si="2"/>
        <v>963</v>
      </c>
      <c r="K61" s="10">
        <f t="shared" si="3"/>
        <v>3694</v>
      </c>
      <c r="L61" s="10">
        <f t="shared" si="4"/>
        <v>3694</v>
      </c>
      <c r="M61" s="8" t="s">
        <v>206</v>
      </c>
      <c r="N61" s="1"/>
      <c r="O61" s="1"/>
      <c r="P61" s="1"/>
      <c r="Q61" s="1"/>
      <c r="R61" s="1"/>
      <c r="S61" s="1"/>
      <c r="T61" s="1"/>
      <c r="U61" s="1"/>
      <c r="AS61" s="1"/>
      <c r="AU61" s="1"/>
      <c r="AV61" s="1"/>
      <c r="AW61" s="1"/>
    </row>
    <row r="62" spans="1:49" ht="30" customHeight="1" x14ac:dyDescent="0.3">
      <c r="A62" s="8" t="s">
        <v>205</v>
      </c>
      <c r="B62" s="8" t="s">
        <v>157</v>
      </c>
      <c r="C62" s="8" t="s">
        <v>88</v>
      </c>
      <c r="D62" s="9">
        <v>1</v>
      </c>
      <c r="E62" s="10">
        <f>TRUNC(일위대가목록!E53,0)</f>
        <v>1240</v>
      </c>
      <c r="F62" s="10">
        <f t="shared" si="0"/>
        <v>1240</v>
      </c>
      <c r="G62" s="10">
        <f>TRUNC(일위대가목록!F53,0)</f>
        <v>2307</v>
      </c>
      <c r="H62" s="10">
        <f t="shared" si="1"/>
        <v>2307</v>
      </c>
      <c r="I62" s="10">
        <f>TRUNC(일위대가목록!G53,0)</f>
        <v>1252</v>
      </c>
      <c r="J62" s="10">
        <f t="shared" si="2"/>
        <v>1252</v>
      </c>
      <c r="K62" s="10">
        <f t="shared" si="3"/>
        <v>4799</v>
      </c>
      <c r="L62" s="10">
        <f t="shared" si="4"/>
        <v>4799</v>
      </c>
      <c r="M62" s="8" t="s">
        <v>208</v>
      </c>
      <c r="N62" s="1"/>
      <c r="O62" s="1"/>
      <c r="P62" s="1"/>
      <c r="Q62" s="1"/>
      <c r="R62" s="1"/>
      <c r="S62" s="1"/>
      <c r="T62" s="1"/>
      <c r="U62" s="1"/>
      <c r="AS62" s="1"/>
      <c r="AU62" s="1"/>
      <c r="AV62" s="1"/>
      <c r="AW62" s="1"/>
    </row>
    <row r="63" spans="1:49" ht="30" customHeight="1" x14ac:dyDescent="0.3">
      <c r="A63" s="8" t="s">
        <v>205</v>
      </c>
      <c r="B63" s="8" t="s">
        <v>160</v>
      </c>
      <c r="C63" s="8" t="s">
        <v>88</v>
      </c>
      <c r="D63" s="9">
        <v>1</v>
      </c>
      <c r="E63" s="10">
        <f>TRUNC(일위대가목록!E54,0)</f>
        <v>1296</v>
      </c>
      <c r="F63" s="10">
        <f t="shared" si="0"/>
        <v>1296</v>
      </c>
      <c r="G63" s="10">
        <f>TRUNC(일위대가목록!F54,0)</f>
        <v>4609</v>
      </c>
      <c r="H63" s="10">
        <f t="shared" si="1"/>
        <v>4609</v>
      </c>
      <c r="I63" s="10">
        <f>TRUNC(일위대가목록!G54,0)</f>
        <v>1984</v>
      </c>
      <c r="J63" s="10">
        <f t="shared" si="2"/>
        <v>1984</v>
      </c>
      <c r="K63" s="10">
        <f t="shared" si="3"/>
        <v>7889</v>
      </c>
      <c r="L63" s="10">
        <f t="shared" si="4"/>
        <v>7889</v>
      </c>
      <c r="M63" s="8" t="s">
        <v>210</v>
      </c>
      <c r="N63" s="1"/>
      <c r="O63" s="1"/>
      <c r="P63" s="1"/>
      <c r="Q63" s="1"/>
      <c r="R63" s="1"/>
      <c r="S63" s="1"/>
      <c r="T63" s="1"/>
      <c r="U63" s="1"/>
      <c r="AS63" s="1"/>
      <c r="AU63" s="1"/>
      <c r="AV63" s="1"/>
      <c r="AW63" s="1"/>
    </row>
    <row r="64" spans="1:49" ht="30" customHeight="1" x14ac:dyDescent="0.3">
      <c r="A64" s="8" t="s">
        <v>212</v>
      </c>
      <c r="B64" s="8" t="s">
        <v>154</v>
      </c>
      <c r="C64" s="8" t="s">
        <v>88</v>
      </c>
      <c r="D64" s="9">
        <v>1</v>
      </c>
      <c r="E64" s="10">
        <f>TRUNC(일위대가목록!E55,0)</f>
        <v>6949</v>
      </c>
      <c r="F64" s="10">
        <f t="shared" si="0"/>
        <v>6949</v>
      </c>
      <c r="G64" s="10">
        <f>TRUNC(일위대가목록!F55,0)</f>
        <v>12453</v>
      </c>
      <c r="H64" s="10">
        <f t="shared" si="1"/>
        <v>12453</v>
      </c>
      <c r="I64" s="10">
        <f>TRUNC(일위대가목록!G55,0)</f>
        <v>10246</v>
      </c>
      <c r="J64" s="10">
        <f t="shared" si="2"/>
        <v>10246</v>
      </c>
      <c r="K64" s="10">
        <f t="shared" si="3"/>
        <v>29648</v>
      </c>
      <c r="L64" s="10">
        <f t="shared" si="4"/>
        <v>29648</v>
      </c>
      <c r="M64" s="8" t="s">
        <v>213</v>
      </c>
      <c r="N64" s="1"/>
      <c r="O64" s="1"/>
      <c r="P64" s="1"/>
      <c r="Q64" s="1"/>
      <c r="R64" s="1"/>
      <c r="S64" s="1"/>
      <c r="T64" s="1"/>
      <c r="U64" s="1"/>
      <c r="AS64" s="1"/>
      <c r="AU64" s="1"/>
      <c r="AV64" s="1"/>
      <c r="AW64" s="1"/>
    </row>
    <row r="65" spans="1:49" ht="30" customHeight="1" x14ac:dyDescent="0.3">
      <c r="A65" s="8" t="s">
        <v>212</v>
      </c>
      <c r="B65" s="8" t="s">
        <v>157</v>
      </c>
      <c r="C65" s="8" t="s">
        <v>88</v>
      </c>
      <c r="D65" s="9">
        <v>1</v>
      </c>
      <c r="E65" s="10">
        <f>TRUNC(일위대가목록!E56,0)</f>
        <v>7542</v>
      </c>
      <c r="F65" s="10">
        <f t="shared" si="0"/>
        <v>7542</v>
      </c>
      <c r="G65" s="10">
        <f>TRUNC(일위대가목록!F56,0)</f>
        <v>13515</v>
      </c>
      <c r="H65" s="10">
        <f t="shared" si="1"/>
        <v>13515</v>
      </c>
      <c r="I65" s="10">
        <f>TRUNC(일위대가목록!G56,0)</f>
        <v>11120</v>
      </c>
      <c r="J65" s="10">
        <f t="shared" si="2"/>
        <v>11120</v>
      </c>
      <c r="K65" s="10">
        <f t="shared" si="3"/>
        <v>32177</v>
      </c>
      <c r="L65" s="10">
        <f t="shared" si="4"/>
        <v>32177</v>
      </c>
      <c r="M65" s="8" t="s">
        <v>215</v>
      </c>
      <c r="N65" s="1"/>
      <c r="O65" s="1"/>
      <c r="P65" s="1"/>
      <c r="Q65" s="1"/>
      <c r="R65" s="1"/>
      <c r="S65" s="1"/>
      <c r="T65" s="1"/>
      <c r="U65" s="1"/>
      <c r="AS65" s="1"/>
      <c r="AU65" s="1"/>
      <c r="AV65" s="1"/>
      <c r="AW65" s="1"/>
    </row>
    <row r="66" spans="1:49" ht="30" customHeight="1" x14ac:dyDescent="0.3">
      <c r="A66" s="8" t="s">
        <v>217</v>
      </c>
      <c r="B66" s="8" t="s">
        <v>154</v>
      </c>
      <c r="C66" s="8" t="s">
        <v>88</v>
      </c>
      <c r="D66" s="9">
        <v>1</v>
      </c>
      <c r="E66" s="10">
        <f>TRUNC(일위대가목록!E57,0)</f>
        <v>9255</v>
      </c>
      <c r="F66" s="10">
        <f t="shared" si="0"/>
        <v>9255</v>
      </c>
      <c r="G66" s="10">
        <f>TRUNC(일위대가목록!F57,0)</f>
        <v>16584</v>
      </c>
      <c r="H66" s="10">
        <f t="shared" si="1"/>
        <v>16584</v>
      </c>
      <c r="I66" s="10">
        <f>TRUNC(일위대가목록!G57,0)</f>
        <v>13645</v>
      </c>
      <c r="J66" s="10">
        <f t="shared" si="2"/>
        <v>13645</v>
      </c>
      <c r="K66" s="10">
        <f t="shared" si="3"/>
        <v>39484</v>
      </c>
      <c r="L66" s="10">
        <f t="shared" si="4"/>
        <v>39484</v>
      </c>
      <c r="M66" s="8" t="s">
        <v>218</v>
      </c>
      <c r="N66" s="1"/>
      <c r="O66" s="1"/>
      <c r="P66" s="1"/>
      <c r="Q66" s="1"/>
      <c r="R66" s="1"/>
      <c r="S66" s="1"/>
      <c r="T66" s="1"/>
      <c r="U66" s="1"/>
      <c r="AS66" s="1"/>
      <c r="AU66" s="1"/>
      <c r="AV66" s="1"/>
      <c r="AW66" s="1"/>
    </row>
    <row r="67" spans="1:49" ht="30" customHeight="1" x14ac:dyDescent="0.3">
      <c r="A67" s="8" t="s">
        <v>217</v>
      </c>
      <c r="B67" s="8" t="s">
        <v>157</v>
      </c>
      <c r="C67" s="8" t="s">
        <v>88</v>
      </c>
      <c r="D67" s="9">
        <v>1</v>
      </c>
      <c r="E67" s="10">
        <f>TRUNC(일위대가목록!E58,0)</f>
        <v>10046</v>
      </c>
      <c r="F67" s="10">
        <f t="shared" ref="F67:F130" si="5">TRUNC(E67*D67, 0)</f>
        <v>10046</v>
      </c>
      <c r="G67" s="10">
        <f>TRUNC(일위대가목록!F58,0)</f>
        <v>18001</v>
      </c>
      <c r="H67" s="10">
        <f t="shared" ref="H67:H130" si="6">TRUNC(G67*D67, 0)</f>
        <v>18001</v>
      </c>
      <c r="I67" s="10">
        <f>TRUNC(일위대가목록!G58,0)</f>
        <v>14356</v>
      </c>
      <c r="J67" s="10">
        <f t="shared" ref="J67:J130" si="7">TRUNC(I67*D67, 0)</f>
        <v>14356</v>
      </c>
      <c r="K67" s="10">
        <f t="shared" si="3"/>
        <v>42403</v>
      </c>
      <c r="L67" s="10">
        <f t="shared" ref="L67:L130" si="8">TRUNC(F67+H67+J67, 0)</f>
        <v>42403</v>
      </c>
      <c r="M67" s="8" t="s">
        <v>220</v>
      </c>
      <c r="N67" s="1"/>
      <c r="O67" s="1"/>
      <c r="P67" s="1"/>
      <c r="Q67" s="1"/>
      <c r="R67" s="1"/>
      <c r="S67" s="1"/>
      <c r="T67" s="1"/>
      <c r="U67" s="1"/>
      <c r="AS67" s="1"/>
      <c r="AU67" s="1"/>
      <c r="AV67" s="1"/>
      <c r="AW67" s="1"/>
    </row>
    <row r="68" spans="1:49" ht="30" customHeight="1" x14ac:dyDescent="0.3">
      <c r="A68" s="8" t="s">
        <v>222</v>
      </c>
      <c r="B68" s="8" t="s">
        <v>154</v>
      </c>
      <c r="C68" s="8" t="s">
        <v>88</v>
      </c>
      <c r="D68" s="9">
        <v>1</v>
      </c>
      <c r="E68" s="10">
        <f>TRUNC(일위대가목록!E59,0)</f>
        <v>9116</v>
      </c>
      <c r="F68" s="10">
        <f t="shared" si="5"/>
        <v>9116</v>
      </c>
      <c r="G68" s="10">
        <f>TRUNC(일위대가목록!F59,0)</f>
        <v>15758</v>
      </c>
      <c r="H68" s="10">
        <f t="shared" si="6"/>
        <v>15758</v>
      </c>
      <c r="I68" s="10">
        <f>TRUNC(일위대가목록!G59,0)</f>
        <v>12965</v>
      </c>
      <c r="J68" s="10">
        <f t="shared" si="7"/>
        <v>12965</v>
      </c>
      <c r="K68" s="10">
        <f t="shared" si="3"/>
        <v>37839</v>
      </c>
      <c r="L68" s="10">
        <f t="shared" si="8"/>
        <v>37839</v>
      </c>
      <c r="M68" s="8" t="s">
        <v>223</v>
      </c>
      <c r="N68" s="1"/>
      <c r="O68" s="1"/>
      <c r="P68" s="1"/>
      <c r="Q68" s="1"/>
      <c r="R68" s="1"/>
      <c r="S68" s="1"/>
      <c r="T68" s="1"/>
      <c r="U68" s="1"/>
      <c r="AS68" s="1"/>
      <c r="AU68" s="1"/>
      <c r="AV68" s="1"/>
      <c r="AW68" s="1"/>
    </row>
    <row r="69" spans="1:49" ht="30" customHeight="1" x14ac:dyDescent="0.3">
      <c r="A69" s="8" t="s">
        <v>222</v>
      </c>
      <c r="B69" s="8" t="s">
        <v>157</v>
      </c>
      <c r="C69" s="8" t="s">
        <v>88</v>
      </c>
      <c r="D69" s="9">
        <v>1</v>
      </c>
      <c r="E69" s="10">
        <f>TRUNC(일위대가목록!E60,0)</f>
        <v>9764</v>
      </c>
      <c r="F69" s="10">
        <f t="shared" si="5"/>
        <v>9764</v>
      </c>
      <c r="G69" s="10">
        <f>TRUNC(일위대가목록!F60,0)</f>
        <v>16879</v>
      </c>
      <c r="H69" s="10">
        <f t="shared" si="6"/>
        <v>16879</v>
      </c>
      <c r="I69" s="10">
        <f>TRUNC(일위대가목록!G60,0)</f>
        <v>13888</v>
      </c>
      <c r="J69" s="10">
        <f t="shared" si="7"/>
        <v>13888</v>
      </c>
      <c r="K69" s="10">
        <f t="shared" ref="K69:K132" si="9">TRUNC(E69+G69+I69, 0)</f>
        <v>40531</v>
      </c>
      <c r="L69" s="10">
        <f t="shared" si="8"/>
        <v>40531</v>
      </c>
      <c r="M69" s="8" t="s">
        <v>225</v>
      </c>
      <c r="N69" s="1"/>
      <c r="O69" s="1"/>
      <c r="P69" s="1"/>
      <c r="Q69" s="1"/>
      <c r="R69" s="1"/>
      <c r="S69" s="1"/>
      <c r="T69" s="1"/>
      <c r="U69" s="1"/>
      <c r="AS69" s="1"/>
      <c r="AU69" s="1"/>
      <c r="AV69" s="1"/>
      <c r="AW69" s="1"/>
    </row>
    <row r="70" spans="1:49" ht="30" customHeight="1" x14ac:dyDescent="0.3">
      <c r="A70" s="8" t="s">
        <v>227</v>
      </c>
      <c r="B70" s="8" t="s">
        <v>154</v>
      </c>
      <c r="C70" s="8" t="s">
        <v>88</v>
      </c>
      <c r="D70" s="9">
        <v>1</v>
      </c>
      <c r="E70" s="10">
        <f>TRUNC(일위대가목록!E61,0)</f>
        <v>12154</v>
      </c>
      <c r="F70" s="10">
        <f t="shared" si="5"/>
        <v>12154</v>
      </c>
      <c r="G70" s="10">
        <f>TRUNC(일위대가목록!F61,0)</f>
        <v>21011</v>
      </c>
      <c r="H70" s="10">
        <f t="shared" si="6"/>
        <v>21011</v>
      </c>
      <c r="I70" s="10">
        <f>TRUNC(일위대가목록!G61,0)</f>
        <v>17287</v>
      </c>
      <c r="J70" s="10">
        <f t="shared" si="7"/>
        <v>17287</v>
      </c>
      <c r="K70" s="10">
        <f t="shared" si="9"/>
        <v>50452</v>
      </c>
      <c r="L70" s="10">
        <f t="shared" si="8"/>
        <v>50452</v>
      </c>
      <c r="M70" s="8" t="s">
        <v>228</v>
      </c>
      <c r="N70" s="1"/>
      <c r="O70" s="1"/>
      <c r="P70" s="1"/>
      <c r="Q70" s="1"/>
      <c r="R70" s="1"/>
      <c r="S70" s="1"/>
      <c r="T70" s="1"/>
      <c r="U70" s="1"/>
      <c r="AS70" s="1"/>
      <c r="AU70" s="1"/>
      <c r="AV70" s="1"/>
      <c r="AW70" s="1"/>
    </row>
    <row r="71" spans="1:49" ht="30" customHeight="1" x14ac:dyDescent="0.3">
      <c r="A71" s="8" t="s">
        <v>227</v>
      </c>
      <c r="B71" s="8" t="s">
        <v>157</v>
      </c>
      <c r="C71" s="8" t="s">
        <v>88</v>
      </c>
      <c r="D71" s="9">
        <v>1</v>
      </c>
      <c r="E71" s="10">
        <f>TRUNC(일위대가목록!E62,0)</f>
        <v>13008</v>
      </c>
      <c r="F71" s="10">
        <f t="shared" si="5"/>
        <v>13008</v>
      </c>
      <c r="G71" s="10">
        <f>TRUNC(일위대가목록!F62,0)</f>
        <v>22486</v>
      </c>
      <c r="H71" s="10">
        <f t="shared" si="6"/>
        <v>22486</v>
      </c>
      <c r="I71" s="10">
        <f>TRUNC(일위대가목록!G62,0)</f>
        <v>18501</v>
      </c>
      <c r="J71" s="10">
        <f t="shared" si="7"/>
        <v>18501</v>
      </c>
      <c r="K71" s="10">
        <f t="shared" si="9"/>
        <v>53995</v>
      </c>
      <c r="L71" s="10">
        <f t="shared" si="8"/>
        <v>53995</v>
      </c>
      <c r="M71" s="8" t="s">
        <v>230</v>
      </c>
      <c r="N71" s="1"/>
      <c r="O71" s="1"/>
      <c r="P71" s="1"/>
      <c r="Q71" s="1"/>
      <c r="R71" s="1"/>
      <c r="S71" s="1"/>
      <c r="T71" s="1"/>
      <c r="U71" s="1"/>
      <c r="AS71" s="1"/>
      <c r="AU71" s="1"/>
      <c r="AV71" s="1"/>
      <c r="AW71" s="1"/>
    </row>
    <row r="72" spans="1:49" ht="30" customHeight="1" x14ac:dyDescent="0.3">
      <c r="A72" s="8" t="s">
        <v>232</v>
      </c>
      <c r="B72" s="8" t="s">
        <v>154</v>
      </c>
      <c r="C72" s="8" t="s">
        <v>88</v>
      </c>
      <c r="D72" s="9">
        <v>1</v>
      </c>
      <c r="E72" s="10">
        <f>TRUNC(일위대가목록!E63,0)</f>
        <v>13742</v>
      </c>
      <c r="F72" s="10">
        <f t="shared" si="5"/>
        <v>13742</v>
      </c>
      <c r="G72" s="10">
        <f>TRUNC(일위대가목록!F63,0)</f>
        <v>21483</v>
      </c>
      <c r="H72" s="10">
        <f t="shared" si="6"/>
        <v>21483</v>
      </c>
      <c r="I72" s="10">
        <f>TRUNC(일위대가목록!G63,0)</f>
        <v>17675</v>
      </c>
      <c r="J72" s="10">
        <f t="shared" si="7"/>
        <v>17675</v>
      </c>
      <c r="K72" s="10">
        <f t="shared" si="9"/>
        <v>52900</v>
      </c>
      <c r="L72" s="10">
        <f t="shared" si="8"/>
        <v>52900</v>
      </c>
      <c r="M72" s="8" t="s">
        <v>233</v>
      </c>
      <c r="N72" s="1"/>
      <c r="O72" s="1"/>
      <c r="P72" s="1"/>
      <c r="Q72" s="1"/>
      <c r="R72" s="1"/>
      <c r="S72" s="1"/>
      <c r="T72" s="1"/>
      <c r="U72" s="1"/>
      <c r="AS72" s="1"/>
      <c r="AU72" s="1"/>
      <c r="AV72" s="1"/>
      <c r="AW72" s="1"/>
    </row>
    <row r="73" spans="1:49" ht="30" customHeight="1" x14ac:dyDescent="0.3">
      <c r="A73" s="8" t="s">
        <v>232</v>
      </c>
      <c r="B73" s="8" t="s">
        <v>157</v>
      </c>
      <c r="C73" s="8" t="s">
        <v>88</v>
      </c>
      <c r="D73" s="9">
        <v>1</v>
      </c>
      <c r="E73" s="10">
        <f>TRUNC(일위대가목록!E64,0)</f>
        <v>15894</v>
      </c>
      <c r="F73" s="10">
        <f t="shared" si="5"/>
        <v>15894</v>
      </c>
      <c r="G73" s="10">
        <f>TRUNC(일위대가목록!F64,0)</f>
        <v>24847</v>
      </c>
      <c r="H73" s="10">
        <f t="shared" si="6"/>
        <v>24847</v>
      </c>
      <c r="I73" s="10">
        <f>TRUNC(일위대가목록!G64,0)</f>
        <v>20443</v>
      </c>
      <c r="J73" s="10">
        <f t="shared" si="7"/>
        <v>20443</v>
      </c>
      <c r="K73" s="10">
        <f t="shared" si="9"/>
        <v>61184</v>
      </c>
      <c r="L73" s="10">
        <f t="shared" si="8"/>
        <v>61184</v>
      </c>
      <c r="M73" s="8" t="s">
        <v>235</v>
      </c>
      <c r="N73" s="1"/>
      <c r="O73" s="1"/>
      <c r="P73" s="1"/>
      <c r="Q73" s="1"/>
      <c r="R73" s="1"/>
      <c r="S73" s="1"/>
      <c r="T73" s="1"/>
      <c r="U73" s="1"/>
      <c r="AS73" s="1"/>
      <c r="AU73" s="1"/>
      <c r="AV73" s="1"/>
      <c r="AW73" s="1"/>
    </row>
    <row r="74" spans="1:49" ht="30" customHeight="1" x14ac:dyDescent="0.3">
      <c r="A74" s="8" t="s">
        <v>237</v>
      </c>
      <c r="B74" s="8" t="s">
        <v>154</v>
      </c>
      <c r="C74" s="8" t="s">
        <v>88</v>
      </c>
      <c r="D74" s="9">
        <v>1</v>
      </c>
      <c r="E74" s="10">
        <f>TRUNC(일위대가목록!E65,0)</f>
        <v>18310</v>
      </c>
      <c r="F74" s="10">
        <f t="shared" si="5"/>
        <v>18310</v>
      </c>
      <c r="G74" s="10">
        <f>TRUNC(일위대가목록!F65,0)</f>
        <v>28624</v>
      </c>
      <c r="H74" s="10">
        <f t="shared" si="6"/>
        <v>28624</v>
      </c>
      <c r="I74" s="10">
        <f>TRUNC(일위대가목록!G65,0)</f>
        <v>23551</v>
      </c>
      <c r="J74" s="10">
        <f t="shared" si="7"/>
        <v>23551</v>
      </c>
      <c r="K74" s="10">
        <f t="shared" si="9"/>
        <v>70485</v>
      </c>
      <c r="L74" s="10">
        <f t="shared" si="8"/>
        <v>70485</v>
      </c>
      <c r="M74" s="8" t="s">
        <v>238</v>
      </c>
      <c r="N74" s="1"/>
      <c r="O74" s="1"/>
      <c r="P74" s="1"/>
      <c r="Q74" s="1"/>
      <c r="R74" s="1"/>
      <c r="S74" s="1"/>
      <c r="T74" s="1"/>
      <c r="U74" s="1"/>
      <c r="AS74" s="1"/>
      <c r="AU74" s="1"/>
      <c r="AV74" s="1"/>
      <c r="AW74" s="1"/>
    </row>
    <row r="75" spans="1:49" ht="30" customHeight="1" x14ac:dyDescent="0.3">
      <c r="A75" s="8" t="s">
        <v>237</v>
      </c>
      <c r="B75" s="8" t="s">
        <v>157</v>
      </c>
      <c r="C75" s="8" t="s">
        <v>88</v>
      </c>
      <c r="D75" s="9">
        <v>1</v>
      </c>
      <c r="E75" s="10">
        <f>TRUNC(일위대가목록!E66,0)</f>
        <v>21179</v>
      </c>
      <c r="F75" s="10">
        <f t="shared" si="5"/>
        <v>21179</v>
      </c>
      <c r="G75" s="10">
        <f>TRUNC(일위대가목록!F66,0)</f>
        <v>33110</v>
      </c>
      <c r="H75" s="10">
        <f t="shared" si="6"/>
        <v>33110</v>
      </c>
      <c r="I75" s="10">
        <f>TRUNC(일위대가목록!G66,0)</f>
        <v>27242</v>
      </c>
      <c r="J75" s="10">
        <f t="shared" si="7"/>
        <v>27242</v>
      </c>
      <c r="K75" s="10">
        <f t="shared" si="9"/>
        <v>81531</v>
      </c>
      <c r="L75" s="10">
        <f t="shared" si="8"/>
        <v>81531</v>
      </c>
      <c r="M75" s="8" t="s">
        <v>240</v>
      </c>
      <c r="N75" s="1"/>
      <c r="O75" s="1"/>
      <c r="P75" s="1"/>
      <c r="Q75" s="1"/>
      <c r="R75" s="1"/>
      <c r="S75" s="1"/>
      <c r="T75" s="1"/>
      <c r="U75" s="1"/>
      <c r="AS75" s="1"/>
      <c r="AU75" s="1"/>
      <c r="AV75" s="1"/>
      <c r="AW75" s="1"/>
    </row>
    <row r="76" spans="1:49" ht="30" customHeight="1" x14ac:dyDescent="0.3">
      <c r="A76" s="8" t="s">
        <v>242</v>
      </c>
      <c r="B76" s="8" t="s">
        <v>154</v>
      </c>
      <c r="C76" s="8" t="s">
        <v>88</v>
      </c>
      <c r="D76" s="9">
        <v>1</v>
      </c>
      <c r="E76" s="10">
        <f>TRUNC(일위대가목록!E67,0)</f>
        <v>20080</v>
      </c>
      <c r="F76" s="10">
        <f t="shared" si="5"/>
        <v>20080</v>
      </c>
      <c r="G76" s="10">
        <f>TRUNC(일위대가목록!F67,0)</f>
        <v>29510</v>
      </c>
      <c r="H76" s="10">
        <f t="shared" si="6"/>
        <v>29510</v>
      </c>
      <c r="I76" s="10">
        <f>TRUNC(일위대가목록!G67,0)</f>
        <v>21704</v>
      </c>
      <c r="J76" s="10">
        <f t="shared" si="7"/>
        <v>21704</v>
      </c>
      <c r="K76" s="10">
        <f t="shared" si="9"/>
        <v>71294</v>
      </c>
      <c r="L76" s="10">
        <f t="shared" si="8"/>
        <v>71294</v>
      </c>
      <c r="M76" s="8" t="s">
        <v>243</v>
      </c>
      <c r="N76" s="1"/>
      <c r="O76" s="1"/>
      <c r="P76" s="1"/>
      <c r="Q76" s="1"/>
      <c r="R76" s="1"/>
      <c r="S76" s="1"/>
      <c r="T76" s="1"/>
      <c r="U76" s="1"/>
      <c r="AS76" s="1"/>
      <c r="AU76" s="1"/>
      <c r="AV76" s="1"/>
      <c r="AW76" s="1"/>
    </row>
    <row r="77" spans="1:49" ht="30" customHeight="1" x14ac:dyDescent="0.3">
      <c r="A77" s="8" t="s">
        <v>242</v>
      </c>
      <c r="B77" s="8" t="s">
        <v>157</v>
      </c>
      <c r="C77" s="8" t="s">
        <v>88</v>
      </c>
      <c r="D77" s="9">
        <v>1</v>
      </c>
      <c r="E77" s="10">
        <f>TRUNC(일위대가목록!E68,0)</f>
        <v>22932</v>
      </c>
      <c r="F77" s="10">
        <f t="shared" si="5"/>
        <v>22932</v>
      </c>
      <c r="G77" s="10">
        <f>TRUNC(일위대가목록!F68,0)</f>
        <v>33700</v>
      </c>
      <c r="H77" s="10">
        <f t="shared" si="6"/>
        <v>33700</v>
      </c>
      <c r="I77" s="10">
        <f>TRUNC(일위대가목록!G68,0)</f>
        <v>27727</v>
      </c>
      <c r="J77" s="10">
        <f t="shared" si="7"/>
        <v>27727</v>
      </c>
      <c r="K77" s="10">
        <f t="shared" si="9"/>
        <v>84359</v>
      </c>
      <c r="L77" s="10">
        <f t="shared" si="8"/>
        <v>84359</v>
      </c>
      <c r="M77" s="8" t="s">
        <v>245</v>
      </c>
      <c r="N77" s="1"/>
      <c r="O77" s="1"/>
      <c r="P77" s="1"/>
      <c r="Q77" s="1"/>
      <c r="R77" s="1"/>
      <c r="S77" s="1"/>
      <c r="T77" s="1"/>
      <c r="U77" s="1"/>
      <c r="AS77" s="1"/>
      <c r="AU77" s="1"/>
      <c r="AV77" s="1"/>
      <c r="AW77" s="1"/>
    </row>
    <row r="78" spans="1:49" ht="30" customHeight="1" x14ac:dyDescent="0.3">
      <c r="A78" s="8" t="s">
        <v>247</v>
      </c>
      <c r="B78" s="8" t="s">
        <v>154</v>
      </c>
      <c r="C78" s="8" t="s">
        <v>88</v>
      </c>
      <c r="D78" s="9">
        <v>1</v>
      </c>
      <c r="E78" s="10">
        <f>TRUNC(일위대가목록!E69,0)</f>
        <v>26787</v>
      </c>
      <c r="F78" s="10">
        <f t="shared" si="5"/>
        <v>26787</v>
      </c>
      <c r="G78" s="10">
        <f>TRUNC(일위대가목록!F69,0)</f>
        <v>39366</v>
      </c>
      <c r="H78" s="10">
        <f t="shared" si="6"/>
        <v>39366</v>
      </c>
      <c r="I78" s="10">
        <f>TRUNC(일위대가목록!G69,0)</f>
        <v>32389</v>
      </c>
      <c r="J78" s="10">
        <f t="shared" si="7"/>
        <v>32389</v>
      </c>
      <c r="K78" s="10">
        <f t="shared" si="9"/>
        <v>98542</v>
      </c>
      <c r="L78" s="10">
        <f t="shared" si="8"/>
        <v>98542</v>
      </c>
      <c r="M78" s="8" t="s">
        <v>248</v>
      </c>
      <c r="N78" s="1"/>
      <c r="O78" s="1"/>
      <c r="P78" s="1"/>
      <c r="Q78" s="1"/>
      <c r="R78" s="1"/>
      <c r="S78" s="1"/>
      <c r="T78" s="1"/>
      <c r="U78" s="1"/>
      <c r="AS78" s="1"/>
      <c r="AU78" s="1"/>
      <c r="AV78" s="1"/>
      <c r="AW78" s="1"/>
    </row>
    <row r="79" spans="1:49" ht="30" customHeight="1" x14ac:dyDescent="0.3">
      <c r="A79" s="8" t="s">
        <v>247</v>
      </c>
      <c r="B79" s="8" t="s">
        <v>157</v>
      </c>
      <c r="C79" s="8" t="s">
        <v>88</v>
      </c>
      <c r="D79" s="9">
        <v>1</v>
      </c>
      <c r="E79" s="10">
        <f>TRUNC(일위대가목록!E70,0)</f>
        <v>30602</v>
      </c>
      <c r="F79" s="10">
        <f t="shared" si="5"/>
        <v>30602</v>
      </c>
      <c r="G79" s="10">
        <f>TRUNC(일위대가목록!F70,0)</f>
        <v>44973</v>
      </c>
      <c r="H79" s="10">
        <f t="shared" si="6"/>
        <v>44973</v>
      </c>
      <c r="I79" s="10">
        <f>TRUNC(일위대가목록!G70,0)</f>
        <v>37002</v>
      </c>
      <c r="J79" s="10">
        <f t="shared" si="7"/>
        <v>37002</v>
      </c>
      <c r="K79" s="10">
        <f t="shared" si="9"/>
        <v>112577</v>
      </c>
      <c r="L79" s="10">
        <f t="shared" si="8"/>
        <v>112577</v>
      </c>
      <c r="M79" s="8" t="s">
        <v>250</v>
      </c>
      <c r="N79" s="1"/>
      <c r="O79" s="1"/>
      <c r="P79" s="1"/>
      <c r="Q79" s="1"/>
      <c r="R79" s="1"/>
      <c r="S79" s="1"/>
      <c r="T79" s="1"/>
      <c r="U79" s="1"/>
      <c r="AS79" s="1"/>
      <c r="AU79" s="1"/>
      <c r="AV79" s="1"/>
      <c r="AW79" s="1"/>
    </row>
    <row r="80" spans="1:49" ht="30" customHeight="1" x14ac:dyDescent="0.3">
      <c r="A80" s="37" t="s">
        <v>252</v>
      </c>
      <c r="B80" s="37" t="s">
        <v>42</v>
      </c>
      <c r="C80" s="37" t="s">
        <v>42</v>
      </c>
      <c r="D80" s="38"/>
      <c r="E80" s="39">
        <f>TRUNC(단가대비표!O199,0)</f>
        <v>0</v>
      </c>
      <c r="F80" s="39">
        <f t="shared" si="5"/>
        <v>0</v>
      </c>
      <c r="G80" s="39">
        <f>TRUNC(단가대비표!P199,0)</f>
        <v>0</v>
      </c>
      <c r="H80" s="39">
        <f t="shared" si="6"/>
        <v>0</v>
      </c>
      <c r="I80" s="39">
        <f>TRUNC(단가대비표!V199,0)</f>
        <v>0</v>
      </c>
      <c r="J80" s="39">
        <f t="shared" si="7"/>
        <v>0</v>
      </c>
      <c r="K80" s="39">
        <f t="shared" si="9"/>
        <v>0</v>
      </c>
      <c r="L80" s="39">
        <f t="shared" si="8"/>
        <v>0</v>
      </c>
      <c r="M80" s="37" t="s">
        <v>42</v>
      </c>
      <c r="N80" s="1"/>
      <c r="O80" s="1"/>
      <c r="P80" s="1"/>
      <c r="Q80" s="1"/>
      <c r="R80" s="1"/>
      <c r="S80" s="1"/>
      <c r="T80" s="1"/>
      <c r="U80" s="1"/>
      <c r="AS80" s="1"/>
      <c r="AU80" s="1"/>
      <c r="AV80" s="1"/>
      <c r="AW80" s="1"/>
    </row>
    <row r="81" spans="1:49" ht="30" customHeight="1" x14ac:dyDescent="0.3">
      <c r="A81" s="8" t="s">
        <v>254</v>
      </c>
      <c r="B81" s="8" t="s">
        <v>255</v>
      </c>
      <c r="C81" s="8" t="s">
        <v>88</v>
      </c>
      <c r="D81" s="9">
        <v>1</v>
      </c>
      <c r="E81" s="10">
        <f>TRUNC(일위대가목록!E71,0)</f>
        <v>576</v>
      </c>
      <c r="F81" s="10">
        <f t="shared" si="5"/>
        <v>576</v>
      </c>
      <c r="G81" s="10">
        <f>TRUNC(일위대가목록!F71,0)</f>
        <v>1602</v>
      </c>
      <c r="H81" s="10">
        <f t="shared" si="6"/>
        <v>1602</v>
      </c>
      <c r="I81" s="10">
        <f>TRUNC(일위대가목록!G71,0)</f>
        <v>741</v>
      </c>
      <c r="J81" s="10">
        <f t="shared" si="7"/>
        <v>741</v>
      </c>
      <c r="K81" s="10">
        <f t="shared" si="9"/>
        <v>2919</v>
      </c>
      <c r="L81" s="10">
        <f t="shared" si="8"/>
        <v>2919</v>
      </c>
      <c r="M81" s="8" t="s">
        <v>256</v>
      </c>
      <c r="N81" s="1"/>
      <c r="O81" s="1"/>
      <c r="P81" s="1"/>
      <c r="Q81" s="1"/>
      <c r="R81" s="1"/>
      <c r="S81" s="1"/>
      <c r="T81" s="1"/>
      <c r="U81" s="1"/>
      <c r="AS81" s="1"/>
      <c r="AU81" s="1"/>
      <c r="AV81" s="1"/>
      <c r="AW81" s="1"/>
    </row>
    <row r="82" spans="1:49" ht="30" customHeight="1" x14ac:dyDescent="0.3">
      <c r="A82" s="8" t="s">
        <v>254</v>
      </c>
      <c r="B82" s="8" t="s">
        <v>258</v>
      </c>
      <c r="C82" s="8" t="s">
        <v>88</v>
      </c>
      <c r="D82" s="9">
        <v>1</v>
      </c>
      <c r="E82" s="10">
        <f>TRUNC(일위대가목록!E72,0)</f>
        <v>861</v>
      </c>
      <c r="F82" s="10">
        <f t="shared" si="5"/>
        <v>861</v>
      </c>
      <c r="G82" s="10">
        <f>TRUNC(일위대가목록!F72,0)</f>
        <v>2394</v>
      </c>
      <c r="H82" s="10">
        <f t="shared" si="6"/>
        <v>2394</v>
      </c>
      <c r="I82" s="10">
        <f>TRUNC(일위대가목록!G72,0)</f>
        <v>1107</v>
      </c>
      <c r="J82" s="10">
        <f t="shared" si="7"/>
        <v>1107</v>
      </c>
      <c r="K82" s="10">
        <f t="shared" si="9"/>
        <v>4362</v>
      </c>
      <c r="L82" s="10">
        <f t="shared" si="8"/>
        <v>4362</v>
      </c>
      <c r="M82" s="8" t="s">
        <v>259</v>
      </c>
      <c r="N82" s="1"/>
      <c r="O82" s="1"/>
      <c r="P82" s="1"/>
      <c r="Q82" s="1"/>
      <c r="R82" s="1"/>
      <c r="S82" s="1"/>
      <c r="T82" s="1"/>
      <c r="U82" s="1"/>
      <c r="AS82" s="1"/>
      <c r="AU82" s="1"/>
      <c r="AV82" s="1"/>
      <c r="AW82" s="1"/>
    </row>
    <row r="83" spans="1:49" ht="30" customHeight="1" x14ac:dyDescent="0.3">
      <c r="A83" s="8" t="s">
        <v>261</v>
      </c>
      <c r="B83" s="8" t="s">
        <v>262</v>
      </c>
      <c r="C83" s="8" t="s">
        <v>88</v>
      </c>
      <c r="D83" s="9">
        <v>1</v>
      </c>
      <c r="E83" s="10">
        <f>TRUNC(일위대가목록!E73,0)</f>
        <v>395</v>
      </c>
      <c r="F83" s="10">
        <f t="shared" si="5"/>
        <v>395</v>
      </c>
      <c r="G83" s="10">
        <f>TRUNC(일위대가목록!F73,0)</f>
        <v>362</v>
      </c>
      <c r="H83" s="10">
        <f t="shared" si="6"/>
        <v>362</v>
      </c>
      <c r="I83" s="10">
        <f>TRUNC(일위대가목록!G73,0)</f>
        <v>293</v>
      </c>
      <c r="J83" s="10">
        <f t="shared" si="7"/>
        <v>293</v>
      </c>
      <c r="K83" s="10">
        <f t="shared" si="9"/>
        <v>1050</v>
      </c>
      <c r="L83" s="10">
        <f t="shared" si="8"/>
        <v>1050</v>
      </c>
      <c r="M83" s="8" t="s">
        <v>263</v>
      </c>
      <c r="N83" s="1"/>
      <c r="O83" s="1"/>
      <c r="P83" s="1"/>
      <c r="Q83" s="1"/>
      <c r="R83" s="1"/>
      <c r="S83" s="1"/>
      <c r="T83" s="1"/>
      <c r="U83" s="1"/>
      <c r="AS83" s="1"/>
      <c r="AU83" s="1"/>
      <c r="AV83" s="1"/>
      <c r="AW83" s="1"/>
    </row>
    <row r="84" spans="1:49" ht="30" customHeight="1" x14ac:dyDescent="0.3">
      <c r="A84" s="37" t="s">
        <v>265</v>
      </c>
      <c r="B84" s="37" t="s">
        <v>42</v>
      </c>
      <c r="C84" s="37" t="s">
        <v>42</v>
      </c>
      <c r="D84" s="38"/>
      <c r="E84" s="39">
        <f>TRUNC(단가대비표!O200,0)</f>
        <v>0</v>
      </c>
      <c r="F84" s="39">
        <f t="shared" si="5"/>
        <v>0</v>
      </c>
      <c r="G84" s="39">
        <f>TRUNC(단가대비표!P200,0)</f>
        <v>0</v>
      </c>
      <c r="H84" s="39">
        <f t="shared" si="6"/>
        <v>0</v>
      </c>
      <c r="I84" s="39">
        <f>TRUNC(단가대비표!V200,0)</f>
        <v>0</v>
      </c>
      <c r="J84" s="39">
        <f t="shared" si="7"/>
        <v>0</v>
      </c>
      <c r="K84" s="39">
        <f t="shared" si="9"/>
        <v>0</v>
      </c>
      <c r="L84" s="39">
        <f t="shared" si="8"/>
        <v>0</v>
      </c>
      <c r="M84" s="37" t="s">
        <v>42</v>
      </c>
      <c r="N84" s="1"/>
      <c r="O84" s="1"/>
      <c r="P84" s="1"/>
      <c r="Q84" s="1"/>
      <c r="R84" s="1"/>
      <c r="S84" s="1"/>
      <c r="T84" s="1"/>
      <c r="U84" s="1"/>
      <c r="AS84" s="1"/>
      <c r="AU84" s="1"/>
      <c r="AV84" s="1"/>
      <c r="AW84" s="1"/>
    </row>
    <row r="85" spans="1:49" ht="30" customHeight="1" x14ac:dyDescent="0.3">
      <c r="A85" s="8" t="s">
        <v>267</v>
      </c>
      <c r="B85" s="8" t="s">
        <v>268</v>
      </c>
      <c r="C85" s="8" t="s">
        <v>88</v>
      </c>
      <c r="D85" s="9">
        <v>1</v>
      </c>
      <c r="E85" s="10">
        <f>TRUNC(일위대가목록!E74,0)</f>
        <v>839</v>
      </c>
      <c r="F85" s="10">
        <f t="shared" si="5"/>
        <v>839</v>
      </c>
      <c r="G85" s="10">
        <f>TRUNC(일위대가목록!F74,0)</f>
        <v>1189</v>
      </c>
      <c r="H85" s="10">
        <f t="shared" si="6"/>
        <v>1189</v>
      </c>
      <c r="I85" s="10">
        <f>TRUNC(일위대가목록!G74,0)</f>
        <v>808</v>
      </c>
      <c r="J85" s="10">
        <f t="shared" si="7"/>
        <v>808</v>
      </c>
      <c r="K85" s="10">
        <f t="shared" si="9"/>
        <v>2836</v>
      </c>
      <c r="L85" s="10">
        <f t="shared" si="8"/>
        <v>2836</v>
      </c>
      <c r="M85" s="8" t="s">
        <v>269</v>
      </c>
      <c r="N85" s="1"/>
      <c r="O85" s="1"/>
      <c r="P85" s="1"/>
      <c r="Q85" s="1"/>
      <c r="R85" s="1"/>
      <c r="S85" s="1"/>
      <c r="T85" s="1"/>
      <c r="U85" s="1"/>
      <c r="AS85" s="1"/>
      <c r="AU85" s="1"/>
      <c r="AV85" s="1"/>
      <c r="AW85" s="1"/>
    </row>
    <row r="86" spans="1:49" ht="30" customHeight="1" x14ac:dyDescent="0.3">
      <c r="A86" s="37" t="s">
        <v>271</v>
      </c>
      <c r="B86" s="37" t="s">
        <v>42</v>
      </c>
      <c r="C86" s="37" t="s">
        <v>42</v>
      </c>
      <c r="D86" s="38"/>
      <c r="E86" s="39">
        <f>TRUNC(단가대비표!O201,0)</f>
        <v>0</v>
      </c>
      <c r="F86" s="39">
        <f t="shared" si="5"/>
        <v>0</v>
      </c>
      <c r="G86" s="39">
        <f>TRUNC(단가대비표!P201,0)</f>
        <v>0</v>
      </c>
      <c r="H86" s="39">
        <f t="shared" si="6"/>
        <v>0</v>
      </c>
      <c r="I86" s="39">
        <f>TRUNC(단가대비표!V201,0)</f>
        <v>0</v>
      </c>
      <c r="J86" s="39">
        <f t="shared" si="7"/>
        <v>0</v>
      </c>
      <c r="K86" s="39">
        <f t="shared" si="9"/>
        <v>0</v>
      </c>
      <c r="L86" s="39">
        <f t="shared" si="8"/>
        <v>0</v>
      </c>
      <c r="M86" s="37" t="s">
        <v>42</v>
      </c>
      <c r="N86" s="1"/>
      <c r="O86" s="1"/>
      <c r="P86" s="1"/>
      <c r="Q86" s="1"/>
      <c r="R86" s="1"/>
      <c r="S86" s="1"/>
      <c r="T86" s="1"/>
      <c r="U86" s="1"/>
      <c r="AS86" s="1"/>
      <c r="AU86" s="1"/>
      <c r="AV86" s="1"/>
      <c r="AW86" s="1"/>
    </row>
    <row r="87" spans="1:49" ht="30" customHeight="1" x14ac:dyDescent="0.3">
      <c r="A87" s="8" t="s">
        <v>273</v>
      </c>
      <c r="B87" s="8" t="s">
        <v>274</v>
      </c>
      <c r="C87" s="8" t="s">
        <v>88</v>
      </c>
      <c r="D87" s="9">
        <v>1</v>
      </c>
      <c r="E87" s="10">
        <f>TRUNC(일위대가목록!E75,0)</f>
        <v>784</v>
      </c>
      <c r="F87" s="10">
        <f t="shared" si="5"/>
        <v>784</v>
      </c>
      <c r="G87" s="10">
        <f>TRUNC(일위대가목록!F75,0)</f>
        <v>22298</v>
      </c>
      <c r="H87" s="10">
        <f t="shared" si="6"/>
        <v>22298</v>
      </c>
      <c r="I87" s="10">
        <f>TRUNC(일위대가목록!G75,0)</f>
        <v>275</v>
      </c>
      <c r="J87" s="10">
        <f t="shared" si="7"/>
        <v>275</v>
      </c>
      <c r="K87" s="10">
        <f t="shared" si="9"/>
        <v>23357</v>
      </c>
      <c r="L87" s="10">
        <f t="shared" si="8"/>
        <v>23357</v>
      </c>
      <c r="M87" s="8" t="s">
        <v>275</v>
      </c>
      <c r="N87" s="1"/>
      <c r="O87" s="1"/>
      <c r="P87" s="1"/>
      <c r="Q87" s="1"/>
      <c r="R87" s="1"/>
      <c r="S87" s="1"/>
      <c r="T87" s="1"/>
      <c r="U87" s="1"/>
      <c r="AS87" s="1"/>
      <c r="AU87" s="1"/>
      <c r="AV87" s="1"/>
      <c r="AW87" s="1"/>
    </row>
    <row r="88" spans="1:49" ht="30" customHeight="1" x14ac:dyDescent="0.3">
      <c r="A88" s="8" t="s">
        <v>273</v>
      </c>
      <c r="B88" s="8" t="s">
        <v>277</v>
      </c>
      <c r="C88" s="8" t="s">
        <v>88</v>
      </c>
      <c r="D88" s="9">
        <v>1</v>
      </c>
      <c r="E88" s="10">
        <f>TRUNC(일위대가목록!E76,0)</f>
        <v>588</v>
      </c>
      <c r="F88" s="10">
        <f t="shared" si="5"/>
        <v>588</v>
      </c>
      <c r="G88" s="10">
        <f>TRUNC(일위대가목록!F76,0)</f>
        <v>16723</v>
      </c>
      <c r="H88" s="10">
        <f t="shared" si="6"/>
        <v>16723</v>
      </c>
      <c r="I88" s="10">
        <f>TRUNC(일위대가목록!G76,0)</f>
        <v>206</v>
      </c>
      <c r="J88" s="10">
        <f t="shared" si="7"/>
        <v>206</v>
      </c>
      <c r="K88" s="10">
        <f t="shared" si="9"/>
        <v>17517</v>
      </c>
      <c r="L88" s="10">
        <f t="shared" si="8"/>
        <v>17517</v>
      </c>
      <c r="M88" s="8" t="s">
        <v>278</v>
      </c>
      <c r="N88" s="1"/>
      <c r="O88" s="1"/>
      <c r="P88" s="1"/>
      <c r="Q88" s="1"/>
      <c r="R88" s="1"/>
      <c r="S88" s="1"/>
      <c r="T88" s="1"/>
      <c r="U88" s="1"/>
      <c r="AS88" s="1"/>
      <c r="AU88" s="1"/>
      <c r="AV88" s="1"/>
      <c r="AW88" s="1"/>
    </row>
    <row r="89" spans="1:49" ht="30" customHeight="1" x14ac:dyDescent="0.3">
      <c r="A89" s="8" t="s">
        <v>273</v>
      </c>
      <c r="B89" s="8" t="s">
        <v>280</v>
      </c>
      <c r="C89" s="8" t="s">
        <v>88</v>
      </c>
      <c r="D89" s="9">
        <v>1</v>
      </c>
      <c r="E89" s="10">
        <f>TRUNC(일위대가목록!E77,0)</f>
        <v>1284</v>
      </c>
      <c r="F89" s="10">
        <f t="shared" si="5"/>
        <v>1284</v>
      </c>
      <c r="G89" s="10">
        <f>TRUNC(일위대가목록!F77,0)</f>
        <v>36235</v>
      </c>
      <c r="H89" s="10">
        <f t="shared" si="6"/>
        <v>36235</v>
      </c>
      <c r="I89" s="10">
        <f>TRUNC(일위대가목록!G77,0)</f>
        <v>450</v>
      </c>
      <c r="J89" s="10">
        <f t="shared" si="7"/>
        <v>450</v>
      </c>
      <c r="K89" s="10">
        <f t="shared" si="9"/>
        <v>37969</v>
      </c>
      <c r="L89" s="10">
        <f t="shared" si="8"/>
        <v>37969</v>
      </c>
      <c r="M89" s="8" t="s">
        <v>281</v>
      </c>
      <c r="N89" s="1"/>
      <c r="O89" s="1"/>
      <c r="P89" s="1"/>
      <c r="Q89" s="1"/>
      <c r="R89" s="1"/>
      <c r="S89" s="1"/>
      <c r="T89" s="1"/>
      <c r="U89" s="1"/>
      <c r="AS89" s="1"/>
      <c r="AU89" s="1"/>
      <c r="AV89" s="1"/>
      <c r="AW89" s="1"/>
    </row>
    <row r="90" spans="1:49" ht="30" customHeight="1" x14ac:dyDescent="0.3">
      <c r="A90" s="8" t="s">
        <v>273</v>
      </c>
      <c r="B90" s="8" t="s">
        <v>283</v>
      </c>
      <c r="C90" s="8" t="s">
        <v>88</v>
      </c>
      <c r="D90" s="9">
        <v>1</v>
      </c>
      <c r="E90" s="10">
        <f>TRUNC(일위대가목록!E78,0)</f>
        <v>941</v>
      </c>
      <c r="F90" s="10">
        <f t="shared" si="5"/>
        <v>941</v>
      </c>
      <c r="G90" s="10">
        <f>TRUNC(일위대가목록!F78,0)</f>
        <v>26678</v>
      </c>
      <c r="H90" s="10">
        <f t="shared" si="6"/>
        <v>26678</v>
      </c>
      <c r="I90" s="10">
        <f>TRUNC(일위대가목록!G78,0)</f>
        <v>330</v>
      </c>
      <c r="J90" s="10">
        <f t="shared" si="7"/>
        <v>330</v>
      </c>
      <c r="K90" s="10">
        <f t="shared" si="9"/>
        <v>27949</v>
      </c>
      <c r="L90" s="10">
        <f t="shared" si="8"/>
        <v>27949</v>
      </c>
      <c r="M90" s="8" t="s">
        <v>284</v>
      </c>
      <c r="N90" s="1"/>
      <c r="O90" s="1"/>
      <c r="P90" s="1"/>
      <c r="Q90" s="1"/>
      <c r="R90" s="1"/>
      <c r="S90" s="1"/>
      <c r="T90" s="1"/>
      <c r="U90" s="1"/>
      <c r="AS90" s="1"/>
      <c r="AU90" s="1"/>
      <c r="AV90" s="1"/>
      <c r="AW90" s="1"/>
    </row>
    <row r="91" spans="1:49" ht="30" customHeight="1" x14ac:dyDescent="0.3">
      <c r="A91" s="8" t="s">
        <v>286</v>
      </c>
      <c r="B91" s="8" t="s">
        <v>274</v>
      </c>
      <c r="C91" s="8" t="s">
        <v>88</v>
      </c>
      <c r="D91" s="9">
        <v>1</v>
      </c>
      <c r="E91" s="10">
        <f>TRUNC(일위대가목록!E79,0)</f>
        <v>647</v>
      </c>
      <c r="F91" s="10">
        <f t="shared" si="5"/>
        <v>647</v>
      </c>
      <c r="G91" s="10">
        <f>TRUNC(일위대가목록!F79,0)</f>
        <v>28271</v>
      </c>
      <c r="H91" s="10">
        <f t="shared" si="6"/>
        <v>28271</v>
      </c>
      <c r="I91" s="10">
        <f>TRUNC(일위대가목록!G79,0)</f>
        <v>299</v>
      </c>
      <c r="J91" s="10">
        <f t="shared" si="7"/>
        <v>299</v>
      </c>
      <c r="K91" s="10">
        <f t="shared" si="9"/>
        <v>29217</v>
      </c>
      <c r="L91" s="10">
        <f t="shared" si="8"/>
        <v>29217</v>
      </c>
      <c r="M91" s="8" t="s">
        <v>287</v>
      </c>
      <c r="N91" s="1"/>
      <c r="O91" s="1"/>
      <c r="P91" s="1"/>
      <c r="Q91" s="1"/>
      <c r="R91" s="1"/>
      <c r="S91" s="1"/>
      <c r="T91" s="1"/>
      <c r="U91" s="1"/>
      <c r="AS91" s="1"/>
      <c r="AU91" s="1"/>
      <c r="AV91" s="1"/>
      <c r="AW91" s="1"/>
    </row>
    <row r="92" spans="1:49" ht="30" customHeight="1" x14ac:dyDescent="0.3">
      <c r="A92" s="8" t="s">
        <v>286</v>
      </c>
      <c r="B92" s="8" t="s">
        <v>277</v>
      </c>
      <c r="C92" s="8" t="s">
        <v>88</v>
      </c>
      <c r="D92" s="9">
        <v>1</v>
      </c>
      <c r="E92" s="10">
        <f>TRUNC(일위대가목록!E80,0)</f>
        <v>453</v>
      </c>
      <c r="F92" s="10">
        <f t="shared" si="5"/>
        <v>453</v>
      </c>
      <c r="G92" s="10">
        <f>TRUNC(일위대가목록!F80,0)</f>
        <v>19909</v>
      </c>
      <c r="H92" s="10">
        <f t="shared" si="6"/>
        <v>19909</v>
      </c>
      <c r="I92" s="10">
        <f>TRUNC(일위대가목록!G80,0)</f>
        <v>210</v>
      </c>
      <c r="J92" s="10">
        <f t="shared" si="7"/>
        <v>210</v>
      </c>
      <c r="K92" s="10">
        <f t="shared" si="9"/>
        <v>20572</v>
      </c>
      <c r="L92" s="10">
        <f t="shared" si="8"/>
        <v>20572</v>
      </c>
      <c r="M92" s="8" t="s">
        <v>289</v>
      </c>
      <c r="N92" s="1"/>
      <c r="O92" s="1"/>
      <c r="P92" s="1"/>
      <c r="Q92" s="1"/>
      <c r="R92" s="1"/>
      <c r="S92" s="1"/>
      <c r="T92" s="1"/>
      <c r="U92" s="1"/>
      <c r="AS92" s="1"/>
      <c r="AU92" s="1"/>
      <c r="AV92" s="1"/>
      <c r="AW92" s="1"/>
    </row>
    <row r="93" spans="1:49" ht="30" customHeight="1" x14ac:dyDescent="0.3">
      <c r="A93" s="8" t="s">
        <v>286</v>
      </c>
      <c r="B93" s="8" t="s">
        <v>280</v>
      </c>
      <c r="C93" s="8" t="s">
        <v>88</v>
      </c>
      <c r="D93" s="9">
        <v>1</v>
      </c>
      <c r="E93" s="10">
        <f>TRUNC(일위대가목록!E81,0)</f>
        <v>1009</v>
      </c>
      <c r="F93" s="10">
        <f t="shared" si="5"/>
        <v>1009</v>
      </c>
      <c r="G93" s="10">
        <f>TRUNC(일위대가목록!F81,0)</f>
        <v>43800</v>
      </c>
      <c r="H93" s="10">
        <f t="shared" si="6"/>
        <v>43800</v>
      </c>
      <c r="I93" s="10">
        <f>TRUNC(일위대가목록!G81,0)</f>
        <v>467</v>
      </c>
      <c r="J93" s="10">
        <f t="shared" si="7"/>
        <v>467</v>
      </c>
      <c r="K93" s="10">
        <f t="shared" si="9"/>
        <v>45276</v>
      </c>
      <c r="L93" s="10">
        <f t="shared" si="8"/>
        <v>45276</v>
      </c>
      <c r="M93" s="8" t="s">
        <v>291</v>
      </c>
      <c r="N93" s="1"/>
      <c r="O93" s="1"/>
      <c r="P93" s="1"/>
      <c r="Q93" s="1"/>
      <c r="R93" s="1"/>
      <c r="S93" s="1"/>
      <c r="T93" s="1"/>
      <c r="U93" s="1"/>
      <c r="AS93" s="1"/>
      <c r="AU93" s="1"/>
      <c r="AV93" s="1"/>
      <c r="AW93" s="1"/>
    </row>
    <row r="94" spans="1:49" ht="30" customHeight="1" x14ac:dyDescent="0.3">
      <c r="A94" s="8" t="s">
        <v>286</v>
      </c>
      <c r="B94" s="8" t="s">
        <v>283</v>
      </c>
      <c r="C94" s="8" t="s">
        <v>88</v>
      </c>
      <c r="D94" s="9">
        <v>1</v>
      </c>
      <c r="E94" s="10">
        <f>TRUNC(일위대가목록!E82,0)</f>
        <v>697</v>
      </c>
      <c r="F94" s="10">
        <f t="shared" si="5"/>
        <v>697</v>
      </c>
      <c r="G94" s="10">
        <f>TRUNC(일위대가목록!F82,0)</f>
        <v>30660</v>
      </c>
      <c r="H94" s="10">
        <f t="shared" si="6"/>
        <v>30660</v>
      </c>
      <c r="I94" s="10">
        <f>TRUNC(일위대가목록!G82,0)</f>
        <v>322</v>
      </c>
      <c r="J94" s="10">
        <f t="shared" si="7"/>
        <v>322</v>
      </c>
      <c r="K94" s="10">
        <f t="shared" si="9"/>
        <v>31679</v>
      </c>
      <c r="L94" s="10">
        <f t="shared" si="8"/>
        <v>31679</v>
      </c>
      <c r="M94" s="8" t="s">
        <v>293</v>
      </c>
      <c r="N94" s="1"/>
      <c r="O94" s="1"/>
      <c r="P94" s="1"/>
      <c r="Q94" s="1"/>
      <c r="R94" s="1"/>
      <c r="S94" s="1"/>
      <c r="T94" s="1"/>
      <c r="U94" s="1"/>
      <c r="AS94" s="1"/>
      <c r="AU94" s="1"/>
      <c r="AV94" s="1"/>
      <c r="AW94" s="1"/>
    </row>
    <row r="95" spans="1:49" ht="30" customHeight="1" x14ac:dyDescent="0.3">
      <c r="A95" s="8" t="s">
        <v>295</v>
      </c>
      <c r="B95" s="8" t="s">
        <v>296</v>
      </c>
      <c r="C95" s="8" t="s">
        <v>88</v>
      </c>
      <c r="D95" s="9">
        <v>1</v>
      </c>
      <c r="E95" s="10">
        <f>TRUNC(일위대가목록!E83,0)</f>
        <v>1414</v>
      </c>
      <c r="F95" s="10">
        <f t="shared" si="5"/>
        <v>1414</v>
      </c>
      <c r="G95" s="10">
        <f>TRUNC(일위대가목록!F83,0)</f>
        <v>9726</v>
      </c>
      <c r="H95" s="10">
        <f t="shared" si="6"/>
        <v>9726</v>
      </c>
      <c r="I95" s="10">
        <f>TRUNC(일위대가목록!G83,0)</f>
        <v>1514</v>
      </c>
      <c r="J95" s="10">
        <f t="shared" si="7"/>
        <v>1514</v>
      </c>
      <c r="K95" s="10">
        <f t="shared" si="9"/>
        <v>12654</v>
      </c>
      <c r="L95" s="10">
        <f t="shared" si="8"/>
        <v>12654</v>
      </c>
      <c r="M95" s="8" t="s">
        <v>297</v>
      </c>
      <c r="N95" s="1"/>
      <c r="O95" s="1"/>
      <c r="P95" s="1"/>
      <c r="Q95" s="1"/>
      <c r="R95" s="1"/>
      <c r="S95" s="1"/>
      <c r="T95" s="1"/>
      <c r="U95" s="1"/>
      <c r="AS95" s="1"/>
      <c r="AU95" s="1"/>
      <c r="AV95" s="1"/>
      <c r="AW95" s="1"/>
    </row>
    <row r="96" spans="1:49" ht="30" customHeight="1" x14ac:dyDescent="0.3">
      <c r="A96" s="8" t="s">
        <v>295</v>
      </c>
      <c r="B96" s="8" t="s">
        <v>299</v>
      </c>
      <c r="C96" s="8" t="s">
        <v>88</v>
      </c>
      <c r="D96" s="9">
        <v>1</v>
      </c>
      <c r="E96" s="10">
        <f>TRUNC(일위대가목록!E84,0)</f>
        <v>1694</v>
      </c>
      <c r="F96" s="10">
        <f t="shared" si="5"/>
        <v>1694</v>
      </c>
      <c r="G96" s="10">
        <f>TRUNC(일위대가목록!F84,0)</f>
        <v>6166</v>
      </c>
      <c r="H96" s="10">
        <f t="shared" si="6"/>
        <v>6166</v>
      </c>
      <c r="I96" s="10">
        <f>TRUNC(일위대가목록!G84,0)</f>
        <v>1825</v>
      </c>
      <c r="J96" s="10">
        <f t="shared" si="7"/>
        <v>1825</v>
      </c>
      <c r="K96" s="10">
        <f t="shared" si="9"/>
        <v>9685</v>
      </c>
      <c r="L96" s="10">
        <f t="shared" si="8"/>
        <v>9685</v>
      </c>
      <c r="M96" s="8" t="s">
        <v>300</v>
      </c>
      <c r="N96" s="1"/>
      <c r="O96" s="1"/>
      <c r="P96" s="1"/>
      <c r="Q96" s="1"/>
      <c r="R96" s="1"/>
      <c r="S96" s="1"/>
      <c r="T96" s="1"/>
      <c r="U96" s="1"/>
      <c r="AS96" s="1"/>
      <c r="AU96" s="1"/>
      <c r="AV96" s="1"/>
      <c r="AW96" s="1"/>
    </row>
    <row r="97" spans="1:49" ht="30" customHeight="1" x14ac:dyDescent="0.3">
      <c r="A97" s="8" t="s">
        <v>302</v>
      </c>
      <c r="B97" s="8" t="s">
        <v>296</v>
      </c>
      <c r="C97" s="8" t="s">
        <v>88</v>
      </c>
      <c r="D97" s="9">
        <v>1</v>
      </c>
      <c r="E97" s="10">
        <f>TRUNC(일위대가목록!E85,0)</f>
        <v>1196</v>
      </c>
      <c r="F97" s="10">
        <f t="shared" si="5"/>
        <v>1196</v>
      </c>
      <c r="G97" s="10">
        <f>TRUNC(일위대가목록!F85,0)</f>
        <v>8228</v>
      </c>
      <c r="H97" s="10">
        <f t="shared" si="6"/>
        <v>8228</v>
      </c>
      <c r="I97" s="10">
        <f>TRUNC(일위대가목록!G85,0)</f>
        <v>1281</v>
      </c>
      <c r="J97" s="10">
        <f t="shared" si="7"/>
        <v>1281</v>
      </c>
      <c r="K97" s="10">
        <f t="shared" si="9"/>
        <v>10705</v>
      </c>
      <c r="L97" s="10">
        <f t="shared" si="8"/>
        <v>10705</v>
      </c>
      <c r="M97" s="8" t="s">
        <v>303</v>
      </c>
      <c r="N97" s="1"/>
      <c r="O97" s="1"/>
      <c r="P97" s="1"/>
      <c r="Q97" s="1"/>
      <c r="R97" s="1"/>
      <c r="S97" s="1"/>
      <c r="T97" s="1"/>
      <c r="U97" s="1"/>
      <c r="AS97" s="1"/>
      <c r="AU97" s="1"/>
      <c r="AV97" s="1"/>
      <c r="AW97" s="1"/>
    </row>
    <row r="98" spans="1:49" ht="30" customHeight="1" x14ac:dyDescent="0.3">
      <c r="A98" s="8" t="s">
        <v>302</v>
      </c>
      <c r="B98" s="8" t="s">
        <v>299</v>
      </c>
      <c r="C98" s="8" t="s">
        <v>88</v>
      </c>
      <c r="D98" s="9">
        <v>1</v>
      </c>
      <c r="E98" s="10">
        <f>TRUNC(일위대가목록!E86,0)</f>
        <v>1461</v>
      </c>
      <c r="F98" s="10">
        <f t="shared" si="5"/>
        <v>1461</v>
      </c>
      <c r="G98" s="10">
        <f>TRUNC(일위대가목록!F86,0)</f>
        <v>5298</v>
      </c>
      <c r="H98" s="10">
        <f t="shared" si="6"/>
        <v>5298</v>
      </c>
      <c r="I98" s="10">
        <f>TRUNC(일위대가목록!G86,0)</f>
        <v>1574</v>
      </c>
      <c r="J98" s="10">
        <f t="shared" si="7"/>
        <v>1574</v>
      </c>
      <c r="K98" s="10">
        <f t="shared" si="9"/>
        <v>8333</v>
      </c>
      <c r="L98" s="10">
        <f t="shared" si="8"/>
        <v>8333</v>
      </c>
      <c r="M98" s="8" t="s">
        <v>305</v>
      </c>
      <c r="N98" s="1"/>
      <c r="O98" s="1"/>
      <c r="P98" s="1"/>
      <c r="Q98" s="1"/>
      <c r="R98" s="1"/>
      <c r="S98" s="1"/>
      <c r="T98" s="1"/>
      <c r="U98" s="1"/>
      <c r="AS98" s="1"/>
      <c r="AU98" s="1"/>
      <c r="AV98" s="1"/>
      <c r="AW98" s="1"/>
    </row>
    <row r="99" spans="1:49" ht="30" customHeight="1" x14ac:dyDescent="0.3">
      <c r="A99" s="37" t="s">
        <v>307</v>
      </c>
      <c r="B99" s="37" t="s">
        <v>42</v>
      </c>
      <c r="C99" s="37" t="s">
        <v>42</v>
      </c>
      <c r="D99" s="38"/>
      <c r="E99" s="39">
        <f>TRUNC(단가대비표!O202,0)</f>
        <v>0</v>
      </c>
      <c r="F99" s="39">
        <f t="shared" si="5"/>
        <v>0</v>
      </c>
      <c r="G99" s="39">
        <f>TRUNC(단가대비표!P202,0)</f>
        <v>0</v>
      </c>
      <c r="H99" s="39">
        <f t="shared" si="6"/>
        <v>0</v>
      </c>
      <c r="I99" s="39">
        <f>TRUNC(단가대비표!V202,0)</f>
        <v>0</v>
      </c>
      <c r="J99" s="39">
        <f t="shared" si="7"/>
        <v>0</v>
      </c>
      <c r="K99" s="39">
        <f t="shared" si="9"/>
        <v>0</v>
      </c>
      <c r="L99" s="39">
        <f t="shared" si="8"/>
        <v>0</v>
      </c>
      <c r="M99" s="37" t="s">
        <v>42</v>
      </c>
      <c r="N99" s="1"/>
      <c r="O99" s="1"/>
      <c r="P99" s="1"/>
      <c r="Q99" s="1"/>
      <c r="R99" s="1"/>
      <c r="S99" s="1"/>
      <c r="T99" s="1"/>
      <c r="U99" s="1"/>
      <c r="AS99" s="1"/>
      <c r="AU99" s="1"/>
      <c r="AV99" s="1"/>
      <c r="AW99" s="1"/>
    </row>
    <row r="100" spans="1:49" ht="30" customHeight="1" x14ac:dyDescent="0.3">
      <c r="A100" s="8" t="s">
        <v>309</v>
      </c>
      <c r="B100" s="8" t="s">
        <v>310</v>
      </c>
      <c r="C100" s="8" t="s">
        <v>88</v>
      </c>
      <c r="D100" s="9">
        <v>1</v>
      </c>
      <c r="E100" s="10">
        <f>TRUNC(일위대가목록!E87,0)</f>
        <v>715</v>
      </c>
      <c r="F100" s="10">
        <f t="shared" si="5"/>
        <v>715</v>
      </c>
      <c r="G100" s="10">
        <f>TRUNC(일위대가목록!F87,0)</f>
        <v>7914</v>
      </c>
      <c r="H100" s="10">
        <f t="shared" si="6"/>
        <v>7914</v>
      </c>
      <c r="I100" s="10">
        <f>TRUNC(일위대가목록!G87,0)</f>
        <v>1053</v>
      </c>
      <c r="J100" s="10">
        <f t="shared" si="7"/>
        <v>1053</v>
      </c>
      <c r="K100" s="10">
        <f t="shared" si="9"/>
        <v>9682</v>
      </c>
      <c r="L100" s="10">
        <f t="shared" si="8"/>
        <v>9682</v>
      </c>
      <c r="M100" s="8" t="s">
        <v>311</v>
      </c>
      <c r="N100" s="1"/>
      <c r="O100" s="1"/>
      <c r="P100" s="1"/>
      <c r="Q100" s="1"/>
      <c r="R100" s="1"/>
      <c r="S100" s="1"/>
      <c r="T100" s="1"/>
      <c r="U100" s="1"/>
      <c r="AS100" s="1"/>
      <c r="AU100" s="1"/>
      <c r="AV100" s="1"/>
      <c r="AW100" s="1"/>
    </row>
    <row r="101" spans="1:49" ht="30" customHeight="1" x14ac:dyDescent="0.3">
      <c r="A101" s="8" t="s">
        <v>309</v>
      </c>
      <c r="B101" s="8" t="s">
        <v>313</v>
      </c>
      <c r="C101" s="8" t="s">
        <v>88</v>
      </c>
      <c r="D101" s="9">
        <v>1</v>
      </c>
      <c r="E101" s="10">
        <f>TRUNC(일위대가목록!E88,0)</f>
        <v>910</v>
      </c>
      <c r="F101" s="10">
        <f t="shared" si="5"/>
        <v>910</v>
      </c>
      <c r="G101" s="10">
        <f>TRUNC(일위대가목록!F88,0)</f>
        <v>8703</v>
      </c>
      <c r="H101" s="10">
        <f t="shared" si="6"/>
        <v>8703</v>
      </c>
      <c r="I101" s="10">
        <f>TRUNC(일위대가목록!G88,0)</f>
        <v>1267</v>
      </c>
      <c r="J101" s="10">
        <f t="shared" si="7"/>
        <v>1267</v>
      </c>
      <c r="K101" s="10">
        <f t="shared" si="9"/>
        <v>10880</v>
      </c>
      <c r="L101" s="10">
        <f t="shared" si="8"/>
        <v>10880</v>
      </c>
      <c r="M101" s="8" t="s">
        <v>314</v>
      </c>
      <c r="N101" s="1"/>
      <c r="O101" s="1"/>
      <c r="P101" s="1"/>
      <c r="Q101" s="1"/>
      <c r="R101" s="1"/>
      <c r="S101" s="1"/>
      <c r="T101" s="1"/>
      <c r="U101" s="1"/>
      <c r="AS101" s="1"/>
      <c r="AU101" s="1"/>
      <c r="AV101" s="1"/>
      <c r="AW101" s="1"/>
    </row>
    <row r="102" spans="1:49" ht="30" customHeight="1" x14ac:dyDescent="0.3">
      <c r="A102" s="8" t="s">
        <v>309</v>
      </c>
      <c r="B102" s="8" t="s">
        <v>316</v>
      </c>
      <c r="C102" s="8" t="s">
        <v>88</v>
      </c>
      <c r="D102" s="9">
        <v>1</v>
      </c>
      <c r="E102" s="10">
        <f>TRUNC(일위대가목록!E89,0)</f>
        <v>1013</v>
      </c>
      <c r="F102" s="10">
        <f t="shared" si="5"/>
        <v>1013</v>
      </c>
      <c r="G102" s="10">
        <f>TRUNC(일위대가목록!F89,0)</f>
        <v>9632</v>
      </c>
      <c r="H102" s="10">
        <f t="shared" si="6"/>
        <v>9632</v>
      </c>
      <c r="I102" s="10">
        <f>TRUNC(일위대가목록!G89,0)</f>
        <v>1409</v>
      </c>
      <c r="J102" s="10">
        <f t="shared" si="7"/>
        <v>1409</v>
      </c>
      <c r="K102" s="10">
        <f t="shared" si="9"/>
        <v>12054</v>
      </c>
      <c r="L102" s="10">
        <f t="shared" si="8"/>
        <v>12054</v>
      </c>
      <c r="M102" s="8" t="s">
        <v>317</v>
      </c>
      <c r="N102" s="1"/>
      <c r="O102" s="1"/>
      <c r="P102" s="1"/>
      <c r="Q102" s="1"/>
      <c r="R102" s="1"/>
      <c r="S102" s="1"/>
      <c r="T102" s="1"/>
      <c r="U102" s="1"/>
      <c r="AS102" s="1"/>
      <c r="AU102" s="1"/>
      <c r="AV102" s="1"/>
      <c r="AW102" s="1"/>
    </row>
    <row r="103" spans="1:49" ht="30" customHeight="1" x14ac:dyDescent="0.3">
      <c r="A103" s="37" t="s">
        <v>319</v>
      </c>
      <c r="B103" s="37" t="s">
        <v>42</v>
      </c>
      <c r="C103" s="37" t="s">
        <v>42</v>
      </c>
      <c r="D103" s="38"/>
      <c r="E103" s="39">
        <f>TRUNC(단가대비표!O203,0)</f>
        <v>0</v>
      </c>
      <c r="F103" s="39">
        <f t="shared" si="5"/>
        <v>0</v>
      </c>
      <c r="G103" s="39">
        <f>TRUNC(단가대비표!P203,0)</f>
        <v>0</v>
      </c>
      <c r="H103" s="39">
        <f t="shared" si="6"/>
        <v>0</v>
      </c>
      <c r="I103" s="39">
        <f>TRUNC(단가대비표!V203,0)</f>
        <v>0</v>
      </c>
      <c r="J103" s="39">
        <f t="shared" si="7"/>
        <v>0</v>
      </c>
      <c r="K103" s="39">
        <f t="shared" si="9"/>
        <v>0</v>
      </c>
      <c r="L103" s="39">
        <f t="shared" si="8"/>
        <v>0</v>
      </c>
      <c r="M103" s="37" t="s">
        <v>42</v>
      </c>
      <c r="N103" s="1"/>
      <c r="O103" s="1"/>
      <c r="P103" s="1"/>
      <c r="Q103" s="1"/>
      <c r="R103" s="1"/>
      <c r="S103" s="1"/>
      <c r="T103" s="1"/>
      <c r="U103" s="1"/>
      <c r="AS103" s="1"/>
      <c r="AU103" s="1"/>
      <c r="AV103" s="1"/>
      <c r="AW103" s="1"/>
    </row>
    <row r="104" spans="1:49" ht="30" customHeight="1" x14ac:dyDescent="0.3">
      <c r="A104" s="8" t="s">
        <v>321</v>
      </c>
      <c r="B104" s="8" t="s">
        <v>322</v>
      </c>
      <c r="C104" s="8" t="s">
        <v>81</v>
      </c>
      <c r="D104" s="9">
        <v>1</v>
      </c>
      <c r="E104" s="10">
        <f>TRUNC(일위대가목록!E90,0)</f>
        <v>650</v>
      </c>
      <c r="F104" s="10">
        <f t="shared" si="5"/>
        <v>650</v>
      </c>
      <c r="G104" s="10">
        <f>TRUNC(일위대가목록!F90,0)</f>
        <v>1209</v>
      </c>
      <c r="H104" s="10">
        <f t="shared" si="6"/>
        <v>1209</v>
      </c>
      <c r="I104" s="10">
        <f>TRUNC(일위대가목록!G90,0)</f>
        <v>607</v>
      </c>
      <c r="J104" s="10">
        <f t="shared" si="7"/>
        <v>607</v>
      </c>
      <c r="K104" s="10">
        <f t="shared" si="9"/>
        <v>2466</v>
      </c>
      <c r="L104" s="10">
        <f t="shared" si="8"/>
        <v>2466</v>
      </c>
      <c r="M104" s="8" t="s">
        <v>323</v>
      </c>
      <c r="N104" s="1"/>
      <c r="O104" s="1"/>
      <c r="P104" s="1"/>
      <c r="Q104" s="1"/>
      <c r="R104" s="1"/>
      <c r="S104" s="1"/>
      <c r="T104" s="1"/>
      <c r="U104" s="1"/>
      <c r="AS104" s="1"/>
      <c r="AU104" s="1"/>
      <c r="AV104" s="1"/>
      <c r="AW104" s="1"/>
    </row>
    <row r="105" spans="1:49" ht="30" customHeight="1" x14ac:dyDescent="0.3">
      <c r="A105" s="8" t="s">
        <v>321</v>
      </c>
      <c r="B105" s="8" t="s">
        <v>325</v>
      </c>
      <c r="C105" s="8" t="s">
        <v>81</v>
      </c>
      <c r="D105" s="9">
        <v>1</v>
      </c>
      <c r="E105" s="10">
        <f>TRUNC(일위대가목록!E91,0)</f>
        <v>1015</v>
      </c>
      <c r="F105" s="10">
        <f t="shared" si="5"/>
        <v>1015</v>
      </c>
      <c r="G105" s="10">
        <f>TRUNC(일위대가목록!F91,0)</f>
        <v>1888</v>
      </c>
      <c r="H105" s="10">
        <f t="shared" si="6"/>
        <v>1888</v>
      </c>
      <c r="I105" s="10">
        <f>TRUNC(일위대가목록!G91,0)</f>
        <v>947</v>
      </c>
      <c r="J105" s="10">
        <f t="shared" si="7"/>
        <v>947</v>
      </c>
      <c r="K105" s="10">
        <f t="shared" si="9"/>
        <v>3850</v>
      </c>
      <c r="L105" s="10">
        <f t="shared" si="8"/>
        <v>3850</v>
      </c>
      <c r="M105" s="8" t="s">
        <v>326</v>
      </c>
      <c r="N105" s="1"/>
      <c r="O105" s="1"/>
      <c r="P105" s="1"/>
      <c r="Q105" s="1"/>
      <c r="R105" s="1"/>
      <c r="S105" s="1"/>
      <c r="T105" s="1"/>
      <c r="U105" s="1"/>
      <c r="AS105" s="1"/>
      <c r="AU105" s="1"/>
      <c r="AV105" s="1"/>
      <c r="AW105" s="1"/>
    </row>
    <row r="106" spans="1:49" ht="30" customHeight="1" x14ac:dyDescent="0.3">
      <c r="A106" s="8" t="s">
        <v>321</v>
      </c>
      <c r="B106" s="8" t="s">
        <v>328</v>
      </c>
      <c r="C106" s="8" t="s">
        <v>81</v>
      </c>
      <c r="D106" s="9">
        <v>1</v>
      </c>
      <c r="E106" s="10">
        <f>TRUNC(일위대가목록!E92,0)</f>
        <v>1104</v>
      </c>
      <c r="F106" s="10">
        <f t="shared" si="5"/>
        <v>1104</v>
      </c>
      <c r="G106" s="10">
        <f>TRUNC(일위대가목록!F92,0)</f>
        <v>2053</v>
      </c>
      <c r="H106" s="10">
        <f t="shared" si="6"/>
        <v>2053</v>
      </c>
      <c r="I106" s="10">
        <f>TRUNC(일위대가목록!G92,0)</f>
        <v>1114</v>
      </c>
      <c r="J106" s="10">
        <f t="shared" si="7"/>
        <v>1114</v>
      </c>
      <c r="K106" s="10">
        <f t="shared" si="9"/>
        <v>4271</v>
      </c>
      <c r="L106" s="10">
        <f t="shared" si="8"/>
        <v>4271</v>
      </c>
      <c r="M106" s="8" t="s">
        <v>329</v>
      </c>
      <c r="N106" s="1"/>
      <c r="O106" s="1"/>
      <c r="P106" s="1"/>
      <c r="Q106" s="1"/>
      <c r="R106" s="1"/>
      <c r="S106" s="1"/>
      <c r="T106" s="1"/>
      <c r="U106" s="1"/>
      <c r="AS106" s="1"/>
      <c r="AU106" s="1"/>
      <c r="AV106" s="1"/>
      <c r="AW106" s="1"/>
    </row>
    <row r="107" spans="1:49" ht="30" customHeight="1" x14ac:dyDescent="0.3">
      <c r="A107" s="8" t="s">
        <v>321</v>
      </c>
      <c r="B107" s="8" t="s">
        <v>139</v>
      </c>
      <c r="C107" s="8" t="s">
        <v>81</v>
      </c>
      <c r="D107" s="9">
        <v>1</v>
      </c>
      <c r="E107" s="10">
        <f>TRUNC(일위대가목록!E93,0)</f>
        <v>2116</v>
      </c>
      <c r="F107" s="10">
        <f t="shared" si="5"/>
        <v>2116</v>
      </c>
      <c r="G107" s="10">
        <f>TRUNC(일위대가목록!F93,0)</f>
        <v>3936</v>
      </c>
      <c r="H107" s="10">
        <f t="shared" si="6"/>
        <v>3936</v>
      </c>
      <c r="I107" s="10">
        <f>TRUNC(일위대가목록!G93,0)</f>
        <v>2136</v>
      </c>
      <c r="J107" s="10">
        <f t="shared" si="7"/>
        <v>2136</v>
      </c>
      <c r="K107" s="10">
        <f t="shared" si="9"/>
        <v>8188</v>
      </c>
      <c r="L107" s="10">
        <f t="shared" si="8"/>
        <v>8188</v>
      </c>
      <c r="M107" s="8" t="s">
        <v>331</v>
      </c>
      <c r="N107" s="1"/>
      <c r="O107" s="1"/>
      <c r="P107" s="1"/>
      <c r="Q107" s="1"/>
      <c r="R107" s="1"/>
      <c r="S107" s="1"/>
      <c r="T107" s="1"/>
      <c r="U107" s="1"/>
      <c r="AS107" s="1"/>
      <c r="AU107" s="1"/>
      <c r="AV107" s="1"/>
      <c r="AW107" s="1"/>
    </row>
    <row r="108" spans="1:49" ht="30" customHeight="1" x14ac:dyDescent="0.3">
      <c r="A108" s="8" t="s">
        <v>321</v>
      </c>
      <c r="B108" s="8" t="s">
        <v>142</v>
      </c>
      <c r="C108" s="8" t="s">
        <v>81</v>
      </c>
      <c r="D108" s="9">
        <v>1</v>
      </c>
      <c r="E108" s="10">
        <f>TRUNC(일위대가목록!E94,0)</f>
        <v>3173</v>
      </c>
      <c r="F108" s="10">
        <f t="shared" si="5"/>
        <v>3173</v>
      </c>
      <c r="G108" s="10">
        <f>TRUNC(일위대가목록!F94,0)</f>
        <v>5902</v>
      </c>
      <c r="H108" s="10">
        <f t="shared" si="6"/>
        <v>5902</v>
      </c>
      <c r="I108" s="10">
        <f>TRUNC(일위대가목록!G94,0)</f>
        <v>4856</v>
      </c>
      <c r="J108" s="10">
        <f t="shared" si="7"/>
        <v>4856</v>
      </c>
      <c r="K108" s="10">
        <f t="shared" si="9"/>
        <v>13931</v>
      </c>
      <c r="L108" s="10">
        <f t="shared" si="8"/>
        <v>13931</v>
      </c>
      <c r="M108" s="8" t="s">
        <v>333</v>
      </c>
      <c r="N108" s="1"/>
      <c r="O108" s="1"/>
      <c r="P108" s="1"/>
      <c r="Q108" s="1"/>
      <c r="R108" s="1"/>
      <c r="S108" s="1"/>
      <c r="T108" s="1"/>
      <c r="U108" s="1"/>
      <c r="AS108" s="1"/>
      <c r="AU108" s="1"/>
      <c r="AV108" s="1"/>
      <c r="AW108" s="1"/>
    </row>
    <row r="109" spans="1:49" ht="30" customHeight="1" x14ac:dyDescent="0.3">
      <c r="A109" s="8" t="s">
        <v>321</v>
      </c>
      <c r="B109" s="8" t="s">
        <v>335</v>
      </c>
      <c r="C109" s="8" t="s">
        <v>81</v>
      </c>
      <c r="D109" s="9">
        <v>1</v>
      </c>
      <c r="E109" s="10">
        <f>TRUNC(일위대가목록!E95,0)</f>
        <v>4220</v>
      </c>
      <c r="F109" s="10">
        <f t="shared" si="5"/>
        <v>4220</v>
      </c>
      <c r="G109" s="10">
        <f>TRUNC(일위대가목록!F95,0)</f>
        <v>7849</v>
      </c>
      <c r="H109" s="10">
        <f t="shared" si="6"/>
        <v>7849</v>
      </c>
      <c r="I109" s="10">
        <f>TRUNC(일위대가목록!G95,0)</f>
        <v>6458</v>
      </c>
      <c r="J109" s="10">
        <f t="shared" si="7"/>
        <v>6458</v>
      </c>
      <c r="K109" s="10">
        <f t="shared" si="9"/>
        <v>18527</v>
      </c>
      <c r="L109" s="10">
        <f t="shared" si="8"/>
        <v>18527</v>
      </c>
      <c r="M109" s="8" t="s">
        <v>336</v>
      </c>
      <c r="N109" s="1"/>
      <c r="O109" s="1"/>
      <c r="P109" s="1"/>
      <c r="Q109" s="1"/>
      <c r="R109" s="1"/>
      <c r="S109" s="1"/>
      <c r="T109" s="1"/>
      <c r="U109" s="1"/>
      <c r="AS109" s="1"/>
      <c r="AU109" s="1"/>
      <c r="AV109" s="1"/>
      <c r="AW109" s="1"/>
    </row>
    <row r="110" spans="1:49" ht="30" customHeight="1" x14ac:dyDescent="0.3">
      <c r="A110" s="8" t="s">
        <v>338</v>
      </c>
      <c r="B110" s="8" t="s">
        <v>339</v>
      </c>
      <c r="C110" s="8" t="s">
        <v>81</v>
      </c>
      <c r="D110" s="9">
        <v>1</v>
      </c>
      <c r="E110" s="10">
        <f>TRUNC(일위대가목록!E96,0)</f>
        <v>125</v>
      </c>
      <c r="F110" s="10">
        <f t="shared" si="5"/>
        <v>125</v>
      </c>
      <c r="G110" s="10">
        <f>TRUNC(일위대가목록!F96,0)</f>
        <v>445</v>
      </c>
      <c r="H110" s="10">
        <f t="shared" si="6"/>
        <v>445</v>
      </c>
      <c r="I110" s="10">
        <f>TRUNC(일위대가목록!G96,0)</f>
        <v>176</v>
      </c>
      <c r="J110" s="10">
        <f t="shared" si="7"/>
        <v>176</v>
      </c>
      <c r="K110" s="10">
        <f t="shared" si="9"/>
        <v>746</v>
      </c>
      <c r="L110" s="10">
        <f t="shared" si="8"/>
        <v>746</v>
      </c>
      <c r="M110" s="8" t="s">
        <v>340</v>
      </c>
      <c r="N110" s="1"/>
      <c r="O110" s="1"/>
      <c r="P110" s="1"/>
      <c r="Q110" s="1"/>
      <c r="R110" s="1"/>
      <c r="S110" s="1"/>
      <c r="T110" s="1"/>
      <c r="U110" s="1"/>
      <c r="AS110" s="1"/>
      <c r="AU110" s="1"/>
      <c r="AV110" s="1"/>
      <c r="AW110" s="1"/>
    </row>
    <row r="111" spans="1:49" ht="30" customHeight="1" x14ac:dyDescent="0.3">
      <c r="A111" s="37" t="s">
        <v>342</v>
      </c>
      <c r="B111" s="37" t="s">
        <v>42</v>
      </c>
      <c r="C111" s="37" t="s">
        <v>42</v>
      </c>
      <c r="D111" s="38"/>
      <c r="E111" s="39">
        <f>TRUNC(단가대비표!O204,0)</f>
        <v>0</v>
      </c>
      <c r="F111" s="39">
        <f t="shared" si="5"/>
        <v>0</v>
      </c>
      <c r="G111" s="39">
        <f>TRUNC(단가대비표!P204,0)</f>
        <v>0</v>
      </c>
      <c r="H111" s="39">
        <f t="shared" si="6"/>
        <v>0</v>
      </c>
      <c r="I111" s="39">
        <f>TRUNC(단가대비표!V204,0)</f>
        <v>0</v>
      </c>
      <c r="J111" s="39">
        <f t="shared" si="7"/>
        <v>0</v>
      </c>
      <c r="K111" s="39">
        <f t="shared" si="9"/>
        <v>0</v>
      </c>
      <c r="L111" s="39">
        <f t="shared" si="8"/>
        <v>0</v>
      </c>
      <c r="M111" s="37" t="s">
        <v>42</v>
      </c>
      <c r="N111" s="1"/>
      <c r="O111" s="1"/>
      <c r="P111" s="1"/>
      <c r="Q111" s="1"/>
      <c r="R111" s="1"/>
      <c r="S111" s="1"/>
      <c r="T111" s="1"/>
      <c r="U111" s="1"/>
      <c r="AS111" s="1"/>
      <c r="AU111" s="1"/>
      <c r="AV111" s="1"/>
      <c r="AW111" s="1"/>
    </row>
    <row r="112" spans="1:49" ht="30" customHeight="1" x14ac:dyDescent="0.3">
      <c r="A112" s="8" t="s">
        <v>344</v>
      </c>
      <c r="B112" s="8" t="s">
        <v>42</v>
      </c>
      <c r="C112" s="8" t="s">
        <v>81</v>
      </c>
      <c r="D112" s="9">
        <v>1</v>
      </c>
      <c r="E112" s="10">
        <f>TRUNC(일위대가목록!E97,0)</f>
        <v>0</v>
      </c>
      <c r="F112" s="10">
        <f t="shared" si="5"/>
        <v>0</v>
      </c>
      <c r="G112" s="10">
        <f>TRUNC(일위대가목록!F97,0)</f>
        <v>1643</v>
      </c>
      <c r="H112" s="10">
        <f t="shared" si="6"/>
        <v>1643</v>
      </c>
      <c r="I112" s="10">
        <f>TRUNC(일위대가목록!G97,0)</f>
        <v>0</v>
      </c>
      <c r="J112" s="10">
        <f t="shared" si="7"/>
        <v>0</v>
      </c>
      <c r="K112" s="10">
        <f t="shared" si="9"/>
        <v>1643</v>
      </c>
      <c r="L112" s="10">
        <f t="shared" si="8"/>
        <v>1643</v>
      </c>
      <c r="M112" s="8" t="s">
        <v>345</v>
      </c>
      <c r="N112" s="1"/>
      <c r="O112" s="1"/>
      <c r="P112" s="1"/>
      <c r="Q112" s="1"/>
      <c r="R112" s="1"/>
      <c r="S112" s="1"/>
      <c r="T112" s="1"/>
      <c r="U112" s="1"/>
      <c r="AS112" s="1"/>
      <c r="AU112" s="1"/>
      <c r="AV112" s="1"/>
      <c r="AW112" s="1"/>
    </row>
    <row r="113" spans="1:49" ht="30" customHeight="1" x14ac:dyDescent="0.3">
      <c r="A113" s="37" t="s">
        <v>347</v>
      </c>
      <c r="B113" s="37" t="s">
        <v>42</v>
      </c>
      <c r="C113" s="37" t="s">
        <v>42</v>
      </c>
      <c r="D113" s="38"/>
      <c r="E113" s="39">
        <f>TRUNC(단가대비표!O310,0)</f>
        <v>0</v>
      </c>
      <c r="F113" s="39">
        <f t="shared" si="5"/>
        <v>0</v>
      </c>
      <c r="G113" s="39">
        <f>TRUNC(단가대비표!P310,0)</f>
        <v>0</v>
      </c>
      <c r="H113" s="39">
        <f t="shared" si="6"/>
        <v>0</v>
      </c>
      <c r="I113" s="39">
        <f>TRUNC(단가대비표!V310,0)</f>
        <v>0</v>
      </c>
      <c r="J113" s="39">
        <f t="shared" si="7"/>
        <v>0</v>
      </c>
      <c r="K113" s="39">
        <f t="shared" si="9"/>
        <v>0</v>
      </c>
      <c r="L113" s="39">
        <f t="shared" si="8"/>
        <v>0</v>
      </c>
      <c r="M113" s="37" t="s">
        <v>42</v>
      </c>
      <c r="N113" s="1"/>
      <c r="O113" s="1"/>
      <c r="P113" s="1"/>
      <c r="Q113" s="1"/>
      <c r="R113" s="1"/>
      <c r="S113" s="1"/>
      <c r="T113" s="1"/>
      <c r="U113" s="1"/>
      <c r="AS113" s="1"/>
      <c r="AU113" s="1"/>
      <c r="AV113" s="1"/>
      <c r="AW113" s="1"/>
    </row>
    <row r="114" spans="1:49" ht="30" customHeight="1" x14ac:dyDescent="0.3">
      <c r="A114" s="8" t="s">
        <v>349</v>
      </c>
      <c r="B114" s="8" t="s">
        <v>350</v>
      </c>
      <c r="C114" s="8" t="s">
        <v>351</v>
      </c>
      <c r="D114" s="9">
        <v>1</v>
      </c>
      <c r="E114" s="10">
        <f>TRUNC(일위대가목록!E98,0)</f>
        <v>0</v>
      </c>
      <c r="F114" s="10">
        <f t="shared" si="5"/>
        <v>0</v>
      </c>
      <c r="G114" s="10">
        <f>TRUNC(일위대가목록!F98,0)</f>
        <v>358723</v>
      </c>
      <c r="H114" s="10">
        <f t="shared" si="6"/>
        <v>358723</v>
      </c>
      <c r="I114" s="10">
        <f>TRUNC(일위대가목록!G98,0)</f>
        <v>0</v>
      </c>
      <c r="J114" s="10">
        <f t="shared" si="7"/>
        <v>0</v>
      </c>
      <c r="K114" s="10">
        <f t="shared" si="9"/>
        <v>358723</v>
      </c>
      <c r="L114" s="10">
        <f t="shared" si="8"/>
        <v>358723</v>
      </c>
      <c r="M114" s="8" t="s">
        <v>352</v>
      </c>
      <c r="N114" s="1"/>
      <c r="O114" s="1"/>
      <c r="P114" s="1"/>
      <c r="Q114" s="1"/>
      <c r="R114" s="1"/>
      <c r="S114" s="1"/>
      <c r="T114" s="1"/>
      <c r="U114" s="1"/>
      <c r="AS114" s="1"/>
      <c r="AU114" s="1"/>
      <c r="AV114" s="1"/>
      <c r="AW114" s="1"/>
    </row>
    <row r="115" spans="1:49" ht="30" customHeight="1" x14ac:dyDescent="0.3">
      <c r="A115" s="8" t="s">
        <v>349</v>
      </c>
      <c r="B115" s="8" t="s">
        <v>354</v>
      </c>
      <c r="C115" s="8" t="s">
        <v>351</v>
      </c>
      <c r="D115" s="9">
        <v>1</v>
      </c>
      <c r="E115" s="10">
        <f>TRUNC(일위대가목록!E99,0)</f>
        <v>0</v>
      </c>
      <c r="F115" s="10">
        <f t="shared" si="5"/>
        <v>0</v>
      </c>
      <c r="G115" s="10">
        <f>TRUNC(일위대가목록!F99,0)</f>
        <v>403444</v>
      </c>
      <c r="H115" s="10">
        <f t="shared" si="6"/>
        <v>403444</v>
      </c>
      <c r="I115" s="10">
        <f>TRUNC(일위대가목록!G99,0)</f>
        <v>0</v>
      </c>
      <c r="J115" s="10">
        <f t="shared" si="7"/>
        <v>0</v>
      </c>
      <c r="K115" s="10">
        <f t="shared" si="9"/>
        <v>403444</v>
      </c>
      <c r="L115" s="10">
        <f t="shared" si="8"/>
        <v>403444</v>
      </c>
      <c r="M115" s="8" t="s">
        <v>355</v>
      </c>
      <c r="N115" s="1"/>
      <c r="O115" s="1"/>
      <c r="P115" s="1"/>
      <c r="Q115" s="1"/>
      <c r="R115" s="1"/>
      <c r="S115" s="1"/>
      <c r="T115" s="1"/>
      <c r="U115" s="1"/>
      <c r="AS115" s="1"/>
      <c r="AU115" s="1"/>
      <c r="AV115" s="1"/>
      <c r="AW115" s="1"/>
    </row>
    <row r="116" spans="1:49" ht="30" customHeight="1" x14ac:dyDescent="0.3">
      <c r="A116" s="8" t="s">
        <v>349</v>
      </c>
      <c r="B116" s="8" t="s">
        <v>357</v>
      </c>
      <c r="C116" s="8" t="s">
        <v>351</v>
      </c>
      <c r="D116" s="9">
        <v>1</v>
      </c>
      <c r="E116" s="10">
        <f>TRUNC(일위대가목록!E100,0)</f>
        <v>0</v>
      </c>
      <c r="F116" s="10">
        <f t="shared" si="5"/>
        <v>0</v>
      </c>
      <c r="G116" s="10">
        <f>TRUNC(일위대가목록!F100,0)</f>
        <v>440245</v>
      </c>
      <c r="H116" s="10">
        <f t="shared" si="6"/>
        <v>440245</v>
      </c>
      <c r="I116" s="10">
        <f>TRUNC(일위대가목록!G100,0)</f>
        <v>0</v>
      </c>
      <c r="J116" s="10">
        <f t="shared" si="7"/>
        <v>0</v>
      </c>
      <c r="K116" s="10">
        <f t="shared" si="9"/>
        <v>440245</v>
      </c>
      <c r="L116" s="10">
        <f t="shared" si="8"/>
        <v>440245</v>
      </c>
      <c r="M116" s="8" t="s">
        <v>358</v>
      </c>
      <c r="N116" s="1"/>
      <c r="O116" s="1"/>
      <c r="P116" s="1"/>
      <c r="Q116" s="1"/>
      <c r="R116" s="1"/>
      <c r="S116" s="1"/>
      <c r="T116" s="1"/>
      <c r="U116" s="1"/>
      <c r="AS116" s="1"/>
      <c r="AU116" s="1"/>
      <c r="AV116" s="1"/>
      <c r="AW116" s="1"/>
    </row>
    <row r="117" spans="1:49" ht="30" customHeight="1" x14ac:dyDescent="0.3">
      <c r="A117" s="8" t="s">
        <v>349</v>
      </c>
      <c r="B117" s="8" t="s">
        <v>360</v>
      </c>
      <c r="C117" s="8" t="s">
        <v>351</v>
      </c>
      <c r="D117" s="9">
        <v>1</v>
      </c>
      <c r="E117" s="10">
        <f>TRUNC(일위대가목록!E101,0)</f>
        <v>17002</v>
      </c>
      <c r="F117" s="10">
        <f t="shared" si="5"/>
        <v>17002</v>
      </c>
      <c r="G117" s="10">
        <f>TRUNC(일위대가목록!F101,0)</f>
        <v>309464</v>
      </c>
      <c r="H117" s="10">
        <f t="shared" si="6"/>
        <v>309464</v>
      </c>
      <c r="I117" s="10">
        <f>TRUNC(일위대가목록!G101,0)</f>
        <v>83920</v>
      </c>
      <c r="J117" s="10">
        <f t="shared" si="7"/>
        <v>83920</v>
      </c>
      <c r="K117" s="10">
        <f t="shared" si="9"/>
        <v>410386</v>
      </c>
      <c r="L117" s="10">
        <f t="shared" si="8"/>
        <v>410386</v>
      </c>
      <c r="M117" s="8" t="s">
        <v>361</v>
      </c>
      <c r="N117" s="1"/>
      <c r="O117" s="1"/>
      <c r="P117" s="1"/>
      <c r="Q117" s="1"/>
      <c r="R117" s="1"/>
      <c r="S117" s="1"/>
      <c r="T117" s="1"/>
      <c r="U117" s="1"/>
      <c r="AS117" s="1"/>
      <c r="AU117" s="1"/>
      <c r="AV117" s="1"/>
      <c r="AW117" s="1"/>
    </row>
    <row r="118" spans="1:49" ht="30" customHeight="1" x14ac:dyDescent="0.3">
      <c r="A118" s="8" t="s">
        <v>349</v>
      </c>
      <c r="B118" s="8" t="s">
        <v>363</v>
      </c>
      <c r="C118" s="8" t="s">
        <v>351</v>
      </c>
      <c r="D118" s="9">
        <v>1</v>
      </c>
      <c r="E118" s="10">
        <f>TRUNC(일위대가목록!E102,0)</f>
        <v>18345</v>
      </c>
      <c r="F118" s="10">
        <f t="shared" si="5"/>
        <v>18345</v>
      </c>
      <c r="G118" s="10">
        <f>TRUNC(일위대가목록!F102,0)</f>
        <v>333684</v>
      </c>
      <c r="H118" s="10">
        <f t="shared" si="6"/>
        <v>333684</v>
      </c>
      <c r="I118" s="10">
        <f>TRUNC(일위대가목록!G102,0)</f>
        <v>90544</v>
      </c>
      <c r="J118" s="10">
        <f t="shared" si="7"/>
        <v>90544</v>
      </c>
      <c r="K118" s="10">
        <f t="shared" si="9"/>
        <v>442573</v>
      </c>
      <c r="L118" s="10">
        <f t="shared" si="8"/>
        <v>442573</v>
      </c>
      <c r="M118" s="8" t="s">
        <v>364</v>
      </c>
      <c r="N118" s="1"/>
      <c r="O118" s="1"/>
      <c r="P118" s="1"/>
      <c r="Q118" s="1"/>
      <c r="R118" s="1"/>
      <c r="S118" s="1"/>
      <c r="T118" s="1"/>
      <c r="U118" s="1"/>
      <c r="AS118" s="1"/>
      <c r="AU118" s="1"/>
      <c r="AV118" s="1"/>
      <c r="AW118" s="1"/>
    </row>
    <row r="119" spans="1:49" ht="30" customHeight="1" x14ac:dyDescent="0.3">
      <c r="A119" s="8" t="s">
        <v>349</v>
      </c>
      <c r="B119" s="8" t="s">
        <v>366</v>
      </c>
      <c r="C119" s="8" t="s">
        <v>351</v>
      </c>
      <c r="D119" s="9">
        <v>1</v>
      </c>
      <c r="E119" s="10">
        <f>TRUNC(일위대가목록!E103,0)</f>
        <v>19922</v>
      </c>
      <c r="F119" s="10">
        <f t="shared" si="5"/>
        <v>19922</v>
      </c>
      <c r="G119" s="10">
        <f>TRUNC(일위대가목록!F103,0)</f>
        <v>362286</v>
      </c>
      <c r="H119" s="10">
        <f t="shared" si="6"/>
        <v>362286</v>
      </c>
      <c r="I119" s="10">
        <f>TRUNC(일위대가목록!G103,0)</f>
        <v>98330</v>
      </c>
      <c r="J119" s="10">
        <f t="shared" si="7"/>
        <v>98330</v>
      </c>
      <c r="K119" s="10">
        <f t="shared" si="9"/>
        <v>480538</v>
      </c>
      <c r="L119" s="10">
        <f t="shared" si="8"/>
        <v>480538</v>
      </c>
      <c r="M119" s="8" t="s">
        <v>367</v>
      </c>
      <c r="N119" s="1"/>
      <c r="O119" s="1"/>
      <c r="P119" s="1"/>
      <c r="Q119" s="1"/>
      <c r="R119" s="1"/>
      <c r="S119" s="1"/>
      <c r="T119" s="1"/>
      <c r="U119" s="1"/>
      <c r="AS119" s="1"/>
      <c r="AU119" s="1"/>
      <c r="AV119" s="1"/>
      <c r="AW119" s="1"/>
    </row>
    <row r="120" spans="1:49" ht="30" customHeight="1" x14ac:dyDescent="0.3">
      <c r="A120" s="37" t="s">
        <v>369</v>
      </c>
      <c r="B120" s="37" t="s">
        <v>42</v>
      </c>
      <c r="C120" s="37" t="s">
        <v>42</v>
      </c>
      <c r="D120" s="38"/>
      <c r="E120" s="39">
        <f>TRUNC(단가대비표!O205,0)</f>
        <v>0</v>
      </c>
      <c r="F120" s="39">
        <f t="shared" si="5"/>
        <v>0</v>
      </c>
      <c r="G120" s="39">
        <f>TRUNC(단가대비표!P205,0)</f>
        <v>0</v>
      </c>
      <c r="H120" s="39">
        <f t="shared" si="6"/>
        <v>0</v>
      </c>
      <c r="I120" s="39">
        <f>TRUNC(단가대비표!V205,0)</f>
        <v>0</v>
      </c>
      <c r="J120" s="39">
        <f t="shared" si="7"/>
        <v>0</v>
      </c>
      <c r="K120" s="39">
        <f t="shared" si="9"/>
        <v>0</v>
      </c>
      <c r="L120" s="39">
        <f t="shared" si="8"/>
        <v>0</v>
      </c>
      <c r="M120" s="37" t="s">
        <v>42</v>
      </c>
      <c r="N120" s="1"/>
      <c r="O120" s="1"/>
      <c r="P120" s="1"/>
      <c r="Q120" s="1"/>
      <c r="R120" s="1"/>
      <c r="S120" s="1"/>
      <c r="T120" s="1"/>
      <c r="U120" s="1"/>
      <c r="AS120" s="1"/>
      <c r="AU120" s="1"/>
      <c r="AV120" s="1"/>
      <c r="AW120" s="1"/>
    </row>
    <row r="121" spans="1:49" ht="30" customHeight="1" x14ac:dyDescent="0.3">
      <c r="A121" s="8" t="s">
        <v>371</v>
      </c>
      <c r="B121" s="8" t="s">
        <v>372</v>
      </c>
      <c r="C121" s="8" t="s">
        <v>351</v>
      </c>
      <c r="D121" s="9">
        <v>1</v>
      </c>
      <c r="E121" s="10">
        <f>TRUNC(일위대가목록!E104,0)</f>
        <v>84185</v>
      </c>
      <c r="F121" s="10">
        <f t="shared" si="5"/>
        <v>84185</v>
      </c>
      <c r="G121" s="10">
        <f>TRUNC(일위대가목록!F104,0)</f>
        <v>78041</v>
      </c>
      <c r="H121" s="10">
        <f t="shared" si="6"/>
        <v>78041</v>
      </c>
      <c r="I121" s="10">
        <f>TRUNC(일위대가목록!G104,0)</f>
        <v>8747</v>
      </c>
      <c r="J121" s="10">
        <f t="shared" si="7"/>
        <v>8747</v>
      </c>
      <c r="K121" s="10">
        <f t="shared" si="9"/>
        <v>170973</v>
      </c>
      <c r="L121" s="10">
        <f t="shared" si="8"/>
        <v>170973</v>
      </c>
      <c r="M121" s="8" t="s">
        <v>373</v>
      </c>
      <c r="N121" s="1"/>
      <c r="O121" s="1"/>
      <c r="P121" s="1"/>
      <c r="Q121" s="1"/>
      <c r="R121" s="1"/>
      <c r="S121" s="1"/>
      <c r="T121" s="1"/>
      <c r="U121" s="1"/>
      <c r="AS121" s="1"/>
      <c r="AU121" s="1"/>
      <c r="AV121" s="1"/>
      <c r="AW121" s="1"/>
    </row>
    <row r="122" spans="1:49" ht="30" customHeight="1" x14ac:dyDescent="0.3">
      <c r="A122" s="8" t="s">
        <v>375</v>
      </c>
      <c r="B122" s="8" t="s">
        <v>376</v>
      </c>
      <c r="C122" s="8" t="s">
        <v>377</v>
      </c>
      <c r="D122" s="9">
        <v>1</v>
      </c>
      <c r="E122" s="10">
        <f>TRUNC(일위대가목록!E105,0)</f>
        <v>32656</v>
      </c>
      <c r="F122" s="10">
        <f t="shared" si="5"/>
        <v>32656</v>
      </c>
      <c r="G122" s="10">
        <f>TRUNC(일위대가목록!F105,0)</f>
        <v>737390</v>
      </c>
      <c r="H122" s="10">
        <f t="shared" si="6"/>
        <v>737390</v>
      </c>
      <c r="I122" s="10">
        <f>TRUNC(일위대가목록!G105,0)</f>
        <v>44468</v>
      </c>
      <c r="J122" s="10">
        <f t="shared" si="7"/>
        <v>44468</v>
      </c>
      <c r="K122" s="10">
        <f t="shared" si="9"/>
        <v>814514</v>
      </c>
      <c r="L122" s="10">
        <f t="shared" si="8"/>
        <v>814514</v>
      </c>
      <c r="M122" s="8" t="s">
        <v>378</v>
      </c>
      <c r="N122" s="1"/>
      <c r="O122" s="1"/>
      <c r="P122" s="1"/>
      <c r="Q122" s="1"/>
      <c r="R122" s="1"/>
      <c r="S122" s="1"/>
      <c r="T122" s="1"/>
      <c r="U122" s="1"/>
      <c r="AS122" s="1"/>
      <c r="AU122" s="1"/>
      <c r="AV122" s="1"/>
      <c r="AW122" s="1"/>
    </row>
    <row r="123" spans="1:49" ht="30" customHeight="1" x14ac:dyDescent="0.3">
      <c r="A123" s="8" t="s">
        <v>380</v>
      </c>
      <c r="B123" s="8" t="s">
        <v>381</v>
      </c>
      <c r="C123" s="8" t="s">
        <v>351</v>
      </c>
      <c r="D123" s="9">
        <v>1</v>
      </c>
      <c r="E123" s="10">
        <f>TRUNC(일위대가목록!E106,0)</f>
        <v>26152</v>
      </c>
      <c r="F123" s="10">
        <f t="shared" si="5"/>
        <v>26152</v>
      </c>
      <c r="G123" s="10">
        <f>TRUNC(일위대가목록!F106,0)</f>
        <v>117604</v>
      </c>
      <c r="H123" s="10">
        <f t="shared" si="6"/>
        <v>117604</v>
      </c>
      <c r="I123" s="10">
        <f>TRUNC(일위대가목록!G106,0)</f>
        <v>24011</v>
      </c>
      <c r="J123" s="10">
        <f t="shared" si="7"/>
        <v>24011</v>
      </c>
      <c r="K123" s="10">
        <f t="shared" si="9"/>
        <v>167767</v>
      </c>
      <c r="L123" s="10">
        <f t="shared" si="8"/>
        <v>167767</v>
      </c>
      <c r="M123" s="8" t="s">
        <v>382</v>
      </c>
      <c r="N123" s="1"/>
      <c r="O123" s="1"/>
      <c r="P123" s="1"/>
      <c r="Q123" s="1"/>
      <c r="R123" s="1"/>
      <c r="S123" s="1"/>
      <c r="T123" s="1"/>
      <c r="U123" s="1"/>
      <c r="AS123" s="1"/>
      <c r="AU123" s="1"/>
      <c r="AV123" s="1"/>
      <c r="AW123" s="1"/>
    </row>
    <row r="124" spans="1:49" ht="30" customHeight="1" x14ac:dyDescent="0.3">
      <c r="A124" s="8" t="s">
        <v>380</v>
      </c>
      <c r="B124" s="8" t="s">
        <v>384</v>
      </c>
      <c r="C124" s="8" t="s">
        <v>351</v>
      </c>
      <c r="D124" s="9">
        <v>1</v>
      </c>
      <c r="E124" s="10">
        <f>TRUNC(일위대가목록!E107,0)</f>
        <v>32691</v>
      </c>
      <c r="F124" s="10">
        <f t="shared" si="5"/>
        <v>32691</v>
      </c>
      <c r="G124" s="10">
        <f>TRUNC(일위대가목록!F107,0)</f>
        <v>147005</v>
      </c>
      <c r="H124" s="10">
        <f t="shared" si="6"/>
        <v>147005</v>
      </c>
      <c r="I124" s="10">
        <f>TRUNC(일위대가목록!G107,0)</f>
        <v>30014</v>
      </c>
      <c r="J124" s="10">
        <f t="shared" si="7"/>
        <v>30014</v>
      </c>
      <c r="K124" s="10">
        <f t="shared" si="9"/>
        <v>209710</v>
      </c>
      <c r="L124" s="10">
        <f t="shared" si="8"/>
        <v>209710</v>
      </c>
      <c r="M124" s="8" t="s">
        <v>385</v>
      </c>
      <c r="N124" s="1"/>
      <c r="O124" s="1"/>
      <c r="P124" s="1"/>
      <c r="Q124" s="1"/>
      <c r="R124" s="1"/>
      <c r="S124" s="1"/>
      <c r="T124" s="1"/>
      <c r="U124" s="1"/>
      <c r="AS124" s="1"/>
      <c r="AU124" s="1"/>
      <c r="AV124" s="1"/>
      <c r="AW124" s="1"/>
    </row>
    <row r="125" spans="1:49" ht="30" customHeight="1" x14ac:dyDescent="0.3">
      <c r="A125" s="8" t="s">
        <v>380</v>
      </c>
      <c r="B125" s="8" t="s">
        <v>387</v>
      </c>
      <c r="C125" s="8" t="s">
        <v>351</v>
      </c>
      <c r="D125" s="9">
        <v>1</v>
      </c>
      <c r="E125" s="10">
        <f>TRUNC(일위대가목록!E108,0)</f>
        <v>46699</v>
      </c>
      <c r="F125" s="10">
        <f t="shared" si="5"/>
        <v>46699</v>
      </c>
      <c r="G125" s="10">
        <f>TRUNC(일위대가목록!F108,0)</f>
        <v>210005</v>
      </c>
      <c r="H125" s="10">
        <f t="shared" si="6"/>
        <v>210005</v>
      </c>
      <c r="I125" s="10">
        <f>TRUNC(일위대가목록!G108,0)</f>
        <v>42876</v>
      </c>
      <c r="J125" s="10">
        <f t="shared" si="7"/>
        <v>42876</v>
      </c>
      <c r="K125" s="10">
        <f t="shared" si="9"/>
        <v>299580</v>
      </c>
      <c r="L125" s="10">
        <f t="shared" si="8"/>
        <v>299580</v>
      </c>
      <c r="M125" s="8" t="s">
        <v>388</v>
      </c>
      <c r="N125" s="1"/>
      <c r="O125" s="1"/>
      <c r="P125" s="1"/>
      <c r="Q125" s="1"/>
      <c r="R125" s="1"/>
      <c r="S125" s="1"/>
      <c r="T125" s="1"/>
      <c r="U125" s="1"/>
      <c r="AS125" s="1"/>
      <c r="AU125" s="1"/>
      <c r="AV125" s="1"/>
      <c r="AW125" s="1"/>
    </row>
    <row r="126" spans="1:49" ht="30" customHeight="1" x14ac:dyDescent="0.3">
      <c r="A126" s="8" t="s">
        <v>390</v>
      </c>
      <c r="B126" s="8" t="s">
        <v>391</v>
      </c>
      <c r="C126" s="8" t="s">
        <v>377</v>
      </c>
      <c r="D126" s="9">
        <v>1</v>
      </c>
      <c r="E126" s="10">
        <f>TRUNC(일위대가목록!E109,0)</f>
        <v>65312</v>
      </c>
      <c r="F126" s="10">
        <f t="shared" si="5"/>
        <v>65312</v>
      </c>
      <c r="G126" s="10">
        <f>TRUNC(일위대가목록!F109,0)</f>
        <v>1140550</v>
      </c>
      <c r="H126" s="10">
        <f t="shared" si="6"/>
        <v>1140550</v>
      </c>
      <c r="I126" s="10">
        <f>TRUNC(일위대가목록!G109,0)</f>
        <v>88936</v>
      </c>
      <c r="J126" s="10">
        <f t="shared" si="7"/>
        <v>88936</v>
      </c>
      <c r="K126" s="10">
        <f t="shared" si="9"/>
        <v>1294798</v>
      </c>
      <c r="L126" s="10">
        <f t="shared" si="8"/>
        <v>1294798</v>
      </c>
      <c r="M126" s="8" t="s">
        <v>392</v>
      </c>
      <c r="N126" s="1"/>
      <c r="O126" s="1"/>
      <c r="P126" s="1"/>
      <c r="Q126" s="1"/>
      <c r="R126" s="1"/>
      <c r="S126" s="1"/>
      <c r="T126" s="1"/>
      <c r="U126" s="1"/>
      <c r="AS126" s="1"/>
      <c r="AU126" s="1"/>
      <c r="AV126" s="1"/>
      <c r="AW126" s="1"/>
    </row>
    <row r="127" spans="1:49" ht="30" customHeight="1" x14ac:dyDescent="0.3">
      <c r="A127" s="8" t="s">
        <v>394</v>
      </c>
      <c r="B127" s="8" t="s">
        <v>395</v>
      </c>
      <c r="C127" s="8" t="s">
        <v>65</v>
      </c>
      <c r="D127" s="9">
        <v>1</v>
      </c>
      <c r="E127" s="10">
        <f>TRUNC(일위대가목록!E110,0)</f>
        <v>11598</v>
      </c>
      <c r="F127" s="10">
        <f t="shared" si="5"/>
        <v>11598</v>
      </c>
      <c r="G127" s="10">
        <f>TRUNC(일위대가목록!F110,0)</f>
        <v>65743</v>
      </c>
      <c r="H127" s="10">
        <f t="shared" si="6"/>
        <v>65743</v>
      </c>
      <c r="I127" s="10">
        <f>TRUNC(일위대가목록!G110,0)</f>
        <v>7644</v>
      </c>
      <c r="J127" s="10">
        <f t="shared" si="7"/>
        <v>7644</v>
      </c>
      <c r="K127" s="10">
        <f t="shared" si="9"/>
        <v>84985</v>
      </c>
      <c r="L127" s="10">
        <f t="shared" si="8"/>
        <v>84985</v>
      </c>
      <c r="M127" s="8" t="s">
        <v>396</v>
      </c>
      <c r="N127" s="1"/>
      <c r="O127" s="1"/>
      <c r="P127" s="1"/>
      <c r="Q127" s="1"/>
      <c r="R127" s="1"/>
      <c r="S127" s="1"/>
      <c r="T127" s="1"/>
      <c r="U127" s="1"/>
      <c r="AS127" s="1"/>
      <c r="AU127" s="1"/>
      <c r="AV127" s="1"/>
      <c r="AW127" s="1"/>
    </row>
    <row r="128" spans="1:49" ht="30" customHeight="1" x14ac:dyDescent="0.3">
      <c r="A128" s="8" t="s">
        <v>394</v>
      </c>
      <c r="B128" s="8" t="s">
        <v>398</v>
      </c>
      <c r="C128" s="8" t="s">
        <v>65</v>
      </c>
      <c r="D128" s="9">
        <v>1</v>
      </c>
      <c r="E128" s="10">
        <f>TRUNC(일위대가목록!E111,0)</f>
        <v>10766</v>
      </c>
      <c r="F128" s="10">
        <f t="shared" si="5"/>
        <v>10766</v>
      </c>
      <c r="G128" s="10">
        <f>TRUNC(일위대가목록!F111,0)</f>
        <v>60744</v>
      </c>
      <c r="H128" s="10">
        <f t="shared" si="6"/>
        <v>60744</v>
      </c>
      <c r="I128" s="10">
        <f>TRUNC(일위대가목록!G111,0)</f>
        <v>7083</v>
      </c>
      <c r="J128" s="10">
        <f t="shared" si="7"/>
        <v>7083</v>
      </c>
      <c r="K128" s="10">
        <f t="shared" si="9"/>
        <v>78593</v>
      </c>
      <c r="L128" s="10">
        <f t="shared" si="8"/>
        <v>78593</v>
      </c>
      <c r="M128" s="8" t="s">
        <v>399</v>
      </c>
      <c r="N128" s="1"/>
      <c r="O128" s="1"/>
      <c r="P128" s="1"/>
      <c r="Q128" s="1"/>
      <c r="R128" s="1"/>
      <c r="S128" s="1"/>
      <c r="T128" s="1"/>
      <c r="U128" s="1"/>
      <c r="AS128" s="1"/>
      <c r="AU128" s="1"/>
      <c r="AV128" s="1"/>
      <c r="AW128" s="1"/>
    </row>
    <row r="129" spans="1:49" ht="30" customHeight="1" x14ac:dyDescent="0.3">
      <c r="A129" s="8" t="s">
        <v>394</v>
      </c>
      <c r="B129" s="8" t="s">
        <v>401</v>
      </c>
      <c r="C129" s="8" t="s">
        <v>65</v>
      </c>
      <c r="D129" s="9">
        <v>1</v>
      </c>
      <c r="E129" s="10">
        <f>TRUNC(일위대가목록!E112,0)</f>
        <v>7019</v>
      </c>
      <c r="F129" s="10">
        <f t="shared" si="5"/>
        <v>7019</v>
      </c>
      <c r="G129" s="10">
        <f>TRUNC(일위대가목록!F112,0)</f>
        <v>37314</v>
      </c>
      <c r="H129" s="10">
        <f t="shared" si="6"/>
        <v>37314</v>
      </c>
      <c r="I129" s="10">
        <f>TRUNC(일위대가목록!G112,0)</f>
        <v>4415</v>
      </c>
      <c r="J129" s="10">
        <f t="shared" si="7"/>
        <v>4415</v>
      </c>
      <c r="K129" s="10">
        <f t="shared" si="9"/>
        <v>48748</v>
      </c>
      <c r="L129" s="10">
        <f t="shared" si="8"/>
        <v>48748</v>
      </c>
      <c r="M129" s="8" t="s">
        <v>402</v>
      </c>
      <c r="N129" s="1"/>
      <c r="O129" s="1"/>
      <c r="P129" s="1"/>
      <c r="Q129" s="1"/>
      <c r="R129" s="1"/>
      <c r="S129" s="1"/>
      <c r="T129" s="1"/>
      <c r="U129" s="1"/>
      <c r="AS129" s="1"/>
      <c r="AU129" s="1"/>
      <c r="AV129" s="1"/>
      <c r="AW129" s="1"/>
    </row>
    <row r="130" spans="1:49" ht="30" customHeight="1" x14ac:dyDescent="0.3">
      <c r="A130" s="8" t="s">
        <v>394</v>
      </c>
      <c r="B130" s="8" t="s">
        <v>404</v>
      </c>
      <c r="C130" s="8" t="s">
        <v>65</v>
      </c>
      <c r="D130" s="9">
        <v>1</v>
      </c>
      <c r="E130" s="10">
        <f>TRUNC(일위대가목록!E113,0)</f>
        <v>8956</v>
      </c>
      <c r="F130" s="10">
        <f t="shared" si="5"/>
        <v>8956</v>
      </c>
      <c r="G130" s="10">
        <f>TRUNC(일위대가목록!F113,0)</f>
        <v>49235</v>
      </c>
      <c r="H130" s="10">
        <f t="shared" si="6"/>
        <v>49235</v>
      </c>
      <c r="I130" s="10">
        <f>TRUNC(일위대가목록!G113,0)</f>
        <v>4329</v>
      </c>
      <c r="J130" s="10">
        <f t="shared" si="7"/>
        <v>4329</v>
      </c>
      <c r="K130" s="10">
        <f t="shared" si="9"/>
        <v>62520</v>
      </c>
      <c r="L130" s="10">
        <f t="shared" si="8"/>
        <v>62520</v>
      </c>
      <c r="M130" s="8" t="s">
        <v>405</v>
      </c>
      <c r="N130" s="1"/>
      <c r="O130" s="1"/>
      <c r="P130" s="1"/>
      <c r="Q130" s="1"/>
      <c r="R130" s="1"/>
      <c r="S130" s="1"/>
      <c r="T130" s="1"/>
      <c r="U130" s="1"/>
      <c r="AS130" s="1"/>
      <c r="AU130" s="1"/>
      <c r="AV130" s="1"/>
      <c r="AW130" s="1"/>
    </row>
    <row r="131" spans="1:49" ht="30" customHeight="1" x14ac:dyDescent="0.3">
      <c r="A131" s="8" t="s">
        <v>394</v>
      </c>
      <c r="B131" s="8" t="s">
        <v>407</v>
      </c>
      <c r="C131" s="8" t="s">
        <v>65</v>
      </c>
      <c r="D131" s="9">
        <v>1</v>
      </c>
      <c r="E131" s="10">
        <f>TRUNC(일위대가목록!E114,0)</f>
        <v>8401</v>
      </c>
      <c r="F131" s="10">
        <f t="shared" ref="F131:F194" si="10">TRUNC(E131*D131, 0)</f>
        <v>8401</v>
      </c>
      <c r="G131" s="10">
        <f>TRUNC(일위대가목록!F114,0)</f>
        <v>46165</v>
      </c>
      <c r="H131" s="10">
        <f t="shared" ref="H131:H194" si="11">TRUNC(G131*D131, 0)</f>
        <v>46165</v>
      </c>
      <c r="I131" s="10">
        <f>TRUNC(일위대가목록!G114,0)</f>
        <v>4057</v>
      </c>
      <c r="J131" s="10">
        <f t="shared" ref="J131:J194" si="12">TRUNC(I131*D131, 0)</f>
        <v>4057</v>
      </c>
      <c r="K131" s="10">
        <f t="shared" si="9"/>
        <v>58623</v>
      </c>
      <c r="L131" s="10">
        <f t="shared" ref="L131:L194" si="13">TRUNC(F131+H131+J131, 0)</f>
        <v>58623</v>
      </c>
      <c r="M131" s="8" t="s">
        <v>408</v>
      </c>
      <c r="N131" s="1"/>
      <c r="O131" s="1"/>
      <c r="P131" s="1"/>
      <c r="Q131" s="1"/>
      <c r="R131" s="1"/>
      <c r="S131" s="1"/>
      <c r="T131" s="1"/>
      <c r="U131" s="1"/>
      <c r="AS131" s="1"/>
      <c r="AU131" s="1"/>
      <c r="AV131" s="1"/>
      <c r="AW131" s="1"/>
    </row>
    <row r="132" spans="1:49" ht="30" customHeight="1" x14ac:dyDescent="0.3">
      <c r="A132" s="8" t="s">
        <v>394</v>
      </c>
      <c r="B132" s="8" t="s">
        <v>410</v>
      </c>
      <c r="C132" s="8" t="s">
        <v>65</v>
      </c>
      <c r="D132" s="9">
        <v>1</v>
      </c>
      <c r="E132" s="10">
        <f>TRUNC(일위대가목록!E115,0)</f>
        <v>5658</v>
      </c>
      <c r="F132" s="10">
        <f t="shared" si="10"/>
        <v>5658</v>
      </c>
      <c r="G132" s="10">
        <f>TRUNC(일위대가목록!F115,0)</f>
        <v>28500</v>
      </c>
      <c r="H132" s="10">
        <f t="shared" si="11"/>
        <v>28500</v>
      </c>
      <c r="I132" s="10">
        <f>TRUNC(일위대가목록!G115,0)</f>
        <v>2609</v>
      </c>
      <c r="J132" s="10">
        <f t="shared" si="12"/>
        <v>2609</v>
      </c>
      <c r="K132" s="10">
        <f t="shared" si="9"/>
        <v>36767</v>
      </c>
      <c r="L132" s="10">
        <f t="shared" si="13"/>
        <v>36767</v>
      </c>
      <c r="M132" s="8" t="s">
        <v>411</v>
      </c>
      <c r="N132" s="1"/>
      <c r="O132" s="1"/>
      <c r="P132" s="1"/>
      <c r="Q132" s="1"/>
      <c r="R132" s="1"/>
      <c r="S132" s="1"/>
      <c r="T132" s="1"/>
      <c r="U132" s="1"/>
      <c r="AS132" s="1"/>
      <c r="AU132" s="1"/>
      <c r="AV132" s="1"/>
      <c r="AW132" s="1"/>
    </row>
    <row r="133" spans="1:49" ht="30" customHeight="1" x14ac:dyDescent="0.3">
      <c r="A133" s="8" t="s">
        <v>390</v>
      </c>
      <c r="B133" s="8" t="s">
        <v>413</v>
      </c>
      <c r="C133" s="8" t="s">
        <v>88</v>
      </c>
      <c r="D133" s="9">
        <v>1</v>
      </c>
      <c r="E133" s="10">
        <f>TRUNC(일위대가목록!E116,0)</f>
        <v>20410</v>
      </c>
      <c r="F133" s="10">
        <f t="shared" si="10"/>
        <v>20410</v>
      </c>
      <c r="G133" s="10">
        <f>TRUNC(일위대가목록!F116,0)</f>
        <v>413922</v>
      </c>
      <c r="H133" s="10">
        <f t="shared" si="11"/>
        <v>413922</v>
      </c>
      <c r="I133" s="10">
        <f>TRUNC(일위대가목록!G116,0)</f>
        <v>130930</v>
      </c>
      <c r="J133" s="10">
        <f t="shared" si="12"/>
        <v>130930</v>
      </c>
      <c r="K133" s="10">
        <f t="shared" ref="K133:K196" si="14">TRUNC(E133+G133+I133, 0)</f>
        <v>565262</v>
      </c>
      <c r="L133" s="10">
        <f t="shared" si="13"/>
        <v>565262</v>
      </c>
      <c r="M133" s="8" t="s">
        <v>414</v>
      </c>
      <c r="N133" s="1"/>
      <c r="O133" s="1"/>
      <c r="P133" s="1"/>
      <c r="Q133" s="1"/>
      <c r="R133" s="1"/>
      <c r="S133" s="1"/>
      <c r="T133" s="1"/>
      <c r="U133" s="1"/>
      <c r="AS133" s="1"/>
      <c r="AU133" s="1"/>
      <c r="AV133" s="1"/>
      <c r="AW133" s="1"/>
    </row>
    <row r="134" spans="1:49" ht="30" customHeight="1" x14ac:dyDescent="0.3">
      <c r="A134" s="8" t="s">
        <v>390</v>
      </c>
      <c r="B134" s="8" t="s">
        <v>416</v>
      </c>
      <c r="C134" s="8" t="s">
        <v>417</v>
      </c>
      <c r="D134" s="9">
        <v>1</v>
      </c>
      <c r="E134" s="10">
        <f>TRUNC(일위대가목록!E117,0)</f>
        <v>0</v>
      </c>
      <c r="F134" s="10">
        <f t="shared" si="10"/>
        <v>0</v>
      </c>
      <c r="G134" s="10">
        <f>TRUNC(일위대가목록!F117,0)</f>
        <v>236467</v>
      </c>
      <c r="H134" s="10">
        <f t="shared" si="11"/>
        <v>236467</v>
      </c>
      <c r="I134" s="10">
        <f>TRUNC(일위대가목록!G117,0)</f>
        <v>0</v>
      </c>
      <c r="J134" s="10">
        <f t="shared" si="12"/>
        <v>0</v>
      </c>
      <c r="K134" s="10">
        <f t="shared" si="14"/>
        <v>236467</v>
      </c>
      <c r="L134" s="10">
        <f t="shared" si="13"/>
        <v>236467</v>
      </c>
      <c r="M134" s="8" t="s">
        <v>418</v>
      </c>
      <c r="N134" s="1"/>
      <c r="O134" s="1"/>
      <c r="P134" s="1"/>
      <c r="Q134" s="1"/>
      <c r="R134" s="1"/>
      <c r="S134" s="1"/>
      <c r="T134" s="1"/>
      <c r="U134" s="1"/>
      <c r="AS134" s="1"/>
      <c r="AU134" s="1"/>
      <c r="AV134" s="1"/>
      <c r="AW134" s="1"/>
    </row>
    <row r="135" spans="1:49" ht="30" customHeight="1" x14ac:dyDescent="0.3">
      <c r="A135" s="37" t="s">
        <v>420</v>
      </c>
      <c r="B135" s="37" t="s">
        <v>42</v>
      </c>
      <c r="C135" s="37" t="s">
        <v>42</v>
      </c>
      <c r="D135" s="38"/>
      <c r="E135" s="39">
        <f>TRUNC(단가대비표!O206,0)</f>
        <v>0</v>
      </c>
      <c r="F135" s="39">
        <f t="shared" si="10"/>
        <v>0</v>
      </c>
      <c r="G135" s="39">
        <f>TRUNC(단가대비표!P206,0)</f>
        <v>0</v>
      </c>
      <c r="H135" s="39">
        <f t="shared" si="11"/>
        <v>0</v>
      </c>
      <c r="I135" s="39">
        <f>TRUNC(단가대비표!V206,0)</f>
        <v>0</v>
      </c>
      <c r="J135" s="39">
        <f t="shared" si="12"/>
        <v>0</v>
      </c>
      <c r="K135" s="39">
        <f t="shared" si="14"/>
        <v>0</v>
      </c>
      <c r="L135" s="39">
        <f t="shared" si="13"/>
        <v>0</v>
      </c>
      <c r="M135" s="37" t="s">
        <v>42</v>
      </c>
      <c r="N135" s="1"/>
      <c r="O135" s="1"/>
      <c r="P135" s="1"/>
      <c r="Q135" s="1"/>
      <c r="R135" s="1"/>
      <c r="S135" s="1"/>
      <c r="T135" s="1"/>
      <c r="U135" s="1"/>
      <c r="AS135" s="1"/>
      <c r="AU135" s="1"/>
      <c r="AV135" s="1"/>
      <c r="AW135" s="1"/>
    </row>
    <row r="136" spans="1:49" ht="30" customHeight="1" x14ac:dyDescent="0.3">
      <c r="A136" s="8" t="s">
        <v>422</v>
      </c>
      <c r="B136" s="8" t="s">
        <v>423</v>
      </c>
      <c r="C136" s="8" t="s">
        <v>81</v>
      </c>
      <c r="D136" s="9">
        <v>1</v>
      </c>
      <c r="E136" s="10">
        <f>TRUNC(일위대가목록!E118,0)</f>
        <v>1856</v>
      </c>
      <c r="F136" s="10">
        <f t="shared" si="10"/>
        <v>1856</v>
      </c>
      <c r="G136" s="10">
        <f>TRUNC(일위대가목록!F118,0)</f>
        <v>63817</v>
      </c>
      <c r="H136" s="10">
        <f t="shared" si="11"/>
        <v>63817</v>
      </c>
      <c r="I136" s="10">
        <f>TRUNC(일위대가목록!G118,0)</f>
        <v>2824</v>
      </c>
      <c r="J136" s="10">
        <f t="shared" si="12"/>
        <v>2824</v>
      </c>
      <c r="K136" s="10">
        <f t="shared" si="14"/>
        <v>68497</v>
      </c>
      <c r="L136" s="10">
        <f t="shared" si="13"/>
        <v>68497</v>
      </c>
      <c r="M136" s="8" t="s">
        <v>424</v>
      </c>
      <c r="N136" s="1"/>
      <c r="O136" s="1"/>
      <c r="P136" s="1"/>
      <c r="Q136" s="1"/>
      <c r="R136" s="1"/>
      <c r="S136" s="1"/>
      <c r="T136" s="1"/>
      <c r="U136" s="1"/>
      <c r="AS136" s="1"/>
      <c r="AU136" s="1"/>
      <c r="AV136" s="1"/>
      <c r="AW136" s="1"/>
    </row>
    <row r="137" spans="1:49" ht="30" customHeight="1" x14ac:dyDescent="0.3">
      <c r="A137" s="8" t="s">
        <v>426</v>
      </c>
      <c r="B137" s="8" t="s">
        <v>423</v>
      </c>
      <c r="C137" s="8" t="s">
        <v>81</v>
      </c>
      <c r="D137" s="9">
        <v>1</v>
      </c>
      <c r="E137" s="10">
        <f>TRUNC(일위대가목록!E119,0)</f>
        <v>4642</v>
      </c>
      <c r="F137" s="10">
        <f t="shared" si="10"/>
        <v>4642</v>
      </c>
      <c r="G137" s="10">
        <f>TRUNC(일위대가목록!F119,0)</f>
        <v>92481</v>
      </c>
      <c r="H137" s="10">
        <f t="shared" si="11"/>
        <v>92481</v>
      </c>
      <c r="I137" s="10">
        <f>TRUNC(일위대가목록!G119,0)</f>
        <v>7060</v>
      </c>
      <c r="J137" s="10">
        <f t="shared" si="12"/>
        <v>7060</v>
      </c>
      <c r="K137" s="10">
        <f t="shared" si="14"/>
        <v>104183</v>
      </c>
      <c r="L137" s="10">
        <f t="shared" si="13"/>
        <v>104183</v>
      </c>
      <c r="M137" s="8" t="s">
        <v>427</v>
      </c>
      <c r="N137" s="1"/>
      <c r="O137" s="1"/>
      <c r="P137" s="1"/>
      <c r="Q137" s="1"/>
      <c r="R137" s="1"/>
      <c r="S137" s="1"/>
      <c r="T137" s="1"/>
      <c r="U137" s="1"/>
      <c r="AS137" s="1"/>
      <c r="AU137" s="1"/>
      <c r="AV137" s="1"/>
      <c r="AW137" s="1"/>
    </row>
    <row r="138" spans="1:49" ht="30" customHeight="1" x14ac:dyDescent="0.3">
      <c r="A138" s="8" t="s">
        <v>429</v>
      </c>
      <c r="B138" s="8" t="s">
        <v>430</v>
      </c>
      <c r="C138" s="8" t="s">
        <v>65</v>
      </c>
      <c r="D138" s="9">
        <v>1</v>
      </c>
      <c r="E138" s="10">
        <f>TRUNC(일위대가목록!E120,0)</f>
        <v>18797</v>
      </c>
      <c r="F138" s="10">
        <f t="shared" si="10"/>
        <v>18797</v>
      </c>
      <c r="G138" s="10">
        <f>TRUNC(일위대가목록!F120,0)</f>
        <v>21709</v>
      </c>
      <c r="H138" s="10">
        <f t="shared" si="11"/>
        <v>21709</v>
      </c>
      <c r="I138" s="10">
        <f>TRUNC(일위대가목록!G120,0)</f>
        <v>217</v>
      </c>
      <c r="J138" s="10">
        <f t="shared" si="12"/>
        <v>217</v>
      </c>
      <c r="K138" s="10">
        <f t="shared" si="14"/>
        <v>40723</v>
      </c>
      <c r="L138" s="10">
        <f t="shared" si="13"/>
        <v>40723</v>
      </c>
      <c r="M138" s="8" t="s">
        <v>431</v>
      </c>
      <c r="N138" s="1"/>
      <c r="O138" s="1"/>
      <c r="P138" s="1"/>
      <c r="Q138" s="1"/>
      <c r="R138" s="1"/>
      <c r="S138" s="1"/>
      <c r="T138" s="1"/>
      <c r="U138" s="1"/>
      <c r="AS138" s="1"/>
      <c r="AU138" s="1"/>
      <c r="AV138" s="1"/>
      <c r="AW138" s="1"/>
    </row>
    <row r="139" spans="1:49" ht="30" customHeight="1" x14ac:dyDescent="0.3">
      <c r="A139" s="8" t="s">
        <v>433</v>
      </c>
      <c r="B139" s="8" t="s">
        <v>42</v>
      </c>
      <c r="C139" s="8" t="s">
        <v>434</v>
      </c>
      <c r="D139" s="9">
        <v>1</v>
      </c>
      <c r="E139" s="10">
        <f>TRUNC(일위대가목록!E121,0)</f>
        <v>10487</v>
      </c>
      <c r="F139" s="10">
        <f t="shared" si="10"/>
        <v>10487</v>
      </c>
      <c r="G139" s="10">
        <f>TRUNC(일위대가목록!F121,0)</f>
        <v>48079</v>
      </c>
      <c r="H139" s="10">
        <f t="shared" si="11"/>
        <v>48079</v>
      </c>
      <c r="I139" s="10">
        <f>TRUNC(일위대가목록!G121,0)</f>
        <v>12680</v>
      </c>
      <c r="J139" s="10">
        <f t="shared" si="12"/>
        <v>12680</v>
      </c>
      <c r="K139" s="10">
        <f t="shared" si="14"/>
        <v>71246</v>
      </c>
      <c r="L139" s="10">
        <f t="shared" si="13"/>
        <v>71246</v>
      </c>
      <c r="M139" s="8" t="s">
        <v>435</v>
      </c>
      <c r="N139" s="1"/>
      <c r="O139" s="1"/>
      <c r="P139" s="1"/>
      <c r="Q139" s="1"/>
      <c r="R139" s="1"/>
      <c r="S139" s="1"/>
      <c r="T139" s="1"/>
      <c r="U139" s="1"/>
      <c r="AS139" s="1"/>
      <c r="AU139" s="1"/>
      <c r="AV139" s="1"/>
      <c r="AW139" s="1"/>
    </row>
    <row r="140" spans="1:49" ht="30" customHeight="1" x14ac:dyDescent="0.3">
      <c r="A140" s="37" t="s">
        <v>437</v>
      </c>
      <c r="B140" s="37" t="s">
        <v>42</v>
      </c>
      <c r="C140" s="37" t="s">
        <v>42</v>
      </c>
      <c r="D140" s="38"/>
      <c r="E140" s="39">
        <f>TRUNC(단가대비표!O207,0)</f>
        <v>0</v>
      </c>
      <c r="F140" s="39">
        <f t="shared" si="10"/>
        <v>0</v>
      </c>
      <c r="G140" s="39">
        <f>TRUNC(단가대비표!P207,0)</f>
        <v>0</v>
      </c>
      <c r="H140" s="39">
        <f t="shared" si="11"/>
        <v>0</v>
      </c>
      <c r="I140" s="39">
        <f>TRUNC(단가대비표!V207,0)</f>
        <v>0</v>
      </c>
      <c r="J140" s="39">
        <f t="shared" si="12"/>
        <v>0</v>
      </c>
      <c r="K140" s="39">
        <f t="shared" si="14"/>
        <v>0</v>
      </c>
      <c r="L140" s="39">
        <f t="shared" si="13"/>
        <v>0</v>
      </c>
      <c r="M140" s="37" t="s">
        <v>42</v>
      </c>
      <c r="N140" s="1"/>
      <c r="O140" s="1"/>
      <c r="P140" s="1"/>
      <c r="Q140" s="1"/>
      <c r="R140" s="1"/>
      <c r="S140" s="1"/>
      <c r="T140" s="1"/>
      <c r="U140" s="1"/>
      <c r="AS140" s="1"/>
      <c r="AU140" s="1"/>
      <c r="AV140" s="1"/>
      <c r="AW140" s="1"/>
    </row>
    <row r="141" spans="1:49" ht="30" customHeight="1" x14ac:dyDescent="0.3">
      <c r="A141" s="8" t="s">
        <v>439</v>
      </c>
      <c r="B141" s="8" t="s">
        <v>440</v>
      </c>
      <c r="C141" s="8" t="s">
        <v>441</v>
      </c>
      <c r="D141" s="9">
        <v>1</v>
      </c>
      <c r="E141" s="10">
        <f>TRUNC(일위대가목록!E122,0)</f>
        <v>21869</v>
      </c>
      <c r="F141" s="10">
        <f t="shared" si="10"/>
        <v>21869</v>
      </c>
      <c r="G141" s="10">
        <f>TRUNC(일위대가목록!F122,0)</f>
        <v>789638</v>
      </c>
      <c r="H141" s="10">
        <f t="shared" si="11"/>
        <v>789638</v>
      </c>
      <c r="I141" s="10">
        <f>TRUNC(일위대가목록!G122,0)</f>
        <v>110521</v>
      </c>
      <c r="J141" s="10">
        <f t="shared" si="12"/>
        <v>110521</v>
      </c>
      <c r="K141" s="10">
        <f t="shared" si="14"/>
        <v>922028</v>
      </c>
      <c r="L141" s="10">
        <f t="shared" si="13"/>
        <v>922028</v>
      </c>
      <c r="M141" s="8" t="s">
        <v>442</v>
      </c>
      <c r="N141" s="1"/>
      <c r="O141" s="1"/>
      <c r="P141" s="1"/>
      <c r="Q141" s="1"/>
      <c r="R141" s="1"/>
      <c r="S141" s="1"/>
      <c r="T141" s="1"/>
      <c r="U141" s="1"/>
      <c r="AS141" s="1"/>
      <c r="AU141" s="1"/>
      <c r="AV141" s="1"/>
      <c r="AW141" s="1"/>
    </row>
    <row r="142" spans="1:49" ht="30" customHeight="1" x14ac:dyDescent="0.3">
      <c r="A142" s="8" t="s">
        <v>444</v>
      </c>
      <c r="B142" s="8" t="s">
        <v>440</v>
      </c>
      <c r="C142" s="8" t="s">
        <v>441</v>
      </c>
      <c r="D142" s="9">
        <v>1</v>
      </c>
      <c r="E142" s="10">
        <f>TRUNC(일위대가목록!E123,0)</f>
        <v>28567</v>
      </c>
      <c r="F142" s="10">
        <f t="shared" si="10"/>
        <v>28567</v>
      </c>
      <c r="G142" s="10">
        <f>TRUNC(일위대가목록!F123,0)</f>
        <v>1031576</v>
      </c>
      <c r="H142" s="10">
        <f t="shared" si="11"/>
        <v>1031576</v>
      </c>
      <c r="I142" s="10">
        <f>TRUNC(일위대가목록!G123,0)</f>
        <v>144380</v>
      </c>
      <c r="J142" s="10">
        <f t="shared" si="12"/>
        <v>144380</v>
      </c>
      <c r="K142" s="10">
        <f t="shared" si="14"/>
        <v>1204523</v>
      </c>
      <c r="L142" s="10">
        <f t="shared" si="13"/>
        <v>1204523</v>
      </c>
      <c r="M142" s="8" t="s">
        <v>445</v>
      </c>
      <c r="N142" s="1"/>
      <c r="O142" s="1"/>
      <c r="P142" s="1"/>
      <c r="Q142" s="1"/>
      <c r="R142" s="1"/>
      <c r="S142" s="1"/>
      <c r="T142" s="1"/>
      <c r="U142" s="1"/>
      <c r="AS142" s="1"/>
      <c r="AU142" s="1"/>
      <c r="AV142" s="1"/>
      <c r="AW142" s="1"/>
    </row>
    <row r="143" spans="1:49" ht="30" customHeight="1" x14ac:dyDescent="0.3">
      <c r="A143" s="8" t="s">
        <v>447</v>
      </c>
      <c r="B143" s="8" t="s">
        <v>440</v>
      </c>
      <c r="C143" s="8" t="s">
        <v>441</v>
      </c>
      <c r="D143" s="9">
        <v>1</v>
      </c>
      <c r="E143" s="10">
        <f>TRUNC(일위대가목록!E124,0)</f>
        <v>37202</v>
      </c>
      <c r="F143" s="10">
        <f t="shared" si="10"/>
        <v>37202</v>
      </c>
      <c r="G143" s="10">
        <f>TRUNC(일위대가목록!F124,0)</f>
        <v>1346118</v>
      </c>
      <c r="H143" s="10">
        <f t="shared" si="11"/>
        <v>1346118</v>
      </c>
      <c r="I143" s="10">
        <f>TRUNC(일위대가목록!G124,0)</f>
        <v>188295</v>
      </c>
      <c r="J143" s="10">
        <f t="shared" si="12"/>
        <v>188295</v>
      </c>
      <c r="K143" s="10">
        <f t="shared" si="14"/>
        <v>1571615</v>
      </c>
      <c r="L143" s="10">
        <f t="shared" si="13"/>
        <v>1571615</v>
      </c>
      <c r="M143" s="8" t="s">
        <v>448</v>
      </c>
      <c r="N143" s="1"/>
      <c r="O143" s="1"/>
      <c r="P143" s="1"/>
      <c r="Q143" s="1"/>
      <c r="R143" s="1"/>
      <c r="S143" s="1"/>
      <c r="T143" s="1"/>
      <c r="U143" s="1"/>
      <c r="AS143" s="1"/>
      <c r="AU143" s="1"/>
      <c r="AV143" s="1"/>
      <c r="AW143" s="1"/>
    </row>
    <row r="144" spans="1:49" ht="30" customHeight="1" x14ac:dyDescent="0.3">
      <c r="A144" s="8" t="s">
        <v>450</v>
      </c>
      <c r="B144" s="8" t="s">
        <v>451</v>
      </c>
      <c r="C144" s="8" t="s">
        <v>441</v>
      </c>
      <c r="D144" s="9">
        <v>1</v>
      </c>
      <c r="E144" s="10">
        <f>TRUNC(일위대가목록!E125,0)</f>
        <v>30343</v>
      </c>
      <c r="F144" s="10">
        <f t="shared" si="10"/>
        <v>30343</v>
      </c>
      <c r="G144" s="10">
        <f>TRUNC(일위대가목록!F125,0)</f>
        <v>404307</v>
      </c>
      <c r="H144" s="10">
        <f t="shared" si="11"/>
        <v>404307</v>
      </c>
      <c r="I144" s="10">
        <f>TRUNC(일위대가목록!G125,0)</f>
        <v>65976</v>
      </c>
      <c r="J144" s="10">
        <f t="shared" si="12"/>
        <v>65976</v>
      </c>
      <c r="K144" s="10">
        <f t="shared" si="14"/>
        <v>500626</v>
      </c>
      <c r="L144" s="10">
        <f t="shared" si="13"/>
        <v>500626</v>
      </c>
      <c r="M144" s="8" t="s">
        <v>452</v>
      </c>
      <c r="N144" s="1"/>
      <c r="O144" s="1"/>
      <c r="P144" s="1"/>
      <c r="Q144" s="1"/>
      <c r="R144" s="1"/>
      <c r="S144" s="1"/>
      <c r="T144" s="1"/>
      <c r="U144" s="1"/>
      <c r="AS144" s="1"/>
      <c r="AU144" s="1"/>
      <c r="AV144" s="1"/>
      <c r="AW144" s="1"/>
    </row>
    <row r="145" spans="1:49" ht="30" customHeight="1" x14ac:dyDescent="0.3">
      <c r="A145" s="37" t="s">
        <v>454</v>
      </c>
      <c r="B145" s="37" t="s">
        <v>42</v>
      </c>
      <c r="C145" s="37" t="s">
        <v>42</v>
      </c>
      <c r="D145" s="38"/>
      <c r="E145" s="39">
        <f>TRUNC(단가대비표!O208,0)</f>
        <v>0</v>
      </c>
      <c r="F145" s="39">
        <f t="shared" si="10"/>
        <v>0</v>
      </c>
      <c r="G145" s="39">
        <f>TRUNC(단가대비표!P208,0)</f>
        <v>0</v>
      </c>
      <c r="H145" s="39">
        <f t="shared" si="11"/>
        <v>0</v>
      </c>
      <c r="I145" s="39">
        <f>TRUNC(단가대비표!V208,0)</f>
        <v>0</v>
      </c>
      <c r="J145" s="39">
        <f t="shared" si="12"/>
        <v>0</v>
      </c>
      <c r="K145" s="39">
        <f t="shared" si="14"/>
        <v>0</v>
      </c>
      <c r="L145" s="39">
        <f t="shared" si="13"/>
        <v>0</v>
      </c>
      <c r="M145" s="37" t="s">
        <v>42</v>
      </c>
      <c r="N145" s="1"/>
      <c r="O145" s="1"/>
      <c r="P145" s="1"/>
      <c r="Q145" s="1"/>
      <c r="R145" s="1"/>
      <c r="S145" s="1"/>
      <c r="T145" s="1"/>
      <c r="U145" s="1"/>
      <c r="AS145" s="1"/>
      <c r="AU145" s="1"/>
      <c r="AV145" s="1"/>
      <c r="AW145" s="1"/>
    </row>
    <row r="146" spans="1:49" ht="30" customHeight="1" x14ac:dyDescent="0.3">
      <c r="A146" s="8" t="s">
        <v>456</v>
      </c>
      <c r="B146" s="8" t="s">
        <v>457</v>
      </c>
      <c r="C146" s="8" t="s">
        <v>65</v>
      </c>
      <c r="D146" s="9">
        <v>1</v>
      </c>
      <c r="E146" s="10">
        <f>TRUNC(일위대가목록!E126,0)</f>
        <v>1809</v>
      </c>
      <c r="F146" s="10">
        <f t="shared" si="10"/>
        <v>1809</v>
      </c>
      <c r="G146" s="10">
        <f>TRUNC(일위대가목록!F126,0)</f>
        <v>39942</v>
      </c>
      <c r="H146" s="10">
        <f t="shared" si="11"/>
        <v>39942</v>
      </c>
      <c r="I146" s="10">
        <f>TRUNC(일위대가목록!G126,0)</f>
        <v>10475</v>
      </c>
      <c r="J146" s="10">
        <f t="shared" si="12"/>
        <v>10475</v>
      </c>
      <c r="K146" s="10">
        <f t="shared" si="14"/>
        <v>52226</v>
      </c>
      <c r="L146" s="10">
        <f t="shared" si="13"/>
        <v>52226</v>
      </c>
      <c r="M146" s="8" t="s">
        <v>458</v>
      </c>
      <c r="N146" s="1"/>
      <c r="O146" s="1"/>
      <c r="P146" s="1"/>
      <c r="Q146" s="1"/>
      <c r="R146" s="1"/>
      <c r="S146" s="1"/>
      <c r="T146" s="1"/>
      <c r="U146" s="1"/>
      <c r="AS146" s="1"/>
      <c r="AU146" s="1"/>
      <c r="AV146" s="1"/>
      <c r="AW146" s="1"/>
    </row>
    <row r="147" spans="1:49" ht="30" customHeight="1" x14ac:dyDescent="0.3">
      <c r="A147" s="8" t="s">
        <v>456</v>
      </c>
      <c r="B147" s="8" t="s">
        <v>460</v>
      </c>
      <c r="C147" s="8" t="s">
        <v>65</v>
      </c>
      <c r="D147" s="9">
        <v>1</v>
      </c>
      <c r="E147" s="10">
        <f>TRUNC(일위대가목록!E127,0)</f>
        <v>1391</v>
      </c>
      <c r="F147" s="10">
        <f t="shared" si="10"/>
        <v>1391</v>
      </c>
      <c r="G147" s="10">
        <f>TRUNC(일위대가목록!F127,0)</f>
        <v>30668</v>
      </c>
      <c r="H147" s="10">
        <f t="shared" si="11"/>
        <v>30668</v>
      </c>
      <c r="I147" s="10">
        <f>TRUNC(일위대가목록!G127,0)</f>
        <v>8051</v>
      </c>
      <c r="J147" s="10">
        <f t="shared" si="12"/>
        <v>8051</v>
      </c>
      <c r="K147" s="10">
        <f t="shared" si="14"/>
        <v>40110</v>
      </c>
      <c r="L147" s="10">
        <f t="shared" si="13"/>
        <v>40110</v>
      </c>
      <c r="M147" s="8" t="s">
        <v>461</v>
      </c>
      <c r="N147" s="1"/>
      <c r="O147" s="1"/>
      <c r="P147" s="1"/>
      <c r="Q147" s="1"/>
      <c r="R147" s="1"/>
      <c r="S147" s="1"/>
      <c r="T147" s="1"/>
      <c r="U147" s="1"/>
      <c r="AS147" s="1"/>
      <c r="AU147" s="1"/>
      <c r="AV147" s="1"/>
      <c r="AW147" s="1"/>
    </row>
    <row r="148" spans="1:49" ht="30" customHeight="1" x14ac:dyDescent="0.3">
      <c r="A148" s="8" t="s">
        <v>456</v>
      </c>
      <c r="B148" s="8" t="s">
        <v>463</v>
      </c>
      <c r="C148" s="8" t="s">
        <v>65</v>
      </c>
      <c r="D148" s="9">
        <v>1</v>
      </c>
      <c r="E148" s="10">
        <f>TRUNC(일위대가목록!E128,0)</f>
        <v>1131</v>
      </c>
      <c r="F148" s="10">
        <f t="shared" si="10"/>
        <v>1131</v>
      </c>
      <c r="G148" s="10">
        <f>TRUNC(일위대가목록!F128,0)</f>
        <v>25191</v>
      </c>
      <c r="H148" s="10">
        <f t="shared" si="11"/>
        <v>25191</v>
      </c>
      <c r="I148" s="10">
        <f>TRUNC(일위대가목록!G128,0)</f>
        <v>6553</v>
      </c>
      <c r="J148" s="10">
        <f t="shared" si="12"/>
        <v>6553</v>
      </c>
      <c r="K148" s="10">
        <f t="shared" si="14"/>
        <v>32875</v>
      </c>
      <c r="L148" s="10">
        <f t="shared" si="13"/>
        <v>32875</v>
      </c>
      <c r="M148" s="8" t="s">
        <v>464</v>
      </c>
      <c r="N148" s="1"/>
      <c r="O148" s="1"/>
      <c r="P148" s="1"/>
      <c r="Q148" s="1"/>
      <c r="R148" s="1"/>
      <c r="S148" s="1"/>
      <c r="T148" s="1"/>
      <c r="U148" s="1"/>
      <c r="AS148" s="1"/>
      <c r="AU148" s="1"/>
      <c r="AV148" s="1"/>
      <c r="AW148" s="1"/>
    </row>
    <row r="149" spans="1:49" ht="30" customHeight="1" x14ac:dyDescent="0.3">
      <c r="A149" s="8" t="s">
        <v>456</v>
      </c>
      <c r="B149" s="8" t="s">
        <v>466</v>
      </c>
      <c r="C149" s="8" t="s">
        <v>65</v>
      </c>
      <c r="D149" s="9">
        <v>1</v>
      </c>
      <c r="E149" s="10">
        <f>TRUNC(일위대가목록!E129,0)</f>
        <v>1006</v>
      </c>
      <c r="F149" s="10">
        <f t="shared" si="10"/>
        <v>1006</v>
      </c>
      <c r="G149" s="10">
        <f>TRUNC(일위대가목록!F129,0)</f>
        <v>22027</v>
      </c>
      <c r="H149" s="10">
        <f t="shared" si="11"/>
        <v>22027</v>
      </c>
      <c r="I149" s="10">
        <f>TRUNC(일위대가목록!G129,0)</f>
        <v>5821</v>
      </c>
      <c r="J149" s="10">
        <f t="shared" si="12"/>
        <v>5821</v>
      </c>
      <c r="K149" s="10">
        <f t="shared" si="14"/>
        <v>28854</v>
      </c>
      <c r="L149" s="10">
        <f t="shared" si="13"/>
        <v>28854</v>
      </c>
      <c r="M149" s="8" t="s">
        <v>467</v>
      </c>
      <c r="N149" s="1"/>
      <c r="O149" s="1"/>
      <c r="P149" s="1"/>
      <c r="Q149" s="1"/>
      <c r="R149" s="1"/>
      <c r="S149" s="1"/>
      <c r="T149" s="1"/>
      <c r="U149" s="1"/>
      <c r="AS149" s="1"/>
      <c r="AU149" s="1"/>
      <c r="AV149" s="1"/>
      <c r="AW149" s="1"/>
    </row>
    <row r="150" spans="1:49" ht="30" customHeight="1" x14ac:dyDescent="0.3">
      <c r="A150" s="8" t="s">
        <v>456</v>
      </c>
      <c r="B150" s="8" t="s">
        <v>469</v>
      </c>
      <c r="C150" s="8" t="s">
        <v>65</v>
      </c>
      <c r="D150" s="9">
        <v>1</v>
      </c>
      <c r="E150" s="10">
        <f>TRUNC(일위대가목록!E130,0)</f>
        <v>904</v>
      </c>
      <c r="F150" s="10">
        <f t="shared" si="10"/>
        <v>904</v>
      </c>
      <c r="G150" s="10">
        <f>TRUNC(일위대가목록!F130,0)</f>
        <v>19971</v>
      </c>
      <c r="H150" s="10">
        <f t="shared" si="11"/>
        <v>19971</v>
      </c>
      <c r="I150" s="10">
        <f>TRUNC(일위대가목록!G130,0)</f>
        <v>5237</v>
      </c>
      <c r="J150" s="10">
        <f t="shared" si="12"/>
        <v>5237</v>
      </c>
      <c r="K150" s="10">
        <f t="shared" si="14"/>
        <v>26112</v>
      </c>
      <c r="L150" s="10">
        <f t="shared" si="13"/>
        <v>26112</v>
      </c>
      <c r="M150" s="8" t="s">
        <v>470</v>
      </c>
      <c r="N150" s="1"/>
      <c r="O150" s="1"/>
      <c r="P150" s="1"/>
      <c r="Q150" s="1"/>
      <c r="R150" s="1"/>
      <c r="S150" s="1"/>
      <c r="T150" s="1"/>
      <c r="U150" s="1"/>
      <c r="AS150" s="1"/>
      <c r="AU150" s="1"/>
      <c r="AV150" s="1"/>
      <c r="AW150" s="1"/>
    </row>
    <row r="151" spans="1:49" ht="30" customHeight="1" x14ac:dyDescent="0.3">
      <c r="A151" s="8" t="s">
        <v>472</v>
      </c>
      <c r="B151" s="8" t="s">
        <v>457</v>
      </c>
      <c r="C151" s="8" t="s">
        <v>473</v>
      </c>
      <c r="D151" s="9">
        <v>1</v>
      </c>
      <c r="E151" s="10">
        <f>TRUNC(일위대가목록!E131,0)</f>
        <v>7543</v>
      </c>
      <c r="F151" s="10">
        <f t="shared" si="10"/>
        <v>7543</v>
      </c>
      <c r="G151" s="10">
        <f>TRUNC(일위대가목록!F131,0)</f>
        <v>163991</v>
      </c>
      <c r="H151" s="10">
        <f t="shared" si="11"/>
        <v>163991</v>
      </c>
      <c r="I151" s="10">
        <f>TRUNC(일위대가목록!G131,0)</f>
        <v>43592</v>
      </c>
      <c r="J151" s="10">
        <f t="shared" si="12"/>
        <v>43592</v>
      </c>
      <c r="K151" s="10">
        <f t="shared" si="14"/>
        <v>215126</v>
      </c>
      <c r="L151" s="10">
        <f t="shared" si="13"/>
        <v>215126</v>
      </c>
      <c r="M151" s="8" t="s">
        <v>474</v>
      </c>
      <c r="N151" s="1"/>
      <c r="O151" s="1"/>
      <c r="P151" s="1"/>
      <c r="Q151" s="1"/>
      <c r="R151" s="1"/>
      <c r="S151" s="1"/>
      <c r="T151" s="1"/>
      <c r="U151" s="1"/>
      <c r="AS151" s="1"/>
      <c r="AU151" s="1"/>
      <c r="AV151" s="1"/>
      <c r="AW151" s="1"/>
    </row>
    <row r="152" spans="1:49" ht="30" customHeight="1" x14ac:dyDescent="0.3">
      <c r="A152" s="8" t="s">
        <v>472</v>
      </c>
      <c r="B152" s="8" t="s">
        <v>460</v>
      </c>
      <c r="C152" s="8" t="s">
        <v>473</v>
      </c>
      <c r="D152" s="9">
        <v>1</v>
      </c>
      <c r="E152" s="10">
        <f>TRUNC(일위대가목록!E132,0)</f>
        <v>8222</v>
      </c>
      <c r="F152" s="10">
        <f t="shared" si="10"/>
        <v>8222</v>
      </c>
      <c r="G152" s="10">
        <f>TRUNC(일위대가목록!F132,0)</f>
        <v>178958</v>
      </c>
      <c r="H152" s="10">
        <f t="shared" si="11"/>
        <v>178958</v>
      </c>
      <c r="I152" s="10">
        <f>TRUNC(일위대가목록!G132,0)</f>
        <v>47520</v>
      </c>
      <c r="J152" s="10">
        <f t="shared" si="12"/>
        <v>47520</v>
      </c>
      <c r="K152" s="10">
        <f t="shared" si="14"/>
        <v>234700</v>
      </c>
      <c r="L152" s="10">
        <f t="shared" si="13"/>
        <v>234700</v>
      </c>
      <c r="M152" s="8" t="s">
        <v>476</v>
      </c>
      <c r="N152" s="1"/>
      <c r="O152" s="1"/>
      <c r="P152" s="1"/>
      <c r="Q152" s="1"/>
      <c r="R152" s="1"/>
      <c r="S152" s="1"/>
      <c r="T152" s="1"/>
      <c r="U152" s="1"/>
      <c r="AS152" s="1"/>
      <c r="AU152" s="1"/>
      <c r="AV152" s="1"/>
      <c r="AW152" s="1"/>
    </row>
    <row r="153" spans="1:49" ht="30" customHeight="1" x14ac:dyDescent="0.3">
      <c r="A153" s="8" t="s">
        <v>472</v>
      </c>
      <c r="B153" s="8" t="s">
        <v>463</v>
      </c>
      <c r="C153" s="8" t="s">
        <v>473</v>
      </c>
      <c r="D153" s="9">
        <v>1</v>
      </c>
      <c r="E153" s="10">
        <f>TRUNC(일위대가목록!E133,0)</f>
        <v>9048</v>
      </c>
      <c r="F153" s="10">
        <f t="shared" si="10"/>
        <v>9048</v>
      </c>
      <c r="G153" s="10">
        <f>TRUNC(일위대가목록!F133,0)</f>
        <v>196722</v>
      </c>
      <c r="H153" s="10">
        <f t="shared" si="11"/>
        <v>196722</v>
      </c>
      <c r="I153" s="10">
        <f>TRUNC(일위대가목록!G133,0)</f>
        <v>52285</v>
      </c>
      <c r="J153" s="10">
        <f t="shared" si="12"/>
        <v>52285</v>
      </c>
      <c r="K153" s="10">
        <f t="shared" si="14"/>
        <v>258055</v>
      </c>
      <c r="L153" s="10">
        <f t="shared" si="13"/>
        <v>258055</v>
      </c>
      <c r="M153" s="8" t="s">
        <v>478</v>
      </c>
      <c r="N153" s="1"/>
      <c r="O153" s="1"/>
      <c r="P153" s="1"/>
      <c r="Q153" s="1"/>
      <c r="R153" s="1"/>
      <c r="S153" s="1"/>
      <c r="T153" s="1"/>
      <c r="U153" s="1"/>
      <c r="AS153" s="1"/>
      <c r="AU153" s="1"/>
      <c r="AV153" s="1"/>
      <c r="AW153" s="1"/>
    </row>
    <row r="154" spans="1:49" ht="30" customHeight="1" x14ac:dyDescent="0.3">
      <c r="A154" s="8" t="s">
        <v>472</v>
      </c>
      <c r="B154" s="8" t="s">
        <v>466</v>
      </c>
      <c r="C154" s="8" t="s">
        <v>473</v>
      </c>
      <c r="D154" s="9">
        <v>1</v>
      </c>
      <c r="E154" s="10">
        <f>TRUNC(일위대가목록!E134,0)</f>
        <v>10065</v>
      </c>
      <c r="F154" s="10">
        <f t="shared" si="10"/>
        <v>10065</v>
      </c>
      <c r="G154" s="10">
        <f>TRUNC(일위대가목록!F134,0)</f>
        <v>216984</v>
      </c>
      <c r="H154" s="10">
        <f t="shared" si="11"/>
        <v>216984</v>
      </c>
      <c r="I154" s="10">
        <f>TRUNC(일위대가목록!G134,0)</f>
        <v>58112</v>
      </c>
      <c r="J154" s="10">
        <f t="shared" si="12"/>
        <v>58112</v>
      </c>
      <c r="K154" s="10">
        <f t="shared" si="14"/>
        <v>285161</v>
      </c>
      <c r="L154" s="10">
        <f t="shared" si="13"/>
        <v>285161</v>
      </c>
      <c r="M154" s="8" t="s">
        <v>480</v>
      </c>
      <c r="N154" s="1"/>
      <c r="O154" s="1"/>
      <c r="P154" s="1"/>
      <c r="Q154" s="1"/>
      <c r="R154" s="1"/>
      <c r="S154" s="1"/>
      <c r="T154" s="1"/>
      <c r="U154" s="1"/>
      <c r="AS154" s="1"/>
      <c r="AU154" s="1"/>
      <c r="AV154" s="1"/>
      <c r="AW154" s="1"/>
    </row>
    <row r="155" spans="1:49" ht="30" customHeight="1" x14ac:dyDescent="0.3">
      <c r="A155" s="8" t="s">
        <v>472</v>
      </c>
      <c r="B155" s="8" t="s">
        <v>469</v>
      </c>
      <c r="C155" s="8" t="s">
        <v>473</v>
      </c>
      <c r="D155" s="9">
        <v>1</v>
      </c>
      <c r="E155" s="10">
        <f>TRUNC(일위대가목록!E135,0)</f>
        <v>11310</v>
      </c>
      <c r="F155" s="10">
        <f t="shared" si="10"/>
        <v>11310</v>
      </c>
      <c r="G155" s="10">
        <f>TRUNC(일위대가목록!F135,0)</f>
        <v>248026</v>
      </c>
      <c r="H155" s="10">
        <f t="shared" si="11"/>
        <v>248026</v>
      </c>
      <c r="I155" s="10">
        <f>TRUNC(일위대가목록!G135,0)</f>
        <v>65421</v>
      </c>
      <c r="J155" s="10">
        <f t="shared" si="12"/>
        <v>65421</v>
      </c>
      <c r="K155" s="10">
        <f t="shared" si="14"/>
        <v>324757</v>
      </c>
      <c r="L155" s="10">
        <f t="shared" si="13"/>
        <v>324757</v>
      </c>
      <c r="M155" s="8" t="s">
        <v>482</v>
      </c>
      <c r="N155" s="1"/>
      <c r="O155" s="1"/>
      <c r="P155" s="1"/>
      <c r="Q155" s="1"/>
      <c r="R155" s="1"/>
      <c r="S155" s="1"/>
      <c r="T155" s="1"/>
      <c r="U155" s="1"/>
      <c r="AS155" s="1"/>
      <c r="AU155" s="1"/>
      <c r="AV155" s="1"/>
      <c r="AW155" s="1"/>
    </row>
    <row r="156" spans="1:49" ht="30" customHeight="1" x14ac:dyDescent="0.3">
      <c r="A156" s="8" t="s">
        <v>456</v>
      </c>
      <c r="B156" s="8" t="s">
        <v>484</v>
      </c>
      <c r="C156" s="8" t="s">
        <v>65</v>
      </c>
      <c r="D156" s="9">
        <v>1</v>
      </c>
      <c r="E156" s="10">
        <f>TRUNC(일위대가목록!E136,0)</f>
        <v>2013</v>
      </c>
      <c r="F156" s="10">
        <f t="shared" si="10"/>
        <v>2013</v>
      </c>
      <c r="G156" s="10">
        <f>TRUNC(일위대가목록!F136,0)</f>
        <v>44337</v>
      </c>
      <c r="H156" s="10">
        <f t="shared" si="11"/>
        <v>44337</v>
      </c>
      <c r="I156" s="10">
        <f>TRUNC(일위대가목록!G136,0)</f>
        <v>11650</v>
      </c>
      <c r="J156" s="10">
        <f t="shared" si="12"/>
        <v>11650</v>
      </c>
      <c r="K156" s="10">
        <f t="shared" si="14"/>
        <v>58000</v>
      </c>
      <c r="L156" s="10">
        <f t="shared" si="13"/>
        <v>58000</v>
      </c>
      <c r="M156" s="8" t="s">
        <v>485</v>
      </c>
      <c r="N156" s="1"/>
      <c r="O156" s="1"/>
      <c r="P156" s="1"/>
      <c r="Q156" s="1"/>
      <c r="R156" s="1"/>
      <c r="S156" s="1"/>
      <c r="T156" s="1"/>
      <c r="U156" s="1"/>
      <c r="AS156" s="1"/>
      <c r="AU156" s="1"/>
      <c r="AV156" s="1"/>
      <c r="AW156" s="1"/>
    </row>
    <row r="157" spans="1:49" ht="30" customHeight="1" x14ac:dyDescent="0.3">
      <c r="A157" s="8" t="s">
        <v>456</v>
      </c>
      <c r="B157" s="8" t="s">
        <v>487</v>
      </c>
      <c r="C157" s="8" t="s">
        <v>65</v>
      </c>
      <c r="D157" s="9">
        <v>1</v>
      </c>
      <c r="E157" s="10">
        <f>TRUNC(일위대가목록!E137,0)</f>
        <v>1639</v>
      </c>
      <c r="F157" s="10">
        <f t="shared" si="10"/>
        <v>1639</v>
      </c>
      <c r="G157" s="10">
        <f>TRUNC(일위대가목록!F137,0)</f>
        <v>36289</v>
      </c>
      <c r="H157" s="10">
        <f t="shared" si="11"/>
        <v>36289</v>
      </c>
      <c r="I157" s="10">
        <f>TRUNC(일위대가목록!G137,0)</f>
        <v>9495</v>
      </c>
      <c r="J157" s="10">
        <f t="shared" si="12"/>
        <v>9495</v>
      </c>
      <c r="K157" s="10">
        <f t="shared" si="14"/>
        <v>47423</v>
      </c>
      <c r="L157" s="10">
        <f t="shared" si="13"/>
        <v>47423</v>
      </c>
      <c r="M157" s="8" t="s">
        <v>488</v>
      </c>
      <c r="N157" s="1"/>
      <c r="O157" s="1"/>
      <c r="P157" s="1"/>
      <c r="Q157" s="1"/>
      <c r="R157" s="1"/>
      <c r="S157" s="1"/>
      <c r="T157" s="1"/>
      <c r="U157" s="1"/>
      <c r="AS157" s="1"/>
      <c r="AU157" s="1"/>
      <c r="AV157" s="1"/>
      <c r="AW157" s="1"/>
    </row>
    <row r="158" spans="1:49" ht="30" customHeight="1" x14ac:dyDescent="0.3">
      <c r="A158" s="8" t="s">
        <v>456</v>
      </c>
      <c r="B158" s="8" t="s">
        <v>490</v>
      </c>
      <c r="C158" s="8" t="s">
        <v>65</v>
      </c>
      <c r="D158" s="9">
        <v>1</v>
      </c>
      <c r="E158" s="10">
        <f>TRUNC(일위대가목록!E138,0)</f>
        <v>1391</v>
      </c>
      <c r="F158" s="10">
        <f t="shared" si="10"/>
        <v>1391</v>
      </c>
      <c r="G158" s="10">
        <f>TRUNC(일위대가목록!F138,0)</f>
        <v>30668</v>
      </c>
      <c r="H158" s="10">
        <f t="shared" si="11"/>
        <v>30668</v>
      </c>
      <c r="I158" s="10">
        <f>TRUNC(일위대가목록!G138,0)</f>
        <v>8051</v>
      </c>
      <c r="J158" s="10">
        <f t="shared" si="12"/>
        <v>8051</v>
      </c>
      <c r="K158" s="10">
        <f t="shared" si="14"/>
        <v>40110</v>
      </c>
      <c r="L158" s="10">
        <f t="shared" si="13"/>
        <v>40110</v>
      </c>
      <c r="M158" s="8" t="s">
        <v>491</v>
      </c>
      <c r="N158" s="1"/>
      <c r="O158" s="1"/>
      <c r="P158" s="1"/>
      <c r="Q158" s="1"/>
      <c r="R158" s="1"/>
      <c r="S158" s="1"/>
      <c r="T158" s="1"/>
      <c r="U158" s="1"/>
      <c r="AS158" s="1"/>
      <c r="AU158" s="1"/>
      <c r="AV158" s="1"/>
      <c r="AW158" s="1"/>
    </row>
    <row r="159" spans="1:49" ht="30" customHeight="1" x14ac:dyDescent="0.3">
      <c r="A159" s="8" t="s">
        <v>456</v>
      </c>
      <c r="B159" s="8" t="s">
        <v>493</v>
      </c>
      <c r="C159" s="8" t="s">
        <v>65</v>
      </c>
      <c r="D159" s="9">
        <v>1</v>
      </c>
      <c r="E159" s="10">
        <f>TRUNC(일위대가목록!E139,0)</f>
        <v>1210</v>
      </c>
      <c r="F159" s="10">
        <f t="shared" si="10"/>
        <v>1210</v>
      </c>
      <c r="G159" s="10">
        <f>TRUNC(일위대가목록!F139,0)</f>
        <v>26674</v>
      </c>
      <c r="H159" s="10">
        <f t="shared" si="11"/>
        <v>26674</v>
      </c>
      <c r="I159" s="10">
        <f>TRUNC(일위대가목록!G139,0)</f>
        <v>7004</v>
      </c>
      <c r="J159" s="10">
        <f t="shared" si="12"/>
        <v>7004</v>
      </c>
      <c r="K159" s="10">
        <f t="shared" si="14"/>
        <v>34888</v>
      </c>
      <c r="L159" s="10">
        <f t="shared" si="13"/>
        <v>34888</v>
      </c>
      <c r="M159" s="8" t="s">
        <v>494</v>
      </c>
      <c r="N159" s="1"/>
      <c r="O159" s="1"/>
      <c r="P159" s="1"/>
      <c r="Q159" s="1"/>
      <c r="R159" s="1"/>
      <c r="S159" s="1"/>
      <c r="T159" s="1"/>
      <c r="U159" s="1"/>
      <c r="AS159" s="1"/>
      <c r="AU159" s="1"/>
      <c r="AV159" s="1"/>
      <c r="AW159" s="1"/>
    </row>
    <row r="160" spans="1:49" ht="30" customHeight="1" x14ac:dyDescent="0.3">
      <c r="A160" s="8" t="s">
        <v>456</v>
      </c>
      <c r="B160" s="8" t="s">
        <v>496</v>
      </c>
      <c r="C160" s="8" t="s">
        <v>65</v>
      </c>
      <c r="D160" s="9">
        <v>1</v>
      </c>
      <c r="E160" s="10">
        <f>TRUNC(일위대가목록!E140,0)</f>
        <v>1063</v>
      </c>
      <c r="F160" s="10">
        <f t="shared" si="10"/>
        <v>1063</v>
      </c>
      <c r="G160" s="10">
        <f>TRUNC(일위대가목록!F140,0)</f>
        <v>23564</v>
      </c>
      <c r="H160" s="10">
        <f t="shared" si="11"/>
        <v>23564</v>
      </c>
      <c r="I160" s="10">
        <f>TRUNC(일위대가목록!G140,0)</f>
        <v>6157</v>
      </c>
      <c r="J160" s="10">
        <f t="shared" si="12"/>
        <v>6157</v>
      </c>
      <c r="K160" s="10">
        <f t="shared" si="14"/>
        <v>30784</v>
      </c>
      <c r="L160" s="10">
        <f t="shared" si="13"/>
        <v>30784</v>
      </c>
      <c r="M160" s="8" t="s">
        <v>497</v>
      </c>
      <c r="N160" s="1"/>
      <c r="O160" s="1"/>
      <c r="P160" s="1"/>
      <c r="Q160" s="1"/>
      <c r="R160" s="1"/>
      <c r="S160" s="1"/>
      <c r="T160" s="1"/>
      <c r="U160" s="1"/>
      <c r="AS160" s="1"/>
      <c r="AU160" s="1"/>
      <c r="AV160" s="1"/>
      <c r="AW160" s="1"/>
    </row>
    <row r="161" spans="1:49" ht="30" customHeight="1" x14ac:dyDescent="0.3">
      <c r="A161" s="8" t="s">
        <v>472</v>
      </c>
      <c r="B161" s="8" t="s">
        <v>484</v>
      </c>
      <c r="C161" s="8" t="s">
        <v>473</v>
      </c>
      <c r="D161" s="9">
        <v>1</v>
      </c>
      <c r="E161" s="10">
        <f>TRUNC(일위대가목록!E141,0)</f>
        <v>9048</v>
      </c>
      <c r="F161" s="10">
        <f t="shared" si="10"/>
        <v>9048</v>
      </c>
      <c r="G161" s="10">
        <f>TRUNC(일위대가목록!F141,0)</f>
        <v>196722</v>
      </c>
      <c r="H161" s="10">
        <f t="shared" si="11"/>
        <v>196722</v>
      </c>
      <c r="I161" s="10">
        <f>TRUNC(일위대가목록!G141,0)</f>
        <v>52285</v>
      </c>
      <c r="J161" s="10">
        <f t="shared" si="12"/>
        <v>52285</v>
      </c>
      <c r="K161" s="10">
        <f t="shared" si="14"/>
        <v>258055</v>
      </c>
      <c r="L161" s="10">
        <f t="shared" si="13"/>
        <v>258055</v>
      </c>
      <c r="M161" s="8" t="s">
        <v>499</v>
      </c>
      <c r="N161" s="1"/>
      <c r="O161" s="1"/>
      <c r="P161" s="1"/>
      <c r="Q161" s="1"/>
      <c r="R161" s="1"/>
      <c r="S161" s="1"/>
      <c r="T161" s="1"/>
      <c r="U161" s="1"/>
      <c r="AS161" s="1"/>
      <c r="AU161" s="1"/>
      <c r="AV161" s="1"/>
      <c r="AW161" s="1"/>
    </row>
    <row r="162" spans="1:49" ht="30" customHeight="1" x14ac:dyDescent="0.3">
      <c r="A162" s="8" t="s">
        <v>472</v>
      </c>
      <c r="B162" s="8" t="s">
        <v>487</v>
      </c>
      <c r="C162" s="8" t="s">
        <v>473</v>
      </c>
      <c r="D162" s="9">
        <v>1</v>
      </c>
      <c r="E162" s="10">
        <f>TRUNC(일위대가목록!E142,0)</f>
        <v>10065</v>
      </c>
      <c r="F162" s="10">
        <f t="shared" si="10"/>
        <v>10065</v>
      </c>
      <c r="G162" s="10">
        <f>TRUNC(일위대가목록!F142,0)</f>
        <v>216984</v>
      </c>
      <c r="H162" s="10">
        <f t="shared" si="11"/>
        <v>216984</v>
      </c>
      <c r="I162" s="10">
        <f>TRUNC(일위대가목록!G142,0)</f>
        <v>58112</v>
      </c>
      <c r="J162" s="10">
        <f t="shared" si="12"/>
        <v>58112</v>
      </c>
      <c r="K162" s="10">
        <f t="shared" si="14"/>
        <v>285161</v>
      </c>
      <c r="L162" s="10">
        <f t="shared" si="13"/>
        <v>285161</v>
      </c>
      <c r="M162" s="8" t="s">
        <v>501</v>
      </c>
      <c r="N162" s="1"/>
      <c r="O162" s="1"/>
      <c r="P162" s="1"/>
      <c r="Q162" s="1"/>
      <c r="R162" s="1"/>
      <c r="S162" s="1"/>
      <c r="T162" s="1"/>
      <c r="U162" s="1"/>
      <c r="AS162" s="1"/>
      <c r="AU162" s="1"/>
      <c r="AV162" s="1"/>
      <c r="AW162" s="1"/>
    </row>
    <row r="163" spans="1:49" ht="30" customHeight="1" x14ac:dyDescent="0.3">
      <c r="A163" s="8" t="s">
        <v>472</v>
      </c>
      <c r="B163" s="8" t="s">
        <v>490</v>
      </c>
      <c r="C163" s="8" t="s">
        <v>473</v>
      </c>
      <c r="D163" s="9">
        <v>1</v>
      </c>
      <c r="E163" s="10">
        <f>TRUNC(일위대가목록!E143,0)</f>
        <v>11310</v>
      </c>
      <c r="F163" s="10">
        <f t="shared" si="10"/>
        <v>11310</v>
      </c>
      <c r="G163" s="10">
        <f>TRUNC(일위대가목록!F143,0)</f>
        <v>248026</v>
      </c>
      <c r="H163" s="10">
        <f t="shared" si="11"/>
        <v>248026</v>
      </c>
      <c r="I163" s="10">
        <f>TRUNC(일위대가목록!G143,0)</f>
        <v>65421</v>
      </c>
      <c r="J163" s="10">
        <f t="shared" si="12"/>
        <v>65421</v>
      </c>
      <c r="K163" s="10">
        <f t="shared" si="14"/>
        <v>324757</v>
      </c>
      <c r="L163" s="10">
        <f t="shared" si="13"/>
        <v>324757</v>
      </c>
      <c r="M163" s="8" t="s">
        <v>503</v>
      </c>
      <c r="N163" s="1"/>
      <c r="O163" s="1"/>
      <c r="P163" s="1"/>
      <c r="Q163" s="1"/>
      <c r="R163" s="1"/>
      <c r="S163" s="1"/>
      <c r="T163" s="1"/>
      <c r="U163" s="1"/>
      <c r="AS163" s="1"/>
      <c r="AU163" s="1"/>
      <c r="AV163" s="1"/>
      <c r="AW163" s="1"/>
    </row>
    <row r="164" spans="1:49" ht="30" customHeight="1" x14ac:dyDescent="0.3">
      <c r="A164" s="8" t="s">
        <v>472</v>
      </c>
      <c r="B164" s="8" t="s">
        <v>493</v>
      </c>
      <c r="C164" s="8" t="s">
        <v>473</v>
      </c>
      <c r="D164" s="9">
        <v>1</v>
      </c>
      <c r="E164" s="10">
        <f>TRUNC(일위대가목록!E144,0)</f>
        <v>12893</v>
      </c>
      <c r="F164" s="10">
        <f t="shared" si="10"/>
        <v>12893</v>
      </c>
      <c r="G164" s="10">
        <f>TRUNC(일위대가목록!F144,0)</f>
        <v>281943</v>
      </c>
      <c r="H164" s="10">
        <f t="shared" si="11"/>
        <v>281943</v>
      </c>
      <c r="I164" s="10">
        <f>TRUNC(일위대가목록!G144,0)</f>
        <v>74555</v>
      </c>
      <c r="J164" s="10">
        <f t="shared" si="12"/>
        <v>74555</v>
      </c>
      <c r="K164" s="10">
        <f t="shared" si="14"/>
        <v>369391</v>
      </c>
      <c r="L164" s="10">
        <f t="shared" si="13"/>
        <v>369391</v>
      </c>
      <c r="M164" s="8" t="s">
        <v>505</v>
      </c>
      <c r="N164" s="1"/>
      <c r="O164" s="1"/>
      <c r="P164" s="1"/>
      <c r="Q164" s="1"/>
      <c r="R164" s="1"/>
      <c r="S164" s="1"/>
      <c r="T164" s="1"/>
      <c r="U164" s="1"/>
      <c r="AS164" s="1"/>
      <c r="AU164" s="1"/>
      <c r="AV164" s="1"/>
      <c r="AW164" s="1"/>
    </row>
    <row r="165" spans="1:49" ht="30" customHeight="1" x14ac:dyDescent="0.3">
      <c r="A165" s="8" t="s">
        <v>472</v>
      </c>
      <c r="B165" s="8" t="s">
        <v>496</v>
      </c>
      <c r="C165" s="8" t="s">
        <v>473</v>
      </c>
      <c r="D165" s="9">
        <v>1</v>
      </c>
      <c r="E165" s="10">
        <f>TRUNC(일위대가목록!E145,0)</f>
        <v>15042</v>
      </c>
      <c r="F165" s="10">
        <f t="shared" si="10"/>
        <v>15042</v>
      </c>
      <c r="G165" s="10">
        <f>TRUNC(일위대가목록!F145,0)</f>
        <v>327305</v>
      </c>
      <c r="H165" s="10">
        <f t="shared" si="11"/>
        <v>327305</v>
      </c>
      <c r="I165" s="10">
        <f>TRUNC(일위대가목록!G145,0)</f>
        <v>86933</v>
      </c>
      <c r="J165" s="10">
        <f t="shared" si="12"/>
        <v>86933</v>
      </c>
      <c r="K165" s="10">
        <f t="shared" si="14"/>
        <v>429280</v>
      </c>
      <c r="L165" s="10">
        <f t="shared" si="13"/>
        <v>429280</v>
      </c>
      <c r="M165" s="8" t="s">
        <v>507</v>
      </c>
      <c r="N165" s="1"/>
      <c r="O165" s="1"/>
      <c r="P165" s="1"/>
      <c r="Q165" s="1"/>
      <c r="R165" s="1"/>
      <c r="S165" s="1"/>
      <c r="T165" s="1"/>
      <c r="U165" s="1"/>
      <c r="AS165" s="1"/>
      <c r="AU165" s="1"/>
      <c r="AV165" s="1"/>
      <c r="AW165" s="1"/>
    </row>
    <row r="166" spans="1:49" ht="30" customHeight="1" x14ac:dyDescent="0.3">
      <c r="A166" s="37" t="s">
        <v>509</v>
      </c>
      <c r="B166" s="37" t="s">
        <v>42</v>
      </c>
      <c r="C166" s="37" t="s">
        <v>42</v>
      </c>
      <c r="D166" s="38"/>
      <c r="E166" s="39">
        <f>TRUNC(단가대비표!O209,0)</f>
        <v>0</v>
      </c>
      <c r="F166" s="39">
        <f t="shared" si="10"/>
        <v>0</v>
      </c>
      <c r="G166" s="39">
        <f>TRUNC(단가대비표!P209,0)</f>
        <v>0</v>
      </c>
      <c r="H166" s="39">
        <f t="shared" si="11"/>
        <v>0</v>
      </c>
      <c r="I166" s="39">
        <f>TRUNC(단가대비표!V209,0)</f>
        <v>0</v>
      </c>
      <c r="J166" s="39">
        <f t="shared" si="12"/>
        <v>0</v>
      </c>
      <c r="K166" s="39">
        <f t="shared" si="14"/>
        <v>0</v>
      </c>
      <c r="L166" s="39">
        <f t="shared" si="13"/>
        <v>0</v>
      </c>
      <c r="M166" s="37" t="s">
        <v>42</v>
      </c>
      <c r="N166" s="1"/>
      <c r="O166" s="1"/>
      <c r="P166" s="1"/>
      <c r="Q166" s="1"/>
      <c r="R166" s="1"/>
      <c r="S166" s="1"/>
      <c r="T166" s="1"/>
      <c r="U166" s="1"/>
      <c r="AS166" s="1"/>
      <c r="AU166" s="1"/>
      <c r="AV166" s="1"/>
      <c r="AW166" s="1"/>
    </row>
    <row r="167" spans="1:49" ht="30" customHeight="1" x14ac:dyDescent="0.3">
      <c r="A167" s="8" t="s">
        <v>511</v>
      </c>
      <c r="B167" s="8" t="s">
        <v>457</v>
      </c>
      <c r="C167" s="8" t="s">
        <v>65</v>
      </c>
      <c r="D167" s="9">
        <v>1</v>
      </c>
      <c r="E167" s="10">
        <f>TRUNC(일위대가목록!E146,0)</f>
        <v>1289</v>
      </c>
      <c r="F167" s="10">
        <f t="shared" si="10"/>
        <v>1289</v>
      </c>
      <c r="G167" s="10">
        <f>TRUNC(일위대가목록!F146,0)</f>
        <v>20867</v>
      </c>
      <c r="H167" s="10">
        <f t="shared" si="11"/>
        <v>20867</v>
      </c>
      <c r="I167" s="10">
        <f>TRUNC(일위대가목록!G146,0)</f>
        <v>7235</v>
      </c>
      <c r="J167" s="10">
        <f t="shared" si="12"/>
        <v>7235</v>
      </c>
      <c r="K167" s="10">
        <f t="shared" si="14"/>
        <v>29391</v>
      </c>
      <c r="L167" s="10">
        <f t="shared" si="13"/>
        <v>29391</v>
      </c>
      <c r="M167" s="8" t="s">
        <v>512</v>
      </c>
      <c r="N167" s="1"/>
      <c r="O167" s="1"/>
      <c r="P167" s="1"/>
      <c r="Q167" s="1"/>
      <c r="R167" s="1"/>
      <c r="S167" s="1"/>
      <c r="T167" s="1"/>
      <c r="U167" s="1"/>
      <c r="AS167" s="1"/>
      <c r="AU167" s="1"/>
      <c r="AV167" s="1"/>
      <c r="AW167" s="1"/>
    </row>
    <row r="168" spans="1:49" ht="30" customHeight="1" x14ac:dyDescent="0.3">
      <c r="A168" s="8" t="s">
        <v>511</v>
      </c>
      <c r="B168" s="8" t="s">
        <v>460</v>
      </c>
      <c r="C168" s="8" t="s">
        <v>65</v>
      </c>
      <c r="D168" s="9">
        <v>1</v>
      </c>
      <c r="E168" s="10">
        <f>TRUNC(일위대가목록!E147,0)</f>
        <v>1006</v>
      </c>
      <c r="F168" s="10">
        <f t="shared" si="10"/>
        <v>1006</v>
      </c>
      <c r="G168" s="10">
        <f>TRUNC(일위대가목록!F147,0)</f>
        <v>16140</v>
      </c>
      <c r="H168" s="10">
        <f t="shared" si="11"/>
        <v>16140</v>
      </c>
      <c r="I168" s="10">
        <f>TRUNC(일위대가목록!G147,0)</f>
        <v>5644</v>
      </c>
      <c r="J168" s="10">
        <f t="shared" si="12"/>
        <v>5644</v>
      </c>
      <c r="K168" s="10">
        <f t="shared" si="14"/>
        <v>22790</v>
      </c>
      <c r="L168" s="10">
        <f t="shared" si="13"/>
        <v>22790</v>
      </c>
      <c r="M168" s="8" t="s">
        <v>514</v>
      </c>
      <c r="N168" s="1"/>
      <c r="O168" s="1"/>
      <c r="P168" s="1"/>
      <c r="Q168" s="1"/>
      <c r="R168" s="1"/>
      <c r="S168" s="1"/>
      <c r="T168" s="1"/>
      <c r="U168" s="1"/>
      <c r="AS168" s="1"/>
      <c r="AU168" s="1"/>
      <c r="AV168" s="1"/>
      <c r="AW168" s="1"/>
    </row>
    <row r="169" spans="1:49" ht="30" customHeight="1" x14ac:dyDescent="0.3">
      <c r="A169" s="8" t="s">
        <v>511</v>
      </c>
      <c r="B169" s="8" t="s">
        <v>463</v>
      </c>
      <c r="C169" s="8" t="s">
        <v>65</v>
      </c>
      <c r="D169" s="9">
        <v>1</v>
      </c>
      <c r="E169" s="10">
        <f>TRUNC(일위대가목록!E148,0)</f>
        <v>822</v>
      </c>
      <c r="F169" s="10">
        <f t="shared" si="10"/>
        <v>822</v>
      </c>
      <c r="G169" s="10">
        <f>TRUNC(일위대가목록!F148,0)</f>
        <v>13297</v>
      </c>
      <c r="H169" s="10">
        <f t="shared" si="11"/>
        <v>13297</v>
      </c>
      <c r="I169" s="10">
        <f>TRUNC(일위대가목록!G148,0)</f>
        <v>4614</v>
      </c>
      <c r="J169" s="10">
        <f t="shared" si="12"/>
        <v>4614</v>
      </c>
      <c r="K169" s="10">
        <f t="shared" si="14"/>
        <v>18733</v>
      </c>
      <c r="L169" s="10">
        <f t="shared" si="13"/>
        <v>18733</v>
      </c>
      <c r="M169" s="8" t="s">
        <v>516</v>
      </c>
      <c r="N169" s="1"/>
      <c r="O169" s="1"/>
      <c r="P169" s="1"/>
      <c r="Q169" s="1"/>
      <c r="R169" s="1"/>
      <c r="S169" s="1"/>
      <c r="T169" s="1"/>
      <c r="U169" s="1"/>
      <c r="AS169" s="1"/>
      <c r="AU169" s="1"/>
      <c r="AV169" s="1"/>
      <c r="AW169" s="1"/>
    </row>
    <row r="170" spans="1:49" ht="30" customHeight="1" x14ac:dyDescent="0.3">
      <c r="A170" s="8" t="s">
        <v>511</v>
      </c>
      <c r="B170" s="8" t="s">
        <v>466</v>
      </c>
      <c r="C170" s="8" t="s">
        <v>65</v>
      </c>
      <c r="D170" s="9">
        <v>1</v>
      </c>
      <c r="E170" s="10">
        <f>TRUNC(일위대가목록!E149,0)</f>
        <v>822</v>
      </c>
      <c r="F170" s="10">
        <f t="shared" si="10"/>
        <v>822</v>
      </c>
      <c r="G170" s="10">
        <f>TRUNC(일위대가목록!F149,0)</f>
        <v>12943</v>
      </c>
      <c r="H170" s="10">
        <f t="shared" si="11"/>
        <v>12943</v>
      </c>
      <c r="I170" s="10">
        <f>TRUNC(일위대가목록!G149,0)</f>
        <v>4603</v>
      </c>
      <c r="J170" s="10">
        <f t="shared" si="12"/>
        <v>4603</v>
      </c>
      <c r="K170" s="10">
        <f t="shared" si="14"/>
        <v>18368</v>
      </c>
      <c r="L170" s="10">
        <f t="shared" si="13"/>
        <v>18368</v>
      </c>
      <c r="M170" s="8" t="s">
        <v>518</v>
      </c>
      <c r="N170" s="1"/>
      <c r="O170" s="1"/>
      <c r="P170" s="1"/>
      <c r="Q170" s="1"/>
      <c r="R170" s="1"/>
      <c r="S170" s="1"/>
      <c r="T170" s="1"/>
      <c r="U170" s="1"/>
      <c r="AS170" s="1"/>
      <c r="AU170" s="1"/>
      <c r="AV170" s="1"/>
      <c r="AW170" s="1"/>
    </row>
    <row r="171" spans="1:49" ht="30" customHeight="1" x14ac:dyDescent="0.3">
      <c r="A171" s="8" t="s">
        <v>511</v>
      </c>
      <c r="B171" s="8" t="s">
        <v>469</v>
      </c>
      <c r="C171" s="8" t="s">
        <v>65</v>
      </c>
      <c r="D171" s="9">
        <v>1</v>
      </c>
      <c r="E171" s="10">
        <f>TRUNC(일위대가목록!E150,0)</f>
        <v>695</v>
      </c>
      <c r="F171" s="10">
        <f t="shared" si="10"/>
        <v>695</v>
      </c>
      <c r="G171" s="10">
        <f>TRUNC(일위대가목록!F150,0)</f>
        <v>11250</v>
      </c>
      <c r="H171" s="10">
        <f t="shared" si="11"/>
        <v>11250</v>
      </c>
      <c r="I171" s="10">
        <f>TRUNC(일위대가목록!G150,0)</f>
        <v>3903</v>
      </c>
      <c r="J171" s="10">
        <f t="shared" si="12"/>
        <v>3903</v>
      </c>
      <c r="K171" s="10">
        <f t="shared" si="14"/>
        <v>15848</v>
      </c>
      <c r="L171" s="10">
        <f t="shared" si="13"/>
        <v>15848</v>
      </c>
      <c r="M171" s="8" t="s">
        <v>520</v>
      </c>
      <c r="N171" s="1"/>
      <c r="O171" s="1"/>
      <c r="P171" s="1"/>
      <c r="Q171" s="1"/>
      <c r="R171" s="1"/>
      <c r="S171" s="1"/>
      <c r="T171" s="1"/>
      <c r="U171" s="1"/>
      <c r="AS171" s="1"/>
      <c r="AU171" s="1"/>
      <c r="AV171" s="1"/>
      <c r="AW171" s="1"/>
    </row>
    <row r="172" spans="1:49" ht="30" customHeight="1" x14ac:dyDescent="0.3">
      <c r="A172" s="8" t="s">
        <v>522</v>
      </c>
      <c r="B172" s="8" t="s">
        <v>457</v>
      </c>
      <c r="C172" s="8" t="s">
        <v>473</v>
      </c>
      <c r="D172" s="9">
        <v>1</v>
      </c>
      <c r="E172" s="10">
        <f>TRUNC(일위대가목록!E151,0)</f>
        <v>5655</v>
      </c>
      <c r="F172" s="10">
        <f t="shared" si="10"/>
        <v>5655</v>
      </c>
      <c r="G172" s="10">
        <f>TRUNC(일위대가목록!F151,0)</f>
        <v>89730</v>
      </c>
      <c r="H172" s="10">
        <f t="shared" si="11"/>
        <v>89730</v>
      </c>
      <c r="I172" s="10">
        <f>TRUNC(일위대가목록!G151,0)</f>
        <v>31682</v>
      </c>
      <c r="J172" s="10">
        <f t="shared" si="12"/>
        <v>31682</v>
      </c>
      <c r="K172" s="10">
        <f t="shared" si="14"/>
        <v>127067</v>
      </c>
      <c r="L172" s="10">
        <f t="shared" si="13"/>
        <v>127067</v>
      </c>
      <c r="M172" s="8" t="s">
        <v>523</v>
      </c>
      <c r="N172" s="1"/>
      <c r="O172" s="1"/>
      <c r="P172" s="1"/>
      <c r="Q172" s="1"/>
      <c r="R172" s="1"/>
      <c r="S172" s="1"/>
      <c r="T172" s="1"/>
      <c r="U172" s="1"/>
      <c r="AS172" s="1"/>
      <c r="AU172" s="1"/>
      <c r="AV172" s="1"/>
      <c r="AW172" s="1"/>
    </row>
    <row r="173" spans="1:49" ht="30" customHeight="1" x14ac:dyDescent="0.3">
      <c r="A173" s="8" t="s">
        <v>522</v>
      </c>
      <c r="B173" s="8" t="s">
        <v>460</v>
      </c>
      <c r="C173" s="8" t="s">
        <v>473</v>
      </c>
      <c r="D173" s="9">
        <v>1</v>
      </c>
      <c r="E173" s="10">
        <f>TRUNC(일위대가목록!E152,0)</f>
        <v>6028</v>
      </c>
      <c r="F173" s="10">
        <f t="shared" si="10"/>
        <v>6028</v>
      </c>
      <c r="G173" s="10">
        <f>TRUNC(일위대가목록!F152,0)</f>
        <v>95517</v>
      </c>
      <c r="H173" s="10">
        <f t="shared" si="11"/>
        <v>95517</v>
      </c>
      <c r="I173" s="10">
        <f>TRUNC(일위대가목록!G152,0)</f>
        <v>33768</v>
      </c>
      <c r="J173" s="10">
        <f t="shared" si="12"/>
        <v>33768</v>
      </c>
      <c r="K173" s="10">
        <f t="shared" si="14"/>
        <v>135313</v>
      </c>
      <c r="L173" s="10">
        <f t="shared" si="13"/>
        <v>135313</v>
      </c>
      <c r="M173" s="8" t="s">
        <v>525</v>
      </c>
      <c r="N173" s="1"/>
      <c r="O173" s="1"/>
      <c r="P173" s="1"/>
      <c r="Q173" s="1"/>
      <c r="R173" s="1"/>
      <c r="S173" s="1"/>
      <c r="T173" s="1"/>
      <c r="U173" s="1"/>
      <c r="AS173" s="1"/>
      <c r="AU173" s="1"/>
      <c r="AV173" s="1"/>
      <c r="AW173" s="1"/>
    </row>
    <row r="174" spans="1:49" ht="30" customHeight="1" x14ac:dyDescent="0.3">
      <c r="A174" s="8" t="s">
        <v>522</v>
      </c>
      <c r="B174" s="8" t="s">
        <v>463</v>
      </c>
      <c r="C174" s="8" t="s">
        <v>473</v>
      </c>
      <c r="D174" s="9">
        <v>1</v>
      </c>
      <c r="E174" s="10">
        <f>TRUNC(일위대가목록!E153,0)</f>
        <v>6955</v>
      </c>
      <c r="F174" s="10">
        <f t="shared" si="10"/>
        <v>6955</v>
      </c>
      <c r="G174" s="10">
        <f>TRUNC(일위대가목록!F153,0)</f>
        <v>110208</v>
      </c>
      <c r="H174" s="10">
        <f t="shared" si="11"/>
        <v>110208</v>
      </c>
      <c r="I174" s="10">
        <f>TRUNC(일위대가목록!G153,0)</f>
        <v>38964</v>
      </c>
      <c r="J174" s="10">
        <f t="shared" si="12"/>
        <v>38964</v>
      </c>
      <c r="K174" s="10">
        <f t="shared" si="14"/>
        <v>156127</v>
      </c>
      <c r="L174" s="10">
        <f t="shared" si="13"/>
        <v>156127</v>
      </c>
      <c r="M174" s="8" t="s">
        <v>527</v>
      </c>
      <c r="N174" s="1"/>
      <c r="O174" s="1"/>
      <c r="P174" s="1"/>
      <c r="Q174" s="1"/>
      <c r="R174" s="1"/>
      <c r="S174" s="1"/>
      <c r="T174" s="1"/>
      <c r="U174" s="1"/>
      <c r="AS174" s="1"/>
      <c r="AU174" s="1"/>
      <c r="AV174" s="1"/>
      <c r="AW174" s="1"/>
    </row>
    <row r="175" spans="1:49" ht="30" customHeight="1" x14ac:dyDescent="0.3">
      <c r="A175" s="8" t="s">
        <v>522</v>
      </c>
      <c r="B175" s="8" t="s">
        <v>466</v>
      </c>
      <c r="C175" s="8" t="s">
        <v>473</v>
      </c>
      <c r="D175" s="9">
        <v>1</v>
      </c>
      <c r="E175" s="10">
        <f>TRUNC(일위대가목록!E154,0)</f>
        <v>7543</v>
      </c>
      <c r="F175" s="10">
        <f t="shared" si="10"/>
        <v>7543</v>
      </c>
      <c r="G175" s="10">
        <f>TRUNC(일위대가목록!F154,0)</f>
        <v>119289</v>
      </c>
      <c r="H175" s="10">
        <f t="shared" si="11"/>
        <v>119289</v>
      </c>
      <c r="I175" s="10">
        <f>TRUNC(일위대가목록!G154,0)</f>
        <v>42251</v>
      </c>
      <c r="J175" s="10">
        <f t="shared" si="12"/>
        <v>42251</v>
      </c>
      <c r="K175" s="10">
        <f t="shared" si="14"/>
        <v>169083</v>
      </c>
      <c r="L175" s="10">
        <f t="shared" si="13"/>
        <v>169083</v>
      </c>
      <c r="M175" s="8" t="s">
        <v>529</v>
      </c>
      <c r="N175" s="1"/>
      <c r="O175" s="1"/>
      <c r="P175" s="1"/>
      <c r="Q175" s="1"/>
      <c r="R175" s="1"/>
      <c r="S175" s="1"/>
      <c r="T175" s="1"/>
      <c r="U175" s="1"/>
      <c r="AS175" s="1"/>
      <c r="AU175" s="1"/>
      <c r="AV175" s="1"/>
      <c r="AW175" s="1"/>
    </row>
    <row r="176" spans="1:49" ht="30" customHeight="1" x14ac:dyDescent="0.3">
      <c r="A176" s="8" t="s">
        <v>522</v>
      </c>
      <c r="B176" s="8" t="s">
        <v>469</v>
      </c>
      <c r="C176" s="8" t="s">
        <v>473</v>
      </c>
      <c r="D176" s="9">
        <v>1</v>
      </c>
      <c r="E176" s="10">
        <f>TRUNC(일위대가목록!E155,0)</f>
        <v>8222</v>
      </c>
      <c r="F176" s="10">
        <f t="shared" si="10"/>
        <v>8222</v>
      </c>
      <c r="G176" s="10">
        <f>TRUNC(일위대가목록!F155,0)</f>
        <v>130256</v>
      </c>
      <c r="H176" s="10">
        <f t="shared" si="11"/>
        <v>130256</v>
      </c>
      <c r="I176" s="10">
        <f>TRUNC(일위대가목록!G155,0)</f>
        <v>46059</v>
      </c>
      <c r="J176" s="10">
        <f t="shared" si="12"/>
        <v>46059</v>
      </c>
      <c r="K176" s="10">
        <f t="shared" si="14"/>
        <v>184537</v>
      </c>
      <c r="L176" s="10">
        <f t="shared" si="13"/>
        <v>184537</v>
      </c>
      <c r="M176" s="8" t="s">
        <v>531</v>
      </c>
      <c r="N176" s="1"/>
      <c r="O176" s="1"/>
      <c r="P176" s="1"/>
      <c r="Q176" s="1"/>
      <c r="R176" s="1"/>
      <c r="S176" s="1"/>
      <c r="T176" s="1"/>
      <c r="U176" s="1"/>
      <c r="AS176" s="1"/>
      <c r="AU176" s="1"/>
      <c r="AV176" s="1"/>
      <c r="AW176" s="1"/>
    </row>
    <row r="177" spans="1:49" ht="30" customHeight="1" x14ac:dyDescent="0.3">
      <c r="A177" s="8" t="s">
        <v>511</v>
      </c>
      <c r="B177" s="8" t="s">
        <v>484</v>
      </c>
      <c r="C177" s="8" t="s">
        <v>65</v>
      </c>
      <c r="D177" s="9">
        <v>1</v>
      </c>
      <c r="E177" s="10">
        <f>TRUNC(일위대가목록!E156,0)</f>
        <v>1639</v>
      </c>
      <c r="F177" s="10">
        <f t="shared" si="10"/>
        <v>1639</v>
      </c>
      <c r="G177" s="10">
        <f>TRUNC(일위대가목록!F156,0)</f>
        <v>26373</v>
      </c>
      <c r="H177" s="10">
        <f t="shared" si="11"/>
        <v>26373</v>
      </c>
      <c r="I177" s="10">
        <f>TRUNC(일위대가목록!G156,0)</f>
        <v>9198</v>
      </c>
      <c r="J177" s="10">
        <f t="shared" si="12"/>
        <v>9198</v>
      </c>
      <c r="K177" s="10">
        <f t="shared" si="14"/>
        <v>37210</v>
      </c>
      <c r="L177" s="10">
        <f t="shared" si="13"/>
        <v>37210</v>
      </c>
      <c r="M177" s="8" t="s">
        <v>533</v>
      </c>
      <c r="N177" s="1"/>
      <c r="O177" s="1"/>
      <c r="P177" s="1"/>
      <c r="Q177" s="1"/>
      <c r="R177" s="1"/>
      <c r="S177" s="1"/>
      <c r="T177" s="1"/>
      <c r="U177" s="1"/>
      <c r="AS177" s="1"/>
      <c r="AU177" s="1"/>
      <c r="AV177" s="1"/>
      <c r="AW177" s="1"/>
    </row>
    <row r="178" spans="1:49" ht="30" customHeight="1" x14ac:dyDescent="0.3">
      <c r="A178" s="8" t="s">
        <v>511</v>
      </c>
      <c r="B178" s="8" t="s">
        <v>487</v>
      </c>
      <c r="C178" s="8" t="s">
        <v>65</v>
      </c>
      <c r="D178" s="9">
        <v>1</v>
      </c>
      <c r="E178" s="10">
        <f>TRUNC(일위대가목록!E157,0)</f>
        <v>1289</v>
      </c>
      <c r="F178" s="10">
        <f t="shared" si="10"/>
        <v>1289</v>
      </c>
      <c r="G178" s="10">
        <f>TRUNC(일위대가목록!F157,0)</f>
        <v>20867</v>
      </c>
      <c r="H178" s="10">
        <f t="shared" si="11"/>
        <v>20867</v>
      </c>
      <c r="I178" s="10">
        <f>TRUNC(일위대가목록!G157,0)</f>
        <v>7235</v>
      </c>
      <c r="J178" s="10">
        <f t="shared" si="12"/>
        <v>7235</v>
      </c>
      <c r="K178" s="10">
        <f t="shared" si="14"/>
        <v>29391</v>
      </c>
      <c r="L178" s="10">
        <f t="shared" si="13"/>
        <v>29391</v>
      </c>
      <c r="M178" s="8" t="s">
        <v>535</v>
      </c>
      <c r="N178" s="1"/>
      <c r="O178" s="1"/>
      <c r="P178" s="1"/>
      <c r="Q178" s="1"/>
      <c r="R178" s="1"/>
      <c r="S178" s="1"/>
      <c r="T178" s="1"/>
      <c r="U178" s="1"/>
      <c r="AS178" s="1"/>
      <c r="AU178" s="1"/>
      <c r="AV178" s="1"/>
      <c r="AW178" s="1"/>
    </row>
    <row r="179" spans="1:49" ht="30" customHeight="1" x14ac:dyDescent="0.3">
      <c r="A179" s="8" t="s">
        <v>511</v>
      </c>
      <c r="B179" s="8" t="s">
        <v>490</v>
      </c>
      <c r="C179" s="8" t="s">
        <v>65</v>
      </c>
      <c r="D179" s="9">
        <v>1</v>
      </c>
      <c r="E179" s="10">
        <f>TRUNC(일위대가목록!E158,0)</f>
        <v>1063</v>
      </c>
      <c r="F179" s="10">
        <f t="shared" si="10"/>
        <v>1063</v>
      </c>
      <c r="G179" s="10">
        <f>TRUNC(일위대가목록!F158,0)</f>
        <v>17425</v>
      </c>
      <c r="H179" s="10">
        <f t="shared" si="11"/>
        <v>17425</v>
      </c>
      <c r="I179" s="10">
        <f>TRUNC(일위대가목록!G158,0)</f>
        <v>5972</v>
      </c>
      <c r="J179" s="10">
        <f t="shared" si="12"/>
        <v>5972</v>
      </c>
      <c r="K179" s="10">
        <f t="shared" si="14"/>
        <v>24460</v>
      </c>
      <c r="L179" s="10">
        <f t="shared" si="13"/>
        <v>24460</v>
      </c>
      <c r="M179" s="8" t="s">
        <v>537</v>
      </c>
      <c r="N179" s="1"/>
      <c r="O179" s="1"/>
      <c r="P179" s="1"/>
      <c r="Q179" s="1"/>
      <c r="R179" s="1"/>
      <c r="S179" s="1"/>
      <c r="T179" s="1"/>
      <c r="U179" s="1"/>
      <c r="AS179" s="1"/>
      <c r="AU179" s="1"/>
      <c r="AV179" s="1"/>
      <c r="AW179" s="1"/>
    </row>
    <row r="180" spans="1:49" ht="30" customHeight="1" x14ac:dyDescent="0.3">
      <c r="A180" s="8" t="s">
        <v>511</v>
      </c>
      <c r="B180" s="8" t="s">
        <v>493</v>
      </c>
      <c r="C180" s="8" t="s">
        <v>65</v>
      </c>
      <c r="D180" s="9">
        <v>1</v>
      </c>
      <c r="E180" s="10">
        <f>TRUNC(일위대가목록!E159,0)</f>
        <v>904</v>
      </c>
      <c r="F180" s="10">
        <f t="shared" si="10"/>
        <v>904</v>
      </c>
      <c r="G180" s="10">
        <f>TRUNC(일위대가목록!F159,0)</f>
        <v>14619</v>
      </c>
      <c r="H180" s="10">
        <f t="shared" si="11"/>
        <v>14619</v>
      </c>
      <c r="I180" s="10">
        <f>TRUNC(일위대가목록!G159,0)</f>
        <v>5076</v>
      </c>
      <c r="J180" s="10">
        <f t="shared" si="12"/>
        <v>5076</v>
      </c>
      <c r="K180" s="10">
        <f t="shared" si="14"/>
        <v>20599</v>
      </c>
      <c r="L180" s="10">
        <f t="shared" si="13"/>
        <v>20599</v>
      </c>
      <c r="M180" s="8" t="s">
        <v>539</v>
      </c>
      <c r="N180" s="1"/>
      <c r="O180" s="1"/>
      <c r="P180" s="1"/>
      <c r="Q180" s="1"/>
      <c r="R180" s="1"/>
      <c r="S180" s="1"/>
      <c r="T180" s="1"/>
      <c r="U180" s="1"/>
      <c r="AS180" s="1"/>
      <c r="AU180" s="1"/>
      <c r="AV180" s="1"/>
      <c r="AW180" s="1"/>
    </row>
    <row r="181" spans="1:49" ht="30" customHeight="1" x14ac:dyDescent="0.3">
      <c r="A181" s="8" t="s">
        <v>511</v>
      </c>
      <c r="B181" s="8" t="s">
        <v>496</v>
      </c>
      <c r="C181" s="8" t="s">
        <v>65</v>
      </c>
      <c r="D181" s="9">
        <v>1</v>
      </c>
      <c r="E181" s="10">
        <f>TRUNC(일위대가목록!E160,0)</f>
        <v>822</v>
      </c>
      <c r="F181" s="10">
        <f t="shared" si="10"/>
        <v>822</v>
      </c>
      <c r="G181" s="10">
        <f>TRUNC(일위대가목록!F160,0)</f>
        <v>13297</v>
      </c>
      <c r="H181" s="10">
        <f t="shared" si="11"/>
        <v>13297</v>
      </c>
      <c r="I181" s="10">
        <f>TRUNC(일위대가목록!G160,0)</f>
        <v>4614</v>
      </c>
      <c r="J181" s="10">
        <f t="shared" si="12"/>
        <v>4614</v>
      </c>
      <c r="K181" s="10">
        <f t="shared" si="14"/>
        <v>18733</v>
      </c>
      <c r="L181" s="10">
        <f t="shared" si="13"/>
        <v>18733</v>
      </c>
      <c r="M181" s="8" t="s">
        <v>541</v>
      </c>
      <c r="N181" s="1"/>
      <c r="O181" s="1"/>
      <c r="P181" s="1"/>
      <c r="Q181" s="1"/>
      <c r="R181" s="1"/>
      <c r="S181" s="1"/>
      <c r="T181" s="1"/>
      <c r="U181" s="1"/>
      <c r="AS181" s="1"/>
      <c r="AU181" s="1"/>
      <c r="AV181" s="1"/>
      <c r="AW181" s="1"/>
    </row>
    <row r="182" spans="1:49" ht="30" customHeight="1" x14ac:dyDescent="0.3">
      <c r="A182" s="8" t="s">
        <v>522</v>
      </c>
      <c r="B182" s="8" t="s">
        <v>484</v>
      </c>
      <c r="C182" s="8" t="s">
        <v>473</v>
      </c>
      <c r="D182" s="9">
        <v>1</v>
      </c>
      <c r="E182" s="10">
        <f>TRUNC(일위대가목록!E161,0)</f>
        <v>7543</v>
      </c>
      <c r="F182" s="10">
        <f t="shared" si="10"/>
        <v>7543</v>
      </c>
      <c r="G182" s="10">
        <f>TRUNC(일위대가목록!F161,0)</f>
        <v>119289</v>
      </c>
      <c r="H182" s="10">
        <f t="shared" si="11"/>
        <v>119289</v>
      </c>
      <c r="I182" s="10">
        <f>TRUNC(일위대가목록!G161,0)</f>
        <v>42251</v>
      </c>
      <c r="J182" s="10">
        <f t="shared" si="12"/>
        <v>42251</v>
      </c>
      <c r="K182" s="10">
        <f t="shared" si="14"/>
        <v>169083</v>
      </c>
      <c r="L182" s="10">
        <f t="shared" si="13"/>
        <v>169083</v>
      </c>
      <c r="M182" s="8" t="s">
        <v>543</v>
      </c>
      <c r="N182" s="1"/>
      <c r="O182" s="1"/>
      <c r="P182" s="1"/>
      <c r="Q182" s="1"/>
      <c r="R182" s="1"/>
      <c r="S182" s="1"/>
      <c r="T182" s="1"/>
      <c r="U182" s="1"/>
      <c r="AS182" s="1"/>
      <c r="AU182" s="1"/>
      <c r="AV182" s="1"/>
      <c r="AW182" s="1"/>
    </row>
    <row r="183" spans="1:49" ht="30" customHeight="1" x14ac:dyDescent="0.3">
      <c r="A183" s="8" t="s">
        <v>522</v>
      </c>
      <c r="B183" s="8" t="s">
        <v>487</v>
      </c>
      <c r="C183" s="8" t="s">
        <v>473</v>
      </c>
      <c r="D183" s="9">
        <v>1</v>
      </c>
      <c r="E183" s="10">
        <f>TRUNC(일위대가목록!E162,0)</f>
        <v>8222</v>
      </c>
      <c r="F183" s="10">
        <f t="shared" si="10"/>
        <v>8222</v>
      </c>
      <c r="G183" s="10">
        <f>TRUNC(일위대가목록!F162,0)</f>
        <v>130256</v>
      </c>
      <c r="H183" s="10">
        <f t="shared" si="11"/>
        <v>130256</v>
      </c>
      <c r="I183" s="10">
        <f>TRUNC(일위대가목록!G162,0)</f>
        <v>46059</v>
      </c>
      <c r="J183" s="10">
        <f t="shared" si="12"/>
        <v>46059</v>
      </c>
      <c r="K183" s="10">
        <f t="shared" si="14"/>
        <v>184537</v>
      </c>
      <c r="L183" s="10">
        <f t="shared" si="13"/>
        <v>184537</v>
      </c>
      <c r="M183" s="8" t="s">
        <v>545</v>
      </c>
      <c r="N183" s="1"/>
      <c r="O183" s="1"/>
      <c r="P183" s="1"/>
      <c r="Q183" s="1"/>
      <c r="R183" s="1"/>
      <c r="S183" s="1"/>
      <c r="T183" s="1"/>
      <c r="U183" s="1"/>
      <c r="AS183" s="1"/>
      <c r="AU183" s="1"/>
      <c r="AV183" s="1"/>
      <c r="AW183" s="1"/>
    </row>
    <row r="184" spans="1:49" ht="30" customHeight="1" x14ac:dyDescent="0.3">
      <c r="A184" s="8" t="s">
        <v>522</v>
      </c>
      <c r="B184" s="8" t="s">
        <v>490</v>
      </c>
      <c r="C184" s="8" t="s">
        <v>473</v>
      </c>
      <c r="D184" s="9">
        <v>1</v>
      </c>
      <c r="E184" s="10">
        <f>TRUNC(일위대가목록!E163,0)</f>
        <v>9048</v>
      </c>
      <c r="F184" s="10">
        <f t="shared" si="10"/>
        <v>9048</v>
      </c>
      <c r="G184" s="10">
        <f>TRUNC(일위대가목록!F163,0)</f>
        <v>143204</v>
      </c>
      <c r="H184" s="10">
        <f t="shared" si="11"/>
        <v>143204</v>
      </c>
      <c r="I184" s="10">
        <f>TRUNC(일위대가목록!G163,0)</f>
        <v>50680</v>
      </c>
      <c r="J184" s="10">
        <f t="shared" si="12"/>
        <v>50680</v>
      </c>
      <c r="K184" s="10">
        <f t="shared" si="14"/>
        <v>202932</v>
      </c>
      <c r="L184" s="10">
        <f t="shared" si="13"/>
        <v>202932</v>
      </c>
      <c r="M184" s="8" t="s">
        <v>547</v>
      </c>
      <c r="N184" s="1"/>
      <c r="O184" s="1"/>
      <c r="P184" s="1"/>
      <c r="Q184" s="1"/>
      <c r="R184" s="1"/>
      <c r="S184" s="1"/>
      <c r="T184" s="1"/>
      <c r="U184" s="1"/>
      <c r="AS184" s="1"/>
      <c r="AU184" s="1"/>
      <c r="AV184" s="1"/>
      <c r="AW184" s="1"/>
    </row>
    <row r="185" spans="1:49" ht="30" customHeight="1" x14ac:dyDescent="0.3">
      <c r="A185" s="8" t="s">
        <v>522</v>
      </c>
      <c r="B185" s="8" t="s">
        <v>493</v>
      </c>
      <c r="C185" s="8" t="s">
        <v>473</v>
      </c>
      <c r="D185" s="9">
        <v>1</v>
      </c>
      <c r="E185" s="10">
        <f>TRUNC(일위대가목록!E164,0)</f>
        <v>10065</v>
      </c>
      <c r="F185" s="10">
        <f t="shared" si="10"/>
        <v>10065</v>
      </c>
      <c r="G185" s="10">
        <f>TRUNC(일위대가목록!F164,0)</f>
        <v>158115</v>
      </c>
      <c r="H185" s="10">
        <f t="shared" si="11"/>
        <v>158115</v>
      </c>
      <c r="I185" s="10">
        <f>TRUNC(일위대가목록!G164,0)</f>
        <v>56345</v>
      </c>
      <c r="J185" s="10">
        <f t="shared" si="12"/>
        <v>56345</v>
      </c>
      <c r="K185" s="10">
        <f t="shared" si="14"/>
        <v>224525</v>
      </c>
      <c r="L185" s="10">
        <f t="shared" si="13"/>
        <v>224525</v>
      </c>
      <c r="M185" s="8" t="s">
        <v>549</v>
      </c>
      <c r="N185" s="1"/>
      <c r="O185" s="1"/>
      <c r="P185" s="1"/>
      <c r="Q185" s="1"/>
      <c r="R185" s="1"/>
      <c r="S185" s="1"/>
      <c r="T185" s="1"/>
      <c r="U185" s="1"/>
      <c r="AS185" s="1"/>
      <c r="AU185" s="1"/>
      <c r="AV185" s="1"/>
      <c r="AW185" s="1"/>
    </row>
    <row r="186" spans="1:49" ht="30" customHeight="1" x14ac:dyDescent="0.3">
      <c r="A186" s="8" t="s">
        <v>522</v>
      </c>
      <c r="B186" s="8" t="s">
        <v>496</v>
      </c>
      <c r="C186" s="8" t="s">
        <v>473</v>
      </c>
      <c r="D186" s="9">
        <v>1</v>
      </c>
      <c r="E186" s="10">
        <f>TRUNC(일위대가목록!E165,0)</f>
        <v>11310</v>
      </c>
      <c r="F186" s="10">
        <f t="shared" si="10"/>
        <v>11310</v>
      </c>
      <c r="G186" s="10">
        <f>TRUNC(일위대가목록!F165,0)</f>
        <v>181278</v>
      </c>
      <c r="H186" s="10">
        <f t="shared" si="11"/>
        <v>181278</v>
      </c>
      <c r="I186" s="10">
        <f>TRUNC(일위대가목록!G165,0)</f>
        <v>63418</v>
      </c>
      <c r="J186" s="10">
        <f t="shared" si="12"/>
        <v>63418</v>
      </c>
      <c r="K186" s="10">
        <f t="shared" si="14"/>
        <v>256006</v>
      </c>
      <c r="L186" s="10">
        <f t="shared" si="13"/>
        <v>256006</v>
      </c>
      <c r="M186" s="8" t="s">
        <v>551</v>
      </c>
      <c r="N186" s="1"/>
      <c r="O186" s="1"/>
      <c r="P186" s="1"/>
      <c r="Q186" s="1"/>
      <c r="R186" s="1"/>
      <c r="S186" s="1"/>
      <c r="T186" s="1"/>
      <c r="U186" s="1"/>
      <c r="AS186" s="1"/>
      <c r="AU186" s="1"/>
      <c r="AV186" s="1"/>
      <c r="AW186" s="1"/>
    </row>
    <row r="187" spans="1:49" ht="30" customHeight="1" x14ac:dyDescent="0.3">
      <c r="A187" s="37" t="s">
        <v>553</v>
      </c>
      <c r="B187" s="37" t="s">
        <v>42</v>
      </c>
      <c r="C187" s="37" t="s">
        <v>42</v>
      </c>
      <c r="D187" s="38"/>
      <c r="E187" s="39">
        <f>TRUNC(단가대비표!O210,0)</f>
        <v>0</v>
      </c>
      <c r="F187" s="39">
        <f t="shared" si="10"/>
        <v>0</v>
      </c>
      <c r="G187" s="39">
        <f>TRUNC(단가대비표!P210,0)</f>
        <v>0</v>
      </c>
      <c r="H187" s="39">
        <f t="shared" si="11"/>
        <v>0</v>
      </c>
      <c r="I187" s="39">
        <f>TRUNC(단가대비표!V210,0)</f>
        <v>0</v>
      </c>
      <c r="J187" s="39">
        <f t="shared" si="12"/>
        <v>0</v>
      </c>
      <c r="K187" s="39">
        <f t="shared" si="14"/>
        <v>0</v>
      </c>
      <c r="L187" s="39">
        <f t="shared" si="13"/>
        <v>0</v>
      </c>
      <c r="M187" s="37" t="s">
        <v>42</v>
      </c>
      <c r="N187" s="1"/>
      <c r="O187" s="1"/>
      <c r="P187" s="1"/>
      <c r="Q187" s="1"/>
      <c r="R187" s="1"/>
      <c r="S187" s="1"/>
      <c r="T187" s="1"/>
      <c r="U187" s="1"/>
      <c r="AS187" s="1"/>
      <c r="AU187" s="1"/>
      <c r="AV187" s="1"/>
      <c r="AW187" s="1"/>
    </row>
    <row r="188" spans="1:49" ht="30" customHeight="1" x14ac:dyDescent="0.3">
      <c r="A188" s="8" t="s">
        <v>555</v>
      </c>
      <c r="B188" s="8" t="s">
        <v>42</v>
      </c>
      <c r="C188" s="8" t="s">
        <v>351</v>
      </c>
      <c r="D188" s="9">
        <v>1</v>
      </c>
      <c r="E188" s="10">
        <f>TRUNC(일위대가목록!E166,0)</f>
        <v>21546</v>
      </c>
      <c r="F188" s="10">
        <f t="shared" si="10"/>
        <v>21546</v>
      </c>
      <c r="G188" s="10">
        <f>TRUNC(일위대가목록!F166,0)</f>
        <v>399145</v>
      </c>
      <c r="H188" s="10">
        <f t="shared" si="11"/>
        <v>399145</v>
      </c>
      <c r="I188" s="10">
        <f>TRUNC(일위대가목록!G166,0)</f>
        <v>44287</v>
      </c>
      <c r="J188" s="10">
        <f t="shared" si="12"/>
        <v>44287</v>
      </c>
      <c r="K188" s="10">
        <f t="shared" si="14"/>
        <v>464978</v>
      </c>
      <c r="L188" s="10">
        <f t="shared" si="13"/>
        <v>464978</v>
      </c>
      <c r="M188" s="8" t="s">
        <v>556</v>
      </c>
      <c r="N188" s="1"/>
      <c r="O188" s="1"/>
      <c r="P188" s="1"/>
      <c r="Q188" s="1"/>
      <c r="R188" s="1"/>
      <c r="S188" s="1"/>
      <c r="T188" s="1"/>
      <c r="U188" s="1"/>
      <c r="AS188" s="1"/>
      <c r="AU188" s="1"/>
      <c r="AV188" s="1"/>
      <c r="AW188" s="1"/>
    </row>
    <row r="189" spans="1:49" ht="30" customHeight="1" x14ac:dyDescent="0.3">
      <c r="A189" s="8" t="s">
        <v>558</v>
      </c>
      <c r="B189" s="8" t="s">
        <v>559</v>
      </c>
      <c r="C189" s="8" t="s">
        <v>351</v>
      </c>
      <c r="D189" s="9">
        <v>1</v>
      </c>
      <c r="E189" s="10">
        <f>TRUNC(일위대가목록!E167,0)</f>
        <v>424690</v>
      </c>
      <c r="F189" s="10">
        <f t="shared" si="10"/>
        <v>424690</v>
      </c>
      <c r="G189" s="10">
        <f>TRUNC(일위대가목록!F167,0)</f>
        <v>399145</v>
      </c>
      <c r="H189" s="10">
        <f t="shared" si="11"/>
        <v>399145</v>
      </c>
      <c r="I189" s="10">
        <f>TRUNC(일위대가목록!G167,0)</f>
        <v>44287</v>
      </c>
      <c r="J189" s="10">
        <f t="shared" si="12"/>
        <v>44287</v>
      </c>
      <c r="K189" s="10">
        <f t="shared" si="14"/>
        <v>868122</v>
      </c>
      <c r="L189" s="10">
        <f t="shared" si="13"/>
        <v>868122</v>
      </c>
      <c r="M189" s="8" t="s">
        <v>560</v>
      </c>
      <c r="N189" s="1"/>
      <c r="O189" s="1"/>
      <c r="P189" s="1"/>
      <c r="Q189" s="1"/>
      <c r="R189" s="1"/>
      <c r="S189" s="1"/>
      <c r="T189" s="1"/>
      <c r="U189" s="1"/>
      <c r="AS189" s="1"/>
      <c r="AU189" s="1"/>
      <c r="AV189" s="1"/>
      <c r="AW189" s="1"/>
    </row>
    <row r="190" spans="1:49" ht="30" customHeight="1" x14ac:dyDescent="0.3">
      <c r="A190" s="8" t="s">
        <v>558</v>
      </c>
      <c r="B190" s="8" t="s">
        <v>562</v>
      </c>
      <c r="C190" s="8" t="s">
        <v>351</v>
      </c>
      <c r="D190" s="9">
        <v>1</v>
      </c>
      <c r="E190" s="10">
        <f>TRUNC(일위대가목록!E168,0)</f>
        <v>559071</v>
      </c>
      <c r="F190" s="10">
        <f t="shared" si="10"/>
        <v>559071</v>
      </c>
      <c r="G190" s="10">
        <f>TRUNC(일위대가목록!F168,0)</f>
        <v>399145</v>
      </c>
      <c r="H190" s="10">
        <f t="shared" si="11"/>
        <v>399145</v>
      </c>
      <c r="I190" s="10">
        <f>TRUNC(일위대가목록!G168,0)</f>
        <v>44287</v>
      </c>
      <c r="J190" s="10">
        <f t="shared" si="12"/>
        <v>44287</v>
      </c>
      <c r="K190" s="10">
        <f t="shared" si="14"/>
        <v>1002503</v>
      </c>
      <c r="L190" s="10">
        <f t="shared" si="13"/>
        <v>1002503</v>
      </c>
      <c r="M190" s="8" t="s">
        <v>563</v>
      </c>
      <c r="N190" s="1"/>
      <c r="O190" s="1"/>
      <c r="P190" s="1"/>
      <c r="Q190" s="1"/>
      <c r="R190" s="1"/>
      <c r="S190" s="1"/>
      <c r="T190" s="1"/>
      <c r="U190" s="1"/>
      <c r="AS190" s="1"/>
      <c r="AU190" s="1"/>
      <c r="AV190" s="1"/>
      <c r="AW190" s="1"/>
    </row>
    <row r="191" spans="1:49" ht="30" customHeight="1" x14ac:dyDescent="0.3">
      <c r="A191" s="8" t="s">
        <v>565</v>
      </c>
      <c r="B191" s="8" t="s">
        <v>42</v>
      </c>
      <c r="C191" s="8" t="s">
        <v>351</v>
      </c>
      <c r="D191" s="9">
        <v>1</v>
      </c>
      <c r="E191" s="10">
        <f>TRUNC(일위대가목록!E169,0)</f>
        <v>16140</v>
      </c>
      <c r="F191" s="10">
        <f t="shared" si="10"/>
        <v>16140</v>
      </c>
      <c r="G191" s="10">
        <f>TRUNC(일위대가목록!F169,0)</f>
        <v>298952</v>
      </c>
      <c r="H191" s="10">
        <f t="shared" si="11"/>
        <v>298952</v>
      </c>
      <c r="I191" s="10">
        <f>TRUNC(일위대가목록!G169,0)</f>
        <v>33173</v>
      </c>
      <c r="J191" s="10">
        <f t="shared" si="12"/>
        <v>33173</v>
      </c>
      <c r="K191" s="10">
        <f t="shared" si="14"/>
        <v>348265</v>
      </c>
      <c r="L191" s="10">
        <f t="shared" si="13"/>
        <v>348265</v>
      </c>
      <c r="M191" s="8" t="s">
        <v>566</v>
      </c>
      <c r="N191" s="1"/>
      <c r="O191" s="1"/>
      <c r="P191" s="1"/>
      <c r="Q191" s="1"/>
      <c r="R191" s="1"/>
      <c r="S191" s="1"/>
      <c r="T191" s="1"/>
      <c r="U191" s="1"/>
      <c r="AS191" s="1"/>
      <c r="AU191" s="1"/>
      <c r="AV191" s="1"/>
      <c r="AW191" s="1"/>
    </row>
    <row r="192" spans="1:49" ht="30" customHeight="1" x14ac:dyDescent="0.3">
      <c r="A192" s="37" t="s">
        <v>568</v>
      </c>
      <c r="B192" s="37" t="s">
        <v>42</v>
      </c>
      <c r="C192" s="37" t="s">
        <v>42</v>
      </c>
      <c r="D192" s="38"/>
      <c r="E192" s="39">
        <f>TRUNC(단가대비표!O211,0)</f>
        <v>0</v>
      </c>
      <c r="F192" s="39">
        <f t="shared" si="10"/>
        <v>0</v>
      </c>
      <c r="G192" s="39">
        <f>TRUNC(단가대비표!P211,0)</f>
        <v>0</v>
      </c>
      <c r="H192" s="39">
        <f t="shared" si="11"/>
        <v>0</v>
      </c>
      <c r="I192" s="39">
        <f>TRUNC(단가대비표!V211,0)</f>
        <v>0</v>
      </c>
      <c r="J192" s="39">
        <f t="shared" si="12"/>
        <v>0</v>
      </c>
      <c r="K192" s="39">
        <f t="shared" si="14"/>
        <v>0</v>
      </c>
      <c r="L192" s="39">
        <f t="shared" si="13"/>
        <v>0</v>
      </c>
      <c r="M192" s="37" t="s">
        <v>42</v>
      </c>
      <c r="N192" s="1"/>
      <c r="O192" s="1"/>
      <c r="P192" s="1"/>
      <c r="Q192" s="1"/>
      <c r="R192" s="1"/>
      <c r="S192" s="1"/>
      <c r="T192" s="1"/>
      <c r="U192" s="1"/>
      <c r="AS192" s="1"/>
      <c r="AU192" s="1"/>
      <c r="AV192" s="1"/>
      <c r="AW192" s="1"/>
    </row>
    <row r="193" spans="1:49" ht="30" customHeight="1" x14ac:dyDescent="0.3">
      <c r="A193" s="8" t="s">
        <v>570</v>
      </c>
      <c r="B193" s="8" t="s">
        <v>391</v>
      </c>
      <c r="C193" s="8" t="s">
        <v>377</v>
      </c>
      <c r="D193" s="9">
        <v>1</v>
      </c>
      <c r="E193" s="10">
        <f>TRUNC(일위대가목록!E170,0)</f>
        <v>65312</v>
      </c>
      <c r="F193" s="10">
        <f t="shared" si="10"/>
        <v>65312</v>
      </c>
      <c r="G193" s="10">
        <f>TRUNC(일위대가목록!F170,0)</f>
        <v>1140550</v>
      </c>
      <c r="H193" s="10">
        <f t="shared" si="11"/>
        <v>1140550</v>
      </c>
      <c r="I193" s="10">
        <f>TRUNC(일위대가목록!G170,0)</f>
        <v>88936</v>
      </c>
      <c r="J193" s="10">
        <f t="shared" si="12"/>
        <v>88936</v>
      </c>
      <c r="K193" s="10">
        <f t="shared" si="14"/>
        <v>1294798</v>
      </c>
      <c r="L193" s="10">
        <f t="shared" si="13"/>
        <v>1294798</v>
      </c>
      <c r="M193" s="8" t="s">
        <v>571</v>
      </c>
      <c r="N193" s="1"/>
      <c r="O193" s="1"/>
      <c r="P193" s="1"/>
      <c r="Q193" s="1"/>
      <c r="R193" s="1"/>
      <c r="S193" s="1"/>
      <c r="T193" s="1"/>
      <c r="U193" s="1"/>
      <c r="AS193" s="1"/>
      <c r="AU193" s="1"/>
      <c r="AV193" s="1"/>
      <c r="AW193" s="1"/>
    </row>
    <row r="194" spans="1:49" ht="30" customHeight="1" x14ac:dyDescent="0.3">
      <c r="A194" s="8" t="s">
        <v>573</v>
      </c>
      <c r="B194" s="8" t="s">
        <v>574</v>
      </c>
      <c r="C194" s="8" t="s">
        <v>65</v>
      </c>
      <c r="D194" s="9">
        <v>1</v>
      </c>
      <c r="E194" s="10">
        <f>TRUNC(일위대가목록!E171,0)</f>
        <v>8973</v>
      </c>
      <c r="F194" s="10">
        <f t="shared" si="10"/>
        <v>8973</v>
      </c>
      <c r="G194" s="10">
        <f>TRUNC(일위대가목록!F171,0)</f>
        <v>43995</v>
      </c>
      <c r="H194" s="10">
        <f t="shared" si="11"/>
        <v>43995</v>
      </c>
      <c r="I194" s="10">
        <f>TRUNC(일위대가목록!G171,0)</f>
        <v>4338</v>
      </c>
      <c r="J194" s="10">
        <f t="shared" si="12"/>
        <v>4338</v>
      </c>
      <c r="K194" s="10">
        <f t="shared" si="14"/>
        <v>57306</v>
      </c>
      <c r="L194" s="10">
        <f t="shared" si="13"/>
        <v>57306</v>
      </c>
      <c r="M194" s="8" t="s">
        <v>575</v>
      </c>
      <c r="N194" s="1"/>
      <c r="O194" s="1"/>
      <c r="P194" s="1"/>
      <c r="Q194" s="1"/>
      <c r="R194" s="1"/>
      <c r="S194" s="1"/>
      <c r="T194" s="1"/>
      <c r="U194" s="1"/>
      <c r="AS194" s="1"/>
      <c r="AU194" s="1"/>
      <c r="AV194" s="1"/>
      <c r="AW194" s="1"/>
    </row>
    <row r="195" spans="1:49" ht="30" customHeight="1" x14ac:dyDescent="0.3">
      <c r="A195" s="8" t="s">
        <v>573</v>
      </c>
      <c r="B195" s="8" t="s">
        <v>577</v>
      </c>
      <c r="C195" s="8" t="s">
        <v>65</v>
      </c>
      <c r="D195" s="9">
        <v>1</v>
      </c>
      <c r="E195" s="10">
        <f>TRUNC(일위대가목록!E172,0)</f>
        <v>4036</v>
      </c>
      <c r="F195" s="10">
        <f t="shared" ref="F195:F258" si="15">TRUNC(E195*D195, 0)</f>
        <v>4036</v>
      </c>
      <c r="G195" s="10">
        <f>TRUNC(일위대가목록!F172,0)</f>
        <v>21731</v>
      </c>
      <c r="H195" s="10">
        <f t="shared" ref="H195:H258" si="16">TRUNC(G195*D195, 0)</f>
        <v>21731</v>
      </c>
      <c r="I195" s="10">
        <f>TRUNC(일위대가목록!G172,0)</f>
        <v>3046</v>
      </c>
      <c r="J195" s="10">
        <f t="shared" ref="J195:J258" si="17">TRUNC(I195*D195, 0)</f>
        <v>3046</v>
      </c>
      <c r="K195" s="10">
        <f t="shared" si="14"/>
        <v>28813</v>
      </c>
      <c r="L195" s="10">
        <f t="shared" ref="L195:L258" si="18">TRUNC(F195+H195+J195, 0)</f>
        <v>28813</v>
      </c>
      <c r="M195" s="8" t="s">
        <v>578</v>
      </c>
      <c r="N195" s="1"/>
      <c r="O195" s="1"/>
      <c r="P195" s="1"/>
      <c r="Q195" s="1"/>
      <c r="R195" s="1"/>
      <c r="S195" s="1"/>
      <c r="T195" s="1"/>
      <c r="U195" s="1"/>
      <c r="AS195" s="1"/>
      <c r="AU195" s="1"/>
      <c r="AV195" s="1"/>
      <c r="AW195" s="1"/>
    </row>
    <row r="196" spans="1:49" ht="30" customHeight="1" x14ac:dyDescent="0.3">
      <c r="A196" s="8" t="s">
        <v>573</v>
      </c>
      <c r="B196" s="8" t="s">
        <v>580</v>
      </c>
      <c r="C196" s="8" t="s">
        <v>65</v>
      </c>
      <c r="D196" s="9">
        <v>1</v>
      </c>
      <c r="E196" s="10">
        <f>TRUNC(일위대가목록!E173,0)</f>
        <v>8371</v>
      </c>
      <c r="F196" s="10">
        <f t="shared" si="15"/>
        <v>8371</v>
      </c>
      <c r="G196" s="10">
        <f>TRUNC(일위대가목록!F173,0)</f>
        <v>40828</v>
      </c>
      <c r="H196" s="10">
        <f t="shared" si="16"/>
        <v>40828</v>
      </c>
      <c r="I196" s="10">
        <f>TRUNC(일위대가목록!G173,0)</f>
        <v>4042</v>
      </c>
      <c r="J196" s="10">
        <f t="shared" si="17"/>
        <v>4042</v>
      </c>
      <c r="K196" s="10">
        <f t="shared" si="14"/>
        <v>53241</v>
      </c>
      <c r="L196" s="10">
        <f t="shared" si="18"/>
        <v>53241</v>
      </c>
      <c r="M196" s="8" t="s">
        <v>581</v>
      </c>
      <c r="N196" s="1"/>
      <c r="O196" s="1"/>
      <c r="P196" s="1"/>
      <c r="Q196" s="1"/>
      <c r="R196" s="1"/>
      <c r="S196" s="1"/>
      <c r="T196" s="1"/>
      <c r="U196" s="1"/>
      <c r="AS196" s="1"/>
      <c r="AU196" s="1"/>
      <c r="AV196" s="1"/>
      <c r="AW196" s="1"/>
    </row>
    <row r="197" spans="1:49" ht="30" customHeight="1" x14ac:dyDescent="0.3">
      <c r="A197" s="8" t="s">
        <v>573</v>
      </c>
      <c r="B197" s="8" t="s">
        <v>583</v>
      </c>
      <c r="C197" s="8" t="s">
        <v>65</v>
      </c>
      <c r="D197" s="9">
        <v>1</v>
      </c>
      <c r="E197" s="10">
        <f>TRUNC(일위대가목록!E174,0)</f>
        <v>5441</v>
      </c>
      <c r="F197" s="10">
        <f t="shared" si="15"/>
        <v>5441</v>
      </c>
      <c r="G197" s="10">
        <f>TRUNC(일위대가목록!F174,0)</f>
        <v>25384</v>
      </c>
      <c r="H197" s="10">
        <f t="shared" si="16"/>
        <v>25384</v>
      </c>
      <c r="I197" s="10">
        <f>TRUNC(일위대가목록!G174,0)</f>
        <v>2603</v>
      </c>
      <c r="J197" s="10">
        <f t="shared" si="17"/>
        <v>2603</v>
      </c>
      <c r="K197" s="10">
        <f t="shared" ref="K197:K260" si="19">TRUNC(E197+G197+I197, 0)</f>
        <v>33428</v>
      </c>
      <c r="L197" s="10">
        <f t="shared" si="18"/>
        <v>33428</v>
      </c>
      <c r="M197" s="8" t="s">
        <v>584</v>
      </c>
      <c r="N197" s="1"/>
      <c r="O197" s="1"/>
      <c r="P197" s="1"/>
      <c r="Q197" s="1"/>
      <c r="R197" s="1"/>
      <c r="S197" s="1"/>
      <c r="T197" s="1"/>
      <c r="U197" s="1"/>
      <c r="AS197" s="1"/>
      <c r="AU197" s="1"/>
      <c r="AV197" s="1"/>
      <c r="AW197" s="1"/>
    </row>
    <row r="198" spans="1:49" ht="30" customHeight="1" x14ac:dyDescent="0.3">
      <c r="A198" s="8" t="s">
        <v>573</v>
      </c>
      <c r="B198" s="8" t="s">
        <v>586</v>
      </c>
      <c r="C198" s="8" t="s">
        <v>65</v>
      </c>
      <c r="D198" s="9">
        <v>1</v>
      </c>
      <c r="E198" s="10">
        <f>TRUNC(일위대가목록!E175,0)</f>
        <v>8489</v>
      </c>
      <c r="F198" s="10">
        <f t="shared" si="15"/>
        <v>8489</v>
      </c>
      <c r="G198" s="10">
        <f>TRUNC(일위대가목록!F175,0)</f>
        <v>35181</v>
      </c>
      <c r="H198" s="10">
        <f t="shared" si="16"/>
        <v>35181</v>
      </c>
      <c r="I198" s="10">
        <f>TRUNC(일위대가목록!G175,0)</f>
        <v>3278</v>
      </c>
      <c r="J198" s="10">
        <f t="shared" si="17"/>
        <v>3278</v>
      </c>
      <c r="K198" s="10">
        <f t="shared" si="19"/>
        <v>46948</v>
      </c>
      <c r="L198" s="10">
        <f t="shared" si="18"/>
        <v>46948</v>
      </c>
      <c r="M198" s="8" t="s">
        <v>587</v>
      </c>
      <c r="N198" s="1"/>
      <c r="O198" s="1"/>
      <c r="P198" s="1"/>
      <c r="Q198" s="1"/>
      <c r="R198" s="1"/>
      <c r="S198" s="1"/>
      <c r="T198" s="1"/>
      <c r="U198" s="1"/>
      <c r="AS198" s="1"/>
      <c r="AU198" s="1"/>
      <c r="AV198" s="1"/>
      <c r="AW198" s="1"/>
    </row>
    <row r="199" spans="1:49" ht="30" customHeight="1" x14ac:dyDescent="0.3">
      <c r="A199" s="8" t="s">
        <v>573</v>
      </c>
      <c r="B199" s="8" t="s">
        <v>589</v>
      </c>
      <c r="C199" s="8" t="s">
        <v>65</v>
      </c>
      <c r="D199" s="9">
        <v>1</v>
      </c>
      <c r="E199" s="10">
        <f>TRUNC(일위대가목록!E176,0)</f>
        <v>11194</v>
      </c>
      <c r="F199" s="10">
        <f t="shared" si="15"/>
        <v>11194</v>
      </c>
      <c r="G199" s="10">
        <f>TRUNC(일위대가목록!F176,0)</f>
        <v>43995</v>
      </c>
      <c r="H199" s="10">
        <f t="shared" si="16"/>
        <v>43995</v>
      </c>
      <c r="I199" s="10">
        <f>TRUNC(일위대가목록!G176,0)</f>
        <v>4099</v>
      </c>
      <c r="J199" s="10">
        <f t="shared" si="17"/>
        <v>4099</v>
      </c>
      <c r="K199" s="10">
        <f t="shared" si="19"/>
        <v>59288</v>
      </c>
      <c r="L199" s="10">
        <f t="shared" si="18"/>
        <v>59288</v>
      </c>
      <c r="M199" s="8" t="s">
        <v>590</v>
      </c>
      <c r="N199" s="1"/>
      <c r="O199" s="1"/>
      <c r="P199" s="1"/>
      <c r="Q199" s="1"/>
      <c r="R199" s="1"/>
      <c r="S199" s="1"/>
      <c r="T199" s="1"/>
      <c r="U199" s="1"/>
      <c r="AS199" s="1"/>
      <c r="AU199" s="1"/>
      <c r="AV199" s="1"/>
      <c r="AW199" s="1"/>
    </row>
    <row r="200" spans="1:49" ht="30" customHeight="1" x14ac:dyDescent="0.3">
      <c r="A200" s="8" t="s">
        <v>573</v>
      </c>
      <c r="B200" s="8" t="s">
        <v>592</v>
      </c>
      <c r="C200" s="8" t="s">
        <v>65</v>
      </c>
      <c r="D200" s="9">
        <v>1</v>
      </c>
      <c r="E200" s="10">
        <f>TRUNC(일위대가목록!E177,0)</f>
        <v>19305</v>
      </c>
      <c r="F200" s="10">
        <f t="shared" si="15"/>
        <v>19305</v>
      </c>
      <c r="G200" s="10">
        <f>TRUNC(일위대가목록!F177,0)</f>
        <v>62513</v>
      </c>
      <c r="H200" s="10">
        <f t="shared" si="16"/>
        <v>62513</v>
      </c>
      <c r="I200" s="10">
        <f>TRUNC(일위대가목록!G177,0)</f>
        <v>5825</v>
      </c>
      <c r="J200" s="10">
        <f t="shared" si="17"/>
        <v>5825</v>
      </c>
      <c r="K200" s="10">
        <f t="shared" si="19"/>
        <v>87643</v>
      </c>
      <c r="L200" s="10">
        <f t="shared" si="18"/>
        <v>87643</v>
      </c>
      <c r="M200" s="8" t="s">
        <v>593</v>
      </c>
      <c r="N200" s="1"/>
      <c r="O200" s="1"/>
      <c r="P200" s="1"/>
      <c r="Q200" s="1"/>
      <c r="R200" s="1"/>
      <c r="S200" s="1"/>
      <c r="T200" s="1"/>
      <c r="U200" s="1"/>
      <c r="AS200" s="1"/>
      <c r="AU200" s="1"/>
      <c r="AV200" s="1"/>
      <c r="AW200" s="1"/>
    </row>
    <row r="201" spans="1:49" ht="30" customHeight="1" x14ac:dyDescent="0.3">
      <c r="A201" s="8" t="s">
        <v>570</v>
      </c>
      <c r="B201" s="8" t="s">
        <v>413</v>
      </c>
      <c r="C201" s="8" t="s">
        <v>88</v>
      </c>
      <c r="D201" s="9">
        <v>1</v>
      </c>
      <c r="E201" s="10">
        <f>TRUNC(일위대가목록!E178,0)</f>
        <v>0</v>
      </c>
      <c r="F201" s="10">
        <f t="shared" si="15"/>
        <v>0</v>
      </c>
      <c r="G201" s="10">
        <f>TRUNC(일위대가목록!F178,0)</f>
        <v>289532</v>
      </c>
      <c r="H201" s="10">
        <f t="shared" si="16"/>
        <v>289532</v>
      </c>
      <c r="I201" s="10">
        <f>TRUNC(일위대가목록!G178,0)</f>
        <v>39451</v>
      </c>
      <c r="J201" s="10">
        <f t="shared" si="17"/>
        <v>39451</v>
      </c>
      <c r="K201" s="10">
        <f t="shared" si="19"/>
        <v>328983</v>
      </c>
      <c r="L201" s="10">
        <f t="shared" si="18"/>
        <v>328983</v>
      </c>
      <c r="M201" s="8" t="s">
        <v>595</v>
      </c>
      <c r="N201" s="1"/>
      <c r="O201" s="1"/>
      <c r="P201" s="1"/>
      <c r="Q201" s="1"/>
      <c r="R201" s="1"/>
      <c r="S201" s="1"/>
      <c r="T201" s="1"/>
      <c r="U201" s="1"/>
      <c r="AS201" s="1"/>
      <c r="AU201" s="1"/>
      <c r="AV201" s="1"/>
      <c r="AW201" s="1"/>
    </row>
    <row r="202" spans="1:49" ht="30" customHeight="1" x14ac:dyDescent="0.3">
      <c r="A202" s="8" t="s">
        <v>570</v>
      </c>
      <c r="B202" s="8" t="s">
        <v>597</v>
      </c>
      <c r="C202" s="8" t="s">
        <v>598</v>
      </c>
      <c r="D202" s="9">
        <v>1</v>
      </c>
      <c r="E202" s="10">
        <f>TRUNC(일위대가목록!E179,0)</f>
        <v>0</v>
      </c>
      <c r="F202" s="10">
        <f t="shared" si="15"/>
        <v>0</v>
      </c>
      <c r="G202" s="10">
        <f>TRUNC(일위대가목록!F179,0)</f>
        <v>61756</v>
      </c>
      <c r="H202" s="10">
        <f t="shared" si="16"/>
        <v>61756</v>
      </c>
      <c r="I202" s="10">
        <f>TRUNC(일위대가목록!G179,0)</f>
        <v>7271</v>
      </c>
      <c r="J202" s="10">
        <f t="shared" si="17"/>
        <v>7271</v>
      </c>
      <c r="K202" s="10">
        <f t="shared" si="19"/>
        <v>69027</v>
      </c>
      <c r="L202" s="10">
        <f t="shared" si="18"/>
        <v>69027</v>
      </c>
      <c r="M202" s="8" t="s">
        <v>599</v>
      </c>
      <c r="N202" s="1"/>
      <c r="O202" s="1"/>
      <c r="P202" s="1"/>
      <c r="Q202" s="1"/>
      <c r="R202" s="1"/>
      <c r="S202" s="1"/>
      <c r="T202" s="1"/>
      <c r="U202" s="1"/>
      <c r="AS202" s="1"/>
      <c r="AU202" s="1"/>
      <c r="AV202" s="1"/>
      <c r="AW202" s="1"/>
    </row>
    <row r="203" spans="1:49" ht="30" customHeight="1" x14ac:dyDescent="0.3">
      <c r="A203" s="8" t="s">
        <v>570</v>
      </c>
      <c r="B203" s="8" t="s">
        <v>601</v>
      </c>
      <c r="C203" s="8" t="s">
        <v>598</v>
      </c>
      <c r="D203" s="9">
        <v>1</v>
      </c>
      <c r="E203" s="10">
        <f>TRUNC(일위대가목록!E180,0)</f>
        <v>0</v>
      </c>
      <c r="F203" s="10">
        <f t="shared" si="15"/>
        <v>0</v>
      </c>
      <c r="G203" s="10">
        <f>TRUNC(일위대가목록!F180,0)</f>
        <v>23065</v>
      </c>
      <c r="H203" s="10">
        <f t="shared" si="16"/>
        <v>23065</v>
      </c>
      <c r="I203" s="10">
        <f>TRUNC(일위대가목록!G180,0)</f>
        <v>0</v>
      </c>
      <c r="J203" s="10">
        <f t="shared" si="17"/>
        <v>0</v>
      </c>
      <c r="K203" s="10">
        <f t="shared" si="19"/>
        <v>23065</v>
      </c>
      <c r="L203" s="10">
        <f t="shared" si="18"/>
        <v>23065</v>
      </c>
      <c r="M203" s="8" t="s">
        <v>602</v>
      </c>
      <c r="N203" s="1"/>
      <c r="O203" s="1"/>
      <c r="P203" s="1"/>
      <c r="Q203" s="1"/>
      <c r="R203" s="1"/>
      <c r="S203" s="1"/>
      <c r="T203" s="1"/>
      <c r="U203" s="1"/>
      <c r="AS203" s="1"/>
      <c r="AU203" s="1"/>
      <c r="AV203" s="1"/>
      <c r="AW203" s="1"/>
    </row>
    <row r="204" spans="1:49" ht="30" customHeight="1" x14ac:dyDescent="0.3">
      <c r="A204" s="8" t="s">
        <v>604</v>
      </c>
      <c r="B204" s="8" t="s">
        <v>605</v>
      </c>
      <c r="C204" s="8" t="s">
        <v>65</v>
      </c>
      <c r="D204" s="9">
        <v>1</v>
      </c>
      <c r="E204" s="10">
        <f>TRUNC(일위대가목록!E181,0)</f>
        <v>0</v>
      </c>
      <c r="F204" s="10">
        <f t="shared" si="15"/>
        <v>0</v>
      </c>
      <c r="G204" s="10">
        <f>TRUNC(일위대가목록!F181,0)</f>
        <v>0</v>
      </c>
      <c r="H204" s="10">
        <f t="shared" si="16"/>
        <v>0</v>
      </c>
      <c r="I204" s="10">
        <f>TRUNC(일위대가목록!G181,0)</f>
        <v>239</v>
      </c>
      <c r="J204" s="10">
        <f t="shared" si="17"/>
        <v>239</v>
      </c>
      <c r="K204" s="10">
        <f t="shared" si="19"/>
        <v>239</v>
      </c>
      <c r="L204" s="10">
        <f t="shared" si="18"/>
        <v>239</v>
      </c>
      <c r="M204" s="8" t="s">
        <v>606</v>
      </c>
      <c r="N204" s="1"/>
      <c r="O204" s="1"/>
      <c r="P204" s="1"/>
      <c r="Q204" s="1"/>
      <c r="R204" s="1"/>
      <c r="S204" s="1"/>
      <c r="T204" s="1"/>
      <c r="U204" s="1"/>
      <c r="AS204" s="1"/>
      <c r="AU204" s="1"/>
      <c r="AV204" s="1"/>
      <c r="AW204" s="1"/>
    </row>
    <row r="205" spans="1:49" ht="30" customHeight="1" x14ac:dyDescent="0.3">
      <c r="A205" s="37" t="s">
        <v>608</v>
      </c>
      <c r="B205" s="37" t="s">
        <v>42</v>
      </c>
      <c r="C205" s="37" t="s">
        <v>42</v>
      </c>
      <c r="D205" s="38"/>
      <c r="E205" s="39">
        <f>TRUNC(단가대비표!O212,0)</f>
        <v>0</v>
      </c>
      <c r="F205" s="39">
        <f t="shared" si="15"/>
        <v>0</v>
      </c>
      <c r="G205" s="39">
        <f>TRUNC(단가대비표!P212,0)</f>
        <v>0</v>
      </c>
      <c r="H205" s="39">
        <f t="shared" si="16"/>
        <v>0</v>
      </c>
      <c r="I205" s="39">
        <f>TRUNC(단가대비표!V212,0)</f>
        <v>0</v>
      </c>
      <c r="J205" s="39">
        <f t="shared" si="17"/>
        <v>0</v>
      </c>
      <c r="K205" s="39">
        <f t="shared" si="19"/>
        <v>0</v>
      </c>
      <c r="L205" s="39">
        <f t="shared" si="18"/>
        <v>0</v>
      </c>
      <c r="M205" s="37" t="s">
        <v>42</v>
      </c>
      <c r="N205" s="1"/>
      <c r="O205" s="1"/>
      <c r="P205" s="1"/>
      <c r="Q205" s="1"/>
      <c r="R205" s="1"/>
      <c r="S205" s="1"/>
      <c r="T205" s="1"/>
      <c r="U205" s="1"/>
      <c r="AS205" s="1"/>
      <c r="AU205" s="1"/>
      <c r="AV205" s="1"/>
      <c r="AW205" s="1"/>
    </row>
    <row r="206" spans="1:49" ht="30" customHeight="1" x14ac:dyDescent="0.3">
      <c r="A206" s="8" t="s">
        <v>610</v>
      </c>
      <c r="B206" s="8" t="s">
        <v>611</v>
      </c>
      <c r="C206" s="8" t="s">
        <v>88</v>
      </c>
      <c r="D206" s="9">
        <v>1</v>
      </c>
      <c r="E206" s="10">
        <f>TRUNC(일위대가목록!E182,0)</f>
        <v>2436</v>
      </c>
      <c r="F206" s="10">
        <f t="shared" si="15"/>
        <v>2436</v>
      </c>
      <c r="G206" s="10">
        <f>TRUNC(일위대가목록!F182,0)</f>
        <v>23378</v>
      </c>
      <c r="H206" s="10">
        <f t="shared" si="16"/>
        <v>23378</v>
      </c>
      <c r="I206" s="10">
        <f>TRUNC(일위대가목록!G182,0)</f>
        <v>3761</v>
      </c>
      <c r="J206" s="10">
        <f t="shared" si="17"/>
        <v>3761</v>
      </c>
      <c r="K206" s="10">
        <f t="shared" si="19"/>
        <v>29575</v>
      </c>
      <c r="L206" s="10">
        <f t="shared" si="18"/>
        <v>29575</v>
      </c>
      <c r="M206" s="8" t="s">
        <v>612</v>
      </c>
      <c r="N206" s="1"/>
      <c r="O206" s="1"/>
      <c r="P206" s="1"/>
      <c r="Q206" s="1"/>
      <c r="R206" s="1"/>
      <c r="S206" s="1"/>
      <c r="T206" s="1"/>
      <c r="U206" s="1"/>
      <c r="AS206" s="1"/>
      <c r="AU206" s="1"/>
      <c r="AV206" s="1"/>
      <c r="AW206" s="1"/>
    </row>
    <row r="207" spans="1:49" ht="30" customHeight="1" x14ac:dyDescent="0.3">
      <c r="A207" s="8" t="s">
        <v>610</v>
      </c>
      <c r="B207" s="8" t="s">
        <v>614</v>
      </c>
      <c r="C207" s="8" t="s">
        <v>88</v>
      </c>
      <c r="D207" s="9">
        <v>1</v>
      </c>
      <c r="E207" s="10">
        <f>TRUNC(일위대가목록!E183,0)</f>
        <v>3909</v>
      </c>
      <c r="F207" s="10">
        <f t="shared" si="15"/>
        <v>3909</v>
      </c>
      <c r="G207" s="10">
        <f>TRUNC(일위대가목록!F183,0)</f>
        <v>26699</v>
      </c>
      <c r="H207" s="10">
        <f t="shared" si="16"/>
        <v>26699</v>
      </c>
      <c r="I207" s="10">
        <f>TRUNC(일위대가목록!G183,0)</f>
        <v>5027</v>
      </c>
      <c r="J207" s="10">
        <f t="shared" si="17"/>
        <v>5027</v>
      </c>
      <c r="K207" s="10">
        <f t="shared" si="19"/>
        <v>35635</v>
      </c>
      <c r="L207" s="10">
        <f t="shared" si="18"/>
        <v>35635</v>
      </c>
      <c r="M207" s="8" t="s">
        <v>615</v>
      </c>
      <c r="N207" s="1"/>
      <c r="O207" s="1"/>
      <c r="P207" s="1"/>
      <c r="Q207" s="1"/>
      <c r="R207" s="1"/>
      <c r="S207" s="1"/>
      <c r="T207" s="1"/>
      <c r="U207" s="1"/>
      <c r="AS207" s="1"/>
      <c r="AU207" s="1"/>
      <c r="AV207" s="1"/>
      <c r="AW207" s="1"/>
    </row>
    <row r="208" spans="1:49" ht="30" customHeight="1" x14ac:dyDescent="0.3">
      <c r="A208" s="8" t="s">
        <v>617</v>
      </c>
      <c r="B208" s="8" t="s">
        <v>618</v>
      </c>
      <c r="C208" s="8" t="s">
        <v>88</v>
      </c>
      <c r="D208" s="9">
        <v>1</v>
      </c>
      <c r="E208" s="10">
        <f>TRUNC(일위대가목록!E184,0)</f>
        <v>4873</v>
      </c>
      <c r="F208" s="10">
        <f t="shared" si="15"/>
        <v>4873</v>
      </c>
      <c r="G208" s="10">
        <f>TRUNC(일위대가목록!F184,0)</f>
        <v>46483</v>
      </c>
      <c r="H208" s="10">
        <f t="shared" si="16"/>
        <v>46483</v>
      </c>
      <c r="I208" s="10">
        <f>TRUNC(일위대가목록!G184,0)</f>
        <v>7518</v>
      </c>
      <c r="J208" s="10">
        <f t="shared" si="17"/>
        <v>7518</v>
      </c>
      <c r="K208" s="10">
        <f t="shared" si="19"/>
        <v>58874</v>
      </c>
      <c r="L208" s="10">
        <f t="shared" si="18"/>
        <v>58874</v>
      </c>
      <c r="M208" s="8" t="s">
        <v>619</v>
      </c>
      <c r="N208" s="1"/>
      <c r="O208" s="1"/>
      <c r="P208" s="1"/>
      <c r="Q208" s="1"/>
      <c r="R208" s="1"/>
      <c r="S208" s="1"/>
      <c r="T208" s="1"/>
      <c r="U208" s="1"/>
      <c r="AS208" s="1"/>
      <c r="AU208" s="1"/>
      <c r="AV208" s="1"/>
      <c r="AW208" s="1"/>
    </row>
    <row r="209" spans="1:49" ht="30" customHeight="1" x14ac:dyDescent="0.3">
      <c r="A209" s="8" t="s">
        <v>617</v>
      </c>
      <c r="B209" s="8" t="s">
        <v>621</v>
      </c>
      <c r="C209" s="8" t="s">
        <v>88</v>
      </c>
      <c r="D209" s="9">
        <v>1</v>
      </c>
      <c r="E209" s="10">
        <f>TRUNC(일위대가목록!E185,0)</f>
        <v>5583</v>
      </c>
      <c r="F209" s="10">
        <f t="shared" si="15"/>
        <v>5583</v>
      </c>
      <c r="G209" s="10">
        <f>TRUNC(일위대가목록!F185,0)</f>
        <v>53185</v>
      </c>
      <c r="H209" s="10">
        <f t="shared" si="16"/>
        <v>53185</v>
      </c>
      <c r="I209" s="10">
        <f>TRUNC(일위대가목록!G185,0)</f>
        <v>8612</v>
      </c>
      <c r="J209" s="10">
        <f t="shared" si="17"/>
        <v>8612</v>
      </c>
      <c r="K209" s="10">
        <f t="shared" si="19"/>
        <v>67380</v>
      </c>
      <c r="L209" s="10">
        <f t="shared" si="18"/>
        <v>67380</v>
      </c>
      <c r="M209" s="8" t="s">
        <v>622</v>
      </c>
      <c r="N209" s="1"/>
      <c r="O209" s="1"/>
      <c r="P209" s="1"/>
      <c r="Q209" s="1"/>
      <c r="R209" s="1"/>
      <c r="S209" s="1"/>
      <c r="T209" s="1"/>
      <c r="U209" s="1"/>
      <c r="AS209" s="1"/>
      <c r="AU209" s="1"/>
      <c r="AV209" s="1"/>
      <c r="AW209" s="1"/>
    </row>
    <row r="210" spans="1:49" ht="30" customHeight="1" x14ac:dyDescent="0.3">
      <c r="A210" s="37" t="s">
        <v>624</v>
      </c>
      <c r="B210" s="37" t="s">
        <v>42</v>
      </c>
      <c r="C210" s="37" t="s">
        <v>42</v>
      </c>
      <c r="D210" s="38"/>
      <c r="E210" s="39">
        <f>TRUNC(단가대비표!O213,0)</f>
        <v>0</v>
      </c>
      <c r="F210" s="39">
        <f t="shared" si="15"/>
        <v>0</v>
      </c>
      <c r="G210" s="39">
        <f>TRUNC(단가대비표!P213,0)</f>
        <v>0</v>
      </c>
      <c r="H210" s="39">
        <f t="shared" si="16"/>
        <v>0</v>
      </c>
      <c r="I210" s="39">
        <f>TRUNC(단가대비표!V213,0)</f>
        <v>0</v>
      </c>
      <c r="J210" s="39">
        <f t="shared" si="17"/>
        <v>0</v>
      </c>
      <c r="K210" s="39">
        <f t="shared" si="19"/>
        <v>0</v>
      </c>
      <c r="L210" s="39">
        <f t="shared" si="18"/>
        <v>0</v>
      </c>
      <c r="M210" s="37" t="s">
        <v>42</v>
      </c>
      <c r="N210" s="1"/>
      <c r="O210" s="1"/>
      <c r="P210" s="1"/>
      <c r="Q210" s="1"/>
      <c r="R210" s="1"/>
      <c r="S210" s="1"/>
      <c r="T210" s="1"/>
      <c r="U210" s="1"/>
      <c r="AS210" s="1"/>
      <c r="AU210" s="1"/>
      <c r="AV210" s="1"/>
      <c r="AW210" s="1"/>
    </row>
    <row r="211" spans="1:49" ht="30" customHeight="1" x14ac:dyDescent="0.3">
      <c r="A211" s="8" t="s">
        <v>626</v>
      </c>
      <c r="B211" s="8" t="s">
        <v>627</v>
      </c>
      <c r="C211" s="8" t="s">
        <v>417</v>
      </c>
      <c r="D211" s="9">
        <v>1</v>
      </c>
      <c r="E211" s="10">
        <f>TRUNC(일위대가목록!E186,0)</f>
        <v>0</v>
      </c>
      <c r="F211" s="10">
        <f t="shared" si="15"/>
        <v>0</v>
      </c>
      <c r="G211" s="10">
        <f>TRUNC(일위대가목록!F186,0)</f>
        <v>217540</v>
      </c>
      <c r="H211" s="10">
        <f t="shared" si="16"/>
        <v>217540</v>
      </c>
      <c r="I211" s="10">
        <f>TRUNC(일위대가목록!G186,0)</f>
        <v>19578</v>
      </c>
      <c r="J211" s="10">
        <f t="shared" si="17"/>
        <v>19578</v>
      </c>
      <c r="K211" s="10">
        <f t="shared" si="19"/>
        <v>237118</v>
      </c>
      <c r="L211" s="10">
        <f t="shared" si="18"/>
        <v>237118</v>
      </c>
      <c r="M211" s="8" t="s">
        <v>628</v>
      </c>
      <c r="N211" s="1"/>
      <c r="O211" s="1"/>
      <c r="P211" s="1"/>
      <c r="Q211" s="1"/>
      <c r="R211" s="1"/>
      <c r="S211" s="1"/>
      <c r="T211" s="1"/>
      <c r="U211" s="1"/>
      <c r="AS211" s="1"/>
      <c r="AU211" s="1"/>
      <c r="AV211" s="1"/>
      <c r="AW211" s="1"/>
    </row>
    <row r="212" spans="1:49" ht="30" customHeight="1" x14ac:dyDescent="0.3">
      <c r="A212" s="8" t="s">
        <v>626</v>
      </c>
      <c r="B212" s="8" t="s">
        <v>630</v>
      </c>
      <c r="C212" s="8" t="s">
        <v>417</v>
      </c>
      <c r="D212" s="9">
        <v>1</v>
      </c>
      <c r="E212" s="10">
        <f>TRUNC(일위대가목록!E187,0)</f>
        <v>0</v>
      </c>
      <c r="F212" s="10">
        <f t="shared" si="15"/>
        <v>0</v>
      </c>
      <c r="G212" s="10">
        <f>TRUNC(일위대가목록!F187,0)</f>
        <v>244157</v>
      </c>
      <c r="H212" s="10">
        <f t="shared" si="16"/>
        <v>244157</v>
      </c>
      <c r="I212" s="10">
        <f>TRUNC(일위대가목록!G187,0)</f>
        <v>21974</v>
      </c>
      <c r="J212" s="10">
        <f t="shared" si="17"/>
        <v>21974</v>
      </c>
      <c r="K212" s="10">
        <f t="shared" si="19"/>
        <v>266131</v>
      </c>
      <c r="L212" s="10">
        <f t="shared" si="18"/>
        <v>266131</v>
      </c>
      <c r="M212" s="8" t="s">
        <v>631</v>
      </c>
      <c r="N212" s="1"/>
      <c r="O212" s="1"/>
      <c r="P212" s="1"/>
      <c r="Q212" s="1"/>
      <c r="R212" s="1"/>
      <c r="S212" s="1"/>
      <c r="T212" s="1"/>
      <c r="U212" s="1"/>
      <c r="AS212" s="1"/>
      <c r="AU212" s="1"/>
      <c r="AV212" s="1"/>
      <c r="AW212" s="1"/>
    </row>
    <row r="213" spans="1:49" ht="30" customHeight="1" x14ac:dyDescent="0.3">
      <c r="A213" s="8" t="s">
        <v>626</v>
      </c>
      <c r="B213" s="8" t="s">
        <v>633</v>
      </c>
      <c r="C213" s="8" t="s">
        <v>417</v>
      </c>
      <c r="D213" s="9">
        <v>1</v>
      </c>
      <c r="E213" s="10">
        <f>TRUNC(일위대가목록!E188,0)</f>
        <v>0</v>
      </c>
      <c r="F213" s="10">
        <f t="shared" si="15"/>
        <v>0</v>
      </c>
      <c r="G213" s="10">
        <f>TRUNC(일위대가목록!F188,0)</f>
        <v>280540</v>
      </c>
      <c r="H213" s="10">
        <f t="shared" si="16"/>
        <v>280540</v>
      </c>
      <c r="I213" s="10">
        <f>TRUNC(일위대가목록!G188,0)</f>
        <v>25248</v>
      </c>
      <c r="J213" s="10">
        <f t="shared" si="17"/>
        <v>25248</v>
      </c>
      <c r="K213" s="10">
        <f t="shared" si="19"/>
        <v>305788</v>
      </c>
      <c r="L213" s="10">
        <f t="shared" si="18"/>
        <v>305788</v>
      </c>
      <c r="M213" s="8" t="s">
        <v>634</v>
      </c>
      <c r="N213" s="1"/>
      <c r="O213" s="1"/>
      <c r="P213" s="1"/>
      <c r="Q213" s="1"/>
      <c r="R213" s="1"/>
      <c r="S213" s="1"/>
      <c r="T213" s="1"/>
      <c r="U213" s="1"/>
      <c r="AS213" s="1"/>
      <c r="AU213" s="1"/>
      <c r="AV213" s="1"/>
      <c r="AW213" s="1"/>
    </row>
    <row r="214" spans="1:49" ht="30" customHeight="1" x14ac:dyDescent="0.3">
      <c r="A214" s="8" t="s">
        <v>636</v>
      </c>
      <c r="B214" s="8" t="s">
        <v>637</v>
      </c>
      <c r="C214" s="8" t="s">
        <v>417</v>
      </c>
      <c r="D214" s="9">
        <v>1</v>
      </c>
      <c r="E214" s="10">
        <f>TRUNC(일위대가목록!E189,0)</f>
        <v>10003</v>
      </c>
      <c r="F214" s="10">
        <f t="shared" si="15"/>
        <v>10003</v>
      </c>
      <c r="G214" s="10">
        <f>TRUNC(일위대가목록!F189,0)</f>
        <v>573529</v>
      </c>
      <c r="H214" s="10">
        <f t="shared" si="16"/>
        <v>573529</v>
      </c>
      <c r="I214" s="10">
        <f>TRUNC(일위대가목록!G189,0)</f>
        <v>11470</v>
      </c>
      <c r="J214" s="10">
        <f t="shared" si="17"/>
        <v>11470</v>
      </c>
      <c r="K214" s="10">
        <f t="shared" si="19"/>
        <v>595002</v>
      </c>
      <c r="L214" s="10">
        <f t="shared" si="18"/>
        <v>595002</v>
      </c>
      <c r="M214" s="8" t="s">
        <v>638</v>
      </c>
      <c r="N214" s="1"/>
      <c r="O214" s="1"/>
      <c r="P214" s="1"/>
      <c r="Q214" s="1"/>
      <c r="R214" s="1"/>
      <c r="S214" s="1"/>
      <c r="T214" s="1"/>
      <c r="U214" s="1"/>
      <c r="AS214" s="1"/>
      <c r="AU214" s="1"/>
      <c r="AV214" s="1"/>
      <c r="AW214" s="1"/>
    </row>
    <row r="215" spans="1:49" ht="30" customHeight="1" x14ac:dyDescent="0.3">
      <c r="A215" s="8" t="s">
        <v>636</v>
      </c>
      <c r="B215" s="8" t="s">
        <v>640</v>
      </c>
      <c r="C215" s="8" t="s">
        <v>417</v>
      </c>
      <c r="D215" s="9">
        <v>1</v>
      </c>
      <c r="E215" s="10">
        <f>TRUNC(일위대가목록!E190,0)</f>
        <v>10003</v>
      </c>
      <c r="F215" s="10">
        <f t="shared" si="15"/>
        <v>10003</v>
      </c>
      <c r="G215" s="10">
        <f>TRUNC(일위대가목록!F190,0)</f>
        <v>565530</v>
      </c>
      <c r="H215" s="10">
        <f t="shared" si="16"/>
        <v>565530</v>
      </c>
      <c r="I215" s="10">
        <f>TRUNC(일위대가목록!G190,0)</f>
        <v>11310</v>
      </c>
      <c r="J215" s="10">
        <f t="shared" si="17"/>
        <v>11310</v>
      </c>
      <c r="K215" s="10">
        <f t="shared" si="19"/>
        <v>586843</v>
      </c>
      <c r="L215" s="10">
        <f t="shared" si="18"/>
        <v>586843</v>
      </c>
      <c r="M215" s="8" t="s">
        <v>641</v>
      </c>
      <c r="N215" s="1"/>
      <c r="O215" s="1"/>
      <c r="P215" s="1"/>
      <c r="Q215" s="1"/>
      <c r="R215" s="1"/>
      <c r="S215" s="1"/>
      <c r="T215" s="1"/>
      <c r="U215" s="1"/>
      <c r="AS215" s="1"/>
      <c r="AU215" s="1"/>
      <c r="AV215" s="1"/>
      <c r="AW215" s="1"/>
    </row>
    <row r="216" spans="1:49" ht="30" customHeight="1" x14ac:dyDescent="0.3">
      <c r="A216" s="8" t="s">
        <v>636</v>
      </c>
      <c r="B216" s="8" t="s">
        <v>643</v>
      </c>
      <c r="C216" s="8" t="s">
        <v>417</v>
      </c>
      <c r="D216" s="9">
        <v>1</v>
      </c>
      <c r="E216" s="10">
        <f>TRUNC(일위대가목록!E191,0)</f>
        <v>10003</v>
      </c>
      <c r="F216" s="10">
        <f t="shared" si="15"/>
        <v>10003</v>
      </c>
      <c r="G216" s="10">
        <f>TRUNC(일위대가목록!F191,0)</f>
        <v>1149740</v>
      </c>
      <c r="H216" s="10">
        <f t="shared" si="16"/>
        <v>1149740</v>
      </c>
      <c r="I216" s="10">
        <f>TRUNC(일위대가목록!G191,0)</f>
        <v>22994</v>
      </c>
      <c r="J216" s="10">
        <f t="shared" si="17"/>
        <v>22994</v>
      </c>
      <c r="K216" s="10">
        <f t="shared" si="19"/>
        <v>1182737</v>
      </c>
      <c r="L216" s="10">
        <f t="shared" si="18"/>
        <v>1182737</v>
      </c>
      <c r="M216" s="8" t="s">
        <v>644</v>
      </c>
      <c r="N216" s="1"/>
      <c r="O216" s="1"/>
      <c r="P216" s="1"/>
      <c r="Q216" s="1"/>
      <c r="R216" s="1"/>
      <c r="S216" s="1"/>
      <c r="T216" s="1"/>
      <c r="U216" s="1"/>
      <c r="AS216" s="1"/>
      <c r="AU216" s="1"/>
      <c r="AV216" s="1"/>
      <c r="AW216" s="1"/>
    </row>
    <row r="217" spans="1:49" ht="30" customHeight="1" x14ac:dyDescent="0.3">
      <c r="A217" s="8" t="s">
        <v>636</v>
      </c>
      <c r="B217" s="8" t="s">
        <v>646</v>
      </c>
      <c r="C217" s="8" t="s">
        <v>417</v>
      </c>
      <c r="D217" s="9">
        <v>1</v>
      </c>
      <c r="E217" s="10">
        <f>TRUNC(일위대가목록!E192,0)</f>
        <v>12312</v>
      </c>
      <c r="F217" s="10">
        <f t="shared" si="15"/>
        <v>12312</v>
      </c>
      <c r="G217" s="10">
        <f>TRUNC(일위대가목록!F192,0)</f>
        <v>647411</v>
      </c>
      <c r="H217" s="10">
        <f t="shared" si="16"/>
        <v>647411</v>
      </c>
      <c r="I217" s="10">
        <f>TRUNC(일위대가목록!G192,0)</f>
        <v>12948</v>
      </c>
      <c r="J217" s="10">
        <f t="shared" si="17"/>
        <v>12948</v>
      </c>
      <c r="K217" s="10">
        <f t="shared" si="19"/>
        <v>672671</v>
      </c>
      <c r="L217" s="10">
        <f t="shared" si="18"/>
        <v>672671</v>
      </c>
      <c r="M217" s="8" t="s">
        <v>647</v>
      </c>
      <c r="N217" s="1"/>
      <c r="O217" s="1"/>
      <c r="P217" s="1"/>
      <c r="Q217" s="1"/>
      <c r="R217" s="1"/>
      <c r="S217" s="1"/>
      <c r="T217" s="1"/>
      <c r="U217" s="1"/>
      <c r="AS217" s="1"/>
      <c r="AU217" s="1"/>
      <c r="AV217" s="1"/>
      <c r="AW217" s="1"/>
    </row>
    <row r="218" spans="1:49" ht="30" customHeight="1" x14ac:dyDescent="0.3">
      <c r="A218" s="8" t="s">
        <v>636</v>
      </c>
      <c r="B218" s="8" t="s">
        <v>649</v>
      </c>
      <c r="C218" s="8" t="s">
        <v>417</v>
      </c>
      <c r="D218" s="9">
        <v>1</v>
      </c>
      <c r="E218" s="10">
        <f>TRUNC(일위대가목록!E193,0)</f>
        <v>10003</v>
      </c>
      <c r="F218" s="10">
        <f t="shared" si="15"/>
        <v>10003</v>
      </c>
      <c r="G218" s="10">
        <f>TRUNC(일위대가목록!F193,0)</f>
        <v>1132782</v>
      </c>
      <c r="H218" s="10">
        <f t="shared" si="16"/>
        <v>1132782</v>
      </c>
      <c r="I218" s="10">
        <f>TRUNC(일위대가목록!G193,0)</f>
        <v>22655</v>
      </c>
      <c r="J218" s="10">
        <f t="shared" si="17"/>
        <v>22655</v>
      </c>
      <c r="K218" s="10">
        <f t="shared" si="19"/>
        <v>1165440</v>
      </c>
      <c r="L218" s="10">
        <f t="shared" si="18"/>
        <v>1165440</v>
      </c>
      <c r="M218" s="8" t="s">
        <v>650</v>
      </c>
      <c r="N218" s="1"/>
      <c r="O218" s="1"/>
      <c r="P218" s="1"/>
      <c r="Q218" s="1"/>
      <c r="R218" s="1"/>
      <c r="S218" s="1"/>
      <c r="T218" s="1"/>
      <c r="U218" s="1"/>
      <c r="AS218" s="1"/>
      <c r="AU218" s="1"/>
      <c r="AV218" s="1"/>
      <c r="AW218" s="1"/>
    </row>
    <row r="219" spans="1:49" ht="30" customHeight="1" x14ac:dyDescent="0.3">
      <c r="A219" s="8" t="s">
        <v>636</v>
      </c>
      <c r="B219" s="8" t="s">
        <v>652</v>
      </c>
      <c r="C219" s="8" t="s">
        <v>417</v>
      </c>
      <c r="D219" s="9">
        <v>1</v>
      </c>
      <c r="E219" s="10">
        <f>TRUNC(일위대가목록!E194,0)</f>
        <v>12312</v>
      </c>
      <c r="F219" s="10">
        <f t="shared" si="15"/>
        <v>12312</v>
      </c>
      <c r="G219" s="10">
        <f>TRUNC(일위대가목록!F194,0)</f>
        <v>644682</v>
      </c>
      <c r="H219" s="10">
        <f t="shared" si="16"/>
        <v>644682</v>
      </c>
      <c r="I219" s="10">
        <f>TRUNC(일위대가목록!G194,0)</f>
        <v>12893</v>
      </c>
      <c r="J219" s="10">
        <f t="shared" si="17"/>
        <v>12893</v>
      </c>
      <c r="K219" s="10">
        <f t="shared" si="19"/>
        <v>669887</v>
      </c>
      <c r="L219" s="10">
        <f t="shared" si="18"/>
        <v>669887</v>
      </c>
      <c r="M219" s="8" t="s">
        <v>653</v>
      </c>
      <c r="N219" s="1"/>
      <c r="O219" s="1"/>
      <c r="P219" s="1"/>
      <c r="Q219" s="1"/>
      <c r="R219" s="1"/>
      <c r="S219" s="1"/>
      <c r="T219" s="1"/>
      <c r="U219" s="1"/>
      <c r="AS219" s="1"/>
      <c r="AU219" s="1"/>
      <c r="AV219" s="1"/>
      <c r="AW219" s="1"/>
    </row>
    <row r="220" spans="1:49" ht="30" customHeight="1" x14ac:dyDescent="0.3">
      <c r="A220" s="8" t="s">
        <v>636</v>
      </c>
      <c r="B220" s="8" t="s">
        <v>633</v>
      </c>
      <c r="C220" s="8" t="s">
        <v>417</v>
      </c>
      <c r="D220" s="9">
        <v>1</v>
      </c>
      <c r="E220" s="10">
        <f>TRUNC(일위대가목록!E195,0)</f>
        <v>14620</v>
      </c>
      <c r="F220" s="10">
        <f t="shared" si="15"/>
        <v>14620</v>
      </c>
      <c r="G220" s="10">
        <f>TRUNC(일위대가목록!F195,0)</f>
        <v>700645</v>
      </c>
      <c r="H220" s="10">
        <f t="shared" si="16"/>
        <v>700645</v>
      </c>
      <c r="I220" s="10">
        <f>TRUNC(일위대가목록!G195,0)</f>
        <v>14012</v>
      </c>
      <c r="J220" s="10">
        <f t="shared" si="17"/>
        <v>14012</v>
      </c>
      <c r="K220" s="10">
        <f t="shared" si="19"/>
        <v>729277</v>
      </c>
      <c r="L220" s="10">
        <f t="shared" si="18"/>
        <v>729277</v>
      </c>
      <c r="M220" s="8" t="s">
        <v>655</v>
      </c>
      <c r="N220" s="1"/>
      <c r="O220" s="1"/>
      <c r="P220" s="1"/>
      <c r="Q220" s="1"/>
      <c r="R220" s="1"/>
      <c r="S220" s="1"/>
      <c r="T220" s="1"/>
      <c r="U220" s="1"/>
      <c r="AS220" s="1"/>
      <c r="AU220" s="1"/>
      <c r="AV220" s="1"/>
      <c r="AW220" s="1"/>
    </row>
    <row r="221" spans="1:49" ht="30" customHeight="1" x14ac:dyDescent="0.3">
      <c r="A221" s="8" t="s">
        <v>636</v>
      </c>
      <c r="B221" s="8" t="s">
        <v>657</v>
      </c>
      <c r="C221" s="8" t="s">
        <v>417</v>
      </c>
      <c r="D221" s="9">
        <v>1</v>
      </c>
      <c r="E221" s="10">
        <f>TRUNC(일위대가목록!E196,0)</f>
        <v>10003</v>
      </c>
      <c r="F221" s="10">
        <f t="shared" si="15"/>
        <v>10003</v>
      </c>
      <c r="G221" s="10">
        <f>TRUNC(일위대가목록!F196,0)</f>
        <v>1297504</v>
      </c>
      <c r="H221" s="10">
        <f t="shared" si="16"/>
        <v>1297504</v>
      </c>
      <c r="I221" s="10">
        <f>TRUNC(일위대가목록!G196,0)</f>
        <v>25950</v>
      </c>
      <c r="J221" s="10">
        <f t="shared" si="17"/>
        <v>25950</v>
      </c>
      <c r="K221" s="10">
        <f t="shared" si="19"/>
        <v>1333457</v>
      </c>
      <c r="L221" s="10">
        <f t="shared" si="18"/>
        <v>1333457</v>
      </c>
      <c r="M221" s="8" t="s">
        <v>658</v>
      </c>
      <c r="N221" s="1"/>
      <c r="O221" s="1"/>
      <c r="P221" s="1"/>
      <c r="Q221" s="1"/>
      <c r="R221" s="1"/>
      <c r="S221" s="1"/>
      <c r="T221" s="1"/>
      <c r="U221" s="1"/>
      <c r="AS221" s="1"/>
      <c r="AU221" s="1"/>
      <c r="AV221" s="1"/>
      <c r="AW221" s="1"/>
    </row>
    <row r="222" spans="1:49" ht="30" customHeight="1" x14ac:dyDescent="0.3">
      <c r="A222" s="8" t="s">
        <v>636</v>
      </c>
      <c r="B222" s="8" t="s">
        <v>660</v>
      </c>
      <c r="C222" s="8" t="s">
        <v>417</v>
      </c>
      <c r="D222" s="9">
        <v>1</v>
      </c>
      <c r="E222" s="10">
        <f>TRUNC(일위대가목록!E197,0)</f>
        <v>10003</v>
      </c>
      <c r="F222" s="10">
        <f t="shared" si="15"/>
        <v>10003</v>
      </c>
      <c r="G222" s="10">
        <f>TRUNC(일위대가목록!F197,0)</f>
        <v>1289364</v>
      </c>
      <c r="H222" s="10">
        <f t="shared" si="16"/>
        <v>1289364</v>
      </c>
      <c r="I222" s="10">
        <f>TRUNC(일위대가목록!G197,0)</f>
        <v>25787</v>
      </c>
      <c r="J222" s="10">
        <f t="shared" si="17"/>
        <v>25787</v>
      </c>
      <c r="K222" s="10">
        <f t="shared" si="19"/>
        <v>1325154</v>
      </c>
      <c r="L222" s="10">
        <f t="shared" si="18"/>
        <v>1325154</v>
      </c>
      <c r="M222" s="8" t="s">
        <v>661</v>
      </c>
      <c r="N222" s="1"/>
      <c r="O222" s="1"/>
      <c r="P222" s="1"/>
      <c r="Q222" s="1"/>
      <c r="R222" s="1"/>
      <c r="S222" s="1"/>
      <c r="T222" s="1"/>
      <c r="U222" s="1"/>
      <c r="AS222" s="1"/>
      <c r="AU222" s="1"/>
      <c r="AV222" s="1"/>
      <c r="AW222" s="1"/>
    </row>
    <row r="223" spans="1:49" ht="30" customHeight="1" x14ac:dyDescent="0.3">
      <c r="A223" s="8" t="s">
        <v>636</v>
      </c>
      <c r="B223" s="8" t="s">
        <v>663</v>
      </c>
      <c r="C223" s="8" t="s">
        <v>417</v>
      </c>
      <c r="D223" s="9">
        <v>1</v>
      </c>
      <c r="E223" s="10">
        <f>TRUNC(일위대가목록!E198,0)</f>
        <v>10003</v>
      </c>
      <c r="F223" s="10">
        <f t="shared" si="15"/>
        <v>10003</v>
      </c>
      <c r="G223" s="10">
        <f>TRUNC(일위대가목록!F198,0)</f>
        <v>1405693</v>
      </c>
      <c r="H223" s="10">
        <f t="shared" si="16"/>
        <v>1405693</v>
      </c>
      <c r="I223" s="10">
        <f>TRUNC(일위대가목록!G198,0)</f>
        <v>28113</v>
      </c>
      <c r="J223" s="10">
        <f t="shared" si="17"/>
        <v>28113</v>
      </c>
      <c r="K223" s="10">
        <f t="shared" si="19"/>
        <v>1443809</v>
      </c>
      <c r="L223" s="10">
        <f t="shared" si="18"/>
        <v>1443809</v>
      </c>
      <c r="M223" s="8" t="s">
        <v>664</v>
      </c>
      <c r="N223" s="1"/>
      <c r="O223" s="1"/>
      <c r="P223" s="1"/>
      <c r="Q223" s="1"/>
      <c r="R223" s="1"/>
      <c r="S223" s="1"/>
      <c r="T223" s="1"/>
      <c r="U223" s="1"/>
      <c r="AS223" s="1"/>
      <c r="AU223" s="1"/>
      <c r="AV223" s="1"/>
      <c r="AW223" s="1"/>
    </row>
    <row r="224" spans="1:49" ht="30" customHeight="1" x14ac:dyDescent="0.3">
      <c r="A224" s="8" t="s">
        <v>666</v>
      </c>
      <c r="B224" s="8" t="s">
        <v>627</v>
      </c>
      <c r="C224" s="8" t="s">
        <v>417</v>
      </c>
      <c r="D224" s="9">
        <v>1</v>
      </c>
      <c r="E224" s="10">
        <f>TRUNC(일위대가목록!E199,0)</f>
        <v>0</v>
      </c>
      <c r="F224" s="10">
        <f t="shared" si="15"/>
        <v>0</v>
      </c>
      <c r="G224" s="10">
        <f>TRUNC(일위대가목록!F199,0)</f>
        <v>66845</v>
      </c>
      <c r="H224" s="10">
        <f t="shared" si="16"/>
        <v>66845</v>
      </c>
      <c r="I224" s="10">
        <f>TRUNC(일위대가목록!G199,0)</f>
        <v>40107</v>
      </c>
      <c r="J224" s="10">
        <f t="shared" si="17"/>
        <v>40107</v>
      </c>
      <c r="K224" s="10">
        <f t="shared" si="19"/>
        <v>106952</v>
      </c>
      <c r="L224" s="10">
        <f t="shared" si="18"/>
        <v>106952</v>
      </c>
      <c r="M224" s="8" t="s">
        <v>667</v>
      </c>
      <c r="N224" s="1"/>
      <c r="O224" s="1"/>
      <c r="P224" s="1"/>
      <c r="Q224" s="1"/>
      <c r="R224" s="1"/>
      <c r="S224" s="1"/>
      <c r="T224" s="1"/>
      <c r="U224" s="1"/>
      <c r="AS224" s="1"/>
      <c r="AU224" s="1"/>
      <c r="AV224" s="1"/>
      <c r="AW224" s="1"/>
    </row>
    <row r="225" spans="1:49" ht="30" customHeight="1" x14ac:dyDescent="0.3">
      <c r="A225" s="8" t="s">
        <v>666</v>
      </c>
      <c r="B225" s="8" t="s">
        <v>630</v>
      </c>
      <c r="C225" s="8" t="s">
        <v>417</v>
      </c>
      <c r="D225" s="9">
        <v>1</v>
      </c>
      <c r="E225" s="10">
        <f>TRUNC(일위대가목록!E200,0)</f>
        <v>0</v>
      </c>
      <c r="F225" s="10">
        <f t="shared" si="15"/>
        <v>0</v>
      </c>
      <c r="G225" s="10">
        <f>TRUNC(일위대가목록!F200,0)</f>
        <v>87338</v>
      </c>
      <c r="H225" s="10">
        <f t="shared" si="16"/>
        <v>87338</v>
      </c>
      <c r="I225" s="10">
        <f>TRUNC(일위대가목록!G200,0)</f>
        <v>52403</v>
      </c>
      <c r="J225" s="10">
        <f t="shared" si="17"/>
        <v>52403</v>
      </c>
      <c r="K225" s="10">
        <f t="shared" si="19"/>
        <v>139741</v>
      </c>
      <c r="L225" s="10">
        <f t="shared" si="18"/>
        <v>139741</v>
      </c>
      <c r="M225" s="8" t="s">
        <v>669</v>
      </c>
      <c r="N225" s="1"/>
      <c r="O225" s="1"/>
      <c r="P225" s="1"/>
      <c r="Q225" s="1"/>
      <c r="R225" s="1"/>
      <c r="S225" s="1"/>
      <c r="T225" s="1"/>
      <c r="U225" s="1"/>
      <c r="AS225" s="1"/>
      <c r="AU225" s="1"/>
      <c r="AV225" s="1"/>
      <c r="AW225" s="1"/>
    </row>
    <row r="226" spans="1:49" ht="30" customHeight="1" x14ac:dyDescent="0.3">
      <c r="A226" s="8" t="s">
        <v>666</v>
      </c>
      <c r="B226" s="8" t="s">
        <v>633</v>
      </c>
      <c r="C226" s="8" t="s">
        <v>417</v>
      </c>
      <c r="D226" s="9">
        <v>1</v>
      </c>
      <c r="E226" s="10">
        <f>TRUNC(일위대가목록!E201,0)</f>
        <v>0</v>
      </c>
      <c r="F226" s="10">
        <f t="shared" si="15"/>
        <v>0</v>
      </c>
      <c r="G226" s="10">
        <f>TRUNC(일위대가목록!F201,0)</f>
        <v>112235</v>
      </c>
      <c r="H226" s="10">
        <f t="shared" si="16"/>
        <v>112235</v>
      </c>
      <c r="I226" s="10">
        <f>TRUNC(일위대가목록!G201,0)</f>
        <v>67341</v>
      </c>
      <c r="J226" s="10">
        <f t="shared" si="17"/>
        <v>67341</v>
      </c>
      <c r="K226" s="10">
        <f t="shared" si="19"/>
        <v>179576</v>
      </c>
      <c r="L226" s="10">
        <f t="shared" si="18"/>
        <v>179576</v>
      </c>
      <c r="M226" s="8" t="s">
        <v>671</v>
      </c>
      <c r="N226" s="1"/>
      <c r="O226" s="1"/>
      <c r="P226" s="1"/>
      <c r="Q226" s="1"/>
      <c r="R226" s="1"/>
      <c r="S226" s="1"/>
      <c r="T226" s="1"/>
      <c r="U226" s="1"/>
      <c r="AS226" s="1"/>
      <c r="AU226" s="1"/>
      <c r="AV226" s="1"/>
      <c r="AW226" s="1"/>
    </row>
    <row r="227" spans="1:49" ht="30" customHeight="1" x14ac:dyDescent="0.3">
      <c r="A227" s="8" t="s">
        <v>673</v>
      </c>
      <c r="B227" s="8" t="s">
        <v>637</v>
      </c>
      <c r="C227" s="8" t="s">
        <v>417</v>
      </c>
      <c r="D227" s="9">
        <v>1</v>
      </c>
      <c r="E227" s="10">
        <f>TRUNC(일위대가목록!E202,0)</f>
        <v>10003</v>
      </c>
      <c r="F227" s="10">
        <f t="shared" si="15"/>
        <v>10003</v>
      </c>
      <c r="G227" s="10">
        <f>TRUNC(일위대가목록!F202,0)</f>
        <v>640374</v>
      </c>
      <c r="H227" s="10">
        <f t="shared" si="16"/>
        <v>640374</v>
      </c>
      <c r="I227" s="10">
        <f>TRUNC(일위대가목록!G202,0)</f>
        <v>51577</v>
      </c>
      <c r="J227" s="10">
        <f t="shared" si="17"/>
        <v>51577</v>
      </c>
      <c r="K227" s="10">
        <f t="shared" si="19"/>
        <v>701954</v>
      </c>
      <c r="L227" s="10">
        <f t="shared" si="18"/>
        <v>701954</v>
      </c>
      <c r="M227" s="8" t="s">
        <v>674</v>
      </c>
      <c r="N227" s="1"/>
      <c r="O227" s="1"/>
      <c r="P227" s="1"/>
      <c r="Q227" s="1"/>
      <c r="R227" s="1"/>
      <c r="S227" s="1"/>
      <c r="T227" s="1"/>
      <c r="U227" s="1"/>
      <c r="AS227" s="1"/>
      <c r="AU227" s="1"/>
      <c r="AV227" s="1"/>
      <c r="AW227" s="1"/>
    </row>
    <row r="228" spans="1:49" ht="30" customHeight="1" x14ac:dyDescent="0.3">
      <c r="A228" s="8" t="s">
        <v>673</v>
      </c>
      <c r="B228" s="8" t="s">
        <v>646</v>
      </c>
      <c r="C228" s="8" t="s">
        <v>417</v>
      </c>
      <c r="D228" s="9">
        <v>1</v>
      </c>
      <c r="E228" s="10">
        <f>TRUNC(일위대가목록!E203,0)</f>
        <v>12312</v>
      </c>
      <c r="F228" s="10">
        <f t="shared" si="15"/>
        <v>12312</v>
      </c>
      <c r="G228" s="10">
        <f>TRUNC(일위대가목록!F203,0)</f>
        <v>734749</v>
      </c>
      <c r="H228" s="10">
        <f t="shared" si="16"/>
        <v>734749</v>
      </c>
      <c r="I228" s="10">
        <f>TRUNC(일위대가목록!G203,0)</f>
        <v>65351</v>
      </c>
      <c r="J228" s="10">
        <f t="shared" si="17"/>
        <v>65351</v>
      </c>
      <c r="K228" s="10">
        <f t="shared" si="19"/>
        <v>812412</v>
      </c>
      <c r="L228" s="10">
        <f t="shared" si="18"/>
        <v>812412</v>
      </c>
      <c r="M228" s="8" t="s">
        <v>676</v>
      </c>
      <c r="N228" s="1"/>
      <c r="O228" s="1"/>
      <c r="P228" s="1"/>
      <c r="Q228" s="1"/>
      <c r="R228" s="1"/>
      <c r="S228" s="1"/>
      <c r="T228" s="1"/>
      <c r="U228" s="1"/>
      <c r="AS228" s="1"/>
      <c r="AU228" s="1"/>
      <c r="AV228" s="1"/>
      <c r="AW228" s="1"/>
    </row>
    <row r="229" spans="1:49" ht="30" customHeight="1" x14ac:dyDescent="0.3">
      <c r="A229" s="8" t="s">
        <v>673</v>
      </c>
      <c r="B229" s="8" t="s">
        <v>633</v>
      </c>
      <c r="C229" s="8" t="s">
        <v>417</v>
      </c>
      <c r="D229" s="9">
        <v>1</v>
      </c>
      <c r="E229" s="10">
        <f>TRUNC(일위대가목록!E204,0)</f>
        <v>14620</v>
      </c>
      <c r="F229" s="10">
        <f t="shared" si="15"/>
        <v>14620</v>
      </c>
      <c r="G229" s="10">
        <f>TRUNC(일위대가목록!F204,0)</f>
        <v>812880</v>
      </c>
      <c r="H229" s="10">
        <f t="shared" si="16"/>
        <v>812880</v>
      </c>
      <c r="I229" s="10">
        <f>TRUNC(일위대가목록!G204,0)</f>
        <v>81353</v>
      </c>
      <c r="J229" s="10">
        <f t="shared" si="17"/>
        <v>81353</v>
      </c>
      <c r="K229" s="10">
        <f t="shared" si="19"/>
        <v>908853</v>
      </c>
      <c r="L229" s="10">
        <f t="shared" si="18"/>
        <v>908853</v>
      </c>
      <c r="M229" s="8" t="s">
        <v>678</v>
      </c>
      <c r="N229" s="1"/>
      <c r="O229" s="1"/>
      <c r="P229" s="1"/>
      <c r="Q229" s="1"/>
      <c r="R229" s="1"/>
      <c r="S229" s="1"/>
      <c r="T229" s="1"/>
      <c r="U229" s="1"/>
      <c r="AS229" s="1"/>
      <c r="AU229" s="1"/>
      <c r="AV229" s="1"/>
      <c r="AW229" s="1"/>
    </row>
    <row r="230" spans="1:49" ht="30" customHeight="1" x14ac:dyDescent="0.3">
      <c r="A230" s="8" t="s">
        <v>680</v>
      </c>
      <c r="B230" s="8" t="s">
        <v>637</v>
      </c>
      <c r="C230" s="8" t="s">
        <v>417</v>
      </c>
      <c r="D230" s="9">
        <v>1</v>
      </c>
      <c r="E230" s="10">
        <f>TRUNC(일위대가목록!E205,0)</f>
        <v>10003</v>
      </c>
      <c r="F230" s="10">
        <f t="shared" si="15"/>
        <v>10003</v>
      </c>
      <c r="G230" s="10">
        <f>TRUNC(일위대가목록!F205,0)</f>
        <v>791069</v>
      </c>
      <c r="H230" s="10">
        <f t="shared" si="16"/>
        <v>791069</v>
      </c>
      <c r="I230" s="10">
        <f>TRUNC(일위대가목록!G205,0)</f>
        <v>31048</v>
      </c>
      <c r="J230" s="10">
        <f t="shared" si="17"/>
        <v>31048</v>
      </c>
      <c r="K230" s="10">
        <f t="shared" si="19"/>
        <v>832120</v>
      </c>
      <c r="L230" s="10">
        <f t="shared" si="18"/>
        <v>832120</v>
      </c>
      <c r="M230" s="8" t="s">
        <v>681</v>
      </c>
      <c r="N230" s="1"/>
      <c r="O230" s="1"/>
      <c r="P230" s="1"/>
      <c r="Q230" s="1"/>
      <c r="R230" s="1"/>
      <c r="S230" s="1"/>
      <c r="T230" s="1"/>
      <c r="U230" s="1"/>
      <c r="AS230" s="1"/>
      <c r="AU230" s="1"/>
      <c r="AV230" s="1"/>
      <c r="AW230" s="1"/>
    </row>
    <row r="231" spans="1:49" ht="30" customHeight="1" x14ac:dyDescent="0.3">
      <c r="A231" s="8" t="s">
        <v>680</v>
      </c>
      <c r="B231" s="8" t="s">
        <v>640</v>
      </c>
      <c r="C231" s="8" t="s">
        <v>417</v>
      </c>
      <c r="D231" s="9">
        <v>1</v>
      </c>
      <c r="E231" s="10">
        <f>TRUNC(일위대가목록!E206,0)</f>
        <v>10003</v>
      </c>
      <c r="F231" s="10">
        <f t="shared" si="15"/>
        <v>10003</v>
      </c>
      <c r="G231" s="10">
        <f>TRUNC(일위대가목록!F206,0)</f>
        <v>783070</v>
      </c>
      <c r="H231" s="10">
        <f t="shared" si="16"/>
        <v>783070</v>
      </c>
      <c r="I231" s="10">
        <f>TRUNC(일위대가목록!G206,0)</f>
        <v>30888</v>
      </c>
      <c r="J231" s="10">
        <f t="shared" si="17"/>
        <v>30888</v>
      </c>
      <c r="K231" s="10">
        <f t="shared" si="19"/>
        <v>823961</v>
      </c>
      <c r="L231" s="10">
        <f t="shared" si="18"/>
        <v>823961</v>
      </c>
      <c r="M231" s="8" t="s">
        <v>683</v>
      </c>
      <c r="N231" s="1"/>
      <c r="O231" s="1"/>
      <c r="P231" s="1"/>
      <c r="Q231" s="1"/>
      <c r="R231" s="1"/>
      <c r="S231" s="1"/>
      <c r="T231" s="1"/>
      <c r="U231" s="1"/>
      <c r="AS231" s="1"/>
      <c r="AU231" s="1"/>
      <c r="AV231" s="1"/>
      <c r="AW231" s="1"/>
    </row>
    <row r="232" spans="1:49" ht="30" customHeight="1" x14ac:dyDescent="0.3">
      <c r="A232" s="8" t="s">
        <v>680</v>
      </c>
      <c r="B232" s="8" t="s">
        <v>643</v>
      </c>
      <c r="C232" s="8" t="s">
        <v>417</v>
      </c>
      <c r="D232" s="9">
        <v>1</v>
      </c>
      <c r="E232" s="10">
        <f>TRUNC(일위대가목록!E207,0)</f>
        <v>10003</v>
      </c>
      <c r="F232" s="10">
        <f t="shared" si="15"/>
        <v>10003</v>
      </c>
      <c r="G232" s="10">
        <f>TRUNC(일위대가목록!F207,0)</f>
        <v>1367280</v>
      </c>
      <c r="H232" s="10">
        <f t="shared" si="16"/>
        <v>1367280</v>
      </c>
      <c r="I232" s="10">
        <f>TRUNC(일위대가목록!G207,0)</f>
        <v>42572</v>
      </c>
      <c r="J232" s="10">
        <f t="shared" si="17"/>
        <v>42572</v>
      </c>
      <c r="K232" s="10">
        <f t="shared" si="19"/>
        <v>1419855</v>
      </c>
      <c r="L232" s="10">
        <f t="shared" si="18"/>
        <v>1419855</v>
      </c>
      <c r="M232" s="8" t="s">
        <v>685</v>
      </c>
      <c r="N232" s="1"/>
      <c r="O232" s="1"/>
      <c r="P232" s="1"/>
      <c r="Q232" s="1"/>
      <c r="R232" s="1"/>
      <c r="S232" s="1"/>
      <c r="T232" s="1"/>
      <c r="U232" s="1"/>
      <c r="AS232" s="1"/>
      <c r="AU232" s="1"/>
      <c r="AV232" s="1"/>
      <c r="AW232" s="1"/>
    </row>
    <row r="233" spans="1:49" ht="30" customHeight="1" x14ac:dyDescent="0.3">
      <c r="A233" s="8" t="s">
        <v>680</v>
      </c>
      <c r="B233" s="8" t="s">
        <v>646</v>
      </c>
      <c r="C233" s="8" t="s">
        <v>417</v>
      </c>
      <c r="D233" s="9">
        <v>1</v>
      </c>
      <c r="E233" s="10">
        <f>TRUNC(일위대가목록!E208,0)</f>
        <v>12312</v>
      </c>
      <c r="F233" s="10">
        <f t="shared" si="15"/>
        <v>12312</v>
      </c>
      <c r="G233" s="10">
        <f>TRUNC(일위대가목록!F208,0)</f>
        <v>891568</v>
      </c>
      <c r="H233" s="10">
        <f t="shared" si="16"/>
        <v>891568</v>
      </c>
      <c r="I233" s="10">
        <f>TRUNC(일위대가목록!G208,0)</f>
        <v>34922</v>
      </c>
      <c r="J233" s="10">
        <f t="shared" si="17"/>
        <v>34922</v>
      </c>
      <c r="K233" s="10">
        <f t="shared" si="19"/>
        <v>938802</v>
      </c>
      <c r="L233" s="10">
        <f t="shared" si="18"/>
        <v>938802</v>
      </c>
      <c r="M233" s="8" t="s">
        <v>687</v>
      </c>
      <c r="N233" s="1"/>
      <c r="O233" s="1"/>
      <c r="P233" s="1"/>
      <c r="Q233" s="1"/>
      <c r="R233" s="1"/>
      <c r="S233" s="1"/>
      <c r="T233" s="1"/>
      <c r="U233" s="1"/>
      <c r="AS233" s="1"/>
      <c r="AU233" s="1"/>
      <c r="AV233" s="1"/>
      <c r="AW233" s="1"/>
    </row>
    <row r="234" spans="1:49" ht="30" customHeight="1" x14ac:dyDescent="0.3">
      <c r="A234" s="8" t="s">
        <v>680</v>
      </c>
      <c r="B234" s="8" t="s">
        <v>652</v>
      </c>
      <c r="C234" s="8" t="s">
        <v>417</v>
      </c>
      <c r="D234" s="9">
        <v>1</v>
      </c>
      <c r="E234" s="10">
        <f>TRUNC(일위대가목록!E209,0)</f>
        <v>12312</v>
      </c>
      <c r="F234" s="10">
        <f t="shared" si="15"/>
        <v>12312</v>
      </c>
      <c r="G234" s="10">
        <f>TRUNC(일위대가목록!F209,0)</f>
        <v>888839</v>
      </c>
      <c r="H234" s="10">
        <f t="shared" si="16"/>
        <v>888839</v>
      </c>
      <c r="I234" s="10">
        <f>TRUNC(일위대가목록!G209,0)</f>
        <v>34867</v>
      </c>
      <c r="J234" s="10">
        <f t="shared" si="17"/>
        <v>34867</v>
      </c>
      <c r="K234" s="10">
        <f t="shared" si="19"/>
        <v>936018</v>
      </c>
      <c r="L234" s="10">
        <f t="shared" si="18"/>
        <v>936018</v>
      </c>
      <c r="M234" s="8" t="s">
        <v>689</v>
      </c>
      <c r="N234" s="1"/>
      <c r="O234" s="1"/>
      <c r="P234" s="1"/>
      <c r="Q234" s="1"/>
      <c r="R234" s="1"/>
      <c r="S234" s="1"/>
      <c r="T234" s="1"/>
      <c r="U234" s="1"/>
      <c r="AS234" s="1"/>
      <c r="AU234" s="1"/>
      <c r="AV234" s="1"/>
      <c r="AW234" s="1"/>
    </row>
    <row r="235" spans="1:49" ht="30" customHeight="1" x14ac:dyDescent="0.3">
      <c r="A235" s="8" t="s">
        <v>680</v>
      </c>
      <c r="B235" s="8" t="s">
        <v>633</v>
      </c>
      <c r="C235" s="8" t="s">
        <v>417</v>
      </c>
      <c r="D235" s="9">
        <v>1</v>
      </c>
      <c r="E235" s="10">
        <f>TRUNC(일위대가목록!E210,0)</f>
        <v>14620</v>
      </c>
      <c r="F235" s="10">
        <f t="shared" si="15"/>
        <v>14620</v>
      </c>
      <c r="G235" s="10">
        <f>TRUNC(일위대가목록!F210,0)</f>
        <v>981185</v>
      </c>
      <c r="H235" s="10">
        <f t="shared" si="16"/>
        <v>981185</v>
      </c>
      <c r="I235" s="10">
        <f>TRUNC(일위대가목록!G210,0)</f>
        <v>39260</v>
      </c>
      <c r="J235" s="10">
        <f t="shared" si="17"/>
        <v>39260</v>
      </c>
      <c r="K235" s="10">
        <f t="shared" si="19"/>
        <v>1035065</v>
      </c>
      <c r="L235" s="10">
        <f t="shared" si="18"/>
        <v>1035065</v>
      </c>
      <c r="M235" s="8" t="s">
        <v>691</v>
      </c>
      <c r="N235" s="1"/>
      <c r="O235" s="1"/>
      <c r="P235" s="1"/>
      <c r="Q235" s="1"/>
      <c r="R235" s="1"/>
      <c r="S235" s="1"/>
      <c r="T235" s="1"/>
      <c r="U235" s="1"/>
      <c r="AS235" s="1"/>
      <c r="AU235" s="1"/>
      <c r="AV235" s="1"/>
      <c r="AW235" s="1"/>
    </row>
    <row r="236" spans="1:49" ht="30" customHeight="1" x14ac:dyDescent="0.3">
      <c r="A236" s="37" t="s">
        <v>693</v>
      </c>
      <c r="B236" s="37" t="s">
        <v>694</v>
      </c>
      <c r="C236" s="37" t="s">
        <v>42</v>
      </c>
      <c r="D236" s="38"/>
      <c r="E236" s="39">
        <f>TRUNC(단가대비표!O214,0)</f>
        <v>0</v>
      </c>
      <c r="F236" s="39">
        <f t="shared" si="15"/>
        <v>0</v>
      </c>
      <c r="G236" s="39">
        <f>TRUNC(단가대비표!P214,0)</f>
        <v>0</v>
      </c>
      <c r="H236" s="39">
        <f t="shared" si="16"/>
        <v>0</v>
      </c>
      <c r="I236" s="39">
        <f>TRUNC(단가대비표!V214,0)</f>
        <v>0</v>
      </c>
      <c r="J236" s="39">
        <f t="shared" si="17"/>
        <v>0</v>
      </c>
      <c r="K236" s="39">
        <f t="shared" si="19"/>
        <v>0</v>
      </c>
      <c r="L236" s="39">
        <f t="shared" si="18"/>
        <v>0</v>
      </c>
      <c r="M236" s="37" t="s">
        <v>42</v>
      </c>
      <c r="N236" s="1"/>
      <c r="O236" s="1"/>
      <c r="P236" s="1"/>
      <c r="Q236" s="1"/>
      <c r="R236" s="1"/>
      <c r="S236" s="1"/>
      <c r="T236" s="1"/>
      <c r="U236" s="1"/>
      <c r="AS236" s="1"/>
      <c r="AU236" s="1"/>
      <c r="AV236" s="1"/>
      <c r="AW236" s="1"/>
    </row>
    <row r="237" spans="1:49" ht="30" customHeight="1" x14ac:dyDescent="0.3">
      <c r="A237" s="8" t="s">
        <v>696</v>
      </c>
      <c r="B237" s="8" t="s">
        <v>697</v>
      </c>
      <c r="C237" s="8" t="s">
        <v>81</v>
      </c>
      <c r="D237" s="9">
        <v>1</v>
      </c>
      <c r="E237" s="10">
        <f>TRUNC(일위대가목록!E211,0)</f>
        <v>11273</v>
      </c>
      <c r="F237" s="10">
        <f t="shared" si="15"/>
        <v>11273</v>
      </c>
      <c r="G237" s="10">
        <f>TRUNC(일위대가목록!F211,0)</f>
        <v>34461</v>
      </c>
      <c r="H237" s="10">
        <f t="shared" si="16"/>
        <v>34461</v>
      </c>
      <c r="I237" s="10">
        <f>TRUNC(일위대가목록!G211,0)</f>
        <v>344</v>
      </c>
      <c r="J237" s="10">
        <f t="shared" si="17"/>
        <v>344</v>
      </c>
      <c r="K237" s="10">
        <f t="shared" si="19"/>
        <v>46078</v>
      </c>
      <c r="L237" s="10">
        <f t="shared" si="18"/>
        <v>46078</v>
      </c>
      <c r="M237" s="8" t="s">
        <v>698</v>
      </c>
      <c r="N237" s="1"/>
      <c r="O237" s="1"/>
      <c r="P237" s="1"/>
      <c r="Q237" s="1"/>
      <c r="R237" s="1"/>
      <c r="S237" s="1"/>
      <c r="T237" s="1"/>
      <c r="U237" s="1"/>
      <c r="AS237" s="1"/>
      <c r="AU237" s="1"/>
      <c r="AV237" s="1"/>
      <c r="AW237" s="1"/>
    </row>
    <row r="238" spans="1:49" ht="30" customHeight="1" x14ac:dyDescent="0.3">
      <c r="A238" s="8" t="s">
        <v>696</v>
      </c>
      <c r="B238" s="8" t="s">
        <v>700</v>
      </c>
      <c r="C238" s="8" t="s">
        <v>81</v>
      </c>
      <c r="D238" s="9">
        <v>1</v>
      </c>
      <c r="E238" s="10">
        <f>TRUNC(일위대가목록!E212,0)</f>
        <v>11273</v>
      </c>
      <c r="F238" s="10">
        <f t="shared" si="15"/>
        <v>11273</v>
      </c>
      <c r="G238" s="10">
        <f>TRUNC(일위대가목록!F212,0)</f>
        <v>41354</v>
      </c>
      <c r="H238" s="10">
        <f t="shared" si="16"/>
        <v>41354</v>
      </c>
      <c r="I238" s="10">
        <f>TRUNC(일위대가목록!G212,0)</f>
        <v>413</v>
      </c>
      <c r="J238" s="10">
        <f t="shared" si="17"/>
        <v>413</v>
      </c>
      <c r="K238" s="10">
        <f t="shared" si="19"/>
        <v>53040</v>
      </c>
      <c r="L238" s="10">
        <f t="shared" si="18"/>
        <v>53040</v>
      </c>
      <c r="M238" s="8" t="s">
        <v>701</v>
      </c>
      <c r="N238" s="1"/>
      <c r="O238" s="1"/>
      <c r="P238" s="1"/>
      <c r="Q238" s="1"/>
      <c r="R238" s="1"/>
      <c r="S238" s="1"/>
      <c r="T238" s="1"/>
      <c r="U238" s="1"/>
      <c r="AS238" s="1"/>
      <c r="AU238" s="1"/>
      <c r="AV238" s="1"/>
      <c r="AW238" s="1"/>
    </row>
    <row r="239" spans="1:49" ht="30" customHeight="1" x14ac:dyDescent="0.3">
      <c r="A239" s="37" t="s">
        <v>703</v>
      </c>
      <c r="B239" s="37" t="s">
        <v>704</v>
      </c>
      <c r="C239" s="37" t="s">
        <v>42</v>
      </c>
      <c r="D239" s="38"/>
      <c r="E239" s="39">
        <f>TRUNC(단가대비표!O215,0)</f>
        <v>0</v>
      </c>
      <c r="F239" s="39">
        <f t="shared" si="15"/>
        <v>0</v>
      </c>
      <c r="G239" s="39">
        <f>TRUNC(단가대비표!P215,0)</f>
        <v>0</v>
      </c>
      <c r="H239" s="39">
        <f t="shared" si="16"/>
        <v>0</v>
      </c>
      <c r="I239" s="39">
        <f>TRUNC(단가대비표!V215,0)</f>
        <v>0</v>
      </c>
      <c r="J239" s="39">
        <f t="shared" si="17"/>
        <v>0</v>
      </c>
      <c r="K239" s="39">
        <f t="shared" si="19"/>
        <v>0</v>
      </c>
      <c r="L239" s="39">
        <f t="shared" si="18"/>
        <v>0</v>
      </c>
      <c r="M239" s="37" t="s">
        <v>42</v>
      </c>
      <c r="N239" s="1"/>
      <c r="O239" s="1"/>
      <c r="P239" s="1"/>
      <c r="Q239" s="1"/>
      <c r="R239" s="1"/>
      <c r="S239" s="1"/>
      <c r="T239" s="1"/>
      <c r="U239" s="1"/>
      <c r="AS239" s="1"/>
      <c r="AU239" s="1"/>
      <c r="AV239" s="1"/>
      <c r="AW239" s="1"/>
    </row>
    <row r="240" spans="1:49" ht="30" customHeight="1" x14ac:dyDescent="0.3">
      <c r="A240" s="8" t="s">
        <v>696</v>
      </c>
      <c r="B240" s="8" t="s">
        <v>706</v>
      </c>
      <c r="C240" s="8" t="s">
        <v>81</v>
      </c>
      <c r="D240" s="9">
        <v>1</v>
      </c>
      <c r="E240" s="10">
        <f>TRUNC(일위대가목록!E213,0)</f>
        <v>14859</v>
      </c>
      <c r="F240" s="10">
        <f t="shared" si="15"/>
        <v>14859</v>
      </c>
      <c r="G240" s="10">
        <f>TRUNC(일위대가목록!F213,0)</f>
        <v>57585</v>
      </c>
      <c r="H240" s="10">
        <f t="shared" si="16"/>
        <v>57585</v>
      </c>
      <c r="I240" s="10">
        <f>TRUNC(일위대가목록!G213,0)</f>
        <v>575</v>
      </c>
      <c r="J240" s="10">
        <f t="shared" si="17"/>
        <v>575</v>
      </c>
      <c r="K240" s="10">
        <f t="shared" si="19"/>
        <v>73019</v>
      </c>
      <c r="L240" s="10">
        <f t="shared" si="18"/>
        <v>73019</v>
      </c>
      <c r="M240" s="8" t="s">
        <v>707</v>
      </c>
      <c r="N240" s="1"/>
      <c r="O240" s="1"/>
      <c r="P240" s="1"/>
      <c r="Q240" s="1"/>
      <c r="R240" s="1"/>
      <c r="S240" s="1"/>
      <c r="T240" s="1"/>
      <c r="U240" s="1"/>
      <c r="AS240" s="1"/>
      <c r="AU240" s="1"/>
      <c r="AV240" s="1"/>
      <c r="AW240" s="1"/>
    </row>
    <row r="241" spans="1:49" ht="30" customHeight="1" x14ac:dyDescent="0.3">
      <c r="A241" s="8" t="s">
        <v>696</v>
      </c>
      <c r="B241" s="8" t="s">
        <v>709</v>
      </c>
      <c r="C241" s="8" t="s">
        <v>81</v>
      </c>
      <c r="D241" s="9">
        <v>1</v>
      </c>
      <c r="E241" s="10">
        <f>TRUNC(일위대가목록!E214,0)</f>
        <v>12864</v>
      </c>
      <c r="F241" s="10">
        <f t="shared" si="15"/>
        <v>12864</v>
      </c>
      <c r="G241" s="10">
        <f>TRUNC(일위대가목록!F214,0)</f>
        <v>38183</v>
      </c>
      <c r="H241" s="10">
        <f t="shared" si="16"/>
        <v>38183</v>
      </c>
      <c r="I241" s="10">
        <f>TRUNC(일위대가목록!G214,0)</f>
        <v>381</v>
      </c>
      <c r="J241" s="10">
        <f t="shared" si="17"/>
        <v>381</v>
      </c>
      <c r="K241" s="10">
        <f t="shared" si="19"/>
        <v>51428</v>
      </c>
      <c r="L241" s="10">
        <f t="shared" si="18"/>
        <v>51428</v>
      </c>
      <c r="M241" s="8" t="s">
        <v>710</v>
      </c>
      <c r="N241" s="1"/>
      <c r="O241" s="1"/>
      <c r="P241" s="1"/>
      <c r="Q241" s="1"/>
      <c r="R241" s="1"/>
      <c r="S241" s="1"/>
      <c r="T241" s="1"/>
      <c r="U241" s="1"/>
      <c r="AS241" s="1"/>
      <c r="AU241" s="1"/>
      <c r="AV241" s="1"/>
      <c r="AW241" s="1"/>
    </row>
    <row r="242" spans="1:49" ht="30" customHeight="1" x14ac:dyDescent="0.3">
      <c r="A242" s="37" t="s">
        <v>712</v>
      </c>
      <c r="B242" s="37" t="s">
        <v>713</v>
      </c>
      <c r="C242" s="37" t="s">
        <v>42</v>
      </c>
      <c r="D242" s="38"/>
      <c r="E242" s="39">
        <f>TRUNC(단가대비표!O216,0)</f>
        <v>0</v>
      </c>
      <c r="F242" s="39">
        <f t="shared" si="15"/>
        <v>0</v>
      </c>
      <c r="G242" s="39">
        <f>TRUNC(단가대비표!P216,0)</f>
        <v>0</v>
      </c>
      <c r="H242" s="39">
        <f t="shared" si="16"/>
        <v>0</v>
      </c>
      <c r="I242" s="39">
        <f>TRUNC(단가대비표!V216,0)</f>
        <v>0</v>
      </c>
      <c r="J242" s="39">
        <f t="shared" si="17"/>
        <v>0</v>
      </c>
      <c r="K242" s="39">
        <f t="shared" si="19"/>
        <v>0</v>
      </c>
      <c r="L242" s="39">
        <f t="shared" si="18"/>
        <v>0</v>
      </c>
      <c r="M242" s="37" t="s">
        <v>42</v>
      </c>
      <c r="N242" s="1"/>
      <c r="O242" s="1"/>
      <c r="P242" s="1"/>
      <c r="Q242" s="1"/>
      <c r="R242" s="1"/>
      <c r="S242" s="1"/>
      <c r="T242" s="1"/>
      <c r="U242" s="1"/>
      <c r="AS242" s="1"/>
      <c r="AU242" s="1"/>
      <c r="AV242" s="1"/>
      <c r="AW242" s="1"/>
    </row>
    <row r="243" spans="1:49" ht="30" customHeight="1" x14ac:dyDescent="0.3">
      <c r="A243" s="8" t="s">
        <v>696</v>
      </c>
      <c r="B243" s="8" t="s">
        <v>715</v>
      </c>
      <c r="C243" s="8" t="s">
        <v>81</v>
      </c>
      <c r="D243" s="9">
        <v>1</v>
      </c>
      <c r="E243" s="10">
        <f>TRUNC(일위대가목록!E215,0)</f>
        <v>32301</v>
      </c>
      <c r="F243" s="10">
        <f t="shared" si="15"/>
        <v>32301</v>
      </c>
      <c r="G243" s="10">
        <f>TRUNC(일위대가목록!F215,0)</f>
        <v>86154</v>
      </c>
      <c r="H243" s="10">
        <f t="shared" si="16"/>
        <v>86154</v>
      </c>
      <c r="I243" s="10">
        <f>TRUNC(일위대가목록!G215,0)</f>
        <v>861</v>
      </c>
      <c r="J243" s="10">
        <f t="shared" si="17"/>
        <v>861</v>
      </c>
      <c r="K243" s="10">
        <f t="shared" si="19"/>
        <v>119316</v>
      </c>
      <c r="L243" s="10">
        <f t="shared" si="18"/>
        <v>119316</v>
      </c>
      <c r="M243" s="8" t="s">
        <v>716</v>
      </c>
      <c r="N243" s="1"/>
      <c r="O243" s="1"/>
      <c r="P243" s="1"/>
      <c r="Q243" s="1"/>
      <c r="R243" s="1"/>
      <c r="S243" s="1"/>
      <c r="T243" s="1"/>
      <c r="U243" s="1"/>
      <c r="AS243" s="1"/>
      <c r="AU243" s="1"/>
      <c r="AV243" s="1"/>
      <c r="AW243" s="1"/>
    </row>
    <row r="244" spans="1:49" ht="30" customHeight="1" x14ac:dyDescent="0.3">
      <c r="A244" s="8" t="s">
        <v>696</v>
      </c>
      <c r="B244" s="8" t="s">
        <v>718</v>
      </c>
      <c r="C244" s="8" t="s">
        <v>81</v>
      </c>
      <c r="D244" s="9">
        <v>1</v>
      </c>
      <c r="E244" s="10">
        <f>TRUNC(일위대가목록!E216,0)</f>
        <v>18278</v>
      </c>
      <c r="F244" s="10">
        <f t="shared" si="15"/>
        <v>18278</v>
      </c>
      <c r="G244" s="10">
        <f>TRUNC(일위대가목록!F216,0)</f>
        <v>68923</v>
      </c>
      <c r="H244" s="10">
        <f t="shared" si="16"/>
        <v>68923</v>
      </c>
      <c r="I244" s="10">
        <f>TRUNC(일위대가목록!G216,0)</f>
        <v>689</v>
      </c>
      <c r="J244" s="10">
        <f t="shared" si="17"/>
        <v>689</v>
      </c>
      <c r="K244" s="10">
        <f t="shared" si="19"/>
        <v>87890</v>
      </c>
      <c r="L244" s="10">
        <f t="shared" si="18"/>
        <v>87890</v>
      </c>
      <c r="M244" s="8" t="s">
        <v>719</v>
      </c>
      <c r="N244" s="1"/>
      <c r="O244" s="1"/>
      <c r="P244" s="1"/>
      <c r="Q244" s="1"/>
      <c r="R244" s="1"/>
      <c r="S244" s="1"/>
      <c r="T244" s="1"/>
      <c r="U244" s="1"/>
      <c r="AS244" s="1"/>
      <c r="AU244" s="1"/>
      <c r="AV244" s="1"/>
      <c r="AW244" s="1"/>
    </row>
    <row r="245" spans="1:49" ht="30" customHeight="1" x14ac:dyDescent="0.3">
      <c r="A245" s="8" t="s">
        <v>696</v>
      </c>
      <c r="B245" s="8" t="s">
        <v>721</v>
      </c>
      <c r="C245" s="8" t="s">
        <v>81</v>
      </c>
      <c r="D245" s="9">
        <v>1</v>
      </c>
      <c r="E245" s="10">
        <f>TRUNC(일위대가목록!E217,0)</f>
        <v>18278</v>
      </c>
      <c r="F245" s="10">
        <f t="shared" si="15"/>
        <v>18278</v>
      </c>
      <c r="G245" s="10">
        <f>TRUNC(일위대가목록!F217,0)</f>
        <v>68923</v>
      </c>
      <c r="H245" s="10">
        <f t="shared" si="16"/>
        <v>68923</v>
      </c>
      <c r="I245" s="10">
        <f>TRUNC(일위대가목록!G217,0)</f>
        <v>689</v>
      </c>
      <c r="J245" s="10">
        <f t="shared" si="17"/>
        <v>689</v>
      </c>
      <c r="K245" s="10">
        <f t="shared" si="19"/>
        <v>87890</v>
      </c>
      <c r="L245" s="10">
        <f t="shared" si="18"/>
        <v>87890</v>
      </c>
      <c r="M245" s="8" t="s">
        <v>722</v>
      </c>
      <c r="N245" s="1"/>
      <c r="O245" s="1"/>
      <c r="P245" s="1"/>
      <c r="Q245" s="1"/>
      <c r="R245" s="1"/>
      <c r="S245" s="1"/>
      <c r="T245" s="1"/>
      <c r="U245" s="1"/>
      <c r="AS245" s="1"/>
      <c r="AU245" s="1"/>
      <c r="AV245" s="1"/>
      <c r="AW245" s="1"/>
    </row>
    <row r="246" spans="1:49" ht="30" customHeight="1" x14ac:dyDescent="0.3">
      <c r="A246" s="37" t="s">
        <v>712</v>
      </c>
      <c r="B246" s="37" t="s">
        <v>713</v>
      </c>
      <c r="C246" s="37" t="s">
        <v>42</v>
      </c>
      <c r="D246" s="38"/>
      <c r="E246" s="39">
        <f>TRUNC(단가대비표!O217,0)</f>
        <v>0</v>
      </c>
      <c r="F246" s="39">
        <f t="shared" si="15"/>
        <v>0</v>
      </c>
      <c r="G246" s="39">
        <f>TRUNC(단가대비표!P217,0)</f>
        <v>0</v>
      </c>
      <c r="H246" s="39">
        <f t="shared" si="16"/>
        <v>0</v>
      </c>
      <c r="I246" s="39">
        <f>TRUNC(단가대비표!V217,0)</f>
        <v>0</v>
      </c>
      <c r="J246" s="39">
        <f t="shared" si="17"/>
        <v>0</v>
      </c>
      <c r="K246" s="39">
        <f t="shared" si="19"/>
        <v>0</v>
      </c>
      <c r="L246" s="39">
        <f t="shared" si="18"/>
        <v>0</v>
      </c>
      <c r="M246" s="37" t="s">
        <v>42</v>
      </c>
      <c r="N246" s="1"/>
      <c r="O246" s="1"/>
      <c r="P246" s="1"/>
      <c r="Q246" s="1"/>
      <c r="R246" s="1"/>
      <c r="S246" s="1"/>
      <c r="T246" s="1"/>
      <c r="U246" s="1"/>
      <c r="AS246" s="1"/>
      <c r="AU246" s="1"/>
      <c r="AV246" s="1"/>
      <c r="AW246" s="1"/>
    </row>
    <row r="247" spans="1:49" ht="30" customHeight="1" x14ac:dyDescent="0.3">
      <c r="A247" s="8" t="s">
        <v>696</v>
      </c>
      <c r="B247" s="8" t="s">
        <v>725</v>
      </c>
      <c r="C247" s="8" t="s">
        <v>81</v>
      </c>
      <c r="D247" s="9">
        <v>1</v>
      </c>
      <c r="E247" s="10">
        <f>TRUNC(일위대가목록!E218,0)</f>
        <v>32301</v>
      </c>
      <c r="F247" s="10">
        <f t="shared" si="15"/>
        <v>32301</v>
      </c>
      <c r="G247" s="10">
        <f>TRUNC(일위대가목록!F218,0)</f>
        <v>103660</v>
      </c>
      <c r="H247" s="10">
        <f t="shared" si="16"/>
        <v>103660</v>
      </c>
      <c r="I247" s="10">
        <f>TRUNC(일위대가목록!G218,0)</f>
        <v>1036</v>
      </c>
      <c r="J247" s="10">
        <f t="shared" si="17"/>
        <v>1036</v>
      </c>
      <c r="K247" s="10">
        <f t="shared" si="19"/>
        <v>136997</v>
      </c>
      <c r="L247" s="10">
        <f t="shared" si="18"/>
        <v>136997</v>
      </c>
      <c r="M247" s="8" t="s">
        <v>726</v>
      </c>
      <c r="N247" s="1"/>
      <c r="O247" s="1"/>
      <c r="P247" s="1"/>
      <c r="Q247" s="1"/>
      <c r="R247" s="1"/>
      <c r="S247" s="1"/>
      <c r="T247" s="1"/>
      <c r="U247" s="1"/>
      <c r="AS247" s="1"/>
      <c r="AU247" s="1"/>
      <c r="AV247" s="1"/>
      <c r="AW247" s="1"/>
    </row>
    <row r="248" spans="1:49" ht="30" customHeight="1" x14ac:dyDescent="0.3">
      <c r="A248" s="8" t="s">
        <v>696</v>
      </c>
      <c r="B248" s="8" t="s">
        <v>728</v>
      </c>
      <c r="C248" s="8" t="s">
        <v>81</v>
      </c>
      <c r="D248" s="9">
        <v>1</v>
      </c>
      <c r="E248" s="10">
        <f>TRUNC(일위대가목록!E219,0)</f>
        <v>18278</v>
      </c>
      <c r="F248" s="10">
        <f t="shared" si="15"/>
        <v>18278</v>
      </c>
      <c r="G248" s="10">
        <f>TRUNC(일위대가목록!F219,0)</f>
        <v>82983</v>
      </c>
      <c r="H248" s="10">
        <f t="shared" si="16"/>
        <v>82983</v>
      </c>
      <c r="I248" s="10">
        <f>TRUNC(일위대가목록!G219,0)</f>
        <v>829</v>
      </c>
      <c r="J248" s="10">
        <f t="shared" si="17"/>
        <v>829</v>
      </c>
      <c r="K248" s="10">
        <f t="shared" si="19"/>
        <v>102090</v>
      </c>
      <c r="L248" s="10">
        <f t="shared" si="18"/>
        <v>102090</v>
      </c>
      <c r="M248" s="8" t="s">
        <v>729</v>
      </c>
      <c r="N248" s="1"/>
      <c r="O248" s="1"/>
      <c r="P248" s="1"/>
      <c r="Q248" s="1"/>
      <c r="R248" s="1"/>
      <c r="S248" s="1"/>
      <c r="T248" s="1"/>
      <c r="U248" s="1"/>
      <c r="AS248" s="1"/>
      <c r="AU248" s="1"/>
      <c r="AV248" s="1"/>
      <c r="AW248" s="1"/>
    </row>
    <row r="249" spans="1:49" ht="30" customHeight="1" x14ac:dyDescent="0.3">
      <c r="A249" s="8" t="s">
        <v>696</v>
      </c>
      <c r="B249" s="8" t="s">
        <v>731</v>
      </c>
      <c r="C249" s="8" t="s">
        <v>81</v>
      </c>
      <c r="D249" s="9">
        <v>1</v>
      </c>
      <c r="E249" s="10">
        <f>TRUNC(일위대가목록!E220,0)</f>
        <v>18278</v>
      </c>
      <c r="F249" s="10">
        <f t="shared" si="15"/>
        <v>18278</v>
      </c>
      <c r="G249" s="10">
        <f>TRUNC(일위대가목록!F220,0)</f>
        <v>82983</v>
      </c>
      <c r="H249" s="10">
        <f t="shared" si="16"/>
        <v>82983</v>
      </c>
      <c r="I249" s="10">
        <f>TRUNC(일위대가목록!G220,0)</f>
        <v>829</v>
      </c>
      <c r="J249" s="10">
        <f t="shared" si="17"/>
        <v>829</v>
      </c>
      <c r="K249" s="10">
        <f t="shared" si="19"/>
        <v>102090</v>
      </c>
      <c r="L249" s="10">
        <f t="shared" si="18"/>
        <v>102090</v>
      </c>
      <c r="M249" s="8" t="s">
        <v>732</v>
      </c>
      <c r="N249" s="1"/>
      <c r="O249" s="1"/>
      <c r="P249" s="1"/>
      <c r="Q249" s="1"/>
      <c r="R249" s="1"/>
      <c r="S249" s="1"/>
      <c r="T249" s="1"/>
      <c r="U249" s="1"/>
      <c r="AS249" s="1"/>
      <c r="AU249" s="1"/>
      <c r="AV249" s="1"/>
      <c r="AW249" s="1"/>
    </row>
    <row r="250" spans="1:49" ht="30" customHeight="1" x14ac:dyDescent="0.3">
      <c r="A250" s="37" t="s">
        <v>734</v>
      </c>
      <c r="B250" s="37" t="s">
        <v>735</v>
      </c>
      <c r="C250" s="37" t="s">
        <v>42</v>
      </c>
      <c r="D250" s="38"/>
      <c r="E250" s="39">
        <f>TRUNC(단가대비표!O218,0)</f>
        <v>0</v>
      </c>
      <c r="F250" s="39">
        <f t="shared" si="15"/>
        <v>0</v>
      </c>
      <c r="G250" s="39">
        <f>TRUNC(단가대비표!P218,0)</f>
        <v>0</v>
      </c>
      <c r="H250" s="39">
        <f t="shared" si="16"/>
        <v>0</v>
      </c>
      <c r="I250" s="39">
        <f>TRUNC(단가대비표!V218,0)</f>
        <v>0</v>
      </c>
      <c r="J250" s="39">
        <f t="shared" si="17"/>
        <v>0</v>
      </c>
      <c r="K250" s="39">
        <f t="shared" si="19"/>
        <v>0</v>
      </c>
      <c r="L250" s="39">
        <f t="shared" si="18"/>
        <v>0</v>
      </c>
      <c r="M250" s="37" t="s">
        <v>42</v>
      </c>
      <c r="N250" s="1"/>
      <c r="O250" s="1"/>
      <c r="P250" s="1"/>
      <c r="Q250" s="1"/>
      <c r="R250" s="1"/>
      <c r="S250" s="1"/>
      <c r="T250" s="1"/>
      <c r="U250" s="1"/>
      <c r="AS250" s="1"/>
      <c r="AU250" s="1"/>
      <c r="AV250" s="1"/>
      <c r="AW250" s="1"/>
    </row>
    <row r="251" spans="1:49" ht="30" customHeight="1" x14ac:dyDescent="0.3">
      <c r="A251" s="8" t="s">
        <v>737</v>
      </c>
      <c r="B251" s="8" t="s">
        <v>738</v>
      </c>
      <c r="C251" s="8" t="s">
        <v>81</v>
      </c>
      <c r="D251" s="9">
        <v>1</v>
      </c>
      <c r="E251" s="10">
        <f>TRUNC(일위대가목록!E221,0)</f>
        <v>5348</v>
      </c>
      <c r="F251" s="10">
        <f t="shared" si="15"/>
        <v>5348</v>
      </c>
      <c r="G251" s="10">
        <f>TRUNC(일위대가목록!F221,0)</f>
        <v>51009</v>
      </c>
      <c r="H251" s="10">
        <f t="shared" si="16"/>
        <v>51009</v>
      </c>
      <c r="I251" s="10">
        <f>TRUNC(일위대가목록!G221,0)</f>
        <v>1530</v>
      </c>
      <c r="J251" s="10">
        <f t="shared" si="17"/>
        <v>1530</v>
      </c>
      <c r="K251" s="10">
        <f t="shared" si="19"/>
        <v>57887</v>
      </c>
      <c r="L251" s="10">
        <f t="shared" si="18"/>
        <v>57887</v>
      </c>
      <c r="M251" s="8" t="s">
        <v>739</v>
      </c>
      <c r="N251" s="1"/>
      <c r="O251" s="1"/>
      <c r="P251" s="1"/>
      <c r="Q251" s="1"/>
      <c r="R251" s="1"/>
      <c r="S251" s="1"/>
      <c r="T251" s="1"/>
      <c r="U251" s="1"/>
      <c r="AS251" s="1"/>
      <c r="AU251" s="1"/>
      <c r="AV251" s="1"/>
      <c r="AW251" s="1"/>
    </row>
    <row r="252" spans="1:49" ht="30" customHeight="1" x14ac:dyDescent="0.3">
      <c r="A252" s="8" t="s">
        <v>737</v>
      </c>
      <c r="B252" s="8" t="s">
        <v>741</v>
      </c>
      <c r="C252" s="8" t="s">
        <v>81</v>
      </c>
      <c r="D252" s="9">
        <v>1</v>
      </c>
      <c r="E252" s="10">
        <f>TRUNC(일위대가목록!E222,0)</f>
        <v>4639</v>
      </c>
      <c r="F252" s="10">
        <f t="shared" si="15"/>
        <v>4639</v>
      </c>
      <c r="G252" s="10">
        <f>TRUNC(일위대가목록!F222,0)</f>
        <v>36429</v>
      </c>
      <c r="H252" s="10">
        <f t="shared" si="16"/>
        <v>36429</v>
      </c>
      <c r="I252" s="10">
        <f>TRUNC(일위대가목록!G222,0)</f>
        <v>1092</v>
      </c>
      <c r="J252" s="10">
        <f t="shared" si="17"/>
        <v>1092</v>
      </c>
      <c r="K252" s="10">
        <f t="shared" si="19"/>
        <v>42160</v>
      </c>
      <c r="L252" s="10">
        <f t="shared" si="18"/>
        <v>42160</v>
      </c>
      <c r="M252" s="8" t="s">
        <v>742</v>
      </c>
      <c r="N252" s="1"/>
      <c r="O252" s="1"/>
      <c r="P252" s="1"/>
      <c r="Q252" s="1"/>
      <c r="R252" s="1"/>
      <c r="S252" s="1"/>
      <c r="T252" s="1"/>
      <c r="U252" s="1"/>
      <c r="AS252" s="1"/>
      <c r="AU252" s="1"/>
      <c r="AV252" s="1"/>
      <c r="AW252" s="1"/>
    </row>
    <row r="253" spans="1:49" ht="30" customHeight="1" x14ac:dyDescent="0.3">
      <c r="A253" s="8" t="s">
        <v>737</v>
      </c>
      <c r="B253" s="8" t="s">
        <v>744</v>
      </c>
      <c r="C253" s="8" t="s">
        <v>81</v>
      </c>
      <c r="D253" s="9">
        <v>1</v>
      </c>
      <c r="E253" s="10">
        <f>TRUNC(일위대가목록!E223,0)</f>
        <v>3995</v>
      </c>
      <c r="F253" s="10">
        <f t="shared" si="15"/>
        <v>3995</v>
      </c>
      <c r="G253" s="10">
        <f>TRUNC(일위대가목록!F223,0)</f>
        <v>31880</v>
      </c>
      <c r="H253" s="10">
        <f t="shared" si="16"/>
        <v>31880</v>
      </c>
      <c r="I253" s="10">
        <f>TRUNC(일위대가목록!G223,0)</f>
        <v>956</v>
      </c>
      <c r="J253" s="10">
        <f t="shared" si="17"/>
        <v>956</v>
      </c>
      <c r="K253" s="10">
        <f t="shared" si="19"/>
        <v>36831</v>
      </c>
      <c r="L253" s="10">
        <f t="shared" si="18"/>
        <v>36831</v>
      </c>
      <c r="M253" s="8" t="s">
        <v>745</v>
      </c>
      <c r="N253" s="1"/>
      <c r="O253" s="1"/>
      <c r="P253" s="1"/>
      <c r="Q253" s="1"/>
      <c r="R253" s="1"/>
      <c r="S253" s="1"/>
      <c r="T253" s="1"/>
      <c r="U253" s="1"/>
      <c r="AS253" s="1"/>
      <c r="AU253" s="1"/>
      <c r="AV253" s="1"/>
      <c r="AW253" s="1"/>
    </row>
    <row r="254" spans="1:49" ht="30" customHeight="1" x14ac:dyDescent="0.3">
      <c r="A254" s="8" t="s">
        <v>747</v>
      </c>
      <c r="B254" s="8" t="s">
        <v>738</v>
      </c>
      <c r="C254" s="8" t="s">
        <v>81</v>
      </c>
      <c r="D254" s="9">
        <v>1</v>
      </c>
      <c r="E254" s="10">
        <f>TRUNC(일위대가목록!E224,0)</f>
        <v>4706</v>
      </c>
      <c r="F254" s="10">
        <f t="shared" si="15"/>
        <v>4706</v>
      </c>
      <c r="G254" s="10">
        <f>TRUNC(일위대가목록!F224,0)</f>
        <v>51009</v>
      </c>
      <c r="H254" s="10">
        <f t="shared" si="16"/>
        <v>51009</v>
      </c>
      <c r="I254" s="10">
        <f>TRUNC(일위대가목록!G224,0)</f>
        <v>1530</v>
      </c>
      <c r="J254" s="10">
        <f t="shared" si="17"/>
        <v>1530</v>
      </c>
      <c r="K254" s="10">
        <f t="shared" si="19"/>
        <v>57245</v>
      </c>
      <c r="L254" s="10">
        <f t="shared" si="18"/>
        <v>57245</v>
      </c>
      <c r="M254" s="8" t="s">
        <v>748</v>
      </c>
      <c r="N254" s="1"/>
      <c r="O254" s="1"/>
      <c r="P254" s="1"/>
      <c r="Q254" s="1"/>
      <c r="R254" s="1"/>
      <c r="S254" s="1"/>
      <c r="T254" s="1"/>
      <c r="U254" s="1"/>
      <c r="AS254" s="1"/>
      <c r="AU254" s="1"/>
      <c r="AV254" s="1"/>
      <c r="AW254" s="1"/>
    </row>
    <row r="255" spans="1:49" ht="30" customHeight="1" x14ac:dyDescent="0.3">
      <c r="A255" s="8" t="s">
        <v>747</v>
      </c>
      <c r="B255" s="8" t="s">
        <v>741</v>
      </c>
      <c r="C255" s="8" t="s">
        <v>81</v>
      </c>
      <c r="D255" s="9">
        <v>1</v>
      </c>
      <c r="E255" s="10">
        <f>TRUNC(일위대가목록!E225,0)</f>
        <v>3986</v>
      </c>
      <c r="F255" s="10">
        <f t="shared" si="15"/>
        <v>3986</v>
      </c>
      <c r="G255" s="10">
        <f>TRUNC(일위대가목록!F225,0)</f>
        <v>36429</v>
      </c>
      <c r="H255" s="10">
        <f t="shared" si="16"/>
        <v>36429</v>
      </c>
      <c r="I255" s="10">
        <f>TRUNC(일위대가목록!G225,0)</f>
        <v>1092</v>
      </c>
      <c r="J255" s="10">
        <f t="shared" si="17"/>
        <v>1092</v>
      </c>
      <c r="K255" s="10">
        <f t="shared" si="19"/>
        <v>41507</v>
      </c>
      <c r="L255" s="10">
        <f t="shared" si="18"/>
        <v>41507</v>
      </c>
      <c r="M255" s="8" t="s">
        <v>750</v>
      </c>
      <c r="N255" s="1"/>
      <c r="O255" s="1"/>
      <c r="P255" s="1"/>
      <c r="Q255" s="1"/>
      <c r="R255" s="1"/>
      <c r="S255" s="1"/>
      <c r="T255" s="1"/>
      <c r="U255" s="1"/>
      <c r="AS255" s="1"/>
      <c r="AU255" s="1"/>
      <c r="AV255" s="1"/>
      <c r="AW255" s="1"/>
    </row>
    <row r="256" spans="1:49" ht="30" customHeight="1" x14ac:dyDescent="0.3">
      <c r="A256" s="8" t="s">
        <v>747</v>
      </c>
      <c r="B256" s="8" t="s">
        <v>744</v>
      </c>
      <c r="C256" s="8" t="s">
        <v>81</v>
      </c>
      <c r="D256" s="9">
        <v>1</v>
      </c>
      <c r="E256" s="10">
        <f>TRUNC(일위대가목록!E226,0)</f>
        <v>3318</v>
      </c>
      <c r="F256" s="10">
        <f t="shared" si="15"/>
        <v>3318</v>
      </c>
      <c r="G256" s="10">
        <f>TRUNC(일위대가목록!F226,0)</f>
        <v>31880</v>
      </c>
      <c r="H256" s="10">
        <f t="shared" si="16"/>
        <v>31880</v>
      </c>
      <c r="I256" s="10">
        <f>TRUNC(일위대가목록!G226,0)</f>
        <v>956</v>
      </c>
      <c r="J256" s="10">
        <f t="shared" si="17"/>
        <v>956</v>
      </c>
      <c r="K256" s="10">
        <f t="shared" si="19"/>
        <v>36154</v>
      </c>
      <c r="L256" s="10">
        <f t="shared" si="18"/>
        <v>36154</v>
      </c>
      <c r="M256" s="8" t="s">
        <v>752</v>
      </c>
      <c r="N256" s="1"/>
      <c r="O256" s="1"/>
      <c r="P256" s="1"/>
      <c r="Q256" s="1"/>
      <c r="R256" s="1"/>
      <c r="S256" s="1"/>
      <c r="T256" s="1"/>
      <c r="U256" s="1"/>
      <c r="AS256" s="1"/>
      <c r="AU256" s="1"/>
      <c r="AV256" s="1"/>
      <c r="AW256" s="1"/>
    </row>
    <row r="257" spans="1:49" ht="30" customHeight="1" x14ac:dyDescent="0.3">
      <c r="A257" s="37" t="s">
        <v>754</v>
      </c>
      <c r="B257" s="37" t="s">
        <v>42</v>
      </c>
      <c r="C257" s="37" t="s">
        <v>42</v>
      </c>
      <c r="D257" s="38"/>
      <c r="E257" s="39">
        <f>TRUNC(단가대비표!O219,0)</f>
        <v>0</v>
      </c>
      <c r="F257" s="39">
        <f t="shared" si="15"/>
        <v>0</v>
      </c>
      <c r="G257" s="39">
        <f>TRUNC(단가대비표!P219,0)</f>
        <v>0</v>
      </c>
      <c r="H257" s="39">
        <f t="shared" si="16"/>
        <v>0</v>
      </c>
      <c r="I257" s="39">
        <f>TRUNC(단가대비표!V219,0)</f>
        <v>0</v>
      </c>
      <c r="J257" s="39">
        <f t="shared" si="17"/>
        <v>0</v>
      </c>
      <c r="K257" s="39">
        <f t="shared" si="19"/>
        <v>0</v>
      </c>
      <c r="L257" s="39">
        <f t="shared" si="18"/>
        <v>0</v>
      </c>
      <c r="M257" s="37" t="s">
        <v>42</v>
      </c>
      <c r="N257" s="1"/>
      <c r="O257" s="1"/>
      <c r="P257" s="1"/>
      <c r="Q257" s="1"/>
      <c r="R257" s="1"/>
      <c r="S257" s="1"/>
      <c r="T257" s="1"/>
      <c r="U257" s="1"/>
      <c r="AS257" s="1"/>
      <c r="AU257" s="1"/>
      <c r="AV257" s="1"/>
      <c r="AW257" s="1"/>
    </row>
    <row r="258" spans="1:49" ht="30" customHeight="1" x14ac:dyDescent="0.3">
      <c r="A258" s="8" t="s">
        <v>756</v>
      </c>
      <c r="B258" s="8" t="s">
        <v>757</v>
      </c>
      <c r="C258" s="8" t="s">
        <v>758</v>
      </c>
      <c r="D258" s="9">
        <v>1</v>
      </c>
      <c r="E258" s="10">
        <f>TRUNC(일위대가목록!E227,0)</f>
        <v>0</v>
      </c>
      <c r="F258" s="10">
        <f t="shared" si="15"/>
        <v>0</v>
      </c>
      <c r="G258" s="10">
        <f>TRUNC(일위대가목록!F227,0)</f>
        <v>13407</v>
      </c>
      <c r="H258" s="10">
        <f t="shared" si="16"/>
        <v>13407</v>
      </c>
      <c r="I258" s="10">
        <f>TRUNC(일위대가목록!G227,0)</f>
        <v>0</v>
      </c>
      <c r="J258" s="10">
        <f t="shared" si="17"/>
        <v>0</v>
      </c>
      <c r="K258" s="10">
        <f t="shared" si="19"/>
        <v>13407</v>
      </c>
      <c r="L258" s="10">
        <f t="shared" si="18"/>
        <v>13407</v>
      </c>
      <c r="M258" s="8" t="s">
        <v>759</v>
      </c>
      <c r="N258" s="1"/>
      <c r="O258" s="1"/>
      <c r="P258" s="1"/>
      <c r="Q258" s="1"/>
      <c r="R258" s="1"/>
      <c r="S258" s="1"/>
      <c r="T258" s="1"/>
      <c r="U258" s="1"/>
      <c r="AS258" s="1"/>
      <c r="AU258" s="1"/>
      <c r="AV258" s="1"/>
      <c r="AW258" s="1"/>
    </row>
    <row r="259" spans="1:49" ht="30" customHeight="1" x14ac:dyDescent="0.3">
      <c r="A259" s="8" t="s">
        <v>761</v>
      </c>
      <c r="B259" s="8" t="s">
        <v>762</v>
      </c>
      <c r="C259" s="8" t="s">
        <v>81</v>
      </c>
      <c r="D259" s="9">
        <v>1</v>
      </c>
      <c r="E259" s="10">
        <f>TRUNC(일위대가목록!E228,0)</f>
        <v>0</v>
      </c>
      <c r="F259" s="10">
        <f t="shared" ref="F259:F322" si="20">TRUNC(E259*D259, 0)</f>
        <v>0</v>
      </c>
      <c r="G259" s="10">
        <f>TRUNC(일위대가목록!F228,0)</f>
        <v>9030</v>
      </c>
      <c r="H259" s="10">
        <f t="shared" ref="H259:H322" si="21">TRUNC(G259*D259, 0)</f>
        <v>9030</v>
      </c>
      <c r="I259" s="10">
        <f>TRUNC(일위대가목록!G228,0)</f>
        <v>0</v>
      </c>
      <c r="J259" s="10">
        <f t="shared" ref="J259:J322" si="22">TRUNC(I259*D259, 0)</f>
        <v>0</v>
      </c>
      <c r="K259" s="10">
        <f t="shared" si="19"/>
        <v>9030</v>
      </c>
      <c r="L259" s="10">
        <f t="shared" ref="L259:L322" si="23">TRUNC(F259+H259+J259, 0)</f>
        <v>9030</v>
      </c>
      <c r="M259" s="8" t="s">
        <v>763</v>
      </c>
      <c r="N259" s="1"/>
      <c r="O259" s="1"/>
      <c r="P259" s="1"/>
      <c r="Q259" s="1"/>
      <c r="R259" s="1"/>
      <c r="S259" s="1"/>
      <c r="T259" s="1"/>
      <c r="U259" s="1"/>
      <c r="AS259" s="1"/>
      <c r="AU259" s="1"/>
      <c r="AV259" s="1"/>
      <c r="AW259" s="1"/>
    </row>
    <row r="260" spans="1:49" ht="30" customHeight="1" x14ac:dyDescent="0.3">
      <c r="A260" s="8" t="s">
        <v>765</v>
      </c>
      <c r="B260" s="8" t="s">
        <v>42</v>
      </c>
      <c r="C260" s="8" t="s">
        <v>65</v>
      </c>
      <c r="D260" s="9">
        <v>1</v>
      </c>
      <c r="E260" s="10">
        <f>TRUNC(일위대가목록!E229,0)</f>
        <v>0</v>
      </c>
      <c r="F260" s="10">
        <f t="shared" si="20"/>
        <v>0</v>
      </c>
      <c r="G260" s="10">
        <f>TRUNC(일위대가목록!F229,0)</f>
        <v>5482</v>
      </c>
      <c r="H260" s="10">
        <f t="shared" si="21"/>
        <v>5482</v>
      </c>
      <c r="I260" s="10">
        <f>TRUNC(일위대가목록!G229,0)</f>
        <v>54</v>
      </c>
      <c r="J260" s="10">
        <f t="shared" si="22"/>
        <v>54</v>
      </c>
      <c r="K260" s="10">
        <f t="shared" si="19"/>
        <v>5536</v>
      </c>
      <c r="L260" s="10">
        <f t="shared" si="23"/>
        <v>5536</v>
      </c>
      <c r="M260" s="8" t="s">
        <v>766</v>
      </c>
      <c r="N260" s="1"/>
      <c r="O260" s="1"/>
      <c r="P260" s="1"/>
      <c r="Q260" s="1"/>
      <c r="R260" s="1"/>
      <c r="S260" s="1"/>
      <c r="T260" s="1"/>
      <c r="U260" s="1"/>
      <c r="AS260" s="1"/>
      <c r="AU260" s="1"/>
      <c r="AV260" s="1"/>
      <c r="AW260" s="1"/>
    </row>
    <row r="261" spans="1:49" ht="30" customHeight="1" x14ac:dyDescent="0.3">
      <c r="A261" s="37" t="s">
        <v>768</v>
      </c>
      <c r="B261" s="37" t="s">
        <v>42</v>
      </c>
      <c r="C261" s="37" t="s">
        <v>42</v>
      </c>
      <c r="D261" s="38"/>
      <c r="E261" s="39">
        <f>TRUNC(단가대비표!O220,0)</f>
        <v>0</v>
      </c>
      <c r="F261" s="39">
        <f t="shared" si="20"/>
        <v>0</v>
      </c>
      <c r="G261" s="39">
        <f>TRUNC(단가대비표!P220,0)</f>
        <v>0</v>
      </c>
      <c r="H261" s="39">
        <f t="shared" si="21"/>
        <v>0</v>
      </c>
      <c r="I261" s="39">
        <f>TRUNC(단가대비표!V220,0)</f>
        <v>0</v>
      </c>
      <c r="J261" s="39">
        <f t="shared" si="22"/>
        <v>0</v>
      </c>
      <c r="K261" s="39">
        <f t="shared" ref="K261:K324" si="24">TRUNC(E261+G261+I261, 0)</f>
        <v>0</v>
      </c>
      <c r="L261" s="39">
        <f t="shared" si="23"/>
        <v>0</v>
      </c>
      <c r="M261" s="37" t="s">
        <v>42</v>
      </c>
      <c r="N261" s="1"/>
      <c r="O261" s="1"/>
      <c r="P261" s="1"/>
      <c r="Q261" s="1"/>
      <c r="R261" s="1"/>
      <c r="S261" s="1"/>
      <c r="T261" s="1"/>
      <c r="U261" s="1"/>
      <c r="AS261" s="1"/>
      <c r="AU261" s="1"/>
      <c r="AV261" s="1"/>
      <c r="AW261" s="1"/>
    </row>
    <row r="262" spans="1:49" ht="30" customHeight="1" x14ac:dyDescent="0.3">
      <c r="A262" s="8" t="s">
        <v>770</v>
      </c>
      <c r="B262" s="8" t="s">
        <v>771</v>
      </c>
      <c r="C262" s="8" t="s">
        <v>473</v>
      </c>
      <c r="D262" s="9">
        <v>1</v>
      </c>
      <c r="E262" s="10">
        <f>TRUNC(일위대가목록!E230,0)</f>
        <v>2443</v>
      </c>
      <c r="F262" s="10">
        <f t="shared" si="20"/>
        <v>2443</v>
      </c>
      <c r="G262" s="10">
        <f>TRUNC(일위대가목록!F230,0)</f>
        <v>14657</v>
      </c>
      <c r="H262" s="10">
        <f t="shared" si="21"/>
        <v>14657</v>
      </c>
      <c r="I262" s="10">
        <f>TRUNC(일위대가목록!G230,0)</f>
        <v>2506</v>
      </c>
      <c r="J262" s="10">
        <f t="shared" si="22"/>
        <v>2506</v>
      </c>
      <c r="K262" s="10">
        <f t="shared" si="24"/>
        <v>19606</v>
      </c>
      <c r="L262" s="10">
        <f t="shared" si="23"/>
        <v>19606</v>
      </c>
      <c r="M262" s="8" t="s">
        <v>772</v>
      </c>
      <c r="N262" s="1"/>
      <c r="O262" s="1"/>
      <c r="P262" s="1"/>
      <c r="Q262" s="1"/>
      <c r="R262" s="1"/>
      <c r="S262" s="1"/>
      <c r="T262" s="1"/>
      <c r="U262" s="1"/>
      <c r="AS262" s="1"/>
      <c r="AU262" s="1"/>
      <c r="AV262" s="1"/>
      <c r="AW262" s="1"/>
    </row>
    <row r="263" spans="1:49" ht="30" customHeight="1" x14ac:dyDescent="0.3">
      <c r="A263" s="8" t="s">
        <v>770</v>
      </c>
      <c r="B263" s="8" t="s">
        <v>774</v>
      </c>
      <c r="C263" s="8" t="s">
        <v>473</v>
      </c>
      <c r="D263" s="9">
        <v>1</v>
      </c>
      <c r="E263" s="10">
        <f>TRUNC(일위대가목록!E231,0)</f>
        <v>2907</v>
      </c>
      <c r="F263" s="10">
        <f t="shared" si="20"/>
        <v>2907</v>
      </c>
      <c r="G263" s="10">
        <f>TRUNC(일위대가목록!F231,0)</f>
        <v>17484</v>
      </c>
      <c r="H263" s="10">
        <f t="shared" si="21"/>
        <v>17484</v>
      </c>
      <c r="I263" s="10">
        <f>TRUNC(일위대가목록!G231,0)</f>
        <v>2974</v>
      </c>
      <c r="J263" s="10">
        <f t="shared" si="22"/>
        <v>2974</v>
      </c>
      <c r="K263" s="10">
        <f t="shared" si="24"/>
        <v>23365</v>
      </c>
      <c r="L263" s="10">
        <f t="shared" si="23"/>
        <v>23365</v>
      </c>
      <c r="M263" s="8" t="s">
        <v>775</v>
      </c>
      <c r="N263" s="1"/>
      <c r="O263" s="1"/>
      <c r="P263" s="1"/>
      <c r="Q263" s="1"/>
      <c r="R263" s="1"/>
      <c r="S263" s="1"/>
      <c r="T263" s="1"/>
      <c r="U263" s="1"/>
      <c r="AS263" s="1"/>
      <c r="AU263" s="1"/>
      <c r="AV263" s="1"/>
      <c r="AW263" s="1"/>
    </row>
    <row r="264" spans="1:49" ht="30" customHeight="1" x14ac:dyDescent="0.3">
      <c r="A264" s="8" t="s">
        <v>770</v>
      </c>
      <c r="B264" s="8" t="s">
        <v>777</v>
      </c>
      <c r="C264" s="8" t="s">
        <v>473</v>
      </c>
      <c r="D264" s="9">
        <v>1</v>
      </c>
      <c r="E264" s="10">
        <f>TRUNC(일위대가목록!E232,0)</f>
        <v>3505</v>
      </c>
      <c r="F264" s="10">
        <f t="shared" si="20"/>
        <v>3505</v>
      </c>
      <c r="G264" s="10">
        <f>TRUNC(일위대가목록!F232,0)</f>
        <v>20950</v>
      </c>
      <c r="H264" s="10">
        <f t="shared" si="21"/>
        <v>20950</v>
      </c>
      <c r="I264" s="10">
        <f>TRUNC(일위대가목록!G232,0)</f>
        <v>3607</v>
      </c>
      <c r="J264" s="10">
        <f t="shared" si="22"/>
        <v>3607</v>
      </c>
      <c r="K264" s="10">
        <f t="shared" si="24"/>
        <v>28062</v>
      </c>
      <c r="L264" s="10">
        <f t="shared" si="23"/>
        <v>28062</v>
      </c>
      <c r="M264" s="8" t="s">
        <v>778</v>
      </c>
      <c r="N264" s="1"/>
      <c r="O264" s="1"/>
      <c r="P264" s="1"/>
      <c r="Q264" s="1"/>
      <c r="R264" s="1"/>
      <c r="S264" s="1"/>
      <c r="T264" s="1"/>
      <c r="U264" s="1"/>
      <c r="AS264" s="1"/>
      <c r="AU264" s="1"/>
      <c r="AV264" s="1"/>
      <c r="AW264" s="1"/>
    </row>
    <row r="265" spans="1:49" ht="30" customHeight="1" x14ac:dyDescent="0.3">
      <c r="A265" s="8" t="s">
        <v>770</v>
      </c>
      <c r="B265" s="8" t="s">
        <v>780</v>
      </c>
      <c r="C265" s="8" t="s">
        <v>473</v>
      </c>
      <c r="D265" s="9">
        <v>1</v>
      </c>
      <c r="E265" s="10">
        <f>TRUNC(일위대가목록!E233,0)</f>
        <v>4352</v>
      </c>
      <c r="F265" s="10">
        <f t="shared" si="20"/>
        <v>4352</v>
      </c>
      <c r="G265" s="10">
        <f>TRUNC(일위대가목록!F233,0)</f>
        <v>26197</v>
      </c>
      <c r="H265" s="10">
        <f t="shared" si="21"/>
        <v>26197</v>
      </c>
      <c r="I265" s="10">
        <f>TRUNC(일위대가목록!G233,0)</f>
        <v>4450</v>
      </c>
      <c r="J265" s="10">
        <f t="shared" si="22"/>
        <v>4450</v>
      </c>
      <c r="K265" s="10">
        <f t="shared" si="24"/>
        <v>34999</v>
      </c>
      <c r="L265" s="10">
        <f t="shared" si="23"/>
        <v>34999</v>
      </c>
      <c r="M265" s="8" t="s">
        <v>781</v>
      </c>
      <c r="N265" s="1"/>
      <c r="O265" s="1"/>
      <c r="P265" s="1"/>
      <c r="Q265" s="1"/>
      <c r="R265" s="1"/>
      <c r="S265" s="1"/>
      <c r="T265" s="1"/>
      <c r="U265" s="1"/>
      <c r="AS265" s="1"/>
      <c r="AU265" s="1"/>
      <c r="AV265" s="1"/>
      <c r="AW265" s="1"/>
    </row>
    <row r="266" spans="1:49" ht="30" customHeight="1" x14ac:dyDescent="0.3">
      <c r="A266" s="8" t="s">
        <v>770</v>
      </c>
      <c r="B266" s="8" t="s">
        <v>783</v>
      </c>
      <c r="C266" s="8" t="s">
        <v>473</v>
      </c>
      <c r="D266" s="9">
        <v>1</v>
      </c>
      <c r="E266" s="10">
        <f>TRUNC(일위대가목록!E234,0)</f>
        <v>5083</v>
      </c>
      <c r="F266" s="10">
        <f t="shared" si="20"/>
        <v>5083</v>
      </c>
      <c r="G266" s="10">
        <f>TRUNC(일위대가목록!F234,0)</f>
        <v>30583</v>
      </c>
      <c r="H266" s="10">
        <f t="shared" si="21"/>
        <v>30583</v>
      </c>
      <c r="I266" s="10">
        <f>TRUNC(일위대가목록!G234,0)</f>
        <v>5199</v>
      </c>
      <c r="J266" s="10">
        <f t="shared" si="22"/>
        <v>5199</v>
      </c>
      <c r="K266" s="10">
        <f t="shared" si="24"/>
        <v>40865</v>
      </c>
      <c r="L266" s="10">
        <f t="shared" si="23"/>
        <v>40865</v>
      </c>
      <c r="M266" s="8" t="s">
        <v>784</v>
      </c>
      <c r="N266" s="1"/>
      <c r="O266" s="1"/>
      <c r="P266" s="1"/>
      <c r="Q266" s="1"/>
      <c r="R266" s="1"/>
      <c r="S266" s="1"/>
      <c r="T266" s="1"/>
      <c r="U266" s="1"/>
      <c r="AS266" s="1"/>
      <c r="AU266" s="1"/>
      <c r="AV266" s="1"/>
      <c r="AW266" s="1"/>
    </row>
    <row r="267" spans="1:49" ht="30" customHeight="1" x14ac:dyDescent="0.3">
      <c r="A267" s="8" t="s">
        <v>770</v>
      </c>
      <c r="B267" s="8" t="s">
        <v>786</v>
      </c>
      <c r="C267" s="8" t="s">
        <v>473</v>
      </c>
      <c r="D267" s="9">
        <v>1</v>
      </c>
      <c r="E267" s="10">
        <f>TRUNC(일위대가목록!E235,0)</f>
        <v>5899</v>
      </c>
      <c r="F267" s="10">
        <f t="shared" si="20"/>
        <v>5899</v>
      </c>
      <c r="G267" s="10">
        <f>TRUNC(일위대가목록!F235,0)</f>
        <v>35431</v>
      </c>
      <c r="H267" s="10">
        <f t="shared" si="21"/>
        <v>35431</v>
      </c>
      <c r="I267" s="10">
        <f>TRUNC(일위대가목록!G235,0)</f>
        <v>6043</v>
      </c>
      <c r="J267" s="10">
        <f t="shared" si="22"/>
        <v>6043</v>
      </c>
      <c r="K267" s="10">
        <f t="shared" si="24"/>
        <v>47373</v>
      </c>
      <c r="L267" s="10">
        <f t="shared" si="23"/>
        <v>47373</v>
      </c>
      <c r="M267" s="8" t="s">
        <v>787</v>
      </c>
      <c r="N267" s="1"/>
      <c r="O267" s="1"/>
      <c r="P267" s="1"/>
      <c r="Q267" s="1"/>
      <c r="R267" s="1"/>
      <c r="S267" s="1"/>
      <c r="T267" s="1"/>
      <c r="U267" s="1"/>
      <c r="AS267" s="1"/>
      <c r="AU267" s="1"/>
      <c r="AV267" s="1"/>
      <c r="AW267" s="1"/>
    </row>
    <row r="268" spans="1:49" ht="30" customHeight="1" x14ac:dyDescent="0.3">
      <c r="A268" s="8" t="s">
        <v>770</v>
      </c>
      <c r="B268" s="8" t="s">
        <v>789</v>
      </c>
      <c r="C268" s="8" t="s">
        <v>473</v>
      </c>
      <c r="D268" s="9">
        <v>1</v>
      </c>
      <c r="E268" s="10">
        <f>TRUNC(일위대가목록!E236,0)</f>
        <v>6761</v>
      </c>
      <c r="F268" s="10">
        <f t="shared" si="20"/>
        <v>6761</v>
      </c>
      <c r="G268" s="10">
        <f>TRUNC(일위대가목록!F236,0)</f>
        <v>40569</v>
      </c>
      <c r="H268" s="10">
        <f t="shared" si="21"/>
        <v>40569</v>
      </c>
      <c r="I268" s="10">
        <f>TRUNC(일위대가목록!G236,0)</f>
        <v>6933</v>
      </c>
      <c r="J268" s="10">
        <f t="shared" si="22"/>
        <v>6933</v>
      </c>
      <c r="K268" s="10">
        <f t="shared" si="24"/>
        <v>54263</v>
      </c>
      <c r="L268" s="10">
        <f t="shared" si="23"/>
        <v>54263</v>
      </c>
      <c r="M268" s="8" t="s">
        <v>790</v>
      </c>
      <c r="N268" s="1"/>
      <c r="O268" s="1"/>
      <c r="P268" s="1"/>
      <c r="Q268" s="1"/>
      <c r="R268" s="1"/>
      <c r="S268" s="1"/>
      <c r="T268" s="1"/>
      <c r="U268" s="1"/>
      <c r="AS268" s="1"/>
      <c r="AU268" s="1"/>
      <c r="AV268" s="1"/>
      <c r="AW268" s="1"/>
    </row>
    <row r="269" spans="1:49" ht="30" customHeight="1" x14ac:dyDescent="0.3">
      <c r="A269" s="8" t="s">
        <v>770</v>
      </c>
      <c r="B269" s="8" t="s">
        <v>792</v>
      </c>
      <c r="C269" s="8" t="s">
        <v>473</v>
      </c>
      <c r="D269" s="9">
        <v>1</v>
      </c>
      <c r="E269" s="10">
        <f>TRUNC(일위대가목록!E237,0)</f>
        <v>7942</v>
      </c>
      <c r="F269" s="10">
        <f t="shared" si="20"/>
        <v>7942</v>
      </c>
      <c r="G269" s="10">
        <f>TRUNC(일위대가목록!F237,0)</f>
        <v>47610</v>
      </c>
      <c r="H269" s="10">
        <f t="shared" si="21"/>
        <v>47610</v>
      </c>
      <c r="I269" s="10">
        <f>TRUNC(일위대가목록!G237,0)</f>
        <v>8151</v>
      </c>
      <c r="J269" s="10">
        <f t="shared" si="22"/>
        <v>8151</v>
      </c>
      <c r="K269" s="10">
        <f t="shared" si="24"/>
        <v>63703</v>
      </c>
      <c r="L269" s="10">
        <f t="shared" si="23"/>
        <v>63703</v>
      </c>
      <c r="M269" s="8" t="s">
        <v>793</v>
      </c>
      <c r="N269" s="1"/>
      <c r="O269" s="1"/>
      <c r="P269" s="1"/>
      <c r="Q269" s="1"/>
      <c r="R269" s="1"/>
      <c r="S269" s="1"/>
      <c r="T269" s="1"/>
      <c r="U269" s="1"/>
      <c r="AS269" s="1"/>
      <c r="AU269" s="1"/>
      <c r="AV269" s="1"/>
      <c r="AW269" s="1"/>
    </row>
    <row r="270" spans="1:49" ht="30" customHeight="1" x14ac:dyDescent="0.3">
      <c r="A270" s="8" t="s">
        <v>770</v>
      </c>
      <c r="B270" s="8" t="s">
        <v>795</v>
      </c>
      <c r="C270" s="8" t="s">
        <v>473</v>
      </c>
      <c r="D270" s="9">
        <v>1</v>
      </c>
      <c r="E270" s="10">
        <f>TRUNC(일위대가목록!E238,0)</f>
        <v>9137</v>
      </c>
      <c r="F270" s="10">
        <f t="shared" si="20"/>
        <v>9137</v>
      </c>
      <c r="G270" s="10">
        <f>TRUNC(일위대가목록!F238,0)</f>
        <v>54823</v>
      </c>
      <c r="H270" s="10">
        <f t="shared" si="21"/>
        <v>54823</v>
      </c>
      <c r="I270" s="10">
        <f>TRUNC(일위대가목록!G238,0)</f>
        <v>9369</v>
      </c>
      <c r="J270" s="10">
        <f t="shared" si="22"/>
        <v>9369</v>
      </c>
      <c r="K270" s="10">
        <f t="shared" si="24"/>
        <v>73329</v>
      </c>
      <c r="L270" s="10">
        <f t="shared" si="23"/>
        <v>73329</v>
      </c>
      <c r="M270" s="8" t="s">
        <v>796</v>
      </c>
      <c r="N270" s="1"/>
      <c r="O270" s="1"/>
      <c r="P270" s="1"/>
      <c r="Q270" s="1"/>
      <c r="R270" s="1"/>
      <c r="S270" s="1"/>
      <c r="T270" s="1"/>
      <c r="U270" s="1"/>
      <c r="AS270" s="1"/>
      <c r="AU270" s="1"/>
      <c r="AV270" s="1"/>
      <c r="AW270" s="1"/>
    </row>
    <row r="271" spans="1:49" ht="30" customHeight="1" x14ac:dyDescent="0.3">
      <c r="A271" s="8" t="s">
        <v>770</v>
      </c>
      <c r="B271" s="8" t="s">
        <v>798</v>
      </c>
      <c r="C271" s="8" t="s">
        <v>473</v>
      </c>
      <c r="D271" s="9">
        <v>1</v>
      </c>
      <c r="E271" s="10">
        <f>TRUNC(일위대가목록!E239,0)</f>
        <v>10765</v>
      </c>
      <c r="F271" s="10">
        <f t="shared" si="20"/>
        <v>10765</v>
      </c>
      <c r="G271" s="10">
        <f>TRUNC(일위대가목록!F239,0)</f>
        <v>64632</v>
      </c>
      <c r="H271" s="10">
        <f t="shared" si="21"/>
        <v>64632</v>
      </c>
      <c r="I271" s="10">
        <f>TRUNC(일위대가목록!G239,0)</f>
        <v>11032</v>
      </c>
      <c r="J271" s="10">
        <f t="shared" si="22"/>
        <v>11032</v>
      </c>
      <c r="K271" s="10">
        <f t="shared" si="24"/>
        <v>86429</v>
      </c>
      <c r="L271" s="10">
        <f t="shared" si="23"/>
        <v>86429</v>
      </c>
      <c r="M271" s="8" t="s">
        <v>799</v>
      </c>
      <c r="N271" s="1"/>
      <c r="O271" s="1"/>
      <c r="P271" s="1"/>
      <c r="Q271" s="1"/>
      <c r="R271" s="1"/>
      <c r="S271" s="1"/>
      <c r="T271" s="1"/>
      <c r="U271" s="1"/>
      <c r="AS271" s="1"/>
      <c r="AU271" s="1"/>
      <c r="AV271" s="1"/>
      <c r="AW271" s="1"/>
    </row>
    <row r="272" spans="1:49" ht="30" customHeight="1" x14ac:dyDescent="0.3">
      <c r="A272" s="37" t="s">
        <v>801</v>
      </c>
      <c r="B272" s="37" t="s">
        <v>42</v>
      </c>
      <c r="C272" s="37" t="s">
        <v>42</v>
      </c>
      <c r="D272" s="38"/>
      <c r="E272" s="39">
        <f>TRUNC(단가대비표!O221,0)</f>
        <v>0</v>
      </c>
      <c r="F272" s="39">
        <f t="shared" si="20"/>
        <v>0</v>
      </c>
      <c r="G272" s="39">
        <f>TRUNC(단가대비표!P221,0)</f>
        <v>0</v>
      </c>
      <c r="H272" s="39">
        <f t="shared" si="21"/>
        <v>0</v>
      </c>
      <c r="I272" s="39">
        <f>TRUNC(단가대비표!V221,0)</f>
        <v>0</v>
      </c>
      <c r="J272" s="39">
        <f t="shared" si="22"/>
        <v>0</v>
      </c>
      <c r="K272" s="39">
        <f t="shared" si="24"/>
        <v>0</v>
      </c>
      <c r="L272" s="39">
        <f t="shared" si="23"/>
        <v>0</v>
      </c>
      <c r="M272" s="37" t="s">
        <v>42</v>
      </c>
      <c r="N272" s="1"/>
      <c r="O272" s="1"/>
      <c r="P272" s="1"/>
      <c r="Q272" s="1"/>
      <c r="R272" s="1"/>
      <c r="S272" s="1"/>
      <c r="T272" s="1"/>
      <c r="U272" s="1"/>
      <c r="AS272" s="1"/>
      <c r="AU272" s="1"/>
      <c r="AV272" s="1"/>
      <c r="AW272" s="1"/>
    </row>
    <row r="273" spans="1:49" ht="30" customHeight="1" x14ac:dyDescent="0.3">
      <c r="A273" s="8" t="s">
        <v>803</v>
      </c>
      <c r="B273" s="8" t="s">
        <v>804</v>
      </c>
      <c r="C273" s="8" t="s">
        <v>758</v>
      </c>
      <c r="D273" s="9">
        <v>1</v>
      </c>
      <c r="E273" s="10">
        <f>TRUNC(일위대가목록!E240,0)</f>
        <v>6905</v>
      </c>
      <c r="F273" s="10">
        <f t="shared" si="20"/>
        <v>6905</v>
      </c>
      <c r="G273" s="10">
        <f>TRUNC(일위대가목록!F240,0)</f>
        <v>205953</v>
      </c>
      <c r="H273" s="10">
        <f t="shared" si="21"/>
        <v>205953</v>
      </c>
      <c r="I273" s="10">
        <f>TRUNC(일위대가목록!G240,0)</f>
        <v>30717</v>
      </c>
      <c r="J273" s="10">
        <f t="shared" si="22"/>
        <v>30717</v>
      </c>
      <c r="K273" s="10">
        <f t="shared" si="24"/>
        <v>243575</v>
      </c>
      <c r="L273" s="10">
        <f t="shared" si="23"/>
        <v>243575</v>
      </c>
      <c r="M273" s="8" t="s">
        <v>805</v>
      </c>
      <c r="N273" s="1"/>
      <c r="O273" s="1"/>
      <c r="P273" s="1"/>
      <c r="Q273" s="1"/>
      <c r="R273" s="1"/>
      <c r="S273" s="1"/>
      <c r="T273" s="1"/>
      <c r="U273" s="1"/>
      <c r="AS273" s="1"/>
      <c r="AU273" s="1"/>
      <c r="AV273" s="1"/>
      <c r="AW273" s="1"/>
    </row>
    <row r="274" spans="1:49" ht="30" customHeight="1" x14ac:dyDescent="0.3">
      <c r="A274" s="8" t="s">
        <v>803</v>
      </c>
      <c r="B274" s="8" t="s">
        <v>807</v>
      </c>
      <c r="C274" s="8" t="s">
        <v>758</v>
      </c>
      <c r="D274" s="9">
        <v>1</v>
      </c>
      <c r="E274" s="10">
        <f>TRUNC(일위대가목록!E241,0)</f>
        <v>3523</v>
      </c>
      <c r="F274" s="10">
        <f t="shared" si="20"/>
        <v>3523</v>
      </c>
      <c r="G274" s="10">
        <f>TRUNC(일위대가목록!F241,0)</f>
        <v>106688</v>
      </c>
      <c r="H274" s="10">
        <f t="shared" si="21"/>
        <v>106688</v>
      </c>
      <c r="I274" s="10">
        <f>TRUNC(일위대가목록!G241,0)</f>
        <v>15672</v>
      </c>
      <c r="J274" s="10">
        <f t="shared" si="22"/>
        <v>15672</v>
      </c>
      <c r="K274" s="10">
        <f t="shared" si="24"/>
        <v>125883</v>
      </c>
      <c r="L274" s="10">
        <f t="shared" si="23"/>
        <v>125883</v>
      </c>
      <c r="M274" s="8" t="s">
        <v>808</v>
      </c>
      <c r="N274" s="1"/>
      <c r="O274" s="1"/>
      <c r="P274" s="1"/>
      <c r="Q274" s="1"/>
      <c r="R274" s="1"/>
      <c r="S274" s="1"/>
      <c r="T274" s="1"/>
      <c r="U274" s="1"/>
      <c r="AS274" s="1"/>
      <c r="AU274" s="1"/>
      <c r="AV274" s="1"/>
      <c r="AW274" s="1"/>
    </row>
    <row r="275" spans="1:49" ht="30" customHeight="1" x14ac:dyDescent="0.3">
      <c r="A275" s="8" t="s">
        <v>803</v>
      </c>
      <c r="B275" s="8" t="s">
        <v>810</v>
      </c>
      <c r="C275" s="8" t="s">
        <v>758</v>
      </c>
      <c r="D275" s="9">
        <v>1</v>
      </c>
      <c r="E275" s="10">
        <f>TRUNC(일위대가목록!E242,0)</f>
        <v>7891</v>
      </c>
      <c r="F275" s="10">
        <f t="shared" si="20"/>
        <v>7891</v>
      </c>
      <c r="G275" s="10">
        <f>TRUNC(일위대가목록!F242,0)</f>
        <v>262440</v>
      </c>
      <c r="H275" s="10">
        <f t="shared" si="21"/>
        <v>262440</v>
      </c>
      <c r="I275" s="10">
        <f>TRUNC(일위대가목록!G242,0)</f>
        <v>35105</v>
      </c>
      <c r="J275" s="10">
        <f t="shared" si="22"/>
        <v>35105</v>
      </c>
      <c r="K275" s="10">
        <f t="shared" si="24"/>
        <v>305436</v>
      </c>
      <c r="L275" s="10">
        <f t="shared" si="23"/>
        <v>305436</v>
      </c>
      <c r="M275" s="8" t="s">
        <v>811</v>
      </c>
      <c r="N275" s="1"/>
      <c r="O275" s="1"/>
      <c r="P275" s="1"/>
      <c r="Q275" s="1"/>
      <c r="R275" s="1"/>
      <c r="S275" s="1"/>
      <c r="T275" s="1"/>
      <c r="U275" s="1"/>
      <c r="AS275" s="1"/>
      <c r="AU275" s="1"/>
      <c r="AV275" s="1"/>
      <c r="AW275" s="1"/>
    </row>
    <row r="276" spans="1:49" ht="30" customHeight="1" x14ac:dyDescent="0.3">
      <c r="A276" s="8" t="s">
        <v>803</v>
      </c>
      <c r="B276" s="8" t="s">
        <v>813</v>
      </c>
      <c r="C276" s="8" t="s">
        <v>758</v>
      </c>
      <c r="D276" s="9">
        <v>1</v>
      </c>
      <c r="E276" s="10">
        <f>TRUNC(일위대가목록!E243,0)</f>
        <v>4016</v>
      </c>
      <c r="F276" s="10">
        <f t="shared" si="20"/>
        <v>4016</v>
      </c>
      <c r="G276" s="10">
        <f>TRUNC(일위대가목록!F243,0)</f>
        <v>134071</v>
      </c>
      <c r="H276" s="10">
        <f t="shared" si="21"/>
        <v>134071</v>
      </c>
      <c r="I276" s="10">
        <f>TRUNC(일위대가목록!G243,0)</f>
        <v>17866</v>
      </c>
      <c r="J276" s="10">
        <f t="shared" si="22"/>
        <v>17866</v>
      </c>
      <c r="K276" s="10">
        <f t="shared" si="24"/>
        <v>155953</v>
      </c>
      <c r="L276" s="10">
        <f t="shared" si="23"/>
        <v>155953</v>
      </c>
      <c r="M276" s="8" t="s">
        <v>814</v>
      </c>
      <c r="N276" s="1"/>
      <c r="O276" s="1"/>
      <c r="P276" s="1"/>
      <c r="Q276" s="1"/>
      <c r="R276" s="1"/>
      <c r="S276" s="1"/>
      <c r="T276" s="1"/>
      <c r="U276" s="1"/>
      <c r="AS276" s="1"/>
      <c r="AU276" s="1"/>
      <c r="AV276" s="1"/>
      <c r="AW276" s="1"/>
    </row>
    <row r="277" spans="1:49" ht="30" customHeight="1" x14ac:dyDescent="0.3">
      <c r="A277" s="37" t="s">
        <v>816</v>
      </c>
      <c r="B277" s="37" t="s">
        <v>42</v>
      </c>
      <c r="C277" s="37" t="s">
        <v>42</v>
      </c>
      <c r="D277" s="38"/>
      <c r="E277" s="39">
        <f>TRUNC(단가대비표!O222,0)</f>
        <v>0</v>
      </c>
      <c r="F277" s="39">
        <f t="shared" si="20"/>
        <v>0</v>
      </c>
      <c r="G277" s="39">
        <f>TRUNC(단가대비표!P222,0)</f>
        <v>0</v>
      </c>
      <c r="H277" s="39">
        <f t="shared" si="21"/>
        <v>0</v>
      </c>
      <c r="I277" s="39">
        <f>TRUNC(단가대비표!V222,0)</f>
        <v>0</v>
      </c>
      <c r="J277" s="39">
        <f t="shared" si="22"/>
        <v>0</v>
      </c>
      <c r="K277" s="39">
        <f t="shared" si="24"/>
        <v>0</v>
      </c>
      <c r="L277" s="39">
        <f t="shared" si="23"/>
        <v>0</v>
      </c>
      <c r="M277" s="37" t="s">
        <v>42</v>
      </c>
      <c r="N277" s="1"/>
      <c r="O277" s="1"/>
      <c r="P277" s="1"/>
      <c r="Q277" s="1"/>
      <c r="R277" s="1"/>
      <c r="S277" s="1"/>
      <c r="T277" s="1"/>
      <c r="U277" s="1"/>
      <c r="AS277" s="1"/>
      <c r="AU277" s="1"/>
      <c r="AV277" s="1"/>
      <c r="AW277" s="1"/>
    </row>
    <row r="278" spans="1:49" ht="30" customHeight="1" x14ac:dyDescent="0.3">
      <c r="A278" s="8" t="s">
        <v>818</v>
      </c>
      <c r="B278" s="8" t="s">
        <v>819</v>
      </c>
      <c r="C278" s="8" t="s">
        <v>820</v>
      </c>
      <c r="D278" s="9">
        <v>1</v>
      </c>
      <c r="E278" s="10">
        <f>TRUNC(일위대가목록!E244,0)</f>
        <v>38686</v>
      </c>
      <c r="F278" s="10">
        <f t="shared" si="20"/>
        <v>38686</v>
      </c>
      <c r="G278" s="10">
        <f>TRUNC(일위대가목록!F244,0)</f>
        <v>59020</v>
      </c>
      <c r="H278" s="10">
        <f t="shared" si="21"/>
        <v>59020</v>
      </c>
      <c r="I278" s="10">
        <f>TRUNC(일위대가목록!G244,0)</f>
        <v>35884</v>
      </c>
      <c r="J278" s="10">
        <f t="shared" si="22"/>
        <v>35884</v>
      </c>
      <c r="K278" s="10">
        <f t="shared" si="24"/>
        <v>133590</v>
      </c>
      <c r="L278" s="10">
        <f t="shared" si="23"/>
        <v>133590</v>
      </c>
      <c r="M278" s="8" t="s">
        <v>821</v>
      </c>
      <c r="N278" s="1"/>
      <c r="O278" s="1"/>
      <c r="P278" s="1"/>
      <c r="Q278" s="1"/>
      <c r="R278" s="1"/>
      <c r="S278" s="1"/>
      <c r="T278" s="1"/>
      <c r="U278" s="1"/>
      <c r="AS278" s="1"/>
      <c r="AU278" s="1"/>
      <c r="AV278" s="1"/>
      <c r="AW278" s="1"/>
    </row>
    <row r="279" spans="1:49" ht="30" customHeight="1" x14ac:dyDescent="0.3">
      <c r="A279" s="8" t="s">
        <v>818</v>
      </c>
      <c r="B279" s="8" t="s">
        <v>823</v>
      </c>
      <c r="C279" s="8" t="s">
        <v>820</v>
      </c>
      <c r="D279" s="9">
        <v>1</v>
      </c>
      <c r="E279" s="10">
        <f>TRUNC(일위대가목록!E245,0)</f>
        <v>64373</v>
      </c>
      <c r="F279" s="10">
        <f t="shared" si="20"/>
        <v>64373</v>
      </c>
      <c r="G279" s="10">
        <f>TRUNC(일위대가목록!F245,0)</f>
        <v>59020</v>
      </c>
      <c r="H279" s="10">
        <f t="shared" si="21"/>
        <v>59020</v>
      </c>
      <c r="I279" s="10">
        <f>TRUNC(일위대가목록!G245,0)</f>
        <v>47752</v>
      </c>
      <c r="J279" s="10">
        <f t="shared" si="22"/>
        <v>47752</v>
      </c>
      <c r="K279" s="10">
        <f t="shared" si="24"/>
        <v>171145</v>
      </c>
      <c r="L279" s="10">
        <f t="shared" si="23"/>
        <v>171145</v>
      </c>
      <c r="M279" s="8" t="s">
        <v>824</v>
      </c>
      <c r="N279" s="1"/>
      <c r="O279" s="1"/>
      <c r="P279" s="1"/>
      <c r="Q279" s="1"/>
      <c r="R279" s="1"/>
      <c r="S279" s="1"/>
      <c r="T279" s="1"/>
      <c r="U279" s="1"/>
      <c r="AS279" s="1"/>
      <c r="AU279" s="1"/>
      <c r="AV279" s="1"/>
      <c r="AW279" s="1"/>
    </row>
    <row r="280" spans="1:49" ht="30" customHeight="1" x14ac:dyDescent="0.3">
      <c r="A280" s="8" t="s">
        <v>826</v>
      </c>
      <c r="B280" s="8" t="s">
        <v>827</v>
      </c>
      <c r="C280" s="8" t="s">
        <v>820</v>
      </c>
      <c r="D280" s="9">
        <v>1</v>
      </c>
      <c r="E280" s="10">
        <f>TRUNC(일위대가목록!E246,0)</f>
        <v>8070</v>
      </c>
      <c r="F280" s="10">
        <f t="shared" si="20"/>
        <v>8070</v>
      </c>
      <c r="G280" s="10">
        <f>TRUNC(일위대가목록!F246,0)</f>
        <v>59020</v>
      </c>
      <c r="H280" s="10">
        <f t="shared" si="21"/>
        <v>59020</v>
      </c>
      <c r="I280" s="10">
        <f>TRUNC(일위대가목록!G246,0)</f>
        <v>13873</v>
      </c>
      <c r="J280" s="10">
        <f t="shared" si="22"/>
        <v>13873</v>
      </c>
      <c r="K280" s="10">
        <f t="shared" si="24"/>
        <v>80963</v>
      </c>
      <c r="L280" s="10">
        <f t="shared" si="23"/>
        <v>80963</v>
      </c>
      <c r="M280" s="8" t="s">
        <v>828</v>
      </c>
      <c r="N280" s="1"/>
      <c r="O280" s="1"/>
      <c r="P280" s="1"/>
      <c r="Q280" s="1"/>
      <c r="R280" s="1"/>
      <c r="S280" s="1"/>
      <c r="T280" s="1"/>
      <c r="U280" s="1"/>
      <c r="AS280" s="1"/>
      <c r="AU280" s="1"/>
      <c r="AV280" s="1"/>
      <c r="AW280" s="1"/>
    </row>
    <row r="281" spans="1:49" ht="30" customHeight="1" x14ac:dyDescent="0.3">
      <c r="A281" s="8" t="s">
        <v>826</v>
      </c>
      <c r="B281" s="8" t="s">
        <v>830</v>
      </c>
      <c r="C281" s="8" t="s">
        <v>820</v>
      </c>
      <c r="D281" s="9">
        <v>1</v>
      </c>
      <c r="E281" s="10">
        <f>TRUNC(일위대가목록!E247,0)</f>
        <v>16112</v>
      </c>
      <c r="F281" s="10">
        <f t="shared" si="20"/>
        <v>16112</v>
      </c>
      <c r="G281" s="10">
        <f>TRUNC(일위대가목록!F247,0)</f>
        <v>59020</v>
      </c>
      <c r="H281" s="10">
        <f t="shared" si="21"/>
        <v>59020</v>
      </c>
      <c r="I281" s="10">
        <f>TRUNC(일위대가목록!G247,0)</f>
        <v>17514</v>
      </c>
      <c r="J281" s="10">
        <f t="shared" si="22"/>
        <v>17514</v>
      </c>
      <c r="K281" s="10">
        <f t="shared" si="24"/>
        <v>92646</v>
      </c>
      <c r="L281" s="10">
        <f t="shared" si="23"/>
        <v>92646</v>
      </c>
      <c r="M281" s="8" t="s">
        <v>831</v>
      </c>
      <c r="N281" s="1"/>
      <c r="O281" s="1"/>
      <c r="P281" s="1"/>
      <c r="Q281" s="1"/>
      <c r="R281" s="1"/>
      <c r="S281" s="1"/>
      <c r="T281" s="1"/>
      <c r="U281" s="1"/>
      <c r="AS281" s="1"/>
      <c r="AU281" s="1"/>
      <c r="AV281" s="1"/>
      <c r="AW281" s="1"/>
    </row>
    <row r="282" spans="1:49" ht="30" customHeight="1" x14ac:dyDescent="0.3">
      <c r="A282" s="8" t="s">
        <v>826</v>
      </c>
      <c r="B282" s="8" t="s">
        <v>833</v>
      </c>
      <c r="C282" s="8" t="s">
        <v>820</v>
      </c>
      <c r="D282" s="9">
        <v>1</v>
      </c>
      <c r="E282" s="10">
        <f>TRUNC(일위대가목록!E248,0)</f>
        <v>16600</v>
      </c>
      <c r="F282" s="10">
        <f t="shared" si="20"/>
        <v>16600</v>
      </c>
      <c r="G282" s="10">
        <f>TRUNC(일위대가목록!F248,0)</f>
        <v>59020</v>
      </c>
      <c r="H282" s="10">
        <f t="shared" si="21"/>
        <v>59020</v>
      </c>
      <c r="I282" s="10">
        <f>TRUNC(일위대가목록!G248,0)</f>
        <v>23423</v>
      </c>
      <c r="J282" s="10">
        <f t="shared" si="22"/>
        <v>23423</v>
      </c>
      <c r="K282" s="10">
        <f t="shared" si="24"/>
        <v>99043</v>
      </c>
      <c r="L282" s="10">
        <f t="shared" si="23"/>
        <v>99043</v>
      </c>
      <c r="M282" s="8" t="s">
        <v>834</v>
      </c>
      <c r="N282" s="1"/>
      <c r="O282" s="1"/>
      <c r="P282" s="1"/>
      <c r="Q282" s="1"/>
      <c r="R282" s="1"/>
      <c r="S282" s="1"/>
      <c r="T282" s="1"/>
      <c r="U282" s="1"/>
      <c r="AS282" s="1"/>
      <c r="AU282" s="1"/>
      <c r="AV282" s="1"/>
      <c r="AW282" s="1"/>
    </row>
    <row r="283" spans="1:49" ht="30" customHeight="1" x14ac:dyDescent="0.3">
      <c r="A283" s="8" t="s">
        <v>826</v>
      </c>
      <c r="B283" s="8" t="s">
        <v>836</v>
      </c>
      <c r="C283" s="8" t="s">
        <v>820</v>
      </c>
      <c r="D283" s="9">
        <v>1</v>
      </c>
      <c r="E283" s="10">
        <f>TRUNC(일위대가목록!E249,0)</f>
        <v>18878</v>
      </c>
      <c r="F283" s="10">
        <f t="shared" si="20"/>
        <v>18878</v>
      </c>
      <c r="G283" s="10">
        <f>TRUNC(일위대가목록!F249,0)</f>
        <v>59020</v>
      </c>
      <c r="H283" s="10">
        <f t="shared" si="21"/>
        <v>59020</v>
      </c>
      <c r="I283" s="10">
        <f>TRUNC(일위대가목록!G249,0)</f>
        <v>24554</v>
      </c>
      <c r="J283" s="10">
        <f t="shared" si="22"/>
        <v>24554</v>
      </c>
      <c r="K283" s="10">
        <f t="shared" si="24"/>
        <v>102452</v>
      </c>
      <c r="L283" s="10">
        <f t="shared" si="23"/>
        <v>102452</v>
      </c>
      <c r="M283" s="8" t="s">
        <v>837</v>
      </c>
      <c r="N283" s="1"/>
      <c r="O283" s="1"/>
      <c r="P283" s="1"/>
      <c r="Q283" s="1"/>
      <c r="R283" s="1"/>
      <c r="S283" s="1"/>
      <c r="T283" s="1"/>
      <c r="U283" s="1"/>
      <c r="AS283" s="1"/>
      <c r="AU283" s="1"/>
      <c r="AV283" s="1"/>
      <c r="AW283" s="1"/>
    </row>
    <row r="284" spans="1:49" ht="30" customHeight="1" x14ac:dyDescent="0.3">
      <c r="A284" s="8" t="s">
        <v>826</v>
      </c>
      <c r="B284" s="8" t="s">
        <v>839</v>
      </c>
      <c r="C284" s="8" t="s">
        <v>820</v>
      </c>
      <c r="D284" s="9">
        <v>1</v>
      </c>
      <c r="E284" s="10">
        <f>TRUNC(일위대가목록!E250,0)</f>
        <v>18878</v>
      </c>
      <c r="F284" s="10">
        <f t="shared" si="20"/>
        <v>18878</v>
      </c>
      <c r="G284" s="10">
        <f>TRUNC(일위대가목록!F250,0)</f>
        <v>59020</v>
      </c>
      <c r="H284" s="10">
        <f t="shared" si="21"/>
        <v>59020</v>
      </c>
      <c r="I284" s="10">
        <f>TRUNC(일위대가목록!G250,0)</f>
        <v>28322</v>
      </c>
      <c r="J284" s="10">
        <f t="shared" si="22"/>
        <v>28322</v>
      </c>
      <c r="K284" s="10">
        <f t="shared" si="24"/>
        <v>106220</v>
      </c>
      <c r="L284" s="10">
        <f t="shared" si="23"/>
        <v>106220</v>
      </c>
      <c r="M284" s="8" t="s">
        <v>840</v>
      </c>
      <c r="N284" s="1"/>
      <c r="O284" s="1"/>
      <c r="P284" s="1"/>
      <c r="Q284" s="1"/>
      <c r="R284" s="1"/>
      <c r="S284" s="1"/>
      <c r="T284" s="1"/>
      <c r="U284" s="1"/>
      <c r="AS284" s="1"/>
      <c r="AU284" s="1"/>
      <c r="AV284" s="1"/>
      <c r="AW284" s="1"/>
    </row>
    <row r="285" spans="1:49" ht="30" customHeight="1" x14ac:dyDescent="0.3">
      <c r="A285" s="8" t="s">
        <v>826</v>
      </c>
      <c r="B285" s="8" t="s">
        <v>842</v>
      </c>
      <c r="C285" s="8" t="s">
        <v>820</v>
      </c>
      <c r="D285" s="9">
        <v>1</v>
      </c>
      <c r="E285" s="10">
        <f>TRUNC(일위대가목록!E251,0)</f>
        <v>24900</v>
      </c>
      <c r="F285" s="10">
        <f t="shared" si="20"/>
        <v>24900</v>
      </c>
      <c r="G285" s="10">
        <f>TRUNC(일위대가목록!F251,0)</f>
        <v>59020</v>
      </c>
      <c r="H285" s="10">
        <f t="shared" si="21"/>
        <v>59020</v>
      </c>
      <c r="I285" s="10">
        <f>TRUNC(일위대가목록!G251,0)</f>
        <v>27018</v>
      </c>
      <c r="J285" s="10">
        <f t="shared" si="22"/>
        <v>27018</v>
      </c>
      <c r="K285" s="10">
        <f t="shared" si="24"/>
        <v>110938</v>
      </c>
      <c r="L285" s="10">
        <f t="shared" si="23"/>
        <v>110938</v>
      </c>
      <c r="M285" s="8" t="s">
        <v>843</v>
      </c>
      <c r="N285" s="1"/>
      <c r="O285" s="1"/>
      <c r="P285" s="1"/>
      <c r="Q285" s="1"/>
      <c r="R285" s="1"/>
      <c r="S285" s="1"/>
      <c r="T285" s="1"/>
      <c r="U285" s="1"/>
      <c r="AS285" s="1"/>
      <c r="AU285" s="1"/>
      <c r="AV285" s="1"/>
      <c r="AW285" s="1"/>
    </row>
    <row r="286" spans="1:49" ht="30" customHeight="1" x14ac:dyDescent="0.3">
      <c r="A286" s="8" t="s">
        <v>826</v>
      </c>
      <c r="B286" s="8" t="s">
        <v>845</v>
      </c>
      <c r="C286" s="8" t="s">
        <v>820</v>
      </c>
      <c r="D286" s="9">
        <v>1</v>
      </c>
      <c r="E286" s="10">
        <f>TRUNC(일위대가목록!E252,0)</f>
        <v>31735</v>
      </c>
      <c r="F286" s="10">
        <f t="shared" si="20"/>
        <v>31735</v>
      </c>
      <c r="G286" s="10">
        <f>TRUNC(일위대가목록!F252,0)</f>
        <v>59020</v>
      </c>
      <c r="H286" s="10">
        <f t="shared" si="21"/>
        <v>59020</v>
      </c>
      <c r="I286" s="10">
        <f>TRUNC(일위대가목록!G252,0)</f>
        <v>29621</v>
      </c>
      <c r="J286" s="10">
        <f t="shared" si="22"/>
        <v>29621</v>
      </c>
      <c r="K286" s="10">
        <f t="shared" si="24"/>
        <v>120376</v>
      </c>
      <c r="L286" s="10">
        <f t="shared" si="23"/>
        <v>120376</v>
      </c>
      <c r="M286" s="8" t="s">
        <v>846</v>
      </c>
      <c r="N286" s="1"/>
      <c r="O286" s="1"/>
      <c r="P286" s="1"/>
      <c r="Q286" s="1"/>
      <c r="R286" s="1"/>
      <c r="S286" s="1"/>
      <c r="T286" s="1"/>
      <c r="U286" s="1"/>
      <c r="AS286" s="1"/>
      <c r="AU286" s="1"/>
      <c r="AV286" s="1"/>
      <c r="AW286" s="1"/>
    </row>
    <row r="287" spans="1:49" ht="30" customHeight="1" x14ac:dyDescent="0.3">
      <c r="A287" s="8" t="s">
        <v>848</v>
      </c>
      <c r="B287" s="8" t="s">
        <v>849</v>
      </c>
      <c r="C287" s="8" t="s">
        <v>820</v>
      </c>
      <c r="D287" s="9">
        <v>1</v>
      </c>
      <c r="E287" s="10">
        <f>TRUNC(일위대가목록!E253,0)</f>
        <v>9263</v>
      </c>
      <c r="F287" s="10">
        <f t="shared" si="20"/>
        <v>9263</v>
      </c>
      <c r="G287" s="10">
        <f>TRUNC(일위대가목록!F253,0)</f>
        <v>59020</v>
      </c>
      <c r="H287" s="10">
        <f t="shared" si="21"/>
        <v>59020</v>
      </c>
      <c r="I287" s="10">
        <f>TRUNC(일위대가목록!G253,0)</f>
        <v>15800</v>
      </c>
      <c r="J287" s="10">
        <f t="shared" si="22"/>
        <v>15800</v>
      </c>
      <c r="K287" s="10">
        <f t="shared" si="24"/>
        <v>84083</v>
      </c>
      <c r="L287" s="10">
        <f t="shared" si="23"/>
        <v>84083</v>
      </c>
      <c r="M287" s="8" t="s">
        <v>850</v>
      </c>
      <c r="N287" s="1"/>
      <c r="O287" s="1"/>
      <c r="P287" s="1"/>
      <c r="Q287" s="1"/>
      <c r="R287" s="1"/>
      <c r="S287" s="1"/>
      <c r="T287" s="1"/>
      <c r="U287" s="1"/>
      <c r="AS287" s="1"/>
      <c r="AU287" s="1"/>
      <c r="AV287" s="1"/>
      <c r="AW287" s="1"/>
    </row>
    <row r="288" spans="1:49" ht="30" customHeight="1" x14ac:dyDescent="0.3">
      <c r="A288" s="8" t="s">
        <v>848</v>
      </c>
      <c r="B288" s="8" t="s">
        <v>833</v>
      </c>
      <c r="C288" s="8" t="s">
        <v>820</v>
      </c>
      <c r="D288" s="9">
        <v>1</v>
      </c>
      <c r="E288" s="10">
        <f>TRUNC(일위대가목록!E254,0)</f>
        <v>19188</v>
      </c>
      <c r="F288" s="10">
        <f t="shared" si="20"/>
        <v>19188</v>
      </c>
      <c r="G288" s="10">
        <f>TRUNC(일위대가목록!F254,0)</f>
        <v>59020</v>
      </c>
      <c r="H288" s="10">
        <f t="shared" si="21"/>
        <v>59020</v>
      </c>
      <c r="I288" s="10">
        <f>TRUNC(일위대가목록!G254,0)</f>
        <v>27120</v>
      </c>
      <c r="J288" s="10">
        <f t="shared" si="22"/>
        <v>27120</v>
      </c>
      <c r="K288" s="10">
        <f t="shared" si="24"/>
        <v>105328</v>
      </c>
      <c r="L288" s="10">
        <f t="shared" si="23"/>
        <v>105328</v>
      </c>
      <c r="M288" s="8" t="s">
        <v>852</v>
      </c>
      <c r="N288" s="1"/>
      <c r="O288" s="1"/>
      <c r="P288" s="1"/>
      <c r="Q288" s="1"/>
      <c r="R288" s="1"/>
      <c r="S288" s="1"/>
      <c r="T288" s="1"/>
      <c r="U288" s="1"/>
      <c r="AS288" s="1"/>
      <c r="AU288" s="1"/>
      <c r="AV288" s="1"/>
      <c r="AW288" s="1"/>
    </row>
    <row r="289" spans="1:49" ht="30" customHeight="1" x14ac:dyDescent="0.3">
      <c r="A289" s="8" t="s">
        <v>848</v>
      </c>
      <c r="B289" s="8" t="s">
        <v>842</v>
      </c>
      <c r="C289" s="8" t="s">
        <v>820</v>
      </c>
      <c r="D289" s="9">
        <v>1</v>
      </c>
      <c r="E289" s="10">
        <f>TRUNC(일위대가목록!E255,0)</f>
        <v>26962</v>
      </c>
      <c r="F289" s="10">
        <f t="shared" si="20"/>
        <v>26962</v>
      </c>
      <c r="G289" s="10">
        <f>TRUNC(일위대가목록!F255,0)</f>
        <v>59020</v>
      </c>
      <c r="H289" s="10">
        <f t="shared" si="21"/>
        <v>59020</v>
      </c>
      <c r="I289" s="10">
        <f>TRUNC(일위대가목록!G255,0)</f>
        <v>32172</v>
      </c>
      <c r="J289" s="10">
        <f t="shared" si="22"/>
        <v>32172</v>
      </c>
      <c r="K289" s="10">
        <f t="shared" si="24"/>
        <v>118154</v>
      </c>
      <c r="L289" s="10">
        <f t="shared" si="23"/>
        <v>118154</v>
      </c>
      <c r="M289" s="8" t="s">
        <v>854</v>
      </c>
      <c r="N289" s="1"/>
      <c r="O289" s="1"/>
      <c r="P289" s="1"/>
      <c r="Q289" s="1"/>
      <c r="R289" s="1"/>
      <c r="S289" s="1"/>
      <c r="T289" s="1"/>
      <c r="U289" s="1"/>
      <c r="AS289" s="1"/>
      <c r="AU289" s="1"/>
      <c r="AV289" s="1"/>
      <c r="AW289" s="1"/>
    </row>
    <row r="290" spans="1:49" ht="30" customHeight="1" x14ac:dyDescent="0.3">
      <c r="A290" s="8" t="s">
        <v>848</v>
      </c>
      <c r="B290" s="8" t="s">
        <v>845</v>
      </c>
      <c r="C290" s="8" t="s">
        <v>820</v>
      </c>
      <c r="D290" s="9">
        <v>1</v>
      </c>
      <c r="E290" s="10">
        <f>TRUNC(일위대가목록!E256,0)</f>
        <v>33910</v>
      </c>
      <c r="F290" s="10">
        <f t="shared" si="20"/>
        <v>33910</v>
      </c>
      <c r="G290" s="10">
        <f>TRUNC(일위대가목록!F256,0)</f>
        <v>59020</v>
      </c>
      <c r="H290" s="10">
        <f t="shared" si="21"/>
        <v>59020</v>
      </c>
      <c r="I290" s="10">
        <f>TRUNC(일위대가목록!G256,0)</f>
        <v>32899</v>
      </c>
      <c r="J290" s="10">
        <f t="shared" si="22"/>
        <v>32899</v>
      </c>
      <c r="K290" s="10">
        <f t="shared" si="24"/>
        <v>125829</v>
      </c>
      <c r="L290" s="10">
        <f t="shared" si="23"/>
        <v>125829</v>
      </c>
      <c r="M290" s="8" t="s">
        <v>856</v>
      </c>
      <c r="N290" s="1"/>
      <c r="O290" s="1"/>
      <c r="P290" s="1"/>
      <c r="Q290" s="1"/>
      <c r="R290" s="1"/>
      <c r="S290" s="1"/>
      <c r="T290" s="1"/>
      <c r="U290" s="1"/>
      <c r="AS290" s="1"/>
      <c r="AU290" s="1"/>
      <c r="AV290" s="1"/>
      <c r="AW290" s="1"/>
    </row>
    <row r="291" spans="1:49" ht="30" customHeight="1" x14ac:dyDescent="0.3">
      <c r="A291" s="8" t="s">
        <v>858</v>
      </c>
      <c r="B291" s="8" t="s">
        <v>859</v>
      </c>
      <c r="C291" s="8" t="s">
        <v>820</v>
      </c>
      <c r="D291" s="9">
        <v>1</v>
      </c>
      <c r="E291" s="10">
        <f>TRUNC(일위대가목록!E257,0)</f>
        <v>0</v>
      </c>
      <c r="F291" s="10">
        <f t="shared" si="20"/>
        <v>0</v>
      </c>
      <c r="G291" s="10">
        <f>TRUNC(일위대가목록!F257,0)</f>
        <v>0</v>
      </c>
      <c r="H291" s="10">
        <f t="shared" si="21"/>
        <v>0</v>
      </c>
      <c r="I291" s="10">
        <f>TRUNC(일위대가목록!G257,0)</f>
        <v>3009</v>
      </c>
      <c r="J291" s="10">
        <f t="shared" si="22"/>
        <v>3009</v>
      </c>
      <c r="K291" s="10">
        <f t="shared" si="24"/>
        <v>3009</v>
      </c>
      <c r="L291" s="10">
        <f t="shared" si="23"/>
        <v>3009</v>
      </c>
      <c r="M291" s="8" t="s">
        <v>860</v>
      </c>
      <c r="N291" s="1"/>
      <c r="O291" s="1"/>
      <c r="P291" s="1"/>
      <c r="Q291" s="1"/>
      <c r="R291" s="1"/>
      <c r="S291" s="1"/>
      <c r="T291" s="1"/>
      <c r="U291" s="1"/>
      <c r="AS291" s="1"/>
      <c r="AU291" s="1"/>
      <c r="AV291" s="1"/>
      <c r="AW291" s="1"/>
    </row>
    <row r="292" spans="1:49" ht="30" customHeight="1" x14ac:dyDescent="0.3">
      <c r="A292" s="8" t="s">
        <v>858</v>
      </c>
      <c r="B292" s="8" t="s">
        <v>862</v>
      </c>
      <c r="C292" s="8" t="s">
        <v>820</v>
      </c>
      <c r="D292" s="9">
        <v>1</v>
      </c>
      <c r="E292" s="10">
        <f>TRUNC(일위대가목록!E258,0)</f>
        <v>0</v>
      </c>
      <c r="F292" s="10">
        <f t="shared" si="20"/>
        <v>0</v>
      </c>
      <c r="G292" s="10">
        <f>TRUNC(일위대가목록!F258,0)</f>
        <v>0</v>
      </c>
      <c r="H292" s="10">
        <f t="shared" si="21"/>
        <v>0</v>
      </c>
      <c r="I292" s="10">
        <f>TRUNC(일위대가목록!G258,0)</f>
        <v>5513</v>
      </c>
      <c r="J292" s="10">
        <f t="shared" si="22"/>
        <v>5513</v>
      </c>
      <c r="K292" s="10">
        <f t="shared" si="24"/>
        <v>5513</v>
      </c>
      <c r="L292" s="10">
        <f t="shared" si="23"/>
        <v>5513</v>
      </c>
      <c r="M292" s="8" t="s">
        <v>863</v>
      </c>
      <c r="N292" s="1"/>
      <c r="O292" s="1"/>
      <c r="P292" s="1"/>
      <c r="Q292" s="1"/>
      <c r="R292" s="1"/>
      <c r="S292" s="1"/>
      <c r="T292" s="1"/>
      <c r="U292" s="1"/>
      <c r="AS292" s="1"/>
      <c r="AU292" s="1"/>
      <c r="AV292" s="1"/>
      <c r="AW292" s="1"/>
    </row>
    <row r="293" spans="1:49" ht="30" customHeight="1" x14ac:dyDescent="0.3">
      <c r="A293" s="8" t="s">
        <v>858</v>
      </c>
      <c r="B293" s="8" t="s">
        <v>865</v>
      </c>
      <c r="C293" s="8" t="s">
        <v>820</v>
      </c>
      <c r="D293" s="9">
        <v>1</v>
      </c>
      <c r="E293" s="10">
        <f>TRUNC(일위대가목록!E259,0)</f>
        <v>0</v>
      </c>
      <c r="F293" s="10">
        <f t="shared" si="20"/>
        <v>0</v>
      </c>
      <c r="G293" s="10">
        <f>TRUNC(일위대가목록!F259,0)</f>
        <v>0</v>
      </c>
      <c r="H293" s="10">
        <f t="shared" si="21"/>
        <v>0</v>
      </c>
      <c r="I293" s="10">
        <f>TRUNC(일위대가목록!G259,0)</f>
        <v>9356</v>
      </c>
      <c r="J293" s="10">
        <f t="shared" si="22"/>
        <v>9356</v>
      </c>
      <c r="K293" s="10">
        <f t="shared" si="24"/>
        <v>9356</v>
      </c>
      <c r="L293" s="10">
        <f t="shared" si="23"/>
        <v>9356</v>
      </c>
      <c r="M293" s="8" t="s">
        <v>866</v>
      </c>
      <c r="N293" s="1"/>
      <c r="O293" s="1"/>
      <c r="P293" s="1"/>
      <c r="Q293" s="1"/>
      <c r="R293" s="1"/>
      <c r="S293" s="1"/>
      <c r="T293" s="1"/>
      <c r="U293" s="1"/>
      <c r="AS293" s="1"/>
      <c r="AU293" s="1"/>
      <c r="AV293" s="1"/>
      <c r="AW293" s="1"/>
    </row>
    <row r="294" spans="1:49" ht="30" customHeight="1" x14ac:dyDescent="0.3">
      <c r="A294" s="8" t="s">
        <v>858</v>
      </c>
      <c r="B294" s="8" t="s">
        <v>868</v>
      </c>
      <c r="C294" s="8" t="s">
        <v>820</v>
      </c>
      <c r="D294" s="9">
        <v>1</v>
      </c>
      <c r="E294" s="10">
        <f>TRUNC(일위대가목록!E260,0)</f>
        <v>0</v>
      </c>
      <c r="F294" s="10">
        <f t="shared" si="20"/>
        <v>0</v>
      </c>
      <c r="G294" s="10">
        <f>TRUNC(일위대가목록!F260,0)</f>
        <v>0</v>
      </c>
      <c r="H294" s="10">
        <f t="shared" si="21"/>
        <v>0</v>
      </c>
      <c r="I294" s="10">
        <f>TRUNC(일위대가목록!G260,0)</f>
        <v>11412</v>
      </c>
      <c r="J294" s="10">
        <f t="shared" si="22"/>
        <v>11412</v>
      </c>
      <c r="K294" s="10">
        <f t="shared" si="24"/>
        <v>11412</v>
      </c>
      <c r="L294" s="10">
        <f t="shared" si="23"/>
        <v>11412</v>
      </c>
      <c r="M294" s="8" t="s">
        <v>869</v>
      </c>
      <c r="N294" s="1"/>
      <c r="O294" s="1"/>
      <c r="P294" s="1"/>
      <c r="Q294" s="1"/>
      <c r="R294" s="1"/>
      <c r="S294" s="1"/>
      <c r="T294" s="1"/>
      <c r="U294" s="1"/>
      <c r="AS294" s="1"/>
      <c r="AU294" s="1"/>
      <c r="AV294" s="1"/>
      <c r="AW294" s="1"/>
    </row>
    <row r="295" spans="1:49" ht="30" customHeight="1" x14ac:dyDescent="0.3">
      <c r="A295" s="8" t="s">
        <v>858</v>
      </c>
      <c r="B295" s="8" t="s">
        <v>871</v>
      </c>
      <c r="C295" s="8" t="s">
        <v>820</v>
      </c>
      <c r="D295" s="9">
        <v>1</v>
      </c>
      <c r="E295" s="10">
        <f>TRUNC(일위대가목록!E261,0)</f>
        <v>0</v>
      </c>
      <c r="F295" s="10">
        <f t="shared" si="20"/>
        <v>0</v>
      </c>
      <c r="G295" s="10">
        <f>TRUNC(일위대가목록!F261,0)</f>
        <v>0</v>
      </c>
      <c r="H295" s="10">
        <f t="shared" si="21"/>
        <v>0</v>
      </c>
      <c r="I295" s="10">
        <f>TRUNC(일위대가목록!G261,0)</f>
        <v>18939</v>
      </c>
      <c r="J295" s="10">
        <f t="shared" si="22"/>
        <v>18939</v>
      </c>
      <c r="K295" s="10">
        <f t="shared" si="24"/>
        <v>18939</v>
      </c>
      <c r="L295" s="10">
        <f t="shared" si="23"/>
        <v>18939</v>
      </c>
      <c r="M295" s="8" t="s">
        <v>872</v>
      </c>
      <c r="N295" s="1"/>
      <c r="O295" s="1"/>
      <c r="P295" s="1"/>
      <c r="Q295" s="1"/>
      <c r="R295" s="1"/>
      <c r="S295" s="1"/>
      <c r="T295" s="1"/>
      <c r="U295" s="1"/>
      <c r="AS295" s="1"/>
      <c r="AU295" s="1"/>
      <c r="AV295" s="1"/>
      <c r="AW295" s="1"/>
    </row>
    <row r="296" spans="1:49" ht="30" customHeight="1" x14ac:dyDescent="0.3">
      <c r="A296" s="8" t="s">
        <v>874</v>
      </c>
      <c r="B296" s="8" t="s">
        <v>875</v>
      </c>
      <c r="C296" s="8" t="s">
        <v>820</v>
      </c>
      <c r="D296" s="9">
        <v>1</v>
      </c>
      <c r="E296" s="10">
        <f>TRUNC(일위대가목록!E262,0)</f>
        <v>0</v>
      </c>
      <c r="F296" s="10">
        <f t="shared" si="20"/>
        <v>0</v>
      </c>
      <c r="G296" s="10">
        <f>TRUNC(일위대가목록!F262,0)</f>
        <v>0</v>
      </c>
      <c r="H296" s="10">
        <f t="shared" si="21"/>
        <v>0</v>
      </c>
      <c r="I296" s="10">
        <f>TRUNC(일위대가목록!G262,0)</f>
        <v>1632</v>
      </c>
      <c r="J296" s="10">
        <f t="shared" si="22"/>
        <v>1632</v>
      </c>
      <c r="K296" s="10">
        <f t="shared" si="24"/>
        <v>1632</v>
      </c>
      <c r="L296" s="10">
        <f t="shared" si="23"/>
        <v>1632</v>
      </c>
      <c r="M296" s="8" t="s">
        <v>876</v>
      </c>
      <c r="N296" s="1"/>
      <c r="O296" s="1"/>
      <c r="P296" s="1"/>
      <c r="Q296" s="1"/>
      <c r="R296" s="1"/>
      <c r="S296" s="1"/>
      <c r="T296" s="1"/>
      <c r="U296" s="1"/>
      <c r="AS296" s="1"/>
      <c r="AU296" s="1"/>
      <c r="AV296" s="1"/>
      <c r="AW296" s="1"/>
    </row>
    <row r="297" spans="1:49" ht="30" customHeight="1" x14ac:dyDescent="0.3">
      <c r="A297" s="8" t="s">
        <v>874</v>
      </c>
      <c r="B297" s="8" t="s">
        <v>878</v>
      </c>
      <c r="C297" s="8" t="s">
        <v>820</v>
      </c>
      <c r="D297" s="9">
        <v>1</v>
      </c>
      <c r="E297" s="10">
        <f>TRUNC(일위대가목록!E263,0)</f>
        <v>0</v>
      </c>
      <c r="F297" s="10">
        <f t="shared" si="20"/>
        <v>0</v>
      </c>
      <c r="G297" s="10">
        <f>TRUNC(일위대가목록!F263,0)</f>
        <v>0</v>
      </c>
      <c r="H297" s="10">
        <f t="shared" si="21"/>
        <v>0</v>
      </c>
      <c r="I297" s="10">
        <f>TRUNC(일위대가목록!G263,0)</f>
        <v>2160</v>
      </c>
      <c r="J297" s="10">
        <f t="shared" si="22"/>
        <v>2160</v>
      </c>
      <c r="K297" s="10">
        <f t="shared" si="24"/>
        <v>2160</v>
      </c>
      <c r="L297" s="10">
        <f t="shared" si="23"/>
        <v>2160</v>
      </c>
      <c r="M297" s="8" t="s">
        <v>879</v>
      </c>
      <c r="N297" s="1"/>
      <c r="O297" s="1"/>
      <c r="P297" s="1"/>
      <c r="Q297" s="1"/>
      <c r="R297" s="1"/>
      <c r="S297" s="1"/>
      <c r="T297" s="1"/>
      <c r="U297" s="1"/>
      <c r="AS297" s="1"/>
      <c r="AU297" s="1"/>
      <c r="AV297" s="1"/>
      <c r="AW297" s="1"/>
    </row>
    <row r="298" spans="1:49" ht="30" customHeight="1" x14ac:dyDescent="0.3">
      <c r="A298" s="8" t="s">
        <v>874</v>
      </c>
      <c r="B298" s="8" t="s">
        <v>881</v>
      </c>
      <c r="C298" s="8" t="s">
        <v>820</v>
      </c>
      <c r="D298" s="9">
        <v>1</v>
      </c>
      <c r="E298" s="10">
        <f>TRUNC(일위대가목록!E264,0)</f>
        <v>0</v>
      </c>
      <c r="F298" s="10">
        <f t="shared" si="20"/>
        <v>0</v>
      </c>
      <c r="G298" s="10">
        <f>TRUNC(일위대가목록!F264,0)</f>
        <v>0</v>
      </c>
      <c r="H298" s="10">
        <f t="shared" si="21"/>
        <v>0</v>
      </c>
      <c r="I298" s="10">
        <f>TRUNC(일위대가목록!G264,0)</f>
        <v>1296</v>
      </c>
      <c r="J298" s="10">
        <f t="shared" si="22"/>
        <v>1296</v>
      </c>
      <c r="K298" s="10">
        <f t="shared" si="24"/>
        <v>1296</v>
      </c>
      <c r="L298" s="10">
        <f t="shared" si="23"/>
        <v>1296</v>
      </c>
      <c r="M298" s="8" t="s">
        <v>882</v>
      </c>
      <c r="N298" s="1"/>
      <c r="O298" s="1"/>
      <c r="P298" s="1"/>
      <c r="Q298" s="1"/>
      <c r="R298" s="1"/>
      <c r="S298" s="1"/>
      <c r="T298" s="1"/>
      <c r="U298" s="1"/>
      <c r="AS298" s="1"/>
      <c r="AU298" s="1"/>
      <c r="AV298" s="1"/>
      <c r="AW298" s="1"/>
    </row>
    <row r="299" spans="1:49" ht="30" customHeight="1" x14ac:dyDescent="0.3">
      <c r="A299" s="8" t="s">
        <v>874</v>
      </c>
      <c r="B299" s="8" t="s">
        <v>884</v>
      </c>
      <c r="C299" s="8" t="s">
        <v>820</v>
      </c>
      <c r="D299" s="9">
        <v>1</v>
      </c>
      <c r="E299" s="10">
        <f>TRUNC(일위대가목록!E265,0)</f>
        <v>0</v>
      </c>
      <c r="F299" s="10">
        <f t="shared" si="20"/>
        <v>0</v>
      </c>
      <c r="G299" s="10">
        <f>TRUNC(일위대가목록!F265,0)</f>
        <v>0</v>
      </c>
      <c r="H299" s="10">
        <f t="shared" si="21"/>
        <v>0</v>
      </c>
      <c r="I299" s="10">
        <f>TRUNC(일위대가목록!G265,0)</f>
        <v>4320</v>
      </c>
      <c r="J299" s="10">
        <f t="shared" si="22"/>
        <v>4320</v>
      </c>
      <c r="K299" s="10">
        <f t="shared" si="24"/>
        <v>4320</v>
      </c>
      <c r="L299" s="10">
        <f t="shared" si="23"/>
        <v>4320</v>
      </c>
      <c r="M299" s="8" t="s">
        <v>885</v>
      </c>
      <c r="N299" s="1"/>
      <c r="O299" s="1"/>
      <c r="P299" s="1"/>
      <c r="Q299" s="1"/>
      <c r="R299" s="1"/>
      <c r="S299" s="1"/>
      <c r="T299" s="1"/>
      <c r="U299" s="1"/>
      <c r="AS299" s="1"/>
      <c r="AU299" s="1"/>
      <c r="AV299" s="1"/>
      <c r="AW299" s="1"/>
    </row>
    <row r="300" spans="1:49" ht="30" customHeight="1" x14ac:dyDescent="0.3">
      <c r="A300" s="8" t="s">
        <v>874</v>
      </c>
      <c r="B300" s="8" t="s">
        <v>887</v>
      </c>
      <c r="C300" s="8" t="s">
        <v>820</v>
      </c>
      <c r="D300" s="9">
        <v>1</v>
      </c>
      <c r="E300" s="10">
        <f>TRUNC(일위대가목록!E266,0)</f>
        <v>0</v>
      </c>
      <c r="F300" s="10">
        <f t="shared" si="20"/>
        <v>0</v>
      </c>
      <c r="G300" s="10">
        <f>TRUNC(일위대가목록!F266,0)</f>
        <v>0</v>
      </c>
      <c r="H300" s="10">
        <f t="shared" si="21"/>
        <v>0</v>
      </c>
      <c r="I300" s="10">
        <f>TRUNC(일위대가목록!G266,0)</f>
        <v>6480</v>
      </c>
      <c r="J300" s="10">
        <f t="shared" si="22"/>
        <v>6480</v>
      </c>
      <c r="K300" s="10">
        <f t="shared" si="24"/>
        <v>6480</v>
      </c>
      <c r="L300" s="10">
        <f t="shared" si="23"/>
        <v>6480</v>
      </c>
      <c r="M300" s="8" t="s">
        <v>888</v>
      </c>
      <c r="N300" s="1"/>
      <c r="O300" s="1"/>
      <c r="P300" s="1"/>
      <c r="Q300" s="1"/>
      <c r="R300" s="1"/>
      <c r="S300" s="1"/>
      <c r="T300" s="1"/>
      <c r="U300" s="1"/>
      <c r="AS300" s="1"/>
      <c r="AU300" s="1"/>
      <c r="AV300" s="1"/>
      <c r="AW300" s="1"/>
    </row>
    <row r="301" spans="1:49" ht="30" customHeight="1" x14ac:dyDescent="0.3">
      <c r="A301" s="8" t="s">
        <v>890</v>
      </c>
      <c r="B301" s="8" t="s">
        <v>871</v>
      </c>
      <c r="C301" s="8" t="s">
        <v>820</v>
      </c>
      <c r="D301" s="9">
        <v>1</v>
      </c>
      <c r="E301" s="10">
        <f>TRUNC(일위대가목록!E267,0)</f>
        <v>0</v>
      </c>
      <c r="F301" s="10">
        <f t="shared" si="20"/>
        <v>0</v>
      </c>
      <c r="G301" s="10">
        <f>TRUNC(일위대가목록!F267,0)</f>
        <v>0</v>
      </c>
      <c r="H301" s="10">
        <f t="shared" si="21"/>
        <v>0</v>
      </c>
      <c r="I301" s="10">
        <f>TRUNC(일위대가목록!G267,0)</f>
        <v>18857</v>
      </c>
      <c r="J301" s="10">
        <f t="shared" si="22"/>
        <v>18857</v>
      </c>
      <c r="K301" s="10">
        <f t="shared" si="24"/>
        <v>18857</v>
      </c>
      <c r="L301" s="10">
        <f t="shared" si="23"/>
        <v>18857</v>
      </c>
      <c r="M301" s="8" t="s">
        <v>891</v>
      </c>
      <c r="N301" s="1"/>
      <c r="O301" s="1"/>
      <c r="P301" s="1"/>
      <c r="Q301" s="1"/>
      <c r="R301" s="1"/>
      <c r="S301" s="1"/>
      <c r="T301" s="1"/>
      <c r="U301" s="1"/>
      <c r="AS301" s="1"/>
      <c r="AU301" s="1"/>
      <c r="AV301" s="1"/>
      <c r="AW301" s="1"/>
    </row>
    <row r="302" spans="1:49" ht="30" customHeight="1" x14ac:dyDescent="0.3">
      <c r="A302" s="8" t="s">
        <v>893</v>
      </c>
      <c r="B302" s="8" t="s">
        <v>894</v>
      </c>
      <c r="C302" s="8" t="s">
        <v>820</v>
      </c>
      <c r="D302" s="9">
        <v>1</v>
      </c>
      <c r="E302" s="10">
        <f>TRUNC(일위대가목록!E268,0)</f>
        <v>6723</v>
      </c>
      <c r="F302" s="10">
        <f t="shared" si="20"/>
        <v>6723</v>
      </c>
      <c r="G302" s="10">
        <f>TRUNC(일위대가목록!F268,0)</f>
        <v>59020</v>
      </c>
      <c r="H302" s="10">
        <f t="shared" si="21"/>
        <v>59020</v>
      </c>
      <c r="I302" s="10">
        <f>TRUNC(일위대가목록!G268,0)</f>
        <v>7505</v>
      </c>
      <c r="J302" s="10">
        <f t="shared" si="22"/>
        <v>7505</v>
      </c>
      <c r="K302" s="10">
        <f t="shared" si="24"/>
        <v>73248</v>
      </c>
      <c r="L302" s="10">
        <f t="shared" si="23"/>
        <v>73248</v>
      </c>
      <c r="M302" s="8" t="s">
        <v>895</v>
      </c>
      <c r="N302" s="1"/>
      <c r="O302" s="1"/>
      <c r="P302" s="1"/>
      <c r="Q302" s="1"/>
      <c r="R302" s="1"/>
      <c r="S302" s="1"/>
      <c r="T302" s="1"/>
      <c r="U302" s="1"/>
      <c r="AS302" s="1"/>
      <c r="AU302" s="1"/>
      <c r="AV302" s="1"/>
      <c r="AW302" s="1"/>
    </row>
    <row r="303" spans="1:49" ht="30" customHeight="1" x14ac:dyDescent="0.3">
      <c r="A303" s="8" t="s">
        <v>893</v>
      </c>
      <c r="B303" s="8" t="s">
        <v>897</v>
      </c>
      <c r="C303" s="8" t="s">
        <v>820</v>
      </c>
      <c r="D303" s="9">
        <v>1</v>
      </c>
      <c r="E303" s="10">
        <f>TRUNC(일위대가목록!E269,0)</f>
        <v>11909</v>
      </c>
      <c r="F303" s="10">
        <f t="shared" si="20"/>
        <v>11909</v>
      </c>
      <c r="G303" s="10">
        <f>TRUNC(일위대가목록!F269,0)</f>
        <v>59020</v>
      </c>
      <c r="H303" s="10">
        <f t="shared" si="21"/>
        <v>59020</v>
      </c>
      <c r="I303" s="10">
        <f>TRUNC(일위대가목록!G269,0)</f>
        <v>9711</v>
      </c>
      <c r="J303" s="10">
        <f t="shared" si="22"/>
        <v>9711</v>
      </c>
      <c r="K303" s="10">
        <f t="shared" si="24"/>
        <v>80640</v>
      </c>
      <c r="L303" s="10">
        <f t="shared" si="23"/>
        <v>80640</v>
      </c>
      <c r="M303" s="8" t="s">
        <v>898</v>
      </c>
      <c r="N303" s="1"/>
      <c r="O303" s="1"/>
      <c r="P303" s="1"/>
      <c r="Q303" s="1"/>
      <c r="R303" s="1"/>
      <c r="S303" s="1"/>
      <c r="T303" s="1"/>
      <c r="U303" s="1"/>
      <c r="AS303" s="1"/>
      <c r="AU303" s="1"/>
      <c r="AV303" s="1"/>
      <c r="AW303" s="1"/>
    </row>
    <row r="304" spans="1:49" ht="30" customHeight="1" x14ac:dyDescent="0.3">
      <c r="A304" s="8" t="s">
        <v>900</v>
      </c>
      <c r="B304" s="8" t="s">
        <v>901</v>
      </c>
      <c r="C304" s="8" t="s">
        <v>820</v>
      </c>
      <c r="D304" s="9">
        <v>1</v>
      </c>
      <c r="E304" s="10">
        <f>TRUNC(일위대가목록!E270,0)</f>
        <v>30039</v>
      </c>
      <c r="F304" s="10">
        <f t="shared" si="20"/>
        <v>30039</v>
      </c>
      <c r="G304" s="10">
        <f>TRUNC(일위대가목록!F270,0)</f>
        <v>59020</v>
      </c>
      <c r="H304" s="10">
        <f t="shared" si="21"/>
        <v>59020</v>
      </c>
      <c r="I304" s="10">
        <f>TRUNC(일위대가목록!G270,0)</f>
        <v>46851</v>
      </c>
      <c r="J304" s="10">
        <f t="shared" si="22"/>
        <v>46851</v>
      </c>
      <c r="K304" s="10">
        <f t="shared" si="24"/>
        <v>135910</v>
      </c>
      <c r="L304" s="10">
        <f t="shared" si="23"/>
        <v>135910</v>
      </c>
      <c r="M304" s="8" t="s">
        <v>902</v>
      </c>
      <c r="N304" s="1"/>
      <c r="O304" s="1"/>
      <c r="P304" s="1"/>
      <c r="Q304" s="1"/>
      <c r="R304" s="1"/>
      <c r="S304" s="1"/>
      <c r="T304" s="1"/>
      <c r="U304" s="1"/>
      <c r="AS304" s="1"/>
      <c r="AU304" s="1"/>
      <c r="AV304" s="1"/>
      <c r="AW304" s="1"/>
    </row>
    <row r="305" spans="1:49" ht="30" customHeight="1" x14ac:dyDescent="0.3">
      <c r="A305" s="8" t="s">
        <v>904</v>
      </c>
      <c r="B305" s="8" t="s">
        <v>905</v>
      </c>
      <c r="C305" s="8" t="s">
        <v>820</v>
      </c>
      <c r="D305" s="9">
        <v>1</v>
      </c>
      <c r="E305" s="10">
        <f>TRUNC(일위대가목록!E271,0)</f>
        <v>5338</v>
      </c>
      <c r="F305" s="10">
        <f t="shared" si="20"/>
        <v>5338</v>
      </c>
      <c r="G305" s="10">
        <f>TRUNC(일위대가목록!F271,0)</f>
        <v>49778</v>
      </c>
      <c r="H305" s="10">
        <f t="shared" si="21"/>
        <v>49778</v>
      </c>
      <c r="I305" s="10">
        <f>TRUNC(일위대가목록!G271,0)</f>
        <v>6522</v>
      </c>
      <c r="J305" s="10">
        <f t="shared" si="22"/>
        <v>6522</v>
      </c>
      <c r="K305" s="10">
        <f t="shared" si="24"/>
        <v>61638</v>
      </c>
      <c r="L305" s="10">
        <f t="shared" si="23"/>
        <v>61638</v>
      </c>
      <c r="M305" s="8" t="s">
        <v>906</v>
      </c>
      <c r="N305" s="1"/>
      <c r="O305" s="1"/>
      <c r="P305" s="1"/>
      <c r="Q305" s="1"/>
      <c r="R305" s="1"/>
      <c r="S305" s="1"/>
      <c r="T305" s="1"/>
      <c r="U305" s="1"/>
      <c r="AS305" s="1"/>
      <c r="AU305" s="1"/>
      <c r="AV305" s="1"/>
      <c r="AW305" s="1"/>
    </row>
    <row r="306" spans="1:49" ht="30" customHeight="1" x14ac:dyDescent="0.3">
      <c r="A306" s="8" t="s">
        <v>904</v>
      </c>
      <c r="B306" s="8" t="s">
        <v>908</v>
      </c>
      <c r="C306" s="8" t="s">
        <v>820</v>
      </c>
      <c r="D306" s="9">
        <v>1</v>
      </c>
      <c r="E306" s="10">
        <f>TRUNC(일위대가목록!E272,0)</f>
        <v>9204</v>
      </c>
      <c r="F306" s="10">
        <f t="shared" si="20"/>
        <v>9204</v>
      </c>
      <c r="G306" s="10">
        <f>TRUNC(일위대가목록!F272,0)</f>
        <v>49778</v>
      </c>
      <c r="H306" s="10">
        <f t="shared" si="21"/>
        <v>49778</v>
      </c>
      <c r="I306" s="10">
        <f>TRUNC(일위대가목록!G272,0)</f>
        <v>7613</v>
      </c>
      <c r="J306" s="10">
        <f t="shared" si="22"/>
        <v>7613</v>
      </c>
      <c r="K306" s="10">
        <f t="shared" si="24"/>
        <v>66595</v>
      </c>
      <c r="L306" s="10">
        <f t="shared" si="23"/>
        <v>66595</v>
      </c>
      <c r="M306" s="8" t="s">
        <v>909</v>
      </c>
      <c r="N306" s="1"/>
      <c r="O306" s="1"/>
      <c r="P306" s="1"/>
      <c r="Q306" s="1"/>
      <c r="R306" s="1"/>
      <c r="S306" s="1"/>
      <c r="T306" s="1"/>
      <c r="U306" s="1"/>
      <c r="AS306" s="1"/>
      <c r="AU306" s="1"/>
      <c r="AV306" s="1"/>
      <c r="AW306" s="1"/>
    </row>
    <row r="307" spans="1:49" ht="30" customHeight="1" x14ac:dyDescent="0.3">
      <c r="A307" s="8" t="s">
        <v>904</v>
      </c>
      <c r="B307" s="8" t="s">
        <v>911</v>
      </c>
      <c r="C307" s="8" t="s">
        <v>820</v>
      </c>
      <c r="D307" s="9">
        <v>1</v>
      </c>
      <c r="E307" s="10">
        <f>TRUNC(일위대가목록!E273,0)</f>
        <v>14727</v>
      </c>
      <c r="F307" s="10">
        <f t="shared" si="20"/>
        <v>14727</v>
      </c>
      <c r="G307" s="10">
        <f>TRUNC(일위대가목록!F273,0)</f>
        <v>49778</v>
      </c>
      <c r="H307" s="10">
        <f t="shared" si="21"/>
        <v>49778</v>
      </c>
      <c r="I307" s="10">
        <f>TRUNC(일위대가목록!G273,0)</f>
        <v>8320</v>
      </c>
      <c r="J307" s="10">
        <f t="shared" si="22"/>
        <v>8320</v>
      </c>
      <c r="K307" s="10">
        <f t="shared" si="24"/>
        <v>72825</v>
      </c>
      <c r="L307" s="10">
        <f t="shared" si="23"/>
        <v>72825</v>
      </c>
      <c r="M307" s="8" t="s">
        <v>912</v>
      </c>
      <c r="N307" s="1"/>
      <c r="O307" s="1"/>
      <c r="P307" s="1"/>
      <c r="Q307" s="1"/>
      <c r="R307" s="1"/>
      <c r="S307" s="1"/>
      <c r="T307" s="1"/>
      <c r="U307" s="1"/>
      <c r="AS307" s="1"/>
      <c r="AU307" s="1"/>
      <c r="AV307" s="1"/>
      <c r="AW307" s="1"/>
    </row>
    <row r="308" spans="1:49" ht="30" customHeight="1" x14ac:dyDescent="0.3">
      <c r="A308" s="8" t="s">
        <v>904</v>
      </c>
      <c r="B308" s="8" t="s">
        <v>914</v>
      </c>
      <c r="C308" s="8" t="s">
        <v>820</v>
      </c>
      <c r="D308" s="9">
        <v>1</v>
      </c>
      <c r="E308" s="10">
        <f>TRUNC(일위대가목록!E274,0)</f>
        <v>17120</v>
      </c>
      <c r="F308" s="10">
        <f t="shared" si="20"/>
        <v>17120</v>
      </c>
      <c r="G308" s="10">
        <f>TRUNC(일위대가목록!F274,0)</f>
        <v>49778</v>
      </c>
      <c r="H308" s="10">
        <f t="shared" si="21"/>
        <v>49778</v>
      </c>
      <c r="I308" s="10">
        <f>TRUNC(일위대가목록!G274,0)</f>
        <v>10544</v>
      </c>
      <c r="J308" s="10">
        <f t="shared" si="22"/>
        <v>10544</v>
      </c>
      <c r="K308" s="10">
        <f t="shared" si="24"/>
        <v>77442</v>
      </c>
      <c r="L308" s="10">
        <f t="shared" si="23"/>
        <v>77442</v>
      </c>
      <c r="M308" s="8" t="s">
        <v>915</v>
      </c>
      <c r="N308" s="1"/>
      <c r="O308" s="1"/>
      <c r="P308" s="1"/>
      <c r="Q308" s="1"/>
      <c r="R308" s="1"/>
      <c r="S308" s="1"/>
      <c r="T308" s="1"/>
      <c r="U308" s="1"/>
      <c r="AS308" s="1"/>
      <c r="AU308" s="1"/>
      <c r="AV308" s="1"/>
      <c r="AW308" s="1"/>
    </row>
    <row r="309" spans="1:49" ht="30" customHeight="1" x14ac:dyDescent="0.3">
      <c r="A309" s="8" t="s">
        <v>904</v>
      </c>
      <c r="B309" s="8" t="s">
        <v>917</v>
      </c>
      <c r="C309" s="8" t="s">
        <v>820</v>
      </c>
      <c r="D309" s="9">
        <v>1</v>
      </c>
      <c r="E309" s="10">
        <f>TRUNC(일위대가목록!E275,0)</f>
        <v>25956</v>
      </c>
      <c r="F309" s="10">
        <f t="shared" si="20"/>
        <v>25956</v>
      </c>
      <c r="G309" s="10">
        <f>TRUNC(일위대가목록!F275,0)</f>
        <v>49778</v>
      </c>
      <c r="H309" s="10">
        <f t="shared" si="21"/>
        <v>49778</v>
      </c>
      <c r="I309" s="10">
        <f>TRUNC(일위대가목록!G275,0)</f>
        <v>12035</v>
      </c>
      <c r="J309" s="10">
        <f t="shared" si="22"/>
        <v>12035</v>
      </c>
      <c r="K309" s="10">
        <f t="shared" si="24"/>
        <v>87769</v>
      </c>
      <c r="L309" s="10">
        <f t="shared" si="23"/>
        <v>87769</v>
      </c>
      <c r="M309" s="8" t="s">
        <v>918</v>
      </c>
      <c r="N309" s="1"/>
      <c r="O309" s="1"/>
      <c r="P309" s="1"/>
      <c r="Q309" s="1"/>
      <c r="R309" s="1"/>
      <c r="S309" s="1"/>
      <c r="T309" s="1"/>
      <c r="U309" s="1"/>
      <c r="AS309" s="1"/>
      <c r="AU309" s="1"/>
      <c r="AV309" s="1"/>
      <c r="AW309" s="1"/>
    </row>
    <row r="310" spans="1:49" ht="30" customHeight="1" x14ac:dyDescent="0.3">
      <c r="A310" s="8" t="s">
        <v>904</v>
      </c>
      <c r="B310" s="8" t="s">
        <v>920</v>
      </c>
      <c r="C310" s="8" t="s">
        <v>820</v>
      </c>
      <c r="D310" s="9">
        <v>1</v>
      </c>
      <c r="E310" s="10">
        <f>TRUNC(일위대가목록!E276,0)</f>
        <v>29270</v>
      </c>
      <c r="F310" s="10">
        <f t="shared" si="20"/>
        <v>29270</v>
      </c>
      <c r="G310" s="10">
        <f>TRUNC(일위대가목록!F276,0)</f>
        <v>59020</v>
      </c>
      <c r="H310" s="10">
        <f t="shared" si="21"/>
        <v>59020</v>
      </c>
      <c r="I310" s="10">
        <f>TRUNC(일위대가목록!G276,0)</f>
        <v>20659</v>
      </c>
      <c r="J310" s="10">
        <f t="shared" si="22"/>
        <v>20659</v>
      </c>
      <c r="K310" s="10">
        <f t="shared" si="24"/>
        <v>108949</v>
      </c>
      <c r="L310" s="10">
        <f t="shared" si="23"/>
        <v>108949</v>
      </c>
      <c r="M310" s="8" t="s">
        <v>921</v>
      </c>
      <c r="N310" s="1"/>
      <c r="O310" s="1"/>
      <c r="P310" s="1"/>
      <c r="Q310" s="1"/>
      <c r="R310" s="1"/>
      <c r="S310" s="1"/>
      <c r="T310" s="1"/>
      <c r="U310" s="1"/>
      <c r="AS310" s="1"/>
      <c r="AU310" s="1"/>
      <c r="AV310" s="1"/>
      <c r="AW310" s="1"/>
    </row>
    <row r="311" spans="1:49" ht="30" customHeight="1" x14ac:dyDescent="0.3">
      <c r="A311" s="8" t="s">
        <v>904</v>
      </c>
      <c r="B311" s="8" t="s">
        <v>923</v>
      </c>
      <c r="C311" s="8" t="s">
        <v>820</v>
      </c>
      <c r="D311" s="9">
        <v>1</v>
      </c>
      <c r="E311" s="10">
        <f>TRUNC(일위대가목록!E277,0)</f>
        <v>36818</v>
      </c>
      <c r="F311" s="10">
        <f t="shared" si="20"/>
        <v>36818</v>
      </c>
      <c r="G311" s="10">
        <f>TRUNC(일위대가목록!F277,0)</f>
        <v>59020</v>
      </c>
      <c r="H311" s="10">
        <f t="shared" si="21"/>
        <v>59020</v>
      </c>
      <c r="I311" s="10">
        <f>TRUNC(일위대가목록!G277,0)</f>
        <v>28383</v>
      </c>
      <c r="J311" s="10">
        <f t="shared" si="22"/>
        <v>28383</v>
      </c>
      <c r="K311" s="10">
        <f t="shared" si="24"/>
        <v>124221</v>
      </c>
      <c r="L311" s="10">
        <f t="shared" si="23"/>
        <v>124221</v>
      </c>
      <c r="M311" s="8" t="s">
        <v>924</v>
      </c>
      <c r="N311" s="1"/>
      <c r="O311" s="1"/>
      <c r="P311" s="1"/>
      <c r="Q311" s="1"/>
      <c r="R311" s="1"/>
      <c r="S311" s="1"/>
      <c r="T311" s="1"/>
      <c r="U311" s="1"/>
      <c r="AS311" s="1"/>
      <c r="AU311" s="1"/>
      <c r="AV311" s="1"/>
      <c r="AW311" s="1"/>
    </row>
    <row r="312" spans="1:49" ht="30" customHeight="1" x14ac:dyDescent="0.3">
      <c r="A312" s="8" t="s">
        <v>904</v>
      </c>
      <c r="B312" s="8" t="s">
        <v>926</v>
      </c>
      <c r="C312" s="8" t="s">
        <v>820</v>
      </c>
      <c r="D312" s="9">
        <v>1</v>
      </c>
      <c r="E312" s="10">
        <f>TRUNC(일위대가목록!E278,0)</f>
        <v>42341</v>
      </c>
      <c r="F312" s="10">
        <f t="shared" si="20"/>
        <v>42341</v>
      </c>
      <c r="G312" s="10">
        <f>TRUNC(일위대가목록!F278,0)</f>
        <v>59020</v>
      </c>
      <c r="H312" s="10">
        <f t="shared" si="21"/>
        <v>59020</v>
      </c>
      <c r="I312" s="10">
        <f>TRUNC(일위대가목록!G278,0)</f>
        <v>32950</v>
      </c>
      <c r="J312" s="10">
        <f t="shared" si="22"/>
        <v>32950</v>
      </c>
      <c r="K312" s="10">
        <f t="shared" si="24"/>
        <v>134311</v>
      </c>
      <c r="L312" s="10">
        <f t="shared" si="23"/>
        <v>134311</v>
      </c>
      <c r="M312" s="8" t="s">
        <v>927</v>
      </c>
      <c r="N312" s="1"/>
      <c r="O312" s="1"/>
      <c r="P312" s="1"/>
      <c r="Q312" s="1"/>
      <c r="R312" s="1"/>
      <c r="S312" s="1"/>
      <c r="T312" s="1"/>
      <c r="U312" s="1"/>
      <c r="AS312" s="1"/>
      <c r="AU312" s="1"/>
      <c r="AV312" s="1"/>
      <c r="AW312" s="1"/>
    </row>
    <row r="313" spans="1:49" ht="30" customHeight="1" x14ac:dyDescent="0.3">
      <c r="A313" s="8" t="s">
        <v>929</v>
      </c>
      <c r="B313" s="8" t="s">
        <v>920</v>
      </c>
      <c r="C313" s="8" t="s">
        <v>820</v>
      </c>
      <c r="D313" s="9">
        <v>1</v>
      </c>
      <c r="E313" s="10">
        <f>TRUNC(일위대가목록!E279,0)</f>
        <v>0</v>
      </c>
      <c r="F313" s="10">
        <f t="shared" si="20"/>
        <v>0</v>
      </c>
      <c r="G313" s="10">
        <f>TRUNC(일위대가목록!F279,0)</f>
        <v>0</v>
      </c>
      <c r="H313" s="10">
        <f t="shared" si="21"/>
        <v>0</v>
      </c>
      <c r="I313" s="10">
        <f>TRUNC(일위대가목록!G279,0)</f>
        <v>438</v>
      </c>
      <c r="J313" s="10">
        <f t="shared" si="22"/>
        <v>438</v>
      </c>
      <c r="K313" s="10">
        <f t="shared" si="24"/>
        <v>438</v>
      </c>
      <c r="L313" s="10">
        <f t="shared" si="23"/>
        <v>438</v>
      </c>
      <c r="M313" s="8" t="s">
        <v>930</v>
      </c>
      <c r="N313" s="1"/>
      <c r="O313" s="1"/>
      <c r="P313" s="1"/>
      <c r="Q313" s="1"/>
      <c r="R313" s="1"/>
      <c r="S313" s="1"/>
      <c r="T313" s="1"/>
      <c r="U313" s="1"/>
      <c r="AS313" s="1"/>
      <c r="AU313" s="1"/>
      <c r="AV313" s="1"/>
      <c r="AW313" s="1"/>
    </row>
    <row r="314" spans="1:49" ht="30" customHeight="1" x14ac:dyDescent="0.3">
      <c r="A314" s="8" t="s">
        <v>929</v>
      </c>
      <c r="B314" s="8" t="s">
        <v>923</v>
      </c>
      <c r="C314" s="8" t="s">
        <v>820</v>
      </c>
      <c r="D314" s="9">
        <v>1</v>
      </c>
      <c r="E314" s="10">
        <f>TRUNC(일위대가목록!E280,0)</f>
        <v>0</v>
      </c>
      <c r="F314" s="10">
        <f t="shared" si="20"/>
        <v>0</v>
      </c>
      <c r="G314" s="10">
        <f>TRUNC(일위대가목록!F280,0)</f>
        <v>0</v>
      </c>
      <c r="H314" s="10">
        <f t="shared" si="21"/>
        <v>0</v>
      </c>
      <c r="I314" s="10">
        <f>TRUNC(일위대가목록!G280,0)</f>
        <v>473</v>
      </c>
      <c r="J314" s="10">
        <f t="shared" si="22"/>
        <v>473</v>
      </c>
      <c r="K314" s="10">
        <f t="shared" si="24"/>
        <v>473</v>
      </c>
      <c r="L314" s="10">
        <f t="shared" si="23"/>
        <v>473</v>
      </c>
      <c r="M314" s="8" t="s">
        <v>932</v>
      </c>
      <c r="N314" s="1"/>
      <c r="O314" s="1"/>
      <c r="P314" s="1"/>
      <c r="Q314" s="1"/>
      <c r="R314" s="1"/>
      <c r="S314" s="1"/>
      <c r="T314" s="1"/>
      <c r="U314" s="1"/>
      <c r="AS314" s="1"/>
      <c r="AU314" s="1"/>
      <c r="AV314" s="1"/>
      <c r="AW314" s="1"/>
    </row>
    <row r="315" spans="1:49" ht="30" customHeight="1" x14ac:dyDescent="0.3">
      <c r="A315" s="8" t="s">
        <v>929</v>
      </c>
      <c r="B315" s="8" t="s">
        <v>926</v>
      </c>
      <c r="C315" s="8" t="s">
        <v>820</v>
      </c>
      <c r="D315" s="9">
        <v>1</v>
      </c>
      <c r="E315" s="10">
        <f>TRUNC(일위대가목록!E281,0)</f>
        <v>0</v>
      </c>
      <c r="F315" s="10">
        <f t="shared" si="20"/>
        <v>0</v>
      </c>
      <c r="G315" s="10">
        <f>TRUNC(일위대가목록!F281,0)</f>
        <v>0</v>
      </c>
      <c r="H315" s="10">
        <f t="shared" si="21"/>
        <v>0</v>
      </c>
      <c r="I315" s="10">
        <f>TRUNC(일위대가목록!G281,0)</f>
        <v>508</v>
      </c>
      <c r="J315" s="10">
        <f t="shared" si="22"/>
        <v>508</v>
      </c>
      <c r="K315" s="10">
        <f t="shared" si="24"/>
        <v>508</v>
      </c>
      <c r="L315" s="10">
        <f t="shared" si="23"/>
        <v>508</v>
      </c>
      <c r="M315" s="8" t="s">
        <v>934</v>
      </c>
      <c r="N315" s="1"/>
      <c r="O315" s="1"/>
      <c r="P315" s="1"/>
      <c r="Q315" s="1"/>
      <c r="R315" s="1"/>
      <c r="S315" s="1"/>
      <c r="T315" s="1"/>
      <c r="U315" s="1"/>
      <c r="AS315" s="1"/>
      <c r="AU315" s="1"/>
      <c r="AV315" s="1"/>
      <c r="AW315" s="1"/>
    </row>
    <row r="316" spans="1:49" ht="30" customHeight="1" x14ac:dyDescent="0.3">
      <c r="A316" s="8" t="s">
        <v>936</v>
      </c>
      <c r="B316" s="8" t="s">
        <v>937</v>
      </c>
      <c r="C316" s="8" t="s">
        <v>820</v>
      </c>
      <c r="D316" s="9">
        <v>1</v>
      </c>
      <c r="E316" s="10">
        <f>TRUNC(일위대가목록!E282,0)</f>
        <v>11963</v>
      </c>
      <c r="F316" s="10">
        <f t="shared" si="20"/>
        <v>11963</v>
      </c>
      <c r="G316" s="10">
        <f>TRUNC(일위대가목록!F282,0)</f>
        <v>59020</v>
      </c>
      <c r="H316" s="10">
        <f t="shared" si="21"/>
        <v>59020</v>
      </c>
      <c r="I316" s="10">
        <f>TRUNC(일위대가목록!G282,0)</f>
        <v>10298</v>
      </c>
      <c r="J316" s="10">
        <f t="shared" si="22"/>
        <v>10298</v>
      </c>
      <c r="K316" s="10">
        <f t="shared" si="24"/>
        <v>81281</v>
      </c>
      <c r="L316" s="10">
        <f t="shared" si="23"/>
        <v>81281</v>
      </c>
      <c r="M316" s="8" t="s">
        <v>938</v>
      </c>
      <c r="N316" s="1"/>
      <c r="O316" s="1"/>
      <c r="P316" s="1"/>
      <c r="Q316" s="1"/>
      <c r="R316" s="1"/>
      <c r="S316" s="1"/>
      <c r="T316" s="1"/>
      <c r="U316" s="1"/>
      <c r="AS316" s="1"/>
      <c r="AU316" s="1"/>
      <c r="AV316" s="1"/>
      <c r="AW316" s="1"/>
    </row>
    <row r="317" spans="1:49" ht="30" customHeight="1" x14ac:dyDescent="0.3">
      <c r="A317" s="8" t="s">
        <v>936</v>
      </c>
      <c r="B317" s="8" t="s">
        <v>940</v>
      </c>
      <c r="C317" s="8" t="s">
        <v>820</v>
      </c>
      <c r="D317" s="9">
        <v>1</v>
      </c>
      <c r="E317" s="10">
        <f>TRUNC(일위대가목록!E283,0)</f>
        <v>14639</v>
      </c>
      <c r="F317" s="10">
        <f t="shared" si="20"/>
        <v>14639</v>
      </c>
      <c r="G317" s="10">
        <f>TRUNC(일위대가목록!F283,0)</f>
        <v>59020</v>
      </c>
      <c r="H317" s="10">
        <f t="shared" si="21"/>
        <v>59020</v>
      </c>
      <c r="I317" s="10">
        <f>TRUNC(일위대가목록!G283,0)</f>
        <v>12857</v>
      </c>
      <c r="J317" s="10">
        <f t="shared" si="22"/>
        <v>12857</v>
      </c>
      <c r="K317" s="10">
        <f t="shared" si="24"/>
        <v>86516</v>
      </c>
      <c r="L317" s="10">
        <f t="shared" si="23"/>
        <v>86516</v>
      </c>
      <c r="M317" s="8" t="s">
        <v>941</v>
      </c>
      <c r="N317" s="1"/>
      <c r="O317" s="1"/>
      <c r="P317" s="1"/>
      <c r="Q317" s="1"/>
      <c r="R317" s="1"/>
      <c r="S317" s="1"/>
      <c r="T317" s="1"/>
      <c r="U317" s="1"/>
      <c r="AS317" s="1"/>
      <c r="AU317" s="1"/>
      <c r="AV317" s="1"/>
      <c r="AW317" s="1"/>
    </row>
    <row r="318" spans="1:49" ht="30" customHeight="1" x14ac:dyDescent="0.3">
      <c r="A318" s="8" t="s">
        <v>936</v>
      </c>
      <c r="B318" s="8" t="s">
        <v>943</v>
      </c>
      <c r="C318" s="8" t="s">
        <v>820</v>
      </c>
      <c r="D318" s="9">
        <v>1</v>
      </c>
      <c r="E318" s="10">
        <f>TRUNC(일위대가목록!E284,0)</f>
        <v>17157</v>
      </c>
      <c r="F318" s="10">
        <f t="shared" si="20"/>
        <v>17157</v>
      </c>
      <c r="G318" s="10">
        <f>TRUNC(일위대가목록!F284,0)</f>
        <v>59020</v>
      </c>
      <c r="H318" s="10">
        <f t="shared" si="21"/>
        <v>59020</v>
      </c>
      <c r="I318" s="10">
        <f>TRUNC(일위대가목록!G284,0)</f>
        <v>14420</v>
      </c>
      <c r="J318" s="10">
        <f t="shared" si="22"/>
        <v>14420</v>
      </c>
      <c r="K318" s="10">
        <f t="shared" si="24"/>
        <v>90597</v>
      </c>
      <c r="L318" s="10">
        <f t="shared" si="23"/>
        <v>90597</v>
      </c>
      <c r="M318" s="8" t="s">
        <v>944</v>
      </c>
      <c r="N318" s="1"/>
      <c r="O318" s="1"/>
      <c r="P318" s="1"/>
      <c r="Q318" s="1"/>
      <c r="R318" s="1"/>
      <c r="S318" s="1"/>
      <c r="T318" s="1"/>
      <c r="U318" s="1"/>
      <c r="AS318" s="1"/>
      <c r="AU318" s="1"/>
      <c r="AV318" s="1"/>
      <c r="AW318" s="1"/>
    </row>
    <row r="319" spans="1:49" ht="30" customHeight="1" x14ac:dyDescent="0.3">
      <c r="A319" s="8" t="s">
        <v>946</v>
      </c>
      <c r="B319" s="8" t="s">
        <v>947</v>
      </c>
      <c r="C319" s="8" t="s">
        <v>820</v>
      </c>
      <c r="D319" s="9">
        <v>1</v>
      </c>
      <c r="E319" s="10">
        <f>TRUNC(일위대가목록!E285,0)</f>
        <v>7870</v>
      </c>
      <c r="F319" s="10">
        <f t="shared" si="20"/>
        <v>7870</v>
      </c>
      <c r="G319" s="10">
        <f>TRUNC(일위대가목록!F285,0)</f>
        <v>59020</v>
      </c>
      <c r="H319" s="10">
        <f t="shared" si="21"/>
        <v>59020</v>
      </c>
      <c r="I319" s="10">
        <f>TRUNC(일위대가목록!G285,0)</f>
        <v>9037</v>
      </c>
      <c r="J319" s="10">
        <f t="shared" si="22"/>
        <v>9037</v>
      </c>
      <c r="K319" s="10">
        <f t="shared" si="24"/>
        <v>75927</v>
      </c>
      <c r="L319" s="10">
        <f t="shared" si="23"/>
        <v>75927</v>
      </c>
      <c r="M319" s="8" t="s">
        <v>948</v>
      </c>
      <c r="N319" s="1"/>
      <c r="O319" s="1"/>
      <c r="P319" s="1"/>
      <c r="Q319" s="1"/>
      <c r="R319" s="1"/>
      <c r="S319" s="1"/>
      <c r="T319" s="1"/>
      <c r="U319" s="1"/>
      <c r="AS319" s="1"/>
      <c r="AU319" s="1"/>
      <c r="AV319" s="1"/>
      <c r="AW319" s="1"/>
    </row>
    <row r="320" spans="1:49" ht="30" customHeight="1" x14ac:dyDescent="0.3">
      <c r="A320" s="8" t="s">
        <v>946</v>
      </c>
      <c r="B320" s="8" t="s">
        <v>937</v>
      </c>
      <c r="C320" s="8" t="s">
        <v>820</v>
      </c>
      <c r="D320" s="9">
        <v>1</v>
      </c>
      <c r="E320" s="10">
        <f>TRUNC(일위대가목록!E286,0)</f>
        <v>10704</v>
      </c>
      <c r="F320" s="10">
        <f t="shared" si="20"/>
        <v>10704</v>
      </c>
      <c r="G320" s="10">
        <f>TRUNC(일위대가목록!F286,0)</f>
        <v>59020</v>
      </c>
      <c r="H320" s="10">
        <f t="shared" si="21"/>
        <v>59020</v>
      </c>
      <c r="I320" s="10">
        <f>TRUNC(일위대가목록!G286,0)</f>
        <v>9391</v>
      </c>
      <c r="J320" s="10">
        <f t="shared" si="22"/>
        <v>9391</v>
      </c>
      <c r="K320" s="10">
        <f t="shared" si="24"/>
        <v>79115</v>
      </c>
      <c r="L320" s="10">
        <f t="shared" si="23"/>
        <v>79115</v>
      </c>
      <c r="M320" s="8" t="s">
        <v>950</v>
      </c>
      <c r="N320" s="1"/>
      <c r="O320" s="1"/>
      <c r="P320" s="1"/>
      <c r="Q320" s="1"/>
      <c r="R320" s="1"/>
      <c r="S320" s="1"/>
      <c r="T320" s="1"/>
      <c r="U320" s="1"/>
      <c r="AS320" s="1"/>
      <c r="AU320" s="1"/>
      <c r="AV320" s="1"/>
      <c r="AW320" s="1"/>
    </row>
    <row r="321" spans="1:49" ht="30" customHeight="1" x14ac:dyDescent="0.3">
      <c r="A321" s="8" t="s">
        <v>952</v>
      </c>
      <c r="B321" s="8" t="s">
        <v>953</v>
      </c>
      <c r="C321" s="8" t="s">
        <v>820</v>
      </c>
      <c r="D321" s="9">
        <v>1</v>
      </c>
      <c r="E321" s="10">
        <f>TRUNC(일위대가목록!E287,0)</f>
        <v>3316</v>
      </c>
      <c r="F321" s="10">
        <f t="shared" si="20"/>
        <v>3316</v>
      </c>
      <c r="G321" s="10">
        <f>TRUNC(일위대가목록!F287,0)</f>
        <v>36248</v>
      </c>
      <c r="H321" s="10">
        <f t="shared" si="21"/>
        <v>36248</v>
      </c>
      <c r="I321" s="10">
        <f>TRUNC(일위대가목록!G287,0)</f>
        <v>1967</v>
      </c>
      <c r="J321" s="10">
        <f t="shared" si="22"/>
        <v>1967</v>
      </c>
      <c r="K321" s="10">
        <f t="shared" si="24"/>
        <v>41531</v>
      </c>
      <c r="L321" s="10">
        <f t="shared" si="23"/>
        <v>41531</v>
      </c>
      <c r="M321" s="8" t="s">
        <v>954</v>
      </c>
      <c r="N321" s="1"/>
      <c r="O321" s="1"/>
      <c r="P321" s="1"/>
      <c r="Q321" s="1"/>
      <c r="R321" s="1"/>
      <c r="S321" s="1"/>
      <c r="T321" s="1"/>
      <c r="U321" s="1"/>
      <c r="AS321" s="1"/>
      <c r="AU321" s="1"/>
      <c r="AV321" s="1"/>
      <c r="AW321" s="1"/>
    </row>
    <row r="322" spans="1:49" ht="30" customHeight="1" x14ac:dyDescent="0.3">
      <c r="A322" s="8" t="s">
        <v>956</v>
      </c>
      <c r="B322" s="8" t="s">
        <v>957</v>
      </c>
      <c r="C322" s="8" t="s">
        <v>820</v>
      </c>
      <c r="D322" s="9">
        <v>1</v>
      </c>
      <c r="E322" s="10">
        <f>TRUNC(일위대가목록!E288,0)</f>
        <v>24972</v>
      </c>
      <c r="F322" s="10">
        <f t="shared" si="20"/>
        <v>24972</v>
      </c>
      <c r="G322" s="10">
        <f>TRUNC(일위대가목록!F288,0)</f>
        <v>59020</v>
      </c>
      <c r="H322" s="10">
        <f t="shared" si="21"/>
        <v>59020</v>
      </c>
      <c r="I322" s="10">
        <f>TRUNC(일위대가목록!G288,0)</f>
        <v>26662</v>
      </c>
      <c r="J322" s="10">
        <f t="shared" si="22"/>
        <v>26662</v>
      </c>
      <c r="K322" s="10">
        <f t="shared" si="24"/>
        <v>110654</v>
      </c>
      <c r="L322" s="10">
        <f t="shared" si="23"/>
        <v>110654</v>
      </c>
      <c r="M322" s="8" t="s">
        <v>958</v>
      </c>
      <c r="N322" s="1"/>
      <c r="O322" s="1"/>
      <c r="P322" s="1"/>
      <c r="Q322" s="1"/>
      <c r="R322" s="1"/>
      <c r="S322" s="1"/>
      <c r="T322" s="1"/>
      <c r="U322" s="1"/>
      <c r="AS322" s="1"/>
      <c r="AU322" s="1"/>
      <c r="AV322" s="1"/>
      <c r="AW322" s="1"/>
    </row>
    <row r="323" spans="1:49" ht="30" customHeight="1" x14ac:dyDescent="0.3">
      <c r="A323" s="8" t="s">
        <v>956</v>
      </c>
      <c r="B323" s="8" t="s">
        <v>960</v>
      </c>
      <c r="C323" s="8" t="s">
        <v>820</v>
      </c>
      <c r="D323" s="9">
        <v>1</v>
      </c>
      <c r="E323" s="10">
        <f>TRUNC(일위대가목록!E289,0)</f>
        <v>27400</v>
      </c>
      <c r="F323" s="10">
        <f t="shared" ref="F323:F386" si="25">TRUNC(E323*D323, 0)</f>
        <v>27400</v>
      </c>
      <c r="G323" s="10">
        <f>TRUNC(일위대가목록!F289,0)</f>
        <v>59020</v>
      </c>
      <c r="H323" s="10">
        <f t="shared" ref="H323:H386" si="26">TRUNC(G323*D323, 0)</f>
        <v>59020</v>
      </c>
      <c r="I323" s="10">
        <f>TRUNC(일위대가목록!G289,0)</f>
        <v>29191</v>
      </c>
      <c r="J323" s="10">
        <f t="shared" ref="J323:J386" si="27">TRUNC(I323*D323, 0)</f>
        <v>29191</v>
      </c>
      <c r="K323" s="10">
        <f t="shared" si="24"/>
        <v>115611</v>
      </c>
      <c r="L323" s="10">
        <f t="shared" ref="L323:L386" si="28">TRUNC(F323+H323+J323, 0)</f>
        <v>115611</v>
      </c>
      <c r="M323" s="8" t="s">
        <v>961</v>
      </c>
      <c r="N323" s="1"/>
      <c r="O323" s="1"/>
      <c r="P323" s="1"/>
      <c r="Q323" s="1"/>
      <c r="R323" s="1"/>
      <c r="S323" s="1"/>
      <c r="T323" s="1"/>
      <c r="U323" s="1"/>
      <c r="AS323" s="1"/>
      <c r="AU323" s="1"/>
      <c r="AV323" s="1"/>
      <c r="AW323" s="1"/>
    </row>
    <row r="324" spans="1:49" ht="30" customHeight="1" x14ac:dyDescent="0.3">
      <c r="A324" s="8" t="s">
        <v>963</v>
      </c>
      <c r="B324" s="8" t="s">
        <v>947</v>
      </c>
      <c r="C324" s="8" t="s">
        <v>820</v>
      </c>
      <c r="D324" s="9">
        <v>1</v>
      </c>
      <c r="E324" s="10">
        <f>TRUNC(일위대가목록!E290,0)</f>
        <v>8040</v>
      </c>
      <c r="F324" s="10">
        <f t="shared" si="25"/>
        <v>8040</v>
      </c>
      <c r="G324" s="10">
        <f>TRUNC(일위대가목록!F290,0)</f>
        <v>59020</v>
      </c>
      <c r="H324" s="10">
        <f t="shared" si="26"/>
        <v>59020</v>
      </c>
      <c r="I324" s="10">
        <f>TRUNC(일위대가목록!G290,0)</f>
        <v>12230</v>
      </c>
      <c r="J324" s="10">
        <f t="shared" si="27"/>
        <v>12230</v>
      </c>
      <c r="K324" s="10">
        <f t="shared" si="24"/>
        <v>79290</v>
      </c>
      <c r="L324" s="10">
        <f t="shared" si="28"/>
        <v>79290</v>
      </c>
      <c r="M324" s="8" t="s">
        <v>964</v>
      </c>
      <c r="N324" s="1"/>
      <c r="O324" s="1"/>
      <c r="P324" s="1"/>
      <c r="Q324" s="1"/>
      <c r="R324" s="1"/>
      <c r="S324" s="1"/>
      <c r="T324" s="1"/>
      <c r="U324" s="1"/>
      <c r="AS324" s="1"/>
      <c r="AU324" s="1"/>
      <c r="AV324" s="1"/>
      <c r="AW324" s="1"/>
    </row>
    <row r="325" spans="1:49" ht="30" customHeight="1" x14ac:dyDescent="0.3">
      <c r="A325" s="8" t="s">
        <v>963</v>
      </c>
      <c r="B325" s="8" t="s">
        <v>966</v>
      </c>
      <c r="C325" s="8" t="s">
        <v>820</v>
      </c>
      <c r="D325" s="9">
        <v>1</v>
      </c>
      <c r="E325" s="10">
        <f>TRUNC(일위대가목록!E291,0)</f>
        <v>13126</v>
      </c>
      <c r="F325" s="10">
        <f t="shared" si="25"/>
        <v>13126</v>
      </c>
      <c r="G325" s="10">
        <f>TRUNC(일위대가목록!F291,0)</f>
        <v>59020</v>
      </c>
      <c r="H325" s="10">
        <f t="shared" si="26"/>
        <v>59020</v>
      </c>
      <c r="I325" s="10">
        <f>TRUNC(일위대가목록!G291,0)</f>
        <v>19136</v>
      </c>
      <c r="J325" s="10">
        <f t="shared" si="27"/>
        <v>19136</v>
      </c>
      <c r="K325" s="10">
        <f t="shared" ref="K325:K388" si="29">TRUNC(E325+G325+I325, 0)</f>
        <v>91282</v>
      </c>
      <c r="L325" s="10">
        <f t="shared" si="28"/>
        <v>91282</v>
      </c>
      <c r="M325" s="8" t="s">
        <v>967</v>
      </c>
      <c r="N325" s="1"/>
      <c r="O325" s="1"/>
      <c r="P325" s="1"/>
      <c r="Q325" s="1"/>
      <c r="R325" s="1"/>
      <c r="S325" s="1"/>
      <c r="T325" s="1"/>
      <c r="U325" s="1"/>
      <c r="AS325" s="1"/>
      <c r="AU325" s="1"/>
      <c r="AV325" s="1"/>
      <c r="AW325" s="1"/>
    </row>
    <row r="326" spans="1:49" ht="30" customHeight="1" x14ac:dyDescent="0.3">
      <c r="A326" s="8" t="s">
        <v>963</v>
      </c>
      <c r="B326" s="8" t="s">
        <v>969</v>
      </c>
      <c r="C326" s="8" t="s">
        <v>820</v>
      </c>
      <c r="D326" s="9">
        <v>1</v>
      </c>
      <c r="E326" s="10">
        <f>TRUNC(일위대가목록!E292,0)</f>
        <v>16408</v>
      </c>
      <c r="F326" s="10">
        <f t="shared" si="25"/>
        <v>16408</v>
      </c>
      <c r="G326" s="10">
        <f>TRUNC(일위대가목록!F292,0)</f>
        <v>59020</v>
      </c>
      <c r="H326" s="10">
        <f t="shared" si="26"/>
        <v>59020</v>
      </c>
      <c r="I326" s="10">
        <f>TRUNC(일위대가목록!G292,0)</f>
        <v>27191</v>
      </c>
      <c r="J326" s="10">
        <f t="shared" si="27"/>
        <v>27191</v>
      </c>
      <c r="K326" s="10">
        <f t="shared" si="29"/>
        <v>102619</v>
      </c>
      <c r="L326" s="10">
        <f t="shared" si="28"/>
        <v>102619</v>
      </c>
      <c r="M326" s="8" t="s">
        <v>970</v>
      </c>
      <c r="N326" s="1"/>
      <c r="O326" s="1"/>
      <c r="P326" s="1"/>
      <c r="Q326" s="1"/>
      <c r="R326" s="1"/>
      <c r="S326" s="1"/>
      <c r="T326" s="1"/>
      <c r="U326" s="1"/>
      <c r="AS326" s="1"/>
      <c r="AU326" s="1"/>
      <c r="AV326" s="1"/>
      <c r="AW326" s="1"/>
    </row>
    <row r="327" spans="1:49" ht="30" customHeight="1" x14ac:dyDescent="0.3">
      <c r="A327" s="8" t="s">
        <v>972</v>
      </c>
      <c r="B327" s="8" t="s">
        <v>823</v>
      </c>
      <c r="C327" s="8" t="s">
        <v>820</v>
      </c>
      <c r="D327" s="9">
        <v>1</v>
      </c>
      <c r="E327" s="10">
        <f>TRUNC(일위대가목록!E293,0)</f>
        <v>55409</v>
      </c>
      <c r="F327" s="10">
        <f t="shared" si="25"/>
        <v>55409</v>
      </c>
      <c r="G327" s="10">
        <f>TRUNC(일위대가목록!F293,0)</f>
        <v>59020</v>
      </c>
      <c r="H327" s="10">
        <f t="shared" si="26"/>
        <v>59020</v>
      </c>
      <c r="I327" s="10">
        <f>TRUNC(일위대가목록!G293,0)</f>
        <v>65041</v>
      </c>
      <c r="J327" s="10">
        <f t="shared" si="27"/>
        <v>65041</v>
      </c>
      <c r="K327" s="10">
        <f t="shared" si="29"/>
        <v>179470</v>
      </c>
      <c r="L327" s="10">
        <f t="shared" si="28"/>
        <v>179470</v>
      </c>
      <c r="M327" s="8" t="s">
        <v>973</v>
      </c>
      <c r="N327" s="1"/>
      <c r="O327" s="1"/>
      <c r="P327" s="1"/>
      <c r="Q327" s="1"/>
      <c r="R327" s="1"/>
      <c r="S327" s="1"/>
      <c r="T327" s="1"/>
      <c r="U327" s="1"/>
      <c r="AS327" s="1"/>
      <c r="AU327" s="1"/>
      <c r="AV327" s="1"/>
      <c r="AW327" s="1"/>
    </row>
    <row r="328" spans="1:49" ht="30" customHeight="1" x14ac:dyDescent="0.3">
      <c r="A328" s="8" t="s">
        <v>975</v>
      </c>
      <c r="B328" s="8" t="s">
        <v>976</v>
      </c>
      <c r="C328" s="8" t="s">
        <v>820</v>
      </c>
      <c r="D328" s="9">
        <v>1</v>
      </c>
      <c r="E328" s="10">
        <f>TRUNC(일위대가목록!E294,0)</f>
        <v>1134</v>
      </c>
      <c r="F328" s="10">
        <f t="shared" si="25"/>
        <v>1134</v>
      </c>
      <c r="G328" s="10">
        <f>TRUNC(일위대가목록!F294,0)</f>
        <v>36248</v>
      </c>
      <c r="H328" s="10">
        <f t="shared" si="26"/>
        <v>36248</v>
      </c>
      <c r="I328" s="10">
        <f>TRUNC(일위대가목록!G294,0)</f>
        <v>525</v>
      </c>
      <c r="J328" s="10">
        <f t="shared" si="27"/>
        <v>525</v>
      </c>
      <c r="K328" s="10">
        <f t="shared" si="29"/>
        <v>37907</v>
      </c>
      <c r="L328" s="10">
        <f t="shared" si="28"/>
        <v>37907</v>
      </c>
      <c r="M328" s="8" t="s">
        <v>977</v>
      </c>
      <c r="N328" s="1"/>
      <c r="O328" s="1"/>
      <c r="P328" s="1"/>
      <c r="Q328" s="1"/>
      <c r="R328" s="1"/>
      <c r="S328" s="1"/>
      <c r="T328" s="1"/>
      <c r="U328" s="1"/>
      <c r="AS328" s="1"/>
      <c r="AU328" s="1"/>
      <c r="AV328" s="1"/>
      <c r="AW328" s="1"/>
    </row>
    <row r="329" spans="1:49" ht="30" customHeight="1" x14ac:dyDescent="0.3">
      <c r="A329" s="8" t="s">
        <v>979</v>
      </c>
      <c r="B329" s="8" t="s">
        <v>980</v>
      </c>
      <c r="C329" s="8" t="s">
        <v>820</v>
      </c>
      <c r="D329" s="9">
        <v>1</v>
      </c>
      <c r="E329" s="10">
        <f>TRUNC(일위대가목록!E295,0)</f>
        <v>1767</v>
      </c>
      <c r="F329" s="10">
        <f t="shared" si="25"/>
        <v>1767</v>
      </c>
      <c r="G329" s="10">
        <f>TRUNC(일위대가목록!F295,0)</f>
        <v>36248</v>
      </c>
      <c r="H329" s="10">
        <f t="shared" si="26"/>
        <v>36248</v>
      </c>
      <c r="I329" s="10">
        <f>TRUNC(일위대가목록!G295,0)</f>
        <v>620</v>
      </c>
      <c r="J329" s="10">
        <f t="shared" si="27"/>
        <v>620</v>
      </c>
      <c r="K329" s="10">
        <f t="shared" si="29"/>
        <v>38635</v>
      </c>
      <c r="L329" s="10">
        <f t="shared" si="28"/>
        <v>38635</v>
      </c>
      <c r="M329" s="8" t="s">
        <v>981</v>
      </c>
      <c r="N329" s="1"/>
      <c r="O329" s="1"/>
      <c r="P329" s="1"/>
      <c r="Q329" s="1"/>
      <c r="R329" s="1"/>
      <c r="S329" s="1"/>
      <c r="T329" s="1"/>
      <c r="U329" s="1"/>
      <c r="AS329" s="1"/>
      <c r="AU329" s="1"/>
      <c r="AV329" s="1"/>
      <c r="AW329" s="1"/>
    </row>
    <row r="330" spans="1:49" ht="30" customHeight="1" x14ac:dyDescent="0.3">
      <c r="A330" s="8" t="s">
        <v>983</v>
      </c>
      <c r="B330" s="8" t="s">
        <v>984</v>
      </c>
      <c r="C330" s="8" t="s">
        <v>820</v>
      </c>
      <c r="D330" s="9">
        <v>1</v>
      </c>
      <c r="E330" s="10">
        <f>TRUNC(일위대가목록!E296,0)</f>
        <v>9284</v>
      </c>
      <c r="F330" s="10">
        <f t="shared" si="25"/>
        <v>9284</v>
      </c>
      <c r="G330" s="10">
        <f>TRUNC(일위대가목록!F296,0)</f>
        <v>59020</v>
      </c>
      <c r="H330" s="10">
        <f t="shared" si="26"/>
        <v>59020</v>
      </c>
      <c r="I330" s="10">
        <f>TRUNC(일위대가목록!G296,0)</f>
        <v>14120</v>
      </c>
      <c r="J330" s="10">
        <f t="shared" si="27"/>
        <v>14120</v>
      </c>
      <c r="K330" s="10">
        <f t="shared" si="29"/>
        <v>82424</v>
      </c>
      <c r="L330" s="10">
        <f t="shared" si="28"/>
        <v>82424</v>
      </c>
      <c r="M330" s="8" t="s">
        <v>985</v>
      </c>
      <c r="N330" s="1"/>
      <c r="O330" s="1"/>
      <c r="P330" s="1"/>
      <c r="Q330" s="1"/>
      <c r="R330" s="1"/>
      <c r="S330" s="1"/>
      <c r="T330" s="1"/>
      <c r="U330" s="1"/>
      <c r="AS330" s="1"/>
      <c r="AU330" s="1"/>
      <c r="AV330" s="1"/>
      <c r="AW330" s="1"/>
    </row>
    <row r="331" spans="1:49" ht="30" customHeight="1" x14ac:dyDescent="0.3">
      <c r="A331" s="8" t="s">
        <v>983</v>
      </c>
      <c r="B331" s="8" t="s">
        <v>987</v>
      </c>
      <c r="C331" s="8" t="s">
        <v>820</v>
      </c>
      <c r="D331" s="9">
        <v>1</v>
      </c>
      <c r="E331" s="10">
        <f>TRUNC(일위대가목록!E297,0)</f>
        <v>13766</v>
      </c>
      <c r="F331" s="10">
        <f t="shared" si="25"/>
        <v>13766</v>
      </c>
      <c r="G331" s="10">
        <f>TRUNC(일위대가목록!F297,0)</f>
        <v>59020</v>
      </c>
      <c r="H331" s="10">
        <f t="shared" si="26"/>
        <v>59020</v>
      </c>
      <c r="I331" s="10">
        <f>TRUNC(일위대가목록!G297,0)</f>
        <v>26776</v>
      </c>
      <c r="J331" s="10">
        <f t="shared" si="27"/>
        <v>26776</v>
      </c>
      <c r="K331" s="10">
        <f t="shared" si="29"/>
        <v>99562</v>
      </c>
      <c r="L331" s="10">
        <f t="shared" si="28"/>
        <v>99562</v>
      </c>
      <c r="M331" s="8" t="s">
        <v>988</v>
      </c>
      <c r="N331" s="1"/>
      <c r="O331" s="1"/>
      <c r="P331" s="1"/>
      <c r="Q331" s="1"/>
      <c r="R331" s="1"/>
      <c r="S331" s="1"/>
      <c r="T331" s="1"/>
      <c r="U331" s="1"/>
      <c r="AS331" s="1"/>
      <c r="AU331" s="1"/>
      <c r="AV331" s="1"/>
      <c r="AW331" s="1"/>
    </row>
    <row r="332" spans="1:49" ht="30" customHeight="1" x14ac:dyDescent="0.3">
      <c r="A332" s="8" t="s">
        <v>983</v>
      </c>
      <c r="B332" s="8" t="s">
        <v>990</v>
      </c>
      <c r="C332" s="8" t="s">
        <v>820</v>
      </c>
      <c r="D332" s="9">
        <v>1</v>
      </c>
      <c r="E332" s="10">
        <f>TRUNC(일위대가목록!E298,0)</f>
        <v>16808</v>
      </c>
      <c r="F332" s="10">
        <f t="shared" si="25"/>
        <v>16808</v>
      </c>
      <c r="G332" s="10">
        <f>TRUNC(일위대가목록!F298,0)</f>
        <v>59020</v>
      </c>
      <c r="H332" s="10">
        <f t="shared" si="26"/>
        <v>59020</v>
      </c>
      <c r="I332" s="10">
        <f>TRUNC(일위대가목록!G298,0)</f>
        <v>40165</v>
      </c>
      <c r="J332" s="10">
        <f t="shared" si="27"/>
        <v>40165</v>
      </c>
      <c r="K332" s="10">
        <f t="shared" si="29"/>
        <v>115993</v>
      </c>
      <c r="L332" s="10">
        <f t="shared" si="28"/>
        <v>115993</v>
      </c>
      <c r="M332" s="8" t="s">
        <v>991</v>
      </c>
      <c r="N332" s="1"/>
      <c r="O332" s="1"/>
      <c r="P332" s="1"/>
      <c r="Q332" s="1"/>
      <c r="R332" s="1"/>
      <c r="S332" s="1"/>
      <c r="T332" s="1"/>
      <c r="U332" s="1"/>
      <c r="AS332" s="1"/>
      <c r="AU332" s="1"/>
      <c r="AV332" s="1"/>
      <c r="AW332" s="1"/>
    </row>
    <row r="333" spans="1:49" ht="30" customHeight="1" x14ac:dyDescent="0.3">
      <c r="A333" s="8" t="s">
        <v>983</v>
      </c>
      <c r="B333" s="8" t="s">
        <v>993</v>
      </c>
      <c r="C333" s="8" t="s">
        <v>820</v>
      </c>
      <c r="D333" s="9">
        <v>1</v>
      </c>
      <c r="E333" s="10">
        <f>TRUNC(일위대가목록!E299,0)</f>
        <v>19209</v>
      </c>
      <c r="F333" s="10">
        <f t="shared" si="25"/>
        <v>19209</v>
      </c>
      <c r="G333" s="10">
        <f>TRUNC(일위대가목록!F299,0)</f>
        <v>59020</v>
      </c>
      <c r="H333" s="10">
        <f t="shared" si="26"/>
        <v>59020</v>
      </c>
      <c r="I333" s="10">
        <f>TRUNC(일위대가목록!G299,0)</f>
        <v>73019</v>
      </c>
      <c r="J333" s="10">
        <f t="shared" si="27"/>
        <v>73019</v>
      </c>
      <c r="K333" s="10">
        <f t="shared" si="29"/>
        <v>151248</v>
      </c>
      <c r="L333" s="10">
        <f t="shared" si="28"/>
        <v>151248</v>
      </c>
      <c r="M333" s="8" t="s">
        <v>994</v>
      </c>
      <c r="N333" s="1"/>
      <c r="O333" s="1"/>
      <c r="P333" s="1"/>
      <c r="Q333" s="1"/>
      <c r="R333" s="1"/>
      <c r="S333" s="1"/>
      <c r="T333" s="1"/>
      <c r="U333" s="1"/>
      <c r="AS333" s="1"/>
      <c r="AU333" s="1"/>
      <c r="AV333" s="1"/>
      <c r="AW333" s="1"/>
    </row>
    <row r="334" spans="1:49" ht="30" customHeight="1" x14ac:dyDescent="0.3">
      <c r="A334" s="8" t="s">
        <v>996</v>
      </c>
      <c r="B334" s="8" t="s">
        <v>957</v>
      </c>
      <c r="C334" s="8" t="s">
        <v>820</v>
      </c>
      <c r="D334" s="9">
        <v>1</v>
      </c>
      <c r="E334" s="10">
        <f>TRUNC(일위대가목록!E300,0)</f>
        <v>7046</v>
      </c>
      <c r="F334" s="10">
        <f t="shared" si="25"/>
        <v>7046</v>
      </c>
      <c r="G334" s="10">
        <f>TRUNC(일위대가목록!F300,0)</f>
        <v>59020</v>
      </c>
      <c r="H334" s="10">
        <f t="shared" si="26"/>
        <v>59020</v>
      </c>
      <c r="I334" s="10">
        <f>TRUNC(일위대가목록!G300,0)</f>
        <v>31344</v>
      </c>
      <c r="J334" s="10">
        <f t="shared" si="27"/>
        <v>31344</v>
      </c>
      <c r="K334" s="10">
        <f t="shared" si="29"/>
        <v>97410</v>
      </c>
      <c r="L334" s="10">
        <f t="shared" si="28"/>
        <v>97410</v>
      </c>
      <c r="M334" s="8" t="s">
        <v>997</v>
      </c>
      <c r="N334" s="1"/>
      <c r="O334" s="1"/>
      <c r="P334" s="1"/>
      <c r="Q334" s="1"/>
      <c r="R334" s="1"/>
      <c r="S334" s="1"/>
      <c r="T334" s="1"/>
      <c r="U334" s="1"/>
      <c r="AS334" s="1"/>
      <c r="AU334" s="1"/>
      <c r="AV334" s="1"/>
      <c r="AW334" s="1"/>
    </row>
    <row r="335" spans="1:49" ht="30" customHeight="1" x14ac:dyDescent="0.3">
      <c r="A335" s="8" t="s">
        <v>996</v>
      </c>
      <c r="B335" s="8" t="s">
        <v>920</v>
      </c>
      <c r="C335" s="8" t="s">
        <v>820</v>
      </c>
      <c r="D335" s="9">
        <v>1</v>
      </c>
      <c r="E335" s="10">
        <f>TRUNC(일위대가목록!E301,0)</f>
        <v>8715</v>
      </c>
      <c r="F335" s="10">
        <f t="shared" si="25"/>
        <v>8715</v>
      </c>
      <c r="G335" s="10">
        <f>TRUNC(일위대가목록!F301,0)</f>
        <v>59020</v>
      </c>
      <c r="H335" s="10">
        <f t="shared" si="26"/>
        <v>59020</v>
      </c>
      <c r="I335" s="10">
        <f>TRUNC(일위대가목록!G301,0)</f>
        <v>43014</v>
      </c>
      <c r="J335" s="10">
        <f t="shared" si="27"/>
        <v>43014</v>
      </c>
      <c r="K335" s="10">
        <f t="shared" si="29"/>
        <v>110749</v>
      </c>
      <c r="L335" s="10">
        <f t="shared" si="28"/>
        <v>110749</v>
      </c>
      <c r="M335" s="8" t="s">
        <v>999</v>
      </c>
      <c r="N335" s="1"/>
      <c r="O335" s="1"/>
      <c r="P335" s="1"/>
      <c r="Q335" s="1"/>
      <c r="R335" s="1"/>
      <c r="S335" s="1"/>
      <c r="T335" s="1"/>
      <c r="U335" s="1"/>
      <c r="AS335" s="1"/>
      <c r="AU335" s="1"/>
      <c r="AV335" s="1"/>
      <c r="AW335" s="1"/>
    </row>
    <row r="336" spans="1:49" ht="30" customHeight="1" x14ac:dyDescent="0.3">
      <c r="A336" s="8" t="s">
        <v>996</v>
      </c>
      <c r="B336" s="8" t="s">
        <v>923</v>
      </c>
      <c r="C336" s="8" t="s">
        <v>820</v>
      </c>
      <c r="D336" s="9">
        <v>1</v>
      </c>
      <c r="E336" s="10">
        <f>TRUNC(일위대가목록!E302,0)</f>
        <v>10013</v>
      </c>
      <c r="F336" s="10">
        <f t="shared" si="25"/>
        <v>10013</v>
      </c>
      <c r="G336" s="10">
        <f>TRUNC(일위대가목록!F302,0)</f>
        <v>59020</v>
      </c>
      <c r="H336" s="10">
        <f t="shared" si="26"/>
        <v>59020</v>
      </c>
      <c r="I336" s="10">
        <f>TRUNC(일위대가목록!G302,0)</f>
        <v>53629</v>
      </c>
      <c r="J336" s="10">
        <f t="shared" si="27"/>
        <v>53629</v>
      </c>
      <c r="K336" s="10">
        <f t="shared" si="29"/>
        <v>122662</v>
      </c>
      <c r="L336" s="10">
        <f t="shared" si="28"/>
        <v>122662</v>
      </c>
      <c r="M336" s="8" t="s">
        <v>1001</v>
      </c>
      <c r="N336" s="1"/>
      <c r="O336" s="1"/>
      <c r="P336" s="1"/>
      <c r="Q336" s="1"/>
      <c r="R336" s="1"/>
      <c r="S336" s="1"/>
      <c r="T336" s="1"/>
      <c r="U336" s="1"/>
      <c r="AS336" s="1"/>
      <c r="AU336" s="1"/>
      <c r="AV336" s="1"/>
      <c r="AW336" s="1"/>
    </row>
    <row r="337" spans="1:49" ht="30" customHeight="1" x14ac:dyDescent="0.3">
      <c r="A337" s="8" t="s">
        <v>996</v>
      </c>
      <c r="B337" s="8" t="s">
        <v>1003</v>
      </c>
      <c r="C337" s="8" t="s">
        <v>820</v>
      </c>
      <c r="D337" s="9">
        <v>1</v>
      </c>
      <c r="E337" s="10">
        <f>TRUNC(일위대가목록!E303,0)</f>
        <v>11310</v>
      </c>
      <c r="F337" s="10">
        <f t="shared" si="25"/>
        <v>11310</v>
      </c>
      <c r="G337" s="10">
        <f>TRUNC(일위대가목록!F303,0)</f>
        <v>59020</v>
      </c>
      <c r="H337" s="10">
        <f t="shared" si="26"/>
        <v>59020</v>
      </c>
      <c r="I337" s="10">
        <f>TRUNC(일위대가목록!G303,0)</f>
        <v>59751</v>
      </c>
      <c r="J337" s="10">
        <f t="shared" si="27"/>
        <v>59751</v>
      </c>
      <c r="K337" s="10">
        <f t="shared" si="29"/>
        <v>130081</v>
      </c>
      <c r="L337" s="10">
        <f t="shared" si="28"/>
        <v>130081</v>
      </c>
      <c r="M337" s="8" t="s">
        <v>1004</v>
      </c>
      <c r="N337" s="1"/>
      <c r="O337" s="1"/>
      <c r="P337" s="1"/>
      <c r="Q337" s="1"/>
      <c r="R337" s="1"/>
      <c r="S337" s="1"/>
      <c r="T337" s="1"/>
      <c r="U337" s="1"/>
      <c r="AS337" s="1"/>
      <c r="AU337" s="1"/>
      <c r="AV337" s="1"/>
      <c r="AW337" s="1"/>
    </row>
    <row r="338" spans="1:49" ht="30" customHeight="1" x14ac:dyDescent="0.3">
      <c r="A338" s="8" t="s">
        <v>996</v>
      </c>
      <c r="B338" s="8" t="s">
        <v>1006</v>
      </c>
      <c r="C338" s="8" t="s">
        <v>820</v>
      </c>
      <c r="D338" s="9">
        <v>1</v>
      </c>
      <c r="E338" s="10">
        <f>TRUNC(일위대가목록!E304,0)</f>
        <v>14277</v>
      </c>
      <c r="F338" s="10">
        <f t="shared" si="25"/>
        <v>14277</v>
      </c>
      <c r="G338" s="10">
        <f>TRUNC(일위대가목록!F304,0)</f>
        <v>59020</v>
      </c>
      <c r="H338" s="10">
        <f t="shared" si="26"/>
        <v>59020</v>
      </c>
      <c r="I338" s="10">
        <f>TRUNC(일위대가목록!G304,0)</f>
        <v>57685</v>
      </c>
      <c r="J338" s="10">
        <f t="shared" si="27"/>
        <v>57685</v>
      </c>
      <c r="K338" s="10">
        <f t="shared" si="29"/>
        <v>130982</v>
      </c>
      <c r="L338" s="10">
        <f t="shared" si="28"/>
        <v>130982</v>
      </c>
      <c r="M338" s="8" t="s">
        <v>1007</v>
      </c>
      <c r="N338" s="1"/>
      <c r="O338" s="1"/>
      <c r="P338" s="1"/>
      <c r="Q338" s="1"/>
      <c r="R338" s="1"/>
      <c r="S338" s="1"/>
      <c r="T338" s="1"/>
      <c r="U338" s="1"/>
      <c r="AS338" s="1"/>
      <c r="AU338" s="1"/>
      <c r="AV338" s="1"/>
      <c r="AW338" s="1"/>
    </row>
    <row r="339" spans="1:49" ht="30" customHeight="1" x14ac:dyDescent="0.3">
      <c r="A339" s="8" t="s">
        <v>996</v>
      </c>
      <c r="B339" s="8" t="s">
        <v>1009</v>
      </c>
      <c r="C339" s="8" t="s">
        <v>820</v>
      </c>
      <c r="D339" s="9">
        <v>1</v>
      </c>
      <c r="E339" s="10">
        <f>TRUNC(일위대가목록!E305,0)</f>
        <v>20943</v>
      </c>
      <c r="F339" s="10">
        <f t="shared" si="25"/>
        <v>20943</v>
      </c>
      <c r="G339" s="10">
        <f>TRUNC(일위대가목록!F305,0)</f>
        <v>59020</v>
      </c>
      <c r="H339" s="10">
        <f t="shared" si="26"/>
        <v>59020</v>
      </c>
      <c r="I339" s="10">
        <f>TRUNC(일위대가목록!G305,0)</f>
        <v>90444</v>
      </c>
      <c r="J339" s="10">
        <f t="shared" si="27"/>
        <v>90444</v>
      </c>
      <c r="K339" s="10">
        <f t="shared" si="29"/>
        <v>170407</v>
      </c>
      <c r="L339" s="10">
        <f t="shared" si="28"/>
        <v>170407</v>
      </c>
      <c r="M339" s="8" t="s">
        <v>1010</v>
      </c>
      <c r="N339" s="1"/>
      <c r="O339" s="1"/>
      <c r="P339" s="1"/>
      <c r="Q339" s="1"/>
      <c r="R339" s="1"/>
      <c r="S339" s="1"/>
      <c r="T339" s="1"/>
      <c r="U339" s="1"/>
      <c r="AS339" s="1"/>
      <c r="AU339" s="1"/>
      <c r="AV339" s="1"/>
      <c r="AW339" s="1"/>
    </row>
    <row r="340" spans="1:49" ht="30" customHeight="1" x14ac:dyDescent="0.3">
      <c r="A340" s="8" t="s">
        <v>1012</v>
      </c>
      <c r="B340" s="8" t="s">
        <v>1013</v>
      </c>
      <c r="C340" s="8" t="s">
        <v>820</v>
      </c>
      <c r="D340" s="9">
        <v>1</v>
      </c>
      <c r="E340" s="10">
        <f>TRUNC(일위대가목록!E306,0)</f>
        <v>4642</v>
      </c>
      <c r="F340" s="10">
        <f t="shared" si="25"/>
        <v>4642</v>
      </c>
      <c r="G340" s="10">
        <f>TRUNC(일위대가목록!F306,0)</f>
        <v>49778</v>
      </c>
      <c r="H340" s="10">
        <f t="shared" si="26"/>
        <v>49778</v>
      </c>
      <c r="I340" s="10">
        <f>TRUNC(일위대가목록!G306,0)</f>
        <v>9172</v>
      </c>
      <c r="J340" s="10">
        <f t="shared" si="27"/>
        <v>9172</v>
      </c>
      <c r="K340" s="10">
        <f t="shared" si="29"/>
        <v>63592</v>
      </c>
      <c r="L340" s="10">
        <f t="shared" si="28"/>
        <v>63592</v>
      </c>
      <c r="M340" s="8" t="s">
        <v>1014</v>
      </c>
      <c r="N340" s="1"/>
      <c r="O340" s="1"/>
      <c r="P340" s="1"/>
      <c r="Q340" s="1"/>
      <c r="R340" s="1"/>
      <c r="S340" s="1"/>
      <c r="T340" s="1"/>
      <c r="U340" s="1"/>
      <c r="AS340" s="1"/>
      <c r="AU340" s="1"/>
      <c r="AV340" s="1"/>
      <c r="AW340" s="1"/>
    </row>
    <row r="341" spans="1:49" ht="30" customHeight="1" x14ac:dyDescent="0.3">
      <c r="A341" s="8" t="s">
        <v>1012</v>
      </c>
      <c r="B341" s="8" t="s">
        <v>1016</v>
      </c>
      <c r="C341" s="8" t="s">
        <v>820</v>
      </c>
      <c r="D341" s="9">
        <v>1</v>
      </c>
      <c r="E341" s="10">
        <f>TRUNC(일위대가목록!E307,0)</f>
        <v>8164</v>
      </c>
      <c r="F341" s="10">
        <f t="shared" si="25"/>
        <v>8164</v>
      </c>
      <c r="G341" s="10">
        <f>TRUNC(일위대가목록!F307,0)</f>
        <v>49778</v>
      </c>
      <c r="H341" s="10">
        <f t="shared" si="26"/>
        <v>49778</v>
      </c>
      <c r="I341" s="10">
        <f>TRUNC(일위대가목록!G307,0)</f>
        <v>11117</v>
      </c>
      <c r="J341" s="10">
        <f t="shared" si="27"/>
        <v>11117</v>
      </c>
      <c r="K341" s="10">
        <f t="shared" si="29"/>
        <v>69059</v>
      </c>
      <c r="L341" s="10">
        <f t="shared" si="28"/>
        <v>69059</v>
      </c>
      <c r="M341" s="8" t="s">
        <v>1017</v>
      </c>
      <c r="N341" s="1"/>
      <c r="O341" s="1"/>
      <c r="P341" s="1"/>
      <c r="Q341" s="1"/>
      <c r="R341" s="1"/>
      <c r="S341" s="1"/>
      <c r="T341" s="1"/>
      <c r="U341" s="1"/>
      <c r="AS341" s="1"/>
      <c r="AU341" s="1"/>
      <c r="AV341" s="1"/>
      <c r="AW341" s="1"/>
    </row>
    <row r="342" spans="1:49" ht="30" customHeight="1" x14ac:dyDescent="0.3">
      <c r="A342" s="8" t="s">
        <v>1012</v>
      </c>
      <c r="B342" s="8" t="s">
        <v>957</v>
      </c>
      <c r="C342" s="8" t="s">
        <v>820</v>
      </c>
      <c r="D342" s="9">
        <v>1</v>
      </c>
      <c r="E342" s="10">
        <f>TRUNC(일위대가목록!E308,0)</f>
        <v>16488</v>
      </c>
      <c r="F342" s="10">
        <f t="shared" si="25"/>
        <v>16488</v>
      </c>
      <c r="G342" s="10">
        <f>TRUNC(일위대가목록!F308,0)</f>
        <v>49778</v>
      </c>
      <c r="H342" s="10">
        <f t="shared" si="26"/>
        <v>49778</v>
      </c>
      <c r="I342" s="10">
        <f>TRUNC(일위대가목록!G308,0)</f>
        <v>23795</v>
      </c>
      <c r="J342" s="10">
        <f t="shared" si="27"/>
        <v>23795</v>
      </c>
      <c r="K342" s="10">
        <f t="shared" si="29"/>
        <v>90061</v>
      </c>
      <c r="L342" s="10">
        <f t="shared" si="28"/>
        <v>90061</v>
      </c>
      <c r="M342" s="8" t="s">
        <v>1019</v>
      </c>
      <c r="N342" s="1"/>
      <c r="O342" s="1"/>
      <c r="P342" s="1"/>
      <c r="Q342" s="1"/>
      <c r="R342" s="1"/>
      <c r="S342" s="1"/>
      <c r="T342" s="1"/>
      <c r="U342" s="1"/>
      <c r="AS342" s="1"/>
      <c r="AU342" s="1"/>
      <c r="AV342" s="1"/>
      <c r="AW342" s="1"/>
    </row>
    <row r="343" spans="1:49" ht="30" customHeight="1" x14ac:dyDescent="0.3">
      <c r="A343" s="8" t="s">
        <v>1012</v>
      </c>
      <c r="B343" s="8" t="s">
        <v>920</v>
      </c>
      <c r="C343" s="8" t="s">
        <v>820</v>
      </c>
      <c r="D343" s="9">
        <v>1</v>
      </c>
      <c r="E343" s="10">
        <f>TRUNC(일위대가목록!E309,0)</f>
        <v>17608</v>
      </c>
      <c r="F343" s="10">
        <f t="shared" si="25"/>
        <v>17608</v>
      </c>
      <c r="G343" s="10">
        <f>TRUNC(일위대가목록!F309,0)</f>
        <v>49778</v>
      </c>
      <c r="H343" s="10">
        <f t="shared" si="26"/>
        <v>49778</v>
      </c>
      <c r="I343" s="10">
        <f>TRUNC(일위대가목록!G309,0)</f>
        <v>31327</v>
      </c>
      <c r="J343" s="10">
        <f t="shared" si="27"/>
        <v>31327</v>
      </c>
      <c r="K343" s="10">
        <f t="shared" si="29"/>
        <v>98713</v>
      </c>
      <c r="L343" s="10">
        <f t="shared" si="28"/>
        <v>98713</v>
      </c>
      <c r="M343" s="8" t="s">
        <v>1021</v>
      </c>
      <c r="N343" s="1"/>
      <c r="O343" s="1"/>
      <c r="P343" s="1"/>
      <c r="Q343" s="1"/>
      <c r="R343" s="1"/>
      <c r="S343" s="1"/>
      <c r="T343" s="1"/>
      <c r="U343" s="1"/>
      <c r="AS343" s="1"/>
      <c r="AU343" s="1"/>
      <c r="AV343" s="1"/>
      <c r="AW343" s="1"/>
    </row>
    <row r="344" spans="1:49" ht="30" customHeight="1" x14ac:dyDescent="0.3">
      <c r="A344" s="8" t="s">
        <v>1023</v>
      </c>
      <c r="B344" s="8" t="s">
        <v>1024</v>
      </c>
      <c r="C344" s="8" t="s">
        <v>820</v>
      </c>
      <c r="D344" s="9">
        <v>1</v>
      </c>
      <c r="E344" s="10">
        <f>TRUNC(일위대가목록!E310,0)</f>
        <v>4962</v>
      </c>
      <c r="F344" s="10">
        <f t="shared" si="25"/>
        <v>4962</v>
      </c>
      <c r="G344" s="10">
        <f>TRUNC(일위대가목록!F310,0)</f>
        <v>49778</v>
      </c>
      <c r="H344" s="10">
        <f t="shared" si="26"/>
        <v>49778</v>
      </c>
      <c r="I344" s="10">
        <f>TRUNC(일위대가목록!G310,0)</f>
        <v>17396</v>
      </c>
      <c r="J344" s="10">
        <f t="shared" si="27"/>
        <v>17396</v>
      </c>
      <c r="K344" s="10">
        <f t="shared" si="29"/>
        <v>72136</v>
      </c>
      <c r="L344" s="10">
        <f t="shared" si="28"/>
        <v>72136</v>
      </c>
      <c r="M344" s="8" t="s">
        <v>1025</v>
      </c>
      <c r="N344" s="1"/>
      <c r="O344" s="1"/>
      <c r="P344" s="1"/>
      <c r="Q344" s="1"/>
      <c r="R344" s="1"/>
      <c r="S344" s="1"/>
      <c r="T344" s="1"/>
      <c r="U344" s="1"/>
      <c r="AS344" s="1"/>
      <c r="AU344" s="1"/>
      <c r="AV344" s="1"/>
      <c r="AW344" s="1"/>
    </row>
    <row r="345" spans="1:49" ht="30" customHeight="1" x14ac:dyDescent="0.3">
      <c r="A345" s="8" t="s">
        <v>1023</v>
      </c>
      <c r="B345" s="8" t="s">
        <v>1016</v>
      </c>
      <c r="C345" s="8" t="s">
        <v>820</v>
      </c>
      <c r="D345" s="9">
        <v>1</v>
      </c>
      <c r="E345" s="10">
        <f>TRUNC(일위대가목록!E311,0)</f>
        <v>8164</v>
      </c>
      <c r="F345" s="10">
        <f t="shared" si="25"/>
        <v>8164</v>
      </c>
      <c r="G345" s="10">
        <f>TRUNC(일위대가목록!F311,0)</f>
        <v>49778</v>
      </c>
      <c r="H345" s="10">
        <f t="shared" si="26"/>
        <v>49778</v>
      </c>
      <c r="I345" s="10">
        <f>TRUNC(일위대가목록!G311,0)</f>
        <v>36594</v>
      </c>
      <c r="J345" s="10">
        <f t="shared" si="27"/>
        <v>36594</v>
      </c>
      <c r="K345" s="10">
        <f t="shared" si="29"/>
        <v>94536</v>
      </c>
      <c r="L345" s="10">
        <f t="shared" si="28"/>
        <v>94536</v>
      </c>
      <c r="M345" s="8" t="s">
        <v>1027</v>
      </c>
      <c r="N345" s="1"/>
      <c r="O345" s="1"/>
      <c r="P345" s="1"/>
      <c r="Q345" s="1"/>
      <c r="R345" s="1"/>
      <c r="S345" s="1"/>
      <c r="T345" s="1"/>
      <c r="U345" s="1"/>
      <c r="AS345" s="1"/>
      <c r="AU345" s="1"/>
      <c r="AV345" s="1"/>
      <c r="AW345" s="1"/>
    </row>
    <row r="346" spans="1:49" ht="30" customHeight="1" x14ac:dyDescent="0.3">
      <c r="A346" s="8" t="s">
        <v>1029</v>
      </c>
      <c r="B346" s="8" t="s">
        <v>1030</v>
      </c>
      <c r="C346" s="8" t="s">
        <v>820</v>
      </c>
      <c r="D346" s="9">
        <v>1</v>
      </c>
      <c r="E346" s="10">
        <f>TRUNC(일위대가목록!E312,0)</f>
        <v>2081</v>
      </c>
      <c r="F346" s="10">
        <f t="shared" si="25"/>
        <v>2081</v>
      </c>
      <c r="G346" s="10">
        <f>TRUNC(일위대가목록!F312,0)</f>
        <v>36248</v>
      </c>
      <c r="H346" s="10">
        <f t="shared" si="26"/>
        <v>36248</v>
      </c>
      <c r="I346" s="10">
        <f>TRUNC(일위대가목록!G312,0)</f>
        <v>726</v>
      </c>
      <c r="J346" s="10">
        <f t="shared" si="27"/>
        <v>726</v>
      </c>
      <c r="K346" s="10">
        <f t="shared" si="29"/>
        <v>39055</v>
      </c>
      <c r="L346" s="10">
        <f t="shared" si="28"/>
        <v>39055</v>
      </c>
      <c r="M346" s="8" t="s">
        <v>1031</v>
      </c>
      <c r="N346" s="1"/>
      <c r="O346" s="1"/>
      <c r="P346" s="1"/>
      <c r="Q346" s="1"/>
      <c r="R346" s="1"/>
      <c r="S346" s="1"/>
      <c r="T346" s="1"/>
      <c r="U346" s="1"/>
      <c r="AS346" s="1"/>
      <c r="AU346" s="1"/>
      <c r="AV346" s="1"/>
      <c r="AW346" s="1"/>
    </row>
    <row r="347" spans="1:49" ht="30" customHeight="1" x14ac:dyDescent="0.3">
      <c r="A347" s="8" t="s">
        <v>1033</v>
      </c>
      <c r="B347" s="8" t="s">
        <v>905</v>
      </c>
      <c r="C347" s="8" t="s">
        <v>820</v>
      </c>
      <c r="D347" s="9">
        <v>1</v>
      </c>
      <c r="E347" s="10">
        <f>TRUNC(일위대가목록!E313,0)</f>
        <v>7310</v>
      </c>
      <c r="F347" s="10">
        <f t="shared" si="25"/>
        <v>7310</v>
      </c>
      <c r="G347" s="10">
        <f>TRUNC(일위대가목록!F313,0)</f>
        <v>59020</v>
      </c>
      <c r="H347" s="10">
        <f t="shared" si="26"/>
        <v>59020</v>
      </c>
      <c r="I347" s="10">
        <f>TRUNC(일위대가목록!G313,0)</f>
        <v>4048</v>
      </c>
      <c r="J347" s="10">
        <f t="shared" si="27"/>
        <v>4048</v>
      </c>
      <c r="K347" s="10">
        <f t="shared" si="29"/>
        <v>70378</v>
      </c>
      <c r="L347" s="10">
        <f t="shared" si="28"/>
        <v>70378</v>
      </c>
      <c r="M347" s="8" t="s">
        <v>1034</v>
      </c>
      <c r="N347" s="1"/>
      <c r="O347" s="1"/>
      <c r="P347" s="1"/>
      <c r="Q347" s="1"/>
      <c r="R347" s="1"/>
      <c r="S347" s="1"/>
      <c r="T347" s="1"/>
      <c r="U347" s="1"/>
      <c r="AS347" s="1"/>
      <c r="AU347" s="1"/>
      <c r="AV347" s="1"/>
      <c r="AW347" s="1"/>
    </row>
    <row r="348" spans="1:49" ht="30" customHeight="1" x14ac:dyDescent="0.3">
      <c r="A348" s="8" t="s">
        <v>1036</v>
      </c>
      <c r="B348" s="8" t="s">
        <v>923</v>
      </c>
      <c r="C348" s="8" t="s">
        <v>820</v>
      </c>
      <c r="D348" s="9">
        <v>1</v>
      </c>
      <c r="E348" s="10">
        <f>TRUNC(일위대가목록!E314,0)</f>
        <v>30595</v>
      </c>
      <c r="F348" s="10">
        <f t="shared" si="25"/>
        <v>30595</v>
      </c>
      <c r="G348" s="10">
        <f>TRUNC(일위대가목록!F314,0)</f>
        <v>59020</v>
      </c>
      <c r="H348" s="10">
        <f t="shared" si="26"/>
        <v>59020</v>
      </c>
      <c r="I348" s="10">
        <f>TRUNC(일위대가목록!G314,0)</f>
        <v>17314</v>
      </c>
      <c r="J348" s="10">
        <f t="shared" si="27"/>
        <v>17314</v>
      </c>
      <c r="K348" s="10">
        <f t="shared" si="29"/>
        <v>106929</v>
      </c>
      <c r="L348" s="10">
        <f t="shared" si="28"/>
        <v>106929</v>
      </c>
      <c r="M348" s="8" t="s">
        <v>1037</v>
      </c>
      <c r="N348" s="1"/>
      <c r="O348" s="1"/>
      <c r="P348" s="1"/>
      <c r="Q348" s="1"/>
      <c r="R348" s="1"/>
      <c r="S348" s="1"/>
      <c r="T348" s="1"/>
      <c r="U348" s="1"/>
      <c r="AS348" s="1"/>
      <c r="AU348" s="1"/>
      <c r="AV348" s="1"/>
      <c r="AW348" s="1"/>
    </row>
    <row r="349" spans="1:49" ht="30" customHeight="1" x14ac:dyDescent="0.3">
      <c r="A349" s="8" t="s">
        <v>1039</v>
      </c>
      <c r="B349" s="8" t="s">
        <v>1040</v>
      </c>
      <c r="C349" s="8" t="s">
        <v>820</v>
      </c>
      <c r="D349" s="9">
        <v>1</v>
      </c>
      <c r="E349" s="10">
        <f>TRUNC(일위대가목록!E315,0)</f>
        <v>9991</v>
      </c>
      <c r="F349" s="10">
        <f t="shared" si="25"/>
        <v>9991</v>
      </c>
      <c r="G349" s="10">
        <f>TRUNC(일위대가목록!F315,0)</f>
        <v>59020</v>
      </c>
      <c r="H349" s="10">
        <f t="shared" si="26"/>
        <v>59020</v>
      </c>
      <c r="I349" s="10">
        <f>TRUNC(일위대가목록!G315,0)</f>
        <v>52633</v>
      </c>
      <c r="J349" s="10">
        <f t="shared" si="27"/>
        <v>52633</v>
      </c>
      <c r="K349" s="10">
        <f t="shared" si="29"/>
        <v>121644</v>
      </c>
      <c r="L349" s="10">
        <f t="shared" si="28"/>
        <v>121644</v>
      </c>
      <c r="M349" s="8" t="s">
        <v>1041</v>
      </c>
      <c r="N349" s="1"/>
      <c r="O349" s="1"/>
      <c r="P349" s="1"/>
      <c r="Q349" s="1"/>
      <c r="R349" s="1"/>
      <c r="S349" s="1"/>
      <c r="T349" s="1"/>
      <c r="U349" s="1"/>
      <c r="AS349" s="1"/>
      <c r="AU349" s="1"/>
      <c r="AV349" s="1"/>
      <c r="AW349" s="1"/>
    </row>
    <row r="350" spans="1:49" ht="30" customHeight="1" x14ac:dyDescent="0.3">
      <c r="A350" s="8" t="s">
        <v>1039</v>
      </c>
      <c r="B350" s="8" t="s">
        <v>1043</v>
      </c>
      <c r="C350" s="8" t="s">
        <v>820</v>
      </c>
      <c r="D350" s="9">
        <v>1</v>
      </c>
      <c r="E350" s="10">
        <f>TRUNC(일위대가목록!E316,0)</f>
        <v>18555</v>
      </c>
      <c r="F350" s="10">
        <f t="shared" si="25"/>
        <v>18555</v>
      </c>
      <c r="G350" s="10">
        <f>TRUNC(일위대가목록!F316,0)</f>
        <v>59020</v>
      </c>
      <c r="H350" s="10">
        <f t="shared" si="26"/>
        <v>59020</v>
      </c>
      <c r="I350" s="10">
        <f>TRUNC(일위대가목록!G316,0)</f>
        <v>59141</v>
      </c>
      <c r="J350" s="10">
        <f t="shared" si="27"/>
        <v>59141</v>
      </c>
      <c r="K350" s="10">
        <f t="shared" si="29"/>
        <v>136716</v>
      </c>
      <c r="L350" s="10">
        <f t="shared" si="28"/>
        <v>136716</v>
      </c>
      <c r="M350" s="8" t="s">
        <v>1044</v>
      </c>
      <c r="N350" s="1"/>
      <c r="O350" s="1"/>
      <c r="P350" s="1"/>
      <c r="Q350" s="1"/>
      <c r="R350" s="1"/>
      <c r="S350" s="1"/>
      <c r="T350" s="1"/>
      <c r="U350" s="1"/>
      <c r="AS350" s="1"/>
      <c r="AU350" s="1"/>
      <c r="AV350" s="1"/>
      <c r="AW350" s="1"/>
    </row>
    <row r="351" spans="1:49" ht="30" customHeight="1" x14ac:dyDescent="0.3">
      <c r="A351" s="8" t="s">
        <v>1046</v>
      </c>
      <c r="B351" s="8" t="s">
        <v>1047</v>
      </c>
      <c r="C351" s="8" t="s">
        <v>820</v>
      </c>
      <c r="D351" s="9">
        <v>1</v>
      </c>
      <c r="E351" s="10">
        <f>TRUNC(일위대가목록!E317,0)</f>
        <v>18175</v>
      </c>
      <c r="F351" s="10">
        <f t="shared" si="25"/>
        <v>18175</v>
      </c>
      <c r="G351" s="10">
        <f>TRUNC(일위대가목록!F317,0)</f>
        <v>59020</v>
      </c>
      <c r="H351" s="10">
        <f t="shared" si="26"/>
        <v>59020</v>
      </c>
      <c r="I351" s="10">
        <f>TRUNC(일위대가목록!G317,0)</f>
        <v>16470</v>
      </c>
      <c r="J351" s="10">
        <f t="shared" si="27"/>
        <v>16470</v>
      </c>
      <c r="K351" s="10">
        <f t="shared" si="29"/>
        <v>93665</v>
      </c>
      <c r="L351" s="10">
        <f t="shared" si="28"/>
        <v>93665</v>
      </c>
      <c r="M351" s="8" t="s">
        <v>1048</v>
      </c>
      <c r="N351" s="1"/>
      <c r="O351" s="1"/>
      <c r="P351" s="1"/>
      <c r="Q351" s="1"/>
      <c r="R351" s="1"/>
      <c r="S351" s="1"/>
      <c r="T351" s="1"/>
      <c r="U351" s="1"/>
      <c r="AS351" s="1"/>
      <c r="AU351" s="1"/>
      <c r="AV351" s="1"/>
      <c r="AW351" s="1"/>
    </row>
    <row r="352" spans="1:49" ht="30" customHeight="1" x14ac:dyDescent="0.3">
      <c r="A352" s="8" t="s">
        <v>1050</v>
      </c>
      <c r="B352" s="8" t="s">
        <v>1051</v>
      </c>
      <c r="C352" s="8" t="s">
        <v>820</v>
      </c>
      <c r="D352" s="9">
        <v>1</v>
      </c>
      <c r="E352" s="10">
        <f>TRUNC(일위대가목록!E318,0)</f>
        <v>1873</v>
      </c>
      <c r="F352" s="10">
        <f t="shared" si="25"/>
        <v>1873</v>
      </c>
      <c r="G352" s="10">
        <f>TRUNC(일위대가목록!F318,0)</f>
        <v>36248</v>
      </c>
      <c r="H352" s="10">
        <f t="shared" si="26"/>
        <v>36248</v>
      </c>
      <c r="I352" s="10">
        <f>TRUNC(일위대가목록!G318,0)</f>
        <v>804</v>
      </c>
      <c r="J352" s="10">
        <f t="shared" si="27"/>
        <v>804</v>
      </c>
      <c r="K352" s="10">
        <f t="shared" si="29"/>
        <v>38925</v>
      </c>
      <c r="L352" s="10">
        <f t="shared" si="28"/>
        <v>38925</v>
      </c>
      <c r="M352" s="8" t="s">
        <v>1052</v>
      </c>
      <c r="N352" s="1"/>
      <c r="O352" s="1"/>
      <c r="P352" s="1"/>
      <c r="Q352" s="1"/>
      <c r="R352" s="1"/>
      <c r="S352" s="1"/>
      <c r="T352" s="1"/>
      <c r="U352" s="1"/>
      <c r="AS352" s="1"/>
      <c r="AU352" s="1"/>
      <c r="AV352" s="1"/>
      <c r="AW352" s="1"/>
    </row>
    <row r="353" spans="1:49" ht="30" customHeight="1" x14ac:dyDescent="0.3">
      <c r="A353" s="8" t="s">
        <v>1054</v>
      </c>
      <c r="B353" s="8" t="s">
        <v>1055</v>
      </c>
      <c r="C353" s="8" t="s">
        <v>820</v>
      </c>
      <c r="D353" s="9">
        <v>1</v>
      </c>
      <c r="E353" s="10">
        <f>TRUNC(일위대가목록!E319,0)</f>
        <v>31327</v>
      </c>
      <c r="F353" s="10">
        <f t="shared" si="25"/>
        <v>31327</v>
      </c>
      <c r="G353" s="10">
        <f>TRUNC(일위대가목록!F319,0)</f>
        <v>59020</v>
      </c>
      <c r="H353" s="10">
        <f t="shared" si="26"/>
        <v>59020</v>
      </c>
      <c r="I353" s="10">
        <f>TRUNC(일위대가목록!G319,0)</f>
        <v>68558</v>
      </c>
      <c r="J353" s="10">
        <f t="shared" si="27"/>
        <v>68558</v>
      </c>
      <c r="K353" s="10">
        <f t="shared" si="29"/>
        <v>158905</v>
      </c>
      <c r="L353" s="10">
        <f t="shared" si="28"/>
        <v>158905</v>
      </c>
      <c r="M353" s="8" t="s">
        <v>1056</v>
      </c>
      <c r="N353" s="1"/>
      <c r="O353" s="1"/>
      <c r="P353" s="1"/>
      <c r="Q353" s="1"/>
      <c r="R353" s="1"/>
      <c r="S353" s="1"/>
      <c r="T353" s="1"/>
      <c r="U353" s="1"/>
      <c r="AS353" s="1"/>
      <c r="AU353" s="1"/>
      <c r="AV353" s="1"/>
      <c r="AW353" s="1"/>
    </row>
    <row r="354" spans="1:49" ht="30" customHeight="1" x14ac:dyDescent="0.3">
      <c r="A354" s="8" t="s">
        <v>1058</v>
      </c>
      <c r="B354" s="8" t="s">
        <v>1059</v>
      </c>
      <c r="C354" s="8" t="s">
        <v>820</v>
      </c>
      <c r="D354" s="9">
        <v>1</v>
      </c>
      <c r="E354" s="10">
        <f>TRUNC(일위대가목록!E320,0)</f>
        <v>1953</v>
      </c>
      <c r="F354" s="10">
        <f t="shared" si="25"/>
        <v>1953</v>
      </c>
      <c r="G354" s="10">
        <f>TRUNC(일위대가목록!F320,0)</f>
        <v>36248</v>
      </c>
      <c r="H354" s="10">
        <f t="shared" si="26"/>
        <v>36248</v>
      </c>
      <c r="I354" s="10">
        <f>TRUNC(일위대가목록!G320,0)</f>
        <v>1138</v>
      </c>
      <c r="J354" s="10">
        <f t="shared" si="27"/>
        <v>1138</v>
      </c>
      <c r="K354" s="10">
        <f t="shared" si="29"/>
        <v>39339</v>
      </c>
      <c r="L354" s="10">
        <f t="shared" si="28"/>
        <v>39339</v>
      </c>
      <c r="M354" s="8" t="s">
        <v>1060</v>
      </c>
      <c r="N354" s="1"/>
      <c r="O354" s="1"/>
      <c r="P354" s="1"/>
      <c r="Q354" s="1"/>
      <c r="R354" s="1"/>
      <c r="S354" s="1"/>
      <c r="T354" s="1"/>
      <c r="U354" s="1"/>
      <c r="AS354" s="1"/>
      <c r="AU354" s="1"/>
      <c r="AV354" s="1"/>
      <c r="AW354" s="1"/>
    </row>
    <row r="355" spans="1:49" ht="30" customHeight="1" x14ac:dyDescent="0.3">
      <c r="A355" s="8" t="s">
        <v>1062</v>
      </c>
      <c r="B355" s="8" t="s">
        <v>1063</v>
      </c>
      <c r="C355" s="8" t="s">
        <v>820</v>
      </c>
      <c r="D355" s="9">
        <v>1</v>
      </c>
      <c r="E355" s="10">
        <f>TRUNC(일위대가목록!E321,0)</f>
        <v>9898</v>
      </c>
      <c r="F355" s="10">
        <f t="shared" si="25"/>
        <v>9898</v>
      </c>
      <c r="G355" s="10">
        <f>TRUNC(일위대가목록!F321,0)</f>
        <v>36248</v>
      </c>
      <c r="H355" s="10">
        <f t="shared" si="26"/>
        <v>36248</v>
      </c>
      <c r="I355" s="10">
        <f>TRUNC(일위대가목록!G321,0)</f>
        <v>2064</v>
      </c>
      <c r="J355" s="10">
        <f t="shared" si="27"/>
        <v>2064</v>
      </c>
      <c r="K355" s="10">
        <f t="shared" si="29"/>
        <v>48210</v>
      </c>
      <c r="L355" s="10">
        <f t="shared" si="28"/>
        <v>48210</v>
      </c>
      <c r="M355" s="8" t="s">
        <v>1064</v>
      </c>
      <c r="N355" s="1"/>
      <c r="O355" s="1"/>
      <c r="P355" s="1"/>
      <c r="Q355" s="1"/>
      <c r="R355" s="1"/>
      <c r="S355" s="1"/>
      <c r="T355" s="1"/>
      <c r="U355" s="1"/>
      <c r="AS355" s="1"/>
      <c r="AU355" s="1"/>
      <c r="AV355" s="1"/>
      <c r="AW355" s="1"/>
    </row>
    <row r="356" spans="1:49" ht="30" customHeight="1" x14ac:dyDescent="0.3">
      <c r="A356" s="8" t="s">
        <v>1066</v>
      </c>
      <c r="B356" s="8" t="s">
        <v>1067</v>
      </c>
      <c r="C356" s="8" t="s">
        <v>820</v>
      </c>
      <c r="D356" s="9">
        <v>1</v>
      </c>
      <c r="E356" s="10">
        <f>TRUNC(일위대가목록!E322,0)</f>
        <v>0</v>
      </c>
      <c r="F356" s="10">
        <f t="shared" si="25"/>
        <v>0</v>
      </c>
      <c r="G356" s="10">
        <f>TRUNC(일위대가목록!F322,0)</f>
        <v>0</v>
      </c>
      <c r="H356" s="10">
        <f t="shared" si="26"/>
        <v>0</v>
      </c>
      <c r="I356" s="10">
        <f>TRUNC(일위대가목록!G322,0)</f>
        <v>494</v>
      </c>
      <c r="J356" s="10">
        <f t="shared" si="27"/>
        <v>494</v>
      </c>
      <c r="K356" s="10">
        <f t="shared" si="29"/>
        <v>494</v>
      </c>
      <c r="L356" s="10">
        <f t="shared" si="28"/>
        <v>494</v>
      </c>
      <c r="M356" s="8" t="s">
        <v>1068</v>
      </c>
      <c r="N356" s="1"/>
      <c r="O356" s="1"/>
      <c r="P356" s="1"/>
      <c r="Q356" s="1"/>
      <c r="R356" s="1"/>
      <c r="S356" s="1"/>
      <c r="T356" s="1"/>
      <c r="U356" s="1"/>
      <c r="AS356" s="1"/>
      <c r="AU356" s="1"/>
      <c r="AV356" s="1"/>
      <c r="AW356" s="1"/>
    </row>
    <row r="357" spans="1:49" ht="30" customHeight="1" x14ac:dyDescent="0.3">
      <c r="A357" s="8" t="s">
        <v>1070</v>
      </c>
      <c r="B357" s="8" t="s">
        <v>1071</v>
      </c>
      <c r="C357" s="8" t="s">
        <v>820</v>
      </c>
      <c r="D357" s="9">
        <v>1</v>
      </c>
      <c r="E357" s="10">
        <f>TRUNC(일위대가목록!E323,0)</f>
        <v>9594</v>
      </c>
      <c r="F357" s="10">
        <f t="shared" si="25"/>
        <v>9594</v>
      </c>
      <c r="G357" s="10">
        <f>TRUNC(일위대가목록!F323,0)</f>
        <v>59020</v>
      </c>
      <c r="H357" s="10">
        <f t="shared" si="26"/>
        <v>59020</v>
      </c>
      <c r="I357" s="10">
        <f>TRUNC(일위대가목록!G323,0)</f>
        <v>2445</v>
      </c>
      <c r="J357" s="10">
        <f t="shared" si="27"/>
        <v>2445</v>
      </c>
      <c r="K357" s="10">
        <f t="shared" si="29"/>
        <v>71059</v>
      </c>
      <c r="L357" s="10">
        <f t="shared" si="28"/>
        <v>71059</v>
      </c>
      <c r="M357" s="8" t="s">
        <v>1072</v>
      </c>
      <c r="N357" s="1"/>
      <c r="O357" s="1"/>
      <c r="P357" s="1"/>
      <c r="Q357" s="1"/>
      <c r="R357" s="1"/>
      <c r="S357" s="1"/>
      <c r="T357" s="1"/>
      <c r="U357" s="1"/>
      <c r="AS357" s="1"/>
      <c r="AU357" s="1"/>
      <c r="AV357" s="1"/>
      <c r="AW357" s="1"/>
    </row>
    <row r="358" spans="1:49" ht="30" customHeight="1" x14ac:dyDescent="0.3">
      <c r="A358" s="8" t="s">
        <v>1070</v>
      </c>
      <c r="B358" s="8" t="s">
        <v>1074</v>
      </c>
      <c r="C358" s="8" t="s">
        <v>820</v>
      </c>
      <c r="D358" s="9">
        <v>1</v>
      </c>
      <c r="E358" s="10">
        <f>TRUNC(일위대가목록!E324,0)</f>
        <v>15474</v>
      </c>
      <c r="F358" s="10">
        <f t="shared" si="25"/>
        <v>15474</v>
      </c>
      <c r="G358" s="10">
        <f>TRUNC(일위대가목록!F324,0)</f>
        <v>59020</v>
      </c>
      <c r="H358" s="10">
        <f t="shared" si="26"/>
        <v>59020</v>
      </c>
      <c r="I358" s="10">
        <f>TRUNC(일위대가목록!G324,0)</f>
        <v>3491</v>
      </c>
      <c r="J358" s="10">
        <f t="shared" si="27"/>
        <v>3491</v>
      </c>
      <c r="K358" s="10">
        <f t="shared" si="29"/>
        <v>77985</v>
      </c>
      <c r="L358" s="10">
        <f t="shared" si="28"/>
        <v>77985</v>
      </c>
      <c r="M358" s="8" t="s">
        <v>1075</v>
      </c>
      <c r="N358" s="1"/>
      <c r="O358" s="1"/>
      <c r="P358" s="1"/>
      <c r="Q358" s="1"/>
      <c r="R358" s="1"/>
      <c r="S358" s="1"/>
      <c r="T358" s="1"/>
      <c r="U358" s="1"/>
      <c r="AS358" s="1"/>
      <c r="AU358" s="1"/>
      <c r="AV358" s="1"/>
      <c r="AW358" s="1"/>
    </row>
    <row r="359" spans="1:49" ht="30" customHeight="1" x14ac:dyDescent="0.3">
      <c r="A359" s="8" t="s">
        <v>1070</v>
      </c>
      <c r="B359" s="8" t="s">
        <v>1077</v>
      </c>
      <c r="C359" s="8" t="s">
        <v>820</v>
      </c>
      <c r="D359" s="9">
        <v>1</v>
      </c>
      <c r="E359" s="10">
        <f>TRUNC(일위대가목록!E325,0)</f>
        <v>42709</v>
      </c>
      <c r="F359" s="10">
        <f t="shared" si="25"/>
        <v>42709</v>
      </c>
      <c r="G359" s="10">
        <f>TRUNC(일위대가목록!F325,0)</f>
        <v>59020</v>
      </c>
      <c r="H359" s="10">
        <f t="shared" si="26"/>
        <v>59020</v>
      </c>
      <c r="I359" s="10">
        <f>TRUNC(일위대가목록!G325,0)</f>
        <v>7914</v>
      </c>
      <c r="J359" s="10">
        <f t="shared" si="27"/>
        <v>7914</v>
      </c>
      <c r="K359" s="10">
        <f t="shared" si="29"/>
        <v>109643</v>
      </c>
      <c r="L359" s="10">
        <f t="shared" si="28"/>
        <v>109643</v>
      </c>
      <c r="M359" s="8" t="s">
        <v>1078</v>
      </c>
      <c r="N359" s="1"/>
      <c r="O359" s="1"/>
      <c r="P359" s="1"/>
      <c r="Q359" s="1"/>
      <c r="R359" s="1"/>
      <c r="S359" s="1"/>
      <c r="T359" s="1"/>
      <c r="U359" s="1"/>
      <c r="AS359" s="1"/>
      <c r="AU359" s="1"/>
      <c r="AV359" s="1"/>
      <c r="AW359" s="1"/>
    </row>
    <row r="360" spans="1:49" ht="30" customHeight="1" x14ac:dyDescent="0.3">
      <c r="A360" s="8" t="s">
        <v>1080</v>
      </c>
      <c r="B360" s="8" t="s">
        <v>1081</v>
      </c>
      <c r="C360" s="8" t="s">
        <v>820</v>
      </c>
      <c r="D360" s="9">
        <v>1</v>
      </c>
      <c r="E360" s="10">
        <f>TRUNC(일위대가목록!E326,0)</f>
        <v>0</v>
      </c>
      <c r="F360" s="10">
        <f t="shared" si="25"/>
        <v>0</v>
      </c>
      <c r="G360" s="10">
        <f>TRUNC(일위대가목록!F326,0)</f>
        <v>0</v>
      </c>
      <c r="H360" s="10">
        <f t="shared" si="26"/>
        <v>0</v>
      </c>
      <c r="I360" s="10">
        <f>TRUNC(일위대가목록!G326,0)</f>
        <v>343</v>
      </c>
      <c r="J360" s="10">
        <f t="shared" si="27"/>
        <v>343</v>
      </c>
      <c r="K360" s="10">
        <f t="shared" si="29"/>
        <v>343</v>
      </c>
      <c r="L360" s="10">
        <f t="shared" si="28"/>
        <v>343</v>
      </c>
      <c r="M360" s="8" t="s">
        <v>1082</v>
      </c>
      <c r="N360" s="1"/>
      <c r="O360" s="1"/>
      <c r="P360" s="1"/>
      <c r="Q360" s="1"/>
      <c r="R360" s="1"/>
      <c r="S360" s="1"/>
      <c r="T360" s="1"/>
      <c r="U360" s="1"/>
      <c r="AS360" s="1"/>
      <c r="AU360" s="1"/>
      <c r="AV360" s="1"/>
      <c r="AW360" s="1"/>
    </row>
    <row r="361" spans="1:49" ht="30" customHeight="1" x14ac:dyDescent="0.3">
      <c r="A361" s="8" t="s">
        <v>1084</v>
      </c>
      <c r="B361" s="8" t="s">
        <v>1085</v>
      </c>
      <c r="C361" s="8" t="s">
        <v>820</v>
      </c>
      <c r="D361" s="9">
        <v>1</v>
      </c>
      <c r="E361" s="10">
        <f>TRUNC(일위대가목록!E327,0)</f>
        <v>0</v>
      </c>
      <c r="F361" s="10">
        <f t="shared" si="25"/>
        <v>0</v>
      </c>
      <c r="G361" s="10">
        <f>TRUNC(일위대가목록!F327,0)</f>
        <v>59020</v>
      </c>
      <c r="H361" s="10">
        <f t="shared" si="26"/>
        <v>59020</v>
      </c>
      <c r="I361" s="10">
        <f>TRUNC(일위대가목록!G327,0)</f>
        <v>13065</v>
      </c>
      <c r="J361" s="10">
        <f t="shared" si="27"/>
        <v>13065</v>
      </c>
      <c r="K361" s="10">
        <f t="shared" si="29"/>
        <v>72085</v>
      </c>
      <c r="L361" s="10">
        <f t="shared" si="28"/>
        <v>72085</v>
      </c>
      <c r="M361" s="8" t="s">
        <v>1086</v>
      </c>
      <c r="N361" s="1"/>
      <c r="O361" s="1"/>
      <c r="P361" s="1"/>
      <c r="Q361" s="1"/>
      <c r="R361" s="1"/>
      <c r="S361" s="1"/>
      <c r="T361" s="1"/>
      <c r="U361" s="1"/>
      <c r="AS361" s="1"/>
      <c r="AU361" s="1"/>
      <c r="AV361" s="1"/>
      <c r="AW361" s="1"/>
    </row>
    <row r="362" spans="1:49" ht="30" customHeight="1" x14ac:dyDescent="0.3">
      <c r="A362" s="8" t="s">
        <v>1088</v>
      </c>
      <c r="B362" s="8" t="s">
        <v>1089</v>
      </c>
      <c r="C362" s="8" t="s">
        <v>820</v>
      </c>
      <c r="D362" s="9">
        <v>1</v>
      </c>
      <c r="E362" s="10">
        <f>TRUNC(일위대가목록!E328,0)</f>
        <v>30519</v>
      </c>
      <c r="F362" s="10">
        <f t="shared" si="25"/>
        <v>30519</v>
      </c>
      <c r="G362" s="10">
        <f>TRUNC(일위대가목록!F328,0)</f>
        <v>59020</v>
      </c>
      <c r="H362" s="10">
        <f t="shared" si="26"/>
        <v>59020</v>
      </c>
      <c r="I362" s="10">
        <f>TRUNC(일위대가목록!G328,0)</f>
        <v>25136</v>
      </c>
      <c r="J362" s="10">
        <f t="shared" si="27"/>
        <v>25136</v>
      </c>
      <c r="K362" s="10">
        <f t="shared" si="29"/>
        <v>114675</v>
      </c>
      <c r="L362" s="10">
        <f t="shared" si="28"/>
        <v>114675</v>
      </c>
      <c r="M362" s="8" t="s">
        <v>1090</v>
      </c>
      <c r="N362" s="1"/>
      <c r="O362" s="1"/>
      <c r="P362" s="1"/>
      <c r="Q362" s="1"/>
      <c r="R362" s="1"/>
      <c r="S362" s="1"/>
      <c r="T362" s="1"/>
      <c r="U362" s="1"/>
      <c r="AS362" s="1"/>
      <c r="AU362" s="1"/>
      <c r="AV362" s="1"/>
      <c r="AW362" s="1"/>
    </row>
    <row r="363" spans="1:49" ht="30" customHeight="1" x14ac:dyDescent="0.3">
      <c r="A363" s="8" t="s">
        <v>1092</v>
      </c>
      <c r="B363" s="8" t="s">
        <v>1093</v>
      </c>
      <c r="C363" s="8" t="s">
        <v>820</v>
      </c>
      <c r="D363" s="9">
        <v>1</v>
      </c>
      <c r="E363" s="10">
        <f>TRUNC(일위대가목록!E329,0)</f>
        <v>81550</v>
      </c>
      <c r="F363" s="10">
        <f t="shared" si="25"/>
        <v>81550</v>
      </c>
      <c r="G363" s="10">
        <f>TRUNC(일위대가목록!F329,0)</f>
        <v>59020</v>
      </c>
      <c r="H363" s="10">
        <f t="shared" si="26"/>
        <v>59020</v>
      </c>
      <c r="I363" s="10">
        <f>TRUNC(일위대가목록!G329,0)</f>
        <v>176745</v>
      </c>
      <c r="J363" s="10">
        <f t="shared" si="27"/>
        <v>176745</v>
      </c>
      <c r="K363" s="10">
        <f t="shared" si="29"/>
        <v>317315</v>
      </c>
      <c r="L363" s="10">
        <f t="shared" si="28"/>
        <v>317315</v>
      </c>
      <c r="M363" s="8" t="s">
        <v>1094</v>
      </c>
      <c r="N363" s="1"/>
      <c r="O363" s="1"/>
      <c r="P363" s="1"/>
      <c r="Q363" s="1"/>
      <c r="R363" s="1"/>
      <c r="S363" s="1"/>
      <c r="T363" s="1"/>
      <c r="U363" s="1"/>
      <c r="AS363" s="1"/>
      <c r="AU363" s="1"/>
      <c r="AV363" s="1"/>
      <c r="AW363" s="1"/>
    </row>
    <row r="364" spans="1:49" ht="30" customHeight="1" x14ac:dyDescent="0.3">
      <c r="A364" s="8" t="s">
        <v>1096</v>
      </c>
      <c r="B364" s="8" t="s">
        <v>1097</v>
      </c>
      <c r="C364" s="8" t="s">
        <v>820</v>
      </c>
      <c r="D364" s="9">
        <v>1</v>
      </c>
      <c r="E364" s="10">
        <f>TRUNC(일위대가목록!E330,0)</f>
        <v>0</v>
      </c>
      <c r="F364" s="10">
        <f t="shared" si="25"/>
        <v>0</v>
      </c>
      <c r="G364" s="10">
        <f>TRUNC(일위대가목록!F330,0)</f>
        <v>0</v>
      </c>
      <c r="H364" s="10">
        <f t="shared" si="26"/>
        <v>0</v>
      </c>
      <c r="I364" s="10">
        <f>TRUNC(일위대가목록!G330,0)</f>
        <v>11793</v>
      </c>
      <c r="J364" s="10">
        <f t="shared" si="27"/>
        <v>11793</v>
      </c>
      <c r="K364" s="10">
        <f t="shared" si="29"/>
        <v>11793</v>
      </c>
      <c r="L364" s="10">
        <f t="shared" si="28"/>
        <v>11793</v>
      </c>
      <c r="M364" s="8" t="s">
        <v>1098</v>
      </c>
      <c r="N364" s="1"/>
      <c r="O364" s="1"/>
      <c r="P364" s="1"/>
      <c r="Q364" s="1"/>
      <c r="R364" s="1"/>
      <c r="S364" s="1"/>
      <c r="T364" s="1"/>
      <c r="U364" s="1"/>
      <c r="AS364" s="1"/>
      <c r="AU364" s="1"/>
      <c r="AV364" s="1"/>
      <c r="AW364" s="1"/>
    </row>
    <row r="365" spans="1:49" ht="30" customHeight="1" x14ac:dyDescent="0.3">
      <c r="A365" s="8" t="s">
        <v>1099</v>
      </c>
      <c r="B365" s="8" t="s">
        <v>1100</v>
      </c>
      <c r="C365" s="8" t="s">
        <v>820</v>
      </c>
      <c r="D365" s="9">
        <v>1</v>
      </c>
      <c r="E365" s="10">
        <f>TRUNC(일위대가목록!E331,0)</f>
        <v>0</v>
      </c>
      <c r="F365" s="10">
        <f t="shared" si="25"/>
        <v>0</v>
      </c>
      <c r="G365" s="10">
        <f>TRUNC(일위대가목록!F331,0)</f>
        <v>0</v>
      </c>
      <c r="H365" s="10">
        <f t="shared" si="26"/>
        <v>0</v>
      </c>
      <c r="I365" s="10">
        <f>TRUNC(일위대가목록!G331,0)</f>
        <v>1262</v>
      </c>
      <c r="J365" s="10">
        <f t="shared" si="27"/>
        <v>1262</v>
      </c>
      <c r="K365" s="10">
        <f t="shared" si="29"/>
        <v>1262</v>
      </c>
      <c r="L365" s="10">
        <f t="shared" si="28"/>
        <v>1262</v>
      </c>
      <c r="M365" s="8" t="s">
        <v>1101</v>
      </c>
      <c r="N365" s="1"/>
      <c r="O365" s="1"/>
      <c r="P365" s="1"/>
      <c r="Q365" s="1"/>
      <c r="R365" s="1"/>
      <c r="S365" s="1"/>
      <c r="T365" s="1"/>
      <c r="U365" s="1"/>
      <c r="AS365" s="1"/>
      <c r="AU365" s="1"/>
      <c r="AV365" s="1"/>
      <c r="AW365" s="1"/>
    </row>
    <row r="366" spans="1:49" ht="30" customHeight="1" x14ac:dyDescent="0.3">
      <c r="A366" s="8" t="s">
        <v>1103</v>
      </c>
      <c r="B366" s="8" t="s">
        <v>1104</v>
      </c>
      <c r="C366" s="8" t="s">
        <v>820</v>
      </c>
      <c r="D366" s="9">
        <v>1</v>
      </c>
      <c r="E366" s="10">
        <f>TRUNC(일위대가목록!E332,0)</f>
        <v>0</v>
      </c>
      <c r="F366" s="10">
        <f t="shared" si="25"/>
        <v>0</v>
      </c>
      <c r="G366" s="10">
        <f>TRUNC(일위대가목록!F332,0)</f>
        <v>0</v>
      </c>
      <c r="H366" s="10">
        <f t="shared" si="26"/>
        <v>0</v>
      </c>
      <c r="I366" s="10">
        <f>TRUNC(일위대가목록!G332,0)</f>
        <v>1779</v>
      </c>
      <c r="J366" s="10">
        <f t="shared" si="27"/>
        <v>1779</v>
      </c>
      <c r="K366" s="10">
        <f t="shared" si="29"/>
        <v>1779</v>
      </c>
      <c r="L366" s="10">
        <f t="shared" si="28"/>
        <v>1779</v>
      </c>
      <c r="M366" s="8" t="s">
        <v>1105</v>
      </c>
      <c r="N366" s="1"/>
      <c r="O366" s="1"/>
      <c r="P366" s="1"/>
      <c r="Q366" s="1"/>
      <c r="R366" s="1"/>
      <c r="S366" s="1"/>
      <c r="T366" s="1"/>
      <c r="U366" s="1"/>
      <c r="AS366" s="1"/>
      <c r="AU366" s="1"/>
      <c r="AV366" s="1"/>
      <c r="AW366" s="1"/>
    </row>
    <row r="367" spans="1:49" ht="30" customHeight="1" x14ac:dyDescent="0.3">
      <c r="A367" s="8" t="s">
        <v>1107</v>
      </c>
      <c r="B367" s="8" t="s">
        <v>1108</v>
      </c>
      <c r="C367" s="8" t="s">
        <v>820</v>
      </c>
      <c r="D367" s="9">
        <v>1</v>
      </c>
      <c r="E367" s="10">
        <f>TRUNC(일위대가목록!E333,0)</f>
        <v>0</v>
      </c>
      <c r="F367" s="10">
        <f t="shared" si="25"/>
        <v>0</v>
      </c>
      <c r="G367" s="10">
        <f>TRUNC(일위대가목록!F333,0)</f>
        <v>0</v>
      </c>
      <c r="H367" s="10">
        <f t="shared" si="26"/>
        <v>0</v>
      </c>
      <c r="I367" s="10">
        <f>TRUNC(일위대가목록!G333,0)</f>
        <v>3212</v>
      </c>
      <c r="J367" s="10">
        <f t="shared" si="27"/>
        <v>3212</v>
      </c>
      <c r="K367" s="10">
        <f t="shared" si="29"/>
        <v>3212</v>
      </c>
      <c r="L367" s="10">
        <f t="shared" si="28"/>
        <v>3212</v>
      </c>
      <c r="M367" s="8" t="s">
        <v>1109</v>
      </c>
      <c r="N367" s="1"/>
      <c r="O367" s="1"/>
      <c r="P367" s="1"/>
      <c r="Q367" s="1"/>
      <c r="R367" s="1"/>
      <c r="S367" s="1"/>
      <c r="T367" s="1"/>
      <c r="U367" s="1"/>
      <c r="AS367" s="1"/>
      <c r="AU367" s="1"/>
      <c r="AV367" s="1"/>
      <c r="AW367" s="1"/>
    </row>
    <row r="368" spans="1:49" ht="30" customHeight="1" x14ac:dyDescent="0.3">
      <c r="A368" s="8" t="s">
        <v>1111</v>
      </c>
      <c r="B368" s="8" t="s">
        <v>1112</v>
      </c>
      <c r="C368" s="8" t="s">
        <v>820</v>
      </c>
      <c r="D368" s="9">
        <v>1</v>
      </c>
      <c r="E368" s="10">
        <f>TRUNC(일위대가목록!E334,0)</f>
        <v>16128</v>
      </c>
      <c r="F368" s="10">
        <f t="shared" si="25"/>
        <v>16128</v>
      </c>
      <c r="G368" s="10">
        <f>TRUNC(일위대가목록!F334,0)</f>
        <v>49778</v>
      </c>
      <c r="H368" s="10">
        <f t="shared" si="26"/>
        <v>49778</v>
      </c>
      <c r="I368" s="10">
        <f>TRUNC(일위대가목록!G334,0)</f>
        <v>9986</v>
      </c>
      <c r="J368" s="10">
        <f t="shared" si="27"/>
        <v>9986</v>
      </c>
      <c r="K368" s="10">
        <f t="shared" si="29"/>
        <v>75892</v>
      </c>
      <c r="L368" s="10">
        <f t="shared" si="28"/>
        <v>75892</v>
      </c>
      <c r="M368" s="8" t="s">
        <v>1113</v>
      </c>
      <c r="N368" s="1"/>
      <c r="O368" s="1"/>
      <c r="P368" s="1"/>
      <c r="Q368" s="1"/>
      <c r="R368" s="1"/>
      <c r="S368" s="1"/>
      <c r="T368" s="1"/>
      <c r="U368" s="1"/>
      <c r="AS368" s="1"/>
      <c r="AU368" s="1"/>
      <c r="AV368" s="1"/>
      <c r="AW368" s="1"/>
    </row>
    <row r="369" spans="1:49" ht="30" customHeight="1" x14ac:dyDescent="0.3">
      <c r="A369" s="8" t="s">
        <v>1111</v>
      </c>
      <c r="B369" s="8" t="s">
        <v>1115</v>
      </c>
      <c r="C369" s="8" t="s">
        <v>820</v>
      </c>
      <c r="D369" s="9">
        <v>1</v>
      </c>
      <c r="E369" s="10">
        <f>TRUNC(일위대가목록!E335,0)</f>
        <v>22371</v>
      </c>
      <c r="F369" s="10">
        <f t="shared" si="25"/>
        <v>22371</v>
      </c>
      <c r="G369" s="10">
        <f>TRUNC(일위대가목록!F335,0)</f>
        <v>49778</v>
      </c>
      <c r="H369" s="10">
        <f t="shared" si="26"/>
        <v>49778</v>
      </c>
      <c r="I369" s="10">
        <f>TRUNC(일위대가목록!G335,0)</f>
        <v>19154</v>
      </c>
      <c r="J369" s="10">
        <f t="shared" si="27"/>
        <v>19154</v>
      </c>
      <c r="K369" s="10">
        <f t="shared" si="29"/>
        <v>91303</v>
      </c>
      <c r="L369" s="10">
        <f t="shared" si="28"/>
        <v>91303</v>
      </c>
      <c r="M369" s="8" t="s">
        <v>1116</v>
      </c>
      <c r="N369" s="1"/>
      <c r="O369" s="1"/>
      <c r="P369" s="1"/>
      <c r="Q369" s="1"/>
      <c r="R369" s="1"/>
      <c r="S369" s="1"/>
      <c r="T369" s="1"/>
      <c r="U369" s="1"/>
      <c r="AS369" s="1"/>
      <c r="AU369" s="1"/>
      <c r="AV369" s="1"/>
      <c r="AW369" s="1"/>
    </row>
    <row r="370" spans="1:49" ht="30" customHeight="1" x14ac:dyDescent="0.3">
      <c r="A370" s="8" t="s">
        <v>1118</v>
      </c>
      <c r="B370" s="8" t="s">
        <v>827</v>
      </c>
      <c r="C370" s="8" t="s">
        <v>820</v>
      </c>
      <c r="D370" s="9">
        <v>1</v>
      </c>
      <c r="E370" s="10">
        <f>TRUNC(일위대가목록!E336,0)</f>
        <v>0</v>
      </c>
      <c r="F370" s="10">
        <f t="shared" si="25"/>
        <v>0</v>
      </c>
      <c r="G370" s="10">
        <f>TRUNC(일위대가목록!F336,0)</f>
        <v>0</v>
      </c>
      <c r="H370" s="10">
        <f t="shared" si="26"/>
        <v>0</v>
      </c>
      <c r="I370" s="10">
        <f>TRUNC(일위대가목록!G336,0)</f>
        <v>3674</v>
      </c>
      <c r="J370" s="10">
        <f t="shared" si="27"/>
        <v>3674</v>
      </c>
      <c r="K370" s="10">
        <f t="shared" si="29"/>
        <v>3674</v>
      </c>
      <c r="L370" s="10">
        <f t="shared" si="28"/>
        <v>3674</v>
      </c>
      <c r="M370" s="8" t="s">
        <v>1119</v>
      </c>
      <c r="N370" s="1"/>
      <c r="O370" s="1"/>
      <c r="P370" s="1"/>
      <c r="Q370" s="1"/>
      <c r="R370" s="1"/>
      <c r="S370" s="1"/>
      <c r="T370" s="1"/>
      <c r="U370" s="1"/>
      <c r="AS370" s="1"/>
      <c r="AU370" s="1"/>
      <c r="AV370" s="1"/>
      <c r="AW370" s="1"/>
    </row>
    <row r="371" spans="1:49" ht="30" customHeight="1" x14ac:dyDescent="0.3">
      <c r="A371" s="8" t="s">
        <v>1118</v>
      </c>
      <c r="B371" s="8" t="s">
        <v>1121</v>
      </c>
      <c r="C371" s="8" t="s">
        <v>820</v>
      </c>
      <c r="D371" s="9">
        <v>1</v>
      </c>
      <c r="E371" s="10">
        <f>TRUNC(일위대가목록!E337,0)</f>
        <v>0</v>
      </c>
      <c r="F371" s="10">
        <f t="shared" si="25"/>
        <v>0</v>
      </c>
      <c r="G371" s="10">
        <f>TRUNC(일위대가목록!F337,0)</f>
        <v>0</v>
      </c>
      <c r="H371" s="10">
        <f t="shared" si="26"/>
        <v>0</v>
      </c>
      <c r="I371" s="10">
        <f>TRUNC(일위대가목록!G337,0)</f>
        <v>5786</v>
      </c>
      <c r="J371" s="10">
        <f t="shared" si="27"/>
        <v>5786</v>
      </c>
      <c r="K371" s="10">
        <f t="shared" si="29"/>
        <v>5786</v>
      </c>
      <c r="L371" s="10">
        <f t="shared" si="28"/>
        <v>5786</v>
      </c>
      <c r="M371" s="8" t="s">
        <v>1122</v>
      </c>
      <c r="N371" s="1"/>
      <c r="O371" s="1"/>
      <c r="P371" s="1"/>
      <c r="Q371" s="1"/>
      <c r="R371" s="1"/>
      <c r="S371" s="1"/>
      <c r="T371" s="1"/>
      <c r="U371" s="1"/>
      <c r="AS371" s="1"/>
      <c r="AU371" s="1"/>
      <c r="AV371" s="1"/>
      <c r="AW371" s="1"/>
    </row>
    <row r="372" spans="1:49" ht="30" customHeight="1" x14ac:dyDescent="0.3">
      <c r="A372" s="8" t="s">
        <v>1124</v>
      </c>
      <c r="B372" s="8" t="s">
        <v>1125</v>
      </c>
      <c r="C372" s="8" t="s">
        <v>820</v>
      </c>
      <c r="D372" s="9">
        <v>1</v>
      </c>
      <c r="E372" s="10">
        <f>TRUNC(일위대가목록!E338,0)</f>
        <v>2297</v>
      </c>
      <c r="F372" s="10">
        <f t="shared" si="25"/>
        <v>2297</v>
      </c>
      <c r="G372" s="10">
        <f>TRUNC(일위대가목록!F338,0)</f>
        <v>0</v>
      </c>
      <c r="H372" s="10">
        <f t="shared" si="26"/>
        <v>0</v>
      </c>
      <c r="I372" s="10">
        <f>TRUNC(일위대가목록!G338,0)</f>
        <v>258</v>
      </c>
      <c r="J372" s="10">
        <f t="shared" si="27"/>
        <v>258</v>
      </c>
      <c r="K372" s="10">
        <f t="shared" si="29"/>
        <v>2555</v>
      </c>
      <c r="L372" s="10">
        <f t="shared" si="28"/>
        <v>2555</v>
      </c>
      <c r="M372" s="8" t="s">
        <v>1126</v>
      </c>
      <c r="N372" s="1"/>
      <c r="O372" s="1"/>
      <c r="P372" s="1"/>
      <c r="Q372" s="1"/>
      <c r="R372" s="1"/>
      <c r="S372" s="1"/>
      <c r="T372" s="1"/>
      <c r="U372" s="1"/>
      <c r="AS372" s="1"/>
      <c r="AU372" s="1"/>
      <c r="AV372" s="1"/>
      <c r="AW372" s="1"/>
    </row>
    <row r="373" spans="1:49" ht="30" customHeight="1" x14ac:dyDescent="0.3">
      <c r="A373" s="8" t="s">
        <v>1128</v>
      </c>
      <c r="B373" s="8" t="s">
        <v>1129</v>
      </c>
      <c r="C373" s="8" t="s">
        <v>820</v>
      </c>
      <c r="D373" s="9">
        <v>1</v>
      </c>
      <c r="E373" s="10">
        <f>TRUNC(일위대가목록!E339,0)</f>
        <v>28718</v>
      </c>
      <c r="F373" s="10">
        <f t="shared" si="25"/>
        <v>28718</v>
      </c>
      <c r="G373" s="10">
        <f>TRUNC(일위대가목록!F339,0)</f>
        <v>36248</v>
      </c>
      <c r="H373" s="10">
        <f t="shared" si="26"/>
        <v>36248</v>
      </c>
      <c r="I373" s="10">
        <f>TRUNC(일위대가목록!G339,0)</f>
        <v>16131</v>
      </c>
      <c r="J373" s="10">
        <f t="shared" si="27"/>
        <v>16131</v>
      </c>
      <c r="K373" s="10">
        <f t="shared" si="29"/>
        <v>81097</v>
      </c>
      <c r="L373" s="10">
        <f t="shared" si="28"/>
        <v>81097</v>
      </c>
      <c r="M373" s="8" t="s">
        <v>1130</v>
      </c>
      <c r="N373" s="1"/>
      <c r="O373" s="1"/>
      <c r="P373" s="1"/>
      <c r="Q373" s="1"/>
      <c r="R373" s="1"/>
      <c r="S373" s="1"/>
      <c r="T373" s="1"/>
      <c r="U373" s="1"/>
      <c r="AS373" s="1"/>
      <c r="AU373" s="1"/>
      <c r="AV373" s="1"/>
      <c r="AW373" s="1"/>
    </row>
    <row r="374" spans="1:49" ht="30" customHeight="1" x14ac:dyDescent="0.3">
      <c r="A374" s="8" t="s">
        <v>1132</v>
      </c>
      <c r="B374" s="8" t="s">
        <v>1133</v>
      </c>
      <c r="C374" s="8" t="s">
        <v>820</v>
      </c>
      <c r="D374" s="9">
        <v>1</v>
      </c>
      <c r="E374" s="10">
        <f>TRUNC(일위대가목록!E340,0)</f>
        <v>9774</v>
      </c>
      <c r="F374" s="10">
        <f t="shared" si="25"/>
        <v>9774</v>
      </c>
      <c r="G374" s="10">
        <f>TRUNC(일위대가목록!F340,0)</f>
        <v>36248</v>
      </c>
      <c r="H374" s="10">
        <f t="shared" si="26"/>
        <v>36248</v>
      </c>
      <c r="I374" s="10">
        <f>TRUNC(일위대가목록!G340,0)</f>
        <v>3763</v>
      </c>
      <c r="J374" s="10">
        <f t="shared" si="27"/>
        <v>3763</v>
      </c>
      <c r="K374" s="10">
        <f t="shared" si="29"/>
        <v>49785</v>
      </c>
      <c r="L374" s="10">
        <f t="shared" si="28"/>
        <v>49785</v>
      </c>
      <c r="M374" s="8" t="s">
        <v>1134</v>
      </c>
      <c r="N374" s="1"/>
      <c r="O374" s="1"/>
      <c r="P374" s="1"/>
      <c r="Q374" s="1"/>
      <c r="R374" s="1"/>
      <c r="S374" s="1"/>
      <c r="T374" s="1"/>
      <c r="U374" s="1"/>
      <c r="AS374" s="1"/>
      <c r="AU374" s="1"/>
      <c r="AV374" s="1"/>
      <c r="AW374" s="1"/>
    </row>
    <row r="375" spans="1:49" ht="30" customHeight="1" x14ac:dyDescent="0.3">
      <c r="A375" s="8" t="s">
        <v>1136</v>
      </c>
      <c r="B375" s="8" t="s">
        <v>1137</v>
      </c>
      <c r="C375" s="8" t="s">
        <v>820</v>
      </c>
      <c r="D375" s="9">
        <v>1</v>
      </c>
      <c r="E375" s="10">
        <f>TRUNC(일위대가목록!E341,0)</f>
        <v>14391</v>
      </c>
      <c r="F375" s="10">
        <f t="shared" si="25"/>
        <v>14391</v>
      </c>
      <c r="G375" s="10">
        <f>TRUNC(일위대가목록!F341,0)</f>
        <v>36248</v>
      </c>
      <c r="H375" s="10">
        <f t="shared" si="26"/>
        <v>36248</v>
      </c>
      <c r="I375" s="10">
        <f>TRUNC(일위대가목록!G341,0)</f>
        <v>4689</v>
      </c>
      <c r="J375" s="10">
        <f t="shared" si="27"/>
        <v>4689</v>
      </c>
      <c r="K375" s="10">
        <f t="shared" si="29"/>
        <v>55328</v>
      </c>
      <c r="L375" s="10">
        <f t="shared" si="28"/>
        <v>55328</v>
      </c>
      <c r="M375" s="8" t="s">
        <v>1138</v>
      </c>
      <c r="N375" s="1"/>
      <c r="O375" s="1"/>
      <c r="P375" s="1"/>
      <c r="Q375" s="1"/>
      <c r="R375" s="1"/>
      <c r="S375" s="1"/>
      <c r="T375" s="1"/>
      <c r="U375" s="1"/>
      <c r="AS375" s="1"/>
      <c r="AU375" s="1"/>
      <c r="AV375" s="1"/>
      <c r="AW375" s="1"/>
    </row>
    <row r="376" spans="1:49" ht="30" customHeight="1" x14ac:dyDescent="0.3">
      <c r="A376" s="8" t="s">
        <v>1140</v>
      </c>
      <c r="B376" s="8" t="s">
        <v>1141</v>
      </c>
      <c r="C376" s="8" t="s">
        <v>820</v>
      </c>
      <c r="D376" s="9">
        <v>1</v>
      </c>
      <c r="E376" s="10">
        <f>TRUNC(일위대가목록!E342,0)</f>
        <v>0</v>
      </c>
      <c r="F376" s="10">
        <f t="shared" si="25"/>
        <v>0</v>
      </c>
      <c r="G376" s="10">
        <f>TRUNC(일위대가목록!F342,0)</f>
        <v>0</v>
      </c>
      <c r="H376" s="10">
        <f t="shared" si="26"/>
        <v>0</v>
      </c>
      <c r="I376" s="10">
        <f>TRUNC(일위대가목록!G342,0)</f>
        <v>31334</v>
      </c>
      <c r="J376" s="10">
        <f t="shared" si="27"/>
        <v>31334</v>
      </c>
      <c r="K376" s="10">
        <f t="shared" si="29"/>
        <v>31334</v>
      </c>
      <c r="L376" s="10">
        <f t="shared" si="28"/>
        <v>31334</v>
      </c>
      <c r="M376" s="8" t="s">
        <v>1142</v>
      </c>
      <c r="N376" s="1"/>
      <c r="O376" s="1"/>
      <c r="P376" s="1"/>
      <c r="Q376" s="1"/>
      <c r="R376" s="1"/>
      <c r="S376" s="1"/>
      <c r="T376" s="1"/>
      <c r="U376" s="1"/>
      <c r="AS376" s="1"/>
      <c r="AU376" s="1"/>
      <c r="AV376" s="1"/>
      <c r="AW376" s="1"/>
    </row>
    <row r="377" spans="1:49" ht="30" customHeight="1" x14ac:dyDescent="0.3">
      <c r="A377" s="37" t="s">
        <v>1144</v>
      </c>
      <c r="B377" s="37" t="s">
        <v>42</v>
      </c>
      <c r="C377" s="37" t="s">
        <v>42</v>
      </c>
      <c r="D377" s="38"/>
      <c r="E377" s="39">
        <f>TRUNC(단가대비표!O223,0)</f>
        <v>0</v>
      </c>
      <c r="F377" s="39">
        <f t="shared" si="25"/>
        <v>0</v>
      </c>
      <c r="G377" s="39">
        <f>TRUNC(단가대비표!P223,0)</f>
        <v>0</v>
      </c>
      <c r="H377" s="39">
        <f t="shared" si="26"/>
        <v>0</v>
      </c>
      <c r="I377" s="39">
        <f>TRUNC(단가대비표!V223,0)</f>
        <v>0</v>
      </c>
      <c r="J377" s="39">
        <f t="shared" si="27"/>
        <v>0</v>
      </c>
      <c r="K377" s="39">
        <f t="shared" si="29"/>
        <v>0</v>
      </c>
      <c r="L377" s="39">
        <f t="shared" si="28"/>
        <v>0</v>
      </c>
      <c r="M377" s="37" t="s">
        <v>42</v>
      </c>
      <c r="N377" s="1"/>
      <c r="O377" s="1"/>
      <c r="P377" s="1"/>
      <c r="Q377" s="1"/>
      <c r="R377" s="1"/>
      <c r="S377" s="1"/>
      <c r="T377" s="1"/>
      <c r="U377" s="1"/>
      <c r="AS377" s="1"/>
      <c r="AU377" s="1"/>
      <c r="AV377" s="1"/>
      <c r="AW377" s="1"/>
    </row>
    <row r="378" spans="1:49" ht="30" customHeight="1" x14ac:dyDescent="0.3">
      <c r="A378" s="8" t="s">
        <v>1146</v>
      </c>
      <c r="B378" s="8" t="s">
        <v>1147</v>
      </c>
      <c r="C378" s="8" t="s">
        <v>65</v>
      </c>
      <c r="D378" s="9">
        <v>1</v>
      </c>
      <c r="E378" s="10">
        <f>TRUNC(일위대가목록!E343,0)</f>
        <v>706</v>
      </c>
      <c r="F378" s="10">
        <f t="shared" si="25"/>
        <v>706</v>
      </c>
      <c r="G378" s="10">
        <f>TRUNC(일위대가목록!F343,0)</f>
        <v>199</v>
      </c>
      <c r="H378" s="10">
        <f t="shared" si="26"/>
        <v>199</v>
      </c>
      <c r="I378" s="10">
        <f>TRUNC(일위대가목록!G343,0)</f>
        <v>14</v>
      </c>
      <c r="J378" s="10">
        <f t="shared" si="27"/>
        <v>14</v>
      </c>
      <c r="K378" s="10">
        <f t="shared" si="29"/>
        <v>919</v>
      </c>
      <c r="L378" s="10">
        <f t="shared" si="28"/>
        <v>919</v>
      </c>
      <c r="M378" s="8" t="s">
        <v>1148</v>
      </c>
      <c r="N378" s="1"/>
      <c r="O378" s="1"/>
      <c r="P378" s="1"/>
      <c r="Q378" s="1"/>
      <c r="R378" s="1"/>
      <c r="S378" s="1"/>
      <c r="T378" s="1"/>
      <c r="U378" s="1"/>
      <c r="AS378" s="1"/>
      <c r="AU378" s="1"/>
      <c r="AV378" s="1"/>
      <c r="AW378" s="1"/>
    </row>
    <row r="379" spans="1:49" ht="30" customHeight="1" x14ac:dyDescent="0.3">
      <c r="A379" s="8" t="s">
        <v>1146</v>
      </c>
      <c r="B379" s="8" t="s">
        <v>1150</v>
      </c>
      <c r="C379" s="8" t="s">
        <v>65</v>
      </c>
      <c r="D379" s="9">
        <v>1</v>
      </c>
      <c r="E379" s="10">
        <f>TRUNC(일위대가목록!E344,0)</f>
        <v>651</v>
      </c>
      <c r="F379" s="10">
        <f t="shared" si="25"/>
        <v>651</v>
      </c>
      <c r="G379" s="10">
        <f>TRUNC(일위대가목록!F344,0)</f>
        <v>199</v>
      </c>
      <c r="H379" s="10">
        <f t="shared" si="26"/>
        <v>199</v>
      </c>
      <c r="I379" s="10">
        <f>TRUNC(일위대가목록!G344,0)</f>
        <v>14</v>
      </c>
      <c r="J379" s="10">
        <f t="shared" si="27"/>
        <v>14</v>
      </c>
      <c r="K379" s="10">
        <f t="shared" si="29"/>
        <v>864</v>
      </c>
      <c r="L379" s="10">
        <f t="shared" si="28"/>
        <v>864</v>
      </c>
      <c r="M379" s="8" t="s">
        <v>1151</v>
      </c>
      <c r="N379" s="1"/>
      <c r="O379" s="1"/>
      <c r="P379" s="1"/>
      <c r="Q379" s="1"/>
      <c r="R379" s="1"/>
      <c r="S379" s="1"/>
      <c r="T379" s="1"/>
      <c r="U379" s="1"/>
      <c r="AS379" s="1"/>
      <c r="AU379" s="1"/>
      <c r="AV379" s="1"/>
      <c r="AW379" s="1"/>
    </row>
    <row r="380" spans="1:49" ht="30" customHeight="1" x14ac:dyDescent="0.3">
      <c r="A380" s="8" t="s">
        <v>1146</v>
      </c>
      <c r="B380" s="8" t="s">
        <v>1153</v>
      </c>
      <c r="C380" s="8" t="s">
        <v>65</v>
      </c>
      <c r="D380" s="9">
        <v>1</v>
      </c>
      <c r="E380" s="10">
        <f>TRUNC(일위대가목록!E345,0)</f>
        <v>718</v>
      </c>
      <c r="F380" s="10">
        <f t="shared" si="25"/>
        <v>718</v>
      </c>
      <c r="G380" s="10">
        <f>TRUNC(일위대가목록!F345,0)</f>
        <v>398</v>
      </c>
      <c r="H380" s="10">
        <f t="shared" si="26"/>
        <v>398</v>
      </c>
      <c r="I380" s="10">
        <f>TRUNC(일위대가목록!G345,0)</f>
        <v>28</v>
      </c>
      <c r="J380" s="10">
        <f t="shared" si="27"/>
        <v>28</v>
      </c>
      <c r="K380" s="10">
        <f t="shared" si="29"/>
        <v>1144</v>
      </c>
      <c r="L380" s="10">
        <f t="shared" si="28"/>
        <v>1144</v>
      </c>
      <c r="M380" s="8" t="s">
        <v>1154</v>
      </c>
      <c r="N380" s="1"/>
      <c r="O380" s="1"/>
      <c r="P380" s="1"/>
      <c r="Q380" s="1"/>
      <c r="R380" s="1"/>
      <c r="S380" s="1"/>
      <c r="T380" s="1"/>
      <c r="U380" s="1"/>
      <c r="AS380" s="1"/>
      <c r="AU380" s="1"/>
      <c r="AV380" s="1"/>
      <c r="AW380" s="1"/>
    </row>
    <row r="381" spans="1:49" ht="30" customHeight="1" x14ac:dyDescent="0.3">
      <c r="A381" s="8" t="s">
        <v>1146</v>
      </c>
      <c r="B381" s="8" t="s">
        <v>1156</v>
      </c>
      <c r="C381" s="8" t="s">
        <v>65</v>
      </c>
      <c r="D381" s="9">
        <v>1</v>
      </c>
      <c r="E381" s="10">
        <f>TRUNC(일위대가목록!E346,0)</f>
        <v>664</v>
      </c>
      <c r="F381" s="10">
        <f t="shared" si="25"/>
        <v>664</v>
      </c>
      <c r="G381" s="10">
        <f>TRUNC(일위대가목록!F346,0)</f>
        <v>398</v>
      </c>
      <c r="H381" s="10">
        <f t="shared" si="26"/>
        <v>398</v>
      </c>
      <c r="I381" s="10">
        <f>TRUNC(일위대가목록!G346,0)</f>
        <v>28</v>
      </c>
      <c r="J381" s="10">
        <f t="shared" si="27"/>
        <v>28</v>
      </c>
      <c r="K381" s="10">
        <f t="shared" si="29"/>
        <v>1090</v>
      </c>
      <c r="L381" s="10">
        <f t="shared" si="28"/>
        <v>1090</v>
      </c>
      <c r="M381" s="8" t="s">
        <v>1157</v>
      </c>
      <c r="N381" s="1"/>
      <c r="O381" s="1"/>
      <c r="P381" s="1"/>
      <c r="Q381" s="1"/>
      <c r="R381" s="1"/>
      <c r="S381" s="1"/>
      <c r="T381" s="1"/>
      <c r="U381" s="1"/>
      <c r="AS381" s="1"/>
      <c r="AU381" s="1"/>
      <c r="AV381" s="1"/>
      <c r="AW381" s="1"/>
    </row>
    <row r="382" spans="1:49" ht="30" customHeight="1" x14ac:dyDescent="0.3">
      <c r="A382" s="8" t="s">
        <v>1146</v>
      </c>
      <c r="B382" s="8" t="s">
        <v>1159</v>
      </c>
      <c r="C382" s="8" t="s">
        <v>81</v>
      </c>
      <c r="D382" s="9">
        <v>1</v>
      </c>
      <c r="E382" s="10">
        <f>TRUNC(일위대가목록!E347,0)</f>
        <v>4840</v>
      </c>
      <c r="F382" s="10">
        <f t="shared" si="25"/>
        <v>4840</v>
      </c>
      <c r="G382" s="10">
        <f>TRUNC(일위대가목록!F347,0)</f>
        <v>3492</v>
      </c>
      <c r="H382" s="10">
        <f t="shared" si="26"/>
        <v>3492</v>
      </c>
      <c r="I382" s="10">
        <f>TRUNC(일위대가목록!G347,0)</f>
        <v>247</v>
      </c>
      <c r="J382" s="10">
        <f t="shared" si="27"/>
        <v>247</v>
      </c>
      <c r="K382" s="10">
        <f t="shared" si="29"/>
        <v>8579</v>
      </c>
      <c r="L382" s="10">
        <f t="shared" si="28"/>
        <v>8579</v>
      </c>
      <c r="M382" s="8" t="s">
        <v>1160</v>
      </c>
      <c r="N382" s="1"/>
      <c r="O382" s="1"/>
      <c r="P382" s="1"/>
      <c r="Q382" s="1"/>
      <c r="R382" s="1"/>
      <c r="S382" s="1"/>
      <c r="T382" s="1"/>
      <c r="U382" s="1"/>
      <c r="AS382" s="1"/>
      <c r="AU382" s="1"/>
      <c r="AV382" s="1"/>
      <c r="AW382" s="1"/>
    </row>
    <row r="383" spans="1:49" ht="30" customHeight="1" x14ac:dyDescent="0.3">
      <c r="A383" s="8" t="s">
        <v>1146</v>
      </c>
      <c r="B383" s="8" t="s">
        <v>1162</v>
      </c>
      <c r="C383" s="8" t="s">
        <v>81</v>
      </c>
      <c r="D383" s="9">
        <v>1</v>
      </c>
      <c r="E383" s="10">
        <f>TRUNC(일위대가목록!E348,0)</f>
        <v>4480</v>
      </c>
      <c r="F383" s="10">
        <f t="shared" si="25"/>
        <v>4480</v>
      </c>
      <c r="G383" s="10">
        <f>TRUNC(일위대가목록!F348,0)</f>
        <v>3492</v>
      </c>
      <c r="H383" s="10">
        <f t="shared" si="26"/>
        <v>3492</v>
      </c>
      <c r="I383" s="10">
        <f>TRUNC(일위대가목록!G348,0)</f>
        <v>247</v>
      </c>
      <c r="J383" s="10">
        <f t="shared" si="27"/>
        <v>247</v>
      </c>
      <c r="K383" s="10">
        <f t="shared" si="29"/>
        <v>8219</v>
      </c>
      <c r="L383" s="10">
        <f t="shared" si="28"/>
        <v>8219</v>
      </c>
      <c r="M383" s="8" t="s">
        <v>1163</v>
      </c>
      <c r="N383" s="1"/>
      <c r="O383" s="1"/>
      <c r="P383" s="1"/>
      <c r="Q383" s="1"/>
      <c r="R383" s="1"/>
      <c r="S383" s="1"/>
      <c r="T383" s="1"/>
      <c r="U383" s="1"/>
      <c r="AS383" s="1"/>
      <c r="AU383" s="1"/>
      <c r="AV383" s="1"/>
      <c r="AW383" s="1"/>
    </row>
    <row r="384" spans="1:49" ht="30" customHeight="1" x14ac:dyDescent="0.3">
      <c r="A384" s="8" t="s">
        <v>1146</v>
      </c>
      <c r="B384" s="8" t="s">
        <v>1165</v>
      </c>
      <c r="C384" s="8" t="s">
        <v>81</v>
      </c>
      <c r="D384" s="9">
        <v>1</v>
      </c>
      <c r="E384" s="10">
        <f>TRUNC(일위대가목록!E349,0)</f>
        <v>5079</v>
      </c>
      <c r="F384" s="10">
        <f t="shared" si="25"/>
        <v>5079</v>
      </c>
      <c r="G384" s="10">
        <f>TRUNC(일위대가목록!F349,0)</f>
        <v>7373</v>
      </c>
      <c r="H384" s="10">
        <f t="shared" si="26"/>
        <v>7373</v>
      </c>
      <c r="I384" s="10">
        <f>TRUNC(일위대가목록!G349,0)</f>
        <v>523</v>
      </c>
      <c r="J384" s="10">
        <f t="shared" si="27"/>
        <v>523</v>
      </c>
      <c r="K384" s="10">
        <f t="shared" si="29"/>
        <v>12975</v>
      </c>
      <c r="L384" s="10">
        <f t="shared" si="28"/>
        <v>12975</v>
      </c>
      <c r="M384" s="8" t="s">
        <v>1166</v>
      </c>
      <c r="N384" s="1"/>
      <c r="O384" s="1"/>
      <c r="P384" s="1"/>
      <c r="Q384" s="1"/>
      <c r="R384" s="1"/>
      <c r="S384" s="1"/>
      <c r="T384" s="1"/>
      <c r="U384" s="1"/>
      <c r="AS384" s="1"/>
      <c r="AU384" s="1"/>
      <c r="AV384" s="1"/>
      <c r="AW384" s="1"/>
    </row>
    <row r="385" spans="1:49" ht="30" customHeight="1" x14ac:dyDescent="0.3">
      <c r="A385" s="8" t="s">
        <v>1146</v>
      </c>
      <c r="B385" s="8" t="s">
        <v>1168</v>
      </c>
      <c r="C385" s="8" t="s">
        <v>81</v>
      </c>
      <c r="D385" s="9">
        <v>1</v>
      </c>
      <c r="E385" s="10">
        <f>TRUNC(일위대가목록!E350,0)</f>
        <v>4719</v>
      </c>
      <c r="F385" s="10">
        <f t="shared" si="25"/>
        <v>4719</v>
      </c>
      <c r="G385" s="10">
        <f>TRUNC(일위대가목록!F350,0)</f>
        <v>7373</v>
      </c>
      <c r="H385" s="10">
        <f t="shared" si="26"/>
        <v>7373</v>
      </c>
      <c r="I385" s="10">
        <f>TRUNC(일위대가목록!G350,0)</f>
        <v>523</v>
      </c>
      <c r="J385" s="10">
        <f t="shared" si="27"/>
        <v>523</v>
      </c>
      <c r="K385" s="10">
        <f t="shared" si="29"/>
        <v>12615</v>
      </c>
      <c r="L385" s="10">
        <f t="shared" si="28"/>
        <v>12615</v>
      </c>
      <c r="M385" s="8" t="s">
        <v>1169</v>
      </c>
      <c r="N385" s="1"/>
      <c r="O385" s="1"/>
      <c r="P385" s="1"/>
      <c r="Q385" s="1"/>
      <c r="R385" s="1"/>
      <c r="S385" s="1"/>
      <c r="T385" s="1"/>
      <c r="U385" s="1"/>
      <c r="AS385" s="1"/>
      <c r="AU385" s="1"/>
      <c r="AV385" s="1"/>
      <c r="AW385" s="1"/>
    </row>
    <row r="386" spans="1:49" ht="30" customHeight="1" x14ac:dyDescent="0.3">
      <c r="A386" s="8" t="s">
        <v>1171</v>
      </c>
      <c r="B386" s="8" t="s">
        <v>1147</v>
      </c>
      <c r="C386" s="8" t="s">
        <v>65</v>
      </c>
      <c r="D386" s="9">
        <v>1</v>
      </c>
      <c r="E386" s="10">
        <f>TRUNC(일위대가목록!E351,0)</f>
        <v>729</v>
      </c>
      <c r="F386" s="10">
        <f t="shared" si="25"/>
        <v>729</v>
      </c>
      <c r="G386" s="10">
        <f>TRUNC(일위대가목록!F351,0)</f>
        <v>30</v>
      </c>
      <c r="H386" s="10">
        <f t="shared" si="26"/>
        <v>30</v>
      </c>
      <c r="I386" s="10">
        <f>TRUNC(일위대가목록!G351,0)</f>
        <v>5</v>
      </c>
      <c r="J386" s="10">
        <f t="shared" si="27"/>
        <v>5</v>
      </c>
      <c r="K386" s="10">
        <f t="shared" si="29"/>
        <v>764</v>
      </c>
      <c r="L386" s="10">
        <f t="shared" si="28"/>
        <v>764</v>
      </c>
      <c r="M386" s="8" t="s">
        <v>1172</v>
      </c>
      <c r="N386" s="1"/>
      <c r="O386" s="1"/>
      <c r="P386" s="1"/>
      <c r="Q386" s="1"/>
      <c r="R386" s="1"/>
      <c r="S386" s="1"/>
      <c r="T386" s="1"/>
      <c r="U386" s="1"/>
      <c r="AS386" s="1"/>
      <c r="AU386" s="1"/>
      <c r="AV386" s="1"/>
      <c r="AW386" s="1"/>
    </row>
    <row r="387" spans="1:49" ht="30" customHeight="1" x14ac:dyDescent="0.3">
      <c r="A387" s="8" t="s">
        <v>1171</v>
      </c>
      <c r="B387" s="8" t="s">
        <v>1150</v>
      </c>
      <c r="C387" s="8" t="s">
        <v>65</v>
      </c>
      <c r="D387" s="9">
        <v>1</v>
      </c>
      <c r="E387" s="10">
        <f>TRUNC(일위대가목록!E352,0)</f>
        <v>675</v>
      </c>
      <c r="F387" s="10">
        <f t="shared" ref="F387:F450" si="30">TRUNC(E387*D387, 0)</f>
        <v>675</v>
      </c>
      <c r="G387" s="10">
        <f>TRUNC(일위대가목록!F352,0)</f>
        <v>30</v>
      </c>
      <c r="H387" s="10">
        <f t="shared" ref="H387:H450" si="31">TRUNC(G387*D387, 0)</f>
        <v>30</v>
      </c>
      <c r="I387" s="10">
        <f>TRUNC(일위대가목록!G352,0)</f>
        <v>5</v>
      </c>
      <c r="J387" s="10">
        <f t="shared" ref="J387:J450" si="32">TRUNC(I387*D387, 0)</f>
        <v>5</v>
      </c>
      <c r="K387" s="10">
        <f t="shared" si="29"/>
        <v>710</v>
      </c>
      <c r="L387" s="10">
        <f t="shared" ref="L387:L450" si="33">TRUNC(F387+H387+J387, 0)</f>
        <v>710</v>
      </c>
      <c r="M387" s="8" t="s">
        <v>1174</v>
      </c>
      <c r="N387" s="1"/>
      <c r="O387" s="1"/>
      <c r="P387" s="1"/>
      <c r="Q387" s="1"/>
      <c r="R387" s="1"/>
      <c r="S387" s="1"/>
      <c r="T387" s="1"/>
      <c r="U387" s="1"/>
      <c r="AS387" s="1"/>
      <c r="AU387" s="1"/>
      <c r="AV387" s="1"/>
      <c r="AW387" s="1"/>
    </row>
    <row r="388" spans="1:49" ht="30" customHeight="1" x14ac:dyDescent="0.3">
      <c r="A388" s="8" t="s">
        <v>1171</v>
      </c>
      <c r="B388" s="8" t="s">
        <v>1176</v>
      </c>
      <c r="C388" s="8" t="s">
        <v>65</v>
      </c>
      <c r="D388" s="9">
        <v>1</v>
      </c>
      <c r="E388" s="10">
        <f>TRUNC(일위대가목록!E353,0)</f>
        <v>737</v>
      </c>
      <c r="F388" s="10">
        <f t="shared" si="30"/>
        <v>737</v>
      </c>
      <c r="G388" s="10">
        <f>TRUNC(일위대가목록!F353,0)</f>
        <v>61</v>
      </c>
      <c r="H388" s="10">
        <f t="shared" si="31"/>
        <v>61</v>
      </c>
      <c r="I388" s="10">
        <f>TRUNC(일위대가목록!G353,0)</f>
        <v>10</v>
      </c>
      <c r="J388" s="10">
        <f t="shared" si="32"/>
        <v>10</v>
      </c>
      <c r="K388" s="10">
        <f t="shared" si="29"/>
        <v>808</v>
      </c>
      <c r="L388" s="10">
        <f t="shared" si="33"/>
        <v>808</v>
      </c>
      <c r="M388" s="8" t="s">
        <v>1177</v>
      </c>
      <c r="N388" s="1"/>
      <c r="O388" s="1"/>
      <c r="P388" s="1"/>
      <c r="Q388" s="1"/>
      <c r="R388" s="1"/>
      <c r="S388" s="1"/>
      <c r="T388" s="1"/>
      <c r="U388" s="1"/>
      <c r="AS388" s="1"/>
      <c r="AU388" s="1"/>
      <c r="AV388" s="1"/>
      <c r="AW388" s="1"/>
    </row>
    <row r="389" spans="1:49" ht="30" customHeight="1" x14ac:dyDescent="0.3">
      <c r="A389" s="8" t="s">
        <v>1171</v>
      </c>
      <c r="B389" s="8" t="s">
        <v>1179</v>
      </c>
      <c r="C389" s="8" t="s">
        <v>65</v>
      </c>
      <c r="D389" s="9">
        <v>1</v>
      </c>
      <c r="E389" s="10">
        <f>TRUNC(일위대가목록!E354,0)</f>
        <v>683</v>
      </c>
      <c r="F389" s="10">
        <f t="shared" si="30"/>
        <v>683</v>
      </c>
      <c r="G389" s="10">
        <f>TRUNC(일위대가목록!F354,0)</f>
        <v>61</v>
      </c>
      <c r="H389" s="10">
        <f t="shared" si="31"/>
        <v>61</v>
      </c>
      <c r="I389" s="10">
        <f>TRUNC(일위대가목록!G354,0)</f>
        <v>10</v>
      </c>
      <c r="J389" s="10">
        <f t="shared" si="32"/>
        <v>10</v>
      </c>
      <c r="K389" s="10">
        <f t="shared" ref="K389:K452" si="34">TRUNC(E389+G389+I389, 0)</f>
        <v>754</v>
      </c>
      <c r="L389" s="10">
        <f t="shared" si="33"/>
        <v>754</v>
      </c>
      <c r="M389" s="8" t="s">
        <v>1180</v>
      </c>
      <c r="N389" s="1"/>
      <c r="O389" s="1"/>
      <c r="P389" s="1"/>
      <c r="Q389" s="1"/>
      <c r="R389" s="1"/>
      <c r="S389" s="1"/>
      <c r="T389" s="1"/>
      <c r="U389" s="1"/>
      <c r="AS389" s="1"/>
      <c r="AU389" s="1"/>
      <c r="AV389" s="1"/>
      <c r="AW389" s="1"/>
    </row>
    <row r="390" spans="1:49" ht="30" customHeight="1" x14ac:dyDescent="0.3">
      <c r="A390" s="8" t="s">
        <v>1182</v>
      </c>
      <c r="B390" s="8" t="s">
        <v>1147</v>
      </c>
      <c r="C390" s="8" t="s">
        <v>65</v>
      </c>
      <c r="D390" s="9">
        <v>1</v>
      </c>
      <c r="E390" s="10">
        <f>TRUNC(일위대가목록!E355,0)</f>
        <v>3252</v>
      </c>
      <c r="F390" s="10">
        <f t="shared" si="30"/>
        <v>3252</v>
      </c>
      <c r="G390" s="10">
        <f>TRUNC(일위대가목록!F355,0)</f>
        <v>341</v>
      </c>
      <c r="H390" s="10">
        <f t="shared" si="31"/>
        <v>341</v>
      </c>
      <c r="I390" s="10">
        <f>TRUNC(일위대가목록!G355,0)</f>
        <v>41</v>
      </c>
      <c r="J390" s="10">
        <f t="shared" si="32"/>
        <v>41</v>
      </c>
      <c r="K390" s="10">
        <f t="shared" si="34"/>
        <v>3634</v>
      </c>
      <c r="L390" s="10">
        <f t="shared" si="33"/>
        <v>3634</v>
      </c>
      <c r="M390" s="8" t="s">
        <v>1183</v>
      </c>
      <c r="N390" s="1"/>
      <c r="O390" s="1"/>
      <c r="P390" s="1"/>
      <c r="Q390" s="1"/>
      <c r="R390" s="1"/>
      <c r="S390" s="1"/>
      <c r="T390" s="1"/>
      <c r="U390" s="1"/>
      <c r="AS390" s="1"/>
      <c r="AU390" s="1"/>
      <c r="AV390" s="1"/>
      <c r="AW390" s="1"/>
    </row>
    <row r="391" spans="1:49" ht="30" customHeight="1" x14ac:dyDescent="0.3">
      <c r="A391" s="8" t="s">
        <v>1182</v>
      </c>
      <c r="B391" s="8" t="s">
        <v>1150</v>
      </c>
      <c r="C391" s="8" t="s">
        <v>65</v>
      </c>
      <c r="D391" s="9">
        <v>1</v>
      </c>
      <c r="E391" s="10">
        <f>TRUNC(일위대가목록!E356,0)</f>
        <v>2593</v>
      </c>
      <c r="F391" s="10">
        <f t="shared" si="30"/>
        <v>2593</v>
      </c>
      <c r="G391" s="10">
        <f>TRUNC(일위대가목록!F356,0)</f>
        <v>341</v>
      </c>
      <c r="H391" s="10">
        <f t="shared" si="31"/>
        <v>341</v>
      </c>
      <c r="I391" s="10">
        <f>TRUNC(일위대가목록!G356,0)</f>
        <v>41</v>
      </c>
      <c r="J391" s="10">
        <f t="shared" si="32"/>
        <v>41</v>
      </c>
      <c r="K391" s="10">
        <f t="shared" si="34"/>
        <v>2975</v>
      </c>
      <c r="L391" s="10">
        <f t="shared" si="33"/>
        <v>2975</v>
      </c>
      <c r="M391" s="8" t="s">
        <v>1185</v>
      </c>
      <c r="N391" s="1"/>
      <c r="O391" s="1"/>
      <c r="P391" s="1"/>
      <c r="Q391" s="1"/>
      <c r="R391" s="1"/>
      <c r="S391" s="1"/>
      <c r="T391" s="1"/>
      <c r="U391" s="1"/>
      <c r="AS391" s="1"/>
      <c r="AU391" s="1"/>
      <c r="AV391" s="1"/>
      <c r="AW391" s="1"/>
    </row>
    <row r="392" spans="1:49" ht="30" customHeight="1" x14ac:dyDescent="0.3">
      <c r="A392" s="8" t="s">
        <v>1182</v>
      </c>
      <c r="B392" s="8" t="s">
        <v>1153</v>
      </c>
      <c r="C392" s="8" t="s">
        <v>65</v>
      </c>
      <c r="D392" s="9">
        <v>1</v>
      </c>
      <c r="E392" s="10">
        <f>TRUNC(일위대가목록!E357,0)</f>
        <v>3277</v>
      </c>
      <c r="F392" s="10">
        <f t="shared" si="30"/>
        <v>3277</v>
      </c>
      <c r="G392" s="10">
        <f>TRUNC(일위대가목록!F357,0)</f>
        <v>682</v>
      </c>
      <c r="H392" s="10">
        <f t="shared" si="31"/>
        <v>682</v>
      </c>
      <c r="I392" s="10">
        <f>TRUNC(일위대가목록!G357,0)</f>
        <v>82</v>
      </c>
      <c r="J392" s="10">
        <f t="shared" si="32"/>
        <v>82</v>
      </c>
      <c r="K392" s="10">
        <f t="shared" si="34"/>
        <v>4041</v>
      </c>
      <c r="L392" s="10">
        <f t="shared" si="33"/>
        <v>4041</v>
      </c>
      <c r="M392" s="8" t="s">
        <v>1187</v>
      </c>
      <c r="N392" s="1"/>
      <c r="O392" s="1"/>
      <c r="P392" s="1"/>
      <c r="Q392" s="1"/>
      <c r="R392" s="1"/>
      <c r="S392" s="1"/>
      <c r="T392" s="1"/>
      <c r="U392" s="1"/>
      <c r="AS392" s="1"/>
      <c r="AU392" s="1"/>
      <c r="AV392" s="1"/>
      <c r="AW392" s="1"/>
    </row>
    <row r="393" spans="1:49" ht="30" customHeight="1" x14ac:dyDescent="0.3">
      <c r="A393" s="8" t="s">
        <v>1182</v>
      </c>
      <c r="B393" s="8" t="s">
        <v>1156</v>
      </c>
      <c r="C393" s="8" t="s">
        <v>65</v>
      </c>
      <c r="D393" s="9">
        <v>1</v>
      </c>
      <c r="E393" s="10">
        <f>TRUNC(일위대가목록!E358,0)</f>
        <v>2618</v>
      </c>
      <c r="F393" s="10">
        <f t="shared" si="30"/>
        <v>2618</v>
      </c>
      <c r="G393" s="10">
        <f>TRUNC(일위대가목록!F358,0)</f>
        <v>682</v>
      </c>
      <c r="H393" s="10">
        <f t="shared" si="31"/>
        <v>682</v>
      </c>
      <c r="I393" s="10">
        <f>TRUNC(일위대가목록!G358,0)</f>
        <v>82</v>
      </c>
      <c r="J393" s="10">
        <f t="shared" si="32"/>
        <v>82</v>
      </c>
      <c r="K393" s="10">
        <f t="shared" si="34"/>
        <v>3382</v>
      </c>
      <c r="L393" s="10">
        <f t="shared" si="33"/>
        <v>3382</v>
      </c>
      <c r="M393" s="8" t="s">
        <v>1189</v>
      </c>
      <c r="N393" s="1"/>
      <c r="O393" s="1"/>
      <c r="P393" s="1"/>
      <c r="Q393" s="1"/>
      <c r="R393" s="1"/>
      <c r="S393" s="1"/>
      <c r="T393" s="1"/>
      <c r="U393" s="1"/>
      <c r="AS393" s="1"/>
      <c r="AU393" s="1"/>
      <c r="AV393" s="1"/>
      <c r="AW393" s="1"/>
    </row>
    <row r="394" spans="1:49" ht="30" customHeight="1" x14ac:dyDescent="0.3">
      <c r="A394" s="8" t="s">
        <v>1182</v>
      </c>
      <c r="B394" s="8" t="s">
        <v>1159</v>
      </c>
      <c r="C394" s="8" t="s">
        <v>81</v>
      </c>
      <c r="D394" s="9">
        <v>1</v>
      </c>
      <c r="E394" s="10">
        <f>TRUNC(일위대가목록!E359,0)</f>
        <v>21956</v>
      </c>
      <c r="F394" s="10">
        <f t="shared" si="30"/>
        <v>21956</v>
      </c>
      <c r="G394" s="10">
        <f>TRUNC(일위대가목록!F359,0)</f>
        <v>5987</v>
      </c>
      <c r="H394" s="10">
        <f t="shared" si="31"/>
        <v>5987</v>
      </c>
      <c r="I394" s="10">
        <f>TRUNC(일위대가목록!G359,0)</f>
        <v>724</v>
      </c>
      <c r="J394" s="10">
        <f t="shared" si="32"/>
        <v>724</v>
      </c>
      <c r="K394" s="10">
        <f t="shared" si="34"/>
        <v>28667</v>
      </c>
      <c r="L394" s="10">
        <f t="shared" si="33"/>
        <v>28667</v>
      </c>
      <c r="M394" s="8" t="s">
        <v>1191</v>
      </c>
      <c r="N394" s="1"/>
      <c r="O394" s="1"/>
      <c r="P394" s="1"/>
      <c r="Q394" s="1"/>
      <c r="R394" s="1"/>
      <c r="S394" s="1"/>
      <c r="T394" s="1"/>
      <c r="U394" s="1"/>
      <c r="AS394" s="1"/>
      <c r="AU394" s="1"/>
      <c r="AV394" s="1"/>
      <c r="AW394" s="1"/>
    </row>
    <row r="395" spans="1:49" ht="30" customHeight="1" x14ac:dyDescent="0.3">
      <c r="A395" s="8" t="s">
        <v>1182</v>
      </c>
      <c r="B395" s="8" t="s">
        <v>1162</v>
      </c>
      <c r="C395" s="8" t="s">
        <v>81</v>
      </c>
      <c r="D395" s="9">
        <v>1</v>
      </c>
      <c r="E395" s="10">
        <f>TRUNC(일위대가목록!E360,0)</f>
        <v>17564</v>
      </c>
      <c r="F395" s="10">
        <f t="shared" si="30"/>
        <v>17564</v>
      </c>
      <c r="G395" s="10">
        <f>TRUNC(일위대가목록!F360,0)</f>
        <v>5987</v>
      </c>
      <c r="H395" s="10">
        <f t="shared" si="31"/>
        <v>5987</v>
      </c>
      <c r="I395" s="10">
        <f>TRUNC(일위대가목록!G360,0)</f>
        <v>724</v>
      </c>
      <c r="J395" s="10">
        <f t="shared" si="32"/>
        <v>724</v>
      </c>
      <c r="K395" s="10">
        <f t="shared" si="34"/>
        <v>24275</v>
      </c>
      <c r="L395" s="10">
        <f t="shared" si="33"/>
        <v>24275</v>
      </c>
      <c r="M395" s="8" t="s">
        <v>1193</v>
      </c>
      <c r="N395" s="1"/>
      <c r="O395" s="1"/>
      <c r="P395" s="1"/>
      <c r="Q395" s="1"/>
      <c r="R395" s="1"/>
      <c r="S395" s="1"/>
      <c r="T395" s="1"/>
      <c r="U395" s="1"/>
      <c r="AS395" s="1"/>
      <c r="AU395" s="1"/>
      <c r="AV395" s="1"/>
      <c r="AW395" s="1"/>
    </row>
    <row r="396" spans="1:49" ht="30" customHeight="1" x14ac:dyDescent="0.3">
      <c r="A396" s="8" t="s">
        <v>1182</v>
      </c>
      <c r="B396" s="8" t="s">
        <v>1165</v>
      </c>
      <c r="C396" s="8" t="s">
        <v>81</v>
      </c>
      <c r="D396" s="9">
        <v>1</v>
      </c>
      <c r="E396" s="10">
        <f>TRUNC(일위대가목록!E361,0)</f>
        <v>22442</v>
      </c>
      <c r="F396" s="10">
        <f t="shared" si="30"/>
        <v>22442</v>
      </c>
      <c r="G396" s="10">
        <f>TRUNC(일위대가목록!F361,0)</f>
        <v>12641</v>
      </c>
      <c r="H396" s="10">
        <f t="shared" si="31"/>
        <v>12641</v>
      </c>
      <c r="I396" s="10">
        <f>TRUNC(일위대가목록!G361,0)</f>
        <v>1529</v>
      </c>
      <c r="J396" s="10">
        <f t="shared" si="32"/>
        <v>1529</v>
      </c>
      <c r="K396" s="10">
        <f t="shared" si="34"/>
        <v>36612</v>
      </c>
      <c r="L396" s="10">
        <f t="shared" si="33"/>
        <v>36612</v>
      </c>
      <c r="M396" s="8" t="s">
        <v>1195</v>
      </c>
      <c r="N396" s="1"/>
      <c r="O396" s="1"/>
      <c r="P396" s="1"/>
      <c r="Q396" s="1"/>
      <c r="R396" s="1"/>
      <c r="S396" s="1"/>
      <c r="T396" s="1"/>
      <c r="U396" s="1"/>
      <c r="AS396" s="1"/>
      <c r="AU396" s="1"/>
      <c r="AV396" s="1"/>
      <c r="AW396" s="1"/>
    </row>
    <row r="397" spans="1:49" ht="30" customHeight="1" x14ac:dyDescent="0.3">
      <c r="A397" s="8" t="s">
        <v>1182</v>
      </c>
      <c r="B397" s="8" t="s">
        <v>1168</v>
      </c>
      <c r="C397" s="8" t="s">
        <v>81</v>
      </c>
      <c r="D397" s="9">
        <v>1</v>
      </c>
      <c r="E397" s="10">
        <f>TRUNC(일위대가목록!E362,0)</f>
        <v>18050</v>
      </c>
      <c r="F397" s="10">
        <f t="shared" si="30"/>
        <v>18050</v>
      </c>
      <c r="G397" s="10">
        <f>TRUNC(일위대가목록!F362,0)</f>
        <v>12641</v>
      </c>
      <c r="H397" s="10">
        <f t="shared" si="31"/>
        <v>12641</v>
      </c>
      <c r="I397" s="10">
        <f>TRUNC(일위대가목록!G362,0)</f>
        <v>1529</v>
      </c>
      <c r="J397" s="10">
        <f t="shared" si="32"/>
        <v>1529</v>
      </c>
      <c r="K397" s="10">
        <f t="shared" si="34"/>
        <v>32220</v>
      </c>
      <c r="L397" s="10">
        <f t="shared" si="33"/>
        <v>32220</v>
      </c>
      <c r="M397" s="8" t="s">
        <v>1197</v>
      </c>
      <c r="N397" s="1"/>
      <c r="O397" s="1"/>
      <c r="P397" s="1"/>
      <c r="Q397" s="1"/>
      <c r="R397" s="1"/>
      <c r="S397" s="1"/>
      <c r="T397" s="1"/>
      <c r="U397" s="1"/>
      <c r="AS397" s="1"/>
      <c r="AU397" s="1"/>
      <c r="AV397" s="1"/>
      <c r="AW397" s="1"/>
    </row>
    <row r="398" spans="1:49" ht="30" customHeight="1" x14ac:dyDescent="0.3">
      <c r="A398" s="8" t="s">
        <v>1199</v>
      </c>
      <c r="B398" s="8" t="s">
        <v>1200</v>
      </c>
      <c r="C398" s="8" t="s">
        <v>81</v>
      </c>
      <c r="D398" s="9">
        <v>1</v>
      </c>
      <c r="E398" s="10">
        <f>TRUNC(일위대가목록!E363,0)</f>
        <v>47</v>
      </c>
      <c r="F398" s="10">
        <f t="shared" si="30"/>
        <v>47</v>
      </c>
      <c r="G398" s="10">
        <f>TRUNC(일위대가목록!F363,0)</f>
        <v>1327</v>
      </c>
      <c r="H398" s="10">
        <f t="shared" si="31"/>
        <v>1327</v>
      </c>
      <c r="I398" s="10">
        <f>TRUNC(일위대가목록!G363,0)</f>
        <v>57</v>
      </c>
      <c r="J398" s="10">
        <f t="shared" si="32"/>
        <v>57</v>
      </c>
      <c r="K398" s="10">
        <f t="shared" si="34"/>
        <v>1431</v>
      </c>
      <c r="L398" s="10">
        <f t="shared" si="33"/>
        <v>1431</v>
      </c>
      <c r="M398" s="8" t="s">
        <v>1201</v>
      </c>
      <c r="N398" s="1"/>
      <c r="O398" s="1"/>
      <c r="P398" s="1"/>
      <c r="Q398" s="1"/>
      <c r="R398" s="1"/>
      <c r="S398" s="1"/>
      <c r="T398" s="1"/>
      <c r="U398" s="1"/>
      <c r="AS398" s="1"/>
      <c r="AU398" s="1"/>
      <c r="AV398" s="1"/>
      <c r="AW398" s="1"/>
    </row>
    <row r="399" spans="1:49" ht="30" customHeight="1" x14ac:dyDescent="0.3">
      <c r="A399" s="8" t="s">
        <v>1199</v>
      </c>
      <c r="B399" s="8" t="s">
        <v>1203</v>
      </c>
      <c r="C399" s="8" t="s">
        <v>81</v>
      </c>
      <c r="D399" s="9">
        <v>1</v>
      </c>
      <c r="E399" s="10">
        <f>TRUNC(일위대가목록!E364,0)</f>
        <v>94</v>
      </c>
      <c r="F399" s="10">
        <f t="shared" si="30"/>
        <v>94</v>
      </c>
      <c r="G399" s="10">
        <f>TRUNC(일위대가목록!F364,0)</f>
        <v>2654</v>
      </c>
      <c r="H399" s="10">
        <f t="shared" si="31"/>
        <v>2654</v>
      </c>
      <c r="I399" s="10">
        <f>TRUNC(일위대가목록!G364,0)</f>
        <v>115</v>
      </c>
      <c r="J399" s="10">
        <f t="shared" si="32"/>
        <v>115</v>
      </c>
      <c r="K399" s="10">
        <f t="shared" si="34"/>
        <v>2863</v>
      </c>
      <c r="L399" s="10">
        <f t="shared" si="33"/>
        <v>2863</v>
      </c>
      <c r="M399" s="8" t="s">
        <v>1204</v>
      </c>
      <c r="N399" s="1"/>
      <c r="O399" s="1"/>
      <c r="P399" s="1"/>
      <c r="Q399" s="1"/>
      <c r="R399" s="1"/>
      <c r="S399" s="1"/>
      <c r="T399" s="1"/>
      <c r="U399" s="1"/>
      <c r="AS399" s="1"/>
      <c r="AU399" s="1"/>
      <c r="AV399" s="1"/>
      <c r="AW399" s="1"/>
    </row>
    <row r="400" spans="1:49" ht="30" customHeight="1" x14ac:dyDescent="0.3">
      <c r="A400" s="8" t="s">
        <v>1199</v>
      </c>
      <c r="B400" s="8" t="s">
        <v>1206</v>
      </c>
      <c r="C400" s="8" t="s">
        <v>81</v>
      </c>
      <c r="D400" s="9">
        <v>1</v>
      </c>
      <c r="E400" s="10">
        <f>TRUNC(일위대가목록!E365,0)</f>
        <v>124</v>
      </c>
      <c r="F400" s="10">
        <f t="shared" si="30"/>
        <v>124</v>
      </c>
      <c r="G400" s="10">
        <f>TRUNC(일위대가목록!F365,0)</f>
        <v>3492</v>
      </c>
      <c r="H400" s="10">
        <f t="shared" si="31"/>
        <v>3492</v>
      </c>
      <c r="I400" s="10">
        <f>TRUNC(일위대가목록!G365,0)</f>
        <v>152</v>
      </c>
      <c r="J400" s="10">
        <f t="shared" si="32"/>
        <v>152</v>
      </c>
      <c r="K400" s="10">
        <f t="shared" si="34"/>
        <v>3768</v>
      </c>
      <c r="L400" s="10">
        <f t="shared" si="33"/>
        <v>3768</v>
      </c>
      <c r="M400" s="8" t="s">
        <v>1207</v>
      </c>
      <c r="N400" s="1"/>
      <c r="O400" s="1"/>
      <c r="P400" s="1"/>
      <c r="Q400" s="1"/>
      <c r="R400" s="1"/>
      <c r="S400" s="1"/>
      <c r="T400" s="1"/>
      <c r="U400" s="1"/>
      <c r="AS400" s="1"/>
      <c r="AU400" s="1"/>
      <c r="AV400" s="1"/>
      <c r="AW400" s="1"/>
    </row>
    <row r="401" spans="1:49" ht="30" customHeight="1" x14ac:dyDescent="0.3">
      <c r="A401" s="8" t="s">
        <v>1199</v>
      </c>
      <c r="B401" s="8" t="s">
        <v>1209</v>
      </c>
      <c r="C401" s="8" t="s">
        <v>81</v>
      </c>
      <c r="D401" s="9">
        <v>1</v>
      </c>
      <c r="E401" s="10">
        <f>TRUNC(일위대가목록!E366,0)</f>
        <v>263</v>
      </c>
      <c r="F401" s="10">
        <f t="shared" si="30"/>
        <v>263</v>
      </c>
      <c r="G401" s="10">
        <f>TRUNC(일위대가목록!F366,0)</f>
        <v>7373</v>
      </c>
      <c r="H401" s="10">
        <f t="shared" si="31"/>
        <v>7373</v>
      </c>
      <c r="I401" s="10">
        <f>TRUNC(일위대가목록!G366,0)</f>
        <v>322</v>
      </c>
      <c r="J401" s="10">
        <f t="shared" si="32"/>
        <v>322</v>
      </c>
      <c r="K401" s="10">
        <f t="shared" si="34"/>
        <v>7958</v>
      </c>
      <c r="L401" s="10">
        <f t="shared" si="33"/>
        <v>7958</v>
      </c>
      <c r="M401" s="8" t="s">
        <v>1210</v>
      </c>
      <c r="N401" s="1"/>
      <c r="O401" s="1"/>
      <c r="P401" s="1"/>
      <c r="Q401" s="1"/>
      <c r="R401" s="1"/>
      <c r="S401" s="1"/>
      <c r="T401" s="1"/>
      <c r="U401" s="1"/>
      <c r="AS401" s="1"/>
      <c r="AU401" s="1"/>
      <c r="AV401" s="1"/>
      <c r="AW401" s="1"/>
    </row>
    <row r="402" spans="1:49" ht="30" customHeight="1" x14ac:dyDescent="0.3">
      <c r="A402" s="37" t="s">
        <v>1212</v>
      </c>
      <c r="B402" s="37" t="s">
        <v>42</v>
      </c>
      <c r="C402" s="37" t="s">
        <v>42</v>
      </c>
      <c r="D402" s="38"/>
      <c r="E402" s="39">
        <f>TRUNC(단가대비표!O224,0)</f>
        <v>0</v>
      </c>
      <c r="F402" s="39">
        <f t="shared" si="30"/>
        <v>0</v>
      </c>
      <c r="G402" s="39">
        <f>TRUNC(단가대비표!P224,0)</f>
        <v>0</v>
      </c>
      <c r="H402" s="39">
        <f t="shared" si="31"/>
        <v>0</v>
      </c>
      <c r="I402" s="39">
        <f>TRUNC(단가대비표!V224,0)</f>
        <v>0</v>
      </c>
      <c r="J402" s="39">
        <f t="shared" si="32"/>
        <v>0</v>
      </c>
      <c r="K402" s="39">
        <f t="shared" si="34"/>
        <v>0</v>
      </c>
      <c r="L402" s="39">
        <f t="shared" si="33"/>
        <v>0</v>
      </c>
      <c r="M402" s="37" t="s">
        <v>42</v>
      </c>
      <c r="N402" s="1"/>
      <c r="O402" s="1"/>
      <c r="P402" s="1"/>
      <c r="Q402" s="1"/>
      <c r="R402" s="1"/>
      <c r="S402" s="1"/>
      <c r="T402" s="1"/>
      <c r="U402" s="1"/>
      <c r="AS402" s="1"/>
      <c r="AU402" s="1"/>
      <c r="AV402" s="1"/>
      <c r="AW402" s="1"/>
    </row>
    <row r="403" spans="1:49" ht="30" customHeight="1" x14ac:dyDescent="0.3">
      <c r="A403" s="8" t="s">
        <v>1214</v>
      </c>
      <c r="B403" s="8" t="s">
        <v>1215</v>
      </c>
      <c r="C403" s="8" t="s">
        <v>81</v>
      </c>
      <c r="D403" s="9">
        <v>1</v>
      </c>
      <c r="E403" s="10">
        <f>TRUNC(일위대가목록!E367,0)</f>
        <v>793</v>
      </c>
      <c r="F403" s="10">
        <f t="shared" si="30"/>
        <v>793</v>
      </c>
      <c r="G403" s="10">
        <f>TRUNC(일위대가목록!F367,0)</f>
        <v>12717</v>
      </c>
      <c r="H403" s="10">
        <f t="shared" si="31"/>
        <v>12717</v>
      </c>
      <c r="I403" s="10">
        <f>TRUNC(일위대가목록!G367,0)</f>
        <v>740</v>
      </c>
      <c r="J403" s="10">
        <f t="shared" si="32"/>
        <v>740</v>
      </c>
      <c r="K403" s="10">
        <f t="shared" si="34"/>
        <v>14250</v>
      </c>
      <c r="L403" s="10">
        <f t="shared" si="33"/>
        <v>14250</v>
      </c>
      <c r="M403" s="8" t="s">
        <v>1216</v>
      </c>
      <c r="N403" s="1"/>
      <c r="O403" s="1"/>
      <c r="P403" s="1"/>
      <c r="Q403" s="1"/>
      <c r="R403" s="1"/>
      <c r="S403" s="1"/>
      <c r="T403" s="1"/>
      <c r="U403" s="1"/>
      <c r="AS403" s="1"/>
      <c r="AU403" s="1"/>
      <c r="AV403" s="1"/>
      <c r="AW403" s="1"/>
    </row>
    <row r="404" spans="1:49" ht="30" customHeight="1" x14ac:dyDescent="0.3">
      <c r="A404" s="37" t="s">
        <v>1218</v>
      </c>
      <c r="B404" s="37" t="s">
        <v>42</v>
      </c>
      <c r="C404" s="37" t="s">
        <v>42</v>
      </c>
      <c r="D404" s="38"/>
      <c r="E404" s="39">
        <f>TRUNC(단가대비표!O225,0)</f>
        <v>0</v>
      </c>
      <c r="F404" s="39">
        <f t="shared" si="30"/>
        <v>0</v>
      </c>
      <c r="G404" s="39">
        <f>TRUNC(단가대비표!P225,0)</f>
        <v>0</v>
      </c>
      <c r="H404" s="39">
        <f t="shared" si="31"/>
        <v>0</v>
      </c>
      <c r="I404" s="39">
        <f>TRUNC(단가대비표!V225,0)</f>
        <v>0</v>
      </c>
      <c r="J404" s="39">
        <f t="shared" si="32"/>
        <v>0</v>
      </c>
      <c r="K404" s="39">
        <f t="shared" si="34"/>
        <v>0</v>
      </c>
      <c r="L404" s="39">
        <f t="shared" si="33"/>
        <v>0</v>
      </c>
      <c r="M404" s="37" t="s">
        <v>42</v>
      </c>
      <c r="N404" s="1"/>
      <c r="O404" s="1"/>
      <c r="P404" s="1"/>
      <c r="Q404" s="1"/>
      <c r="R404" s="1"/>
      <c r="S404" s="1"/>
      <c r="T404" s="1"/>
      <c r="U404" s="1"/>
      <c r="AS404" s="1"/>
      <c r="AU404" s="1"/>
      <c r="AV404" s="1"/>
      <c r="AW404" s="1"/>
    </row>
    <row r="405" spans="1:49" ht="30" customHeight="1" x14ac:dyDescent="0.3">
      <c r="A405" s="8" t="s">
        <v>1220</v>
      </c>
      <c r="B405" s="8" t="s">
        <v>1221</v>
      </c>
      <c r="C405" s="8" t="s">
        <v>88</v>
      </c>
      <c r="D405" s="9">
        <v>1</v>
      </c>
      <c r="E405" s="10">
        <f>TRUNC(일위대가목록!E368,0)</f>
        <v>4664</v>
      </c>
      <c r="F405" s="10">
        <f t="shared" si="30"/>
        <v>4664</v>
      </c>
      <c r="G405" s="10">
        <f>TRUNC(일위대가목록!F368,0)</f>
        <v>118109</v>
      </c>
      <c r="H405" s="10">
        <f t="shared" si="31"/>
        <v>118109</v>
      </c>
      <c r="I405" s="10">
        <f>TRUNC(일위대가목록!G368,0)</f>
        <v>6581</v>
      </c>
      <c r="J405" s="10">
        <f t="shared" si="32"/>
        <v>6581</v>
      </c>
      <c r="K405" s="10">
        <f t="shared" si="34"/>
        <v>129354</v>
      </c>
      <c r="L405" s="10">
        <f t="shared" si="33"/>
        <v>129354</v>
      </c>
      <c r="M405" s="8" t="s">
        <v>1222</v>
      </c>
      <c r="N405" s="1"/>
      <c r="O405" s="1"/>
      <c r="P405" s="1"/>
      <c r="Q405" s="1"/>
      <c r="R405" s="1"/>
      <c r="S405" s="1"/>
      <c r="T405" s="1"/>
      <c r="U405" s="1"/>
      <c r="AS405" s="1"/>
      <c r="AU405" s="1"/>
      <c r="AV405" s="1"/>
      <c r="AW405" s="1"/>
    </row>
    <row r="406" spans="1:49" ht="30" customHeight="1" x14ac:dyDescent="0.3">
      <c r="A406" s="37" t="s">
        <v>1224</v>
      </c>
      <c r="B406" s="37" t="s">
        <v>42</v>
      </c>
      <c r="C406" s="37" t="s">
        <v>42</v>
      </c>
      <c r="D406" s="38"/>
      <c r="E406" s="39">
        <f>TRUNC(단가대비표!O226,0)</f>
        <v>0</v>
      </c>
      <c r="F406" s="39">
        <f t="shared" si="30"/>
        <v>0</v>
      </c>
      <c r="G406" s="39">
        <f>TRUNC(단가대비표!P226,0)</f>
        <v>0</v>
      </c>
      <c r="H406" s="39">
        <f t="shared" si="31"/>
        <v>0</v>
      </c>
      <c r="I406" s="39">
        <f>TRUNC(단가대비표!V226,0)</f>
        <v>0</v>
      </c>
      <c r="J406" s="39">
        <f t="shared" si="32"/>
        <v>0</v>
      </c>
      <c r="K406" s="39">
        <f t="shared" si="34"/>
        <v>0</v>
      </c>
      <c r="L406" s="39">
        <f t="shared" si="33"/>
        <v>0</v>
      </c>
      <c r="M406" s="37" t="s">
        <v>42</v>
      </c>
      <c r="N406" s="1"/>
      <c r="O406" s="1"/>
      <c r="P406" s="1"/>
      <c r="Q406" s="1"/>
      <c r="R406" s="1"/>
      <c r="S406" s="1"/>
      <c r="T406" s="1"/>
      <c r="U406" s="1"/>
      <c r="AS406" s="1"/>
      <c r="AU406" s="1"/>
      <c r="AV406" s="1"/>
      <c r="AW406" s="1"/>
    </row>
    <row r="407" spans="1:49" ht="30" customHeight="1" x14ac:dyDescent="0.3">
      <c r="A407" s="8" t="s">
        <v>1226</v>
      </c>
      <c r="B407" s="8" t="s">
        <v>1227</v>
      </c>
      <c r="C407" s="8" t="s">
        <v>598</v>
      </c>
      <c r="D407" s="9">
        <v>1</v>
      </c>
      <c r="E407" s="10">
        <f>TRUNC(일위대가목록!E369,0)</f>
        <v>0</v>
      </c>
      <c r="F407" s="10">
        <f t="shared" si="30"/>
        <v>0</v>
      </c>
      <c r="G407" s="10">
        <f>TRUNC(일위대가목록!F369,0)</f>
        <v>31637</v>
      </c>
      <c r="H407" s="10">
        <f t="shared" si="31"/>
        <v>31637</v>
      </c>
      <c r="I407" s="10">
        <f>TRUNC(일위대가목록!G369,0)</f>
        <v>0</v>
      </c>
      <c r="J407" s="10">
        <f t="shared" si="32"/>
        <v>0</v>
      </c>
      <c r="K407" s="10">
        <f t="shared" si="34"/>
        <v>31637</v>
      </c>
      <c r="L407" s="10">
        <f t="shared" si="33"/>
        <v>31637</v>
      </c>
      <c r="M407" s="8" t="s">
        <v>1228</v>
      </c>
      <c r="N407" s="1"/>
      <c r="O407" s="1"/>
      <c r="P407" s="1"/>
      <c r="Q407" s="1"/>
      <c r="R407" s="1"/>
      <c r="S407" s="1"/>
      <c r="T407" s="1"/>
      <c r="U407" s="1"/>
      <c r="AS407" s="1"/>
      <c r="AU407" s="1"/>
      <c r="AV407" s="1"/>
      <c r="AW407" s="1"/>
    </row>
    <row r="408" spans="1:49" ht="30" customHeight="1" x14ac:dyDescent="0.3">
      <c r="A408" s="8" t="s">
        <v>1226</v>
      </c>
      <c r="B408" s="8" t="s">
        <v>1230</v>
      </c>
      <c r="C408" s="8" t="s">
        <v>598</v>
      </c>
      <c r="D408" s="9">
        <v>1</v>
      </c>
      <c r="E408" s="10">
        <f>TRUNC(일위대가목록!E370,0)</f>
        <v>0</v>
      </c>
      <c r="F408" s="10">
        <f t="shared" si="30"/>
        <v>0</v>
      </c>
      <c r="G408" s="10">
        <f>TRUNC(일위대가목록!F370,0)</f>
        <v>53686</v>
      </c>
      <c r="H408" s="10">
        <f t="shared" si="31"/>
        <v>53686</v>
      </c>
      <c r="I408" s="10">
        <f>TRUNC(일위대가목록!G370,0)</f>
        <v>0</v>
      </c>
      <c r="J408" s="10">
        <f t="shared" si="32"/>
        <v>0</v>
      </c>
      <c r="K408" s="10">
        <f t="shared" si="34"/>
        <v>53686</v>
      </c>
      <c r="L408" s="10">
        <f t="shared" si="33"/>
        <v>53686</v>
      </c>
      <c r="M408" s="8" t="s">
        <v>1231</v>
      </c>
      <c r="N408" s="1"/>
      <c r="O408" s="1"/>
      <c r="P408" s="1"/>
      <c r="Q408" s="1"/>
      <c r="R408" s="1"/>
      <c r="S408" s="1"/>
      <c r="T408" s="1"/>
      <c r="U408" s="1"/>
      <c r="AS408" s="1"/>
      <c r="AU408" s="1"/>
      <c r="AV408" s="1"/>
      <c r="AW408" s="1"/>
    </row>
    <row r="409" spans="1:49" ht="30" customHeight="1" x14ac:dyDescent="0.3">
      <c r="A409" s="8" t="s">
        <v>1233</v>
      </c>
      <c r="B409" s="8" t="s">
        <v>1227</v>
      </c>
      <c r="C409" s="8" t="s">
        <v>598</v>
      </c>
      <c r="D409" s="9">
        <v>1</v>
      </c>
      <c r="E409" s="10">
        <f>TRUNC(일위대가목록!E371,0)</f>
        <v>0</v>
      </c>
      <c r="F409" s="10">
        <f t="shared" si="30"/>
        <v>0</v>
      </c>
      <c r="G409" s="10">
        <f>TRUNC(일위대가목록!F371,0)</f>
        <v>27889</v>
      </c>
      <c r="H409" s="10">
        <f t="shared" si="31"/>
        <v>27889</v>
      </c>
      <c r="I409" s="10">
        <f>TRUNC(일위대가목록!G371,0)</f>
        <v>0</v>
      </c>
      <c r="J409" s="10">
        <f t="shared" si="32"/>
        <v>0</v>
      </c>
      <c r="K409" s="10">
        <f t="shared" si="34"/>
        <v>27889</v>
      </c>
      <c r="L409" s="10">
        <f t="shared" si="33"/>
        <v>27889</v>
      </c>
      <c r="M409" s="8" t="s">
        <v>1234</v>
      </c>
      <c r="N409" s="1"/>
      <c r="O409" s="1"/>
      <c r="P409" s="1"/>
      <c r="Q409" s="1"/>
      <c r="R409" s="1"/>
      <c r="S409" s="1"/>
      <c r="T409" s="1"/>
      <c r="U409" s="1"/>
      <c r="AS409" s="1"/>
      <c r="AU409" s="1"/>
      <c r="AV409" s="1"/>
      <c r="AW409" s="1"/>
    </row>
    <row r="410" spans="1:49" ht="30" customHeight="1" x14ac:dyDescent="0.3">
      <c r="A410" s="8" t="s">
        <v>1233</v>
      </c>
      <c r="B410" s="8" t="s">
        <v>1230</v>
      </c>
      <c r="C410" s="8" t="s">
        <v>598</v>
      </c>
      <c r="D410" s="9">
        <v>1</v>
      </c>
      <c r="E410" s="10">
        <f>TRUNC(일위대가목록!E372,0)</f>
        <v>0</v>
      </c>
      <c r="F410" s="10">
        <f t="shared" si="30"/>
        <v>0</v>
      </c>
      <c r="G410" s="10">
        <f>TRUNC(일위대가목록!F372,0)</f>
        <v>36690</v>
      </c>
      <c r="H410" s="10">
        <f t="shared" si="31"/>
        <v>36690</v>
      </c>
      <c r="I410" s="10">
        <f>TRUNC(일위대가목록!G372,0)</f>
        <v>0</v>
      </c>
      <c r="J410" s="10">
        <f t="shared" si="32"/>
        <v>0</v>
      </c>
      <c r="K410" s="10">
        <f t="shared" si="34"/>
        <v>36690</v>
      </c>
      <c r="L410" s="10">
        <f t="shared" si="33"/>
        <v>36690</v>
      </c>
      <c r="M410" s="8" t="s">
        <v>1236</v>
      </c>
      <c r="N410" s="1"/>
      <c r="O410" s="1"/>
      <c r="P410" s="1"/>
      <c r="Q410" s="1"/>
      <c r="R410" s="1"/>
      <c r="S410" s="1"/>
      <c r="T410" s="1"/>
      <c r="U410" s="1"/>
      <c r="AS410" s="1"/>
      <c r="AU410" s="1"/>
      <c r="AV410" s="1"/>
      <c r="AW410" s="1"/>
    </row>
    <row r="411" spans="1:49" ht="30" customHeight="1" x14ac:dyDescent="0.3">
      <c r="A411" s="8" t="s">
        <v>1233</v>
      </c>
      <c r="B411" s="8" t="s">
        <v>1238</v>
      </c>
      <c r="C411" s="8" t="s">
        <v>598</v>
      </c>
      <c r="D411" s="9">
        <v>1</v>
      </c>
      <c r="E411" s="10">
        <f>TRUNC(일위대가목록!E373,0)</f>
        <v>0</v>
      </c>
      <c r="F411" s="10">
        <f t="shared" si="30"/>
        <v>0</v>
      </c>
      <c r="G411" s="10">
        <f>TRUNC(일위대가목록!F373,0)</f>
        <v>46451</v>
      </c>
      <c r="H411" s="10">
        <f t="shared" si="31"/>
        <v>46451</v>
      </c>
      <c r="I411" s="10">
        <f>TRUNC(일위대가목록!G373,0)</f>
        <v>0</v>
      </c>
      <c r="J411" s="10">
        <f t="shared" si="32"/>
        <v>0</v>
      </c>
      <c r="K411" s="10">
        <f t="shared" si="34"/>
        <v>46451</v>
      </c>
      <c r="L411" s="10">
        <f t="shared" si="33"/>
        <v>46451</v>
      </c>
      <c r="M411" s="8" t="s">
        <v>1239</v>
      </c>
      <c r="N411" s="1"/>
      <c r="O411" s="1"/>
      <c r="P411" s="1"/>
      <c r="Q411" s="1"/>
      <c r="R411" s="1"/>
      <c r="S411" s="1"/>
      <c r="T411" s="1"/>
      <c r="U411" s="1"/>
      <c r="AS411" s="1"/>
      <c r="AU411" s="1"/>
      <c r="AV411" s="1"/>
      <c r="AW411" s="1"/>
    </row>
    <row r="412" spans="1:49" ht="30" customHeight="1" x14ac:dyDescent="0.3">
      <c r="A412" s="8" t="s">
        <v>1233</v>
      </c>
      <c r="B412" s="8" t="s">
        <v>1241</v>
      </c>
      <c r="C412" s="8" t="s">
        <v>598</v>
      </c>
      <c r="D412" s="9">
        <v>1</v>
      </c>
      <c r="E412" s="10">
        <f>TRUNC(일위대가목록!E374,0)</f>
        <v>0</v>
      </c>
      <c r="F412" s="10">
        <f t="shared" si="30"/>
        <v>0</v>
      </c>
      <c r="G412" s="10">
        <f>TRUNC(일위대가목록!F374,0)</f>
        <v>69722</v>
      </c>
      <c r="H412" s="10">
        <f t="shared" si="31"/>
        <v>69722</v>
      </c>
      <c r="I412" s="10">
        <f>TRUNC(일위대가목록!G374,0)</f>
        <v>0</v>
      </c>
      <c r="J412" s="10">
        <f t="shared" si="32"/>
        <v>0</v>
      </c>
      <c r="K412" s="10">
        <f t="shared" si="34"/>
        <v>69722</v>
      </c>
      <c r="L412" s="10">
        <f t="shared" si="33"/>
        <v>69722</v>
      </c>
      <c r="M412" s="8" t="s">
        <v>1242</v>
      </c>
      <c r="N412" s="1"/>
      <c r="O412" s="1"/>
      <c r="P412" s="1"/>
      <c r="Q412" s="1"/>
      <c r="R412" s="1"/>
      <c r="S412" s="1"/>
      <c r="T412" s="1"/>
      <c r="U412" s="1"/>
      <c r="AS412" s="1"/>
      <c r="AU412" s="1"/>
      <c r="AV412" s="1"/>
      <c r="AW412" s="1"/>
    </row>
    <row r="413" spans="1:49" ht="30" customHeight="1" x14ac:dyDescent="0.3">
      <c r="A413" s="8" t="s">
        <v>1233</v>
      </c>
      <c r="B413" s="8" t="s">
        <v>1244</v>
      </c>
      <c r="C413" s="8" t="s">
        <v>598</v>
      </c>
      <c r="D413" s="9">
        <v>1</v>
      </c>
      <c r="E413" s="10">
        <f>TRUNC(일위대가목록!E375,0)</f>
        <v>0</v>
      </c>
      <c r="F413" s="10">
        <f t="shared" si="30"/>
        <v>0</v>
      </c>
      <c r="G413" s="10">
        <f>TRUNC(일위대가목록!F375,0)</f>
        <v>76695</v>
      </c>
      <c r="H413" s="10">
        <f t="shared" si="31"/>
        <v>76695</v>
      </c>
      <c r="I413" s="10">
        <f>TRUNC(일위대가목록!G375,0)</f>
        <v>0</v>
      </c>
      <c r="J413" s="10">
        <f t="shared" si="32"/>
        <v>0</v>
      </c>
      <c r="K413" s="10">
        <f t="shared" si="34"/>
        <v>76695</v>
      </c>
      <c r="L413" s="10">
        <f t="shared" si="33"/>
        <v>76695</v>
      </c>
      <c r="M413" s="8" t="s">
        <v>1245</v>
      </c>
      <c r="N413" s="1"/>
      <c r="O413" s="1"/>
      <c r="P413" s="1"/>
      <c r="Q413" s="1"/>
      <c r="R413" s="1"/>
      <c r="S413" s="1"/>
      <c r="T413" s="1"/>
      <c r="U413" s="1"/>
      <c r="AS413" s="1"/>
      <c r="AU413" s="1"/>
      <c r="AV413" s="1"/>
      <c r="AW413" s="1"/>
    </row>
    <row r="414" spans="1:49" ht="30" customHeight="1" x14ac:dyDescent="0.3">
      <c r="A414" s="37" t="s">
        <v>1247</v>
      </c>
      <c r="B414" s="37" t="s">
        <v>42</v>
      </c>
      <c r="C414" s="37" t="s">
        <v>42</v>
      </c>
      <c r="D414" s="38"/>
      <c r="E414" s="39">
        <f>TRUNC(단가대비표!O227,0)</f>
        <v>0</v>
      </c>
      <c r="F414" s="39">
        <f t="shared" si="30"/>
        <v>0</v>
      </c>
      <c r="G414" s="39">
        <f>TRUNC(단가대비표!P227,0)</f>
        <v>0</v>
      </c>
      <c r="H414" s="39">
        <f t="shared" si="31"/>
        <v>0</v>
      </c>
      <c r="I414" s="39">
        <f>TRUNC(단가대비표!V227,0)</f>
        <v>0</v>
      </c>
      <c r="J414" s="39">
        <f t="shared" si="32"/>
        <v>0</v>
      </c>
      <c r="K414" s="39">
        <f t="shared" si="34"/>
        <v>0</v>
      </c>
      <c r="L414" s="39">
        <f t="shared" si="33"/>
        <v>0</v>
      </c>
      <c r="M414" s="37" t="s">
        <v>42</v>
      </c>
      <c r="N414" s="1"/>
      <c r="O414" s="1"/>
      <c r="P414" s="1"/>
      <c r="Q414" s="1"/>
      <c r="R414" s="1"/>
      <c r="S414" s="1"/>
      <c r="T414" s="1"/>
      <c r="U414" s="1"/>
      <c r="AS414" s="1"/>
      <c r="AU414" s="1"/>
      <c r="AV414" s="1"/>
      <c r="AW414" s="1"/>
    </row>
    <row r="415" spans="1:49" ht="30" customHeight="1" x14ac:dyDescent="0.3">
      <c r="A415" s="8" t="s">
        <v>1249</v>
      </c>
      <c r="B415" s="8" t="s">
        <v>1238</v>
      </c>
      <c r="C415" s="8" t="s">
        <v>598</v>
      </c>
      <c r="D415" s="9">
        <v>1</v>
      </c>
      <c r="E415" s="10">
        <f>TRUNC(일위대가목록!E376,0)</f>
        <v>0</v>
      </c>
      <c r="F415" s="10">
        <f t="shared" si="30"/>
        <v>0</v>
      </c>
      <c r="G415" s="10">
        <f>TRUNC(일위대가목록!F376,0)</f>
        <v>53686</v>
      </c>
      <c r="H415" s="10">
        <f t="shared" si="31"/>
        <v>53686</v>
      </c>
      <c r="I415" s="10">
        <f>TRUNC(일위대가목록!G376,0)</f>
        <v>1610</v>
      </c>
      <c r="J415" s="10">
        <f t="shared" si="32"/>
        <v>1610</v>
      </c>
      <c r="K415" s="10">
        <f t="shared" si="34"/>
        <v>55296</v>
      </c>
      <c r="L415" s="10">
        <f t="shared" si="33"/>
        <v>55296</v>
      </c>
      <c r="M415" s="8" t="s">
        <v>1250</v>
      </c>
      <c r="N415" s="1"/>
      <c r="O415" s="1"/>
      <c r="P415" s="1"/>
      <c r="Q415" s="1"/>
      <c r="R415" s="1"/>
      <c r="S415" s="1"/>
      <c r="T415" s="1"/>
      <c r="U415" s="1"/>
      <c r="AS415" s="1"/>
      <c r="AU415" s="1"/>
      <c r="AV415" s="1"/>
      <c r="AW415" s="1"/>
    </row>
    <row r="416" spans="1:49" ht="30" customHeight="1" x14ac:dyDescent="0.3">
      <c r="A416" s="8" t="s">
        <v>1249</v>
      </c>
      <c r="B416" s="8" t="s">
        <v>1241</v>
      </c>
      <c r="C416" s="8" t="s">
        <v>598</v>
      </c>
      <c r="D416" s="9">
        <v>1</v>
      </c>
      <c r="E416" s="10">
        <f>TRUNC(일위대가목록!E377,0)</f>
        <v>0</v>
      </c>
      <c r="F416" s="10">
        <f t="shared" si="30"/>
        <v>0</v>
      </c>
      <c r="G416" s="10">
        <f>TRUNC(일위대가목록!F377,0)</f>
        <v>63447</v>
      </c>
      <c r="H416" s="10">
        <f t="shared" si="31"/>
        <v>63447</v>
      </c>
      <c r="I416" s="10">
        <f>TRUNC(일위대가목록!G377,0)</f>
        <v>1903</v>
      </c>
      <c r="J416" s="10">
        <f t="shared" si="32"/>
        <v>1903</v>
      </c>
      <c r="K416" s="10">
        <f t="shared" si="34"/>
        <v>65350</v>
      </c>
      <c r="L416" s="10">
        <f t="shared" si="33"/>
        <v>65350</v>
      </c>
      <c r="M416" s="8" t="s">
        <v>1252</v>
      </c>
      <c r="N416" s="1"/>
      <c r="O416" s="1"/>
      <c r="P416" s="1"/>
      <c r="Q416" s="1"/>
      <c r="R416" s="1"/>
      <c r="S416" s="1"/>
      <c r="T416" s="1"/>
      <c r="U416" s="1"/>
      <c r="AS416" s="1"/>
      <c r="AU416" s="1"/>
      <c r="AV416" s="1"/>
      <c r="AW416" s="1"/>
    </row>
    <row r="417" spans="1:49" ht="30" customHeight="1" x14ac:dyDescent="0.3">
      <c r="A417" s="8" t="s">
        <v>1249</v>
      </c>
      <c r="B417" s="8" t="s">
        <v>1244</v>
      </c>
      <c r="C417" s="8" t="s">
        <v>598</v>
      </c>
      <c r="D417" s="9">
        <v>1</v>
      </c>
      <c r="E417" s="10">
        <f>TRUNC(일위대가목록!E378,0)</f>
        <v>0</v>
      </c>
      <c r="F417" s="10">
        <f t="shared" si="30"/>
        <v>0</v>
      </c>
      <c r="G417" s="10">
        <f>TRUNC(일위대가목록!F378,0)</f>
        <v>69722</v>
      </c>
      <c r="H417" s="10">
        <f t="shared" si="31"/>
        <v>69722</v>
      </c>
      <c r="I417" s="10">
        <f>TRUNC(일위대가목록!G378,0)</f>
        <v>2091</v>
      </c>
      <c r="J417" s="10">
        <f t="shared" si="32"/>
        <v>2091</v>
      </c>
      <c r="K417" s="10">
        <f t="shared" si="34"/>
        <v>71813</v>
      </c>
      <c r="L417" s="10">
        <f t="shared" si="33"/>
        <v>71813</v>
      </c>
      <c r="M417" s="8" t="s">
        <v>1254</v>
      </c>
      <c r="N417" s="1"/>
      <c r="O417" s="1"/>
      <c r="P417" s="1"/>
      <c r="Q417" s="1"/>
      <c r="R417" s="1"/>
      <c r="S417" s="1"/>
      <c r="T417" s="1"/>
      <c r="U417" s="1"/>
      <c r="AS417" s="1"/>
      <c r="AU417" s="1"/>
      <c r="AV417" s="1"/>
      <c r="AW417" s="1"/>
    </row>
    <row r="418" spans="1:49" ht="30" customHeight="1" x14ac:dyDescent="0.3">
      <c r="A418" s="8" t="s">
        <v>1249</v>
      </c>
      <c r="B418" s="8" t="s">
        <v>1256</v>
      </c>
      <c r="C418" s="8" t="s">
        <v>598</v>
      </c>
      <c r="D418" s="9">
        <v>1</v>
      </c>
      <c r="E418" s="10">
        <f>TRUNC(일위대가목록!E379,0)</f>
        <v>0</v>
      </c>
      <c r="F418" s="10">
        <f t="shared" si="30"/>
        <v>0</v>
      </c>
      <c r="G418" s="10">
        <f>TRUNC(일위대가목록!F379,0)</f>
        <v>93265</v>
      </c>
      <c r="H418" s="10">
        <f t="shared" si="31"/>
        <v>93265</v>
      </c>
      <c r="I418" s="10">
        <f>TRUNC(일위대가목록!G379,0)</f>
        <v>2797</v>
      </c>
      <c r="J418" s="10">
        <f t="shared" si="32"/>
        <v>2797</v>
      </c>
      <c r="K418" s="10">
        <f t="shared" si="34"/>
        <v>96062</v>
      </c>
      <c r="L418" s="10">
        <f t="shared" si="33"/>
        <v>96062</v>
      </c>
      <c r="M418" s="8" t="s">
        <v>1257</v>
      </c>
      <c r="N418" s="1"/>
      <c r="O418" s="1"/>
      <c r="P418" s="1"/>
      <c r="Q418" s="1"/>
      <c r="R418" s="1"/>
      <c r="S418" s="1"/>
      <c r="T418" s="1"/>
      <c r="U418" s="1"/>
      <c r="AS418" s="1"/>
      <c r="AU418" s="1"/>
      <c r="AV418" s="1"/>
      <c r="AW418" s="1"/>
    </row>
    <row r="419" spans="1:49" ht="30" customHeight="1" x14ac:dyDescent="0.3">
      <c r="A419" s="8" t="s">
        <v>1249</v>
      </c>
      <c r="B419" s="8" t="s">
        <v>1259</v>
      </c>
      <c r="C419" s="8" t="s">
        <v>598</v>
      </c>
      <c r="D419" s="9">
        <v>1</v>
      </c>
      <c r="E419" s="10">
        <f>TRUNC(일위대가목록!E380,0)</f>
        <v>0</v>
      </c>
      <c r="F419" s="10">
        <f t="shared" si="30"/>
        <v>0</v>
      </c>
      <c r="G419" s="10">
        <f>TRUNC(일위대가목록!F380,0)</f>
        <v>115902</v>
      </c>
      <c r="H419" s="10">
        <f t="shared" si="31"/>
        <v>115902</v>
      </c>
      <c r="I419" s="10">
        <f>TRUNC(일위대가목록!G380,0)</f>
        <v>3477</v>
      </c>
      <c r="J419" s="10">
        <f t="shared" si="32"/>
        <v>3477</v>
      </c>
      <c r="K419" s="10">
        <f t="shared" si="34"/>
        <v>119379</v>
      </c>
      <c r="L419" s="10">
        <f t="shared" si="33"/>
        <v>119379</v>
      </c>
      <c r="M419" s="8" t="s">
        <v>1260</v>
      </c>
      <c r="N419" s="1"/>
      <c r="O419" s="1"/>
      <c r="P419" s="1"/>
      <c r="Q419" s="1"/>
      <c r="R419" s="1"/>
      <c r="S419" s="1"/>
      <c r="T419" s="1"/>
      <c r="U419" s="1"/>
      <c r="AS419" s="1"/>
      <c r="AU419" s="1"/>
      <c r="AV419" s="1"/>
      <c r="AW419" s="1"/>
    </row>
    <row r="420" spans="1:49" ht="30" customHeight="1" x14ac:dyDescent="0.3">
      <c r="A420" s="37" t="s">
        <v>1262</v>
      </c>
      <c r="B420" s="37" t="s">
        <v>42</v>
      </c>
      <c r="C420" s="37" t="s">
        <v>42</v>
      </c>
      <c r="D420" s="38"/>
      <c r="E420" s="39">
        <f>TRUNC(단가대비표!O228,0)</f>
        <v>0</v>
      </c>
      <c r="F420" s="39">
        <f t="shared" si="30"/>
        <v>0</v>
      </c>
      <c r="G420" s="39">
        <f>TRUNC(단가대비표!P228,0)</f>
        <v>0</v>
      </c>
      <c r="H420" s="39">
        <f t="shared" si="31"/>
        <v>0</v>
      </c>
      <c r="I420" s="39">
        <f>TRUNC(단가대비표!V228,0)</f>
        <v>0</v>
      </c>
      <c r="J420" s="39">
        <f t="shared" si="32"/>
        <v>0</v>
      </c>
      <c r="K420" s="39">
        <f t="shared" si="34"/>
        <v>0</v>
      </c>
      <c r="L420" s="39">
        <f t="shared" si="33"/>
        <v>0</v>
      </c>
      <c r="M420" s="37" t="s">
        <v>42</v>
      </c>
      <c r="N420" s="1"/>
      <c r="O420" s="1"/>
      <c r="P420" s="1"/>
      <c r="Q420" s="1"/>
      <c r="R420" s="1"/>
      <c r="S420" s="1"/>
      <c r="T420" s="1"/>
      <c r="U420" s="1"/>
      <c r="AS420" s="1"/>
      <c r="AU420" s="1"/>
      <c r="AV420" s="1"/>
      <c r="AW420" s="1"/>
    </row>
    <row r="421" spans="1:49" ht="30" customHeight="1" x14ac:dyDescent="0.3">
      <c r="A421" s="8" t="s">
        <v>1264</v>
      </c>
      <c r="B421" s="8" t="s">
        <v>1238</v>
      </c>
      <c r="C421" s="8" t="s">
        <v>598</v>
      </c>
      <c r="D421" s="9">
        <v>1</v>
      </c>
      <c r="E421" s="10">
        <f>TRUNC(일위대가목록!E381,0)</f>
        <v>0</v>
      </c>
      <c r="F421" s="10">
        <f t="shared" si="30"/>
        <v>0</v>
      </c>
      <c r="G421" s="10">
        <f>TRUNC(일위대가목록!F381,0)</f>
        <v>125501</v>
      </c>
      <c r="H421" s="10">
        <f t="shared" si="31"/>
        <v>125501</v>
      </c>
      <c r="I421" s="10">
        <f>TRUNC(일위대가목록!G381,0)</f>
        <v>18825</v>
      </c>
      <c r="J421" s="10">
        <f t="shared" si="32"/>
        <v>18825</v>
      </c>
      <c r="K421" s="10">
        <f t="shared" si="34"/>
        <v>144326</v>
      </c>
      <c r="L421" s="10">
        <f t="shared" si="33"/>
        <v>144326</v>
      </c>
      <c r="M421" s="8" t="s">
        <v>1265</v>
      </c>
      <c r="N421" s="1"/>
      <c r="O421" s="1"/>
      <c r="P421" s="1"/>
      <c r="Q421" s="1"/>
      <c r="R421" s="1"/>
      <c r="S421" s="1"/>
      <c r="T421" s="1"/>
      <c r="U421" s="1"/>
      <c r="AS421" s="1"/>
      <c r="AU421" s="1"/>
      <c r="AV421" s="1"/>
      <c r="AW421" s="1"/>
    </row>
    <row r="422" spans="1:49" ht="30" customHeight="1" x14ac:dyDescent="0.3">
      <c r="A422" s="8" t="s">
        <v>1264</v>
      </c>
      <c r="B422" s="8" t="s">
        <v>1241</v>
      </c>
      <c r="C422" s="8" t="s">
        <v>598</v>
      </c>
      <c r="D422" s="9">
        <v>1</v>
      </c>
      <c r="E422" s="10">
        <f>TRUNC(일위대가목록!E382,0)</f>
        <v>0</v>
      </c>
      <c r="F422" s="10">
        <f t="shared" si="30"/>
        <v>0</v>
      </c>
      <c r="G422" s="10">
        <f>TRUNC(일위대가목록!F382,0)</f>
        <v>139445</v>
      </c>
      <c r="H422" s="10">
        <f t="shared" si="31"/>
        <v>139445</v>
      </c>
      <c r="I422" s="10">
        <f>TRUNC(일위대가목록!G382,0)</f>
        <v>20916</v>
      </c>
      <c r="J422" s="10">
        <f t="shared" si="32"/>
        <v>20916</v>
      </c>
      <c r="K422" s="10">
        <f t="shared" si="34"/>
        <v>160361</v>
      </c>
      <c r="L422" s="10">
        <f t="shared" si="33"/>
        <v>160361</v>
      </c>
      <c r="M422" s="8" t="s">
        <v>1267</v>
      </c>
      <c r="N422" s="1"/>
      <c r="O422" s="1"/>
      <c r="P422" s="1"/>
      <c r="Q422" s="1"/>
      <c r="R422" s="1"/>
      <c r="S422" s="1"/>
      <c r="T422" s="1"/>
      <c r="U422" s="1"/>
      <c r="AS422" s="1"/>
      <c r="AU422" s="1"/>
      <c r="AV422" s="1"/>
      <c r="AW422" s="1"/>
    </row>
    <row r="423" spans="1:49" ht="30" customHeight="1" x14ac:dyDescent="0.3">
      <c r="A423" s="8" t="s">
        <v>1264</v>
      </c>
      <c r="B423" s="8" t="s">
        <v>1244</v>
      </c>
      <c r="C423" s="8" t="s">
        <v>598</v>
      </c>
      <c r="D423" s="9">
        <v>1</v>
      </c>
      <c r="E423" s="10">
        <f>TRUNC(일위대가목록!E383,0)</f>
        <v>0</v>
      </c>
      <c r="F423" s="10">
        <f t="shared" si="30"/>
        <v>0</v>
      </c>
      <c r="G423" s="10">
        <f>TRUNC(일위대가목록!F383,0)</f>
        <v>153390</v>
      </c>
      <c r="H423" s="10">
        <f t="shared" si="31"/>
        <v>153390</v>
      </c>
      <c r="I423" s="10">
        <f>TRUNC(일위대가목록!G383,0)</f>
        <v>23008</v>
      </c>
      <c r="J423" s="10">
        <f t="shared" si="32"/>
        <v>23008</v>
      </c>
      <c r="K423" s="10">
        <f t="shared" si="34"/>
        <v>176398</v>
      </c>
      <c r="L423" s="10">
        <f t="shared" si="33"/>
        <v>176398</v>
      </c>
      <c r="M423" s="8" t="s">
        <v>1269</v>
      </c>
      <c r="N423" s="1"/>
      <c r="O423" s="1"/>
      <c r="P423" s="1"/>
      <c r="Q423" s="1"/>
      <c r="R423" s="1"/>
      <c r="S423" s="1"/>
      <c r="T423" s="1"/>
      <c r="U423" s="1"/>
      <c r="AS423" s="1"/>
      <c r="AU423" s="1"/>
      <c r="AV423" s="1"/>
      <c r="AW423" s="1"/>
    </row>
    <row r="424" spans="1:49" ht="30" customHeight="1" x14ac:dyDescent="0.3">
      <c r="A424" s="8" t="s">
        <v>1264</v>
      </c>
      <c r="B424" s="8" t="s">
        <v>1256</v>
      </c>
      <c r="C424" s="8" t="s">
        <v>598</v>
      </c>
      <c r="D424" s="9">
        <v>1</v>
      </c>
      <c r="E424" s="10">
        <f>TRUNC(일위대가목록!E384,0)</f>
        <v>0</v>
      </c>
      <c r="F424" s="10">
        <f t="shared" si="30"/>
        <v>0</v>
      </c>
      <c r="G424" s="10">
        <f>TRUNC(일위대가목록!F384,0)</f>
        <v>175391</v>
      </c>
      <c r="H424" s="10">
        <f t="shared" si="31"/>
        <v>175391</v>
      </c>
      <c r="I424" s="10">
        <f>TRUNC(일위대가목록!G384,0)</f>
        <v>26308</v>
      </c>
      <c r="J424" s="10">
        <f t="shared" si="32"/>
        <v>26308</v>
      </c>
      <c r="K424" s="10">
        <f t="shared" si="34"/>
        <v>201699</v>
      </c>
      <c r="L424" s="10">
        <f t="shared" si="33"/>
        <v>201699</v>
      </c>
      <c r="M424" s="8" t="s">
        <v>1271</v>
      </c>
      <c r="N424" s="1"/>
      <c r="O424" s="1"/>
      <c r="P424" s="1"/>
      <c r="Q424" s="1"/>
      <c r="R424" s="1"/>
      <c r="S424" s="1"/>
      <c r="T424" s="1"/>
      <c r="U424" s="1"/>
      <c r="AS424" s="1"/>
      <c r="AU424" s="1"/>
      <c r="AV424" s="1"/>
      <c r="AW424" s="1"/>
    </row>
    <row r="425" spans="1:49" ht="30" customHeight="1" x14ac:dyDescent="0.3">
      <c r="A425" s="8" t="s">
        <v>1264</v>
      </c>
      <c r="B425" s="8" t="s">
        <v>1259</v>
      </c>
      <c r="C425" s="8" t="s">
        <v>598</v>
      </c>
      <c r="D425" s="9">
        <v>1</v>
      </c>
      <c r="E425" s="10">
        <f>TRUNC(일위대가목록!E385,0)</f>
        <v>0</v>
      </c>
      <c r="F425" s="10">
        <f t="shared" si="30"/>
        <v>0</v>
      </c>
      <c r="G425" s="10">
        <f>TRUNC(일위대가목록!F385,0)</f>
        <v>213783</v>
      </c>
      <c r="H425" s="10">
        <f t="shared" si="31"/>
        <v>213783</v>
      </c>
      <c r="I425" s="10">
        <f>TRUNC(일위대가목록!G385,0)</f>
        <v>32067</v>
      </c>
      <c r="J425" s="10">
        <f t="shared" si="32"/>
        <v>32067</v>
      </c>
      <c r="K425" s="10">
        <f t="shared" si="34"/>
        <v>245850</v>
      </c>
      <c r="L425" s="10">
        <f t="shared" si="33"/>
        <v>245850</v>
      </c>
      <c r="M425" s="8" t="s">
        <v>1273</v>
      </c>
      <c r="N425" s="1"/>
      <c r="O425" s="1"/>
      <c r="P425" s="1"/>
      <c r="Q425" s="1"/>
      <c r="R425" s="1"/>
      <c r="S425" s="1"/>
      <c r="T425" s="1"/>
      <c r="U425" s="1"/>
      <c r="AS425" s="1"/>
      <c r="AU425" s="1"/>
      <c r="AV425" s="1"/>
      <c r="AW425" s="1"/>
    </row>
    <row r="426" spans="1:49" ht="30" customHeight="1" x14ac:dyDescent="0.3">
      <c r="A426" s="37" t="s">
        <v>1275</v>
      </c>
      <c r="B426" s="37" t="s">
        <v>42</v>
      </c>
      <c r="C426" s="37" t="s">
        <v>42</v>
      </c>
      <c r="D426" s="38"/>
      <c r="E426" s="39">
        <f>TRUNC(단가대비표!O229,0)</f>
        <v>0</v>
      </c>
      <c r="F426" s="39">
        <f t="shared" si="30"/>
        <v>0</v>
      </c>
      <c r="G426" s="39">
        <f>TRUNC(단가대비표!P229,0)</f>
        <v>0</v>
      </c>
      <c r="H426" s="39">
        <f t="shared" si="31"/>
        <v>0</v>
      </c>
      <c r="I426" s="39">
        <f>TRUNC(단가대비표!V229,0)</f>
        <v>0</v>
      </c>
      <c r="J426" s="39">
        <f t="shared" si="32"/>
        <v>0</v>
      </c>
      <c r="K426" s="39">
        <f t="shared" si="34"/>
        <v>0</v>
      </c>
      <c r="L426" s="39">
        <f t="shared" si="33"/>
        <v>0</v>
      </c>
      <c r="M426" s="37" t="s">
        <v>42</v>
      </c>
      <c r="N426" s="1"/>
      <c r="O426" s="1"/>
      <c r="P426" s="1"/>
      <c r="Q426" s="1"/>
      <c r="R426" s="1"/>
      <c r="S426" s="1"/>
      <c r="T426" s="1"/>
      <c r="U426" s="1"/>
      <c r="AS426" s="1"/>
      <c r="AU426" s="1"/>
      <c r="AV426" s="1"/>
      <c r="AW426" s="1"/>
    </row>
    <row r="427" spans="1:49" ht="30" customHeight="1" x14ac:dyDescent="0.3">
      <c r="A427" s="8" t="s">
        <v>1277</v>
      </c>
      <c r="B427" s="8" t="s">
        <v>1238</v>
      </c>
      <c r="C427" s="8" t="s">
        <v>598</v>
      </c>
      <c r="D427" s="9">
        <v>1</v>
      </c>
      <c r="E427" s="10">
        <f>TRUNC(일위대가목록!E386,0)</f>
        <v>0</v>
      </c>
      <c r="F427" s="10">
        <f t="shared" si="30"/>
        <v>0</v>
      </c>
      <c r="G427" s="10">
        <f>TRUNC(일위대가목록!F386,0)</f>
        <v>51431</v>
      </c>
      <c r="H427" s="10">
        <f t="shared" si="31"/>
        <v>51431</v>
      </c>
      <c r="I427" s="10">
        <f>TRUNC(일위대가목록!G386,0)</f>
        <v>2571</v>
      </c>
      <c r="J427" s="10">
        <f t="shared" si="32"/>
        <v>2571</v>
      </c>
      <c r="K427" s="10">
        <f t="shared" si="34"/>
        <v>54002</v>
      </c>
      <c r="L427" s="10">
        <f t="shared" si="33"/>
        <v>54002</v>
      </c>
      <c r="M427" s="8" t="s">
        <v>1278</v>
      </c>
      <c r="N427" s="1"/>
      <c r="O427" s="1"/>
      <c r="P427" s="1"/>
      <c r="Q427" s="1"/>
      <c r="R427" s="1"/>
      <c r="S427" s="1"/>
      <c r="T427" s="1"/>
      <c r="U427" s="1"/>
      <c r="AS427" s="1"/>
      <c r="AU427" s="1"/>
      <c r="AV427" s="1"/>
      <c r="AW427" s="1"/>
    </row>
    <row r="428" spans="1:49" ht="30" customHeight="1" x14ac:dyDescent="0.3">
      <c r="A428" s="8" t="s">
        <v>1277</v>
      </c>
      <c r="B428" s="8" t="s">
        <v>1241</v>
      </c>
      <c r="C428" s="8" t="s">
        <v>598</v>
      </c>
      <c r="D428" s="9">
        <v>1</v>
      </c>
      <c r="E428" s="10">
        <f>TRUNC(일위대가목록!E387,0)</f>
        <v>0</v>
      </c>
      <c r="F428" s="10">
        <f t="shared" si="30"/>
        <v>0</v>
      </c>
      <c r="G428" s="10">
        <f>TRUNC(일위대가목록!F387,0)</f>
        <v>62750</v>
      </c>
      <c r="H428" s="10">
        <f t="shared" si="31"/>
        <v>62750</v>
      </c>
      <c r="I428" s="10">
        <f>TRUNC(일위대가목록!G387,0)</f>
        <v>3137</v>
      </c>
      <c r="J428" s="10">
        <f t="shared" si="32"/>
        <v>3137</v>
      </c>
      <c r="K428" s="10">
        <f t="shared" si="34"/>
        <v>65887</v>
      </c>
      <c r="L428" s="10">
        <f t="shared" si="33"/>
        <v>65887</v>
      </c>
      <c r="M428" s="8" t="s">
        <v>1280</v>
      </c>
      <c r="N428" s="1"/>
      <c r="O428" s="1"/>
      <c r="P428" s="1"/>
      <c r="Q428" s="1"/>
      <c r="R428" s="1"/>
      <c r="S428" s="1"/>
      <c r="T428" s="1"/>
      <c r="U428" s="1"/>
      <c r="AS428" s="1"/>
      <c r="AU428" s="1"/>
      <c r="AV428" s="1"/>
      <c r="AW428" s="1"/>
    </row>
    <row r="429" spans="1:49" ht="30" customHeight="1" x14ac:dyDescent="0.3">
      <c r="A429" s="8" t="s">
        <v>1277</v>
      </c>
      <c r="B429" s="8" t="s">
        <v>1244</v>
      </c>
      <c r="C429" s="8" t="s">
        <v>598</v>
      </c>
      <c r="D429" s="9">
        <v>1</v>
      </c>
      <c r="E429" s="10">
        <f>TRUNC(일위대가목록!E388,0)</f>
        <v>0</v>
      </c>
      <c r="F429" s="10">
        <f t="shared" si="30"/>
        <v>0</v>
      </c>
      <c r="G429" s="10">
        <f>TRUNC(일위대가목록!F388,0)</f>
        <v>69722</v>
      </c>
      <c r="H429" s="10">
        <f t="shared" si="31"/>
        <v>69722</v>
      </c>
      <c r="I429" s="10">
        <f>TRUNC(일위대가목록!G388,0)</f>
        <v>3486</v>
      </c>
      <c r="J429" s="10">
        <f t="shared" si="32"/>
        <v>3486</v>
      </c>
      <c r="K429" s="10">
        <f t="shared" si="34"/>
        <v>73208</v>
      </c>
      <c r="L429" s="10">
        <f t="shared" si="33"/>
        <v>73208</v>
      </c>
      <c r="M429" s="8" t="s">
        <v>1282</v>
      </c>
      <c r="N429" s="1"/>
      <c r="O429" s="1"/>
      <c r="P429" s="1"/>
      <c r="Q429" s="1"/>
      <c r="R429" s="1"/>
      <c r="S429" s="1"/>
      <c r="T429" s="1"/>
      <c r="U429" s="1"/>
      <c r="AS429" s="1"/>
      <c r="AU429" s="1"/>
      <c r="AV429" s="1"/>
      <c r="AW429" s="1"/>
    </row>
    <row r="430" spans="1:49" ht="30" customHeight="1" x14ac:dyDescent="0.3">
      <c r="A430" s="37" t="s">
        <v>1284</v>
      </c>
      <c r="B430" s="37" t="s">
        <v>42</v>
      </c>
      <c r="C430" s="37" t="s">
        <v>42</v>
      </c>
      <c r="D430" s="38"/>
      <c r="E430" s="39">
        <f>TRUNC(단가대비표!O230,0)</f>
        <v>0</v>
      </c>
      <c r="F430" s="39">
        <f t="shared" si="30"/>
        <v>0</v>
      </c>
      <c r="G430" s="39">
        <f>TRUNC(단가대비표!P230,0)</f>
        <v>0</v>
      </c>
      <c r="H430" s="39">
        <f t="shared" si="31"/>
        <v>0</v>
      </c>
      <c r="I430" s="39">
        <f>TRUNC(단가대비표!V230,0)</f>
        <v>0</v>
      </c>
      <c r="J430" s="39">
        <f t="shared" si="32"/>
        <v>0</v>
      </c>
      <c r="K430" s="39">
        <f t="shared" si="34"/>
        <v>0</v>
      </c>
      <c r="L430" s="39">
        <f t="shared" si="33"/>
        <v>0</v>
      </c>
      <c r="M430" s="37" t="s">
        <v>42</v>
      </c>
      <c r="N430" s="1"/>
      <c r="O430" s="1"/>
      <c r="P430" s="1"/>
      <c r="Q430" s="1"/>
      <c r="R430" s="1"/>
      <c r="S430" s="1"/>
      <c r="T430" s="1"/>
      <c r="U430" s="1"/>
      <c r="AS430" s="1"/>
      <c r="AU430" s="1"/>
      <c r="AV430" s="1"/>
      <c r="AW430" s="1"/>
    </row>
    <row r="431" spans="1:49" ht="30" customHeight="1" x14ac:dyDescent="0.3">
      <c r="A431" s="8" t="s">
        <v>1286</v>
      </c>
      <c r="B431" s="8" t="s">
        <v>1287</v>
      </c>
      <c r="C431" s="8" t="s">
        <v>473</v>
      </c>
      <c r="D431" s="9">
        <v>1</v>
      </c>
      <c r="E431" s="10">
        <f>TRUNC(일위대가목록!E389,0)</f>
        <v>8788</v>
      </c>
      <c r="F431" s="10">
        <f t="shared" si="30"/>
        <v>8788</v>
      </c>
      <c r="G431" s="10">
        <f>TRUNC(일위대가목록!F389,0)</f>
        <v>72983</v>
      </c>
      <c r="H431" s="10">
        <f t="shared" si="31"/>
        <v>72983</v>
      </c>
      <c r="I431" s="10">
        <f>TRUNC(일위대가목록!G389,0)</f>
        <v>13611</v>
      </c>
      <c r="J431" s="10">
        <f t="shared" si="32"/>
        <v>13611</v>
      </c>
      <c r="K431" s="10">
        <f t="shared" si="34"/>
        <v>95382</v>
      </c>
      <c r="L431" s="10">
        <f t="shared" si="33"/>
        <v>95382</v>
      </c>
      <c r="M431" s="8" t="s">
        <v>1288</v>
      </c>
      <c r="N431" s="1"/>
      <c r="O431" s="1"/>
      <c r="P431" s="1"/>
      <c r="Q431" s="1"/>
      <c r="R431" s="1"/>
      <c r="S431" s="1"/>
      <c r="T431" s="1"/>
      <c r="U431" s="1"/>
      <c r="AS431" s="1"/>
      <c r="AU431" s="1"/>
      <c r="AV431" s="1"/>
      <c r="AW431" s="1"/>
    </row>
    <row r="432" spans="1:49" ht="30" customHeight="1" x14ac:dyDescent="0.3">
      <c r="A432" s="8" t="s">
        <v>1286</v>
      </c>
      <c r="B432" s="8" t="s">
        <v>1290</v>
      </c>
      <c r="C432" s="8" t="s">
        <v>473</v>
      </c>
      <c r="D432" s="9">
        <v>1</v>
      </c>
      <c r="E432" s="10">
        <f>TRUNC(일위대가목록!E390,0)</f>
        <v>10140</v>
      </c>
      <c r="F432" s="10">
        <f t="shared" si="30"/>
        <v>10140</v>
      </c>
      <c r="G432" s="10">
        <f>TRUNC(일위대가목록!F390,0)</f>
        <v>84299</v>
      </c>
      <c r="H432" s="10">
        <f t="shared" si="31"/>
        <v>84299</v>
      </c>
      <c r="I432" s="10">
        <f>TRUNC(일위대가목록!G390,0)</f>
        <v>15707</v>
      </c>
      <c r="J432" s="10">
        <f t="shared" si="32"/>
        <v>15707</v>
      </c>
      <c r="K432" s="10">
        <f t="shared" si="34"/>
        <v>110146</v>
      </c>
      <c r="L432" s="10">
        <f t="shared" si="33"/>
        <v>110146</v>
      </c>
      <c r="M432" s="8" t="s">
        <v>1291</v>
      </c>
      <c r="N432" s="1"/>
      <c r="O432" s="1"/>
      <c r="P432" s="1"/>
      <c r="Q432" s="1"/>
      <c r="R432" s="1"/>
      <c r="S432" s="1"/>
      <c r="T432" s="1"/>
      <c r="U432" s="1"/>
      <c r="AS432" s="1"/>
      <c r="AU432" s="1"/>
      <c r="AV432" s="1"/>
      <c r="AW432" s="1"/>
    </row>
    <row r="433" spans="1:49" ht="30" customHeight="1" x14ac:dyDescent="0.3">
      <c r="A433" s="8" t="s">
        <v>1286</v>
      </c>
      <c r="B433" s="8" t="s">
        <v>1293</v>
      </c>
      <c r="C433" s="8" t="s">
        <v>473</v>
      </c>
      <c r="D433" s="9">
        <v>1</v>
      </c>
      <c r="E433" s="10">
        <f>TRUNC(일위대가목록!E391,0)</f>
        <v>11986</v>
      </c>
      <c r="F433" s="10">
        <f t="shared" si="30"/>
        <v>11986</v>
      </c>
      <c r="G433" s="10">
        <f>TRUNC(일위대가목록!F391,0)</f>
        <v>99636</v>
      </c>
      <c r="H433" s="10">
        <f t="shared" si="31"/>
        <v>99636</v>
      </c>
      <c r="I433" s="10">
        <f>TRUNC(일위대가목록!G391,0)</f>
        <v>18567</v>
      </c>
      <c r="J433" s="10">
        <f t="shared" si="32"/>
        <v>18567</v>
      </c>
      <c r="K433" s="10">
        <f t="shared" si="34"/>
        <v>130189</v>
      </c>
      <c r="L433" s="10">
        <f t="shared" si="33"/>
        <v>130189</v>
      </c>
      <c r="M433" s="8" t="s">
        <v>1294</v>
      </c>
      <c r="N433" s="1"/>
      <c r="O433" s="1"/>
      <c r="P433" s="1"/>
      <c r="Q433" s="1"/>
      <c r="R433" s="1"/>
      <c r="S433" s="1"/>
      <c r="T433" s="1"/>
      <c r="U433" s="1"/>
      <c r="AS433" s="1"/>
      <c r="AU433" s="1"/>
      <c r="AV433" s="1"/>
      <c r="AW433" s="1"/>
    </row>
    <row r="434" spans="1:49" ht="30" customHeight="1" x14ac:dyDescent="0.3">
      <c r="A434" s="8" t="s">
        <v>1286</v>
      </c>
      <c r="B434" s="8" t="s">
        <v>1296</v>
      </c>
      <c r="C434" s="8" t="s">
        <v>473</v>
      </c>
      <c r="D434" s="9">
        <v>1</v>
      </c>
      <c r="E434" s="10">
        <f>TRUNC(일위대가목록!E392,0)</f>
        <v>14674</v>
      </c>
      <c r="F434" s="10">
        <f t="shared" si="30"/>
        <v>14674</v>
      </c>
      <c r="G434" s="10">
        <f>TRUNC(일위대가목록!F392,0)</f>
        <v>120997</v>
      </c>
      <c r="H434" s="10">
        <f t="shared" si="31"/>
        <v>120997</v>
      </c>
      <c r="I434" s="10">
        <f>TRUNC(일위대가목록!G392,0)</f>
        <v>22711</v>
      </c>
      <c r="J434" s="10">
        <f t="shared" si="32"/>
        <v>22711</v>
      </c>
      <c r="K434" s="10">
        <f t="shared" si="34"/>
        <v>158382</v>
      </c>
      <c r="L434" s="10">
        <f t="shared" si="33"/>
        <v>158382</v>
      </c>
      <c r="M434" s="8" t="s">
        <v>1297</v>
      </c>
      <c r="N434" s="1"/>
      <c r="O434" s="1"/>
      <c r="P434" s="1"/>
      <c r="Q434" s="1"/>
      <c r="R434" s="1"/>
      <c r="S434" s="1"/>
      <c r="T434" s="1"/>
      <c r="U434" s="1"/>
      <c r="AS434" s="1"/>
      <c r="AU434" s="1"/>
      <c r="AV434" s="1"/>
      <c r="AW434" s="1"/>
    </row>
    <row r="435" spans="1:49" ht="30" customHeight="1" x14ac:dyDescent="0.3">
      <c r="A435" s="8" t="s">
        <v>1286</v>
      </c>
      <c r="B435" s="8" t="s">
        <v>1299</v>
      </c>
      <c r="C435" s="8" t="s">
        <v>473</v>
      </c>
      <c r="D435" s="9">
        <v>1</v>
      </c>
      <c r="E435" s="10">
        <f>TRUNC(일위대가목록!E393,0)</f>
        <v>16488</v>
      </c>
      <c r="F435" s="10">
        <f t="shared" si="30"/>
        <v>16488</v>
      </c>
      <c r="G435" s="10">
        <f>TRUNC(일위대가목록!F393,0)</f>
        <v>137791</v>
      </c>
      <c r="H435" s="10">
        <f t="shared" si="31"/>
        <v>137791</v>
      </c>
      <c r="I435" s="10">
        <f>TRUNC(일위대가목록!G393,0)</f>
        <v>25555</v>
      </c>
      <c r="J435" s="10">
        <f t="shared" si="32"/>
        <v>25555</v>
      </c>
      <c r="K435" s="10">
        <f t="shared" si="34"/>
        <v>179834</v>
      </c>
      <c r="L435" s="10">
        <f t="shared" si="33"/>
        <v>179834</v>
      </c>
      <c r="M435" s="8" t="s">
        <v>1300</v>
      </c>
      <c r="N435" s="1"/>
      <c r="O435" s="1"/>
      <c r="P435" s="1"/>
      <c r="Q435" s="1"/>
      <c r="R435" s="1"/>
      <c r="S435" s="1"/>
      <c r="T435" s="1"/>
      <c r="U435" s="1"/>
      <c r="AS435" s="1"/>
      <c r="AU435" s="1"/>
      <c r="AV435" s="1"/>
      <c r="AW435" s="1"/>
    </row>
    <row r="436" spans="1:49" ht="30" customHeight="1" x14ac:dyDescent="0.3">
      <c r="A436" s="8" t="s">
        <v>1286</v>
      </c>
      <c r="B436" s="8" t="s">
        <v>1302</v>
      </c>
      <c r="C436" s="8" t="s">
        <v>473</v>
      </c>
      <c r="D436" s="9">
        <v>1</v>
      </c>
      <c r="E436" s="10">
        <f>TRUNC(일위대가목록!E394,0)</f>
        <v>20280</v>
      </c>
      <c r="F436" s="10">
        <f t="shared" si="30"/>
        <v>20280</v>
      </c>
      <c r="G436" s="10">
        <f>TRUNC(일위대가목록!F394,0)</f>
        <v>168436</v>
      </c>
      <c r="H436" s="10">
        <f t="shared" si="31"/>
        <v>168436</v>
      </c>
      <c r="I436" s="10">
        <f>TRUNC(일위대가목록!G394,0)</f>
        <v>31412</v>
      </c>
      <c r="J436" s="10">
        <f t="shared" si="32"/>
        <v>31412</v>
      </c>
      <c r="K436" s="10">
        <f t="shared" si="34"/>
        <v>220128</v>
      </c>
      <c r="L436" s="10">
        <f t="shared" si="33"/>
        <v>220128</v>
      </c>
      <c r="M436" s="8" t="s">
        <v>1303</v>
      </c>
      <c r="N436" s="1"/>
      <c r="O436" s="1"/>
      <c r="P436" s="1"/>
      <c r="Q436" s="1"/>
      <c r="R436" s="1"/>
      <c r="S436" s="1"/>
      <c r="T436" s="1"/>
      <c r="U436" s="1"/>
      <c r="AS436" s="1"/>
      <c r="AU436" s="1"/>
      <c r="AV436" s="1"/>
      <c r="AW436" s="1"/>
    </row>
    <row r="437" spans="1:49" ht="30" customHeight="1" x14ac:dyDescent="0.3">
      <c r="A437" s="8" t="s">
        <v>1305</v>
      </c>
      <c r="B437" s="8" t="s">
        <v>1244</v>
      </c>
      <c r="C437" s="8" t="s">
        <v>65</v>
      </c>
      <c r="D437" s="9">
        <v>1</v>
      </c>
      <c r="E437" s="10">
        <f>TRUNC(일위대가목록!E395,0)</f>
        <v>3515</v>
      </c>
      <c r="F437" s="10">
        <f t="shared" si="30"/>
        <v>3515</v>
      </c>
      <c r="G437" s="10">
        <f>TRUNC(일위대가목록!F395,0)</f>
        <v>29193</v>
      </c>
      <c r="H437" s="10">
        <f t="shared" si="31"/>
        <v>29193</v>
      </c>
      <c r="I437" s="10">
        <f>TRUNC(일위대가목록!G395,0)</f>
        <v>5444</v>
      </c>
      <c r="J437" s="10">
        <f t="shared" si="32"/>
        <v>5444</v>
      </c>
      <c r="K437" s="10">
        <f t="shared" si="34"/>
        <v>38152</v>
      </c>
      <c r="L437" s="10">
        <f t="shared" si="33"/>
        <v>38152</v>
      </c>
      <c r="M437" s="8" t="s">
        <v>1306</v>
      </c>
      <c r="N437" s="1"/>
      <c r="O437" s="1"/>
      <c r="P437" s="1"/>
      <c r="Q437" s="1"/>
      <c r="R437" s="1"/>
      <c r="S437" s="1"/>
      <c r="T437" s="1"/>
      <c r="U437" s="1"/>
      <c r="AS437" s="1"/>
      <c r="AU437" s="1"/>
      <c r="AV437" s="1"/>
      <c r="AW437" s="1"/>
    </row>
    <row r="438" spans="1:49" ht="30" customHeight="1" x14ac:dyDescent="0.3">
      <c r="A438" s="8" t="s">
        <v>1305</v>
      </c>
      <c r="B438" s="8" t="s">
        <v>1308</v>
      </c>
      <c r="C438" s="8" t="s">
        <v>65</v>
      </c>
      <c r="D438" s="9">
        <v>1</v>
      </c>
      <c r="E438" s="10">
        <f>TRUNC(일위대가목록!E396,0)</f>
        <v>4056</v>
      </c>
      <c r="F438" s="10">
        <f t="shared" si="30"/>
        <v>4056</v>
      </c>
      <c r="G438" s="10">
        <f>TRUNC(일위대가목록!F396,0)</f>
        <v>33719</v>
      </c>
      <c r="H438" s="10">
        <f t="shared" si="31"/>
        <v>33719</v>
      </c>
      <c r="I438" s="10">
        <f>TRUNC(일위대가목록!G396,0)</f>
        <v>6282</v>
      </c>
      <c r="J438" s="10">
        <f t="shared" si="32"/>
        <v>6282</v>
      </c>
      <c r="K438" s="10">
        <f t="shared" si="34"/>
        <v>44057</v>
      </c>
      <c r="L438" s="10">
        <f t="shared" si="33"/>
        <v>44057</v>
      </c>
      <c r="M438" s="8" t="s">
        <v>1309</v>
      </c>
      <c r="N438" s="1"/>
      <c r="O438" s="1"/>
      <c r="P438" s="1"/>
      <c r="Q438" s="1"/>
      <c r="R438" s="1"/>
      <c r="S438" s="1"/>
      <c r="T438" s="1"/>
      <c r="U438" s="1"/>
      <c r="AS438" s="1"/>
      <c r="AU438" s="1"/>
      <c r="AV438" s="1"/>
      <c r="AW438" s="1"/>
    </row>
    <row r="439" spans="1:49" ht="30" customHeight="1" x14ac:dyDescent="0.3">
      <c r="A439" s="8" t="s">
        <v>1305</v>
      </c>
      <c r="B439" s="8" t="s">
        <v>1256</v>
      </c>
      <c r="C439" s="8" t="s">
        <v>65</v>
      </c>
      <c r="D439" s="9">
        <v>1</v>
      </c>
      <c r="E439" s="10">
        <f>TRUNC(일위대가목록!E397,0)</f>
        <v>4794</v>
      </c>
      <c r="F439" s="10">
        <f t="shared" si="30"/>
        <v>4794</v>
      </c>
      <c r="G439" s="10">
        <f>TRUNC(일위대가목록!F397,0)</f>
        <v>39854</v>
      </c>
      <c r="H439" s="10">
        <f t="shared" si="31"/>
        <v>39854</v>
      </c>
      <c r="I439" s="10">
        <f>TRUNC(일위대가목록!G397,0)</f>
        <v>7426</v>
      </c>
      <c r="J439" s="10">
        <f t="shared" si="32"/>
        <v>7426</v>
      </c>
      <c r="K439" s="10">
        <f t="shared" si="34"/>
        <v>52074</v>
      </c>
      <c r="L439" s="10">
        <f t="shared" si="33"/>
        <v>52074</v>
      </c>
      <c r="M439" s="8" t="s">
        <v>1311</v>
      </c>
      <c r="N439" s="1"/>
      <c r="O439" s="1"/>
      <c r="P439" s="1"/>
      <c r="Q439" s="1"/>
      <c r="R439" s="1"/>
      <c r="S439" s="1"/>
      <c r="T439" s="1"/>
      <c r="U439" s="1"/>
      <c r="AS439" s="1"/>
      <c r="AU439" s="1"/>
      <c r="AV439" s="1"/>
      <c r="AW439" s="1"/>
    </row>
    <row r="440" spans="1:49" ht="30" customHeight="1" x14ac:dyDescent="0.3">
      <c r="A440" s="8" t="s">
        <v>1305</v>
      </c>
      <c r="B440" s="8" t="s">
        <v>1313</v>
      </c>
      <c r="C440" s="8" t="s">
        <v>65</v>
      </c>
      <c r="D440" s="9">
        <v>1</v>
      </c>
      <c r="E440" s="10">
        <f>TRUNC(일위대가목록!E398,0)</f>
        <v>5869</v>
      </c>
      <c r="F440" s="10">
        <f t="shared" si="30"/>
        <v>5869</v>
      </c>
      <c r="G440" s="10">
        <f>TRUNC(일위대가목록!F398,0)</f>
        <v>48398</v>
      </c>
      <c r="H440" s="10">
        <f t="shared" si="31"/>
        <v>48398</v>
      </c>
      <c r="I440" s="10">
        <f>TRUNC(일위대가목록!G398,0)</f>
        <v>9084</v>
      </c>
      <c r="J440" s="10">
        <f t="shared" si="32"/>
        <v>9084</v>
      </c>
      <c r="K440" s="10">
        <f t="shared" si="34"/>
        <v>63351</v>
      </c>
      <c r="L440" s="10">
        <f t="shared" si="33"/>
        <v>63351</v>
      </c>
      <c r="M440" s="8" t="s">
        <v>1314</v>
      </c>
      <c r="N440" s="1"/>
      <c r="O440" s="1"/>
      <c r="P440" s="1"/>
      <c r="Q440" s="1"/>
      <c r="R440" s="1"/>
      <c r="S440" s="1"/>
      <c r="T440" s="1"/>
      <c r="U440" s="1"/>
      <c r="AS440" s="1"/>
      <c r="AU440" s="1"/>
      <c r="AV440" s="1"/>
      <c r="AW440" s="1"/>
    </row>
    <row r="441" spans="1:49" ht="30" customHeight="1" x14ac:dyDescent="0.3">
      <c r="A441" s="8" t="s">
        <v>1305</v>
      </c>
      <c r="B441" s="8" t="s">
        <v>1259</v>
      </c>
      <c r="C441" s="8" t="s">
        <v>65</v>
      </c>
      <c r="D441" s="9">
        <v>1</v>
      </c>
      <c r="E441" s="10">
        <f>TRUNC(일위대가목록!E399,0)</f>
        <v>6595</v>
      </c>
      <c r="F441" s="10">
        <f t="shared" si="30"/>
        <v>6595</v>
      </c>
      <c r="G441" s="10">
        <f>TRUNC(일위대가목록!F399,0)</f>
        <v>55116</v>
      </c>
      <c r="H441" s="10">
        <f t="shared" si="31"/>
        <v>55116</v>
      </c>
      <c r="I441" s="10">
        <f>TRUNC(일위대가목록!G399,0)</f>
        <v>10222</v>
      </c>
      <c r="J441" s="10">
        <f t="shared" si="32"/>
        <v>10222</v>
      </c>
      <c r="K441" s="10">
        <f t="shared" si="34"/>
        <v>71933</v>
      </c>
      <c r="L441" s="10">
        <f t="shared" si="33"/>
        <v>71933</v>
      </c>
      <c r="M441" s="8" t="s">
        <v>1316</v>
      </c>
      <c r="N441" s="1"/>
      <c r="O441" s="1"/>
      <c r="P441" s="1"/>
      <c r="Q441" s="1"/>
      <c r="R441" s="1"/>
      <c r="S441" s="1"/>
      <c r="T441" s="1"/>
      <c r="U441" s="1"/>
      <c r="AS441" s="1"/>
      <c r="AU441" s="1"/>
      <c r="AV441" s="1"/>
      <c r="AW441" s="1"/>
    </row>
    <row r="442" spans="1:49" ht="30" customHeight="1" x14ac:dyDescent="0.3">
      <c r="A442" s="8" t="s">
        <v>1305</v>
      </c>
      <c r="B442" s="8" t="s">
        <v>1318</v>
      </c>
      <c r="C442" s="8" t="s">
        <v>65</v>
      </c>
      <c r="D442" s="9">
        <v>1</v>
      </c>
      <c r="E442" s="10">
        <f>TRUNC(일위대가목록!E400,0)</f>
        <v>8112</v>
      </c>
      <c r="F442" s="10">
        <f t="shared" si="30"/>
        <v>8112</v>
      </c>
      <c r="G442" s="10">
        <f>TRUNC(일위대가목록!F400,0)</f>
        <v>67374</v>
      </c>
      <c r="H442" s="10">
        <f t="shared" si="31"/>
        <v>67374</v>
      </c>
      <c r="I442" s="10">
        <f>TRUNC(일위대가목록!G400,0)</f>
        <v>12564</v>
      </c>
      <c r="J442" s="10">
        <f t="shared" si="32"/>
        <v>12564</v>
      </c>
      <c r="K442" s="10">
        <f t="shared" si="34"/>
        <v>88050</v>
      </c>
      <c r="L442" s="10">
        <f t="shared" si="33"/>
        <v>88050</v>
      </c>
      <c r="M442" s="8" t="s">
        <v>1319</v>
      </c>
      <c r="N442" s="1"/>
      <c r="O442" s="1"/>
      <c r="P442" s="1"/>
      <c r="Q442" s="1"/>
      <c r="R442" s="1"/>
      <c r="S442" s="1"/>
      <c r="T442" s="1"/>
      <c r="U442" s="1"/>
      <c r="AS442" s="1"/>
      <c r="AU442" s="1"/>
      <c r="AV442" s="1"/>
      <c r="AW442" s="1"/>
    </row>
    <row r="443" spans="1:49" ht="30" customHeight="1" x14ac:dyDescent="0.3">
      <c r="A443" s="37" t="s">
        <v>1321</v>
      </c>
      <c r="B443" s="37" t="s">
        <v>42</v>
      </c>
      <c r="C443" s="37" t="s">
        <v>42</v>
      </c>
      <c r="D443" s="38"/>
      <c r="E443" s="39">
        <f>TRUNC(단가대비표!O231,0)</f>
        <v>0</v>
      </c>
      <c r="F443" s="39">
        <f t="shared" si="30"/>
        <v>0</v>
      </c>
      <c r="G443" s="39">
        <f>TRUNC(단가대비표!P231,0)</f>
        <v>0</v>
      </c>
      <c r="H443" s="39">
        <f t="shared" si="31"/>
        <v>0</v>
      </c>
      <c r="I443" s="39">
        <f>TRUNC(단가대비표!V231,0)</f>
        <v>0</v>
      </c>
      <c r="J443" s="39">
        <f t="shared" si="32"/>
        <v>0</v>
      </c>
      <c r="K443" s="39">
        <f t="shared" si="34"/>
        <v>0</v>
      </c>
      <c r="L443" s="39">
        <f t="shared" si="33"/>
        <v>0</v>
      </c>
      <c r="M443" s="37" t="s">
        <v>42</v>
      </c>
      <c r="N443" s="1"/>
      <c r="O443" s="1"/>
      <c r="P443" s="1"/>
      <c r="Q443" s="1"/>
      <c r="R443" s="1"/>
      <c r="S443" s="1"/>
      <c r="T443" s="1"/>
      <c r="U443" s="1"/>
      <c r="AS443" s="1"/>
      <c r="AU443" s="1"/>
      <c r="AV443" s="1"/>
      <c r="AW443" s="1"/>
    </row>
    <row r="444" spans="1:49" ht="30" customHeight="1" x14ac:dyDescent="0.3">
      <c r="A444" s="8" t="s">
        <v>1323</v>
      </c>
      <c r="B444" s="8" t="s">
        <v>1324</v>
      </c>
      <c r="C444" s="8" t="s">
        <v>473</v>
      </c>
      <c r="D444" s="9">
        <v>1</v>
      </c>
      <c r="E444" s="10">
        <f>TRUNC(일위대가목록!E401,0)</f>
        <v>8244</v>
      </c>
      <c r="F444" s="10">
        <f t="shared" si="30"/>
        <v>8244</v>
      </c>
      <c r="G444" s="10">
        <f>TRUNC(일위대가목록!F401,0)</f>
        <v>68551</v>
      </c>
      <c r="H444" s="10">
        <f t="shared" si="31"/>
        <v>68551</v>
      </c>
      <c r="I444" s="10">
        <f>TRUNC(일위대가목록!G401,0)</f>
        <v>12770</v>
      </c>
      <c r="J444" s="10">
        <f t="shared" si="32"/>
        <v>12770</v>
      </c>
      <c r="K444" s="10">
        <f t="shared" si="34"/>
        <v>89565</v>
      </c>
      <c r="L444" s="10">
        <f t="shared" si="33"/>
        <v>89565</v>
      </c>
      <c r="M444" s="8" t="s">
        <v>1325</v>
      </c>
      <c r="N444" s="1"/>
      <c r="O444" s="1"/>
      <c r="P444" s="1"/>
      <c r="Q444" s="1"/>
      <c r="R444" s="1"/>
      <c r="S444" s="1"/>
      <c r="T444" s="1"/>
      <c r="U444" s="1"/>
      <c r="AS444" s="1"/>
      <c r="AU444" s="1"/>
      <c r="AV444" s="1"/>
      <c r="AW444" s="1"/>
    </row>
    <row r="445" spans="1:49" ht="30" customHeight="1" x14ac:dyDescent="0.3">
      <c r="A445" s="8" t="s">
        <v>1323</v>
      </c>
      <c r="B445" s="8" t="s">
        <v>1327</v>
      </c>
      <c r="C445" s="8" t="s">
        <v>473</v>
      </c>
      <c r="D445" s="9">
        <v>1</v>
      </c>
      <c r="E445" s="10">
        <f>TRUNC(일위대가목록!E402,0)</f>
        <v>10140</v>
      </c>
      <c r="F445" s="10">
        <f t="shared" si="30"/>
        <v>10140</v>
      </c>
      <c r="G445" s="10">
        <f>TRUNC(일위대가목록!F402,0)</f>
        <v>84299</v>
      </c>
      <c r="H445" s="10">
        <f t="shared" si="31"/>
        <v>84299</v>
      </c>
      <c r="I445" s="10">
        <f>TRUNC(일위대가목록!G402,0)</f>
        <v>15707</v>
      </c>
      <c r="J445" s="10">
        <f t="shared" si="32"/>
        <v>15707</v>
      </c>
      <c r="K445" s="10">
        <f t="shared" si="34"/>
        <v>110146</v>
      </c>
      <c r="L445" s="10">
        <f t="shared" si="33"/>
        <v>110146</v>
      </c>
      <c r="M445" s="8" t="s">
        <v>1328</v>
      </c>
      <c r="N445" s="1"/>
      <c r="O445" s="1"/>
      <c r="P445" s="1"/>
      <c r="Q445" s="1"/>
      <c r="R445" s="1"/>
      <c r="S445" s="1"/>
      <c r="T445" s="1"/>
      <c r="U445" s="1"/>
      <c r="AS445" s="1"/>
      <c r="AU445" s="1"/>
      <c r="AV445" s="1"/>
      <c r="AW445" s="1"/>
    </row>
    <row r="446" spans="1:49" ht="30" customHeight="1" x14ac:dyDescent="0.3">
      <c r="A446" s="8" t="s">
        <v>1323</v>
      </c>
      <c r="B446" s="8" t="s">
        <v>1330</v>
      </c>
      <c r="C446" s="8" t="s">
        <v>473</v>
      </c>
      <c r="D446" s="9">
        <v>1</v>
      </c>
      <c r="E446" s="10">
        <f>TRUNC(일위대가목록!E403,0)</f>
        <v>11986</v>
      </c>
      <c r="F446" s="10">
        <f t="shared" si="30"/>
        <v>11986</v>
      </c>
      <c r="G446" s="10">
        <f>TRUNC(일위대가목록!F403,0)</f>
        <v>99636</v>
      </c>
      <c r="H446" s="10">
        <f t="shared" si="31"/>
        <v>99636</v>
      </c>
      <c r="I446" s="10">
        <f>TRUNC(일위대가목록!G403,0)</f>
        <v>18567</v>
      </c>
      <c r="J446" s="10">
        <f t="shared" si="32"/>
        <v>18567</v>
      </c>
      <c r="K446" s="10">
        <f t="shared" si="34"/>
        <v>130189</v>
      </c>
      <c r="L446" s="10">
        <f t="shared" si="33"/>
        <v>130189</v>
      </c>
      <c r="M446" s="8" t="s">
        <v>1331</v>
      </c>
      <c r="N446" s="1"/>
      <c r="O446" s="1"/>
      <c r="P446" s="1"/>
      <c r="Q446" s="1"/>
      <c r="R446" s="1"/>
      <c r="S446" s="1"/>
      <c r="T446" s="1"/>
      <c r="U446" s="1"/>
      <c r="AS446" s="1"/>
      <c r="AU446" s="1"/>
      <c r="AV446" s="1"/>
      <c r="AW446" s="1"/>
    </row>
    <row r="447" spans="1:49" ht="30" customHeight="1" x14ac:dyDescent="0.3">
      <c r="A447" s="8" t="s">
        <v>1323</v>
      </c>
      <c r="B447" s="8" t="s">
        <v>1333</v>
      </c>
      <c r="C447" s="8" t="s">
        <v>473</v>
      </c>
      <c r="D447" s="9">
        <v>1</v>
      </c>
      <c r="E447" s="10">
        <f>TRUNC(일위대가목록!E404,0)</f>
        <v>13190</v>
      </c>
      <c r="F447" s="10">
        <f t="shared" si="30"/>
        <v>13190</v>
      </c>
      <c r="G447" s="10">
        <f>TRUNC(일위대가목록!F404,0)</f>
        <v>109545</v>
      </c>
      <c r="H447" s="10">
        <f t="shared" si="31"/>
        <v>109545</v>
      </c>
      <c r="I447" s="10">
        <f>TRUNC(일위대가목록!G404,0)</f>
        <v>20430</v>
      </c>
      <c r="J447" s="10">
        <f t="shared" si="32"/>
        <v>20430</v>
      </c>
      <c r="K447" s="10">
        <f t="shared" si="34"/>
        <v>143165</v>
      </c>
      <c r="L447" s="10">
        <f t="shared" si="33"/>
        <v>143165</v>
      </c>
      <c r="M447" s="8" t="s">
        <v>1334</v>
      </c>
      <c r="N447" s="1"/>
      <c r="O447" s="1"/>
      <c r="P447" s="1"/>
      <c r="Q447" s="1"/>
      <c r="R447" s="1"/>
      <c r="S447" s="1"/>
      <c r="T447" s="1"/>
      <c r="U447" s="1"/>
      <c r="AS447" s="1"/>
      <c r="AU447" s="1"/>
      <c r="AV447" s="1"/>
      <c r="AW447" s="1"/>
    </row>
    <row r="448" spans="1:49" ht="30" customHeight="1" x14ac:dyDescent="0.3">
      <c r="A448" s="8" t="s">
        <v>1323</v>
      </c>
      <c r="B448" s="8" t="s">
        <v>1336</v>
      </c>
      <c r="C448" s="8" t="s">
        <v>473</v>
      </c>
      <c r="D448" s="9">
        <v>1</v>
      </c>
      <c r="E448" s="10">
        <f>TRUNC(일위대가목록!E405,0)</f>
        <v>14674</v>
      </c>
      <c r="F448" s="10">
        <f t="shared" si="30"/>
        <v>14674</v>
      </c>
      <c r="G448" s="10">
        <f>TRUNC(일위대가목록!F405,0)</f>
        <v>120997</v>
      </c>
      <c r="H448" s="10">
        <f t="shared" si="31"/>
        <v>120997</v>
      </c>
      <c r="I448" s="10">
        <f>TRUNC(일위대가목록!G405,0)</f>
        <v>22711</v>
      </c>
      <c r="J448" s="10">
        <f t="shared" si="32"/>
        <v>22711</v>
      </c>
      <c r="K448" s="10">
        <f t="shared" si="34"/>
        <v>158382</v>
      </c>
      <c r="L448" s="10">
        <f t="shared" si="33"/>
        <v>158382</v>
      </c>
      <c r="M448" s="8" t="s">
        <v>1337</v>
      </c>
      <c r="N448" s="1"/>
      <c r="O448" s="1"/>
      <c r="P448" s="1"/>
      <c r="Q448" s="1"/>
      <c r="R448" s="1"/>
      <c r="S448" s="1"/>
      <c r="T448" s="1"/>
      <c r="U448" s="1"/>
      <c r="AS448" s="1"/>
      <c r="AU448" s="1"/>
      <c r="AV448" s="1"/>
      <c r="AW448" s="1"/>
    </row>
    <row r="449" spans="1:49" ht="30" customHeight="1" x14ac:dyDescent="0.3">
      <c r="A449" s="8" t="s">
        <v>1323</v>
      </c>
      <c r="B449" s="8" t="s">
        <v>1339</v>
      </c>
      <c r="C449" s="8" t="s">
        <v>473</v>
      </c>
      <c r="D449" s="9">
        <v>1</v>
      </c>
      <c r="E449" s="10">
        <f>TRUNC(일위대가목록!E406,0)</f>
        <v>18796</v>
      </c>
      <c r="F449" s="10">
        <f t="shared" si="30"/>
        <v>18796</v>
      </c>
      <c r="G449" s="10">
        <f>TRUNC(일위대가목록!F406,0)</f>
        <v>156984</v>
      </c>
      <c r="H449" s="10">
        <f t="shared" si="31"/>
        <v>156984</v>
      </c>
      <c r="I449" s="10">
        <f>TRUNC(일위대가목록!G406,0)</f>
        <v>29131</v>
      </c>
      <c r="J449" s="10">
        <f t="shared" si="32"/>
        <v>29131</v>
      </c>
      <c r="K449" s="10">
        <f t="shared" si="34"/>
        <v>204911</v>
      </c>
      <c r="L449" s="10">
        <f t="shared" si="33"/>
        <v>204911</v>
      </c>
      <c r="M449" s="8" t="s">
        <v>1340</v>
      </c>
      <c r="N449" s="1"/>
      <c r="O449" s="1"/>
      <c r="P449" s="1"/>
      <c r="Q449" s="1"/>
      <c r="R449" s="1"/>
      <c r="S449" s="1"/>
      <c r="T449" s="1"/>
      <c r="U449" s="1"/>
      <c r="AS449" s="1"/>
      <c r="AU449" s="1"/>
      <c r="AV449" s="1"/>
      <c r="AW449" s="1"/>
    </row>
    <row r="450" spans="1:49" ht="30" customHeight="1" x14ac:dyDescent="0.3">
      <c r="A450" s="37" t="s">
        <v>1342</v>
      </c>
      <c r="B450" s="37" t="s">
        <v>42</v>
      </c>
      <c r="C450" s="37" t="s">
        <v>42</v>
      </c>
      <c r="D450" s="38"/>
      <c r="E450" s="39">
        <f>TRUNC(단가대비표!O232,0)</f>
        <v>0</v>
      </c>
      <c r="F450" s="39">
        <f t="shared" si="30"/>
        <v>0</v>
      </c>
      <c r="G450" s="39">
        <f>TRUNC(단가대비표!P232,0)</f>
        <v>0</v>
      </c>
      <c r="H450" s="39">
        <f t="shared" si="31"/>
        <v>0</v>
      </c>
      <c r="I450" s="39">
        <f>TRUNC(단가대비표!V232,0)</f>
        <v>0</v>
      </c>
      <c r="J450" s="39">
        <f t="shared" si="32"/>
        <v>0</v>
      </c>
      <c r="K450" s="39">
        <f t="shared" si="34"/>
        <v>0</v>
      </c>
      <c r="L450" s="39">
        <f t="shared" si="33"/>
        <v>0</v>
      </c>
      <c r="M450" s="37" t="s">
        <v>42</v>
      </c>
      <c r="N450" s="1"/>
      <c r="O450" s="1"/>
      <c r="P450" s="1"/>
      <c r="Q450" s="1"/>
      <c r="R450" s="1"/>
      <c r="S450" s="1"/>
      <c r="T450" s="1"/>
      <c r="U450" s="1"/>
      <c r="AS450" s="1"/>
      <c r="AU450" s="1"/>
      <c r="AV450" s="1"/>
      <c r="AW450" s="1"/>
    </row>
    <row r="451" spans="1:49" ht="30" customHeight="1" x14ac:dyDescent="0.3">
      <c r="A451" s="8" t="s">
        <v>1344</v>
      </c>
      <c r="B451" s="8" t="s">
        <v>1244</v>
      </c>
      <c r="C451" s="8" t="s">
        <v>598</v>
      </c>
      <c r="D451" s="9">
        <v>1</v>
      </c>
      <c r="E451" s="10">
        <f>TRUNC(일위대가목록!E407,0)</f>
        <v>0</v>
      </c>
      <c r="F451" s="10">
        <f t="shared" ref="F451:F514" si="35">TRUNC(E451*D451, 0)</f>
        <v>0</v>
      </c>
      <c r="G451" s="10">
        <f>TRUNC(일위대가목록!F407,0)</f>
        <v>13039</v>
      </c>
      <c r="H451" s="10">
        <f t="shared" ref="H451:H514" si="36">TRUNC(G451*D451, 0)</f>
        <v>13039</v>
      </c>
      <c r="I451" s="10">
        <f>TRUNC(일위대가목록!G407,0)</f>
        <v>782</v>
      </c>
      <c r="J451" s="10">
        <f t="shared" ref="J451:J514" si="37">TRUNC(I451*D451, 0)</f>
        <v>782</v>
      </c>
      <c r="K451" s="10">
        <f t="shared" si="34"/>
        <v>13821</v>
      </c>
      <c r="L451" s="10">
        <f t="shared" ref="L451:L514" si="38">TRUNC(F451+H451+J451, 0)</f>
        <v>13821</v>
      </c>
      <c r="M451" s="8" t="s">
        <v>1345</v>
      </c>
      <c r="N451" s="1"/>
      <c r="O451" s="1"/>
      <c r="P451" s="1"/>
      <c r="Q451" s="1"/>
      <c r="R451" s="1"/>
      <c r="S451" s="1"/>
      <c r="T451" s="1"/>
      <c r="U451" s="1"/>
      <c r="AS451" s="1"/>
      <c r="AU451" s="1"/>
      <c r="AV451" s="1"/>
      <c r="AW451" s="1"/>
    </row>
    <row r="452" spans="1:49" ht="30" customHeight="1" x14ac:dyDescent="0.3">
      <c r="A452" s="8" t="s">
        <v>1344</v>
      </c>
      <c r="B452" s="8" t="s">
        <v>1308</v>
      </c>
      <c r="C452" s="8" t="s">
        <v>598</v>
      </c>
      <c r="D452" s="9">
        <v>1</v>
      </c>
      <c r="E452" s="10">
        <f>TRUNC(일위대가목록!E408,0)</f>
        <v>0</v>
      </c>
      <c r="F452" s="10">
        <f t="shared" si="35"/>
        <v>0</v>
      </c>
      <c r="G452" s="10">
        <f>TRUNC(일위대가목록!F408,0)</f>
        <v>13039</v>
      </c>
      <c r="H452" s="10">
        <f t="shared" si="36"/>
        <v>13039</v>
      </c>
      <c r="I452" s="10">
        <f>TRUNC(일위대가목록!G408,0)</f>
        <v>782</v>
      </c>
      <c r="J452" s="10">
        <f t="shared" si="37"/>
        <v>782</v>
      </c>
      <c r="K452" s="10">
        <f t="shared" si="34"/>
        <v>13821</v>
      </c>
      <c r="L452" s="10">
        <f t="shared" si="38"/>
        <v>13821</v>
      </c>
      <c r="M452" s="8" t="s">
        <v>1347</v>
      </c>
      <c r="N452" s="1"/>
      <c r="O452" s="1"/>
      <c r="P452" s="1"/>
      <c r="Q452" s="1"/>
      <c r="R452" s="1"/>
      <c r="S452" s="1"/>
      <c r="T452" s="1"/>
      <c r="U452" s="1"/>
      <c r="AS452" s="1"/>
      <c r="AU452" s="1"/>
      <c r="AV452" s="1"/>
      <c r="AW452" s="1"/>
    </row>
    <row r="453" spans="1:49" ht="30" customHeight="1" x14ac:dyDescent="0.3">
      <c r="A453" s="8" t="s">
        <v>1344</v>
      </c>
      <c r="B453" s="8" t="s">
        <v>1256</v>
      </c>
      <c r="C453" s="8" t="s">
        <v>598</v>
      </c>
      <c r="D453" s="9">
        <v>1</v>
      </c>
      <c r="E453" s="10">
        <f>TRUNC(일위대가목록!E409,0)</f>
        <v>0</v>
      </c>
      <c r="F453" s="10">
        <f t="shared" si="35"/>
        <v>0</v>
      </c>
      <c r="G453" s="10">
        <f>TRUNC(일위대가목록!F409,0)</f>
        <v>17385</v>
      </c>
      <c r="H453" s="10">
        <f t="shared" si="36"/>
        <v>17385</v>
      </c>
      <c r="I453" s="10">
        <f>TRUNC(일위대가목록!G409,0)</f>
        <v>1043</v>
      </c>
      <c r="J453" s="10">
        <f t="shared" si="37"/>
        <v>1043</v>
      </c>
      <c r="K453" s="10">
        <f t="shared" ref="K453:K516" si="39">TRUNC(E453+G453+I453, 0)</f>
        <v>18428</v>
      </c>
      <c r="L453" s="10">
        <f t="shared" si="38"/>
        <v>18428</v>
      </c>
      <c r="M453" s="8" t="s">
        <v>1349</v>
      </c>
      <c r="N453" s="1"/>
      <c r="O453" s="1"/>
      <c r="P453" s="1"/>
      <c r="Q453" s="1"/>
      <c r="R453" s="1"/>
      <c r="S453" s="1"/>
      <c r="T453" s="1"/>
      <c r="U453" s="1"/>
      <c r="AS453" s="1"/>
      <c r="AU453" s="1"/>
      <c r="AV453" s="1"/>
      <c r="AW453" s="1"/>
    </row>
    <row r="454" spans="1:49" ht="30" customHeight="1" x14ac:dyDescent="0.3">
      <c r="A454" s="8" t="s">
        <v>1344</v>
      </c>
      <c r="B454" s="8" t="s">
        <v>1313</v>
      </c>
      <c r="C454" s="8" t="s">
        <v>598</v>
      </c>
      <c r="D454" s="9">
        <v>1</v>
      </c>
      <c r="E454" s="10">
        <f>TRUNC(일위대가목록!E410,0)</f>
        <v>0</v>
      </c>
      <c r="F454" s="10">
        <f t="shared" si="35"/>
        <v>0</v>
      </c>
      <c r="G454" s="10">
        <f>TRUNC(일위대가목록!F410,0)</f>
        <v>17385</v>
      </c>
      <c r="H454" s="10">
        <f t="shared" si="36"/>
        <v>17385</v>
      </c>
      <c r="I454" s="10">
        <f>TRUNC(일위대가목록!G410,0)</f>
        <v>1043</v>
      </c>
      <c r="J454" s="10">
        <f t="shared" si="37"/>
        <v>1043</v>
      </c>
      <c r="K454" s="10">
        <f t="shared" si="39"/>
        <v>18428</v>
      </c>
      <c r="L454" s="10">
        <f t="shared" si="38"/>
        <v>18428</v>
      </c>
      <c r="M454" s="8" t="s">
        <v>1351</v>
      </c>
      <c r="N454" s="1"/>
      <c r="O454" s="1"/>
      <c r="P454" s="1"/>
      <c r="Q454" s="1"/>
      <c r="R454" s="1"/>
      <c r="S454" s="1"/>
      <c r="T454" s="1"/>
      <c r="U454" s="1"/>
      <c r="AS454" s="1"/>
      <c r="AU454" s="1"/>
      <c r="AV454" s="1"/>
      <c r="AW454" s="1"/>
    </row>
    <row r="455" spans="1:49" ht="30" customHeight="1" x14ac:dyDescent="0.3">
      <c r="A455" s="8" t="s">
        <v>1344</v>
      </c>
      <c r="B455" s="8" t="s">
        <v>1259</v>
      </c>
      <c r="C455" s="8" t="s">
        <v>598</v>
      </c>
      <c r="D455" s="9">
        <v>1</v>
      </c>
      <c r="E455" s="10">
        <f>TRUNC(일위대가목록!E411,0)</f>
        <v>0</v>
      </c>
      <c r="F455" s="10">
        <f t="shared" si="35"/>
        <v>0</v>
      </c>
      <c r="G455" s="10">
        <f>TRUNC(일위대가목록!F411,0)</f>
        <v>21732</v>
      </c>
      <c r="H455" s="10">
        <f t="shared" si="36"/>
        <v>21732</v>
      </c>
      <c r="I455" s="10">
        <f>TRUNC(일위대가목록!G411,0)</f>
        <v>1303</v>
      </c>
      <c r="J455" s="10">
        <f t="shared" si="37"/>
        <v>1303</v>
      </c>
      <c r="K455" s="10">
        <f t="shared" si="39"/>
        <v>23035</v>
      </c>
      <c r="L455" s="10">
        <f t="shared" si="38"/>
        <v>23035</v>
      </c>
      <c r="M455" s="8" t="s">
        <v>1353</v>
      </c>
      <c r="N455" s="1"/>
      <c r="O455" s="1"/>
      <c r="P455" s="1"/>
      <c r="Q455" s="1"/>
      <c r="R455" s="1"/>
      <c r="S455" s="1"/>
      <c r="T455" s="1"/>
      <c r="U455" s="1"/>
      <c r="AS455" s="1"/>
      <c r="AU455" s="1"/>
      <c r="AV455" s="1"/>
      <c r="AW455" s="1"/>
    </row>
    <row r="456" spans="1:49" ht="30" customHeight="1" x14ac:dyDescent="0.3">
      <c r="A456" s="8" t="s">
        <v>1344</v>
      </c>
      <c r="B456" s="8" t="s">
        <v>1318</v>
      </c>
      <c r="C456" s="8" t="s">
        <v>598</v>
      </c>
      <c r="D456" s="9">
        <v>1</v>
      </c>
      <c r="E456" s="10">
        <f>TRUNC(일위대가목록!E412,0)</f>
        <v>0</v>
      </c>
      <c r="F456" s="10">
        <f t="shared" si="35"/>
        <v>0</v>
      </c>
      <c r="G456" s="10">
        <f>TRUNC(일위대가목록!F412,0)</f>
        <v>30425</v>
      </c>
      <c r="H456" s="10">
        <f t="shared" si="36"/>
        <v>30425</v>
      </c>
      <c r="I456" s="10">
        <f>TRUNC(일위대가목록!G412,0)</f>
        <v>1825</v>
      </c>
      <c r="J456" s="10">
        <f t="shared" si="37"/>
        <v>1825</v>
      </c>
      <c r="K456" s="10">
        <f t="shared" si="39"/>
        <v>32250</v>
      </c>
      <c r="L456" s="10">
        <f t="shared" si="38"/>
        <v>32250</v>
      </c>
      <c r="M456" s="8" t="s">
        <v>1355</v>
      </c>
      <c r="N456" s="1"/>
      <c r="O456" s="1"/>
      <c r="P456" s="1"/>
      <c r="Q456" s="1"/>
      <c r="R456" s="1"/>
      <c r="S456" s="1"/>
      <c r="T456" s="1"/>
      <c r="U456" s="1"/>
      <c r="AS456" s="1"/>
      <c r="AU456" s="1"/>
      <c r="AV456" s="1"/>
      <c r="AW456" s="1"/>
    </row>
    <row r="457" spans="1:49" ht="30" customHeight="1" x14ac:dyDescent="0.3">
      <c r="A457" s="37" t="s">
        <v>1357</v>
      </c>
      <c r="B457" s="37" t="s">
        <v>42</v>
      </c>
      <c r="C457" s="37" t="s">
        <v>42</v>
      </c>
      <c r="D457" s="38"/>
      <c r="E457" s="39">
        <f>TRUNC(단가대비표!O233,0)</f>
        <v>0</v>
      </c>
      <c r="F457" s="39">
        <f t="shared" si="35"/>
        <v>0</v>
      </c>
      <c r="G457" s="39">
        <f>TRUNC(단가대비표!P233,0)</f>
        <v>0</v>
      </c>
      <c r="H457" s="39">
        <f t="shared" si="36"/>
        <v>0</v>
      </c>
      <c r="I457" s="39">
        <f>TRUNC(단가대비표!V233,0)</f>
        <v>0</v>
      </c>
      <c r="J457" s="39">
        <f t="shared" si="37"/>
        <v>0</v>
      </c>
      <c r="K457" s="39">
        <f t="shared" si="39"/>
        <v>0</v>
      </c>
      <c r="L457" s="39">
        <f t="shared" si="38"/>
        <v>0</v>
      </c>
      <c r="M457" s="37" t="s">
        <v>42</v>
      </c>
      <c r="N457" s="1"/>
      <c r="O457" s="1"/>
      <c r="P457" s="1"/>
      <c r="Q457" s="1"/>
      <c r="R457" s="1"/>
      <c r="S457" s="1"/>
      <c r="T457" s="1"/>
      <c r="U457" s="1"/>
      <c r="AS457" s="1"/>
      <c r="AU457" s="1"/>
      <c r="AV457" s="1"/>
      <c r="AW457" s="1"/>
    </row>
    <row r="458" spans="1:49" ht="30" customHeight="1" x14ac:dyDescent="0.3">
      <c r="A458" s="8" t="s">
        <v>1359</v>
      </c>
      <c r="B458" s="8" t="s">
        <v>1360</v>
      </c>
      <c r="C458" s="8" t="s">
        <v>598</v>
      </c>
      <c r="D458" s="9">
        <v>1</v>
      </c>
      <c r="E458" s="10">
        <f>TRUNC(일위대가목록!E413,0)</f>
        <v>0</v>
      </c>
      <c r="F458" s="10">
        <f t="shared" si="35"/>
        <v>0</v>
      </c>
      <c r="G458" s="10">
        <f>TRUNC(일위대가목록!F413,0)</f>
        <v>21732</v>
      </c>
      <c r="H458" s="10">
        <f t="shared" si="36"/>
        <v>21732</v>
      </c>
      <c r="I458" s="10">
        <f>TRUNC(일위대가목록!G413,0)</f>
        <v>1086</v>
      </c>
      <c r="J458" s="10">
        <f t="shared" si="37"/>
        <v>1086</v>
      </c>
      <c r="K458" s="10">
        <f t="shared" si="39"/>
        <v>22818</v>
      </c>
      <c r="L458" s="10">
        <f t="shared" si="38"/>
        <v>22818</v>
      </c>
      <c r="M458" s="8" t="s">
        <v>1361</v>
      </c>
      <c r="N458" s="1"/>
      <c r="O458" s="1"/>
      <c r="P458" s="1"/>
      <c r="Q458" s="1"/>
      <c r="R458" s="1"/>
      <c r="S458" s="1"/>
      <c r="T458" s="1"/>
      <c r="U458" s="1"/>
      <c r="AS458" s="1"/>
      <c r="AU458" s="1"/>
      <c r="AV458" s="1"/>
      <c r="AW458" s="1"/>
    </row>
    <row r="459" spans="1:49" ht="30" customHeight="1" x14ac:dyDescent="0.3">
      <c r="A459" s="8" t="s">
        <v>1359</v>
      </c>
      <c r="B459" s="8" t="s">
        <v>1363</v>
      </c>
      <c r="C459" s="8" t="s">
        <v>598</v>
      </c>
      <c r="D459" s="9">
        <v>1</v>
      </c>
      <c r="E459" s="10">
        <f>TRUNC(일위대가목록!E414,0)</f>
        <v>0</v>
      </c>
      <c r="F459" s="10">
        <f t="shared" si="35"/>
        <v>0</v>
      </c>
      <c r="G459" s="10">
        <f>TRUNC(일위대가목록!F414,0)</f>
        <v>30425</v>
      </c>
      <c r="H459" s="10">
        <f t="shared" si="36"/>
        <v>30425</v>
      </c>
      <c r="I459" s="10">
        <f>TRUNC(일위대가목록!G414,0)</f>
        <v>1521</v>
      </c>
      <c r="J459" s="10">
        <f t="shared" si="37"/>
        <v>1521</v>
      </c>
      <c r="K459" s="10">
        <f t="shared" si="39"/>
        <v>31946</v>
      </c>
      <c r="L459" s="10">
        <f t="shared" si="38"/>
        <v>31946</v>
      </c>
      <c r="M459" s="8" t="s">
        <v>1364</v>
      </c>
      <c r="N459" s="1"/>
      <c r="O459" s="1"/>
      <c r="P459" s="1"/>
      <c r="Q459" s="1"/>
      <c r="R459" s="1"/>
      <c r="S459" s="1"/>
      <c r="T459" s="1"/>
      <c r="U459" s="1"/>
      <c r="AS459" s="1"/>
      <c r="AU459" s="1"/>
      <c r="AV459" s="1"/>
      <c r="AW459" s="1"/>
    </row>
    <row r="460" spans="1:49" ht="30" customHeight="1" x14ac:dyDescent="0.3">
      <c r="A460" s="8" t="s">
        <v>1359</v>
      </c>
      <c r="B460" s="8" t="s">
        <v>1366</v>
      </c>
      <c r="C460" s="8" t="s">
        <v>598</v>
      </c>
      <c r="D460" s="9">
        <v>1</v>
      </c>
      <c r="E460" s="10">
        <f>TRUNC(일위대가목록!E415,0)</f>
        <v>0</v>
      </c>
      <c r="F460" s="10">
        <f t="shared" si="35"/>
        <v>0</v>
      </c>
      <c r="G460" s="10">
        <f>TRUNC(일위대가목록!F415,0)</f>
        <v>21732</v>
      </c>
      <c r="H460" s="10">
        <f t="shared" si="36"/>
        <v>21732</v>
      </c>
      <c r="I460" s="10">
        <f>TRUNC(일위대가목록!G415,0)</f>
        <v>1086</v>
      </c>
      <c r="J460" s="10">
        <f t="shared" si="37"/>
        <v>1086</v>
      </c>
      <c r="K460" s="10">
        <f t="shared" si="39"/>
        <v>22818</v>
      </c>
      <c r="L460" s="10">
        <f t="shared" si="38"/>
        <v>22818</v>
      </c>
      <c r="M460" s="8" t="s">
        <v>1367</v>
      </c>
      <c r="N460" s="1"/>
      <c r="O460" s="1"/>
      <c r="P460" s="1"/>
      <c r="Q460" s="1"/>
      <c r="R460" s="1"/>
      <c r="S460" s="1"/>
      <c r="T460" s="1"/>
      <c r="U460" s="1"/>
      <c r="AS460" s="1"/>
      <c r="AU460" s="1"/>
      <c r="AV460" s="1"/>
      <c r="AW460" s="1"/>
    </row>
    <row r="461" spans="1:49" ht="30" customHeight="1" x14ac:dyDescent="0.3">
      <c r="A461" s="8" t="s">
        <v>1359</v>
      </c>
      <c r="B461" s="8" t="s">
        <v>1369</v>
      </c>
      <c r="C461" s="8" t="s">
        <v>598</v>
      </c>
      <c r="D461" s="9">
        <v>1</v>
      </c>
      <c r="E461" s="10">
        <f>TRUNC(일위대가목록!E416,0)</f>
        <v>0</v>
      </c>
      <c r="F461" s="10">
        <f t="shared" si="35"/>
        <v>0</v>
      </c>
      <c r="G461" s="10">
        <f>TRUNC(일위대가목록!F416,0)</f>
        <v>30425</v>
      </c>
      <c r="H461" s="10">
        <f t="shared" si="36"/>
        <v>30425</v>
      </c>
      <c r="I461" s="10">
        <f>TRUNC(일위대가목록!G416,0)</f>
        <v>1521</v>
      </c>
      <c r="J461" s="10">
        <f t="shared" si="37"/>
        <v>1521</v>
      </c>
      <c r="K461" s="10">
        <f t="shared" si="39"/>
        <v>31946</v>
      </c>
      <c r="L461" s="10">
        <f t="shared" si="38"/>
        <v>31946</v>
      </c>
      <c r="M461" s="8" t="s">
        <v>1370</v>
      </c>
      <c r="N461" s="1"/>
      <c r="O461" s="1"/>
      <c r="P461" s="1"/>
      <c r="Q461" s="1"/>
      <c r="R461" s="1"/>
      <c r="S461" s="1"/>
      <c r="T461" s="1"/>
      <c r="U461" s="1"/>
      <c r="AS461" s="1"/>
      <c r="AU461" s="1"/>
      <c r="AV461" s="1"/>
      <c r="AW461" s="1"/>
    </row>
    <row r="462" spans="1:49" ht="30" customHeight="1" x14ac:dyDescent="0.3">
      <c r="A462" s="8" t="s">
        <v>1359</v>
      </c>
      <c r="B462" s="8" t="s">
        <v>1372</v>
      </c>
      <c r="C462" s="8" t="s">
        <v>598</v>
      </c>
      <c r="D462" s="9">
        <v>1</v>
      </c>
      <c r="E462" s="10">
        <f>TRUNC(일위대가목록!E417,0)</f>
        <v>0</v>
      </c>
      <c r="F462" s="10">
        <f t="shared" si="35"/>
        <v>0</v>
      </c>
      <c r="G462" s="10">
        <f>TRUNC(일위대가목록!F417,0)</f>
        <v>21732</v>
      </c>
      <c r="H462" s="10">
        <f t="shared" si="36"/>
        <v>21732</v>
      </c>
      <c r="I462" s="10">
        <f>TRUNC(일위대가목록!G417,0)</f>
        <v>1086</v>
      </c>
      <c r="J462" s="10">
        <f t="shared" si="37"/>
        <v>1086</v>
      </c>
      <c r="K462" s="10">
        <f t="shared" si="39"/>
        <v>22818</v>
      </c>
      <c r="L462" s="10">
        <f t="shared" si="38"/>
        <v>22818</v>
      </c>
      <c r="M462" s="8" t="s">
        <v>1373</v>
      </c>
      <c r="N462" s="1"/>
      <c r="O462" s="1"/>
      <c r="P462" s="1"/>
      <c r="Q462" s="1"/>
      <c r="R462" s="1"/>
      <c r="S462" s="1"/>
      <c r="T462" s="1"/>
      <c r="U462" s="1"/>
      <c r="AS462" s="1"/>
      <c r="AU462" s="1"/>
      <c r="AV462" s="1"/>
      <c r="AW462" s="1"/>
    </row>
    <row r="463" spans="1:49" ht="30" customHeight="1" x14ac:dyDescent="0.3">
      <c r="A463" s="8" t="s">
        <v>1359</v>
      </c>
      <c r="B463" s="8" t="s">
        <v>1375</v>
      </c>
      <c r="C463" s="8" t="s">
        <v>598</v>
      </c>
      <c r="D463" s="9">
        <v>1</v>
      </c>
      <c r="E463" s="10">
        <f>TRUNC(일위대가목록!E418,0)</f>
        <v>0</v>
      </c>
      <c r="F463" s="10">
        <f t="shared" si="35"/>
        <v>0</v>
      </c>
      <c r="G463" s="10">
        <f>TRUNC(일위대가목록!F418,0)</f>
        <v>30425</v>
      </c>
      <c r="H463" s="10">
        <f t="shared" si="36"/>
        <v>30425</v>
      </c>
      <c r="I463" s="10">
        <f>TRUNC(일위대가목록!G418,0)</f>
        <v>1521</v>
      </c>
      <c r="J463" s="10">
        <f t="shared" si="37"/>
        <v>1521</v>
      </c>
      <c r="K463" s="10">
        <f t="shared" si="39"/>
        <v>31946</v>
      </c>
      <c r="L463" s="10">
        <f t="shared" si="38"/>
        <v>31946</v>
      </c>
      <c r="M463" s="8" t="s">
        <v>1376</v>
      </c>
      <c r="N463" s="1"/>
      <c r="O463" s="1"/>
      <c r="P463" s="1"/>
      <c r="Q463" s="1"/>
      <c r="R463" s="1"/>
      <c r="S463" s="1"/>
      <c r="T463" s="1"/>
      <c r="U463" s="1"/>
      <c r="AS463" s="1"/>
      <c r="AU463" s="1"/>
      <c r="AV463" s="1"/>
      <c r="AW463" s="1"/>
    </row>
    <row r="464" spans="1:49" ht="30" customHeight="1" x14ac:dyDescent="0.3">
      <c r="A464" s="8" t="s">
        <v>1359</v>
      </c>
      <c r="B464" s="8" t="s">
        <v>1378</v>
      </c>
      <c r="C464" s="8" t="s">
        <v>598</v>
      </c>
      <c r="D464" s="9">
        <v>1</v>
      </c>
      <c r="E464" s="10">
        <f>TRUNC(일위대가목록!E419,0)</f>
        <v>0</v>
      </c>
      <c r="F464" s="10">
        <f t="shared" si="35"/>
        <v>0</v>
      </c>
      <c r="G464" s="10">
        <f>TRUNC(일위대가목록!F419,0)</f>
        <v>39118</v>
      </c>
      <c r="H464" s="10">
        <f t="shared" si="36"/>
        <v>39118</v>
      </c>
      <c r="I464" s="10">
        <f>TRUNC(일위대가목록!G419,0)</f>
        <v>1955</v>
      </c>
      <c r="J464" s="10">
        <f t="shared" si="37"/>
        <v>1955</v>
      </c>
      <c r="K464" s="10">
        <f t="shared" si="39"/>
        <v>41073</v>
      </c>
      <c r="L464" s="10">
        <f t="shared" si="38"/>
        <v>41073</v>
      </c>
      <c r="M464" s="8" t="s">
        <v>1379</v>
      </c>
      <c r="N464" s="1"/>
      <c r="O464" s="1"/>
      <c r="P464" s="1"/>
      <c r="Q464" s="1"/>
      <c r="R464" s="1"/>
      <c r="S464" s="1"/>
      <c r="T464" s="1"/>
      <c r="U464" s="1"/>
      <c r="AS464" s="1"/>
      <c r="AU464" s="1"/>
      <c r="AV464" s="1"/>
      <c r="AW464" s="1"/>
    </row>
    <row r="465" spans="1:49" ht="30" customHeight="1" x14ac:dyDescent="0.3">
      <c r="A465" s="8" t="s">
        <v>1359</v>
      </c>
      <c r="B465" s="8" t="s">
        <v>1381</v>
      </c>
      <c r="C465" s="8" t="s">
        <v>598</v>
      </c>
      <c r="D465" s="9">
        <v>1</v>
      </c>
      <c r="E465" s="10">
        <f>TRUNC(일위대가목록!E420,0)</f>
        <v>0</v>
      </c>
      <c r="F465" s="10">
        <f t="shared" si="35"/>
        <v>0</v>
      </c>
      <c r="G465" s="10">
        <f>TRUNC(일위대가목록!F420,0)</f>
        <v>21732</v>
      </c>
      <c r="H465" s="10">
        <f t="shared" si="36"/>
        <v>21732</v>
      </c>
      <c r="I465" s="10">
        <f>TRUNC(일위대가목록!G420,0)</f>
        <v>1086</v>
      </c>
      <c r="J465" s="10">
        <f t="shared" si="37"/>
        <v>1086</v>
      </c>
      <c r="K465" s="10">
        <f t="shared" si="39"/>
        <v>22818</v>
      </c>
      <c r="L465" s="10">
        <f t="shared" si="38"/>
        <v>22818</v>
      </c>
      <c r="M465" s="8" t="s">
        <v>1382</v>
      </c>
      <c r="N465" s="1"/>
      <c r="O465" s="1"/>
      <c r="P465" s="1"/>
      <c r="Q465" s="1"/>
      <c r="R465" s="1"/>
      <c r="S465" s="1"/>
      <c r="T465" s="1"/>
      <c r="U465" s="1"/>
      <c r="AS465" s="1"/>
      <c r="AU465" s="1"/>
      <c r="AV465" s="1"/>
      <c r="AW465" s="1"/>
    </row>
    <row r="466" spans="1:49" ht="30" customHeight="1" x14ac:dyDescent="0.3">
      <c r="A466" s="8" t="s">
        <v>1359</v>
      </c>
      <c r="B466" s="8" t="s">
        <v>1384</v>
      </c>
      <c r="C466" s="8" t="s">
        <v>598</v>
      </c>
      <c r="D466" s="9">
        <v>1</v>
      </c>
      <c r="E466" s="10">
        <f>TRUNC(일위대가목록!E421,0)</f>
        <v>0</v>
      </c>
      <c r="F466" s="10">
        <f t="shared" si="35"/>
        <v>0</v>
      </c>
      <c r="G466" s="10">
        <f>TRUNC(일위대가목록!F421,0)</f>
        <v>30425</v>
      </c>
      <c r="H466" s="10">
        <f t="shared" si="36"/>
        <v>30425</v>
      </c>
      <c r="I466" s="10">
        <f>TRUNC(일위대가목록!G421,0)</f>
        <v>1521</v>
      </c>
      <c r="J466" s="10">
        <f t="shared" si="37"/>
        <v>1521</v>
      </c>
      <c r="K466" s="10">
        <f t="shared" si="39"/>
        <v>31946</v>
      </c>
      <c r="L466" s="10">
        <f t="shared" si="38"/>
        <v>31946</v>
      </c>
      <c r="M466" s="8" t="s">
        <v>1385</v>
      </c>
      <c r="N466" s="1"/>
      <c r="O466" s="1"/>
      <c r="P466" s="1"/>
      <c r="Q466" s="1"/>
      <c r="R466" s="1"/>
      <c r="S466" s="1"/>
      <c r="T466" s="1"/>
      <c r="U466" s="1"/>
      <c r="AS466" s="1"/>
      <c r="AU466" s="1"/>
      <c r="AV466" s="1"/>
      <c r="AW466" s="1"/>
    </row>
    <row r="467" spans="1:49" ht="30" customHeight="1" x14ac:dyDescent="0.3">
      <c r="A467" s="8" t="s">
        <v>1359</v>
      </c>
      <c r="B467" s="8" t="s">
        <v>1387</v>
      </c>
      <c r="C467" s="8" t="s">
        <v>598</v>
      </c>
      <c r="D467" s="9">
        <v>1</v>
      </c>
      <c r="E467" s="10">
        <f>TRUNC(일위대가목록!E422,0)</f>
        <v>0</v>
      </c>
      <c r="F467" s="10">
        <f t="shared" si="35"/>
        <v>0</v>
      </c>
      <c r="G467" s="10">
        <f>TRUNC(일위대가목록!F422,0)</f>
        <v>39118</v>
      </c>
      <c r="H467" s="10">
        <f t="shared" si="36"/>
        <v>39118</v>
      </c>
      <c r="I467" s="10">
        <f>TRUNC(일위대가목록!G422,0)</f>
        <v>1955</v>
      </c>
      <c r="J467" s="10">
        <f t="shared" si="37"/>
        <v>1955</v>
      </c>
      <c r="K467" s="10">
        <f t="shared" si="39"/>
        <v>41073</v>
      </c>
      <c r="L467" s="10">
        <f t="shared" si="38"/>
        <v>41073</v>
      </c>
      <c r="M467" s="8" t="s">
        <v>1388</v>
      </c>
      <c r="N467" s="1"/>
      <c r="O467" s="1"/>
      <c r="P467" s="1"/>
      <c r="Q467" s="1"/>
      <c r="R467" s="1"/>
      <c r="S467" s="1"/>
      <c r="T467" s="1"/>
      <c r="U467" s="1"/>
      <c r="AS467" s="1"/>
      <c r="AU467" s="1"/>
      <c r="AV467" s="1"/>
      <c r="AW467" s="1"/>
    </row>
    <row r="468" spans="1:49" ht="30" customHeight="1" x14ac:dyDescent="0.3">
      <c r="A468" s="8" t="s">
        <v>1359</v>
      </c>
      <c r="B468" s="8" t="s">
        <v>1390</v>
      </c>
      <c r="C468" s="8" t="s">
        <v>598</v>
      </c>
      <c r="D468" s="9">
        <v>1</v>
      </c>
      <c r="E468" s="10">
        <f>TRUNC(일위대가목록!E423,0)</f>
        <v>0</v>
      </c>
      <c r="F468" s="10">
        <f t="shared" si="35"/>
        <v>0</v>
      </c>
      <c r="G468" s="10">
        <f>TRUNC(일위대가목록!F423,0)</f>
        <v>52157</v>
      </c>
      <c r="H468" s="10">
        <f t="shared" si="36"/>
        <v>52157</v>
      </c>
      <c r="I468" s="10">
        <f>TRUNC(일위대가목록!G423,0)</f>
        <v>2607</v>
      </c>
      <c r="J468" s="10">
        <f t="shared" si="37"/>
        <v>2607</v>
      </c>
      <c r="K468" s="10">
        <f t="shared" si="39"/>
        <v>54764</v>
      </c>
      <c r="L468" s="10">
        <f t="shared" si="38"/>
        <v>54764</v>
      </c>
      <c r="M468" s="8" t="s">
        <v>1391</v>
      </c>
      <c r="N468" s="1"/>
      <c r="O468" s="1"/>
      <c r="P468" s="1"/>
      <c r="Q468" s="1"/>
      <c r="R468" s="1"/>
      <c r="S468" s="1"/>
      <c r="T468" s="1"/>
      <c r="U468" s="1"/>
      <c r="AS468" s="1"/>
      <c r="AU468" s="1"/>
      <c r="AV468" s="1"/>
      <c r="AW468" s="1"/>
    </row>
    <row r="469" spans="1:49" ht="30" customHeight="1" x14ac:dyDescent="0.3">
      <c r="A469" s="8" t="s">
        <v>1359</v>
      </c>
      <c r="B469" s="8" t="s">
        <v>1393</v>
      </c>
      <c r="C469" s="8" t="s">
        <v>598</v>
      </c>
      <c r="D469" s="9">
        <v>1</v>
      </c>
      <c r="E469" s="10">
        <f>TRUNC(일위대가목록!E424,0)</f>
        <v>0</v>
      </c>
      <c r="F469" s="10">
        <f t="shared" si="35"/>
        <v>0</v>
      </c>
      <c r="G469" s="10">
        <f>TRUNC(일위대가목록!F424,0)</f>
        <v>30425</v>
      </c>
      <c r="H469" s="10">
        <f t="shared" si="36"/>
        <v>30425</v>
      </c>
      <c r="I469" s="10">
        <f>TRUNC(일위대가목록!G424,0)</f>
        <v>1521</v>
      </c>
      <c r="J469" s="10">
        <f t="shared" si="37"/>
        <v>1521</v>
      </c>
      <c r="K469" s="10">
        <f t="shared" si="39"/>
        <v>31946</v>
      </c>
      <c r="L469" s="10">
        <f t="shared" si="38"/>
        <v>31946</v>
      </c>
      <c r="M469" s="8" t="s">
        <v>1394</v>
      </c>
      <c r="N469" s="1"/>
      <c r="O469" s="1"/>
      <c r="P469" s="1"/>
      <c r="Q469" s="1"/>
      <c r="R469" s="1"/>
      <c r="S469" s="1"/>
      <c r="T469" s="1"/>
      <c r="U469" s="1"/>
      <c r="AS469" s="1"/>
      <c r="AU469" s="1"/>
      <c r="AV469" s="1"/>
      <c r="AW469" s="1"/>
    </row>
    <row r="470" spans="1:49" ht="30" customHeight="1" x14ac:dyDescent="0.3">
      <c r="A470" s="8" t="s">
        <v>1359</v>
      </c>
      <c r="B470" s="8" t="s">
        <v>1396</v>
      </c>
      <c r="C470" s="8" t="s">
        <v>598</v>
      </c>
      <c r="D470" s="9">
        <v>1</v>
      </c>
      <c r="E470" s="10">
        <f>TRUNC(일위대가목록!E425,0)</f>
        <v>0</v>
      </c>
      <c r="F470" s="10">
        <f t="shared" si="35"/>
        <v>0</v>
      </c>
      <c r="G470" s="10">
        <f>TRUNC(일위대가목록!F425,0)</f>
        <v>39118</v>
      </c>
      <c r="H470" s="10">
        <f t="shared" si="36"/>
        <v>39118</v>
      </c>
      <c r="I470" s="10">
        <f>TRUNC(일위대가목록!G425,0)</f>
        <v>1955</v>
      </c>
      <c r="J470" s="10">
        <f t="shared" si="37"/>
        <v>1955</v>
      </c>
      <c r="K470" s="10">
        <f t="shared" si="39"/>
        <v>41073</v>
      </c>
      <c r="L470" s="10">
        <f t="shared" si="38"/>
        <v>41073</v>
      </c>
      <c r="M470" s="8" t="s">
        <v>1397</v>
      </c>
      <c r="N470" s="1"/>
      <c r="O470" s="1"/>
      <c r="P470" s="1"/>
      <c r="Q470" s="1"/>
      <c r="R470" s="1"/>
      <c r="S470" s="1"/>
      <c r="T470" s="1"/>
      <c r="U470" s="1"/>
      <c r="AS470" s="1"/>
      <c r="AU470" s="1"/>
      <c r="AV470" s="1"/>
      <c r="AW470" s="1"/>
    </row>
    <row r="471" spans="1:49" ht="30" customHeight="1" x14ac:dyDescent="0.3">
      <c r="A471" s="8" t="s">
        <v>1359</v>
      </c>
      <c r="B471" s="8" t="s">
        <v>1399</v>
      </c>
      <c r="C471" s="8" t="s">
        <v>598</v>
      </c>
      <c r="D471" s="9">
        <v>1</v>
      </c>
      <c r="E471" s="10">
        <f>TRUNC(일위대가목록!E426,0)</f>
        <v>0</v>
      </c>
      <c r="F471" s="10">
        <f t="shared" si="35"/>
        <v>0</v>
      </c>
      <c r="G471" s="10">
        <f>TRUNC(일위대가목록!F426,0)</f>
        <v>47811</v>
      </c>
      <c r="H471" s="10">
        <f t="shared" si="36"/>
        <v>47811</v>
      </c>
      <c r="I471" s="10">
        <f>TRUNC(일위대가목록!G426,0)</f>
        <v>2390</v>
      </c>
      <c r="J471" s="10">
        <f t="shared" si="37"/>
        <v>2390</v>
      </c>
      <c r="K471" s="10">
        <f t="shared" si="39"/>
        <v>50201</v>
      </c>
      <c r="L471" s="10">
        <f t="shared" si="38"/>
        <v>50201</v>
      </c>
      <c r="M471" s="8" t="s">
        <v>1400</v>
      </c>
      <c r="N471" s="1"/>
      <c r="O471" s="1"/>
      <c r="P471" s="1"/>
      <c r="Q471" s="1"/>
      <c r="R471" s="1"/>
      <c r="S471" s="1"/>
      <c r="T471" s="1"/>
      <c r="U471" s="1"/>
      <c r="AS471" s="1"/>
      <c r="AU471" s="1"/>
      <c r="AV471" s="1"/>
      <c r="AW471" s="1"/>
    </row>
    <row r="472" spans="1:49" ht="30" customHeight="1" x14ac:dyDescent="0.3">
      <c r="A472" s="8" t="s">
        <v>1359</v>
      </c>
      <c r="B472" s="8" t="s">
        <v>1402</v>
      </c>
      <c r="C472" s="8" t="s">
        <v>598</v>
      </c>
      <c r="D472" s="9">
        <v>1</v>
      </c>
      <c r="E472" s="10">
        <f>TRUNC(일위대가목록!E427,0)</f>
        <v>0</v>
      </c>
      <c r="F472" s="10">
        <f t="shared" si="35"/>
        <v>0</v>
      </c>
      <c r="G472" s="10">
        <f>TRUNC(일위대가목록!F427,0)</f>
        <v>56504</v>
      </c>
      <c r="H472" s="10">
        <f t="shared" si="36"/>
        <v>56504</v>
      </c>
      <c r="I472" s="10">
        <f>TRUNC(일위대가목록!G427,0)</f>
        <v>2825</v>
      </c>
      <c r="J472" s="10">
        <f t="shared" si="37"/>
        <v>2825</v>
      </c>
      <c r="K472" s="10">
        <f t="shared" si="39"/>
        <v>59329</v>
      </c>
      <c r="L472" s="10">
        <f t="shared" si="38"/>
        <v>59329</v>
      </c>
      <c r="M472" s="8" t="s">
        <v>1403</v>
      </c>
      <c r="N472" s="1"/>
      <c r="O472" s="1"/>
      <c r="P472" s="1"/>
      <c r="Q472" s="1"/>
      <c r="R472" s="1"/>
      <c r="S472" s="1"/>
      <c r="T472" s="1"/>
      <c r="U472" s="1"/>
      <c r="AS472" s="1"/>
      <c r="AU472" s="1"/>
      <c r="AV472" s="1"/>
      <c r="AW472" s="1"/>
    </row>
    <row r="473" spans="1:49" ht="30" customHeight="1" x14ac:dyDescent="0.3">
      <c r="A473" s="37" t="s">
        <v>1405</v>
      </c>
      <c r="B473" s="37" t="s">
        <v>42</v>
      </c>
      <c r="C473" s="37" t="s">
        <v>42</v>
      </c>
      <c r="D473" s="38"/>
      <c r="E473" s="39">
        <f>TRUNC(단가대비표!O234,0)</f>
        <v>0</v>
      </c>
      <c r="F473" s="39">
        <f t="shared" si="35"/>
        <v>0</v>
      </c>
      <c r="G473" s="39">
        <f>TRUNC(단가대비표!P234,0)</f>
        <v>0</v>
      </c>
      <c r="H473" s="39">
        <f t="shared" si="36"/>
        <v>0</v>
      </c>
      <c r="I473" s="39">
        <f>TRUNC(단가대비표!V234,0)</f>
        <v>0</v>
      </c>
      <c r="J473" s="39">
        <f t="shared" si="37"/>
        <v>0</v>
      </c>
      <c r="K473" s="39">
        <f t="shared" si="39"/>
        <v>0</v>
      </c>
      <c r="L473" s="39">
        <f t="shared" si="38"/>
        <v>0</v>
      </c>
      <c r="M473" s="37" t="s">
        <v>42</v>
      </c>
      <c r="N473" s="1"/>
      <c r="O473" s="1"/>
      <c r="P473" s="1"/>
      <c r="Q473" s="1"/>
      <c r="R473" s="1"/>
      <c r="S473" s="1"/>
      <c r="T473" s="1"/>
      <c r="U473" s="1"/>
      <c r="AS473" s="1"/>
      <c r="AU473" s="1"/>
      <c r="AV473" s="1"/>
      <c r="AW473" s="1"/>
    </row>
    <row r="474" spans="1:49" ht="30" customHeight="1" x14ac:dyDescent="0.3">
      <c r="A474" s="8" t="s">
        <v>1407</v>
      </c>
      <c r="B474" s="8" t="s">
        <v>1408</v>
      </c>
      <c r="C474" s="8" t="s">
        <v>598</v>
      </c>
      <c r="D474" s="9">
        <v>1</v>
      </c>
      <c r="E474" s="10">
        <f>TRUNC(일위대가목록!E428,0)</f>
        <v>1167</v>
      </c>
      <c r="F474" s="10">
        <f t="shared" si="35"/>
        <v>1167</v>
      </c>
      <c r="G474" s="10">
        <f>TRUNC(일위대가목록!F428,0)</f>
        <v>28035</v>
      </c>
      <c r="H474" s="10">
        <f t="shared" si="36"/>
        <v>28035</v>
      </c>
      <c r="I474" s="10">
        <f>TRUNC(일위대가목록!G428,0)</f>
        <v>2008</v>
      </c>
      <c r="J474" s="10">
        <f t="shared" si="37"/>
        <v>2008</v>
      </c>
      <c r="K474" s="10">
        <f t="shared" si="39"/>
        <v>31210</v>
      </c>
      <c r="L474" s="10">
        <f t="shared" si="38"/>
        <v>31210</v>
      </c>
      <c r="M474" s="8" t="s">
        <v>1409</v>
      </c>
      <c r="N474" s="1"/>
      <c r="O474" s="1"/>
      <c r="P474" s="1"/>
      <c r="Q474" s="1"/>
      <c r="R474" s="1"/>
      <c r="S474" s="1"/>
      <c r="T474" s="1"/>
      <c r="U474" s="1"/>
      <c r="AS474" s="1"/>
      <c r="AU474" s="1"/>
      <c r="AV474" s="1"/>
      <c r="AW474" s="1"/>
    </row>
    <row r="475" spans="1:49" ht="30" customHeight="1" x14ac:dyDescent="0.3">
      <c r="A475" s="8" t="s">
        <v>1407</v>
      </c>
      <c r="B475" s="8" t="s">
        <v>1411</v>
      </c>
      <c r="C475" s="8" t="s">
        <v>598</v>
      </c>
      <c r="D475" s="9">
        <v>1</v>
      </c>
      <c r="E475" s="10">
        <f>TRUNC(일위대가목록!E429,0)</f>
        <v>1436</v>
      </c>
      <c r="F475" s="10">
        <f t="shared" si="35"/>
        <v>1436</v>
      </c>
      <c r="G475" s="10">
        <f>TRUNC(일위대가목록!F429,0)</f>
        <v>43622</v>
      </c>
      <c r="H475" s="10">
        <f t="shared" si="36"/>
        <v>43622</v>
      </c>
      <c r="I475" s="10">
        <f>TRUNC(일위대가목록!G429,0)</f>
        <v>2653</v>
      </c>
      <c r="J475" s="10">
        <f t="shared" si="37"/>
        <v>2653</v>
      </c>
      <c r="K475" s="10">
        <f t="shared" si="39"/>
        <v>47711</v>
      </c>
      <c r="L475" s="10">
        <f t="shared" si="38"/>
        <v>47711</v>
      </c>
      <c r="M475" s="8" t="s">
        <v>1412</v>
      </c>
      <c r="N475" s="1"/>
      <c r="O475" s="1"/>
      <c r="P475" s="1"/>
      <c r="Q475" s="1"/>
      <c r="R475" s="1"/>
      <c r="S475" s="1"/>
      <c r="T475" s="1"/>
      <c r="U475" s="1"/>
      <c r="AS475" s="1"/>
      <c r="AU475" s="1"/>
      <c r="AV475" s="1"/>
      <c r="AW475" s="1"/>
    </row>
    <row r="476" spans="1:49" ht="30" customHeight="1" x14ac:dyDescent="0.3">
      <c r="A476" s="8" t="s">
        <v>1407</v>
      </c>
      <c r="B476" s="8" t="s">
        <v>1414</v>
      </c>
      <c r="C476" s="8" t="s">
        <v>598</v>
      </c>
      <c r="D476" s="9">
        <v>1</v>
      </c>
      <c r="E476" s="10">
        <f>TRUNC(일위대가목록!E430,0)</f>
        <v>1616</v>
      </c>
      <c r="F476" s="10">
        <f t="shared" si="35"/>
        <v>1616</v>
      </c>
      <c r="G476" s="10">
        <f>TRUNC(일위대가목록!F430,0)</f>
        <v>56036</v>
      </c>
      <c r="H476" s="10">
        <f t="shared" si="36"/>
        <v>56036</v>
      </c>
      <c r="I476" s="10">
        <f>TRUNC(일위대가목록!G430,0)</f>
        <v>3124</v>
      </c>
      <c r="J476" s="10">
        <f t="shared" si="37"/>
        <v>3124</v>
      </c>
      <c r="K476" s="10">
        <f t="shared" si="39"/>
        <v>60776</v>
      </c>
      <c r="L476" s="10">
        <f t="shared" si="38"/>
        <v>60776</v>
      </c>
      <c r="M476" s="8" t="s">
        <v>1415</v>
      </c>
      <c r="N476" s="1"/>
      <c r="O476" s="1"/>
      <c r="P476" s="1"/>
      <c r="Q476" s="1"/>
      <c r="R476" s="1"/>
      <c r="S476" s="1"/>
      <c r="T476" s="1"/>
      <c r="U476" s="1"/>
      <c r="AS476" s="1"/>
      <c r="AU476" s="1"/>
      <c r="AV476" s="1"/>
      <c r="AW476" s="1"/>
    </row>
    <row r="477" spans="1:49" ht="30" customHeight="1" x14ac:dyDescent="0.3">
      <c r="A477" s="37" t="s">
        <v>1417</v>
      </c>
      <c r="B477" s="37" t="s">
        <v>42</v>
      </c>
      <c r="C477" s="37" t="s">
        <v>42</v>
      </c>
      <c r="D477" s="38"/>
      <c r="E477" s="39">
        <f>TRUNC(단가대비표!O235,0)</f>
        <v>0</v>
      </c>
      <c r="F477" s="39">
        <f t="shared" si="35"/>
        <v>0</v>
      </c>
      <c r="G477" s="39">
        <f>TRUNC(단가대비표!P235,0)</f>
        <v>0</v>
      </c>
      <c r="H477" s="39">
        <f t="shared" si="36"/>
        <v>0</v>
      </c>
      <c r="I477" s="39">
        <f>TRUNC(단가대비표!V235,0)</f>
        <v>0</v>
      </c>
      <c r="J477" s="39">
        <f t="shared" si="37"/>
        <v>0</v>
      </c>
      <c r="K477" s="39">
        <f t="shared" si="39"/>
        <v>0</v>
      </c>
      <c r="L477" s="39">
        <f t="shared" si="38"/>
        <v>0</v>
      </c>
      <c r="M477" s="37" t="s">
        <v>42</v>
      </c>
      <c r="N477" s="1"/>
      <c r="O477" s="1"/>
      <c r="P477" s="1"/>
      <c r="Q477" s="1"/>
      <c r="R477" s="1"/>
      <c r="S477" s="1"/>
      <c r="T477" s="1"/>
      <c r="U477" s="1"/>
      <c r="AS477" s="1"/>
      <c r="AU477" s="1"/>
      <c r="AV477" s="1"/>
      <c r="AW477" s="1"/>
    </row>
    <row r="478" spans="1:49" ht="30" customHeight="1" x14ac:dyDescent="0.3">
      <c r="A478" s="8" t="s">
        <v>376</v>
      </c>
      <c r="B478" s="8" t="s">
        <v>42</v>
      </c>
      <c r="C478" s="8" t="s">
        <v>598</v>
      </c>
      <c r="D478" s="9">
        <v>1</v>
      </c>
      <c r="E478" s="10">
        <f>TRUNC(일위대가목록!E431,0)</f>
        <v>0</v>
      </c>
      <c r="F478" s="10">
        <f t="shared" si="35"/>
        <v>0</v>
      </c>
      <c r="G478" s="10">
        <f>TRUNC(일위대가목록!F431,0)</f>
        <v>630752</v>
      </c>
      <c r="H478" s="10">
        <f t="shared" si="36"/>
        <v>630752</v>
      </c>
      <c r="I478" s="10">
        <f>TRUNC(일위대가목록!G431,0)</f>
        <v>0</v>
      </c>
      <c r="J478" s="10">
        <f t="shared" si="37"/>
        <v>0</v>
      </c>
      <c r="K478" s="10">
        <f t="shared" si="39"/>
        <v>630752</v>
      </c>
      <c r="L478" s="10">
        <f t="shared" si="38"/>
        <v>630752</v>
      </c>
      <c r="M478" s="8" t="s">
        <v>1419</v>
      </c>
      <c r="N478" s="1"/>
      <c r="O478" s="1"/>
      <c r="P478" s="1"/>
      <c r="Q478" s="1"/>
      <c r="R478" s="1"/>
      <c r="S478" s="1"/>
      <c r="T478" s="1"/>
      <c r="U478" s="1"/>
      <c r="AS478" s="1"/>
      <c r="AU478" s="1"/>
      <c r="AV478" s="1"/>
      <c r="AW478" s="1"/>
    </row>
    <row r="479" spans="1:49" ht="30" customHeight="1" x14ac:dyDescent="0.3">
      <c r="A479" s="8" t="s">
        <v>1421</v>
      </c>
      <c r="B479" s="8" t="s">
        <v>1422</v>
      </c>
      <c r="C479" s="8" t="s">
        <v>65</v>
      </c>
      <c r="D479" s="9">
        <v>1</v>
      </c>
      <c r="E479" s="10">
        <f>TRUNC(일위대가목록!E432,0)</f>
        <v>2975</v>
      </c>
      <c r="F479" s="10">
        <f t="shared" si="35"/>
        <v>2975</v>
      </c>
      <c r="G479" s="10">
        <f>TRUNC(일위대가목록!F432,0)</f>
        <v>212050</v>
      </c>
      <c r="H479" s="10">
        <f t="shared" si="36"/>
        <v>212050</v>
      </c>
      <c r="I479" s="10">
        <f>TRUNC(일위대가목록!G432,0)</f>
        <v>0</v>
      </c>
      <c r="J479" s="10">
        <f t="shared" si="37"/>
        <v>0</v>
      </c>
      <c r="K479" s="10">
        <f t="shared" si="39"/>
        <v>215025</v>
      </c>
      <c r="L479" s="10">
        <f t="shared" si="38"/>
        <v>215025</v>
      </c>
      <c r="M479" s="8" t="s">
        <v>1423</v>
      </c>
      <c r="N479" s="1"/>
      <c r="O479" s="1"/>
      <c r="P479" s="1"/>
      <c r="Q479" s="1"/>
      <c r="R479" s="1"/>
      <c r="S479" s="1"/>
      <c r="T479" s="1"/>
      <c r="U479" s="1"/>
      <c r="AS479" s="1"/>
      <c r="AU479" s="1"/>
      <c r="AV479" s="1"/>
      <c r="AW479" s="1"/>
    </row>
    <row r="480" spans="1:49" ht="30" customHeight="1" x14ac:dyDescent="0.3">
      <c r="A480" s="8" t="s">
        <v>1425</v>
      </c>
      <c r="B480" s="8" t="s">
        <v>1422</v>
      </c>
      <c r="C480" s="8" t="s">
        <v>65</v>
      </c>
      <c r="D480" s="9">
        <v>1</v>
      </c>
      <c r="E480" s="10">
        <f>TRUNC(일위대가목록!E433,0)</f>
        <v>7150</v>
      </c>
      <c r="F480" s="10">
        <f t="shared" si="35"/>
        <v>7150</v>
      </c>
      <c r="G480" s="10">
        <f>TRUNC(일위대가목록!F433,0)</f>
        <v>244968</v>
      </c>
      <c r="H480" s="10">
        <f t="shared" si="36"/>
        <v>244968</v>
      </c>
      <c r="I480" s="10">
        <f>TRUNC(일위대가목록!G433,0)</f>
        <v>0</v>
      </c>
      <c r="J480" s="10">
        <f t="shared" si="37"/>
        <v>0</v>
      </c>
      <c r="K480" s="10">
        <f t="shared" si="39"/>
        <v>252118</v>
      </c>
      <c r="L480" s="10">
        <f t="shared" si="38"/>
        <v>252118</v>
      </c>
      <c r="M480" s="8" t="s">
        <v>1426</v>
      </c>
      <c r="N480" s="1"/>
      <c r="O480" s="1"/>
      <c r="P480" s="1"/>
      <c r="Q480" s="1"/>
      <c r="R480" s="1"/>
      <c r="S480" s="1"/>
      <c r="T480" s="1"/>
      <c r="U480" s="1"/>
      <c r="AS480" s="1"/>
      <c r="AU480" s="1"/>
      <c r="AV480" s="1"/>
      <c r="AW480" s="1"/>
    </row>
    <row r="481" spans="1:49" ht="30" customHeight="1" x14ac:dyDescent="0.3">
      <c r="A481" s="8" t="s">
        <v>1428</v>
      </c>
      <c r="B481" s="8" t="s">
        <v>1422</v>
      </c>
      <c r="C481" s="8" t="s">
        <v>65</v>
      </c>
      <c r="D481" s="9">
        <v>1</v>
      </c>
      <c r="E481" s="10">
        <f>TRUNC(일위대가목록!E434,0)</f>
        <v>23500</v>
      </c>
      <c r="F481" s="10">
        <f t="shared" si="35"/>
        <v>23500</v>
      </c>
      <c r="G481" s="10">
        <f>TRUNC(일위대가목록!F434,0)</f>
        <v>485818</v>
      </c>
      <c r="H481" s="10">
        <f t="shared" si="36"/>
        <v>485818</v>
      </c>
      <c r="I481" s="10">
        <f>TRUNC(일위대가목록!G434,0)</f>
        <v>0</v>
      </c>
      <c r="J481" s="10">
        <f t="shared" si="37"/>
        <v>0</v>
      </c>
      <c r="K481" s="10">
        <f t="shared" si="39"/>
        <v>509318</v>
      </c>
      <c r="L481" s="10">
        <f t="shared" si="38"/>
        <v>509318</v>
      </c>
      <c r="M481" s="8" t="s">
        <v>1429</v>
      </c>
      <c r="N481" s="1"/>
      <c r="O481" s="1"/>
      <c r="P481" s="1"/>
      <c r="Q481" s="1"/>
      <c r="R481" s="1"/>
      <c r="S481" s="1"/>
      <c r="T481" s="1"/>
      <c r="U481" s="1"/>
      <c r="AS481" s="1"/>
      <c r="AU481" s="1"/>
      <c r="AV481" s="1"/>
      <c r="AW481" s="1"/>
    </row>
    <row r="482" spans="1:49" ht="30" customHeight="1" x14ac:dyDescent="0.3">
      <c r="A482" s="8" t="s">
        <v>1431</v>
      </c>
      <c r="B482" s="8" t="s">
        <v>1422</v>
      </c>
      <c r="C482" s="8" t="s">
        <v>65</v>
      </c>
      <c r="D482" s="9">
        <v>1</v>
      </c>
      <c r="E482" s="10">
        <f>TRUNC(일위대가목록!E435,0)</f>
        <v>122650</v>
      </c>
      <c r="F482" s="10">
        <f t="shared" si="35"/>
        <v>122650</v>
      </c>
      <c r="G482" s="10">
        <f>TRUNC(일위대가목록!F435,0)</f>
        <v>666569</v>
      </c>
      <c r="H482" s="10">
        <f t="shared" si="36"/>
        <v>666569</v>
      </c>
      <c r="I482" s="10">
        <f>TRUNC(일위대가목록!G435,0)</f>
        <v>0</v>
      </c>
      <c r="J482" s="10">
        <f t="shared" si="37"/>
        <v>0</v>
      </c>
      <c r="K482" s="10">
        <f t="shared" si="39"/>
        <v>789219</v>
      </c>
      <c r="L482" s="10">
        <f t="shared" si="38"/>
        <v>789219</v>
      </c>
      <c r="M482" s="8" t="s">
        <v>1432</v>
      </c>
      <c r="N482" s="1"/>
      <c r="O482" s="1"/>
      <c r="P482" s="1"/>
      <c r="Q482" s="1"/>
      <c r="R482" s="1"/>
      <c r="S482" s="1"/>
      <c r="T482" s="1"/>
      <c r="U482" s="1"/>
      <c r="AS482" s="1"/>
      <c r="AU482" s="1"/>
      <c r="AV482" s="1"/>
      <c r="AW482" s="1"/>
    </row>
    <row r="483" spans="1:49" ht="30" customHeight="1" x14ac:dyDescent="0.3">
      <c r="A483" s="8" t="s">
        <v>1421</v>
      </c>
      <c r="B483" s="8" t="s">
        <v>1434</v>
      </c>
      <c r="C483" s="8" t="s">
        <v>65</v>
      </c>
      <c r="D483" s="9">
        <v>1</v>
      </c>
      <c r="E483" s="10">
        <f>TRUNC(일위대가목록!E436,0)</f>
        <v>4000</v>
      </c>
      <c r="F483" s="10">
        <f t="shared" si="35"/>
        <v>4000</v>
      </c>
      <c r="G483" s="10">
        <f>TRUNC(일위대가목록!F436,0)</f>
        <v>251275</v>
      </c>
      <c r="H483" s="10">
        <f t="shared" si="36"/>
        <v>251275</v>
      </c>
      <c r="I483" s="10">
        <f>TRUNC(일위대가목록!G436,0)</f>
        <v>0</v>
      </c>
      <c r="J483" s="10">
        <f t="shared" si="37"/>
        <v>0</v>
      </c>
      <c r="K483" s="10">
        <f t="shared" si="39"/>
        <v>255275</v>
      </c>
      <c r="L483" s="10">
        <f t="shared" si="38"/>
        <v>255275</v>
      </c>
      <c r="M483" s="8" t="s">
        <v>1435</v>
      </c>
      <c r="N483" s="1"/>
      <c r="O483" s="1"/>
      <c r="P483" s="1"/>
      <c r="Q483" s="1"/>
      <c r="R483" s="1"/>
      <c r="S483" s="1"/>
      <c r="T483" s="1"/>
      <c r="U483" s="1"/>
      <c r="AS483" s="1"/>
      <c r="AU483" s="1"/>
      <c r="AV483" s="1"/>
      <c r="AW483" s="1"/>
    </row>
    <row r="484" spans="1:49" ht="30" customHeight="1" x14ac:dyDescent="0.3">
      <c r="A484" s="8" t="s">
        <v>1428</v>
      </c>
      <c r="B484" s="8" t="s">
        <v>1434</v>
      </c>
      <c r="C484" s="8" t="s">
        <v>65</v>
      </c>
      <c r="D484" s="9">
        <v>1</v>
      </c>
      <c r="E484" s="10">
        <f>TRUNC(일위대가목록!E437,0)</f>
        <v>31250</v>
      </c>
      <c r="F484" s="10">
        <f t="shared" si="35"/>
        <v>31250</v>
      </c>
      <c r="G484" s="10">
        <f>TRUNC(일위대가목록!F437,0)</f>
        <v>568323</v>
      </c>
      <c r="H484" s="10">
        <f t="shared" si="36"/>
        <v>568323</v>
      </c>
      <c r="I484" s="10">
        <f>TRUNC(일위대가목록!G437,0)</f>
        <v>0</v>
      </c>
      <c r="J484" s="10">
        <f t="shared" si="37"/>
        <v>0</v>
      </c>
      <c r="K484" s="10">
        <f t="shared" si="39"/>
        <v>599573</v>
      </c>
      <c r="L484" s="10">
        <f t="shared" si="38"/>
        <v>599573</v>
      </c>
      <c r="M484" s="8" t="s">
        <v>1437</v>
      </c>
      <c r="N484" s="1"/>
      <c r="O484" s="1"/>
      <c r="P484" s="1"/>
      <c r="Q484" s="1"/>
      <c r="R484" s="1"/>
      <c r="S484" s="1"/>
      <c r="T484" s="1"/>
      <c r="U484" s="1"/>
      <c r="AS484" s="1"/>
      <c r="AU484" s="1"/>
      <c r="AV484" s="1"/>
      <c r="AW484" s="1"/>
    </row>
    <row r="485" spans="1:49" ht="30" customHeight="1" x14ac:dyDescent="0.3">
      <c r="A485" s="8" t="s">
        <v>1425</v>
      </c>
      <c r="B485" s="8" t="s">
        <v>1434</v>
      </c>
      <c r="C485" s="8" t="s">
        <v>65</v>
      </c>
      <c r="D485" s="9">
        <v>1</v>
      </c>
      <c r="E485" s="10">
        <f>TRUNC(일위대가목록!E438,0)</f>
        <v>9625</v>
      </c>
      <c r="F485" s="10">
        <f t="shared" si="35"/>
        <v>9625</v>
      </c>
      <c r="G485" s="10">
        <f>TRUNC(일위대가목록!F438,0)</f>
        <v>289406</v>
      </c>
      <c r="H485" s="10">
        <f t="shared" si="36"/>
        <v>289406</v>
      </c>
      <c r="I485" s="10">
        <f>TRUNC(일위대가목록!G438,0)</f>
        <v>0</v>
      </c>
      <c r="J485" s="10">
        <f t="shared" si="37"/>
        <v>0</v>
      </c>
      <c r="K485" s="10">
        <f t="shared" si="39"/>
        <v>299031</v>
      </c>
      <c r="L485" s="10">
        <f t="shared" si="38"/>
        <v>299031</v>
      </c>
      <c r="M485" s="8" t="s">
        <v>1439</v>
      </c>
      <c r="N485" s="1"/>
      <c r="O485" s="1"/>
      <c r="P485" s="1"/>
      <c r="Q485" s="1"/>
      <c r="R485" s="1"/>
      <c r="S485" s="1"/>
      <c r="T485" s="1"/>
      <c r="U485" s="1"/>
      <c r="AS485" s="1"/>
      <c r="AU485" s="1"/>
      <c r="AV485" s="1"/>
      <c r="AW485" s="1"/>
    </row>
    <row r="486" spans="1:49" ht="30" customHeight="1" x14ac:dyDescent="0.3">
      <c r="A486" s="8" t="s">
        <v>1431</v>
      </c>
      <c r="B486" s="8" t="s">
        <v>1434</v>
      </c>
      <c r="C486" s="8" t="s">
        <v>65</v>
      </c>
      <c r="D486" s="9">
        <v>1</v>
      </c>
      <c r="E486" s="10">
        <f>TRUNC(일위대가목록!E439,0)</f>
        <v>165200</v>
      </c>
      <c r="F486" s="10">
        <f t="shared" si="35"/>
        <v>165200</v>
      </c>
      <c r="G486" s="10">
        <f>TRUNC(일위대가목록!F439,0)</f>
        <v>784602</v>
      </c>
      <c r="H486" s="10">
        <f t="shared" si="36"/>
        <v>784602</v>
      </c>
      <c r="I486" s="10">
        <f>TRUNC(일위대가목록!G439,0)</f>
        <v>0</v>
      </c>
      <c r="J486" s="10">
        <f t="shared" si="37"/>
        <v>0</v>
      </c>
      <c r="K486" s="10">
        <f t="shared" si="39"/>
        <v>949802</v>
      </c>
      <c r="L486" s="10">
        <f t="shared" si="38"/>
        <v>949802</v>
      </c>
      <c r="M486" s="8" t="s">
        <v>1441</v>
      </c>
      <c r="N486" s="1"/>
      <c r="O486" s="1"/>
      <c r="P486" s="1"/>
      <c r="Q486" s="1"/>
      <c r="R486" s="1"/>
      <c r="S486" s="1"/>
      <c r="T486" s="1"/>
      <c r="U486" s="1"/>
      <c r="AS486" s="1"/>
      <c r="AU486" s="1"/>
      <c r="AV486" s="1"/>
      <c r="AW486" s="1"/>
    </row>
    <row r="487" spans="1:49" ht="30" customHeight="1" x14ac:dyDescent="0.3">
      <c r="A487" s="8" t="s">
        <v>1443</v>
      </c>
      <c r="B487" s="8" t="s">
        <v>1422</v>
      </c>
      <c r="C487" s="8" t="s">
        <v>65</v>
      </c>
      <c r="D487" s="9">
        <v>1</v>
      </c>
      <c r="E487" s="10">
        <f>TRUNC(일위대가목록!E440,0)</f>
        <v>27600</v>
      </c>
      <c r="F487" s="10">
        <f t="shared" si="35"/>
        <v>27600</v>
      </c>
      <c r="G487" s="10">
        <f>TRUNC(일위대가목록!F440,0)</f>
        <v>218357</v>
      </c>
      <c r="H487" s="10">
        <f t="shared" si="36"/>
        <v>218357</v>
      </c>
      <c r="I487" s="10">
        <f>TRUNC(일위대가목록!G440,0)</f>
        <v>0</v>
      </c>
      <c r="J487" s="10">
        <f t="shared" si="37"/>
        <v>0</v>
      </c>
      <c r="K487" s="10">
        <f t="shared" si="39"/>
        <v>245957</v>
      </c>
      <c r="L487" s="10">
        <f t="shared" si="38"/>
        <v>245957</v>
      </c>
      <c r="M487" s="8" t="s">
        <v>1444</v>
      </c>
      <c r="N487" s="1"/>
      <c r="O487" s="1"/>
      <c r="P487" s="1"/>
      <c r="Q487" s="1"/>
      <c r="R487" s="1"/>
      <c r="S487" s="1"/>
      <c r="T487" s="1"/>
      <c r="U487" s="1"/>
      <c r="AS487" s="1"/>
      <c r="AU487" s="1"/>
      <c r="AV487" s="1"/>
      <c r="AW487" s="1"/>
    </row>
    <row r="488" spans="1:49" ht="30" customHeight="1" x14ac:dyDescent="0.3">
      <c r="A488" s="8" t="s">
        <v>1446</v>
      </c>
      <c r="B488" s="8" t="s">
        <v>1422</v>
      </c>
      <c r="C488" s="8" t="s">
        <v>65</v>
      </c>
      <c r="D488" s="9">
        <v>1</v>
      </c>
      <c r="E488" s="10">
        <f>TRUNC(일위대가목록!E441,0)</f>
        <v>34125</v>
      </c>
      <c r="F488" s="10">
        <f t="shared" si="35"/>
        <v>34125</v>
      </c>
      <c r="G488" s="10">
        <f>TRUNC(일위대가목록!F441,0)</f>
        <v>229877</v>
      </c>
      <c r="H488" s="10">
        <f t="shared" si="36"/>
        <v>229877</v>
      </c>
      <c r="I488" s="10">
        <f>TRUNC(일위대가목록!G441,0)</f>
        <v>0</v>
      </c>
      <c r="J488" s="10">
        <f t="shared" si="37"/>
        <v>0</v>
      </c>
      <c r="K488" s="10">
        <f t="shared" si="39"/>
        <v>264002</v>
      </c>
      <c r="L488" s="10">
        <f t="shared" si="38"/>
        <v>264002</v>
      </c>
      <c r="M488" s="8" t="s">
        <v>1447</v>
      </c>
      <c r="N488" s="1"/>
      <c r="O488" s="1"/>
      <c r="P488" s="1"/>
      <c r="Q488" s="1"/>
      <c r="R488" s="1"/>
      <c r="S488" s="1"/>
      <c r="T488" s="1"/>
      <c r="U488" s="1"/>
      <c r="AS488" s="1"/>
      <c r="AU488" s="1"/>
      <c r="AV488" s="1"/>
      <c r="AW488" s="1"/>
    </row>
    <row r="489" spans="1:49" ht="30" customHeight="1" x14ac:dyDescent="0.3">
      <c r="A489" s="8" t="s">
        <v>1449</v>
      </c>
      <c r="B489" s="8" t="s">
        <v>1422</v>
      </c>
      <c r="C489" s="8" t="s">
        <v>65</v>
      </c>
      <c r="D489" s="9">
        <v>1</v>
      </c>
      <c r="E489" s="10">
        <f>TRUNC(일위대가목록!E442,0)</f>
        <v>34125</v>
      </c>
      <c r="F489" s="10">
        <f t="shared" si="35"/>
        <v>34125</v>
      </c>
      <c r="G489" s="10">
        <f>TRUNC(일위대가목록!F442,0)</f>
        <v>257249</v>
      </c>
      <c r="H489" s="10">
        <f t="shared" si="36"/>
        <v>257249</v>
      </c>
      <c r="I489" s="10">
        <f>TRUNC(일위대가목록!G442,0)</f>
        <v>0</v>
      </c>
      <c r="J489" s="10">
        <f t="shared" si="37"/>
        <v>0</v>
      </c>
      <c r="K489" s="10">
        <f t="shared" si="39"/>
        <v>291374</v>
      </c>
      <c r="L489" s="10">
        <f t="shared" si="38"/>
        <v>291374</v>
      </c>
      <c r="M489" s="8" t="s">
        <v>1450</v>
      </c>
      <c r="N489" s="1"/>
      <c r="O489" s="1"/>
      <c r="P489" s="1"/>
      <c r="Q489" s="1"/>
      <c r="R489" s="1"/>
      <c r="S489" s="1"/>
      <c r="T489" s="1"/>
      <c r="U489" s="1"/>
      <c r="AS489" s="1"/>
      <c r="AU489" s="1"/>
      <c r="AV489" s="1"/>
      <c r="AW489" s="1"/>
    </row>
    <row r="490" spans="1:49" ht="30" customHeight="1" x14ac:dyDescent="0.3">
      <c r="A490" s="8" t="s">
        <v>1452</v>
      </c>
      <c r="B490" s="8" t="s">
        <v>1422</v>
      </c>
      <c r="C490" s="8" t="s">
        <v>65</v>
      </c>
      <c r="D490" s="9">
        <v>1</v>
      </c>
      <c r="E490" s="10">
        <f>TRUNC(일위대가목록!E443,0)</f>
        <v>20500</v>
      </c>
      <c r="F490" s="10">
        <f t="shared" si="35"/>
        <v>20500</v>
      </c>
      <c r="G490" s="10">
        <f>TRUNC(일위대가목록!F443,0)</f>
        <v>411342</v>
      </c>
      <c r="H490" s="10">
        <f t="shared" si="36"/>
        <v>411342</v>
      </c>
      <c r="I490" s="10">
        <f>TRUNC(일위대가목록!G443,0)</f>
        <v>0</v>
      </c>
      <c r="J490" s="10">
        <f t="shared" si="37"/>
        <v>0</v>
      </c>
      <c r="K490" s="10">
        <f t="shared" si="39"/>
        <v>431842</v>
      </c>
      <c r="L490" s="10">
        <f t="shared" si="38"/>
        <v>431842</v>
      </c>
      <c r="M490" s="8" t="s">
        <v>1453</v>
      </c>
      <c r="N490" s="1"/>
      <c r="O490" s="1"/>
      <c r="P490" s="1"/>
      <c r="Q490" s="1"/>
      <c r="R490" s="1"/>
      <c r="S490" s="1"/>
      <c r="T490" s="1"/>
      <c r="U490" s="1"/>
      <c r="AS490" s="1"/>
      <c r="AU490" s="1"/>
      <c r="AV490" s="1"/>
      <c r="AW490" s="1"/>
    </row>
    <row r="491" spans="1:49" ht="30" customHeight="1" x14ac:dyDescent="0.3">
      <c r="A491" s="8" t="s">
        <v>1443</v>
      </c>
      <c r="B491" s="8" t="s">
        <v>1434</v>
      </c>
      <c r="C491" s="8" t="s">
        <v>65</v>
      </c>
      <c r="D491" s="9">
        <v>1</v>
      </c>
      <c r="E491" s="10">
        <f>TRUNC(일위대가목록!E444,0)</f>
        <v>36300</v>
      </c>
      <c r="F491" s="10">
        <f t="shared" si="35"/>
        <v>36300</v>
      </c>
      <c r="G491" s="10">
        <f>TRUNC(일위대가목록!F444,0)</f>
        <v>256488</v>
      </c>
      <c r="H491" s="10">
        <f t="shared" si="36"/>
        <v>256488</v>
      </c>
      <c r="I491" s="10">
        <f>TRUNC(일위대가목록!G444,0)</f>
        <v>0</v>
      </c>
      <c r="J491" s="10">
        <f t="shared" si="37"/>
        <v>0</v>
      </c>
      <c r="K491" s="10">
        <f t="shared" si="39"/>
        <v>292788</v>
      </c>
      <c r="L491" s="10">
        <f t="shared" si="38"/>
        <v>292788</v>
      </c>
      <c r="M491" s="8" t="s">
        <v>1455</v>
      </c>
      <c r="N491" s="1"/>
      <c r="O491" s="1"/>
      <c r="P491" s="1"/>
      <c r="Q491" s="1"/>
      <c r="R491" s="1"/>
      <c r="S491" s="1"/>
      <c r="T491" s="1"/>
      <c r="U491" s="1"/>
      <c r="AS491" s="1"/>
      <c r="AU491" s="1"/>
      <c r="AV491" s="1"/>
      <c r="AW491" s="1"/>
    </row>
    <row r="492" spans="1:49" ht="30" customHeight="1" x14ac:dyDescent="0.3">
      <c r="A492" s="8" t="s">
        <v>1446</v>
      </c>
      <c r="B492" s="8" t="s">
        <v>1434</v>
      </c>
      <c r="C492" s="8" t="s">
        <v>65</v>
      </c>
      <c r="D492" s="9">
        <v>1</v>
      </c>
      <c r="E492" s="10">
        <f>TRUNC(일위대가목록!E445,0)</f>
        <v>44950</v>
      </c>
      <c r="F492" s="10">
        <f t="shared" si="35"/>
        <v>44950</v>
      </c>
      <c r="G492" s="10">
        <f>TRUNC(일위대가목록!F445,0)</f>
        <v>275006</v>
      </c>
      <c r="H492" s="10">
        <f t="shared" si="36"/>
        <v>275006</v>
      </c>
      <c r="I492" s="10">
        <f>TRUNC(일위대가목록!G445,0)</f>
        <v>0</v>
      </c>
      <c r="J492" s="10">
        <f t="shared" si="37"/>
        <v>0</v>
      </c>
      <c r="K492" s="10">
        <f t="shared" si="39"/>
        <v>319956</v>
      </c>
      <c r="L492" s="10">
        <f t="shared" si="38"/>
        <v>319956</v>
      </c>
      <c r="M492" s="8" t="s">
        <v>1457</v>
      </c>
      <c r="N492" s="1"/>
      <c r="O492" s="1"/>
      <c r="P492" s="1"/>
      <c r="Q492" s="1"/>
      <c r="R492" s="1"/>
      <c r="S492" s="1"/>
      <c r="T492" s="1"/>
      <c r="U492" s="1"/>
      <c r="AS492" s="1"/>
      <c r="AU492" s="1"/>
      <c r="AV492" s="1"/>
      <c r="AW492" s="1"/>
    </row>
    <row r="493" spans="1:49" ht="30" customHeight="1" x14ac:dyDescent="0.3">
      <c r="A493" s="8" t="s">
        <v>1449</v>
      </c>
      <c r="B493" s="8" t="s">
        <v>1434</v>
      </c>
      <c r="C493" s="8" t="s">
        <v>65</v>
      </c>
      <c r="D493" s="9">
        <v>1</v>
      </c>
      <c r="E493" s="10">
        <f>TRUNC(일위대가목록!E446,0)</f>
        <v>44950</v>
      </c>
      <c r="F493" s="10">
        <f t="shared" si="35"/>
        <v>44950</v>
      </c>
      <c r="G493" s="10">
        <f>TRUNC(일위대가목록!F446,0)</f>
        <v>303472</v>
      </c>
      <c r="H493" s="10">
        <f t="shared" si="36"/>
        <v>303472</v>
      </c>
      <c r="I493" s="10">
        <f>TRUNC(일위대가목록!G446,0)</f>
        <v>0</v>
      </c>
      <c r="J493" s="10">
        <f t="shared" si="37"/>
        <v>0</v>
      </c>
      <c r="K493" s="10">
        <f t="shared" si="39"/>
        <v>348422</v>
      </c>
      <c r="L493" s="10">
        <f t="shared" si="38"/>
        <v>348422</v>
      </c>
      <c r="M493" s="8" t="s">
        <v>1459</v>
      </c>
      <c r="N493" s="1"/>
      <c r="O493" s="1"/>
      <c r="P493" s="1"/>
      <c r="Q493" s="1"/>
      <c r="R493" s="1"/>
      <c r="S493" s="1"/>
      <c r="T493" s="1"/>
      <c r="U493" s="1"/>
      <c r="AS493" s="1"/>
      <c r="AU493" s="1"/>
      <c r="AV493" s="1"/>
      <c r="AW493" s="1"/>
    </row>
    <row r="494" spans="1:49" ht="30" customHeight="1" x14ac:dyDescent="0.3">
      <c r="A494" s="8" t="s">
        <v>1452</v>
      </c>
      <c r="B494" s="8" t="s">
        <v>1434</v>
      </c>
      <c r="C494" s="8" t="s">
        <v>65</v>
      </c>
      <c r="D494" s="9">
        <v>1</v>
      </c>
      <c r="E494" s="10">
        <f>TRUNC(일위대가목록!E447,0)</f>
        <v>27800</v>
      </c>
      <c r="F494" s="10">
        <f t="shared" si="35"/>
        <v>27800</v>
      </c>
      <c r="G494" s="10">
        <f>TRUNC(일위대가목록!F447,0)</f>
        <v>481296</v>
      </c>
      <c r="H494" s="10">
        <f t="shared" si="36"/>
        <v>481296</v>
      </c>
      <c r="I494" s="10">
        <f>TRUNC(일위대가목록!G447,0)</f>
        <v>0</v>
      </c>
      <c r="J494" s="10">
        <f t="shared" si="37"/>
        <v>0</v>
      </c>
      <c r="K494" s="10">
        <f t="shared" si="39"/>
        <v>509096</v>
      </c>
      <c r="L494" s="10">
        <f t="shared" si="38"/>
        <v>509096</v>
      </c>
      <c r="M494" s="8" t="s">
        <v>1461</v>
      </c>
      <c r="N494" s="1"/>
      <c r="O494" s="1"/>
      <c r="P494" s="1"/>
      <c r="Q494" s="1"/>
      <c r="R494" s="1"/>
      <c r="S494" s="1"/>
      <c r="T494" s="1"/>
      <c r="U494" s="1"/>
      <c r="AS494" s="1"/>
      <c r="AU494" s="1"/>
      <c r="AV494" s="1"/>
      <c r="AW494" s="1"/>
    </row>
    <row r="495" spans="1:49" ht="30" customHeight="1" x14ac:dyDescent="0.3">
      <c r="A495" s="37" t="s">
        <v>1463</v>
      </c>
      <c r="B495" s="37" t="s">
        <v>42</v>
      </c>
      <c r="C495" s="37" t="s">
        <v>42</v>
      </c>
      <c r="D495" s="38"/>
      <c r="E495" s="39">
        <f>TRUNC(단가대비표!O313,0)</f>
        <v>0</v>
      </c>
      <c r="F495" s="39">
        <f t="shared" si="35"/>
        <v>0</v>
      </c>
      <c r="G495" s="39">
        <f>TRUNC(단가대비표!P313,0)</f>
        <v>0</v>
      </c>
      <c r="H495" s="39">
        <f t="shared" si="36"/>
        <v>0</v>
      </c>
      <c r="I495" s="39">
        <f>TRUNC(단가대비표!V313,0)</f>
        <v>0</v>
      </c>
      <c r="J495" s="39">
        <f t="shared" si="37"/>
        <v>0</v>
      </c>
      <c r="K495" s="39">
        <f t="shared" si="39"/>
        <v>0</v>
      </c>
      <c r="L495" s="39">
        <f t="shared" si="38"/>
        <v>0</v>
      </c>
      <c r="M495" s="37" t="s">
        <v>42</v>
      </c>
      <c r="N495" s="1"/>
      <c r="O495" s="1"/>
      <c r="P495" s="1"/>
      <c r="Q495" s="1"/>
      <c r="R495" s="1"/>
      <c r="S495" s="1"/>
      <c r="T495" s="1"/>
      <c r="U495" s="1"/>
      <c r="AS495" s="1"/>
      <c r="AU495" s="1"/>
      <c r="AV495" s="1"/>
      <c r="AW495" s="1"/>
    </row>
    <row r="496" spans="1:49" ht="30" customHeight="1" x14ac:dyDescent="0.3">
      <c r="A496" s="37" t="s">
        <v>1465</v>
      </c>
      <c r="B496" s="37" t="s">
        <v>42</v>
      </c>
      <c r="C496" s="37" t="s">
        <v>42</v>
      </c>
      <c r="D496" s="38"/>
      <c r="E496" s="39">
        <f>TRUNC(단가대비표!O258,0)</f>
        <v>0</v>
      </c>
      <c r="F496" s="39">
        <f t="shared" si="35"/>
        <v>0</v>
      </c>
      <c r="G496" s="39">
        <f>TRUNC(단가대비표!P258,0)</f>
        <v>0</v>
      </c>
      <c r="H496" s="39">
        <f t="shared" si="36"/>
        <v>0</v>
      </c>
      <c r="I496" s="39">
        <f>TRUNC(단가대비표!V258,0)</f>
        <v>0</v>
      </c>
      <c r="J496" s="39">
        <f t="shared" si="37"/>
        <v>0</v>
      </c>
      <c r="K496" s="39">
        <f t="shared" si="39"/>
        <v>0</v>
      </c>
      <c r="L496" s="39">
        <f t="shared" si="38"/>
        <v>0</v>
      </c>
      <c r="M496" s="37" t="s">
        <v>42</v>
      </c>
      <c r="N496" s="1"/>
      <c r="O496" s="1"/>
      <c r="P496" s="1"/>
      <c r="Q496" s="1"/>
      <c r="R496" s="1"/>
      <c r="S496" s="1"/>
      <c r="T496" s="1"/>
      <c r="U496" s="1"/>
      <c r="AS496" s="1"/>
      <c r="AU496" s="1"/>
      <c r="AV496" s="1"/>
      <c r="AW496" s="1"/>
    </row>
    <row r="497" spans="1:49" ht="30" customHeight="1" x14ac:dyDescent="0.3">
      <c r="A497" s="8" t="s">
        <v>1467</v>
      </c>
      <c r="B497" s="8" t="s">
        <v>1468</v>
      </c>
      <c r="C497" s="8" t="s">
        <v>65</v>
      </c>
      <c r="D497" s="9">
        <v>1</v>
      </c>
      <c r="E497" s="10">
        <f>TRUNC(단가산출목록!E4,0)</f>
        <v>1002</v>
      </c>
      <c r="F497" s="10">
        <f t="shared" si="35"/>
        <v>1002</v>
      </c>
      <c r="G497" s="10">
        <f>TRUNC(단가산출목록!F4,0)</f>
        <v>1529</v>
      </c>
      <c r="H497" s="10">
        <f t="shared" si="36"/>
        <v>1529</v>
      </c>
      <c r="I497" s="10">
        <f>TRUNC(단가산출목록!G4,0)</f>
        <v>38</v>
      </c>
      <c r="J497" s="10">
        <f t="shared" si="37"/>
        <v>38</v>
      </c>
      <c r="K497" s="10">
        <f t="shared" si="39"/>
        <v>2569</v>
      </c>
      <c r="L497" s="10">
        <f t="shared" si="38"/>
        <v>2569</v>
      </c>
      <c r="M497" s="8" t="s">
        <v>1469</v>
      </c>
      <c r="N497" s="1"/>
      <c r="O497" s="1"/>
      <c r="P497" s="1"/>
      <c r="Q497" s="1"/>
      <c r="R497" s="1"/>
      <c r="S497" s="1"/>
      <c r="T497" s="1"/>
      <c r="U497" s="1"/>
      <c r="AS497" s="1"/>
      <c r="AU497" s="1"/>
      <c r="AV497" s="1"/>
      <c r="AW497" s="1"/>
    </row>
    <row r="498" spans="1:49" ht="30" customHeight="1" x14ac:dyDescent="0.3">
      <c r="A498" s="8" t="s">
        <v>1471</v>
      </c>
      <c r="B498" s="8" t="s">
        <v>1468</v>
      </c>
      <c r="C498" s="8" t="s">
        <v>65</v>
      </c>
      <c r="D498" s="9">
        <v>1</v>
      </c>
      <c r="E498" s="10">
        <f>TRUNC(단가산출목록!E5,0)</f>
        <v>878</v>
      </c>
      <c r="F498" s="10">
        <f t="shared" si="35"/>
        <v>878</v>
      </c>
      <c r="G498" s="10">
        <f>TRUNC(단가산출목록!F5,0)</f>
        <v>1376</v>
      </c>
      <c r="H498" s="10">
        <f t="shared" si="36"/>
        <v>1376</v>
      </c>
      <c r="I498" s="10">
        <f>TRUNC(단가산출목록!G5,0)</f>
        <v>35</v>
      </c>
      <c r="J498" s="10">
        <f t="shared" si="37"/>
        <v>35</v>
      </c>
      <c r="K498" s="10">
        <f t="shared" si="39"/>
        <v>2289</v>
      </c>
      <c r="L498" s="10">
        <f t="shared" si="38"/>
        <v>2289</v>
      </c>
      <c r="M498" s="8" t="s">
        <v>1472</v>
      </c>
      <c r="N498" s="1"/>
      <c r="O498" s="1"/>
      <c r="P498" s="1"/>
      <c r="Q498" s="1"/>
      <c r="R498" s="1"/>
      <c r="S498" s="1"/>
      <c r="T498" s="1"/>
      <c r="U498" s="1"/>
      <c r="AS498" s="1"/>
      <c r="AU498" s="1"/>
      <c r="AV498" s="1"/>
      <c r="AW498" s="1"/>
    </row>
    <row r="499" spans="1:49" ht="30" customHeight="1" x14ac:dyDescent="0.3">
      <c r="A499" s="37" t="s">
        <v>1474</v>
      </c>
      <c r="B499" s="37" t="s">
        <v>42</v>
      </c>
      <c r="C499" s="37" t="s">
        <v>42</v>
      </c>
      <c r="D499" s="38"/>
      <c r="E499" s="39">
        <f>TRUNC(단가대비표!O259,0)</f>
        <v>0</v>
      </c>
      <c r="F499" s="39">
        <f t="shared" si="35"/>
        <v>0</v>
      </c>
      <c r="G499" s="39">
        <f>TRUNC(단가대비표!P259,0)</f>
        <v>0</v>
      </c>
      <c r="H499" s="39">
        <f t="shared" si="36"/>
        <v>0</v>
      </c>
      <c r="I499" s="39">
        <f>TRUNC(단가대비표!V259,0)</f>
        <v>0</v>
      </c>
      <c r="J499" s="39">
        <f t="shared" si="37"/>
        <v>0</v>
      </c>
      <c r="K499" s="39">
        <f t="shared" si="39"/>
        <v>0</v>
      </c>
      <c r="L499" s="39">
        <f t="shared" si="38"/>
        <v>0</v>
      </c>
      <c r="M499" s="37" t="s">
        <v>42</v>
      </c>
      <c r="N499" s="1"/>
      <c r="O499" s="1"/>
      <c r="P499" s="1"/>
      <c r="Q499" s="1"/>
      <c r="R499" s="1"/>
      <c r="S499" s="1"/>
      <c r="T499" s="1"/>
      <c r="U499" s="1"/>
      <c r="AS499" s="1"/>
      <c r="AU499" s="1"/>
      <c r="AV499" s="1"/>
      <c r="AW499" s="1"/>
    </row>
    <row r="500" spans="1:49" ht="30" customHeight="1" x14ac:dyDescent="0.3">
      <c r="A500" s="8" t="s">
        <v>1476</v>
      </c>
      <c r="B500" s="8" t="s">
        <v>1477</v>
      </c>
      <c r="C500" s="8" t="s">
        <v>81</v>
      </c>
      <c r="D500" s="9">
        <v>1</v>
      </c>
      <c r="E500" s="10">
        <f>TRUNC(단가산출목록!E6,0)</f>
        <v>463</v>
      </c>
      <c r="F500" s="10">
        <f t="shared" si="35"/>
        <v>463</v>
      </c>
      <c r="G500" s="10">
        <f>TRUNC(단가산출목록!F6,0)</f>
        <v>1405</v>
      </c>
      <c r="H500" s="10">
        <f t="shared" si="36"/>
        <v>1405</v>
      </c>
      <c r="I500" s="10">
        <f>TRUNC(단가산출목록!G6,0)</f>
        <v>852</v>
      </c>
      <c r="J500" s="10">
        <f t="shared" si="37"/>
        <v>852</v>
      </c>
      <c r="K500" s="10">
        <f t="shared" si="39"/>
        <v>2720</v>
      </c>
      <c r="L500" s="10">
        <f t="shared" si="38"/>
        <v>2720</v>
      </c>
      <c r="M500" s="8" t="s">
        <v>1478</v>
      </c>
      <c r="N500" s="1"/>
      <c r="O500" s="1"/>
      <c r="P500" s="1"/>
      <c r="Q500" s="1"/>
      <c r="R500" s="1"/>
      <c r="S500" s="1"/>
      <c r="T500" s="1"/>
      <c r="U500" s="1"/>
      <c r="AS500" s="1"/>
      <c r="AU500" s="1"/>
      <c r="AV500" s="1"/>
      <c r="AW500" s="1"/>
    </row>
    <row r="501" spans="1:49" ht="30" customHeight="1" x14ac:dyDescent="0.3">
      <c r="A501" s="8" t="s">
        <v>1476</v>
      </c>
      <c r="B501" s="8" t="s">
        <v>1480</v>
      </c>
      <c r="C501" s="8" t="s">
        <v>81</v>
      </c>
      <c r="D501" s="9">
        <v>1</v>
      </c>
      <c r="E501" s="10">
        <f>TRUNC(단가산출목록!E7,0)</f>
        <v>665</v>
      </c>
      <c r="F501" s="10">
        <f t="shared" si="35"/>
        <v>665</v>
      </c>
      <c r="G501" s="10">
        <f>TRUNC(단가산출목록!F7,0)</f>
        <v>1928</v>
      </c>
      <c r="H501" s="10">
        <f t="shared" si="36"/>
        <v>1928</v>
      </c>
      <c r="I501" s="10">
        <f>TRUNC(단가산출목록!G7,0)</f>
        <v>1236</v>
      </c>
      <c r="J501" s="10">
        <f t="shared" si="37"/>
        <v>1236</v>
      </c>
      <c r="K501" s="10">
        <f t="shared" si="39"/>
        <v>3829</v>
      </c>
      <c r="L501" s="10">
        <f t="shared" si="38"/>
        <v>3829</v>
      </c>
      <c r="M501" s="8" t="s">
        <v>1481</v>
      </c>
      <c r="N501" s="1"/>
      <c r="O501" s="1"/>
      <c r="P501" s="1"/>
      <c r="Q501" s="1"/>
      <c r="R501" s="1"/>
      <c r="S501" s="1"/>
      <c r="T501" s="1"/>
      <c r="U501" s="1"/>
      <c r="AS501" s="1"/>
      <c r="AU501" s="1"/>
      <c r="AV501" s="1"/>
      <c r="AW501" s="1"/>
    </row>
    <row r="502" spans="1:49" ht="30" customHeight="1" x14ac:dyDescent="0.3">
      <c r="A502" s="8" t="s">
        <v>1476</v>
      </c>
      <c r="B502" s="8" t="s">
        <v>1483</v>
      </c>
      <c r="C502" s="8" t="s">
        <v>81</v>
      </c>
      <c r="D502" s="9">
        <v>1</v>
      </c>
      <c r="E502" s="10">
        <f>TRUNC(단가산출목록!E8,0)</f>
        <v>865</v>
      </c>
      <c r="F502" s="10">
        <f t="shared" si="35"/>
        <v>865</v>
      </c>
      <c r="G502" s="10">
        <f>TRUNC(단가산출목록!F8,0)</f>
        <v>3118</v>
      </c>
      <c r="H502" s="10">
        <f t="shared" si="36"/>
        <v>3118</v>
      </c>
      <c r="I502" s="10">
        <f>TRUNC(단가산출목록!G8,0)</f>
        <v>1517</v>
      </c>
      <c r="J502" s="10">
        <f t="shared" si="37"/>
        <v>1517</v>
      </c>
      <c r="K502" s="10">
        <f t="shared" si="39"/>
        <v>5500</v>
      </c>
      <c r="L502" s="10">
        <f t="shared" si="38"/>
        <v>5500</v>
      </c>
      <c r="M502" s="8" t="s">
        <v>1484</v>
      </c>
      <c r="N502" s="1"/>
      <c r="O502" s="1"/>
      <c r="P502" s="1"/>
      <c r="Q502" s="1"/>
      <c r="R502" s="1"/>
      <c r="S502" s="1"/>
      <c r="T502" s="1"/>
      <c r="U502" s="1"/>
      <c r="AS502" s="1"/>
      <c r="AU502" s="1"/>
      <c r="AV502" s="1"/>
      <c r="AW502" s="1"/>
    </row>
    <row r="503" spans="1:49" ht="30" customHeight="1" x14ac:dyDescent="0.3">
      <c r="A503" s="8" t="s">
        <v>1486</v>
      </c>
      <c r="B503" s="8" t="s">
        <v>1477</v>
      </c>
      <c r="C503" s="8" t="s">
        <v>81</v>
      </c>
      <c r="D503" s="9">
        <v>1</v>
      </c>
      <c r="E503" s="10">
        <f>TRUNC(단가산출목록!E9,0)</f>
        <v>891</v>
      </c>
      <c r="F503" s="10">
        <f t="shared" si="35"/>
        <v>891</v>
      </c>
      <c r="G503" s="10">
        <f>TRUNC(단가산출목록!F9,0)</f>
        <v>2703</v>
      </c>
      <c r="H503" s="10">
        <f t="shared" si="36"/>
        <v>2703</v>
      </c>
      <c r="I503" s="10">
        <f>TRUNC(단가산출목록!G9,0)</f>
        <v>1640</v>
      </c>
      <c r="J503" s="10">
        <f t="shared" si="37"/>
        <v>1640</v>
      </c>
      <c r="K503" s="10">
        <f t="shared" si="39"/>
        <v>5234</v>
      </c>
      <c r="L503" s="10">
        <f t="shared" si="38"/>
        <v>5234</v>
      </c>
      <c r="M503" s="8" t="s">
        <v>1487</v>
      </c>
      <c r="N503" s="1"/>
      <c r="O503" s="1"/>
      <c r="P503" s="1"/>
      <c r="Q503" s="1"/>
      <c r="R503" s="1"/>
      <c r="S503" s="1"/>
      <c r="T503" s="1"/>
      <c r="U503" s="1"/>
      <c r="AS503" s="1"/>
      <c r="AU503" s="1"/>
      <c r="AV503" s="1"/>
      <c r="AW503" s="1"/>
    </row>
    <row r="504" spans="1:49" ht="30" customHeight="1" x14ac:dyDescent="0.3">
      <c r="A504" s="8" t="s">
        <v>1486</v>
      </c>
      <c r="B504" s="8" t="s">
        <v>1480</v>
      </c>
      <c r="C504" s="8" t="s">
        <v>81</v>
      </c>
      <c r="D504" s="9">
        <v>1</v>
      </c>
      <c r="E504" s="10">
        <f>TRUNC(단가산출목록!E10,0)</f>
        <v>1258</v>
      </c>
      <c r="F504" s="10">
        <f t="shared" si="35"/>
        <v>1258</v>
      </c>
      <c r="G504" s="10">
        <f>TRUNC(단가산출목록!F10,0)</f>
        <v>3642</v>
      </c>
      <c r="H504" s="10">
        <f t="shared" si="36"/>
        <v>3642</v>
      </c>
      <c r="I504" s="10">
        <f>TRUNC(단가산출목록!G10,0)</f>
        <v>2336</v>
      </c>
      <c r="J504" s="10">
        <f t="shared" si="37"/>
        <v>2336</v>
      </c>
      <c r="K504" s="10">
        <f t="shared" si="39"/>
        <v>7236</v>
      </c>
      <c r="L504" s="10">
        <f t="shared" si="38"/>
        <v>7236</v>
      </c>
      <c r="M504" s="8" t="s">
        <v>1489</v>
      </c>
      <c r="N504" s="1"/>
      <c r="O504" s="1"/>
      <c r="P504" s="1"/>
      <c r="Q504" s="1"/>
      <c r="R504" s="1"/>
      <c r="S504" s="1"/>
      <c r="T504" s="1"/>
      <c r="U504" s="1"/>
      <c r="AS504" s="1"/>
      <c r="AU504" s="1"/>
      <c r="AV504" s="1"/>
      <c r="AW504" s="1"/>
    </row>
    <row r="505" spans="1:49" ht="30" customHeight="1" x14ac:dyDescent="0.3">
      <c r="A505" s="8" t="s">
        <v>1491</v>
      </c>
      <c r="B505" s="8" t="s">
        <v>1492</v>
      </c>
      <c r="C505" s="8" t="s">
        <v>81</v>
      </c>
      <c r="D505" s="9">
        <v>1</v>
      </c>
      <c r="E505" s="10">
        <f>TRUNC(단가산출목록!E11,0)</f>
        <v>348</v>
      </c>
      <c r="F505" s="10">
        <f t="shared" si="35"/>
        <v>348</v>
      </c>
      <c r="G505" s="10">
        <f>TRUNC(단가산출목록!F11,0)</f>
        <v>1666</v>
      </c>
      <c r="H505" s="10">
        <f t="shared" si="36"/>
        <v>1666</v>
      </c>
      <c r="I505" s="10">
        <f>TRUNC(단가산출목록!G11,0)</f>
        <v>777</v>
      </c>
      <c r="J505" s="10">
        <f t="shared" si="37"/>
        <v>777</v>
      </c>
      <c r="K505" s="10">
        <f t="shared" si="39"/>
        <v>2791</v>
      </c>
      <c r="L505" s="10">
        <f t="shared" si="38"/>
        <v>2791</v>
      </c>
      <c r="M505" s="8" t="s">
        <v>1493</v>
      </c>
      <c r="N505" s="1"/>
      <c r="O505" s="1"/>
      <c r="P505" s="1"/>
      <c r="Q505" s="1"/>
      <c r="R505" s="1"/>
      <c r="S505" s="1"/>
      <c r="T505" s="1"/>
      <c r="U505" s="1"/>
      <c r="AS505" s="1"/>
      <c r="AU505" s="1"/>
      <c r="AV505" s="1"/>
      <c r="AW505" s="1"/>
    </row>
    <row r="506" spans="1:49" ht="30" customHeight="1" x14ac:dyDescent="0.3">
      <c r="A506" s="8" t="s">
        <v>1495</v>
      </c>
      <c r="B506" s="8" t="s">
        <v>1496</v>
      </c>
      <c r="C506" s="8" t="s">
        <v>81</v>
      </c>
      <c r="D506" s="9">
        <v>1</v>
      </c>
      <c r="E506" s="10">
        <f>TRUNC(단가산출목록!E12,0)</f>
        <v>544</v>
      </c>
      <c r="F506" s="10">
        <f t="shared" si="35"/>
        <v>544</v>
      </c>
      <c r="G506" s="10">
        <f>TRUNC(단가산출목록!F12,0)</f>
        <v>2603</v>
      </c>
      <c r="H506" s="10">
        <f t="shared" si="36"/>
        <v>2603</v>
      </c>
      <c r="I506" s="10">
        <f>TRUNC(단가산출목록!G12,0)</f>
        <v>1214</v>
      </c>
      <c r="J506" s="10">
        <f t="shared" si="37"/>
        <v>1214</v>
      </c>
      <c r="K506" s="10">
        <f t="shared" si="39"/>
        <v>4361</v>
      </c>
      <c r="L506" s="10">
        <f t="shared" si="38"/>
        <v>4361</v>
      </c>
      <c r="M506" s="8" t="s">
        <v>1497</v>
      </c>
      <c r="N506" s="1"/>
      <c r="O506" s="1"/>
      <c r="P506" s="1"/>
      <c r="Q506" s="1"/>
      <c r="R506" s="1"/>
      <c r="S506" s="1"/>
      <c r="T506" s="1"/>
      <c r="U506" s="1"/>
      <c r="AS506" s="1"/>
      <c r="AU506" s="1"/>
      <c r="AV506" s="1"/>
      <c r="AW506" s="1"/>
    </row>
    <row r="507" spans="1:49" ht="30" customHeight="1" x14ac:dyDescent="0.3">
      <c r="A507" s="37" t="s">
        <v>1499</v>
      </c>
      <c r="B507" s="37" t="s">
        <v>42</v>
      </c>
      <c r="C507" s="37" t="s">
        <v>42</v>
      </c>
      <c r="D507" s="38"/>
      <c r="E507" s="39">
        <f>TRUNC(단가대비표!O260,0)</f>
        <v>0</v>
      </c>
      <c r="F507" s="39">
        <f t="shared" si="35"/>
        <v>0</v>
      </c>
      <c r="G507" s="39">
        <f>TRUNC(단가대비표!P260,0)</f>
        <v>0</v>
      </c>
      <c r="H507" s="39">
        <f t="shared" si="36"/>
        <v>0</v>
      </c>
      <c r="I507" s="39">
        <f>TRUNC(단가대비표!V260,0)</f>
        <v>0</v>
      </c>
      <c r="J507" s="39">
        <f t="shared" si="37"/>
        <v>0</v>
      </c>
      <c r="K507" s="39">
        <f t="shared" si="39"/>
        <v>0</v>
      </c>
      <c r="L507" s="39">
        <f t="shared" si="38"/>
        <v>0</v>
      </c>
      <c r="M507" s="37" t="s">
        <v>42</v>
      </c>
      <c r="N507" s="1"/>
      <c r="O507" s="1"/>
      <c r="P507" s="1"/>
      <c r="Q507" s="1"/>
      <c r="R507" s="1"/>
      <c r="S507" s="1"/>
      <c r="T507" s="1"/>
      <c r="U507" s="1"/>
      <c r="AS507" s="1"/>
      <c r="AU507" s="1"/>
      <c r="AV507" s="1"/>
      <c r="AW507" s="1"/>
    </row>
    <row r="508" spans="1:49" ht="30" customHeight="1" x14ac:dyDescent="0.3">
      <c r="A508" s="8" t="s">
        <v>1501</v>
      </c>
      <c r="B508" s="8" t="s">
        <v>1502</v>
      </c>
      <c r="C508" s="8" t="s">
        <v>81</v>
      </c>
      <c r="D508" s="9">
        <v>1</v>
      </c>
      <c r="E508" s="10">
        <f>TRUNC(단가산출목록!E13,0)</f>
        <v>345</v>
      </c>
      <c r="F508" s="10">
        <f t="shared" si="35"/>
        <v>345</v>
      </c>
      <c r="G508" s="10">
        <f>TRUNC(단가산출목록!F13,0)</f>
        <v>2301</v>
      </c>
      <c r="H508" s="10">
        <f t="shared" si="36"/>
        <v>2301</v>
      </c>
      <c r="I508" s="10">
        <f>TRUNC(단가산출목록!G13,0)</f>
        <v>507</v>
      </c>
      <c r="J508" s="10">
        <f t="shared" si="37"/>
        <v>507</v>
      </c>
      <c r="K508" s="10">
        <f t="shared" si="39"/>
        <v>3153</v>
      </c>
      <c r="L508" s="10">
        <f t="shared" si="38"/>
        <v>3153</v>
      </c>
      <c r="M508" s="8" t="s">
        <v>1503</v>
      </c>
      <c r="N508" s="1"/>
      <c r="O508" s="1"/>
      <c r="P508" s="1"/>
      <c r="Q508" s="1"/>
      <c r="R508" s="1"/>
      <c r="S508" s="1"/>
      <c r="T508" s="1"/>
      <c r="U508" s="1"/>
      <c r="AS508" s="1"/>
      <c r="AU508" s="1"/>
      <c r="AV508" s="1"/>
      <c r="AW508" s="1"/>
    </row>
    <row r="509" spans="1:49" ht="30" customHeight="1" x14ac:dyDescent="0.3">
      <c r="A509" s="8" t="s">
        <v>1505</v>
      </c>
      <c r="B509" s="8" t="s">
        <v>1502</v>
      </c>
      <c r="C509" s="8" t="s">
        <v>81</v>
      </c>
      <c r="D509" s="9">
        <v>1</v>
      </c>
      <c r="E509" s="10">
        <f>TRUNC(단가산출목록!E14,0)</f>
        <v>391</v>
      </c>
      <c r="F509" s="10">
        <f t="shared" si="35"/>
        <v>391</v>
      </c>
      <c r="G509" s="10">
        <f>TRUNC(단가산출목록!F14,0)</f>
        <v>2557</v>
      </c>
      <c r="H509" s="10">
        <f t="shared" si="36"/>
        <v>2557</v>
      </c>
      <c r="I509" s="10">
        <f>TRUNC(단가산출목록!G14,0)</f>
        <v>536</v>
      </c>
      <c r="J509" s="10">
        <f t="shared" si="37"/>
        <v>536</v>
      </c>
      <c r="K509" s="10">
        <f t="shared" si="39"/>
        <v>3484</v>
      </c>
      <c r="L509" s="10">
        <f t="shared" si="38"/>
        <v>3484</v>
      </c>
      <c r="M509" s="8" t="s">
        <v>1506</v>
      </c>
      <c r="N509" s="1"/>
      <c r="O509" s="1"/>
      <c r="P509" s="1"/>
      <c r="Q509" s="1"/>
      <c r="R509" s="1"/>
      <c r="S509" s="1"/>
      <c r="T509" s="1"/>
      <c r="U509" s="1"/>
      <c r="AS509" s="1"/>
      <c r="AU509" s="1"/>
      <c r="AV509" s="1"/>
      <c r="AW509" s="1"/>
    </row>
    <row r="510" spans="1:49" ht="30" customHeight="1" x14ac:dyDescent="0.3">
      <c r="A510" s="8" t="s">
        <v>1508</v>
      </c>
      <c r="B510" s="8" t="s">
        <v>1502</v>
      </c>
      <c r="C510" s="8" t="s">
        <v>81</v>
      </c>
      <c r="D510" s="9">
        <v>1</v>
      </c>
      <c r="E510" s="10">
        <f>TRUNC(단가산출목록!E15,0)</f>
        <v>439</v>
      </c>
      <c r="F510" s="10">
        <f t="shared" si="35"/>
        <v>439</v>
      </c>
      <c r="G510" s="10">
        <f>TRUNC(단가산출목록!F15,0)</f>
        <v>2877</v>
      </c>
      <c r="H510" s="10">
        <f t="shared" si="36"/>
        <v>2877</v>
      </c>
      <c r="I510" s="10">
        <f>TRUNC(단가산출목록!G15,0)</f>
        <v>603</v>
      </c>
      <c r="J510" s="10">
        <f t="shared" si="37"/>
        <v>603</v>
      </c>
      <c r="K510" s="10">
        <f t="shared" si="39"/>
        <v>3919</v>
      </c>
      <c r="L510" s="10">
        <f t="shared" si="38"/>
        <v>3919</v>
      </c>
      <c r="M510" s="8" t="s">
        <v>1509</v>
      </c>
      <c r="N510" s="1"/>
      <c r="O510" s="1"/>
      <c r="P510" s="1"/>
      <c r="Q510" s="1"/>
      <c r="R510" s="1"/>
      <c r="S510" s="1"/>
      <c r="T510" s="1"/>
      <c r="U510" s="1"/>
      <c r="AS510" s="1"/>
      <c r="AU510" s="1"/>
      <c r="AV510" s="1"/>
      <c r="AW510" s="1"/>
    </row>
    <row r="511" spans="1:49" ht="30" customHeight="1" x14ac:dyDescent="0.3">
      <c r="A511" s="8" t="s">
        <v>1511</v>
      </c>
      <c r="B511" s="8" t="s">
        <v>1512</v>
      </c>
      <c r="C511" s="8" t="s">
        <v>81</v>
      </c>
      <c r="D511" s="9">
        <v>1</v>
      </c>
      <c r="E511" s="10">
        <f>TRUNC(단가산출목록!E16,0)</f>
        <v>356</v>
      </c>
      <c r="F511" s="10">
        <f t="shared" si="35"/>
        <v>356</v>
      </c>
      <c r="G511" s="10">
        <f>TRUNC(단가산출목록!F16,0)</f>
        <v>1036</v>
      </c>
      <c r="H511" s="10">
        <f t="shared" si="36"/>
        <v>1036</v>
      </c>
      <c r="I511" s="10">
        <f>TRUNC(단가산출목록!G16,0)</f>
        <v>640</v>
      </c>
      <c r="J511" s="10">
        <f t="shared" si="37"/>
        <v>640</v>
      </c>
      <c r="K511" s="10">
        <f t="shared" si="39"/>
        <v>2032</v>
      </c>
      <c r="L511" s="10">
        <f t="shared" si="38"/>
        <v>2032</v>
      </c>
      <c r="M511" s="8" t="s">
        <v>1513</v>
      </c>
      <c r="N511" s="1"/>
      <c r="O511" s="1"/>
      <c r="P511" s="1"/>
      <c r="Q511" s="1"/>
      <c r="R511" s="1"/>
      <c r="S511" s="1"/>
      <c r="T511" s="1"/>
      <c r="U511" s="1"/>
      <c r="AS511" s="1"/>
      <c r="AU511" s="1"/>
      <c r="AV511" s="1"/>
      <c r="AW511" s="1"/>
    </row>
    <row r="512" spans="1:49" ht="30" customHeight="1" x14ac:dyDescent="0.3">
      <c r="A512" s="37" t="s">
        <v>1515</v>
      </c>
      <c r="B512" s="37" t="s">
        <v>42</v>
      </c>
      <c r="C512" s="37" t="s">
        <v>42</v>
      </c>
      <c r="D512" s="38"/>
      <c r="E512" s="39">
        <f>TRUNC(단가대비표!O261,0)</f>
        <v>0</v>
      </c>
      <c r="F512" s="39">
        <f t="shared" si="35"/>
        <v>0</v>
      </c>
      <c r="G512" s="39">
        <f>TRUNC(단가대비표!P261,0)</f>
        <v>0</v>
      </c>
      <c r="H512" s="39">
        <f t="shared" si="36"/>
        <v>0</v>
      </c>
      <c r="I512" s="39">
        <f>TRUNC(단가대비표!V261,0)</f>
        <v>0</v>
      </c>
      <c r="J512" s="39">
        <f t="shared" si="37"/>
        <v>0</v>
      </c>
      <c r="K512" s="39">
        <f t="shared" si="39"/>
        <v>0</v>
      </c>
      <c r="L512" s="39">
        <f t="shared" si="38"/>
        <v>0</v>
      </c>
      <c r="M512" s="37" t="s">
        <v>42</v>
      </c>
      <c r="N512" s="1"/>
      <c r="O512" s="1"/>
      <c r="P512" s="1"/>
      <c r="Q512" s="1"/>
      <c r="R512" s="1"/>
      <c r="S512" s="1"/>
      <c r="T512" s="1"/>
      <c r="U512" s="1"/>
      <c r="AS512" s="1"/>
      <c r="AU512" s="1"/>
      <c r="AV512" s="1"/>
      <c r="AW512" s="1"/>
    </row>
    <row r="513" spans="1:49" ht="30" customHeight="1" x14ac:dyDescent="0.3">
      <c r="A513" s="8" t="s">
        <v>1517</v>
      </c>
      <c r="B513" s="8" t="s">
        <v>1518</v>
      </c>
      <c r="C513" s="8" t="s">
        <v>598</v>
      </c>
      <c r="D513" s="9">
        <v>1</v>
      </c>
      <c r="E513" s="10">
        <f>TRUNC(단가산출목록!E17,0)</f>
        <v>43791</v>
      </c>
      <c r="F513" s="10">
        <f t="shared" si="35"/>
        <v>43791</v>
      </c>
      <c r="G513" s="10">
        <f>TRUNC(단가산출목록!F17,0)</f>
        <v>427216</v>
      </c>
      <c r="H513" s="10">
        <f t="shared" si="36"/>
        <v>427216</v>
      </c>
      <c r="I513" s="10">
        <f>TRUNC(단가산출목록!G17,0)</f>
        <v>44497</v>
      </c>
      <c r="J513" s="10">
        <f t="shared" si="37"/>
        <v>44497</v>
      </c>
      <c r="K513" s="10">
        <f t="shared" si="39"/>
        <v>515504</v>
      </c>
      <c r="L513" s="10">
        <f t="shared" si="38"/>
        <v>515504</v>
      </c>
      <c r="M513" s="8" t="s">
        <v>1519</v>
      </c>
      <c r="N513" s="1"/>
      <c r="O513" s="1"/>
      <c r="P513" s="1"/>
      <c r="Q513" s="1"/>
      <c r="R513" s="1"/>
      <c r="S513" s="1"/>
      <c r="T513" s="1"/>
      <c r="U513" s="1"/>
      <c r="AS513" s="1"/>
      <c r="AU513" s="1"/>
      <c r="AV513" s="1"/>
      <c r="AW513" s="1"/>
    </row>
    <row r="514" spans="1:49" ht="30" customHeight="1" x14ac:dyDescent="0.3">
      <c r="A514" s="8" t="s">
        <v>1517</v>
      </c>
      <c r="B514" s="8" t="s">
        <v>1521</v>
      </c>
      <c r="C514" s="8" t="s">
        <v>598</v>
      </c>
      <c r="D514" s="9">
        <v>1</v>
      </c>
      <c r="E514" s="10">
        <f>TRUNC(단가산출목록!E18,0)</f>
        <v>5338</v>
      </c>
      <c r="F514" s="10">
        <f t="shared" si="35"/>
        <v>5338</v>
      </c>
      <c r="G514" s="10">
        <f>TRUNC(단가산출목록!F18,0)</f>
        <v>167878</v>
      </c>
      <c r="H514" s="10">
        <f t="shared" si="36"/>
        <v>167878</v>
      </c>
      <c r="I514" s="10">
        <f>TRUNC(단가산출목록!G18,0)</f>
        <v>10065</v>
      </c>
      <c r="J514" s="10">
        <f t="shared" si="37"/>
        <v>10065</v>
      </c>
      <c r="K514" s="10">
        <f t="shared" si="39"/>
        <v>183281</v>
      </c>
      <c r="L514" s="10">
        <f t="shared" si="38"/>
        <v>183281</v>
      </c>
      <c r="M514" s="8" t="s">
        <v>1522</v>
      </c>
      <c r="N514" s="1"/>
      <c r="O514" s="1"/>
      <c r="P514" s="1"/>
      <c r="Q514" s="1"/>
      <c r="R514" s="1"/>
      <c r="S514" s="1"/>
      <c r="T514" s="1"/>
      <c r="U514" s="1"/>
      <c r="AS514" s="1"/>
      <c r="AU514" s="1"/>
      <c r="AV514" s="1"/>
      <c r="AW514" s="1"/>
    </row>
    <row r="515" spans="1:49" ht="30" customHeight="1" x14ac:dyDescent="0.3">
      <c r="A515" s="8" t="s">
        <v>1524</v>
      </c>
      <c r="B515" s="8" t="s">
        <v>42</v>
      </c>
      <c r="C515" s="8" t="s">
        <v>598</v>
      </c>
      <c r="D515" s="9">
        <v>1</v>
      </c>
      <c r="E515" s="10">
        <f>TRUNC(단가산출목록!E19,0)</f>
        <v>3558</v>
      </c>
      <c r="F515" s="10">
        <f t="shared" ref="F515:F578" si="40">TRUNC(E515*D515, 0)</f>
        <v>3558</v>
      </c>
      <c r="G515" s="10">
        <f>TRUNC(단가산출목록!F19,0)</f>
        <v>85211</v>
      </c>
      <c r="H515" s="10">
        <f t="shared" ref="H515:H578" si="41">TRUNC(G515*D515, 0)</f>
        <v>85211</v>
      </c>
      <c r="I515" s="10">
        <f>TRUNC(단가산출목록!G19,0)</f>
        <v>6949</v>
      </c>
      <c r="J515" s="10">
        <f t="shared" ref="J515:J578" si="42">TRUNC(I515*D515, 0)</f>
        <v>6949</v>
      </c>
      <c r="K515" s="10">
        <f t="shared" si="39"/>
        <v>95718</v>
      </c>
      <c r="L515" s="10">
        <f t="shared" ref="L515:L578" si="43">TRUNC(F515+H515+J515, 0)</f>
        <v>95718</v>
      </c>
      <c r="M515" s="8" t="s">
        <v>1525</v>
      </c>
      <c r="N515" s="1"/>
      <c r="O515" s="1"/>
      <c r="P515" s="1"/>
      <c r="Q515" s="1"/>
      <c r="R515" s="1"/>
      <c r="S515" s="1"/>
      <c r="T515" s="1"/>
      <c r="U515" s="1"/>
      <c r="AS515" s="1"/>
      <c r="AU515" s="1"/>
      <c r="AV515" s="1"/>
      <c r="AW515" s="1"/>
    </row>
    <row r="516" spans="1:49" ht="30" customHeight="1" x14ac:dyDescent="0.3">
      <c r="A516" s="37" t="s">
        <v>1527</v>
      </c>
      <c r="B516" s="37" t="s">
        <v>42</v>
      </c>
      <c r="C516" s="37" t="s">
        <v>42</v>
      </c>
      <c r="D516" s="38"/>
      <c r="E516" s="39">
        <f>TRUNC(단가대비표!O262,0)</f>
        <v>0</v>
      </c>
      <c r="F516" s="39">
        <f t="shared" si="40"/>
        <v>0</v>
      </c>
      <c r="G516" s="39">
        <f>TRUNC(단가대비표!P262,0)</f>
        <v>0</v>
      </c>
      <c r="H516" s="39">
        <f t="shared" si="41"/>
        <v>0</v>
      </c>
      <c r="I516" s="39">
        <f>TRUNC(단가대비표!V262,0)</f>
        <v>0</v>
      </c>
      <c r="J516" s="39">
        <f t="shared" si="42"/>
        <v>0</v>
      </c>
      <c r="K516" s="39">
        <f t="shared" si="39"/>
        <v>0</v>
      </c>
      <c r="L516" s="39">
        <f t="shared" si="43"/>
        <v>0</v>
      </c>
      <c r="M516" s="37" t="s">
        <v>42</v>
      </c>
      <c r="N516" s="1"/>
      <c r="O516" s="1"/>
      <c r="P516" s="1"/>
      <c r="Q516" s="1"/>
      <c r="R516" s="1"/>
      <c r="S516" s="1"/>
      <c r="T516" s="1"/>
      <c r="U516" s="1"/>
      <c r="AS516" s="1"/>
      <c r="AU516" s="1"/>
      <c r="AV516" s="1"/>
      <c r="AW516" s="1"/>
    </row>
    <row r="517" spans="1:49" ht="30" customHeight="1" x14ac:dyDescent="0.3">
      <c r="A517" s="8" t="s">
        <v>1529</v>
      </c>
      <c r="B517" s="8" t="s">
        <v>42</v>
      </c>
      <c r="C517" s="8" t="s">
        <v>81</v>
      </c>
      <c r="D517" s="9">
        <v>1</v>
      </c>
      <c r="E517" s="10">
        <f>TRUNC(단가산출목록!E20,0)</f>
        <v>3454</v>
      </c>
      <c r="F517" s="10">
        <f t="shared" si="40"/>
        <v>3454</v>
      </c>
      <c r="G517" s="10">
        <f>TRUNC(단가산출목록!F20,0)</f>
        <v>35956</v>
      </c>
      <c r="H517" s="10">
        <f t="shared" si="41"/>
        <v>35956</v>
      </c>
      <c r="I517" s="10">
        <f>TRUNC(단가산출목록!G20,0)</f>
        <v>2350</v>
      </c>
      <c r="J517" s="10">
        <f t="shared" si="42"/>
        <v>2350</v>
      </c>
      <c r="K517" s="10">
        <f t="shared" ref="K517:K581" si="44">TRUNC(E517+G517+I517, 0)</f>
        <v>41760</v>
      </c>
      <c r="L517" s="10">
        <f t="shared" si="43"/>
        <v>41760</v>
      </c>
      <c r="M517" s="8" t="s">
        <v>1530</v>
      </c>
      <c r="N517" s="1"/>
      <c r="O517" s="1"/>
      <c r="P517" s="1"/>
      <c r="Q517" s="1"/>
      <c r="R517" s="1"/>
      <c r="S517" s="1"/>
      <c r="T517" s="1"/>
      <c r="U517" s="1"/>
      <c r="AS517" s="1"/>
      <c r="AU517" s="1"/>
      <c r="AV517" s="1"/>
      <c r="AW517" s="1"/>
    </row>
    <row r="518" spans="1:49" ht="30" customHeight="1" x14ac:dyDescent="0.3">
      <c r="A518" s="37" t="s">
        <v>1532</v>
      </c>
      <c r="B518" s="37" t="s">
        <v>42</v>
      </c>
      <c r="C518" s="37" t="s">
        <v>42</v>
      </c>
      <c r="D518" s="38"/>
      <c r="E518" s="39">
        <f>TRUNC(단가대비표!O263,0)</f>
        <v>0</v>
      </c>
      <c r="F518" s="39">
        <f t="shared" si="40"/>
        <v>0</v>
      </c>
      <c r="G518" s="39">
        <f>TRUNC(단가대비표!P263,0)</f>
        <v>0</v>
      </c>
      <c r="H518" s="39">
        <f t="shared" si="41"/>
        <v>0</v>
      </c>
      <c r="I518" s="39">
        <f>TRUNC(단가대비표!V263,0)</f>
        <v>0</v>
      </c>
      <c r="J518" s="39">
        <f t="shared" si="42"/>
        <v>0</v>
      </c>
      <c r="K518" s="39">
        <f t="shared" si="44"/>
        <v>0</v>
      </c>
      <c r="L518" s="39">
        <f t="shared" si="43"/>
        <v>0</v>
      </c>
      <c r="M518" s="37" t="s">
        <v>42</v>
      </c>
      <c r="N518" s="1"/>
      <c r="O518" s="1"/>
      <c r="P518" s="1"/>
      <c r="Q518" s="1"/>
      <c r="R518" s="1"/>
      <c r="S518" s="1"/>
      <c r="T518" s="1"/>
      <c r="U518" s="1"/>
      <c r="AS518" s="1"/>
      <c r="AU518" s="1"/>
      <c r="AV518" s="1"/>
      <c r="AW518" s="1"/>
    </row>
    <row r="519" spans="1:49" ht="30" customHeight="1" x14ac:dyDescent="0.3">
      <c r="A519" s="8" t="s">
        <v>1534</v>
      </c>
      <c r="B519" s="8" t="s">
        <v>1535</v>
      </c>
      <c r="C519" s="8" t="s">
        <v>81</v>
      </c>
      <c r="D519" s="9">
        <v>1</v>
      </c>
      <c r="E519" s="10">
        <f>TRUNC(단가산출목록!E21,0)</f>
        <v>118</v>
      </c>
      <c r="F519" s="10">
        <f t="shared" si="40"/>
        <v>118</v>
      </c>
      <c r="G519" s="10">
        <f>TRUNC(단가산출목록!F21,0)</f>
        <v>3580</v>
      </c>
      <c r="H519" s="10">
        <f t="shared" si="41"/>
        <v>3580</v>
      </c>
      <c r="I519" s="10">
        <f>TRUNC(단가산출목록!G21,0)</f>
        <v>144</v>
      </c>
      <c r="J519" s="10">
        <f t="shared" si="42"/>
        <v>144</v>
      </c>
      <c r="K519" s="10">
        <f t="shared" si="44"/>
        <v>3842</v>
      </c>
      <c r="L519" s="10">
        <f t="shared" si="43"/>
        <v>3842</v>
      </c>
      <c r="M519" s="8" t="s">
        <v>1536</v>
      </c>
      <c r="N519" s="1"/>
      <c r="O519" s="1"/>
      <c r="P519" s="1"/>
      <c r="Q519" s="1"/>
      <c r="R519" s="1"/>
      <c r="S519" s="1"/>
      <c r="T519" s="1"/>
      <c r="U519" s="1"/>
      <c r="AS519" s="1"/>
      <c r="AU519" s="1"/>
      <c r="AV519" s="1"/>
      <c r="AW519" s="1"/>
    </row>
    <row r="520" spans="1:49" ht="30" customHeight="1" x14ac:dyDescent="0.3">
      <c r="A520" s="8" t="s">
        <v>1534</v>
      </c>
      <c r="B520" s="8" t="s">
        <v>1538</v>
      </c>
      <c r="C520" s="8" t="s">
        <v>81</v>
      </c>
      <c r="D520" s="9">
        <v>1</v>
      </c>
      <c r="E520" s="10">
        <f>TRUNC(단가산출목록!E22,0)</f>
        <v>164</v>
      </c>
      <c r="F520" s="10">
        <f t="shared" si="40"/>
        <v>164</v>
      </c>
      <c r="G520" s="10">
        <f>TRUNC(단가산출목록!F22,0)</f>
        <v>4295</v>
      </c>
      <c r="H520" s="10">
        <f t="shared" si="41"/>
        <v>4295</v>
      </c>
      <c r="I520" s="10">
        <f>TRUNC(단가산출목록!G22,0)</f>
        <v>200</v>
      </c>
      <c r="J520" s="10">
        <f t="shared" si="42"/>
        <v>200</v>
      </c>
      <c r="K520" s="10">
        <f t="shared" si="44"/>
        <v>4659</v>
      </c>
      <c r="L520" s="10">
        <f t="shared" si="43"/>
        <v>4659</v>
      </c>
      <c r="M520" s="8" t="s">
        <v>1539</v>
      </c>
      <c r="N520" s="1"/>
      <c r="O520" s="1"/>
      <c r="P520" s="1"/>
      <c r="Q520" s="1"/>
      <c r="R520" s="1"/>
      <c r="S520" s="1"/>
      <c r="T520" s="1"/>
      <c r="U520" s="1"/>
      <c r="AS520" s="1"/>
      <c r="AU520" s="1"/>
      <c r="AV520" s="1"/>
      <c r="AW520" s="1"/>
    </row>
    <row r="521" spans="1:49" ht="30" customHeight="1" x14ac:dyDescent="0.3">
      <c r="A521" s="8" t="s">
        <v>1541</v>
      </c>
      <c r="B521" s="8" t="s">
        <v>1535</v>
      </c>
      <c r="C521" s="8" t="s">
        <v>81</v>
      </c>
      <c r="D521" s="9">
        <v>1</v>
      </c>
      <c r="E521" s="10">
        <f>TRUNC(단가산출목록!E23,0)</f>
        <v>285</v>
      </c>
      <c r="F521" s="10">
        <f t="shared" si="40"/>
        <v>285</v>
      </c>
      <c r="G521" s="10">
        <f>TRUNC(단가산출목록!F23,0)</f>
        <v>2192</v>
      </c>
      <c r="H521" s="10">
        <f t="shared" si="41"/>
        <v>2192</v>
      </c>
      <c r="I521" s="10">
        <f>TRUNC(단가산출목록!G23,0)</f>
        <v>320</v>
      </c>
      <c r="J521" s="10">
        <f t="shared" si="42"/>
        <v>320</v>
      </c>
      <c r="K521" s="10">
        <f t="shared" si="44"/>
        <v>2797</v>
      </c>
      <c r="L521" s="10">
        <f t="shared" si="43"/>
        <v>2797</v>
      </c>
      <c r="M521" s="8" t="s">
        <v>1542</v>
      </c>
      <c r="N521" s="1"/>
      <c r="O521" s="1"/>
      <c r="P521" s="1"/>
      <c r="Q521" s="1"/>
      <c r="R521" s="1"/>
      <c r="S521" s="1"/>
      <c r="T521" s="1"/>
      <c r="U521" s="1"/>
      <c r="AS521" s="1"/>
      <c r="AU521" s="1"/>
      <c r="AV521" s="1"/>
      <c r="AW521" s="1"/>
    </row>
    <row r="522" spans="1:49" ht="30" customHeight="1" x14ac:dyDescent="0.3">
      <c r="A522" s="8" t="s">
        <v>1541</v>
      </c>
      <c r="B522" s="8" t="s">
        <v>1538</v>
      </c>
      <c r="C522" s="8" t="s">
        <v>81</v>
      </c>
      <c r="D522" s="9">
        <v>1</v>
      </c>
      <c r="E522" s="10">
        <f>TRUNC(단가산출목록!E24,0)</f>
        <v>233</v>
      </c>
      <c r="F522" s="10">
        <f t="shared" si="40"/>
        <v>233</v>
      </c>
      <c r="G522" s="10">
        <f>TRUNC(단가산출목록!F24,0)</f>
        <v>2860</v>
      </c>
      <c r="H522" s="10">
        <f t="shared" si="41"/>
        <v>2860</v>
      </c>
      <c r="I522" s="10">
        <f>TRUNC(단가산출목록!G24,0)</f>
        <v>354</v>
      </c>
      <c r="J522" s="10">
        <f t="shared" si="42"/>
        <v>354</v>
      </c>
      <c r="K522" s="10">
        <f t="shared" si="44"/>
        <v>3447</v>
      </c>
      <c r="L522" s="10">
        <f t="shared" si="43"/>
        <v>3447</v>
      </c>
      <c r="M522" s="8" t="s">
        <v>1544</v>
      </c>
      <c r="N522" s="1"/>
      <c r="O522" s="1"/>
      <c r="P522" s="1"/>
      <c r="Q522" s="1"/>
      <c r="R522" s="1"/>
      <c r="S522" s="1"/>
      <c r="T522" s="1"/>
      <c r="U522" s="1"/>
      <c r="AS522" s="1"/>
      <c r="AU522" s="1"/>
      <c r="AV522" s="1"/>
      <c r="AW522" s="1"/>
    </row>
    <row r="523" spans="1:49" ht="30" customHeight="1" x14ac:dyDescent="0.3">
      <c r="A523" s="37" t="s">
        <v>1532</v>
      </c>
      <c r="B523" s="37" t="s">
        <v>42</v>
      </c>
      <c r="C523" s="37" t="s">
        <v>42</v>
      </c>
      <c r="D523" s="38"/>
      <c r="E523" s="39">
        <f>TRUNC(단가대비표!O264,0)</f>
        <v>0</v>
      </c>
      <c r="F523" s="39">
        <f t="shared" si="40"/>
        <v>0</v>
      </c>
      <c r="G523" s="39">
        <f>TRUNC(단가대비표!P264,0)</f>
        <v>0</v>
      </c>
      <c r="H523" s="39">
        <f t="shared" si="41"/>
        <v>0</v>
      </c>
      <c r="I523" s="39">
        <f>TRUNC(단가대비표!V264,0)</f>
        <v>0</v>
      </c>
      <c r="J523" s="39">
        <f t="shared" si="42"/>
        <v>0</v>
      </c>
      <c r="K523" s="39">
        <f t="shared" si="44"/>
        <v>0</v>
      </c>
      <c r="L523" s="39">
        <f t="shared" si="43"/>
        <v>0</v>
      </c>
      <c r="M523" s="37" t="s">
        <v>42</v>
      </c>
      <c r="N523" s="1"/>
      <c r="O523" s="1"/>
      <c r="P523" s="1"/>
      <c r="Q523" s="1"/>
      <c r="R523" s="1"/>
      <c r="S523" s="1"/>
      <c r="T523" s="1"/>
      <c r="U523" s="1"/>
      <c r="AS523" s="1"/>
      <c r="AU523" s="1"/>
      <c r="AV523" s="1"/>
      <c r="AW523" s="1"/>
    </row>
    <row r="524" spans="1:49" ht="30" customHeight="1" x14ac:dyDescent="0.3">
      <c r="A524" s="8" t="s">
        <v>1547</v>
      </c>
      <c r="B524" s="8" t="s">
        <v>1548</v>
      </c>
      <c r="C524" s="8" t="s">
        <v>81</v>
      </c>
      <c r="D524" s="9">
        <v>1</v>
      </c>
      <c r="E524" s="10">
        <f>TRUNC(단가산출목록!E25,0)</f>
        <v>714</v>
      </c>
      <c r="F524" s="10">
        <f t="shared" si="40"/>
        <v>714</v>
      </c>
      <c r="G524" s="10">
        <f>TRUNC(단가산출목록!F25,0)</f>
        <v>10679</v>
      </c>
      <c r="H524" s="10">
        <f t="shared" si="41"/>
        <v>10679</v>
      </c>
      <c r="I524" s="10">
        <f>TRUNC(단가산출목록!G25,0)</f>
        <v>1069</v>
      </c>
      <c r="J524" s="10">
        <f t="shared" si="42"/>
        <v>1069</v>
      </c>
      <c r="K524" s="10">
        <f t="shared" si="44"/>
        <v>12462</v>
      </c>
      <c r="L524" s="10">
        <f t="shared" si="43"/>
        <v>12462</v>
      </c>
      <c r="M524" s="8" t="s">
        <v>1549</v>
      </c>
      <c r="N524" s="1"/>
      <c r="O524" s="1"/>
      <c r="P524" s="1"/>
      <c r="Q524" s="1"/>
      <c r="R524" s="1"/>
      <c r="S524" s="1"/>
      <c r="T524" s="1"/>
      <c r="U524" s="1"/>
      <c r="AS524" s="1"/>
      <c r="AU524" s="1"/>
      <c r="AV524" s="1"/>
      <c r="AW524" s="1"/>
    </row>
    <row r="525" spans="1:49" ht="30" customHeight="1" x14ac:dyDescent="0.3">
      <c r="A525" s="8" t="s">
        <v>1551</v>
      </c>
      <c r="B525" s="8" t="s">
        <v>1548</v>
      </c>
      <c r="C525" s="8" t="s">
        <v>81</v>
      </c>
      <c r="D525" s="9">
        <v>1</v>
      </c>
      <c r="E525" s="10">
        <f>TRUNC(단가산출목록!E26,0)</f>
        <v>793</v>
      </c>
      <c r="F525" s="10">
        <f t="shared" si="40"/>
        <v>793</v>
      </c>
      <c r="G525" s="10">
        <f>TRUNC(단가산출목록!F26,0)</f>
        <v>11865</v>
      </c>
      <c r="H525" s="10">
        <f t="shared" si="41"/>
        <v>11865</v>
      </c>
      <c r="I525" s="10">
        <f>TRUNC(단가산출목록!G26,0)</f>
        <v>1188</v>
      </c>
      <c r="J525" s="10">
        <f t="shared" si="42"/>
        <v>1188</v>
      </c>
      <c r="K525" s="10">
        <f t="shared" si="44"/>
        <v>13846</v>
      </c>
      <c r="L525" s="10">
        <f t="shared" si="43"/>
        <v>13846</v>
      </c>
      <c r="M525" s="8" t="s">
        <v>1552</v>
      </c>
      <c r="N525" s="1"/>
      <c r="O525" s="1"/>
      <c r="P525" s="1"/>
      <c r="Q525" s="1"/>
      <c r="R525" s="1"/>
      <c r="S525" s="1"/>
      <c r="T525" s="1"/>
      <c r="U525" s="1"/>
      <c r="AS525" s="1"/>
      <c r="AU525" s="1"/>
      <c r="AV525" s="1"/>
      <c r="AW525" s="1"/>
    </row>
    <row r="526" spans="1:49" ht="30" customHeight="1" x14ac:dyDescent="0.3">
      <c r="A526" s="8" t="s">
        <v>1547</v>
      </c>
      <c r="B526" s="8" t="s">
        <v>1554</v>
      </c>
      <c r="C526" s="8" t="s">
        <v>81</v>
      </c>
      <c r="D526" s="9">
        <v>1</v>
      </c>
      <c r="E526" s="10">
        <f>TRUNC(단가산출목록!E27,0)</f>
        <v>714</v>
      </c>
      <c r="F526" s="10">
        <f t="shared" si="40"/>
        <v>714</v>
      </c>
      <c r="G526" s="10">
        <f>TRUNC(단가산출목록!F27,0)</f>
        <v>9809</v>
      </c>
      <c r="H526" s="10">
        <f t="shared" si="41"/>
        <v>9809</v>
      </c>
      <c r="I526" s="10">
        <f>TRUNC(단가산출목록!G27,0)</f>
        <v>865</v>
      </c>
      <c r="J526" s="10">
        <f t="shared" si="42"/>
        <v>865</v>
      </c>
      <c r="K526" s="10">
        <f t="shared" si="44"/>
        <v>11388</v>
      </c>
      <c r="L526" s="10">
        <f t="shared" si="43"/>
        <v>11388</v>
      </c>
      <c r="M526" s="8" t="s">
        <v>1555</v>
      </c>
      <c r="N526" s="1"/>
      <c r="O526" s="1"/>
      <c r="P526" s="1"/>
      <c r="Q526" s="1"/>
      <c r="R526" s="1"/>
      <c r="S526" s="1"/>
      <c r="T526" s="1"/>
      <c r="U526" s="1"/>
      <c r="AS526" s="1"/>
      <c r="AU526" s="1"/>
      <c r="AV526" s="1"/>
      <c r="AW526" s="1"/>
    </row>
    <row r="527" spans="1:49" ht="30" customHeight="1" x14ac:dyDescent="0.3">
      <c r="A527" s="8" t="s">
        <v>1551</v>
      </c>
      <c r="B527" s="8" t="s">
        <v>1554</v>
      </c>
      <c r="C527" s="8" t="s">
        <v>81</v>
      </c>
      <c r="D527" s="9">
        <v>1</v>
      </c>
      <c r="E527" s="10">
        <f>TRUNC(단가산출목록!E28,0)</f>
        <v>793</v>
      </c>
      <c r="F527" s="10">
        <f t="shared" si="40"/>
        <v>793</v>
      </c>
      <c r="G527" s="10">
        <f>TRUNC(단가산출목록!F28,0)</f>
        <v>10899</v>
      </c>
      <c r="H527" s="10">
        <f t="shared" si="41"/>
        <v>10899</v>
      </c>
      <c r="I527" s="10">
        <f>TRUNC(단가산출목록!G28,0)</f>
        <v>961</v>
      </c>
      <c r="J527" s="10">
        <f t="shared" si="42"/>
        <v>961</v>
      </c>
      <c r="K527" s="10">
        <f t="shared" si="44"/>
        <v>12653</v>
      </c>
      <c r="L527" s="10">
        <f t="shared" si="43"/>
        <v>12653</v>
      </c>
      <c r="M527" s="8" t="s">
        <v>1557</v>
      </c>
      <c r="N527" s="1"/>
      <c r="O527" s="1"/>
      <c r="P527" s="1"/>
      <c r="Q527" s="1"/>
      <c r="R527" s="1"/>
      <c r="S527" s="1"/>
      <c r="T527" s="1"/>
      <c r="U527" s="1"/>
      <c r="AS527" s="1"/>
      <c r="AU527" s="1"/>
      <c r="AV527" s="1"/>
      <c r="AW527" s="1"/>
    </row>
    <row r="528" spans="1:49" ht="30" customHeight="1" x14ac:dyDescent="0.3">
      <c r="A528" s="8" t="s">
        <v>1559</v>
      </c>
      <c r="B528" s="8" t="s">
        <v>1548</v>
      </c>
      <c r="C528" s="8" t="s">
        <v>81</v>
      </c>
      <c r="D528" s="9">
        <v>1</v>
      </c>
      <c r="E528" s="10">
        <f>TRUNC(단가산출목록!E29,0)</f>
        <v>674</v>
      </c>
      <c r="F528" s="10">
        <f t="shared" si="40"/>
        <v>674</v>
      </c>
      <c r="G528" s="10">
        <f>TRUNC(단가산출목록!F29,0)</f>
        <v>12951</v>
      </c>
      <c r="H528" s="10">
        <f t="shared" si="41"/>
        <v>12951</v>
      </c>
      <c r="I528" s="10">
        <f>TRUNC(단가산출목록!G29,0)</f>
        <v>1259</v>
      </c>
      <c r="J528" s="10">
        <f t="shared" si="42"/>
        <v>1259</v>
      </c>
      <c r="K528" s="10">
        <f t="shared" si="44"/>
        <v>14884</v>
      </c>
      <c r="L528" s="10">
        <f t="shared" si="43"/>
        <v>14884</v>
      </c>
      <c r="M528" s="8" t="s">
        <v>1560</v>
      </c>
      <c r="N528" s="1"/>
      <c r="O528" s="1"/>
      <c r="P528" s="1"/>
      <c r="Q528" s="1"/>
      <c r="R528" s="1"/>
      <c r="S528" s="1"/>
      <c r="T528" s="1"/>
      <c r="U528" s="1"/>
      <c r="AS528" s="1"/>
      <c r="AU528" s="1"/>
      <c r="AV528" s="1"/>
      <c r="AW528" s="1"/>
    </row>
    <row r="529" spans="1:49" ht="30" customHeight="1" x14ac:dyDescent="0.3">
      <c r="A529" s="8" t="s">
        <v>1562</v>
      </c>
      <c r="B529" s="8" t="s">
        <v>1548</v>
      </c>
      <c r="C529" s="8" t="s">
        <v>81</v>
      </c>
      <c r="D529" s="9">
        <v>1</v>
      </c>
      <c r="E529" s="10">
        <f>TRUNC(단가산출목록!E30,0)</f>
        <v>749</v>
      </c>
      <c r="F529" s="10">
        <f t="shared" si="40"/>
        <v>749</v>
      </c>
      <c r="G529" s="10">
        <f>TRUNC(단가산출목록!F30,0)</f>
        <v>14390</v>
      </c>
      <c r="H529" s="10">
        <f t="shared" si="41"/>
        <v>14390</v>
      </c>
      <c r="I529" s="10">
        <f>TRUNC(단가산출목록!G30,0)</f>
        <v>1398</v>
      </c>
      <c r="J529" s="10">
        <f t="shared" si="42"/>
        <v>1398</v>
      </c>
      <c r="K529" s="10">
        <f t="shared" si="44"/>
        <v>16537</v>
      </c>
      <c r="L529" s="10">
        <f t="shared" si="43"/>
        <v>16537</v>
      </c>
      <c r="M529" s="8" t="s">
        <v>1563</v>
      </c>
      <c r="N529" s="1"/>
      <c r="O529" s="1"/>
      <c r="P529" s="1"/>
      <c r="Q529" s="1"/>
      <c r="R529" s="1"/>
      <c r="S529" s="1"/>
      <c r="T529" s="1"/>
      <c r="U529" s="1"/>
      <c r="AS529" s="1"/>
      <c r="AU529" s="1"/>
      <c r="AV529" s="1"/>
      <c r="AW529" s="1"/>
    </row>
    <row r="530" spans="1:49" ht="30" customHeight="1" x14ac:dyDescent="0.3">
      <c r="A530" s="8" t="s">
        <v>1559</v>
      </c>
      <c r="B530" s="8" t="s">
        <v>1554</v>
      </c>
      <c r="C530" s="8" t="s">
        <v>81</v>
      </c>
      <c r="D530" s="9">
        <v>1</v>
      </c>
      <c r="E530" s="10">
        <f>TRUNC(단가산출목록!E31,0)</f>
        <v>674</v>
      </c>
      <c r="F530" s="10">
        <f t="shared" si="40"/>
        <v>674</v>
      </c>
      <c r="G530" s="10">
        <f>TRUNC(단가산출목록!F31,0)</f>
        <v>11695</v>
      </c>
      <c r="H530" s="10">
        <f t="shared" si="41"/>
        <v>11695</v>
      </c>
      <c r="I530" s="10">
        <f>TRUNC(단가산출목록!G31,0)</f>
        <v>1038</v>
      </c>
      <c r="J530" s="10">
        <f t="shared" si="42"/>
        <v>1038</v>
      </c>
      <c r="K530" s="10">
        <f t="shared" si="44"/>
        <v>13407</v>
      </c>
      <c r="L530" s="10">
        <f t="shared" si="43"/>
        <v>13407</v>
      </c>
      <c r="M530" s="8" t="s">
        <v>1565</v>
      </c>
      <c r="N530" s="1"/>
      <c r="O530" s="1"/>
      <c r="P530" s="1"/>
      <c r="Q530" s="1"/>
      <c r="R530" s="1"/>
      <c r="S530" s="1"/>
      <c r="T530" s="1"/>
      <c r="U530" s="1"/>
      <c r="AS530" s="1"/>
      <c r="AU530" s="1"/>
      <c r="AV530" s="1"/>
      <c r="AW530" s="1"/>
    </row>
    <row r="531" spans="1:49" ht="30" customHeight="1" x14ac:dyDescent="0.3">
      <c r="A531" s="8" t="s">
        <v>1567</v>
      </c>
      <c r="B531" s="8" t="s">
        <v>1554</v>
      </c>
      <c r="C531" s="8" t="s">
        <v>81</v>
      </c>
      <c r="D531" s="9">
        <v>1</v>
      </c>
      <c r="E531" s="10">
        <f>TRUNC(단가산출목록!E32,0)</f>
        <v>749</v>
      </c>
      <c r="F531" s="10">
        <f t="shared" si="40"/>
        <v>749</v>
      </c>
      <c r="G531" s="10">
        <f>TRUNC(단가산출목록!F32,0)</f>
        <v>12994</v>
      </c>
      <c r="H531" s="10">
        <f t="shared" si="41"/>
        <v>12994</v>
      </c>
      <c r="I531" s="10">
        <f>TRUNC(단가산출목록!G32,0)</f>
        <v>1154</v>
      </c>
      <c r="J531" s="10">
        <f t="shared" si="42"/>
        <v>1154</v>
      </c>
      <c r="K531" s="10">
        <f t="shared" si="44"/>
        <v>14897</v>
      </c>
      <c r="L531" s="10">
        <f t="shared" si="43"/>
        <v>14897</v>
      </c>
      <c r="M531" s="8" t="s">
        <v>1568</v>
      </c>
      <c r="N531" s="1"/>
      <c r="O531" s="1"/>
      <c r="P531" s="1"/>
      <c r="Q531" s="1"/>
      <c r="R531" s="1"/>
      <c r="S531" s="1"/>
      <c r="T531" s="1"/>
      <c r="U531" s="1"/>
      <c r="AS531" s="1"/>
      <c r="AU531" s="1"/>
      <c r="AV531" s="1"/>
      <c r="AW531" s="1"/>
    </row>
    <row r="532" spans="1:49" ht="30" customHeight="1" x14ac:dyDescent="0.3">
      <c r="A532" s="37" t="s">
        <v>1570</v>
      </c>
      <c r="B532" s="37" t="s">
        <v>42</v>
      </c>
      <c r="C532" s="37" t="s">
        <v>42</v>
      </c>
      <c r="D532" s="38"/>
      <c r="E532" s="39">
        <f>TRUNC(단가대비표!O265,0)</f>
        <v>0</v>
      </c>
      <c r="F532" s="39">
        <f t="shared" si="40"/>
        <v>0</v>
      </c>
      <c r="G532" s="39">
        <f>TRUNC(단가대비표!P265,0)</f>
        <v>0</v>
      </c>
      <c r="H532" s="39">
        <f t="shared" si="41"/>
        <v>0</v>
      </c>
      <c r="I532" s="39">
        <f>TRUNC(단가대비표!V265,0)</f>
        <v>0</v>
      </c>
      <c r="J532" s="39">
        <f t="shared" si="42"/>
        <v>0</v>
      </c>
      <c r="K532" s="39">
        <f t="shared" si="44"/>
        <v>0</v>
      </c>
      <c r="L532" s="39">
        <f t="shared" si="43"/>
        <v>0</v>
      </c>
      <c r="M532" s="37" t="s">
        <v>42</v>
      </c>
      <c r="N532" s="1"/>
      <c r="O532" s="1"/>
      <c r="P532" s="1"/>
      <c r="Q532" s="1"/>
      <c r="R532" s="1"/>
      <c r="S532" s="1"/>
      <c r="T532" s="1"/>
      <c r="U532" s="1"/>
      <c r="AS532" s="1"/>
      <c r="AU532" s="1"/>
      <c r="AV532" s="1"/>
      <c r="AW532" s="1"/>
    </row>
    <row r="533" spans="1:49" ht="30" customHeight="1" x14ac:dyDescent="0.3">
      <c r="A533" s="8" t="s">
        <v>1572</v>
      </c>
      <c r="B533" s="8" t="s">
        <v>1573</v>
      </c>
      <c r="C533" s="8" t="s">
        <v>81</v>
      </c>
      <c r="D533" s="9">
        <v>1</v>
      </c>
      <c r="E533" s="10">
        <f>TRUNC(단가산출목록!E33,0)</f>
        <v>2597</v>
      </c>
      <c r="F533" s="10">
        <f t="shared" si="40"/>
        <v>2597</v>
      </c>
      <c r="G533" s="10">
        <f>TRUNC(단가산출목록!F33,0)</f>
        <v>29441</v>
      </c>
      <c r="H533" s="10">
        <f t="shared" si="41"/>
        <v>29441</v>
      </c>
      <c r="I533" s="10">
        <f>TRUNC(단가산출목록!G33,0)</f>
        <v>3022</v>
      </c>
      <c r="J533" s="10">
        <f t="shared" si="42"/>
        <v>3022</v>
      </c>
      <c r="K533" s="10">
        <f t="shared" si="44"/>
        <v>35060</v>
      </c>
      <c r="L533" s="10">
        <f t="shared" si="43"/>
        <v>35060</v>
      </c>
      <c r="M533" s="8" t="s">
        <v>1574</v>
      </c>
      <c r="N533" s="1"/>
      <c r="O533" s="1"/>
      <c r="P533" s="1"/>
      <c r="Q533" s="1"/>
      <c r="R533" s="1"/>
      <c r="S533" s="1"/>
      <c r="T533" s="1"/>
      <c r="U533" s="1"/>
      <c r="AS533" s="1"/>
      <c r="AU533" s="1"/>
      <c r="AV533" s="1"/>
      <c r="AW533" s="1"/>
    </row>
    <row r="534" spans="1:49" ht="30" customHeight="1" x14ac:dyDescent="0.3">
      <c r="A534" s="8" t="s">
        <v>1576</v>
      </c>
      <c r="B534" s="8" t="s">
        <v>1573</v>
      </c>
      <c r="C534" s="8" t="s">
        <v>81</v>
      </c>
      <c r="D534" s="9">
        <v>1</v>
      </c>
      <c r="E534" s="10">
        <f>TRUNC(단가산출목록!E34,0)</f>
        <v>2886</v>
      </c>
      <c r="F534" s="10">
        <f t="shared" si="40"/>
        <v>2886</v>
      </c>
      <c r="G534" s="10">
        <f>TRUNC(단가산출목록!F34,0)</f>
        <v>32713</v>
      </c>
      <c r="H534" s="10">
        <f t="shared" si="41"/>
        <v>32713</v>
      </c>
      <c r="I534" s="10">
        <f>TRUNC(단가산출목록!G34,0)</f>
        <v>3358</v>
      </c>
      <c r="J534" s="10">
        <f t="shared" si="42"/>
        <v>3358</v>
      </c>
      <c r="K534" s="10">
        <f t="shared" si="44"/>
        <v>38957</v>
      </c>
      <c r="L534" s="10">
        <f t="shared" si="43"/>
        <v>38957</v>
      </c>
      <c r="M534" s="8" t="s">
        <v>1577</v>
      </c>
      <c r="N534" s="1"/>
      <c r="O534" s="1"/>
      <c r="P534" s="1"/>
      <c r="Q534" s="1"/>
      <c r="R534" s="1"/>
      <c r="S534" s="1"/>
      <c r="T534" s="1"/>
      <c r="U534" s="1"/>
      <c r="AS534" s="1"/>
      <c r="AU534" s="1"/>
      <c r="AV534" s="1"/>
      <c r="AW534" s="1"/>
    </row>
    <row r="535" spans="1:49" ht="30" customHeight="1" x14ac:dyDescent="0.3">
      <c r="A535" s="8" t="s">
        <v>1572</v>
      </c>
      <c r="B535" s="8" t="s">
        <v>1579</v>
      </c>
      <c r="C535" s="8" t="s">
        <v>81</v>
      </c>
      <c r="D535" s="9">
        <v>1</v>
      </c>
      <c r="E535" s="10">
        <f>TRUNC(단가산출목록!E35,0)</f>
        <v>1986</v>
      </c>
      <c r="F535" s="10">
        <f t="shared" si="40"/>
        <v>1986</v>
      </c>
      <c r="G535" s="10">
        <f>TRUNC(단가산출목록!F35,0)</f>
        <v>22514</v>
      </c>
      <c r="H535" s="10">
        <f t="shared" si="41"/>
        <v>22514</v>
      </c>
      <c r="I535" s="10">
        <f>TRUNC(단가산출목록!G35,0)</f>
        <v>2311</v>
      </c>
      <c r="J535" s="10">
        <f t="shared" si="42"/>
        <v>2311</v>
      </c>
      <c r="K535" s="10">
        <f t="shared" si="44"/>
        <v>26811</v>
      </c>
      <c r="L535" s="10">
        <f t="shared" si="43"/>
        <v>26811</v>
      </c>
      <c r="M535" s="8" t="s">
        <v>1580</v>
      </c>
      <c r="N535" s="1"/>
      <c r="O535" s="1"/>
      <c r="P535" s="1"/>
      <c r="Q535" s="1"/>
      <c r="R535" s="1"/>
      <c r="S535" s="1"/>
      <c r="T535" s="1"/>
      <c r="U535" s="1"/>
      <c r="AS535" s="1"/>
      <c r="AU535" s="1"/>
      <c r="AV535" s="1"/>
      <c r="AW535" s="1"/>
    </row>
    <row r="536" spans="1:49" ht="30" customHeight="1" x14ac:dyDescent="0.3">
      <c r="A536" s="8" t="s">
        <v>1576</v>
      </c>
      <c r="B536" s="8" t="s">
        <v>1579</v>
      </c>
      <c r="C536" s="8" t="s">
        <v>81</v>
      </c>
      <c r="D536" s="9">
        <v>1</v>
      </c>
      <c r="E536" s="10">
        <f>TRUNC(단가산출목록!E36,0)</f>
        <v>2207</v>
      </c>
      <c r="F536" s="10">
        <f t="shared" si="40"/>
        <v>2207</v>
      </c>
      <c r="G536" s="10">
        <f>TRUNC(단가산출목록!F36,0)</f>
        <v>25015</v>
      </c>
      <c r="H536" s="10">
        <f t="shared" si="41"/>
        <v>25015</v>
      </c>
      <c r="I536" s="10">
        <f>TRUNC(단가산출목록!G36,0)</f>
        <v>2568</v>
      </c>
      <c r="J536" s="10">
        <f t="shared" si="42"/>
        <v>2568</v>
      </c>
      <c r="K536" s="10">
        <f t="shared" si="44"/>
        <v>29790</v>
      </c>
      <c r="L536" s="10">
        <f t="shared" si="43"/>
        <v>29790</v>
      </c>
      <c r="M536" s="8" t="s">
        <v>1582</v>
      </c>
      <c r="N536" s="1"/>
      <c r="O536" s="1"/>
      <c r="P536" s="1"/>
      <c r="Q536" s="1"/>
      <c r="R536" s="1"/>
      <c r="S536" s="1"/>
      <c r="T536" s="1"/>
      <c r="U536" s="1"/>
      <c r="AS536" s="1"/>
      <c r="AU536" s="1"/>
      <c r="AV536" s="1"/>
      <c r="AW536" s="1"/>
    </row>
    <row r="537" spans="1:49" ht="30" customHeight="1" x14ac:dyDescent="0.3">
      <c r="A537" s="8" t="s">
        <v>1572</v>
      </c>
      <c r="B537" s="8" t="s">
        <v>1584</v>
      </c>
      <c r="C537" s="8" t="s">
        <v>81</v>
      </c>
      <c r="D537" s="9">
        <v>1</v>
      </c>
      <c r="E537" s="10">
        <f>TRUNC(단가산출목록!E37,0)</f>
        <v>1777</v>
      </c>
      <c r="F537" s="10">
        <f t="shared" si="40"/>
        <v>1777</v>
      </c>
      <c r="G537" s="10">
        <f>TRUNC(단가산출목록!F37,0)</f>
        <v>20144</v>
      </c>
      <c r="H537" s="10">
        <f t="shared" si="41"/>
        <v>20144</v>
      </c>
      <c r="I537" s="10">
        <f>TRUNC(단가산출목록!G37,0)</f>
        <v>2068</v>
      </c>
      <c r="J537" s="10">
        <f t="shared" si="42"/>
        <v>2068</v>
      </c>
      <c r="K537" s="10">
        <f t="shared" si="44"/>
        <v>23989</v>
      </c>
      <c r="L537" s="10">
        <f t="shared" si="43"/>
        <v>23989</v>
      </c>
      <c r="M537" s="8" t="s">
        <v>1585</v>
      </c>
      <c r="N537" s="1"/>
      <c r="O537" s="1"/>
      <c r="P537" s="1"/>
      <c r="Q537" s="1"/>
      <c r="R537" s="1"/>
      <c r="S537" s="1"/>
      <c r="T537" s="1"/>
      <c r="U537" s="1"/>
      <c r="AS537" s="1"/>
      <c r="AU537" s="1"/>
      <c r="AV537" s="1"/>
      <c r="AW537" s="1"/>
    </row>
    <row r="538" spans="1:49" ht="30" customHeight="1" x14ac:dyDescent="0.3">
      <c r="A538" s="8" t="s">
        <v>1576</v>
      </c>
      <c r="B538" s="8" t="s">
        <v>1584</v>
      </c>
      <c r="C538" s="8" t="s">
        <v>81</v>
      </c>
      <c r="D538" s="9">
        <v>1</v>
      </c>
      <c r="E538" s="10">
        <f>TRUNC(단가산출목록!E38,0)</f>
        <v>1974</v>
      </c>
      <c r="F538" s="10">
        <f t="shared" si="40"/>
        <v>1974</v>
      </c>
      <c r="G538" s="10">
        <f>TRUNC(단가산출목록!F38,0)</f>
        <v>22383</v>
      </c>
      <c r="H538" s="10">
        <f t="shared" si="41"/>
        <v>22383</v>
      </c>
      <c r="I538" s="10">
        <f>TRUNC(단가산출목록!G38,0)</f>
        <v>2298</v>
      </c>
      <c r="J538" s="10">
        <f t="shared" si="42"/>
        <v>2298</v>
      </c>
      <c r="K538" s="10">
        <f t="shared" si="44"/>
        <v>26655</v>
      </c>
      <c r="L538" s="10">
        <f t="shared" si="43"/>
        <v>26655</v>
      </c>
      <c r="M538" s="8" t="s">
        <v>1587</v>
      </c>
      <c r="N538" s="1"/>
      <c r="O538" s="1"/>
      <c r="P538" s="1"/>
      <c r="Q538" s="1"/>
      <c r="R538" s="1"/>
      <c r="S538" s="1"/>
      <c r="T538" s="1"/>
      <c r="U538" s="1"/>
      <c r="AS538" s="1"/>
      <c r="AU538" s="1"/>
      <c r="AV538" s="1"/>
      <c r="AW538" s="1"/>
    </row>
    <row r="539" spans="1:49" ht="30" customHeight="1" x14ac:dyDescent="0.3">
      <c r="A539" s="8" t="s">
        <v>1572</v>
      </c>
      <c r="B539" s="8" t="s">
        <v>1589</v>
      </c>
      <c r="C539" s="8" t="s">
        <v>81</v>
      </c>
      <c r="D539" s="9">
        <v>1</v>
      </c>
      <c r="E539" s="10">
        <f>TRUNC(단가산출목록!E39,0)</f>
        <v>1688</v>
      </c>
      <c r="F539" s="10">
        <f t="shared" si="40"/>
        <v>1688</v>
      </c>
      <c r="G539" s="10">
        <f>TRUNC(단가산출목록!F39,0)</f>
        <v>19137</v>
      </c>
      <c r="H539" s="10">
        <f t="shared" si="41"/>
        <v>19137</v>
      </c>
      <c r="I539" s="10">
        <f>TRUNC(단가산출목록!G39,0)</f>
        <v>1964</v>
      </c>
      <c r="J539" s="10">
        <f t="shared" si="42"/>
        <v>1964</v>
      </c>
      <c r="K539" s="10">
        <f t="shared" si="44"/>
        <v>22789</v>
      </c>
      <c r="L539" s="10">
        <f t="shared" si="43"/>
        <v>22789</v>
      </c>
      <c r="M539" s="8" t="s">
        <v>1590</v>
      </c>
      <c r="N539" s="1"/>
      <c r="O539" s="1"/>
      <c r="P539" s="1"/>
      <c r="Q539" s="1"/>
      <c r="R539" s="1"/>
      <c r="S539" s="1"/>
      <c r="T539" s="1"/>
      <c r="U539" s="1"/>
      <c r="AS539" s="1"/>
      <c r="AU539" s="1"/>
      <c r="AV539" s="1"/>
      <c r="AW539" s="1"/>
    </row>
    <row r="540" spans="1:49" ht="30" customHeight="1" x14ac:dyDescent="0.3">
      <c r="A540" s="8" t="s">
        <v>1576</v>
      </c>
      <c r="B540" s="8" t="s">
        <v>1589</v>
      </c>
      <c r="C540" s="8" t="s">
        <v>81</v>
      </c>
      <c r="D540" s="9">
        <v>1</v>
      </c>
      <c r="E540" s="10">
        <f>TRUNC(단가산출목록!E40,0)</f>
        <v>1875</v>
      </c>
      <c r="F540" s="10">
        <f t="shared" si="40"/>
        <v>1875</v>
      </c>
      <c r="G540" s="10">
        <f>TRUNC(단가산출목록!F40,0)</f>
        <v>21264</v>
      </c>
      <c r="H540" s="10">
        <f t="shared" si="41"/>
        <v>21264</v>
      </c>
      <c r="I540" s="10">
        <f>TRUNC(단가산출목록!G40,0)</f>
        <v>2183</v>
      </c>
      <c r="J540" s="10">
        <f t="shared" si="42"/>
        <v>2183</v>
      </c>
      <c r="K540" s="10">
        <f t="shared" si="44"/>
        <v>25322</v>
      </c>
      <c r="L540" s="10">
        <f t="shared" si="43"/>
        <v>25322</v>
      </c>
      <c r="M540" s="8" t="s">
        <v>1592</v>
      </c>
      <c r="N540" s="1"/>
      <c r="O540" s="1"/>
      <c r="P540" s="1"/>
      <c r="Q540" s="1"/>
      <c r="R540" s="1"/>
      <c r="S540" s="1"/>
      <c r="T540" s="1"/>
      <c r="U540" s="1"/>
      <c r="AS540" s="1"/>
      <c r="AU540" s="1"/>
      <c r="AV540" s="1"/>
      <c r="AW540" s="1"/>
    </row>
    <row r="541" spans="1:49" ht="30" customHeight="1" x14ac:dyDescent="0.3">
      <c r="A541" s="8" t="s">
        <v>1572</v>
      </c>
      <c r="B541" s="8" t="s">
        <v>1594</v>
      </c>
      <c r="C541" s="8" t="s">
        <v>81</v>
      </c>
      <c r="D541" s="9">
        <v>1</v>
      </c>
      <c r="E541" s="10">
        <f>TRUNC(단가산출목록!E41,0)</f>
        <v>1607</v>
      </c>
      <c r="F541" s="10">
        <f t="shared" si="40"/>
        <v>1607</v>
      </c>
      <c r="G541" s="10">
        <f>TRUNC(단가산출목록!F41,0)</f>
        <v>18225</v>
      </c>
      <c r="H541" s="10">
        <f t="shared" si="41"/>
        <v>18225</v>
      </c>
      <c r="I541" s="10">
        <f>TRUNC(단가산출목록!G41,0)</f>
        <v>1871</v>
      </c>
      <c r="J541" s="10">
        <f t="shared" si="42"/>
        <v>1871</v>
      </c>
      <c r="K541" s="10">
        <f t="shared" si="44"/>
        <v>21703</v>
      </c>
      <c r="L541" s="10">
        <f t="shared" si="43"/>
        <v>21703</v>
      </c>
      <c r="M541" s="8" t="s">
        <v>1595</v>
      </c>
      <c r="N541" s="1"/>
      <c r="O541" s="1"/>
      <c r="P541" s="1"/>
      <c r="Q541" s="1"/>
      <c r="R541" s="1"/>
      <c r="S541" s="1"/>
      <c r="T541" s="1"/>
      <c r="U541" s="1"/>
      <c r="AS541" s="1"/>
      <c r="AU541" s="1"/>
      <c r="AV541" s="1"/>
      <c r="AW541" s="1"/>
    </row>
    <row r="542" spans="1:49" ht="30" customHeight="1" x14ac:dyDescent="0.3">
      <c r="A542" s="8" t="s">
        <v>1576</v>
      </c>
      <c r="B542" s="8" t="s">
        <v>1594</v>
      </c>
      <c r="C542" s="8" t="s">
        <v>81</v>
      </c>
      <c r="D542" s="9">
        <v>1</v>
      </c>
      <c r="E542" s="10">
        <f>TRUNC(단가산출목록!E42,0)</f>
        <v>1786</v>
      </c>
      <c r="F542" s="10">
        <f t="shared" si="40"/>
        <v>1786</v>
      </c>
      <c r="G542" s="10">
        <f>TRUNC(단가산출목록!F42,0)</f>
        <v>20251</v>
      </c>
      <c r="H542" s="10">
        <f t="shared" si="41"/>
        <v>20251</v>
      </c>
      <c r="I542" s="10">
        <f>TRUNC(단가산출목록!G42,0)</f>
        <v>2079</v>
      </c>
      <c r="J542" s="10">
        <f t="shared" si="42"/>
        <v>2079</v>
      </c>
      <c r="K542" s="10">
        <f t="shared" si="44"/>
        <v>24116</v>
      </c>
      <c r="L542" s="10">
        <f t="shared" si="43"/>
        <v>24116</v>
      </c>
      <c r="M542" s="8" t="s">
        <v>1597</v>
      </c>
      <c r="N542" s="1"/>
      <c r="O542" s="1"/>
      <c r="P542" s="1"/>
      <c r="Q542" s="1"/>
      <c r="R542" s="1"/>
      <c r="S542" s="1"/>
      <c r="T542" s="1"/>
      <c r="U542" s="1"/>
      <c r="AS542" s="1"/>
      <c r="AU542" s="1"/>
      <c r="AV542" s="1"/>
      <c r="AW542" s="1"/>
    </row>
    <row r="543" spans="1:49" ht="30" customHeight="1" x14ac:dyDescent="0.3">
      <c r="A543" s="37" t="s">
        <v>1599</v>
      </c>
      <c r="B543" s="37" t="s">
        <v>1535</v>
      </c>
      <c r="C543" s="37" t="s">
        <v>42</v>
      </c>
      <c r="D543" s="38"/>
      <c r="E543" s="39">
        <f>TRUNC(단가대비표!O266,0)</f>
        <v>0</v>
      </c>
      <c r="F543" s="39">
        <f t="shared" si="40"/>
        <v>0</v>
      </c>
      <c r="G543" s="39">
        <f>TRUNC(단가대비표!P266,0)</f>
        <v>0</v>
      </c>
      <c r="H543" s="39">
        <f t="shared" si="41"/>
        <v>0</v>
      </c>
      <c r="I543" s="39">
        <f>TRUNC(단가대비표!V266,0)</f>
        <v>0</v>
      </c>
      <c r="J543" s="39">
        <f t="shared" si="42"/>
        <v>0</v>
      </c>
      <c r="K543" s="39">
        <f t="shared" si="44"/>
        <v>0</v>
      </c>
      <c r="L543" s="39">
        <f t="shared" si="43"/>
        <v>0</v>
      </c>
      <c r="M543" s="37" t="s">
        <v>42</v>
      </c>
      <c r="N543" s="1"/>
      <c r="O543" s="1"/>
      <c r="P543" s="1"/>
      <c r="Q543" s="1"/>
      <c r="R543" s="1"/>
      <c r="S543" s="1"/>
      <c r="T543" s="1"/>
      <c r="U543" s="1"/>
      <c r="AS543" s="1"/>
      <c r="AU543" s="1"/>
      <c r="AV543" s="1"/>
      <c r="AW543" s="1"/>
    </row>
    <row r="544" spans="1:49" ht="30" customHeight="1" x14ac:dyDescent="0.3">
      <c r="A544" s="8" t="s">
        <v>1601</v>
      </c>
      <c r="B544" s="8" t="s">
        <v>1602</v>
      </c>
      <c r="C544" s="8" t="s">
        <v>65</v>
      </c>
      <c r="D544" s="9">
        <v>1</v>
      </c>
      <c r="E544" s="10">
        <f>TRUNC(단가산출목록!E43,0)</f>
        <v>343</v>
      </c>
      <c r="F544" s="10">
        <f t="shared" si="40"/>
        <v>343</v>
      </c>
      <c r="G544" s="10">
        <f>TRUNC(단가산출목록!F43,0)</f>
        <v>2989</v>
      </c>
      <c r="H544" s="10">
        <f t="shared" si="41"/>
        <v>2989</v>
      </c>
      <c r="I544" s="10">
        <f>TRUNC(단가산출목록!G43,0)</f>
        <v>384</v>
      </c>
      <c r="J544" s="10">
        <f t="shared" si="42"/>
        <v>384</v>
      </c>
      <c r="K544" s="10">
        <f t="shared" si="44"/>
        <v>3716</v>
      </c>
      <c r="L544" s="10">
        <f t="shared" si="43"/>
        <v>3716</v>
      </c>
      <c r="M544" s="8" t="s">
        <v>1603</v>
      </c>
      <c r="N544" s="1"/>
      <c r="O544" s="1"/>
      <c r="P544" s="1"/>
      <c r="Q544" s="1"/>
      <c r="R544" s="1"/>
      <c r="S544" s="1"/>
      <c r="T544" s="1"/>
      <c r="U544" s="1"/>
      <c r="AS544" s="1"/>
      <c r="AU544" s="1"/>
      <c r="AV544" s="1"/>
      <c r="AW544" s="1"/>
    </row>
    <row r="545" spans="1:49" ht="30" customHeight="1" x14ac:dyDescent="0.3">
      <c r="A545" s="8" t="s">
        <v>1601</v>
      </c>
      <c r="B545" s="8" t="s">
        <v>1605</v>
      </c>
      <c r="C545" s="8" t="s">
        <v>65</v>
      </c>
      <c r="D545" s="9">
        <v>1</v>
      </c>
      <c r="E545" s="10">
        <f>TRUNC(단가산출목록!E44,0)</f>
        <v>408</v>
      </c>
      <c r="F545" s="10">
        <f t="shared" si="40"/>
        <v>408</v>
      </c>
      <c r="G545" s="10">
        <f>TRUNC(단가산출목록!F44,0)</f>
        <v>3558</v>
      </c>
      <c r="H545" s="10">
        <f t="shared" si="41"/>
        <v>3558</v>
      </c>
      <c r="I545" s="10">
        <f>TRUNC(단가산출목록!G44,0)</f>
        <v>457</v>
      </c>
      <c r="J545" s="10">
        <f t="shared" si="42"/>
        <v>457</v>
      </c>
      <c r="K545" s="10">
        <f t="shared" si="44"/>
        <v>4423</v>
      </c>
      <c r="L545" s="10">
        <f t="shared" si="43"/>
        <v>4423</v>
      </c>
      <c r="M545" s="8" t="s">
        <v>1606</v>
      </c>
      <c r="N545" s="1"/>
      <c r="O545" s="1"/>
      <c r="P545" s="1"/>
      <c r="Q545" s="1"/>
      <c r="R545" s="1"/>
      <c r="S545" s="1"/>
      <c r="T545" s="1"/>
      <c r="U545" s="1"/>
      <c r="AS545" s="1"/>
      <c r="AU545" s="1"/>
      <c r="AV545" s="1"/>
      <c r="AW545" s="1"/>
    </row>
    <row r="546" spans="1:49" ht="30" customHeight="1" x14ac:dyDescent="0.3">
      <c r="A546" s="8" t="s">
        <v>1601</v>
      </c>
      <c r="B546" s="8" t="s">
        <v>1608</v>
      </c>
      <c r="C546" s="8" t="s">
        <v>65</v>
      </c>
      <c r="D546" s="9">
        <v>1</v>
      </c>
      <c r="E546" s="10">
        <f>TRUNC(단가산출목록!E45,0)</f>
        <v>439</v>
      </c>
      <c r="F546" s="10">
        <f t="shared" si="40"/>
        <v>439</v>
      </c>
      <c r="G546" s="10">
        <f>TRUNC(단가산출목록!F45,0)</f>
        <v>3832</v>
      </c>
      <c r="H546" s="10">
        <f t="shared" si="41"/>
        <v>3832</v>
      </c>
      <c r="I546" s="10">
        <f>TRUNC(단가산출목록!G45,0)</f>
        <v>492</v>
      </c>
      <c r="J546" s="10">
        <f t="shared" si="42"/>
        <v>492</v>
      </c>
      <c r="K546" s="10">
        <f t="shared" si="44"/>
        <v>4763</v>
      </c>
      <c r="L546" s="10">
        <f t="shared" si="43"/>
        <v>4763</v>
      </c>
      <c r="M546" s="8" t="s">
        <v>1609</v>
      </c>
      <c r="N546" s="1"/>
      <c r="O546" s="1"/>
      <c r="P546" s="1"/>
      <c r="Q546" s="1"/>
      <c r="R546" s="1"/>
      <c r="S546" s="1"/>
      <c r="T546" s="1"/>
      <c r="U546" s="1"/>
      <c r="AS546" s="1"/>
      <c r="AU546" s="1"/>
      <c r="AV546" s="1"/>
      <c r="AW546" s="1"/>
    </row>
    <row r="547" spans="1:49" ht="30" customHeight="1" x14ac:dyDescent="0.3">
      <c r="A547" s="8" t="s">
        <v>1601</v>
      </c>
      <c r="B547" s="8" t="s">
        <v>1611</v>
      </c>
      <c r="C547" s="8" t="s">
        <v>65</v>
      </c>
      <c r="D547" s="9">
        <v>1</v>
      </c>
      <c r="E547" s="10">
        <f>TRUNC(단가산출목록!E46,0)</f>
        <v>635</v>
      </c>
      <c r="F547" s="10">
        <f t="shared" si="40"/>
        <v>635</v>
      </c>
      <c r="G547" s="10">
        <f>TRUNC(단가산출목록!F46,0)</f>
        <v>5535</v>
      </c>
      <c r="H547" s="10">
        <f t="shared" si="41"/>
        <v>5535</v>
      </c>
      <c r="I547" s="10">
        <f>TRUNC(단가산출목록!G46,0)</f>
        <v>712</v>
      </c>
      <c r="J547" s="10">
        <f t="shared" si="42"/>
        <v>712</v>
      </c>
      <c r="K547" s="10">
        <f t="shared" si="44"/>
        <v>6882</v>
      </c>
      <c r="L547" s="10">
        <f t="shared" si="43"/>
        <v>6882</v>
      </c>
      <c r="M547" s="8" t="s">
        <v>1612</v>
      </c>
      <c r="N547" s="1"/>
      <c r="O547" s="1"/>
      <c r="P547" s="1"/>
      <c r="Q547" s="1"/>
      <c r="R547" s="1"/>
      <c r="S547" s="1"/>
      <c r="T547" s="1"/>
      <c r="U547" s="1"/>
      <c r="AS547" s="1"/>
      <c r="AU547" s="1"/>
      <c r="AV547" s="1"/>
      <c r="AW547" s="1"/>
    </row>
    <row r="548" spans="1:49" ht="30" customHeight="1" x14ac:dyDescent="0.3">
      <c r="A548" s="8" t="s">
        <v>1601</v>
      </c>
      <c r="B548" s="8" t="s">
        <v>1614</v>
      </c>
      <c r="C548" s="8" t="s">
        <v>65</v>
      </c>
      <c r="D548" s="9">
        <v>1</v>
      </c>
      <c r="E548" s="10">
        <f>TRUNC(단가산출목록!E47,0)</f>
        <v>1009</v>
      </c>
      <c r="F548" s="10">
        <f t="shared" si="40"/>
        <v>1009</v>
      </c>
      <c r="G548" s="10">
        <f>TRUNC(단가산출목록!F47,0)</f>
        <v>8792</v>
      </c>
      <c r="H548" s="10">
        <f t="shared" si="41"/>
        <v>8792</v>
      </c>
      <c r="I548" s="10">
        <f>TRUNC(단가산출목록!G47,0)</f>
        <v>1131</v>
      </c>
      <c r="J548" s="10">
        <f t="shared" si="42"/>
        <v>1131</v>
      </c>
      <c r="K548" s="10">
        <f t="shared" si="44"/>
        <v>10932</v>
      </c>
      <c r="L548" s="10">
        <f t="shared" si="43"/>
        <v>10932</v>
      </c>
      <c r="M548" s="8" t="s">
        <v>1615</v>
      </c>
      <c r="N548" s="1"/>
      <c r="O548" s="1"/>
      <c r="P548" s="1"/>
      <c r="Q548" s="1"/>
      <c r="R548" s="1"/>
      <c r="S548" s="1"/>
      <c r="T548" s="1"/>
      <c r="U548" s="1"/>
      <c r="AS548" s="1"/>
      <c r="AU548" s="1"/>
      <c r="AV548" s="1"/>
      <c r="AW548" s="1"/>
    </row>
    <row r="549" spans="1:49" ht="30" customHeight="1" x14ac:dyDescent="0.3">
      <c r="A549" s="37" t="s">
        <v>1599</v>
      </c>
      <c r="B549" s="37" t="s">
        <v>1538</v>
      </c>
      <c r="C549" s="37" t="s">
        <v>42</v>
      </c>
      <c r="D549" s="38"/>
      <c r="E549" s="39">
        <f>TRUNC(단가대비표!O267,0)</f>
        <v>0</v>
      </c>
      <c r="F549" s="39">
        <f t="shared" si="40"/>
        <v>0</v>
      </c>
      <c r="G549" s="39">
        <f>TRUNC(단가대비표!P267,0)</f>
        <v>0</v>
      </c>
      <c r="H549" s="39">
        <f t="shared" si="41"/>
        <v>0</v>
      </c>
      <c r="I549" s="39">
        <f>TRUNC(단가대비표!V267,0)</f>
        <v>0</v>
      </c>
      <c r="J549" s="39">
        <f t="shared" si="42"/>
        <v>0</v>
      </c>
      <c r="K549" s="39">
        <f t="shared" si="44"/>
        <v>0</v>
      </c>
      <c r="L549" s="39">
        <f t="shared" si="43"/>
        <v>0</v>
      </c>
      <c r="M549" s="37" t="s">
        <v>42</v>
      </c>
      <c r="N549" s="1"/>
      <c r="O549" s="1"/>
      <c r="P549" s="1"/>
      <c r="Q549" s="1"/>
      <c r="R549" s="1"/>
      <c r="S549" s="1"/>
      <c r="T549" s="1"/>
      <c r="U549" s="1"/>
      <c r="AS549" s="1"/>
      <c r="AU549" s="1"/>
      <c r="AV549" s="1"/>
      <c r="AW549" s="1"/>
    </row>
    <row r="550" spans="1:49" ht="30" customHeight="1" x14ac:dyDescent="0.3">
      <c r="A550" s="8" t="s">
        <v>1601</v>
      </c>
      <c r="B550" s="8" t="s">
        <v>1618</v>
      </c>
      <c r="C550" s="8" t="s">
        <v>65</v>
      </c>
      <c r="D550" s="9">
        <v>1</v>
      </c>
      <c r="E550" s="10">
        <f>TRUNC(단가산출목록!E48,0)</f>
        <v>268</v>
      </c>
      <c r="F550" s="10">
        <f t="shared" si="40"/>
        <v>268</v>
      </c>
      <c r="G550" s="10">
        <f>TRUNC(단가산출목록!F48,0)</f>
        <v>3736</v>
      </c>
      <c r="H550" s="10">
        <f t="shared" si="41"/>
        <v>3736</v>
      </c>
      <c r="I550" s="10">
        <f>TRUNC(단가산출목록!G48,0)</f>
        <v>407</v>
      </c>
      <c r="J550" s="10">
        <f t="shared" si="42"/>
        <v>407</v>
      </c>
      <c r="K550" s="10">
        <f t="shared" si="44"/>
        <v>4411</v>
      </c>
      <c r="L550" s="10">
        <f t="shared" si="43"/>
        <v>4411</v>
      </c>
      <c r="M550" s="8" t="s">
        <v>1619</v>
      </c>
      <c r="N550" s="1"/>
      <c r="O550" s="1"/>
      <c r="P550" s="1"/>
      <c r="Q550" s="1"/>
      <c r="R550" s="1"/>
      <c r="S550" s="1"/>
      <c r="T550" s="1"/>
      <c r="U550" s="1"/>
      <c r="AS550" s="1"/>
      <c r="AU550" s="1"/>
      <c r="AV550" s="1"/>
      <c r="AW550" s="1"/>
    </row>
    <row r="551" spans="1:49" ht="30" customHeight="1" x14ac:dyDescent="0.3">
      <c r="A551" s="8" t="s">
        <v>1601</v>
      </c>
      <c r="B551" s="8" t="s">
        <v>1621</v>
      </c>
      <c r="C551" s="8" t="s">
        <v>65</v>
      </c>
      <c r="D551" s="9">
        <v>1</v>
      </c>
      <c r="E551" s="10">
        <f>TRUNC(단가산출목록!E49,0)</f>
        <v>320</v>
      </c>
      <c r="F551" s="10">
        <f t="shared" si="40"/>
        <v>320</v>
      </c>
      <c r="G551" s="10">
        <f>TRUNC(단가산출목록!F49,0)</f>
        <v>4461</v>
      </c>
      <c r="H551" s="10">
        <f t="shared" si="41"/>
        <v>4461</v>
      </c>
      <c r="I551" s="10">
        <f>TRUNC(단가산출목록!G49,0)</f>
        <v>486</v>
      </c>
      <c r="J551" s="10">
        <f t="shared" si="42"/>
        <v>486</v>
      </c>
      <c r="K551" s="10">
        <f t="shared" si="44"/>
        <v>5267</v>
      </c>
      <c r="L551" s="10">
        <f t="shared" si="43"/>
        <v>5267</v>
      </c>
      <c r="M551" s="8" t="s">
        <v>1622</v>
      </c>
      <c r="N551" s="1"/>
      <c r="O551" s="1"/>
      <c r="P551" s="1"/>
      <c r="Q551" s="1"/>
      <c r="R551" s="1"/>
      <c r="S551" s="1"/>
      <c r="T551" s="1"/>
      <c r="U551" s="1"/>
      <c r="AS551" s="1"/>
      <c r="AU551" s="1"/>
      <c r="AV551" s="1"/>
      <c r="AW551" s="1"/>
    </row>
    <row r="552" spans="1:49" ht="30" customHeight="1" x14ac:dyDescent="0.3">
      <c r="A552" s="8" t="s">
        <v>1601</v>
      </c>
      <c r="B552" s="8" t="s">
        <v>1624</v>
      </c>
      <c r="C552" s="8" t="s">
        <v>65</v>
      </c>
      <c r="D552" s="9">
        <v>1</v>
      </c>
      <c r="E552" s="10">
        <f>TRUNC(단가산출목록!E50,0)</f>
        <v>345</v>
      </c>
      <c r="F552" s="10">
        <f t="shared" si="40"/>
        <v>345</v>
      </c>
      <c r="G552" s="10">
        <f>TRUNC(단가산출목록!F50,0)</f>
        <v>4821</v>
      </c>
      <c r="H552" s="10">
        <f t="shared" si="41"/>
        <v>4821</v>
      </c>
      <c r="I552" s="10">
        <f>TRUNC(단가산출목록!G50,0)</f>
        <v>526</v>
      </c>
      <c r="J552" s="10">
        <f t="shared" si="42"/>
        <v>526</v>
      </c>
      <c r="K552" s="10">
        <f t="shared" si="44"/>
        <v>5692</v>
      </c>
      <c r="L552" s="10">
        <f t="shared" si="43"/>
        <v>5692</v>
      </c>
      <c r="M552" s="8" t="s">
        <v>1625</v>
      </c>
      <c r="N552" s="1"/>
      <c r="O552" s="1"/>
      <c r="P552" s="1"/>
      <c r="Q552" s="1"/>
      <c r="R552" s="1"/>
      <c r="S552" s="1"/>
      <c r="T552" s="1"/>
      <c r="U552" s="1"/>
      <c r="AS552" s="1"/>
      <c r="AU552" s="1"/>
      <c r="AV552" s="1"/>
      <c r="AW552" s="1"/>
    </row>
    <row r="553" spans="1:49" ht="30" customHeight="1" x14ac:dyDescent="0.3">
      <c r="A553" s="8" t="s">
        <v>1601</v>
      </c>
      <c r="B553" s="8" t="s">
        <v>1627</v>
      </c>
      <c r="C553" s="8" t="s">
        <v>65</v>
      </c>
      <c r="D553" s="9">
        <v>1</v>
      </c>
      <c r="E553" s="10">
        <f>TRUNC(단가산출목록!E51,0)</f>
        <v>498</v>
      </c>
      <c r="F553" s="10">
        <f t="shared" si="40"/>
        <v>498</v>
      </c>
      <c r="G553" s="10">
        <f>TRUNC(단가산출목록!F51,0)</f>
        <v>6951</v>
      </c>
      <c r="H553" s="10">
        <f t="shared" si="41"/>
        <v>6951</v>
      </c>
      <c r="I553" s="10">
        <f>TRUNC(단가산출목록!G51,0)</f>
        <v>758</v>
      </c>
      <c r="J553" s="10">
        <f t="shared" si="42"/>
        <v>758</v>
      </c>
      <c r="K553" s="10">
        <f t="shared" si="44"/>
        <v>8207</v>
      </c>
      <c r="L553" s="10">
        <f t="shared" si="43"/>
        <v>8207</v>
      </c>
      <c r="M553" s="8" t="s">
        <v>1628</v>
      </c>
      <c r="N553" s="1"/>
      <c r="O553" s="1"/>
      <c r="P553" s="1"/>
      <c r="Q553" s="1"/>
      <c r="R553" s="1"/>
      <c r="S553" s="1"/>
      <c r="T553" s="1"/>
      <c r="U553" s="1"/>
      <c r="AS553" s="1"/>
      <c r="AU553" s="1"/>
      <c r="AV553" s="1"/>
      <c r="AW553" s="1"/>
    </row>
    <row r="554" spans="1:49" ht="30" customHeight="1" x14ac:dyDescent="0.3">
      <c r="A554" s="8" t="s">
        <v>1601</v>
      </c>
      <c r="B554" s="8" t="s">
        <v>1630</v>
      </c>
      <c r="C554" s="8" t="s">
        <v>65</v>
      </c>
      <c r="D554" s="9">
        <v>1</v>
      </c>
      <c r="E554" s="10">
        <f>TRUNC(단가산출목록!E52,0)</f>
        <v>825</v>
      </c>
      <c r="F554" s="10">
        <f t="shared" si="40"/>
        <v>825</v>
      </c>
      <c r="G554" s="10">
        <f>TRUNC(단가산출목록!F52,0)</f>
        <v>11497</v>
      </c>
      <c r="H554" s="10">
        <f t="shared" si="41"/>
        <v>11497</v>
      </c>
      <c r="I554" s="10">
        <f>TRUNC(단가산출목록!G52,0)</f>
        <v>1255</v>
      </c>
      <c r="J554" s="10">
        <f t="shared" si="42"/>
        <v>1255</v>
      </c>
      <c r="K554" s="10">
        <f t="shared" si="44"/>
        <v>13577</v>
      </c>
      <c r="L554" s="10">
        <f t="shared" si="43"/>
        <v>13577</v>
      </c>
      <c r="M554" s="8" t="s">
        <v>1631</v>
      </c>
      <c r="N554" s="1"/>
      <c r="O554" s="1"/>
      <c r="P554" s="1"/>
      <c r="Q554" s="1"/>
      <c r="R554" s="1"/>
      <c r="S554" s="1"/>
      <c r="T554" s="1"/>
      <c r="U554" s="1"/>
      <c r="AS554" s="1"/>
      <c r="AU554" s="1"/>
      <c r="AV554" s="1"/>
      <c r="AW554" s="1"/>
    </row>
    <row r="555" spans="1:49" ht="30" customHeight="1" x14ac:dyDescent="0.3">
      <c r="A555" s="37" t="s">
        <v>1633</v>
      </c>
      <c r="B555" s="37" t="s">
        <v>1634</v>
      </c>
      <c r="C555" s="37" t="s">
        <v>42</v>
      </c>
      <c r="D555" s="38"/>
      <c r="E555" s="39">
        <f>TRUNC(단가대비표!O268,0)</f>
        <v>0</v>
      </c>
      <c r="F555" s="39">
        <f t="shared" si="40"/>
        <v>0</v>
      </c>
      <c r="G555" s="39">
        <f>TRUNC(단가대비표!P268,0)</f>
        <v>0</v>
      </c>
      <c r="H555" s="39">
        <f t="shared" si="41"/>
        <v>0</v>
      </c>
      <c r="I555" s="39">
        <f>TRUNC(단가대비표!V268,0)</f>
        <v>0</v>
      </c>
      <c r="J555" s="39">
        <f t="shared" si="42"/>
        <v>0</v>
      </c>
      <c r="K555" s="39">
        <f t="shared" si="44"/>
        <v>0</v>
      </c>
      <c r="L555" s="39">
        <f t="shared" si="43"/>
        <v>0</v>
      </c>
      <c r="M555" s="37" t="s">
        <v>42</v>
      </c>
      <c r="N555" s="1"/>
      <c r="O555" s="1"/>
      <c r="P555" s="1"/>
      <c r="Q555" s="1"/>
      <c r="R555" s="1"/>
      <c r="S555" s="1"/>
      <c r="T555" s="1"/>
      <c r="U555" s="1"/>
      <c r="AS555" s="1"/>
      <c r="AU555" s="1"/>
      <c r="AV555" s="1"/>
      <c r="AW555" s="1"/>
    </row>
    <row r="556" spans="1:49" ht="30" customHeight="1" x14ac:dyDescent="0.3">
      <c r="A556" s="8" t="s">
        <v>1636</v>
      </c>
      <c r="B556" s="8" t="s">
        <v>1637</v>
      </c>
      <c r="C556" s="8" t="s">
        <v>65</v>
      </c>
      <c r="D556" s="9">
        <v>1</v>
      </c>
      <c r="E556" s="10">
        <f>TRUNC(단가산출목록!E53,0)</f>
        <v>1143</v>
      </c>
      <c r="F556" s="10">
        <f t="shared" si="40"/>
        <v>1143</v>
      </c>
      <c r="G556" s="10">
        <f>TRUNC(단가산출목록!F53,0)</f>
        <v>11472</v>
      </c>
      <c r="H556" s="10">
        <f t="shared" si="41"/>
        <v>11472</v>
      </c>
      <c r="I556" s="10">
        <f>TRUNC(단가산출목록!G53,0)</f>
        <v>1395</v>
      </c>
      <c r="J556" s="10">
        <f t="shared" si="42"/>
        <v>1395</v>
      </c>
      <c r="K556" s="10">
        <f t="shared" si="44"/>
        <v>14010</v>
      </c>
      <c r="L556" s="10">
        <f t="shared" si="43"/>
        <v>14010</v>
      </c>
      <c r="M556" s="8" t="s">
        <v>1638</v>
      </c>
      <c r="N556" s="1"/>
      <c r="O556" s="1"/>
      <c r="P556" s="1"/>
      <c r="Q556" s="1"/>
      <c r="R556" s="1"/>
      <c r="S556" s="1"/>
      <c r="T556" s="1"/>
      <c r="U556" s="1"/>
      <c r="AS556" s="1"/>
      <c r="AU556" s="1"/>
      <c r="AV556" s="1"/>
      <c r="AW556" s="1"/>
    </row>
    <row r="557" spans="1:49" ht="30" customHeight="1" x14ac:dyDescent="0.3">
      <c r="A557" s="8" t="s">
        <v>1636</v>
      </c>
      <c r="B557" s="8" t="s">
        <v>1640</v>
      </c>
      <c r="C557" s="8" t="s">
        <v>65</v>
      </c>
      <c r="D557" s="9">
        <v>1</v>
      </c>
      <c r="E557" s="10">
        <f>TRUNC(단가산출목록!E54,0)</f>
        <v>1429</v>
      </c>
      <c r="F557" s="10">
        <f t="shared" si="40"/>
        <v>1429</v>
      </c>
      <c r="G557" s="10">
        <f>TRUNC(단가산출목록!F54,0)</f>
        <v>14340</v>
      </c>
      <c r="H557" s="10">
        <f t="shared" si="41"/>
        <v>14340</v>
      </c>
      <c r="I557" s="10">
        <f>TRUNC(단가산출목록!G54,0)</f>
        <v>1744</v>
      </c>
      <c r="J557" s="10">
        <f t="shared" si="42"/>
        <v>1744</v>
      </c>
      <c r="K557" s="10">
        <f t="shared" si="44"/>
        <v>17513</v>
      </c>
      <c r="L557" s="10">
        <f t="shared" si="43"/>
        <v>17513</v>
      </c>
      <c r="M557" s="8" t="s">
        <v>1641</v>
      </c>
      <c r="N557" s="1"/>
      <c r="O557" s="1"/>
      <c r="P557" s="1"/>
      <c r="Q557" s="1"/>
      <c r="R557" s="1"/>
      <c r="S557" s="1"/>
      <c r="T557" s="1"/>
      <c r="U557" s="1"/>
      <c r="AS557" s="1"/>
      <c r="AU557" s="1"/>
      <c r="AV557" s="1"/>
      <c r="AW557" s="1"/>
    </row>
    <row r="558" spans="1:49" ht="30" customHeight="1" x14ac:dyDescent="0.3">
      <c r="A558" s="8" t="s">
        <v>1636</v>
      </c>
      <c r="B558" s="8" t="s">
        <v>1643</v>
      </c>
      <c r="C558" s="8" t="s">
        <v>65</v>
      </c>
      <c r="D558" s="9">
        <v>1</v>
      </c>
      <c r="E558" s="10">
        <f>TRUNC(단가산출목록!E55,0)</f>
        <v>1559</v>
      </c>
      <c r="F558" s="10">
        <f t="shared" si="40"/>
        <v>1559</v>
      </c>
      <c r="G558" s="10">
        <f>TRUNC(단가산출목록!F55,0)</f>
        <v>15643</v>
      </c>
      <c r="H558" s="10">
        <f t="shared" si="41"/>
        <v>15643</v>
      </c>
      <c r="I558" s="10">
        <f>TRUNC(단가산출목록!G55,0)</f>
        <v>1902</v>
      </c>
      <c r="J558" s="10">
        <f t="shared" si="42"/>
        <v>1902</v>
      </c>
      <c r="K558" s="10">
        <f t="shared" si="44"/>
        <v>19104</v>
      </c>
      <c r="L558" s="10">
        <f t="shared" si="43"/>
        <v>19104</v>
      </c>
      <c r="M558" s="8" t="s">
        <v>1644</v>
      </c>
      <c r="N558" s="1"/>
      <c r="O558" s="1"/>
      <c r="P558" s="1"/>
      <c r="Q558" s="1"/>
      <c r="R558" s="1"/>
      <c r="S558" s="1"/>
      <c r="T558" s="1"/>
      <c r="U558" s="1"/>
      <c r="AS558" s="1"/>
      <c r="AU558" s="1"/>
      <c r="AV558" s="1"/>
      <c r="AW558" s="1"/>
    </row>
    <row r="559" spans="1:49" ht="30" customHeight="1" x14ac:dyDescent="0.3">
      <c r="A559" s="8" t="s">
        <v>1636</v>
      </c>
      <c r="B559" s="8" t="s">
        <v>1646</v>
      </c>
      <c r="C559" s="8" t="s">
        <v>65</v>
      </c>
      <c r="D559" s="9">
        <v>1</v>
      </c>
      <c r="E559" s="10">
        <f>TRUNC(단가산출목록!E56,0)</f>
        <v>2145</v>
      </c>
      <c r="F559" s="10">
        <f t="shared" si="40"/>
        <v>2145</v>
      </c>
      <c r="G559" s="10">
        <f>TRUNC(단가산출목록!F56,0)</f>
        <v>21510</v>
      </c>
      <c r="H559" s="10">
        <f t="shared" si="41"/>
        <v>21510</v>
      </c>
      <c r="I559" s="10">
        <f>TRUNC(단가산출목록!G56,0)</f>
        <v>2616</v>
      </c>
      <c r="J559" s="10">
        <f t="shared" si="42"/>
        <v>2616</v>
      </c>
      <c r="K559" s="10">
        <f t="shared" si="44"/>
        <v>26271</v>
      </c>
      <c r="L559" s="10">
        <f t="shared" si="43"/>
        <v>26271</v>
      </c>
      <c r="M559" s="8" t="s">
        <v>1647</v>
      </c>
      <c r="N559" s="1"/>
      <c r="O559" s="1"/>
      <c r="P559" s="1"/>
      <c r="Q559" s="1"/>
      <c r="R559" s="1"/>
      <c r="S559" s="1"/>
      <c r="T559" s="1"/>
      <c r="U559" s="1"/>
      <c r="AS559" s="1"/>
      <c r="AU559" s="1"/>
      <c r="AV559" s="1"/>
      <c r="AW559" s="1"/>
    </row>
    <row r="560" spans="1:49" ht="30" customHeight="1" x14ac:dyDescent="0.3">
      <c r="A560" s="8" t="s">
        <v>1636</v>
      </c>
      <c r="B560" s="8" t="s">
        <v>1649</v>
      </c>
      <c r="C560" s="8" t="s">
        <v>65</v>
      </c>
      <c r="D560" s="9">
        <v>1</v>
      </c>
      <c r="E560" s="10">
        <f>TRUNC(단가산출목록!E57,0)</f>
        <v>3431</v>
      </c>
      <c r="F560" s="10">
        <f t="shared" si="40"/>
        <v>3431</v>
      </c>
      <c r="G560" s="10">
        <f>TRUNC(단가산출목록!F57,0)</f>
        <v>34416</v>
      </c>
      <c r="H560" s="10">
        <f t="shared" si="41"/>
        <v>34416</v>
      </c>
      <c r="I560" s="10">
        <f>TRUNC(단가산출목록!G57,0)</f>
        <v>4185</v>
      </c>
      <c r="J560" s="10">
        <f t="shared" si="42"/>
        <v>4185</v>
      </c>
      <c r="K560" s="10">
        <f t="shared" si="44"/>
        <v>42032</v>
      </c>
      <c r="L560" s="10">
        <f t="shared" si="43"/>
        <v>42032</v>
      </c>
      <c r="M560" s="8" t="s">
        <v>1650</v>
      </c>
      <c r="N560" s="1"/>
      <c r="O560" s="1"/>
      <c r="P560" s="1"/>
      <c r="Q560" s="1"/>
      <c r="R560" s="1"/>
      <c r="S560" s="1"/>
      <c r="T560" s="1"/>
      <c r="U560" s="1"/>
      <c r="AS560" s="1"/>
      <c r="AU560" s="1"/>
      <c r="AV560" s="1"/>
      <c r="AW560" s="1"/>
    </row>
    <row r="561" spans="1:49" ht="30" customHeight="1" x14ac:dyDescent="0.3">
      <c r="A561" s="8" t="s">
        <v>1636</v>
      </c>
      <c r="B561" s="8" t="s">
        <v>1652</v>
      </c>
      <c r="C561" s="8" t="s">
        <v>65</v>
      </c>
      <c r="D561" s="9">
        <v>1</v>
      </c>
      <c r="E561" s="10">
        <f>TRUNC(단가산출목록!E58,0)</f>
        <v>1319</v>
      </c>
      <c r="F561" s="10">
        <f t="shared" si="40"/>
        <v>1319</v>
      </c>
      <c r="G561" s="10">
        <f>TRUNC(단가산출목록!F58,0)</f>
        <v>13237</v>
      </c>
      <c r="H561" s="10">
        <f t="shared" si="41"/>
        <v>13237</v>
      </c>
      <c r="I561" s="10">
        <f>TRUNC(단가산출목록!G58,0)</f>
        <v>1609</v>
      </c>
      <c r="J561" s="10">
        <f t="shared" si="42"/>
        <v>1609</v>
      </c>
      <c r="K561" s="10">
        <f t="shared" si="44"/>
        <v>16165</v>
      </c>
      <c r="L561" s="10">
        <f t="shared" si="43"/>
        <v>16165</v>
      </c>
      <c r="M561" s="8" t="s">
        <v>1653</v>
      </c>
      <c r="N561" s="1"/>
      <c r="O561" s="1"/>
      <c r="P561" s="1"/>
      <c r="Q561" s="1"/>
      <c r="R561" s="1"/>
      <c r="S561" s="1"/>
      <c r="T561" s="1"/>
      <c r="U561" s="1"/>
      <c r="AS561" s="1"/>
      <c r="AU561" s="1"/>
      <c r="AV561" s="1"/>
      <c r="AW561" s="1"/>
    </row>
    <row r="562" spans="1:49" ht="30" customHeight="1" x14ac:dyDescent="0.3">
      <c r="A562" s="37" t="s">
        <v>1633</v>
      </c>
      <c r="B562" s="37" t="s">
        <v>1538</v>
      </c>
      <c r="C562" s="37" t="s">
        <v>42</v>
      </c>
      <c r="D562" s="38"/>
      <c r="E562" s="39">
        <f>TRUNC(단가대비표!O269,0)</f>
        <v>0</v>
      </c>
      <c r="F562" s="39">
        <f t="shared" si="40"/>
        <v>0</v>
      </c>
      <c r="G562" s="39">
        <f>TRUNC(단가대비표!P269,0)</f>
        <v>0</v>
      </c>
      <c r="H562" s="39">
        <f t="shared" si="41"/>
        <v>0</v>
      </c>
      <c r="I562" s="39">
        <f>TRUNC(단가대비표!V269,0)</f>
        <v>0</v>
      </c>
      <c r="J562" s="39">
        <f t="shared" si="42"/>
        <v>0</v>
      </c>
      <c r="K562" s="39">
        <f t="shared" si="44"/>
        <v>0</v>
      </c>
      <c r="L562" s="39">
        <f t="shared" si="43"/>
        <v>0</v>
      </c>
      <c r="M562" s="37" t="s">
        <v>42</v>
      </c>
      <c r="N562" s="1"/>
      <c r="O562" s="1"/>
      <c r="P562" s="1"/>
      <c r="Q562" s="1"/>
      <c r="R562" s="1"/>
      <c r="S562" s="1"/>
      <c r="T562" s="1"/>
      <c r="U562" s="1"/>
      <c r="AS562" s="1"/>
      <c r="AU562" s="1"/>
      <c r="AV562" s="1"/>
      <c r="AW562" s="1"/>
    </row>
    <row r="563" spans="1:49" ht="30" customHeight="1" x14ac:dyDescent="0.3">
      <c r="A563" s="8" t="s">
        <v>1636</v>
      </c>
      <c r="B563" s="8" t="s">
        <v>1656</v>
      </c>
      <c r="C563" s="8" t="s">
        <v>65</v>
      </c>
      <c r="D563" s="9">
        <v>1</v>
      </c>
      <c r="E563" s="10">
        <f>TRUNC(단가산출목록!E59,0)</f>
        <v>975</v>
      </c>
      <c r="F563" s="10">
        <f t="shared" si="40"/>
        <v>975</v>
      </c>
      <c r="G563" s="10">
        <f>TRUNC(단가산출목록!F59,0)</f>
        <v>13588</v>
      </c>
      <c r="H563" s="10">
        <f t="shared" si="41"/>
        <v>13588</v>
      </c>
      <c r="I563" s="10">
        <f>TRUNC(단가산출목록!G59,0)</f>
        <v>1596</v>
      </c>
      <c r="J563" s="10">
        <f t="shared" si="42"/>
        <v>1596</v>
      </c>
      <c r="K563" s="10">
        <f t="shared" si="44"/>
        <v>16159</v>
      </c>
      <c r="L563" s="10">
        <f t="shared" si="43"/>
        <v>16159</v>
      </c>
      <c r="M563" s="8" t="s">
        <v>1657</v>
      </c>
      <c r="N563" s="1"/>
      <c r="O563" s="1"/>
      <c r="P563" s="1"/>
      <c r="Q563" s="1"/>
      <c r="R563" s="1"/>
      <c r="S563" s="1"/>
      <c r="T563" s="1"/>
      <c r="U563" s="1"/>
      <c r="AS563" s="1"/>
      <c r="AU563" s="1"/>
      <c r="AV563" s="1"/>
      <c r="AW563" s="1"/>
    </row>
    <row r="564" spans="1:49" ht="30" customHeight="1" x14ac:dyDescent="0.3">
      <c r="A564" s="8" t="s">
        <v>1636</v>
      </c>
      <c r="B564" s="8" t="s">
        <v>1659</v>
      </c>
      <c r="C564" s="8" t="s">
        <v>65</v>
      </c>
      <c r="D564" s="9">
        <v>1</v>
      </c>
      <c r="E564" s="10">
        <f>TRUNC(단가산출목록!E60,0)</f>
        <v>1261</v>
      </c>
      <c r="F564" s="10">
        <f t="shared" si="40"/>
        <v>1261</v>
      </c>
      <c r="G564" s="10">
        <f>TRUNC(단가산출목록!F60,0)</f>
        <v>17584</v>
      </c>
      <c r="H564" s="10">
        <f t="shared" si="41"/>
        <v>17584</v>
      </c>
      <c r="I564" s="10">
        <f>TRUNC(단가산출목록!G60,0)</f>
        <v>2066</v>
      </c>
      <c r="J564" s="10">
        <f t="shared" si="42"/>
        <v>2066</v>
      </c>
      <c r="K564" s="10">
        <f t="shared" si="44"/>
        <v>20911</v>
      </c>
      <c r="L564" s="10">
        <f t="shared" si="43"/>
        <v>20911</v>
      </c>
      <c r="M564" s="8" t="s">
        <v>1660</v>
      </c>
      <c r="N564" s="1"/>
      <c r="O564" s="1"/>
      <c r="P564" s="1"/>
      <c r="Q564" s="1"/>
      <c r="R564" s="1"/>
      <c r="S564" s="1"/>
      <c r="T564" s="1"/>
      <c r="U564" s="1"/>
      <c r="AS564" s="1"/>
      <c r="AU564" s="1"/>
      <c r="AV564" s="1"/>
      <c r="AW564" s="1"/>
    </row>
    <row r="565" spans="1:49" ht="30" customHeight="1" x14ac:dyDescent="0.3">
      <c r="A565" s="8" t="s">
        <v>1636</v>
      </c>
      <c r="B565" s="8" t="s">
        <v>1662</v>
      </c>
      <c r="C565" s="8" t="s">
        <v>65</v>
      </c>
      <c r="D565" s="9">
        <v>1</v>
      </c>
      <c r="E565" s="10">
        <f>TRUNC(단가산출목록!E61,0)</f>
        <v>1340</v>
      </c>
      <c r="F565" s="10">
        <f t="shared" si="40"/>
        <v>1340</v>
      </c>
      <c r="G565" s="10">
        <f>TRUNC(단가산출목록!F61,0)</f>
        <v>18683</v>
      </c>
      <c r="H565" s="10">
        <f t="shared" si="41"/>
        <v>18683</v>
      </c>
      <c r="I565" s="10">
        <f>TRUNC(단가산출목록!G61,0)</f>
        <v>2195</v>
      </c>
      <c r="J565" s="10">
        <f t="shared" si="42"/>
        <v>2195</v>
      </c>
      <c r="K565" s="10">
        <f t="shared" si="44"/>
        <v>22218</v>
      </c>
      <c r="L565" s="10">
        <f t="shared" si="43"/>
        <v>22218</v>
      </c>
      <c r="M565" s="8" t="s">
        <v>1663</v>
      </c>
      <c r="N565" s="1"/>
      <c r="O565" s="1"/>
      <c r="P565" s="1"/>
      <c r="Q565" s="1"/>
      <c r="R565" s="1"/>
      <c r="S565" s="1"/>
      <c r="T565" s="1"/>
      <c r="U565" s="1"/>
      <c r="AS565" s="1"/>
      <c r="AU565" s="1"/>
      <c r="AV565" s="1"/>
      <c r="AW565" s="1"/>
    </row>
    <row r="566" spans="1:49" ht="30" customHeight="1" x14ac:dyDescent="0.3">
      <c r="A566" s="8" t="s">
        <v>1636</v>
      </c>
      <c r="B566" s="8" t="s">
        <v>1665</v>
      </c>
      <c r="C566" s="8" t="s">
        <v>65</v>
      </c>
      <c r="D566" s="9">
        <v>1</v>
      </c>
      <c r="E566" s="10">
        <f>TRUNC(단가산출목록!E62,0)</f>
        <v>1950</v>
      </c>
      <c r="F566" s="10">
        <f t="shared" si="40"/>
        <v>1950</v>
      </c>
      <c r="G566" s="10">
        <f>TRUNC(단가산출목록!F62,0)</f>
        <v>27176</v>
      </c>
      <c r="H566" s="10">
        <f t="shared" si="41"/>
        <v>27176</v>
      </c>
      <c r="I566" s="10">
        <f>TRUNC(단가산출목록!G62,0)</f>
        <v>3193</v>
      </c>
      <c r="J566" s="10">
        <f t="shared" si="42"/>
        <v>3193</v>
      </c>
      <c r="K566" s="10">
        <f t="shared" si="44"/>
        <v>32319</v>
      </c>
      <c r="L566" s="10">
        <f t="shared" si="43"/>
        <v>32319</v>
      </c>
      <c r="M566" s="8" t="s">
        <v>1666</v>
      </c>
      <c r="N566" s="1"/>
      <c r="O566" s="1"/>
      <c r="P566" s="1"/>
      <c r="Q566" s="1"/>
      <c r="R566" s="1"/>
      <c r="S566" s="1"/>
      <c r="T566" s="1"/>
      <c r="U566" s="1"/>
      <c r="AS566" s="1"/>
      <c r="AU566" s="1"/>
      <c r="AV566" s="1"/>
      <c r="AW566" s="1"/>
    </row>
    <row r="567" spans="1:49" ht="30" customHeight="1" x14ac:dyDescent="0.3">
      <c r="A567" s="8" t="s">
        <v>1636</v>
      </c>
      <c r="B567" s="8" t="s">
        <v>1668</v>
      </c>
      <c r="C567" s="8" t="s">
        <v>65</v>
      </c>
      <c r="D567" s="9">
        <v>1</v>
      </c>
      <c r="E567" s="10">
        <f>TRUNC(단가산출목록!E63,0)</f>
        <v>2681</v>
      </c>
      <c r="F567" s="10">
        <f t="shared" si="40"/>
        <v>2681</v>
      </c>
      <c r="G567" s="10">
        <f>TRUNC(단가산출목록!F63,0)</f>
        <v>37367</v>
      </c>
      <c r="H567" s="10">
        <f t="shared" si="41"/>
        <v>37367</v>
      </c>
      <c r="I567" s="10">
        <f>TRUNC(단가산출목록!G63,0)</f>
        <v>4391</v>
      </c>
      <c r="J567" s="10">
        <f t="shared" si="42"/>
        <v>4391</v>
      </c>
      <c r="K567" s="10">
        <f t="shared" si="44"/>
        <v>44439</v>
      </c>
      <c r="L567" s="10">
        <f t="shared" si="43"/>
        <v>44439</v>
      </c>
      <c r="M567" s="8" t="s">
        <v>1669</v>
      </c>
      <c r="N567" s="1"/>
      <c r="O567" s="1"/>
      <c r="P567" s="1"/>
      <c r="Q567" s="1"/>
      <c r="R567" s="1"/>
      <c r="S567" s="1"/>
      <c r="T567" s="1"/>
      <c r="U567" s="1"/>
      <c r="AS567" s="1"/>
      <c r="AU567" s="1"/>
      <c r="AV567" s="1"/>
      <c r="AW567" s="1"/>
    </row>
    <row r="568" spans="1:49" ht="30" customHeight="1" x14ac:dyDescent="0.3">
      <c r="A568" s="8" t="s">
        <v>1636</v>
      </c>
      <c r="B568" s="8" t="s">
        <v>1671</v>
      </c>
      <c r="C568" s="8" t="s">
        <v>65</v>
      </c>
      <c r="D568" s="9">
        <v>1</v>
      </c>
      <c r="E568" s="10">
        <f>TRUNC(단가산출목록!E64,0)</f>
        <v>1129</v>
      </c>
      <c r="F568" s="10">
        <f t="shared" si="40"/>
        <v>1129</v>
      </c>
      <c r="G568" s="10">
        <f>TRUNC(단가산출목록!F64,0)</f>
        <v>15733</v>
      </c>
      <c r="H568" s="10">
        <f t="shared" si="41"/>
        <v>15733</v>
      </c>
      <c r="I568" s="10">
        <f>TRUNC(단가산출목록!G64,0)</f>
        <v>1848</v>
      </c>
      <c r="J568" s="10">
        <f t="shared" si="42"/>
        <v>1848</v>
      </c>
      <c r="K568" s="10">
        <f t="shared" si="44"/>
        <v>18710</v>
      </c>
      <c r="L568" s="10">
        <f t="shared" si="43"/>
        <v>18710</v>
      </c>
      <c r="M568" s="8" t="s">
        <v>1672</v>
      </c>
      <c r="N568" s="1"/>
      <c r="O568" s="1"/>
      <c r="P568" s="1"/>
      <c r="Q568" s="1"/>
      <c r="R568" s="1"/>
      <c r="S568" s="1"/>
      <c r="T568" s="1"/>
      <c r="U568" s="1"/>
      <c r="AS568" s="1"/>
      <c r="AU568" s="1"/>
      <c r="AV568" s="1"/>
      <c r="AW568" s="1"/>
    </row>
    <row r="569" spans="1:49" ht="30" customHeight="1" x14ac:dyDescent="0.3">
      <c r="A569" s="37" t="s">
        <v>1674</v>
      </c>
      <c r="B569" s="37" t="s">
        <v>42</v>
      </c>
      <c r="C569" s="37" t="s">
        <v>42</v>
      </c>
      <c r="D569" s="38"/>
      <c r="E569" s="39">
        <f>TRUNC(단가대비표!O270,0)</f>
        <v>0</v>
      </c>
      <c r="F569" s="39">
        <f t="shared" si="40"/>
        <v>0</v>
      </c>
      <c r="G569" s="39">
        <f>TRUNC(단가대비표!P270,0)</f>
        <v>0</v>
      </c>
      <c r="H569" s="39">
        <f t="shared" si="41"/>
        <v>0</v>
      </c>
      <c r="I569" s="39">
        <f>TRUNC(단가대비표!V270,0)</f>
        <v>0</v>
      </c>
      <c r="J569" s="39">
        <f t="shared" si="42"/>
        <v>0</v>
      </c>
      <c r="K569" s="39">
        <f t="shared" si="44"/>
        <v>0</v>
      </c>
      <c r="L569" s="39">
        <f t="shared" si="43"/>
        <v>0</v>
      </c>
      <c r="M569" s="37" t="s">
        <v>42</v>
      </c>
      <c r="N569" s="1"/>
      <c r="O569" s="1"/>
      <c r="P569" s="1"/>
      <c r="Q569" s="1"/>
      <c r="R569" s="1"/>
      <c r="S569" s="1"/>
      <c r="T569" s="1"/>
      <c r="U569" s="1"/>
      <c r="AS569" s="1"/>
      <c r="AU569" s="1"/>
      <c r="AV569" s="1"/>
      <c r="AW569" s="1"/>
    </row>
    <row r="570" spans="1:49" ht="30" customHeight="1" x14ac:dyDescent="0.3">
      <c r="A570" s="8" t="s">
        <v>1676</v>
      </c>
      <c r="B570" s="8" t="s">
        <v>1677</v>
      </c>
      <c r="C570" s="8" t="s">
        <v>1678</v>
      </c>
      <c r="D570" s="9">
        <v>1</v>
      </c>
      <c r="E570" s="10">
        <f>TRUNC(일위대가목록!E448,0)</f>
        <v>42704</v>
      </c>
      <c r="F570" s="10">
        <f t="shared" si="40"/>
        <v>42704</v>
      </c>
      <c r="G570" s="10">
        <f>TRUNC(일위대가목록!F448,0)</f>
        <v>1095452</v>
      </c>
      <c r="H570" s="10">
        <f t="shared" si="41"/>
        <v>1095452</v>
      </c>
      <c r="I570" s="10">
        <f>TRUNC(일위대가목록!G448,0)</f>
        <v>52176</v>
      </c>
      <c r="J570" s="10">
        <f t="shared" si="42"/>
        <v>52176</v>
      </c>
      <c r="K570" s="10">
        <f t="shared" si="44"/>
        <v>1190332</v>
      </c>
      <c r="L570" s="10">
        <f t="shared" si="43"/>
        <v>1190332</v>
      </c>
      <c r="M570" s="8" t="s">
        <v>1679</v>
      </c>
      <c r="N570" s="1"/>
      <c r="O570" s="1"/>
      <c r="P570" s="1"/>
      <c r="Q570" s="1"/>
      <c r="R570" s="1"/>
      <c r="S570" s="1"/>
      <c r="T570" s="1"/>
      <c r="U570" s="1"/>
      <c r="AS570" s="1"/>
      <c r="AU570" s="1"/>
      <c r="AV570" s="1"/>
      <c r="AW570" s="1"/>
    </row>
    <row r="571" spans="1:49" ht="30" customHeight="1" x14ac:dyDescent="0.3">
      <c r="A571" s="8" t="s">
        <v>1676</v>
      </c>
      <c r="B571" s="8" t="s">
        <v>1681</v>
      </c>
      <c r="C571" s="8" t="s">
        <v>598</v>
      </c>
      <c r="D571" s="9">
        <v>1</v>
      </c>
      <c r="E571" s="10">
        <f>TRUNC(일위대가목록!E449,0)</f>
        <v>10676</v>
      </c>
      <c r="F571" s="10">
        <f t="shared" si="40"/>
        <v>10676</v>
      </c>
      <c r="G571" s="10">
        <f>TRUNC(일위대가목록!F449,0)</f>
        <v>273863</v>
      </c>
      <c r="H571" s="10">
        <f t="shared" si="41"/>
        <v>273863</v>
      </c>
      <c r="I571" s="10">
        <f>TRUNC(일위대가목록!G449,0)</f>
        <v>13044</v>
      </c>
      <c r="J571" s="10">
        <f t="shared" si="42"/>
        <v>13044</v>
      </c>
      <c r="K571" s="10">
        <f t="shared" si="44"/>
        <v>297583</v>
      </c>
      <c r="L571" s="10">
        <f t="shared" si="43"/>
        <v>297583</v>
      </c>
      <c r="M571" s="8" t="s">
        <v>1682</v>
      </c>
      <c r="N571" s="1"/>
      <c r="O571" s="1"/>
      <c r="P571" s="1"/>
      <c r="Q571" s="1"/>
      <c r="R571" s="1"/>
      <c r="S571" s="1"/>
      <c r="T571" s="1"/>
      <c r="U571" s="1"/>
      <c r="AS571" s="1"/>
      <c r="AU571" s="1"/>
      <c r="AV571" s="1"/>
      <c r="AW571" s="1"/>
    </row>
    <row r="572" spans="1:49" ht="30" customHeight="1" x14ac:dyDescent="0.3">
      <c r="A572" s="8" t="s">
        <v>1676</v>
      </c>
      <c r="B572" s="8" t="s">
        <v>1684</v>
      </c>
      <c r="C572" s="8" t="s">
        <v>598</v>
      </c>
      <c r="D572" s="9">
        <v>1</v>
      </c>
      <c r="E572" s="10">
        <f>TRUNC(일위대가목록!E450,0)</f>
        <v>14252</v>
      </c>
      <c r="F572" s="10">
        <f t="shared" si="40"/>
        <v>14252</v>
      </c>
      <c r="G572" s="10">
        <f>TRUNC(일위대가목록!F450,0)</f>
        <v>365618</v>
      </c>
      <c r="H572" s="10">
        <f t="shared" si="41"/>
        <v>365618</v>
      </c>
      <c r="I572" s="10">
        <f>TRUNC(일위대가목록!G450,0)</f>
        <v>17413</v>
      </c>
      <c r="J572" s="10">
        <f t="shared" si="42"/>
        <v>17413</v>
      </c>
      <c r="K572" s="10">
        <f t="shared" si="44"/>
        <v>397283</v>
      </c>
      <c r="L572" s="10">
        <f t="shared" si="43"/>
        <v>397283</v>
      </c>
      <c r="M572" s="8" t="s">
        <v>1685</v>
      </c>
      <c r="N572" s="1"/>
      <c r="O572" s="1"/>
      <c r="P572" s="1"/>
      <c r="Q572" s="1"/>
      <c r="R572" s="1"/>
      <c r="S572" s="1"/>
      <c r="T572" s="1"/>
      <c r="U572" s="1"/>
      <c r="AS572" s="1"/>
      <c r="AU572" s="1"/>
      <c r="AV572" s="1"/>
      <c r="AW572" s="1"/>
    </row>
    <row r="573" spans="1:49" ht="30" customHeight="1" x14ac:dyDescent="0.3">
      <c r="A573" s="8" t="s">
        <v>1676</v>
      </c>
      <c r="B573" s="8" t="s">
        <v>1687</v>
      </c>
      <c r="C573" s="8" t="s">
        <v>598</v>
      </c>
      <c r="D573" s="9">
        <v>1</v>
      </c>
      <c r="E573" s="10">
        <f>TRUNC(일위대가목록!E451,0)</f>
        <v>21352</v>
      </c>
      <c r="F573" s="10">
        <f t="shared" si="40"/>
        <v>21352</v>
      </c>
      <c r="G573" s="10">
        <f>TRUNC(일위대가목록!F451,0)</f>
        <v>547726</v>
      </c>
      <c r="H573" s="10">
        <f t="shared" si="41"/>
        <v>547726</v>
      </c>
      <c r="I573" s="10">
        <f>TRUNC(일위대가목록!G451,0)</f>
        <v>26088</v>
      </c>
      <c r="J573" s="10">
        <f t="shared" si="42"/>
        <v>26088</v>
      </c>
      <c r="K573" s="10">
        <f t="shared" si="44"/>
        <v>595166</v>
      </c>
      <c r="L573" s="10">
        <f t="shared" si="43"/>
        <v>595166</v>
      </c>
      <c r="M573" s="8" t="s">
        <v>1688</v>
      </c>
      <c r="N573" s="1"/>
      <c r="O573" s="1"/>
      <c r="P573" s="1"/>
      <c r="Q573" s="1"/>
      <c r="R573" s="1"/>
      <c r="S573" s="1"/>
      <c r="T573" s="1"/>
      <c r="U573" s="1"/>
      <c r="AS573" s="1"/>
      <c r="AU573" s="1"/>
      <c r="AV573" s="1"/>
      <c r="AW573" s="1"/>
    </row>
    <row r="574" spans="1:49" ht="30" customHeight="1" x14ac:dyDescent="0.3">
      <c r="A574" s="37" t="s">
        <v>1690</v>
      </c>
      <c r="B574" s="37" t="s">
        <v>42</v>
      </c>
      <c r="C574" s="37" t="s">
        <v>42</v>
      </c>
      <c r="D574" s="38"/>
      <c r="E574" s="39">
        <f>TRUNC(단가대비표!O271,0)</f>
        <v>0</v>
      </c>
      <c r="F574" s="39">
        <f t="shared" si="40"/>
        <v>0</v>
      </c>
      <c r="G574" s="39">
        <f>TRUNC(단가대비표!P271,0)</f>
        <v>0</v>
      </c>
      <c r="H574" s="39">
        <f t="shared" si="41"/>
        <v>0</v>
      </c>
      <c r="I574" s="39">
        <f>TRUNC(단가대비표!V271,0)</f>
        <v>0</v>
      </c>
      <c r="J574" s="39">
        <f t="shared" si="42"/>
        <v>0</v>
      </c>
      <c r="K574" s="39">
        <f t="shared" si="44"/>
        <v>0</v>
      </c>
      <c r="L574" s="39">
        <f t="shared" si="43"/>
        <v>0</v>
      </c>
      <c r="M574" s="37" t="s">
        <v>42</v>
      </c>
      <c r="N574" s="1"/>
      <c r="O574" s="1"/>
      <c r="P574" s="1"/>
      <c r="Q574" s="1"/>
      <c r="R574" s="1"/>
      <c r="S574" s="1"/>
      <c r="T574" s="1"/>
      <c r="U574" s="1"/>
      <c r="AS574" s="1"/>
      <c r="AU574" s="1"/>
      <c r="AV574" s="1"/>
      <c r="AW574" s="1"/>
    </row>
    <row r="575" spans="1:49" ht="30" customHeight="1" x14ac:dyDescent="0.3">
      <c r="A575" s="8" t="s">
        <v>1692</v>
      </c>
      <c r="B575" s="8" t="s">
        <v>1693</v>
      </c>
      <c r="C575" s="8" t="s">
        <v>65</v>
      </c>
      <c r="D575" s="9">
        <v>1</v>
      </c>
      <c r="E575" s="10">
        <f>TRUNC(일위대가목록!E452,0)</f>
        <v>82</v>
      </c>
      <c r="F575" s="10">
        <f t="shared" si="40"/>
        <v>82</v>
      </c>
      <c r="G575" s="10">
        <f>TRUNC(일위대가목록!F452,0)</f>
        <v>1966</v>
      </c>
      <c r="H575" s="10">
        <f t="shared" si="41"/>
        <v>1966</v>
      </c>
      <c r="I575" s="10">
        <f>TRUNC(일위대가목록!G452,0)</f>
        <v>303</v>
      </c>
      <c r="J575" s="10">
        <f t="shared" si="42"/>
        <v>303</v>
      </c>
      <c r="K575" s="10">
        <f t="shared" si="44"/>
        <v>2351</v>
      </c>
      <c r="L575" s="10">
        <f t="shared" si="43"/>
        <v>2351</v>
      </c>
      <c r="M575" s="8" t="s">
        <v>1694</v>
      </c>
      <c r="N575" s="1"/>
      <c r="O575" s="1"/>
      <c r="P575" s="1"/>
      <c r="Q575" s="1"/>
      <c r="R575" s="1"/>
      <c r="S575" s="1"/>
      <c r="T575" s="1"/>
      <c r="U575" s="1"/>
      <c r="AS575" s="1"/>
      <c r="AU575" s="1"/>
      <c r="AV575" s="1"/>
      <c r="AW575" s="1"/>
    </row>
    <row r="576" spans="1:49" ht="30" customHeight="1" x14ac:dyDescent="0.3">
      <c r="A576" s="8" t="s">
        <v>1692</v>
      </c>
      <c r="B576" s="8" t="s">
        <v>1696</v>
      </c>
      <c r="C576" s="8" t="s">
        <v>65</v>
      </c>
      <c r="D576" s="9">
        <v>1</v>
      </c>
      <c r="E576" s="10">
        <f>TRUNC(일위대가목록!E453,0)</f>
        <v>133</v>
      </c>
      <c r="F576" s="10">
        <f t="shared" si="40"/>
        <v>133</v>
      </c>
      <c r="G576" s="10">
        <f>TRUNC(일위대가목록!F453,0)</f>
        <v>3195</v>
      </c>
      <c r="H576" s="10">
        <f t="shared" si="41"/>
        <v>3195</v>
      </c>
      <c r="I576" s="10">
        <f>TRUNC(일위대가목록!G453,0)</f>
        <v>493</v>
      </c>
      <c r="J576" s="10">
        <f t="shared" si="42"/>
        <v>493</v>
      </c>
      <c r="K576" s="10">
        <f t="shared" si="44"/>
        <v>3821</v>
      </c>
      <c r="L576" s="10">
        <f t="shared" si="43"/>
        <v>3821</v>
      </c>
      <c r="M576" s="8" t="s">
        <v>1697</v>
      </c>
      <c r="N576" s="1"/>
      <c r="O576" s="1"/>
      <c r="P576" s="1"/>
      <c r="Q576" s="1"/>
      <c r="R576" s="1"/>
      <c r="S576" s="1"/>
      <c r="T576" s="1"/>
      <c r="U576" s="1"/>
      <c r="AS576" s="1"/>
      <c r="AU576" s="1"/>
      <c r="AV576" s="1"/>
      <c r="AW576" s="1"/>
    </row>
    <row r="577" spans="1:49" ht="30" customHeight="1" x14ac:dyDescent="0.3">
      <c r="A577" s="37" t="s">
        <v>1699</v>
      </c>
      <c r="B577" s="37" t="s">
        <v>42</v>
      </c>
      <c r="C577" s="37" t="s">
        <v>42</v>
      </c>
      <c r="D577" s="38"/>
      <c r="E577" s="39">
        <f>TRUNC(단가대비표!O272,0)</f>
        <v>0</v>
      </c>
      <c r="F577" s="39">
        <f t="shared" si="40"/>
        <v>0</v>
      </c>
      <c r="G577" s="39">
        <f>TRUNC(단가대비표!P272,0)</f>
        <v>0</v>
      </c>
      <c r="H577" s="39">
        <f t="shared" si="41"/>
        <v>0</v>
      </c>
      <c r="I577" s="39">
        <f>TRUNC(단가대비표!V272,0)</f>
        <v>0</v>
      </c>
      <c r="J577" s="39">
        <f t="shared" si="42"/>
        <v>0</v>
      </c>
      <c r="K577" s="39">
        <f t="shared" si="44"/>
        <v>0</v>
      </c>
      <c r="L577" s="39">
        <f t="shared" si="43"/>
        <v>0</v>
      </c>
      <c r="M577" s="37" t="s">
        <v>42</v>
      </c>
      <c r="N577" s="1"/>
      <c r="O577" s="1"/>
      <c r="P577" s="1"/>
      <c r="Q577" s="1"/>
      <c r="R577" s="1"/>
      <c r="S577" s="1"/>
      <c r="T577" s="1"/>
      <c r="U577" s="1"/>
      <c r="AS577" s="1"/>
      <c r="AU577" s="1"/>
      <c r="AV577" s="1"/>
      <c r="AW577" s="1"/>
    </row>
    <row r="578" spans="1:49" ht="30" customHeight="1" x14ac:dyDescent="0.3">
      <c r="A578" s="8" t="s">
        <v>1701</v>
      </c>
      <c r="B578" s="8" t="s">
        <v>1244</v>
      </c>
      <c r="C578" s="8" t="s">
        <v>473</v>
      </c>
      <c r="D578" s="9">
        <v>1</v>
      </c>
      <c r="E578" s="10">
        <f>TRUNC(일위대가목록!E454,0)</f>
        <v>3380</v>
      </c>
      <c r="F578" s="10">
        <f t="shared" si="40"/>
        <v>3380</v>
      </c>
      <c r="G578" s="10">
        <f>TRUNC(일위대가목록!F454,0)</f>
        <v>28069</v>
      </c>
      <c r="H578" s="10">
        <f t="shared" si="41"/>
        <v>28069</v>
      </c>
      <c r="I578" s="10">
        <f>TRUNC(일위대가목록!G454,0)</f>
        <v>4877</v>
      </c>
      <c r="J578" s="10">
        <f t="shared" si="42"/>
        <v>4877</v>
      </c>
      <c r="K578" s="10">
        <f t="shared" si="44"/>
        <v>36326</v>
      </c>
      <c r="L578" s="10">
        <f t="shared" si="43"/>
        <v>36326</v>
      </c>
      <c r="M578" s="8" t="s">
        <v>1702</v>
      </c>
      <c r="N578" s="1"/>
      <c r="O578" s="1"/>
      <c r="P578" s="1"/>
      <c r="Q578" s="1"/>
      <c r="R578" s="1"/>
      <c r="S578" s="1"/>
      <c r="T578" s="1"/>
      <c r="U578" s="1"/>
      <c r="AS578" s="1"/>
      <c r="AU578" s="1"/>
      <c r="AV578" s="1"/>
      <c r="AW578" s="1"/>
    </row>
    <row r="579" spans="1:49" ht="30" customHeight="1" x14ac:dyDescent="0.3">
      <c r="A579" s="8" t="s">
        <v>1701</v>
      </c>
      <c r="B579" s="8" t="s">
        <v>1256</v>
      </c>
      <c r="C579" s="8" t="s">
        <v>473</v>
      </c>
      <c r="D579" s="9">
        <v>1</v>
      </c>
      <c r="E579" s="10">
        <f>TRUNC(일위대가목록!E455,0)</f>
        <v>4253</v>
      </c>
      <c r="F579" s="10">
        <f t="shared" ref="F579:F642" si="45">TRUNC(E579*D579, 0)</f>
        <v>4253</v>
      </c>
      <c r="G579" s="10">
        <f>TRUNC(일위대가목록!F455,0)</f>
        <v>35416</v>
      </c>
      <c r="H579" s="10">
        <f t="shared" ref="H579:H642" si="46">TRUNC(G579*D579, 0)</f>
        <v>35416</v>
      </c>
      <c r="I579" s="10">
        <f>TRUNC(일위대가목록!G455,0)</f>
        <v>6139</v>
      </c>
      <c r="J579" s="10">
        <f t="shared" ref="J579:J642" si="47">TRUNC(I579*D579, 0)</f>
        <v>6139</v>
      </c>
      <c r="K579" s="10">
        <f t="shared" si="44"/>
        <v>45808</v>
      </c>
      <c r="L579" s="10">
        <f t="shared" ref="L579:L642" si="48">TRUNC(F579+H579+J579, 0)</f>
        <v>45808</v>
      </c>
      <c r="M579" s="8" t="s">
        <v>1704</v>
      </c>
      <c r="N579" s="1"/>
      <c r="O579" s="1"/>
      <c r="P579" s="1"/>
      <c r="Q579" s="1"/>
      <c r="R579" s="1"/>
      <c r="S579" s="1"/>
      <c r="T579" s="1"/>
      <c r="U579" s="1"/>
      <c r="AS579" s="1"/>
      <c r="AU579" s="1"/>
      <c r="AV579" s="1"/>
      <c r="AW579" s="1"/>
    </row>
    <row r="580" spans="1:49" ht="30" customHeight="1" x14ac:dyDescent="0.3">
      <c r="A580" s="8" t="s">
        <v>1701</v>
      </c>
      <c r="B580" s="8" t="s">
        <v>1259</v>
      </c>
      <c r="C580" s="8" t="s">
        <v>473</v>
      </c>
      <c r="D580" s="9">
        <v>1</v>
      </c>
      <c r="E580" s="10">
        <f>TRUNC(일위대가목록!E456,0)</f>
        <v>5078</v>
      </c>
      <c r="F580" s="10">
        <f t="shared" si="45"/>
        <v>5078</v>
      </c>
      <c r="G580" s="10">
        <f>TRUNC(일위대가목록!F456,0)</f>
        <v>42088</v>
      </c>
      <c r="H580" s="10">
        <f t="shared" si="46"/>
        <v>42088</v>
      </c>
      <c r="I580" s="10">
        <f>TRUNC(일위대가목록!G456,0)</f>
        <v>7328</v>
      </c>
      <c r="J580" s="10">
        <f t="shared" si="47"/>
        <v>7328</v>
      </c>
      <c r="K580" s="10">
        <f t="shared" si="44"/>
        <v>54494</v>
      </c>
      <c r="L580" s="10">
        <f t="shared" si="48"/>
        <v>54494</v>
      </c>
      <c r="M580" s="8" t="s">
        <v>1706</v>
      </c>
      <c r="N580" s="1"/>
      <c r="O580" s="1"/>
      <c r="P580" s="1"/>
      <c r="Q580" s="1"/>
      <c r="R580" s="1"/>
      <c r="S580" s="1"/>
      <c r="T580" s="1"/>
      <c r="U580" s="1"/>
      <c r="AS580" s="1"/>
      <c r="AU580" s="1"/>
      <c r="AV580" s="1"/>
      <c r="AW580" s="1"/>
    </row>
    <row r="581" spans="1:49" ht="30" customHeight="1" x14ac:dyDescent="0.3">
      <c r="A581" s="8" t="s">
        <v>1701</v>
      </c>
      <c r="B581" s="8" t="s">
        <v>1318</v>
      </c>
      <c r="C581" s="8" t="s">
        <v>473</v>
      </c>
      <c r="D581" s="9">
        <v>1</v>
      </c>
      <c r="E581" s="10">
        <f>TRUNC(일위대가목록!E457,0)</f>
        <v>6001</v>
      </c>
      <c r="F581" s="10">
        <f t="shared" si="45"/>
        <v>6001</v>
      </c>
      <c r="G581" s="10">
        <f>TRUNC(일위대가목록!F457,0)</f>
        <v>49756</v>
      </c>
      <c r="H581" s="10">
        <f t="shared" si="46"/>
        <v>49756</v>
      </c>
      <c r="I581" s="10">
        <f>TRUNC(일위대가목록!G457,0)</f>
        <v>8661</v>
      </c>
      <c r="J581" s="10">
        <f t="shared" si="47"/>
        <v>8661</v>
      </c>
      <c r="K581" s="10">
        <f t="shared" si="44"/>
        <v>64418</v>
      </c>
      <c r="L581" s="10">
        <f t="shared" si="48"/>
        <v>64418</v>
      </c>
      <c r="M581" s="8" t="s">
        <v>1708</v>
      </c>
      <c r="N581" s="1"/>
      <c r="O581" s="1"/>
      <c r="P581" s="1"/>
      <c r="Q581" s="1"/>
      <c r="R581" s="1"/>
      <c r="S581" s="1"/>
      <c r="T581" s="1"/>
      <c r="U581" s="1"/>
      <c r="AS581" s="1"/>
      <c r="AU581" s="1"/>
      <c r="AV581" s="1"/>
      <c r="AW581" s="1"/>
    </row>
    <row r="582" spans="1:49" ht="30" customHeight="1" x14ac:dyDescent="0.3">
      <c r="A582" s="37" t="s">
        <v>1710</v>
      </c>
      <c r="B582" s="37" t="s">
        <v>42</v>
      </c>
      <c r="C582" s="37" t="s">
        <v>42</v>
      </c>
      <c r="D582" s="38"/>
      <c r="E582" s="39"/>
      <c r="F582" s="39"/>
      <c r="G582" s="39"/>
      <c r="H582" s="39"/>
      <c r="I582" s="39"/>
      <c r="J582" s="39"/>
      <c r="K582" s="39"/>
      <c r="L582" s="39"/>
      <c r="M582" s="37" t="s">
        <v>42</v>
      </c>
      <c r="N582" s="1"/>
      <c r="O582" s="1"/>
      <c r="P582" s="1"/>
      <c r="Q582" s="1"/>
      <c r="R582" s="1"/>
      <c r="S582" s="1"/>
      <c r="T582" s="1"/>
      <c r="U582" s="1"/>
      <c r="AS582" s="1"/>
      <c r="AU582" s="1"/>
      <c r="AV582" s="1"/>
      <c r="AW582" s="1"/>
    </row>
    <row r="583" spans="1:49" ht="30" customHeight="1" x14ac:dyDescent="0.3">
      <c r="A583" s="37" t="s">
        <v>1711</v>
      </c>
      <c r="B583" s="37" t="s">
        <v>42</v>
      </c>
      <c r="C583" s="37" t="s">
        <v>42</v>
      </c>
      <c r="D583" s="38"/>
      <c r="E583" s="39">
        <f>TRUNC(단가대비표!O236,0)</f>
        <v>0</v>
      </c>
      <c r="F583" s="39">
        <f t="shared" si="45"/>
        <v>0</v>
      </c>
      <c r="G583" s="39">
        <f>TRUNC(단가대비표!P236,0)</f>
        <v>0</v>
      </c>
      <c r="H583" s="39">
        <f t="shared" si="46"/>
        <v>0</v>
      </c>
      <c r="I583" s="39">
        <f>TRUNC(단가대비표!V236,0)</f>
        <v>0</v>
      </c>
      <c r="J583" s="39">
        <f t="shared" si="47"/>
        <v>0</v>
      </c>
      <c r="K583" s="39">
        <f t="shared" ref="K583:K646" si="49">TRUNC(E583+G583+I583, 0)</f>
        <v>0</v>
      </c>
      <c r="L583" s="39">
        <f t="shared" si="48"/>
        <v>0</v>
      </c>
      <c r="M583" s="37" t="s">
        <v>42</v>
      </c>
      <c r="N583" s="1"/>
      <c r="O583" s="1"/>
      <c r="P583" s="1"/>
      <c r="Q583" s="1"/>
      <c r="R583" s="1"/>
      <c r="S583" s="1"/>
      <c r="T583" s="1"/>
      <c r="U583" s="1"/>
      <c r="AS583" s="1"/>
      <c r="AU583" s="1"/>
      <c r="AV583" s="1"/>
      <c r="AW583" s="1"/>
    </row>
    <row r="584" spans="1:49" ht="30" customHeight="1" x14ac:dyDescent="0.3">
      <c r="A584" s="8" t="s">
        <v>1713</v>
      </c>
      <c r="B584" s="8" t="s">
        <v>1714</v>
      </c>
      <c r="C584" s="8" t="s">
        <v>81</v>
      </c>
      <c r="D584" s="9">
        <v>1</v>
      </c>
      <c r="E584" s="10">
        <f>TRUNC(일위대가목록!E458,0)</f>
        <v>0</v>
      </c>
      <c r="F584" s="10">
        <f t="shared" si="45"/>
        <v>0</v>
      </c>
      <c r="G584" s="10">
        <f>TRUNC(일위대가목록!F458,0)</f>
        <v>5431</v>
      </c>
      <c r="H584" s="10">
        <f t="shared" si="46"/>
        <v>5431</v>
      </c>
      <c r="I584" s="10">
        <f>TRUNC(일위대가목록!G458,0)</f>
        <v>0</v>
      </c>
      <c r="J584" s="10">
        <f t="shared" si="47"/>
        <v>0</v>
      </c>
      <c r="K584" s="10">
        <f t="shared" si="49"/>
        <v>5431</v>
      </c>
      <c r="L584" s="10">
        <f t="shared" si="48"/>
        <v>5431</v>
      </c>
      <c r="M584" s="8" t="s">
        <v>1715</v>
      </c>
      <c r="N584" s="1"/>
      <c r="O584" s="1"/>
      <c r="P584" s="1"/>
      <c r="Q584" s="1"/>
      <c r="R584" s="1"/>
      <c r="S584" s="1"/>
      <c r="T584" s="1"/>
      <c r="U584" s="1"/>
      <c r="AS584" s="1"/>
      <c r="AU584" s="1"/>
      <c r="AV584" s="1"/>
      <c r="AW584" s="1"/>
    </row>
    <row r="585" spans="1:49" ht="30" customHeight="1" x14ac:dyDescent="0.3">
      <c r="A585" s="8" t="s">
        <v>1713</v>
      </c>
      <c r="B585" s="8" t="s">
        <v>1717</v>
      </c>
      <c r="C585" s="8" t="s">
        <v>81</v>
      </c>
      <c r="D585" s="9">
        <v>1</v>
      </c>
      <c r="E585" s="10">
        <f>TRUNC(일위대가목록!E459,0)</f>
        <v>0</v>
      </c>
      <c r="F585" s="10">
        <f t="shared" si="45"/>
        <v>0</v>
      </c>
      <c r="G585" s="10">
        <f>TRUNC(일위대가목록!F459,0)</f>
        <v>6170</v>
      </c>
      <c r="H585" s="10">
        <f t="shared" si="46"/>
        <v>6170</v>
      </c>
      <c r="I585" s="10">
        <f>TRUNC(일위대가목록!G459,0)</f>
        <v>0</v>
      </c>
      <c r="J585" s="10">
        <f t="shared" si="47"/>
        <v>0</v>
      </c>
      <c r="K585" s="10">
        <f t="shared" si="49"/>
        <v>6170</v>
      </c>
      <c r="L585" s="10">
        <f t="shared" si="48"/>
        <v>6170</v>
      </c>
      <c r="M585" s="8" t="s">
        <v>1718</v>
      </c>
      <c r="N585" s="1"/>
      <c r="O585" s="1"/>
      <c r="P585" s="1"/>
      <c r="Q585" s="1"/>
      <c r="R585" s="1"/>
      <c r="S585" s="1"/>
      <c r="T585" s="1"/>
      <c r="U585" s="1"/>
      <c r="AS585" s="1"/>
      <c r="AU585" s="1"/>
      <c r="AV585" s="1"/>
      <c r="AW585" s="1"/>
    </row>
    <row r="586" spans="1:49" ht="30" customHeight="1" x14ac:dyDescent="0.3">
      <c r="A586" s="8" t="s">
        <v>1720</v>
      </c>
      <c r="B586" s="8" t="s">
        <v>1721</v>
      </c>
      <c r="C586" s="8" t="s">
        <v>81</v>
      </c>
      <c r="D586" s="9">
        <v>1</v>
      </c>
      <c r="E586" s="10">
        <f>TRUNC(일위대가목록!E460,0)</f>
        <v>414</v>
      </c>
      <c r="F586" s="10">
        <f t="shared" si="45"/>
        <v>414</v>
      </c>
      <c r="G586" s="10">
        <f>TRUNC(일위대가목록!F460,0)</f>
        <v>5332</v>
      </c>
      <c r="H586" s="10">
        <f t="shared" si="46"/>
        <v>5332</v>
      </c>
      <c r="I586" s="10">
        <f>TRUNC(일위대가목록!G460,0)</f>
        <v>585</v>
      </c>
      <c r="J586" s="10">
        <f t="shared" si="47"/>
        <v>585</v>
      </c>
      <c r="K586" s="10">
        <f t="shared" si="49"/>
        <v>6331</v>
      </c>
      <c r="L586" s="10">
        <f t="shared" si="48"/>
        <v>6331</v>
      </c>
      <c r="M586" s="8" t="s">
        <v>1722</v>
      </c>
      <c r="N586" s="1"/>
      <c r="O586" s="1"/>
      <c r="P586" s="1"/>
      <c r="Q586" s="1"/>
      <c r="R586" s="1"/>
      <c r="S586" s="1"/>
      <c r="T586" s="1"/>
      <c r="U586" s="1"/>
      <c r="AS586" s="1"/>
      <c r="AU586" s="1"/>
      <c r="AV586" s="1"/>
      <c r="AW586" s="1"/>
    </row>
    <row r="587" spans="1:49" ht="30" customHeight="1" x14ac:dyDescent="0.3">
      <c r="A587" s="8" t="s">
        <v>1724</v>
      </c>
      <c r="B587" s="8" t="s">
        <v>1725</v>
      </c>
      <c r="C587" s="8" t="s">
        <v>1726</v>
      </c>
      <c r="D587" s="9">
        <v>1</v>
      </c>
      <c r="E587" s="10">
        <f>TRUNC(일위대가목록!E461,0)</f>
        <v>0</v>
      </c>
      <c r="F587" s="10">
        <f t="shared" si="45"/>
        <v>0</v>
      </c>
      <c r="G587" s="10">
        <f>TRUNC(일위대가목록!F461,0)</f>
        <v>324</v>
      </c>
      <c r="H587" s="10">
        <f t="shared" si="46"/>
        <v>324</v>
      </c>
      <c r="I587" s="10">
        <f>TRUNC(일위대가목록!G461,0)</f>
        <v>0</v>
      </c>
      <c r="J587" s="10">
        <f t="shared" si="47"/>
        <v>0</v>
      </c>
      <c r="K587" s="10">
        <f t="shared" si="49"/>
        <v>324</v>
      </c>
      <c r="L587" s="10">
        <f t="shared" si="48"/>
        <v>324</v>
      </c>
      <c r="M587" s="8" t="s">
        <v>1727</v>
      </c>
      <c r="N587" s="1"/>
      <c r="O587" s="1"/>
      <c r="P587" s="1"/>
      <c r="Q587" s="1"/>
      <c r="R587" s="1"/>
      <c r="S587" s="1"/>
      <c r="T587" s="1"/>
      <c r="U587" s="1"/>
      <c r="AS587" s="1"/>
      <c r="AU587" s="1"/>
      <c r="AV587" s="1"/>
      <c r="AW587" s="1"/>
    </row>
    <row r="588" spans="1:49" ht="30" customHeight="1" x14ac:dyDescent="0.3">
      <c r="A588" s="8" t="s">
        <v>1724</v>
      </c>
      <c r="B588" s="8" t="s">
        <v>1729</v>
      </c>
      <c r="C588" s="8" t="s">
        <v>1726</v>
      </c>
      <c r="D588" s="9">
        <v>1</v>
      </c>
      <c r="E588" s="10">
        <f>TRUNC(일위대가목록!E462,0)</f>
        <v>0</v>
      </c>
      <c r="F588" s="10">
        <f t="shared" si="45"/>
        <v>0</v>
      </c>
      <c r="G588" s="10">
        <f>TRUNC(일위대가목록!F462,0)</f>
        <v>489</v>
      </c>
      <c r="H588" s="10">
        <f t="shared" si="46"/>
        <v>489</v>
      </c>
      <c r="I588" s="10">
        <f>TRUNC(일위대가목록!G462,0)</f>
        <v>0</v>
      </c>
      <c r="J588" s="10">
        <f t="shared" si="47"/>
        <v>0</v>
      </c>
      <c r="K588" s="10">
        <f t="shared" si="49"/>
        <v>489</v>
      </c>
      <c r="L588" s="10">
        <f t="shared" si="48"/>
        <v>489</v>
      </c>
      <c r="M588" s="8" t="s">
        <v>1730</v>
      </c>
      <c r="N588" s="1"/>
      <c r="O588" s="1"/>
      <c r="P588" s="1"/>
      <c r="Q588" s="1"/>
      <c r="R588" s="1"/>
      <c r="S588" s="1"/>
      <c r="T588" s="1"/>
      <c r="U588" s="1"/>
      <c r="AS588" s="1"/>
      <c r="AU588" s="1"/>
      <c r="AV588" s="1"/>
      <c r="AW588" s="1"/>
    </row>
    <row r="589" spans="1:49" ht="30" customHeight="1" x14ac:dyDescent="0.3">
      <c r="A589" s="37" t="s">
        <v>1732</v>
      </c>
      <c r="B589" s="37" t="s">
        <v>42</v>
      </c>
      <c r="C589" s="37" t="s">
        <v>42</v>
      </c>
      <c r="D589" s="38"/>
      <c r="E589" s="39">
        <f>TRUNC(단가대비표!O237,0)</f>
        <v>0</v>
      </c>
      <c r="F589" s="39">
        <f t="shared" si="45"/>
        <v>0</v>
      </c>
      <c r="G589" s="39">
        <f>TRUNC(단가대비표!P237,0)</f>
        <v>0</v>
      </c>
      <c r="H589" s="39">
        <f t="shared" si="46"/>
        <v>0</v>
      </c>
      <c r="I589" s="39">
        <f>TRUNC(단가대비표!V237,0)</f>
        <v>0</v>
      </c>
      <c r="J589" s="39">
        <f t="shared" si="47"/>
        <v>0</v>
      </c>
      <c r="K589" s="39">
        <f t="shared" si="49"/>
        <v>0</v>
      </c>
      <c r="L589" s="39">
        <f t="shared" si="48"/>
        <v>0</v>
      </c>
      <c r="M589" s="37" t="s">
        <v>42</v>
      </c>
      <c r="N589" s="1"/>
      <c r="O589" s="1"/>
      <c r="P589" s="1"/>
      <c r="Q589" s="1"/>
      <c r="R589" s="1"/>
      <c r="S589" s="1"/>
      <c r="T589" s="1"/>
      <c r="U589" s="1"/>
      <c r="AS589" s="1"/>
      <c r="AU589" s="1"/>
      <c r="AV589" s="1"/>
      <c r="AW589" s="1"/>
    </row>
    <row r="590" spans="1:49" ht="30" customHeight="1" x14ac:dyDescent="0.3">
      <c r="A590" s="8" t="s">
        <v>1734</v>
      </c>
      <c r="B590" s="8" t="s">
        <v>1735</v>
      </c>
      <c r="C590" s="8" t="s">
        <v>1726</v>
      </c>
      <c r="D590" s="9">
        <v>1</v>
      </c>
      <c r="E590" s="10">
        <f>TRUNC(일위대가목록!E463,0)</f>
        <v>0</v>
      </c>
      <c r="F590" s="10">
        <f t="shared" si="45"/>
        <v>0</v>
      </c>
      <c r="G590" s="10">
        <f>TRUNC(일위대가목록!F463,0)</f>
        <v>1843</v>
      </c>
      <c r="H590" s="10">
        <f t="shared" si="46"/>
        <v>1843</v>
      </c>
      <c r="I590" s="10">
        <f>TRUNC(일위대가목록!G463,0)</f>
        <v>0</v>
      </c>
      <c r="J590" s="10">
        <f t="shared" si="47"/>
        <v>0</v>
      </c>
      <c r="K590" s="10">
        <f t="shared" si="49"/>
        <v>1843</v>
      </c>
      <c r="L590" s="10">
        <f t="shared" si="48"/>
        <v>1843</v>
      </c>
      <c r="M590" s="8" t="s">
        <v>1736</v>
      </c>
      <c r="N590" s="1"/>
      <c r="O590" s="1"/>
      <c r="P590" s="1"/>
      <c r="Q590" s="1"/>
      <c r="R590" s="1"/>
      <c r="S590" s="1"/>
      <c r="T590" s="1"/>
      <c r="U590" s="1"/>
      <c r="AS590" s="1"/>
      <c r="AU590" s="1"/>
      <c r="AV590" s="1"/>
      <c r="AW590" s="1"/>
    </row>
    <row r="591" spans="1:49" ht="30" customHeight="1" x14ac:dyDescent="0.3">
      <c r="A591" s="8" t="s">
        <v>1734</v>
      </c>
      <c r="B591" s="8" t="s">
        <v>1738</v>
      </c>
      <c r="C591" s="8" t="s">
        <v>1726</v>
      </c>
      <c r="D591" s="9">
        <v>1</v>
      </c>
      <c r="E591" s="10">
        <f>TRUNC(일위대가목록!E464,0)</f>
        <v>0</v>
      </c>
      <c r="F591" s="10">
        <f t="shared" si="45"/>
        <v>0</v>
      </c>
      <c r="G591" s="10">
        <f>TRUNC(일위대가목록!F464,0)</f>
        <v>3797</v>
      </c>
      <c r="H591" s="10">
        <f t="shared" si="46"/>
        <v>3797</v>
      </c>
      <c r="I591" s="10">
        <f>TRUNC(일위대가목록!G464,0)</f>
        <v>0</v>
      </c>
      <c r="J591" s="10">
        <f t="shared" si="47"/>
        <v>0</v>
      </c>
      <c r="K591" s="10">
        <f t="shared" si="49"/>
        <v>3797</v>
      </c>
      <c r="L591" s="10">
        <f t="shared" si="48"/>
        <v>3797</v>
      </c>
      <c r="M591" s="8" t="s">
        <v>1739</v>
      </c>
      <c r="N591" s="1"/>
      <c r="O591" s="1"/>
      <c r="P591" s="1"/>
      <c r="Q591" s="1"/>
      <c r="R591" s="1"/>
      <c r="S591" s="1"/>
      <c r="T591" s="1"/>
      <c r="U591" s="1"/>
      <c r="AS591" s="1"/>
      <c r="AU591" s="1"/>
      <c r="AV591" s="1"/>
      <c r="AW591" s="1"/>
    </row>
    <row r="592" spans="1:49" ht="30" customHeight="1" x14ac:dyDescent="0.3">
      <c r="A592" s="8" t="s">
        <v>1734</v>
      </c>
      <c r="B592" s="8" t="s">
        <v>1741</v>
      </c>
      <c r="C592" s="8" t="s">
        <v>1726</v>
      </c>
      <c r="D592" s="9">
        <v>1</v>
      </c>
      <c r="E592" s="10">
        <f>TRUNC(일위대가목록!E465,0)</f>
        <v>0</v>
      </c>
      <c r="F592" s="10">
        <f t="shared" si="45"/>
        <v>0</v>
      </c>
      <c r="G592" s="10">
        <f>TRUNC(일위대가목록!F465,0)</f>
        <v>5856</v>
      </c>
      <c r="H592" s="10">
        <f t="shared" si="46"/>
        <v>5856</v>
      </c>
      <c r="I592" s="10">
        <f>TRUNC(일위대가목록!G465,0)</f>
        <v>0</v>
      </c>
      <c r="J592" s="10">
        <f t="shared" si="47"/>
        <v>0</v>
      </c>
      <c r="K592" s="10">
        <f t="shared" si="49"/>
        <v>5856</v>
      </c>
      <c r="L592" s="10">
        <f t="shared" si="48"/>
        <v>5856</v>
      </c>
      <c r="M592" s="8" t="s">
        <v>1742</v>
      </c>
      <c r="N592" s="1"/>
      <c r="O592" s="1"/>
      <c r="P592" s="1"/>
      <c r="Q592" s="1"/>
      <c r="R592" s="1"/>
      <c r="S592" s="1"/>
      <c r="T592" s="1"/>
      <c r="U592" s="1"/>
      <c r="AS592" s="1"/>
      <c r="AU592" s="1"/>
      <c r="AV592" s="1"/>
      <c r="AW592" s="1"/>
    </row>
    <row r="593" spans="1:49" ht="30" customHeight="1" x14ac:dyDescent="0.3">
      <c r="A593" s="8" t="s">
        <v>1734</v>
      </c>
      <c r="B593" s="8" t="s">
        <v>1744</v>
      </c>
      <c r="C593" s="8" t="s">
        <v>1726</v>
      </c>
      <c r="D593" s="9">
        <v>1</v>
      </c>
      <c r="E593" s="10">
        <f>TRUNC(일위대가목록!E466,0)</f>
        <v>0</v>
      </c>
      <c r="F593" s="10">
        <f t="shared" si="45"/>
        <v>0</v>
      </c>
      <c r="G593" s="10">
        <f>TRUNC(일위대가목록!F466,0)</f>
        <v>8776</v>
      </c>
      <c r="H593" s="10">
        <f t="shared" si="46"/>
        <v>8776</v>
      </c>
      <c r="I593" s="10">
        <f>TRUNC(일위대가목록!G466,0)</f>
        <v>0</v>
      </c>
      <c r="J593" s="10">
        <f t="shared" si="47"/>
        <v>0</v>
      </c>
      <c r="K593" s="10">
        <f t="shared" si="49"/>
        <v>8776</v>
      </c>
      <c r="L593" s="10">
        <f t="shared" si="48"/>
        <v>8776</v>
      </c>
      <c r="M593" s="8" t="s">
        <v>1745</v>
      </c>
      <c r="N593" s="1"/>
      <c r="O593" s="1"/>
      <c r="P593" s="1"/>
      <c r="Q593" s="1"/>
      <c r="R593" s="1"/>
      <c r="S593" s="1"/>
      <c r="T593" s="1"/>
      <c r="U593" s="1"/>
      <c r="AS593" s="1"/>
      <c r="AU593" s="1"/>
      <c r="AV593" s="1"/>
      <c r="AW593" s="1"/>
    </row>
    <row r="594" spans="1:49" ht="30" customHeight="1" x14ac:dyDescent="0.3">
      <c r="A594" s="37" t="s">
        <v>1747</v>
      </c>
      <c r="B594" s="37" t="s">
        <v>42</v>
      </c>
      <c r="C594" s="37" t="s">
        <v>42</v>
      </c>
      <c r="D594" s="38"/>
      <c r="E594" s="39">
        <f>TRUNC(단가대비표!O238,0)</f>
        <v>0</v>
      </c>
      <c r="F594" s="39">
        <f t="shared" si="45"/>
        <v>0</v>
      </c>
      <c r="G594" s="39">
        <f>TRUNC(단가대비표!P238,0)</f>
        <v>0</v>
      </c>
      <c r="H594" s="39">
        <f t="shared" si="46"/>
        <v>0</v>
      </c>
      <c r="I594" s="39">
        <f>TRUNC(단가대비표!V238,0)</f>
        <v>0</v>
      </c>
      <c r="J594" s="39">
        <f t="shared" si="47"/>
        <v>0</v>
      </c>
      <c r="K594" s="39">
        <f t="shared" si="49"/>
        <v>0</v>
      </c>
      <c r="L594" s="39">
        <f t="shared" si="48"/>
        <v>0</v>
      </c>
      <c r="M594" s="37" t="s">
        <v>42</v>
      </c>
      <c r="N594" s="1"/>
      <c r="O594" s="1"/>
      <c r="P594" s="1"/>
      <c r="Q594" s="1"/>
      <c r="R594" s="1"/>
      <c r="S594" s="1"/>
      <c r="T594" s="1"/>
      <c r="U594" s="1"/>
      <c r="AS594" s="1"/>
      <c r="AU594" s="1"/>
      <c r="AV594" s="1"/>
      <c r="AW594" s="1"/>
    </row>
    <row r="595" spans="1:49" ht="30" customHeight="1" x14ac:dyDescent="0.3">
      <c r="A595" s="8" t="s">
        <v>1749</v>
      </c>
      <c r="B595" s="8" t="s">
        <v>1750</v>
      </c>
      <c r="C595" s="8" t="s">
        <v>1726</v>
      </c>
      <c r="D595" s="9">
        <v>1</v>
      </c>
      <c r="E595" s="10">
        <f>TRUNC(일위대가목록!E467,0)</f>
        <v>0</v>
      </c>
      <c r="F595" s="10">
        <f t="shared" si="45"/>
        <v>0</v>
      </c>
      <c r="G595" s="10">
        <f>TRUNC(일위대가목록!F467,0)</f>
        <v>5505</v>
      </c>
      <c r="H595" s="10">
        <f t="shared" si="46"/>
        <v>5505</v>
      </c>
      <c r="I595" s="10">
        <f>TRUNC(일위대가목록!G467,0)</f>
        <v>0</v>
      </c>
      <c r="J595" s="10">
        <f t="shared" si="47"/>
        <v>0</v>
      </c>
      <c r="K595" s="10">
        <f t="shared" si="49"/>
        <v>5505</v>
      </c>
      <c r="L595" s="10">
        <f t="shared" si="48"/>
        <v>5505</v>
      </c>
      <c r="M595" s="8" t="s">
        <v>1751</v>
      </c>
      <c r="N595" s="1"/>
      <c r="O595" s="1"/>
      <c r="P595" s="1"/>
      <c r="Q595" s="1"/>
      <c r="R595" s="1"/>
      <c r="S595" s="1"/>
      <c r="T595" s="1"/>
      <c r="U595" s="1"/>
      <c r="AS595" s="1"/>
      <c r="AU595" s="1"/>
      <c r="AV595" s="1"/>
      <c r="AW595" s="1"/>
    </row>
    <row r="596" spans="1:49" ht="30" customHeight="1" x14ac:dyDescent="0.3">
      <c r="A596" s="8" t="s">
        <v>1749</v>
      </c>
      <c r="B596" s="8" t="s">
        <v>1753</v>
      </c>
      <c r="C596" s="8" t="s">
        <v>1726</v>
      </c>
      <c r="D596" s="9">
        <v>1</v>
      </c>
      <c r="E596" s="10">
        <f>TRUNC(일위대가목록!E468,0)</f>
        <v>0</v>
      </c>
      <c r="F596" s="10">
        <f t="shared" si="45"/>
        <v>0</v>
      </c>
      <c r="G596" s="10">
        <f>TRUNC(일위대가목록!F468,0)</f>
        <v>7021</v>
      </c>
      <c r="H596" s="10">
        <f t="shared" si="46"/>
        <v>7021</v>
      </c>
      <c r="I596" s="10">
        <f>TRUNC(일위대가목록!G468,0)</f>
        <v>0</v>
      </c>
      <c r="J596" s="10">
        <f t="shared" si="47"/>
        <v>0</v>
      </c>
      <c r="K596" s="10">
        <f t="shared" si="49"/>
        <v>7021</v>
      </c>
      <c r="L596" s="10">
        <f t="shared" si="48"/>
        <v>7021</v>
      </c>
      <c r="M596" s="8" t="s">
        <v>1754</v>
      </c>
      <c r="N596" s="1"/>
      <c r="O596" s="1"/>
      <c r="P596" s="1"/>
      <c r="Q596" s="1"/>
      <c r="R596" s="1"/>
      <c r="S596" s="1"/>
      <c r="T596" s="1"/>
      <c r="U596" s="1"/>
      <c r="AS596" s="1"/>
      <c r="AU596" s="1"/>
      <c r="AV596" s="1"/>
      <c r="AW596" s="1"/>
    </row>
    <row r="597" spans="1:49" ht="30" customHeight="1" x14ac:dyDescent="0.3">
      <c r="A597" s="8" t="s">
        <v>1749</v>
      </c>
      <c r="B597" s="8" t="s">
        <v>1756</v>
      </c>
      <c r="C597" s="8" t="s">
        <v>1726</v>
      </c>
      <c r="D597" s="9">
        <v>1</v>
      </c>
      <c r="E597" s="10">
        <f>TRUNC(일위대가목록!E469,0)</f>
        <v>0</v>
      </c>
      <c r="F597" s="10">
        <f t="shared" si="45"/>
        <v>0</v>
      </c>
      <c r="G597" s="10">
        <f>TRUNC(일위대가목록!F469,0)</f>
        <v>11644</v>
      </c>
      <c r="H597" s="10">
        <f t="shared" si="46"/>
        <v>11644</v>
      </c>
      <c r="I597" s="10">
        <f>TRUNC(일위대가목록!G469,0)</f>
        <v>0</v>
      </c>
      <c r="J597" s="10">
        <f t="shared" si="47"/>
        <v>0</v>
      </c>
      <c r="K597" s="10">
        <f t="shared" si="49"/>
        <v>11644</v>
      </c>
      <c r="L597" s="10">
        <f t="shared" si="48"/>
        <v>11644</v>
      </c>
      <c r="M597" s="8" t="s">
        <v>1757</v>
      </c>
      <c r="N597" s="1"/>
      <c r="O597" s="1"/>
      <c r="P597" s="1"/>
      <c r="Q597" s="1"/>
      <c r="R597" s="1"/>
      <c r="S597" s="1"/>
      <c r="T597" s="1"/>
      <c r="U597" s="1"/>
      <c r="AS597" s="1"/>
      <c r="AU597" s="1"/>
      <c r="AV597" s="1"/>
      <c r="AW597" s="1"/>
    </row>
    <row r="598" spans="1:49" ht="30" customHeight="1" x14ac:dyDescent="0.3">
      <c r="A598" s="8" t="s">
        <v>1749</v>
      </c>
      <c r="B598" s="8" t="s">
        <v>1759</v>
      </c>
      <c r="C598" s="8" t="s">
        <v>1726</v>
      </c>
      <c r="D598" s="9">
        <v>1</v>
      </c>
      <c r="E598" s="10">
        <f>TRUNC(일위대가목록!E470,0)</f>
        <v>0</v>
      </c>
      <c r="F598" s="10">
        <f t="shared" si="45"/>
        <v>0</v>
      </c>
      <c r="G598" s="10">
        <f>TRUNC(일위대가목록!F470,0)</f>
        <v>16033</v>
      </c>
      <c r="H598" s="10">
        <f t="shared" si="46"/>
        <v>16033</v>
      </c>
      <c r="I598" s="10">
        <f>TRUNC(일위대가목록!G470,0)</f>
        <v>0</v>
      </c>
      <c r="J598" s="10">
        <f t="shared" si="47"/>
        <v>0</v>
      </c>
      <c r="K598" s="10">
        <f t="shared" si="49"/>
        <v>16033</v>
      </c>
      <c r="L598" s="10">
        <f t="shared" si="48"/>
        <v>16033</v>
      </c>
      <c r="M598" s="8" t="s">
        <v>1760</v>
      </c>
      <c r="N598" s="1"/>
      <c r="O598" s="1"/>
      <c r="P598" s="1"/>
      <c r="Q598" s="1"/>
      <c r="R598" s="1"/>
      <c r="S598" s="1"/>
      <c r="T598" s="1"/>
      <c r="U598" s="1"/>
      <c r="AS598" s="1"/>
      <c r="AU598" s="1"/>
      <c r="AV598" s="1"/>
      <c r="AW598" s="1"/>
    </row>
    <row r="599" spans="1:49" ht="30" customHeight="1" x14ac:dyDescent="0.3">
      <c r="A599" s="8" t="s">
        <v>1749</v>
      </c>
      <c r="B599" s="8" t="s">
        <v>1762</v>
      </c>
      <c r="C599" s="8" t="s">
        <v>1726</v>
      </c>
      <c r="D599" s="9">
        <v>1</v>
      </c>
      <c r="E599" s="10">
        <f>TRUNC(일위대가목록!E471,0)</f>
        <v>0</v>
      </c>
      <c r="F599" s="10">
        <f t="shared" si="45"/>
        <v>0</v>
      </c>
      <c r="G599" s="10">
        <f>TRUNC(일위대가목록!F471,0)</f>
        <v>21942</v>
      </c>
      <c r="H599" s="10">
        <f t="shared" si="46"/>
        <v>21942</v>
      </c>
      <c r="I599" s="10">
        <f>TRUNC(일위대가목록!G471,0)</f>
        <v>0</v>
      </c>
      <c r="J599" s="10">
        <f t="shared" si="47"/>
        <v>0</v>
      </c>
      <c r="K599" s="10">
        <f t="shared" si="49"/>
        <v>21942</v>
      </c>
      <c r="L599" s="10">
        <f t="shared" si="48"/>
        <v>21942</v>
      </c>
      <c r="M599" s="8" t="s">
        <v>1763</v>
      </c>
      <c r="N599" s="1"/>
      <c r="O599" s="1"/>
      <c r="P599" s="1"/>
      <c r="Q599" s="1"/>
      <c r="R599" s="1"/>
      <c r="S599" s="1"/>
      <c r="T599" s="1"/>
      <c r="U599" s="1"/>
      <c r="AS599" s="1"/>
      <c r="AU599" s="1"/>
      <c r="AV599" s="1"/>
      <c r="AW599" s="1"/>
    </row>
    <row r="600" spans="1:49" ht="30" customHeight="1" x14ac:dyDescent="0.3">
      <c r="A600" s="8" t="s">
        <v>1749</v>
      </c>
      <c r="B600" s="8" t="s">
        <v>1765</v>
      </c>
      <c r="C600" s="8" t="s">
        <v>1726</v>
      </c>
      <c r="D600" s="9">
        <v>1</v>
      </c>
      <c r="E600" s="10">
        <f>TRUNC(일위대가목록!E472,0)</f>
        <v>0</v>
      </c>
      <c r="F600" s="10">
        <f t="shared" si="45"/>
        <v>0</v>
      </c>
      <c r="G600" s="10">
        <f>TRUNC(일위대가목록!F472,0)</f>
        <v>30076</v>
      </c>
      <c r="H600" s="10">
        <f t="shared" si="46"/>
        <v>30076</v>
      </c>
      <c r="I600" s="10">
        <f>TRUNC(일위대가목록!G472,0)</f>
        <v>0</v>
      </c>
      <c r="J600" s="10">
        <f t="shared" si="47"/>
        <v>0</v>
      </c>
      <c r="K600" s="10">
        <f t="shared" si="49"/>
        <v>30076</v>
      </c>
      <c r="L600" s="10">
        <f t="shared" si="48"/>
        <v>30076</v>
      </c>
      <c r="M600" s="8" t="s">
        <v>1766</v>
      </c>
      <c r="N600" s="1"/>
      <c r="O600" s="1"/>
      <c r="P600" s="1"/>
      <c r="Q600" s="1"/>
      <c r="R600" s="1"/>
      <c r="S600" s="1"/>
      <c r="T600" s="1"/>
      <c r="U600" s="1"/>
      <c r="AS600" s="1"/>
      <c r="AU600" s="1"/>
      <c r="AV600" s="1"/>
      <c r="AW600" s="1"/>
    </row>
    <row r="601" spans="1:49" ht="30" customHeight="1" x14ac:dyDescent="0.3">
      <c r="A601" s="8" t="s">
        <v>1749</v>
      </c>
      <c r="B601" s="8" t="s">
        <v>1768</v>
      </c>
      <c r="C601" s="8" t="s">
        <v>1726</v>
      </c>
      <c r="D601" s="9">
        <v>1</v>
      </c>
      <c r="E601" s="10">
        <f>TRUNC(일위대가목록!E473,0)</f>
        <v>0</v>
      </c>
      <c r="F601" s="10">
        <f t="shared" si="45"/>
        <v>0</v>
      </c>
      <c r="G601" s="10">
        <f>TRUNC(일위대가목록!F473,0)</f>
        <v>41893</v>
      </c>
      <c r="H601" s="10">
        <f t="shared" si="46"/>
        <v>41893</v>
      </c>
      <c r="I601" s="10">
        <f>TRUNC(일위대가목록!G473,0)</f>
        <v>0</v>
      </c>
      <c r="J601" s="10">
        <f t="shared" si="47"/>
        <v>0</v>
      </c>
      <c r="K601" s="10">
        <f t="shared" si="49"/>
        <v>41893</v>
      </c>
      <c r="L601" s="10">
        <f t="shared" si="48"/>
        <v>41893</v>
      </c>
      <c r="M601" s="8" t="s">
        <v>1769</v>
      </c>
      <c r="N601" s="1"/>
      <c r="O601" s="1"/>
      <c r="P601" s="1"/>
      <c r="Q601" s="1"/>
      <c r="R601" s="1"/>
      <c r="S601" s="1"/>
      <c r="T601" s="1"/>
      <c r="U601" s="1"/>
      <c r="AS601" s="1"/>
      <c r="AU601" s="1"/>
      <c r="AV601" s="1"/>
      <c r="AW601" s="1"/>
    </row>
    <row r="602" spans="1:49" ht="30" customHeight="1" x14ac:dyDescent="0.3">
      <c r="A602" s="37" t="s">
        <v>1771</v>
      </c>
      <c r="B602" s="37" t="s">
        <v>42</v>
      </c>
      <c r="C602" s="37" t="s">
        <v>42</v>
      </c>
      <c r="D602" s="38"/>
      <c r="E602" s="39">
        <f>TRUNC(단가대비표!O239,0)</f>
        <v>0</v>
      </c>
      <c r="F602" s="39">
        <f t="shared" si="45"/>
        <v>0</v>
      </c>
      <c r="G602" s="39">
        <f>TRUNC(단가대비표!P239,0)</f>
        <v>0</v>
      </c>
      <c r="H602" s="39">
        <f t="shared" si="46"/>
        <v>0</v>
      </c>
      <c r="I602" s="39">
        <f>TRUNC(단가대비표!V239,0)</f>
        <v>0</v>
      </c>
      <c r="J602" s="39">
        <f t="shared" si="47"/>
        <v>0</v>
      </c>
      <c r="K602" s="39">
        <f t="shared" si="49"/>
        <v>0</v>
      </c>
      <c r="L602" s="39">
        <f t="shared" si="48"/>
        <v>0</v>
      </c>
      <c r="M602" s="37" t="s">
        <v>42</v>
      </c>
      <c r="N602" s="1"/>
      <c r="O602" s="1"/>
      <c r="P602" s="1"/>
      <c r="Q602" s="1"/>
      <c r="R602" s="1"/>
      <c r="S602" s="1"/>
      <c r="T602" s="1"/>
      <c r="U602" s="1"/>
      <c r="AS602" s="1"/>
      <c r="AU602" s="1"/>
      <c r="AV602" s="1"/>
      <c r="AW602" s="1"/>
    </row>
    <row r="603" spans="1:49" ht="30" customHeight="1" x14ac:dyDescent="0.3">
      <c r="A603" s="8" t="s">
        <v>1773</v>
      </c>
      <c r="B603" s="8" t="s">
        <v>1774</v>
      </c>
      <c r="C603" s="8" t="s">
        <v>1726</v>
      </c>
      <c r="D603" s="9">
        <v>1</v>
      </c>
      <c r="E603" s="10">
        <f>TRUNC(일위대가목록!E474,0)</f>
        <v>0</v>
      </c>
      <c r="F603" s="10">
        <f t="shared" si="45"/>
        <v>0</v>
      </c>
      <c r="G603" s="10">
        <f>TRUNC(일위대가목록!F474,0)</f>
        <v>1995</v>
      </c>
      <c r="H603" s="10">
        <f t="shared" si="46"/>
        <v>1995</v>
      </c>
      <c r="I603" s="10">
        <f>TRUNC(일위대가목록!G474,0)</f>
        <v>0</v>
      </c>
      <c r="J603" s="10">
        <f t="shared" si="47"/>
        <v>0</v>
      </c>
      <c r="K603" s="10">
        <f t="shared" si="49"/>
        <v>1995</v>
      </c>
      <c r="L603" s="10">
        <f t="shared" si="48"/>
        <v>1995</v>
      </c>
      <c r="M603" s="8" t="s">
        <v>1775</v>
      </c>
      <c r="N603" s="1"/>
      <c r="O603" s="1"/>
      <c r="P603" s="1"/>
      <c r="Q603" s="1"/>
      <c r="R603" s="1"/>
      <c r="S603" s="1"/>
      <c r="T603" s="1"/>
      <c r="U603" s="1"/>
      <c r="AS603" s="1"/>
      <c r="AU603" s="1"/>
      <c r="AV603" s="1"/>
      <c r="AW603" s="1"/>
    </row>
    <row r="604" spans="1:49" ht="30" customHeight="1" x14ac:dyDescent="0.3">
      <c r="A604" s="8" t="s">
        <v>1773</v>
      </c>
      <c r="B604" s="8" t="s">
        <v>1753</v>
      </c>
      <c r="C604" s="8" t="s">
        <v>1726</v>
      </c>
      <c r="D604" s="9">
        <v>1</v>
      </c>
      <c r="E604" s="10">
        <f>TRUNC(일위대가목록!E475,0)</f>
        <v>0</v>
      </c>
      <c r="F604" s="10">
        <f t="shared" si="45"/>
        <v>0</v>
      </c>
      <c r="G604" s="10">
        <f>TRUNC(일위대가목록!F475,0)</f>
        <v>2919</v>
      </c>
      <c r="H604" s="10">
        <f t="shared" si="46"/>
        <v>2919</v>
      </c>
      <c r="I604" s="10">
        <f>TRUNC(일위대가목록!G475,0)</f>
        <v>0</v>
      </c>
      <c r="J604" s="10">
        <f t="shared" si="47"/>
        <v>0</v>
      </c>
      <c r="K604" s="10">
        <f t="shared" si="49"/>
        <v>2919</v>
      </c>
      <c r="L604" s="10">
        <f t="shared" si="48"/>
        <v>2919</v>
      </c>
      <c r="M604" s="8" t="s">
        <v>1777</v>
      </c>
      <c r="N604" s="1"/>
      <c r="O604" s="1"/>
      <c r="P604" s="1"/>
      <c r="Q604" s="1"/>
      <c r="R604" s="1"/>
      <c r="S604" s="1"/>
      <c r="T604" s="1"/>
      <c r="U604" s="1"/>
      <c r="AS604" s="1"/>
      <c r="AU604" s="1"/>
      <c r="AV604" s="1"/>
      <c r="AW604" s="1"/>
    </row>
    <row r="605" spans="1:49" ht="30" customHeight="1" x14ac:dyDescent="0.3">
      <c r="A605" s="8" t="s">
        <v>1773</v>
      </c>
      <c r="B605" s="8" t="s">
        <v>1756</v>
      </c>
      <c r="C605" s="8" t="s">
        <v>1726</v>
      </c>
      <c r="D605" s="9">
        <v>1</v>
      </c>
      <c r="E605" s="10">
        <f>TRUNC(일위대가목록!E476,0)</f>
        <v>0</v>
      </c>
      <c r="F605" s="10">
        <f t="shared" si="45"/>
        <v>0</v>
      </c>
      <c r="G605" s="10">
        <f>TRUNC(일위대가목록!F476,0)</f>
        <v>4388</v>
      </c>
      <c r="H605" s="10">
        <f t="shared" si="46"/>
        <v>4388</v>
      </c>
      <c r="I605" s="10">
        <f>TRUNC(일위대가목록!G476,0)</f>
        <v>0</v>
      </c>
      <c r="J605" s="10">
        <f t="shared" si="47"/>
        <v>0</v>
      </c>
      <c r="K605" s="10">
        <f t="shared" si="49"/>
        <v>4388</v>
      </c>
      <c r="L605" s="10">
        <f t="shared" si="48"/>
        <v>4388</v>
      </c>
      <c r="M605" s="8" t="s">
        <v>1779</v>
      </c>
      <c r="N605" s="1"/>
      <c r="O605" s="1"/>
      <c r="P605" s="1"/>
      <c r="Q605" s="1"/>
      <c r="R605" s="1"/>
      <c r="S605" s="1"/>
      <c r="T605" s="1"/>
      <c r="U605" s="1"/>
      <c r="AS605" s="1"/>
      <c r="AU605" s="1"/>
      <c r="AV605" s="1"/>
      <c r="AW605" s="1"/>
    </row>
    <row r="606" spans="1:49" ht="30" customHeight="1" x14ac:dyDescent="0.3">
      <c r="A606" s="8" t="s">
        <v>1773</v>
      </c>
      <c r="B606" s="8" t="s">
        <v>1759</v>
      </c>
      <c r="C606" s="8" t="s">
        <v>1726</v>
      </c>
      <c r="D606" s="9">
        <v>1</v>
      </c>
      <c r="E606" s="10">
        <f>TRUNC(일위대가목록!E477,0)</f>
        <v>0</v>
      </c>
      <c r="F606" s="10">
        <f t="shared" si="45"/>
        <v>0</v>
      </c>
      <c r="G606" s="10">
        <f>TRUNC(일위대가목록!F477,0)</f>
        <v>6254</v>
      </c>
      <c r="H606" s="10">
        <f t="shared" si="46"/>
        <v>6254</v>
      </c>
      <c r="I606" s="10">
        <f>TRUNC(일위대가목록!G477,0)</f>
        <v>0</v>
      </c>
      <c r="J606" s="10">
        <f t="shared" si="47"/>
        <v>0</v>
      </c>
      <c r="K606" s="10">
        <f t="shared" si="49"/>
        <v>6254</v>
      </c>
      <c r="L606" s="10">
        <f t="shared" si="48"/>
        <v>6254</v>
      </c>
      <c r="M606" s="8" t="s">
        <v>1781</v>
      </c>
      <c r="N606" s="1"/>
      <c r="O606" s="1"/>
      <c r="P606" s="1"/>
      <c r="Q606" s="1"/>
      <c r="R606" s="1"/>
      <c r="S606" s="1"/>
      <c r="T606" s="1"/>
      <c r="U606" s="1"/>
      <c r="AS606" s="1"/>
      <c r="AU606" s="1"/>
      <c r="AV606" s="1"/>
      <c r="AW606" s="1"/>
    </row>
    <row r="607" spans="1:49" ht="30" customHeight="1" x14ac:dyDescent="0.3">
      <c r="A607" s="8" t="s">
        <v>1773</v>
      </c>
      <c r="B607" s="8" t="s">
        <v>1762</v>
      </c>
      <c r="C607" s="8" t="s">
        <v>1726</v>
      </c>
      <c r="D607" s="9">
        <v>1</v>
      </c>
      <c r="E607" s="10">
        <f>TRUNC(일위대가목록!E478,0)</f>
        <v>0</v>
      </c>
      <c r="F607" s="10">
        <f t="shared" si="45"/>
        <v>0</v>
      </c>
      <c r="G607" s="10">
        <f>TRUNC(일위대가목록!F478,0)</f>
        <v>9011</v>
      </c>
      <c r="H607" s="10">
        <f t="shared" si="46"/>
        <v>9011</v>
      </c>
      <c r="I607" s="10">
        <f>TRUNC(일위대가목록!G478,0)</f>
        <v>0</v>
      </c>
      <c r="J607" s="10">
        <f t="shared" si="47"/>
        <v>0</v>
      </c>
      <c r="K607" s="10">
        <f t="shared" si="49"/>
        <v>9011</v>
      </c>
      <c r="L607" s="10">
        <f t="shared" si="48"/>
        <v>9011</v>
      </c>
      <c r="M607" s="8" t="s">
        <v>1783</v>
      </c>
      <c r="N607" s="1"/>
      <c r="O607" s="1"/>
      <c r="P607" s="1"/>
      <c r="Q607" s="1"/>
      <c r="R607" s="1"/>
      <c r="S607" s="1"/>
      <c r="T607" s="1"/>
      <c r="U607" s="1"/>
      <c r="AS607" s="1"/>
      <c r="AU607" s="1"/>
      <c r="AV607" s="1"/>
      <c r="AW607" s="1"/>
    </row>
    <row r="608" spans="1:49" ht="30" customHeight="1" x14ac:dyDescent="0.3">
      <c r="A608" s="8" t="s">
        <v>1773</v>
      </c>
      <c r="B608" s="8" t="s">
        <v>1765</v>
      </c>
      <c r="C608" s="8" t="s">
        <v>1726</v>
      </c>
      <c r="D608" s="9">
        <v>1</v>
      </c>
      <c r="E608" s="10">
        <f>TRUNC(일위대가목록!E479,0)</f>
        <v>0</v>
      </c>
      <c r="F608" s="10">
        <f t="shared" si="45"/>
        <v>0</v>
      </c>
      <c r="G608" s="10">
        <f>TRUNC(일위대가목록!F479,0)</f>
        <v>12522</v>
      </c>
      <c r="H608" s="10">
        <f t="shared" si="46"/>
        <v>12522</v>
      </c>
      <c r="I608" s="10">
        <f>TRUNC(일위대가목록!G479,0)</f>
        <v>0</v>
      </c>
      <c r="J608" s="10">
        <f t="shared" si="47"/>
        <v>0</v>
      </c>
      <c r="K608" s="10">
        <f t="shared" si="49"/>
        <v>12522</v>
      </c>
      <c r="L608" s="10">
        <f t="shared" si="48"/>
        <v>12522</v>
      </c>
      <c r="M608" s="8" t="s">
        <v>1785</v>
      </c>
      <c r="N608" s="1"/>
      <c r="O608" s="1"/>
      <c r="P608" s="1"/>
      <c r="Q608" s="1"/>
      <c r="R608" s="1"/>
      <c r="S608" s="1"/>
      <c r="T608" s="1"/>
      <c r="U608" s="1"/>
      <c r="AS608" s="1"/>
      <c r="AU608" s="1"/>
      <c r="AV608" s="1"/>
      <c r="AW608" s="1"/>
    </row>
    <row r="609" spans="1:49" ht="30" customHeight="1" x14ac:dyDescent="0.3">
      <c r="A609" s="8" t="s">
        <v>1773</v>
      </c>
      <c r="B609" s="8" t="s">
        <v>1768</v>
      </c>
      <c r="C609" s="8" t="s">
        <v>1726</v>
      </c>
      <c r="D609" s="9">
        <v>1</v>
      </c>
      <c r="E609" s="10">
        <f>TRUNC(일위대가목록!E480,0)</f>
        <v>0</v>
      </c>
      <c r="F609" s="10">
        <f t="shared" si="45"/>
        <v>0</v>
      </c>
      <c r="G609" s="10">
        <f>TRUNC(일위대가목록!F480,0)</f>
        <v>18431</v>
      </c>
      <c r="H609" s="10">
        <f t="shared" si="46"/>
        <v>18431</v>
      </c>
      <c r="I609" s="10">
        <f>TRUNC(일위대가목록!G480,0)</f>
        <v>0</v>
      </c>
      <c r="J609" s="10">
        <f t="shared" si="47"/>
        <v>0</v>
      </c>
      <c r="K609" s="10">
        <f t="shared" si="49"/>
        <v>18431</v>
      </c>
      <c r="L609" s="10">
        <f t="shared" si="48"/>
        <v>18431</v>
      </c>
      <c r="M609" s="8" t="s">
        <v>1787</v>
      </c>
      <c r="N609" s="1"/>
      <c r="O609" s="1"/>
      <c r="P609" s="1"/>
      <c r="Q609" s="1"/>
      <c r="R609" s="1"/>
      <c r="S609" s="1"/>
      <c r="T609" s="1"/>
      <c r="U609" s="1"/>
      <c r="AS609" s="1"/>
      <c r="AU609" s="1"/>
      <c r="AV609" s="1"/>
      <c r="AW609" s="1"/>
    </row>
    <row r="610" spans="1:49" ht="30" customHeight="1" x14ac:dyDescent="0.3">
      <c r="A610" s="37" t="s">
        <v>1789</v>
      </c>
      <c r="B610" s="37" t="s">
        <v>42</v>
      </c>
      <c r="C610" s="37" t="s">
        <v>42</v>
      </c>
      <c r="D610" s="38"/>
      <c r="E610" s="39">
        <f>TRUNC(단가대비표!O240,0)</f>
        <v>0</v>
      </c>
      <c r="F610" s="39">
        <f t="shared" si="45"/>
        <v>0</v>
      </c>
      <c r="G610" s="39">
        <f>TRUNC(단가대비표!P240,0)</f>
        <v>0</v>
      </c>
      <c r="H610" s="39">
        <f t="shared" si="46"/>
        <v>0</v>
      </c>
      <c r="I610" s="39">
        <f>TRUNC(단가대비표!V240,0)</f>
        <v>0</v>
      </c>
      <c r="J610" s="39">
        <f t="shared" si="47"/>
        <v>0</v>
      </c>
      <c r="K610" s="39">
        <f t="shared" si="49"/>
        <v>0</v>
      </c>
      <c r="L610" s="39">
        <f t="shared" si="48"/>
        <v>0</v>
      </c>
      <c r="M610" s="37" t="s">
        <v>42</v>
      </c>
      <c r="N610" s="1"/>
      <c r="O610" s="1"/>
      <c r="P610" s="1"/>
      <c r="Q610" s="1"/>
      <c r="R610" s="1"/>
      <c r="S610" s="1"/>
      <c r="T610" s="1"/>
      <c r="U610" s="1"/>
      <c r="AS610" s="1"/>
      <c r="AU610" s="1"/>
      <c r="AV610" s="1"/>
      <c r="AW610" s="1"/>
    </row>
    <row r="611" spans="1:49" ht="30" customHeight="1" x14ac:dyDescent="0.3">
      <c r="A611" s="8" t="s">
        <v>1791</v>
      </c>
      <c r="B611" s="8" t="s">
        <v>1792</v>
      </c>
      <c r="C611" s="8" t="s">
        <v>1726</v>
      </c>
      <c r="D611" s="9">
        <v>1</v>
      </c>
      <c r="E611" s="10">
        <f>TRUNC(일위대가목록!E481,0)</f>
        <v>0</v>
      </c>
      <c r="F611" s="10">
        <f t="shared" si="45"/>
        <v>0</v>
      </c>
      <c r="G611" s="10">
        <f>TRUNC(일위대가목록!F481,0)</f>
        <v>15832</v>
      </c>
      <c r="H611" s="10">
        <f t="shared" si="46"/>
        <v>15832</v>
      </c>
      <c r="I611" s="10">
        <f>TRUNC(일위대가목록!G481,0)</f>
        <v>0</v>
      </c>
      <c r="J611" s="10">
        <f t="shared" si="47"/>
        <v>0</v>
      </c>
      <c r="K611" s="10">
        <f t="shared" si="49"/>
        <v>15832</v>
      </c>
      <c r="L611" s="10">
        <f t="shared" si="48"/>
        <v>15832</v>
      </c>
      <c r="M611" s="8" t="s">
        <v>1793</v>
      </c>
      <c r="N611" s="1"/>
      <c r="O611" s="1"/>
      <c r="P611" s="1"/>
      <c r="Q611" s="1"/>
      <c r="R611" s="1"/>
      <c r="S611" s="1"/>
      <c r="T611" s="1"/>
      <c r="U611" s="1"/>
      <c r="AS611" s="1"/>
      <c r="AU611" s="1"/>
      <c r="AV611" s="1"/>
      <c r="AW611" s="1"/>
    </row>
    <row r="612" spans="1:49" ht="30" customHeight="1" x14ac:dyDescent="0.3">
      <c r="A612" s="8" t="s">
        <v>1791</v>
      </c>
      <c r="B612" s="8" t="s">
        <v>1795</v>
      </c>
      <c r="C612" s="8" t="s">
        <v>1726</v>
      </c>
      <c r="D612" s="9">
        <v>1</v>
      </c>
      <c r="E612" s="10">
        <f>TRUNC(일위대가목록!E482,0)</f>
        <v>0</v>
      </c>
      <c r="F612" s="10">
        <f t="shared" si="45"/>
        <v>0</v>
      </c>
      <c r="G612" s="10">
        <f>TRUNC(일위대가목록!F482,0)</f>
        <v>27593</v>
      </c>
      <c r="H612" s="10">
        <f t="shared" si="46"/>
        <v>27593</v>
      </c>
      <c r="I612" s="10">
        <f>TRUNC(일위대가목록!G482,0)</f>
        <v>0</v>
      </c>
      <c r="J612" s="10">
        <f t="shared" si="47"/>
        <v>0</v>
      </c>
      <c r="K612" s="10">
        <f t="shared" si="49"/>
        <v>27593</v>
      </c>
      <c r="L612" s="10">
        <f t="shared" si="48"/>
        <v>27593</v>
      </c>
      <c r="M612" s="8" t="s">
        <v>1796</v>
      </c>
      <c r="N612" s="1"/>
      <c r="O612" s="1"/>
      <c r="P612" s="1"/>
      <c r="Q612" s="1"/>
      <c r="R612" s="1"/>
      <c r="S612" s="1"/>
      <c r="T612" s="1"/>
      <c r="U612" s="1"/>
      <c r="AS612" s="1"/>
      <c r="AU612" s="1"/>
      <c r="AV612" s="1"/>
      <c r="AW612" s="1"/>
    </row>
    <row r="613" spans="1:49" ht="30" customHeight="1" x14ac:dyDescent="0.3">
      <c r="A613" s="8" t="s">
        <v>1791</v>
      </c>
      <c r="B613" s="8" t="s">
        <v>1798</v>
      </c>
      <c r="C613" s="8" t="s">
        <v>1726</v>
      </c>
      <c r="D613" s="9">
        <v>1</v>
      </c>
      <c r="E613" s="10">
        <f>TRUNC(일위대가목록!E483,0)</f>
        <v>0</v>
      </c>
      <c r="F613" s="10">
        <f t="shared" si="45"/>
        <v>0</v>
      </c>
      <c r="G613" s="10">
        <f>TRUNC(일위대가목록!F483,0)</f>
        <v>43425</v>
      </c>
      <c r="H613" s="10">
        <f t="shared" si="46"/>
        <v>43425</v>
      </c>
      <c r="I613" s="10">
        <f>TRUNC(일위대가목록!G483,0)</f>
        <v>0</v>
      </c>
      <c r="J613" s="10">
        <f t="shared" si="47"/>
        <v>0</v>
      </c>
      <c r="K613" s="10">
        <f t="shared" si="49"/>
        <v>43425</v>
      </c>
      <c r="L613" s="10">
        <f t="shared" si="48"/>
        <v>43425</v>
      </c>
      <c r="M613" s="8" t="s">
        <v>1799</v>
      </c>
      <c r="N613" s="1"/>
      <c r="O613" s="1"/>
      <c r="P613" s="1"/>
      <c r="Q613" s="1"/>
      <c r="R613" s="1"/>
      <c r="S613" s="1"/>
      <c r="T613" s="1"/>
      <c r="U613" s="1"/>
      <c r="AS613" s="1"/>
      <c r="AU613" s="1"/>
      <c r="AV613" s="1"/>
      <c r="AW613" s="1"/>
    </row>
    <row r="614" spans="1:49" ht="30" customHeight="1" x14ac:dyDescent="0.3">
      <c r="A614" s="8" t="s">
        <v>1791</v>
      </c>
      <c r="B614" s="8" t="s">
        <v>1801</v>
      </c>
      <c r="C614" s="8" t="s">
        <v>1726</v>
      </c>
      <c r="D614" s="9">
        <v>1</v>
      </c>
      <c r="E614" s="10">
        <f>TRUNC(일위대가목록!E484,0)</f>
        <v>0</v>
      </c>
      <c r="F614" s="10">
        <f t="shared" si="45"/>
        <v>0</v>
      </c>
      <c r="G614" s="10">
        <f>TRUNC(일위대가목록!F484,0)</f>
        <v>59258</v>
      </c>
      <c r="H614" s="10">
        <f t="shared" si="46"/>
        <v>59258</v>
      </c>
      <c r="I614" s="10">
        <f>TRUNC(일위대가목록!G484,0)</f>
        <v>0</v>
      </c>
      <c r="J614" s="10">
        <f t="shared" si="47"/>
        <v>0</v>
      </c>
      <c r="K614" s="10">
        <f t="shared" si="49"/>
        <v>59258</v>
      </c>
      <c r="L614" s="10">
        <f t="shared" si="48"/>
        <v>59258</v>
      </c>
      <c r="M614" s="8" t="s">
        <v>1802</v>
      </c>
      <c r="N614" s="1"/>
      <c r="O614" s="1"/>
      <c r="P614" s="1"/>
      <c r="Q614" s="1"/>
      <c r="R614" s="1"/>
      <c r="S614" s="1"/>
      <c r="T614" s="1"/>
      <c r="U614" s="1"/>
      <c r="AS614" s="1"/>
      <c r="AU614" s="1"/>
      <c r="AV614" s="1"/>
      <c r="AW614" s="1"/>
    </row>
    <row r="615" spans="1:49" ht="30" customHeight="1" x14ac:dyDescent="0.3">
      <c r="A615" s="8" t="s">
        <v>1791</v>
      </c>
      <c r="B615" s="8" t="s">
        <v>1804</v>
      </c>
      <c r="C615" s="8" t="s">
        <v>1726</v>
      </c>
      <c r="D615" s="9">
        <v>1</v>
      </c>
      <c r="E615" s="10">
        <f>TRUNC(일위대가목록!E485,0)</f>
        <v>0</v>
      </c>
      <c r="F615" s="10">
        <f t="shared" si="45"/>
        <v>0</v>
      </c>
      <c r="G615" s="10">
        <f>TRUNC(일위대가목록!F485,0)</f>
        <v>75723</v>
      </c>
      <c r="H615" s="10">
        <f t="shared" si="46"/>
        <v>75723</v>
      </c>
      <c r="I615" s="10">
        <f>TRUNC(일위대가목록!G485,0)</f>
        <v>0</v>
      </c>
      <c r="J615" s="10">
        <f t="shared" si="47"/>
        <v>0</v>
      </c>
      <c r="K615" s="10">
        <f t="shared" si="49"/>
        <v>75723</v>
      </c>
      <c r="L615" s="10">
        <f t="shared" si="48"/>
        <v>75723</v>
      </c>
      <c r="M615" s="8" t="s">
        <v>1805</v>
      </c>
      <c r="N615" s="1"/>
      <c r="O615" s="1"/>
      <c r="P615" s="1"/>
      <c r="Q615" s="1"/>
      <c r="R615" s="1"/>
      <c r="S615" s="1"/>
      <c r="T615" s="1"/>
      <c r="U615" s="1"/>
      <c r="AS615" s="1"/>
      <c r="AU615" s="1"/>
      <c r="AV615" s="1"/>
      <c r="AW615" s="1"/>
    </row>
    <row r="616" spans="1:49" ht="30" customHeight="1" x14ac:dyDescent="0.3">
      <c r="A616" s="8" t="s">
        <v>1791</v>
      </c>
      <c r="B616" s="8" t="s">
        <v>1807</v>
      </c>
      <c r="C616" s="8" t="s">
        <v>1726</v>
      </c>
      <c r="D616" s="9">
        <v>1</v>
      </c>
      <c r="E616" s="10">
        <f>TRUNC(일위대가목록!E486,0)</f>
        <v>0</v>
      </c>
      <c r="F616" s="10">
        <f t="shared" si="45"/>
        <v>0</v>
      </c>
      <c r="G616" s="10">
        <f>TRUNC(일위대가목록!F486,0)</f>
        <v>95628</v>
      </c>
      <c r="H616" s="10">
        <f t="shared" si="46"/>
        <v>95628</v>
      </c>
      <c r="I616" s="10">
        <f>TRUNC(일위대가목록!G486,0)</f>
        <v>0</v>
      </c>
      <c r="J616" s="10">
        <f t="shared" si="47"/>
        <v>0</v>
      </c>
      <c r="K616" s="10">
        <f t="shared" si="49"/>
        <v>95628</v>
      </c>
      <c r="L616" s="10">
        <f t="shared" si="48"/>
        <v>95628</v>
      </c>
      <c r="M616" s="8" t="s">
        <v>1808</v>
      </c>
      <c r="N616" s="1"/>
      <c r="O616" s="1"/>
      <c r="P616" s="1"/>
      <c r="Q616" s="1"/>
      <c r="R616" s="1"/>
      <c r="S616" s="1"/>
      <c r="T616" s="1"/>
      <c r="U616" s="1"/>
      <c r="AS616" s="1"/>
      <c r="AU616" s="1"/>
      <c r="AV616" s="1"/>
      <c r="AW616" s="1"/>
    </row>
    <row r="617" spans="1:49" ht="30" customHeight="1" x14ac:dyDescent="0.3">
      <c r="A617" s="8" t="s">
        <v>1791</v>
      </c>
      <c r="B617" s="8" t="s">
        <v>1810</v>
      </c>
      <c r="C617" s="8" t="s">
        <v>1726</v>
      </c>
      <c r="D617" s="9">
        <v>1</v>
      </c>
      <c r="E617" s="10">
        <f>TRUNC(일위대가목록!E487,0)</f>
        <v>0</v>
      </c>
      <c r="F617" s="10">
        <f t="shared" si="45"/>
        <v>0</v>
      </c>
      <c r="G617" s="10">
        <f>TRUNC(일위대가목록!F487,0)</f>
        <v>142038</v>
      </c>
      <c r="H617" s="10">
        <f t="shared" si="46"/>
        <v>142038</v>
      </c>
      <c r="I617" s="10">
        <f>TRUNC(일위대가목록!G487,0)</f>
        <v>0</v>
      </c>
      <c r="J617" s="10">
        <f t="shared" si="47"/>
        <v>0</v>
      </c>
      <c r="K617" s="10">
        <f t="shared" si="49"/>
        <v>142038</v>
      </c>
      <c r="L617" s="10">
        <f t="shared" si="48"/>
        <v>142038</v>
      </c>
      <c r="M617" s="8" t="s">
        <v>1811</v>
      </c>
      <c r="N617" s="1"/>
      <c r="O617" s="1"/>
      <c r="P617" s="1"/>
      <c r="Q617" s="1"/>
      <c r="R617" s="1"/>
      <c r="S617" s="1"/>
      <c r="T617" s="1"/>
      <c r="U617" s="1"/>
      <c r="AS617" s="1"/>
      <c r="AU617" s="1"/>
      <c r="AV617" s="1"/>
      <c r="AW617" s="1"/>
    </row>
    <row r="618" spans="1:49" ht="30" customHeight="1" x14ac:dyDescent="0.3">
      <c r="A618" s="8" t="s">
        <v>1791</v>
      </c>
      <c r="B618" s="8" t="s">
        <v>1813</v>
      </c>
      <c r="C618" s="8" t="s">
        <v>1726</v>
      </c>
      <c r="D618" s="9">
        <v>1</v>
      </c>
      <c r="E618" s="10">
        <f>TRUNC(일위대가목록!E488,0)</f>
        <v>0</v>
      </c>
      <c r="F618" s="10">
        <f t="shared" si="45"/>
        <v>0</v>
      </c>
      <c r="G618" s="10">
        <f>TRUNC(일위대가목록!F488,0)</f>
        <v>166648</v>
      </c>
      <c r="H618" s="10">
        <f t="shared" si="46"/>
        <v>166648</v>
      </c>
      <c r="I618" s="10">
        <f>TRUNC(일위대가목록!G488,0)</f>
        <v>0</v>
      </c>
      <c r="J618" s="10">
        <f t="shared" si="47"/>
        <v>0</v>
      </c>
      <c r="K618" s="10">
        <f t="shared" si="49"/>
        <v>166648</v>
      </c>
      <c r="L618" s="10">
        <f t="shared" si="48"/>
        <v>166648</v>
      </c>
      <c r="M618" s="8" t="s">
        <v>1814</v>
      </c>
      <c r="N618" s="1"/>
      <c r="O618" s="1"/>
      <c r="P618" s="1"/>
      <c r="Q618" s="1"/>
      <c r="R618" s="1"/>
      <c r="S618" s="1"/>
      <c r="T618" s="1"/>
      <c r="U618" s="1"/>
      <c r="AS618" s="1"/>
      <c r="AU618" s="1"/>
      <c r="AV618" s="1"/>
      <c r="AW618" s="1"/>
    </row>
    <row r="619" spans="1:49" ht="30" customHeight="1" x14ac:dyDescent="0.3">
      <c r="A619" s="8" t="s">
        <v>1791</v>
      </c>
      <c r="B619" s="8" t="s">
        <v>1816</v>
      </c>
      <c r="C619" s="8" t="s">
        <v>1726</v>
      </c>
      <c r="D619" s="9">
        <v>1</v>
      </c>
      <c r="E619" s="10">
        <f>TRUNC(일위대가목록!E489,0)</f>
        <v>0</v>
      </c>
      <c r="F619" s="10">
        <f t="shared" si="45"/>
        <v>0</v>
      </c>
      <c r="G619" s="10">
        <f>TRUNC(일위대가목록!F489,0)</f>
        <v>189537</v>
      </c>
      <c r="H619" s="10">
        <f t="shared" si="46"/>
        <v>189537</v>
      </c>
      <c r="I619" s="10">
        <f>TRUNC(일위대가목록!G489,0)</f>
        <v>0</v>
      </c>
      <c r="J619" s="10">
        <f t="shared" si="47"/>
        <v>0</v>
      </c>
      <c r="K619" s="10">
        <f t="shared" si="49"/>
        <v>189537</v>
      </c>
      <c r="L619" s="10">
        <f t="shared" si="48"/>
        <v>189537</v>
      </c>
      <c r="M619" s="8" t="s">
        <v>1817</v>
      </c>
      <c r="N619" s="1"/>
      <c r="O619" s="1"/>
      <c r="P619" s="1"/>
      <c r="Q619" s="1"/>
      <c r="R619" s="1"/>
      <c r="S619" s="1"/>
      <c r="T619" s="1"/>
      <c r="U619" s="1"/>
      <c r="AS619" s="1"/>
      <c r="AU619" s="1"/>
      <c r="AV619" s="1"/>
      <c r="AW619" s="1"/>
    </row>
    <row r="620" spans="1:49" ht="30" customHeight="1" x14ac:dyDescent="0.3">
      <c r="A620" s="8" t="s">
        <v>1791</v>
      </c>
      <c r="B620" s="8" t="s">
        <v>1819</v>
      </c>
      <c r="C620" s="8" t="s">
        <v>1726</v>
      </c>
      <c r="D620" s="9">
        <v>1</v>
      </c>
      <c r="E620" s="10">
        <f>TRUNC(일위대가목록!E490,0)</f>
        <v>0</v>
      </c>
      <c r="F620" s="10">
        <f t="shared" si="45"/>
        <v>0</v>
      </c>
      <c r="G620" s="10">
        <f>TRUNC(일위대가목록!F490,0)</f>
        <v>404315</v>
      </c>
      <c r="H620" s="10">
        <f t="shared" si="46"/>
        <v>404315</v>
      </c>
      <c r="I620" s="10">
        <f>TRUNC(일위대가목록!G490,0)</f>
        <v>0</v>
      </c>
      <c r="J620" s="10">
        <f t="shared" si="47"/>
        <v>0</v>
      </c>
      <c r="K620" s="10">
        <f t="shared" si="49"/>
        <v>404315</v>
      </c>
      <c r="L620" s="10">
        <f t="shared" si="48"/>
        <v>404315</v>
      </c>
      <c r="M620" s="8" t="s">
        <v>1820</v>
      </c>
      <c r="N620" s="1"/>
      <c r="O620" s="1"/>
      <c r="P620" s="1"/>
      <c r="Q620" s="1"/>
      <c r="R620" s="1"/>
      <c r="S620" s="1"/>
      <c r="T620" s="1"/>
      <c r="U620" s="1"/>
      <c r="AS620" s="1"/>
      <c r="AU620" s="1"/>
      <c r="AV620" s="1"/>
      <c r="AW620" s="1"/>
    </row>
    <row r="621" spans="1:49" ht="30" customHeight="1" x14ac:dyDescent="0.3">
      <c r="A621" s="8" t="s">
        <v>1791</v>
      </c>
      <c r="B621" s="8" t="s">
        <v>1822</v>
      </c>
      <c r="C621" s="8" t="s">
        <v>1726</v>
      </c>
      <c r="D621" s="9">
        <v>1</v>
      </c>
      <c r="E621" s="10">
        <f>TRUNC(일위대가목록!E491,0)</f>
        <v>0</v>
      </c>
      <c r="F621" s="10">
        <f t="shared" si="45"/>
        <v>0</v>
      </c>
      <c r="G621" s="10">
        <f>TRUNC(일위대가목록!F491,0)</f>
        <v>475334</v>
      </c>
      <c r="H621" s="10">
        <f t="shared" si="46"/>
        <v>475334</v>
      </c>
      <c r="I621" s="10">
        <f>TRUNC(일위대가목록!G491,0)</f>
        <v>0</v>
      </c>
      <c r="J621" s="10">
        <f t="shared" si="47"/>
        <v>0</v>
      </c>
      <c r="K621" s="10">
        <f t="shared" si="49"/>
        <v>475334</v>
      </c>
      <c r="L621" s="10">
        <f t="shared" si="48"/>
        <v>475334</v>
      </c>
      <c r="M621" s="8" t="s">
        <v>1823</v>
      </c>
      <c r="N621" s="1"/>
      <c r="O621" s="1"/>
      <c r="P621" s="1"/>
      <c r="Q621" s="1"/>
      <c r="R621" s="1"/>
      <c r="S621" s="1"/>
      <c r="T621" s="1"/>
      <c r="U621" s="1"/>
      <c r="AS621" s="1"/>
      <c r="AU621" s="1"/>
      <c r="AV621" s="1"/>
      <c r="AW621" s="1"/>
    </row>
    <row r="622" spans="1:49" ht="30" customHeight="1" x14ac:dyDescent="0.3">
      <c r="A622" s="8" t="s">
        <v>1791</v>
      </c>
      <c r="B622" s="8" t="s">
        <v>1825</v>
      </c>
      <c r="C622" s="8" t="s">
        <v>1726</v>
      </c>
      <c r="D622" s="9">
        <v>1</v>
      </c>
      <c r="E622" s="10">
        <f>TRUNC(일위대가목록!E492,0)</f>
        <v>0</v>
      </c>
      <c r="F622" s="10">
        <f t="shared" si="45"/>
        <v>0</v>
      </c>
      <c r="G622" s="10">
        <f>TRUNC(일위대가목록!F492,0)</f>
        <v>522833</v>
      </c>
      <c r="H622" s="10">
        <f t="shared" si="46"/>
        <v>522833</v>
      </c>
      <c r="I622" s="10">
        <f>TRUNC(일위대가목록!G492,0)</f>
        <v>0</v>
      </c>
      <c r="J622" s="10">
        <f t="shared" si="47"/>
        <v>0</v>
      </c>
      <c r="K622" s="10">
        <f t="shared" si="49"/>
        <v>522833</v>
      </c>
      <c r="L622" s="10">
        <f t="shared" si="48"/>
        <v>522833</v>
      </c>
      <c r="M622" s="8" t="s">
        <v>1826</v>
      </c>
      <c r="N622" s="1"/>
      <c r="O622" s="1"/>
      <c r="P622" s="1"/>
      <c r="Q622" s="1"/>
      <c r="R622" s="1"/>
      <c r="S622" s="1"/>
      <c r="T622" s="1"/>
      <c r="U622" s="1"/>
      <c r="AS622" s="1"/>
      <c r="AU622" s="1"/>
      <c r="AV622" s="1"/>
      <c r="AW622" s="1"/>
    </row>
    <row r="623" spans="1:49" ht="30" customHeight="1" x14ac:dyDescent="0.3">
      <c r="A623" s="8" t="s">
        <v>1791</v>
      </c>
      <c r="B623" s="8" t="s">
        <v>1828</v>
      </c>
      <c r="C623" s="8" t="s">
        <v>1726</v>
      </c>
      <c r="D623" s="9">
        <v>1</v>
      </c>
      <c r="E623" s="10">
        <f>TRUNC(일위대가목록!E493,0)</f>
        <v>0</v>
      </c>
      <c r="F623" s="10">
        <f t="shared" si="45"/>
        <v>0</v>
      </c>
      <c r="G623" s="10">
        <f>TRUNC(일위대가목록!F493,0)</f>
        <v>593852</v>
      </c>
      <c r="H623" s="10">
        <f t="shared" si="46"/>
        <v>593852</v>
      </c>
      <c r="I623" s="10">
        <f>TRUNC(일위대가목록!G493,0)</f>
        <v>0</v>
      </c>
      <c r="J623" s="10">
        <f t="shared" si="47"/>
        <v>0</v>
      </c>
      <c r="K623" s="10">
        <f t="shared" si="49"/>
        <v>593852</v>
      </c>
      <c r="L623" s="10">
        <f t="shared" si="48"/>
        <v>593852</v>
      </c>
      <c r="M623" s="8" t="s">
        <v>1829</v>
      </c>
      <c r="N623" s="1"/>
      <c r="O623" s="1"/>
      <c r="P623" s="1"/>
      <c r="Q623" s="1"/>
      <c r="R623" s="1"/>
      <c r="S623" s="1"/>
      <c r="T623" s="1"/>
      <c r="U623" s="1"/>
      <c r="AS623" s="1"/>
      <c r="AU623" s="1"/>
      <c r="AV623" s="1"/>
      <c r="AW623" s="1"/>
    </row>
    <row r="624" spans="1:49" ht="30" customHeight="1" x14ac:dyDescent="0.3">
      <c r="A624" s="37" t="s">
        <v>1831</v>
      </c>
      <c r="B624" s="37" t="s">
        <v>42</v>
      </c>
      <c r="C624" s="37" t="s">
        <v>42</v>
      </c>
      <c r="D624" s="38"/>
      <c r="E624" s="39">
        <f>TRUNC(단가대비표!O241,0)</f>
        <v>0</v>
      </c>
      <c r="F624" s="39">
        <f t="shared" si="45"/>
        <v>0</v>
      </c>
      <c r="G624" s="39">
        <f>TRUNC(단가대비표!P241,0)</f>
        <v>0</v>
      </c>
      <c r="H624" s="39">
        <f t="shared" si="46"/>
        <v>0</v>
      </c>
      <c r="I624" s="39">
        <f>TRUNC(단가대비표!V241,0)</f>
        <v>0</v>
      </c>
      <c r="J624" s="39">
        <f t="shared" si="47"/>
        <v>0</v>
      </c>
      <c r="K624" s="39">
        <f t="shared" si="49"/>
        <v>0</v>
      </c>
      <c r="L624" s="39">
        <f t="shared" si="48"/>
        <v>0</v>
      </c>
      <c r="M624" s="37" t="s">
        <v>42</v>
      </c>
      <c r="N624" s="1"/>
      <c r="O624" s="1"/>
      <c r="P624" s="1"/>
      <c r="Q624" s="1"/>
      <c r="R624" s="1"/>
      <c r="S624" s="1"/>
      <c r="T624" s="1"/>
      <c r="U624" s="1"/>
      <c r="AS624" s="1"/>
      <c r="AU624" s="1"/>
      <c r="AV624" s="1"/>
      <c r="AW624" s="1"/>
    </row>
    <row r="625" spans="1:49" ht="30" customHeight="1" x14ac:dyDescent="0.3">
      <c r="A625" s="8" t="s">
        <v>1833</v>
      </c>
      <c r="B625" s="8" t="s">
        <v>1834</v>
      </c>
      <c r="C625" s="8" t="s">
        <v>1726</v>
      </c>
      <c r="D625" s="9">
        <v>1</v>
      </c>
      <c r="E625" s="10">
        <f>TRUNC(일위대가목록!E494,0)</f>
        <v>0</v>
      </c>
      <c r="F625" s="10">
        <f t="shared" si="45"/>
        <v>0</v>
      </c>
      <c r="G625" s="10">
        <f>TRUNC(일위대가목록!F494,0)</f>
        <v>18396</v>
      </c>
      <c r="H625" s="10">
        <f t="shared" si="46"/>
        <v>18396</v>
      </c>
      <c r="I625" s="10">
        <f>TRUNC(일위대가목록!G494,0)</f>
        <v>0</v>
      </c>
      <c r="J625" s="10">
        <f t="shared" si="47"/>
        <v>0</v>
      </c>
      <c r="K625" s="10">
        <f t="shared" si="49"/>
        <v>18396</v>
      </c>
      <c r="L625" s="10">
        <f t="shared" si="48"/>
        <v>18396</v>
      </c>
      <c r="M625" s="8" t="s">
        <v>1835</v>
      </c>
      <c r="N625" s="1"/>
      <c r="O625" s="1"/>
      <c r="P625" s="1"/>
      <c r="Q625" s="1"/>
      <c r="R625" s="1"/>
      <c r="S625" s="1"/>
      <c r="T625" s="1"/>
      <c r="U625" s="1"/>
      <c r="AS625" s="1"/>
      <c r="AU625" s="1"/>
      <c r="AV625" s="1"/>
      <c r="AW625" s="1"/>
    </row>
    <row r="626" spans="1:49" ht="30" customHeight="1" x14ac:dyDescent="0.3">
      <c r="A626" s="8" t="s">
        <v>1833</v>
      </c>
      <c r="B626" s="8" t="s">
        <v>1837</v>
      </c>
      <c r="C626" s="8" t="s">
        <v>1726</v>
      </c>
      <c r="D626" s="9">
        <v>1</v>
      </c>
      <c r="E626" s="10">
        <f>TRUNC(일위대가목록!E495,0)</f>
        <v>0</v>
      </c>
      <c r="F626" s="10">
        <f t="shared" si="45"/>
        <v>0</v>
      </c>
      <c r="G626" s="10">
        <f>TRUNC(일위대가목록!F495,0)</f>
        <v>28504</v>
      </c>
      <c r="H626" s="10">
        <f t="shared" si="46"/>
        <v>28504</v>
      </c>
      <c r="I626" s="10">
        <f>TRUNC(일위대가목록!G495,0)</f>
        <v>0</v>
      </c>
      <c r="J626" s="10">
        <f t="shared" si="47"/>
        <v>0</v>
      </c>
      <c r="K626" s="10">
        <f t="shared" si="49"/>
        <v>28504</v>
      </c>
      <c r="L626" s="10">
        <f t="shared" si="48"/>
        <v>28504</v>
      </c>
      <c r="M626" s="8" t="s">
        <v>1838</v>
      </c>
      <c r="N626" s="1"/>
      <c r="O626" s="1"/>
      <c r="P626" s="1"/>
      <c r="Q626" s="1"/>
      <c r="R626" s="1"/>
      <c r="S626" s="1"/>
      <c r="T626" s="1"/>
      <c r="U626" s="1"/>
      <c r="AS626" s="1"/>
      <c r="AU626" s="1"/>
      <c r="AV626" s="1"/>
      <c r="AW626" s="1"/>
    </row>
    <row r="627" spans="1:49" ht="30" customHeight="1" x14ac:dyDescent="0.3">
      <c r="A627" s="8" t="s">
        <v>1833</v>
      </c>
      <c r="B627" s="8" t="s">
        <v>1840</v>
      </c>
      <c r="C627" s="8" t="s">
        <v>1726</v>
      </c>
      <c r="D627" s="9">
        <v>1</v>
      </c>
      <c r="E627" s="10">
        <f>TRUNC(일위대가목록!E496,0)</f>
        <v>0</v>
      </c>
      <c r="F627" s="10">
        <f t="shared" si="45"/>
        <v>0</v>
      </c>
      <c r="G627" s="10">
        <f>TRUNC(일위대가목록!F496,0)</f>
        <v>42810</v>
      </c>
      <c r="H627" s="10">
        <f t="shared" si="46"/>
        <v>42810</v>
      </c>
      <c r="I627" s="10">
        <f>TRUNC(일위대가목록!G496,0)</f>
        <v>0</v>
      </c>
      <c r="J627" s="10">
        <f t="shared" si="47"/>
        <v>0</v>
      </c>
      <c r="K627" s="10">
        <f t="shared" si="49"/>
        <v>42810</v>
      </c>
      <c r="L627" s="10">
        <f t="shared" si="48"/>
        <v>42810</v>
      </c>
      <c r="M627" s="8" t="s">
        <v>1841</v>
      </c>
      <c r="N627" s="1"/>
      <c r="O627" s="1"/>
      <c r="P627" s="1"/>
      <c r="Q627" s="1"/>
      <c r="R627" s="1"/>
      <c r="S627" s="1"/>
      <c r="T627" s="1"/>
      <c r="U627" s="1"/>
      <c r="AS627" s="1"/>
      <c r="AU627" s="1"/>
      <c r="AV627" s="1"/>
      <c r="AW627" s="1"/>
    </row>
    <row r="628" spans="1:49" ht="30" customHeight="1" x14ac:dyDescent="0.3">
      <c r="A628" s="8" t="s">
        <v>1843</v>
      </c>
      <c r="B628" s="8" t="s">
        <v>1834</v>
      </c>
      <c r="C628" s="8" t="s">
        <v>1726</v>
      </c>
      <c r="D628" s="9">
        <v>1</v>
      </c>
      <c r="E628" s="10">
        <f>TRUNC(일위대가목록!E497,0)</f>
        <v>1433</v>
      </c>
      <c r="F628" s="10">
        <f t="shared" si="45"/>
        <v>1433</v>
      </c>
      <c r="G628" s="10">
        <f>TRUNC(일위대가목록!F497,0)</f>
        <v>14907</v>
      </c>
      <c r="H628" s="10">
        <f t="shared" si="46"/>
        <v>14907</v>
      </c>
      <c r="I628" s="10">
        <f>TRUNC(일위대가목록!G497,0)</f>
        <v>1558</v>
      </c>
      <c r="J628" s="10">
        <f t="shared" si="47"/>
        <v>1558</v>
      </c>
      <c r="K628" s="10">
        <f t="shared" si="49"/>
        <v>17898</v>
      </c>
      <c r="L628" s="10">
        <f t="shared" si="48"/>
        <v>17898</v>
      </c>
      <c r="M628" s="8" t="s">
        <v>1844</v>
      </c>
      <c r="N628" s="1"/>
      <c r="O628" s="1"/>
      <c r="P628" s="1"/>
      <c r="Q628" s="1"/>
      <c r="R628" s="1"/>
      <c r="S628" s="1"/>
      <c r="T628" s="1"/>
      <c r="U628" s="1"/>
      <c r="AS628" s="1"/>
      <c r="AU628" s="1"/>
      <c r="AV628" s="1"/>
      <c r="AW628" s="1"/>
    </row>
    <row r="629" spans="1:49" ht="30" customHeight="1" x14ac:dyDescent="0.3">
      <c r="A629" s="8" t="s">
        <v>1843</v>
      </c>
      <c r="B629" s="8" t="s">
        <v>1837</v>
      </c>
      <c r="C629" s="8" t="s">
        <v>1726</v>
      </c>
      <c r="D629" s="9">
        <v>1</v>
      </c>
      <c r="E629" s="10">
        <f>TRUNC(일위대가목록!E498,0)</f>
        <v>2142</v>
      </c>
      <c r="F629" s="10">
        <f t="shared" si="45"/>
        <v>2142</v>
      </c>
      <c r="G629" s="10">
        <f>TRUNC(일위대가목록!F498,0)</f>
        <v>22534</v>
      </c>
      <c r="H629" s="10">
        <f t="shared" si="46"/>
        <v>22534</v>
      </c>
      <c r="I629" s="10">
        <f>TRUNC(일위대가목록!G498,0)</f>
        <v>2329</v>
      </c>
      <c r="J629" s="10">
        <f t="shared" si="47"/>
        <v>2329</v>
      </c>
      <c r="K629" s="10">
        <f t="shared" si="49"/>
        <v>27005</v>
      </c>
      <c r="L629" s="10">
        <f t="shared" si="48"/>
        <v>27005</v>
      </c>
      <c r="M629" s="8" t="s">
        <v>1846</v>
      </c>
      <c r="N629" s="1"/>
      <c r="O629" s="1"/>
      <c r="P629" s="1"/>
      <c r="Q629" s="1"/>
      <c r="R629" s="1"/>
      <c r="S629" s="1"/>
      <c r="T629" s="1"/>
      <c r="U629" s="1"/>
      <c r="AS629" s="1"/>
      <c r="AU629" s="1"/>
      <c r="AV629" s="1"/>
      <c r="AW629" s="1"/>
    </row>
    <row r="630" spans="1:49" ht="30" customHeight="1" x14ac:dyDescent="0.3">
      <c r="A630" s="8" t="s">
        <v>1843</v>
      </c>
      <c r="B630" s="8" t="s">
        <v>1840</v>
      </c>
      <c r="C630" s="8" t="s">
        <v>1726</v>
      </c>
      <c r="D630" s="9">
        <v>1</v>
      </c>
      <c r="E630" s="10">
        <f>TRUNC(일위대가목록!E499,0)</f>
        <v>3222</v>
      </c>
      <c r="F630" s="10">
        <f t="shared" si="45"/>
        <v>3222</v>
      </c>
      <c r="G630" s="10">
        <f>TRUNC(일위대가목록!F499,0)</f>
        <v>33746</v>
      </c>
      <c r="H630" s="10">
        <f t="shared" si="46"/>
        <v>33746</v>
      </c>
      <c r="I630" s="10">
        <f>TRUNC(일위대가목록!G499,0)</f>
        <v>3502</v>
      </c>
      <c r="J630" s="10">
        <f t="shared" si="47"/>
        <v>3502</v>
      </c>
      <c r="K630" s="10">
        <f t="shared" si="49"/>
        <v>40470</v>
      </c>
      <c r="L630" s="10">
        <f t="shared" si="48"/>
        <v>40470</v>
      </c>
      <c r="M630" s="8" t="s">
        <v>1848</v>
      </c>
      <c r="N630" s="1"/>
      <c r="O630" s="1"/>
      <c r="P630" s="1"/>
      <c r="Q630" s="1"/>
      <c r="R630" s="1"/>
      <c r="S630" s="1"/>
      <c r="T630" s="1"/>
      <c r="U630" s="1"/>
      <c r="AS630" s="1"/>
      <c r="AU630" s="1"/>
      <c r="AV630" s="1"/>
      <c r="AW630" s="1"/>
    </row>
    <row r="631" spans="1:49" ht="30" customHeight="1" x14ac:dyDescent="0.3">
      <c r="A631" s="37" t="s">
        <v>1850</v>
      </c>
      <c r="B631" s="37" t="s">
        <v>42</v>
      </c>
      <c r="C631" s="37" t="s">
        <v>42</v>
      </c>
      <c r="D631" s="38"/>
      <c r="E631" s="39">
        <f>TRUNC(단가대비표!O242,0)</f>
        <v>0</v>
      </c>
      <c r="F631" s="39">
        <f t="shared" si="45"/>
        <v>0</v>
      </c>
      <c r="G631" s="39">
        <f>TRUNC(단가대비표!P242,0)</f>
        <v>0</v>
      </c>
      <c r="H631" s="39">
        <f t="shared" si="46"/>
        <v>0</v>
      </c>
      <c r="I631" s="39">
        <f>TRUNC(단가대비표!V242,0)</f>
        <v>0</v>
      </c>
      <c r="J631" s="39">
        <f t="shared" si="47"/>
        <v>0</v>
      </c>
      <c r="K631" s="39">
        <f t="shared" si="49"/>
        <v>0</v>
      </c>
      <c r="L631" s="39">
        <f t="shared" si="48"/>
        <v>0</v>
      </c>
      <c r="M631" s="37" t="s">
        <v>42</v>
      </c>
      <c r="N631" s="1"/>
      <c r="O631" s="1"/>
      <c r="P631" s="1"/>
      <c r="Q631" s="1"/>
      <c r="R631" s="1"/>
      <c r="S631" s="1"/>
      <c r="T631" s="1"/>
      <c r="U631" s="1"/>
      <c r="AS631" s="1"/>
      <c r="AU631" s="1"/>
      <c r="AV631" s="1"/>
      <c r="AW631" s="1"/>
    </row>
    <row r="632" spans="1:49" ht="30" customHeight="1" x14ac:dyDescent="0.3">
      <c r="A632" s="8" t="s">
        <v>1852</v>
      </c>
      <c r="B632" s="8" t="s">
        <v>1853</v>
      </c>
      <c r="C632" s="8" t="s">
        <v>1726</v>
      </c>
      <c r="D632" s="9">
        <v>1</v>
      </c>
      <c r="E632" s="10">
        <f>TRUNC(일위대가목록!E500,0)</f>
        <v>0</v>
      </c>
      <c r="F632" s="10">
        <f t="shared" si="45"/>
        <v>0</v>
      </c>
      <c r="G632" s="10">
        <f>TRUNC(일위대가목록!F500,0)</f>
        <v>25699</v>
      </c>
      <c r="H632" s="10">
        <f t="shared" si="46"/>
        <v>25699</v>
      </c>
      <c r="I632" s="10">
        <f>TRUNC(일위대가목록!G500,0)</f>
        <v>0</v>
      </c>
      <c r="J632" s="10">
        <f t="shared" si="47"/>
        <v>0</v>
      </c>
      <c r="K632" s="10">
        <f t="shared" si="49"/>
        <v>25699</v>
      </c>
      <c r="L632" s="10">
        <f t="shared" si="48"/>
        <v>25699</v>
      </c>
      <c r="M632" s="8" t="s">
        <v>1854</v>
      </c>
      <c r="N632" s="1"/>
      <c r="O632" s="1"/>
      <c r="P632" s="1"/>
      <c r="Q632" s="1"/>
      <c r="R632" s="1"/>
      <c r="S632" s="1"/>
      <c r="T632" s="1"/>
      <c r="U632" s="1"/>
      <c r="AS632" s="1"/>
      <c r="AU632" s="1"/>
      <c r="AV632" s="1"/>
      <c r="AW632" s="1"/>
    </row>
    <row r="633" spans="1:49" ht="30" customHeight="1" x14ac:dyDescent="0.3">
      <c r="A633" s="8" t="s">
        <v>1852</v>
      </c>
      <c r="B633" s="8" t="s">
        <v>1856</v>
      </c>
      <c r="C633" s="8" t="s">
        <v>1726</v>
      </c>
      <c r="D633" s="9">
        <v>1</v>
      </c>
      <c r="E633" s="10">
        <f>TRUNC(일위대가목록!E501,0)</f>
        <v>0</v>
      </c>
      <c r="F633" s="10">
        <f t="shared" si="45"/>
        <v>0</v>
      </c>
      <c r="G633" s="10">
        <f>TRUNC(일위대가목록!F501,0)</f>
        <v>42810</v>
      </c>
      <c r="H633" s="10">
        <f t="shared" si="46"/>
        <v>42810</v>
      </c>
      <c r="I633" s="10">
        <f>TRUNC(일위대가목록!G501,0)</f>
        <v>0</v>
      </c>
      <c r="J633" s="10">
        <f t="shared" si="47"/>
        <v>0</v>
      </c>
      <c r="K633" s="10">
        <f t="shared" si="49"/>
        <v>42810</v>
      </c>
      <c r="L633" s="10">
        <f t="shared" si="48"/>
        <v>42810</v>
      </c>
      <c r="M633" s="8" t="s">
        <v>1857</v>
      </c>
      <c r="N633" s="1"/>
      <c r="O633" s="1"/>
      <c r="P633" s="1"/>
      <c r="Q633" s="1"/>
      <c r="R633" s="1"/>
      <c r="S633" s="1"/>
      <c r="T633" s="1"/>
      <c r="U633" s="1"/>
      <c r="AS633" s="1"/>
      <c r="AU633" s="1"/>
      <c r="AV633" s="1"/>
      <c r="AW633" s="1"/>
    </row>
    <row r="634" spans="1:49" ht="30" customHeight="1" x14ac:dyDescent="0.3">
      <c r="A634" s="8" t="s">
        <v>1852</v>
      </c>
      <c r="B634" s="8" t="s">
        <v>1859</v>
      </c>
      <c r="C634" s="8" t="s">
        <v>1726</v>
      </c>
      <c r="D634" s="9">
        <v>1</v>
      </c>
      <c r="E634" s="10">
        <f>TRUNC(일위대가목록!E502,0)</f>
        <v>0</v>
      </c>
      <c r="F634" s="10">
        <f t="shared" si="45"/>
        <v>0</v>
      </c>
      <c r="G634" s="10">
        <f>TRUNC(일위대가목록!F502,0)</f>
        <v>85684</v>
      </c>
      <c r="H634" s="10">
        <f t="shared" si="46"/>
        <v>85684</v>
      </c>
      <c r="I634" s="10">
        <f>TRUNC(일위대가목록!G502,0)</f>
        <v>0</v>
      </c>
      <c r="J634" s="10">
        <f t="shared" si="47"/>
        <v>0</v>
      </c>
      <c r="K634" s="10">
        <f t="shared" si="49"/>
        <v>85684</v>
      </c>
      <c r="L634" s="10">
        <f t="shared" si="48"/>
        <v>85684</v>
      </c>
      <c r="M634" s="8" t="s">
        <v>1860</v>
      </c>
      <c r="N634" s="1"/>
      <c r="O634" s="1"/>
      <c r="P634" s="1"/>
      <c r="Q634" s="1"/>
      <c r="R634" s="1"/>
      <c r="S634" s="1"/>
      <c r="T634" s="1"/>
      <c r="U634" s="1"/>
      <c r="AS634" s="1"/>
      <c r="AU634" s="1"/>
      <c r="AV634" s="1"/>
      <c r="AW634" s="1"/>
    </row>
    <row r="635" spans="1:49" ht="30" customHeight="1" x14ac:dyDescent="0.3">
      <c r="A635" s="8" t="s">
        <v>1862</v>
      </c>
      <c r="B635" s="8" t="s">
        <v>1853</v>
      </c>
      <c r="C635" s="8" t="s">
        <v>1726</v>
      </c>
      <c r="D635" s="9">
        <v>1</v>
      </c>
      <c r="E635" s="10">
        <f>TRUNC(일위대가목록!E503,0)</f>
        <v>1836</v>
      </c>
      <c r="F635" s="10">
        <f t="shared" si="45"/>
        <v>1836</v>
      </c>
      <c r="G635" s="10">
        <f>TRUNC(일위대가목록!F503,0)</f>
        <v>19250</v>
      </c>
      <c r="H635" s="10">
        <f t="shared" si="46"/>
        <v>19250</v>
      </c>
      <c r="I635" s="10">
        <f>TRUNC(일위대가목록!G503,0)</f>
        <v>1996</v>
      </c>
      <c r="J635" s="10">
        <f t="shared" si="47"/>
        <v>1996</v>
      </c>
      <c r="K635" s="10">
        <f t="shared" si="49"/>
        <v>23082</v>
      </c>
      <c r="L635" s="10">
        <f t="shared" si="48"/>
        <v>23082</v>
      </c>
      <c r="M635" s="8" t="s">
        <v>1863</v>
      </c>
      <c r="N635" s="1"/>
      <c r="O635" s="1"/>
      <c r="P635" s="1"/>
      <c r="Q635" s="1"/>
      <c r="R635" s="1"/>
      <c r="S635" s="1"/>
      <c r="T635" s="1"/>
      <c r="U635" s="1"/>
      <c r="AS635" s="1"/>
      <c r="AU635" s="1"/>
      <c r="AV635" s="1"/>
      <c r="AW635" s="1"/>
    </row>
    <row r="636" spans="1:49" ht="30" customHeight="1" x14ac:dyDescent="0.3">
      <c r="A636" s="8" t="s">
        <v>1862</v>
      </c>
      <c r="B636" s="8" t="s">
        <v>1856</v>
      </c>
      <c r="C636" s="8" t="s">
        <v>1726</v>
      </c>
      <c r="D636" s="9">
        <v>1</v>
      </c>
      <c r="E636" s="10">
        <f>TRUNC(일위대가목록!E504,0)</f>
        <v>3222</v>
      </c>
      <c r="F636" s="10">
        <f t="shared" si="45"/>
        <v>3222</v>
      </c>
      <c r="G636" s="10">
        <f>TRUNC(일위대가목록!F504,0)</f>
        <v>33746</v>
      </c>
      <c r="H636" s="10">
        <f t="shared" si="46"/>
        <v>33746</v>
      </c>
      <c r="I636" s="10">
        <f>TRUNC(일위대가목록!G504,0)</f>
        <v>3502</v>
      </c>
      <c r="J636" s="10">
        <f t="shared" si="47"/>
        <v>3502</v>
      </c>
      <c r="K636" s="10">
        <f t="shared" si="49"/>
        <v>40470</v>
      </c>
      <c r="L636" s="10">
        <f t="shared" si="48"/>
        <v>40470</v>
      </c>
      <c r="M636" s="8" t="s">
        <v>1865</v>
      </c>
      <c r="N636" s="1"/>
      <c r="O636" s="1"/>
      <c r="P636" s="1"/>
      <c r="Q636" s="1"/>
      <c r="R636" s="1"/>
      <c r="S636" s="1"/>
      <c r="T636" s="1"/>
      <c r="U636" s="1"/>
      <c r="AS636" s="1"/>
      <c r="AU636" s="1"/>
      <c r="AV636" s="1"/>
      <c r="AW636" s="1"/>
    </row>
    <row r="637" spans="1:49" ht="30" customHeight="1" x14ac:dyDescent="0.3">
      <c r="A637" s="8" t="s">
        <v>1862</v>
      </c>
      <c r="B637" s="8" t="s">
        <v>1859</v>
      </c>
      <c r="C637" s="8" t="s">
        <v>1726</v>
      </c>
      <c r="D637" s="9">
        <v>1</v>
      </c>
      <c r="E637" s="10">
        <f>TRUNC(일위대가목록!E505,0)</f>
        <v>5155</v>
      </c>
      <c r="F637" s="10">
        <f t="shared" si="45"/>
        <v>5155</v>
      </c>
      <c r="G637" s="10">
        <f>TRUNC(일위대가목록!F505,0)</f>
        <v>53993</v>
      </c>
      <c r="H637" s="10">
        <f t="shared" si="46"/>
        <v>53993</v>
      </c>
      <c r="I637" s="10">
        <f>TRUNC(일위대가목록!G505,0)</f>
        <v>5604</v>
      </c>
      <c r="J637" s="10">
        <f t="shared" si="47"/>
        <v>5604</v>
      </c>
      <c r="K637" s="10">
        <f t="shared" si="49"/>
        <v>64752</v>
      </c>
      <c r="L637" s="10">
        <f t="shared" si="48"/>
        <v>64752</v>
      </c>
      <c r="M637" s="8" t="s">
        <v>1867</v>
      </c>
      <c r="N637" s="1"/>
      <c r="O637" s="1"/>
      <c r="P637" s="1"/>
      <c r="Q637" s="1"/>
      <c r="R637" s="1"/>
      <c r="S637" s="1"/>
      <c r="T637" s="1"/>
      <c r="U637" s="1"/>
      <c r="AS637" s="1"/>
      <c r="AU637" s="1"/>
      <c r="AV637" s="1"/>
      <c r="AW637" s="1"/>
    </row>
    <row r="638" spans="1:49" ht="30" customHeight="1" x14ac:dyDescent="0.3">
      <c r="A638" s="8" t="s">
        <v>1862</v>
      </c>
      <c r="B638" s="8" t="s">
        <v>1869</v>
      </c>
      <c r="C638" s="8" t="s">
        <v>1726</v>
      </c>
      <c r="D638" s="9">
        <v>1</v>
      </c>
      <c r="E638" s="10">
        <f>TRUNC(일위대가목록!E506,0)</f>
        <v>8587</v>
      </c>
      <c r="F638" s="10">
        <f t="shared" si="45"/>
        <v>8587</v>
      </c>
      <c r="G638" s="10">
        <f>TRUNC(일위대가목록!F506,0)</f>
        <v>90026</v>
      </c>
      <c r="H638" s="10">
        <f t="shared" si="46"/>
        <v>90026</v>
      </c>
      <c r="I638" s="10">
        <f>TRUNC(일위대가목록!G506,0)</f>
        <v>9334</v>
      </c>
      <c r="J638" s="10">
        <f t="shared" si="47"/>
        <v>9334</v>
      </c>
      <c r="K638" s="10">
        <f t="shared" si="49"/>
        <v>107947</v>
      </c>
      <c r="L638" s="10">
        <f t="shared" si="48"/>
        <v>107947</v>
      </c>
      <c r="M638" s="8" t="s">
        <v>1870</v>
      </c>
      <c r="N638" s="1"/>
      <c r="O638" s="1"/>
      <c r="P638" s="1"/>
      <c r="Q638" s="1"/>
      <c r="R638" s="1"/>
      <c r="S638" s="1"/>
      <c r="T638" s="1"/>
      <c r="U638" s="1"/>
      <c r="AS638" s="1"/>
      <c r="AU638" s="1"/>
      <c r="AV638" s="1"/>
      <c r="AW638" s="1"/>
    </row>
    <row r="639" spans="1:49" ht="30" customHeight="1" x14ac:dyDescent="0.3">
      <c r="A639" s="8" t="s">
        <v>1862</v>
      </c>
      <c r="B639" s="8" t="s">
        <v>1872</v>
      </c>
      <c r="C639" s="8" t="s">
        <v>1726</v>
      </c>
      <c r="D639" s="9">
        <v>1</v>
      </c>
      <c r="E639" s="10">
        <f>TRUNC(일위대가목록!E507,0)</f>
        <v>12889</v>
      </c>
      <c r="F639" s="10">
        <f t="shared" si="45"/>
        <v>12889</v>
      </c>
      <c r="G639" s="10">
        <f>TRUNC(일위대가목록!F507,0)</f>
        <v>134984</v>
      </c>
      <c r="H639" s="10">
        <f t="shared" si="46"/>
        <v>134984</v>
      </c>
      <c r="I639" s="10">
        <f>TRUNC(일위대가목록!G507,0)</f>
        <v>14011</v>
      </c>
      <c r="J639" s="10">
        <f t="shared" si="47"/>
        <v>14011</v>
      </c>
      <c r="K639" s="10">
        <f t="shared" si="49"/>
        <v>161884</v>
      </c>
      <c r="L639" s="10">
        <f t="shared" si="48"/>
        <v>161884</v>
      </c>
      <c r="M639" s="8" t="s">
        <v>1873</v>
      </c>
      <c r="N639" s="1"/>
      <c r="O639" s="1"/>
      <c r="P639" s="1"/>
      <c r="Q639" s="1"/>
      <c r="R639" s="1"/>
      <c r="S639" s="1"/>
      <c r="T639" s="1"/>
      <c r="U639" s="1"/>
      <c r="AS639" s="1"/>
      <c r="AU639" s="1"/>
      <c r="AV639" s="1"/>
      <c r="AW639" s="1"/>
    </row>
    <row r="640" spans="1:49" ht="30" customHeight="1" x14ac:dyDescent="0.3">
      <c r="A640" s="8" t="s">
        <v>1862</v>
      </c>
      <c r="B640" s="8" t="s">
        <v>1875</v>
      </c>
      <c r="C640" s="8" t="s">
        <v>1726</v>
      </c>
      <c r="D640" s="9">
        <v>1</v>
      </c>
      <c r="E640" s="10">
        <f>TRUNC(일위대가목록!E508,0)</f>
        <v>28859</v>
      </c>
      <c r="F640" s="10">
        <f t="shared" si="45"/>
        <v>28859</v>
      </c>
      <c r="G640" s="10">
        <f>TRUNC(일위대가목록!F508,0)</f>
        <v>259792</v>
      </c>
      <c r="H640" s="10">
        <f t="shared" si="46"/>
        <v>259792</v>
      </c>
      <c r="I640" s="10">
        <f>TRUNC(일위대가목록!G508,0)</f>
        <v>75738</v>
      </c>
      <c r="J640" s="10">
        <f t="shared" si="47"/>
        <v>75738</v>
      </c>
      <c r="K640" s="10">
        <f t="shared" si="49"/>
        <v>364389</v>
      </c>
      <c r="L640" s="10">
        <f t="shared" si="48"/>
        <v>364389</v>
      </c>
      <c r="M640" s="8" t="s">
        <v>1876</v>
      </c>
      <c r="N640" s="1"/>
      <c r="O640" s="1"/>
      <c r="P640" s="1"/>
      <c r="Q640" s="1"/>
      <c r="R640" s="1"/>
      <c r="S640" s="1"/>
      <c r="T640" s="1"/>
      <c r="U640" s="1"/>
      <c r="AS640" s="1"/>
      <c r="AU640" s="1"/>
      <c r="AV640" s="1"/>
      <c r="AW640" s="1"/>
    </row>
    <row r="641" spans="1:49" ht="30" customHeight="1" x14ac:dyDescent="0.3">
      <c r="A641" s="8" t="s">
        <v>1862</v>
      </c>
      <c r="B641" s="8" t="s">
        <v>1878</v>
      </c>
      <c r="C641" s="8" t="s">
        <v>1726</v>
      </c>
      <c r="D641" s="9">
        <v>1</v>
      </c>
      <c r="E641" s="10">
        <f>TRUNC(일위대가목록!E509,0)</f>
        <v>40504</v>
      </c>
      <c r="F641" s="10">
        <f t="shared" si="45"/>
        <v>40504</v>
      </c>
      <c r="G641" s="10">
        <f>TRUNC(일위대가목록!F509,0)</f>
        <v>364400</v>
      </c>
      <c r="H641" s="10">
        <f t="shared" si="46"/>
        <v>364400</v>
      </c>
      <c r="I641" s="10">
        <f>TRUNC(일위대가목록!G509,0)</f>
        <v>106299</v>
      </c>
      <c r="J641" s="10">
        <f t="shared" si="47"/>
        <v>106299</v>
      </c>
      <c r="K641" s="10">
        <f t="shared" si="49"/>
        <v>511203</v>
      </c>
      <c r="L641" s="10">
        <f t="shared" si="48"/>
        <v>511203</v>
      </c>
      <c r="M641" s="8" t="s">
        <v>1879</v>
      </c>
      <c r="N641" s="1"/>
      <c r="O641" s="1"/>
      <c r="P641" s="1"/>
      <c r="Q641" s="1"/>
      <c r="R641" s="1"/>
      <c r="S641" s="1"/>
      <c r="T641" s="1"/>
      <c r="U641" s="1"/>
      <c r="AS641" s="1"/>
      <c r="AU641" s="1"/>
      <c r="AV641" s="1"/>
      <c r="AW641" s="1"/>
    </row>
    <row r="642" spans="1:49" ht="30" customHeight="1" x14ac:dyDescent="0.3">
      <c r="A642" s="8" t="s">
        <v>1862</v>
      </c>
      <c r="B642" s="8" t="s">
        <v>1881</v>
      </c>
      <c r="C642" s="8" t="s">
        <v>1726</v>
      </c>
      <c r="D642" s="9">
        <v>1</v>
      </c>
      <c r="E642" s="10">
        <f>TRUNC(일위대가목록!E510,0)</f>
        <v>55820</v>
      </c>
      <c r="F642" s="10">
        <f t="shared" si="45"/>
        <v>55820</v>
      </c>
      <c r="G642" s="10">
        <f>TRUNC(일위대가목록!F510,0)</f>
        <v>455500</v>
      </c>
      <c r="H642" s="10">
        <f t="shared" si="46"/>
        <v>455500</v>
      </c>
      <c r="I642" s="10">
        <f>TRUNC(일위대가목록!G510,0)</f>
        <v>166348</v>
      </c>
      <c r="J642" s="10">
        <f t="shared" si="47"/>
        <v>166348</v>
      </c>
      <c r="K642" s="10">
        <f t="shared" si="49"/>
        <v>677668</v>
      </c>
      <c r="L642" s="10">
        <f t="shared" si="48"/>
        <v>677668</v>
      </c>
      <c r="M642" s="8" t="s">
        <v>1882</v>
      </c>
      <c r="N642" s="1"/>
      <c r="O642" s="1"/>
      <c r="P642" s="1"/>
      <c r="Q642" s="1"/>
      <c r="R642" s="1"/>
      <c r="S642" s="1"/>
      <c r="T642" s="1"/>
      <c r="U642" s="1"/>
      <c r="AS642" s="1"/>
      <c r="AU642" s="1"/>
      <c r="AV642" s="1"/>
      <c r="AW642" s="1"/>
    </row>
    <row r="643" spans="1:49" ht="30" customHeight="1" x14ac:dyDescent="0.3">
      <c r="A643" s="8" t="s">
        <v>1862</v>
      </c>
      <c r="B643" s="8" t="s">
        <v>1884</v>
      </c>
      <c r="C643" s="8" t="s">
        <v>1726</v>
      </c>
      <c r="D643" s="9">
        <v>1</v>
      </c>
      <c r="E643" s="10">
        <f>TRUNC(일위대가목록!E511,0)</f>
        <v>74427</v>
      </c>
      <c r="F643" s="10">
        <f t="shared" ref="F643:F706" si="50">TRUNC(E643*D643, 0)</f>
        <v>74427</v>
      </c>
      <c r="G643" s="10">
        <f>TRUNC(일위대가목록!F511,0)</f>
        <v>607331</v>
      </c>
      <c r="H643" s="10">
        <f t="shared" ref="H643:H706" si="51">TRUNC(G643*D643, 0)</f>
        <v>607331</v>
      </c>
      <c r="I643" s="10">
        <f>TRUNC(일위대가목록!G511,0)</f>
        <v>221800</v>
      </c>
      <c r="J643" s="10">
        <f t="shared" ref="J643:J706" si="52">TRUNC(I643*D643, 0)</f>
        <v>221800</v>
      </c>
      <c r="K643" s="10">
        <f t="shared" si="49"/>
        <v>903558</v>
      </c>
      <c r="L643" s="10">
        <f t="shared" ref="L643:L706" si="53">TRUNC(F643+H643+J643, 0)</f>
        <v>903558</v>
      </c>
      <c r="M643" s="8" t="s">
        <v>1885</v>
      </c>
      <c r="N643" s="1"/>
      <c r="O643" s="1"/>
      <c r="P643" s="1"/>
      <c r="Q643" s="1"/>
      <c r="R643" s="1"/>
      <c r="S643" s="1"/>
      <c r="T643" s="1"/>
      <c r="U643" s="1"/>
      <c r="AS643" s="1"/>
      <c r="AU643" s="1"/>
      <c r="AV643" s="1"/>
      <c r="AW643" s="1"/>
    </row>
    <row r="644" spans="1:49" ht="30" customHeight="1" x14ac:dyDescent="0.3">
      <c r="A644" s="37" t="s">
        <v>1887</v>
      </c>
      <c r="B644" s="37" t="s">
        <v>42</v>
      </c>
      <c r="C644" s="37" t="s">
        <v>42</v>
      </c>
      <c r="D644" s="38"/>
      <c r="E644" s="39">
        <f>TRUNC(단가대비표!O243,0)</f>
        <v>0</v>
      </c>
      <c r="F644" s="39">
        <f t="shared" si="50"/>
        <v>0</v>
      </c>
      <c r="G644" s="39">
        <f>TRUNC(단가대비표!P243,0)</f>
        <v>0</v>
      </c>
      <c r="H644" s="39">
        <f t="shared" si="51"/>
        <v>0</v>
      </c>
      <c r="I644" s="39">
        <f>TRUNC(단가대비표!V243,0)</f>
        <v>0</v>
      </c>
      <c r="J644" s="39">
        <f t="shared" si="52"/>
        <v>0</v>
      </c>
      <c r="K644" s="39">
        <f t="shared" si="49"/>
        <v>0</v>
      </c>
      <c r="L644" s="39">
        <f t="shared" si="53"/>
        <v>0</v>
      </c>
      <c r="M644" s="37" t="s">
        <v>42</v>
      </c>
      <c r="N644" s="1"/>
      <c r="O644" s="1"/>
      <c r="P644" s="1"/>
      <c r="Q644" s="1"/>
      <c r="R644" s="1"/>
      <c r="S644" s="1"/>
      <c r="T644" s="1"/>
      <c r="U644" s="1"/>
      <c r="AS644" s="1"/>
      <c r="AU644" s="1"/>
      <c r="AV644" s="1"/>
      <c r="AW644" s="1"/>
    </row>
    <row r="645" spans="1:49" ht="30" customHeight="1" x14ac:dyDescent="0.3">
      <c r="A645" s="8" t="s">
        <v>1889</v>
      </c>
      <c r="B645" s="8" t="s">
        <v>1834</v>
      </c>
      <c r="C645" s="8" t="s">
        <v>1726</v>
      </c>
      <c r="D645" s="9">
        <v>1</v>
      </c>
      <c r="E645" s="10">
        <f>TRUNC(일위대가목록!E512,0)</f>
        <v>0</v>
      </c>
      <c r="F645" s="10">
        <f t="shared" si="50"/>
        <v>0</v>
      </c>
      <c r="G645" s="10">
        <f>TRUNC(일위대가목록!F512,0)</f>
        <v>32123</v>
      </c>
      <c r="H645" s="10">
        <f t="shared" si="51"/>
        <v>32123</v>
      </c>
      <c r="I645" s="10">
        <f>TRUNC(일위대가목록!G512,0)</f>
        <v>0</v>
      </c>
      <c r="J645" s="10">
        <f t="shared" si="52"/>
        <v>0</v>
      </c>
      <c r="K645" s="10">
        <f t="shared" si="49"/>
        <v>32123</v>
      </c>
      <c r="L645" s="10">
        <f t="shared" si="53"/>
        <v>32123</v>
      </c>
      <c r="M645" s="8" t="s">
        <v>1890</v>
      </c>
      <c r="N645" s="1"/>
      <c r="O645" s="1"/>
      <c r="P645" s="1"/>
      <c r="Q645" s="1"/>
      <c r="R645" s="1"/>
      <c r="S645" s="1"/>
      <c r="T645" s="1"/>
      <c r="U645" s="1"/>
      <c r="AS645" s="1"/>
      <c r="AU645" s="1"/>
      <c r="AV645" s="1"/>
      <c r="AW645" s="1"/>
    </row>
    <row r="646" spans="1:49" ht="30" customHeight="1" x14ac:dyDescent="0.3">
      <c r="A646" s="8" t="s">
        <v>1889</v>
      </c>
      <c r="B646" s="8" t="s">
        <v>1837</v>
      </c>
      <c r="C646" s="8" t="s">
        <v>1726</v>
      </c>
      <c r="D646" s="9">
        <v>1</v>
      </c>
      <c r="E646" s="10">
        <f>TRUNC(일위대가목록!E513,0)</f>
        <v>0</v>
      </c>
      <c r="F646" s="10">
        <f t="shared" si="50"/>
        <v>0</v>
      </c>
      <c r="G646" s="10">
        <f>TRUNC(일위대가목록!F513,0)</f>
        <v>64247</v>
      </c>
      <c r="H646" s="10">
        <f t="shared" si="51"/>
        <v>64247</v>
      </c>
      <c r="I646" s="10">
        <f>TRUNC(일위대가목록!G513,0)</f>
        <v>0</v>
      </c>
      <c r="J646" s="10">
        <f t="shared" si="52"/>
        <v>0</v>
      </c>
      <c r="K646" s="10">
        <f t="shared" si="49"/>
        <v>64247</v>
      </c>
      <c r="L646" s="10">
        <f t="shared" si="53"/>
        <v>64247</v>
      </c>
      <c r="M646" s="8" t="s">
        <v>1892</v>
      </c>
      <c r="N646" s="1"/>
      <c r="O646" s="1"/>
      <c r="P646" s="1"/>
      <c r="Q646" s="1"/>
      <c r="R646" s="1"/>
      <c r="S646" s="1"/>
      <c r="T646" s="1"/>
      <c r="U646" s="1"/>
      <c r="AS646" s="1"/>
      <c r="AU646" s="1"/>
      <c r="AV646" s="1"/>
      <c r="AW646" s="1"/>
    </row>
    <row r="647" spans="1:49" ht="30" customHeight="1" x14ac:dyDescent="0.3">
      <c r="A647" s="8" t="s">
        <v>1889</v>
      </c>
      <c r="B647" s="8" t="s">
        <v>1840</v>
      </c>
      <c r="C647" s="8" t="s">
        <v>1726</v>
      </c>
      <c r="D647" s="9">
        <v>1</v>
      </c>
      <c r="E647" s="10">
        <f>TRUNC(일위대가목록!E514,0)</f>
        <v>0</v>
      </c>
      <c r="F647" s="10">
        <f t="shared" si="50"/>
        <v>0</v>
      </c>
      <c r="G647" s="10">
        <f>TRUNC(일위대가목록!F514,0)</f>
        <v>107058</v>
      </c>
      <c r="H647" s="10">
        <f t="shared" si="51"/>
        <v>107058</v>
      </c>
      <c r="I647" s="10">
        <f>TRUNC(일위대가목록!G514,0)</f>
        <v>0</v>
      </c>
      <c r="J647" s="10">
        <f t="shared" si="52"/>
        <v>0</v>
      </c>
      <c r="K647" s="10">
        <f t="shared" ref="K647:K710" si="54">TRUNC(E647+G647+I647, 0)</f>
        <v>107058</v>
      </c>
      <c r="L647" s="10">
        <f t="shared" si="53"/>
        <v>107058</v>
      </c>
      <c r="M647" s="8" t="s">
        <v>1894</v>
      </c>
      <c r="N647" s="1"/>
      <c r="O647" s="1"/>
      <c r="P647" s="1"/>
      <c r="Q647" s="1"/>
      <c r="R647" s="1"/>
      <c r="S647" s="1"/>
      <c r="T647" s="1"/>
      <c r="U647" s="1"/>
      <c r="AS647" s="1"/>
      <c r="AU647" s="1"/>
      <c r="AV647" s="1"/>
      <c r="AW647" s="1"/>
    </row>
    <row r="648" spans="1:49" ht="30" customHeight="1" x14ac:dyDescent="0.3">
      <c r="A648" s="8" t="s">
        <v>1896</v>
      </c>
      <c r="B648" s="8" t="s">
        <v>1834</v>
      </c>
      <c r="C648" s="8" t="s">
        <v>1726</v>
      </c>
      <c r="D648" s="9">
        <v>1</v>
      </c>
      <c r="E648" s="10">
        <f>TRUNC(일위대가목록!E515,0)</f>
        <v>2336</v>
      </c>
      <c r="F648" s="10">
        <f t="shared" si="50"/>
        <v>2336</v>
      </c>
      <c r="G648" s="10">
        <f>TRUNC(일위대가목록!F515,0)</f>
        <v>24591</v>
      </c>
      <c r="H648" s="10">
        <f t="shared" si="51"/>
        <v>24591</v>
      </c>
      <c r="I648" s="10">
        <f>TRUNC(일위대가목록!G515,0)</f>
        <v>2539</v>
      </c>
      <c r="J648" s="10">
        <f t="shared" si="52"/>
        <v>2539</v>
      </c>
      <c r="K648" s="10">
        <f t="shared" si="54"/>
        <v>29466</v>
      </c>
      <c r="L648" s="10">
        <f t="shared" si="53"/>
        <v>29466</v>
      </c>
      <c r="M648" s="8" t="s">
        <v>1897</v>
      </c>
      <c r="N648" s="1"/>
      <c r="O648" s="1"/>
      <c r="P648" s="1"/>
      <c r="Q648" s="1"/>
      <c r="R648" s="1"/>
      <c r="S648" s="1"/>
      <c r="T648" s="1"/>
      <c r="U648" s="1"/>
      <c r="AS648" s="1"/>
      <c r="AU648" s="1"/>
      <c r="AV648" s="1"/>
      <c r="AW648" s="1"/>
    </row>
    <row r="649" spans="1:49" ht="30" customHeight="1" x14ac:dyDescent="0.3">
      <c r="A649" s="8" t="s">
        <v>1896</v>
      </c>
      <c r="B649" s="8" t="s">
        <v>1837</v>
      </c>
      <c r="C649" s="8" t="s">
        <v>1726</v>
      </c>
      <c r="D649" s="9">
        <v>1</v>
      </c>
      <c r="E649" s="10">
        <f>TRUNC(일위대가목록!E516,0)</f>
        <v>4301</v>
      </c>
      <c r="F649" s="10">
        <f t="shared" si="50"/>
        <v>4301</v>
      </c>
      <c r="G649" s="10">
        <f>TRUNC(일위대가목록!F516,0)</f>
        <v>44956</v>
      </c>
      <c r="H649" s="10">
        <f t="shared" si="51"/>
        <v>44956</v>
      </c>
      <c r="I649" s="10">
        <f>TRUNC(일위대가목록!G516,0)</f>
        <v>4676</v>
      </c>
      <c r="J649" s="10">
        <f t="shared" si="52"/>
        <v>4676</v>
      </c>
      <c r="K649" s="10">
        <f t="shared" si="54"/>
        <v>53933</v>
      </c>
      <c r="L649" s="10">
        <f t="shared" si="53"/>
        <v>53933</v>
      </c>
      <c r="M649" s="8" t="s">
        <v>1899</v>
      </c>
      <c r="N649" s="1"/>
      <c r="O649" s="1"/>
      <c r="P649" s="1"/>
      <c r="Q649" s="1"/>
      <c r="R649" s="1"/>
      <c r="S649" s="1"/>
      <c r="T649" s="1"/>
      <c r="U649" s="1"/>
      <c r="AS649" s="1"/>
      <c r="AU649" s="1"/>
      <c r="AV649" s="1"/>
      <c r="AW649" s="1"/>
    </row>
    <row r="650" spans="1:49" ht="30" customHeight="1" x14ac:dyDescent="0.3">
      <c r="A650" s="8" t="s">
        <v>1896</v>
      </c>
      <c r="B650" s="8" t="s">
        <v>1840</v>
      </c>
      <c r="C650" s="8" t="s">
        <v>1726</v>
      </c>
      <c r="D650" s="9">
        <v>1</v>
      </c>
      <c r="E650" s="10">
        <f>TRUNC(일위대가목록!E517,0)</f>
        <v>6444</v>
      </c>
      <c r="F650" s="10">
        <f t="shared" si="50"/>
        <v>6444</v>
      </c>
      <c r="G650" s="10">
        <f>TRUNC(일위대가목록!F517,0)</f>
        <v>67492</v>
      </c>
      <c r="H650" s="10">
        <f t="shared" si="51"/>
        <v>67492</v>
      </c>
      <c r="I650" s="10">
        <f>TRUNC(일위대가목록!G517,0)</f>
        <v>7005</v>
      </c>
      <c r="J650" s="10">
        <f t="shared" si="52"/>
        <v>7005</v>
      </c>
      <c r="K650" s="10">
        <f t="shared" si="54"/>
        <v>80941</v>
      </c>
      <c r="L650" s="10">
        <f t="shared" si="53"/>
        <v>80941</v>
      </c>
      <c r="M650" s="8" t="s">
        <v>1901</v>
      </c>
      <c r="N650" s="1"/>
      <c r="O650" s="1"/>
      <c r="P650" s="1"/>
      <c r="Q650" s="1"/>
      <c r="R650" s="1"/>
      <c r="S650" s="1"/>
      <c r="T650" s="1"/>
      <c r="U650" s="1"/>
      <c r="AS650" s="1"/>
      <c r="AU650" s="1"/>
      <c r="AV650" s="1"/>
      <c r="AW650" s="1"/>
    </row>
    <row r="651" spans="1:49" ht="30" customHeight="1" x14ac:dyDescent="0.3">
      <c r="A651" s="8" t="s">
        <v>1903</v>
      </c>
      <c r="B651" s="8" t="s">
        <v>1834</v>
      </c>
      <c r="C651" s="8" t="s">
        <v>1726</v>
      </c>
      <c r="D651" s="9">
        <v>1</v>
      </c>
      <c r="E651" s="10">
        <f>TRUNC(일위대가목록!E518,0)</f>
        <v>0</v>
      </c>
      <c r="F651" s="10">
        <f t="shared" si="50"/>
        <v>0</v>
      </c>
      <c r="G651" s="10">
        <f>TRUNC(일위대가목록!F518,0)</f>
        <v>28911</v>
      </c>
      <c r="H651" s="10">
        <f t="shared" si="51"/>
        <v>28911</v>
      </c>
      <c r="I651" s="10">
        <f>TRUNC(일위대가목록!G518,0)</f>
        <v>0</v>
      </c>
      <c r="J651" s="10">
        <f t="shared" si="52"/>
        <v>0</v>
      </c>
      <c r="K651" s="10">
        <f t="shared" si="54"/>
        <v>28911</v>
      </c>
      <c r="L651" s="10">
        <f t="shared" si="53"/>
        <v>28911</v>
      </c>
      <c r="M651" s="8" t="s">
        <v>1904</v>
      </c>
      <c r="N651" s="1"/>
      <c r="O651" s="1"/>
      <c r="P651" s="1"/>
      <c r="Q651" s="1"/>
      <c r="R651" s="1"/>
      <c r="S651" s="1"/>
      <c r="T651" s="1"/>
      <c r="U651" s="1"/>
      <c r="AS651" s="1"/>
      <c r="AU651" s="1"/>
      <c r="AV651" s="1"/>
      <c r="AW651" s="1"/>
    </row>
    <row r="652" spans="1:49" ht="30" customHeight="1" x14ac:dyDescent="0.3">
      <c r="A652" s="8" t="s">
        <v>1903</v>
      </c>
      <c r="B652" s="8" t="s">
        <v>1837</v>
      </c>
      <c r="C652" s="8" t="s">
        <v>1726</v>
      </c>
      <c r="D652" s="9">
        <v>1</v>
      </c>
      <c r="E652" s="10">
        <f>TRUNC(일위대가목록!E519,0)</f>
        <v>0</v>
      </c>
      <c r="F652" s="10">
        <f t="shared" si="50"/>
        <v>0</v>
      </c>
      <c r="G652" s="10">
        <f>TRUNC(일위대가목록!F519,0)</f>
        <v>57822</v>
      </c>
      <c r="H652" s="10">
        <f t="shared" si="51"/>
        <v>57822</v>
      </c>
      <c r="I652" s="10">
        <f>TRUNC(일위대가목록!G519,0)</f>
        <v>0</v>
      </c>
      <c r="J652" s="10">
        <f t="shared" si="52"/>
        <v>0</v>
      </c>
      <c r="K652" s="10">
        <f t="shared" si="54"/>
        <v>57822</v>
      </c>
      <c r="L652" s="10">
        <f t="shared" si="53"/>
        <v>57822</v>
      </c>
      <c r="M652" s="8" t="s">
        <v>1906</v>
      </c>
      <c r="N652" s="1"/>
      <c r="O652" s="1"/>
      <c r="P652" s="1"/>
      <c r="Q652" s="1"/>
      <c r="R652" s="1"/>
      <c r="S652" s="1"/>
      <c r="T652" s="1"/>
      <c r="U652" s="1"/>
      <c r="AS652" s="1"/>
      <c r="AU652" s="1"/>
      <c r="AV652" s="1"/>
      <c r="AW652" s="1"/>
    </row>
    <row r="653" spans="1:49" ht="30" customHeight="1" x14ac:dyDescent="0.3">
      <c r="A653" s="8" t="s">
        <v>1903</v>
      </c>
      <c r="B653" s="8" t="s">
        <v>1840</v>
      </c>
      <c r="C653" s="8" t="s">
        <v>1726</v>
      </c>
      <c r="D653" s="9">
        <v>1</v>
      </c>
      <c r="E653" s="10">
        <f>TRUNC(일위대가목록!E520,0)</f>
        <v>0</v>
      </c>
      <c r="F653" s="10">
        <f t="shared" si="50"/>
        <v>0</v>
      </c>
      <c r="G653" s="10">
        <f>TRUNC(일위대가목록!F520,0)</f>
        <v>96371</v>
      </c>
      <c r="H653" s="10">
        <f t="shared" si="51"/>
        <v>96371</v>
      </c>
      <c r="I653" s="10">
        <f>TRUNC(일위대가목록!G520,0)</f>
        <v>0</v>
      </c>
      <c r="J653" s="10">
        <f t="shared" si="52"/>
        <v>0</v>
      </c>
      <c r="K653" s="10">
        <f t="shared" si="54"/>
        <v>96371</v>
      </c>
      <c r="L653" s="10">
        <f t="shared" si="53"/>
        <v>96371</v>
      </c>
      <c r="M653" s="8" t="s">
        <v>1908</v>
      </c>
      <c r="N653" s="1"/>
      <c r="O653" s="1"/>
      <c r="P653" s="1"/>
      <c r="Q653" s="1"/>
      <c r="R653" s="1"/>
      <c r="S653" s="1"/>
      <c r="T653" s="1"/>
      <c r="U653" s="1"/>
      <c r="AS653" s="1"/>
      <c r="AU653" s="1"/>
      <c r="AV653" s="1"/>
      <c r="AW653" s="1"/>
    </row>
    <row r="654" spans="1:49" ht="30" customHeight="1" x14ac:dyDescent="0.3">
      <c r="A654" s="8" t="s">
        <v>1910</v>
      </c>
      <c r="B654" s="8" t="s">
        <v>1834</v>
      </c>
      <c r="C654" s="8" t="s">
        <v>1726</v>
      </c>
      <c r="D654" s="9">
        <v>1</v>
      </c>
      <c r="E654" s="10">
        <f>TRUNC(일위대가목록!E521,0)</f>
        <v>2110</v>
      </c>
      <c r="F654" s="10">
        <f t="shared" si="50"/>
        <v>2110</v>
      </c>
      <c r="G654" s="10">
        <f>TRUNC(일위대가목록!F521,0)</f>
        <v>22009</v>
      </c>
      <c r="H654" s="10">
        <f t="shared" si="51"/>
        <v>22009</v>
      </c>
      <c r="I654" s="10">
        <f>TRUNC(일위대가목록!G521,0)</f>
        <v>2294</v>
      </c>
      <c r="J654" s="10">
        <f t="shared" si="52"/>
        <v>2294</v>
      </c>
      <c r="K654" s="10">
        <f t="shared" si="54"/>
        <v>26413</v>
      </c>
      <c r="L654" s="10">
        <f t="shared" si="53"/>
        <v>26413</v>
      </c>
      <c r="M654" s="8" t="s">
        <v>1911</v>
      </c>
      <c r="N654" s="1"/>
      <c r="O654" s="1"/>
      <c r="P654" s="1"/>
      <c r="Q654" s="1"/>
      <c r="R654" s="1"/>
      <c r="S654" s="1"/>
      <c r="T654" s="1"/>
      <c r="U654" s="1"/>
      <c r="AS654" s="1"/>
      <c r="AU654" s="1"/>
      <c r="AV654" s="1"/>
      <c r="AW654" s="1"/>
    </row>
    <row r="655" spans="1:49" ht="30" customHeight="1" x14ac:dyDescent="0.3">
      <c r="A655" s="8" t="s">
        <v>1910</v>
      </c>
      <c r="B655" s="8" t="s">
        <v>1837</v>
      </c>
      <c r="C655" s="8" t="s">
        <v>1726</v>
      </c>
      <c r="D655" s="9">
        <v>1</v>
      </c>
      <c r="E655" s="10">
        <f>TRUNC(일위대가목록!E522,0)</f>
        <v>3866</v>
      </c>
      <c r="F655" s="10">
        <f t="shared" si="50"/>
        <v>3866</v>
      </c>
      <c r="G655" s="10">
        <f>TRUNC(일위대가목록!F522,0)</f>
        <v>40495</v>
      </c>
      <c r="H655" s="10">
        <f t="shared" si="51"/>
        <v>40495</v>
      </c>
      <c r="I655" s="10">
        <f>TRUNC(일위대가목록!G522,0)</f>
        <v>4203</v>
      </c>
      <c r="J655" s="10">
        <f t="shared" si="52"/>
        <v>4203</v>
      </c>
      <c r="K655" s="10">
        <f t="shared" si="54"/>
        <v>48564</v>
      </c>
      <c r="L655" s="10">
        <f t="shared" si="53"/>
        <v>48564</v>
      </c>
      <c r="M655" s="8" t="s">
        <v>1913</v>
      </c>
      <c r="N655" s="1"/>
      <c r="O655" s="1"/>
      <c r="P655" s="1"/>
      <c r="Q655" s="1"/>
      <c r="R655" s="1"/>
      <c r="S655" s="1"/>
      <c r="T655" s="1"/>
      <c r="U655" s="1"/>
      <c r="AS655" s="1"/>
      <c r="AU655" s="1"/>
      <c r="AV655" s="1"/>
      <c r="AW655" s="1"/>
    </row>
    <row r="656" spans="1:49" ht="30" customHeight="1" x14ac:dyDescent="0.3">
      <c r="A656" s="8" t="s">
        <v>1910</v>
      </c>
      <c r="B656" s="8" t="s">
        <v>1840</v>
      </c>
      <c r="C656" s="8" t="s">
        <v>1726</v>
      </c>
      <c r="D656" s="9">
        <v>1</v>
      </c>
      <c r="E656" s="10">
        <f>TRUNC(일위대가목록!E523,0)</f>
        <v>5800</v>
      </c>
      <c r="F656" s="10">
        <f t="shared" si="50"/>
        <v>5800</v>
      </c>
      <c r="G656" s="10">
        <f>TRUNC(일위대가목록!F523,0)</f>
        <v>60742</v>
      </c>
      <c r="H656" s="10">
        <f t="shared" si="51"/>
        <v>60742</v>
      </c>
      <c r="I656" s="10">
        <f>TRUNC(일위대가목록!G523,0)</f>
        <v>6305</v>
      </c>
      <c r="J656" s="10">
        <f t="shared" si="52"/>
        <v>6305</v>
      </c>
      <c r="K656" s="10">
        <f t="shared" si="54"/>
        <v>72847</v>
      </c>
      <c r="L656" s="10">
        <f t="shared" si="53"/>
        <v>72847</v>
      </c>
      <c r="M656" s="8" t="s">
        <v>1915</v>
      </c>
      <c r="N656" s="1"/>
      <c r="O656" s="1"/>
      <c r="P656" s="1"/>
      <c r="Q656" s="1"/>
      <c r="R656" s="1"/>
      <c r="S656" s="1"/>
      <c r="T656" s="1"/>
      <c r="U656" s="1"/>
      <c r="AS656" s="1"/>
      <c r="AU656" s="1"/>
      <c r="AV656" s="1"/>
      <c r="AW656" s="1"/>
    </row>
    <row r="657" spans="1:49" ht="30" customHeight="1" x14ac:dyDescent="0.3">
      <c r="A657" s="37" t="s">
        <v>1917</v>
      </c>
      <c r="B657" s="37" t="s">
        <v>42</v>
      </c>
      <c r="C657" s="37" t="s">
        <v>42</v>
      </c>
      <c r="D657" s="38"/>
      <c r="E657" s="39">
        <f>TRUNC(단가대비표!O244,0)</f>
        <v>0</v>
      </c>
      <c r="F657" s="39">
        <f t="shared" si="50"/>
        <v>0</v>
      </c>
      <c r="G657" s="39">
        <f>TRUNC(단가대비표!P244,0)</f>
        <v>0</v>
      </c>
      <c r="H657" s="39">
        <f t="shared" si="51"/>
        <v>0</v>
      </c>
      <c r="I657" s="39">
        <f>TRUNC(단가대비표!V244,0)</f>
        <v>0</v>
      </c>
      <c r="J657" s="39">
        <f t="shared" si="52"/>
        <v>0</v>
      </c>
      <c r="K657" s="39">
        <f t="shared" si="54"/>
        <v>0</v>
      </c>
      <c r="L657" s="39">
        <f t="shared" si="53"/>
        <v>0</v>
      </c>
      <c r="M657" s="37" t="s">
        <v>42</v>
      </c>
      <c r="N657" s="1"/>
      <c r="O657" s="1"/>
      <c r="P657" s="1"/>
      <c r="Q657" s="1"/>
      <c r="R657" s="1"/>
      <c r="S657" s="1"/>
      <c r="T657" s="1"/>
      <c r="U657" s="1"/>
      <c r="AS657" s="1"/>
      <c r="AU657" s="1"/>
      <c r="AV657" s="1"/>
      <c r="AW657" s="1"/>
    </row>
    <row r="658" spans="1:49" ht="30" customHeight="1" x14ac:dyDescent="0.3">
      <c r="A658" s="8" t="s">
        <v>1919</v>
      </c>
      <c r="B658" s="8" t="s">
        <v>1920</v>
      </c>
      <c r="C658" s="8" t="s">
        <v>1726</v>
      </c>
      <c r="D658" s="9">
        <v>1</v>
      </c>
      <c r="E658" s="10">
        <f>TRUNC(일위대가목록!E524,0)</f>
        <v>0</v>
      </c>
      <c r="F658" s="10">
        <f t="shared" si="50"/>
        <v>0</v>
      </c>
      <c r="G658" s="10">
        <f>TRUNC(일위대가목록!F524,0)</f>
        <v>38548</v>
      </c>
      <c r="H658" s="10">
        <f t="shared" si="51"/>
        <v>38548</v>
      </c>
      <c r="I658" s="10">
        <f>TRUNC(일위대가목록!G524,0)</f>
        <v>0</v>
      </c>
      <c r="J658" s="10">
        <f t="shared" si="52"/>
        <v>0</v>
      </c>
      <c r="K658" s="10">
        <f t="shared" si="54"/>
        <v>38548</v>
      </c>
      <c r="L658" s="10">
        <f t="shared" si="53"/>
        <v>38548</v>
      </c>
      <c r="M658" s="8" t="s">
        <v>1921</v>
      </c>
      <c r="N658" s="1"/>
      <c r="O658" s="1"/>
      <c r="P658" s="1"/>
      <c r="Q658" s="1"/>
      <c r="R658" s="1"/>
      <c r="S658" s="1"/>
      <c r="T658" s="1"/>
      <c r="U658" s="1"/>
      <c r="AS658" s="1"/>
      <c r="AU658" s="1"/>
      <c r="AV658" s="1"/>
      <c r="AW658" s="1"/>
    </row>
    <row r="659" spans="1:49" ht="30" customHeight="1" x14ac:dyDescent="0.3">
      <c r="A659" s="8" t="s">
        <v>1919</v>
      </c>
      <c r="B659" s="8" t="s">
        <v>1923</v>
      </c>
      <c r="C659" s="8" t="s">
        <v>1726</v>
      </c>
      <c r="D659" s="9">
        <v>1</v>
      </c>
      <c r="E659" s="10">
        <f>TRUNC(일위대가목록!E525,0)</f>
        <v>0</v>
      </c>
      <c r="F659" s="10">
        <f t="shared" si="50"/>
        <v>0</v>
      </c>
      <c r="G659" s="10">
        <f>TRUNC(일위대가목록!F525,0)</f>
        <v>77097</v>
      </c>
      <c r="H659" s="10">
        <f t="shared" si="51"/>
        <v>77097</v>
      </c>
      <c r="I659" s="10">
        <f>TRUNC(일위대가목록!G525,0)</f>
        <v>0</v>
      </c>
      <c r="J659" s="10">
        <f t="shared" si="52"/>
        <v>0</v>
      </c>
      <c r="K659" s="10">
        <f t="shared" si="54"/>
        <v>77097</v>
      </c>
      <c r="L659" s="10">
        <f t="shared" si="53"/>
        <v>77097</v>
      </c>
      <c r="M659" s="8" t="s">
        <v>1924</v>
      </c>
      <c r="N659" s="1"/>
      <c r="O659" s="1"/>
      <c r="P659" s="1"/>
      <c r="Q659" s="1"/>
      <c r="R659" s="1"/>
      <c r="S659" s="1"/>
      <c r="T659" s="1"/>
      <c r="U659" s="1"/>
      <c r="AS659" s="1"/>
      <c r="AU659" s="1"/>
      <c r="AV659" s="1"/>
      <c r="AW659" s="1"/>
    </row>
    <row r="660" spans="1:49" ht="30" customHeight="1" x14ac:dyDescent="0.3">
      <c r="A660" s="8" t="s">
        <v>1926</v>
      </c>
      <c r="B660" s="8" t="s">
        <v>1920</v>
      </c>
      <c r="C660" s="8" t="s">
        <v>1726</v>
      </c>
      <c r="D660" s="9">
        <v>1</v>
      </c>
      <c r="E660" s="10">
        <f>TRUNC(일위대가목록!E526,0)</f>
        <v>2577</v>
      </c>
      <c r="F660" s="10">
        <f t="shared" si="50"/>
        <v>2577</v>
      </c>
      <c r="G660" s="10">
        <f>TRUNC(일위대가목록!F526,0)</f>
        <v>26996</v>
      </c>
      <c r="H660" s="10">
        <f t="shared" si="51"/>
        <v>26996</v>
      </c>
      <c r="I660" s="10">
        <f>TRUNC(일위대가목록!G526,0)</f>
        <v>2802</v>
      </c>
      <c r="J660" s="10">
        <f t="shared" si="52"/>
        <v>2802</v>
      </c>
      <c r="K660" s="10">
        <f t="shared" si="54"/>
        <v>32375</v>
      </c>
      <c r="L660" s="10">
        <f t="shared" si="53"/>
        <v>32375</v>
      </c>
      <c r="M660" s="8" t="s">
        <v>1927</v>
      </c>
      <c r="N660" s="1"/>
      <c r="O660" s="1"/>
      <c r="P660" s="1"/>
      <c r="Q660" s="1"/>
      <c r="R660" s="1"/>
      <c r="S660" s="1"/>
      <c r="T660" s="1"/>
      <c r="U660" s="1"/>
      <c r="AS660" s="1"/>
      <c r="AU660" s="1"/>
      <c r="AV660" s="1"/>
      <c r="AW660" s="1"/>
    </row>
    <row r="661" spans="1:49" ht="30" customHeight="1" x14ac:dyDescent="0.3">
      <c r="A661" s="8" t="s">
        <v>1926</v>
      </c>
      <c r="B661" s="8" t="s">
        <v>1923</v>
      </c>
      <c r="C661" s="8" t="s">
        <v>1726</v>
      </c>
      <c r="D661" s="9">
        <v>1</v>
      </c>
      <c r="E661" s="10">
        <f>TRUNC(일위대가목록!E527,0)</f>
        <v>5284</v>
      </c>
      <c r="F661" s="10">
        <f t="shared" si="50"/>
        <v>5284</v>
      </c>
      <c r="G661" s="10">
        <f>TRUNC(일위대가목록!F527,0)</f>
        <v>55343</v>
      </c>
      <c r="H661" s="10">
        <f t="shared" si="51"/>
        <v>55343</v>
      </c>
      <c r="I661" s="10">
        <f>TRUNC(일위대가목록!G527,0)</f>
        <v>5744</v>
      </c>
      <c r="J661" s="10">
        <f t="shared" si="52"/>
        <v>5744</v>
      </c>
      <c r="K661" s="10">
        <f t="shared" si="54"/>
        <v>66371</v>
      </c>
      <c r="L661" s="10">
        <f t="shared" si="53"/>
        <v>66371</v>
      </c>
      <c r="M661" s="8" t="s">
        <v>1929</v>
      </c>
      <c r="N661" s="1"/>
      <c r="O661" s="1"/>
      <c r="P661" s="1"/>
      <c r="Q661" s="1"/>
      <c r="R661" s="1"/>
      <c r="S661" s="1"/>
      <c r="T661" s="1"/>
      <c r="U661" s="1"/>
      <c r="AS661" s="1"/>
      <c r="AU661" s="1"/>
      <c r="AV661" s="1"/>
      <c r="AW661" s="1"/>
    </row>
    <row r="662" spans="1:49" ht="30" customHeight="1" x14ac:dyDescent="0.3">
      <c r="A662" s="8" t="s">
        <v>1926</v>
      </c>
      <c r="B662" s="8" t="s">
        <v>1931</v>
      </c>
      <c r="C662" s="8" t="s">
        <v>1726</v>
      </c>
      <c r="D662" s="9">
        <v>1</v>
      </c>
      <c r="E662" s="10">
        <f>TRUNC(일위대가목록!E528,0)</f>
        <v>6831</v>
      </c>
      <c r="F662" s="10">
        <f t="shared" si="50"/>
        <v>6831</v>
      </c>
      <c r="G662" s="10">
        <f>TRUNC(일위대가목록!F528,0)</f>
        <v>71541</v>
      </c>
      <c r="H662" s="10">
        <f t="shared" si="51"/>
        <v>71541</v>
      </c>
      <c r="I662" s="10">
        <f>TRUNC(일위대가목록!G528,0)</f>
        <v>7425</v>
      </c>
      <c r="J662" s="10">
        <f t="shared" si="52"/>
        <v>7425</v>
      </c>
      <c r="K662" s="10">
        <f t="shared" si="54"/>
        <v>85797</v>
      </c>
      <c r="L662" s="10">
        <f t="shared" si="53"/>
        <v>85797</v>
      </c>
      <c r="M662" s="8" t="s">
        <v>1932</v>
      </c>
      <c r="N662" s="1"/>
      <c r="O662" s="1"/>
      <c r="P662" s="1"/>
      <c r="Q662" s="1"/>
      <c r="R662" s="1"/>
      <c r="S662" s="1"/>
      <c r="T662" s="1"/>
      <c r="U662" s="1"/>
      <c r="AS662" s="1"/>
      <c r="AU662" s="1"/>
      <c r="AV662" s="1"/>
      <c r="AW662" s="1"/>
    </row>
    <row r="663" spans="1:49" ht="30" customHeight="1" x14ac:dyDescent="0.3">
      <c r="A663" s="8" t="s">
        <v>1934</v>
      </c>
      <c r="B663" s="8" t="s">
        <v>1920</v>
      </c>
      <c r="C663" s="8" t="s">
        <v>1726</v>
      </c>
      <c r="D663" s="9">
        <v>1</v>
      </c>
      <c r="E663" s="10">
        <f>TRUNC(일위대가목록!E529,0)</f>
        <v>0</v>
      </c>
      <c r="F663" s="10">
        <f t="shared" si="50"/>
        <v>0</v>
      </c>
      <c r="G663" s="10">
        <f>TRUNC(일위대가목록!F529,0)</f>
        <v>42810</v>
      </c>
      <c r="H663" s="10">
        <f t="shared" si="51"/>
        <v>42810</v>
      </c>
      <c r="I663" s="10">
        <f>TRUNC(일위대가목록!G529,0)</f>
        <v>0</v>
      </c>
      <c r="J663" s="10">
        <f t="shared" si="52"/>
        <v>0</v>
      </c>
      <c r="K663" s="10">
        <f t="shared" si="54"/>
        <v>42810</v>
      </c>
      <c r="L663" s="10">
        <f t="shared" si="53"/>
        <v>42810</v>
      </c>
      <c r="M663" s="8" t="s">
        <v>1935</v>
      </c>
      <c r="N663" s="1"/>
      <c r="O663" s="1"/>
      <c r="P663" s="1"/>
      <c r="Q663" s="1"/>
      <c r="R663" s="1"/>
      <c r="S663" s="1"/>
      <c r="T663" s="1"/>
      <c r="U663" s="1"/>
      <c r="AS663" s="1"/>
      <c r="AU663" s="1"/>
      <c r="AV663" s="1"/>
      <c r="AW663" s="1"/>
    </row>
    <row r="664" spans="1:49" ht="30" customHeight="1" x14ac:dyDescent="0.3">
      <c r="A664" s="8" t="s">
        <v>1934</v>
      </c>
      <c r="B664" s="8" t="s">
        <v>1923</v>
      </c>
      <c r="C664" s="8" t="s">
        <v>1726</v>
      </c>
      <c r="D664" s="9">
        <v>1</v>
      </c>
      <c r="E664" s="10">
        <f>TRUNC(일위대가목록!E530,0)</f>
        <v>0</v>
      </c>
      <c r="F664" s="10">
        <f t="shared" si="50"/>
        <v>0</v>
      </c>
      <c r="G664" s="10">
        <f>TRUNC(일위대가목록!F530,0)</f>
        <v>85684</v>
      </c>
      <c r="H664" s="10">
        <f t="shared" si="51"/>
        <v>85684</v>
      </c>
      <c r="I664" s="10">
        <f>TRUNC(일위대가목록!G530,0)</f>
        <v>0</v>
      </c>
      <c r="J664" s="10">
        <f t="shared" si="52"/>
        <v>0</v>
      </c>
      <c r="K664" s="10">
        <f t="shared" si="54"/>
        <v>85684</v>
      </c>
      <c r="L664" s="10">
        <f t="shared" si="53"/>
        <v>85684</v>
      </c>
      <c r="M664" s="8" t="s">
        <v>1937</v>
      </c>
      <c r="N664" s="1"/>
      <c r="O664" s="1"/>
      <c r="P664" s="1"/>
      <c r="Q664" s="1"/>
      <c r="R664" s="1"/>
      <c r="S664" s="1"/>
      <c r="T664" s="1"/>
      <c r="U664" s="1"/>
      <c r="AS664" s="1"/>
      <c r="AU664" s="1"/>
      <c r="AV664" s="1"/>
      <c r="AW664" s="1"/>
    </row>
    <row r="665" spans="1:49" ht="30" customHeight="1" x14ac:dyDescent="0.3">
      <c r="A665" s="8" t="s">
        <v>1939</v>
      </c>
      <c r="B665" s="8" t="s">
        <v>1920</v>
      </c>
      <c r="C665" s="8" t="s">
        <v>1726</v>
      </c>
      <c r="D665" s="9">
        <v>1</v>
      </c>
      <c r="E665" s="10">
        <f>TRUNC(일위대가목록!E531,0)</f>
        <v>2867</v>
      </c>
      <c r="F665" s="10">
        <f t="shared" si="50"/>
        <v>2867</v>
      </c>
      <c r="G665" s="10">
        <f>TRUNC(일위대가목록!F531,0)</f>
        <v>30049</v>
      </c>
      <c r="H665" s="10">
        <f t="shared" si="51"/>
        <v>30049</v>
      </c>
      <c r="I665" s="10">
        <f>TRUNC(일위대가목록!G531,0)</f>
        <v>3117</v>
      </c>
      <c r="J665" s="10">
        <f t="shared" si="52"/>
        <v>3117</v>
      </c>
      <c r="K665" s="10">
        <f t="shared" si="54"/>
        <v>36033</v>
      </c>
      <c r="L665" s="10">
        <f t="shared" si="53"/>
        <v>36033</v>
      </c>
      <c r="M665" s="8" t="s">
        <v>1940</v>
      </c>
      <c r="N665" s="1"/>
      <c r="O665" s="1"/>
      <c r="P665" s="1"/>
      <c r="Q665" s="1"/>
      <c r="R665" s="1"/>
      <c r="S665" s="1"/>
      <c r="T665" s="1"/>
      <c r="U665" s="1"/>
      <c r="AS665" s="1"/>
      <c r="AU665" s="1"/>
      <c r="AV665" s="1"/>
      <c r="AW665" s="1"/>
    </row>
    <row r="666" spans="1:49" ht="30" customHeight="1" x14ac:dyDescent="0.3">
      <c r="A666" s="8" t="s">
        <v>1939</v>
      </c>
      <c r="B666" s="8" t="s">
        <v>1923</v>
      </c>
      <c r="C666" s="8" t="s">
        <v>1726</v>
      </c>
      <c r="D666" s="9">
        <v>1</v>
      </c>
      <c r="E666" s="10">
        <f>TRUNC(일위대가목록!E532,0)</f>
        <v>5864</v>
      </c>
      <c r="F666" s="10">
        <f t="shared" si="50"/>
        <v>5864</v>
      </c>
      <c r="G666" s="10">
        <f>TRUNC(일위대가목록!F532,0)</f>
        <v>61213</v>
      </c>
      <c r="H666" s="10">
        <f t="shared" si="51"/>
        <v>61213</v>
      </c>
      <c r="I666" s="10">
        <f>TRUNC(일위대가목록!G532,0)</f>
        <v>6375</v>
      </c>
      <c r="J666" s="10">
        <f t="shared" si="52"/>
        <v>6375</v>
      </c>
      <c r="K666" s="10">
        <f t="shared" si="54"/>
        <v>73452</v>
      </c>
      <c r="L666" s="10">
        <f t="shared" si="53"/>
        <v>73452</v>
      </c>
      <c r="M666" s="8" t="s">
        <v>1942</v>
      </c>
      <c r="N666" s="1"/>
      <c r="O666" s="1"/>
      <c r="P666" s="1"/>
      <c r="Q666" s="1"/>
      <c r="R666" s="1"/>
      <c r="S666" s="1"/>
      <c r="T666" s="1"/>
      <c r="U666" s="1"/>
      <c r="AS666" s="1"/>
      <c r="AU666" s="1"/>
      <c r="AV666" s="1"/>
      <c r="AW666" s="1"/>
    </row>
    <row r="667" spans="1:49" ht="30" customHeight="1" x14ac:dyDescent="0.3">
      <c r="A667" s="8" t="s">
        <v>1939</v>
      </c>
      <c r="B667" s="8" t="s">
        <v>1931</v>
      </c>
      <c r="C667" s="8" t="s">
        <v>1726</v>
      </c>
      <c r="D667" s="9">
        <v>1</v>
      </c>
      <c r="E667" s="10">
        <f>TRUNC(일위대가목록!E533,0)</f>
        <v>7588</v>
      </c>
      <c r="F667" s="10">
        <f t="shared" si="50"/>
        <v>7588</v>
      </c>
      <c r="G667" s="10">
        <f>TRUNC(일위대가목록!F533,0)</f>
        <v>79346</v>
      </c>
      <c r="H667" s="10">
        <f t="shared" si="51"/>
        <v>79346</v>
      </c>
      <c r="I667" s="10">
        <f>TRUNC(일위대가목록!G533,0)</f>
        <v>8249</v>
      </c>
      <c r="J667" s="10">
        <f t="shared" si="52"/>
        <v>8249</v>
      </c>
      <c r="K667" s="10">
        <f t="shared" si="54"/>
        <v>95183</v>
      </c>
      <c r="L667" s="10">
        <f t="shared" si="53"/>
        <v>95183</v>
      </c>
      <c r="M667" s="8" t="s">
        <v>1944</v>
      </c>
      <c r="N667" s="1"/>
      <c r="O667" s="1"/>
      <c r="P667" s="1"/>
      <c r="Q667" s="1"/>
      <c r="R667" s="1"/>
      <c r="S667" s="1"/>
      <c r="T667" s="1"/>
      <c r="U667" s="1"/>
      <c r="AS667" s="1"/>
      <c r="AU667" s="1"/>
      <c r="AV667" s="1"/>
      <c r="AW667" s="1"/>
    </row>
    <row r="668" spans="1:49" ht="30" customHeight="1" x14ac:dyDescent="0.3">
      <c r="A668" s="8" t="s">
        <v>1939</v>
      </c>
      <c r="B668" s="8" t="s">
        <v>1946</v>
      </c>
      <c r="C668" s="8" t="s">
        <v>1726</v>
      </c>
      <c r="D668" s="9">
        <v>1</v>
      </c>
      <c r="E668" s="10">
        <f>TRUNC(일위대가목록!E534,0)</f>
        <v>10746</v>
      </c>
      <c r="F668" s="10">
        <f t="shared" si="50"/>
        <v>10746</v>
      </c>
      <c r="G668" s="10">
        <f>TRUNC(일위대가목록!F534,0)</f>
        <v>112448</v>
      </c>
      <c r="H668" s="10">
        <f t="shared" si="51"/>
        <v>112448</v>
      </c>
      <c r="I668" s="10">
        <f>TRUNC(일위대가목록!G534,0)</f>
        <v>11681</v>
      </c>
      <c r="J668" s="10">
        <f t="shared" si="52"/>
        <v>11681</v>
      </c>
      <c r="K668" s="10">
        <f t="shared" si="54"/>
        <v>134875</v>
      </c>
      <c r="L668" s="10">
        <f t="shared" si="53"/>
        <v>134875</v>
      </c>
      <c r="M668" s="8" t="s">
        <v>1947</v>
      </c>
      <c r="N668" s="1"/>
      <c r="O668" s="1"/>
      <c r="P668" s="1"/>
      <c r="Q668" s="1"/>
      <c r="R668" s="1"/>
      <c r="S668" s="1"/>
      <c r="T668" s="1"/>
      <c r="U668" s="1"/>
      <c r="AS668" s="1"/>
      <c r="AU668" s="1"/>
      <c r="AV668" s="1"/>
      <c r="AW668" s="1"/>
    </row>
    <row r="669" spans="1:49" ht="30" customHeight="1" x14ac:dyDescent="0.3">
      <c r="A669" s="8" t="s">
        <v>1939</v>
      </c>
      <c r="B669" s="8" t="s">
        <v>1949</v>
      </c>
      <c r="C669" s="8" t="s">
        <v>1726</v>
      </c>
      <c r="D669" s="9">
        <v>1</v>
      </c>
      <c r="E669" s="10">
        <f>TRUNC(일위대가목록!E535,0)</f>
        <v>21044</v>
      </c>
      <c r="F669" s="10">
        <f t="shared" si="50"/>
        <v>21044</v>
      </c>
      <c r="G669" s="10">
        <f>TRUNC(일위대가목록!F535,0)</f>
        <v>201600</v>
      </c>
      <c r="H669" s="10">
        <f t="shared" si="51"/>
        <v>201600</v>
      </c>
      <c r="I669" s="10">
        <f>TRUNC(일위대가목록!G535,0)</f>
        <v>48742</v>
      </c>
      <c r="J669" s="10">
        <f t="shared" si="52"/>
        <v>48742</v>
      </c>
      <c r="K669" s="10">
        <f t="shared" si="54"/>
        <v>271386</v>
      </c>
      <c r="L669" s="10">
        <f t="shared" si="53"/>
        <v>271386</v>
      </c>
      <c r="M669" s="8" t="s">
        <v>1950</v>
      </c>
      <c r="N669" s="1"/>
      <c r="O669" s="1"/>
      <c r="P669" s="1"/>
      <c r="Q669" s="1"/>
      <c r="R669" s="1"/>
      <c r="S669" s="1"/>
      <c r="T669" s="1"/>
      <c r="U669" s="1"/>
      <c r="AS669" s="1"/>
      <c r="AU669" s="1"/>
      <c r="AV669" s="1"/>
      <c r="AW669" s="1"/>
    </row>
    <row r="670" spans="1:49" ht="30" customHeight="1" x14ac:dyDescent="0.3">
      <c r="A670" s="8" t="s">
        <v>1939</v>
      </c>
      <c r="B670" s="8" t="s">
        <v>1952</v>
      </c>
      <c r="C670" s="8" t="s">
        <v>1726</v>
      </c>
      <c r="D670" s="9">
        <v>1</v>
      </c>
      <c r="E670" s="10">
        <f>TRUNC(일위대가목록!E536,0)</f>
        <v>28859</v>
      </c>
      <c r="F670" s="10">
        <f t="shared" si="50"/>
        <v>28859</v>
      </c>
      <c r="G670" s="10">
        <f>TRUNC(일위대가목록!F536,0)</f>
        <v>259792</v>
      </c>
      <c r="H670" s="10">
        <f t="shared" si="51"/>
        <v>259792</v>
      </c>
      <c r="I670" s="10">
        <f>TRUNC(일위대가목록!G536,0)</f>
        <v>75738</v>
      </c>
      <c r="J670" s="10">
        <f t="shared" si="52"/>
        <v>75738</v>
      </c>
      <c r="K670" s="10">
        <f t="shared" si="54"/>
        <v>364389</v>
      </c>
      <c r="L670" s="10">
        <f t="shared" si="53"/>
        <v>364389</v>
      </c>
      <c r="M670" s="8" t="s">
        <v>1953</v>
      </c>
      <c r="N670" s="1"/>
      <c r="O670" s="1"/>
      <c r="P670" s="1"/>
      <c r="Q670" s="1"/>
      <c r="R670" s="1"/>
      <c r="S670" s="1"/>
      <c r="T670" s="1"/>
      <c r="U670" s="1"/>
      <c r="AS670" s="1"/>
      <c r="AU670" s="1"/>
      <c r="AV670" s="1"/>
      <c r="AW670" s="1"/>
    </row>
    <row r="671" spans="1:49" ht="30" customHeight="1" x14ac:dyDescent="0.3">
      <c r="A671" s="8" t="s">
        <v>1939</v>
      </c>
      <c r="B671" s="8" t="s">
        <v>1955</v>
      </c>
      <c r="C671" s="8" t="s">
        <v>1726</v>
      </c>
      <c r="D671" s="9">
        <v>1</v>
      </c>
      <c r="E671" s="10">
        <f>TRUNC(일위대가목록!E537,0)</f>
        <v>44656</v>
      </c>
      <c r="F671" s="10">
        <f t="shared" si="50"/>
        <v>44656</v>
      </c>
      <c r="G671" s="10">
        <f>TRUNC(일위대가목록!F537,0)</f>
        <v>364400</v>
      </c>
      <c r="H671" s="10">
        <f t="shared" si="51"/>
        <v>364400</v>
      </c>
      <c r="I671" s="10">
        <f>TRUNC(일위대가목록!G537,0)</f>
        <v>133078</v>
      </c>
      <c r="J671" s="10">
        <f t="shared" si="52"/>
        <v>133078</v>
      </c>
      <c r="K671" s="10">
        <f t="shared" si="54"/>
        <v>542134</v>
      </c>
      <c r="L671" s="10">
        <f t="shared" si="53"/>
        <v>542134</v>
      </c>
      <c r="M671" s="8" t="s">
        <v>1956</v>
      </c>
      <c r="N671" s="1"/>
      <c r="O671" s="1"/>
      <c r="P671" s="1"/>
      <c r="Q671" s="1"/>
      <c r="R671" s="1"/>
      <c r="S671" s="1"/>
      <c r="T671" s="1"/>
      <c r="U671" s="1"/>
      <c r="AS671" s="1"/>
      <c r="AU671" s="1"/>
      <c r="AV671" s="1"/>
      <c r="AW671" s="1"/>
    </row>
    <row r="672" spans="1:49" ht="30" customHeight="1" x14ac:dyDescent="0.3">
      <c r="A672" s="8" t="s">
        <v>1939</v>
      </c>
      <c r="B672" s="8" t="s">
        <v>1958</v>
      </c>
      <c r="C672" s="8" t="s">
        <v>1726</v>
      </c>
      <c r="D672" s="9">
        <v>1</v>
      </c>
      <c r="E672" s="10">
        <f>TRUNC(일위대가목록!E538,0)</f>
        <v>55820</v>
      </c>
      <c r="F672" s="10">
        <f t="shared" si="50"/>
        <v>55820</v>
      </c>
      <c r="G672" s="10">
        <f>TRUNC(일위대가목록!F538,0)</f>
        <v>455500</v>
      </c>
      <c r="H672" s="10">
        <f t="shared" si="51"/>
        <v>455500</v>
      </c>
      <c r="I672" s="10">
        <f>TRUNC(일위대가목록!G538,0)</f>
        <v>166348</v>
      </c>
      <c r="J672" s="10">
        <f t="shared" si="52"/>
        <v>166348</v>
      </c>
      <c r="K672" s="10">
        <f t="shared" si="54"/>
        <v>677668</v>
      </c>
      <c r="L672" s="10">
        <f t="shared" si="53"/>
        <v>677668</v>
      </c>
      <c r="M672" s="8" t="s">
        <v>1959</v>
      </c>
      <c r="N672" s="1"/>
      <c r="O672" s="1"/>
      <c r="P672" s="1"/>
      <c r="Q672" s="1"/>
      <c r="R672" s="1"/>
      <c r="S672" s="1"/>
      <c r="T672" s="1"/>
      <c r="U672" s="1"/>
      <c r="AS672" s="1"/>
      <c r="AU672" s="1"/>
      <c r="AV672" s="1"/>
      <c r="AW672" s="1"/>
    </row>
    <row r="673" spans="1:49" ht="30" customHeight="1" x14ac:dyDescent="0.3">
      <c r="A673" s="37" t="s">
        <v>1961</v>
      </c>
      <c r="B673" s="37" t="s">
        <v>42</v>
      </c>
      <c r="C673" s="37" t="s">
        <v>42</v>
      </c>
      <c r="D673" s="38"/>
      <c r="E673" s="39">
        <f>TRUNC(단가대비표!O245,0)</f>
        <v>0</v>
      </c>
      <c r="F673" s="39">
        <f t="shared" si="50"/>
        <v>0</v>
      </c>
      <c r="G673" s="39">
        <f>TRUNC(단가대비표!P245,0)</f>
        <v>0</v>
      </c>
      <c r="H673" s="39">
        <f t="shared" si="51"/>
        <v>0</v>
      </c>
      <c r="I673" s="39">
        <f>TRUNC(단가대비표!V245,0)</f>
        <v>0</v>
      </c>
      <c r="J673" s="39">
        <f t="shared" si="52"/>
        <v>0</v>
      </c>
      <c r="K673" s="39">
        <f t="shared" si="54"/>
        <v>0</v>
      </c>
      <c r="L673" s="39">
        <f t="shared" si="53"/>
        <v>0</v>
      </c>
      <c r="M673" s="37" t="s">
        <v>42</v>
      </c>
      <c r="N673" s="1"/>
      <c r="O673" s="1"/>
      <c r="P673" s="1"/>
      <c r="Q673" s="1"/>
      <c r="R673" s="1"/>
      <c r="S673" s="1"/>
      <c r="T673" s="1"/>
      <c r="U673" s="1"/>
      <c r="AS673" s="1"/>
      <c r="AU673" s="1"/>
      <c r="AV673" s="1"/>
      <c r="AW673" s="1"/>
    </row>
    <row r="674" spans="1:49" ht="30" customHeight="1" x14ac:dyDescent="0.3">
      <c r="A674" s="8" t="s">
        <v>1963</v>
      </c>
      <c r="B674" s="8" t="s">
        <v>1964</v>
      </c>
      <c r="C674" s="8" t="s">
        <v>417</v>
      </c>
      <c r="D674" s="9">
        <v>1</v>
      </c>
      <c r="E674" s="10">
        <f>TRUNC(일위대가목록!E539,0)</f>
        <v>12402</v>
      </c>
      <c r="F674" s="10">
        <f t="shared" si="50"/>
        <v>12402</v>
      </c>
      <c r="G674" s="10">
        <f>TRUNC(일위대가목록!F539,0)</f>
        <v>323843</v>
      </c>
      <c r="H674" s="10">
        <f t="shared" si="51"/>
        <v>323843</v>
      </c>
      <c r="I674" s="10">
        <f>TRUNC(일위대가목록!G539,0)</f>
        <v>24683</v>
      </c>
      <c r="J674" s="10">
        <f t="shared" si="52"/>
        <v>24683</v>
      </c>
      <c r="K674" s="10">
        <f t="shared" si="54"/>
        <v>360928</v>
      </c>
      <c r="L674" s="10">
        <f t="shared" si="53"/>
        <v>360928</v>
      </c>
      <c r="M674" s="8" t="s">
        <v>1965</v>
      </c>
      <c r="N674" s="1"/>
      <c r="O674" s="1"/>
      <c r="P674" s="1"/>
      <c r="Q674" s="1"/>
      <c r="R674" s="1"/>
      <c r="S674" s="1"/>
      <c r="T674" s="1"/>
      <c r="U674" s="1"/>
      <c r="AS674" s="1"/>
      <c r="AU674" s="1"/>
      <c r="AV674" s="1"/>
      <c r="AW674" s="1"/>
    </row>
    <row r="675" spans="1:49" ht="30" customHeight="1" x14ac:dyDescent="0.3">
      <c r="A675" s="8" t="s">
        <v>1963</v>
      </c>
      <c r="B675" s="8" t="s">
        <v>1967</v>
      </c>
      <c r="C675" s="8" t="s">
        <v>417</v>
      </c>
      <c r="D675" s="9">
        <v>1</v>
      </c>
      <c r="E675" s="10">
        <f>TRUNC(일위대가목록!E540,0)</f>
        <v>12912</v>
      </c>
      <c r="F675" s="10">
        <f t="shared" si="50"/>
        <v>12912</v>
      </c>
      <c r="G675" s="10">
        <f>TRUNC(일위대가목록!F540,0)</f>
        <v>284981</v>
      </c>
      <c r="H675" s="10">
        <f t="shared" si="51"/>
        <v>284981</v>
      </c>
      <c r="I675" s="10">
        <f>TRUNC(일위대가목록!G540,0)</f>
        <v>24133</v>
      </c>
      <c r="J675" s="10">
        <f t="shared" si="52"/>
        <v>24133</v>
      </c>
      <c r="K675" s="10">
        <f t="shared" si="54"/>
        <v>322026</v>
      </c>
      <c r="L675" s="10">
        <f t="shared" si="53"/>
        <v>322026</v>
      </c>
      <c r="M675" s="8" t="s">
        <v>1968</v>
      </c>
      <c r="N675" s="1"/>
      <c r="O675" s="1"/>
      <c r="P675" s="1"/>
      <c r="Q675" s="1"/>
      <c r="R675" s="1"/>
      <c r="S675" s="1"/>
      <c r="T675" s="1"/>
      <c r="U675" s="1"/>
      <c r="AS675" s="1"/>
      <c r="AU675" s="1"/>
      <c r="AV675" s="1"/>
      <c r="AW675" s="1"/>
    </row>
    <row r="676" spans="1:49" ht="30" customHeight="1" x14ac:dyDescent="0.3">
      <c r="A676" s="8" t="s">
        <v>1970</v>
      </c>
      <c r="B676" s="8" t="s">
        <v>1964</v>
      </c>
      <c r="C676" s="8" t="s">
        <v>417</v>
      </c>
      <c r="D676" s="9">
        <v>1</v>
      </c>
      <c r="E676" s="10">
        <f>TRUNC(일위대가목록!E541,0)</f>
        <v>12402</v>
      </c>
      <c r="F676" s="10">
        <f t="shared" si="50"/>
        <v>12402</v>
      </c>
      <c r="G676" s="10">
        <f>TRUNC(일위대가목록!F541,0)</f>
        <v>266453</v>
      </c>
      <c r="H676" s="10">
        <f t="shared" si="51"/>
        <v>266453</v>
      </c>
      <c r="I676" s="10">
        <f>TRUNC(일위대가목록!G541,0)</f>
        <v>22962</v>
      </c>
      <c r="J676" s="10">
        <f t="shared" si="52"/>
        <v>22962</v>
      </c>
      <c r="K676" s="10">
        <f t="shared" si="54"/>
        <v>301817</v>
      </c>
      <c r="L676" s="10">
        <f t="shared" si="53"/>
        <v>301817</v>
      </c>
      <c r="M676" s="8" t="s">
        <v>1971</v>
      </c>
      <c r="N676" s="1"/>
      <c r="O676" s="1"/>
      <c r="P676" s="1"/>
      <c r="Q676" s="1"/>
      <c r="R676" s="1"/>
      <c r="S676" s="1"/>
      <c r="T676" s="1"/>
      <c r="U676" s="1"/>
      <c r="AS676" s="1"/>
      <c r="AU676" s="1"/>
      <c r="AV676" s="1"/>
      <c r="AW676" s="1"/>
    </row>
    <row r="677" spans="1:49" ht="30" customHeight="1" x14ac:dyDescent="0.3">
      <c r="A677" s="8" t="s">
        <v>1970</v>
      </c>
      <c r="B677" s="8" t="s">
        <v>1967</v>
      </c>
      <c r="C677" s="8" t="s">
        <v>417</v>
      </c>
      <c r="D677" s="9">
        <v>1</v>
      </c>
      <c r="E677" s="10">
        <f>TRUNC(일위대가목록!E542,0)</f>
        <v>12912</v>
      </c>
      <c r="F677" s="10">
        <f t="shared" si="50"/>
        <v>12912</v>
      </c>
      <c r="G677" s="10">
        <f>TRUNC(일위대가목록!F542,0)</f>
        <v>237000</v>
      </c>
      <c r="H677" s="10">
        <f t="shared" si="51"/>
        <v>237000</v>
      </c>
      <c r="I677" s="10">
        <f>TRUNC(일위대가목록!G542,0)</f>
        <v>22693</v>
      </c>
      <c r="J677" s="10">
        <f t="shared" si="52"/>
        <v>22693</v>
      </c>
      <c r="K677" s="10">
        <f t="shared" si="54"/>
        <v>272605</v>
      </c>
      <c r="L677" s="10">
        <f t="shared" si="53"/>
        <v>272605</v>
      </c>
      <c r="M677" s="8" t="s">
        <v>1973</v>
      </c>
      <c r="N677" s="1"/>
      <c r="O677" s="1"/>
      <c r="P677" s="1"/>
      <c r="Q677" s="1"/>
      <c r="R677" s="1"/>
      <c r="S677" s="1"/>
      <c r="T677" s="1"/>
      <c r="U677" s="1"/>
      <c r="AS677" s="1"/>
      <c r="AU677" s="1"/>
      <c r="AV677" s="1"/>
      <c r="AW677" s="1"/>
    </row>
    <row r="678" spans="1:49" ht="30" customHeight="1" x14ac:dyDescent="0.3">
      <c r="A678" s="8" t="s">
        <v>1975</v>
      </c>
      <c r="B678" s="8" t="s">
        <v>1976</v>
      </c>
      <c r="C678" s="8" t="s">
        <v>417</v>
      </c>
      <c r="D678" s="9">
        <v>1</v>
      </c>
      <c r="E678" s="10">
        <f>TRUNC(일위대가목록!E543,0)</f>
        <v>10209</v>
      </c>
      <c r="F678" s="10">
        <f t="shared" si="50"/>
        <v>10209</v>
      </c>
      <c r="G678" s="10">
        <f>TRUNC(일위대가목록!F543,0)</f>
        <v>116525</v>
      </c>
      <c r="H678" s="10">
        <f t="shared" si="51"/>
        <v>116525</v>
      </c>
      <c r="I678" s="10">
        <f>TRUNC(일위대가목록!G543,0)</f>
        <v>14405</v>
      </c>
      <c r="J678" s="10">
        <f t="shared" si="52"/>
        <v>14405</v>
      </c>
      <c r="K678" s="10">
        <f t="shared" si="54"/>
        <v>141139</v>
      </c>
      <c r="L678" s="10">
        <f t="shared" si="53"/>
        <v>141139</v>
      </c>
      <c r="M678" s="8" t="s">
        <v>1977</v>
      </c>
      <c r="N678" s="1"/>
      <c r="O678" s="1"/>
      <c r="P678" s="1"/>
      <c r="Q678" s="1"/>
      <c r="R678" s="1"/>
      <c r="S678" s="1"/>
      <c r="T678" s="1"/>
      <c r="U678" s="1"/>
      <c r="AS678" s="1"/>
      <c r="AU678" s="1"/>
      <c r="AV678" s="1"/>
      <c r="AW678" s="1"/>
    </row>
    <row r="679" spans="1:49" ht="30" customHeight="1" x14ac:dyDescent="0.3">
      <c r="A679" s="37" t="s">
        <v>1979</v>
      </c>
      <c r="B679" s="37" t="s">
        <v>42</v>
      </c>
      <c r="C679" s="37" t="s">
        <v>42</v>
      </c>
      <c r="D679" s="38"/>
      <c r="E679" s="39">
        <f>TRUNC(단가대비표!O246,0)</f>
        <v>0</v>
      </c>
      <c r="F679" s="39">
        <f t="shared" si="50"/>
        <v>0</v>
      </c>
      <c r="G679" s="39">
        <f>TRUNC(단가대비표!P246,0)</f>
        <v>0</v>
      </c>
      <c r="H679" s="39">
        <f t="shared" si="51"/>
        <v>0</v>
      </c>
      <c r="I679" s="39">
        <f>TRUNC(단가대비표!V246,0)</f>
        <v>0</v>
      </c>
      <c r="J679" s="39">
        <f t="shared" si="52"/>
        <v>0</v>
      </c>
      <c r="K679" s="39">
        <f t="shared" si="54"/>
        <v>0</v>
      </c>
      <c r="L679" s="39">
        <f t="shared" si="53"/>
        <v>0</v>
      </c>
      <c r="M679" s="37" t="s">
        <v>42</v>
      </c>
      <c r="N679" s="1"/>
      <c r="O679" s="1"/>
      <c r="P679" s="1"/>
      <c r="Q679" s="1"/>
      <c r="R679" s="1"/>
      <c r="S679" s="1"/>
      <c r="T679" s="1"/>
      <c r="U679" s="1"/>
      <c r="AS679" s="1"/>
      <c r="AU679" s="1"/>
      <c r="AV679" s="1"/>
      <c r="AW679" s="1"/>
    </row>
    <row r="680" spans="1:49" ht="30" customHeight="1" x14ac:dyDescent="0.3">
      <c r="A680" s="8" t="s">
        <v>1981</v>
      </c>
      <c r="B680" s="8" t="s">
        <v>42</v>
      </c>
      <c r="C680" s="8" t="s">
        <v>81</v>
      </c>
      <c r="D680" s="9">
        <v>1</v>
      </c>
      <c r="E680" s="10">
        <f>TRUNC(일위대가목록!E544,0)</f>
        <v>2577</v>
      </c>
      <c r="F680" s="10">
        <f t="shared" si="50"/>
        <v>2577</v>
      </c>
      <c r="G680" s="10">
        <f>TRUNC(일위대가목록!F544,0)</f>
        <v>25118</v>
      </c>
      <c r="H680" s="10">
        <f t="shared" si="51"/>
        <v>25118</v>
      </c>
      <c r="I680" s="10">
        <f>TRUNC(일위대가목록!G544,0)</f>
        <v>3411</v>
      </c>
      <c r="J680" s="10">
        <f t="shared" si="52"/>
        <v>3411</v>
      </c>
      <c r="K680" s="10">
        <f t="shared" si="54"/>
        <v>31106</v>
      </c>
      <c r="L680" s="10">
        <f t="shared" si="53"/>
        <v>31106</v>
      </c>
      <c r="M680" s="8" t="s">
        <v>1982</v>
      </c>
      <c r="N680" s="1"/>
      <c r="O680" s="1"/>
      <c r="P680" s="1"/>
      <c r="Q680" s="1"/>
      <c r="R680" s="1"/>
      <c r="S680" s="1"/>
      <c r="T680" s="1"/>
      <c r="U680" s="1"/>
      <c r="AS680" s="1"/>
      <c r="AU680" s="1"/>
      <c r="AV680" s="1"/>
      <c r="AW680" s="1"/>
    </row>
    <row r="681" spans="1:49" ht="30" customHeight="1" x14ac:dyDescent="0.3">
      <c r="A681" s="37" t="s">
        <v>1984</v>
      </c>
      <c r="B681" s="37" t="s">
        <v>42</v>
      </c>
      <c r="C681" s="37" t="s">
        <v>42</v>
      </c>
      <c r="D681" s="38"/>
      <c r="E681" s="39">
        <f>TRUNC(단가대비표!O247,0)</f>
        <v>0</v>
      </c>
      <c r="F681" s="39">
        <f t="shared" si="50"/>
        <v>0</v>
      </c>
      <c r="G681" s="39">
        <f>TRUNC(단가대비표!P247,0)</f>
        <v>0</v>
      </c>
      <c r="H681" s="39">
        <f t="shared" si="51"/>
        <v>0</v>
      </c>
      <c r="I681" s="39">
        <f>TRUNC(단가대비표!V247,0)</f>
        <v>0</v>
      </c>
      <c r="J681" s="39">
        <f t="shared" si="52"/>
        <v>0</v>
      </c>
      <c r="K681" s="39">
        <f t="shared" si="54"/>
        <v>0</v>
      </c>
      <c r="L681" s="39">
        <f t="shared" si="53"/>
        <v>0</v>
      </c>
      <c r="M681" s="37" t="s">
        <v>42</v>
      </c>
      <c r="N681" s="1"/>
      <c r="O681" s="1"/>
      <c r="P681" s="1"/>
      <c r="Q681" s="1"/>
      <c r="R681" s="1"/>
      <c r="S681" s="1"/>
      <c r="T681" s="1"/>
      <c r="U681" s="1"/>
      <c r="AS681" s="1"/>
      <c r="AU681" s="1"/>
      <c r="AV681" s="1"/>
      <c r="AW681" s="1"/>
    </row>
    <row r="682" spans="1:49" ht="30" customHeight="1" x14ac:dyDescent="0.3">
      <c r="A682" s="8" t="s">
        <v>1986</v>
      </c>
      <c r="B682" s="8" t="s">
        <v>42</v>
      </c>
      <c r="C682" s="8" t="s">
        <v>65</v>
      </c>
      <c r="D682" s="9">
        <v>1</v>
      </c>
      <c r="E682" s="10">
        <f>TRUNC(일위대가목록!E545,0)</f>
        <v>0</v>
      </c>
      <c r="F682" s="10">
        <f t="shared" si="50"/>
        <v>0</v>
      </c>
      <c r="G682" s="10">
        <f>TRUNC(일위대가목록!F545,0)</f>
        <v>12849</v>
      </c>
      <c r="H682" s="10">
        <f t="shared" si="51"/>
        <v>12849</v>
      </c>
      <c r="I682" s="10">
        <f>TRUNC(일위대가목록!G545,0)</f>
        <v>385</v>
      </c>
      <c r="J682" s="10">
        <f t="shared" si="52"/>
        <v>385</v>
      </c>
      <c r="K682" s="10">
        <f t="shared" si="54"/>
        <v>13234</v>
      </c>
      <c r="L682" s="10">
        <f t="shared" si="53"/>
        <v>13234</v>
      </c>
      <c r="M682" s="8" t="s">
        <v>1987</v>
      </c>
      <c r="N682" s="1"/>
      <c r="O682" s="1"/>
      <c r="P682" s="1"/>
      <c r="Q682" s="1"/>
      <c r="R682" s="1"/>
      <c r="S682" s="1"/>
      <c r="T682" s="1"/>
      <c r="U682" s="1"/>
      <c r="AS682" s="1"/>
      <c r="AU682" s="1"/>
      <c r="AV682" s="1"/>
      <c r="AW682" s="1"/>
    </row>
    <row r="683" spans="1:49" ht="30" customHeight="1" x14ac:dyDescent="0.3">
      <c r="A683" s="37" t="s">
        <v>1989</v>
      </c>
      <c r="B683" s="37" t="s">
        <v>42</v>
      </c>
      <c r="C683" s="37" t="s">
        <v>42</v>
      </c>
      <c r="D683" s="38"/>
      <c r="E683" s="39">
        <f>TRUNC(단가대비표!O248,0)</f>
        <v>0</v>
      </c>
      <c r="F683" s="39">
        <f t="shared" si="50"/>
        <v>0</v>
      </c>
      <c r="G683" s="39">
        <f>TRUNC(단가대비표!P248,0)</f>
        <v>0</v>
      </c>
      <c r="H683" s="39">
        <f t="shared" si="51"/>
        <v>0</v>
      </c>
      <c r="I683" s="39">
        <f>TRUNC(단가대비표!V248,0)</f>
        <v>0</v>
      </c>
      <c r="J683" s="39">
        <f t="shared" si="52"/>
        <v>0</v>
      </c>
      <c r="K683" s="39">
        <f t="shared" si="54"/>
        <v>0</v>
      </c>
      <c r="L683" s="39">
        <f t="shared" si="53"/>
        <v>0</v>
      </c>
      <c r="M683" s="37" t="s">
        <v>42</v>
      </c>
      <c r="N683" s="1"/>
      <c r="O683" s="1"/>
      <c r="P683" s="1"/>
      <c r="Q683" s="1"/>
      <c r="R683" s="1"/>
      <c r="S683" s="1"/>
      <c r="T683" s="1"/>
      <c r="U683" s="1"/>
      <c r="AS683" s="1"/>
      <c r="AU683" s="1"/>
      <c r="AV683" s="1"/>
      <c r="AW683" s="1"/>
    </row>
    <row r="684" spans="1:49" ht="30" customHeight="1" x14ac:dyDescent="0.3">
      <c r="A684" s="8" t="s">
        <v>1991</v>
      </c>
      <c r="B684" s="8" t="s">
        <v>1992</v>
      </c>
      <c r="C684" s="8" t="s">
        <v>81</v>
      </c>
      <c r="D684" s="9">
        <v>1</v>
      </c>
      <c r="E684" s="10">
        <f>TRUNC(일위대가목록!E546,0)</f>
        <v>0</v>
      </c>
      <c r="F684" s="10">
        <f t="shared" si="50"/>
        <v>0</v>
      </c>
      <c r="G684" s="10">
        <f>TRUNC(일위대가목록!F546,0)</f>
        <v>3060</v>
      </c>
      <c r="H684" s="10">
        <f t="shared" si="51"/>
        <v>3060</v>
      </c>
      <c r="I684" s="10">
        <f>TRUNC(일위대가목록!G546,0)</f>
        <v>0</v>
      </c>
      <c r="J684" s="10">
        <f t="shared" si="52"/>
        <v>0</v>
      </c>
      <c r="K684" s="10">
        <f t="shared" si="54"/>
        <v>3060</v>
      </c>
      <c r="L684" s="10">
        <f t="shared" si="53"/>
        <v>3060</v>
      </c>
      <c r="M684" s="8" t="s">
        <v>1993</v>
      </c>
      <c r="N684" s="1"/>
      <c r="O684" s="1"/>
      <c r="P684" s="1"/>
      <c r="Q684" s="1"/>
      <c r="R684" s="1"/>
      <c r="S684" s="1"/>
      <c r="T684" s="1"/>
      <c r="U684" s="1"/>
      <c r="AS684" s="1"/>
      <c r="AU684" s="1"/>
      <c r="AV684" s="1"/>
      <c r="AW684" s="1"/>
    </row>
    <row r="685" spans="1:49" ht="30" customHeight="1" x14ac:dyDescent="0.3">
      <c r="A685" s="37" t="s">
        <v>1995</v>
      </c>
      <c r="B685" s="37" t="s">
        <v>1996</v>
      </c>
      <c r="C685" s="37" t="s">
        <v>42</v>
      </c>
      <c r="D685" s="38"/>
      <c r="E685" s="39">
        <f>TRUNC(단가대비표!O249,0)</f>
        <v>0</v>
      </c>
      <c r="F685" s="39">
        <f t="shared" si="50"/>
        <v>0</v>
      </c>
      <c r="G685" s="39">
        <f>TRUNC(단가대비표!P249,0)</f>
        <v>0</v>
      </c>
      <c r="H685" s="39">
        <f t="shared" si="51"/>
        <v>0</v>
      </c>
      <c r="I685" s="39">
        <f>TRUNC(단가대비표!V249,0)</f>
        <v>0</v>
      </c>
      <c r="J685" s="39">
        <f t="shared" si="52"/>
        <v>0</v>
      </c>
      <c r="K685" s="39">
        <f t="shared" si="54"/>
        <v>0</v>
      </c>
      <c r="L685" s="39">
        <f t="shared" si="53"/>
        <v>0</v>
      </c>
      <c r="M685" s="37" t="s">
        <v>42</v>
      </c>
      <c r="N685" s="1"/>
      <c r="O685" s="1"/>
      <c r="P685" s="1"/>
      <c r="Q685" s="1"/>
      <c r="R685" s="1"/>
      <c r="S685" s="1"/>
      <c r="T685" s="1"/>
      <c r="U685" s="1"/>
      <c r="AS685" s="1"/>
      <c r="AU685" s="1"/>
      <c r="AV685" s="1"/>
      <c r="AW685" s="1"/>
    </row>
    <row r="686" spans="1:49" ht="30" customHeight="1" x14ac:dyDescent="0.3">
      <c r="A686" s="8" t="s">
        <v>1998</v>
      </c>
      <c r="B686" s="8" t="s">
        <v>1999</v>
      </c>
      <c r="C686" s="8" t="s">
        <v>1726</v>
      </c>
      <c r="D686" s="9">
        <v>1</v>
      </c>
      <c r="E686" s="10">
        <f>TRUNC(일위대가목록!E547,0)</f>
        <v>48782</v>
      </c>
      <c r="F686" s="10">
        <f t="shared" si="50"/>
        <v>48782</v>
      </c>
      <c r="G686" s="10">
        <f>TRUNC(일위대가목록!F547,0)</f>
        <v>417563</v>
      </c>
      <c r="H686" s="10">
        <f t="shared" si="51"/>
        <v>417563</v>
      </c>
      <c r="I686" s="10">
        <f>TRUNC(일위대가목록!G547,0)</f>
        <v>48338</v>
      </c>
      <c r="J686" s="10">
        <f t="shared" si="52"/>
        <v>48338</v>
      </c>
      <c r="K686" s="10">
        <f t="shared" si="54"/>
        <v>514683</v>
      </c>
      <c r="L686" s="10">
        <f t="shared" si="53"/>
        <v>514683</v>
      </c>
      <c r="M686" s="8" t="s">
        <v>2000</v>
      </c>
      <c r="N686" s="1"/>
      <c r="O686" s="1"/>
      <c r="P686" s="1"/>
      <c r="Q686" s="1"/>
      <c r="R686" s="1"/>
      <c r="S686" s="1"/>
      <c r="T686" s="1"/>
      <c r="U686" s="1"/>
      <c r="AS686" s="1"/>
      <c r="AU686" s="1"/>
      <c r="AV686" s="1"/>
      <c r="AW686" s="1"/>
    </row>
    <row r="687" spans="1:49" ht="30" customHeight="1" x14ac:dyDescent="0.3">
      <c r="A687" s="8" t="s">
        <v>1998</v>
      </c>
      <c r="B687" s="8" t="s">
        <v>2002</v>
      </c>
      <c r="C687" s="8" t="s">
        <v>1726</v>
      </c>
      <c r="D687" s="9">
        <v>1</v>
      </c>
      <c r="E687" s="10">
        <f>TRUNC(일위대가목록!E548,0)</f>
        <v>60193</v>
      </c>
      <c r="F687" s="10">
        <f t="shared" si="50"/>
        <v>60193</v>
      </c>
      <c r="G687" s="10">
        <f>TRUNC(일위대가목록!F548,0)</f>
        <v>513255</v>
      </c>
      <c r="H687" s="10">
        <f t="shared" si="51"/>
        <v>513255</v>
      </c>
      <c r="I687" s="10">
        <f>TRUNC(일위대가목록!G548,0)</f>
        <v>58242</v>
      </c>
      <c r="J687" s="10">
        <f t="shared" si="52"/>
        <v>58242</v>
      </c>
      <c r="K687" s="10">
        <f t="shared" si="54"/>
        <v>631690</v>
      </c>
      <c r="L687" s="10">
        <f t="shared" si="53"/>
        <v>631690</v>
      </c>
      <c r="M687" s="8" t="s">
        <v>2003</v>
      </c>
      <c r="N687" s="1"/>
      <c r="O687" s="1"/>
      <c r="P687" s="1"/>
      <c r="Q687" s="1"/>
      <c r="R687" s="1"/>
      <c r="S687" s="1"/>
      <c r="T687" s="1"/>
      <c r="U687" s="1"/>
      <c r="AS687" s="1"/>
      <c r="AU687" s="1"/>
      <c r="AV687" s="1"/>
      <c r="AW687" s="1"/>
    </row>
    <row r="688" spans="1:49" ht="30" customHeight="1" x14ac:dyDescent="0.3">
      <c r="A688" s="8" t="s">
        <v>1998</v>
      </c>
      <c r="B688" s="8" t="s">
        <v>2005</v>
      </c>
      <c r="C688" s="8" t="s">
        <v>1726</v>
      </c>
      <c r="D688" s="9">
        <v>1</v>
      </c>
      <c r="E688" s="10">
        <f>TRUNC(일위대가목록!E549,0)</f>
        <v>63856</v>
      </c>
      <c r="F688" s="10">
        <f t="shared" si="50"/>
        <v>63856</v>
      </c>
      <c r="G688" s="10">
        <f>TRUNC(일위대가목록!F549,0)</f>
        <v>529316</v>
      </c>
      <c r="H688" s="10">
        <f t="shared" si="51"/>
        <v>529316</v>
      </c>
      <c r="I688" s="10">
        <f>TRUNC(일위대가목록!G549,0)</f>
        <v>58332</v>
      </c>
      <c r="J688" s="10">
        <f t="shared" si="52"/>
        <v>58332</v>
      </c>
      <c r="K688" s="10">
        <f t="shared" si="54"/>
        <v>651504</v>
      </c>
      <c r="L688" s="10">
        <f t="shared" si="53"/>
        <v>651504</v>
      </c>
      <c r="M688" s="8" t="s">
        <v>2006</v>
      </c>
      <c r="N688" s="1"/>
      <c r="O688" s="1"/>
      <c r="P688" s="1"/>
      <c r="Q688" s="1"/>
      <c r="R688" s="1"/>
      <c r="S688" s="1"/>
      <c r="T688" s="1"/>
      <c r="U688" s="1"/>
      <c r="AS688" s="1"/>
      <c r="AU688" s="1"/>
      <c r="AV688" s="1"/>
      <c r="AW688" s="1"/>
    </row>
    <row r="689" spans="1:49" ht="30" customHeight="1" x14ac:dyDescent="0.3">
      <c r="A689" s="8" t="s">
        <v>1998</v>
      </c>
      <c r="B689" s="8" t="s">
        <v>2008</v>
      </c>
      <c r="C689" s="8" t="s">
        <v>1726</v>
      </c>
      <c r="D689" s="9">
        <v>1</v>
      </c>
      <c r="E689" s="10">
        <f>TRUNC(일위대가목록!E550,0)</f>
        <v>91690</v>
      </c>
      <c r="F689" s="10">
        <f t="shared" si="50"/>
        <v>91690</v>
      </c>
      <c r="G689" s="10">
        <f>TRUNC(일위대가목록!F550,0)</f>
        <v>736826</v>
      </c>
      <c r="H689" s="10">
        <f t="shared" si="51"/>
        <v>736826</v>
      </c>
      <c r="I689" s="10">
        <f>TRUNC(일위대가목록!G550,0)</f>
        <v>150922</v>
      </c>
      <c r="J689" s="10">
        <f t="shared" si="52"/>
        <v>150922</v>
      </c>
      <c r="K689" s="10">
        <f t="shared" si="54"/>
        <v>979438</v>
      </c>
      <c r="L689" s="10">
        <f t="shared" si="53"/>
        <v>979438</v>
      </c>
      <c r="M689" s="8" t="s">
        <v>2009</v>
      </c>
      <c r="N689" s="1"/>
      <c r="O689" s="1"/>
      <c r="P689" s="1"/>
      <c r="Q689" s="1"/>
      <c r="R689" s="1"/>
      <c r="S689" s="1"/>
      <c r="T689" s="1"/>
      <c r="U689" s="1"/>
      <c r="AS689" s="1"/>
      <c r="AU689" s="1"/>
      <c r="AV689" s="1"/>
      <c r="AW689" s="1"/>
    </row>
    <row r="690" spans="1:49" ht="30" customHeight="1" x14ac:dyDescent="0.3">
      <c r="A690" s="8" t="s">
        <v>1998</v>
      </c>
      <c r="B690" s="8" t="s">
        <v>2011</v>
      </c>
      <c r="C690" s="8" t="s">
        <v>1726</v>
      </c>
      <c r="D690" s="9">
        <v>1</v>
      </c>
      <c r="E690" s="10">
        <f>TRUNC(일위대가목록!E551,0)</f>
        <v>121484</v>
      </c>
      <c r="F690" s="10">
        <f t="shared" si="50"/>
        <v>121484</v>
      </c>
      <c r="G690" s="10">
        <f>TRUNC(일위대가목록!F551,0)</f>
        <v>930767</v>
      </c>
      <c r="H690" s="10">
        <f t="shared" si="51"/>
        <v>930767</v>
      </c>
      <c r="I690" s="10">
        <f>TRUNC(일위대가목록!G551,0)</f>
        <v>209586</v>
      </c>
      <c r="J690" s="10">
        <f t="shared" si="52"/>
        <v>209586</v>
      </c>
      <c r="K690" s="10">
        <f t="shared" si="54"/>
        <v>1261837</v>
      </c>
      <c r="L690" s="10">
        <f t="shared" si="53"/>
        <v>1261837</v>
      </c>
      <c r="M690" s="8" t="s">
        <v>2012</v>
      </c>
      <c r="N690" s="1"/>
      <c r="O690" s="1"/>
      <c r="P690" s="1"/>
      <c r="Q690" s="1"/>
      <c r="R690" s="1"/>
      <c r="S690" s="1"/>
      <c r="T690" s="1"/>
      <c r="U690" s="1"/>
      <c r="AS690" s="1"/>
      <c r="AU690" s="1"/>
      <c r="AV690" s="1"/>
      <c r="AW690" s="1"/>
    </row>
    <row r="691" spans="1:49" ht="30" customHeight="1" x14ac:dyDescent="0.3">
      <c r="A691" s="8" t="s">
        <v>1998</v>
      </c>
      <c r="B691" s="8" t="s">
        <v>2014</v>
      </c>
      <c r="C691" s="8" t="s">
        <v>1726</v>
      </c>
      <c r="D691" s="9">
        <v>1</v>
      </c>
      <c r="E691" s="10">
        <f>TRUNC(일위대가목록!E552,0)</f>
        <v>117189</v>
      </c>
      <c r="F691" s="10">
        <f t="shared" si="50"/>
        <v>117189</v>
      </c>
      <c r="G691" s="10">
        <f>TRUNC(일위대가목록!F552,0)</f>
        <v>903852</v>
      </c>
      <c r="H691" s="10">
        <f t="shared" si="51"/>
        <v>903852</v>
      </c>
      <c r="I691" s="10">
        <f>TRUNC(일위대가목록!G552,0)</f>
        <v>209586</v>
      </c>
      <c r="J691" s="10">
        <f t="shared" si="52"/>
        <v>209586</v>
      </c>
      <c r="K691" s="10">
        <f t="shared" si="54"/>
        <v>1230627</v>
      </c>
      <c r="L691" s="10">
        <f t="shared" si="53"/>
        <v>1230627</v>
      </c>
      <c r="M691" s="8" t="s">
        <v>2015</v>
      </c>
      <c r="N691" s="1"/>
      <c r="O691" s="1"/>
      <c r="P691" s="1"/>
      <c r="Q691" s="1"/>
      <c r="R691" s="1"/>
      <c r="S691" s="1"/>
      <c r="T691" s="1"/>
      <c r="U691" s="1"/>
      <c r="AS691" s="1"/>
      <c r="AU691" s="1"/>
      <c r="AV691" s="1"/>
      <c r="AW691" s="1"/>
    </row>
    <row r="692" spans="1:49" ht="30" customHeight="1" x14ac:dyDescent="0.3">
      <c r="A692" s="8" t="s">
        <v>1998</v>
      </c>
      <c r="B692" s="8" t="s">
        <v>2017</v>
      </c>
      <c r="C692" s="8" t="s">
        <v>1726</v>
      </c>
      <c r="D692" s="9">
        <v>1</v>
      </c>
      <c r="E692" s="10">
        <f>TRUNC(일위대가목록!E553,0)</f>
        <v>127118</v>
      </c>
      <c r="F692" s="10">
        <f t="shared" si="50"/>
        <v>127118</v>
      </c>
      <c r="G692" s="10">
        <f>TRUNC(일위대가목록!F553,0)</f>
        <v>957447</v>
      </c>
      <c r="H692" s="10">
        <f t="shared" si="51"/>
        <v>957447</v>
      </c>
      <c r="I692" s="10">
        <f>TRUNC(일위대가목록!G553,0)</f>
        <v>209586</v>
      </c>
      <c r="J692" s="10">
        <f t="shared" si="52"/>
        <v>209586</v>
      </c>
      <c r="K692" s="10">
        <f t="shared" si="54"/>
        <v>1294151</v>
      </c>
      <c r="L692" s="10">
        <f t="shared" si="53"/>
        <v>1294151</v>
      </c>
      <c r="M692" s="8" t="s">
        <v>2018</v>
      </c>
      <c r="N692" s="1"/>
      <c r="O692" s="1"/>
      <c r="P692" s="1"/>
      <c r="Q692" s="1"/>
      <c r="R692" s="1"/>
      <c r="S692" s="1"/>
      <c r="T692" s="1"/>
      <c r="U692" s="1"/>
      <c r="AS692" s="1"/>
      <c r="AU692" s="1"/>
      <c r="AV692" s="1"/>
      <c r="AW692" s="1"/>
    </row>
    <row r="693" spans="1:49" ht="30" customHeight="1" x14ac:dyDescent="0.3">
      <c r="A693" s="8" t="s">
        <v>1998</v>
      </c>
      <c r="B693" s="8" t="s">
        <v>2020</v>
      </c>
      <c r="C693" s="8" t="s">
        <v>1726</v>
      </c>
      <c r="D693" s="9">
        <v>1</v>
      </c>
      <c r="E693" s="10">
        <f>TRUNC(일위대가목록!E554,0)</f>
        <v>133294</v>
      </c>
      <c r="F693" s="10">
        <f t="shared" si="50"/>
        <v>133294</v>
      </c>
      <c r="G693" s="10">
        <f>TRUNC(일위대가목록!F554,0)</f>
        <v>986551</v>
      </c>
      <c r="H693" s="10">
        <f t="shared" si="51"/>
        <v>986551</v>
      </c>
      <c r="I693" s="10">
        <f>TRUNC(일위대가목록!G554,0)</f>
        <v>209586</v>
      </c>
      <c r="J693" s="10">
        <f t="shared" si="52"/>
        <v>209586</v>
      </c>
      <c r="K693" s="10">
        <f t="shared" si="54"/>
        <v>1329431</v>
      </c>
      <c r="L693" s="10">
        <f t="shared" si="53"/>
        <v>1329431</v>
      </c>
      <c r="M693" s="8" t="s">
        <v>2021</v>
      </c>
      <c r="N693" s="1"/>
      <c r="O693" s="1"/>
      <c r="P693" s="1"/>
      <c r="Q693" s="1"/>
      <c r="R693" s="1"/>
      <c r="S693" s="1"/>
      <c r="T693" s="1"/>
      <c r="U693" s="1"/>
      <c r="AS693" s="1"/>
      <c r="AU693" s="1"/>
      <c r="AV693" s="1"/>
      <c r="AW693" s="1"/>
    </row>
    <row r="694" spans="1:49" ht="30" customHeight="1" x14ac:dyDescent="0.3">
      <c r="A694" s="8" t="s">
        <v>1998</v>
      </c>
      <c r="B694" s="8" t="s">
        <v>2023</v>
      </c>
      <c r="C694" s="8" t="s">
        <v>1726</v>
      </c>
      <c r="D694" s="9">
        <v>1</v>
      </c>
      <c r="E694" s="10">
        <f>TRUNC(일위대가목록!E555,0)</f>
        <v>174994</v>
      </c>
      <c r="F694" s="10">
        <f t="shared" si="50"/>
        <v>174994</v>
      </c>
      <c r="G694" s="10">
        <f>TRUNC(일위대가목록!F555,0)</f>
        <v>1292737</v>
      </c>
      <c r="H694" s="10">
        <f t="shared" si="51"/>
        <v>1292737</v>
      </c>
      <c r="I694" s="10">
        <f>TRUNC(일위대가목록!G555,0)</f>
        <v>304827</v>
      </c>
      <c r="J694" s="10">
        <f t="shared" si="52"/>
        <v>304827</v>
      </c>
      <c r="K694" s="10">
        <f t="shared" si="54"/>
        <v>1772558</v>
      </c>
      <c r="L694" s="10">
        <f t="shared" si="53"/>
        <v>1772558</v>
      </c>
      <c r="M694" s="8" t="s">
        <v>2024</v>
      </c>
      <c r="N694" s="1"/>
      <c r="O694" s="1"/>
      <c r="P694" s="1"/>
      <c r="Q694" s="1"/>
      <c r="R694" s="1"/>
      <c r="S694" s="1"/>
      <c r="T694" s="1"/>
      <c r="U694" s="1"/>
      <c r="AS694" s="1"/>
      <c r="AU694" s="1"/>
      <c r="AV694" s="1"/>
      <c r="AW694" s="1"/>
    </row>
    <row r="695" spans="1:49" ht="30" customHeight="1" x14ac:dyDescent="0.3">
      <c r="A695" s="8" t="s">
        <v>1998</v>
      </c>
      <c r="B695" s="8" t="s">
        <v>2026</v>
      </c>
      <c r="C695" s="8" t="s">
        <v>1726</v>
      </c>
      <c r="D695" s="9">
        <v>1</v>
      </c>
      <c r="E695" s="10">
        <f>TRUNC(일위대가목록!E556,0)</f>
        <v>199635</v>
      </c>
      <c r="F695" s="10">
        <f t="shared" si="50"/>
        <v>199635</v>
      </c>
      <c r="G695" s="10">
        <f>TRUNC(일위대가목록!F556,0)</f>
        <v>1352177</v>
      </c>
      <c r="H695" s="10">
        <f t="shared" si="51"/>
        <v>1352177</v>
      </c>
      <c r="I695" s="10">
        <f>TRUNC(일위대가목록!G556,0)</f>
        <v>314075</v>
      </c>
      <c r="J695" s="10">
        <f t="shared" si="52"/>
        <v>314075</v>
      </c>
      <c r="K695" s="10">
        <f t="shared" si="54"/>
        <v>1865887</v>
      </c>
      <c r="L695" s="10">
        <f t="shared" si="53"/>
        <v>1865887</v>
      </c>
      <c r="M695" s="8" t="s">
        <v>2027</v>
      </c>
      <c r="N695" s="1"/>
      <c r="O695" s="1"/>
      <c r="P695" s="1"/>
      <c r="Q695" s="1"/>
      <c r="R695" s="1"/>
      <c r="S695" s="1"/>
      <c r="T695" s="1"/>
      <c r="U695" s="1"/>
      <c r="AS695" s="1"/>
      <c r="AU695" s="1"/>
      <c r="AV695" s="1"/>
      <c r="AW695" s="1"/>
    </row>
    <row r="696" spans="1:49" ht="30" customHeight="1" x14ac:dyDescent="0.3">
      <c r="A696" s="8" t="s">
        <v>1998</v>
      </c>
      <c r="B696" s="8" t="s">
        <v>2029</v>
      </c>
      <c r="C696" s="8" t="s">
        <v>1726</v>
      </c>
      <c r="D696" s="9">
        <v>1</v>
      </c>
      <c r="E696" s="10">
        <f>TRUNC(일위대가목록!E557,0)</f>
        <v>205730</v>
      </c>
      <c r="F696" s="10">
        <f t="shared" si="50"/>
        <v>205730</v>
      </c>
      <c r="G696" s="10">
        <f>TRUNC(일위대가목록!F557,0)</f>
        <v>1389905</v>
      </c>
      <c r="H696" s="10">
        <f t="shared" si="51"/>
        <v>1389905</v>
      </c>
      <c r="I696" s="10">
        <f>TRUNC(일위대가목록!G557,0)</f>
        <v>314075</v>
      </c>
      <c r="J696" s="10">
        <f t="shared" si="52"/>
        <v>314075</v>
      </c>
      <c r="K696" s="10">
        <f t="shared" si="54"/>
        <v>1909710</v>
      </c>
      <c r="L696" s="10">
        <f t="shared" si="53"/>
        <v>1909710</v>
      </c>
      <c r="M696" s="8" t="s">
        <v>2030</v>
      </c>
      <c r="N696" s="1"/>
      <c r="O696" s="1"/>
      <c r="P696" s="1"/>
      <c r="Q696" s="1"/>
      <c r="R696" s="1"/>
      <c r="S696" s="1"/>
      <c r="T696" s="1"/>
      <c r="U696" s="1"/>
      <c r="AS696" s="1"/>
      <c r="AU696" s="1"/>
      <c r="AV696" s="1"/>
      <c r="AW696" s="1"/>
    </row>
    <row r="697" spans="1:49" ht="30" customHeight="1" x14ac:dyDescent="0.3">
      <c r="A697" s="8" t="s">
        <v>1998</v>
      </c>
      <c r="B697" s="8" t="s">
        <v>2032</v>
      </c>
      <c r="C697" s="8" t="s">
        <v>1726</v>
      </c>
      <c r="D697" s="9">
        <v>1</v>
      </c>
      <c r="E697" s="10">
        <f>TRUNC(일위대가목록!E558,0)</f>
        <v>213740</v>
      </c>
      <c r="F697" s="10">
        <f t="shared" si="50"/>
        <v>213740</v>
      </c>
      <c r="G697" s="10">
        <f>TRUNC(일위대가목록!F558,0)</f>
        <v>1429820</v>
      </c>
      <c r="H697" s="10">
        <f t="shared" si="51"/>
        <v>1429820</v>
      </c>
      <c r="I697" s="10">
        <f>TRUNC(일위대가목록!G558,0)</f>
        <v>314075</v>
      </c>
      <c r="J697" s="10">
        <f t="shared" si="52"/>
        <v>314075</v>
      </c>
      <c r="K697" s="10">
        <f t="shared" si="54"/>
        <v>1957635</v>
      </c>
      <c r="L697" s="10">
        <f t="shared" si="53"/>
        <v>1957635</v>
      </c>
      <c r="M697" s="8" t="s">
        <v>2033</v>
      </c>
      <c r="N697" s="1"/>
      <c r="O697" s="1"/>
      <c r="P697" s="1"/>
      <c r="Q697" s="1"/>
      <c r="R697" s="1"/>
      <c r="S697" s="1"/>
      <c r="T697" s="1"/>
      <c r="U697" s="1"/>
      <c r="AS697" s="1"/>
      <c r="AU697" s="1"/>
      <c r="AV697" s="1"/>
      <c r="AW697" s="1"/>
    </row>
    <row r="698" spans="1:49" ht="30" customHeight="1" x14ac:dyDescent="0.3">
      <c r="A698" s="8" t="s">
        <v>1998</v>
      </c>
      <c r="B698" s="8" t="s">
        <v>2035</v>
      </c>
      <c r="C698" s="8" t="s">
        <v>1726</v>
      </c>
      <c r="D698" s="9">
        <v>1</v>
      </c>
      <c r="E698" s="10">
        <f>TRUNC(일위대가목록!E559,0)</f>
        <v>243530</v>
      </c>
      <c r="F698" s="10">
        <f t="shared" si="50"/>
        <v>243530</v>
      </c>
      <c r="G698" s="10">
        <f>TRUNC(일위대가목록!F559,0)</f>
        <v>1511486</v>
      </c>
      <c r="H698" s="10">
        <f t="shared" si="51"/>
        <v>1511486</v>
      </c>
      <c r="I698" s="10">
        <f>TRUNC(일위대가목록!G559,0)</f>
        <v>358723</v>
      </c>
      <c r="J698" s="10">
        <f t="shared" si="52"/>
        <v>358723</v>
      </c>
      <c r="K698" s="10">
        <f t="shared" si="54"/>
        <v>2113739</v>
      </c>
      <c r="L698" s="10">
        <f t="shared" si="53"/>
        <v>2113739</v>
      </c>
      <c r="M698" s="8" t="s">
        <v>2036</v>
      </c>
      <c r="N698" s="1"/>
      <c r="O698" s="1"/>
      <c r="P698" s="1"/>
      <c r="Q698" s="1"/>
      <c r="R698" s="1"/>
      <c r="S698" s="1"/>
      <c r="T698" s="1"/>
      <c r="U698" s="1"/>
      <c r="AS698" s="1"/>
      <c r="AU698" s="1"/>
      <c r="AV698" s="1"/>
      <c r="AW698" s="1"/>
    </row>
    <row r="699" spans="1:49" ht="30" customHeight="1" x14ac:dyDescent="0.3">
      <c r="A699" s="8" t="s">
        <v>1998</v>
      </c>
      <c r="B699" s="8" t="s">
        <v>2038</v>
      </c>
      <c r="C699" s="8" t="s">
        <v>1726</v>
      </c>
      <c r="D699" s="9">
        <v>1</v>
      </c>
      <c r="E699" s="10">
        <f>TRUNC(일위대가목록!E560,0)</f>
        <v>275546</v>
      </c>
      <c r="F699" s="10">
        <f t="shared" si="50"/>
        <v>275546</v>
      </c>
      <c r="G699" s="10">
        <f>TRUNC(일위대가목록!F560,0)</f>
        <v>1681913</v>
      </c>
      <c r="H699" s="10">
        <f t="shared" si="51"/>
        <v>1681913</v>
      </c>
      <c r="I699" s="10">
        <f>TRUNC(일위대가목록!G560,0)</f>
        <v>448797</v>
      </c>
      <c r="J699" s="10">
        <f t="shared" si="52"/>
        <v>448797</v>
      </c>
      <c r="K699" s="10">
        <f t="shared" si="54"/>
        <v>2406256</v>
      </c>
      <c r="L699" s="10">
        <f t="shared" si="53"/>
        <v>2406256</v>
      </c>
      <c r="M699" s="8" t="s">
        <v>2039</v>
      </c>
      <c r="N699" s="1"/>
      <c r="O699" s="1"/>
      <c r="P699" s="1"/>
      <c r="Q699" s="1"/>
      <c r="R699" s="1"/>
      <c r="S699" s="1"/>
      <c r="T699" s="1"/>
      <c r="U699" s="1"/>
      <c r="AS699" s="1"/>
      <c r="AU699" s="1"/>
      <c r="AV699" s="1"/>
      <c r="AW699" s="1"/>
    </row>
    <row r="700" spans="1:49" ht="30" customHeight="1" x14ac:dyDescent="0.3">
      <c r="A700" s="8" t="s">
        <v>1998</v>
      </c>
      <c r="B700" s="8" t="s">
        <v>2041</v>
      </c>
      <c r="C700" s="8" t="s">
        <v>1726</v>
      </c>
      <c r="D700" s="9">
        <v>1</v>
      </c>
      <c r="E700" s="10">
        <f>TRUNC(일위대가목록!E561,0)</f>
        <v>121484</v>
      </c>
      <c r="F700" s="10">
        <f t="shared" si="50"/>
        <v>121484</v>
      </c>
      <c r="G700" s="10">
        <f>TRUNC(일위대가목록!F561,0)</f>
        <v>941489</v>
      </c>
      <c r="H700" s="10">
        <f t="shared" si="51"/>
        <v>941489</v>
      </c>
      <c r="I700" s="10">
        <f>TRUNC(일위대가목록!G561,0)</f>
        <v>209586</v>
      </c>
      <c r="J700" s="10">
        <f t="shared" si="52"/>
        <v>209586</v>
      </c>
      <c r="K700" s="10">
        <f t="shared" si="54"/>
        <v>1272559</v>
      </c>
      <c r="L700" s="10">
        <f t="shared" si="53"/>
        <v>1272559</v>
      </c>
      <c r="M700" s="8" t="s">
        <v>2042</v>
      </c>
      <c r="N700" s="1"/>
      <c r="O700" s="1"/>
      <c r="P700" s="1"/>
      <c r="Q700" s="1"/>
      <c r="R700" s="1"/>
      <c r="S700" s="1"/>
      <c r="T700" s="1"/>
      <c r="U700" s="1"/>
      <c r="AS700" s="1"/>
      <c r="AU700" s="1"/>
      <c r="AV700" s="1"/>
      <c r="AW700" s="1"/>
    </row>
    <row r="701" spans="1:49" ht="30" customHeight="1" x14ac:dyDescent="0.3">
      <c r="A701" s="8" t="s">
        <v>1998</v>
      </c>
      <c r="B701" s="8" t="s">
        <v>2044</v>
      </c>
      <c r="C701" s="8" t="s">
        <v>1726</v>
      </c>
      <c r="D701" s="9">
        <v>1</v>
      </c>
      <c r="E701" s="10">
        <f>TRUNC(일위대가목록!E562,0)</f>
        <v>133294</v>
      </c>
      <c r="F701" s="10">
        <f t="shared" si="50"/>
        <v>133294</v>
      </c>
      <c r="G701" s="10">
        <f>TRUNC(일위대가목록!F562,0)</f>
        <v>997336</v>
      </c>
      <c r="H701" s="10">
        <f t="shared" si="51"/>
        <v>997336</v>
      </c>
      <c r="I701" s="10">
        <f>TRUNC(일위대가목록!G562,0)</f>
        <v>209586</v>
      </c>
      <c r="J701" s="10">
        <f t="shared" si="52"/>
        <v>209586</v>
      </c>
      <c r="K701" s="10">
        <f t="shared" si="54"/>
        <v>1340216</v>
      </c>
      <c r="L701" s="10">
        <f t="shared" si="53"/>
        <v>1340216</v>
      </c>
      <c r="M701" s="8" t="s">
        <v>2045</v>
      </c>
      <c r="N701" s="1"/>
      <c r="O701" s="1"/>
      <c r="P701" s="1"/>
      <c r="Q701" s="1"/>
      <c r="R701" s="1"/>
      <c r="S701" s="1"/>
      <c r="T701" s="1"/>
      <c r="U701" s="1"/>
      <c r="AS701" s="1"/>
      <c r="AU701" s="1"/>
      <c r="AV701" s="1"/>
      <c r="AW701" s="1"/>
    </row>
    <row r="702" spans="1:49" ht="30" customHeight="1" x14ac:dyDescent="0.3">
      <c r="A702" s="8" t="s">
        <v>1998</v>
      </c>
      <c r="B702" s="8" t="s">
        <v>2047</v>
      </c>
      <c r="C702" s="8" t="s">
        <v>1726</v>
      </c>
      <c r="D702" s="9">
        <v>1</v>
      </c>
      <c r="E702" s="10">
        <f>TRUNC(일위대가목록!E563,0)</f>
        <v>174994</v>
      </c>
      <c r="F702" s="10">
        <f t="shared" si="50"/>
        <v>174994</v>
      </c>
      <c r="G702" s="10">
        <f>TRUNC(일위대가목록!F563,0)</f>
        <v>1303349</v>
      </c>
      <c r="H702" s="10">
        <f t="shared" si="51"/>
        <v>1303349</v>
      </c>
      <c r="I702" s="10">
        <f>TRUNC(일위대가목록!G563,0)</f>
        <v>304827</v>
      </c>
      <c r="J702" s="10">
        <f t="shared" si="52"/>
        <v>304827</v>
      </c>
      <c r="K702" s="10">
        <f t="shared" si="54"/>
        <v>1783170</v>
      </c>
      <c r="L702" s="10">
        <f t="shared" si="53"/>
        <v>1783170</v>
      </c>
      <c r="M702" s="8" t="s">
        <v>2048</v>
      </c>
      <c r="N702" s="1"/>
      <c r="O702" s="1"/>
      <c r="P702" s="1"/>
      <c r="Q702" s="1"/>
      <c r="R702" s="1"/>
      <c r="S702" s="1"/>
      <c r="T702" s="1"/>
      <c r="U702" s="1"/>
      <c r="AS702" s="1"/>
      <c r="AU702" s="1"/>
      <c r="AV702" s="1"/>
      <c r="AW702" s="1"/>
    </row>
    <row r="703" spans="1:49" ht="30" customHeight="1" x14ac:dyDescent="0.3">
      <c r="A703" s="8" t="s">
        <v>1998</v>
      </c>
      <c r="B703" s="8" t="s">
        <v>2050</v>
      </c>
      <c r="C703" s="8" t="s">
        <v>1726</v>
      </c>
      <c r="D703" s="9">
        <v>1</v>
      </c>
      <c r="E703" s="10">
        <f>TRUNC(일위대가목록!E564,0)</f>
        <v>199635</v>
      </c>
      <c r="F703" s="10">
        <f t="shared" si="50"/>
        <v>199635</v>
      </c>
      <c r="G703" s="10">
        <f>TRUNC(일위대가목록!F564,0)</f>
        <v>1362852</v>
      </c>
      <c r="H703" s="10">
        <f t="shared" si="51"/>
        <v>1362852</v>
      </c>
      <c r="I703" s="10">
        <f>TRUNC(일위대가목록!G564,0)</f>
        <v>314075</v>
      </c>
      <c r="J703" s="10">
        <f t="shared" si="52"/>
        <v>314075</v>
      </c>
      <c r="K703" s="10">
        <f t="shared" si="54"/>
        <v>1876562</v>
      </c>
      <c r="L703" s="10">
        <f t="shared" si="53"/>
        <v>1876562</v>
      </c>
      <c r="M703" s="8" t="s">
        <v>2051</v>
      </c>
      <c r="N703" s="1"/>
      <c r="O703" s="1"/>
      <c r="P703" s="1"/>
      <c r="Q703" s="1"/>
      <c r="R703" s="1"/>
      <c r="S703" s="1"/>
      <c r="T703" s="1"/>
      <c r="U703" s="1"/>
      <c r="AS703" s="1"/>
      <c r="AU703" s="1"/>
      <c r="AV703" s="1"/>
      <c r="AW703" s="1"/>
    </row>
    <row r="704" spans="1:49" ht="30" customHeight="1" x14ac:dyDescent="0.3">
      <c r="A704" s="8" t="s">
        <v>1998</v>
      </c>
      <c r="B704" s="8" t="s">
        <v>2053</v>
      </c>
      <c r="C704" s="8" t="s">
        <v>1726</v>
      </c>
      <c r="D704" s="9">
        <v>1</v>
      </c>
      <c r="E704" s="10">
        <f>TRUNC(일위대가목록!E565,0)</f>
        <v>205730</v>
      </c>
      <c r="F704" s="10">
        <f t="shared" si="50"/>
        <v>205730</v>
      </c>
      <c r="G704" s="10">
        <f>TRUNC(일위대가목록!F565,0)</f>
        <v>1400345</v>
      </c>
      <c r="H704" s="10">
        <f t="shared" si="51"/>
        <v>1400345</v>
      </c>
      <c r="I704" s="10">
        <f>TRUNC(일위대가목록!G565,0)</f>
        <v>314075</v>
      </c>
      <c r="J704" s="10">
        <f t="shared" si="52"/>
        <v>314075</v>
      </c>
      <c r="K704" s="10">
        <f t="shared" si="54"/>
        <v>1920150</v>
      </c>
      <c r="L704" s="10">
        <f t="shared" si="53"/>
        <v>1920150</v>
      </c>
      <c r="M704" s="8" t="s">
        <v>2054</v>
      </c>
      <c r="N704" s="1"/>
      <c r="O704" s="1"/>
      <c r="P704" s="1"/>
      <c r="Q704" s="1"/>
      <c r="R704" s="1"/>
      <c r="S704" s="1"/>
      <c r="T704" s="1"/>
      <c r="U704" s="1"/>
      <c r="AS704" s="1"/>
      <c r="AU704" s="1"/>
      <c r="AV704" s="1"/>
      <c r="AW704" s="1"/>
    </row>
    <row r="705" spans="1:49" ht="30" customHeight="1" x14ac:dyDescent="0.3">
      <c r="A705" s="8" t="s">
        <v>1998</v>
      </c>
      <c r="B705" s="8" t="s">
        <v>2056</v>
      </c>
      <c r="C705" s="8" t="s">
        <v>1726</v>
      </c>
      <c r="D705" s="9">
        <v>1</v>
      </c>
      <c r="E705" s="10">
        <f>TRUNC(일위대가목록!E566,0)</f>
        <v>213740</v>
      </c>
      <c r="F705" s="10">
        <f t="shared" si="50"/>
        <v>213740</v>
      </c>
      <c r="G705" s="10">
        <f>TRUNC(일위대가목록!F566,0)</f>
        <v>1440324</v>
      </c>
      <c r="H705" s="10">
        <f t="shared" si="51"/>
        <v>1440324</v>
      </c>
      <c r="I705" s="10">
        <f>TRUNC(일위대가목록!G566,0)</f>
        <v>314075</v>
      </c>
      <c r="J705" s="10">
        <f t="shared" si="52"/>
        <v>314075</v>
      </c>
      <c r="K705" s="10">
        <f t="shared" si="54"/>
        <v>1968139</v>
      </c>
      <c r="L705" s="10">
        <f t="shared" si="53"/>
        <v>1968139</v>
      </c>
      <c r="M705" s="8" t="s">
        <v>2057</v>
      </c>
      <c r="N705" s="1"/>
      <c r="O705" s="1"/>
      <c r="P705" s="1"/>
      <c r="Q705" s="1"/>
      <c r="R705" s="1"/>
      <c r="S705" s="1"/>
      <c r="T705" s="1"/>
      <c r="U705" s="1"/>
      <c r="AS705" s="1"/>
      <c r="AU705" s="1"/>
      <c r="AV705" s="1"/>
      <c r="AW705" s="1"/>
    </row>
    <row r="706" spans="1:49" ht="30" customHeight="1" x14ac:dyDescent="0.3">
      <c r="A706" s="8" t="s">
        <v>1998</v>
      </c>
      <c r="B706" s="8" t="s">
        <v>2059</v>
      </c>
      <c r="C706" s="8" t="s">
        <v>1726</v>
      </c>
      <c r="D706" s="9">
        <v>1</v>
      </c>
      <c r="E706" s="10">
        <f>TRUNC(일위대가목록!E567,0)</f>
        <v>243530</v>
      </c>
      <c r="F706" s="10">
        <f t="shared" si="50"/>
        <v>243530</v>
      </c>
      <c r="G706" s="10">
        <f>TRUNC(일위대가목록!F567,0)</f>
        <v>1521583</v>
      </c>
      <c r="H706" s="10">
        <f t="shared" si="51"/>
        <v>1521583</v>
      </c>
      <c r="I706" s="10">
        <f>TRUNC(일위대가목록!G567,0)</f>
        <v>358723</v>
      </c>
      <c r="J706" s="10">
        <f t="shared" si="52"/>
        <v>358723</v>
      </c>
      <c r="K706" s="10">
        <f t="shared" si="54"/>
        <v>2123836</v>
      </c>
      <c r="L706" s="10">
        <f t="shared" si="53"/>
        <v>2123836</v>
      </c>
      <c r="M706" s="8" t="s">
        <v>2060</v>
      </c>
      <c r="N706" s="1"/>
      <c r="O706" s="1"/>
      <c r="P706" s="1"/>
      <c r="Q706" s="1"/>
      <c r="R706" s="1"/>
      <c r="S706" s="1"/>
      <c r="T706" s="1"/>
      <c r="U706" s="1"/>
      <c r="AS706" s="1"/>
      <c r="AU706" s="1"/>
      <c r="AV706" s="1"/>
      <c r="AW706" s="1"/>
    </row>
    <row r="707" spans="1:49" ht="30" customHeight="1" x14ac:dyDescent="0.3">
      <c r="A707" s="8" t="s">
        <v>1998</v>
      </c>
      <c r="B707" s="8" t="s">
        <v>2062</v>
      </c>
      <c r="C707" s="8" t="s">
        <v>1726</v>
      </c>
      <c r="D707" s="9">
        <v>1</v>
      </c>
      <c r="E707" s="10">
        <f>TRUNC(일위대가목록!E568,0)</f>
        <v>275549</v>
      </c>
      <c r="F707" s="10">
        <f t="shared" ref="F707:F770" si="55">TRUNC(E707*D707, 0)</f>
        <v>275549</v>
      </c>
      <c r="G707" s="10">
        <f>TRUNC(일위대가목록!F568,0)</f>
        <v>1692417</v>
      </c>
      <c r="H707" s="10">
        <f t="shared" ref="H707:H770" si="56">TRUNC(G707*D707, 0)</f>
        <v>1692417</v>
      </c>
      <c r="I707" s="10">
        <f>TRUNC(일위대가목록!G568,0)</f>
        <v>448797</v>
      </c>
      <c r="J707" s="10">
        <f t="shared" ref="J707:J770" si="57">TRUNC(I707*D707, 0)</f>
        <v>448797</v>
      </c>
      <c r="K707" s="10">
        <f t="shared" si="54"/>
        <v>2416763</v>
      </c>
      <c r="L707" s="10">
        <f t="shared" ref="L707:L770" si="58">TRUNC(F707+H707+J707, 0)</f>
        <v>2416763</v>
      </c>
      <c r="M707" s="8" t="s">
        <v>2063</v>
      </c>
      <c r="N707" s="1"/>
      <c r="O707" s="1"/>
      <c r="P707" s="1"/>
      <c r="Q707" s="1"/>
      <c r="R707" s="1"/>
      <c r="S707" s="1"/>
      <c r="T707" s="1"/>
      <c r="U707" s="1"/>
      <c r="AS707" s="1"/>
      <c r="AU707" s="1"/>
      <c r="AV707" s="1"/>
      <c r="AW707" s="1"/>
    </row>
    <row r="708" spans="1:49" ht="30" customHeight="1" x14ac:dyDescent="0.3">
      <c r="A708" s="37" t="s">
        <v>2065</v>
      </c>
      <c r="B708" s="37" t="s">
        <v>1996</v>
      </c>
      <c r="C708" s="37" t="s">
        <v>42</v>
      </c>
      <c r="D708" s="38"/>
      <c r="E708" s="39">
        <f>TRUNC(단가대비표!O250,0)</f>
        <v>0</v>
      </c>
      <c r="F708" s="39">
        <f t="shared" si="55"/>
        <v>0</v>
      </c>
      <c r="G708" s="39">
        <f>TRUNC(단가대비표!P250,0)</f>
        <v>0</v>
      </c>
      <c r="H708" s="39">
        <f t="shared" si="56"/>
        <v>0</v>
      </c>
      <c r="I708" s="39">
        <f>TRUNC(단가대비표!V250,0)</f>
        <v>0</v>
      </c>
      <c r="J708" s="39">
        <f t="shared" si="57"/>
        <v>0</v>
      </c>
      <c r="K708" s="39">
        <f t="shared" si="54"/>
        <v>0</v>
      </c>
      <c r="L708" s="39">
        <f t="shared" si="58"/>
        <v>0</v>
      </c>
      <c r="M708" s="37" t="s">
        <v>42</v>
      </c>
      <c r="N708" s="1"/>
      <c r="O708" s="1"/>
      <c r="P708" s="1"/>
      <c r="Q708" s="1"/>
      <c r="R708" s="1"/>
      <c r="S708" s="1"/>
      <c r="T708" s="1"/>
      <c r="U708" s="1"/>
      <c r="AS708" s="1"/>
      <c r="AU708" s="1"/>
      <c r="AV708" s="1"/>
      <c r="AW708" s="1"/>
    </row>
    <row r="709" spans="1:49" ht="30" customHeight="1" x14ac:dyDescent="0.3">
      <c r="A709" s="8" t="s">
        <v>2067</v>
      </c>
      <c r="B709" s="8" t="s">
        <v>2068</v>
      </c>
      <c r="C709" s="8" t="s">
        <v>1726</v>
      </c>
      <c r="D709" s="9">
        <v>1</v>
      </c>
      <c r="E709" s="10">
        <f>TRUNC(일위대가목록!E569,0)</f>
        <v>0</v>
      </c>
      <c r="F709" s="10">
        <f t="shared" si="55"/>
        <v>0</v>
      </c>
      <c r="G709" s="10">
        <f>TRUNC(일위대가목록!F569,0)</f>
        <v>15657</v>
      </c>
      <c r="H709" s="10">
        <f t="shared" si="56"/>
        <v>15657</v>
      </c>
      <c r="I709" s="10">
        <f>TRUNC(일위대가목록!G569,0)</f>
        <v>0</v>
      </c>
      <c r="J709" s="10">
        <f t="shared" si="57"/>
        <v>0</v>
      </c>
      <c r="K709" s="10">
        <f t="shared" si="54"/>
        <v>15657</v>
      </c>
      <c r="L709" s="10">
        <f t="shared" si="58"/>
        <v>15657</v>
      </c>
      <c r="M709" s="8" t="s">
        <v>2069</v>
      </c>
      <c r="N709" s="1"/>
      <c r="O709" s="1"/>
      <c r="P709" s="1"/>
      <c r="Q709" s="1"/>
      <c r="R709" s="1"/>
      <c r="S709" s="1"/>
      <c r="T709" s="1"/>
      <c r="U709" s="1"/>
      <c r="AS709" s="1"/>
      <c r="AU709" s="1"/>
      <c r="AV709" s="1"/>
      <c r="AW709" s="1"/>
    </row>
    <row r="710" spans="1:49" ht="30" customHeight="1" x14ac:dyDescent="0.3">
      <c r="A710" s="8" t="s">
        <v>2067</v>
      </c>
      <c r="B710" s="8" t="s">
        <v>2071</v>
      </c>
      <c r="C710" s="8" t="s">
        <v>1726</v>
      </c>
      <c r="D710" s="9">
        <v>1</v>
      </c>
      <c r="E710" s="10">
        <f>TRUNC(일위대가목록!E570,0)</f>
        <v>0</v>
      </c>
      <c r="F710" s="10">
        <f t="shared" si="55"/>
        <v>0</v>
      </c>
      <c r="G710" s="10">
        <f>TRUNC(일위대가목록!F570,0)</f>
        <v>27120</v>
      </c>
      <c r="H710" s="10">
        <f t="shared" si="56"/>
        <v>27120</v>
      </c>
      <c r="I710" s="10">
        <f>TRUNC(일위대가목록!G570,0)</f>
        <v>0</v>
      </c>
      <c r="J710" s="10">
        <f t="shared" si="57"/>
        <v>0</v>
      </c>
      <c r="K710" s="10">
        <f t="shared" si="54"/>
        <v>27120</v>
      </c>
      <c r="L710" s="10">
        <f t="shared" si="58"/>
        <v>27120</v>
      </c>
      <c r="M710" s="8" t="s">
        <v>2072</v>
      </c>
      <c r="N710" s="1"/>
      <c r="O710" s="1"/>
      <c r="P710" s="1"/>
      <c r="Q710" s="1"/>
      <c r="R710" s="1"/>
      <c r="S710" s="1"/>
      <c r="T710" s="1"/>
      <c r="U710" s="1"/>
      <c r="AS710" s="1"/>
      <c r="AU710" s="1"/>
      <c r="AV710" s="1"/>
      <c r="AW710" s="1"/>
    </row>
    <row r="711" spans="1:49" ht="30" customHeight="1" x14ac:dyDescent="0.3">
      <c r="A711" s="8" t="s">
        <v>2067</v>
      </c>
      <c r="B711" s="8" t="s">
        <v>2074</v>
      </c>
      <c r="C711" s="8" t="s">
        <v>1726</v>
      </c>
      <c r="D711" s="9">
        <v>1</v>
      </c>
      <c r="E711" s="10">
        <f>TRUNC(일위대가목록!E571,0)</f>
        <v>0</v>
      </c>
      <c r="F711" s="10">
        <f t="shared" si="55"/>
        <v>0</v>
      </c>
      <c r="G711" s="10">
        <f>TRUNC(일위대가목록!F571,0)</f>
        <v>40355</v>
      </c>
      <c r="H711" s="10">
        <f t="shared" si="56"/>
        <v>40355</v>
      </c>
      <c r="I711" s="10">
        <f>TRUNC(일위대가목록!G571,0)</f>
        <v>0</v>
      </c>
      <c r="J711" s="10">
        <f t="shared" si="57"/>
        <v>0</v>
      </c>
      <c r="K711" s="10">
        <f t="shared" ref="K711:K774" si="59">TRUNC(E711+G711+I711, 0)</f>
        <v>40355</v>
      </c>
      <c r="L711" s="10">
        <f t="shared" si="58"/>
        <v>40355</v>
      </c>
      <c r="M711" s="8" t="s">
        <v>2075</v>
      </c>
      <c r="N711" s="1"/>
      <c r="O711" s="1"/>
      <c r="P711" s="1"/>
      <c r="Q711" s="1"/>
      <c r="R711" s="1"/>
      <c r="S711" s="1"/>
      <c r="T711" s="1"/>
      <c r="U711" s="1"/>
      <c r="AS711" s="1"/>
      <c r="AU711" s="1"/>
      <c r="AV711" s="1"/>
      <c r="AW711" s="1"/>
    </row>
    <row r="712" spans="1:49" ht="30" customHeight="1" x14ac:dyDescent="0.3">
      <c r="A712" s="8" t="s">
        <v>2067</v>
      </c>
      <c r="B712" s="8" t="s">
        <v>2077</v>
      </c>
      <c r="C712" s="8" t="s">
        <v>1726</v>
      </c>
      <c r="D712" s="9">
        <v>1</v>
      </c>
      <c r="E712" s="10">
        <f>TRUNC(일위대가목록!E572,0)</f>
        <v>0</v>
      </c>
      <c r="F712" s="10">
        <f t="shared" si="55"/>
        <v>0</v>
      </c>
      <c r="G712" s="10">
        <f>TRUNC(일위대가목록!F572,0)</f>
        <v>53590</v>
      </c>
      <c r="H712" s="10">
        <f t="shared" si="56"/>
        <v>53590</v>
      </c>
      <c r="I712" s="10">
        <f>TRUNC(일위대가목록!G572,0)</f>
        <v>0</v>
      </c>
      <c r="J712" s="10">
        <f t="shared" si="57"/>
        <v>0</v>
      </c>
      <c r="K712" s="10">
        <f t="shared" si="59"/>
        <v>53590</v>
      </c>
      <c r="L712" s="10">
        <f t="shared" si="58"/>
        <v>53590</v>
      </c>
      <c r="M712" s="8" t="s">
        <v>2078</v>
      </c>
      <c r="N712" s="1"/>
      <c r="O712" s="1"/>
      <c r="P712" s="1"/>
      <c r="Q712" s="1"/>
      <c r="R712" s="1"/>
      <c r="S712" s="1"/>
      <c r="T712" s="1"/>
      <c r="U712" s="1"/>
      <c r="AS712" s="1"/>
      <c r="AU712" s="1"/>
      <c r="AV712" s="1"/>
      <c r="AW712" s="1"/>
    </row>
    <row r="713" spans="1:49" ht="30" customHeight="1" x14ac:dyDescent="0.3">
      <c r="A713" s="8" t="s">
        <v>2067</v>
      </c>
      <c r="B713" s="8" t="s">
        <v>2080</v>
      </c>
      <c r="C713" s="8" t="s">
        <v>1726</v>
      </c>
      <c r="D713" s="9">
        <v>1</v>
      </c>
      <c r="E713" s="10">
        <f>TRUNC(일위대가목록!E573,0)</f>
        <v>0</v>
      </c>
      <c r="F713" s="10">
        <f t="shared" si="55"/>
        <v>0</v>
      </c>
      <c r="G713" s="10">
        <f>TRUNC(일위대가목록!F573,0)</f>
        <v>71020</v>
      </c>
      <c r="H713" s="10">
        <f t="shared" si="56"/>
        <v>71020</v>
      </c>
      <c r="I713" s="10">
        <f>TRUNC(일위대가목록!G573,0)</f>
        <v>0</v>
      </c>
      <c r="J713" s="10">
        <f t="shared" si="57"/>
        <v>0</v>
      </c>
      <c r="K713" s="10">
        <f t="shared" si="59"/>
        <v>71020</v>
      </c>
      <c r="L713" s="10">
        <f t="shared" si="58"/>
        <v>71020</v>
      </c>
      <c r="M713" s="8" t="s">
        <v>2081</v>
      </c>
      <c r="N713" s="1"/>
      <c r="O713" s="1"/>
      <c r="P713" s="1"/>
      <c r="Q713" s="1"/>
      <c r="R713" s="1"/>
      <c r="S713" s="1"/>
      <c r="T713" s="1"/>
      <c r="U713" s="1"/>
      <c r="AS713" s="1"/>
      <c r="AU713" s="1"/>
      <c r="AV713" s="1"/>
      <c r="AW713" s="1"/>
    </row>
    <row r="714" spans="1:49" ht="30" customHeight="1" x14ac:dyDescent="0.3">
      <c r="A714" s="8" t="s">
        <v>2067</v>
      </c>
      <c r="B714" s="8" t="s">
        <v>2083</v>
      </c>
      <c r="C714" s="8" t="s">
        <v>1726</v>
      </c>
      <c r="D714" s="9">
        <v>1</v>
      </c>
      <c r="E714" s="10">
        <f>TRUNC(일위대가목록!E574,0)</f>
        <v>0</v>
      </c>
      <c r="F714" s="10">
        <f t="shared" si="55"/>
        <v>0</v>
      </c>
      <c r="G714" s="10">
        <f>TRUNC(일위대가목록!F574,0)</f>
        <v>84255</v>
      </c>
      <c r="H714" s="10">
        <f t="shared" si="56"/>
        <v>84255</v>
      </c>
      <c r="I714" s="10">
        <f>TRUNC(일위대가목록!G574,0)</f>
        <v>0</v>
      </c>
      <c r="J714" s="10">
        <f t="shared" si="57"/>
        <v>0</v>
      </c>
      <c r="K714" s="10">
        <f t="shared" si="59"/>
        <v>84255</v>
      </c>
      <c r="L714" s="10">
        <f t="shared" si="58"/>
        <v>84255</v>
      </c>
      <c r="M714" s="8" t="s">
        <v>2084</v>
      </c>
      <c r="N714" s="1"/>
      <c r="O714" s="1"/>
      <c r="P714" s="1"/>
      <c r="Q714" s="1"/>
      <c r="R714" s="1"/>
      <c r="S714" s="1"/>
      <c r="T714" s="1"/>
      <c r="U714" s="1"/>
      <c r="AS714" s="1"/>
      <c r="AU714" s="1"/>
      <c r="AV714" s="1"/>
      <c r="AW714" s="1"/>
    </row>
    <row r="715" spans="1:49" ht="30" customHeight="1" x14ac:dyDescent="0.3">
      <c r="A715" s="8" t="s">
        <v>2067</v>
      </c>
      <c r="B715" s="8" t="s">
        <v>2086</v>
      </c>
      <c r="C715" s="8" t="s">
        <v>1726</v>
      </c>
      <c r="D715" s="9">
        <v>1</v>
      </c>
      <c r="E715" s="10">
        <f>TRUNC(일위대가목록!E575,0)</f>
        <v>0</v>
      </c>
      <c r="F715" s="10">
        <f t="shared" si="55"/>
        <v>0</v>
      </c>
      <c r="G715" s="10">
        <f>TRUNC(일위대가목록!F575,0)</f>
        <v>101685</v>
      </c>
      <c r="H715" s="10">
        <f t="shared" si="56"/>
        <v>101685</v>
      </c>
      <c r="I715" s="10">
        <f>TRUNC(일위대가목록!G575,0)</f>
        <v>0</v>
      </c>
      <c r="J715" s="10">
        <f t="shared" si="57"/>
        <v>0</v>
      </c>
      <c r="K715" s="10">
        <f t="shared" si="59"/>
        <v>101685</v>
      </c>
      <c r="L715" s="10">
        <f t="shared" si="58"/>
        <v>101685</v>
      </c>
      <c r="M715" s="8" t="s">
        <v>2087</v>
      </c>
      <c r="N715" s="1"/>
      <c r="O715" s="1"/>
      <c r="P715" s="1"/>
      <c r="Q715" s="1"/>
      <c r="R715" s="1"/>
      <c r="S715" s="1"/>
      <c r="T715" s="1"/>
      <c r="U715" s="1"/>
      <c r="AS715" s="1"/>
      <c r="AU715" s="1"/>
      <c r="AV715" s="1"/>
      <c r="AW715" s="1"/>
    </row>
    <row r="716" spans="1:49" ht="30" customHeight="1" x14ac:dyDescent="0.3">
      <c r="A716" s="8" t="s">
        <v>2067</v>
      </c>
      <c r="B716" s="8" t="s">
        <v>2089</v>
      </c>
      <c r="C716" s="8" t="s">
        <v>1726</v>
      </c>
      <c r="D716" s="9">
        <v>1</v>
      </c>
      <c r="E716" s="10">
        <f>TRUNC(일위대가목록!E576,0)</f>
        <v>0</v>
      </c>
      <c r="F716" s="10">
        <f t="shared" si="55"/>
        <v>0</v>
      </c>
      <c r="G716" s="10">
        <f>TRUNC(일위대가목록!F576,0)</f>
        <v>123960</v>
      </c>
      <c r="H716" s="10">
        <f t="shared" si="56"/>
        <v>123960</v>
      </c>
      <c r="I716" s="10">
        <f>TRUNC(일위대가목록!G576,0)</f>
        <v>0</v>
      </c>
      <c r="J716" s="10">
        <f t="shared" si="57"/>
        <v>0</v>
      </c>
      <c r="K716" s="10">
        <f t="shared" si="59"/>
        <v>123960</v>
      </c>
      <c r="L716" s="10">
        <f t="shared" si="58"/>
        <v>123960</v>
      </c>
      <c r="M716" s="8" t="s">
        <v>2090</v>
      </c>
      <c r="N716" s="1"/>
      <c r="O716" s="1"/>
      <c r="P716" s="1"/>
      <c r="Q716" s="1"/>
      <c r="R716" s="1"/>
      <c r="S716" s="1"/>
      <c r="T716" s="1"/>
      <c r="U716" s="1"/>
      <c r="AS716" s="1"/>
      <c r="AU716" s="1"/>
      <c r="AV716" s="1"/>
      <c r="AW716" s="1"/>
    </row>
    <row r="717" spans="1:49" ht="30" customHeight="1" x14ac:dyDescent="0.3">
      <c r="A717" s="8" t="s">
        <v>2067</v>
      </c>
      <c r="B717" s="8" t="s">
        <v>2092</v>
      </c>
      <c r="C717" s="8" t="s">
        <v>1726</v>
      </c>
      <c r="D717" s="9">
        <v>1</v>
      </c>
      <c r="E717" s="10">
        <f>TRUNC(일위대가목록!E577,0)</f>
        <v>0</v>
      </c>
      <c r="F717" s="10">
        <f t="shared" si="55"/>
        <v>0</v>
      </c>
      <c r="G717" s="10">
        <f>TRUNC(일위대가목록!F577,0)</f>
        <v>148007</v>
      </c>
      <c r="H717" s="10">
        <f t="shared" si="56"/>
        <v>148007</v>
      </c>
      <c r="I717" s="10">
        <f>TRUNC(일위대가목록!G577,0)</f>
        <v>0</v>
      </c>
      <c r="J717" s="10">
        <f t="shared" si="57"/>
        <v>0</v>
      </c>
      <c r="K717" s="10">
        <f t="shared" si="59"/>
        <v>148007</v>
      </c>
      <c r="L717" s="10">
        <f t="shared" si="58"/>
        <v>148007</v>
      </c>
      <c r="M717" s="8" t="s">
        <v>2093</v>
      </c>
      <c r="N717" s="1"/>
      <c r="O717" s="1"/>
      <c r="P717" s="1"/>
      <c r="Q717" s="1"/>
      <c r="R717" s="1"/>
      <c r="S717" s="1"/>
      <c r="T717" s="1"/>
      <c r="U717" s="1"/>
      <c r="AS717" s="1"/>
      <c r="AU717" s="1"/>
      <c r="AV717" s="1"/>
      <c r="AW717" s="1"/>
    </row>
    <row r="718" spans="1:49" ht="30" customHeight="1" x14ac:dyDescent="0.3">
      <c r="A718" s="8" t="s">
        <v>2067</v>
      </c>
      <c r="B718" s="8" t="s">
        <v>2095</v>
      </c>
      <c r="C718" s="8" t="s">
        <v>1726</v>
      </c>
      <c r="D718" s="9">
        <v>1</v>
      </c>
      <c r="E718" s="10">
        <f>TRUNC(일위대가목록!E578,0)</f>
        <v>0</v>
      </c>
      <c r="F718" s="10">
        <f t="shared" si="55"/>
        <v>0</v>
      </c>
      <c r="G718" s="10">
        <f>TRUNC(일위대가목록!F578,0)</f>
        <v>172054</v>
      </c>
      <c r="H718" s="10">
        <f t="shared" si="56"/>
        <v>172054</v>
      </c>
      <c r="I718" s="10">
        <f>TRUNC(일위대가목록!G578,0)</f>
        <v>0</v>
      </c>
      <c r="J718" s="10">
        <f t="shared" si="57"/>
        <v>0</v>
      </c>
      <c r="K718" s="10">
        <f t="shared" si="59"/>
        <v>172054</v>
      </c>
      <c r="L718" s="10">
        <f t="shared" si="58"/>
        <v>172054</v>
      </c>
      <c r="M718" s="8" t="s">
        <v>2096</v>
      </c>
      <c r="N718" s="1"/>
      <c r="O718" s="1"/>
      <c r="P718" s="1"/>
      <c r="Q718" s="1"/>
      <c r="R718" s="1"/>
      <c r="S718" s="1"/>
      <c r="T718" s="1"/>
      <c r="U718" s="1"/>
      <c r="AS718" s="1"/>
      <c r="AU718" s="1"/>
      <c r="AV718" s="1"/>
      <c r="AW718" s="1"/>
    </row>
    <row r="719" spans="1:49" ht="30" customHeight="1" x14ac:dyDescent="0.3">
      <c r="A719" s="8" t="s">
        <v>2067</v>
      </c>
      <c r="B719" s="8" t="s">
        <v>2098</v>
      </c>
      <c r="C719" s="8" t="s">
        <v>1726</v>
      </c>
      <c r="D719" s="9">
        <v>1</v>
      </c>
      <c r="E719" s="10">
        <f>TRUNC(일위대가목록!E579,0)</f>
        <v>0</v>
      </c>
      <c r="F719" s="10">
        <f t="shared" si="55"/>
        <v>0</v>
      </c>
      <c r="G719" s="10">
        <f>TRUNC(일위대가목록!F579,0)</f>
        <v>198525</v>
      </c>
      <c r="H719" s="10">
        <f t="shared" si="56"/>
        <v>198525</v>
      </c>
      <c r="I719" s="10">
        <f>TRUNC(일위대가목록!G579,0)</f>
        <v>0</v>
      </c>
      <c r="J719" s="10">
        <f t="shared" si="57"/>
        <v>0</v>
      </c>
      <c r="K719" s="10">
        <f t="shared" si="59"/>
        <v>198525</v>
      </c>
      <c r="L719" s="10">
        <f t="shared" si="58"/>
        <v>198525</v>
      </c>
      <c r="M719" s="8" t="s">
        <v>2099</v>
      </c>
      <c r="N719" s="1"/>
      <c r="O719" s="1"/>
      <c r="P719" s="1"/>
      <c r="Q719" s="1"/>
      <c r="R719" s="1"/>
      <c r="S719" s="1"/>
      <c r="T719" s="1"/>
      <c r="U719" s="1"/>
      <c r="AS719" s="1"/>
      <c r="AU719" s="1"/>
      <c r="AV719" s="1"/>
      <c r="AW719" s="1"/>
    </row>
    <row r="720" spans="1:49" ht="30" customHeight="1" x14ac:dyDescent="0.3">
      <c r="A720" s="8" t="s">
        <v>2067</v>
      </c>
      <c r="B720" s="8" t="s">
        <v>2101</v>
      </c>
      <c r="C720" s="8" t="s">
        <v>1726</v>
      </c>
      <c r="D720" s="9">
        <v>1</v>
      </c>
      <c r="E720" s="10">
        <f>TRUNC(일위대가목록!E580,0)</f>
        <v>0</v>
      </c>
      <c r="F720" s="10">
        <f t="shared" si="55"/>
        <v>0</v>
      </c>
      <c r="G720" s="10">
        <f>TRUNC(일위대가목록!F580,0)</f>
        <v>233384</v>
      </c>
      <c r="H720" s="10">
        <f t="shared" si="56"/>
        <v>233384</v>
      </c>
      <c r="I720" s="10">
        <f>TRUNC(일위대가목록!G580,0)</f>
        <v>0</v>
      </c>
      <c r="J720" s="10">
        <f t="shared" si="57"/>
        <v>0</v>
      </c>
      <c r="K720" s="10">
        <f t="shared" si="59"/>
        <v>233384</v>
      </c>
      <c r="L720" s="10">
        <f t="shared" si="58"/>
        <v>233384</v>
      </c>
      <c r="M720" s="8" t="s">
        <v>2102</v>
      </c>
      <c r="N720" s="1"/>
      <c r="O720" s="1"/>
      <c r="P720" s="1"/>
      <c r="Q720" s="1"/>
      <c r="R720" s="1"/>
      <c r="S720" s="1"/>
      <c r="T720" s="1"/>
      <c r="U720" s="1"/>
      <c r="AS720" s="1"/>
      <c r="AU720" s="1"/>
      <c r="AV720" s="1"/>
      <c r="AW720" s="1"/>
    </row>
    <row r="721" spans="1:49" ht="30" customHeight="1" x14ac:dyDescent="0.3">
      <c r="A721" s="8" t="s">
        <v>2067</v>
      </c>
      <c r="B721" s="8" t="s">
        <v>2104</v>
      </c>
      <c r="C721" s="8" t="s">
        <v>1726</v>
      </c>
      <c r="D721" s="9">
        <v>1</v>
      </c>
      <c r="E721" s="10">
        <f>TRUNC(일위대가목록!E581,0)</f>
        <v>0</v>
      </c>
      <c r="F721" s="10">
        <f t="shared" si="55"/>
        <v>0</v>
      </c>
      <c r="G721" s="10">
        <f>TRUNC(일위대가목록!F581,0)</f>
        <v>270667</v>
      </c>
      <c r="H721" s="10">
        <f t="shared" si="56"/>
        <v>270667</v>
      </c>
      <c r="I721" s="10">
        <f>TRUNC(일위대가목록!G581,0)</f>
        <v>0</v>
      </c>
      <c r="J721" s="10">
        <f t="shared" si="57"/>
        <v>0</v>
      </c>
      <c r="K721" s="10">
        <f t="shared" si="59"/>
        <v>270667</v>
      </c>
      <c r="L721" s="10">
        <f t="shared" si="58"/>
        <v>270667</v>
      </c>
      <c r="M721" s="8" t="s">
        <v>2105</v>
      </c>
      <c r="N721" s="1"/>
      <c r="O721" s="1"/>
      <c r="P721" s="1"/>
      <c r="Q721" s="1"/>
      <c r="R721" s="1"/>
      <c r="S721" s="1"/>
      <c r="T721" s="1"/>
      <c r="U721" s="1"/>
      <c r="AS721" s="1"/>
      <c r="AU721" s="1"/>
      <c r="AV721" s="1"/>
      <c r="AW721" s="1"/>
    </row>
    <row r="722" spans="1:49" ht="30" customHeight="1" x14ac:dyDescent="0.3">
      <c r="A722" s="37" t="s">
        <v>2107</v>
      </c>
      <c r="B722" s="37" t="s">
        <v>2108</v>
      </c>
      <c r="C722" s="37" t="s">
        <v>42</v>
      </c>
      <c r="D722" s="38"/>
      <c r="E722" s="39">
        <f>TRUNC(단가대비표!O251,0)</f>
        <v>0</v>
      </c>
      <c r="F722" s="39">
        <f t="shared" si="55"/>
        <v>0</v>
      </c>
      <c r="G722" s="39">
        <f>TRUNC(단가대비표!P251,0)</f>
        <v>0</v>
      </c>
      <c r="H722" s="39">
        <f t="shared" si="56"/>
        <v>0</v>
      </c>
      <c r="I722" s="39">
        <f>TRUNC(단가대비표!V251,0)</f>
        <v>0</v>
      </c>
      <c r="J722" s="39">
        <f t="shared" si="57"/>
        <v>0</v>
      </c>
      <c r="K722" s="39">
        <f t="shared" si="59"/>
        <v>0</v>
      </c>
      <c r="L722" s="39">
        <f t="shared" si="58"/>
        <v>0</v>
      </c>
      <c r="M722" s="37" t="s">
        <v>42</v>
      </c>
      <c r="N722" s="1"/>
      <c r="O722" s="1"/>
      <c r="P722" s="1"/>
      <c r="Q722" s="1"/>
      <c r="R722" s="1"/>
      <c r="S722" s="1"/>
      <c r="T722" s="1"/>
      <c r="U722" s="1"/>
      <c r="AS722" s="1"/>
      <c r="AU722" s="1"/>
      <c r="AV722" s="1"/>
      <c r="AW722" s="1"/>
    </row>
    <row r="723" spans="1:49" ht="30" customHeight="1" x14ac:dyDescent="0.3">
      <c r="A723" s="8" t="s">
        <v>2110</v>
      </c>
      <c r="B723" s="8" t="s">
        <v>2111</v>
      </c>
      <c r="C723" s="8" t="s">
        <v>1726</v>
      </c>
      <c r="D723" s="9">
        <v>1</v>
      </c>
      <c r="E723" s="10">
        <f>TRUNC(일위대가목록!E582,0)</f>
        <v>0</v>
      </c>
      <c r="F723" s="10">
        <f t="shared" si="55"/>
        <v>0</v>
      </c>
      <c r="G723" s="10">
        <f>TRUNC(일위대가목록!F582,0)</f>
        <v>4451</v>
      </c>
      <c r="H723" s="10">
        <f t="shared" si="56"/>
        <v>4451</v>
      </c>
      <c r="I723" s="10">
        <f>TRUNC(일위대가목록!G582,0)</f>
        <v>0</v>
      </c>
      <c r="J723" s="10">
        <f t="shared" si="57"/>
        <v>0</v>
      </c>
      <c r="K723" s="10">
        <f t="shared" si="59"/>
        <v>4451</v>
      </c>
      <c r="L723" s="10">
        <f t="shared" si="58"/>
        <v>4451</v>
      </c>
      <c r="M723" s="8" t="s">
        <v>2112</v>
      </c>
      <c r="N723" s="1"/>
      <c r="O723" s="1"/>
      <c r="P723" s="1"/>
      <c r="Q723" s="1"/>
      <c r="R723" s="1"/>
      <c r="S723" s="1"/>
      <c r="T723" s="1"/>
      <c r="U723" s="1"/>
      <c r="AS723" s="1"/>
      <c r="AU723" s="1"/>
      <c r="AV723" s="1"/>
      <c r="AW723" s="1"/>
    </row>
    <row r="724" spans="1:49" ht="30" customHeight="1" x14ac:dyDescent="0.3">
      <c r="A724" s="8" t="s">
        <v>2110</v>
      </c>
      <c r="B724" s="8" t="s">
        <v>2068</v>
      </c>
      <c r="C724" s="8" t="s">
        <v>1726</v>
      </c>
      <c r="D724" s="9">
        <v>1</v>
      </c>
      <c r="E724" s="10">
        <f>TRUNC(일위대가목록!E583,0)</f>
        <v>0</v>
      </c>
      <c r="F724" s="10">
        <f t="shared" si="55"/>
        <v>0</v>
      </c>
      <c r="G724" s="10">
        <f>TRUNC(일위대가목록!F583,0)</f>
        <v>7084</v>
      </c>
      <c r="H724" s="10">
        <f t="shared" si="56"/>
        <v>7084</v>
      </c>
      <c r="I724" s="10">
        <f>TRUNC(일위대가목록!G583,0)</f>
        <v>0</v>
      </c>
      <c r="J724" s="10">
        <f t="shared" si="57"/>
        <v>0</v>
      </c>
      <c r="K724" s="10">
        <f t="shared" si="59"/>
        <v>7084</v>
      </c>
      <c r="L724" s="10">
        <f t="shared" si="58"/>
        <v>7084</v>
      </c>
      <c r="M724" s="8" t="s">
        <v>2114</v>
      </c>
      <c r="N724" s="1"/>
      <c r="O724" s="1"/>
      <c r="P724" s="1"/>
      <c r="Q724" s="1"/>
      <c r="R724" s="1"/>
      <c r="S724" s="1"/>
      <c r="T724" s="1"/>
      <c r="U724" s="1"/>
      <c r="AS724" s="1"/>
      <c r="AU724" s="1"/>
      <c r="AV724" s="1"/>
      <c r="AW724" s="1"/>
    </row>
    <row r="725" spans="1:49" ht="30" customHeight="1" x14ac:dyDescent="0.3">
      <c r="A725" s="8" t="s">
        <v>2110</v>
      </c>
      <c r="B725" s="8" t="s">
        <v>2071</v>
      </c>
      <c r="C725" s="8" t="s">
        <v>1726</v>
      </c>
      <c r="D725" s="9">
        <v>1</v>
      </c>
      <c r="E725" s="10">
        <f>TRUNC(일위대가목록!E584,0)</f>
        <v>0</v>
      </c>
      <c r="F725" s="10">
        <f t="shared" si="55"/>
        <v>0</v>
      </c>
      <c r="G725" s="10">
        <f>TRUNC(일위대가목록!F584,0)</f>
        <v>9952</v>
      </c>
      <c r="H725" s="10">
        <f t="shared" si="56"/>
        <v>9952</v>
      </c>
      <c r="I725" s="10">
        <f>TRUNC(일위대가목록!G584,0)</f>
        <v>0</v>
      </c>
      <c r="J725" s="10">
        <f t="shared" si="57"/>
        <v>0</v>
      </c>
      <c r="K725" s="10">
        <f t="shared" si="59"/>
        <v>9952</v>
      </c>
      <c r="L725" s="10">
        <f t="shared" si="58"/>
        <v>9952</v>
      </c>
      <c r="M725" s="8" t="s">
        <v>2116</v>
      </c>
      <c r="N725" s="1"/>
      <c r="O725" s="1"/>
      <c r="P725" s="1"/>
      <c r="Q725" s="1"/>
      <c r="R725" s="1"/>
      <c r="S725" s="1"/>
      <c r="T725" s="1"/>
      <c r="U725" s="1"/>
      <c r="AS725" s="1"/>
      <c r="AU725" s="1"/>
      <c r="AV725" s="1"/>
      <c r="AW725" s="1"/>
    </row>
    <row r="726" spans="1:49" ht="30" customHeight="1" x14ac:dyDescent="0.3">
      <c r="A726" s="8" t="s">
        <v>2110</v>
      </c>
      <c r="B726" s="8" t="s">
        <v>2074</v>
      </c>
      <c r="C726" s="8" t="s">
        <v>1726</v>
      </c>
      <c r="D726" s="9">
        <v>1</v>
      </c>
      <c r="E726" s="10">
        <f>TRUNC(일위대가목록!E585,0)</f>
        <v>0</v>
      </c>
      <c r="F726" s="10">
        <f t="shared" si="55"/>
        <v>0</v>
      </c>
      <c r="G726" s="10">
        <f>TRUNC(일위대가목록!F585,0)</f>
        <v>12820</v>
      </c>
      <c r="H726" s="10">
        <f t="shared" si="56"/>
        <v>12820</v>
      </c>
      <c r="I726" s="10">
        <f>TRUNC(일위대가목록!G585,0)</f>
        <v>0</v>
      </c>
      <c r="J726" s="10">
        <f t="shared" si="57"/>
        <v>0</v>
      </c>
      <c r="K726" s="10">
        <f t="shared" si="59"/>
        <v>12820</v>
      </c>
      <c r="L726" s="10">
        <f t="shared" si="58"/>
        <v>12820</v>
      </c>
      <c r="M726" s="8" t="s">
        <v>2118</v>
      </c>
      <c r="N726" s="1"/>
      <c r="O726" s="1"/>
      <c r="P726" s="1"/>
      <c r="Q726" s="1"/>
      <c r="R726" s="1"/>
      <c r="S726" s="1"/>
      <c r="T726" s="1"/>
      <c r="U726" s="1"/>
      <c r="AS726" s="1"/>
      <c r="AU726" s="1"/>
      <c r="AV726" s="1"/>
      <c r="AW726" s="1"/>
    </row>
    <row r="727" spans="1:49" ht="30" customHeight="1" x14ac:dyDescent="0.3">
      <c r="A727" s="8" t="s">
        <v>2110</v>
      </c>
      <c r="B727" s="8" t="s">
        <v>2077</v>
      </c>
      <c r="C727" s="8" t="s">
        <v>1726</v>
      </c>
      <c r="D727" s="9">
        <v>1</v>
      </c>
      <c r="E727" s="10">
        <f>TRUNC(일위대가목록!E586,0)</f>
        <v>0</v>
      </c>
      <c r="F727" s="10">
        <f t="shared" si="55"/>
        <v>0</v>
      </c>
      <c r="G727" s="10">
        <f>TRUNC(일위대가목록!F586,0)</f>
        <v>15454</v>
      </c>
      <c r="H727" s="10">
        <f t="shared" si="56"/>
        <v>15454</v>
      </c>
      <c r="I727" s="10">
        <f>TRUNC(일위대가목록!G586,0)</f>
        <v>0</v>
      </c>
      <c r="J727" s="10">
        <f t="shared" si="57"/>
        <v>0</v>
      </c>
      <c r="K727" s="10">
        <f t="shared" si="59"/>
        <v>15454</v>
      </c>
      <c r="L727" s="10">
        <f t="shared" si="58"/>
        <v>15454</v>
      </c>
      <c r="M727" s="8" t="s">
        <v>2120</v>
      </c>
      <c r="N727" s="1"/>
      <c r="O727" s="1"/>
      <c r="P727" s="1"/>
      <c r="Q727" s="1"/>
      <c r="R727" s="1"/>
      <c r="S727" s="1"/>
      <c r="T727" s="1"/>
      <c r="U727" s="1"/>
      <c r="AS727" s="1"/>
      <c r="AU727" s="1"/>
      <c r="AV727" s="1"/>
      <c r="AW727" s="1"/>
    </row>
    <row r="728" spans="1:49" ht="30" customHeight="1" x14ac:dyDescent="0.3">
      <c r="A728" s="8" t="s">
        <v>2110</v>
      </c>
      <c r="B728" s="8" t="s">
        <v>2080</v>
      </c>
      <c r="C728" s="8" t="s">
        <v>1726</v>
      </c>
      <c r="D728" s="9">
        <v>1</v>
      </c>
      <c r="E728" s="10">
        <f>TRUNC(일위대가목록!E587,0)</f>
        <v>0</v>
      </c>
      <c r="F728" s="10">
        <f t="shared" si="55"/>
        <v>0</v>
      </c>
      <c r="G728" s="10">
        <f>TRUNC(일위대가목록!F587,0)</f>
        <v>18557</v>
      </c>
      <c r="H728" s="10">
        <f t="shared" si="56"/>
        <v>18557</v>
      </c>
      <c r="I728" s="10">
        <f>TRUNC(일위대가목록!G587,0)</f>
        <v>0</v>
      </c>
      <c r="J728" s="10">
        <f t="shared" si="57"/>
        <v>0</v>
      </c>
      <c r="K728" s="10">
        <f t="shared" si="59"/>
        <v>18557</v>
      </c>
      <c r="L728" s="10">
        <f t="shared" si="58"/>
        <v>18557</v>
      </c>
      <c r="M728" s="8" t="s">
        <v>2122</v>
      </c>
      <c r="N728" s="1"/>
      <c r="O728" s="1"/>
      <c r="P728" s="1"/>
      <c r="Q728" s="1"/>
      <c r="R728" s="1"/>
      <c r="S728" s="1"/>
      <c r="T728" s="1"/>
      <c r="U728" s="1"/>
      <c r="AS728" s="1"/>
      <c r="AU728" s="1"/>
      <c r="AV728" s="1"/>
      <c r="AW728" s="1"/>
    </row>
    <row r="729" spans="1:49" ht="30" customHeight="1" x14ac:dyDescent="0.3">
      <c r="A729" s="8" t="s">
        <v>2110</v>
      </c>
      <c r="B729" s="8" t="s">
        <v>2083</v>
      </c>
      <c r="C729" s="8" t="s">
        <v>1726</v>
      </c>
      <c r="D729" s="9">
        <v>1</v>
      </c>
      <c r="E729" s="10">
        <f>TRUNC(일위대가목록!E588,0)</f>
        <v>0</v>
      </c>
      <c r="F729" s="10">
        <f t="shared" si="55"/>
        <v>0</v>
      </c>
      <c r="G729" s="10">
        <f>TRUNC(일위대가목록!F588,0)</f>
        <v>20955</v>
      </c>
      <c r="H729" s="10">
        <f t="shared" si="56"/>
        <v>20955</v>
      </c>
      <c r="I729" s="10">
        <f>TRUNC(일위대가목록!G588,0)</f>
        <v>0</v>
      </c>
      <c r="J729" s="10">
        <f t="shared" si="57"/>
        <v>0</v>
      </c>
      <c r="K729" s="10">
        <f t="shared" si="59"/>
        <v>20955</v>
      </c>
      <c r="L729" s="10">
        <f t="shared" si="58"/>
        <v>20955</v>
      </c>
      <c r="M729" s="8" t="s">
        <v>2124</v>
      </c>
      <c r="N729" s="1"/>
      <c r="O729" s="1"/>
      <c r="P729" s="1"/>
      <c r="Q729" s="1"/>
      <c r="R729" s="1"/>
      <c r="S729" s="1"/>
      <c r="T729" s="1"/>
      <c r="U729" s="1"/>
      <c r="AS729" s="1"/>
      <c r="AU729" s="1"/>
      <c r="AV729" s="1"/>
      <c r="AW729" s="1"/>
    </row>
    <row r="730" spans="1:49" ht="30" customHeight="1" x14ac:dyDescent="0.3">
      <c r="A730" s="8" t="s">
        <v>2110</v>
      </c>
      <c r="B730" s="8" t="s">
        <v>2086</v>
      </c>
      <c r="C730" s="8" t="s">
        <v>1726</v>
      </c>
      <c r="D730" s="9">
        <v>1</v>
      </c>
      <c r="E730" s="10">
        <f>TRUNC(일위대가목록!E589,0)</f>
        <v>0</v>
      </c>
      <c r="F730" s="10">
        <f t="shared" si="55"/>
        <v>0</v>
      </c>
      <c r="G730" s="10">
        <f>TRUNC(일위대가목록!F589,0)</f>
        <v>23823</v>
      </c>
      <c r="H730" s="10">
        <f t="shared" si="56"/>
        <v>23823</v>
      </c>
      <c r="I730" s="10">
        <f>TRUNC(일위대가목록!G589,0)</f>
        <v>0</v>
      </c>
      <c r="J730" s="10">
        <f t="shared" si="57"/>
        <v>0</v>
      </c>
      <c r="K730" s="10">
        <f t="shared" si="59"/>
        <v>23823</v>
      </c>
      <c r="L730" s="10">
        <f t="shared" si="58"/>
        <v>23823</v>
      </c>
      <c r="M730" s="8" t="s">
        <v>2126</v>
      </c>
      <c r="N730" s="1"/>
      <c r="O730" s="1"/>
      <c r="P730" s="1"/>
      <c r="Q730" s="1"/>
      <c r="R730" s="1"/>
      <c r="S730" s="1"/>
      <c r="T730" s="1"/>
      <c r="U730" s="1"/>
      <c r="AS730" s="1"/>
      <c r="AU730" s="1"/>
      <c r="AV730" s="1"/>
      <c r="AW730" s="1"/>
    </row>
    <row r="731" spans="1:49" ht="30" customHeight="1" x14ac:dyDescent="0.3">
      <c r="A731" s="8" t="s">
        <v>2110</v>
      </c>
      <c r="B731" s="8" t="s">
        <v>2089</v>
      </c>
      <c r="C731" s="8" t="s">
        <v>1726</v>
      </c>
      <c r="D731" s="9">
        <v>1</v>
      </c>
      <c r="E731" s="10">
        <f>TRUNC(일위대가목록!E590,0)</f>
        <v>0</v>
      </c>
      <c r="F731" s="10">
        <f t="shared" si="55"/>
        <v>0</v>
      </c>
      <c r="G731" s="10">
        <f>TRUNC(일위대가목록!F590,0)</f>
        <v>26284</v>
      </c>
      <c r="H731" s="10">
        <f t="shared" si="56"/>
        <v>26284</v>
      </c>
      <c r="I731" s="10">
        <f>TRUNC(일위대가목록!G590,0)</f>
        <v>0</v>
      </c>
      <c r="J731" s="10">
        <f t="shared" si="57"/>
        <v>0</v>
      </c>
      <c r="K731" s="10">
        <f t="shared" si="59"/>
        <v>26284</v>
      </c>
      <c r="L731" s="10">
        <f t="shared" si="58"/>
        <v>26284</v>
      </c>
      <c r="M731" s="8" t="s">
        <v>2128</v>
      </c>
      <c r="N731" s="1"/>
      <c r="O731" s="1"/>
      <c r="P731" s="1"/>
      <c r="Q731" s="1"/>
      <c r="R731" s="1"/>
      <c r="S731" s="1"/>
      <c r="T731" s="1"/>
      <c r="U731" s="1"/>
      <c r="AS731" s="1"/>
      <c r="AU731" s="1"/>
      <c r="AV731" s="1"/>
      <c r="AW731" s="1"/>
    </row>
    <row r="732" spans="1:49" ht="30" customHeight="1" x14ac:dyDescent="0.3">
      <c r="A732" s="8" t="s">
        <v>2110</v>
      </c>
      <c r="B732" s="8" t="s">
        <v>2092</v>
      </c>
      <c r="C732" s="8" t="s">
        <v>1726</v>
      </c>
      <c r="D732" s="9">
        <v>1</v>
      </c>
      <c r="E732" s="10">
        <f>TRUNC(일위대가목록!E591,0)</f>
        <v>0</v>
      </c>
      <c r="F732" s="10">
        <f t="shared" si="55"/>
        <v>0</v>
      </c>
      <c r="G732" s="10">
        <f>TRUNC(일위대가목록!F591,0)</f>
        <v>29152</v>
      </c>
      <c r="H732" s="10">
        <f t="shared" si="56"/>
        <v>29152</v>
      </c>
      <c r="I732" s="10">
        <f>TRUNC(일위대가목록!G591,0)</f>
        <v>0</v>
      </c>
      <c r="J732" s="10">
        <f t="shared" si="57"/>
        <v>0</v>
      </c>
      <c r="K732" s="10">
        <f t="shared" si="59"/>
        <v>29152</v>
      </c>
      <c r="L732" s="10">
        <f t="shared" si="58"/>
        <v>29152</v>
      </c>
      <c r="M732" s="8" t="s">
        <v>2130</v>
      </c>
      <c r="N732" s="1"/>
      <c r="O732" s="1"/>
      <c r="P732" s="1"/>
      <c r="Q732" s="1"/>
      <c r="R732" s="1"/>
      <c r="S732" s="1"/>
      <c r="T732" s="1"/>
      <c r="U732" s="1"/>
      <c r="AS732" s="1"/>
      <c r="AU732" s="1"/>
      <c r="AV732" s="1"/>
      <c r="AW732" s="1"/>
    </row>
    <row r="733" spans="1:49" ht="30" customHeight="1" x14ac:dyDescent="0.3">
      <c r="A733" s="8" t="s">
        <v>2110</v>
      </c>
      <c r="B733" s="8" t="s">
        <v>2095</v>
      </c>
      <c r="C733" s="8" t="s">
        <v>1726</v>
      </c>
      <c r="D733" s="9">
        <v>1</v>
      </c>
      <c r="E733" s="10">
        <f>TRUNC(일위대가목록!E592,0)</f>
        <v>0</v>
      </c>
      <c r="F733" s="10">
        <f t="shared" si="55"/>
        <v>0</v>
      </c>
      <c r="G733" s="10">
        <f>TRUNC(일위대가목록!F592,0)</f>
        <v>31785</v>
      </c>
      <c r="H733" s="10">
        <f t="shared" si="56"/>
        <v>31785</v>
      </c>
      <c r="I733" s="10">
        <f>TRUNC(일위대가목록!G592,0)</f>
        <v>0</v>
      </c>
      <c r="J733" s="10">
        <f t="shared" si="57"/>
        <v>0</v>
      </c>
      <c r="K733" s="10">
        <f t="shared" si="59"/>
        <v>31785</v>
      </c>
      <c r="L733" s="10">
        <f t="shared" si="58"/>
        <v>31785</v>
      </c>
      <c r="M733" s="8" t="s">
        <v>2132</v>
      </c>
      <c r="N733" s="1"/>
      <c r="O733" s="1"/>
      <c r="P733" s="1"/>
      <c r="Q733" s="1"/>
      <c r="R733" s="1"/>
      <c r="S733" s="1"/>
      <c r="T733" s="1"/>
      <c r="U733" s="1"/>
      <c r="AS733" s="1"/>
      <c r="AU733" s="1"/>
      <c r="AV733" s="1"/>
      <c r="AW733" s="1"/>
    </row>
    <row r="734" spans="1:49" ht="30" customHeight="1" x14ac:dyDescent="0.3">
      <c r="A734" s="8" t="s">
        <v>2110</v>
      </c>
      <c r="B734" s="8" t="s">
        <v>2098</v>
      </c>
      <c r="C734" s="8" t="s">
        <v>1726</v>
      </c>
      <c r="D734" s="9">
        <v>1</v>
      </c>
      <c r="E734" s="10">
        <f>TRUNC(일위대가목록!E593,0)</f>
        <v>0</v>
      </c>
      <c r="F734" s="10">
        <f t="shared" si="55"/>
        <v>0</v>
      </c>
      <c r="G734" s="10">
        <f>TRUNC(일위대가목록!F593,0)</f>
        <v>34418</v>
      </c>
      <c r="H734" s="10">
        <f t="shared" si="56"/>
        <v>34418</v>
      </c>
      <c r="I734" s="10">
        <f>TRUNC(일위대가목록!G593,0)</f>
        <v>0</v>
      </c>
      <c r="J734" s="10">
        <f t="shared" si="57"/>
        <v>0</v>
      </c>
      <c r="K734" s="10">
        <f t="shared" si="59"/>
        <v>34418</v>
      </c>
      <c r="L734" s="10">
        <f t="shared" si="58"/>
        <v>34418</v>
      </c>
      <c r="M734" s="8" t="s">
        <v>2134</v>
      </c>
      <c r="N734" s="1"/>
      <c r="O734" s="1"/>
      <c r="P734" s="1"/>
      <c r="Q734" s="1"/>
      <c r="R734" s="1"/>
      <c r="S734" s="1"/>
      <c r="T734" s="1"/>
      <c r="U734" s="1"/>
      <c r="AS734" s="1"/>
      <c r="AU734" s="1"/>
      <c r="AV734" s="1"/>
      <c r="AW734" s="1"/>
    </row>
    <row r="735" spans="1:49" ht="30" customHeight="1" x14ac:dyDescent="0.3">
      <c r="A735" s="8" t="s">
        <v>2110</v>
      </c>
      <c r="B735" s="8" t="s">
        <v>2101</v>
      </c>
      <c r="C735" s="8" t="s">
        <v>1726</v>
      </c>
      <c r="D735" s="9">
        <v>1</v>
      </c>
      <c r="E735" s="10">
        <f>TRUNC(일위대가목록!E594,0)</f>
        <v>0</v>
      </c>
      <c r="F735" s="10">
        <f t="shared" si="55"/>
        <v>0</v>
      </c>
      <c r="G735" s="10">
        <f>TRUNC(일위대가목록!F594,0)</f>
        <v>37287</v>
      </c>
      <c r="H735" s="10">
        <f t="shared" si="56"/>
        <v>37287</v>
      </c>
      <c r="I735" s="10">
        <f>TRUNC(일위대가목록!G594,0)</f>
        <v>0</v>
      </c>
      <c r="J735" s="10">
        <f t="shared" si="57"/>
        <v>0</v>
      </c>
      <c r="K735" s="10">
        <f t="shared" si="59"/>
        <v>37287</v>
      </c>
      <c r="L735" s="10">
        <f t="shared" si="58"/>
        <v>37287</v>
      </c>
      <c r="M735" s="8" t="s">
        <v>2136</v>
      </c>
      <c r="N735" s="1"/>
      <c r="O735" s="1"/>
      <c r="P735" s="1"/>
      <c r="Q735" s="1"/>
      <c r="R735" s="1"/>
      <c r="S735" s="1"/>
      <c r="T735" s="1"/>
      <c r="U735" s="1"/>
      <c r="AS735" s="1"/>
      <c r="AU735" s="1"/>
      <c r="AV735" s="1"/>
      <c r="AW735" s="1"/>
    </row>
    <row r="736" spans="1:49" ht="30" customHeight="1" x14ac:dyDescent="0.3">
      <c r="A736" s="8" t="s">
        <v>2110</v>
      </c>
      <c r="B736" s="8" t="s">
        <v>2104</v>
      </c>
      <c r="C736" s="8" t="s">
        <v>1726</v>
      </c>
      <c r="D736" s="9">
        <v>1</v>
      </c>
      <c r="E736" s="10">
        <f>TRUNC(일위대가목록!E595,0)</f>
        <v>0</v>
      </c>
      <c r="F736" s="10">
        <f t="shared" si="55"/>
        <v>0</v>
      </c>
      <c r="G736" s="10">
        <f>TRUNC(일위대가목록!F595,0)</f>
        <v>39920</v>
      </c>
      <c r="H736" s="10">
        <f t="shared" si="56"/>
        <v>39920</v>
      </c>
      <c r="I736" s="10">
        <f>TRUNC(일위대가목록!G595,0)</f>
        <v>0</v>
      </c>
      <c r="J736" s="10">
        <f t="shared" si="57"/>
        <v>0</v>
      </c>
      <c r="K736" s="10">
        <f t="shared" si="59"/>
        <v>39920</v>
      </c>
      <c r="L736" s="10">
        <f t="shared" si="58"/>
        <v>39920</v>
      </c>
      <c r="M736" s="8" t="s">
        <v>2138</v>
      </c>
      <c r="N736" s="1"/>
      <c r="O736" s="1"/>
      <c r="P736" s="1"/>
      <c r="Q736" s="1"/>
      <c r="R736" s="1"/>
      <c r="S736" s="1"/>
      <c r="T736" s="1"/>
      <c r="U736" s="1"/>
      <c r="AS736" s="1"/>
      <c r="AU736" s="1"/>
      <c r="AV736" s="1"/>
      <c r="AW736" s="1"/>
    </row>
    <row r="737" spans="1:49" ht="30" customHeight="1" x14ac:dyDescent="0.3">
      <c r="A737" s="8" t="s">
        <v>2110</v>
      </c>
      <c r="B737" s="8" t="s">
        <v>2140</v>
      </c>
      <c r="C737" s="8" t="s">
        <v>1726</v>
      </c>
      <c r="D737" s="9">
        <v>1</v>
      </c>
      <c r="E737" s="10">
        <f>TRUNC(일위대가목록!E596,0)</f>
        <v>0</v>
      </c>
      <c r="F737" s="10">
        <f t="shared" si="55"/>
        <v>0</v>
      </c>
      <c r="G737" s="10">
        <f>TRUNC(일위대가목록!F596,0)</f>
        <v>42788</v>
      </c>
      <c r="H737" s="10">
        <f t="shared" si="56"/>
        <v>42788</v>
      </c>
      <c r="I737" s="10">
        <f>TRUNC(일위대가목록!G596,0)</f>
        <v>0</v>
      </c>
      <c r="J737" s="10">
        <f t="shared" si="57"/>
        <v>0</v>
      </c>
      <c r="K737" s="10">
        <f t="shared" si="59"/>
        <v>42788</v>
      </c>
      <c r="L737" s="10">
        <f t="shared" si="58"/>
        <v>42788</v>
      </c>
      <c r="M737" s="8" t="s">
        <v>2141</v>
      </c>
      <c r="N737" s="1"/>
      <c r="O737" s="1"/>
      <c r="P737" s="1"/>
      <c r="Q737" s="1"/>
      <c r="R737" s="1"/>
      <c r="S737" s="1"/>
      <c r="T737" s="1"/>
      <c r="U737" s="1"/>
      <c r="AS737" s="1"/>
      <c r="AU737" s="1"/>
      <c r="AV737" s="1"/>
      <c r="AW737" s="1"/>
    </row>
    <row r="738" spans="1:49" ht="30" customHeight="1" x14ac:dyDescent="0.3">
      <c r="A738" s="8" t="s">
        <v>2110</v>
      </c>
      <c r="B738" s="8" t="s">
        <v>2143</v>
      </c>
      <c r="C738" s="8" t="s">
        <v>1726</v>
      </c>
      <c r="D738" s="9">
        <v>1</v>
      </c>
      <c r="E738" s="10">
        <f>TRUNC(일위대가목록!E597,0)</f>
        <v>0</v>
      </c>
      <c r="F738" s="10">
        <f t="shared" si="55"/>
        <v>0</v>
      </c>
      <c r="G738" s="10">
        <f>TRUNC(일위대가목록!F597,0)</f>
        <v>45421</v>
      </c>
      <c r="H738" s="10">
        <f t="shared" si="56"/>
        <v>45421</v>
      </c>
      <c r="I738" s="10">
        <f>TRUNC(일위대가목록!G597,0)</f>
        <v>0</v>
      </c>
      <c r="J738" s="10">
        <f t="shared" si="57"/>
        <v>0</v>
      </c>
      <c r="K738" s="10">
        <f t="shared" si="59"/>
        <v>45421</v>
      </c>
      <c r="L738" s="10">
        <f t="shared" si="58"/>
        <v>45421</v>
      </c>
      <c r="M738" s="8" t="s">
        <v>2144</v>
      </c>
      <c r="N738" s="1"/>
      <c r="O738" s="1"/>
      <c r="P738" s="1"/>
      <c r="Q738" s="1"/>
      <c r="R738" s="1"/>
      <c r="S738" s="1"/>
      <c r="T738" s="1"/>
      <c r="U738" s="1"/>
      <c r="AS738" s="1"/>
      <c r="AU738" s="1"/>
      <c r="AV738" s="1"/>
      <c r="AW738" s="1"/>
    </row>
    <row r="739" spans="1:49" ht="30" customHeight="1" x14ac:dyDescent="0.3">
      <c r="A739" s="8" t="s">
        <v>2110</v>
      </c>
      <c r="B739" s="8" t="s">
        <v>2146</v>
      </c>
      <c r="C739" s="8" t="s">
        <v>1726</v>
      </c>
      <c r="D739" s="9">
        <v>1</v>
      </c>
      <c r="E739" s="10">
        <f>TRUNC(일위대가목록!E598,0)</f>
        <v>0</v>
      </c>
      <c r="F739" s="10">
        <f t="shared" si="55"/>
        <v>0</v>
      </c>
      <c r="G739" s="10">
        <f>TRUNC(일위대가목록!F598,0)</f>
        <v>48289</v>
      </c>
      <c r="H739" s="10">
        <f t="shared" si="56"/>
        <v>48289</v>
      </c>
      <c r="I739" s="10">
        <f>TRUNC(일위대가목록!G598,0)</f>
        <v>0</v>
      </c>
      <c r="J739" s="10">
        <f t="shared" si="57"/>
        <v>0</v>
      </c>
      <c r="K739" s="10">
        <f t="shared" si="59"/>
        <v>48289</v>
      </c>
      <c r="L739" s="10">
        <f t="shared" si="58"/>
        <v>48289</v>
      </c>
      <c r="M739" s="8" t="s">
        <v>2147</v>
      </c>
      <c r="N739" s="1"/>
      <c r="O739" s="1"/>
      <c r="P739" s="1"/>
      <c r="Q739" s="1"/>
      <c r="R739" s="1"/>
      <c r="S739" s="1"/>
      <c r="T739" s="1"/>
      <c r="U739" s="1"/>
      <c r="AS739" s="1"/>
      <c r="AU739" s="1"/>
      <c r="AV739" s="1"/>
      <c r="AW739" s="1"/>
    </row>
    <row r="740" spans="1:49" ht="30" customHeight="1" x14ac:dyDescent="0.3">
      <c r="A740" s="8" t="s">
        <v>2110</v>
      </c>
      <c r="B740" s="8" t="s">
        <v>2149</v>
      </c>
      <c r="C740" s="8" t="s">
        <v>1726</v>
      </c>
      <c r="D740" s="9">
        <v>1</v>
      </c>
      <c r="E740" s="10">
        <f>TRUNC(일위대가목록!E599,0)</f>
        <v>0</v>
      </c>
      <c r="F740" s="10">
        <f t="shared" si="55"/>
        <v>0</v>
      </c>
      <c r="G740" s="10">
        <f>TRUNC(일위대가목록!F599,0)</f>
        <v>50750</v>
      </c>
      <c r="H740" s="10">
        <f t="shared" si="56"/>
        <v>50750</v>
      </c>
      <c r="I740" s="10">
        <f>TRUNC(일위대가목록!G599,0)</f>
        <v>0</v>
      </c>
      <c r="J740" s="10">
        <f t="shared" si="57"/>
        <v>0</v>
      </c>
      <c r="K740" s="10">
        <f t="shared" si="59"/>
        <v>50750</v>
      </c>
      <c r="L740" s="10">
        <f t="shared" si="58"/>
        <v>50750</v>
      </c>
      <c r="M740" s="8" t="s">
        <v>2150</v>
      </c>
      <c r="N740" s="1"/>
      <c r="O740" s="1"/>
      <c r="P740" s="1"/>
      <c r="Q740" s="1"/>
      <c r="R740" s="1"/>
      <c r="S740" s="1"/>
      <c r="T740" s="1"/>
      <c r="U740" s="1"/>
      <c r="AS740" s="1"/>
      <c r="AU740" s="1"/>
      <c r="AV740" s="1"/>
      <c r="AW740" s="1"/>
    </row>
    <row r="741" spans="1:49" ht="30" customHeight="1" x14ac:dyDescent="0.3">
      <c r="A741" s="8" t="s">
        <v>2110</v>
      </c>
      <c r="B741" s="8" t="s">
        <v>2152</v>
      </c>
      <c r="C741" s="8" t="s">
        <v>1726</v>
      </c>
      <c r="D741" s="9">
        <v>1</v>
      </c>
      <c r="E741" s="10">
        <f>TRUNC(일위대가목록!E600,0)</f>
        <v>0</v>
      </c>
      <c r="F741" s="10">
        <f t="shared" si="55"/>
        <v>0</v>
      </c>
      <c r="G741" s="10">
        <f>TRUNC(일위대가목록!F600,0)</f>
        <v>57772</v>
      </c>
      <c r="H741" s="10">
        <f t="shared" si="56"/>
        <v>57772</v>
      </c>
      <c r="I741" s="10">
        <f>TRUNC(일위대가목록!G600,0)</f>
        <v>0</v>
      </c>
      <c r="J741" s="10">
        <f t="shared" si="57"/>
        <v>0</v>
      </c>
      <c r="K741" s="10">
        <f t="shared" si="59"/>
        <v>57772</v>
      </c>
      <c r="L741" s="10">
        <f t="shared" si="58"/>
        <v>57772</v>
      </c>
      <c r="M741" s="8" t="s">
        <v>2153</v>
      </c>
      <c r="N741" s="1"/>
      <c r="O741" s="1"/>
      <c r="P741" s="1"/>
      <c r="Q741" s="1"/>
      <c r="R741" s="1"/>
      <c r="S741" s="1"/>
      <c r="T741" s="1"/>
      <c r="U741" s="1"/>
      <c r="AS741" s="1"/>
      <c r="AU741" s="1"/>
      <c r="AV741" s="1"/>
      <c r="AW741" s="1"/>
    </row>
    <row r="742" spans="1:49" ht="30" customHeight="1" x14ac:dyDescent="0.3">
      <c r="A742" s="8" t="s">
        <v>2110</v>
      </c>
      <c r="B742" s="8" t="s">
        <v>2155</v>
      </c>
      <c r="C742" s="8" t="s">
        <v>1726</v>
      </c>
      <c r="D742" s="9">
        <v>1</v>
      </c>
      <c r="E742" s="10">
        <f>TRUNC(일위대가목록!E601,0)</f>
        <v>0</v>
      </c>
      <c r="F742" s="10">
        <f t="shared" si="55"/>
        <v>0</v>
      </c>
      <c r="G742" s="10">
        <f>TRUNC(일위대가목록!F601,0)</f>
        <v>64621</v>
      </c>
      <c r="H742" s="10">
        <f t="shared" si="56"/>
        <v>64621</v>
      </c>
      <c r="I742" s="10">
        <f>TRUNC(일위대가목록!G601,0)</f>
        <v>0</v>
      </c>
      <c r="J742" s="10">
        <f t="shared" si="57"/>
        <v>0</v>
      </c>
      <c r="K742" s="10">
        <f t="shared" si="59"/>
        <v>64621</v>
      </c>
      <c r="L742" s="10">
        <f t="shared" si="58"/>
        <v>64621</v>
      </c>
      <c r="M742" s="8" t="s">
        <v>2156</v>
      </c>
      <c r="N742" s="1"/>
      <c r="O742" s="1"/>
      <c r="P742" s="1"/>
      <c r="Q742" s="1"/>
      <c r="R742" s="1"/>
      <c r="S742" s="1"/>
      <c r="T742" s="1"/>
      <c r="U742" s="1"/>
      <c r="AS742" s="1"/>
      <c r="AU742" s="1"/>
      <c r="AV742" s="1"/>
      <c r="AW742" s="1"/>
    </row>
    <row r="743" spans="1:49" ht="30" customHeight="1" x14ac:dyDescent="0.3">
      <c r="A743" s="37" t="s">
        <v>2158</v>
      </c>
      <c r="B743" s="37" t="s">
        <v>1996</v>
      </c>
      <c r="C743" s="37" t="s">
        <v>42</v>
      </c>
      <c r="D743" s="38"/>
      <c r="E743" s="39">
        <f>TRUNC(단가대비표!O252,0)</f>
        <v>0</v>
      </c>
      <c r="F743" s="39">
        <f t="shared" si="55"/>
        <v>0</v>
      </c>
      <c r="G743" s="39">
        <f>TRUNC(단가대비표!P252,0)</f>
        <v>0</v>
      </c>
      <c r="H743" s="39">
        <f t="shared" si="56"/>
        <v>0</v>
      </c>
      <c r="I743" s="39">
        <f>TRUNC(단가대비표!V252,0)</f>
        <v>0</v>
      </c>
      <c r="J743" s="39">
        <f t="shared" si="57"/>
        <v>0</v>
      </c>
      <c r="K743" s="39">
        <f t="shared" si="59"/>
        <v>0</v>
      </c>
      <c r="L743" s="39">
        <f t="shared" si="58"/>
        <v>0</v>
      </c>
      <c r="M743" s="37" t="s">
        <v>42</v>
      </c>
      <c r="N743" s="1"/>
      <c r="O743" s="1"/>
      <c r="P743" s="1"/>
      <c r="Q743" s="1"/>
      <c r="R743" s="1"/>
      <c r="S743" s="1"/>
      <c r="T743" s="1"/>
      <c r="U743" s="1"/>
      <c r="AS743" s="1"/>
      <c r="AU743" s="1"/>
      <c r="AV743" s="1"/>
      <c r="AW743" s="1"/>
    </row>
    <row r="744" spans="1:49" ht="30" customHeight="1" x14ac:dyDescent="0.3">
      <c r="A744" s="8" t="s">
        <v>2160</v>
      </c>
      <c r="B744" s="8" t="s">
        <v>2111</v>
      </c>
      <c r="C744" s="8" t="s">
        <v>1726</v>
      </c>
      <c r="D744" s="9">
        <v>1</v>
      </c>
      <c r="E744" s="10">
        <f>TRUNC(일위대가목록!E602,0)</f>
        <v>0</v>
      </c>
      <c r="F744" s="10">
        <f t="shared" si="55"/>
        <v>0</v>
      </c>
      <c r="G744" s="10">
        <f>TRUNC(일위대가목록!F602,0)</f>
        <v>15626</v>
      </c>
      <c r="H744" s="10">
        <f t="shared" si="56"/>
        <v>15626</v>
      </c>
      <c r="I744" s="10">
        <f>TRUNC(일위대가목록!G602,0)</f>
        <v>0</v>
      </c>
      <c r="J744" s="10">
        <f t="shared" si="57"/>
        <v>0</v>
      </c>
      <c r="K744" s="10">
        <f t="shared" si="59"/>
        <v>15626</v>
      </c>
      <c r="L744" s="10">
        <f t="shared" si="58"/>
        <v>15626</v>
      </c>
      <c r="M744" s="8" t="s">
        <v>2161</v>
      </c>
      <c r="N744" s="1"/>
      <c r="O744" s="1"/>
      <c r="P744" s="1"/>
      <c r="Q744" s="1"/>
      <c r="R744" s="1"/>
      <c r="S744" s="1"/>
      <c r="T744" s="1"/>
      <c r="U744" s="1"/>
      <c r="AS744" s="1"/>
      <c r="AU744" s="1"/>
      <c r="AV744" s="1"/>
      <c r="AW744" s="1"/>
    </row>
    <row r="745" spans="1:49" ht="30" customHeight="1" x14ac:dyDescent="0.3">
      <c r="A745" s="8" t="s">
        <v>2160</v>
      </c>
      <c r="B745" s="8" t="s">
        <v>2068</v>
      </c>
      <c r="C745" s="8" t="s">
        <v>1726</v>
      </c>
      <c r="D745" s="9">
        <v>1</v>
      </c>
      <c r="E745" s="10">
        <f>TRUNC(일위대가목록!E603,0)</f>
        <v>0</v>
      </c>
      <c r="F745" s="10">
        <f t="shared" si="55"/>
        <v>0</v>
      </c>
      <c r="G745" s="10">
        <f>TRUNC(일위대가목록!F603,0)</f>
        <v>18557</v>
      </c>
      <c r="H745" s="10">
        <f t="shared" si="56"/>
        <v>18557</v>
      </c>
      <c r="I745" s="10">
        <f>TRUNC(일위대가목록!G603,0)</f>
        <v>0</v>
      </c>
      <c r="J745" s="10">
        <f t="shared" si="57"/>
        <v>0</v>
      </c>
      <c r="K745" s="10">
        <f t="shared" si="59"/>
        <v>18557</v>
      </c>
      <c r="L745" s="10">
        <f t="shared" si="58"/>
        <v>18557</v>
      </c>
      <c r="M745" s="8" t="s">
        <v>2163</v>
      </c>
      <c r="N745" s="1"/>
      <c r="O745" s="1"/>
      <c r="P745" s="1"/>
      <c r="Q745" s="1"/>
      <c r="R745" s="1"/>
      <c r="S745" s="1"/>
      <c r="T745" s="1"/>
      <c r="U745" s="1"/>
      <c r="AS745" s="1"/>
      <c r="AU745" s="1"/>
      <c r="AV745" s="1"/>
      <c r="AW745" s="1"/>
    </row>
    <row r="746" spans="1:49" ht="30" customHeight="1" x14ac:dyDescent="0.3">
      <c r="A746" s="8" t="s">
        <v>2160</v>
      </c>
      <c r="B746" s="8" t="s">
        <v>2071</v>
      </c>
      <c r="C746" s="8" t="s">
        <v>1726</v>
      </c>
      <c r="D746" s="9">
        <v>1</v>
      </c>
      <c r="E746" s="10">
        <f>TRUNC(일위대가목록!E604,0)</f>
        <v>0</v>
      </c>
      <c r="F746" s="10">
        <f t="shared" si="55"/>
        <v>0</v>
      </c>
      <c r="G746" s="10">
        <f>TRUNC(일위대가목록!F604,0)</f>
        <v>20955</v>
      </c>
      <c r="H746" s="10">
        <f t="shared" si="56"/>
        <v>20955</v>
      </c>
      <c r="I746" s="10">
        <f>TRUNC(일위대가목록!G604,0)</f>
        <v>0</v>
      </c>
      <c r="J746" s="10">
        <f t="shared" si="57"/>
        <v>0</v>
      </c>
      <c r="K746" s="10">
        <f t="shared" si="59"/>
        <v>20955</v>
      </c>
      <c r="L746" s="10">
        <f t="shared" si="58"/>
        <v>20955</v>
      </c>
      <c r="M746" s="8" t="s">
        <v>2165</v>
      </c>
      <c r="N746" s="1"/>
      <c r="O746" s="1"/>
      <c r="P746" s="1"/>
      <c r="Q746" s="1"/>
      <c r="R746" s="1"/>
      <c r="S746" s="1"/>
      <c r="T746" s="1"/>
      <c r="U746" s="1"/>
      <c r="AS746" s="1"/>
      <c r="AU746" s="1"/>
      <c r="AV746" s="1"/>
      <c r="AW746" s="1"/>
    </row>
    <row r="747" spans="1:49" ht="30" customHeight="1" x14ac:dyDescent="0.3">
      <c r="A747" s="8" t="s">
        <v>2160</v>
      </c>
      <c r="B747" s="8" t="s">
        <v>2074</v>
      </c>
      <c r="C747" s="8" t="s">
        <v>1726</v>
      </c>
      <c r="D747" s="9">
        <v>1</v>
      </c>
      <c r="E747" s="10">
        <f>TRUNC(일위대가목록!E605,0)</f>
        <v>0</v>
      </c>
      <c r="F747" s="10">
        <f t="shared" si="55"/>
        <v>0</v>
      </c>
      <c r="G747" s="10">
        <f>TRUNC(일위대가목록!F605,0)</f>
        <v>23651</v>
      </c>
      <c r="H747" s="10">
        <f t="shared" si="56"/>
        <v>23651</v>
      </c>
      <c r="I747" s="10">
        <f>TRUNC(일위대가목록!G605,0)</f>
        <v>0</v>
      </c>
      <c r="J747" s="10">
        <f t="shared" si="57"/>
        <v>0</v>
      </c>
      <c r="K747" s="10">
        <f t="shared" si="59"/>
        <v>23651</v>
      </c>
      <c r="L747" s="10">
        <f t="shared" si="58"/>
        <v>23651</v>
      </c>
      <c r="M747" s="8" t="s">
        <v>2167</v>
      </c>
      <c r="N747" s="1"/>
      <c r="O747" s="1"/>
      <c r="P747" s="1"/>
      <c r="Q747" s="1"/>
      <c r="R747" s="1"/>
      <c r="S747" s="1"/>
      <c r="T747" s="1"/>
      <c r="U747" s="1"/>
      <c r="AS747" s="1"/>
      <c r="AU747" s="1"/>
      <c r="AV747" s="1"/>
      <c r="AW747" s="1"/>
    </row>
    <row r="748" spans="1:49" ht="30" customHeight="1" x14ac:dyDescent="0.3">
      <c r="A748" s="8" t="s">
        <v>2160</v>
      </c>
      <c r="B748" s="8" t="s">
        <v>2077</v>
      </c>
      <c r="C748" s="8" t="s">
        <v>1726</v>
      </c>
      <c r="D748" s="9">
        <v>1</v>
      </c>
      <c r="E748" s="10">
        <f>TRUNC(일위대가목록!E606,0)</f>
        <v>0</v>
      </c>
      <c r="F748" s="10">
        <f t="shared" si="55"/>
        <v>0</v>
      </c>
      <c r="G748" s="10">
        <f>TRUNC(일위대가목록!F606,0)</f>
        <v>26519</v>
      </c>
      <c r="H748" s="10">
        <f t="shared" si="56"/>
        <v>26519</v>
      </c>
      <c r="I748" s="10">
        <f>TRUNC(일위대가목록!G606,0)</f>
        <v>0</v>
      </c>
      <c r="J748" s="10">
        <f t="shared" si="57"/>
        <v>0</v>
      </c>
      <c r="K748" s="10">
        <f t="shared" si="59"/>
        <v>26519</v>
      </c>
      <c r="L748" s="10">
        <f t="shared" si="58"/>
        <v>26519</v>
      </c>
      <c r="M748" s="8" t="s">
        <v>2169</v>
      </c>
      <c r="N748" s="1"/>
      <c r="O748" s="1"/>
      <c r="P748" s="1"/>
      <c r="Q748" s="1"/>
      <c r="R748" s="1"/>
      <c r="S748" s="1"/>
      <c r="T748" s="1"/>
      <c r="U748" s="1"/>
      <c r="AS748" s="1"/>
      <c r="AU748" s="1"/>
      <c r="AV748" s="1"/>
      <c r="AW748" s="1"/>
    </row>
    <row r="749" spans="1:49" ht="30" customHeight="1" x14ac:dyDescent="0.3">
      <c r="A749" s="8" t="s">
        <v>2160</v>
      </c>
      <c r="B749" s="8" t="s">
        <v>2080</v>
      </c>
      <c r="C749" s="8" t="s">
        <v>1726</v>
      </c>
      <c r="D749" s="9">
        <v>1</v>
      </c>
      <c r="E749" s="10">
        <f>TRUNC(일위대가목록!E607,0)</f>
        <v>0</v>
      </c>
      <c r="F749" s="10">
        <f t="shared" si="55"/>
        <v>0</v>
      </c>
      <c r="G749" s="10">
        <f>TRUNC(일위대가목록!F607,0)</f>
        <v>28682</v>
      </c>
      <c r="H749" s="10">
        <f t="shared" si="56"/>
        <v>28682</v>
      </c>
      <c r="I749" s="10">
        <f>TRUNC(일위대가목록!G607,0)</f>
        <v>0</v>
      </c>
      <c r="J749" s="10">
        <f t="shared" si="57"/>
        <v>0</v>
      </c>
      <c r="K749" s="10">
        <f t="shared" si="59"/>
        <v>28682</v>
      </c>
      <c r="L749" s="10">
        <f t="shared" si="58"/>
        <v>28682</v>
      </c>
      <c r="M749" s="8" t="s">
        <v>2171</v>
      </c>
      <c r="N749" s="1"/>
      <c r="O749" s="1"/>
      <c r="P749" s="1"/>
      <c r="Q749" s="1"/>
      <c r="R749" s="1"/>
      <c r="S749" s="1"/>
      <c r="T749" s="1"/>
      <c r="U749" s="1"/>
      <c r="AS749" s="1"/>
      <c r="AU749" s="1"/>
      <c r="AV749" s="1"/>
      <c r="AW749" s="1"/>
    </row>
    <row r="750" spans="1:49" ht="30" customHeight="1" x14ac:dyDescent="0.3">
      <c r="A750" s="8" t="s">
        <v>2160</v>
      </c>
      <c r="B750" s="8" t="s">
        <v>2083</v>
      </c>
      <c r="C750" s="8" t="s">
        <v>1726</v>
      </c>
      <c r="D750" s="9">
        <v>1</v>
      </c>
      <c r="E750" s="10">
        <f>TRUNC(일위대가목록!E608,0)</f>
        <v>0</v>
      </c>
      <c r="F750" s="10">
        <f t="shared" si="55"/>
        <v>0</v>
      </c>
      <c r="G750" s="10">
        <f>TRUNC(일위대가목록!F608,0)</f>
        <v>31848</v>
      </c>
      <c r="H750" s="10">
        <f t="shared" si="56"/>
        <v>31848</v>
      </c>
      <c r="I750" s="10">
        <f>TRUNC(일위대가목록!G608,0)</f>
        <v>0</v>
      </c>
      <c r="J750" s="10">
        <f t="shared" si="57"/>
        <v>0</v>
      </c>
      <c r="K750" s="10">
        <f t="shared" si="59"/>
        <v>31848</v>
      </c>
      <c r="L750" s="10">
        <f t="shared" si="58"/>
        <v>31848</v>
      </c>
      <c r="M750" s="8" t="s">
        <v>2173</v>
      </c>
      <c r="N750" s="1"/>
      <c r="O750" s="1"/>
      <c r="P750" s="1"/>
      <c r="Q750" s="1"/>
      <c r="R750" s="1"/>
      <c r="S750" s="1"/>
      <c r="T750" s="1"/>
      <c r="U750" s="1"/>
      <c r="AS750" s="1"/>
      <c r="AU750" s="1"/>
      <c r="AV750" s="1"/>
      <c r="AW750" s="1"/>
    </row>
    <row r="751" spans="1:49" ht="30" customHeight="1" x14ac:dyDescent="0.3">
      <c r="A751" s="8" t="s">
        <v>2160</v>
      </c>
      <c r="B751" s="8" t="s">
        <v>2086</v>
      </c>
      <c r="C751" s="8" t="s">
        <v>1726</v>
      </c>
      <c r="D751" s="9">
        <v>1</v>
      </c>
      <c r="E751" s="10">
        <f>TRUNC(일위대가목록!E609,0)</f>
        <v>0</v>
      </c>
      <c r="F751" s="10">
        <f t="shared" si="55"/>
        <v>0</v>
      </c>
      <c r="G751" s="10">
        <f>TRUNC(일위대가목록!F609,0)</f>
        <v>34309</v>
      </c>
      <c r="H751" s="10">
        <f t="shared" si="56"/>
        <v>34309</v>
      </c>
      <c r="I751" s="10">
        <f>TRUNC(일위대가목록!G609,0)</f>
        <v>0</v>
      </c>
      <c r="J751" s="10">
        <f t="shared" si="57"/>
        <v>0</v>
      </c>
      <c r="K751" s="10">
        <f t="shared" si="59"/>
        <v>34309</v>
      </c>
      <c r="L751" s="10">
        <f t="shared" si="58"/>
        <v>34309</v>
      </c>
      <c r="M751" s="8" t="s">
        <v>2175</v>
      </c>
      <c r="N751" s="1"/>
      <c r="O751" s="1"/>
      <c r="P751" s="1"/>
      <c r="Q751" s="1"/>
      <c r="R751" s="1"/>
      <c r="S751" s="1"/>
      <c r="T751" s="1"/>
      <c r="U751" s="1"/>
      <c r="AS751" s="1"/>
      <c r="AU751" s="1"/>
      <c r="AV751" s="1"/>
      <c r="AW751" s="1"/>
    </row>
    <row r="752" spans="1:49" ht="30" customHeight="1" x14ac:dyDescent="0.3">
      <c r="A752" s="8" t="s">
        <v>2160</v>
      </c>
      <c r="B752" s="8" t="s">
        <v>2089</v>
      </c>
      <c r="C752" s="8" t="s">
        <v>1726</v>
      </c>
      <c r="D752" s="9">
        <v>1</v>
      </c>
      <c r="E752" s="10">
        <f>TRUNC(일위대가목록!E610,0)</f>
        <v>0</v>
      </c>
      <c r="F752" s="10">
        <f t="shared" si="55"/>
        <v>0</v>
      </c>
      <c r="G752" s="10">
        <f>TRUNC(일위대가목록!F610,0)</f>
        <v>37006</v>
      </c>
      <c r="H752" s="10">
        <f t="shared" si="56"/>
        <v>37006</v>
      </c>
      <c r="I752" s="10">
        <f>TRUNC(일위대가목록!G610,0)</f>
        <v>0</v>
      </c>
      <c r="J752" s="10">
        <f t="shared" si="57"/>
        <v>0</v>
      </c>
      <c r="K752" s="10">
        <f t="shared" si="59"/>
        <v>37006</v>
      </c>
      <c r="L752" s="10">
        <f t="shared" si="58"/>
        <v>37006</v>
      </c>
      <c r="M752" s="8" t="s">
        <v>2177</v>
      </c>
      <c r="N752" s="1"/>
      <c r="O752" s="1"/>
      <c r="P752" s="1"/>
      <c r="Q752" s="1"/>
      <c r="R752" s="1"/>
      <c r="S752" s="1"/>
      <c r="T752" s="1"/>
      <c r="U752" s="1"/>
      <c r="AS752" s="1"/>
      <c r="AU752" s="1"/>
      <c r="AV752" s="1"/>
      <c r="AW752" s="1"/>
    </row>
    <row r="753" spans="1:49" ht="30" customHeight="1" x14ac:dyDescent="0.3">
      <c r="A753" s="8" t="s">
        <v>2160</v>
      </c>
      <c r="B753" s="8" t="s">
        <v>2092</v>
      </c>
      <c r="C753" s="8" t="s">
        <v>1726</v>
      </c>
      <c r="D753" s="9">
        <v>1</v>
      </c>
      <c r="E753" s="10">
        <f>TRUNC(일위대가목록!E611,0)</f>
        <v>0</v>
      </c>
      <c r="F753" s="10">
        <f t="shared" si="55"/>
        <v>0</v>
      </c>
      <c r="G753" s="10">
        <f>TRUNC(일위대가목록!F611,0)</f>
        <v>39874</v>
      </c>
      <c r="H753" s="10">
        <f t="shared" si="56"/>
        <v>39874</v>
      </c>
      <c r="I753" s="10">
        <f>TRUNC(일위대가목록!G611,0)</f>
        <v>0</v>
      </c>
      <c r="J753" s="10">
        <f t="shared" si="57"/>
        <v>0</v>
      </c>
      <c r="K753" s="10">
        <f t="shared" si="59"/>
        <v>39874</v>
      </c>
      <c r="L753" s="10">
        <f t="shared" si="58"/>
        <v>39874</v>
      </c>
      <c r="M753" s="8" t="s">
        <v>2179</v>
      </c>
      <c r="N753" s="1"/>
      <c r="O753" s="1"/>
      <c r="P753" s="1"/>
      <c r="Q753" s="1"/>
      <c r="R753" s="1"/>
      <c r="S753" s="1"/>
      <c r="T753" s="1"/>
      <c r="U753" s="1"/>
      <c r="AS753" s="1"/>
      <c r="AU753" s="1"/>
      <c r="AV753" s="1"/>
      <c r="AW753" s="1"/>
    </row>
    <row r="754" spans="1:49" ht="30" customHeight="1" x14ac:dyDescent="0.3">
      <c r="A754" s="8" t="s">
        <v>2160</v>
      </c>
      <c r="B754" s="8" t="s">
        <v>2095</v>
      </c>
      <c r="C754" s="8" t="s">
        <v>1726</v>
      </c>
      <c r="D754" s="9">
        <v>1</v>
      </c>
      <c r="E754" s="10">
        <f>TRUNC(일위대가목록!E612,0)</f>
        <v>0</v>
      </c>
      <c r="F754" s="10">
        <f t="shared" si="55"/>
        <v>0</v>
      </c>
      <c r="G754" s="10">
        <f>TRUNC(일위대가목록!F612,0)</f>
        <v>42335</v>
      </c>
      <c r="H754" s="10">
        <f t="shared" si="56"/>
        <v>42335</v>
      </c>
      <c r="I754" s="10">
        <f>TRUNC(일위대가목록!G612,0)</f>
        <v>0</v>
      </c>
      <c r="J754" s="10">
        <f t="shared" si="57"/>
        <v>0</v>
      </c>
      <c r="K754" s="10">
        <f t="shared" si="59"/>
        <v>42335</v>
      </c>
      <c r="L754" s="10">
        <f t="shared" si="58"/>
        <v>42335</v>
      </c>
      <c r="M754" s="8" t="s">
        <v>2181</v>
      </c>
      <c r="N754" s="1"/>
      <c r="O754" s="1"/>
      <c r="P754" s="1"/>
      <c r="Q754" s="1"/>
      <c r="R754" s="1"/>
      <c r="S754" s="1"/>
      <c r="T754" s="1"/>
      <c r="U754" s="1"/>
      <c r="AS754" s="1"/>
      <c r="AU754" s="1"/>
      <c r="AV754" s="1"/>
      <c r="AW754" s="1"/>
    </row>
    <row r="755" spans="1:49" ht="30" customHeight="1" x14ac:dyDescent="0.3">
      <c r="A755" s="8" t="s">
        <v>2160</v>
      </c>
      <c r="B755" s="8" t="s">
        <v>2098</v>
      </c>
      <c r="C755" s="8" t="s">
        <v>1726</v>
      </c>
      <c r="D755" s="9">
        <v>1</v>
      </c>
      <c r="E755" s="10">
        <f>TRUNC(일위대가목록!E613,0)</f>
        <v>0</v>
      </c>
      <c r="F755" s="10">
        <f t="shared" si="55"/>
        <v>0</v>
      </c>
      <c r="G755" s="10">
        <f>TRUNC(일위대가목록!F613,0)</f>
        <v>45203</v>
      </c>
      <c r="H755" s="10">
        <f t="shared" si="56"/>
        <v>45203</v>
      </c>
      <c r="I755" s="10">
        <f>TRUNC(일위대가목록!G613,0)</f>
        <v>0</v>
      </c>
      <c r="J755" s="10">
        <f t="shared" si="57"/>
        <v>0</v>
      </c>
      <c r="K755" s="10">
        <f t="shared" si="59"/>
        <v>45203</v>
      </c>
      <c r="L755" s="10">
        <f t="shared" si="58"/>
        <v>45203</v>
      </c>
      <c r="M755" s="8" t="s">
        <v>2183</v>
      </c>
      <c r="N755" s="1"/>
      <c r="O755" s="1"/>
      <c r="P755" s="1"/>
      <c r="Q755" s="1"/>
      <c r="R755" s="1"/>
      <c r="S755" s="1"/>
      <c r="T755" s="1"/>
      <c r="U755" s="1"/>
      <c r="AS755" s="1"/>
      <c r="AU755" s="1"/>
      <c r="AV755" s="1"/>
      <c r="AW755" s="1"/>
    </row>
    <row r="756" spans="1:49" ht="30" customHeight="1" x14ac:dyDescent="0.3">
      <c r="A756" s="8" t="s">
        <v>2160</v>
      </c>
      <c r="B756" s="8" t="s">
        <v>2101</v>
      </c>
      <c r="C756" s="8" t="s">
        <v>1726</v>
      </c>
      <c r="D756" s="9">
        <v>1</v>
      </c>
      <c r="E756" s="10">
        <f>TRUNC(일위대가목록!E614,0)</f>
        <v>0</v>
      </c>
      <c r="F756" s="10">
        <f t="shared" si="55"/>
        <v>0</v>
      </c>
      <c r="G756" s="10">
        <f>TRUNC(일위대가목록!F614,0)</f>
        <v>47899</v>
      </c>
      <c r="H756" s="10">
        <f t="shared" si="56"/>
        <v>47899</v>
      </c>
      <c r="I756" s="10">
        <f>TRUNC(일위대가목록!G614,0)</f>
        <v>0</v>
      </c>
      <c r="J756" s="10">
        <f t="shared" si="57"/>
        <v>0</v>
      </c>
      <c r="K756" s="10">
        <f t="shared" si="59"/>
        <v>47899</v>
      </c>
      <c r="L756" s="10">
        <f t="shared" si="58"/>
        <v>47899</v>
      </c>
      <c r="M756" s="8" t="s">
        <v>2185</v>
      </c>
      <c r="N756" s="1"/>
      <c r="O756" s="1"/>
      <c r="P756" s="1"/>
      <c r="Q756" s="1"/>
      <c r="R756" s="1"/>
      <c r="S756" s="1"/>
      <c r="T756" s="1"/>
      <c r="U756" s="1"/>
      <c r="AS756" s="1"/>
      <c r="AU756" s="1"/>
      <c r="AV756" s="1"/>
      <c r="AW756" s="1"/>
    </row>
    <row r="757" spans="1:49" ht="30" customHeight="1" x14ac:dyDescent="0.3">
      <c r="A757" s="8" t="s">
        <v>2160</v>
      </c>
      <c r="B757" s="8" t="s">
        <v>2104</v>
      </c>
      <c r="C757" s="8" t="s">
        <v>1726</v>
      </c>
      <c r="D757" s="9">
        <v>1</v>
      </c>
      <c r="E757" s="10">
        <f>TRUNC(일위대가목록!E615,0)</f>
        <v>0</v>
      </c>
      <c r="F757" s="10">
        <f t="shared" si="55"/>
        <v>0</v>
      </c>
      <c r="G757" s="10">
        <f>TRUNC(일위대가목록!F615,0)</f>
        <v>50595</v>
      </c>
      <c r="H757" s="10">
        <f t="shared" si="56"/>
        <v>50595</v>
      </c>
      <c r="I757" s="10">
        <f>TRUNC(일위대가목록!G615,0)</f>
        <v>0</v>
      </c>
      <c r="J757" s="10">
        <f t="shared" si="57"/>
        <v>0</v>
      </c>
      <c r="K757" s="10">
        <f t="shared" si="59"/>
        <v>50595</v>
      </c>
      <c r="L757" s="10">
        <f t="shared" si="58"/>
        <v>50595</v>
      </c>
      <c r="M757" s="8" t="s">
        <v>2187</v>
      </c>
      <c r="N757" s="1"/>
      <c r="O757" s="1"/>
      <c r="P757" s="1"/>
      <c r="Q757" s="1"/>
      <c r="R757" s="1"/>
      <c r="S757" s="1"/>
      <c r="T757" s="1"/>
      <c r="U757" s="1"/>
      <c r="AS757" s="1"/>
      <c r="AU757" s="1"/>
      <c r="AV757" s="1"/>
      <c r="AW757" s="1"/>
    </row>
    <row r="758" spans="1:49" ht="30" customHeight="1" x14ac:dyDescent="0.3">
      <c r="A758" s="8" t="s">
        <v>2160</v>
      </c>
      <c r="B758" s="8" t="s">
        <v>2140</v>
      </c>
      <c r="C758" s="8" t="s">
        <v>1726</v>
      </c>
      <c r="D758" s="9">
        <v>1</v>
      </c>
      <c r="E758" s="10">
        <f>TRUNC(일위대가목록!E616,0)</f>
        <v>0</v>
      </c>
      <c r="F758" s="10">
        <f t="shared" si="55"/>
        <v>0</v>
      </c>
      <c r="G758" s="10">
        <f>TRUNC(일위대가목록!F616,0)</f>
        <v>53228</v>
      </c>
      <c r="H758" s="10">
        <f t="shared" si="56"/>
        <v>53228</v>
      </c>
      <c r="I758" s="10">
        <f>TRUNC(일위대가목록!G616,0)</f>
        <v>0</v>
      </c>
      <c r="J758" s="10">
        <f t="shared" si="57"/>
        <v>0</v>
      </c>
      <c r="K758" s="10">
        <f t="shared" si="59"/>
        <v>53228</v>
      </c>
      <c r="L758" s="10">
        <f t="shared" si="58"/>
        <v>53228</v>
      </c>
      <c r="M758" s="8" t="s">
        <v>2189</v>
      </c>
      <c r="N758" s="1"/>
      <c r="O758" s="1"/>
      <c r="P758" s="1"/>
      <c r="Q758" s="1"/>
      <c r="R758" s="1"/>
      <c r="S758" s="1"/>
      <c r="T758" s="1"/>
      <c r="U758" s="1"/>
      <c r="AS758" s="1"/>
      <c r="AU758" s="1"/>
      <c r="AV758" s="1"/>
      <c r="AW758" s="1"/>
    </row>
    <row r="759" spans="1:49" ht="30" customHeight="1" x14ac:dyDescent="0.3">
      <c r="A759" s="8" t="s">
        <v>2160</v>
      </c>
      <c r="B759" s="8" t="s">
        <v>2143</v>
      </c>
      <c r="C759" s="8" t="s">
        <v>1726</v>
      </c>
      <c r="D759" s="9">
        <v>1</v>
      </c>
      <c r="E759" s="10">
        <f>TRUNC(일위대가목록!E617,0)</f>
        <v>0</v>
      </c>
      <c r="F759" s="10">
        <f t="shared" si="55"/>
        <v>0</v>
      </c>
      <c r="G759" s="10">
        <f>TRUNC(일위대가목록!F617,0)</f>
        <v>55925</v>
      </c>
      <c r="H759" s="10">
        <f t="shared" si="56"/>
        <v>55925</v>
      </c>
      <c r="I759" s="10">
        <f>TRUNC(일위대가목록!G617,0)</f>
        <v>0</v>
      </c>
      <c r="J759" s="10">
        <f t="shared" si="57"/>
        <v>0</v>
      </c>
      <c r="K759" s="10">
        <f t="shared" si="59"/>
        <v>55925</v>
      </c>
      <c r="L759" s="10">
        <f t="shared" si="58"/>
        <v>55925</v>
      </c>
      <c r="M759" s="8" t="s">
        <v>2191</v>
      </c>
      <c r="N759" s="1"/>
      <c r="O759" s="1"/>
      <c r="P759" s="1"/>
      <c r="Q759" s="1"/>
      <c r="R759" s="1"/>
      <c r="S759" s="1"/>
      <c r="T759" s="1"/>
      <c r="U759" s="1"/>
      <c r="AS759" s="1"/>
      <c r="AU759" s="1"/>
      <c r="AV759" s="1"/>
      <c r="AW759" s="1"/>
    </row>
    <row r="760" spans="1:49" ht="30" customHeight="1" x14ac:dyDescent="0.3">
      <c r="A760" s="8" t="s">
        <v>2160</v>
      </c>
      <c r="B760" s="8" t="s">
        <v>2146</v>
      </c>
      <c r="C760" s="8" t="s">
        <v>1726</v>
      </c>
      <c r="D760" s="9">
        <v>1</v>
      </c>
      <c r="E760" s="10">
        <f>TRUNC(일위대가목록!E618,0)</f>
        <v>0</v>
      </c>
      <c r="F760" s="10">
        <f t="shared" si="55"/>
        <v>0</v>
      </c>
      <c r="G760" s="10">
        <f>TRUNC(일위대가목록!F618,0)</f>
        <v>58386</v>
      </c>
      <c r="H760" s="10">
        <f t="shared" si="56"/>
        <v>58386</v>
      </c>
      <c r="I760" s="10">
        <f>TRUNC(일위대가목록!G618,0)</f>
        <v>0</v>
      </c>
      <c r="J760" s="10">
        <f t="shared" si="57"/>
        <v>0</v>
      </c>
      <c r="K760" s="10">
        <f t="shared" si="59"/>
        <v>58386</v>
      </c>
      <c r="L760" s="10">
        <f t="shared" si="58"/>
        <v>58386</v>
      </c>
      <c r="M760" s="8" t="s">
        <v>2193</v>
      </c>
      <c r="N760" s="1"/>
      <c r="O760" s="1"/>
      <c r="P760" s="1"/>
      <c r="Q760" s="1"/>
      <c r="R760" s="1"/>
      <c r="S760" s="1"/>
      <c r="T760" s="1"/>
      <c r="U760" s="1"/>
      <c r="AS760" s="1"/>
      <c r="AU760" s="1"/>
      <c r="AV760" s="1"/>
      <c r="AW760" s="1"/>
    </row>
    <row r="761" spans="1:49" ht="30" customHeight="1" x14ac:dyDescent="0.3">
      <c r="A761" s="8" t="s">
        <v>2160</v>
      </c>
      <c r="B761" s="8" t="s">
        <v>2149</v>
      </c>
      <c r="C761" s="8" t="s">
        <v>1726</v>
      </c>
      <c r="D761" s="9">
        <v>1</v>
      </c>
      <c r="E761" s="10">
        <f>TRUNC(일위대가목록!E619,0)</f>
        <v>0</v>
      </c>
      <c r="F761" s="10">
        <f t="shared" si="55"/>
        <v>0</v>
      </c>
      <c r="G761" s="10">
        <f>TRUNC(일위대가목록!F619,0)</f>
        <v>61254</v>
      </c>
      <c r="H761" s="10">
        <f t="shared" si="56"/>
        <v>61254</v>
      </c>
      <c r="I761" s="10">
        <f>TRUNC(일위대가목록!G619,0)</f>
        <v>0</v>
      </c>
      <c r="J761" s="10">
        <f t="shared" si="57"/>
        <v>0</v>
      </c>
      <c r="K761" s="10">
        <f t="shared" si="59"/>
        <v>61254</v>
      </c>
      <c r="L761" s="10">
        <f t="shared" si="58"/>
        <v>61254</v>
      </c>
      <c r="M761" s="8" t="s">
        <v>2195</v>
      </c>
      <c r="N761" s="1"/>
      <c r="O761" s="1"/>
      <c r="P761" s="1"/>
      <c r="Q761" s="1"/>
      <c r="R761" s="1"/>
      <c r="S761" s="1"/>
      <c r="T761" s="1"/>
      <c r="U761" s="1"/>
      <c r="AS761" s="1"/>
      <c r="AU761" s="1"/>
      <c r="AV761" s="1"/>
      <c r="AW761" s="1"/>
    </row>
    <row r="762" spans="1:49" ht="30" customHeight="1" x14ac:dyDescent="0.3">
      <c r="A762" s="8" t="s">
        <v>2160</v>
      </c>
      <c r="B762" s="8" t="s">
        <v>2152</v>
      </c>
      <c r="C762" s="8" t="s">
        <v>1726</v>
      </c>
      <c r="D762" s="9">
        <v>1</v>
      </c>
      <c r="E762" s="10">
        <f>TRUNC(일위대가목록!E620,0)</f>
        <v>0</v>
      </c>
      <c r="F762" s="10">
        <f t="shared" si="55"/>
        <v>0</v>
      </c>
      <c r="G762" s="10">
        <f>TRUNC(일위대가목록!F620,0)</f>
        <v>67931</v>
      </c>
      <c r="H762" s="10">
        <f t="shared" si="56"/>
        <v>67931</v>
      </c>
      <c r="I762" s="10">
        <f>TRUNC(일위대가목록!G620,0)</f>
        <v>0</v>
      </c>
      <c r="J762" s="10">
        <f t="shared" si="57"/>
        <v>0</v>
      </c>
      <c r="K762" s="10">
        <f t="shared" si="59"/>
        <v>67931</v>
      </c>
      <c r="L762" s="10">
        <f t="shared" si="58"/>
        <v>67931</v>
      </c>
      <c r="M762" s="8" t="s">
        <v>2197</v>
      </c>
      <c r="N762" s="1"/>
      <c r="O762" s="1"/>
      <c r="P762" s="1"/>
      <c r="Q762" s="1"/>
      <c r="R762" s="1"/>
      <c r="S762" s="1"/>
      <c r="T762" s="1"/>
      <c r="U762" s="1"/>
      <c r="AS762" s="1"/>
      <c r="AU762" s="1"/>
      <c r="AV762" s="1"/>
      <c r="AW762" s="1"/>
    </row>
    <row r="763" spans="1:49" ht="30" customHeight="1" x14ac:dyDescent="0.3">
      <c r="A763" s="8" t="s">
        <v>2160</v>
      </c>
      <c r="B763" s="8" t="s">
        <v>2155</v>
      </c>
      <c r="C763" s="8" t="s">
        <v>1726</v>
      </c>
      <c r="D763" s="9">
        <v>1</v>
      </c>
      <c r="E763" s="10">
        <f>TRUNC(일위대가목록!E621,0)</f>
        <v>0</v>
      </c>
      <c r="F763" s="10">
        <f t="shared" si="55"/>
        <v>0</v>
      </c>
      <c r="G763" s="10">
        <f>TRUNC(일위대가목록!F621,0)</f>
        <v>74608</v>
      </c>
      <c r="H763" s="10">
        <f t="shared" si="56"/>
        <v>74608</v>
      </c>
      <c r="I763" s="10">
        <f>TRUNC(일위대가목록!G621,0)</f>
        <v>0</v>
      </c>
      <c r="J763" s="10">
        <f t="shared" si="57"/>
        <v>0</v>
      </c>
      <c r="K763" s="10">
        <f t="shared" si="59"/>
        <v>74608</v>
      </c>
      <c r="L763" s="10">
        <f t="shared" si="58"/>
        <v>74608</v>
      </c>
      <c r="M763" s="8" t="s">
        <v>2199</v>
      </c>
      <c r="N763" s="1"/>
      <c r="O763" s="1"/>
      <c r="P763" s="1"/>
      <c r="Q763" s="1"/>
      <c r="R763" s="1"/>
      <c r="S763" s="1"/>
      <c r="T763" s="1"/>
      <c r="U763" s="1"/>
      <c r="AS763" s="1"/>
      <c r="AU763" s="1"/>
      <c r="AV763" s="1"/>
      <c r="AW763" s="1"/>
    </row>
    <row r="764" spans="1:49" ht="30" customHeight="1" x14ac:dyDescent="0.3">
      <c r="A764" s="37" t="s">
        <v>2201</v>
      </c>
      <c r="B764" s="37" t="s">
        <v>1996</v>
      </c>
      <c r="C764" s="37" t="s">
        <v>42</v>
      </c>
      <c r="D764" s="38"/>
      <c r="E764" s="39">
        <f>TRUNC(단가대비표!O253,0)</f>
        <v>0</v>
      </c>
      <c r="F764" s="39">
        <f t="shared" si="55"/>
        <v>0</v>
      </c>
      <c r="G764" s="39">
        <f>TRUNC(단가대비표!P253,0)</f>
        <v>0</v>
      </c>
      <c r="H764" s="39">
        <f t="shared" si="56"/>
        <v>0</v>
      </c>
      <c r="I764" s="39">
        <f>TRUNC(단가대비표!V253,0)</f>
        <v>0</v>
      </c>
      <c r="J764" s="39">
        <f t="shared" si="57"/>
        <v>0</v>
      </c>
      <c r="K764" s="39">
        <f t="shared" si="59"/>
        <v>0</v>
      </c>
      <c r="L764" s="39">
        <f t="shared" si="58"/>
        <v>0</v>
      </c>
      <c r="M764" s="37" t="s">
        <v>42</v>
      </c>
      <c r="N764" s="1"/>
      <c r="O764" s="1"/>
      <c r="P764" s="1"/>
      <c r="Q764" s="1"/>
      <c r="R764" s="1"/>
      <c r="S764" s="1"/>
      <c r="T764" s="1"/>
      <c r="U764" s="1"/>
      <c r="AS764" s="1"/>
      <c r="AU764" s="1"/>
      <c r="AV764" s="1"/>
      <c r="AW764" s="1"/>
    </row>
    <row r="765" spans="1:49" ht="30" customHeight="1" x14ac:dyDescent="0.3">
      <c r="A765" s="8" t="s">
        <v>2203</v>
      </c>
      <c r="B765" s="8" t="s">
        <v>2204</v>
      </c>
      <c r="C765" s="8" t="s">
        <v>1726</v>
      </c>
      <c r="D765" s="9">
        <v>1</v>
      </c>
      <c r="E765" s="10">
        <f>TRUNC(일위대가목록!E622,0)</f>
        <v>2580</v>
      </c>
      <c r="F765" s="10">
        <f t="shared" si="55"/>
        <v>2580</v>
      </c>
      <c r="G765" s="10">
        <f>TRUNC(일위대가목록!F622,0)</f>
        <v>22763</v>
      </c>
      <c r="H765" s="10">
        <f t="shared" si="56"/>
        <v>22763</v>
      </c>
      <c r="I765" s="10">
        <f>TRUNC(일위대가목록!G622,0)</f>
        <v>7572</v>
      </c>
      <c r="J765" s="10">
        <f t="shared" si="57"/>
        <v>7572</v>
      </c>
      <c r="K765" s="10">
        <f t="shared" si="59"/>
        <v>32915</v>
      </c>
      <c r="L765" s="10">
        <f t="shared" si="58"/>
        <v>32915</v>
      </c>
      <c r="M765" s="8" t="s">
        <v>2205</v>
      </c>
      <c r="N765" s="1"/>
      <c r="O765" s="1"/>
      <c r="P765" s="1"/>
      <c r="Q765" s="1"/>
      <c r="R765" s="1"/>
      <c r="S765" s="1"/>
      <c r="T765" s="1"/>
      <c r="U765" s="1"/>
      <c r="AS765" s="1"/>
      <c r="AU765" s="1"/>
      <c r="AV765" s="1"/>
      <c r="AW765" s="1"/>
    </row>
    <row r="766" spans="1:49" ht="30" customHeight="1" x14ac:dyDescent="0.3">
      <c r="A766" s="8" t="s">
        <v>2203</v>
      </c>
      <c r="B766" s="8" t="s">
        <v>2207</v>
      </c>
      <c r="C766" s="8" t="s">
        <v>1726</v>
      </c>
      <c r="D766" s="9">
        <v>1</v>
      </c>
      <c r="E766" s="10">
        <f>TRUNC(일위대가목록!E623,0)</f>
        <v>3397</v>
      </c>
      <c r="F766" s="10">
        <f t="shared" si="55"/>
        <v>3397</v>
      </c>
      <c r="G766" s="10">
        <f>TRUNC(일위대가목록!F623,0)</f>
        <v>22439</v>
      </c>
      <c r="H766" s="10">
        <f t="shared" si="56"/>
        <v>22439</v>
      </c>
      <c r="I766" s="10">
        <f>TRUNC(일위대가목록!G623,0)</f>
        <v>7770</v>
      </c>
      <c r="J766" s="10">
        <f t="shared" si="57"/>
        <v>7770</v>
      </c>
      <c r="K766" s="10">
        <f t="shared" si="59"/>
        <v>33606</v>
      </c>
      <c r="L766" s="10">
        <f t="shared" si="58"/>
        <v>33606</v>
      </c>
      <c r="M766" s="8" t="s">
        <v>2208</v>
      </c>
      <c r="N766" s="1"/>
      <c r="O766" s="1"/>
      <c r="P766" s="1"/>
      <c r="Q766" s="1"/>
      <c r="R766" s="1"/>
      <c r="S766" s="1"/>
      <c r="T766" s="1"/>
      <c r="U766" s="1"/>
      <c r="AS766" s="1"/>
      <c r="AU766" s="1"/>
      <c r="AV766" s="1"/>
      <c r="AW766" s="1"/>
    </row>
    <row r="767" spans="1:49" ht="30" customHeight="1" x14ac:dyDescent="0.3">
      <c r="A767" s="8" t="s">
        <v>2203</v>
      </c>
      <c r="B767" s="8" t="s">
        <v>2210</v>
      </c>
      <c r="C767" s="8" t="s">
        <v>1726</v>
      </c>
      <c r="D767" s="9">
        <v>1</v>
      </c>
      <c r="E767" s="10">
        <f>TRUNC(일위대가목록!E624,0)</f>
        <v>5112</v>
      </c>
      <c r="F767" s="10">
        <f t="shared" si="55"/>
        <v>5112</v>
      </c>
      <c r="G767" s="10">
        <f>TRUNC(일위대가목록!F624,0)</f>
        <v>22354</v>
      </c>
      <c r="H767" s="10">
        <f t="shared" si="56"/>
        <v>22354</v>
      </c>
      <c r="I767" s="10">
        <f>TRUNC(일위대가목록!G624,0)</f>
        <v>8398</v>
      </c>
      <c r="J767" s="10">
        <f t="shared" si="57"/>
        <v>8398</v>
      </c>
      <c r="K767" s="10">
        <f t="shared" si="59"/>
        <v>35864</v>
      </c>
      <c r="L767" s="10">
        <f t="shared" si="58"/>
        <v>35864</v>
      </c>
      <c r="M767" s="8" t="s">
        <v>2211</v>
      </c>
      <c r="N767" s="1"/>
      <c r="O767" s="1"/>
      <c r="P767" s="1"/>
      <c r="Q767" s="1"/>
      <c r="R767" s="1"/>
      <c r="S767" s="1"/>
      <c r="T767" s="1"/>
      <c r="U767" s="1"/>
      <c r="AS767" s="1"/>
      <c r="AU767" s="1"/>
      <c r="AV767" s="1"/>
      <c r="AW767" s="1"/>
    </row>
    <row r="768" spans="1:49" ht="30" customHeight="1" x14ac:dyDescent="0.3">
      <c r="A768" s="8" t="s">
        <v>2203</v>
      </c>
      <c r="B768" s="8" t="s">
        <v>2213</v>
      </c>
      <c r="C768" s="8" t="s">
        <v>1726</v>
      </c>
      <c r="D768" s="9">
        <v>1</v>
      </c>
      <c r="E768" s="10">
        <f>TRUNC(일위대가목록!E625,0)</f>
        <v>2580</v>
      </c>
      <c r="F768" s="10">
        <f t="shared" si="55"/>
        <v>2580</v>
      </c>
      <c r="G768" s="10">
        <f>TRUNC(일위대가목록!F625,0)</f>
        <v>22763</v>
      </c>
      <c r="H768" s="10">
        <f t="shared" si="56"/>
        <v>22763</v>
      </c>
      <c r="I768" s="10">
        <f>TRUNC(일위대가목록!G625,0)</f>
        <v>7572</v>
      </c>
      <c r="J768" s="10">
        <f t="shared" si="57"/>
        <v>7572</v>
      </c>
      <c r="K768" s="10">
        <f t="shared" si="59"/>
        <v>32915</v>
      </c>
      <c r="L768" s="10">
        <f t="shared" si="58"/>
        <v>32915</v>
      </c>
      <c r="M768" s="8" t="s">
        <v>2214</v>
      </c>
      <c r="N768" s="1"/>
      <c r="O768" s="1"/>
      <c r="P768" s="1"/>
      <c r="Q768" s="1"/>
      <c r="R768" s="1"/>
      <c r="S768" s="1"/>
      <c r="T768" s="1"/>
      <c r="U768" s="1"/>
      <c r="AS768" s="1"/>
      <c r="AU768" s="1"/>
      <c r="AV768" s="1"/>
      <c r="AW768" s="1"/>
    </row>
    <row r="769" spans="1:49" ht="30" customHeight="1" x14ac:dyDescent="0.3">
      <c r="A769" s="8" t="s">
        <v>2203</v>
      </c>
      <c r="B769" s="8" t="s">
        <v>2216</v>
      </c>
      <c r="C769" s="8" t="s">
        <v>1726</v>
      </c>
      <c r="D769" s="9">
        <v>1</v>
      </c>
      <c r="E769" s="10">
        <f>TRUNC(일위대가목록!E626,0)</f>
        <v>3413</v>
      </c>
      <c r="F769" s="10">
        <f t="shared" si="55"/>
        <v>3413</v>
      </c>
      <c r="G769" s="10">
        <f>TRUNC(일위대가목록!F626,0)</f>
        <v>22529</v>
      </c>
      <c r="H769" s="10">
        <f t="shared" si="56"/>
        <v>22529</v>
      </c>
      <c r="I769" s="10">
        <f>TRUNC(일위대가목록!G626,0)</f>
        <v>7784</v>
      </c>
      <c r="J769" s="10">
        <f t="shared" si="57"/>
        <v>7784</v>
      </c>
      <c r="K769" s="10">
        <f t="shared" si="59"/>
        <v>33726</v>
      </c>
      <c r="L769" s="10">
        <f t="shared" si="58"/>
        <v>33726</v>
      </c>
      <c r="M769" s="8" t="s">
        <v>2217</v>
      </c>
      <c r="N769" s="1"/>
      <c r="O769" s="1"/>
      <c r="P769" s="1"/>
      <c r="Q769" s="1"/>
      <c r="R769" s="1"/>
      <c r="S769" s="1"/>
      <c r="T769" s="1"/>
      <c r="U769" s="1"/>
      <c r="AS769" s="1"/>
      <c r="AU769" s="1"/>
      <c r="AV769" s="1"/>
      <c r="AW769" s="1"/>
    </row>
    <row r="770" spans="1:49" ht="30" customHeight="1" x14ac:dyDescent="0.3">
      <c r="A770" s="8" t="s">
        <v>2203</v>
      </c>
      <c r="B770" s="8" t="s">
        <v>2219</v>
      </c>
      <c r="C770" s="8" t="s">
        <v>1726</v>
      </c>
      <c r="D770" s="9">
        <v>1</v>
      </c>
      <c r="E770" s="10">
        <f>TRUNC(일위대가목록!E627,0)</f>
        <v>5129</v>
      </c>
      <c r="F770" s="10">
        <f t="shared" si="55"/>
        <v>5129</v>
      </c>
      <c r="G770" s="10">
        <f>TRUNC(일위대가목록!F627,0)</f>
        <v>22404</v>
      </c>
      <c r="H770" s="10">
        <f t="shared" si="56"/>
        <v>22404</v>
      </c>
      <c r="I770" s="10">
        <f>TRUNC(일위대가목록!G627,0)</f>
        <v>8408</v>
      </c>
      <c r="J770" s="10">
        <f t="shared" si="57"/>
        <v>8408</v>
      </c>
      <c r="K770" s="10">
        <f t="shared" si="59"/>
        <v>35941</v>
      </c>
      <c r="L770" s="10">
        <f t="shared" si="58"/>
        <v>35941</v>
      </c>
      <c r="M770" s="8" t="s">
        <v>2220</v>
      </c>
      <c r="N770" s="1"/>
      <c r="O770" s="1"/>
      <c r="P770" s="1"/>
      <c r="Q770" s="1"/>
      <c r="R770" s="1"/>
      <c r="S770" s="1"/>
      <c r="T770" s="1"/>
      <c r="U770" s="1"/>
      <c r="AS770" s="1"/>
      <c r="AU770" s="1"/>
      <c r="AV770" s="1"/>
      <c r="AW770" s="1"/>
    </row>
    <row r="771" spans="1:49" ht="30" customHeight="1" x14ac:dyDescent="0.3">
      <c r="A771" s="8" t="s">
        <v>2203</v>
      </c>
      <c r="B771" s="8" t="s">
        <v>2222</v>
      </c>
      <c r="C771" s="8" t="s">
        <v>1726</v>
      </c>
      <c r="D771" s="9">
        <v>1</v>
      </c>
      <c r="E771" s="10">
        <f>TRUNC(일위대가목록!E628,0)</f>
        <v>2621</v>
      </c>
      <c r="F771" s="10">
        <f t="shared" ref="F771:F834" si="60">TRUNC(E771*D771, 0)</f>
        <v>2621</v>
      </c>
      <c r="G771" s="10">
        <f>TRUNC(일위대가목록!F628,0)</f>
        <v>23146</v>
      </c>
      <c r="H771" s="10">
        <f t="shared" ref="H771:H834" si="61">TRUNC(G771*D771, 0)</f>
        <v>23146</v>
      </c>
      <c r="I771" s="10">
        <f>TRUNC(일위대가목록!G628,0)</f>
        <v>7622</v>
      </c>
      <c r="J771" s="10">
        <f t="shared" ref="J771:J834" si="62">TRUNC(I771*D771, 0)</f>
        <v>7622</v>
      </c>
      <c r="K771" s="10">
        <f t="shared" si="59"/>
        <v>33389</v>
      </c>
      <c r="L771" s="10">
        <f t="shared" ref="L771:L834" si="63">TRUNC(F771+H771+J771, 0)</f>
        <v>33389</v>
      </c>
      <c r="M771" s="8" t="s">
        <v>2223</v>
      </c>
      <c r="N771" s="1"/>
      <c r="O771" s="1"/>
      <c r="P771" s="1"/>
      <c r="Q771" s="1"/>
      <c r="R771" s="1"/>
      <c r="S771" s="1"/>
      <c r="T771" s="1"/>
      <c r="U771" s="1"/>
      <c r="AS771" s="1"/>
      <c r="AU771" s="1"/>
      <c r="AV771" s="1"/>
      <c r="AW771" s="1"/>
    </row>
    <row r="772" spans="1:49" ht="30" customHeight="1" x14ac:dyDescent="0.3">
      <c r="A772" s="8" t="s">
        <v>2203</v>
      </c>
      <c r="B772" s="8" t="s">
        <v>2225</v>
      </c>
      <c r="C772" s="8" t="s">
        <v>1726</v>
      </c>
      <c r="D772" s="9">
        <v>1</v>
      </c>
      <c r="E772" s="10">
        <f>TRUNC(일위대가목록!E629,0)</f>
        <v>3413</v>
      </c>
      <c r="F772" s="10">
        <f t="shared" si="60"/>
        <v>3413</v>
      </c>
      <c r="G772" s="10">
        <f>TRUNC(일위대가목록!F629,0)</f>
        <v>22529</v>
      </c>
      <c r="H772" s="10">
        <f t="shared" si="61"/>
        <v>22529</v>
      </c>
      <c r="I772" s="10">
        <f>TRUNC(일위대가목록!G629,0)</f>
        <v>7784</v>
      </c>
      <c r="J772" s="10">
        <f t="shared" si="62"/>
        <v>7784</v>
      </c>
      <c r="K772" s="10">
        <f t="shared" si="59"/>
        <v>33726</v>
      </c>
      <c r="L772" s="10">
        <f t="shared" si="63"/>
        <v>33726</v>
      </c>
      <c r="M772" s="8" t="s">
        <v>2226</v>
      </c>
      <c r="N772" s="1"/>
      <c r="O772" s="1"/>
      <c r="P772" s="1"/>
      <c r="Q772" s="1"/>
      <c r="R772" s="1"/>
      <c r="S772" s="1"/>
      <c r="T772" s="1"/>
      <c r="U772" s="1"/>
      <c r="AS772" s="1"/>
      <c r="AU772" s="1"/>
      <c r="AV772" s="1"/>
      <c r="AW772" s="1"/>
    </row>
    <row r="773" spans="1:49" ht="30" customHeight="1" x14ac:dyDescent="0.3">
      <c r="A773" s="8" t="s">
        <v>2203</v>
      </c>
      <c r="B773" s="8" t="s">
        <v>2228</v>
      </c>
      <c r="C773" s="8" t="s">
        <v>1726</v>
      </c>
      <c r="D773" s="9">
        <v>1</v>
      </c>
      <c r="E773" s="10">
        <f>TRUNC(일위대가목록!E630,0)</f>
        <v>5129</v>
      </c>
      <c r="F773" s="10">
        <f t="shared" si="60"/>
        <v>5129</v>
      </c>
      <c r="G773" s="10">
        <f>TRUNC(일위대가목록!F630,0)</f>
        <v>22404</v>
      </c>
      <c r="H773" s="10">
        <f t="shared" si="61"/>
        <v>22404</v>
      </c>
      <c r="I773" s="10">
        <f>TRUNC(일위대가목록!G630,0)</f>
        <v>8408</v>
      </c>
      <c r="J773" s="10">
        <f t="shared" si="62"/>
        <v>8408</v>
      </c>
      <c r="K773" s="10">
        <f t="shared" si="59"/>
        <v>35941</v>
      </c>
      <c r="L773" s="10">
        <f t="shared" si="63"/>
        <v>35941</v>
      </c>
      <c r="M773" s="8" t="s">
        <v>2229</v>
      </c>
      <c r="N773" s="1"/>
      <c r="O773" s="1"/>
      <c r="P773" s="1"/>
      <c r="Q773" s="1"/>
      <c r="R773" s="1"/>
      <c r="S773" s="1"/>
      <c r="T773" s="1"/>
      <c r="U773" s="1"/>
      <c r="AS773" s="1"/>
      <c r="AU773" s="1"/>
      <c r="AV773" s="1"/>
      <c r="AW773" s="1"/>
    </row>
    <row r="774" spans="1:49" ht="30" customHeight="1" x14ac:dyDescent="0.3">
      <c r="A774" s="8" t="s">
        <v>2203</v>
      </c>
      <c r="B774" s="8" t="s">
        <v>2231</v>
      </c>
      <c r="C774" s="8" t="s">
        <v>1726</v>
      </c>
      <c r="D774" s="9">
        <v>1</v>
      </c>
      <c r="E774" s="10">
        <f>TRUNC(일위대가목록!E631,0)</f>
        <v>2621</v>
      </c>
      <c r="F774" s="10">
        <f t="shared" si="60"/>
        <v>2621</v>
      </c>
      <c r="G774" s="10">
        <f>TRUNC(일위대가목록!F631,0)</f>
        <v>23146</v>
      </c>
      <c r="H774" s="10">
        <f t="shared" si="61"/>
        <v>23146</v>
      </c>
      <c r="I774" s="10">
        <f>TRUNC(일위대가목록!G631,0)</f>
        <v>7622</v>
      </c>
      <c r="J774" s="10">
        <f t="shared" si="62"/>
        <v>7622</v>
      </c>
      <c r="K774" s="10">
        <f t="shared" si="59"/>
        <v>33389</v>
      </c>
      <c r="L774" s="10">
        <f t="shared" si="63"/>
        <v>33389</v>
      </c>
      <c r="M774" s="8" t="s">
        <v>2232</v>
      </c>
      <c r="N774" s="1"/>
      <c r="O774" s="1"/>
      <c r="P774" s="1"/>
      <c r="Q774" s="1"/>
      <c r="R774" s="1"/>
      <c r="S774" s="1"/>
      <c r="T774" s="1"/>
      <c r="U774" s="1"/>
      <c r="AS774" s="1"/>
      <c r="AU774" s="1"/>
      <c r="AV774" s="1"/>
      <c r="AW774" s="1"/>
    </row>
    <row r="775" spans="1:49" ht="30" customHeight="1" x14ac:dyDescent="0.3">
      <c r="A775" s="8" t="s">
        <v>2203</v>
      </c>
      <c r="B775" s="8" t="s">
        <v>2234</v>
      </c>
      <c r="C775" s="8" t="s">
        <v>1726</v>
      </c>
      <c r="D775" s="9">
        <v>1</v>
      </c>
      <c r="E775" s="10">
        <f>TRUNC(일위대가목록!E632,0)</f>
        <v>3442</v>
      </c>
      <c r="F775" s="10">
        <f t="shared" si="60"/>
        <v>3442</v>
      </c>
      <c r="G775" s="10">
        <f>TRUNC(일위대가목록!F632,0)</f>
        <v>22683</v>
      </c>
      <c r="H775" s="10">
        <f t="shared" si="61"/>
        <v>22683</v>
      </c>
      <c r="I775" s="10">
        <f>TRUNC(일위대가목록!G632,0)</f>
        <v>7807</v>
      </c>
      <c r="J775" s="10">
        <f t="shared" si="62"/>
        <v>7807</v>
      </c>
      <c r="K775" s="10">
        <f t="shared" ref="K775:K838" si="64">TRUNC(E775+G775+I775, 0)</f>
        <v>33932</v>
      </c>
      <c r="L775" s="10">
        <f t="shared" si="63"/>
        <v>33932</v>
      </c>
      <c r="M775" s="8" t="s">
        <v>2235</v>
      </c>
      <c r="N775" s="1"/>
      <c r="O775" s="1"/>
      <c r="P775" s="1"/>
      <c r="Q775" s="1"/>
      <c r="R775" s="1"/>
      <c r="S775" s="1"/>
      <c r="T775" s="1"/>
      <c r="U775" s="1"/>
      <c r="AS775" s="1"/>
      <c r="AU775" s="1"/>
      <c r="AV775" s="1"/>
      <c r="AW775" s="1"/>
    </row>
    <row r="776" spans="1:49" ht="30" customHeight="1" x14ac:dyDescent="0.3">
      <c r="A776" s="8" t="s">
        <v>2203</v>
      </c>
      <c r="B776" s="8" t="s">
        <v>2237</v>
      </c>
      <c r="C776" s="8" t="s">
        <v>1726</v>
      </c>
      <c r="D776" s="9">
        <v>1</v>
      </c>
      <c r="E776" s="10">
        <f>TRUNC(일위대가목록!E633,0)</f>
        <v>5153</v>
      </c>
      <c r="F776" s="10">
        <f t="shared" si="60"/>
        <v>5153</v>
      </c>
      <c r="G776" s="10">
        <f>TRUNC(일위대가목록!F633,0)</f>
        <v>22474</v>
      </c>
      <c r="H776" s="10">
        <f t="shared" si="61"/>
        <v>22474</v>
      </c>
      <c r="I776" s="10">
        <f>TRUNC(일위대가목록!G633,0)</f>
        <v>8423</v>
      </c>
      <c r="J776" s="10">
        <f t="shared" si="62"/>
        <v>8423</v>
      </c>
      <c r="K776" s="10">
        <f t="shared" si="64"/>
        <v>36050</v>
      </c>
      <c r="L776" s="10">
        <f t="shared" si="63"/>
        <v>36050</v>
      </c>
      <c r="M776" s="8" t="s">
        <v>2238</v>
      </c>
      <c r="N776" s="1"/>
      <c r="O776" s="1"/>
      <c r="P776" s="1"/>
      <c r="Q776" s="1"/>
      <c r="R776" s="1"/>
      <c r="S776" s="1"/>
      <c r="T776" s="1"/>
      <c r="U776" s="1"/>
      <c r="AS776" s="1"/>
      <c r="AU776" s="1"/>
      <c r="AV776" s="1"/>
      <c r="AW776" s="1"/>
    </row>
    <row r="777" spans="1:49" ht="30" customHeight="1" x14ac:dyDescent="0.3">
      <c r="A777" s="8" t="s">
        <v>2203</v>
      </c>
      <c r="B777" s="8" t="s">
        <v>2240</v>
      </c>
      <c r="C777" s="8" t="s">
        <v>1726</v>
      </c>
      <c r="D777" s="9">
        <v>1</v>
      </c>
      <c r="E777" s="10">
        <f>TRUNC(일위대가목록!E634,0)</f>
        <v>3184</v>
      </c>
      <c r="F777" s="10">
        <f t="shared" si="60"/>
        <v>3184</v>
      </c>
      <c r="G777" s="10">
        <f>TRUNC(일위대가목록!F634,0)</f>
        <v>28177</v>
      </c>
      <c r="H777" s="10">
        <f t="shared" si="61"/>
        <v>28177</v>
      </c>
      <c r="I777" s="10">
        <f>TRUNC(일위대가목록!G634,0)</f>
        <v>9065</v>
      </c>
      <c r="J777" s="10">
        <f t="shared" si="62"/>
        <v>9065</v>
      </c>
      <c r="K777" s="10">
        <f t="shared" si="64"/>
        <v>40426</v>
      </c>
      <c r="L777" s="10">
        <f t="shared" si="63"/>
        <v>40426</v>
      </c>
      <c r="M777" s="8" t="s">
        <v>2241</v>
      </c>
      <c r="N777" s="1"/>
      <c r="O777" s="1"/>
      <c r="P777" s="1"/>
      <c r="Q777" s="1"/>
      <c r="R777" s="1"/>
      <c r="S777" s="1"/>
      <c r="T777" s="1"/>
      <c r="U777" s="1"/>
      <c r="AS777" s="1"/>
      <c r="AU777" s="1"/>
      <c r="AV777" s="1"/>
      <c r="AW777" s="1"/>
    </row>
    <row r="778" spans="1:49" ht="30" customHeight="1" x14ac:dyDescent="0.3">
      <c r="A778" s="8" t="s">
        <v>2203</v>
      </c>
      <c r="B778" s="8" t="s">
        <v>2243</v>
      </c>
      <c r="C778" s="8" t="s">
        <v>1726</v>
      </c>
      <c r="D778" s="9">
        <v>1</v>
      </c>
      <c r="E778" s="10">
        <f>TRUNC(일위대가목록!E635,0)</f>
        <v>4015</v>
      </c>
      <c r="F778" s="10">
        <f t="shared" si="60"/>
        <v>4015</v>
      </c>
      <c r="G778" s="10">
        <f>TRUNC(일위대가목록!F635,0)</f>
        <v>26479</v>
      </c>
      <c r="H778" s="10">
        <f t="shared" si="61"/>
        <v>26479</v>
      </c>
      <c r="I778" s="10">
        <f>TRUNC(일위대가목록!G635,0)</f>
        <v>9129</v>
      </c>
      <c r="J778" s="10">
        <f t="shared" si="62"/>
        <v>9129</v>
      </c>
      <c r="K778" s="10">
        <f t="shared" si="64"/>
        <v>39623</v>
      </c>
      <c r="L778" s="10">
        <f t="shared" si="63"/>
        <v>39623</v>
      </c>
      <c r="M778" s="8" t="s">
        <v>2244</v>
      </c>
      <c r="N778" s="1"/>
      <c r="O778" s="1"/>
      <c r="P778" s="1"/>
      <c r="Q778" s="1"/>
      <c r="R778" s="1"/>
      <c r="S778" s="1"/>
      <c r="T778" s="1"/>
      <c r="U778" s="1"/>
      <c r="AS778" s="1"/>
      <c r="AU778" s="1"/>
      <c r="AV778" s="1"/>
      <c r="AW778" s="1"/>
    </row>
    <row r="779" spans="1:49" ht="30" customHeight="1" x14ac:dyDescent="0.3">
      <c r="A779" s="8" t="s">
        <v>2203</v>
      </c>
      <c r="B779" s="8" t="s">
        <v>2246</v>
      </c>
      <c r="C779" s="8" t="s">
        <v>1726</v>
      </c>
      <c r="D779" s="9">
        <v>1</v>
      </c>
      <c r="E779" s="10">
        <f>TRUNC(일위대가목록!E636,0)</f>
        <v>6017</v>
      </c>
      <c r="F779" s="10">
        <f t="shared" si="60"/>
        <v>6017</v>
      </c>
      <c r="G779" s="10">
        <f>TRUNC(일위대가목록!F636,0)</f>
        <v>26265</v>
      </c>
      <c r="H779" s="10">
        <f t="shared" si="61"/>
        <v>26265</v>
      </c>
      <c r="I779" s="10">
        <f>TRUNC(일위대가목록!G636,0)</f>
        <v>9852</v>
      </c>
      <c r="J779" s="10">
        <f t="shared" si="62"/>
        <v>9852</v>
      </c>
      <c r="K779" s="10">
        <f t="shared" si="64"/>
        <v>42134</v>
      </c>
      <c r="L779" s="10">
        <f t="shared" si="63"/>
        <v>42134</v>
      </c>
      <c r="M779" s="8" t="s">
        <v>2247</v>
      </c>
      <c r="N779" s="1"/>
      <c r="O779" s="1"/>
      <c r="P779" s="1"/>
      <c r="Q779" s="1"/>
      <c r="R779" s="1"/>
      <c r="S779" s="1"/>
      <c r="T779" s="1"/>
      <c r="U779" s="1"/>
      <c r="AS779" s="1"/>
      <c r="AU779" s="1"/>
      <c r="AV779" s="1"/>
      <c r="AW779" s="1"/>
    </row>
    <row r="780" spans="1:49" ht="30" customHeight="1" x14ac:dyDescent="0.3">
      <c r="A780" s="8" t="s">
        <v>2203</v>
      </c>
      <c r="B780" s="8" t="s">
        <v>2249</v>
      </c>
      <c r="C780" s="8" t="s">
        <v>1726</v>
      </c>
      <c r="D780" s="9">
        <v>1</v>
      </c>
      <c r="E780" s="10">
        <f>TRUNC(일위대가목록!E637,0)</f>
        <v>3184</v>
      </c>
      <c r="F780" s="10">
        <f t="shared" si="60"/>
        <v>3184</v>
      </c>
      <c r="G780" s="10">
        <f>TRUNC(일위대가목록!F637,0)</f>
        <v>28177</v>
      </c>
      <c r="H780" s="10">
        <f t="shared" si="61"/>
        <v>28177</v>
      </c>
      <c r="I780" s="10">
        <f>TRUNC(일위대가목록!G637,0)</f>
        <v>9065</v>
      </c>
      <c r="J780" s="10">
        <f t="shared" si="62"/>
        <v>9065</v>
      </c>
      <c r="K780" s="10">
        <f t="shared" si="64"/>
        <v>40426</v>
      </c>
      <c r="L780" s="10">
        <f t="shared" si="63"/>
        <v>40426</v>
      </c>
      <c r="M780" s="8" t="s">
        <v>2250</v>
      </c>
      <c r="N780" s="1"/>
      <c r="O780" s="1"/>
      <c r="P780" s="1"/>
      <c r="Q780" s="1"/>
      <c r="R780" s="1"/>
      <c r="S780" s="1"/>
      <c r="T780" s="1"/>
      <c r="U780" s="1"/>
      <c r="AS780" s="1"/>
      <c r="AU780" s="1"/>
      <c r="AV780" s="1"/>
      <c r="AW780" s="1"/>
    </row>
    <row r="781" spans="1:49" ht="30" customHeight="1" x14ac:dyDescent="0.3">
      <c r="A781" s="8" t="s">
        <v>2203</v>
      </c>
      <c r="B781" s="8" t="s">
        <v>2252</v>
      </c>
      <c r="C781" s="8" t="s">
        <v>1726</v>
      </c>
      <c r="D781" s="9">
        <v>1</v>
      </c>
      <c r="E781" s="10">
        <f>TRUNC(일위대가목록!E638,0)</f>
        <v>4101</v>
      </c>
      <c r="F781" s="10">
        <f t="shared" si="60"/>
        <v>4101</v>
      </c>
      <c r="G781" s="10">
        <f>TRUNC(일위대가목록!F638,0)</f>
        <v>26942</v>
      </c>
      <c r="H781" s="10">
        <f t="shared" si="61"/>
        <v>26942</v>
      </c>
      <c r="I781" s="10">
        <f>TRUNC(일위대가목록!G638,0)</f>
        <v>9199</v>
      </c>
      <c r="J781" s="10">
        <f t="shared" si="62"/>
        <v>9199</v>
      </c>
      <c r="K781" s="10">
        <f t="shared" si="64"/>
        <v>40242</v>
      </c>
      <c r="L781" s="10">
        <f t="shared" si="63"/>
        <v>40242</v>
      </c>
      <c r="M781" s="8" t="s">
        <v>2253</v>
      </c>
      <c r="N781" s="1"/>
      <c r="O781" s="1"/>
      <c r="P781" s="1"/>
      <c r="Q781" s="1"/>
      <c r="R781" s="1"/>
      <c r="S781" s="1"/>
      <c r="T781" s="1"/>
      <c r="U781" s="1"/>
      <c r="AS781" s="1"/>
      <c r="AU781" s="1"/>
      <c r="AV781" s="1"/>
      <c r="AW781" s="1"/>
    </row>
    <row r="782" spans="1:49" ht="30" customHeight="1" x14ac:dyDescent="0.3">
      <c r="A782" s="8" t="s">
        <v>2203</v>
      </c>
      <c r="B782" s="8" t="s">
        <v>2255</v>
      </c>
      <c r="C782" s="8" t="s">
        <v>1726</v>
      </c>
      <c r="D782" s="9">
        <v>1</v>
      </c>
      <c r="E782" s="10">
        <f>TRUNC(일위대가목록!E639,0)</f>
        <v>6090</v>
      </c>
      <c r="F782" s="10">
        <f t="shared" si="60"/>
        <v>6090</v>
      </c>
      <c r="G782" s="10">
        <f>TRUNC(일위대가목록!F639,0)</f>
        <v>26479</v>
      </c>
      <c r="H782" s="10">
        <f t="shared" si="61"/>
        <v>26479</v>
      </c>
      <c r="I782" s="10">
        <f>TRUNC(일위대가목록!G639,0)</f>
        <v>9897</v>
      </c>
      <c r="J782" s="10">
        <f t="shared" si="62"/>
        <v>9897</v>
      </c>
      <c r="K782" s="10">
        <f t="shared" si="64"/>
        <v>42466</v>
      </c>
      <c r="L782" s="10">
        <f t="shared" si="63"/>
        <v>42466</v>
      </c>
      <c r="M782" s="8" t="s">
        <v>2256</v>
      </c>
      <c r="N782" s="1"/>
      <c r="O782" s="1"/>
      <c r="P782" s="1"/>
      <c r="Q782" s="1"/>
      <c r="R782" s="1"/>
      <c r="S782" s="1"/>
      <c r="T782" s="1"/>
      <c r="U782" s="1"/>
      <c r="AS782" s="1"/>
      <c r="AU782" s="1"/>
      <c r="AV782" s="1"/>
      <c r="AW782" s="1"/>
    </row>
    <row r="783" spans="1:49" ht="30" customHeight="1" x14ac:dyDescent="0.3">
      <c r="A783" s="8" t="s">
        <v>2203</v>
      </c>
      <c r="B783" s="8" t="s">
        <v>2258</v>
      </c>
      <c r="C783" s="8" t="s">
        <v>1726</v>
      </c>
      <c r="D783" s="9">
        <v>1</v>
      </c>
      <c r="E783" s="10">
        <f>TRUNC(일위대가목록!E640,0)</f>
        <v>4080</v>
      </c>
      <c r="F783" s="10">
        <f t="shared" si="60"/>
        <v>4080</v>
      </c>
      <c r="G783" s="10">
        <f>TRUNC(일위대가목록!F640,0)</f>
        <v>36310</v>
      </c>
      <c r="H783" s="10">
        <f t="shared" si="61"/>
        <v>36310</v>
      </c>
      <c r="I783" s="10">
        <f>TRUNC(일위대가목록!G640,0)</f>
        <v>10919</v>
      </c>
      <c r="J783" s="10">
        <f t="shared" si="62"/>
        <v>10919</v>
      </c>
      <c r="K783" s="10">
        <f t="shared" si="64"/>
        <v>51309</v>
      </c>
      <c r="L783" s="10">
        <f t="shared" si="63"/>
        <v>51309</v>
      </c>
      <c r="M783" s="8" t="s">
        <v>2259</v>
      </c>
      <c r="N783" s="1"/>
      <c r="O783" s="1"/>
      <c r="P783" s="1"/>
      <c r="Q783" s="1"/>
      <c r="R783" s="1"/>
      <c r="S783" s="1"/>
      <c r="T783" s="1"/>
      <c r="U783" s="1"/>
      <c r="AS783" s="1"/>
      <c r="AU783" s="1"/>
      <c r="AV783" s="1"/>
      <c r="AW783" s="1"/>
    </row>
    <row r="784" spans="1:49" ht="30" customHeight="1" x14ac:dyDescent="0.3">
      <c r="A784" s="8" t="s">
        <v>2203</v>
      </c>
      <c r="B784" s="8" t="s">
        <v>2261</v>
      </c>
      <c r="C784" s="8" t="s">
        <v>1726</v>
      </c>
      <c r="D784" s="9">
        <v>1</v>
      </c>
      <c r="E784" s="10">
        <f>TRUNC(일위대가목록!E641,0)</f>
        <v>4906</v>
      </c>
      <c r="F784" s="10">
        <f t="shared" si="60"/>
        <v>4906</v>
      </c>
      <c r="G784" s="10">
        <f>TRUNC(일위대가목록!F641,0)</f>
        <v>31995</v>
      </c>
      <c r="H784" s="10">
        <f t="shared" si="61"/>
        <v>31995</v>
      </c>
      <c r="I784" s="10">
        <f>TRUNC(일위대가목록!G641,0)</f>
        <v>10718</v>
      </c>
      <c r="J784" s="10">
        <f t="shared" si="62"/>
        <v>10718</v>
      </c>
      <c r="K784" s="10">
        <f t="shared" si="64"/>
        <v>47619</v>
      </c>
      <c r="L784" s="10">
        <f t="shared" si="63"/>
        <v>47619</v>
      </c>
      <c r="M784" s="8" t="s">
        <v>2262</v>
      </c>
      <c r="N784" s="1"/>
      <c r="O784" s="1"/>
      <c r="P784" s="1"/>
      <c r="Q784" s="1"/>
      <c r="R784" s="1"/>
      <c r="S784" s="1"/>
      <c r="T784" s="1"/>
      <c r="U784" s="1"/>
      <c r="AS784" s="1"/>
      <c r="AU784" s="1"/>
      <c r="AV784" s="1"/>
      <c r="AW784" s="1"/>
    </row>
    <row r="785" spans="1:49" ht="30" customHeight="1" x14ac:dyDescent="0.3">
      <c r="A785" s="8" t="s">
        <v>2203</v>
      </c>
      <c r="B785" s="8" t="s">
        <v>2264</v>
      </c>
      <c r="C785" s="8" t="s">
        <v>1726</v>
      </c>
      <c r="D785" s="9">
        <v>1</v>
      </c>
      <c r="E785" s="10">
        <f>TRUNC(일위대가목록!E642,0)</f>
        <v>7120</v>
      </c>
      <c r="F785" s="10">
        <f t="shared" si="60"/>
        <v>7120</v>
      </c>
      <c r="G785" s="10">
        <f>TRUNC(일위대가목록!F642,0)</f>
        <v>30760</v>
      </c>
      <c r="H785" s="10">
        <f t="shared" si="61"/>
        <v>30760</v>
      </c>
      <c r="I785" s="10">
        <f>TRUNC(일위대가목록!G642,0)</f>
        <v>11433</v>
      </c>
      <c r="J785" s="10">
        <f t="shared" si="62"/>
        <v>11433</v>
      </c>
      <c r="K785" s="10">
        <f t="shared" si="64"/>
        <v>49313</v>
      </c>
      <c r="L785" s="10">
        <f t="shared" si="63"/>
        <v>49313</v>
      </c>
      <c r="M785" s="8" t="s">
        <v>2265</v>
      </c>
      <c r="N785" s="1"/>
      <c r="O785" s="1"/>
      <c r="P785" s="1"/>
      <c r="Q785" s="1"/>
      <c r="R785" s="1"/>
      <c r="S785" s="1"/>
      <c r="T785" s="1"/>
      <c r="U785" s="1"/>
      <c r="AS785" s="1"/>
      <c r="AU785" s="1"/>
      <c r="AV785" s="1"/>
      <c r="AW785" s="1"/>
    </row>
    <row r="786" spans="1:49" ht="30" customHeight="1" x14ac:dyDescent="0.3">
      <c r="A786" s="8" t="s">
        <v>2203</v>
      </c>
      <c r="B786" s="8" t="s">
        <v>2267</v>
      </c>
      <c r="C786" s="8" t="s">
        <v>1726</v>
      </c>
      <c r="D786" s="9">
        <v>1</v>
      </c>
      <c r="E786" s="10">
        <f>TRUNC(일위대가목록!E643,0)</f>
        <v>9966</v>
      </c>
      <c r="F786" s="10">
        <f t="shared" si="60"/>
        <v>9966</v>
      </c>
      <c r="G786" s="10">
        <f>TRUNC(일위대가목록!F643,0)</f>
        <v>42889</v>
      </c>
      <c r="H786" s="10">
        <f t="shared" si="61"/>
        <v>42889</v>
      </c>
      <c r="I786" s="10">
        <f>TRUNC(일위대가목록!G643,0)</f>
        <v>15886</v>
      </c>
      <c r="J786" s="10">
        <f t="shared" si="62"/>
        <v>15886</v>
      </c>
      <c r="K786" s="10">
        <f t="shared" si="64"/>
        <v>68741</v>
      </c>
      <c r="L786" s="10">
        <f t="shared" si="63"/>
        <v>68741</v>
      </c>
      <c r="M786" s="8" t="s">
        <v>2268</v>
      </c>
      <c r="N786" s="1"/>
      <c r="O786" s="1"/>
      <c r="P786" s="1"/>
      <c r="Q786" s="1"/>
      <c r="R786" s="1"/>
      <c r="S786" s="1"/>
      <c r="T786" s="1"/>
      <c r="U786" s="1"/>
      <c r="AS786" s="1"/>
      <c r="AU786" s="1"/>
      <c r="AV786" s="1"/>
      <c r="AW786" s="1"/>
    </row>
    <row r="787" spans="1:49" ht="30" customHeight="1" x14ac:dyDescent="0.3">
      <c r="A787" s="8" t="s">
        <v>2203</v>
      </c>
      <c r="B787" s="8" t="s">
        <v>2270</v>
      </c>
      <c r="C787" s="8" t="s">
        <v>1726</v>
      </c>
      <c r="D787" s="9">
        <v>1</v>
      </c>
      <c r="E787" s="10">
        <f>TRUNC(일위대가목록!E644,0)</f>
        <v>18792</v>
      </c>
      <c r="F787" s="10">
        <f t="shared" si="60"/>
        <v>18792</v>
      </c>
      <c r="G787" s="10">
        <f>TRUNC(일위대가목록!F644,0)</f>
        <v>52651</v>
      </c>
      <c r="H787" s="10">
        <f t="shared" si="61"/>
        <v>52651</v>
      </c>
      <c r="I787" s="10">
        <f>TRUNC(일위대가목록!G644,0)</f>
        <v>20510</v>
      </c>
      <c r="J787" s="10">
        <f t="shared" si="62"/>
        <v>20510</v>
      </c>
      <c r="K787" s="10">
        <f t="shared" si="64"/>
        <v>91953</v>
      </c>
      <c r="L787" s="10">
        <f t="shared" si="63"/>
        <v>91953</v>
      </c>
      <c r="M787" s="8" t="s">
        <v>2271</v>
      </c>
      <c r="N787" s="1"/>
      <c r="O787" s="1"/>
      <c r="P787" s="1"/>
      <c r="Q787" s="1"/>
      <c r="R787" s="1"/>
      <c r="S787" s="1"/>
      <c r="T787" s="1"/>
      <c r="U787" s="1"/>
      <c r="AS787" s="1"/>
      <c r="AU787" s="1"/>
      <c r="AV787" s="1"/>
      <c r="AW787" s="1"/>
    </row>
    <row r="788" spans="1:49" ht="30" customHeight="1" x14ac:dyDescent="0.3">
      <c r="A788" s="8" t="s">
        <v>2273</v>
      </c>
      <c r="B788" s="8" t="s">
        <v>1996</v>
      </c>
      <c r="C788" s="8" t="s">
        <v>42</v>
      </c>
      <c r="D788" s="9"/>
      <c r="E788" s="10">
        <f>TRUNC(단가대비표!O254,0)</f>
        <v>0</v>
      </c>
      <c r="F788" s="10">
        <f t="shared" si="60"/>
        <v>0</v>
      </c>
      <c r="G788" s="10">
        <f>TRUNC(단가대비표!P254,0)</f>
        <v>0</v>
      </c>
      <c r="H788" s="10">
        <f t="shared" si="61"/>
        <v>0</v>
      </c>
      <c r="I788" s="10">
        <f>TRUNC(단가대비표!V254,0)</f>
        <v>0</v>
      </c>
      <c r="J788" s="10">
        <f t="shared" si="62"/>
        <v>0</v>
      </c>
      <c r="K788" s="10">
        <f t="shared" si="64"/>
        <v>0</v>
      </c>
      <c r="L788" s="10">
        <f t="shared" si="63"/>
        <v>0</v>
      </c>
      <c r="M788" s="8" t="s">
        <v>42</v>
      </c>
      <c r="N788" s="1"/>
      <c r="O788" s="1"/>
      <c r="P788" s="1"/>
      <c r="Q788" s="1"/>
      <c r="R788" s="1"/>
      <c r="S788" s="1"/>
      <c r="T788" s="1"/>
      <c r="U788" s="1"/>
      <c r="AS788" s="1"/>
      <c r="AU788" s="1"/>
      <c r="AV788" s="1"/>
      <c r="AW788" s="1"/>
    </row>
    <row r="789" spans="1:49" ht="30" customHeight="1" x14ac:dyDescent="0.3">
      <c r="A789" s="8" t="s">
        <v>2275</v>
      </c>
      <c r="B789" s="8" t="s">
        <v>2276</v>
      </c>
      <c r="C789" s="8" t="s">
        <v>1726</v>
      </c>
      <c r="D789" s="9">
        <v>1</v>
      </c>
      <c r="E789" s="10">
        <f>TRUNC(일위대가목록!E645,0)</f>
        <v>204</v>
      </c>
      <c r="F789" s="10">
        <f t="shared" si="60"/>
        <v>204</v>
      </c>
      <c r="G789" s="10">
        <f>TRUNC(일위대가목록!F645,0)</f>
        <v>7893</v>
      </c>
      <c r="H789" s="10">
        <f t="shared" si="61"/>
        <v>7893</v>
      </c>
      <c r="I789" s="10">
        <f>TRUNC(일위대가목록!G645,0)</f>
        <v>250</v>
      </c>
      <c r="J789" s="10">
        <f t="shared" si="62"/>
        <v>250</v>
      </c>
      <c r="K789" s="10">
        <f t="shared" si="64"/>
        <v>8347</v>
      </c>
      <c r="L789" s="10">
        <f t="shared" si="63"/>
        <v>8347</v>
      </c>
      <c r="M789" s="8" t="s">
        <v>2277</v>
      </c>
      <c r="N789" s="1"/>
      <c r="O789" s="1"/>
      <c r="P789" s="1"/>
      <c r="Q789" s="1"/>
      <c r="R789" s="1"/>
      <c r="S789" s="1"/>
      <c r="T789" s="1"/>
      <c r="U789" s="1"/>
      <c r="AS789" s="1"/>
      <c r="AU789" s="1"/>
      <c r="AV789" s="1"/>
      <c r="AW789" s="1"/>
    </row>
    <row r="790" spans="1:49" ht="30" customHeight="1" x14ac:dyDescent="0.3">
      <c r="A790" s="8" t="s">
        <v>2275</v>
      </c>
      <c r="B790" s="8" t="s">
        <v>2279</v>
      </c>
      <c r="C790" s="8" t="s">
        <v>1726</v>
      </c>
      <c r="D790" s="9">
        <v>1</v>
      </c>
      <c r="E790" s="10">
        <f>TRUNC(일위대가목록!E646,0)</f>
        <v>313</v>
      </c>
      <c r="F790" s="10">
        <f t="shared" si="60"/>
        <v>313</v>
      </c>
      <c r="G790" s="10">
        <f>TRUNC(일위대가목록!F646,0)</f>
        <v>11936</v>
      </c>
      <c r="H790" s="10">
        <f t="shared" si="61"/>
        <v>11936</v>
      </c>
      <c r="I790" s="10">
        <f>TRUNC(일위대가목록!G646,0)</f>
        <v>383</v>
      </c>
      <c r="J790" s="10">
        <f t="shared" si="62"/>
        <v>383</v>
      </c>
      <c r="K790" s="10">
        <f t="shared" si="64"/>
        <v>12632</v>
      </c>
      <c r="L790" s="10">
        <f t="shared" si="63"/>
        <v>12632</v>
      </c>
      <c r="M790" s="8" t="s">
        <v>2280</v>
      </c>
      <c r="N790" s="1"/>
      <c r="O790" s="1"/>
      <c r="P790" s="1"/>
      <c r="Q790" s="1"/>
      <c r="R790" s="1"/>
      <c r="S790" s="1"/>
      <c r="T790" s="1"/>
      <c r="U790" s="1"/>
      <c r="AS790" s="1"/>
      <c r="AU790" s="1"/>
      <c r="AV790" s="1"/>
      <c r="AW790" s="1"/>
    </row>
    <row r="791" spans="1:49" ht="30" customHeight="1" x14ac:dyDescent="0.3">
      <c r="A791" s="8" t="s">
        <v>2275</v>
      </c>
      <c r="B791" s="8" t="s">
        <v>2282</v>
      </c>
      <c r="C791" s="8" t="s">
        <v>1726</v>
      </c>
      <c r="D791" s="9">
        <v>1</v>
      </c>
      <c r="E791" s="10">
        <f>TRUNC(일위대가목록!E647,0)</f>
        <v>970</v>
      </c>
      <c r="F791" s="10">
        <f t="shared" si="60"/>
        <v>970</v>
      </c>
      <c r="G791" s="10">
        <f>TRUNC(일위대가목록!F647,0)</f>
        <v>11832</v>
      </c>
      <c r="H791" s="10">
        <f t="shared" si="61"/>
        <v>11832</v>
      </c>
      <c r="I791" s="10">
        <f>TRUNC(일위대가목록!G647,0)</f>
        <v>597</v>
      </c>
      <c r="J791" s="10">
        <f t="shared" si="62"/>
        <v>597</v>
      </c>
      <c r="K791" s="10">
        <f t="shared" si="64"/>
        <v>13399</v>
      </c>
      <c r="L791" s="10">
        <f t="shared" si="63"/>
        <v>13399</v>
      </c>
      <c r="M791" s="8" t="s">
        <v>2283</v>
      </c>
      <c r="N791" s="1"/>
      <c r="O791" s="1"/>
      <c r="P791" s="1"/>
      <c r="Q791" s="1"/>
      <c r="R791" s="1"/>
      <c r="S791" s="1"/>
      <c r="T791" s="1"/>
      <c r="U791" s="1"/>
      <c r="AS791" s="1"/>
      <c r="AU791" s="1"/>
      <c r="AV791" s="1"/>
      <c r="AW791" s="1"/>
    </row>
    <row r="792" spans="1:49" ht="30" customHeight="1" x14ac:dyDescent="0.3">
      <c r="A792" s="8" t="s">
        <v>2275</v>
      </c>
      <c r="B792" s="8" t="s">
        <v>2279</v>
      </c>
      <c r="C792" s="8" t="s">
        <v>1726</v>
      </c>
      <c r="D792" s="9">
        <v>1</v>
      </c>
      <c r="E792" s="10">
        <f>TRUNC(일위대가목록!E646,0)</f>
        <v>313</v>
      </c>
      <c r="F792" s="10">
        <f t="shared" si="60"/>
        <v>313</v>
      </c>
      <c r="G792" s="10">
        <f>TRUNC(일위대가목록!F646,0)</f>
        <v>11936</v>
      </c>
      <c r="H792" s="10">
        <f t="shared" si="61"/>
        <v>11936</v>
      </c>
      <c r="I792" s="10">
        <f>TRUNC(일위대가목록!G646,0)</f>
        <v>383</v>
      </c>
      <c r="J792" s="10">
        <f t="shared" si="62"/>
        <v>383</v>
      </c>
      <c r="K792" s="10">
        <f t="shared" si="64"/>
        <v>12632</v>
      </c>
      <c r="L792" s="10">
        <f t="shared" si="63"/>
        <v>12632</v>
      </c>
      <c r="M792" s="8" t="s">
        <v>2280</v>
      </c>
      <c r="N792" s="1"/>
      <c r="O792" s="1"/>
      <c r="P792" s="1"/>
      <c r="Q792" s="1"/>
      <c r="R792" s="1"/>
      <c r="S792" s="1"/>
      <c r="T792" s="1"/>
      <c r="U792" s="1"/>
      <c r="AS792" s="1"/>
      <c r="AU792" s="1"/>
      <c r="AV792" s="1"/>
      <c r="AW792" s="1"/>
    </row>
    <row r="793" spans="1:49" ht="30" customHeight="1" x14ac:dyDescent="0.3">
      <c r="A793" s="8" t="s">
        <v>2275</v>
      </c>
      <c r="B793" s="8" t="s">
        <v>2285</v>
      </c>
      <c r="C793" s="8" t="s">
        <v>1726</v>
      </c>
      <c r="D793" s="9">
        <v>1</v>
      </c>
      <c r="E793" s="10">
        <f>TRUNC(일위대가목록!E648,0)</f>
        <v>528</v>
      </c>
      <c r="F793" s="10">
        <f t="shared" si="60"/>
        <v>528</v>
      </c>
      <c r="G793" s="10">
        <f>TRUNC(일위대가목록!F648,0)</f>
        <v>11866</v>
      </c>
      <c r="H793" s="10">
        <f t="shared" si="61"/>
        <v>11866</v>
      </c>
      <c r="I793" s="10">
        <f>TRUNC(일위대가목록!G648,0)</f>
        <v>436</v>
      </c>
      <c r="J793" s="10">
        <f t="shared" si="62"/>
        <v>436</v>
      </c>
      <c r="K793" s="10">
        <f t="shared" si="64"/>
        <v>12830</v>
      </c>
      <c r="L793" s="10">
        <f t="shared" si="63"/>
        <v>12830</v>
      </c>
      <c r="M793" s="8" t="s">
        <v>2286</v>
      </c>
      <c r="N793" s="1"/>
      <c r="O793" s="1"/>
      <c r="P793" s="1"/>
      <c r="Q793" s="1"/>
      <c r="R793" s="1"/>
      <c r="S793" s="1"/>
      <c r="T793" s="1"/>
      <c r="U793" s="1"/>
      <c r="AS793" s="1"/>
      <c r="AU793" s="1"/>
      <c r="AV793" s="1"/>
      <c r="AW793" s="1"/>
    </row>
    <row r="794" spans="1:49" ht="30" customHeight="1" x14ac:dyDescent="0.3">
      <c r="A794" s="8" t="s">
        <v>2275</v>
      </c>
      <c r="B794" s="8" t="s">
        <v>2282</v>
      </c>
      <c r="C794" s="8" t="s">
        <v>1726</v>
      </c>
      <c r="D794" s="9">
        <v>1</v>
      </c>
      <c r="E794" s="10">
        <f>TRUNC(일위대가목록!E647,0)</f>
        <v>970</v>
      </c>
      <c r="F794" s="10">
        <f t="shared" si="60"/>
        <v>970</v>
      </c>
      <c r="G794" s="10">
        <f>TRUNC(일위대가목록!F647,0)</f>
        <v>11832</v>
      </c>
      <c r="H794" s="10">
        <f t="shared" si="61"/>
        <v>11832</v>
      </c>
      <c r="I794" s="10">
        <f>TRUNC(일위대가목록!G647,0)</f>
        <v>597</v>
      </c>
      <c r="J794" s="10">
        <f t="shared" si="62"/>
        <v>597</v>
      </c>
      <c r="K794" s="10">
        <f t="shared" si="64"/>
        <v>13399</v>
      </c>
      <c r="L794" s="10">
        <f t="shared" si="63"/>
        <v>13399</v>
      </c>
      <c r="M794" s="8" t="s">
        <v>2283</v>
      </c>
      <c r="N794" s="1"/>
      <c r="O794" s="1"/>
      <c r="P794" s="1"/>
      <c r="Q794" s="1"/>
      <c r="R794" s="1"/>
      <c r="S794" s="1"/>
      <c r="T794" s="1"/>
      <c r="U794" s="1"/>
      <c r="AS794" s="1"/>
      <c r="AU794" s="1"/>
      <c r="AV794" s="1"/>
      <c r="AW794" s="1"/>
    </row>
    <row r="795" spans="1:49" ht="30" customHeight="1" x14ac:dyDescent="0.3">
      <c r="A795" s="8" t="s">
        <v>2275</v>
      </c>
      <c r="B795" s="8" t="s">
        <v>2288</v>
      </c>
      <c r="C795" s="8" t="s">
        <v>1726</v>
      </c>
      <c r="D795" s="9">
        <v>1</v>
      </c>
      <c r="E795" s="10">
        <f>TRUNC(일위대가목록!E649,0)</f>
        <v>422</v>
      </c>
      <c r="F795" s="10">
        <f t="shared" si="60"/>
        <v>422</v>
      </c>
      <c r="G795" s="10">
        <f>TRUNC(일위대가목록!F649,0)</f>
        <v>15943</v>
      </c>
      <c r="H795" s="10">
        <f t="shared" si="61"/>
        <v>15943</v>
      </c>
      <c r="I795" s="10">
        <f>TRUNC(일위대가목록!G649,0)</f>
        <v>516</v>
      </c>
      <c r="J795" s="10">
        <f t="shared" si="62"/>
        <v>516</v>
      </c>
      <c r="K795" s="10">
        <f t="shared" si="64"/>
        <v>16881</v>
      </c>
      <c r="L795" s="10">
        <f t="shared" si="63"/>
        <v>16881</v>
      </c>
      <c r="M795" s="8" t="s">
        <v>2289</v>
      </c>
      <c r="N795" s="1"/>
      <c r="O795" s="1"/>
      <c r="P795" s="1"/>
      <c r="Q795" s="1"/>
      <c r="R795" s="1"/>
      <c r="S795" s="1"/>
      <c r="T795" s="1"/>
      <c r="U795" s="1"/>
      <c r="AS795" s="1"/>
      <c r="AU795" s="1"/>
      <c r="AV795" s="1"/>
      <c r="AW795" s="1"/>
    </row>
    <row r="796" spans="1:49" ht="30" customHeight="1" x14ac:dyDescent="0.3">
      <c r="A796" s="37" t="s">
        <v>2291</v>
      </c>
      <c r="B796" s="37" t="s">
        <v>42</v>
      </c>
      <c r="C796" s="37" t="s">
        <v>42</v>
      </c>
      <c r="D796" s="38"/>
      <c r="E796" s="39">
        <f>TRUNC(단가대비표!O297,0)</f>
        <v>0</v>
      </c>
      <c r="F796" s="39">
        <f t="shared" si="60"/>
        <v>0</v>
      </c>
      <c r="G796" s="39">
        <f>TRUNC(단가대비표!P297,0)</f>
        <v>0</v>
      </c>
      <c r="H796" s="39">
        <f t="shared" si="61"/>
        <v>0</v>
      </c>
      <c r="I796" s="39">
        <f>TRUNC(단가대비표!V297,0)</f>
        <v>0</v>
      </c>
      <c r="J796" s="39">
        <f t="shared" si="62"/>
        <v>0</v>
      </c>
      <c r="K796" s="39">
        <f t="shared" si="64"/>
        <v>0</v>
      </c>
      <c r="L796" s="39">
        <f t="shared" si="63"/>
        <v>0</v>
      </c>
      <c r="M796" s="37" t="s">
        <v>42</v>
      </c>
      <c r="N796" s="1"/>
      <c r="O796" s="1"/>
      <c r="P796" s="1"/>
      <c r="Q796" s="1"/>
      <c r="R796" s="1"/>
      <c r="S796" s="1"/>
      <c r="T796" s="1"/>
      <c r="U796" s="1"/>
      <c r="AS796" s="1"/>
      <c r="AU796" s="1"/>
      <c r="AV796" s="1"/>
      <c r="AW796" s="1"/>
    </row>
    <row r="797" spans="1:49" ht="30" customHeight="1" x14ac:dyDescent="0.3">
      <c r="A797" s="37" t="s">
        <v>2293</v>
      </c>
      <c r="B797" s="37" t="s">
        <v>42</v>
      </c>
      <c r="C797" s="37" t="s">
        <v>42</v>
      </c>
      <c r="D797" s="38"/>
      <c r="E797" s="39">
        <f>TRUNC(단가대비표!O298,0)</f>
        <v>0</v>
      </c>
      <c r="F797" s="39">
        <f t="shared" si="60"/>
        <v>0</v>
      </c>
      <c r="G797" s="39">
        <f>TRUNC(단가대비표!P298,0)</f>
        <v>0</v>
      </c>
      <c r="H797" s="39">
        <f t="shared" si="61"/>
        <v>0</v>
      </c>
      <c r="I797" s="39">
        <f>TRUNC(단가대비표!V298,0)</f>
        <v>0</v>
      </c>
      <c r="J797" s="39">
        <f t="shared" si="62"/>
        <v>0</v>
      </c>
      <c r="K797" s="39">
        <f t="shared" si="64"/>
        <v>0</v>
      </c>
      <c r="L797" s="39">
        <f t="shared" si="63"/>
        <v>0</v>
      </c>
      <c r="M797" s="37" t="s">
        <v>42</v>
      </c>
      <c r="N797" s="1"/>
      <c r="O797" s="1"/>
      <c r="P797" s="1"/>
      <c r="Q797" s="1"/>
      <c r="R797" s="1"/>
      <c r="S797" s="1"/>
      <c r="T797" s="1"/>
      <c r="U797" s="1"/>
      <c r="AS797" s="1"/>
      <c r="AU797" s="1"/>
      <c r="AV797" s="1"/>
      <c r="AW797" s="1"/>
    </row>
    <row r="798" spans="1:49" ht="30" customHeight="1" x14ac:dyDescent="0.3">
      <c r="A798" s="8" t="s">
        <v>2295</v>
      </c>
      <c r="B798" s="8" t="s">
        <v>2296</v>
      </c>
      <c r="C798" s="8" t="s">
        <v>1726</v>
      </c>
      <c r="D798" s="9">
        <v>1</v>
      </c>
      <c r="E798" s="10">
        <f>TRUNC(일위대가목록!E650,0)</f>
        <v>0</v>
      </c>
      <c r="F798" s="10">
        <f t="shared" si="60"/>
        <v>0</v>
      </c>
      <c r="G798" s="10">
        <f>TRUNC(일위대가목록!F650,0)</f>
        <v>17989</v>
      </c>
      <c r="H798" s="10">
        <f t="shared" si="61"/>
        <v>17989</v>
      </c>
      <c r="I798" s="10">
        <f>TRUNC(일위대가목록!G650,0)</f>
        <v>539</v>
      </c>
      <c r="J798" s="10">
        <f t="shared" si="62"/>
        <v>539</v>
      </c>
      <c r="K798" s="10">
        <f t="shared" si="64"/>
        <v>18528</v>
      </c>
      <c r="L798" s="10">
        <f t="shared" si="63"/>
        <v>18528</v>
      </c>
      <c r="M798" s="8" t="s">
        <v>2297</v>
      </c>
      <c r="N798" s="1"/>
      <c r="O798" s="1"/>
      <c r="P798" s="1"/>
      <c r="Q798" s="1"/>
      <c r="R798" s="1"/>
      <c r="S798" s="1"/>
      <c r="T798" s="1"/>
      <c r="U798" s="1"/>
      <c r="AS798" s="1"/>
      <c r="AU798" s="1"/>
      <c r="AV798" s="1"/>
      <c r="AW798" s="1"/>
    </row>
    <row r="799" spans="1:49" ht="30" customHeight="1" x14ac:dyDescent="0.3">
      <c r="A799" s="8" t="s">
        <v>2295</v>
      </c>
      <c r="B799" s="8" t="s">
        <v>2299</v>
      </c>
      <c r="C799" s="8" t="s">
        <v>1726</v>
      </c>
      <c r="D799" s="9">
        <v>1</v>
      </c>
      <c r="E799" s="10">
        <f>TRUNC(일위대가목록!E651,0)</f>
        <v>0</v>
      </c>
      <c r="F799" s="10">
        <f t="shared" si="60"/>
        <v>0</v>
      </c>
      <c r="G799" s="10">
        <f>TRUNC(일위대가목록!F651,0)</f>
        <v>29146</v>
      </c>
      <c r="H799" s="10">
        <f t="shared" si="61"/>
        <v>29146</v>
      </c>
      <c r="I799" s="10">
        <f>TRUNC(일위대가목록!G651,0)</f>
        <v>874</v>
      </c>
      <c r="J799" s="10">
        <f t="shared" si="62"/>
        <v>874</v>
      </c>
      <c r="K799" s="10">
        <f t="shared" si="64"/>
        <v>30020</v>
      </c>
      <c r="L799" s="10">
        <f t="shared" si="63"/>
        <v>30020</v>
      </c>
      <c r="M799" s="8" t="s">
        <v>2300</v>
      </c>
      <c r="N799" s="1"/>
      <c r="O799" s="1"/>
      <c r="P799" s="1"/>
      <c r="Q799" s="1"/>
      <c r="R799" s="1"/>
      <c r="S799" s="1"/>
      <c r="T799" s="1"/>
      <c r="U799" s="1"/>
      <c r="AS799" s="1"/>
      <c r="AU799" s="1"/>
      <c r="AV799" s="1"/>
      <c r="AW799" s="1"/>
    </row>
    <row r="800" spans="1:49" ht="30" customHeight="1" x14ac:dyDescent="0.3">
      <c r="A800" s="8" t="s">
        <v>2295</v>
      </c>
      <c r="B800" s="8" t="s">
        <v>2302</v>
      </c>
      <c r="C800" s="8" t="s">
        <v>1726</v>
      </c>
      <c r="D800" s="9">
        <v>1</v>
      </c>
      <c r="E800" s="10">
        <f>TRUNC(일위대가목록!E652,0)</f>
        <v>0</v>
      </c>
      <c r="F800" s="10">
        <f t="shared" si="60"/>
        <v>0</v>
      </c>
      <c r="G800" s="10">
        <f>TRUNC(일위대가목록!F652,0)</f>
        <v>49470</v>
      </c>
      <c r="H800" s="10">
        <f t="shared" si="61"/>
        <v>49470</v>
      </c>
      <c r="I800" s="10">
        <f>TRUNC(일위대가목록!G652,0)</f>
        <v>1484</v>
      </c>
      <c r="J800" s="10">
        <f t="shared" si="62"/>
        <v>1484</v>
      </c>
      <c r="K800" s="10">
        <f t="shared" si="64"/>
        <v>50954</v>
      </c>
      <c r="L800" s="10">
        <f t="shared" si="63"/>
        <v>50954</v>
      </c>
      <c r="M800" s="8" t="s">
        <v>2303</v>
      </c>
      <c r="N800" s="1"/>
      <c r="O800" s="1"/>
      <c r="P800" s="1"/>
      <c r="Q800" s="1"/>
      <c r="R800" s="1"/>
      <c r="S800" s="1"/>
      <c r="T800" s="1"/>
      <c r="U800" s="1"/>
      <c r="AS800" s="1"/>
      <c r="AU800" s="1"/>
      <c r="AV800" s="1"/>
      <c r="AW800" s="1"/>
    </row>
    <row r="801" spans="1:49" ht="30" customHeight="1" x14ac:dyDescent="0.3">
      <c r="A801" s="8" t="s">
        <v>2305</v>
      </c>
      <c r="B801" s="8" t="s">
        <v>2299</v>
      </c>
      <c r="C801" s="8" t="s">
        <v>1726</v>
      </c>
      <c r="D801" s="9">
        <v>1</v>
      </c>
      <c r="E801" s="10">
        <f>TRUNC(일위대가목록!E653,0)</f>
        <v>828</v>
      </c>
      <c r="F801" s="10">
        <f t="shared" si="60"/>
        <v>828</v>
      </c>
      <c r="G801" s="10">
        <f>TRUNC(일위대가목록!F653,0)</f>
        <v>21804</v>
      </c>
      <c r="H801" s="10">
        <f t="shared" si="61"/>
        <v>21804</v>
      </c>
      <c r="I801" s="10">
        <f>TRUNC(일위대가목록!G653,0)</f>
        <v>3309</v>
      </c>
      <c r="J801" s="10">
        <f t="shared" si="62"/>
        <v>3309</v>
      </c>
      <c r="K801" s="10">
        <f t="shared" si="64"/>
        <v>25941</v>
      </c>
      <c r="L801" s="10">
        <f t="shared" si="63"/>
        <v>25941</v>
      </c>
      <c r="M801" s="8" t="s">
        <v>2306</v>
      </c>
      <c r="N801" s="1"/>
      <c r="O801" s="1"/>
      <c r="P801" s="1"/>
      <c r="Q801" s="1"/>
      <c r="R801" s="1"/>
      <c r="S801" s="1"/>
      <c r="T801" s="1"/>
      <c r="U801" s="1"/>
      <c r="AS801" s="1"/>
      <c r="AU801" s="1"/>
      <c r="AV801" s="1"/>
      <c r="AW801" s="1"/>
    </row>
    <row r="802" spans="1:49" ht="30" customHeight="1" x14ac:dyDescent="0.3">
      <c r="A802" s="8" t="s">
        <v>2305</v>
      </c>
      <c r="B802" s="8" t="s">
        <v>2302</v>
      </c>
      <c r="C802" s="8" t="s">
        <v>1726</v>
      </c>
      <c r="D802" s="9">
        <v>1</v>
      </c>
      <c r="E802" s="10">
        <f>TRUNC(일위대가목록!E654,0)</f>
        <v>1280</v>
      </c>
      <c r="F802" s="10">
        <f t="shared" si="60"/>
        <v>1280</v>
      </c>
      <c r="G802" s="10">
        <f>TRUNC(일위대가목록!F654,0)</f>
        <v>33637</v>
      </c>
      <c r="H802" s="10">
        <f t="shared" si="61"/>
        <v>33637</v>
      </c>
      <c r="I802" s="10">
        <f>TRUNC(일위대가목록!G654,0)</f>
        <v>5111</v>
      </c>
      <c r="J802" s="10">
        <f t="shared" si="62"/>
        <v>5111</v>
      </c>
      <c r="K802" s="10">
        <f t="shared" si="64"/>
        <v>40028</v>
      </c>
      <c r="L802" s="10">
        <f t="shared" si="63"/>
        <v>40028</v>
      </c>
      <c r="M802" s="8" t="s">
        <v>2308</v>
      </c>
      <c r="N802" s="1"/>
      <c r="O802" s="1"/>
      <c r="P802" s="1"/>
      <c r="Q802" s="1"/>
      <c r="R802" s="1"/>
      <c r="S802" s="1"/>
      <c r="T802" s="1"/>
      <c r="U802" s="1"/>
      <c r="AS802" s="1"/>
      <c r="AU802" s="1"/>
      <c r="AV802" s="1"/>
      <c r="AW802" s="1"/>
    </row>
    <row r="803" spans="1:49" ht="30" customHeight="1" x14ac:dyDescent="0.3">
      <c r="A803" s="8" t="s">
        <v>2305</v>
      </c>
      <c r="B803" s="8" t="s">
        <v>2310</v>
      </c>
      <c r="C803" s="8" t="s">
        <v>1726</v>
      </c>
      <c r="D803" s="9">
        <v>1</v>
      </c>
      <c r="E803" s="10">
        <f>TRUNC(일위대가목록!E655,0)</f>
        <v>2203</v>
      </c>
      <c r="F803" s="10">
        <f t="shared" si="60"/>
        <v>2203</v>
      </c>
      <c r="G803" s="10">
        <f>TRUNC(일위대가목록!F655,0)</f>
        <v>57844</v>
      </c>
      <c r="H803" s="10">
        <f t="shared" si="61"/>
        <v>57844</v>
      </c>
      <c r="I803" s="10">
        <f>TRUNC(일위대가목록!G655,0)</f>
        <v>8796</v>
      </c>
      <c r="J803" s="10">
        <f t="shared" si="62"/>
        <v>8796</v>
      </c>
      <c r="K803" s="10">
        <f t="shared" si="64"/>
        <v>68843</v>
      </c>
      <c r="L803" s="10">
        <f t="shared" si="63"/>
        <v>68843</v>
      </c>
      <c r="M803" s="8" t="s">
        <v>2311</v>
      </c>
      <c r="N803" s="1"/>
      <c r="O803" s="1"/>
      <c r="P803" s="1"/>
      <c r="Q803" s="1"/>
      <c r="R803" s="1"/>
      <c r="S803" s="1"/>
      <c r="T803" s="1"/>
      <c r="U803" s="1"/>
      <c r="AS803" s="1"/>
      <c r="AU803" s="1"/>
      <c r="AV803" s="1"/>
      <c r="AW803" s="1"/>
    </row>
    <row r="804" spans="1:49" ht="30" customHeight="1" x14ac:dyDescent="0.3">
      <c r="A804" s="8" t="s">
        <v>2305</v>
      </c>
      <c r="B804" s="8" t="s">
        <v>2313</v>
      </c>
      <c r="C804" s="8" t="s">
        <v>1726</v>
      </c>
      <c r="D804" s="9">
        <v>1</v>
      </c>
      <c r="E804" s="10">
        <f>TRUNC(일위대가목록!E656,0)</f>
        <v>3051</v>
      </c>
      <c r="F804" s="10">
        <f t="shared" si="60"/>
        <v>3051</v>
      </c>
      <c r="G804" s="10">
        <f>TRUNC(일위대가목록!F656,0)</f>
        <v>80084</v>
      </c>
      <c r="H804" s="10">
        <f t="shared" si="61"/>
        <v>80084</v>
      </c>
      <c r="I804" s="10">
        <f>TRUNC(일위대가목록!G656,0)</f>
        <v>12182</v>
      </c>
      <c r="J804" s="10">
        <f t="shared" si="62"/>
        <v>12182</v>
      </c>
      <c r="K804" s="10">
        <f t="shared" si="64"/>
        <v>95317</v>
      </c>
      <c r="L804" s="10">
        <f t="shared" si="63"/>
        <v>95317</v>
      </c>
      <c r="M804" s="8" t="s">
        <v>2314</v>
      </c>
      <c r="N804" s="1"/>
      <c r="O804" s="1"/>
      <c r="P804" s="1"/>
      <c r="Q804" s="1"/>
      <c r="R804" s="1"/>
      <c r="S804" s="1"/>
      <c r="T804" s="1"/>
      <c r="U804" s="1"/>
      <c r="AS804" s="1"/>
      <c r="AU804" s="1"/>
      <c r="AV804" s="1"/>
      <c r="AW804" s="1"/>
    </row>
    <row r="805" spans="1:49" ht="30" customHeight="1" x14ac:dyDescent="0.3">
      <c r="A805" s="8" t="s">
        <v>2305</v>
      </c>
      <c r="B805" s="8" t="s">
        <v>2316</v>
      </c>
      <c r="C805" s="8" t="s">
        <v>1726</v>
      </c>
      <c r="D805" s="9">
        <v>1</v>
      </c>
      <c r="E805" s="10">
        <f>TRUNC(일위대가목록!E657,0)</f>
        <v>4962</v>
      </c>
      <c r="F805" s="10">
        <f t="shared" si="60"/>
        <v>4962</v>
      </c>
      <c r="G805" s="10">
        <f>TRUNC(일위대가목록!F657,0)</f>
        <v>130947</v>
      </c>
      <c r="H805" s="10">
        <f t="shared" si="61"/>
        <v>130947</v>
      </c>
      <c r="I805" s="10">
        <f>TRUNC(일위대가목록!G657,0)</f>
        <v>19831</v>
      </c>
      <c r="J805" s="10">
        <f t="shared" si="62"/>
        <v>19831</v>
      </c>
      <c r="K805" s="10">
        <f t="shared" si="64"/>
        <v>155740</v>
      </c>
      <c r="L805" s="10">
        <f t="shared" si="63"/>
        <v>155740</v>
      </c>
      <c r="M805" s="8" t="s">
        <v>2317</v>
      </c>
      <c r="N805" s="1"/>
      <c r="O805" s="1"/>
      <c r="P805" s="1"/>
      <c r="Q805" s="1"/>
      <c r="R805" s="1"/>
      <c r="S805" s="1"/>
      <c r="T805" s="1"/>
      <c r="U805" s="1"/>
      <c r="AS805" s="1"/>
      <c r="AU805" s="1"/>
      <c r="AV805" s="1"/>
      <c r="AW805" s="1"/>
    </row>
    <row r="806" spans="1:49" ht="30" customHeight="1" x14ac:dyDescent="0.3">
      <c r="A806" s="8" t="s">
        <v>2305</v>
      </c>
      <c r="B806" s="8" t="s">
        <v>2319</v>
      </c>
      <c r="C806" s="8" t="s">
        <v>1726</v>
      </c>
      <c r="D806" s="9">
        <v>1</v>
      </c>
      <c r="E806" s="10">
        <f>TRUNC(일위대가목록!E658,0)</f>
        <v>6599</v>
      </c>
      <c r="F806" s="10">
        <f t="shared" si="60"/>
        <v>6599</v>
      </c>
      <c r="G806" s="10">
        <f>TRUNC(일위대가목록!F658,0)</f>
        <v>173073</v>
      </c>
      <c r="H806" s="10">
        <f t="shared" si="61"/>
        <v>173073</v>
      </c>
      <c r="I806" s="10">
        <f>TRUNC(일위대가목록!G658,0)</f>
        <v>26342</v>
      </c>
      <c r="J806" s="10">
        <f t="shared" si="62"/>
        <v>26342</v>
      </c>
      <c r="K806" s="10">
        <f t="shared" si="64"/>
        <v>206014</v>
      </c>
      <c r="L806" s="10">
        <f t="shared" si="63"/>
        <v>206014</v>
      </c>
      <c r="M806" s="8" t="s">
        <v>2320</v>
      </c>
      <c r="N806" s="1"/>
      <c r="O806" s="1"/>
      <c r="P806" s="1"/>
      <c r="Q806" s="1"/>
      <c r="R806" s="1"/>
      <c r="S806" s="1"/>
      <c r="T806" s="1"/>
      <c r="U806" s="1"/>
      <c r="AS806" s="1"/>
      <c r="AU806" s="1"/>
      <c r="AV806" s="1"/>
      <c r="AW806" s="1"/>
    </row>
    <row r="807" spans="1:49" ht="30" customHeight="1" x14ac:dyDescent="0.3">
      <c r="A807" s="8" t="s">
        <v>2322</v>
      </c>
      <c r="B807" s="8" t="s">
        <v>2296</v>
      </c>
      <c r="C807" s="8" t="s">
        <v>1726</v>
      </c>
      <c r="D807" s="9">
        <v>1</v>
      </c>
      <c r="E807" s="10">
        <f>TRUNC(일위대가목록!E659,0)</f>
        <v>0</v>
      </c>
      <c r="F807" s="10">
        <f t="shared" si="60"/>
        <v>0</v>
      </c>
      <c r="G807" s="10">
        <f>TRUNC(일위대가목록!F659,0)</f>
        <v>15419</v>
      </c>
      <c r="H807" s="10">
        <f t="shared" si="61"/>
        <v>15419</v>
      </c>
      <c r="I807" s="10">
        <f>TRUNC(일위대가목록!G659,0)</f>
        <v>308</v>
      </c>
      <c r="J807" s="10">
        <f t="shared" si="62"/>
        <v>308</v>
      </c>
      <c r="K807" s="10">
        <f t="shared" si="64"/>
        <v>15727</v>
      </c>
      <c r="L807" s="10">
        <f t="shared" si="63"/>
        <v>15727</v>
      </c>
      <c r="M807" s="8" t="s">
        <v>2323</v>
      </c>
      <c r="N807" s="1"/>
      <c r="O807" s="1"/>
      <c r="P807" s="1"/>
      <c r="Q807" s="1"/>
      <c r="R807" s="1"/>
      <c r="S807" s="1"/>
      <c r="T807" s="1"/>
      <c r="U807" s="1"/>
      <c r="AS807" s="1"/>
      <c r="AU807" s="1"/>
      <c r="AV807" s="1"/>
      <c r="AW807" s="1"/>
    </row>
    <row r="808" spans="1:49" ht="30" customHeight="1" x14ac:dyDescent="0.3">
      <c r="A808" s="8" t="s">
        <v>2322</v>
      </c>
      <c r="B808" s="8" t="s">
        <v>2299</v>
      </c>
      <c r="C808" s="8" t="s">
        <v>1726</v>
      </c>
      <c r="D808" s="9">
        <v>1</v>
      </c>
      <c r="E808" s="10">
        <f>TRUNC(일위대가목록!E660,0)</f>
        <v>0</v>
      </c>
      <c r="F808" s="10">
        <f t="shared" si="60"/>
        <v>0</v>
      </c>
      <c r="G808" s="10">
        <f>TRUNC(일위대가목록!F660,0)</f>
        <v>26748</v>
      </c>
      <c r="H808" s="10">
        <f t="shared" si="61"/>
        <v>26748</v>
      </c>
      <c r="I808" s="10">
        <f>TRUNC(일위대가목록!G660,0)</f>
        <v>802</v>
      </c>
      <c r="J808" s="10">
        <f t="shared" si="62"/>
        <v>802</v>
      </c>
      <c r="K808" s="10">
        <f t="shared" si="64"/>
        <v>27550</v>
      </c>
      <c r="L808" s="10">
        <f t="shared" si="63"/>
        <v>27550</v>
      </c>
      <c r="M808" s="8" t="s">
        <v>2325</v>
      </c>
      <c r="N808" s="1"/>
      <c r="O808" s="1"/>
      <c r="P808" s="1"/>
      <c r="Q808" s="1"/>
      <c r="R808" s="1"/>
      <c r="S808" s="1"/>
      <c r="T808" s="1"/>
      <c r="U808" s="1"/>
      <c r="AS808" s="1"/>
      <c r="AU808" s="1"/>
      <c r="AV808" s="1"/>
      <c r="AW808" s="1"/>
    </row>
    <row r="809" spans="1:49" ht="30" customHeight="1" x14ac:dyDescent="0.3">
      <c r="A809" s="8" t="s">
        <v>2322</v>
      </c>
      <c r="B809" s="8" t="s">
        <v>2302</v>
      </c>
      <c r="C809" s="8" t="s">
        <v>1726</v>
      </c>
      <c r="D809" s="9">
        <v>1</v>
      </c>
      <c r="E809" s="10">
        <f>TRUNC(일위대가목록!E661,0)</f>
        <v>0</v>
      </c>
      <c r="F809" s="10">
        <f t="shared" si="60"/>
        <v>0</v>
      </c>
      <c r="G809" s="10">
        <f>TRUNC(일위대가목록!F661,0)</f>
        <v>42810</v>
      </c>
      <c r="H809" s="10">
        <f t="shared" si="61"/>
        <v>42810</v>
      </c>
      <c r="I809" s="10">
        <f>TRUNC(일위대가목록!G661,0)</f>
        <v>1284</v>
      </c>
      <c r="J809" s="10">
        <f t="shared" si="62"/>
        <v>1284</v>
      </c>
      <c r="K809" s="10">
        <f t="shared" si="64"/>
        <v>44094</v>
      </c>
      <c r="L809" s="10">
        <f t="shared" si="63"/>
        <v>44094</v>
      </c>
      <c r="M809" s="8" t="s">
        <v>2327</v>
      </c>
      <c r="N809" s="1"/>
      <c r="O809" s="1"/>
      <c r="P809" s="1"/>
      <c r="Q809" s="1"/>
      <c r="R809" s="1"/>
      <c r="S809" s="1"/>
      <c r="T809" s="1"/>
      <c r="U809" s="1"/>
      <c r="AS809" s="1"/>
      <c r="AU809" s="1"/>
      <c r="AV809" s="1"/>
      <c r="AW809" s="1"/>
    </row>
    <row r="810" spans="1:49" ht="30" customHeight="1" x14ac:dyDescent="0.3">
      <c r="A810" s="8" t="s">
        <v>2329</v>
      </c>
      <c r="B810" s="8" t="s">
        <v>2299</v>
      </c>
      <c r="C810" s="8" t="s">
        <v>1726</v>
      </c>
      <c r="D810" s="9">
        <v>1</v>
      </c>
      <c r="E810" s="10">
        <f>TRUNC(일위대가목록!E662,0)</f>
        <v>709</v>
      </c>
      <c r="F810" s="10">
        <f t="shared" si="60"/>
        <v>709</v>
      </c>
      <c r="G810" s="10">
        <f>TRUNC(일위대가목록!F662,0)</f>
        <v>18682</v>
      </c>
      <c r="H810" s="10">
        <f t="shared" si="61"/>
        <v>18682</v>
      </c>
      <c r="I810" s="10">
        <f>TRUNC(일위대가목록!G662,0)</f>
        <v>2834</v>
      </c>
      <c r="J810" s="10">
        <f t="shared" si="62"/>
        <v>2834</v>
      </c>
      <c r="K810" s="10">
        <f t="shared" si="64"/>
        <v>22225</v>
      </c>
      <c r="L810" s="10">
        <f t="shared" si="63"/>
        <v>22225</v>
      </c>
      <c r="M810" s="8" t="s">
        <v>2330</v>
      </c>
      <c r="N810" s="1"/>
      <c r="O810" s="1"/>
      <c r="P810" s="1"/>
      <c r="Q810" s="1"/>
      <c r="R810" s="1"/>
      <c r="S810" s="1"/>
      <c r="T810" s="1"/>
      <c r="U810" s="1"/>
      <c r="AS810" s="1"/>
      <c r="AU810" s="1"/>
      <c r="AV810" s="1"/>
      <c r="AW810" s="1"/>
    </row>
    <row r="811" spans="1:49" ht="30" customHeight="1" x14ac:dyDescent="0.3">
      <c r="A811" s="8" t="s">
        <v>2329</v>
      </c>
      <c r="B811" s="8" t="s">
        <v>2302</v>
      </c>
      <c r="C811" s="8" t="s">
        <v>1726</v>
      </c>
      <c r="D811" s="9">
        <v>1</v>
      </c>
      <c r="E811" s="10">
        <f>TRUNC(일위대가목록!E663,0)</f>
        <v>1136</v>
      </c>
      <c r="F811" s="10">
        <f t="shared" si="60"/>
        <v>1136</v>
      </c>
      <c r="G811" s="10">
        <f>TRUNC(일위대가목록!F663,0)</f>
        <v>29795</v>
      </c>
      <c r="H811" s="10">
        <f t="shared" si="61"/>
        <v>29795</v>
      </c>
      <c r="I811" s="10">
        <f>TRUNC(일위대가목록!G663,0)</f>
        <v>4535</v>
      </c>
      <c r="J811" s="10">
        <f t="shared" si="62"/>
        <v>4535</v>
      </c>
      <c r="K811" s="10">
        <f t="shared" si="64"/>
        <v>35466</v>
      </c>
      <c r="L811" s="10">
        <f t="shared" si="63"/>
        <v>35466</v>
      </c>
      <c r="M811" s="8" t="s">
        <v>2332</v>
      </c>
      <c r="N811" s="1"/>
      <c r="O811" s="1"/>
      <c r="P811" s="1"/>
      <c r="Q811" s="1"/>
      <c r="R811" s="1"/>
      <c r="S811" s="1"/>
      <c r="T811" s="1"/>
      <c r="U811" s="1"/>
      <c r="AS811" s="1"/>
      <c r="AU811" s="1"/>
      <c r="AV811" s="1"/>
      <c r="AW811" s="1"/>
    </row>
    <row r="812" spans="1:49" ht="30" customHeight="1" x14ac:dyDescent="0.3">
      <c r="A812" s="8" t="s">
        <v>2329</v>
      </c>
      <c r="B812" s="8" t="s">
        <v>2310</v>
      </c>
      <c r="C812" s="8" t="s">
        <v>1726</v>
      </c>
      <c r="D812" s="9">
        <v>1</v>
      </c>
      <c r="E812" s="10">
        <f>TRUNC(일위대가목록!E664,0)</f>
        <v>1806</v>
      </c>
      <c r="F812" s="10">
        <f t="shared" si="60"/>
        <v>1806</v>
      </c>
      <c r="G812" s="10">
        <f>TRUNC(일위대가목록!F664,0)</f>
        <v>47265</v>
      </c>
      <c r="H812" s="10">
        <f t="shared" si="61"/>
        <v>47265</v>
      </c>
      <c r="I812" s="10">
        <f>TRUNC(일위대가목록!G664,0)</f>
        <v>7206</v>
      </c>
      <c r="J812" s="10">
        <f t="shared" si="62"/>
        <v>7206</v>
      </c>
      <c r="K812" s="10">
        <f t="shared" si="64"/>
        <v>56277</v>
      </c>
      <c r="L812" s="10">
        <f t="shared" si="63"/>
        <v>56277</v>
      </c>
      <c r="M812" s="8" t="s">
        <v>2334</v>
      </c>
      <c r="N812" s="1"/>
      <c r="O812" s="1"/>
      <c r="P812" s="1"/>
      <c r="Q812" s="1"/>
      <c r="R812" s="1"/>
      <c r="S812" s="1"/>
      <c r="T812" s="1"/>
      <c r="U812" s="1"/>
      <c r="AS812" s="1"/>
      <c r="AU812" s="1"/>
      <c r="AV812" s="1"/>
      <c r="AW812" s="1"/>
    </row>
    <row r="813" spans="1:49" ht="30" customHeight="1" x14ac:dyDescent="0.3">
      <c r="A813" s="8" t="s">
        <v>2329</v>
      </c>
      <c r="B813" s="8" t="s">
        <v>2313</v>
      </c>
      <c r="C813" s="8" t="s">
        <v>1726</v>
      </c>
      <c r="D813" s="9">
        <v>1</v>
      </c>
      <c r="E813" s="10">
        <f>TRUNC(일위대가목록!E665,0)</f>
        <v>2644</v>
      </c>
      <c r="F813" s="10">
        <f t="shared" si="60"/>
        <v>2644</v>
      </c>
      <c r="G813" s="10">
        <f>TRUNC(일위대가목록!F665,0)</f>
        <v>69342</v>
      </c>
      <c r="H813" s="10">
        <f t="shared" si="61"/>
        <v>69342</v>
      </c>
      <c r="I813" s="10">
        <f>TRUNC(일위대가목록!G665,0)</f>
        <v>10556</v>
      </c>
      <c r="J813" s="10">
        <f t="shared" si="62"/>
        <v>10556</v>
      </c>
      <c r="K813" s="10">
        <f t="shared" si="64"/>
        <v>82542</v>
      </c>
      <c r="L813" s="10">
        <f t="shared" si="63"/>
        <v>82542</v>
      </c>
      <c r="M813" s="8" t="s">
        <v>2336</v>
      </c>
      <c r="N813" s="1"/>
      <c r="O813" s="1"/>
      <c r="P813" s="1"/>
      <c r="Q813" s="1"/>
      <c r="R813" s="1"/>
      <c r="S813" s="1"/>
      <c r="T813" s="1"/>
      <c r="U813" s="1"/>
      <c r="AS813" s="1"/>
      <c r="AU813" s="1"/>
      <c r="AV813" s="1"/>
      <c r="AW813" s="1"/>
    </row>
    <row r="814" spans="1:49" ht="30" customHeight="1" x14ac:dyDescent="0.3">
      <c r="A814" s="8" t="s">
        <v>2329</v>
      </c>
      <c r="B814" s="8" t="s">
        <v>2316</v>
      </c>
      <c r="C814" s="8" t="s">
        <v>1726</v>
      </c>
      <c r="D814" s="9">
        <v>1</v>
      </c>
      <c r="E814" s="10">
        <f>TRUNC(일위대가목록!E666,0)</f>
        <v>3969</v>
      </c>
      <c r="F814" s="10">
        <f t="shared" si="60"/>
        <v>3969</v>
      </c>
      <c r="G814" s="10">
        <f>TRUNC(일위대가목록!F666,0)</f>
        <v>104070</v>
      </c>
      <c r="H814" s="10">
        <f t="shared" si="61"/>
        <v>104070</v>
      </c>
      <c r="I814" s="10">
        <f>TRUNC(일위대가목록!G666,0)</f>
        <v>15844</v>
      </c>
      <c r="J814" s="10">
        <f t="shared" si="62"/>
        <v>15844</v>
      </c>
      <c r="K814" s="10">
        <f t="shared" si="64"/>
        <v>123883</v>
      </c>
      <c r="L814" s="10">
        <f t="shared" si="63"/>
        <v>123883</v>
      </c>
      <c r="M814" s="8" t="s">
        <v>2338</v>
      </c>
      <c r="N814" s="1"/>
      <c r="O814" s="1"/>
      <c r="P814" s="1"/>
      <c r="Q814" s="1"/>
      <c r="R814" s="1"/>
      <c r="S814" s="1"/>
      <c r="T814" s="1"/>
      <c r="U814" s="1"/>
      <c r="AS814" s="1"/>
      <c r="AU814" s="1"/>
      <c r="AV814" s="1"/>
      <c r="AW814" s="1"/>
    </row>
    <row r="815" spans="1:49" ht="30" customHeight="1" x14ac:dyDescent="0.3">
      <c r="A815" s="8" t="s">
        <v>2329</v>
      </c>
      <c r="B815" s="8" t="s">
        <v>2319</v>
      </c>
      <c r="C815" s="8" t="s">
        <v>1726</v>
      </c>
      <c r="D815" s="9">
        <v>1</v>
      </c>
      <c r="E815" s="10">
        <f>TRUNC(일위대가목록!E667,0)</f>
        <v>5656</v>
      </c>
      <c r="F815" s="10">
        <f t="shared" si="60"/>
        <v>5656</v>
      </c>
      <c r="G815" s="10">
        <f>TRUNC(일위대가목록!F667,0)</f>
        <v>149045</v>
      </c>
      <c r="H815" s="10">
        <f t="shared" si="61"/>
        <v>149045</v>
      </c>
      <c r="I815" s="10">
        <f>TRUNC(일위대가목록!G667,0)</f>
        <v>22600</v>
      </c>
      <c r="J815" s="10">
        <f t="shared" si="62"/>
        <v>22600</v>
      </c>
      <c r="K815" s="10">
        <f t="shared" si="64"/>
        <v>177301</v>
      </c>
      <c r="L815" s="10">
        <f t="shared" si="63"/>
        <v>177301</v>
      </c>
      <c r="M815" s="8" t="s">
        <v>2340</v>
      </c>
      <c r="N815" s="1"/>
      <c r="O815" s="1"/>
      <c r="P815" s="1"/>
      <c r="Q815" s="1"/>
      <c r="R815" s="1"/>
      <c r="S815" s="1"/>
      <c r="T815" s="1"/>
      <c r="U815" s="1"/>
      <c r="AS815" s="1"/>
      <c r="AU815" s="1"/>
      <c r="AV815" s="1"/>
      <c r="AW815" s="1"/>
    </row>
    <row r="816" spans="1:49" ht="30" customHeight="1" x14ac:dyDescent="0.3">
      <c r="A816" s="37" t="s">
        <v>2342</v>
      </c>
      <c r="B816" s="37" t="s">
        <v>42</v>
      </c>
      <c r="C816" s="37" t="s">
        <v>42</v>
      </c>
      <c r="D816" s="38"/>
      <c r="E816" s="39">
        <f>TRUNC(단가대비표!O299,0)</f>
        <v>0</v>
      </c>
      <c r="F816" s="39">
        <f t="shared" si="60"/>
        <v>0</v>
      </c>
      <c r="G816" s="39">
        <f>TRUNC(단가대비표!P299,0)</f>
        <v>0</v>
      </c>
      <c r="H816" s="39">
        <f t="shared" si="61"/>
        <v>0</v>
      </c>
      <c r="I816" s="39">
        <f>TRUNC(단가대비표!V299,0)</f>
        <v>0</v>
      </c>
      <c r="J816" s="39">
        <f t="shared" si="62"/>
        <v>0</v>
      </c>
      <c r="K816" s="39">
        <f t="shared" si="64"/>
        <v>0</v>
      </c>
      <c r="L816" s="39">
        <f t="shared" si="63"/>
        <v>0</v>
      </c>
      <c r="M816" s="37" t="s">
        <v>42</v>
      </c>
      <c r="N816" s="1"/>
      <c r="O816" s="1"/>
      <c r="P816" s="1"/>
      <c r="Q816" s="1"/>
      <c r="R816" s="1"/>
      <c r="S816" s="1"/>
      <c r="T816" s="1"/>
      <c r="U816" s="1"/>
      <c r="AS816" s="1"/>
      <c r="AU816" s="1"/>
      <c r="AV816" s="1"/>
      <c r="AW816" s="1"/>
    </row>
    <row r="817" spans="1:49" ht="30" customHeight="1" x14ac:dyDescent="0.3">
      <c r="A817" s="8" t="s">
        <v>2344</v>
      </c>
      <c r="B817" s="8" t="s">
        <v>2296</v>
      </c>
      <c r="C817" s="8" t="s">
        <v>1726</v>
      </c>
      <c r="D817" s="9">
        <v>1</v>
      </c>
      <c r="E817" s="10">
        <f>TRUNC(일위대가목록!E668,0)</f>
        <v>0</v>
      </c>
      <c r="F817" s="10">
        <f t="shared" si="60"/>
        <v>0</v>
      </c>
      <c r="G817" s="10">
        <f>TRUNC(일위대가목록!F668,0)</f>
        <v>27861</v>
      </c>
      <c r="H817" s="10">
        <f t="shared" si="61"/>
        <v>27861</v>
      </c>
      <c r="I817" s="10">
        <f>TRUNC(일위대가목록!G668,0)</f>
        <v>557</v>
      </c>
      <c r="J817" s="10">
        <f t="shared" si="62"/>
        <v>557</v>
      </c>
      <c r="K817" s="10">
        <f t="shared" si="64"/>
        <v>28418</v>
      </c>
      <c r="L817" s="10">
        <f t="shared" si="63"/>
        <v>28418</v>
      </c>
      <c r="M817" s="8" t="s">
        <v>2345</v>
      </c>
      <c r="N817" s="1"/>
      <c r="O817" s="1"/>
      <c r="P817" s="1"/>
      <c r="Q817" s="1"/>
      <c r="R817" s="1"/>
      <c r="S817" s="1"/>
      <c r="T817" s="1"/>
      <c r="U817" s="1"/>
      <c r="AS817" s="1"/>
      <c r="AU817" s="1"/>
      <c r="AV817" s="1"/>
      <c r="AW817" s="1"/>
    </row>
    <row r="818" spans="1:49" ht="30" customHeight="1" x14ac:dyDescent="0.3">
      <c r="A818" s="8" t="s">
        <v>2344</v>
      </c>
      <c r="B818" s="8" t="s">
        <v>2299</v>
      </c>
      <c r="C818" s="8" t="s">
        <v>1726</v>
      </c>
      <c r="D818" s="9">
        <v>1</v>
      </c>
      <c r="E818" s="10">
        <f>TRUNC(일위대가목록!E669,0)</f>
        <v>0</v>
      </c>
      <c r="F818" s="10">
        <f t="shared" si="60"/>
        <v>0</v>
      </c>
      <c r="G818" s="10">
        <f>TRUNC(일위대가목록!F669,0)</f>
        <v>45850</v>
      </c>
      <c r="H818" s="10">
        <f t="shared" si="61"/>
        <v>45850</v>
      </c>
      <c r="I818" s="10">
        <f>TRUNC(일위대가목록!G669,0)</f>
        <v>917</v>
      </c>
      <c r="J818" s="10">
        <f t="shared" si="62"/>
        <v>917</v>
      </c>
      <c r="K818" s="10">
        <f t="shared" si="64"/>
        <v>46767</v>
      </c>
      <c r="L818" s="10">
        <f t="shared" si="63"/>
        <v>46767</v>
      </c>
      <c r="M818" s="8" t="s">
        <v>2347</v>
      </c>
      <c r="N818" s="1"/>
      <c r="O818" s="1"/>
      <c r="P818" s="1"/>
      <c r="Q818" s="1"/>
      <c r="R818" s="1"/>
      <c r="S818" s="1"/>
      <c r="T818" s="1"/>
      <c r="U818" s="1"/>
      <c r="AS818" s="1"/>
      <c r="AU818" s="1"/>
      <c r="AV818" s="1"/>
      <c r="AW818" s="1"/>
    </row>
    <row r="819" spans="1:49" ht="30" customHeight="1" x14ac:dyDescent="0.3">
      <c r="A819" s="8" t="s">
        <v>2344</v>
      </c>
      <c r="B819" s="8" t="s">
        <v>2302</v>
      </c>
      <c r="C819" s="8" t="s">
        <v>1726</v>
      </c>
      <c r="D819" s="9">
        <v>1</v>
      </c>
      <c r="E819" s="10">
        <f>TRUNC(일위대가목록!E670,0)</f>
        <v>0</v>
      </c>
      <c r="F819" s="10">
        <f t="shared" si="60"/>
        <v>0</v>
      </c>
      <c r="G819" s="10">
        <f>TRUNC(일위대가목록!F670,0)</f>
        <v>81169</v>
      </c>
      <c r="H819" s="10">
        <f t="shared" si="61"/>
        <v>81169</v>
      </c>
      <c r="I819" s="10">
        <f>TRUNC(일위대가목록!G670,0)</f>
        <v>1623</v>
      </c>
      <c r="J819" s="10">
        <f t="shared" si="62"/>
        <v>1623</v>
      </c>
      <c r="K819" s="10">
        <f t="shared" si="64"/>
        <v>82792</v>
      </c>
      <c r="L819" s="10">
        <f t="shared" si="63"/>
        <v>82792</v>
      </c>
      <c r="M819" s="8" t="s">
        <v>2349</v>
      </c>
      <c r="N819" s="1"/>
      <c r="O819" s="1"/>
      <c r="P819" s="1"/>
      <c r="Q819" s="1"/>
      <c r="R819" s="1"/>
      <c r="S819" s="1"/>
      <c r="T819" s="1"/>
      <c r="U819" s="1"/>
      <c r="AS819" s="1"/>
      <c r="AU819" s="1"/>
      <c r="AV819" s="1"/>
      <c r="AW819" s="1"/>
    </row>
    <row r="820" spans="1:49" ht="30" customHeight="1" x14ac:dyDescent="0.3">
      <c r="A820" s="8" t="s">
        <v>2351</v>
      </c>
      <c r="B820" s="8" t="s">
        <v>2299</v>
      </c>
      <c r="C820" s="8" t="s">
        <v>1726</v>
      </c>
      <c r="D820" s="9">
        <v>1</v>
      </c>
      <c r="E820" s="10">
        <f>TRUNC(일위대가목록!E671,0)</f>
        <v>1280</v>
      </c>
      <c r="F820" s="10">
        <f t="shared" si="60"/>
        <v>1280</v>
      </c>
      <c r="G820" s="10">
        <f>TRUNC(일위대가목록!F671,0)</f>
        <v>33637</v>
      </c>
      <c r="H820" s="10">
        <f t="shared" si="61"/>
        <v>33637</v>
      </c>
      <c r="I820" s="10">
        <f>TRUNC(일위대가목록!G671,0)</f>
        <v>4903</v>
      </c>
      <c r="J820" s="10">
        <f t="shared" si="62"/>
        <v>4903</v>
      </c>
      <c r="K820" s="10">
        <f t="shared" si="64"/>
        <v>39820</v>
      </c>
      <c r="L820" s="10">
        <f t="shared" si="63"/>
        <v>39820</v>
      </c>
      <c r="M820" s="8" t="s">
        <v>2352</v>
      </c>
      <c r="N820" s="1"/>
      <c r="O820" s="1"/>
      <c r="P820" s="1"/>
      <c r="Q820" s="1"/>
      <c r="R820" s="1"/>
      <c r="S820" s="1"/>
      <c r="T820" s="1"/>
      <c r="U820" s="1"/>
      <c r="AS820" s="1"/>
      <c r="AU820" s="1"/>
      <c r="AV820" s="1"/>
      <c r="AW820" s="1"/>
    </row>
    <row r="821" spans="1:49" ht="30" customHeight="1" x14ac:dyDescent="0.3">
      <c r="A821" s="8" t="s">
        <v>2351</v>
      </c>
      <c r="B821" s="8" t="s">
        <v>2302</v>
      </c>
      <c r="C821" s="8" t="s">
        <v>1726</v>
      </c>
      <c r="D821" s="9">
        <v>1</v>
      </c>
      <c r="E821" s="10">
        <f>TRUNC(일위대가목록!E672,0)</f>
        <v>1984</v>
      </c>
      <c r="F821" s="10">
        <f t="shared" si="60"/>
        <v>1984</v>
      </c>
      <c r="G821" s="10">
        <f>TRUNC(일위대가목록!F672,0)</f>
        <v>52035</v>
      </c>
      <c r="H821" s="10">
        <f t="shared" si="61"/>
        <v>52035</v>
      </c>
      <c r="I821" s="10">
        <f>TRUNC(일위대가목록!G672,0)</f>
        <v>7600</v>
      </c>
      <c r="J821" s="10">
        <f t="shared" si="62"/>
        <v>7600</v>
      </c>
      <c r="K821" s="10">
        <f t="shared" si="64"/>
        <v>61619</v>
      </c>
      <c r="L821" s="10">
        <f t="shared" si="63"/>
        <v>61619</v>
      </c>
      <c r="M821" s="8" t="s">
        <v>2354</v>
      </c>
      <c r="N821" s="1"/>
      <c r="O821" s="1"/>
      <c r="P821" s="1"/>
      <c r="Q821" s="1"/>
      <c r="R821" s="1"/>
      <c r="S821" s="1"/>
      <c r="T821" s="1"/>
      <c r="U821" s="1"/>
      <c r="AS821" s="1"/>
      <c r="AU821" s="1"/>
      <c r="AV821" s="1"/>
      <c r="AW821" s="1"/>
    </row>
    <row r="822" spans="1:49" ht="30" customHeight="1" x14ac:dyDescent="0.3">
      <c r="A822" s="8" t="s">
        <v>2351</v>
      </c>
      <c r="B822" s="8" t="s">
        <v>2310</v>
      </c>
      <c r="C822" s="8" t="s">
        <v>1726</v>
      </c>
      <c r="D822" s="9">
        <v>1</v>
      </c>
      <c r="E822" s="10">
        <f>TRUNC(일위대가목록!E673,0)</f>
        <v>3309</v>
      </c>
      <c r="F822" s="10">
        <f t="shared" si="60"/>
        <v>3309</v>
      </c>
      <c r="G822" s="10">
        <f>TRUNC(일위대가목록!F673,0)</f>
        <v>86762</v>
      </c>
      <c r="H822" s="10">
        <f t="shared" si="61"/>
        <v>86762</v>
      </c>
      <c r="I822" s="10">
        <f>TRUNC(일위대가목록!G673,0)</f>
        <v>12674</v>
      </c>
      <c r="J822" s="10">
        <f t="shared" si="62"/>
        <v>12674</v>
      </c>
      <c r="K822" s="10">
        <f t="shared" si="64"/>
        <v>102745</v>
      </c>
      <c r="L822" s="10">
        <f t="shared" si="63"/>
        <v>102745</v>
      </c>
      <c r="M822" s="8" t="s">
        <v>2356</v>
      </c>
      <c r="N822" s="1"/>
      <c r="O822" s="1"/>
      <c r="P822" s="1"/>
      <c r="Q822" s="1"/>
      <c r="R822" s="1"/>
      <c r="S822" s="1"/>
      <c r="T822" s="1"/>
      <c r="U822" s="1"/>
      <c r="AS822" s="1"/>
      <c r="AU822" s="1"/>
      <c r="AV822" s="1"/>
      <c r="AW822" s="1"/>
    </row>
    <row r="823" spans="1:49" ht="30" customHeight="1" x14ac:dyDescent="0.3">
      <c r="A823" s="8" t="s">
        <v>2351</v>
      </c>
      <c r="B823" s="8" t="s">
        <v>2313</v>
      </c>
      <c r="C823" s="8" t="s">
        <v>1726</v>
      </c>
      <c r="D823" s="9">
        <v>1</v>
      </c>
      <c r="E823" s="10">
        <f>TRUNC(일위대가목록!E674,0)</f>
        <v>4962</v>
      </c>
      <c r="F823" s="10">
        <f t="shared" si="60"/>
        <v>4962</v>
      </c>
      <c r="G823" s="10">
        <f>TRUNC(일위대가목록!F674,0)</f>
        <v>130947</v>
      </c>
      <c r="H823" s="10">
        <f t="shared" si="61"/>
        <v>130947</v>
      </c>
      <c r="I823" s="10">
        <f>TRUNC(일위대가목록!G674,0)</f>
        <v>19019</v>
      </c>
      <c r="J823" s="10">
        <f t="shared" si="62"/>
        <v>19019</v>
      </c>
      <c r="K823" s="10">
        <f t="shared" si="64"/>
        <v>154928</v>
      </c>
      <c r="L823" s="10">
        <f t="shared" si="63"/>
        <v>154928</v>
      </c>
      <c r="M823" s="8" t="s">
        <v>2358</v>
      </c>
      <c r="N823" s="1"/>
      <c r="O823" s="1"/>
      <c r="P823" s="1"/>
      <c r="Q823" s="1"/>
      <c r="R823" s="1"/>
      <c r="S823" s="1"/>
      <c r="T823" s="1"/>
      <c r="U823" s="1"/>
      <c r="AS823" s="1"/>
      <c r="AU823" s="1"/>
      <c r="AV823" s="1"/>
      <c r="AW823" s="1"/>
    </row>
    <row r="824" spans="1:49" ht="30" customHeight="1" x14ac:dyDescent="0.3">
      <c r="A824" s="8" t="s">
        <v>2351</v>
      </c>
      <c r="B824" s="8" t="s">
        <v>2316</v>
      </c>
      <c r="C824" s="8" t="s">
        <v>1726</v>
      </c>
      <c r="D824" s="9">
        <v>1</v>
      </c>
      <c r="E824" s="10">
        <f>TRUNC(일위대가목록!E675,0)</f>
        <v>7939</v>
      </c>
      <c r="F824" s="10">
        <f t="shared" si="60"/>
        <v>7939</v>
      </c>
      <c r="G824" s="10">
        <f>TRUNC(일위대가목록!F675,0)</f>
        <v>208140</v>
      </c>
      <c r="H824" s="10">
        <f t="shared" si="61"/>
        <v>208140</v>
      </c>
      <c r="I824" s="10">
        <f>TRUNC(일위대가목록!G675,0)</f>
        <v>30403</v>
      </c>
      <c r="J824" s="10">
        <f t="shared" si="62"/>
        <v>30403</v>
      </c>
      <c r="K824" s="10">
        <f t="shared" si="64"/>
        <v>246482</v>
      </c>
      <c r="L824" s="10">
        <f t="shared" si="63"/>
        <v>246482</v>
      </c>
      <c r="M824" s="8" t="s">
        <v>2360</v>
      </c>
      <c r="N824" s="1"/>
      <c r="O824" s="1"/>
      <c r="P824" s="1"/>
      <c r="Q824" s="1"/>
      <c r="R824" s="1"/>
      <c r="S824" s="1"/>
      <c r="T824" s="1"/>
      <c r="U824" s="1"/>
      <c r="AS824" s="1"/>
      <c r="AU824" s="1"/>
      <c r="AV824" s="1"/>
      <c r="AW824" s="1"/>
    </row>
    <row r="825" spans="1:49" ht="30" customHeight="1" x14ac:dyDescent="0.3">
      <c r="A825" s="8" t="s">
        <v>2351</v>
      </c>
      <c r="B825" s="8" t="s">
        <v>2319</v>
      </c>
      <c r="C825" s="8" t="s">
        <v>1726</v>
      </c>
      <c r="D825" s="9">
        <v>1</v>
      </c>
      <c r="E825" s="10">
        <f>TRUNC(일위대가목록!E676,0)</f>
        <v>9924</v>
      </c>
      <c r="F825" s="10">
        <f t="shared" si="60"/>
        <v>9924</v>
      </c>
      <c r="G825" s="10">
        <f>TRUNC(일위대가목록!F676,0)</f>
        <v>260175</v>
      </c>
      <c r="H825" s="10">
        <f t="shared" si="61"/>
        <v>260175</v>
      </c>
      <c r="I825" s="10">
        <f>TRUNC(일위대가목록!G676,0)</f>
        <v>38004</v>
      </c>
      <c r="J825" s="10">
        <f t="shared" si="62"/>
        <v>38004</v>
      </c>
      <c r="K825" s="10">
        <f t="shared" si="64"/>
        <v>308103</v>
      </c>
      <c r="L825" s="10">
        <f t="shared" si="63"/>
        <v>308103</v>
      </c>
      <c r="M825" s="8" t="s">
        <v>2362</v>
      </c>
      <c r="N825" s="1"/>
      <c r="O825" s="1"/>
      <c r="P825" s="1"/>
      <c r="Q825" s="1"/>
      <c r="R825" s="1"/>
      <c r="S825" s="1"/>
      <c r="T825" s="1"/>
      <c r="U825" s="1"/>
      <c r="AS825" s="1"/>
      <c r="AU825" s="1"/>
      <c r="AV825" s="1"/>
      <c r="AW825" s="1"/>
    </row>
    <row r="826" spans="1:49" ht="30" customHeight="1" x14ac:dyDescent="0.3">
      <c r="A826" s="8" t="s">
        <v>2364</v>
      </c>
      <c r="B826" s="8" t="s">
        <v>2296</v>
      </c>
      <c r="C826" s="8" t="s">
        <v>1726</v>
      </c>
      <c r="D826" s="9">
        <v>1</v>
      </c>
      <c r="E826" s="10">
        <f>TRUNC(일위대가목록!E677,0)</f>
        <v>0</v>
      </c>
      <c r="F826" s="10">
        <f t="shared" si="60"/>
        <v>0</v>
      </c>
      <c r="G826" s="10">
        <f>TRUNC(일위대가목록!F677,0)</f>
        <v>23771</v>
      </c>
      <c r="H826" s="10">
        <f t="shared" si="61"/>
        <v>23771</v>
      </c>
      <c r="I826" s="10">
        <f>TRUNC(일위대가목록!G677,0)</f>
        <v>475</v>
      </c>
      <c r="J826" s="10">
        <f t="shared" si="62"/>
        <v>475</v>
      </c>
      <c r="K826" s="10">
        <f t="shared" si="64"/>
        <v>24246</v>
      </c>
      <c r="L826" s="10">
        <f t="shared" si="63"/>
        <v>24246</v>
      </c>
      <c r="M826" s="8" t="s">
        <v>2365</v>
      </c>
      <c r="N826" s="1"/>
      <c r="O826" s="1"/>
      <c r="P826" s="1"/>
      <c r="Q826" s="1"/>
      <c r="R826" s="1"/>
      <c r="S826" s="1"/>
      <c r="T826" s="1"/>
      <c r="U826" s="1"/>
      <c r="AS826" s="1"/>
      <c r="AU826" s="1"/>
      <c r="AV826" s="1"/>
      <c r="AW826" s="1"/>
    </row>
    <row r="827" spans="1:49" ht="30" customHeight="1" x14ac:dyDescent="0.3">
      <c r="A827" s="8" t="s">
        <v>2364</v>
      </c>
      <c r="B827" s="8" t="s">
        <v>2299</v>
      </c>
      <c r="C827" s="8" t="s">
        <v>1726</v>
      </c>
      <c r="D827" s="9">
        <v>1</v>
      </c>
      <c r="E827" s="10">
        <f>TRUNC(일위대가목록!E678,0)</f>
        <v>0</v>
      </c>
      <c r="F827" s="10">
        <f t="shared" si="60"/>
        <v>0</v>
      </c>
      <c r="G827" s="10">
        <f>TRUNC(일위대가목록!F678,0)</f>
        <v>40240</v>
      </c>
      <c r="H827" s="10">
        <f t="shared" si="61"/>
        <v>40240</v>
      </c>
      <c r="I827" s="10">
        <f>TRUNC(일위대가목록!G678,0)</f>
        <v>804</v>
      </c>
      <c r="J827" s="10">
        <f t="shared" si="62"/>
        <v>804</v>
      </c>
      <c r="K827" s="10">
        <f t="shared" si="64"/>
        <v>41044</v>
      </c>
      <c r="L827" s="10">
        <f t="shared" si="63"/>
        <v>41044</v>
      </c>
      <c r="M827" s="8" t="s">
        <v>2367</v>
      </c>
      <c r="N827" s="1"/>
      <c r="O827" s="1"/>
      <c r="P827" s="1"/>
      <c r="Q827" s="1"/>
      <c r="R827" s="1"/>
      <c r="S827" s="1"/>
      <c r="T827" s="1"/>
      <c r="U827" s="1"/>
      <c r="AS827" s="1"/>
      <c r="AU827" s="1"/>
      <c r="AV827" s="1"/>
      <c r="AW827" s="1"/>
    </row>
    <row r="828" spans="1:49" ht="30" customHeight="1" x14ac:dyDescent="0.3">
      <c r="A828" s="8" t="s">
        <v>2364</v>
      </c>
      <c r="B828" s="8" t="s">
        <v>2302</v>
      </c>
      <c r="C828" s="8" t="s">
        <v>1726</v>
      </c>
      <c r="D828" s="9">
        <v>1</v>
      </c>
      <c r="E828" s="10">
        <f>TRUNC(일위대가목록!E679,0)</f>
        <v>0</v>
      </c>
      <c r="F828" s="10">
        <f t="shared" si="60"/>
        <v>0</v>
      </c>
      <c r="G828" s="10">
        <f>TRUNC(일위대가목록!F679,0)</f>
        <v>64247</v>
      </c>
      <c r="H828" s="10">
        <f t="shared" si="61"/>
        <v>64247</v>
      </c>
      <c r="I828" s="10">
        <f>TRUNC(일위대가목록!G679,0)</f>
        <v>1284</v>
      </c>
      <c r="J828" s="10">
        <f t="shared" si="62"/>
        <v>1284</v>
      </c>
      <c r="K828" s="10">
        <f t="shared" si="64"/>
        <v>65531</v>
      </c>
      <c r="L828" s="10">
        <f t="shared" si="63"/>
        <v>65531</v>
      </c>
      <c r="M828" s="8" t="s">
        <v>2369</v>
      </c>
      <c r="N828" s="1"/>
      <c r="O828" s="1"/>
      <c r="P828" s="1"/>
      <c r="Q828" s="1"/>
      <c r="R828" s="1"/>
      <c r="S828" s="1"/>
      <c r="T828" s="1"/>
      <c r="U828" s="1"/>
      <c r="AS828" s="1"/>
      <c r="AU828" s="1"/>
      <c r="AV828" s="1"/>
      <c r="AW828" s="1"/>
    </row>
    <row r="829" spans="1:49" ht="30" customHeight="1" x14ac:dyDescent="0.3">
      <c r="A829" s="8" t="s">
        <v>2371</v>
      </c>
      <c r="B829" s="8" t="s">
        <v>2299</v>
      </c>
      <c r="C829" s="8" t="s">
        <v>1726</v>
      </c>
      <c r="D829" s="9">
        <v>1</v>
      </c>
      <c r="E829" s="10">
        <f>TRUNC(일위대가목록!E680,0)</f>
        <v>1101</v>
      </c>
      <c r="F829" s="10">
        <f t="shared" si="60"/>
        <v>1101</v>
      </c>
      <c r="G829" s="10">
        <f>TRUNC(일위대가목록!F680,0)</f>
        <v>29040</v>
      </c>
      <c r="H829" s="10">
        <f t="shared" si="61"/>
        <v>29040</v>
      </c>
      <c r="I829" s="10">
        <f>TRUNC(일위대가목록!G680,0)</f>
        <v>4221</v>
      </c>
      <c r="J829" s="10">
        <f t="shared" si="62"/>
        <v>4221</v>
      </c>
      <c r="K829" s="10">
        <f t="shared" si="64"/>
        <v>34362</v>
      </c>
      <c r="L829" s="10">
        <f t="shared" si="63"/>
        <v>34362</v>
      </c>
      <c r="M829" s="8" t="s">
        <v>2372</v>
      </c>
      <c r="N829" s="1"/>
      <c r="O829" s="1"/>
      <c r="P829" s="1"/>
      <c r="Q829" s="1"/>
      <c r="R829" s="1"/>
      <c r="S829" s="1"/>
      <c r="T829" s="1"/>
      <c r="U829" s="1"/>
      <c r="AS829" s="1"/>
      <c r="AU829" s="1"/>
      <c r="AV829" s="1"/>
      <c r="AW829" s="1"/>
    </row>
    <row r="830" spans="1:49" ht="30" customHeight="1" x14ac:dyDescent="0.3">
      <c r="A830" s="8" t="s">
        <v>2371</v>
      </c>
      <c r="B830" s="8" t="s">
        <v>2302</v>
      </c>
      <c r="C830" s="8" t="s">
        <v>1726</v>
      </c>
      <c r="D830" s="9">
        <v>1</v>
      </c>
      <c r="E830" s="10">
        <f>TRUNC(일위대가목록!E681,0)</f>
        <v>1726</v>
      </c>
      <c r="F830" s="10">
        <f t="shared" si="60"/>
        <v>1726</v>
      </c>
      <c r="G830" s="10">
        <f>TRUNC(일위대가목록!F681,0)</f>
        <v>45184</v>
      </c>
      <c r="H830" s="10">
        <f t="shared" si="61"/>
        <v>45184</v>
      </c>
      <c r="I830" s="10">
        <f>TRUNC(일위대가목록!G681,0)</f>
        <v>6611</v>
      </c>
      <c r="J830" s="10">
        <f t="shared" si="62"/>
        <v>6611</v>
      </c>
      <c r="K830" s="10">
        <f t="shared" si="64"/>
        <v>53521</v>
      </c>
      <c r="L830" s="10">
        <f t="shared" si="63"/>
        <v>53521</v>
      </c>
      <c r="M830" s="8" t="s">
        <v>2374</v>
      </c>
      <c r="N830" s="1"/>
      <c r="O830" s="1"/>
      <c r="P830" s="1"/>
      <c r="Q830" s="1"/>
      <c r="R830" s="1"/>
      <c r="S830" s="1"/>
      <c r="T830" s="1"/>
      <c r="U830" s="1"/>
      <c r="AS830" s="1"/>
      <c r="AU830" s="1"/>
      <c r="AV830" s="1"/>
      <c r="AW830" s="1"/>
    </row>
    <row r="831" spans="1:49" ht="30" customHeight="1" x14ac:dyDescent="0.3">
      <c r="A831" s="8" t="s">
        <v>2371</v>
      </c>
      <c r="B831" s="8" t="s">
        <v>2310</v>
      </c>
      <c r="C831" s="8" t="s">
        <v>1726</v>
      </c>
      <c r="D831" s="9">
        <v>1</v>
      </c>
      <c r="E831" s="10">
        <f>TRUNC(일위대가목록!E682,0)</f>
        <v>2833</v>
      </c>
      <c r="F831" s="10">
        <f t="shared" si="60"/>
        <v>2833</v>
      </c>
      <c r="G831" s="10">
        <f>TRUNC(일위대가목록!F682,0)</f>
        <v>74274</v>
      </c>
      <c r="H831" s="10">
        <f t="shared" si="61"/>
        <v>74274</v>
      </c>
      <c r="I831" s="10">
        <f>TRUNC(일위대가목록!G682,0)</f>
        <v>10850</v>
      </c>
      <c r="J831" s="10">
        <f t="shared" si="62"/>
        <v>10850</v>
      </c>
      <c r="K831" s="10">
        <f t="shared" si="64"/>
        <v>87957</v>
      </c>
      <c r="L831" s="10">
        <f t="shared" si="63"/>
        <v>87957</v>
      </c>
      <c r="M831" s="8" t="s">
        <v>2376</v>
      </c>
      <c r="N831" s="1"/>
      <c r="O831" s="1"/>
      <c r="P831" s="1"/>
      <c r="Q831" s="1"/>
      <c r="R831" s="1"/>
      <c r="S831" s="1"/>
      <c r="T831" s="1"/>
      <c r="U831" s="1"/>
      <c r="AS831" s="1"/>
      <c r="AU831" s="1"/>
      <c r="AV831" s="1"/>
      <c r="AW831" s="1"/>
    </row>
    <row r="832" spans="1:49" ht="30" customHeight="1" x14ac:dyDescent="0.3">
      <c r="A832" s="8" t="s">
        <v>2371</v>
      </c>
      <c r="B832" s="8" t="s">
        <v>2313</v>
      </c>
      <c r="C832" s="8" t="s">
        <v>1726</v>
      </c>
      <c r="D832" s="9">
        <v>1</v>
      </c>
      <c r="E832" s="10">
        <f>TRUNC(일위대가목록!E683,0)</f>
        <v>3969</v>
      </c>
      <c r="F832" s="10">
        <f t="shared" si="60"/>
        <v>3969</v>
      </c>
      <c r="G832" s="10">
        <f>TRUNC(일위대가목록!F683,0)</f>
        <v>104070</v>
      </c>
      <c r="H832" s="10">
        <f t="shared" si="61"/>
        <v>104070</v>
      </c>
      <c r="I832" s="10">
        <f>TRUNC(일위대가목록!G683,0)</f>
        <v>15201</v>
      </c>
      <c r="J832" s="10">
        <f t="shared" si="62"/>
        <v>15201</v>
      </c>
      <c r="K832" s="10">
        <f t="shared" si="64"/>
        <v>123240</v>
      </c>
      <c r="L832" s="10">
        <f t="shared" si="63"/>
        <v>123240</v>
      </c>
      <c r="M832" s="8" t="s">
        <v>2378</v>
      </c>
      <c r="N832" s="1"/>
      <c r="O832" s="1"/>
      <c r="P832" s="1"/>
      <c r="Q832" s="1"/>
      <c r="R832" s="1"/>
      <c r="S832" s="1"/>
      <c r="T832" s="1"/>
      <c r="U832" s="1"/>
      <c r="AS832" s="1"/>
      <c r="AU832" s="1"/>
      <c r="AV832" s="1"/>
      <c r="AW832" s="1"/>
    </row>
    <row r="833" spans="1:49" ht="30" customHeight="1" x14ac:dyDescent="0.3">
      <c r="A833" s="8" t="s">
        <v>2371</v>
      </c>
      <c r="B833" s="8" t="s">
        <v>2316</v>
      </c>
      <c r="C833" s="8" t="s">
        <v>1726</v>
      </c>
      <c r="D833" s="9">
        <v>1</v>
      </c>
      <c r="E833" s="10">
        <f>TRUNC(일위대가목록!E684,0)</f>
        <v>5656</v>
      </c>
      <c r="F833" s="10">
        <f t="shared" si="60"/>
        <v>5656</v>
      </c>
      <c r="G833" s="10">
        <f>TRUNC(일위대가목록!F684,0)</f>
        <v>149045</v>
      </c>
      <c r="H833" s="10">
        <f t="shared" si="61"/>
        <v>149045</v>
      </c>
      <c r="I833" s="10">
        <f>TRUNC(일위대가목록!G684,0)</f>
        <v>21677</v>
      </c>
      <c r="J833" s="10">
        <f t="shared" si="62"/>
        <v>21677</v>
      </c>
      <c r="K833" s="10">
        <f t="shared" si="64"/>
        <v>176378</v>
      </c>
      <c r="L833" s="10">
        <f t="shared" si="63"/>
        <v>176378</v>
      </c>
      <c r="M833" s="8" t="s">
        <v>2380</v>
      </c>
      <c r="N833" s="1"/>
      <c r="O833" s="1"/>
      <c r="P833" s="1"/>
      <c r="Q833" s="1"/>
      <c r="R833" s="1"/>
      <c r="S833" s="1"/>
      <c r="T833" s="1"/>
      <c r="U833" s="1"/>
      <c r="AS833" s="1"/>
      <c r="AU833" s="1"/>
      <c r="AV833" s="1"/>
      <c r="AW833" s="1"/>
    </row>
    <row r="834" spans="1:49" ht="30" customHeight="1" x14ac:dyDescent="0.3">
      <c r="A834" s="8" t="s">
        <v>2371</v>
      </c>
      <c r="B834" s="8" t="s">
        <v>2319</v>
      </c>
      <c r="C834" s="8" t="s">
        <v>1726</v>
      </c>
      <c r="D834" s="9">
        <v>1</v>
      </c>
      <c r="E834" s="10">
        <f>TRUNC(일위대가목록!E685,0)</f>
        <v>7939</v>
      </c>
      <c r="F834" s="10">
        <f t="shared" si="60"/>
        <v>7939</v>
      </c>
      <c r="G834" s="10">
        <f>TRUNC(일위대가목록!F685,0)</f>
        <v>208140</v>
      </c>
      <c r="H834" s="10">
        <f t="shared" si="61"/>
        <v>208140</v>
      </c>
      <c r="I834" s="10">
        <f>TRUNC(일위대가목록!G685,0)</f>
        <v>30403</v>
      </c>
      <c r="J834" s="10">
        <f t="shared" si="62"/>
        <v>30403</v>
      </c>
      <c r="K834" s="10">
        <f t="shared" si="64"/>
        <v>246482</v>
      </c>
      <c r="L834" s="10">
        <f t="shared" si="63"/>
        <v>246482</v>
      </c>
      <c r="M834" s="8" t="s">
        <v>2382</v>
      </c>
      <c r="N834" s="1"/>
      <c r="O834" s="1"/>
      <c r="P834" s="1"/>
      <c r="Q834" s="1"/>
      <c r="R834" s="1"/>
      <c r="S834" s="1"/>
      <c r="T834" s="1"/>
      <c r="U834" s="1"/>
      <c r="AS834" s="1"/>
      <c r="AU834" s="1"/>
      <c r="AV834" s="1"/>
      <c r="AW834" s="1"/>
    </row>
    <row r="835" spans="1:49" ht="30" customHeight="1" x14ac:dyDescent="0.3">
      <c r="A835" s="37" t="s">
        <v>2384</v>
      </c>
      <c r="B835" s="37" t="s">
        <v>42</v>
      </c>
      <c r="C835" s="37" t="s">
        <v>42</v>
      </c>
      <c r="D835" s="38"/>
      <c r="E835" s="39">
        <f>TRUNC(단가대비표!O300,0)</f>
        <v>0</v>
      </c>
      <c r="F835" s="39">
        <f t="shared" ref="F835:F898" si="65">TRUNC(E835*D835, 0)</f>
        <v>0</v>
      </c>
      <c r="G835" s="39">
        <f>TRUNC(단가대비표!P300,0)</f>
        <v>0</v>
      </c>
      <c r="H835" s="39">
        <f t="shared" ref="H835:H898" si="66">TRUNC(G835*D835, 0)</f>
        <v>0</v>
      </c>
      <c r="I835" s="39">
        <f>TRUNC(단가대비표!V300,0)</f>
        <v>0</v>
      </c>
      <c r="J835" s="39">
        <f t="shared" ref="J835:J898" si="67">TRUNC(I835*D835, 0)</f>
        <v>0</v>
      </c>
      <c r="K835" s="39">
        <f t="shared" si="64"/>
        <v>0</v>
      </c>
      <c r="L835" s="39">
        <f t="shared" ref="L835:L898" si="68">TRUNC(F835+H835+J835, 0)</f>
        <v>0</v>
      </c>
      <c r="M835" s="37" t="s">
        <v>42</v>
      </c>
      <c r="N835" s="1"/>
      <c r="O835" s="1"/>
      <c r="P835" s="1"/>
      <c r="Q835" s="1"/>
      <c r="R835" s="1"/>
      <c r="S835" s="1"/>
      <c r="T835" s="1"/>
      <c r="U835" s="1"/>
      <c r="AS835" s="1"/>
      <c r="AU835" s="1"/>
      <c r="AV835" s="1"/>
      <c r="AW835" s="1"/>
    </row>
    <row r="836" spans="1:49" ht="30" customHeight="1" x14ac:dyDescent="0.3">
      <c r="A836" s="8" t="s">
        <v>2386</v>
      </c>
      <c r="B836" s="8" t="s">
        <v>2296</v>
      </c>
      <c r="C836" s="8" t="s">
        <v>1726</v>
      </c>
      <c r="D836" s="9">
        <v>1</v>
      </c>
      <c r="E836" s="10">
        <f>TRUNC(일위대가목록!E686,0)</f>
        <v>2089</v>
      </c>
      <c r="F836" s="10">
        <f t="shared" si="65"/>
        <v>2089</v>
      </c>
      <c r="G836" s="10">
        <f>TRUNC(일위대가목록!F686,0)</f>
        <v>63720</v>
      </c>
      <c r="H836" s="10">
        <f t="shared" si="66"/>
        <v>63720</v>
      </c>
      <c r="I836" s="10">
        <f>TRUNC(일위대가목록!G686,0)</f>
        <v>8606</v>
      </c>
      <c r="J836" s="10">
        <f t="shared" si="67"/>
        <v>8606</v>
      </c>
      <c r="K836" s="10">
        <f t="shared" si="64"/>
        <v>74415</v>
      </c>
      <c r="L836" s="10">
        <f t="shared" si="68"/>
        <v>74415</v>
      </c>
      <c r="M836" s="8" t="s">
        <v>2387</v>
      </c>
      <c r="N836" s="1"/>
      <c r="O836" s="1"/>
      <c r="P836" s="1"/>
      <c r="Q836" s="1"/>
      <c r="R836" s="1"/>
      <c r="S836" s="1"/>
      <c r="T836" s="1"/>
      <c r="U836" s="1"/>
      <c r="AS836" s="1"/>
      <c r="AU836" s="1"/>
      <c r="AV836" s="1"/>
      <c r="AW836" s="1"/>
    </row>
    <row r="837" spans="1:49" ht="30" customHeight="1" x14ac:dyDescent="0.3">
      <c r="A837" s="8" t="s">
        <v>2386</v>
      </c>
      <c r="B837" s="8" t="s">
        <v>2299</v>
      </c>
      <c r="C837" s="8" t="s">
        <v>1726</v>
      </c>
      <c r="D837" s="9">
        <v>1</v>
      </c>
      <c r="E837" s="10">
        <f>TRUNC(일위대가목록!E687,0)</f>
        <v>2833</v>
      </c>
      <c r="F837" s="10">
        <f t="shared" si="65"/>
        <v>2833</v>
      </c>
      <c r="G837" s="10">
        <f>TRUNC(일위대가목록!F687,0)</f>
        <v>86663</v>
      </c>
      <c r="H837" s="10">
        <f t="shared" si="66"/>
        <v>86663</v>
      </c>
      <c r="I837" s="10">
        <f>TRUNC(일위대가목록!G687,0)</f>
        <v>11680</v>
      </c>
      <c r="J837" s="10">
        <f t="shared" si="67"/>
        <v>11680</v>
      </c>
      <c r="K837" s="10">
        <f t="shared" si="64"/>
        <v>101176</v>
      </c>
      <c r="L837" s="10">
        <f t="shared" si="68"/>
        <v>101176</v>
      </c>
      <c r="M837" s="8" t="s">
        <v>2389</v>
      </c>
      <c r="N837" s="1"/>
      <c r="O837" s="1"/>
      <c r="P837" s="1"/>
      <c r="Q837" s="1"/>
      <c r="R837" s="1"/>
      <c r="S837" s="1"/>
      <c r="T837" s="1"/>
      <c r="U837" s="1"/>
      <c r="AS837" s="1"/>
      <c r="AU837" s="1"/>
      <c r="AV837" s="1"/>
      <c r="AW837" s="1"/>
    </row>
    <row r="838" spans="1:49" ht="30" customHeight="1" x14ac:dyDescent="0.3">
      <c r="A838" s="8" t="s">
        <v>2386</v>
      </c>
      <c r="B838" s="8" t="s">
        <v>2391</v>
      </c>
      <c r="C838" s="8" t="s">
        <v>1726</v>
      </c>
      <c r="D838" s="9">
        <v>1</v>
      </c>
      <c r="E838" s="10">
        <f>TRUNC(일위대가목록!E688,0)</f>
        <v>3969</v>
      </c>
      <c r="F838" s="10">
        <f t="shared" si="65"/>
        <v>3969</v>
      </c>
      <c r="G838" s="10">
        <f>TRUNC(일위대가목록!F688,0)</f>
        <v>121276</v>
      </c>
      <c r="H838" s="10">
        <f t="shared" si="66"/>
        <v>121276</v>
      </c>
      <c r="I838" s="10">
        <f>TRUNC(일위대가목록!G688,0)</f>
        <v>16360</v>
      </c>
      <c r="J838" s="10">
        <f t="shared" si="67"/>
        <v>16360</v>
      </c>
      <c r="K838" s="10">
        <f t="shared" si="64"/>
        <v>141605</v>
      </c>
      <c r="L838" s="10">
        <f t="shared" si="68"/>
        <v>141605</v>
      </c>
      <c r="M838" s="8" t="s">
        <v>2392</v>
      </c>
      <c r="N838" s="1"/>
      <c r="O838" s="1"/>
      <c r="P838" s="1"/>
      <c r="Q838" s="1"/>
      <c r="R838" s="1"/>
      <c r="S838" s="1"/>
      <c r="T838" s="1"/>
      <c r="U838" s="1"/>
      <c r="AS838" s="1"/>
      <c r="AU838" s="1"/>
      <c r="AV838" s="1"/>
      <c r="AW838" s="1"/>
    </row>
    <row r="839" spans="1:49" ht="30" customHeight="1" x14ac:dyDescent="0.3">
      <c r="A839" s="8" t="s">
        <v>2386</v>
      </c>
      <c r="B839" s="8" t="s">
        <v>2394</v>
      </c>
      <c r="C839" s="8" t="s">
        <v>1726</v>
      </c>
      <c r="D839" s="9">
        <v>1</v>
      </c>
      <c r="E839" s="10">
        <f>TRUNC(일위대가목록!E689,0)</f>
        <v>4962</v>
      </c>
      <c r="F839" s="10">
        <f t="shared" si="65"/>
        <v>4962</v>
      </c>
      <c r="G839" s="10">
        <f>TRUNC(일위대가목록!F689,0)</f>
        <v>151596</v>
      </c>
      <c r="H839" s="10">
        <f t="shared" si="66"/>
        <v>151596</v>
      </c>
      <c r="I839" s="10">
        <f>TRUNC(일위대가목록!G689,0)</f>
        <v>20450</v>
      </c>
      <c r="J839" s="10">
        <f t="shared" si="67"/>
        <v>20450</v>
      </c>
      <c r="K839" s="10">
        <f t="shared" ref="K839:K902" si="69">TRUNC(E839+G839+I839, 0)</f>
        <v>177008</v>
      </c>
      <c r="L839" s="10">
        <f t="shared" si="68"/>
        <v>177008</v>
      </c>
      <c r="M839" s="8" t="s">
        <v>2395</v>
      </c>
      <c r="N839" s="1"/>
      <c r="O839" s="1"/>
      <c r="P839" s="1"/>
      <c r="Q839" s="1"/>
      <c r="R839" s="1"/>
      <c r="S839" s="1"/>
      <c r="T839" s="1"/>
      <c r="U839" s="1"/>
      <c r="AS839" s="1"/>
      <c r="AU839" s="1"/>
      <c r="AV839" s="1"/>
      <c r="AW839" s="1"/>
    </row>
    <row r="840" spans="1:49" ht="30" customHeight="1" x14ac:dyDescent="0.3">
      <c r="A840" s="8" t="s">
        <v>2386</v>
      </c>
      <c r="B840" s="8" t="s">
        <v>2397</v>
      </c>
      <c r="C840" s="8" t="s">
        <v>1726</v>
      </c>
      <c r="D840" s="9">
        <v>1</v>
      </c>
      <c r="E840" s="10">
        <f>TRUNC(일위대가목록!E690,0)</f>
        <v>5656</v>
      </c>
      <c r="F840" s="10">
        <f t="shared" si="65"/>
        <v>5656</v>
      </c>
      <c r="G840" s="10">
        <f>TRUNC(일위대가목록!F690,0)</f>
        <v>174855</v>
      </c>
      <c r="H840" s="10">
        <f t="shared" si="66"/>
        <v>174855</v>
      </c>
      <c r="I840" s="10">
        <f>TRUNC(일위대가목록!G690,0)</f>
        <v>23374</v>
      </c>
      <c r="J840" s="10">
        <f t="shared" si="67"/>
        <v>23374</v>
      </c>
      <c r="K840" s="10">
        <f t="shared" si="69"/>
        <v>203885</v>
      </c>
      <c r="L840" s="10">
        <f t="shared" si="68"/>
        <v>203885</v>
      </c>
      <c r="M840" s="8" t="s">
        <v>2398</v>
      </c>
      <c r="N840" s="1"/>
      <c r="O840" s="1"/>
      <c r="P840" s="1"/>
      <c r="Q840" s="1"/>
      <c r="R840" s="1"/>
      <c r="S840" s="1"/>
      <c r="T840" s="1"/>
      <c r="U840" s="1"/>
      <c r="AS840" s="1"/>
      <c r="AU840" s="1"/>
      <c r="AV840" s="1"/>
      <c r="AW840" s="1"/>
    </row>
    <row r="841" spans="1:49" ht="30" customHeight="1" x14ac:dyDescent="0.3">
      <c r="A841" s="8" t="s">
        <v>2386</v>
      </c>
      <c r="B841" s="8" t="s">
        <v>2400</v>
      </c>
      <c r="C841" s="8" t="s">
        <v>1726</v>
      </c>
      <c r="D841" s="9">
        <v>1</v>
      </c>
      <c r="E841" s="10">
        <f>TRUNC(일위대가목록!E691,0)</f>
        <v>6599</v>
      </c>
      <c r="F841" s="10">
        <f t="shared" si="65"/>
        <v>6599</v>
      </c>
      <c r="G841" s="10">
        <f>TRUNC(일위대가목록!F691,0)</f>
        <v>200604</v>
      </c>
      <c r="H841" s="10">
        <f t="shared" si="66"/>
        <v>200604</v>
      </c>
      <c r="I841" s="10">
        <f>TRUNC(일위대가목록!G691,0)</f>
        <v>27168</v>
      </c>
      <c r="J841" s="10">
        <f t="shared" si="67"/>
        <v>27168</v>
      </c>
      <c r="K841" s="10">
        <f t="shared" si="69"/>
        <v>234371</v>
      </c>
      <c r="L841" s="10">
        <f t="shared" si="68"/>
        <v>234371</v>
      </c>
      <c r="M841" s="8" t="s">
        <v>2401</v>
      </c>
      <c r="N841" s="1"/>
      <c r="O841" s="1"/>
      <c r="P841" s="1"/>
      <c r="Q841" s="1"/>
      <c r="R841" s="1"/>
      <c r="S841" s="1"/>
      <c r="T841" s="1"/>
      <c r="U841" s="1"/>
      <c r="AS841" s="1"/>
      <c r="AU841" s="1"/>
      <c r="AV841" s="1"/>
      <c r="AW841" s="1"/>
    </row>
    <row r="842" spans="1:49" ht="30" customHeight="1" x14ac:dyDescent="0.3">
      <c r="A842" s="8" t="s">
        <v>2386</v>
      </c>
      <c r="B842" s="8" t="s">
        <v>2319</v>
      </c>
      <c r="C842" s="8" t="s">
        <v>1726</v>
      </c>
      <c r="D842" s="9">
        <v>1</v>
      </c>
      <c r="E842" s="10">
        <f>TRUNC(일위대가목록!E692,0)</f>
        <v>7939</v>
      </c>
      <c r="F842" s="10">
        <f t="shared" si="65"/>
        <v>7939</v>
      </c>
      <c r="G842" s="10">
        <f>TRUNC(일위대가목록!F692,0)</f>
        <v>242553</v>
      </c>
      <c r="H842" s="10">
        <f t="shared" si="66"/>
        <v>242553</v>
      </c>
      <c r="I842" s="10">
        <f>TRUNC(일위대가목록!G692,0)</f>
        <v>32720</v>
      </c>
      <c r="J842" s="10">
        <f t="shared" si="67"/>
        <v>32720</v>
      </c>
      <c r="K842" s="10">
        <f t="shared" si="69"/>
        <v>283212</v>
      </c>
      <c r="L842" s="10">
        <f t="shared" si="68"/>
        <v>283212</v>
      </c>
      <c r="M842" s="8" t="s">
        <v>2403</v>
      </c>
      <c r="N842" s="1"/>
      <c r="O842" s="1"/>
      <c r="P842" s="1"/>
      <c r="Q842" s="1"/>
      <c r="R842" s="1"/>
      <c r="S842" s="1"/>
      <c r="T842" s="1"/>
      <c r="U842" s="1"/>
      <c r="AS842" s="1"/>
      <c r="AU842" s="1"/>
      <c r="AV842" s="1"/>
      <c r="AW842" s="1"/>
    </row>
    <row r="843" spans="1:49" ht="30" customHeight="1" x14ac:dyDescent="0.3">
      <c r="A843" s="8" t="s">
        <v>2405</v>
      </c>
      <c r="B843" s="8" t="s">
        <v>2296</v>
      </c>
      <c r="C843" s="8" t="s">
        <v>1726</v>
      </c>
      <c r="D843" s="9">
        <v>1</v>
      </c>
      <c r="E843" s="10">
        <f>TRUNC(일위대가목록!E693,0)</f>
        <v>1280</v>
      </c>
      <c r="F843" s="10">
        <f t="shared" si="65"/>
        <v>1280</v>
      </c>
      <c r="G843" s="10">
        <f>TRUNC(일위대가목록!F693,0)</f>
        <v>39315</v>
      </c>
      <c r="H843" s="10">
        <f t="shared" si="66"/>
        <v>39315</v>
      </c>
      <c r="I843" s="10">
        <f>TRUNC(일위대가목록!G693,0)</f>
        <v>5282</v>
      </c>
      <c r="J843" s="10">
        <f t="shared" si="67"/>
        <v>5282</v>
      </c>
      <c r="K843" s="10">
        <f t="shared" si="69"/>
        <v>45877</v>
      </c>
      <c r="L843" s="10">
        <f t="shared" si="68"/>
        <v>45877</v>
      </c>
      <c r="M843" s="8" t="s">
        <v>2406</v>
      </c>
      <c r="N843" s="1"/>
      <c r="O843" s="1"/>
      <c r="P843" s="1"/>
      <c r="Q843" s="1"/>
      <c r="R843" s="1"/>
      <c r="S843" s="1"/>
      <c r="T843" s="1"/>
      <c r="U843" s="1"/>
      <c r="AS843" s="1"/>
      <c r="AU843" s="1"/>
      <c r="AV843" s="1"/>
      <c r="AW843" s="1"/>
    </row>
    <row r="844" spans="1:49" ht="30" customHeight="1" x14ac:dyDescent="0.3">
      <c r="A844" s="8" t="s">
        <v>2405</v>
      </c>
      <c r="B844" s="8" t="s">
        <v>2408</v>
      </c>
      <c r="C844" s="8" t="s">
        <v>1726</v>
      </c>
      <c r="D844" s="9">
        <v>1</v>
      </c>
      <c r="E844" s="10">
        <f>TRUNC(일위대가목록!E694,0)</f>
        <v>1890</v>
      </c>
      <c r="F844" s="10">
        <f t="shared" si="65"/>
        <v>1890</v>
      </c>
      <c r="G844" s="10">
        <f>TRUNC(일위대가목록!F694,0)</f>
        <v>57656</v>
      </c>
      <c r="H844" s="10">
        <f t="shared" si="66"/>
        <v>57656</v>
      </c>
      <c r="I844" s="10">
        <f>TRUNC(일위대가목록!G694,0)</f>
        <v>7788</v>
      </c>
      <c r="J844" s="10">
        <f t="shared" si="67"/>
        <v>7788</v>
      </c>
      <c r="K844" s="10">
        <f t="shared" si="69"/>
        <v>67334</v>
      </c>
      <c r="L844" s="10">
        <f t="shared" si="68"/>
        <v>67334</v>
      </c>
      <c r="M844" s="8" t="s">
        <v>2409</v>
      </c>
      <c r="N844" s="1"/>
      <c r="O844" s="1"/>
      <c r="P844" s="1"/>
      <c r="Q844" s="1"/>
      <c r="R844" s="1"/>
      <c r="S844" s="1"/>
      <c r="T844" s="1"/>
      <c r="U844" s="1"/>
      <c r="AS844" s="1"/>
      <c r="AU844" s="1"/>
      <c r="AV844" s="1"/>
      <c r="AW844" s="1"/>
    </row>
    <row r="845" spans="1:49" ht="30" customHeight="1" x14ac:dyDescent="0.3">
      <c r="A845" s="8" t="s">
        <v>2405</v>
      </c>
      <c r="B845" s="8" t="s">
        <v>2391</v>
      </c>
      <c r="C845" s="8" t="s">
        <v>1726</v>
      </c>
      <c r="D845" s="9">
        <v>1</v>
      </c>
      <c r="E845" s="10">
        <f>TRUNC(일위대가목록!E695,0)</f>
        <v>2481</v>
      </c>
      <c r="F845" s="10">
        <f t="shared" si="65"/>
        <v>2481</v>
      </c>
      <c r="G845" s="10">
        <f>TRUNC(일위대가목록!F695,0)</f>
        <v>75798</v>
      </c>
      <c r="H845" s="10">
        <f t="shared" si="66"/>
        <v>75798</v>
      </c>
      <c r="I845" s="10">
        <f>TRUNC(일위대가목록!G695,0)</f>
        <v>10225</v>
      </c>
      <c r="J845" s="10">
        <f t="shared" si="67"/>
        <v>10225</v>
      </c>
      <c r="K845" s="10">
        <f t="shared" si="69"/>
        <v>88504</v>
      </c>
      <c r="L845" s="10">
        <f t="shared" si="68"/>
        <v>88504</v>
      </c>
      <c r="M845" s="8" t="s">
        <v>2411</v>
      </c>
      <c r="N845" s="1"/>
      <c r="O845" s="1"/>
      <c r="P845" s="1"/>
      <c r="Q845" s="1"/>
      <c r="R845" s="1"/>
      <c r="S845" s="1"/>
      <c r="T845" s="1"/>
      <c r="U845" s="1"/>
      <c r="AS845" s="1"/>
      <c r="AU845" s="1"/>
      <c r="AV845" s="1"/>
      <c r="AW845" s="1"/>
    </row>
    <row r="846" spans="1:49" ht="30" customHeight="1" x14ac:dyDescent="0.3">
      <c r="A846" s="8" t="s">
        <v>2405</v>
      </c>
      <c r="B846" s="8" t="s">
        <v>2394</v>
      </c>
      <c r="C846" s="8" t="s">
        <v>1726</v>
      </c>
      <c r="D846" s="9">
        <v>1</v>
      </c>
      <c r="E846" s="10">
        <f>TRUNC(일위대가목록!E696,0)</f>
        <v>3309</v>
      </c>
      <c r="F846" s="10">
        <f t="shared" si="65"/>
        <v>3309</v>
      </c>
      <c r="G846" s="10">
        <f>TRUNC(일위대가목록!F696,0)</f>
        <v>101216</v>
      </c>
      <c r="H846" s="10">
        <f t="shared" si="66"/>
        <v>101216</v>
      </c>
      <c r="I846" s="10">
        <f>TRUNC(일위대가목록!G696,0)</f>
        <v>13643</v>
      </c>
      <c r="J846" s="10">
        <f t="shared" si="67"/>
        <v>13643</v>
      </c>
      <c r="K846" s="10">
        <f t="shared" si="69"/>
        <v>118168</v>
      </c>
      <c r="L846" s="10">
        <f t="shared" si="68"/>
        <v>118168</v>
      </c>
      <c r="M846" s="8" t="s">
        <v>2413</v>
      </c>
      <c r="N846" s="1"/>
      <c r="O846" s="1"/>
      <c r="P846" s="1"/>
      <c r="Q846" s="1"/>
      <c r="R846" s="1"/>
      <c r="S846" s="1"/>
      <c r="T846" s="1"/>
      <c r="U846" s="1"/>
      <c r="AS846" s="1"/>
      <c r="AU846" s="1"/>
      <c r="AV846" s="1"/>
      <c r="AW846" s="1"/>
    </row>
    <row r="847" spans="1:49" ht="30" customHeight="1" x14ac:dyDescent="0.3">
      <c r="A847" s="8" t="s">
        <v>2405</v>
      </c>
      <c r="B847" s="8" t="s">
        <v>2397</v>
      </c>
      <c r="C847" s="8" t="s">
        <v>1726</v>
      </c>
      <c r="D847" s="9">
        <v>1</v>
      </c>
      <c r="E847" s="10">
        <f>TRUNC(일위대가목록!E697,0)</f>
        <v>3969</v>
      </c>
      <c r="F847" s="10">
        <f t="shared" si="65"/>
        <v>3969</v>
      </c>
      <c r="G847" s="10">
        <f>TRUNC(일위대가목록!F697,0)</f>
        <v>121276</v>
      </c>
      <c r="H847" s="10">
        <f t="shared" si="66"/>
        <v>121276</v>
      </c>
      <c r="I847" s="10">
        <f>TRUNC(일위대가목록!G697,0)</f>
        <v>16360</v>
      </c>
      <c r="J847" s="10">
        <f t="shared" si="67"/>
        <v>16360</v>
      </c>
      <c r="K847" s="10">
        <f t="shared" si="69"/>
        <v>141605</v>
      </c>
      <c r="L847" s="10">
        <f t="shared" si="68"/>
        <v>141605</v>
      </c>
      <c r="M847" s="8" t="s">
        <v>2415</v>
      </c>
      <c r="N847" s="1"/>
      <c r="O847" s="1"/>
      <c r="P847" s="1"/>
      <c r="Q847" s="1"/>
      <c r="R847" s="1"/>
      <c r="S847" s="1"/>
      <c r="T847" s="1"/>
      <c r="U847" s="1"/>
      <c r="AS847" s="1"/>
      <c r="AU847" s="1"/>
      <c r="AV847" s="1"/>
      <c r="AW847" s="1"/>
    </row>
    <row r="848" spans="1:49" ht="30" customHeight="1" x14ac:dyDescent="0.3">
      <c r="A848" s="8" t="s">
        <v>2405</v>
      </c>
      <c r="B848" s="8" t="s">
        <v>2400</v>
      </c>
      <c r="C848" s="8" t="s">
        <v>1726</v>
      </c>
      <c r="D848" s="9">
        <v>1</v>
      </c>
      <c r="E848" s="10">
        <f>TRUNC(일위대가목록!E698,0)</f>
        <v>4962</v>
      </c>
      <c r="F848" s="10">
        <f t="shared" si="65"/>
        <v>4962</v>
      </c>
      <c r="G848" s="10">
        <f>TRUNC(일위대가목록!F698,0)</f>
        <v>151596</v>
      </c>
      <c r="H848" s="10">
        <f t="shared" si="66"/>
        <v>151596</v>
      </c>
      <c r="I848" s="10">
        <f>TRUNC(일위대가목록!G698,0)</f>
        <v>20450</v>
      </c>
      <c r="J848" s="10">
        <f t="shared" si="67"/>
        <v>20450</v>
      </c>
      <c r="K848" s="10">
        <f t="shared" si="69"/>
        <v>177008</v>
      </c>
      <c r="L848" s="10">
        <f t="shared" si="68"/>
        <v>177008</v>
      </c>
      <c r="M848" s="8" t="s">
        <v>2417</v>
      </c>
      <c r="N848" s="1"/>
      <c r="O848" s="1"/>
      <c r="P848" s="1"/>
      <c r="Q848" s="1"/>
      <c r="R848" s="1"/>
      <c r="S848" s="1"/>
      <c r="T848" s="1"/>
      <c r="U848" s="1"/>
      <c r="AS848" s="1"/>
      <c r="AU848" s="1"/>
      <c r="AV848" s="1"/>
      <c r="AW848" s="1"/>
    </row>
    <row r="849" spans="1:49" ht="30" customHeight="1" x14ac:dyDescent="0.3">
      <c r="A849" s="8" t="s">
        <v>2405</v>
      </c>
      <c r="B849" s="8" t="s">
        <v>2319</v>
      </c>
      <c r="C849" s="8" t="s">
        <v>1726</v>
      </c>
      <c r="D849" s="9">
        <v>1</v>
      </c>
      <c r="E849" s="10">
        <f>TRUNC(일위대가목록!E699,0)</f>
        <v>5656</v>
      </c>
      <c r="F849" s="10">
        <f t="shared" si="65"/>
        <v>5656</v>
      </c>
      <c r="G849" s="10">
        <f>TRUNC(일위대가목록!F699,0)</f>
        <v>174855</v>
      </c>
      <c r="H849" s="10">
        <f t="shared" si="66"/>
        <v>174855</v>
      </c>
      <c r="I849" s="10">
        <f>TRUNC(일위대가목록!G699,0)</f>
        <v>23374</v>
      </c>
      <c r="J849" s="10">
        <f t="shared" si="67"/>
        <v>23374</v>
      </c>
      <c r="K849" s="10">
        <f t="shared" si="69"/>
        <v>203885</v>
      </c>
      <c r="L849" s="10">
        <f t="shared" si="68"/>
        <v>203885</v>
      </c>
      <c r="M849" s="8" t="s">
        <v>2419</v>
      </c>
      <c r="N849" s="1"/>
      <c r="O849" s="1"/>
      <c r="P849" s="1"/>
      <c r="Q849" s="1"/>
      <c r="R849" s="1"/>
      <c r="S849" s="1"/>
      <c r="T849" s="1"/>
      <c r="U849" s="1"/>
      <c r="AS849" s="1"/>
      <c r="AU849" s="1"/>
      <c r="AV849" s="1"/>
      <c r="AW849" s="1"/>
    </row>
    <row r="850" spans="1:49" ht="30" customHeight="1" x14ac:dyDescent="0.3">
      <c r="A850" s="8" t="s">
        <v>2421</v>
      </c>
      <c r="B850" s="8" t="s">
        <v>2296</v>
      </c>
      <c r="C850" s="8" t="s">
        <v>1726</v>
      </c>
      <c r="D850" s="9">
        <v>1</v>
      </c>
      <c r="E850" s="10">
        <f>TRUNC(일위대가목록!E700,0)</f>
        <v>2337</v>
      </c>
      <c r="F850" s="10">
        <f t="shared" si="65"/>
        <v>2337</v>
      </c>
      <c r="G850" s="10">
        <f>TRUNC(일위대가목록!F700,0)</f>
        <v>71503</v>
      </c>
      <c r="H850" s="10">
        <f t="shared" si="66"/>
        <v>71503</v>
      </c>
      <c r="I850" s="10">
        <f>TRUNC(일위대가목록!G700,0)</f>
        <v>9635</v>
      </c>
      <c r="J850" s="10">
        <f t="shared" si="67"/>
        <v>9635</v>
      </c>
      <c r="K850" s="10">
        <f t="shared" si="69"/>
        <v>83475</v>
      </c>
      <c r="L850" s="10">
        <f t="shared" si="68"/>
        <v>83475</v>
      </c>
      <c r="M850" s="8" t="s">
        <v>2422</v>
      </c>
      <c r="N850" s="1"/>
      <c r="O850" s="1"/>
      <c r="P850" s="1"/>
      <c r="Q850" s="1"/>
      <c r="R850" s="1"/>
      <c r="S850" s="1"/>
      <c r="T850" s="1"/>
      <c r="U850" s="1"/>
      <c r="AS850" s="1"/>
      <c r="AU850" s="1"/>
      <c r="AV850" s="1"/>
      <c r="AW850" s="1"/>
    </row>
    <row r="851" spans="1:49" ht="30" customHeight="1" x14ac:dyDescent="0.3">
      <c r="A851" s="8" t="s">
        <v>2421</v>
      </c>
      <c r="B851" s="8" t="s">
        <v>2408</v>
      </c>
      <c r="C851" s="8" t="s">
        <v>1726</v>
      </c>
      <c r="D851" s="9">
        <v>1</v>
      </c>
      <c r="E851" s="10">
        <f>TRUNC(일위대가목록!E701,0)</f>
        <v>3309</v>
      </c>
      <c r="F851" s="10">
        <f t="shared" si="65"/>
        <v>3309</v>
      </c>
      <c r="G851" s="10">
        <f>TRUNC(일위대가목록!F701,0)</f>
        <v>101216</v>
      </c>
      <c r="H851" s="10">
        <f t="shared" si="66"/>
        <v>101216</v>
      </c>
      <c r="I851" s="10">
        <f>TRUNC(일위대가목록!G701,0)</f>
        <v>13643</v>
      </c>
      <c r="J851" s="10">
        <f t="shared" si="67"/>
        <v>13643</v>
      </c>
      <c r="K851" s="10">
        <f t="shared" si="69"/>
        <v>118168</v>
      </c>
      <c r="L851" s="10">
        <f t="shared" si="68"/>
        <v>118168</v>
      </c>
      <c r="M851" s="8" t="s">
        <v>2424</v>
      </c>
      <c r="N851" s="1"/>
      <c r="O851" s="1"/>
      <c r="P851" s="1"/>
      <c r="Q851" s="1"/>
      <c r="R851" s="1"/>
      <c r="S851" s="1"/>
      <c r="T851" s="1"/>
      <c r="U851" s="1"/>
      <c r="AS851" s="1"/>
      <c r="AU851" s="1"/>
      <c r="AV851" s="1"/>
      <c r="AW851" s="1"/>
    </row>
    <row r="852" spans="1:49" ht="30" customHeight="1" x14ac:dyDescent="0.3">
      <c r="A852" s="8" t="s">
        <v>2421</v>
      </c>
      <c r="B852" s="8" t="s">
        <v>2391</v>
      </c>
      <c r="C852" s="8" t="s">
        <v>1726</v>
      </c>
      <c r="D852" s="9">
        <v>1</v>
      </c>
      <c r="E852" s="10">
        <f>TRUNC(일위대가목록!E702,0)</f>
        <v>4416</v>
      </c>
      <c r="F852" s="10">
        <f t="shared" si="65"/>
        <v>4416</v>
      </c>
      <c r="G852" s="10">
        <f>TRUNC(일위대가목록!F702,0)</f>
        <v>133902</v>
      </c>
      <c r="H852" s="10">
        <f t="shared" si="66"/>
        <v>133902</v>
      </c>
      <c r="I852" s="10">
        <f>TRUNC(일위대가목록!G702,0)</f>
        <v>18170</v>
      </c>
      <c r="J852" s="10">
        <f t="shared" si="67"/>
        <v>18170</v>
      </c>
      <c r="K852" s="10">
        <f t="shared" si="69"/>
        <v>156488</v>
      </c>
      <c r="L852" s="10">
        <f t="shared" si="68"/>
        <v>156488</v>
      </c>
      <c r="M852" s="8" t="s">
        <v>2426</v>
      </c>
      <c r="N852" s="1"/>
      <c r="O852" s="1"/>
      <c r="P852" s="1"/>
      <c r="Q852" s="1"/>
      <c r="R852" s="1"/>
      <c r="S852" s="1"/>
      <c r="T852" s="1"/>
      <c r="U852" s="1"/>
      <c r="AS852" s="1"/>
      <c r="AU852" s="1"/>
      <c r="AV852" s="1"/>
      <c r="AW852" s="1"/>
    </row>
    <row r="853" spans="1:49" ht="30" customHeight="1" x14ac:dyDescent="0.3">
      <c r="A853" s="8" t="s">
        <v>2421</v>
      </c>
      <c r="B853" s="8" t="s">
        <v>2394</v>
      </c>
      <c r="C853" s="8" t="s">
        <v>1726</v>
      </c>
      <c r="D853" s="9">
        <v>1</v>
      </c>
      <c r="E853" s="10">
        <f>TRUNC(일위대가목록!E703,0)</f>
        <v>5656</v>
      </c>
      <c r="F853" s="10">
        <f t="shared" si="65"/>
        <v>5656</v>
      </c>
      <c r="G853" s="10">
        <f>TRUNC(일위대가목록!F703,0)</f>
        <v>174855</v>
      </c>
      <c r="H853" s="10">
        <f t="shared" si="66"/>
        <v>174855</v>
      </c>
      <c r="I853" s="10">
        <f>TRUNC(일위대가목록!G703,0)</f>
        <v>23374</v>
      </c>
      <c r="J853" s="10">
        <f t="shared" si="67"/>
        <v>23374</v>
      </c>
      <c r="K853" s="10">
        <f t="shared" si="69"/>
        <v>203885</v>
      </c>
      <c r="L853" s="10">
        <f t="shared" si="68"/>
        <v>203885</v>
      </c>
      <c r="M853" s="8" t="s">
        <v>2428</v>
      </c>
      <c r="N853" s="1"/>
      <c r="O853" s="1"/>
      <c r="P853" s="1"/>
      <c r="Q853" s="1"/>
      <c r="R853" s="1"/>
      <c r="S853" s="1"/>
      <c r="T853" s="1"/>
      <c r="U853" s="1"/>
      <c r="AS853" s="1"/>
      <c r="AU853" s="1"/>
      <c r="AV853" s="1"/>
      <c r="AW853" s="1"/>
    </row>
    <row r="854" spans="1:49" ht="30" customHeight="1" x14ac:dyDescent="0.3">
      <c r="A854" s="8" t="s">
        <v>2421</v>
      </c>
      <c r="B854" s="8" t="s">
        <v>2397</v>
      </c>
      <c r="C854" s="8" t="s">
        <v>1726</v>
      </c>
      <c r="D854" s="9">
        <v>1</v>
      </c>
      <c r="E854" s="10">
        <f>TRUNC(일위대가목록!E704,0)</f>
        <v>6599</v>
      </c>
      <c r="F854" s="10">
        <f t="shared" si="65"/>
        <v>6599</v>
      </c>
      <c r="G854" s="10">
        <f>TRUNC(일위대가목록!F704,0)</f>
        <v>200604</v>
      </c>
      <c r="H854" s="10">
        <f t="shared" si="66"/>
        <v>200604</v>
      </c>
      <c r="I854" s="10">
        <f>TRUNC(일위대가목록!G704,0)</f>
        <v>27168</v>
      </c>
      <c r="J854" s="10">
        <f t="shared" si="67"/>
        <v>27168</v>
      </c>
      <c r="K854" s="10">
        <f t="shared" si="69"/>
        <v>234371</v>
      </c>
      <c r="L854" s="10">
        <f t="shared" si="68"/>
        <v>234371</v>
      </c>
      <c r="M854" s="8" t="s">
        <v>2430</v>
      </c>
      <c r="N854" s="1"/>
      <c r="O854" s="1"/>
      <c r="P854" s="1"/>
      <c r="Q854" s="1"/>
      <c r="R854" s="1"/>
      <c r="S854" s="1"/>
      <c r="T854" s="1"/>
      <c r="U854" s="1"/>
      <c r="AS854" s="1"/>
      <c r="AU854" s="1"/>
      <c r="AV854" s="1"/>
      <c r="AW854" s="1"/>
    </row>
    <row r="855" spans="1:49" ht="30" customHeight="1" x14ac:dyDescent="0.3">
      <c r="A855" s="8" t="s">
        <v>2421</v>
      </c>
      <c r="B855" s="8" t="s">
        <v>2400</v>
      </c>
      <c r="C855" s="8" t="s">
        <v>1726</v>
      </c>
      <c r="D855" s="9">
        <v>1</v>
      </c>
      <c r="E855" s="10">
        <f>TRUNC(일위대가목록!E705,0)</f>
        <v>9924</v>
      </c>
      <c r="F855" s="10">
        <f t="shared" si="65"/>
        <v>9924</v>
      </c>
      <c r="G855" s="10">
        <f>TRUNC(일위대가목록!F705,0)</f>
        <v>303192</v>
      </c>
      <c r="H855" s="10">
        <f t="shared" si="66"/>
        <v>303192</v>
      </c>
      <c r="I855" s="10">
        <f>TRUNC(일위대가목록!G705,0)</f>
        <v>40901</v>
      </c>
      <c r="J855" s="10">
        <f t="shared" si="67"/>
        <v>40901</v>
      </c>
      <c r="K855" s="10">
        <f t="shared" si="69"/>
        <v>354017</v>
      </c>
      <c r="L855" s="10">
        <f t="shared" si="68"/>
        <v>354017</v>
      </c>
      <c r="M855" s="8" t="s">
        <v>2432</v>
      </c>
      <c r="N855" s="1"/>
      <c r="O855" s="1"/>
      <c r="P855" s="1"/>
      <c r="Q855" s="1"/>
      <c r="R855" s="1"/>
      <c r="S855" s="1"/>
      <c r="T855" s="1"/>
      <c r="U855" s="1"/>
      <c r="AS855" s="1"/>
      <c r="AU855" s="1"/>
      <c r="AV855" s="1"/>
      <c r="AW855" s="1"/>
    </row>
    <row r="856" spans="1:49" ht="30" customHeight="1" x14ac:dyDescent="0.3">
      <c r="A856" s="8" t="s">
        <v>2421</v>
      </c>
      <c r="B856" s="8" t="s">
        <v>2319</v>
      </c>
      <c r="C856" s="8" t="s">
        <v>1726</v>
      </c>
      <c r="D856" s="9">
        <v>1</v>
      </c>
      <c r="E856" s="10">
        <f>TRUNC(일위대가목록!E706,0)</f>
        <v>13248</v>
      </c>
      <c r="F856" s="10">
        <f t="shared" si="65"/>
        <v>13248</v>
      </c>
      <c r="G856" s="10">
        <f>TRUNC(일위대가목록!F706,0)</f>
        <v>405779</v>
      </c>
      <c r="H856" s="10">
        <f t="shared" si="66"/>
        <v>405779</v>
      </c>
      <c r="I856" s="10">
        <f>TRUNC(일위대가목록!G706,0)</f>
        <v>54633</v>
      </c>
      <c r="J856" s="10">
        <f t="shared" si="67"/>
        <v>54633</v>
      </c>
      <c r="K856" s="10">
        <f t="shared" si="69"/>
        <v>473660</v>
      </c>
      <c r="L856" s="10">
        <f t="shared" si="68"/>
        <v>473660</v>
      </c>
      <c r="M856" s="8" t="s">
        <v>2434</v>
      </c>
      <c r="N856" s="1"/>
      <c r="O856" s="1"/>
      <c r="P856" s="1"/>
      <c r="Q856" s="1"/>
      <c r="R856" s="1"/>
      <c r="S856" s="1"/>
      <c r="T856" s="1"/>
      <c r="U856" s="1"/>
      <c r="AS856" s="1"/>
      <c r="AU856" s="1"/>
      <c r="AV856" s="1"/>
      <c r="AW856" s="1"/>
    </row>
    <row r="857" spans="1:49" ht="30" customHeight="1" x14ac:dyDescent="0.3">
      <c r="A857" s="37" t="s">
        <v>2436</v>
      </c>
      <c r="B857" s="37" t="s">
        <v>42</v>
      </c>
      <c r="C857" s="37" t="s">
        <v>42</v>
      </c>
      <c r="D857" s="38"/>
      <c r="E857" s="39">
        <f>TRUNC(단가대비표!O301,0)</f>
        <v>0</v>
      </c>
      <c r="F857" s="39">
        <f t="shared" si="65"/>
        <v>0</v>
      </c>
      <c r="G857" s="39">
        <f>TRUNC(단가대비표!P301,0)</f>
        <v>0</v>
      </c>
      <c r="H857" s="39">
        <f t="shared" si="66"/>
        <v>0</v>
      </c>
      <c r="I857" s="39">
        <f>TRUNC(단가대비표!V301,0)</f>
        <v>0</v>
      </c>
      <c r="J857" s="39">
        <f t="shared" si="67"/>
        <v>0</v>
      </c>
      <c r="K857" s="39">
        <f t="shared" si="69"/>
        <v>0</v>
      </c>
      <c r="L857" s="39">
        <f t="shared" si="68"/>
        <v>0</v>
      </c>
      <c r="M857" s="37" t="s">
        <v>42</v>
      </c>
      <c r="N857" s="1"/>
      <c r="O857" s="1"/>
      <c r="P857" s="1"/>
      <c r="Q857" s="1"/>
      <c r="R857" s="1"/>
      <c r="S857" s="1"/>
      <c r="T857" s="1"/>
      <c r="U857" s="1"/>
      <c r="AS857" s="1"/>
      <c r="AU857" s="1"/>
      <c r="AV857" s="1"/>
      <c r="AW857" s="1"/>
    </row>
    <row r="858" spans="1:49" ht="30" customHeight="1" x14ac:dyDescent="0.3">
      <c r="A858" s="8" t="s">
        <v>2438</v>
      </c>
      <c r="B858" s="8" t="s">
        <v>2439</v>
      </c>
      <c r="C858" s="8" t="s">
        <v>351</v>
      </c>
      <c r="D858" s="9">
        <v>1</v>
      </c>
      <c r="E858" s="10">
        <f>TRUNC(일위대가목록!E707,0)</f>
        <v>0</v>
      </c>
      <c r="F858" s="10">
        <f t="shared" si="65"/>
        <v>0</v>
      </c>
      <c r="G858" s="10">
        <f>TRUNC(일위대가목록!F707,0)</f>
        <v>11885</v>
      </c>
      <c r="H858" s="10">
        <f t="shared" si="66"/>
        <v>11885</v>
      </c>
      <c r="I858" s="10">
        <f>TRUNC(일위대가목록!G707,0)</f>
        <v>415</v>
      </c>
      <c r="J858" s="10">
        <f t="shared" si="67"/>
        <v>415</v>
      </c>
      <c r="K858" s="10">
        <f t="shared" si="69"/>
        <v>12300</v>
      </c>
      <c r="L858" s="10">
        <f t="shared" si="68"/>
        <v>12300</v>
      </c>
      <c r="M858" s="8" t="s">
        <v>2440</v>
      </c>
      <c r="N858" s="1"/>
      <c r="O858" s="1"/>
      <c r="P858" s="1"/>
      <c r="Q858" s="1"/>
      <c r="R858" s="1"/>
      <c r="S858" s="1"/>
      <c r="T858" s="1"/>
      <c r="U858" s="1"/>
      <c r="AS858" s="1"/>
      <c r="AU858" s="1"/>
      <c r="AV858" s="1"/>
      <c r="AW858" s="1"/>
    </row>
    <row r="859" spans="1:49" ht="30" customHeight="1" x14ac:dyDescent="0.3">
      <c r="A859" s="8" t="s">
        <v>2438</v>
      </c>
      <c r="B859" s="8" t="s">
        <v>2442</v>
      </c>
      <c r="C859" s="8" t="s">
        <v>351</v>
      </c>
      <c r="D859" s="9">
        <v>1</v>
      </c>
      <c r="E859" s="10">
        <f>TRUNC(일위대가목록!E708,0)</f>
        <v>0</v>
      </c>
      <c r="F859" s="10">
        <f t="shared" si="65"/>
        <v>0</v>
      </c>
      <c r="G859" s="10">
        <f>TRUNC(일위대가목록!F708,0)</f>
        <v>19466</v>
      </c>
      <c r="H859" s="10">
        <f t="shared" si="66"/>
        <v>19466</v>
      </c>
      <c r="I859" s="10">
        <f>TRUNC(일위대가목록!G708,0)</f>
        <v>681</v>
      </c>
      <c r="J859" s="10">
        <f t="shared" si="67"/>
        <v>681</v>
      </c>
      <c r="K859" s="10">
        <f t="shared" si="69"/>
        <v>20147</v>
      </c>
      <c r="L859" s="10">
        <f t="shared" si="68"/>
        <v>20147</v>
      </c>
      <c r="M859" s="8" t="s">
        <v>2443</v>
      </c>
      <c r="N859" s="1"/>
      <c r="O859" s="1"/>
      <c r="P859" s="1"/>
      <c r="Q859" s="1"/>
      <c r="R859" s="1"/>
      <c r="S859" s="1"/>
      <c r="T859" s="1"/>
      <c r="U859" s="1"/>
      <c r="AS859" s="1"/>
      <c r="AU859" s="1"/>
      <c r="AV859" s="1"/>
      <c r="AW859" s="1"/>
    </row>
    <row r="860" spans="1:49" ht="30" customHeight="1" x14ac:dyDescent="0.3">
      <c r="A860" s="37" t="s">
        <v>2445</v>
      </c>
      <c r="B860" s="37" t="s">
        <v>42</v>
      </c>
      <c r="C860" s="37" t="s">
        <v>42</v>
      </c>
      <c r="D860" s="38"/>
      <c r="E860" s="39">
        <f>TRUNC(단가대비표!O302,0)</f>
        <v>0</v>
      </c>
      <c r="F860" s="39">
        <f t="shared" si="65"/>
        <v>0</v>
      </c>
      <c r="G860" s="39">
        <f>TRUNC(단가대비표!P302,0)</f>
        <v>0</v>
      </c>
      <c r="H860" s="39">
        <f t="shared" si="66"/>
        <v>0</v>
      </c>
      <c r="I860" s="39">
        <f>TRUNC(단가대비표!V302,0)</f>
        <v>0</v>
      </c>
      <c r="J860" s="39">
        <f t="shared" si="67"/>
        <v>0</v>
      </c>
      <c r="K860" s="39">
        <f t="shared" si="69"/>
        <v>0</v>
      </c>
      <c r="L860" s="39">
        <f t="shared" si="68"/>
        <v>0</v>
      </c>
      <c r="M860" s="37" t="s">
        <v>42</v>
      </c>
      <c r="N860" s="1"/>
      <c r="O860" s="1"/>
      <c r="P860" s="1"/>
      <c r="Q860" s="1"/>
      <c r="R860" s="1"/>
      <c r="S860" s="1"/>
      <c r="T860" s="1"/>
      <c r="U860" s="1"/>
      <c r="AS860" s="1"/>
      <c r="AU860" s="1"/>
      <c r="AV860" s="1"/>
      <c r="AW860" s="1"/>
    </row>
    <row r="861" spans="1:49" ht="30" customHeight="1" x14ac:dyDescent="0.3">
      <c r="A861" s="8" t="s">
        <v>2447</v>
      </c>
      <c r="B861" s="8" t="s">
        <v>2296</v>
      </c>
      <c r="C861" s="8" t="s">
        <v>1726</v>
      </c>
      <c r="D861" s="9">
        <v>1</v>
      </c>
      <c r="E861" s="10">
        <f>TRUNC(일위대가목록!E709,0)</f>
        <v>0</v>
      </c>
      <c r="F861" s="10">
        <f t="shared" si="65"/>
        <v>0</v>
      </c>
      <c r="G861" s="10">
        <f>TRUNC(일위대가목록!F709,0)</f>
        <v>26748</v>
      </c>
      <c r="H861" s="10">
        <f t="shared" si="66"/>
        <v>26748</v>
      </c>
      <c r="I861" s="10">
        <f>TRUNC(일위대가목록!G709,0)</f>
        <v>0</v>
      </c>
      <c r="J861" s="10">
        <f t="shared" si="67"/>
        <v>0</v>
      </c>
      <c r="K861" s="10">
        <f t="shared" si="69"/>
        <v>26748</v>
      </c>
      <c r="L861" s="10">
        <f t="shared" si="68"/>
        <v>26748</v>
      </c>
      <c r="M861" s="8" t="s">
        <v>2448</v>
      </c>
      <c r="N861" s="1"/>
      <c r="O861" s="1"/>
      <c r="P861" s="1"/>
      <c r="Q861" s="1"/>
      <c r="R861" s="1"/>
      <c r="S861" s="1"/>
      <c r="T861" s="1"/>
      <c r="U861" s="1"/>
      <c r="AS861" s="1"/>
      <c r="AU861" s="1"/>
      <c r="AV861" s="1"/>
      <c r="AW861" s="1"/>
    </row>
    <row r="862" spans="1:49" ht="30" customHeight="1" x14ac:dyDescent="0.3">
      <c r="A862" s="8" t="s">
        <v>2447</v>
      </c>
      <c r="B862" s="8" t="s">
        <v>2299</v>
      </c>
      <c r="C862" s="8" t="s">
        <v>1726</v>
      </c>
      <c r="D862" s="9">
        <v>1</v>
      </c>
      <c r="E862" s="10">
        <f>TRUNC(일위대가목록!E710,0)</f>
        <v>0</v>
      </c>
      <c r="F862" s="10">
        <f t="shared" si="65"/>
        <v>0</v>
      </c>
      <c r="G862" s="10">
        <f>TRUNC(일위대가목록!F710,0)</f>
        <v>49470</v>
      </c>
      <c r="H862" s="10">
        <f t="shared" si="66"/>
        <v>49470</v>
      </c>
      <c r="I862" s="10">
        <f>TRUNC(일위대가목록!G710,0)</f>
        <v>0</v>
      </c>
      <c r="J862" s="10">
        <f t="shared" si="67"/>
        <v>0</v>
      </c>
      <c r="K862" s="10">
        <f t="shared" si="69"/>
        <v>49470</v>
      </c>
      <c r="L862" s="10">
        <f t="shared" si="68"/>
        <v>49470</v>
      </c>
      <c r="M862" s="8" t="s">
        <v>2450</v>
      </c>
      <c r="N862" s="1"/>
      <c r="O862" s="1"/>
      <c r="P862" s="1"/>
      <c r="Q862" s="1"/>
      <c r="R862" s="1"/>
      <c r="S862" s="1"/>
      <c r="T862" s="1"/>
      <c r="U862" s="1"/>
      <c r="AS862" s="1"/>
      <c r="AU862" s="1"/>
      <c r="AV862" s="1"/>
      <c r="AW862" s="1"/>
    </row>
    <row r="863" spans="1:49" ht="30" customHeight="1" x14ac:dyDescent="0.3">
      <c r="A863" s="8" t="s">
        <v>2447</v>
      </c>
      <c r="B863" s="8" t="s">
        <v>2302</v>
      </c>
      <c r="C863" s="8" t="s">
        <v>1726</v>
      </c>
      <c r="D863" s="9">
        <v>1</v>
      </c>
      <c r="E863" s="10">
        <f>TRUNC(일위대가목록!E711,0)</f>
        <v>0</v>
      </c>
      <c r="F863" s="10">
        <f t="shared" si="65"/>
        <v>0</v>
      </c>
      <c r="G863" s="10">
        <f>TRUNC(일위대가목록!F711,0)</f>
        <v>106868</v>
      </c>
      <c r="H863" s="10">
        <f t="shared" si="66"/>
        <v>106868</v>
      </c>
      <c r="I863" s="10">
        <f>TRUNC(일위대가목록!G711,0)</f>
        <v>0</v>
      </c>
      <c r="J863" s="10">
        <f t="shared" si="67"/>
        <v>0</v>
      </c>
      <c r="K863" s="10">
        <f t="shared" si="69"/>
        <v>106868</v>
      </c>
      <c r="L863" s="10">
        <f t="shared" si="68"/>
        <v>106868</v>
      </c>
      <c r="M863" s="8" t="s">
        <v>2452</v>
      </c>
      <c r="N863" s="1"/>
      <c r="O863" s="1"/>
      <c r="P863" s="1"/>
      <c r="Q863" s="1"/>
      <c r="R863" s="1"/>
      <c r="S863" s="1"/>
      <c r="T863" s="1"/>
      <c r="U863" s="1"/>
      <c r="AS863" s="1"/>
      <c r="AU863" s="1"/>
      <c r="AV863" s="1"/>
      <c r="AW863" s="1"/>
    </row>
    <row r="864" spans="1:49" ht="30" customHeight="1" x14ac:dyDescent="0.3">
      <c r="A864" s="8" t="s">
        <v>2447</v>
      </c>
      <c r="B864" s="8" t="s">
        <v>2310</v>
      </c>
      <c r="C864" s="8" t="s">
        <v>1726</v>
      </c>
      <c r="D864" s="9">
        <v>1</v>
      </c>
      <c r="E864" s="10">
        <f>TRUNC(일위대가목록!E712,0)</f>
        <v>0</v>
      </c>
      <c r="F864" s="10">
        <f t="shared" si="65"/>
        <v>0</v>
      </c>
      <c r="G864" s="10">
        <f>TRUNC(일위대가목록!F712,0)</f>
        <v>214369</v>
      </c>
      <c r="H864" s="10">
        <f t="shared" si="66"/>
        <v>214369</v>
      </c>
      <c r="I864" s="10">
        <f>TRUNC(일위대가목록!G712,0)</f>
        <v>0</v>
      </c>
      <c r="J864" s="10">
        <f t="shared" si="67"/>
        <v>0</v>
      </c>
      <c r="K864" s="10">
        <f t="shared" si="69"/>
        <v>214369</v>
      </c>
      <c r="L864" s="10">
        <f t="shared" si="68"/>
        <v>214369</v>
      </c>
      <c r="M864" s="8" t="s">
        <v>2454</v>
      </c>
      <c r="N864" s="1"/>
      <c r="O864" s="1"/>
      <c r="P864" s="1"/>
      <c r="Q864" s="1"/>
      <c r="R864" s="1"/>
      <c r="S864" s="1"/>
      <c r="T864" s="1"/>
      <c r="U864" s="1"/>
      <c r="AS864" s="1"/>
      <c r="AU864" s="1"/>
      <c r="AV864" s="1"/>
      <c r="AW864" s="1"/>
    </row>
    <row r="865" spans="1:49" ht="30" customHeight="1" x14ac:dyDescent="0.3">
      <c r="A865" s="8" t="s">
        <v>2447</v>
      </c>
      <c r="B865" s="8" t="s">
        <v>2313</v>
      </c>
      <c r="C865" s="8" t="s">
        <v>1726</v>
      </c>
      <c r="D865" s="9">
        <v>1</v>
      </c>
      <c r="E865" s="10">
        <f>TRUNC(일위대가목록!E713,0)</f>
        <v>0</v>
      </c>
      <c r="F865" s="10">
        <f t="shared" si="65"/>
        <v>0</v>
      </c>
      <c r="G865" s="10">
        <f>TRUNC(일위대가목록!F713,0)</f>
        <v>321238</v>
      </c>
      <c r="H865" s="10">
        <f t="shared" si="66"/>
        <v>321238</v>
      </c>
      <c r="I865" s="10">
        <f>TRUNC(일위대가목록!G713,0)</f>
        <v>0</v>
      </c>
      <c r="J865" s="10">
        <f t="shared" si="67"/>
        <v>0</v>
      </c>
      <c r="K865" s="10">
        <f t="shared" si="69"/>
        <v>321238</v>
      </c>
      <c r="L865" s="10">
        <f t="shared" si="68"/>
        <v>321238</v>
      </c>
      <c r="M865" s="8" t="s">
        <v>2456</v>
      </c>
      <c r="N865" s="1"/>
      <c r="O865" s="1"/>
      <c r="P865" s="1"/>
      <c r="Q865" s="1"/>
      <c r="R865" s="1"/>
      <c r="S865" s="1"/>
      <c r="T865" s="1"/>
      <c r="U865" s="1"/>
      <c r="AS865" s="1"/>
      <c r="AU865" s="1"/>
      <c r="AV865" s="1"/>
      <c r="AW865" s="1"/>
    </row>
    <row r="866" spans="1:49" ht="30" customHeight="1" x14ac:dyDescent="0.3">
      <c r="A866" s="8" t="s">
        <v>2458</v>
      </c>
      <c r="B866" s="8" t="s">
        <v>2296</v>
      </c>
      <c r="C866" s="8" t="s">
        <v>1726</v>
      </c>
      <c r="D866" s="9">
        <v>1</v>
      </c>
      <c r="E866" s="10">
        <f>TRUNC(일위대가목록!E714,0)</f>
        <v>0</v>
      </c>
      <c r="F866" s="10">
        <f t="shared" si="65"/>
        <v>0</v>
      </c>
      <c r="G866" s="10">
        <f>TRUNC(일위대가목록!F714,0)</f>
        <v>16939</v>
      </c>
      <c r="H866" s="10">
        <f t="shared" si="66"/>
        <v>16939</v>
      </c>
      <c r="I866" s="10">
        <f>TRUNC(일위대가목록!G714,0)</f>
        <v>0</v>
      </c>
      <c r="J866" s="10">
        <f t="shared" si="67"/>
        <v>0</v>
      </c>
      <c r="K866" s="10">
        <f t="shared" si="69"/>
        <v>16939</v>
      </c>
      <c r="L866" s="10">
        <f t="shared" si="68"/>
        <v>16939</v>
      </c>
      <c r="M866" s="8" t="s">
        <v>2459</v>
      </c>
      <c r="N866" s="1"/>
      <c r="O866" s="1"/>
      <c r="P866" s="1"/>
      <c r="Q866" s="1"/>
      <c r="R866" s="1"/>
      <c r="S866" s="1"/>
      <c r="T866" s="1"/>
      <c r="U866" s="1"/>
      <c r="AS866" s="1"/>
      <c r="AU866" s="1"/>
      <c r="AV866" s="1"/>
      <c r="AW866" s="1"/>
    </row>
    <row r="867" spans="1:49" ht="30" customHeight="1" x14ac:dyDescent="0.3">
      <c r="A867" s="8" t="s">
        <v>2458</v>
      </c>
      <c r="B867" s="8" t="s">
        <v>2299</v>
      </c>
      <c r="C867" s="8" t="s">
        <v>1726</v>
      </c>
      <c r="D867" s="9">
        <v>1</v>
      </c>
      <c r="E867" s="10">
        <f>TRUNC(일위대가목록!E715,0)</f>
        <v>0</v>
      </c>
      <c r="F867" s="10">
        <f t="shared" si="65"/>
        <v>0</v>
      </c>
      <c r="G867" s="10">
        <f>TRUNC(일위대가목록!F715,0)</f>
        <v>26748</v>
      </c>
      <c r="H867" s="10">
        <f t="shared" si="66"/>
        <v>26748</v>
      </c>
      <c r="I867" s="10">
        <f>TRUNC(일위대가목록!G715,0)</f>
        <v>0</v>
      </c>
      <c r="J867" s="10">
        <f t="shared" si="67"/>
        <v>0</v>
      </c>
      <c r="K867" s="10">
        <f t="shared" si="69"/>
        <v>26748</v>
      </c>
      <c r="L867" s="10">
        <f t="shared" si="68"/>
        <v>26748</v>
      </c>
      <c r="M867" s="8" t="s">
        <v>2461</v>
      </c>
      <c r="N867" s="1"/>
      <c r="O867" s="1"/>
      <c r="P867" s="1"/>
      <c r="Q867" s="1"/>
      <c r="R867" s="1"/>
      <c r="S867" s="1"/>
      <c r="T867" s="1"/>
      <c r="U867" s="1"/>
      <c r="AS867" s="1"/>
      <c r="AU867" s="1"/>
      <c r="AV867" s="1"/>
      <c r="AW867" s="1"/>
    </row>
    <row r="868" spans="1:49" ht="30" customHeight="1" x14ac:dyDescent="0.3">
      <c r="A868" s="8" t="s">
        <v>2458</v>
      </c>
      <c r="B868" s="8" t="s">
        <v>2302</v>
      </c>
      <c r="C868" s="8" t="s">
        <v>1726</v>
      </c>
      <c r="D868" s="9">
        <v>1</v>
      </c>
      <c r="E868" s="10">
        <f>TRUNC(일위대가목록!E716,0)</f>
        <v>0</v>
      </c>
      <c r="F868" s="10">
        <f t="shared" si="65"/>
        <v>0</v>
      </c>
      <c r="G868" s="10">
        <f>TRUNC(일위대가목록!F716,0)</f>
        <v>40240</v>
      </c>
      <c r="H868" s="10">
        <f t="shared" si="66"/>
        <v>40240</v>
      </c>
      <c r="I868" s="10">
        <f>TRUNC(일위대가목록!G716,0)</f>
        <v>0</v>
      </c>
      <c r="J868" s="10">
        <f t="shared" si="67"/>
        <v>0</v>
      </c>
      <c r="K868" s="10">
        <f t="shared" si="69"/>
        <v>40240</v>
      </c>
      <c r="L868" s="10">
        <f t="shared" si="68"/>
        <v>40240</v>
      </c>
      <c r="M868" s="8" t="s">
        <v>2463</v>
      </c>
      <c r="N868" s="1"/>
      <c r="O868" s="1"/>
      <c r="P868" s="1"/>
      <c r="Q868" s="1"/>
      <c r="R868" s="1"/>
      <c r="S868" s="1"/>
      <c r="T868" s="1"/>
      <c r="U868" s="1"/>
      <c r="AS868" s="1"/>
      <c r="AU868" s="1"/>
      <c r="AV868" s="1"/>
      <c r="AW868" s="1"/>
    </row>
    <row r="869" spans="1:49" ht="30" customHeight="1" x14ac:dyDescent="0.3">
      <c r="A869" s="8" t="s">
        <v>2458</v>
      </c>
      <c r="B869" s="8" t="s">
        <v>2310</v>
      </c>
      <c r="C869" s="8" t="s">
        <v>1726</v>
      </c>
      <c r="D869" s="9">
        <v>1</v>
      </c>
      <c r="E869" s="10">
        <f>TRUNC(일위대가목록!E717,0)</f>
        <v>0</v>
      </c>
      <c r="F869" s="10">
        <f t="shared" si="65"/>
        <v>0</v>
      </c>
      <c r="G869" s="10">
        <f>TRUNC(일위대가목록!F717,0)</f>
        <v>58465</v>
      </c>
      <c r="H869" s="10">
        <f t="shared" si="66"/>
        <v>58465</v>
      </c>
      <c r="I869" s="10">
        <f>TRUNC(일위대가목록!G717,0)</f>
        <v>0</v>
      </c>
      <c r="J869" s="10">
        <f t="shared" si="67"/>
        <v>0</v>
      </c>
      <c r="K869" s="10">
        <f t="shared" si="69"/>
        <v>58465</v>
      </c>
      <c r="L869" s="10">
        <f t="shared" si="68"/>
        <v>58465</v>
      </c>
      <c r="M869" s="8" t="s">
        <v>2465</v>
      </c>
      <c r="N869" s="1"/>
      <c r="O869" s="1"/>
      <c r="P869" s="1"/>
      <c r="Q869" s="1"/>
      <c r="R869" s="1"/>
      <c r="S869" s="1"/>
      <c r="T869" s="1"/>
      <c r="U869" s="1"/>
      <c r="AS869" s="1"/>
      <c r="AU869" s="1"/>
      <c r="AV869" s="1"/>
      <c r="AW869" s="1"/>
    </row>
    <row r="870" spans="1:49" ht="30" customHeight="1" x14ac:dyDescent="0.3">
      <c r="A870" s="8" t="s">
        <v>2458</v>
      </c>
      <c r="B870" s="8" t="s">
        <v>2313</v>
      </c>
      <c r="C870" s="8" t="s">
        <v>1726</v>
      </c>
      <c r="D870" s="9">
        <v>1</v>
      </c>
      <c r="E870" s="10">
        <f>TRUNC(일위대가목록!E718,0)</f>
        <v>0</v>
      </c>
      <c r="F870" s="10">
        <f t="shared" si="65"/>
        <v>0</v>
      </c>
      <c r="G870" s="10">
        <f>TRUNC(일위대가목록!F718,0)</f>
        <v>81169</v>
      </c>
      <c r="H870" s="10">
        <f t="shared" si="66"/>
        <v>81169</v>
      </c>
      <c r="I870" s="10">
        <f>TRUNC(일위대가목록!G718,0)</f>
        <v>0</v>
      </c>
      <c r="J870" s="10">
        <f t="shared" si="67"/>
        <v>0</v>
      </c>
      <c r="K870" s="10">
        <f t="shared" si="69"/>
        <v>81169</v>
      </c>
      <c r="L870" s="10">
        <f t="shared" si="68"/>
        <v>81169</v>
      </c>
      <c r="M870" s="8" t="s">
        <v>2467</v>
      </c>
      <c r="N870" s="1"/>
      <c r="O870" s="1"/>
      <c r="P870" s="1"/>
      <c r="Q870" s="1"/>
      <c r="R870" s="1"/>
      <c r="S870" s="1"/>
      <c r="T870" s="1"/>
      <c r="U870" s="1"/>
      <c r="AS870" s="1"/>
      <c r="AU870" s="1"/>
      <c r="AV870" s="1"/>
      <c r="AW870" s="1"/>
    </row>
    <row r="871" spans="1:49" ht="30" customHeight="1" x14ac:dyDescent="0.3">
      <c r="A871" s="37" t="s">
        <v>2469</v>
      </c>
      <c r="B871" s="37" t="s">
        <v>42</v>
      </c>
      <c r="C871" s="37" t="s">
        <v>42</v>
      </c>
      <c r="D871" s="38"/>
      <c r="E871" s="39">
        <f>TRUNC(단가대비표!O303,0)</f>
        <v>0</v>
      </c>
      <c r="F871" s="39">
        <f t="shared" si="65"/>
        <v>0</v>
      </c>
      <c r="G871" s="39">
        <f>TRUNC(단가대비표!P303,0)</f>
        <v>0</v>
      </c>
      <c r="H871" s="39">
        <f t="shared" si="66"/>
        <v>0</v>
      </c>
      <c r="I871" s="39">
        <f>TRUNC(단가대비표!V303,0)</f>
        <v>0</v>
      </c>
      <c r="J871" s="39">
        <f t="shared" si="67"/>
        <v>0</v>
      </c>
      <c r="K871" s="39">
        <f t="shared" si="69"/>
        <v>0</v>
      </c>
      <c r="L871" s="39">
        <f t="shared" si="68"/>
        <v>0</v>
      </c>
      <c r="M871" s="37" t="s">
        <v>42</v>
      </c>
      <c r="N871" s="1"/>
      <c r="O871" s="1"/>
      <c r="P871" s="1"/>
      <c r="Q871" s="1"/>
      <c r="R871" s="1"/>
      <c r="S871" s="1"/>
      <c r="T871" s="1"/>
      <c r="U871" s="1"/>
      <c r="AS871" s="1"/>
      <c r="AU871" s="1"/>
      <c r="AV871" s="1"/>
      <c r="AW871" s="1"/>
    </row>
    <row r="872" spans="1:49" ht="30" customHeight="1" x14ac:dyDescent="0.3">
      <c r="A872" s="8" t="s">
        <v>2471</v>
      </c>
      <c r="B872" s="8" t="s">
        <v>2296</v>
      </c>
      <c r="C872" s="8" t="s">
        <v>1726</v>
      </c>
      <c r="D872" s="9">
        <v>1</v>
      </c>
      <c r="E872" s="10">
        <f>TRUNC(일위대가목록!E719,0)</f>
        <v>0</v>
      </c>
      <c r="F872" s="10">
        <f t="shared" si="65"/>
        <v>0</v>
      </c>
      <c r="G872" s="10">
        <f>TRUNC(일위대가목록!F719,0)</f>
        <v>7709</v>
      </c>
      <c r="H872" s="10">
        <f t="shared" si="66"/>
        <v>7709</v>
      </c>
      <c r="I872" s="10">
        <f>TRUNC(일위대가목록!G719,0)</f>
        <v>0</v>
      </c>
      <c r="J872" s="10">
        <f t="shared" si="67"/>
        <v>0</v>
      </c>
      <c r="K872" s="10">
        <f t="shared" si="69"/>
        <v>7709</v>
      </c>
      <c r="L872" s="10">
        <f t="shared" si="68"/>
        <v>7709</v>
      </c>
      <c r="M872" s="8" t="s">
        <v>2472</v>
      </c>
      <c r="N872" s="1"/>
      <c r="O872" s="1"/>
      <c r="P872" s="1"/>
      <c r="Q872" s="1"/>
      <c r="R872" s="1"/>
      <c r="S872" s="1"/>
      <c r="T872" s="1"/>
      <c r="U872" s="1"/>
      <c r="AS872" s="1"/>
      <c r="AU872" s="1"/>
      <c r="AV872" s="1"/>
      <c r="AW872" s="1"/>
    </row>
    <row r="873" spans="1:49" ht="30" customHeight="1" x14ac:dyDescent="0.3">
      <c r="A873" s="8" t="s">
        <v>2471</v>
      </c>
      <c r="B873" s="8" t="s">
        <v>2299</v>
      </c>
      <c r="C873" s="8" t="s">
        <v>1726</v>
      </c>
      <c r="D873" s="9">
        <v>1</v>
      </c>
      <c r="E873" s="10">
        <f>TRUNC(일위대가목록!E720,0)</f>
        <v>0</v>
      </c>
      <c r="F873" s="10">
        <f t="shared" si="65"/>
        <v>0</v>
      </c>
      <c r="G873" s="10">
        <f>TRUNC(일위대가목록!F720,0)</f>
        <v>9401</v>
      </c>
      <c r="H873" s="10">
        <f t="shared" si="66"/>
        <v>9401</v>
      </c>
      <c r="I873" s="10">
        <f>TRUNC(일위대가목록!G720,0)</f>
        <v>0</v>
      </c>
      <c r="J873" s="10">
        <f t="shared" si="67"/>
        <v>0</v>
      </c>
      <c r="K873" s="10">
        <f t="shared" si="69"/>
        <v>9401</v>
      </c>
      <c r="L873" s="10">
        <f t="shared" si="68"/>
        <v>9401</v>
      </c>
      <c r="M873" s="8" t="s">
        <v>2474</v>
      </c>
      <c r="N873" s="1"/>
      <c r="O873" s="1"/>
      <c r="P873" s="1"/>
      <c r="Q873" s="1"/>
      <c r="R873" s="1"/>
      <c r="S873" s="1"/>
      <c r="T873" s="1"/>
      <c r="U873" s="1"/>
      <c r="AS873" s="1"/>
      <c r="AU873" s="1"/>
      <c r="AV873" s="1"/>
      <c r="AW873" s="1"/>
    </row>
    <row r="874" spans="1:49" ht="30" customHeight="1" x14ac:dyDescent="0.3">
      <c r="A874" s="8" t="s">
        <v>2471</v>
      </c>
      <c r="B874" s="8" t="s">
        <v>2302</v>
      </c>
      <c r="C874" s="8" t="s">
        <v>1726</v>
      </c>
      <c r="D874" s="9">
        <v>1</v>
      </c>
      <c r="E874" s="10">
        <f>TRUNC(일위대가목록!E721,0)</f>
        <v>0</v>
      </c>
      <c r="F874" s="10">
        <f t="shared" si="65"/>
        <v>0</v>
      </c>
      <c r="G874" s="10">
        <f>TRUNC(일위대가목록!F721,0)</f>
        <v>11971</v>
      </c>
      <c r="H874" s="10">
        <f t="shared" si="66"/>
        <v>11971</v>
      </c>
      <c r="I874" s="10">
        <f>TRUNC(일위대가목록!G721,0)</f>
        <v>0</v>
      </c>
      <c r="J874" s="10">
        <f t="shared" si="67"/>
        <v>0</v>
      </c>
      <c r="K874" s="10">
        <f t="shared" si="69"/>
        <v>11971</v>
      </c>
      <c r="L874" s="10">
        <f t="shared" si="68"/>
        <v>11971</v>
      </c>
      <c r="M874" s="8" t="s">
        <v>2476</v>
      </c>
      <c r="N874" s="1"/>
      <c r="O874" s="1"/>
      <c r="P874" s="1"/>
      <c r="Q874" s="1"/>
      <c r="R874" s="1"/>
      <c r="S874" s="1"/>
      <c r="T874" s="1"/>
      <c r="U874" s="1"/>
      <c r="AS874" s="1"/>
      <c r="AU874" s="1"/>
      <c r="AV874" s="1"/>
      <c r="AW874" s="1"/>
    </row>
    <row r="875" spans="1:49" ht="30" customHeight="1" x14ac:dyDescent="0.3">
      <c r="A875" s="8" t="s">
        <v>2471</v>
      </c>
      <c r="B875" s="8" t="s">
        <v>2310</v>
      </c>
      <c r="C875" s="8" t="s">
        <v>1726</v>
      </c>
      <c r="D875" s="9">
        <v>1</v>
      </c>
      <c r="E875" s="10">
        <f>TRUNC(일위대가목록!E722,0)</f>
        <v>0</v>
      </c>
      <c r="F875" s="10">
        <f t="shared" si="65"/>
        <v>0</v>
      </c>
      <c r="G875" s="10">
        <f>TRUNC(일위대가목록!F722,0)</f>
        <v>15419</v>
      </c>
      <c r="H875" s="10">
        <f t="shared" si="66"/>
        <v>15419</v>
      </c>
      <c r="I875" s="10">
        <f>TRUNC(일위대가목록!G722,0)</f>
        <v>0</v>
      </c>
      <c r="J875" s="10">
        <f t="shared" si="67"/>
        <v>0</v>
      </c>
      <c r="K875" s="10">
        <f t="shared" si="69"/>
        <v>15419</v>
      </c>
      <c r="L875" s="10">
        <f t="shared" si="68"/>
        <v>15419</v>
      </c>
      <c r="M875" s="8" t="s">
        <v>2478</v>
      </c>
      <c r="N875" s="1"/>
      <c r="O875" s="1"/>
      <c r="P875" s="1"/>
      <c r="Q875" s="1"/>
      <c r="R875" s="1"/>
      <c r="S875" s="1"/>
      <c r="T875" s="1"/>
      <c r="U875" s="1"/>
      <c r="AS875" s="1"/>
      <c r="AU875" s="1"/>
      <c r="AV875" s="1"/>
      <c r="AW875" s="1"/>
    </row>
    <row r="876" spans="1:49" ht="30" customHeight="1" x14ac:dyDescent="0.3">
      <c r="A876" s="8" t="s">
        <v>2471</v>
      </c>
      <c r="B876" s="8" t="s">
        <v>2313</v>
      </c>
      <c r="C876" s="8" t="s">
        <v>1726</v>
      </c>
      <c r="D876" s="9">
        <v>1</v>
      </c>
      <c r="E876" s="10">
        <f>TRUNC(일위대가목록!E723,0)</f>
        <v>0</v>
      </c>
      <c r="F876" s="10">
        <f t="shared" si="65"/>
        <v>0</v>
      </c>
      <c r="G876" s="10">
        <f>TRUNC(일위대가목록!F723,0)</f>
        <v>21436</v>
      </c>
      <c r="H876" s="10">
        <f t="shared" si="66"/>
        <v>21436</v>
      </c>
      <c r="I876" s="10">
        <f>TRUNC(일위대가목록!G723,0)</f>
        <v>0</v>
      </c>
      <c r="J876" s="10">
        <f t="shared" si="67"/>
        <v>0</v>
      </c>
      <c r="K876" s="10">
        <f t="shared" si="69"/>
        <v>21436</v>
      </c>
      <c r="L876" s="10">
        <f t="shared" si="68"/>
        <v>21436</v>
      </c>
      <c r="M876" s="8" t="s">
        <v>2480</v>
      </c>
      <c r="N876" s="1"/>
      <c r="O876" s="1"/>
      <c r="P876" s="1"/>
      <c r="Q876" s="1"/>
      <c r="R876" s="1"/>
      <c r="S876" s="1"/>
      <c r="T876" s="1"/>
      <c r="U876" s="1"/>
      <c r="AS876" s="1"/>
      <c r="AU876" s="1"/>
      <c r="AV876" s="1"/>
      <c r="AW876" s="1"/>
    </row>
    <row r="877" spans="1:49" ht="30" customHeight="1" x14ac:dyDescent="0.3">
      <c r="A877" s="37" t="s">
        <v>2482</v>
      </c>
      <c r="B877" s="37" t="s">
        <v>42</v>
      </c>
      <c r="C877" s="37" t="s">
        <v>42</v>
      </c>
      <c r="D877" s="38"/>
      <c r="E877" s="39">
        <f>TRUNC(단가대비표!O304,0)</f>
        <v>0</v>
      </c>
      <c r="F877" s="39">
        <f t="shared" si="65"/>
        <v>0</v>
      </c>
      <c r="G877" s="39">
        <f>TRUNC(단가대비표!P304,0)</f>
        <v>0</v>
      </c>
      <c r="H877" s="39">
        <f t="shared" si="66"/>
        <v>0</v>
      </c>
      <c r="I877" s="39">
        <f>TRUNC(단가대비표!V304,0)</f>
        <v>0</v>
      </c>
      <c r="J877" s="39">
        <f t="shared" si="67"/>
        <v>0</v>
      </c>
      <c r="K877" s="39">
        <f t="shared" si="69"/>
        <v>0</v>
      </c>
      <c r="L877" s="39">
        <f t="shared" si="68"/>
        <v>0</v>
      </c>
      <c r="M877" s="37" t="s">
        <v>42</v>
      </c>
      <c r="N877" s="1"/>
      <c r="O877" s="1"/>
      <c r="P877" s="1"/>
      <c r="Q877" s="1"/>
      <c r="R877" s="1"/>
      <c r="S877" s="1"/>
      <c r="T877" s="1"/>
      <c r="U877" s="1"/>
      <c r="AS877" s="1"/>
      <c r="AU877" s="1"/>
      <c r="AV877" s="1"/>
      <c r="AW877" s="1"/>
    </row>
    <row r="878" spans="1:49" ht="30" customHeight="1" x14ac:dyDescent="0.3">
      <c r="A878" s="8" t="s">
        <v>2484</v>
      </c>
      <c r="B878" s="8" t="s">
        <v>2485</v>
      </c>
      <c r="C878" s="8" t="s">
        <v>1726</v>
      </c>
      <c r="D878" s="9">
        <v>1</v>
      </c>
      <c r="E878" s="10">
        <f>TRUNC(일위대가목록!E724,0)</f>
        <v>0</v>
      </c>
      <c r="F878" s="10">
        <f t="shared" si="65"/>
        <v>0</v>
      </c>
      <c r="G878" s="10">
        <f>TRUNC(일위대가목록!F724,0)</f>
        <v>5162</v>
      </c>
      <c r="H878" s="10">
        <f t="shared" si="66"/>
        <v>5162</v>
      </c>
      <c r="I878" s="10">
        <f>TRUNC(일위대가목록!G724,0)</f>
        <v>0</v>
      </c>
      <c r="J878" s="10">
        <f t="shared" si="67"/>
        <v>0</v>
      </c>
      <c r="K878" s="10">
        <f t="shared" si="69"/>
        <v>5162</v>
      </c>
      <c r="L878" s="10">
        <f t="shared" si="68"/>
        <v>5162</v>
      </c>
      <c r="M878" s="8" t="s">
        <v>2486</v>
      </c>
      <c r="N878" s="1"/>
      <c r="O878" s="1"/>
      <c r="P878" s="1"/>
      <c r="Q878" s="1"/>
      <c r="R878" s="1"/>
      <c r="S878" s="1"/>
      <c r="T878" s="1"/>
      <c r="U878" s="1"/>
      <c r="AS878" s="1"/>
      <c r="AU878" s="1"/>
      <c r="AV878" s="1"/>
      <c r="AW878" s="1"/>
    </row>
    <row r="879" spans="1:49" ht="30" customHeight="1" x14ac:dyDescent="0.3">
      <c r="A879" s="8" t="s">
        <v>2484</v>
      </c>
      <c r="B879" s="8" t="s">
        <v>2488</v>
      </c>
      <c r="C879" s="8" t="s">
        <v>1726</v>
      </c>
      <c r="D879" s="9">
        <v>1</v>
      </c>
      <c r="E879" s="10">
        <f>TRUNC(일위대가목록!E725,0)</f>
        <v>0</v>
      </c>
      <c r="F879" s="10">
        <f t="shared" si="65"/>
        <v>0</v>
      </c>
      <c r="G879" s="10">
        <f>TRUNC(일위대가목록!F725,0)</f>
        <v>6882</v>
      </c>
      <c r="H879" s="10">
        <f t="shared" si="66"/>
        <v>6882</v>
      </c>
      <c r="I879" s="10">
        <f>TRUNC(일위대가목록!G725,0)</f>
        <v>0</v>
      </c>
      <c r="J879" s="10">
        <f t="shared" si="67"/>
        <v>0</v>
      </c>
      <c r="K879" s="10">
        <f t="shared" si="69"/>
        <v>6882</v>
      </c>
      <c r="L879" s="10">
        <f t="shared" si="68"/>
        <v>6882</v>
      </c>
      <c r="M879" s="8" t="s">
        <v>2489</v>
      </c>
      <c r="N879" s="1"/>
      <c r="O879" s="1"/>
      <c r="P879" s="1"/>
      <c r="Q879" s="1"/>
      <c r="R879" s="1"/>
      <c r="S879" s="1"/>
      <c r="T879" s="1"/>
      <c r="U879" s="1"/>
      <c r="AS879" s="1"/>
      <c r="AU879" s="1"/>
      <c r="AV879" s="1"/>
      <c r="AW879" s="1"/>
    </row>
    <row r="880" spans="1:49" ht="30" customHeight="1" x14ac:dyDescent="0.3">
      <c r="A880" s="8" t="s">
        <v>2484</v>
      </c>
      <c r="B880" s="8" t="s">
        <v>2491</v>
      </c>
      <c r="C880" s="8" t="s">
        <v>1726</v>
      </c>
      <c r="D880" s="9">
        <v>1</v>
      </c>
      <c r="E880" s="10">
        <f>TRUNC(일위대가목록!E726,0)</f>
        <v>0</v>
      </c>
      <c r="F880" s="10">
        <f t="shared" si="65"/>
        <v>0</v>
      </c>
      <c r="G880" s="10">
        <f>TRUNC(일위대가목록!F726,0)</f>
        <v>10152</v>
      </c>
      <c r="H880" s="10">
        <f t="shared" si="66"/>
        <v>10152</v>
      </c>
      <c r="I880" s="10">
        <f>TRUNC(일위대가목록!G726,0)</f>
        <v>0</v>
      </c>
      <c r="J880" s="10">
        <f t="shared" si="67"/>
        <v>0</v>
      </c>
      <c r="K880" s="10">
        <f t="shared" si="69"/>
        <v>10152</v>
      </c>
      <c r="L880" s="10">
        <f t="shared" si="68"/>
        <v>10152</v>
      </c>
      <c r="M880" s="8" t="s">
        <v>2492</v>
      </c>
      <c r="N880" s="1"/>
      <c r="O880" s="1"/>
      <c r="P880" s="1"/>
      <c r="Q880" s="1"/>
      <c r="R880" s="1"/>
      <c r="S880" s="1"/>
      <c r="T880" s="1"/>
      <c r="U880" s="1"/>
      <c r="AS880" s="1"/>
      <c r="AU880" s="1"/>
      <c r="AV880" s="1"/>
      <c r="AW880" s="1"/>
    </row>
    <row r="881" spans="1:49" ht="30" customHeight="1" x14ac:dyDescent="0.3">
      <c r="A881" s="8" t="s">
        <v>2484</v>
      </c>
      <c r="B881" s="8" t="s">
        <v>2494</v>
      </c>
      <c r="C881" s="8" t="s">
        <v>1726</v>
      </c>
      <c r="D881" s="9">
        <v>1</v>
      </c>
      <c r="E881" s="10">
        <f>TRUNC(일위대가목록!E727,0)</f>
        <v>0</v>
      </c>
      <c r="F881" s="10">
        <f t="shared" si="65"/>
        <v>0</v>
      </c>
      <c r="G881" s="10">
        <f>TRUNC(일위대가목록!F727,0)</f>
        <v>13249</v>
      </c>
      <c r="H881" s="10">
        <f t="shared" si="66"/>
        <v>13249</v>
      </c>
      <c r="I881" s="10">
        <f>TRUNC(일위대가목록!G727,0)</f>
        <v>0</v>
      </c>
      <c r="J881" s="10">
        <f t="shared" si="67"/>
        <v>0</v>
      </c>
      <c r="K881" s="10">
        <f t="shared" si="69"/>
        <v>13249</v>
      </c>
      <c r="L881" s="10">
        <f t="shared" si="68"/>
        <v>13249</v>
      </c>
      <c r="M881" s="8" t="s">
        <v>2495</v>
      </c>
      <c r="N881" s="1"/>
      <c r="O881" s="1"/>
      <c r="P881" s="1"/>
      <c r="Q881" s="1"/>
      <c r="R881" s="1"/>
      <c r="S881" s="1"/>
      <c r="T881" s="1"/>
      <c r="U881" s="1"/>
      <c r="AS881" s="1"/>
      <c r="AU881" s="1"/>
      <c r="AV881" s="1"/>
      <c r="AW881" s="1"/>
    </row>
    <row r="882" spans="1:49" ht="30" customHeight="1" x14ac:dyDescent="0.3">
      <c r="A882" s="8" t="s">
        <v>2484</v>
      </c>
      <c r="B882" s="8" t="s">
        <v>2497</v>
      </c>
      <c r="C882" s="8" t="s">
        <v>1726</v>
      </c>
      <c r="D882" s="9">
        <v>1</v>
      </c>
      <c r="E882" s="10">
        <f>TRUNC(일위대가목록!E728,0)</f>
        <v>0</v>
      </c>
      <c r="F882" s="10">
        <f t="shared" si="65"/>
        <v>0</v>
      </c>
      <c r="G882" s="10">
        <f>TRUNC(일위대가목록!F728,0)</f>
        <v>17206</v>
      </c>
      <c r="H882" s="10">
        <f t="shared" si="66"/>
        <v>17206</v>
      </c>
      <c r="I882" s="10">
        <f>TRUNC(일위대가목록!G728,0)</f>
        <v>0</v>
      </c>
      <c r="J882" s="10">
        <f t="shared" si="67"/>
        <v>0</v>
      </c>
      <c r="K882" s="10">
        <f t="shared" si="69"/>
        <v>17206</v>
      </c>
      <c r="L882" s="10">
        <f t="shared" si="68"/>
        <v>17206</v>
      </c>
      <c r="M882" s="8" t="s">
        <v>2498</v>
      </c>
      <c r="N882" s="1"/>
      <c r="O882" s="1"/>
      <c r="P882" s="1"/>
      <c r="Q882" s="1"/>
      <c r="R882" s="1"/>
      <c r="S882" s="1"/>
      <c r="T882" s="1"/>
      <c r="U882" s="1"/>
      <c r="AS882" s="1"/>
      <c r="AU882" s="1"/>
      <c r="AV882" s="1"/>
      <c r="AW882" s="1"/>
    </row>
    <row r="883" spans="1:49" ht="30" customHeight="1" x14ac:dyDescent="0.3">
      <c r="A883" s="37" t="s">
        <v>2500</v>
      </c>
      <c r="B883" s="37" t="s">
        <v>42</v>
      </c>
      <c r="C883" s="37" t="s">
        <v>42</v>
      </c>
      <c r="D883" s="38"/>
      <c r="E883" s="39">
        <f>TRUNC(단가대비표!O305,0)</f>
        <v>0</v>
      </c>
      <c r="F883" s="39">
        <f t="shared" si="65"/>
        <v>0</v>
      </c>
      <c r="G883" s="39">
        <f>TRUNC(단가대비표!P305,0)</f>
        <v>0</v>
      </c>
      <c r="H883" s="39">
        <f t="shared" si="66"/>
        <v>0</v>
      </c>
      <c r="I883" s="39">
        <f>TRUNC(단가대비표!V305,0)</f>
        <v>0</v>
      </c>
      <c r="J883" s="39">
        <f t="shared" si="67"/>
        <v>0</v>
      </c>
      <c r="K883" s="39">
        <f t="shared" si="69"/>
        <v>0</v>
      </c>
      <c r="L883" s="39">
        <f t="shared" si="68"/>
        <v>0</v>
      </c>
      <c r="M883" s="37" t="s">
        <v>42</v>
      </c>
      <c r="N883" s="1"/>
      <c r="O883" s="1"/>
      <c r="P883" s="1"/>
      <c r="Q883" s="1"/>
      <c r="R883" s="1"/>
      <c r="S883" s="1"/>
      <c r="T883" s="1"/>
      <c r="U883" s="1"/>
      <c r="AS883" s="1"/>
      <c r="AU883" s="1"/>
      <c r="AV883" s="1"/>
      <c r="AW883" s="1"/>
    </row>
    <row r="884" spans="1:49" ht="30" customHeight="1" x14ac:dyDescent="0.3">
      <c r="A884" s="8" t="s">
        <v>2502</v>
      </c>
      <c r="B884" s="8" t="s">
        <v>2503</v>
      </c>
      <c r="C884" s="8" t="s">
        <v>2504</v>
      </c>
      <c r="D884" s="9">
        <v>1</v>
      </c>
      <c r="E884" s="10">
        <f>TRUNC(일위대가목록!E729,0)</f>
        <v>5864</v>
      </c>
      <c r="F884" s="10">
        <f t="shared" si="65"/>
        <v>5864</v>
      </c>
      <c r="G884" s="10">
        <f>TRUNC(일위대가목록!F729,0)</f>
        <v>25921</v>
      </c>
      <c r="H884" s="10">
        <f t="shared" si="66"/>
        <v>25921</v>
      </c>
      <c r="I884" s="10">
        <f>TRUNC(일위대가목록!G729,0)</f>
        <v>3631</v>
      </c>
      <c r="J884" s="10">
        <f t="shared" si="67"/>
        <v>3631</v>
      </c>
      <c r="K884" s="10">
        <f t="shared" si="69"/>
        <v>35416</v>
      </c>
      <c r="L884" s="10">
        <f t="shared" si="68"/>
        <v>35416</v>
      </c>
      <c r="M884" s="8" t="s">
        <v>2505</v>
      </c>
      <c r="N884" s="1"/>
      <c r="O884" s="1"/>
      <c r="P884" s="1"/>
      <c r="Q884" s="1"/>
      <c r="R884" s="1"/>
      <c r="S884" s="1"/>
      <c r="T884" s="1"/>
      <c r="U884" s="1"/>
      <c r="AS884" s="1"/>
      <c r="AU884" s="1"/>
      <c r="AV884" s="1"/>
      <c r="AW884" s="1"/>
    </row>
    <row r="885" spans="1:49" ht="30" customHeight="1" x14ac:dyDescent="0.3">
      <c r="A885" s="8" t="s">
        <v>2507</v>
      </c>
      <c r="B885" s="8" t="s">
        <v>2508</v>
      </c>
      <c r="C885" s="8" t="s">
        <v>2504</v>
      </c>
      <c r="D885" s="9">
        <v>1</v>
      </c>
      <c r="E885" s="10">
        <f>TRUNC(일위대가목록!E730,0)</f>
        <v>16252</v>
      </c>
      <c r="F885" s="10">
        <f t="shared" si="65"/>
        <v>16252</v>
      </c>
      <c r="G885" s="10">
        <f>TRUNC(일위대가목록!F730,0)</f>
        <v>81479</v>
      </c>
      <c r="H885" s="10">
        <f t="shared" si="66"/>
        <v>81479</v>
      </c>
      <c r="I885" s="10">
        <f>TRUNC(일위대가목록!G730,0)</f>
        <v>8486</v>
      </c>
      <c r="J885" s="10">
        <f t="shared" si="67"/>
        <v>8486</v>
      </c>
      <c r="K885" s="10">
        <f t="shared" si="69"/>
        <v>106217</v>
      </c>
      <c r="L885" s="10">
        <f t="shared" si="68"/>
        <v>106217</v>
      </c>
      <c r="M885" s="8" t="s">
        <v>2509</v>
      </c>
      <c r="N885" s="1"/>
      <c r="O885" s="1"/>
      <c r="P885" s="1"/>
      <c r="Q885" s="1"/>
      <c r="R885" s="1"/>
      <c r="S885" s="1"/>
      <c r="T885" s="1"/>
      <c r="U885" s="1"/>
      <c r="AS885" s="1"/>
      <c r="AU885" s="1"/>
      <c r="AV885" s="1"/>
      <c r="AW885" s="1"/>
    </row>
    <row r="886" spans="1:49" ht="30" customHeight="1" x14ac:dyDescent="0.3">
      <c r="A886" s="8" t="s">
        <v>2511</v>
      </c>
      <c r="B886" s="8" t="s">
        <v>2512</v>
      </c>
      <c r="C886" s="8" t="s">
        <v>2504</v>
      </c>
      <c r="D886" s="9">
        <v>1</v>
      </c>
      <c r="E886" s="10">
        <f>TRUNC(일위대가목록!E731,0)</f>
        <v>10846</v>
      </c>
      <c r="F886" s="10">
        <f t="shared" si="65"/>
        <v>10846</v>
      </c>
      <c r="G886" s="10">
        <f>TRUNC(일위대가목록!F731,0)</f>
        <v>51844</v>
      </c>
      <c r="H886" s="10">
        <f t="shared" si="66"/>
        <v>51844</v>
      </c>
      <c r="I886" s="10">
        <f>TRUNC(일위대가목록!G731,0)</f>
        <v>6262</v>
      </c>
      <c r="J886" s="10">
        <f t="shared" si="67"/>
        <v>6262</v>
      </c>
      <c r="K886" s="10">
        <f t="shared" si="69"/>
        <v>68952</v>
      </c>
      <c r="L886" s="10">
        <f t="shared" si="68"/>
        <v>68952</v>
      </c>
      <c r="M886" s="8" t="s">
        <v>2513</v>
      </c>
      <c r="N886" s="1"/>
      <c r="O886" s="1"/>
      <c r="P886" s="1"/>
      <c r="Q886" s="1"/>
      <c r="R886" s="1"/>
      <c r="S886" s="1"/>
      <c r="T886" s="1"/>
      <c r="U886" s="1"/>
      <c r="AS886" s="1"/>
      <c r="AU886" s="1"/>
      <c r="AV886" s="1"/>
      <c r="AW886" s="1"/>
    </row>
    <row r="887" spans="1:49" ht="30" customHeight="1" x14ac:dyDescent="0.3">
      <c r="A887" s="8" t="s">
        <v>2502</v>
      </c>
      <c r="B887" s="8" t="s">
        <v>2515</v>
      </c>
      <c r="C887" s="8" t="s">
        <v>2504</v>
      </c>
      <c r="D887" s="9">
        <v>1</v>
      </c>
      <c r="E887" s="10">
        <f>TRUNC(일위대가목록!E732,0)</f>
        <v>5927</v>
      </c>
      <c r="F887" s="10">
        <f t="shared" si="65"/>
        <v>5927</v>
      </c>
      <c r="G887" s="10">
        <f>TRUNC(일위대가목록!F732,0)</f>
        <v>25921</v>
      </c>
      <c r="H887" s="10">
        <f t="shared" si="66"/>
        <v>25921</v>
      </c>
      <c r="I887" s="10">
        <f>TRUNC(일위대가목록!G732,0)</f>
        <v>3948</v>
      </c>
      <c r="J887" s="10">
        <f t="shared" si="67"/>
        <v>3948</v>
      </c>
      <c r="K887" s="10">
        <f t="shared" si="69"/>
        <v>35796</v>
      </c>
      <c r="L887" s="10">
        <f t="shared" si="68"/>
        <v>35796</v>
      </c>
      <c r="M887" s="8" t="s">
        <v>2516</v>
      </c>
      <c r="N887" s="1"/>
      <c r="O887" s="1"/>
      <c r="P887" s="1"/>
      <c r="Q887" s="1"/>
      <c r="R887" s="1"/>
      <c r="S887" s="1"/>
      <c r="T887" s="1"/>
      <c r="U887" s="1"/>
      <c r="AS887" s="1"/>
      <c r="AU887" s="1"/>
      <c r="AV887" s="1"/>
      <c r="AW887" s="1"/>
    </row>
    <row r="888" spans="1:49" ht="30" customHeight="1" x14ac:dyDescent="0.3">
      <c r="A888" s="37" t="s">
        <v>2518</v>
      </c>
      <c r="B888" s="37" t="s">
        <v>42</v>
      </c>
      <c r="C888" s="37" t="s">
        <v>42</v>
      </c>
      <c r="D888" s="38"/>
      <c r="E888" s="39">
        <f>TRUNC(단가대비표!O306,0)</f>
        <v>0</v>
      </c>
      <c r="F888" s="39">
        <f t="shared" si="65"/>
        <v>0</v>
      </c>
      <c r="G888" s="39">
        <f>TRUNC(단가대비표!P306,0)</f>
        <v>0</v>
      </c>
      <c r="H888" s="39">
        <f t="shared" si="66"/>
        <v>0</v>
      </c>
      <c r="I888" s="39">
        <f>TRUNC(단가대비표!V306,0)</f>
        <v>0</v>
      </c>
      <c r="J888" s="39">
        <f t="shared" si="67"/>
        <v>0</v>
      </c>
      <c r="K888" s="39">
        <f t="shared" si="69"/>
        <v>0</v>
      </c>
      <c r="L888" s="39">
        <f t="shared" si="68"/>
        <v>0</v>
      </c>
      <c r="M888" s="37" t="s">
        <v>42</v>
      </c>
      <c r="N888" s="1"/>
      <c r="O888" s="1"/>
      <c r="P888" s="1"/>
      <c r="Q888" s="1"/>
      <c r="R888" s="1"/>
      <c r="S888" s="1"/>
      <c r="T888" s="1"/>
      <c r="U888" s="1"/>
      <c r="AS888" s="1"/>
      <c r="AU888" s="1"/>
      <c r="AV888" s="1"/>
      <c r="AW888" s="1"/>
    </row>
    <row r="889" spans="1:49" ht="30" customHeight="1" x14ac:dyDescent="0.3">
      <c r="A889" s="8" t="s">
        <v>2520</v>
      </c>
      <c r="B889" s="8" t="s">
        <v>2521</v>
      </c>
      <c r="C889" s="8" t="s">
        <v>2504</v>
      </c>
      <c r="D889" s="9">
        <v>1</v>
      </c>
      <c r="E889" s="10">
        <f>TRUNC(일위대가목록!E733,0)</f>
        <v>0</v>
      </c>
      <c r="F889" s="10">
        <f t="shared" si="65"/>
        <v>0</v>
      </c>
      <c r="G889" s="10">
        <f>TRUNC(일위대가목록!F733,0)</f>
        <v>78252</v>
      </c>
      <c r="H889" s="10">
        <f t="shared" si="66"/>
        <v>78252</v>
      </c>
      <c r="I889" s="10">
        <f>TRUNC(일위대가목록!G733,0)</f>
        <v>0</v>
      </c>
      <c r="J889" s="10">
        <f t="shared" si="67"/>
        <v>0</v>
      </c>
      <c r="K889" s="10">
        <f t="shared" si="69"/>
        <v>78252</v>
      </c>
      <c r="L889" s="10">
        <f t="shared" si="68"/>
        <v>78252</v>
      </c>
      <c r="M889" s="8" t="s">
        <v>2522</v>
      </c>
      <c r="N889" s="1"/>
      <c r="O889" s="1"/>
      <c r="P889" s="1"/>
      <c r="Q889" s="1"/>
      <c r="R889" s="1"/>
      <c r="S889" s="1"/>
      <c r="T889" s="1"/>
      <c r="U889" s="1"/>
      <c r="AS889" s="1"/>
      <c r="AU889" s="1"/>
      <c r="AV889" s="1"/>
      <c r="AW889" s="1"/>
    </row>
    <row r="890" spans="1:49" ht="30" customHeight="1" x14ac:dyDescent="0.3">
      <c r="A890" s="8" t="s">
        <v>2520</v>
      </c>
      <c r="B890" s="8" t="s">
        <v>2524</v>
      </c>
      <c r="C890" s="8" t="s">
        <v>2504</v>
      </c>
      <c r="D890" s="9">
        <v>1</v>
      </c>
      <c r="E890" s="10">
        <f>TRUNC(일위대가목록!E734,0)</f>
        <v>0</v>
      </c>
      <c r="F890" s="10">
        <f t="shared" si="65"/>
        <v>0</v>
      </c>
      <c r="G890" s="10">
        <f>TRUNC(일위대가목록!F734,0)</f>
        <v>109554</v>
      </c>
      <c r="H890" s="10">
        <f t="shared" si="66"/>
        <v>109554</v>
      </c>
      <c r="I890" s="10">
        <f>TRUNC(일위대가목록!G734,0)</f>
        <v>0</v>
      </c>
      <c r="J890" s="10">
        <f t="shared" si="67"/>
        <v>0</v>
      </c>
      <c r="K890" s="10">
        <f t="shared" si="69"/>
        <v>109554</v>
      </c>
      <c r="L890" s="10">
        <f t="shared" si="68"/>
        <v>109554</v>
      </c>
      <c r="M890" s="8" t="s">
        <v>2525</v>
      </c>
      <c r="N890" s="1"/>
      <c r="O890" s="1"/>
      <c r="P890" s="1"/>
      <c r="Q890" s="1"/>
      <c r="R890" s="1"/>
      <c r="S890" s="1"/>
      <c r="T890" s="1"/>
      <c r="U890" s="1"/>
      <c r="AS890" s="1"/>
      <c r="AU890" s="1"/>
      <c r="AV890" s="1"/>
      <c r="AW890" s="1"/>
    </row>
    <row r="891" spans="1:49" ht="30" customHeight="1" x14ac:dyDescent="0.3">
      <c r="A891" s="37" t="s">
        <v>2527</v>
      </c>
      <c r="B891" s="37" t="s">
        <v>42</v>
      </c>
      <c r="C891" s="37" t="s">
        <v>42</v>
      </c>
      <c r="D891" s="38"/>
      <c r="E891" s="39">
        <f>TRUNC(단가대비표!O307,0)</f>
        <v>0</v>
      </c>
      <c r="F891" s="39">
        <f t="shared" si="65"/>
        <v>0</v>
      </c>
      <c r="G891" s="39">
        <f>TRUNC(단가대비표!P307,0)</f>
        <v>0</v>
      </c>
      <c r="H891" s="39">
        <f t="shared" si="66"/>
        <v>0</v>
      </c>
      <c r="I891" s="39">
        <f>TRUNC(단가대비표!V307,0)</f>
        <v>0</v>
      </c>
      <c r="J891" s="39">
        <f t="shared" si="67"/>
        <v>0</v>
      </c>
      <c r="K891" s="39">
        <f t="shared" si="69"/>
        <v>0</v>
      </c>
      <c r="L891" s="39">
        <f t="shared" si="68"/>
        <v>0</v>
      </c>
      <c r="M891" s="37" t="s">
        <v>42</v>
      </c>
      <c r="N891" s="1"/>
      <c r="O891" s="1"/>
      <c r="P891" s="1"/>
      <c r="Q891" s="1"/>
      <c r="R891" s="1"/>
      <c r="S891" s="1"/>
      <c r="T891" s="1"/>
      <c r="U891" s="1"/>
      <c r="AS891" s="1"/>
      <c r="AU891" s="1"/>
      <c r="AV891" s="1"/>
      <c r="AW891" s="1"/>
    </row>
    <row r="892" spans="1:49" ht="30" customHeight="1" x14ac:dyDescent="0.3">
      <c r="A892" s="8" t="s">
        <v>2529</v>
      </c>
      <c r="B892" s="8" t="s">
        <v>2530</v>
      </c>
      <c r="C892" s="8" t="s">
        <v>2504</v>
      </c>
      <c r="D892" s="9">
        <v>1</v>
      </c>
      <c r="E892" s="10">
        <f>TRUNC(일위대가목록!E735,0)</f>
        <v>0</v>
      </c>
      <c r="F892" s="10">
        <f t="shared" si="65"/>
        <v>0</v>
      </c>
      <c r="G892" s="10">
        <f>TRUNC(일위대가목록!F735,0)</f>
        <v>36815</v>
      </c>
      <c r="H892" s="10">
        <f t="shared" si="66"/>
        <v>36815</v>
      </c>
      <c r="I892" s="10">
        <f>TRUNC(일위대가목록!G735,0)</f>
        <v>2945</v>
      </c>
      <c r="J892" s="10">
        <f t="shared" si="67"/>
        <v>2945</v>
      </c>
      <c r="K892" s="10">
        <f t="shared" si="69"/>
        <v>39760</v>
      </c>
      <c r="L892" s="10">
        <f t="shared" si="68"/>
        <v>39760</v>
      </c>
      <c r="M892" s="8" t="s">
        <v>2531</v>
      </c>
      <c r="N892" s="1"/>
      <c r="O892" s="1"/>
      <c r="P892" s="1"/>
      <c r="Q892" s="1"/>
      <c r="R892" s="1"/>
      <c r="S892" s="1"/>
      <c r="T892" s="1"/>
      <c r="U892" s="1"/>
      <c r="AS892" s="1"/>
      <c r="AU892" s="1"/>
      <c r="AV892" s="1"/>
      <c r="AW892" s="1"/>
    </row>
    <row r="893" spans="1:49" ht="30" customHeight="1" x14ac:dyDescent="0.3">
      <c r="A893" s="8" t="s">
        <v>2529</v>
      </c>
      <c r="B893" s="8" t="s">
        <v>2533</v>
      </c>
      <c r="C893" s="8" t="s">
        <v>2504</v>
      </c>
      <c r="D893" s="9">
        <v>1</v>
      </c>
      <c r="E893" s="10">
        <f>TRUNC(일위대가목록!E736,0)</f>
        <v>0</v>
      </c>
      <c r="F893" s="10">
        <f t="shared" si="65"/>
        <v>0</v>
      </c>
      <c r="G893" s="10">
        <f>TRUNC(일위대가목록!F736,0)</f>
        <v>32214</v>
      </c>
      <c r="H893" s="10">
        <f t="shared" si="66"/>
        <v>32214</v>
      </c>
      <c r="I893" s="10">
        <f>TRUNC(일위대가목록!G736,0)</f>
        <v>2577</v>
      </c>
      <c r="J893" s="10">
        <f t="shared" si="67"/>
        <v>2577</v>
      </c>
      <c r="K893" s="10">
        <f t="shared" si="69"/>
        <v>34791</v>
      </c>
      <c r="L893" s="10">
        <f t="shared" si="68"/>
        <v>34791</v>
      </c>
      <c r="M893" s="8" t="s">
        <v>2534</v>
      </c>
      <c r="N893" s="1"/>
      <c r="O893" s="1"/>
      <c r="P893" s="1"/>
      <c r="Q893" s="1"/>
      <c r="R893" s="1"/>
      <c r="S893" s="1"/>
      <c r="T893" s="1"/>
      <c r="U893" s="1"/>
      <c r="AS893" s="1"/>
      <c r="AU893" s="1"/>
      <c r="AV893" s="1"/>
      <c r="AW893" s="1"/>
    </row>
    <row r="894" spans="1:49" ht="30" customHeight="1" x14ac:dyDescent="0.3">
      <c r="A894" s="8" t="s">
        <v>2529</v>
      </c>
      <c r="B894" s="8" t="s">
        <v>2536</v>
      </c>
      <c r="C894" s="8" t="s">
        <v>2504</v>
      </c>
      <c r="D894" s="9">
        <v>1</v>
      </c>
      <c r="E894" s="10">
        <f>TRUNC(일위대가목록!E737,0)</f>
        <v>0</v>
      </c>
      <c r="F894" s="10">
        <f t="shared" si="65"/>
        <v>0</v>
      </c>
      <c r="G894" s="10">
        <f>TRUNC(일위대가목록!F737,0)</f>
        <v>25770</v>
      </c>
      <c r="H894" s="10">
        <f t="shared" si="66"/>
        <v>25770</v>
      </c>
      <c r="I894" s="10">
        <f>TRUNC(일위대가목록!G737,0)</f>
        <v>2061</v>
      </c>
      <c r="J894" s="10">
        <f t="shared" si="67"/>
        <v>2061</v>
      </c>
      <c r="K894" s="10">
        <f t="shared" si="69"/>
        <v>27831</v>
      </c>
      <c r="L894" s="10">
        <f t="shared" si="68"/>
        <v>27831</v>
      </c>
      <c r="M894" s="8" t="s">
        <v>2537</v>
      </c>
      <c r="N894" s="1"/>
      <c r="O894" s="1"/>
      <c r="P894" s="1"/>
      <c r="Q894" s="1"/>
      <c r="R894" s="1"/>
      <c r="S894" s="1"/>
      <c r="T894" s="1"/>
      <c r="U894" s="1"/>
      <c r="AS894" s="1"/>
      <c r="AU894" s="1"/>
      <c r="AV894" s="1"/>
      <c r="AW894" s="1"/>
    </row>
    <row r="895" spans="1:49" ht="30" customHeight="1" x14ac:dyDescent="0.3">
      <c r="A895" s="8" t="s">
        <v>2529</v>
      </c>
      <c r="B895" s="8" t="s">
        <v>2539</v>
      </c>
      <c r="C895" s="8" t="s">
        <v>2504</v>
      </c>
      <c r="D895" s="9">
        <v>1</v>
      </c>
      <c r="E895" s="10">
        <f>TRUNC(일위대가목록!E738,0)</f>
        <v>0</v>
      </c>
      <c r="F895" s="10">
        <f t="shared" si="65"/>
        <v>0</v>
      </c>
      <c r="G895" s="10">
        <f>TRUNC(일위대가목록!F738,0)</f>
        <v>14219</v>
      </c>
      <c r="H895" s="10">
        <f t="shared" si="66"/>
        <v>14219</v>
      </c>
      <c r="I895" s="10">
        <f>TRUNC(일위대가목록!G738,0)</f>
        <v>995</v>
      </c>
      <c r="J895" s="10">
        <f t="shared" si="67"/>
        <v>995</v>
      </c>
      <c r="K895" s="10">
        <f t="shared" si="69"/>
        <v>15214</v>
      </c>
      <c r="L895" s="10">
        <f t="shared" si="68"/>
        <v>15214</v>
      </c>
      <c r="M895" s="8" t="s">
        <v>2540</v>
      </c>
      <c r="N895" s="1"/>
      <c r="O895" s="1"/>
      <c r="P895" s="1"/>
      <c r="Q895" s="1"/>
      <c r="R895" s="1"/>
      <c r="S895" s="1"/>
      <c r="T895" s="1"/>
      <c r="U895" s="1"/>
      <c r="AS895" s="1"/>
      <c r="AU895" s="1"/>
      <c r="AV895" s="1"/>
      <c r="AW895" s="1"/>
    </row>
    <row r="896" spans="1:49" ht="30" customHeight="1" x14ac:dyDescent="0.3">
      <c r="A896" s="8" t="s">
        <v>2529</v>
      </c>
      <c r="B896" s="8" t="s">
        <v>2542</v>
      </c>
      <c r="C896" s="8" t="s">
        <v>2504</v>
      </c>
      <c r="D896" s="9">
        <v>1</v>
      </c>
      <c r="E896" s="10">
        <f>TRUNC(일위대가목록!E739,0)</f>
        <v>0</v>
      </c>
      <c r="F896" s="10">
        <f t="shared" si="65"/>
        <v>0</v>
      </c>
      <c r="G896" s="10">
        <f>TRUNC(일위대가목록!F739,0)</f>
        <v>12443</v>
      </c>
      <c r="H896" s="10">
        <f t="shared" si="66"/>
        <v>12443</v>
      </c>
      <c r="I896" s="10">
        <f>TRUNC(일위대가목록!G739,0)</f>
        <v>871</v>
      </c>
      <c r="J896" s="10">
        <f t="shared" si="67"/>
        <v>871</v>
      </c>
      <c r="K896" s="10">
        <f t="shared" si="69"/>
        <v>13314</v>
      </c>
      <c r="L896" s="10">
        <f t="shared" si="68"/>
        <v>13314</v>
      </c>
      <c r="M896" s="8" t="s">
        <v>2543</v>
      </c>
      <c r="N896" s="1"/>
      <c r="O896" s="1"/>
      <c r="P896" s="1"/>
      <c r="Q896" s="1"/>
      <c r="R896" s="1"/>
      <c r="S896" s="1"/>
      <c r="T896" s="1"/>
      <c r="U896" s="1"/>
      <c r="AS896" s="1"/>
      <c r="AU896" s="1"/>
      <c r="AV896" s="1"/>
      <c r="AW896" s="1"/>
    </row>
    <row r="897" spans="1:49" ht="30" customHeight="1" x14ac:dyDescent="0.3">
      <c r="A897" s="8" t="s">
        <v>2529</v>
      </c>
      <c r="B897" s="8" t="s">
        <v>2545</v>
      </c>
      <c r="C897" s="8" t="s">
        <v>2504</v>
      </c>
      <c r="D897" s="9">
        <v>1</v>
      </c>
      <c r="E897" s="10">
        <f>TRUNC(일위대가목록!E740,0)</f>
        <v>0</v>
      </c>
      <c r="F897" s="10">
        <f t="shared" si="65"/>
        <v>0</v>
      </c>
      <c r="G897" s="10">
        <f>TRUNC(일위대가목록!F740,0)</f>
        <v>9954</v>
      </c>
      <c r="H897" s="10">
        <f t="shared" si="66"/>
        <v>9954</v>
      </c>
      <c r="I897" s="10">
        <f>TRUNC(일위대가목록!G740,0)</f>
        <v>696</v>
      </c>
      <c r="J897" s="10">
        <f t="shared" si="67"/>
        <v>696</v>
      </c>
      <c r="K897" s="10">
        <f t="shared" si="69"/>
        <v>10650</v>
      </c>
      <c r="L897" s="10">
        <f t="shared" si="68"/>
        <v>10650</v>
      </c>
      <c r="M897" s="8" t="s">
        <v>2546</v>
      </c>
      <c r="N897" s="1"/>
      <c r="O897" s="1"/>
      <c r="P897" s="1"/>
      <c r="Q897" s="1"/>
      <c r="R897" s="1"/>
      <c r="S897" s="1"/>
      <c r="T897" s="1"/>
      <c r="U897" s="1"/>
      <c r="AS897" s="1"/>
      <c r="AU897" s="1"/>
      <c r="AV897" s="1"/>
      <c r="AW897" s="1"/>
    </row>
    <row r="898" spans="1:49" ht="30" customHeight="1" x14ac:dyDescent="0.3">
      <c r="A898" s="37" t="s">
        <v>2548</v>
      </c>
      <c r="B898" s="37" t="s">
        <v>42</v>
      </c>
      <c r="C898" s="37" t="s">
        <v>42</v>
      </c>
      <c r="D898" s="38"/>
      <c r="E898" s="39">
        <f>TRUNC(단가대비표!O308,0)</f>
        <v>0</v>
      </c>
      <c r="F898" s="39">
        <f t="shared" si="65"/>
        <v>0</v>
      </c>
      <c r="G898" s="39">
        <f>TRUNC(단가대비표!P308,0)</f>
        <v>0</v>
      </c>
      <c r="H898" s="39">
        <f t="shared" si="66"/>
        <v>0</v>
      </c>
      <c r="I898" s="39">
        <f>TRUNC(단가대비표!V308,0)</f>
        <v>0</v>
      </c>
      <c r="J898" s="39">
        <f t="shared" si="67"/>
        <v>0</v>
      </c>
      <c r="K898" s="39">
        <f t="shared" si="69"/>
        <v>0</v>
      </c>
      <c r="L898" s="39">
        <f t="shared" si="68"/>
        <v>0</v>
      </c>
      <c r="M898" s="37" t="s">
        <v>42</v>
      </c>
      <c r="N898" s="1"/>
      <c r="O898" s="1"/>
      <c r="P898" s="1"/>
      <c r="Q898" s="1"/>
      <c r="R898" s="1"/>
      <c r="S898" s="1"/>
      <c r="T898" s="1"/>
      <c r="U898" s="1"/>
      <c r="AS898" s="1"/>
      <c r="AU898" s="1"/>
      <c r="AV898" s="1"/>
      <c r="AW898" s="1"/>
    </row>
    <row r="899" spans="1:49" ht="30" customHeight="1" x14ac:dyDescent="0.3">
      <c r="A899" s="8" t="s">
        <v>2550</v>
      </c>
      <c r="B899" s="8" t="s">
        <v>2551</v>
      </c>
      <c r="C899" s="8" t="s">
        <v>2504</v>
      </c>
      <c r="D899" s="9">
        <v>1</v>
      </c>
      <c r="E899" s="10">
        <f>TRUNC(일위대가목록!E741,0)</f>
        <v>0</v>
      </c>
      <c r="F899" s="10">
        <f t="shared" ref="F899:F962" si="70">TRUNC(E899*D899, 0)</f>
        <v>0</v>
      </c>
      <c r="G899" s="10">
        <f>TRUNC(일위대가목록!F741,0)</f>
        <v>34017</v>
      </c>
      <c r="H899" s="10">
        <f t="shared" ref="H899:H962" si="71">TRUNC(G899*D899, 0)</f>
        <v>34017</v>
      </c>
      <c r="I899" s="10">
        <f>TRUNC(일위대가목록!G741,0)</f>
        <v>2041</v>
      </c>
      <c r="J899" s="10">
        <f t="shared" ref="J899:J962" si="72">TRUNC(I899*D899, 0)</f>
        <v>2041</v>
      </c>
      <c r="K899" s="10">
        <f t="shared" si="69"/>
        <v>36058</v>
      </c>
      <c r="L899" s="10">
        <f t="shared" ref="L899:L962" si="73">TRUNC(F899+H899+J899, 0)</f>
        <v>36058</v>
      </c>
      <c r="M899" s="8" t="s">
        <v>2552</v>
      </c>
      <c r="N899" s="1"/>
      <c r="O899" s="1"/>
      <c r="P899" s="1"/>
      <c r="Q899" s="1"/>
      <c r="R899" s="1"/>
      <c r="S899" s="1"/>
      <c r="T899" s="1"/>
      <c r="U899" s="1"/>
      <c r="AS899" s="1"/>
      <c r="AU899" s="1"/>
      <c r="AV899" s="1"/>
      <c r="AW899" s="1"/>
    </row>
    <row r="900" spans="1:49" ht="30" customHeight="1" x14ac:dyDescent="0.3">
      <c r="A900" s="8" t="s">
        <v>2550</v>
      </c>
      <c r="B900" s="8" t="s">
        <v>2554</v>
      </c>
      <c r="C900" s="8" t="s">
        <v>2504</v>
      </c>
      <c r="D900" s="9">
        <v>1</v>
      </c>
      <c r="E900" s="10">
        <f>TRUNC(일위대가목록!E742,0)</f>
        <v>0</v>
      </c>
      <c r="F900" s="10">
        <f t="shared" si="70"/>
        <v>0</v>
      </c>
      <c r="G900" s="10">
        <f>TRUNC(일위대가목록!F742,0)</f>
        <v>42521</v>
      </c>
      <c r="H900" s="10">
        <f t="shared" si="71"/>
        <v>42521</v>
      </c>
      <c r="I900" s="10">
        <f>TRUNC(일위대가목록!G742,0)</f>
        <v>2551</v>
      </c>
      <c r="J900" s="10">
        <f t="shared" si="72"/>
        <v>2551</v>
      </c>
      <c r="K900" s="10">
        <f t="shared" si="69"/>
        <v>45072</v>
      </c>
      <c r="L900" s="10">
        <f t="shared" si="73"/>
        <v>45072</v>
      </c>
      <c r="M900" s="8" t="s">
        <v>2555</v>
      </c>
      <c r="N900" s="1"/>
      <c r="O900" s="1"/>
      <c r="P900" s="1"/>
      <c r="Q900" s="1"/>
      <c r="R900" s="1"/>
      <c r="S900" s="1"/>
      <c r="T900" s="1"/>
      <c r="U900" s="1"/>
      <c r="AS900" s="1"/>
      <c r="AU900" s="1"/>
      <c r="AV900" s="1"/>
      <c r="AW900" s="1"/>
    </row>
    <row r="901" spans="1:49" ht="30" customHeight="1" x14ac:dyDescent="0.3">
      <c r="A901" s="8" t="s">
        <v>2550</v>
      </c>
      <c r="B901" s="8" t="s">
        <v>2557</v>
      </c>
      <c r="C901" s="8" t="s">
        <v>2504</v>
      </c>
      <c r="D901" s="9">
        <v>1</v>
      </c>
      <c r="E901" s="10">
        <f>TRUNC(일위대가목록!E743,0)</f>
        <v>0</v>
      </c>
      <c r="F901" s="10">
        <f t="shared" si="70"/>
        <v>0</v>
      </c>
      <c r="G901" s="10">
        <f>TRUNC(일위대가목록!F743,0)</f>
        <v>48596</v>
      </c>
      <c r="H901" s="10">
        <f t="shared" si="71"/>
        <v>48596</v>
      </c>
      <c r="I901" s="10">
        <f>TRUNC(일위대가목록!G743,0)</f>
        <v>2915</v>
      </c>
      <c r="J901" s="10">
        <f t="shared" si="72"/>
        <v>2915</v>
      </c>
      <c r="K901" s="10">
        <f t="shared" si="69"/>
        <v>51511</v>
      </c>
      <c r="L901" s="10">
        <f t="shared" si="73"/>
        <v>51511</v>
      </c>
      <c r="M901" s="8" t="s">
        <v>2558</v>
      </c>
      <c r="N901" s="1"/>
      <c r="O901" s="1"/>
      <c r="P901" s="1"/>
      <c r="Q901" s="1"/>
      <c r="R901" s="1"/>
      <c r="S901" s="1"/>
      <c r="T901" s="1"/>
      <c r="U901" s="1"/>
      <c r="AS901" s="1"/>
      <c r="AU901" s="1"/>
      <c r="AV901" s="1"/>
      <c r="AW901" s="1"/>
    </row>
    <row r="902" spans="1:49" ht="30" customHeight="1" x14ac:dyDescent="0.3">
      <c r="A902" s="8" t="s">
        <v>2560</v>
      </c>
      <c r="B902" s="8" t="s">
        <v>2561</v>
      </c>
      <c r="C902" s="8" t="s">
        <v>2504</v>
      </c>
      <c r="D902" s="9">
        <v>1</v>
      </c>
      <c r="E902" s="10">
        <f>TRUNC(일위대가목록!E744,0)</f>
        <v>0</v>
      </c>
      <c r="F902" s="10">
        <f t="shared" si="70"/>
        <v>0</v>
      </c>
      <c r="G902" s="10">
        <f>TRUNC(일위대가목록!F744,0)</f>
        <v>37795</v>
      </c>
      <c r="H902" s="10">
        <f t="shared" si="71"/>
        <v>37795</v>
      </c>
      <c r="I902" s="10">
        <f>TRUNC(일위대가목록!G744,0)</f>
        <v>2267</v>
      </c>
      <c r="J902" s="10">
        <f t="shared" si="72"/>
        <v>2267</v>
      </c>
      <c r="K902" s="10">
        <f t="shared" si="69"/>
        <v>40062</v>
      </c>
      <c r="L902" s="10">
        <f t="shared" si="73"/>
        <v>40062</v>
      </c>
      <c r="M902" s="8" t="s">
        <v>2562</v>
      </c>
      <c r="N902" s="1"/>
      <c r="O902" s="1"/>
      <c r="P902" s="1"/>
      <c r="Q902" s="1"/>
      <c r="R902" s="1"/>
      <c r="S902" s="1"/>
      <c r="T902" s="1"/>
      <c r="U902" s="1"/>
      <c r="AS902" s="1"/>
      <c r="AU902" s="1"/>
      <c r="AV902" s="1"/>
      <c r="AW902" s="1"/>
    </row>
    <row r="903" spans="1:49" ht="30" customHeight="1" x14ac:dyDescent="0.3">
      <c r="A903" s="8" t="s">
        <v>2560</v>
      </c>
      <c r="B903" s="8" t="s">
        <v>2554</v>
      </c>
      <c r="C903" s="8" t="s">
        <v>2504</v>
      </c>
      <c r="D903" s="9">
        <v>1</v>
      </c>
      <c r="E903" s="10">
        <f>TRUNC(일위대가목록!E745,0)</f>
        <v>0</v>
      </c>
      <c r="F903" s="10">
        <f t="shared" si="70"/>
        <v>0</v>
      </c>
      <c r="G903" s="10">
        <f>TRUNC(일위대가목록!F745,0)</f>
        <v>48595</v>
      </c>
      <c r="H903" s="10">
        <f t="shared" si="71"/>
        <v>48595</v>
      </c>
      <c r="I903" s="10">
        <f>TRUNC(일위대가목록!G745,0)</f>
        <v>2915</v>
      </c>
      <c r="J903" s="10">
        <f t="shared" si="72"/>
        <v>2915</v>
      </c>
      <c r="K903" s="10">
        <f t="shared" ref="K903:K940" si="74">TRUNC(E903+G903+I903, 0)</f>
        <v>51510</v>
      </c>
      <c r="L903" s="10">
        <f t="shared" si="73"/>
        <v>51510</v>
      </c>
      <c r="M903" s="8" t="s">
        <v>2564</v>
      </c>
      <c r="N903" s="1"/>
      <c r="O903" s="1"/>
      <c r="P903" s="1"/>
      <c r="Q903" s="1"/>
      <c r="R903" s="1"/>
      <c r="S903" s="1"/>
      <c r="T903" s="1"/>
      <c r="U903" s="1"/>
      <c r="AS903" s="1"/>
      <c r="AU903" s="1"/>
      <c r="AV903" s="1"/>
      <c r="AW903" s="1"/>
    </row>
    <row r="904" spans="1:49" ht="30" customHeight="1" x14ac:dyDescent="0.3">
      <c r="A904" s="8" t="s">
        <v>2560</v>
      </c>
      <c r="B904" s="8" t="s">
        <v>2557</v>
      </c>
      <c r="C904" s="8" t="s">
        <v>2504</v>
      </c>
      <c r="D904" s="9">
        <v>1</v>
      </c>
      <c r="E904" s="10">
        <f>TRUNC(일위대가목록!E746,0)</f>
        <v>0</v>
      </c>
      <c r="F904" s="10">
        <f t="shared" si="70"/>
        <v>0</v>
      </c>
      <c r="G904" s="10">
        <f>TRUNC(일위대가목록!F746,0)</f>
        <v>56696</v>
      </c>
      <c r="H904" s="10">
        <f t="shared" si="71"/>
        <v>56696</v>
      </c>
      <c r="I904" s="10">
        <f>TRUNC(일위대가목록!G746,0)</f>
        <v>3401</v>
      </c>
      <c r="J904" s="10">
        <f t="shared" si="72"/>
        <v>3401</v>
      </c>
      <c r="K904" s="10">
        <f t="shared" si="74"/>
        <v>60097</v>
      </c>
      <c r="L904" s="10">
        <f t="shared" si="73"/>
        <v>60097</v>
      </c>
      <c r="M904" s="8" t="s">
        <v>2566</v>
      </c>
      <c r="N904" s="1"/>
      <c r="O904" s="1"/>
      <c r="P904" s="1"/>
      <c r="Q904" s="1"/>
      <c r="R904" s="1"/>
      <c r="S904" s="1"/>
      <c r="T904" s="1"/>
      <c r="U904" s="1"/>
      <c r="AS904" s="1"/>
      <c r="AU904" s="1"/>
      <c r="AV904" s="1"/>
      <c r="AW904" s="1"/>
    </row>
    <row r="905" spans="1:49" ht="30" customHeight="1" x14ac:dyDescent="0.3">
      <c r="A905" s="37" t="s">
        <v>2568</v>
      </c>
      <c r="B905" s="37" t="s">
        <v>42</v>
      </c>
      <c r="C905" s="37" t="s">
        <v>42</v>
      </c>
      <c r="D905" s="38"/>
      <c r="E905" s="39">
        <f>TRUNC(단가대비표!O255,0)</f>
        <v>0</v>
      </c>
      <c r="F905" s="39">
        <f t="shared" si="70"/>
        <v>0</v>
      </c>
      <c r="G905" s="39">
        <f>TRUNC(단가대비표!P255,0)</f>
        <v>0</v>
      </c>
      <c r="H905" s="39">
        <f t="shared" si="71"/>
        <v>0</v>
      </c>
      <c r="I905" s="39">
        <f>TRUNC(단가대비표!V255,0)</f>
        <v>0</v>
      </c>
      <c r="J905" s="39">
        <f t="shared" si="72"/>
        <v>0</v>
      </c>
      <c r="K905" s="39">
        <f t="shared" si="74"/>
        <v>0</v>
      </c>
      <c r="L905" s="39">
        <f t="shared" si="73"/>
        <v>0</v>
      </c>
      <c r="M905" s="37" t="s">
        <v>42</v>
      </c>
      <c r="N905" s="1"/>
      <c r="O905" s="1"/>
      <c r="P905" s="1"/>
      <c r="Q905" s="1"/>
      <c r="R905" s="1"/>
      <c r="S905" s="1"/>
      <c r="T905" s="1"/>
      <c r="U905" s="1"/>
      <c r="AS905" s="1"/>
      <c r="AU905" s="1"/>
      <c r="AV905" s="1"/>
      <c r="AW905" s="1"/>
    </row>
    <row r="906" spans="1:49" ht="30" customHeight="1" x14ac:dyDescent="0.3">
      <c r="A906" s="8" t="s">
        <v>2570</v>
      </c>
      <c r="B906" s="8" t="s">
        <v>2571</v>
      </c>
      <c r="C906" s="8" t="s">
        <v>1726</v>
      </c>
      <c r="D906" s="9">
        <v>1</v>
      </c>
      <c r="E906" s="10">
        <f>TRUNC(일위대가목록!E747,0)</f>
        <v>0</v>
      </c>
      <c r="F906" s="10">
        <f t="shared" si="70"/>
        <v>0</v>
      </c>
      <c r="G906" s="10">
        <f>TRUNC(일위대가목록!F747,0)</f>
        <v>8352</v>
      </c>
      <c r="H906" s="10">
        <f t="shared" si="71"/>
        <v>8352</v>
      </c>
      <c r="I906" s="10">
        <f>TRUNC(일위대가목록!G747,0)</f>
        <v>0</v>
      </c>
      <c r="J906" s="10">
        <f t="shared" si="72"/>
        <v>0</v>
      </c>
      <c r="K906" s="10">
        <f t="shared" si="74"/>
        <v>8352</v>
      </c>
      <c r="L906" s="10">
        <f t="shared" si="73"/>
        <v>8352</v>
      </c>
      <c r="M906" s="8" t="s">
        <v>2572</v>
      </c>
      <c r="N906" s="1"/>
      <c r="O906" s="1"/>
      <c r="P906" s="1"/>
      <c r="Q906" s="1"/>
      <c r="R906" s="1"/>
      <c r="S906" s="1"/>
      <c r="T906" s="1"/>
      <c r="U906" s="1"/>
      <c r="AS906" s="1"/>
      <c r="AU906" s="1"/>
      <c r="AV906" s="1"/>
      <c r="AW906" s="1"/>
    </row>
    <row r="907" spans="1:49" ht="30" customHeight="1" x14ac:dyDescent="0.3">
      <c r="A907" s="8" t="s">
        <v>2570</v>
      </c>
      <c r="B907" s="8" t="s">
        <v>2574</v>
      </c>
      <c r="C907" s="8" t="s">
        <v>1726</v>
      </c>
      <c r="D907" s="9">
        <v>1</v>
      </c>
      <c r="E907" s="10">
        <f>TRUNC(일위대가목록!E748,0)</f>
        <v>0</v>
      </c>
      <c r="F907" s="10">
        <f t="shared" si="70"/>
        <v>0</v>
      </c>
      <c r="G907" s="10">
        <f>TRUNC(일위대가목록!F748,0)</f>
        <v>10514</v>
      </c>
      <c r="H907" s="10">
        <f t="shared" si="71"/>
        <v>10514</v>
      </c>
      <c r="I907" s="10">
        <f>TRUNC(일위대가목록!G748,0)</f>
        <v>0</v>
      </c>
      <c r="J907" s="10">
        <f t="shared" si="72"/>
        <v>0</v>
      </c>
      <c r="K907" s="10">
        <f t="shared" si="74"/>
        <v>10514</v>
      </c>
      <c r="L907" s="10">
        <f t="shared" si="73"/>
        <v>10514</v>
      </c>
      <c r="M907" s="8" t="s">
        <v>2575</v>
      </c>
      <c r="N907" s="1"/>
      <c r="O907" s="1"/>
      <c r="P907" s="1"/>
      <c r="Q907" s="1"/>
      <c r="R907" s="1"/>
      <c r="S907" s="1"/>
      <c r="T907" s="1"/>
      <c r="U907" s="1"/>
      <c r="AS907" s="1"/>
      <c r="AU907" s="1"/>
      <c r="AV907" s="1"/>
      <c r="AW907" s="1"/>
    </row>
    <row r="908" spans="1:49" ht="30" customHeight="1" x14ac:dyDescent="0.3">
      <c r="A908" s="8" t="s">
        <v>2570</v>
      </c>
      <c r="B908" s="8" t="s">
        <v>2577</v>
      </c>
      <c r="C908" s="8" t="s">
        <v>1726</v>
      </c>
      <c r="D908" s="9">
        <v>1</v>
      </c>
      <c r="E908" s="10">
        <f>TRUNC(일위대가목록!E749,0)</f>
        <v>0</v>
      </c>
      <c r="F908" s="10">
        <f t="shared" si="70"/>
        <v>0</v>
      </c>
      <c r="G908" s="10">
        <f>TRUNC(일위대가목록!F749,0)</f>
        <v>12614</v>
      </c>
      <c r="H908" s="10">
        <f t="shared" si="71"/>
        <v>12614</v>
      </c>
      <c r="I908" s="10">
        <f>TRUNC(일위대가목록!G749,0)</f>
        <v>0</v>
      </c>
      <c r="J908" s="10">
        <f t="shared" si="72"/>
        <v>0</v>
      </c>
      <c r="K908" s="10">
        <f t="shared" si="74"/>
        <v>12614</v>
      </c>
      <c r="L908" s="10">
        <f t="shared" si="73"/>
        <v>12614</v>
      </c>
      <c r="M908" s="8" t="s">
        <v>2578</v>
      </c>
      <c r="N908" s="1"/>
      <c r="O908" s="1"/>
      <c r="P908" s="1"/>
      <c r="Q908" s="1"/>
      <c r="R908" s="1"/>
      <c r="S908" s="1"/>
      <c r="T908" s="1"/>
      <c r="U908" s="1"/>
      <c r="AS908" s="1"/>
      <c r="AU908" s="1"/>
      <c r="AV908" s="1"/>
      <c r="AW908" s="1"/>
    </row>
    <row r="909" spans="1:49" ht="30" customHeight="1" x14ac:dyDescent="0.3">
      <c r="A909" s="8" t="s">
        <v>2570</v>
      </c>
      <c r="B909" s="8" t="s">
        <v>2580</v>
      </c>
      <c r="C909" s="8" t="s">
        <v>1726</v>
      </c>
      <c r="D909" s="9">
        <v>1</v>
      </c>
      <c r="E909" s="10">
        <f>TRUNC(일위대가목록!E750,0)</f>
        <v>0</v>
      </c>
      <c r="F909" s="10">
        <f t="shared" si="70"/>
        <v>0</v>
      </c>
      <c r="G909" s="10">
        <f>TRUNC(일위대가목록!F750,0)</f>
        <v>14541</v>
      </c>
      <c r="H909" s="10">
        <f t="shared" si="71"/>
        <v>14541</v>
      </c>
      <c r="I909" s="10">
        <f>TRUNC(일위대가목록!G750,0)</f>
        <v>0</v>
      </c>
      <c r="J909" s="10">
        <f t="shared" si="72"/>
        <v>0</v>
      </c>
      <c r="K909" s="10">
        <f t="shared" si="74"/>
        <v>14541</v>
      </c>
      <c r="L909" s="10">
        <f t="shared" si="73"/>
        <v>14541</v>
      </c>
      <c r="M909" s="8" t="s">
        <v>2581</v>
      </c>
      <c r="N909" s="1"/>
      <c r="O909" s="1"/>
      <c r="P909" s="1"/>
      <c r="Q909" s="1"/>
      <c r="R909" s="1"/>
      <c r="S909" s="1"/>
      <c r="T909" s="1"/>
      <c r="U909" s="1"/>
      <c r="AS909" s="1"/>
      <c r="AU909" s="1"/>
      <c r="AV909" s="1"/>
      <c r="AW909" s="1"/>
    </row>
    <row r="910" spans="1:49" ht="30" customHeight="1" x14ac:dyDescent="0.3">
      <c r="A910" s="8" t="s">
        <v>2570</v>
      </c>
      <c r="B910" s="8" t="s">
        <v>2583</v>
      </c>
      <c r="C910" s="8" t="s">
        <v>1726</v>
      </c>
      <c r="D910" s="9">
        <v>1</v>
      </c>
      <c r="E910" s="10">
        <f>TRUNC(일위대가목록!E751,0)</f>
        <v>0</v>
      </c>
      <c r="F910" s="10">
        <f t="shared" si="70"/>
        <v>0</v>
      </c>
      <c r="G910" s="10">
        <f>TRUNC(일위대가목록!F751,0)</f>
        <v>16939</v>
      </c>
      <c r="H910" s="10">
        <f t="shared" si="71"/>
        <v>16939</v>
      </c>
      <c r="I910" s="10">
        <f>TRUNC(일위대가목록!G751,0)</f>
        <v>0</v>
      </c>
      <c r="J910" s="10">
        <f t="shared" si="72"/>
        <v>0</v>
      </c>
      <c r="K910" s="10">
        <f t="shared" si="74"/>
        <v>16939</v>
      </c>
      <c r="L910" s="10">
        <f t="shared" si="73"/>
        <v>16939</v>
      </c>
      <c r="M910" s="8" t="s">
        <v>2584</v>
      </c>
      <c r="N910" s="1"/>
      <c r="O910" s="1"/>
      <c r="P910" s="1"/>
      <c r="Q910" s="1"/>
      <c r="R910" s="1"/>
      <c r="S910" s="1"/>
      <c r="T910" s="1"/>
      <c r="U910" s="1"/>
      <c r="AS910" s="1"/>
      <c r="AU910" s="1"/>
      <c r="AV910" s="1"/>
      <c r="AW910" s="1"/>
    </row>
    <row r="911" spans="1:49" ht="30" customHeight="1" x14ac:dyDescent="0.3">
      <c r="A911" s="8" t="s">
        <v>2570</v>
      </c>
      <c r="B911" s="8" t="s">
        <v>2586</v>
      </c>
      <c r="C911" s="8" t="s">
        <v>1726</v>
      </c>
      <c r="D911" s="9">
        <v>1</v>
      </c>
      <c r="E911" s="10">
        <f>TRUNC(일위대가목록!E752,0)</f>
        <v>0</v>
      </c>
      <c r="F911" s="10">
        <f t="shared" si="70"/>
        <v>0</v>
      </c>
      <c r="G911" s="10">
        <f>TRUNC(일위대가목록!F752,0)</f>
        <v>18866</v>
      </c>
      <c r="H911" s="10">
        <f t="shared" si="71"/>
        <v>18866</v>
      </c>
      <c r="I911" s="10">
        <f>TRUNC(일위대가목록!G752,0)</f>
        <v>0</v>
      </c>
      <c r="J911" s="10">
        <f t="shared" si="72"/>
        <v>0</v>
      </c>
      <c r="K911" s="10">
        <f t="shared" si="74"/>
        <v>18866</v>
      </c>
      <c r="L911" s="10">
        <f t="shared" si="73"/>
        <v>18866</v>
      </c>
      <c r="M911" s="8" t="s">
        <v>2587</v>
      </c>
      <c r="N911" s="1"/>
      <c r="O911" s="1"/>
      <c r="P911" s="1"/>
      <c r="Q911" s="1"/>
      <c r="R911" s="1"/>
      <c r="S911" s="1"/>
      <c r="T911" s="1"/>
      <c r="U911" s="1"/>
      <c r="AS911" s="1"/>
      <c r="AU911" s="1"/>
      <c r="AV911" s="1"/>
      <c r="AW911" s="1"/>
    </row>
    <row r="912" spans="1:49" ht="30" customHeight="1" x14ac:dyDescent="0.3">
      <c r="A912" s="8" t="s">
        <v>2589</v>
      </c>
      <c r="B912" s="8" t="s">
        <v>2571</v>
      </c>
      <c r="C912" s="8" t="s">
        <v>1726</v>
      </c>
      <c r="D912" s="9">
        <v>1</v>
      </c>
      <c r="E912" s="10">
        <f>TRUNC(일위대가목록!E753,0)</f>
        <v>0</v>
      </c>
      <c r="F912" s="10">
        <f t="shared" si="70"/>
        <v>0</v>
      </c>
      <c r="G912" s="10">
        <f>TRUNC(일위대가목록!F753,0)</f>
        <v>6424</v>
      </c>
      <c r="H912" s="10">
        <f t="shared" si="71"/>
        <v>6424</v>
      </c>
      <c r="I912" s="10">
        <f>TRUNC(일위대가목록!G753,0)</f>
        <v>0</v>
      </c>
      <c r="J912" s="10">
        <f t="shared" si="72"/>
        <v>0</v>
      </c>
      <c r="K912" s="10">
        <f t="shared" si="74"/>
        <v>6424</v>
      </c>
      <c r="L912" s="10">
        <f t="shared" si="73"/>
        <v>6424</v>
      </c>
      <c r="M912" s="8" t="s">
        <v>2590</v>
      </c>
      <c r="N912" s="1"/>
      <c r="O912" s="1"/>
      <c r="P912" s="1"/>
      <c r="Q912" s="1"/>
      <c r="R912" s="1"/>
      <c r="S912" s="1"/>
      <c r="T912" s="1"/>
      <c r="U912" s="1"/>
      <c r="AS912" s="1"/>
      <c r="AU912" s="1"/>
      <c r="AV912" s="1"/>
      <c r="AW912" s="1"/>
    </row>
    <row r="913" spans="1:49" ht="30" customHeight="1" x14ac:dyDescent="0.3">
      <c r="A913" s="8" t="s">
        <v>2589</v>
      </c>
      <c r="B913" s="8" t="s">
        <v>2574</v>
      </c>
      <c r="C913" s="8" t="s">
        <v>1726</v>
      </c>
      <c r="D913" s="9">
        <v>1</v>
      </c>
      <c r="E913" s="10">
        <f>TRUNC(일위대가목록!E754,0)</f>
        <v>0</v>
      </c>
      <c r="F913" s="10">
        <f t="shared" si="70"/>
        <v>0</v>
      </c>
      <c r="G913" s="10">
        <f>TRUNC(일위대가목록!F754,0)</f>
        <v>7709</v>
      </c>
      <c r="H913" s="10">
        <f t="shared" si="71"/>
        <v>7709</v>
      </c>
      <c r="I913" s="10">
        <f>TRUNC(일위대가목록!G754,0)</f>
        <v>0</v>
      </c>
      <c r="J913" s="10">
        <f t="shared" si="72"/>
        <v>0</v>
      </c>
      <c r="K913" s="10">
        <f t="shared" si="74"/>
        <v>7709</v>
      </c>
      <c r="L913" s="10">
        <f t="shared" si="73"/>
        <v>7709</v>
      </c>
      <c r="M913" s="8" t="s">
        <v>2592</v>
      </c>
      <c r="N913" s="1"/>
      <c r="O913" s="1"/>
      <c r="P913" s="1"/>
      <c r="Q913" s="1"/>
      <c r="R913" s="1"/>
      <c r="S913" s="1"/>
      <c r="T913" s="1"/>
      <c r="U913" s="1"/>
      <c r="AS913" s="1"/>
      <c r="AU913" s="1"/>
      <c r="AV913" s="1"/>
      <c r="AW913" s="1"/>
    </row>
    <row r="914" spans="1:49" ht="30" customHeight="1" x14ac:dyDescent="0.3">
      <c r="A914" s="8" t="s">
        <v>2589</v>
      </c>
      <c r="B914" s="8" t="s">
        <v>2577</v>
      </c>
      <c r="C914" s="8" t="s">
        <v>1726</v>
      </c>
      <c r="D914" s="9">
        <v>1</v>
      </c>
      <c r="E914" s="10">
        <f>TRUNC(일위대가목록!E755,0)</f>
        <v>0</v>
      </c>
      <c r="F914" s="10">
        <f t="shared" si="70"/>
        <v>0</v>
      </c>
      <c r="G914" s="10">
        <f>TRUNC(일위대가목록!F755,0)</f>
        <v>9229</v>
      </c>
      <c r="H914" s="10">
        <f t="shared" si="71"/>
        <v>9229</v>
      </c>
      <c r="I914" s="10">
        <f>TRUNC(일위대가목록!G755,0)</f>
        <v>0</v>
      </c>
      <c r="J914" s="10">
        <f t="shared" si="72"/>
        <v>0</v>
      </c>
      <c r="K914" s="10">
        <f t="shared" si="74"/>
        <v>9229</v>
      </c>
      <c r="L914" s="10">
        <f t="shared" si="73"/>
        <v>9229</v>
      </c>
      <c r="M914" s="8" t="s">
        <v>2594</v>
      </c>
      <c r="N914" s="1"/>
      <c r="O914" s="1"/>
      <c r="P914" s="1"/>
      <c r="Q914" s="1"/>
      <c r="R914" s="1"/>
      <c r="S914" s="1"/>
      <c r="T914" s="1"/>
      <c r="U914" s="1"/>
      <c r="AS914" s="1"/>
      <c r="AU914" s="1"/>
      <c r="AV914" s="1"/>
      <c r="AW914" s="1"/>
    </row>
    <row r="915" spans="1:49" ht="30" customHeight="1" x14ac:dyDescent="0.3">
      <c r="A915" s="8" t="s">
        <v>2589</v>
      </c>
      <c r="B915" s="8" t="s">
        <v>2580</v>
      </c>
      <c r="C915" s="8" t="s">
        <v>1726</v>
      </c>
      <c r="D915" s="9">
        <v>1</v>
      </c>
      <c r="E915" s="10">
        <f>TRUNC(일위대가목록!E756,0)</f>
        <v>0</v>
      </c>
      <c r="F915" s="10">
        <f t="shared" si="70"/>
        <v>0</v>
      </c>
      <c r="G915" s="10">
        <f>TRUNC(일위대가목록!F756,0)</f>
        <v>10922</v>
      </c>
      <c r="H915" s="10">
        <f t="shared" si="71"/>
        <v>10922</v>
      </c>
      <c r="I915" s="10">
        <f>TRUNC(일위대가목록!G756,0)</f>
        <v>0</v>
      </c>
      <c r="J915" s="10">
        <f t="shared" si="72"/>
        <v>0</v>
      </c>
      <c r="K915" s="10">
        <f t="shared" si="74"/>
        <v>10922</v>
      </c>
      <c r="L915" s="10">
        <f t="shared" si="73"/>
        <v>10922</v>
      </c>
      <c r="M915" s="8" t="s">
        <v>2596</v>
      </c>
      <c r="N915" s="1"/>
      <c r="O915" s="1"/>
      <c r="P915" s="1"/>
      <c r="Q915" s="1"/>
      <c r="R915" s="1"/>
      <c r="S915" s="1"/>
      <c r="T915" s="1"/>
      <c r="U915" s="1"/>
      <c r="AS915" s="1"/>
      <c r="AU915" s="1"/>
      <c r="AV915" s="1"/>
      <c r="AW915" s="1"/>
    </row>
    <row r="916" spans="1:49" ht="30" customHeight="1" x14ac:dyDescent="0.3">
      <c r="A916" s="8" t="s">
        <v>2589</v>
      </c>
      <c r="B916" s="8" t="s">
        <v>2583</v>
      </c>
      <c r="C916" s="8" t="s">
        <v>1726</v>
      </c>
      <c r="D916" s="9">
        <v>1</v>
      </c>
      <c r="E916" s="10">
        <f>TRUNC(일위대가목록!E757,0)</f>
        <v>0</v>
      </c>
      <c r="F916" s="10">
        <f t="shared" si="70"/>
        <v>0</v>
      </c>
      <c r="G916" s="10">
        <f>TRUNC(일위대가목록!F757,0)</f>
        <v>12206</v>
      </c>
      <c r="H916" s="10">
        <f t="shared" si="71"/>
        <v>12206</v>
      </c>
      <c r="I916" s="10">
        <f>TRUNC(일위대가목록!G757,0)</f>
        <v>0</v>
      </c>
      <c r="J916" s="10">
        <f t="shared" si="72"/>
        <v>0</v>
      </c>
      <c r="K916" s="10">
        <f t="shared" si="74"/>
        <v>12206</v>
      </c>
      <c r="L916" s="10">
        <f t="shared" si="73"/>
        <v>12206</v>
      </c>
      <c r="M916" s="8" t="s">
        <v>2598</v>
      </c>
      <c r="N916" s="1"/>
      <c r="O916" s="1"/>
      <c r="P916" s="1"/>
      <c r="Q916" s="1"/>
      <c r="R916" s="1"/>
      <c r="S916" s="1"/>
      <c r="T916" s="1"/>
      <c r="U916" s="1"/>
      <c r="AS916" s="1"/>
      <c r="AU916" s="1"/>
      <c r="AV916" s="1"/>
      <c r="AW916" s="1"/>
    </row>
    <row r="917" spans="1:49" ht="30" customHeight="1" x14ac:dyDescent="0.3">
      <c r="A917" s="8" t="s">
        <v>2589</v>
      </c>
      <c r="B917" s="8" t="s">
        <v>2586</v>
      </c>
      <c r="C917" s="8" t="s">
        <v>1726</v>
      </c>
      <c r="D917" s="9">
        <v>1</v>
      </c>
      <c r="E917" s="10">
        <f>TRUNC(일위대가목록!E758,0)</f>
        <v>0</v>
      </c>
      <c r="F917" s="10">
        <f t="shared" si="70"/>
        <v>0</v>
      </c>
      <c r="G917" s="10">
        <f>TRUNC(일위대가목록!F758,0)</f>
        <v>13899</v>
      </c>
      <c r="H917" s="10">
        <f t="shared" si="71"/>
        <v>13899</v>
      </c>
      <c r="I917" s="10">
        <f>TRUNC(일위대가목록!G758,0)</f>
        <v>0</v>
      </c>
      <c r="J917" s="10">
        <f t="shared" si="72"/>
        <v>0</v>
      </c>
      <c r="K917" s="10">
        <f t="shared" si="74"/>
        <v>13899</v>
      </c>
      <c r="L917" s="10">
        <f t="shared" si="73"/>
        <v>13899</v>
      </c>
      <c r="M917" s="8" t="s">
        <v>2600</v>
      </c>
      <c r="N917" s="1"/>
      <c r="O917" s="1"/>
      <c r="P917" s="1"/>
      <c r="Q917" s="1"/>
      <c r="R917" s="1"/>
      <c r="S917" s="1"/>
      <c r="T917" s="1"/>
      <c r="U917" s="1"/>
      <c r="AS917" s="1"/>
      <c r="AU917" s="1"/>
      <c r="AV917" s="1"/>
      <c r="AW917" s="1"/>
    </row>
    <row r="918" spans="1:49" ht="30" customHeight="1" x14ac:dyDescent="0.3">
      <c r="A918" s="8" t="s">
        <v>2602</v>
      </c>
      <c r="B918" s="8" t="s">
        <v>42</v>
      </c>
      <c r="C918" s="8" t="s">
        <v>2504</v>
      </c>
      <c r="D918" s="9">
        <v>1</v>
      </c>
      <c r="E918" s="10">
        <f>TRUNC(일위대가목록!E759,0)</f>
        <v>0</v>
      </c>
      <c r="F918" s="10">
        <f t="shared" si="70"/>
        <v>0</v>
      </c>
      <c r="G918" s="10">
        <f>TRUNC(일위대가목록!F759,0)</f>
        <v>214160</v>
      </c>
      <c r="H918" s="10">
        <f t="shared" si="71"/>
        <v>214160</v>
      </c>
      <c r="I918" s="10">
        <f>TRUNC(일위대가목록!G759,0)</f>
        <v>0</v>
      </c>
      <c r="J918" s="10">
        <f t="shared" si="72"/>
        <v>0</v>
      </c>
      <c r="K918" s="10">
        <f t="shared" si="74"/>
        <v>214160</v>
      </c>
      <c r="L918" s="10">
        <f t="shared" si="73"/>
        <v>214160</v>
      </c>
      <c r="M918" s="8" t="s">
        <v>2603</v>
      </c>
      <c r="N918" s="1"/>
      <c r="O918" s="1"/>
      <c r="P918" s="1"/>
      <c r="Q918" s="1"/>
      <c r="R918" s="1"/>
      <c r="S918" s="1"/>
      <c r="T918" s="1"/>
      <c r="U918" s="1"/>
      <c r="AS918" s="1"/>
      <c r="AU918" s="1"/>
      <c r="AV918" s="1"/>
      <c r="AW918" s="1"/>
    </row>
    <row r="919" spans="1:49" ht="30" customHeight="1" x14ac:dyDescent="0.3">
      <c r="A919" s="8" t="s">
        <v>2605</v>
      </c>
      <c r="B919" s="8" t="s">
        <v>42</v>
      </c>
      <c r="C919" s="8" t="s">
        <v>2606</v>
      </c>
      <c r="D919" s="9">
        <v>1</v>
      </c>
      <c r="E919" s="10">
        <f>TRUNC(일위대가목록!E760,0)</f>
        <v>18979</v>
      </c>
      <c r="F919" s="10">
        <f t="shared" si="70"/>
        <v>18979</v>
      </c>
      <c r="G919" s="10">
        <f>TRUNC(일위대가목록!F760,0)</f>
        <v>462533</v>
      </c>
      <c r="H919" s="10">
        <f t="shared" si="71"/>
        <v>462533</v>
      </c>
      <c r="I919" s="10">
        <f>TRUNC(일위대가목록!G760,0)</f>
        <v>23189</v>
      </c>
      <c r="J919" s="10">
        <f t="shared" si="72"/>
        <v>23189</v>
      </c>
      <c r="K919" s="10">
        <f t="shared" si="74"/>
        <v>504701</v>
      </c>
      <c r="L919" s="10">
        <f t="shared" si="73"/>
        <v>504701</v>
      </c>
      <c r="M919" s="8" t="s">
        <v>2607</v>
      </c>
      <c r="N919" s="1"/>
      <c r="O919" s="1"/>
      <c r="P919" s="1"/>
      <c r="Q919" s="1"/>
      <c r="R919" s="1"/>
      <c r="S919" s="1"/>
      <c r="T919" s="1"/>
      <c r="U919" s="1"/>
      <c r="AS919" s="1"/>
      <c r="AU919" s="1"/>
      <c r="AV919" s="1"/>
      <c r="AW919" s="1"/>
    </row>
    <row r="920" spans="1:49" ht="30" customHeight="1" x14ac:dyDescent="0.3">
      <c r="A920" s="37" t="s">
        <v>2609</v>
      </c>
      <c r="B920" s="37" t="s">
        <v>42</v>
      </c>
      <c r="C920" s="37" t="s">
        <v>42</v>
      </c>
      <c r="D920" s="38"/>
      <c r="E920" s="39">
        <f>TRUNC(단가대비표!O256,0)</f>
        <v>0</v>
      </c>
      <c r="F920" s="39">
        <f t="shared" si="70"/>
        <v>0</v>
      </c>
      <c r="G920" s="39">
        <f>TRUNC(단가대비표!P256,0)</f>
        <v>0</v>
      </c>
      <c r="H920" s="39">
        <f t="shared" si="71"/>
        <v>0</v>
      </c>
      <c r="I920" s="39">
        <f>TRUNC(단가대비표!V256,0)</f>
        <v>0</v>
      </c>
      <c r="J920" s="39">
        <f t="shared" si="72"/>
        <v>0</v>
      </c>
      <c r="K920" s="39">
        <f t="shared" si="74"/>
        <v>0</v>
      </c>
      <c r="L920" s="39">
        <f t="shared" si="73"/>
        <v>0</v>
      </c>
      <c r="M920" s="37" t="s">
        <v>42</v>
      </c>
      <c r="N920" s="1"/>
      <c r="O920" s="1"/>
      <c r="P920" s="1"/>
      <c r="Q920" s="1"/>
      <c r="R920" s="1"/>
      <c r="S920" s="1"/>
      <c r="T920" s="1"/>
      <c r="U920" s="1"/>
      <c r="AS920" s="1"/>
      <c r="AU920" s="1"/>
      <c r="AV920" s="1"/>
      <c r="AW920" s="1"/>
    </row>
    <row r="921" spans="1:49" ht="30" customHeight="1" x14ac:dyDescent="0.3">
      <c r="A921" s="8" t="s">
        <v>2611</v>
      </c>
      <c r="B921" s="8" t="s">
        <v>2612</v>
      </c>
      <c r="C921" s="8" t="s">
        <v>2613</v>
      </c>
      <c r="D921" s="9">
        <v>1</v>
      </c>
      <c r="E921" s="10">
        <f>TRUNC(일위대가목록!E761,0)</f>
        <v>23492</v>
      </c>
      <c r="F921" s="10">
        <f t="shared" si="70"/>
        <v>23492</v>
      </c>
      <c r="G921" s="10">
        <f>TRUNC(일위대가목록!F761,0)</f>
        <v>309807</v>
      </c>
      <c r="H921" s="10">
        <f t="shared" si="71"/>
        <v>309807</v>
      </c>
      <c r="I921" s="10">
        <f>TRUNC(일위대가목록!G761,0)</f>
        <v>20861</v>
      </c>
      <c r="J921" s="10">
        <f t="shared" si="72"/>
        <v>20861</v>
      </c>
      <c r="K921" s="10">
        <f t="shared" si="74"/>
        <v>354160</v>
      </c>
      <c r="L921" s="10">
        <f t="shared" si="73"/>
        <v>354160</v>
      </c>
      <c r="M921" s="8" t="s">
        <v>2614</v>
      </c>
      <c r="N921" s="1"/>
      <c r="O921" s="1"/>
      <c r="P921" s="1"/>
      <c r="Q921" s="1"/>
      <c r="R921" s="1"/>
      <c r="S921" s="1"/>
      <c r="T921" s="1"/>
      <c r="U921" s="1"/>
      <c r="AS921" s="1"/>
      <c r="AU921" s="1"/>
      <c r="AV921" s="1"/>
      <c r="AW921" s="1"/>
    </row>
    <row r="922" spans="1:49" ht="30" customHeight="1" x14ac:dyDescent="0.3">
      <c r="A922" s="8" t="s">
        <v>2616</v>
      </c>
      <c r="B922" s="8" t="s">
        <v>2617</v>
      </c>
      <c r="C922" s="8" t="s">
        <v>2504</v>
      </c>
      <c r="D922" s="9">
        <v>1</v>
      </c>
      <c r="E922" s="10">
        <f>TRUNC(일위대가목록!E762,0)</f>
        <v>0</v>
      </c>
      <c r="F922" s="10">
        <f t="shared" si="70"/>
        <v>0</v>
      </c>
      <c r="G922" s="10">
        <f>TRUNC(일위대가목록!F762,0)</f>
        <v>11760</v>
      </c>
      <c r="H922" s="10">
        <f t="shared" si="71"/>
        <v>11760</v>
      </c>
      <c r="I922" s="10">
        <f>TRUNC(일위대가목록!G762,0)</f>
        <v>0</v>
      </c>
      <c r="J922" s="10">
        <f t="shared" si="72"/>
        <v>0</v>
      </c>
      <c r="K922" s="10">
        <f t="shared" si="74"/>
        <v>11760</v>
      </c>
      <c r="L922" s="10">
        <f t="shared" si="73"/>
        <v>11760</v>
      </c>
      <c r="M922" s="8" t="s">
        <v>2618</v>
      </c>
      <c r="N922" s="1"/>
      <c r="O922" s="1"/>
      <c r="P922" s="1"/>
      <c r="Q922" s="1"/>
      <c r="R922" s="1"/>
      <c r="S922" s="1"/>
      <c r="T922" s="1"/>
      <c r="U922" s="1"/>
      <c r="AS922" s="1"/>
      <c r="AU922" s="1"/>
      <c r="AV922" s="1"/>
      <c r="AW922" s="1"/>
    </row>
    <row r="923" spans="1:49" ht="30" customHeight="1" x14ac:dyDescent="0.3">
      <c r="A923" s="37" t="s">
        <v>2620</v>
      </c>
      <c r="B923" s="37" t="s">
        <v>42</v>
      </c>
      <c r="C923" s="37" t="s">
        <v>42</v>
      </c>
      <c r="D923" s="38"/>
      <c r="E923" s="39">
        <f>TRUNC(단가대비표!O309,0)</f>
        <v>0</v>
      </c>
      <c r="F923" s="39">
        <f t="shared" si="70"/>
        <v>0</v>
      </c>
      <c r="G923" s="39">
        <f>TRUNC(단가대비표!P309,0)</f>
        <v>0</v>
      </c>
      <c r="H923" s="39">
        <f t="shared" si="71"/>
        <v>0</v>
      </c>
      <c r="I923" s="39">
        <f>TRUNC(단가대비표!V309,0)</f>
        <v>0</v>
      </c>
      <c r="J923" s="39">
        <f t="shared" si="72"/>
        <v>0</v>
      </c>
      <c r="K923" s="39">
        <f t="shared" si="74"/>
        <v>0</v>
      </c>
      <c r="L923" s="39">
        <f t="shared" si="73"/>
        <v>0</v>
      </c>
      <c r="M923" s="37" t="s">
        <v>42</v>
      </c>
      <c r="N923" s="1"/>
      <c r="O923" s="1"/>
      <c r="P923" s="1"/>
      <c r="Q923" s="1"/>
      <c r="R923" s="1"/>
      <c r="S923" s="1"/>
      <c r="T923" s="1"/>
      <c r="U923" s="1"/>
      <c r="AS923" s="1"/>
      <c r="AU923" s="1"/>
      <c r="AV923" s="1"/>
      <c r="AW923" s="1"/>
    </row>
    <row r="924" spans="1:49" ht="30" customHeight="1" x14ac:dyDescent="0.3">
      <c r="A924" s="8" t="s">
        <v>2622</v>
      </c>
      <c r="B924" s="8" t="s">
        <v>2623</v>
      </c>
      <c r="C924" s="8" t="s">
        <v>2624</v>
      </c>
      <c r="D924" s="9">
        <v>1</v>
      </c>
      <c r="E924" s="10">
        <f>TRUNC(일위대가목록!E763,0)</f>
        <v>0</v>
      </c>
      <c r="F924" s="10">
        <f t="shared" si="70"/>
        <v>0</v>
      </c>
      <c r="G924" s="10">
        <f>TRUNC(일위대가목록!F763,0)</f>
        <v>18351</v>
      </c>
      <c r="H924" s="10">
        <f t="shared" si="71"/>
        <v>18351</v>
      </c>
      <c r="I924" s="10">
        <f>TRUNC(일위대가목록!G763,0)</f>
        <v>0</v>
      </c>
      <c r="J924" s="10">
        <f t="shared" si="72"/>
        <v>0</v>
      </c>
      <c r="K924" s="10">
        <f t="shared" si="74"/>
        <v>18351</v>
      </c>
      <c r="L924" s="10">
        <f t="shared" si="73"/>
        <v>18351</v>
      </c>
      <c r="M924" s="8" t="s">
        <v>2625</v>
      </c>
      <c r="N924" s="1"/>
      <c r="O924" s="1"/>
      <c r="P924" s="1"/>
      <c r="Q924" s="1"/>
      <c r="R924" s="1"/>
      <c r="S924" s="1"/>
      <c r="T924" s="1"/>
      <c r="U924" s="1"/>
      <c r="AS924" s="1"/>
      <c r="AU924" s="1"/>
      <c r="AV924" s="1"/>
      <c r="AW924" s="1"/>
    </row>
    <row r="925" spans="1:49" ht="30" customHeight="1" x14ac:dyDescent="0.3">
      <c r="A925" s="8" t="s">
        <v>2622</v>
      </c>
      <c r="B925" s="8" t="s">
        <v>2627</v>
      </c>
      <c r="C925" s="8" t="s">
        <v>2624</v>
      </c>
      <c r="D925" s="9">
        <v>1</v>
      </c>
      <c r="E925" s="10">
        <f>TRUNC(일위대가목록!E764,0)</f>
        <v>0</v>
      </c>
      <c r="F925" s="10">
        <f t="shared" si="70"/>
        <v>0</v>
      </c>
      <c r="G925" s="10">
        <f>TRUNC(일위대가목록!F764,0)</f>
        <v>25699</v>
      </c>
      <c r="H925" s="10">
        <f t="shared" si="71"/>
        <v>25699</v>
      </c>
      <c r="I925" s="10">
        <f>TRUNC(일위대가목록!G764,0)</f>
        <v>0</v>
      </c>
      <c r="J925" s="10">
        <f t="shared" si="72"/>
        <v>0</v>
      </c>
      <c r="K925" s="10">
        <f t="shared" si="74"/>
        <v>25699</v>
      </c>
      <c r="L925" s="10">
        <f t="shared" si="73"/>
        <v>25699</v>
      </c>
      <c r="M925" s="8" t="s">
        <v>2628</v>
      </c>
      <c r="N925" s="1"/>
      <c r="O925" s="1"/>
      <c r="P925" s="1"/>
      <c r="Q925" s="1"/>
      <c r="R925" s="1"/>
      <c r="S925" s="1"/>
      <c r="T925" s="1"/>
      <c r="U925" s="1"/>
      <c r="AS925" s="1"/>
      <c r="AU925" s="1"/>
      <c r="AV925" s="1"/>
      <c r="AW925" s="1"/>
    </row>
    <row r="926" spans="1:49" ht="30" customHeight="1" x14ac:dyDescent="0.3">
      <c r="A926" s="37" t="s">
        <v>2630</v>
      </c>
      <c r="B926" s="37" t="s">
        <v>42</v>
      </c>
      <c r="C926" s="37" t="s">
        <v>42</v>
      </c>
      <c r="D926" s="38"/>
      <c r="E926" s="39">
        <f>TRUNC(단가대비표!O257,0)</f>
        <v>0</v>
      </c>
      <c r="F926" s="39">
        <f t="shared" si="70"/>
        <v>0</v>
      </c>
      <c r="G926" s="39">
        <f>TRUNC(단가대비표!P257,0)</f>
        <v>0</v>
      </c>
      <c r="H926" s="39">
        <f t="shared" si="71"/>
        <v>0</v>
      </c>
      <c r="I926" s="39">
        <f>TRUNC(단가대비표!V257,0)</f>
        <v>0</v>
      </c>
      <c r="J926" s="39">
        <f t="shared" si="72"/>
        <v>0</v>
      </c>
      <c r="K926" s="39">
        <f t="shared" si="74"/>
        <v>0</v>
      </c>
      <c r="L926" s="39">
        <f t="shared" si="73"/>
        <v>0</v>
      </c>
      <c r="M926" s="37" t="s">
        <v>42</v>
      </c>
      <c r="N926" s="1"/>
      <c r="O926" s="1"/>
      <c r="P926" s="1"/>
      <c r="Q926" s="1"/>
      <c r="R926" s="1"/>
      <c r="S926" s="1"/>
      <c r="T926" s="1"/>
      <c r="U926" s="1"/>
      <c r="AS926" s="1"/>
      <c r="AU926" s="1"/>
      <c r="AV926" s="1"/>
      <c r="AW926" s="1"/>
    </row>
    <row r="927" spans="1:49" ht="30" customHeight="1" x14ac:dyDescent="0.3">
      <c r="A927" s="8" t="s">
        <v>2632</v>
      </c>
      <c r="B927" s="8" t="s">
        <v>2296</v>
      </c>
      <c r="C927" s="8" t="s">
        <v>1726</v>
      </c>
      <c r="D927" s="9">
        <v>1</v>
      </c>
      <c r="E927" s="10">
        <f>TRUNC(일위대가목록!E765,0)</f>
        <v>4032</v>
      </c>
      <c r="F927" s="10">
        <f t="shared" si="70"/>
        <v>4032</v>
      </c>
      <c r="G927" s="10">
        <f>TRUNC(일위대가목록!F765,0)</f>
        <v>39645</v>
      </c>
      <c r="H927" s="10">
        <f t="shared" si="71"/>
        <v>39645</v>
      </c>
      <c r="I927" s="10">
        <f>TRUNC(일위대가목록!G765,0)</f>
        <v>9044</v>
      </c>
      <c r="J927" s="10">
        <f t="shared" si="72"/>
        <v>9044</v>
      </c>
      <c r="K927" s="10">
        <f t="shared" si="74"/>
        <v>52721</v>
      </c>
      <c r="L927" s="10">
        <f t="shared" si="73"/>
        <v>52721</v>
      </c>
      <c r="M927" s="8" t="s">
        <v>2633</v>
      </c>
      <c r="N927" s="1"/>
      <c r="O927" s="1"/>
      <c r="P927" s="1"/>
      <c r="Q927" s="1"/>
      <c r="R927" s="1"/>
      <c r="S927" s="1"/>
      <c r="T927" s="1"/>
      <c r="U927" s="1"/>
      <c r="AS927" s="1"/>
      <c r="AU927" s="1"/>
      <c r="AV927" s="1"/>
      <c r="AW927" s="1"/>
    </row>
    <row r="928" spans="1:49" ht="30" customHeight="1" x14ac:dyDescent="0.3">
      <c r="A928" s="8" t="s">
        <v>2632</v>
      </c>
      <c r="B928" s="8" t="s">
        <v>2635</v>
      </c>
      <c r="C928" s="8" t="s">
        <v>1726</v>
      </c>
      <c r="D928" s="9">
        <v>1</v>
      </c>
      <c r="E928" s="10">
        <f>TRUNC(일위대가목록!E766,0)</f>
        <v>6037</v>
      </c>
      <c r="F928" s="10">
        <f t="shared" si="70"/>
        <v>6037</v>
      </c>
      <c r="G928" s="10">
        <f>TRUNC(일위대가목록!F766,0)</f>
        <v>59328</v>
      </c>
      <c r="H928" s="10">
        <f t="shared" si="71"/>
        <v>59328</v>
      </c>
      <c r="I928" s="10">
        <f>TRUNC(일위대가목록!G766,0)</f>
        <v>13539</v>
      </c>
      <c r="J928" s="10">
        <f t="shared" si="72"/>
        <v>13539</v>
      </c>
      <c r="K928" s="10">
        <f t="shared" si="74"/>
        <v>78904</v>
      </c>
      <c r="L928" s="10">
        <f t="shared" si="73"/>
        <v>78904</v>
      </c>
      <c r="M928" s="8" t="s">
        <v>2636</v>
      </c>
      <c r="N928" s="1"/>
      <c r="O928" s="1"/>
      <c r="P928" s="1"/>
      <c r="Q928" s="1"/>
      <c r="R928" s="1"/>
      <c r="S928" s="1"/>
      <c r="T928" s="1"/>
      <c r="U928" s="1"/>
      <c r="AS928" s="1"/>
      <c r="AU928" s="1"/>
      <c r="AV928" s="1"/>
      <c r="AW928" s="1"/>
    </row>
    <row r="929" spans="1:49" ht="30" customHeight="1" x14ac:dyDescent="0.3">
      <c r="A929" s="8" t="s">
        <v>2632</v>
      </c>
      <c r="B929" s="8" t="s">
        <v>2638</v>
      </c>
      <c r="C929" s="8" t="s">
        <v>1726</v>
      </c>
      <c r="D929" s="9">
        <v>1</v>
      </c>
      <c r="E929" s="10">
        <f>TRUNC(일위대가목록!E767,0)</f>
        <v>9660</v>
      </c>
      <c r="F929" s="10">
        <f t="shared" si="70"/>
        <v>9660</v>
      </c>
      <c r="G929" s="10">
        <f>TRUNC(일위대가목록!F767,0)</f>
        <v>94653</v>
      </c>
      <c r="H929" s="10">
        <f t="shared" si="71"/>
        <v>94653</v>
      </c>
      <c r="I929" s="10">
        <f>TRUNC(일위대가목록!G767,0)</f>
        <v>21654</v>
      </c>
      <c r="J929" s="10">
        <f t="shared" si="72"/>
        <v>21654</v>
      </c>
      <c r="K929" s="10">
        <f t="shared" si="74"/>
        <v>125967</v>
      </c>
      <c r="L929" s="10">
        <f t="shared" si="73"/>
        <v>125967</v>
      </c>
      <c r="M929" s="8" t="s">
        <v>2639</v>
      </c>
      <c r="N929" s="1"/>
      <c r="O929" s="1"/>
      <c r="P929" s="1"/>
      <c r="Q929" s="1"/>
      <c r="R929" s="1"/>
      <c r="S929" s="1"/>
      <c r="T929" s="1"/>
      <c r="U929" s="1"/>
      <c r="AS929" s="1"/>
      <c r="AU929" s="1"/>
      <c r="AV929" s="1"/>
      <c r="AW929" s="1"/>
    </row>
    <row r="930" spans="1:49" ht="30" customHeight="1" x14ac:dyDescent="0.3">
      <c r="A930" s="8" t="s">
        <v>2632</v>
      </c>
      <c r="B930" s="8" t="s">
        <v>2641</v>
      </c>
      <c r="C930" s="8" t="s">
        <v>1726</v>
      </c>
      <c r="D930" s="9">
        <v>1</v>
      </c>
      <c r="E930" s="10">
        <f>TRUNC(일위대가목록!E768,0)</f>
        <v>14852</v>
      </c>
      <c r="F930" s="10">
        <f t="shared" si="70"/>
        <v>14852</v>
      </c>
      <c r="G930" s="10">
        <f>TRUNC(일위대가목록!F768,0)</f>
        <v>145657</v>
      </c>
      <c r="H930" s="10">
        <f t="shared" si="71"/>
        <v>145657</v>
      </c>
      <c r="I930" s="10">
        <f>TRUNC(일위대가목록!G768,0)</f>
        <v>33298</v>
      </c>
      <c r="J930" s="10">
        <f t="shared" si="72"/>
        <v>33298</v>
      </c>
      <c r="K930" s="10">
        <f t="shared" si="74"/>
        <v>193807</v>
      </c>
      <c r="L930" s="10">
        <f t="shared" si="73"/>
        <v>193807</v>
      </c>
      <c r="M930" s="8" t="s">
        <v>2642</v>
      </c>
      <c r="N930" s="1"/>
      <c r="O930" s="1"/>
      <c r="P930" s="1"/>
      <c r="Q930" s="1"/>
      <c r="R930" s="1"/>
      <c r="S930" s="1"/>
      <c r="T930" s="1"/>
      <c r="U930" s="1"/>
      <c r="AS930" s="1"/>
      <c r="AU930" s="1"/>
      <c r="AV930" s="1"/>
      <c r="AW930" s="1"/>
    </row>
    <row r="931" spans="1:49" ht="30" customHeight="1" x14ac:dyDescent="0.3">
      <c r="A931" s="8" t="s">
        <v>2632</v>
      </c>
      <c r="B931" s="8" t="s">
        <v>2644</v>
      </c>
      <c r="C931" s="8" t="s">
        <v>1726</v>
      </c>
      <c r="D931" s="9">
        <v>1</v>
      </c>
      <c r="E931" s="10">
        <f>TRUNC(일위대가목록!E769,0)</f>
        <v>24150</v>
      </c>
      <c r="F931" s="10">
        <f t="shared" si="70"/>
        <v>24150</v>
      </c>
      <c r="G931" s="10">
        <f>TRUNC(일위대가목록!F769,0)</f>
        <v>237494</v>
      </c>
      <c r="H931" s="10">
        <f t="shared" si="71"/>
        <v>237494</v>
      </c>
      <c r="I931" s="10">
        <f>TRUNC(일위대가목록!G769,0)</f>
        <v>54162</v>
      </c>
      <c r="J931" s="10">
        <f t="shared" si="72"/>
        <v>54162</v>
      </c>
      <c r="K931" s="10">
        <f t="shared" si="74"/>
        <v>315806</v>
      </c>
      <c r="L931" s="10">
        <f t="shared" si="73"/>
        <v>315806</v>
      </c>
      <c r="M931" s="8" t="s">
        <v>2645</v>
      </c>
      <c r="N931" s="1"/>
      <c r="O931" s="1"/>
      <c r="P931" s="1"/>
      <c r="Q931" s="1"/>
      <c r="R931" s="1"/>
      <c r="S931" s="1"/>
      <c r="T931" s="1"/>
      <c r="U931" s="1"/>
      <c r="AS931" s="1"/>
      <c r="AU931" s="1"/>
      <c r="AV931" s="1"/>
      <c r="AW931" s="1"/>
    </row>
    <row r="932" spans="1:49" ht="30" customHeight="1" x14ac:dyDescent="0.3">
      <c r="A932" s="8" t="s">
        <v>2632</v>
      </c>
      <c r="B932" s="8" t="s">
        <v>2647</v>
      </c>
      <c r="C932" s="8" t="s">
        <v>1726</v>
      </c>
      <c r="D932" s="9">
        <v>1</v>
      </c>
      <c r="E932" s="10">
        <f>TRUNC(일위대가목록!E770,0)</f>
        <v>38640</v>
      </c>
      <c r="F932" s="10">
        <f t="shared" si="70"/>
        <v>38640</v>
      </c>
      <c r="G932" s="10">
        <f>TRUNC(일위대가목록!F770,0)</f>
        <v>378614</v>
      </c>
      <c r="H932" s="10">
        <f t="shared" si="71"/>
        <v>378614</v>
      </c>
      <c r="I932" s="10">
        <f>TRUNC(일위대가목록!G770,0)</f>
        <v>86619</v>
      </c>
      <c r="J932" s="10">
        <f t="shared" si="72"/>
        <v>86619</v>
      </c>
      <c r="K932" s="10">
        <f t="shared" si="74"/>
        <v>503873</v>
      </c>
      <c r="L932" s="10">
        <f t="shared" si="73"/>
        <v>503873</v>
      </c>
      <c r="M932" s="8" t="s">
        <v>2648</v>
      </c>
      <c r="N932" s="1"/>
      <c r="O932" s="1"/>
      <c r="P932" s="1"/>
      <c r="Q932" s="1"/>
      <c r="R932" s="1"/>
      <c r="S932" s="1"/>
      <c r="T932" s="1"/>
      <c r="U932" s="1"/>
      <c r="AS932" s="1"/>
      <c r="AU932" s="1"/>
      <c r="AV932" s="1"/>
      <c r="AW932" s="1"/>
    </row>
    <row r="933" spans="1:49" ht="30" customHeight="1" x14ac:dyDescent="0.3">
      <c r="A933" s="8" t="s">
        <v>2632</v>
      </c>
      <c r="B933" s="8" t="s">
        <v>2650</v>
      </c>
      <c r="C933" s="8" t="s">
        <v>1726</v>
      </c>
      <c r="D933" s="9">
        <v>1</v>
      </c>
      <c r="E933" s="10">
        <f>TRUNC(일위대가목록!E771,0)</f>
        <v>4105</v>
      </c>
      <c r="F933" s="10">
        <f t="shared" si="70"/>
        <v>4105</v>
      </c>
      <c r="G933" s="10">
        <f>TRUNC(일위대가목록!F771,0)</f>
        <v>360236</v>
      </c>
      <c r="H933" s="10">
        <f t="shared" si="71"/>
        <v>360236</v>
      </c>
      <c r="I933" s="10">
        <f>TRUNC(일위대가목록!G771,0)</f>
        <v>18803</v>
      </c>
      <c r="J933" s="10">
        <f t="shared" si="72"/>
        <v>18803</v>
      </c>
      <c r="K933" s="10">
        <f t="shared" si="74"/>
        <v>383144</v>
      </c>
      <c r="L933" s="10">
        <f t="shared" si="73"/>
        <v>383144</v>
      </c>
      <c r="M933" s="8" t="s">
        <v>2651</v>
      </c>
      <c r="N933" s="1"/>
      <c r="O933" s="1"/>
      <c r="P933" s="1"/>
      <c r="Q933" s="1"/>
      <c r="R933" s="1"/>
      <c r="S933" s="1"/>
      <c r="T933" s="1"/>
      <c r="U933" s="1"/>
      <c r="AS933" s="1"/>
      <c r="AU933" s="1"/>
      <c r="AV933" s="1"/>
      <c r="AW933" s="1"/>
    </row>
    <row r="934" spans="1:49" ht="30" customHeight="1" x14ac:dyDescent="0.3">
      <c r="A934" s="8" t="s">
        <v>2653</v>
      </c>
      <c r="B934" s="8" t="s">
        <v>2296</v>
      </c>
      <c r="C934" s="8" t="s">
        <v>1726</v>
      </c>
      <c r="D934" s="9">
        <v>1</v>
      </c>
      <c r="E934" s="10">
        <f>TRUNC(일위대가목록!E772,0)</f>
        <v>4144</v>
      </c>
      <c r="F934" s="10">
        <f t="shared" si="70"/>
        <v>4144</v>
      </c>
      <c r="G934" s="10">
        <f>TRUNC(일위대가목록!F772,0)</f>
        <v>29604</v>
      </c>
      <c r="H934" s="10">
        <f t="shared" si="71"/>
        <v>29604</v>
      </c>
      <c r="I934" s="10">
        <f>TRUNC(일위대가목록!G772,0)</f>
        <v>7878</v>
      </c>
      <c r="J934" s="10">
        <f t="shared" si="72"/>
        <v>7878</v>
      </c>
      <c r="K934" s="10">
        <f t="shared" si="74"/>
        <v>41626</v>
      </c>
      <c r="L934" s="10">
        <f t="shared" si="73"/>
        <v>41626</v>
      </c>
      <c r="M934" s="8" t="s">
        <v>2654</v>
      </c>
      <c r="N934" s="1"/>
      <c r="O934" s="1"/>
      <c r="P934" s="1"/>
      <c r="Q934" s="1"/>
      <c r="R934" s="1"/>
      <c r="S934" s="1"/>
      <c r="T934" s="1"/>
      <c r="U934" s="1"/>
      <c r="AS934" s="1"/>
      <c r="AU934" s="1"/>
      <c r="AV934" s="1"/>
      <c r="AW934" s="1"/>
    </row>
    <row r="935" spans="1:49" ht="30" customHeight="1" x14ac:dyDescent="0.3">
      <c r="A935" s="8" t="s">
        <v>2653</v>
      </c>
      <c r="B935" s="8" t="s">
        <v>2635</v>
      </c>
      <c r="C935" s="8" t="s">
        <v>1726</v>
      </c>
      <c r="D935" s="9">
        <v>1</v>
      </c>
      <c r="E935" s="10">
        <f>TRUNC(일위대가목록!E773,0)</f>
        <v>6140</v>
      </c>
      <c r="F935" s="10">
        <f t="shared" si="70"/>
        <v>6140</v>
      </c>
      <c r="G935" s="10">
        <f>TRUNC(일위대가목록!F773,0)</f>
        <v>43858</v>
      </c>
      <c r="H935" s="10">
        <f t="shared" si="71"/>
        <v>43858</v>
      </c>
      <c r="I935" s="10">
        <f>TRUNC(일위대가목록!G773,0)</f>
        <v>11672</v>
      </c>
      <c r="J935" s="10">
        <f t="shared" si="72"/>
        <v>11672</v>
      </c>
      <c r="K935" s="10">
        <f t="shared" si="74"/>
        <v>61670</v>
      </c>
      <c r="L935" s="10">
        <f t="shared" si="73"/>
        <v>61670</v>
      </c>
      <c r="M935" s="8" t="s">
        <v>2656</v>
      </c>
      <c r="N935" s="1"/>
      <c r="O935" s="1"/>
      <c r="P935" s="1"/>
      <c r="Q935" s="1"/>
      <c r="R935" s="1"/>
      <c r="S935" s="1"/>
      <c r="T935" s="1"/>
      <c r="U935" s="1"/>
      <c r="AS935" s="1"/>
      <c r="AU935" s="1"/>
      <c r="AV935" s="1"/>
      <c r="AW935" s="1"/>
    </row>
    <row r="936" spans="1:49" ht="30" customHeight="1" x14ac:dyDescent="0.3">
      <c r="A936" s="8" t="s">
        <v>2653</v>
      </c>
      <c r="B936" s="8" t="s">
        <v>2638</v>
      </c>
      <c r="C936" s="8" t="s">
        <v>1726</v>
      </c>
      <c r="D936" s="9">
        <v>1</v>
      </c>
      <c r="E936" s="10">
        <f>TRUNC(일위대가목록!E774,0)</f>
        <v>10227</v>
      </c>
      <c r="F936" s="10">
        <f t="shared" si="70"/>
        <v>10227</v>
      </c>
      <c r="G936" s="10">
        <f>TRUNC(일위대가목록!F774,0)</f>
        <v>73060</v>
      </c>
      <c r="H936" s="10">
        <f t="shared" si="71"/>
        <v>73060</v>
      </c>
      <c r="I936" s="10">
        <f>TRUNC(일위대가목록!G774,0)</f>
        <v>19441</v>
      </c>
      <c r="J936" s="10">
        <f t="shared" si="72"/>
        <v>19441</v>
      </c>
      <c r="K936" s="10">
        <f t="shared" si="74"/>
        <v>102728</v>
      </c>
      <c r="L936" s="10">
        <f t="shared" si="73"/>
        <v>102728</v>
      </c>
      <c r="M936" s="8" t="s">
        <v>2658</v>
      </c>
      <c r="N936" s="1"/>
      <c r="O936" s="1"/>
      <c r="P936" s="1"/>
      <c r="Q936" s="1"/>
      <c r="R936" s="1"/>
      <c r="S936" s="1"/>
      <c r="T936" s="1"/>
      <c r="U936" s="1"/>
      <c r="AS936" s="1"/>
      <c r="AU936" s="1"/>
      <c r="AV936" s="1"/>
      <c r="AW936" s="1"/>
    </row>
    <row r="937" spans="1:49" ht="30" customHeight="1" x14ac:dyDescent="0.3">
      <c r="A937" s="8" t="s">
        <v>2653</v>
      </c>
      <c r="B937" s="8" t="s">
        <v>2641</v>
      </c>
      <c r="C937" s="8" t="s">
        <v>1726</v>
      </c>
      <c r="D937" s="9">
        <v>1</v>
      </c>
      <c r="E937" s="10">
        <f>TRUNC(일위대가목록!E775,0)</f>
        <v>15350</v>
      </c>
      <c r="F937" s="10">
        <f t="shared" si="70"/>
        <v>15350</v>
      </c>
      <c r="G937" s="10">
        <f>TRUNC(일위대가목록!F775,0)</f>
        <v>109647</v>
      </c>
      <c r="H937" s="10">
        <f t="shared" si="71"/>
        <v>109647</v>
      </c>
      <c r="I937" s="10">
        <f>TRUNC(일위대가목록!G775,0)</f>
        <v>29180</v>
      </c>
      <c r="J937" s="10">
        <f t="shared" si="72"/>
        <v>29180</v>
      </c>
      <c r="K937" s="10">
        <f t="shared" si="74"/>
        <v>154177</v>
      </c>
      <c r="L937" s="10">
        <f t="shared" si="73"/>
        <v>154177</v>
      </c>
      <c r="M937" s="8" t="s">
        <v>2660</v>
      </c>
      <c r="N937" s="1"/>
      <c r="O937" s="1"/>
      <c r="P937" s="1"/>
      <c r="Q937" s="1"/>
      <c r="R937" s="1"/>
      <c r="S937" s="1"/>
      <c r="T937" s="1"/>
      <c r="U937" s="1"/>
      <c r="AS937" s="1"/>
      <c r="AU937" s="1"/>
      <c r="AV937" s="1"/>
      <c r="AW937" s="1"/>
    </row>
    <row r="938" spans="1:49" ht="30" customHeight="1" x14ac:dyDescent="0.3">
      <c r="A938" s="8" t="s">
        <v>2653</v>
      </c>
      <c r="B938" s="8" t="s">
        <v>2644</v>
      </c>
      <c r="C938" s="8" t="s">
        <v>1726</v>
      </c>
      <c r="D938" s="9">
        <v>1</v>
      </c>
      <c r="E938" s="10">
        <f>TRUNC(일위대가목록!E776,0)</f>
        <v>25520</v>
      </c>
      <c r="F938" s="10">
        <f t="shared" si="70"/>
        <v>25520</v>
      </c>
      <c r="G938" s="10">
        <f>TRUNC(일위대가목록!F776,0)</f>
        <v>182368</v>
      </c>
      <c r="H938" s="10">
        <f t="shared" si="71"/>
        <v>182368</v>
      </c>
      <c r="I938" s="10">
        <f>TRUNC(일위대가목록!G776,0)</f>
        <v>48513</v>
      </c>
      <c r="J938" s="10">
        <f t="shared" si="72"/>
        <v>48513</v>
      </c>
      <c r="K938" s="10">
        <f t="shared" si="74"/>
        <v>256401</v>
      </c>
      <c r="L938" s="10">
        <f t="shared" si="73"/>
        <v>256401</v>
      </c>
      <c r="M938" s="8" t="s">
        <v>2662</v>
      </c>
      <c r="N938" s="1"/>
      <c r="O938" s="1"/>
      <c r="P938" s="1"/>
      <c r="Q938" s="1"/>
      <c r="R938" s="1"/>
      <c r="S938" s="1"/>
      <c r="T938" s="1"/>
      <c r="U938" s="1"/>
      <c r="AS938" s="1"/>
      <c r="AU938" s="1"/>
      <c r="AV938" s="1"/>
      <c r="AW938" s="1"/>
    </row>
    <row r="939" spans="1:49" ht="30" customHeight="1" x14ac:dyDescent="0.3">
      <c r="A939" s="8" t="s">
        <v>2653</v>
      </c>
      <c r="B939" s="8" t="s">
        <v>2647</v>
      </c>
      <c r="C939" s="8" t="s">
        <v>1726</v>
      </c>
      <c r="D939" s="9">
        <v>1</v>
      </c>
      <c r="E939" s="10">
        <f>TRUNC(일위대가목록!E777,0)</f>
        <v>38376</v>
      </c>
      <c r="F939" s="10">
        <f t="shared" si="70"/>
        <v>38376</v>
      </c>
      <c r="G939" s="10">
        <f>TRUNC(일위대가목록!F777,0)</f>
        <v>274118</v>
      </c>
      <c r="H939" s="10">
        <f t="shared" si="71"/>
        <v>274118</v>
      </c>
      <c r="I939" s="10">
        <f>TRUNC(일위대가목록!G777,0)</f>
        <v>72952</v>
      </c>
      <c r="J939" s="10">
        <f t="shared" si="72"/>
        <v>72952</v>
      </c>
      <c r="K939" s="10">
        <f t="shared" si="74"/>
        <v>385446</v>
      </c>
      <c r="L939" s="10">
        <f t="shared" si="73"/>
        <v>385446</v>
      </c>
      <c r="M939" s="8" t="s">
        <v>2664</v>
      </c>
      <c r="N939" s="1"/>
      <c r="O939" s="1"/>
      <c r="P939" s="1"/>
      <c r="Q939" s="1"/>
      <c r="R939" s="1"/>
      <c r="S939" s="1"/>
      <c r="T939" s="1"/>
      <c r="U939" s="1"/>
      <c r="AS939" s="1"/>
      <c r="AU939" s="1"/>
      <c r="AV939" s="1"/>
      <c r="AW939" s="1"/>
    </row>
    <row r="940" spans="1:49" ht="30" customHeight="1" x14ac:dyDescent="0.3">
      <c r="A940" s="8" t="s">
        <v>2653</v>
      </c>
      <c r="B940" s="8" t="s">
        <v>2650</v>
      </c>
      <c r="C940" s="8" t="s">
        <v>1726</v>
      </c>
      <c r="D940" s="9">
        <v>1</v>
      </c>
      <c r="E940" s="10">
        <f>TRUNC(일위대가목록!E778,0)</f>
        <v>51231</v>
      </c>
      <c r="F940" s="10">
        <f t="shared" si="70"/>
        <v>51231</v>
      </c>
      <c r="G940" s="10">
        <f>TRUNC(일위대가목록!F778,0)</f>
        <v>365867</v>
      </c>
      <c r="H940" s="10">
        <f t="shared" si="71"/>
        <v>365867</v>
      </c>
      <c r="I940" s="10">
        <f>TRUNC(일위대가목록!G778,0)</f>
        <v>97390</v>
      </c>
      <c r="J940" s="10">
        <f t="shared" si="72"/>
        <v>97390</v>
      </c>
      <c r="K940" s="10">
        <f t="shared" si="74"/>
        <v>514488</v>
      </c>
      <c r="L940" s="10">
        <f t="shared" si="73"/>
        <v>514488</v>
      </c>
      <c r="M940" s="8" t="s">
        <v>2666</v>
      </c>
      <c r="N940" s="1"/>
      <c r="O940" s="1"/>
      <c r="P940" s="1"/>
      <c r="Q940" s="1"/>
      <c r="R940" s="1"/>
      <c r="S940" s="1"/>
      <c r="T940" s="1"/>
      <c r="U940" s="1"/>
      <c r="AS940" s="1"/>
      <c r="AU940" s="1"/>
      <c r="AV940" s="1"/>
      <c r="AW940" s="1"/>
    </row>
    <row r="941" spans="1:49" ht="30" customHeight="1" x14ac:dyDescent="0.3">
      <c r="A941" s="37" t="s">
        <v>2668</v>
      </c>
      <c r="B941" s="37" t="s">
        <v>42</v>
      </c>
      <c r="C941" s="37" t="s">
        <v>42</v>
      </c>
      <c r="D941" s="38"/>
      <c r="E941" s="39"/>
      <c r="F941" s="39"/>
      <c r="G941" s="39"/>
      <c r="H941" s="39"/>
      <c r="I941" s="39"/>
      <c r="J941" s="39"/>
      <c r="K941" s="39"/>
      <c r="L941" s="39"/>
      <c r="M941" s="37" t="s">
        <v>42</v>
      </c>
      <c r="N941" s="1"/>
      <c r="O941" s="1"/>
      <c r="P941" s="1"/>
      <c r="Q941" s="1"/>
      <c r="R941" s="1"/>
      <c r="S941" s="1"/>
      <c r="T941" s="1"/>
      <c r="U941" s="1"/>
      <c r="AS941" s="1"/>
      <c r="AU941" s="1"/>
      <c r="AV941" s="1"/>
      <c r="AW941" s="1"/>
    </row>
    <row r="942" spans="1:49" ht="30" customHeight="1" x14ac:dyDescent="0.3">
      <c r="A942" s="37" t="s">
        <v>2669</v>
      </c>
      <c r="B942" s="37" t="s">
        <v>42</v>
      </c>
      <c r="C942" s="37" t="s">
        <v>42</v>
      </c>
      <c r="D942" s="38"/>
      <c r="E942" s="39">
        <f>TRUNC(단가대비표!O273,0)</f>
        <v>0</v>
      </c>
      <c r="F942" s="39">
        <f t="shared" si="70"/>
        <v>0</v>
      </c>
      <c r="G942" s="39">
        <f>TRUNC(단가대비표!P273,0)</f>
        <v>0</v>
      </c>
      <c r="H942" s="39">
        <f t="shared" si="71"/>
        <v>0</v>
      </c>
      <c r="I942" s="39">
        <f>TRUNC(단가대비표!V273,0)</f>
        <v>0</v>
      </c>
      <c r="J942" s="39">
        <f t="shared" si="72"/>
        <v>0</v>
      </c>
      <c r="K942" s="39">
        <f t="shared" ref="K942:K973" si="75">TRUNC(E942+G942+I942, 0)</f>
        <v>0</v>
      </c>
      <c r="L942" s="39">
        <f t="shared" si="73"/>
        <v>0</v>
      </c>
      <c r="M942" s="37" t="s">
        <v>42</v>
      </c>
      <c r="N942" s="1"/>
      <c r="O942" s="1"/>
      <c r="P942" s="1"/>
      <c r="Q942" s="1"/>
      <c r="R942" s="1"/>
      <c r="S942" s="1"/>
      <c r="T942" s="1"/>
      <c r="U942" s="1"/>
      <c r="AS942" s="1"/>
      <c r="AU942" s="1"/>
      <c r="AV942" s="1"/>
      <c r="AW942" s="1"/>
    </row>
    <row r="943" spans="1:49" ht="30" customHeight="1" x14ac:dyDescent="0.3">
      <c r="A943" s="8" t="s">
        <v>2671</v>
      </c>
      <c r="B943" s="8" t="s">
        <v>2672</v>
      </c>
      <c r="C943" s="8" t="s">
        <v>88</v>
      </c>
      <c r="D943" s="9">
        <v>1</v>
      </c>
      <c r="E943" s="10">
        <f>TRUNC(단가산출목록!E65,0)</f>
        <v>431</v>
      </c>
      <c r="F943" s="10">
        <f t="shared" si="70"/>
        <v>431</v>
      </c>
      <c r="G943" s="10">
        <f>TRUNC(단가산출목록!F65,0)</f>
        <v>3152</v>
      </c>
      <c r="H943" s="10">
        <f t="shared" si="71"/>
        <v>3152</v>
      </c>
      <c r="I943" s="10">
        <f>TRUNC(단가산출목록!G65,0)</f>
        <v>741</v>
      </c>
      <c r="J943" s="10">
        <f t="shared" si="72"/>
        <v>741</v>
      </c>
      <c r="K943" s="10">
        <f t="shared" si="75"/>
        <v>4324</v>
      </c>
      <c r="L943" s="10">
        <f t="shared" si="73"/>
        <v>4324</v>
      </c>
      <c r="M943" s="8" t="s">
        <v>2673</v>
      </c>
      <c r="N943" s="1"/>
      <c r="O943" s="1"/>
      <c r="P943" s="1"/>
      <c r="Q943" s="1"/>
      <c r="R943" s="1"/>
      <c r="S943" s="1"/>
      <c r="T943" s="1"/>
      <c r="U943" s="1"/>
      <c r="AS943" s="1"/>
      <c r="AU943" s="1"/>
      <c r="AV943" s="1"/>
      <c r="AW943" s="1"/>
    </row>
    <row r="944" spans="1:49" ht="30" customHeight="1" x14ac:dyDescent="0.3">
      <c r="A944" s="8" t="s">
        <v>2671</v>
      </c>
      <c r="B944" s="8" t="s">
        <v>2675</v>
      </c>
      <c r="C944" s="8" t="s">
        <v>88</v>
      </c>
      <c r="D944" s="9">
        <v>1</v>
      </c>
      <c r="E944" s="10">
        <f>TRUNC(단가산출목록!E66,0)</f>
        <v>387</v>
      </c>
      <c r="F944" s="10">
        <f t="shared" si="70"/>
        <v>387</v>
      </c>
      <c r="G944" s="10">
        <f>TRUNC(단가산출목록!F66,0)</f>
        <v>9118</v>
      </c>
      <c r="H944" s="10">
        <f t="shared" si="71"/>
        <v>9118</v>
      </c>
      <c r="I944" s="10">
        <f>TRUNC(단가산출목록!G66,0)</f>
        <v>666</v>
      </c>
      <c r="J944" s="10">
        <f t="shared" si="72"/>
        <v>666</v>
      </c>
      <c r="K944" s="10">
        <f t="shared" si="75"/>
        <v>10171</v>
      </c>
      <c r="L944" s="10">
        <f t="shared" si="73"/>
        <v>10171</v>
      </c>
      <c r="M944" s="8" t="s">
        <v>2676</v>
      </c>
      <c r="N944" s="1"/>
      <c r="O944" s="1"/>
      <c r="P944" s="1"/>
      <c r="Q944" s="1"/>
      <c r="R944" s="1"/>
      <c r="S944" s="1"/>
      <c r="T944" s="1"/>
      <c r="U944" s="1"/>
      <c r="AS944" s="1"/>
      <c r="AU944" s="1"/>
      <c r="AV944" s="1"/>
      <c r="AW944" s="1"/>
    </row>
    <row r="945" spans="1:49" ht="30" customHeight="1" x14ac:dyDescent="0.3">
      <c r="A945" s="8" t="s">
        <v>2671</v>
      </c>
      <c r="B945" s="8" t="s">
        <v>2678</v>
      </c>
      <c r="C945" s="8" t="s">
        <v>88</v>
      </c>
      <c r="D945" s="9">
        <v>1</v>
      </c>
      <c r="E945" s="10">
        <f>TRUNC(단가산출목록!E67,0)</f>
        <v>301</v>
      </c>
      <c r="F945" s="10">
        <f t="shared" si="70"/>
        <v>301</v>
      </c>
      <c r="G945" s="10">
        <f>TRUNC(단가산출목록!F67,0)</f>
        <v>21050</v>
      </c>
      <c r="H945" s="10">
        <f t="shared" si="71"/>
        <v>21050</v>
      </c>
      <c r="I945" s="10">
        <f>TRUNC(단가산출목록!G67,0)</f>
        <v>518</v>
      </c>
      <c r="J945" s="10">
        <f t="shared" si="72"/>
        <v>518</v>
      </c>
      <c r="K945" s="10">
        <f t="shared" si="75"/>
        <v>21869</v>
      </c>
      <c r="L945" s="10">
        <f t="shared" si="73"/>
        <v>21869</v>
      </c>
      <c r="M945" s="8" t="s">
        <v>2679</v>
      </c>
      <c r="N945" s="1"/>
      <c r="O945" s="1"/>
      <c r="P945" s="1"/>
      <c r="Q945" s="1"/>
      <c r="R945" s="1"/>
      <c r="S945" s="1"/>
      <c r="T945" s="1"/>
      <c r="U945" s="1"/>
      <c r="AS945" s="1"/>
      <c r="AU945" s="1"/>
      <c r="AV945" s="1"/>
      <c r="AW945" s="1"/>
    </row>
    <row r="946" spans="1:49" ht="30" customHeight="1" x14ac:dyDescent="0.3">
      <c r="A946" s="8" t="s">
        <v>2671</v>
      </c>
      <c r="B946" s="8" t="s">
        <v>2681</v>
      </c>
      <c r="C946" s="8" t="s">
        <v>88</v>
      </c>
      <c r="D946" s="9">
        <v>1</v>
      </c>
      <c r="E946" s="10">
        <f>TRUNC(단가산출목록!E68,0)</f>
        <v>430</v>
      </c>
      <c r="F946" s="10">
        <f t="shared" si="70"/>
        <v>430</v>
      </c>
      <c r="G946" s="10">
        <f>TRUNC(단가산출목록!F68,0)</f>
        <v>1576</v>
      </c>
      <c r="H946" s="10">
        <f t="shared" si="71"/>
        <v>1576</v>
      </c>
      <c r="I946" s="10">
        <f>TRUNC(단가산출목록!G68,0)</f>
        <v>467</v>
      </c>
      <c r="J946" s="10">
        <f t="shared" si="72"/>
        <v>467</v>
      </c>
      <c r="K946" s="10">
        <f t="shared" si="75"/>
        <v>2473</v>
      </c>
      <c r="L946" s="10">
        <f t="shared" si="73"/>
        <v>2473</v>
      </c>
      <c r="M946" s="8" t="s">
        <v>2682</v>
      </c>
      <c r="N946" s="1"/>
      <c r="O946" s="1"/>
      <c r="P946" s="1"/>
      <c r="Q946" s="1"/>
      <c r="R946" s="1"/>
      <c r="S946" s="1"/>
      <c r="T946" s="1"/>
      <c r="U946" s="1"/>
      <c r="AS946" s="1"/>
      <c r="AU946" s="1"/>
      <c r="AV946" s="1"/>
      <c r="AW946" s="1"/>
    </row>
    <row r="947" spans="1:49" ht="30" customHeight="1" x14ac:dyDescent="0.3">
      <c r="A947" s="8" t="s">
        <v>2671</v>
      </c>
      <c r="B947" s="8" t="s">
        <v>2684</v>
      </c>
      <c r="C947" s="8" t="s">
        <v>88</v>
      </c>
      <c r="D947" s="9">
        <v>1</v>
      </c>
      <c r="E947" s="10">
        <f>TRUNC(단가산출목록!E69,0)</f>
        <v>387</v>
      </c>
      <c r="F947" s="10">
        <f t="shared" si="70"/>
        <v>387</v>
      </c>
      <c r="G947" s="10">
        <f>TRUNC(단가산출목록!F69,0)</f>
        <v>7699</v>
      </c>
      <c r="H947" s="10">
        <f t="shared" si="71"/>
        <v>7699</v>
      </c>
      <c r="I947" s="10">
        <f>TRUNC(단가산출목록!G69,0)</f>
        <v>421</v>
      </c>
      <c r="J947" s="10">
        <f t="shared" si="72"/>
        <v>421</v>
      </c>
      <c r="K947" s="10">
        <f t="shared" si="75"/>
        <v>8507</v>
      </c>
      <c r="L947" s="10">
        <f t="shared" si="73"/>
        <v>8507</v>
      </c>
      <c r="M947" s="8" t="s">
        <v>2685</v>
      </c>
      <c r="N947" s="1"/>
      <c r="O947" s="1"/>
      <c r="P947" s="1"/>
      <c r="Q947" s="1"/>
      <c r="R947" s="1"/>
      <c r="S947" s="1"/>
      <c r="T947" s="1"/>
      <c r="U947" s="1"/>
      <c r="AS947" s="1"/>
      <c r="AU947" s="1"/>
      <c r="AV947" s="1"/>
      <c r="AW947" s="1"/>
    </row>
    <row r="948" spans="1:49" ht="30" customHeight="1" x14ac:dyDescent="0.3">
      <c r="A948" s="8" t="s">
        <v>2671</v>
      </c>
      <c r="B948" s="8" t="s">
        <v>2687</v>
      </c>
      <c r="C948" s="8" t="s">
        <v>88</v>
      </c>
      <c r="D948" s="9">
        <v>1</v>
      </c>
      <c r="E948" s="10">
        <f>TRUNC(단가산출목록!E70,0)</f>
        <v>301</v>
      </c>
      <c r="F948" s="10">
        <f t="shared" si="70"/>
        <v>301</v>
      </c>
      <c r="G948" s="10">
        <f>TRUNC(단가산출목록!F70,0)</f>
        <v>19946</v>
      </c>
      <c r="H948" s="10">
        <f t="shared" si="71"/>
        <v>19946</v>
      </c>
      <c r="I948" s="10">
        <f>TRUNC(단가산출목록!G70,0)</f>
        <v>327</v>
      </c>
      <c r="J948" s="10">
        <f t="shared" si="72"/>
        <v>327</v>
      </c>
      <c r="K948" s="10">
        <f t="shared" si="75"/>
        <v>20574</v>
      </c>
      <c r="L948" s="10">
        <f t="shared" si="73"/>
        <v>20574</v>
      </c>
      <c r="M948" s="8" t="s">
        <v>2688</v>
      </c>
      <c r="N948" s="1"/>
      <c r="O948" s="1"/>
      <c r="P948" s="1"/>
      <c r="Q948" s="1"/>
      <c r="R948" s="1"/>
      <c r="S948" s="1"/>
      <c r="T948" s="1"/>
      <c r="U948" s="1"/>
      <c r="AS948" s="1"/>
      <c r="AU948" s="1"/>
      <c r="AV948" s="1"/>
      <c r="AW948" s="1"/>
    </row>
    <row r="949" spans="1:49" ht="30" customHeight="1" x14ac:dyDescent="0.3">
      <c r="A949" s="8" t="s">
        <v>2671</v>
      </c>
      <c r="B949" s="8" t="s">
        <v>2690</v>
      </c>
      <c r="C949" s="8" t="s">
        <v>88</v>
      </c>
      <c r="D949" s="9">
        <v>1</v>
      </c>
      <c r="E949" s="10">
        <f>TRUNC(단가산출목록!E71,0)</f>
        <v>320</v>
      </c>
      <c r="F949" s="10">
        <f t="shared" si="70"/>
        <v>320</v>
      </c>
      <c r="G949" s="10">
        <f>TRUNC(단가산출목록!F71,0)</f>
        <v>1000</v>
      </c>
      <c r="H949" s="10">
        <f t="shared" si="71"/>
        <v>1000</v>
      </c>
      <c r="I949" s="10">
        <f>TRUNC(단가산출목록!G71,0)</f>
        <v>416</v>
      </c>
      <c r="J949" s="10">
        <f t="shared" si="72"/>
        <v>416</v>
      </c>
      <c r="K949" s="10">
        <f t="shared" si="75"/>
        <v>1736</v>
      </c>
      <c r="L949" s="10">
        <f t="shared" si="73"/>
        <v>1736</v>
      </c>
      <c r="M949" s="8" t="s">
        <v>2691</v>
      </c>
      <c r="N949" s="1"/>
      <c r="O949" s="1"/>
      <c r="P949" s="1"/>
      <c r="Q949" s="1"/>
      <c r="R949" s="1"/>
      <c r="S949" s="1"/>
      <c r="T949" s="1"/>
      <c r="U949" s="1"/>
      <c r="AS949" s="1"/>
      <c r="AU949" s="1"/>
      <c r="AV949" s="1"/>
      <c r="AW949" s="1"/>
    </row>
    <row r="950" spans="1:49" ht="30" customHeight="1" x14ac:dyDescent="0.3">
      <c r="A950" s="8" t="s">
        <v>2671</v>
      </c>
      <c r="B950" s="8" t="s">
        <v>2693</v>
      </c>
      <c r="C950" s="8" t="s">
        <v>88</v>
      </c>
      <c r="D950" s="9">
        <v>1</v>
      </c>
      <c r="E950" s="10">
        <f>TRUNC(단가산출목록!E72,0)</f>
        <v>288</v>
      </c>
      <c r="F950" s="10">
        <f t="shared" si="70"/>
        <v>288</v>
      </c>
      <c r="G950" s="10">
        <f>TRUNC(단가산출목록!F72,0)</f>
        <v>7181</v>
      </c>
      <c r="H950" s="10">
        <f t="shared" si="71"/>
        <v>7181</v>
      </c>
      <c r="I950" s="10">
        <f>TRUNC(단가산출목록!G72,0)</f>
        <v>374</v>
      </c>
      <c r="J950" s="10">
        <f t="shared" si="72"/>
        <v>374</v>
      </c>
      <c r="K950" s="10">
        <f t="shared" si="75"/>
        <v>7843</v>
      </c>
      <c r="L950" s="10">
        <f t="shared" si="73"/>
        <v>7843</v>
      </c>
      <c r="M950" s="8" t="s">
        <v>2694</v>
      </c>
      <c r="N950" s="1"/>
      <c r="O950" s="1"/>
      <c r="P950" s="1"/>
      <c r="Q950" s="1"/>
      <c r="R950" s="1"/>
      <c r="S950" s="1"/>
      <c r="T950" s="1"/>
      <c r="U950" s="1"/>
      <c r="AS950" s="1"/>
      <c r="AU950" s="1"/>
      <c r="AV950" s="1"/>
      <c r="AW950" s="1"/>
    </row>
    <row r="951" spans="1:49" ht="30" customHeight="1" x14ac:dyDescent="0.3">
      <c r="A951" s="8" t="s">
        <v>2671</v>
      </c>
      <c r="B951" s="8" t="s">
        <v>2696</v>
      </c>
      <c r="C951" s="8" t="s">
        <v>88</v>
      </c>
      <c r="D951" s="9">
        <v>1</v>
      </c>
      <c r="E951" s="10">
        <f>TRUNC(단가산출목록!E73,0)</f>
        <v>224</v>
      </c>
      <c r="F951" s="10">
        <f t="shared" si="70"/>
        <v>224</v>
      </c>
      <c r="G951" s="10">
        <f>TRUNC(단가산출목록!F73,0)</f>
        <v>19544</v>
      </c>
      <c r="H951" s="10">
        <f t="shared" si="71"/>
        <v>19544</v>
      </c>
      <c r="I951" s="10">
        <f>TRUNC(단가산출목록!G73,0)</f>
        <v>291</v>
      </c>
      <c r="J951" s="10">
        <f t="shared" si="72"/>
        <v>291</v>
      </c>
      <c r="K951" s="10">
        <f t="shared" si="75"/>
        <v>20059</v>
      </c>
      <c r="L951" s="10">
        <f t="shared" si="73"/>
        <v>20059</v>
      </c>
      <c r="M951" s="8" t="s">
        <v>2697</v>
      </c>
      <c r="N951" s="1"/>
      <c r="O951" s="1"/>
      <c r="P951" s="1"/>
      <c r="Q951" s="1"/>
      <c r="R951" s="1"/>
      <c r="S951" s="1"/>
      <c r="T951" s="1"/>
      <c r="U951" s="1"/>
      <c r="AS951" s="1"/>
      <c r="AU951" s="1"/>
      <c r="AV951" s="1"/>
      <c r="AW951" s="1"/>
    </row>
    <row r="952" spans="1:49" ht="30" customHeight="1" x14ac:dyDescent="0.3">
      <c r="A952" s="8" t="s">
        <v>2671</v>
      </c>
      <c r="B952" s="8" t="s">
        <v>2699</v>
      </c>
      <c r="C952" s="8" t="s">
        <v>88</v>
      </c>
      <c r="D952" s="9">
        <v>1</v>
      </c>
      <c r="E952" s="10">
        <f>TRUNC(단가산출목록!E74,0)</f>
        <v>395</v>
      </c>
      <c r="F952" s="10">
        <f t="shared" si="70"/>
        <v>395</v>
      </c>
      <c r="G952" s="10">
        <f>TRUNC(단가산출목록!F74,0)</f>
        <v>735</v>
      </c>
      <c r="H952" s="10">
        <f t="shared" si="71"/>
        <v>735</v>
      </c>
      <c r="I952" s="10">
        <f>TRUNC(단가산출목록!G74,0)</f>
        <v>369</v>
      </c>
      <c r="J952" s="10">
        <f t="shared" si="72"/>
        <v>369</v>
      </c>
      <c r="K952" s="10">
        <f t="shared" si="75"/>
        <v>1499</v>
      </c>
      <c r="L952" s="10">
        <f t="shared" si="73"/>
        <v>1499</v>
      </c>
      <c r="M952" s="8" t="s">
        <v>2700</v>
      </c>
      <c r="N952" s="1"/>
      <c r="O952" s="1"/>
      <c r="P952" s="1"/>
      <c r="Q952" s="1"/>
      <c r="R952" s="1"/>
      <c r="S952" s="1"/>
      <c r="T952" s="1"/>
      <c r="U952" s="1"/>
      <c r="AS952" s="1"/>
      <c r="AU952" s="1"/>
      <c r="AV952" s="1"/>
      <c r="AW952" s="1"/>
    </row>
    <row r="953" spans="1:49" ht="30" customHeight="1" x14ac:dyDescent="0.3">
      <c r="A953" s="8" t="s">
        <v>2702</v>
      </c>
      <c r="B953" s="8" t="s">
        <v>2703</v>
      </c>
      <c r="C953" s="8" t="s">
        <v>88</v>
      </c>
      <c r="D953" s="9">
        <v>1</v>
      </c>
      <c r="E953" s="10">
        <f>TRUNC(단가산출목록!E75,0)</f>
        <v>254</v>
      </c>
      <c r="F953" s="10">
        <f t="shared" si="70"/>
        <v>254</v>
      </c>
      <c r="G953" s="10">
        <f>TRUNC(단가산출목록!F75,0)</f>
        <v>25598</v>
      </c>
      <c r="H953" s="10">
        <f t="shared" si="71"/>
        <v>25598</v>
      </c>
      <c r="I953" s="10">
        <f>TRUNC(단가산출목록!G75,0)</f>
        <v>237</v>
      </c>
      <c r="J953" s="10">
        <f t="shared" si="72"/>
        <v>237</v>
      </c>
      <c r="K953" s="10">
        <f t="shared" si="75"/>
        <v>26089</v>
      </c>
      <c r="L953" s="10">
        <f t="shared" si="73"/>
        <v>26089</v>
      </c>
      <c r="M953" s="8" t="s">
        <v>2704</v>
      </c>
      <c r="N953" s="1"/>
      <c r="O953" s="1"/>
      <c r="P953" s="1"/>
      <c r="Q953" s="1"/>
      <c r="R953" s="1"/>
      <c r="S953" s="1"/>
      <c r="T953" s="1"/>
      <c r="U953" s="1"/>
      <c r="AS953" s="1"/>
      <c r="AU953" s="1"/>
      <c r="AV953" s="1"/>
      <c r="AW953" s="1"/>
    </row>
    <row r="954" spans="1:49" ht="30" customHeight="1" x14ac:dyDescent="0.3">
      <c r="A954" s="8" t="s">
        <v>2702</v>
      </c>
      <c r="B954" s="8" t="s">
        <v>2706</v>
      </c>
      <c r="C954" s="8" t="s">
        <v>88</v>
      </c>
      <c r="D954" s="9">
        <v>1</v>
      </c>
      <c r="E954" s="10">
        <f>TRUNC(단가산출목록!E76,0)</f>
        <v>327</v>
      </c>
      <c r="F954" s="10">
        <f t="shared" si="70"/>
        <v>327</v>
      </c>
      <c r="G954" s="10">
        <f>TRUNC(단가산출목록!F76,0)</f>
        <v>8983</v>
      </c>
      <c r="H954" s="10">
        <f t="shared" si="71"/>
        <v>8983</v>
      </c>
      <c r="I954" s="10">
        <f>TRUNC(단가산출목록!G76,0)</f>
        <v>305</v>
      </c>
      <c r="J954" s="10">
        <f t="shared" si="72"/>
        <v>305</v>
      </c>
      <c r="K954" s="10">
        <f t="shared" si="75"/>
        <v>9615</v>
      </c>
      <c r="L954" s="10">
        <f t="shared" si="73"/>
        <v>9615</v>
      </c>
      <c r="M954" s="8" t="s">
        <v>2707</v>
      </c>
      <c r="N954" s="1"/>
      <c r="O954" s="1"/>
      <c r="P954" s="1"/>
      <c r="Q954" s="1"/>
      <c r="R954" s="1"/>
      <c r="S954" s="1"/>
      <c r="T954" s="1"/>
      <c r="U954" s="1"/>
      <c r="AS954" s="1"/>
      <c r="AU954" s="1"/>
      <c r="AV954" s="1"/>
      <c r="AW954" s="1"/>
    </row>
    <row r="955" spans="1:49" ht="30" customHeight="1" x14ac:dyDescent="0.3">
      <c r="A955" s="37" t="s">
        <v>2709</v>
      </c>
      <c r="B955" s="37" t="s">
        <v>42</v>
      </c>
      <c r="C955" s="37" t="s">
        <v>42</v>
      </c>
      <c r="D955" s="38"/>
      <c r="E955" s="39">
        <f>TRUNC(단가대비표!O274,0)</f>
        <v>0</v>
      </c>
      <c r="F955" s="39">
        <f t="shared" si="70"/>
        <v>0</v>
      </c>
      <c r="G955" s="39">
        <f>TRUNC(단가대비표!P274,0)</f>
        <v>0</v>
      </c>
      <c r="H955" s="39">
        <f t="shared" si="71"/>
        <v>0</v>
      </c>
      <c r="I955" s="39">
        <f>TRUNC(단가대비표!V274,0)</f>
        <v>0</v>
      </c>
      <c r="J955" s="39">
        <f t="shared" si="72"/>
        <v>0</v>
      </c>
      <c r="K955" s="39">
        <f t="shared" si="75"/>
        <v>0</v>
      </c>
      <c r="L955" s="39">
        <f t="shared" si="73"/>
        <v>0</v>
      </c>
      <c r="M955" s="37" t="s">
        <v>42</v>
      </c>
      <c r="N955" s="1"/>
      <c r="O955" s="1"/>
      <c r="P955" s="1"/>
      <c r="Q955" s="1"/>
      <c r="R955" s="1"/>
      <c r="S955" s="1"/>
      <c r="T955" s="1"/>
      <c r="U955" s="1"/>
      <c r="AS955" s="1"/>
      <c r="AU955" s="1"/>
      <c r="AV955" s="1"/>
      <c r="AW955" s="1"/>
    </row>
    <row r="956" spans="1:49" ht="30" customHeight="1" x14ac:dyDescent="0.3">
      <c r="A956" s="8" t="s">
        <v>2711</v>
      </c>
      <c r="B956" s="8" t="s">
        <v>2712</v>
      </c>
      <c r="C956" s="8" t="s">
        <v>88</v>
      </c>
      <c r="D956" s="9">
        <v>1</v>
      </c>
      <c r="E956" s="10">
        <f>TRUNC(단가산출목록!E77,0)</f>
        <v>4967</v>
      </c>
      <c r="F956" s="10">
        <f t="shared" si="70"/>
        <v>4967</v>
      </c>
      <c r="G956" s="10">
        <f>TRUNC(단가산출목록!F77,0)</f>
        <v>15531</v>
      </c>
      <c r="H956" s="10">
        <f t="shared" si="71"/>
        <v>15531</v>
      </c>
      <c r="I956" s="10">
        <f>TRUNC(단가산출목록!G77,0)</f>
        <v>10797</v>
      </c>
      <c r="J956" s="10">
        <f t="shared" si="72"/>
        <v>10797</v>
      </c>
      <c r="K956" s="10">
        <f t="shared" si="75"/>
        <v>31295</v>
      </c>
      <c r="L956" s="10">
        <f t="shared" si="73"/>
        <v>31295</v>
      </c>
      <c r="M956" s="8" t="s">
        <v>2713</v>
      </c>
      <c r="N956" s="1"/>
      <c r="O956" s="1"/>
      <c r="P956" s="1"/>
      <c r="Q956" s="1"/>
      <c r="R956" s="1"/>
      <c r="S956" s="1"/>
      <c r="T956" s="1"/>
      <c r="U956" s="1"/>
      <c r="AS956" s="1"/>
      <c r="AU956" s="1"/>
      <c r="AV956" s="1"/>
      <c r="AW956" s="1"/>
    </row>
    <row r="957" spans="1:49" ht="30" customHeight="1" x14ac:dyDescent="0.3">
      <c r="A957" s="8" t="s">
        <v>2715</v>
      </c>
      <c r="B957" s="8" t="s">
        <v>2712</v>
      </c>
      <c r="C957" s="8" t="s">
        <v>88</v>
      </c>
      <c r="D957" s="9">
        <v>1</v>
      </c>
      <c r="E957" s="10">
        <f>TRUNC(단가산출목록!E78,0)</f>
        <v>5393</v>
      </c>
      <c r="F957" s="10">
        <f t="shared" si="70"/>
        <v>5393</v>
      </c>
      <c r="G957" s="10">
        <f>TRUNC(단가산출목록!F78,0)</f>
        <v>16862</v>
      </c>
      <c r="H957" s="10">
        <f t="shared" si="71"/>
        <v>16862</v>
      </c>
      <c r="I957" s="10">
        <f>TRUNC(단가산출목록!G78,0)</f>
        <v>11722</v>
      </c>
      <c r="J957" s="10">
        <f t="shared" si="72"/>
        <v>11722</v>
      </c>
      <c r="K957" s="10">
        <f t="shared" si="75"/>
        <v>33977</v>
      </c>
      <c r="L957" s="10">
        <f t="shared" si="73"/>
        <v>33977</v>
      </c>
      <c r="M957" s="8" t="s">
        <v>2716</v>
      </c>
      <c r="N957" s="1"/>
      <c r="O957" s="1"/>
      <c r="P957" s="1"/>
      <c r="Q957" s="1"/>
      <c r="R957" s="1"/>
      <c r="S957" s="1"/>
      <c r="T957" s="1"/>
      <c r="U957" s="1"/>
      <c r="AS957" s="1"/>
      <c r="AU957" s="1"/>
      <c r="AV957" s="1"/>
      <c r="AW957" s="1"/>
    </row>
    <row r="958" spans="1:49" ht="30" customHeight="1" x14ac:dyDescent="0.3">
      <c r="A958" s="8" t="s">
        <v>2718</v>
      </c>
      <c r="B958" s="8" t="s">
        <v>2712</v>
      </c>
      <c r="C958" s="8" t="s">
        <v>88</v>
      </c>
      <c r="D958" s="9">
        <v>1</v>
      </c>
      <c r="E958" s="10">
        <f>TRUNC(단가산출목록!E79,0)</f>
        <v>7551</v>
      </c>
      <c r="F958" s="10">
        <f t="shared" si="70"/>
        <v>7551</v>
      </c>
      <c r="G958" s="10">
        <f>TRUNC(단가산출목록!F79,0)</f>
        <v>23608</v>
      </c>
      <c r="H958" s="10">
        <f t="shared" si="71"/>
        <v>23608</v>
      </c>
      <c r="I958" s="10">
        <f>TRUNC(단가산출목록!G79,0)</f>
        <v>17621</v>
      </c>
      <c r="J958" s="10">
        <f t="shared" si="72"/>
        <v>17621</v>
      </c>
      <c r="K958" s="10">
        <f t="shared" si="75"/>
        <v>48780</v>
      </c>
      <c r="L958" s="10">
        <f t="shared" si="73"/>
        <v>48780</v>
      </c>
      <c r="M958" s="8" t="s">
        <v>2719</v>
      </c>
      <c r="N958" s="1"/>
      <c r="O958" s="1"/>
      <c r="P958" s="1"/>
      <c r="Q958" s="1"/>
      <c r="R958" s="1"/>
      <c r="S958" s="1"/>
      <c r="T958" s="1"/>
      <c r="U958" s="1"/>
      <c r="AS958" s="1"/>
      <c r="AU958" s="1"/>
      <c r="AV958" s="1"/>
      <c r="AW958" s="1"/>
    </row>
    <row r="959" spans="1:49" ht="30" customHeight="1" x14ac:dyDescent="0.3">
      <c r="A959" s="8" t="s">
        <v>2721</v>
      </c>
      <c r="B959" s="8" t="s">
        <v>2712</v>
      </c>
      <c r="C959" s="8" t="s">
        <v>88</v>
      </c>
      <c r="D959" s="9">
        <v>1</v>
      </c>
      <c r="E959" s="10">
        <f>TRUNC(단가산출목록!E80,0)</f>
        <v>10487</v>
      </c>
      <c r="F959" s="10">
        <f t="shared" si="70"/>
        <v>10487</v>
      </c>
      <c r="G959" s="10">
        <f>TRUNC(단가산출목록!F80,0)</f>
        <v>32788</v>
      </c>
      <c r="H959" s="10">
        <f t="shared" si="71"/>
        <v>32788</v>
      </c>
      <c r="I959" s="10">
        <f>TRUNC(단가산출목록!G80,0)</f>
        <v>25674</v>
      </c>
      <c r="J959" s="10">
        <f t="shared" si="72"/>
        <v>25674</v>
      </c>
      <c r="K959" s="10">
        <f t="shared" si="75"/>
        <v>68949</v>
      </c>
      <c r="L959" s="10">
        <f t="shared" si="73"/>
        <v>68949</v>
      </c>
      <c r="M959" s="8" t="s">
        <v>2722</v>
      </c>
      <c r="N959" s="1"/>
      <c r="O959" s="1"/>
      <c r="P959" s="1"/>
      <c r="Q959" s="1"/>
      <c r="R959" s="1"/>
      <c r="S959" s="1"/>
      <c r="T959" s="1"/>
      <c r="U959" s="1"/>
      <c r="AS959" s="1"/>
      <c r="AU959" s="1"/>
      <c r="AV959" s="1"/>
      <c r="AW959" s="1"/>
    </row>
    <row r="960" spans="1:49" ht="30" customHeight="1" x14ac:dyDescent="0.3">
      <c r="A960" s="8" t="s">
        <v>2724</v>
      </c>
      <c r="B960" s="8" t="s">
        <v>2712</v>
      </c>
      <c r="C960" s="8" t="s">
        <v>88</v>
      </c>
      <c r="D960" s="9">
        <v>1</v>
      </c>
      <c r="E960" s="10">
        <f>TRUNC(단가산출목록!E81,0)</f>
        <v>3775</v>
      </c>
      <c r="F960" s="10">
        <f t="shared" si="70"/>
        <v>3775</v>
      </c>
      <c r="G960" s="10">
        <f>TRUNC(단가산출목록!F81,0)</f>
        <v>11804</v>
      </c>
      <c r="H960" s="10">
        <f t="shared" si="71"/>
        <v>11804</v>
      </c>
      <c r="I960" s="10">
        <f>TRUNC(단가산출목록!G81,0)</f>
        <v>8206</v>
      </c>
      <c r="J960" s="10">
        <f t="shared" si="72"/>
        <v>8206</v>
      </c>
      <c r="K960" s="10">
        <f t="shared" si="75"/>
        <v>23785</v>
      </c>
      <c r="L960" s="10">
        <f t="shared" si="73"/>
        <v>23785</v>
      </c>
      <c r="M960" s="8" t="s">
        <v>2725</v>
      </c>
      <c r="N960" s="1"/>
      <c r="O960" s="1"/>
      <c r="P960" s="1"/>
      <c r="Q960" s="1"/>
      <c r="R960" s="1"/>
      <c r="S960" s="1"/>
      <c r="T960" s="1"/>
      <c r="U960" s="1"/>
      <c r="AS960" s="1"/>
      <c r="AU960" s="1"/>
      <c r="AV960" s="1"/>
      <c r="AW960" s="1"/>
    </row>
    <row r="961" spans="1:49" ht="30" customHeight="1" x14ac:dyDescent="0.3">
      <c r="A961" s="8" t="s">
        <v>2727</v>
      </c>
      <c r="B961" s="8" t="s">
        <v>2712</v>
      </c>
      <c r="C961" s="8" t="s">
        <v>88</v>
      </c>
      <c r="D961" s="9">
        <v>1</v>
      </c>
      <c r="E961" s="10">
        <f>TRUNC(단가산출목록!E82,0)</f>
        <v>5552</v>
      </c>
      <c r="F961" s="10">
        <f t="shared" si="70"/>
        <v>5552</v>
      </c>
      <c r="G961" s="10">
        <f>TRUNC(단가산출목록!F82,0)</f>
        <v>17358</v>
      </c>
      <c r="H961" s="10">
        <f t="shared" si="71"/>
        <v>17358</v>
      </c>
      <c r="I961" s="10">
        <f>TRUNC(단가산출목록!G82,0)</f>
        <v>12956</v>
      </c>
      <c r="J961" s="10">
        <f t="shared" si="72"/>
        <v>12956</v>
      </c>
      <c r="K961" s="10">
        <f t="shared" si="75"/>
        <v>35866</v>
      </c>
      <c r="L961" s="10">
        <f t="shared" si="73"/>
        <v>35866</v>
      </c>
      <c r="M961" s="8" t="s">
        <v>2728</v>
      </c>
      <c r="N961" s="1"/>
      <c r="O961" s="1"/>
      <c r="P961" s="1"/>
      <c r="Q961" s="1"/>
      <c r="R961" s="1"/>
      <c r="S961" s="1"/>
      <c r="T961" s="1"/>
      <c r="U961" s="1"/>
      <c r="AS961" s="1"/>
      <c r="AU961" s="1"/>
      <c r="AV961" s="1"/>
      <c r="AW961" s="1"/>
    </row>
    <row r="962" spans="1:49" ht="30" customHeight="1" x14ac:dyDescent="0.3">
      <c r="A962" s="8" t="s">
        <v>2730</v>
      </c>
      <c r="B962" s="8" t="s">
        <v>2712</v>
      </c>
      <c r="C962" s="8" t="s">
        <v>88</v>
      </c>
      <c r="D962" s="9">
        <v>1</v>
      </c>
      <c r="E962" s="10">
        <f>TRUNC(단가산출목록!E83,0)</f>
        <v>7260</v>
      </c>
      <c r="F962" s="10">
        <f t="shared" si="70"/>
        <v>7260</v>
      </c>
      <c r="G962" s="10">
        <f>TRUNC(단가산출목록!F83,0)</f>
        <v>22700</v>
      </c>
      <c r="H962" s="10">
        <f t="shared" si="71"/>
        <v>22700</v>
      </c>
      <c r="I962" s="10">
        <f>TRUNC(단가산출목록!G83,0)</f>
        <v>17774</v>
      </c>
      <c r="J962" s="10">
        <f t="shared" si="72"/>
        <v>17774</v>
      </c>
      <c r="K962" s="10">
        <f t="shared" si="75"/>
        <v>47734</v>
      </c>
      <c r="L962" s="10">
        <f t="shared" si="73"/>
        <v>47734</v>
      </c>
      <c r="M962" s="8" t="s">
        <v>2731</v>
      </c>
      <c r="N962" s="1"/>
      <c r="O962" s="1"/>
      <c r="P962" s="1"/>
      <c r="Q962" s="1"/>
      <c r="R962" s="1"/>
      <c r="S962" s="1"/>
      <c r="T962" s="1"/>
      <c r="U962" s="1"/>
      <c r="AS962" s="1"/>
      <c r="AU962" s="1"/>
      <c r="AV962" s="1"/>
      <c r="AW962" s="1"/>
    </row>
    <row r="963" spans="1:49" ht="30" customHeight="1" x14ac:dyDescent="0.3">
      <c r="A963" s="8" t="s">
        <v>2733</v>
      </c>
      <c r="B963" s="8" t="s">
        <v>42</v>
      </c>
      <c r="C963" s="8" t="s">
        <v>42</v>
      </c>
      <c r="D963" s="9"/>
      <c r="E963" s="10">
        <f>TRUNC(단가대비표!O275,0)</f>
        <v>0</v>
      </c>
      <c r="F963" s="10">
        <f t="shared" ref="F963:F1026" si="76">TRUNC(E963*D963, 0)</f>
        <v>0</v>
      </c>
      <c r="G963" s="10">
        <f>TRUNC(단가대비표!P275,0)</f>
        <v>0</v>
      </c>
      <c r="H963" s="10">
        <f t="shared" ref="H963:H1026" si="77">TRUNC(G963*D963, 0)</f>
        <v>0</v>
      </c>
      <c r="I963" s="10">
        <f>TRUNC(단가대비표!V275,0)</f>
        <v>0</v>
      </c>
      <c r="J963" s="10">
        <f t="shared" ref="J963:J1026" si="78">TRUNC(I963*D963, 0)</f>
        <v>0</v>
      </c>
      <c r="K963" s="10">
        <f t="shared" si="75"/>
        <v>0</v>
      </c>
      <c r="L963" s="10">
        <f t="shared" ref="L963:L1026" si="79">TRUNC(F963+H963+J963, 0)</f>
        <v>0</v>
      </c>
      <c r="M963" s="8" t="s">
        <v>42</v>
      </c>
      <c r="N963" s="1"/>
      <c r="O963" s="1"/>
      <c r="P963" s="1"/>
      <c r="Q963" s="1"/>
      <c r="R963" s="1"/>
      <c r="S963" s="1"/>
      <c r="T963" s="1"/>
      <c r="U963" s="1"/>
      <c r="AS963" s="1"/>
      <c r="AU963" s="1"/>
      <c r="AV963" s="1"/>
      <c r="AW963" s="1"/>
    </row>
    <row r="964" spans="1:49" ht="30" customHeight="1" x14ac:dyDescent="0.3">
      <c r="A964" s="8" t="s">
        <v>2735</v>
      </c>
      <c r="B964" s="8" t="s">
        <v>2736</v>
      </c>
      <c r="C964" s="8" t="s">
        <v>88</v>
      </c>
      <c r="D964" s="9">
        <v>1</v>
      </c>
      <c r="E964" s="10">
        <f>TRUNC(단가산출목록!E84,0)</f>
        <v>926</v>
      </c>
      <c r="F964" s="10">
        <f t="shared" si="76"/>
        <v>926</v>
      </c>
      <c r="G964" s="10">
        <f>TRUNC(단가산출목록!F84,0)</f>
        <v>1868</v>
      </c>
      <c r="H964" s="10">
        <f t="shared" si="77"/>
        <v>1868</v>
      </c>
      <c r="I964" s="10">
        <f>TRUNC(단가산출목록!G84,0)</f>
        <v>667</v>
      </c>
      <c r="J964" s="10">
        <f t="shared" si="78"/>
        <v>667</v>
      </c>
      <c r="K964" s="10">
        <f t="shared" si="75"/>
        <v>3461</v>
      </c>
      <c r="L964" s="10">
        <f t="shared" si="79"/>
        <v>3461</v>
      </c>
      <c r="M964" s="8" t="s">
        <v>2737</v>
      </c>
      <c r="N964" s="1"/>
      <c r="O964" s="1"/>
      <c r="P964" s="1"/>
      <c r="Q964" s="1"/>
      <c r="R964" s="1"/>
      <c r="S964" s="1"/>
      <c r="T964" s="1"/>
      <c r="U964" s="1"/>
      <c r="AS964" s="1"/>
      <c r="AU964" s="1"/>
      <c r="AV964" s="1"/>
      <c r="AW964" s="1"/>
    </row>
    <row r="965" spans="1:49" ht="30" customHeight="1" x14ac:dyDescent="0.3">
      <c r="A965" s="8" t="s">
        <v>2735</v>
      </c>
      <c r="B965" s="8" t="s">
        <v>2739</v>
      </c>
      <c r="C965" s="8" t="s">
        <v>88</v>
      </c>
      <c r="D965" s="9">
        <v>1</v>
      </c>
      <c r="E965" s="10">
        <f>TRUNC(단가산출목록!E85,0)</f>
        <v>900</v>
      </c>
      <c r="F965" s="10">
        <f t="shared" si="76"/>
        <v>900</v>
      </c>
      <c r="G965" s="10">
        <f>TRUNC(단가산출목록!F85,0)</f>
        <v>1254</v>
      </c>
      <c r="H965" s="10">
        <f t="shared" si="77"/>
        <v>1254</v>
      </c>
      <c r="I965" s="10">
        <f>TRUNC(단가산출목록!G85,0)</f>
        <v>711</v>
      </c>
      <c r="J965" s="10">
        <f t="shared" si="78"/>
        <v>711</v>
      </c>
      <c r="K965" s="10">
        <f t="shared" si="75"/>
        <v>2865</v>
      </c>
      <c r="L965" s="10">
        <f t="shared" si="79"/>
        <v>2865</v>
      </c>
      <c r="M965" s="8" t="s">
        <v>2740</v>
      </c>
      <c r="N965" s="1"/>
      <c r="O965" s="1"/>
      <c r="P965" s="1"/>
      <c r="Q965" s="1"/>
      <c r="R965" s="1"/>
      <c r="S965" s="1"/>
      <c r="T965" s="1"/>
      <c r="U965" s="1"/>
      <c r="AS965" s="1"/>
      <c r="AU965" s="1"/>
      <c r="AV965" s="1"/>
      <c r="AW965" s="1"/>
    </row>
    <row r="966" spans="1:49" ht="30" customHeight="1" x14ac:dyDescent="0.3">
      <c r="A966" s="8" t="s">
        <v>2742</v>
      </c>
      <c r="B966" s="8" t="s">
        <v>2736</v>
      </c>
      <c r="C966" s="8" t="s">
        <v>88</v>
      </c>
      <c r="D966" s="9">
        <v>1</v>
      </c>
      <c r="E966" s="10">
        <f>TRUNC(단가산출목록!E86,0)</f>
        <v>1367</v>
      </c>
      <c r="F966" s="10">
        <f t="shared" si="76"/>
        <v>1367</v>
      </c>
      <c r="G966" s="10">
        <f>TRUNC(단가산출목록!F86,0)</f>
        <v>2758</v>
      </c>
      <c r="H966" s="10">
        <f t="shared" si="77"/>
        <v>2758</v>
      </c>
      <c r="I966" s="10">
        <f>TRUNC(단가산출목록!G86,0)</f>
        <v>1155</v>
      </c>
      <c r="J966" s="10">
        <f t="shared" si="78"/>
        <v>1155</v>
      </c>
      <c r="K966" s="10">
        <f t="shared" si="75"/>
        <v>5280</v>
      </c>
      <c r="L966" s="10">
        <f t="shared" si="79"/>
        <v>5280</v>
      </c>
      <c r="M966" s="8" t="s">
        <v>2743</v>
      </c>
      <c r="N966" s="1"/>
      <c r="O966" s="1"/>
      <c r="P966" s="1"/>
      <c r="Q966" s="1"/>
      <c r="R966" s="1"/>
      <c r="S966" s="1"/>
      <c r="T966" s="1"/>
      <c r="U966" s="1"/>
      <c r="AS966" s="1"/>
      <c r="AU966" s="1"/>
      <c r="AV966" s="1"/>
      <c r="AW966" s="1"/>
    </row>
    <row r="967" spans="1:49" ht="30" customHeight="1" x14ac:dyDescent="0.3">
      <c r="A967" s="8" t="s">
        <v>2742</v>
      </c>
      <c r="B967" s="8" t="s">
        <v>2739</v>
      </c>
      <c r="C967" s="8" t="s">
        <v>88</v>
      </c>
      <c r="D967" s="9">
        <v>1</v>
      </c>
      <c r="E967" s="10">
        <f>TRUNC(단가산출목록!E87,0)</f>
        <v>1354</v>
      </c>
      <c r="F967" s="10">
        <f t="shared" si="76"/>
        <v>1354</v>
      </c>
      <c r="G967" s="10">
        <f>TRUNC(단가산출목록!F87,0)</f>
        <v>1887</v>
      </c>
      <c r="H967" s="10">
        <f t="shared" si="77"/>
        <v>1887</v>
      </c>
      <c r="I967" s="10">
        <f>TRUNC(단가산출목록!G87,0)</f>
        <v>1069</v>
      </c>
      <c r="J967" s="10">
        <f t="shared" si="78"/>
        <v>1069</v>
      </c>
      <c r="K967" s="10">
        <f t="shared" si="75"/>
        <v>4310</v>
      </c>
      <c r="L967" s="10">
        <f t="shared" si="79"/>
        <v>4310</v>
      </c>
      <c r="M967" s="8" t="s">
        <v>2745</v>
      </c>
      <c r="N967" s="1"/>
      <c r="O967" s="1"/>
      <c r="P967" s="1"/>
      <c r="Q967" s="1"/>
      <c r="R967" s="1"/>
      <c r="S967" s="1"/>
      <c r="T967" s="1"/>
      <c r="U967" s="1"/>
      <c r="AS967" s="1"/>
      <c r="AU967" s="1"/>
      <c r="AV967" s="1"/>
      <c r="AW967" s="1"/>
    </row>
    <row r="968" spans="1:49" ht="30" customHeight="1" x14ac:dyDescent="0.3">
      <c r="A968" s="8" t="s">
        <v>2747</v>
      </c>
      <c r="B968" s="8" t="s">
        <v>2736</v>
      </c>
      <c r="C968" s="8" t="s">
        <v>88</v>
      </c>
      <c r="D968" s="9">
        <v>1</v>
      </c>
      <c r="E968" s="10">
        <f>TRUNC(단가산출목록!E88,0)</f>
        <v>2914</v>
      </c>
      <c r="F968" s="10">
        <f t="shared" si="76"/>
        <v>2914</v>
      </c>
      <c r="G968" s="10">
        <f>TRUNC(단가산출목록!F88,0)</f>
        <v>5876</v>
      </c>
      <c r="H968" s="10">
        <f t="shared" si="77"/>
        <v>5876</v>
      </c>
      <c r="I968" s="10">
        <f>TRUNC(단가산출목록!G88,0)</f>
        <v>2100</v>
      </c>
      <c r="J968" s="10">
        <f t="shared" si="78"/>
        <v>2100</v>
      </c>
      <c r="K968" s="10">
        <f t="shared" si="75"/>
        <v>10890</v>
      </c>
      <c r="L968" s="10">
        <f t="shared" si="79"/>
        <v>10890</v>
      </c>
      <c r="M968" s="8" t="s">
        <v>2748</v>
      </c>
      <c r="N968" s="1"/>
      <c r="O968" s="1"/>
      <c r="P968" s="1"/>
      <c r="Q968" s="1"/>
      <c r="R968" s="1"/>
      <c r="S968" s="1"/>
      <c r="T968" s="1"/>
      <c r="U968" s="1"/>
      <c r="AS968" s="1"/>
      <c r="AU968" s="1"/>
      <c r="AV968" s="1"/>
      <c r="AW968" s="1"/>
    </row>
    <row r="969" spans="1:49" ht="30" customHeight="1" x14ac:dyDescent="0.3">
      <c r="A969" s="8" t="s">
        <v>2747</v>
      </c>
      <c r="B969" s="8" t="s">
        <v>2750</v>
      </c>
      <c r="C969" s="8" t="s">
        <v>88</v>
      </c>
      <c r="D969" s="9">
        <v>1</v>
      </c>
      <c r="E969" s="10">
        <f>TRUNC(단가산출목록!E89,0)</f>
        <v>2810</v>
      </c>
      <c r="F969" s="10">
        <f t="shared" si="76"/>
        <v>2810</v>
      </c>
      <c r="G969" s="10">
        <f>TRUNC(단가산출목록!F89,0)</f>
        <v>5667</v>
      </c>
      <c r="H969" s="10">
        <f t="shared" si="77"/>
        <v>5667</v>
      </c>
      <c r="I969" s="10">
        <f>TRUNC(단가산출목록!G89,0)</f>
        <v>2025</v>
      </c>
      <c r="J969" s="10">
        <f t="shared" si="78"/>
        <v>2025</v>
      </c>
      <c r="K969" s="10">
        <f t="shared" si="75"/>
        <v>10502</v>
      </c>
      <c r="L969" s="10">
        <f t="shared" si="79"/>
        <v>10502</v>
      </c>
      <c r="M969" s="8" t="s">
        <v>2751</v>
      </c>
      <c r="N969" s="1"/>
      <c r="O969" s="1"/>
      <c r="P969" s="1"/>
      <c r="Q969" s="1"/>
      <c r="R969" s="1"/>
      <c r="S969" s="1"/>
      <c r="T969" s="1"/>
      <c r="U969" s="1"/>
      <c r="AS969" s="1"/>
      <c r="AU969" s="1"/>
      <c r="AV969" s="1"/>
      <c r="AW969" s="1"/>
    </row>
    <row r="970" spans="1:49" ht="30" customHeight="1" x14ac:dyDescent="0.3">
      <c r="A970" s="8" t="s">
        <v>2747</v>
      </c>
      <c r="B970" s="8" t="s">
        <v>2739</v>
      </c>
      <c r="C970" s="8" t="s">
        <v>88</v>
      </c>
      <c r="D970" s="9">
        <v>1</v>
      </c>
      <c r="E970" s="10">
        <f>TRUNC(단가산출목록!E90,0)</f>
        <v>2697</v>
      </c>
      <c r="F970" s="10">
        <f t="shared" si="76"/>
        <v>2697</v>
      </c>
      <c r="G970" s="10">
        <f>TRUNC(단가산출목록!F90,0)</f>
        <v>3759</v>
      </c>
      <c r="H970" s="10">
        <f t="shared" si="77"/>
        <v>3759</v>
      </c>
      <c r="I970" s="10">
        <f>TRUNC(단가산출목록!G90,0)</f>
        <v>2131</v>
      </c>
      <c r="J970" s="10">
        <f t="shared" si="78"/>
        <v>2131</v>
      </c>
      <c r="K970" s="10">
        <f t="shared" si="75"/>
        <v>8587</v>
      </c>
      <c r="L970" s="10">
        <f t="shared" si="79"/>
        <v>8587</v>
      </c>
      <c r="M970" s="8" t="s">
        <v>2753</v>
      </c>
      <c r="N970" s="1"/>
      <c r="O970" s="1"/>
      <c r="P970" s="1"/>
      <c r="Q970" s="1"/>
      <c r="R970" s="1"/>
      <c r="S970" s="1"/>
      <c r="T970" s="1"/>
      <c r="U970" s="1"/>
      <c r="AS970" s="1"/>
      <c r="AU970" s="1"/>
      <c r="AV970" s="1"/>
      <c r="AW970" s="1"/>
    </row>
    <row r="971" spans="1:49" ht="30" customHeight="1" x14ac:dyDescent="0.3">
      <c r="A971" s="8" t="s">
        <v>2755</v>
      </c>
      <c r="B971" s="8" t="s">
        <v>2736</v>
      </c>
      <c r="C971" s="8" t="s">
        <v>88</v>
      </c>
      <c r="D971" s="9">
        <v>1</v>
      </c>
      <c r="E971" s="10">
        <f>TRUNC(단가산출목록!E91,0)</f>
        <v>3706</v>
      </c>
      <c r="F971" s="10">
        <f t="shared" si="76"/>
        <v>3706</v>
      </c>
      <c r="G971" s="10">
        <f>TRUNC(단가산출목록!F91,0)</f>
        <v>7473</v>
      </c>
      <c r="H971" s="10">
        <f t="shared" si="77"/>
        <v>7473</v>
      </c>
      <c r="I971" s="10">
        <f>TRUNC(단가산출목록!G91,0)</f>
        <v>3130</v>
      </c>
      <c r="J971" s="10">
        <f t="shared" si="78"/>
        <v>3130</v>
      </c>
      <c r="K971" s="10">
        <f t="shared" si="75"/>
        <v>14309</v>
      </c>
      <c r="L971" s="10">
        <f t="shared" si="79"/>
        <v>14309</v>
      </c>
      <c r="M971" s="8" t="s">
        <v>2756</v>
      </c>
      <c r="N971" s="1"/>
      <c r="O971" s="1"/>
      <c r="P971" s="1"/>
      <c r="Q971" s="1"/>
      <c r="R971" s="1"/>
      <c r="S971" s="1"/>
      <c r="T971" s="1"/>
      <c r="U971" s="1"/>
      <c r="AS971" s="1"/>
      <c r="AU971" s="1"/>
      <c r="AV971" s="1"/>
      <c r="AW971" s="1"/>
    </row>
    <row r="972" spans="1:49" ht="30" customHeight="1" x14ac:dyDescent="0.3">
      <c r="A972" s="8" t="s">
        <v>2755</v>
      </c>
      <c r="B972" s="8" t="s">
        <v>2750</v>
      </c>
      <c r="C972" s="8" t="s">
        <v>88</v>
      </c>
      <c r="D972" s="9">
        <v>1</v>
      </c>
      <c r="E972" s="10">
        <f>TRUNC(단가산출목록!E92,0)</f>
        <v>3510</v>
      </c>
      <c r="F972" s="10">
        <f t="shared" si="76"/>
        <v>3510</v>
      </c>
      <c r="G972" s="10">
        <f>TRUNC(단가산출목록!F92,0)</f>
        <v>7079</v>
      </c>
      <c r="H972" s="10">
        <f t="shared" si="77"/>
        <v>7079</v>
      </c>
      <c r="I972" s="10">
        <f>TRUNC(단가산출목록!G92,0)</f>
        <v>2965</v>
      </c>
      <c r="J972" s="10">
        <f t="shared" si="78"/>
        <v>2965</v>
      </c>
      <c r="K972" s="10">
        <f t="shared" si="75"/>
        <v>13554</v>
      </c>
      <c r="L972" s="10">
        <f t="shared" si="79"/>
        <v>13554</v>
      </c>
      <c r="M972" s="8" t="s">
        <v>2758</v>
      </c>
      <c r="N972" s="1"/>
      <c r="O972" s="1"/>
      <c r="P972" s="1"/>
      <c r="Q972" s="1"/>
      <c r="R972" s="1"/>
      <c r="S972" s="1"/>
      <c r="T972" s="1"/>
      <c r="U972" s="1"/>
      <c r="AS972" s="1"/>
      <c r="AU972" s="1"/>
      <c r="AV972" s="1"/>
      <c r="AW972" s="1"/>
    </row>
    <row r="973" spans="1:49" ht="30" customHeight="1" x14ac:dyDescent="0.3">
      <c r="A973" s="8" t="s">
        <v>2755</v>
      </c>
      <c r="B973" s="8" t="s">
        <v>2739</v>
      </c>
      <c r="C973" s="8" t="s">
        <v>88</v>
      </c>
      <c r="D973" s="9">
        <v>1</v>
      </c>
      <c r="E973" s="10">
        <f>TRUNC(단가산출목록!E93,0)</f>
        <v>3468</v>
      </c>
      <c r="F973" s="10">
        <f t="shared" si="76"/>
        <v>3468</v>
      </c>
      <c r="G973" s="10">
        <f>TRUNC(단가산출목록!F93,0)</f>
        <v>4834</v>
      </c>
      <c r="H973" s="10">
        <f t="shared" si="77"/>
        <v>4834</v>
      </c>
      <c r="I973" s="10">
        <f>TRUNC(단가산출목록!G93,0)</f>
        <v>2740</v>
      </c>
      <c r="J973" s="10">
        <f t="shared" si="78"/>
        <v>2740</v>
      </c>
      <c r="K973" s="10">
        <f t="shared" si="75"/>
        <v>11042</v>
      </c>
      <c r="L973" s="10">
        <f t="shared" si="79"/>
        <v>11042</v>
      </c>
      <c r="M973" s="8" t="s">
        <v>2760</v>
      </c>
      <c r="N973" s="1"/>
      <c r="O973" s="1"/>
      <c r="P973" s="1"/>
      <c r="Q973" s="1"/>
      <c r="R973" s="1"/>
      <c r="S973" s="1"/>
      <c r="T973" s="1"/>
      <c r="U973" s="1"/>
      <c r="AS973" s="1"/>
      <c r="AU973" s="1"/>
      <c r="AV973" s="1"/>
      <c r="AW973" s="1"/>
    </row>
    <row r="974" spans="1:49" ht="30" customHeight="1" x14ac:dyDescent="0.3">
      <c r="A974" s="8" t="s">
        <v>2762</v>
      </c>
      <c r="B974" s="8" t="s">
        <v>2763</v>
      </c>
      <c r="C974" s="8" t="s">
        <v>88</v>
      </c>
      <c r="D974" s="9">
        <v>1</v>
      </c>
      <c r="E974" s="10">
        <f>TRUNC(단가산출목록!E94,0)</f>
        <v>203</v>
      </c>
      <c r="F974" s="10">
        <f t="shared" si="76"/>
        <v>203</v>
      </c>
      <c r="G974" s="10">
        <f>TRUNC(단가산출목록!F94,0)</f>
        <v>11816</v>
      </c>
      <c r="H974" s="10">
        <f t="shared" si="77"/>
        <v>11816</v>
      </c>
      <c r="I974" s="10">
        <f>TRUNC(단가산출목록!G94,0)</f>
        <v>350</v>
      </c>
      <c r="J974" s="10">
        <f t="shared" si="78"/>
        <v>350</v>
      </c>
      <c r="K974" s="10">
        <f t="shared" ref="K974:K1005" si="80">TRUNC(E974+G974+I974, 0)</f>
        <v>12369</v>
      </c>
      <c r="L974" s="10">
        <f t="shared" si="79"/>
        <v>12369</v>
      </c>
      <c r="M974" s="8" t="s">
        <v>2764</v>
      </c>
      <c r="N974" s="1"/>
      <c r="O974" s="1"/>
      <c r="P974" s="1"/>
      <c r="Q974" s="1"/>
      <c r="R974" s="1"/>
      <c r="S974" s="1"/>
      <c r="T974" s="1"/>
      <c r="U974" s="1"/>
      <c r="AS974" s="1"/>
      <c r="AU974" s="1"/>
      <c r="AV974" s="1"/>
      <c r="AW974" s="1"/>
    </row>
    <row r="975" spans="1:49" ht="30" customHeight="1" x14ac:dyDescent="0.3">
      <c r="A975" s="8" t="s">
        <v>2762</v>
      </c>
      <c r="B975" s="8" t="s">
        <v>2766</v>
      </c>
      <c r="C975" s="8" t="s">
        <v>88</v>
      </c>
      <c r="D975" s="9">
        <v>1</v>
      </c>
      <c r="E975" s="10">
        <f>TRUNC(단가산출목록!E95,0)</f>
        <v>203</v>
      </c>
      <c r="F975" s="10">
        <f t="shared" si="76"/>
        <v>203</v>
      </c>
      <c r="G975" s="10">
        <f>TRUNC(단가산출목록!F95,0)</f>
        <v>11070</v>
      </c>
      <c r="H975" s="10">
        <f t="shared" si="77"/>
        <v>11070</v>
      </c>
      <c r="I975" s="10">
        <f>TRUNC(단가산출목록!G95,0)</f>
        <v>221</v>
      </c>
      <c r="J975" s="10">
        <f t="shared" si="78"/>
        <v>221</v>
      </c>
      <c r="K975" s="10">
        <f t="shared" si="80"/>
        <v>11494</v>
      </c>
      <c r="L975" s="10">
        <f t="shared" si="79"/>
        <v>11494</v>
      </c>
      <c r="M975" s="8" t="s">
        <v>2767</v>
      </c>
      <c r="N975" s="1"/>
      <c r="O975" s="1"/>
      <c r="P975" s="1"/>
      <c r="Q975" s="1"/>
      <c r="R975" s="1"/>
      <c r="S975" s="1"/>
      <c r="T975" s="1"/>
      <c r="U975" s="1"/>
      <c r="AS975" s="1"/>
      <c r="AU975" s="1"/>
      <c r="AV975" s="1"/>
      <c r="AW975" s="1"/>
    </row>
    <row r="976" spans="1:49" ht="30" customHeight="1" x14ac:dyDescent="0.3">
      <c r="A976" s="8" t="s">
        <v>2762</v>
      </c>
      <c r="B976" s="8" t="s">
        <v>2769</v>
      </c>
      <c r="C976" s="8" t="s">
        <v>88</v>
      </c>
      <c r="D976" s="9">
        <v>1</v>
      </c>
      <c r="E976" s="10">
        <f>TRUNC(단가산출목록!E96,0)</f>
        <v>163</v>
      </c>
      <c r="F976" s="10">
        <f t="shared" si="76"/>
        <v>163</v>
      </c>
      <c r="G976" s="10">
        <f>TRUNC(단가산출목록!F96,0)</f>
        <v>10836</v>
      </c>
      <c r="H976" s="10">
        <f t="shared" si="77"/>
        <v>10836</v>
      </c>
      <c r="I976" s="10">
        <f>TRUNC(단가산출목록!G96,0)</f>
        <v>212</v>
      </c>
      <c r="J976" s="10">
        <f t="shared" si="78"/>
        <v>212</v>
      </c>
      <c r="K976" s="10">
        <f t="shared" si="80"/>
        <v>11211</v>
      </c>
      <c r="L976" s="10">
        <f t="shared" si="79"/>
        <v>11211</v>
      </c>
      <c r="M976" s="8" t="s">
        <v>2770</v>
      </c>
      <c r="N976" s="1"/>
      <c r="O976" s="1"/>
      <c r="P976" s="1"/>
      <c r="Q976" s="1"/>
      <c r="R976" s="1"/>
      <c r="S976" s="1"/>
      <c r="T976" s="1"/>
      <c r="U976" s="1"/>
      <c r="AS976" s="1"/>
      <c r="AU976" s="1"/>
      <c r="AV976" s="1"/>
      <c r="AW976" s="1"/>
    </row>
    <row r="977" spans="1:49" ht="30" customHeight="1" x14ac:dyDescent="0.3">
      <c r="A977" s="37" t="s">
        <v>2772</v>
      </c>
      <c r="B977" s="37" t="s">
        <v>42</v>
      </c>
      <c r="C977" s="37" t="s">
        <v>42</v>
      </c>
      <c r="D977" s="38"/>
      <c r="E977" s="39">
        <f>TRUNC(단가대비표!O276,0)</f>
        <v>0</v>
      </c>
      <c r="F977" s="39">
        <f t="shared" si="76"/>
        <v>0</v>
      </c>
      <c r="G977" s="39">
        <f>TRUNC(단가대비표!P276,0)</f>
        <v>0</v>
      </c>
      <c r="H977" s="39">
        <f t="shared" si="77"/>
        <v>0</v>
      </c>
      <c r="I977" s="39">
        <f>TRUNC(단가대비표!V276,0)</f>
        <v>0</v>
      </c>
      <c r="J977" s="39">
        <f t="shared" si="78"/>
        <v>0</v>
      </c>
      <c r="K977" s="39">
        <f t="shared" si="80"/>
        <v>0</v>
      </c>
      <c r="L977" s="39">
        <f t="shared" si="79"/>
        <v>0</v>
      </c>
      <c r="M977" s="37" t="s">
        <v>42</v>
      </c>
      <c r="N977" s="1"/>
      <c r="O977" s="1"/>
      <c r="P977" s="1"/>
      <c r="Q977" s="1"/>
      <c r="R977" s="1"/>
      <c r="S977" s="1"/>
      <c r="T977" s="1"/>
      <c r="U977" s="1"/>
      <c r="AS977" s="1"/>
      <c r="AU977" s="1"/>
      <c r="AV977" s="1"/>
      <c r="AW977" s="1"/>
    </row>
    <row r="978" spans="1:49" ht="30" customHeight="1" x14ac:dyDescent="0.3">
      <c r="A978" s="8" t="s">
        <v>2774</v>
      </c>
      <c r="B978" s="8" t="s">
        <v>2672</v>
      </c>
      <c r="C978" s="8" t="s">
        <v>88</v>
      </c>
      <c r="D978" s="9">
        <v>1</v>
      </c>
      <c r="E978" s="10">
        <f>TRUNC(단가산출목록!E97,0)</f>
        <v>260</v>
      </c>
      <c r="F978" s="10">
        <f t="shared" si="76"/>
        <v>260</v>
      </c>
      <c r="G978" s="10">
        <f>TRUNC(단가산출목록!F97,0)</f>
        <v>1904</v>
      </c>
      <c r="H978" s="10">
        <f t="shared" si="77"/>
        <v>1904</v>
      </c>
      <c r="I978" s="10">
        <f>TRUNC(단가산출목록!G97,0)</f>
        <v>447</v>
      </c>
      <c r="J978" s="10">
        <f t="shared" si="78"/>
        <v>447</v>
      </c>
      <c r="K978" s="10">
        <f t="shared" si="80"/>
        <v>2611</v>
      </c>
      <c r="L978" s="10">
        <f t="shared" si="79"/>
        <v>2611</v>
      </c>
      <c r="M978" s="8" t="s">
        <v>2775</v>
      </c>
      <c r="N978" s="1"/>
      <c r="O978" s="1"/>
      <c r="P978" s="1"/>
      <c r="Q978" s="1"/>
      <c r="R978" s="1"/>
      <c r="S978" s="1"/>
      <c r="T978" s="1"/>
      <c r="U978" s="1"/>
      <c r="AS978" s="1"/>
      <c r="AU978" s="1"/>
      <c r="AV978" s="1"/>
      <c r="AW978" s="1"/>
    </row>
    <row r="979" spans="1:49" ht="30" customHeight="1" x14ac:dyDescent="0.3">
      <c r="A979" s="8" t="s">
        <v>2777</v>
      </c>
      <c r="B979" s="8" t="s">
        <v>2672</v>
      </c>
      <c r="C979" s="8" t="s">
        <v>88</v>
      </c>
      <c r="D979" s="9">
        <v>1</v>
      </c>
      <c r="E979" s="10">
        <f>TRUNC(단가산출목록!E98,0)</f>
        <v>291</v>
      </c>
      <c r="F979" s="10">
        <f t="shared" si="76"/>
        <v>291</v>
      </c>
      <c r="G979" s="10">
        <f>TRUNC(단가산출목록!F98,0)</f>
        <v>2129</v>
      </c>
      <c r="H979" s="10">
        <f t="shared" si="77"/>
        <v>2129</v>
      </c>
      <c r="I979" s="10">
        <f>TRUNC(단가산출목록!G98,0)</f>
        <v>500</v>
      </c>
      <c r="J979" s="10">
        <f t="shared" si="78"/>
        <v>500</v>
      </c>
      <c r="K979" s="10">
        <f t="shared" si="80"/>
        <v>2920</v>
      </c>
      <c r="L979" s="10">
        <f t="shared" si="79"/>
        <v>2920</v>
      </c>
      <c r="M979" s="8" t="s">
        <v>2778</v>
      </c>
      <c r="N979" s="1"/>
      <c r="O979" s="1"/>
      <c r="P979" s="1"/>
      <c r="Q979" s="1"/>
      <c r="R979" s="1"/>
      <c r="S979" s="1"/>
      <c r="T979" s="1"/>
      <c r="U979" s="1"/>
      <c r="AS979" s="1"/>
      <c r="AU979" s="1"/>
      <c r="AV979" s="1"/>
      <c r="AW979" s="1"/>
    </row>
    <row r="980" spans="1:49" ht="30" customHeight="1" x14ac:dyDescent="0.3">
      <c r="A980" s="8" t="s">
        <v>2774</v>
      </c>
      <c r="B980" s="8" t="s">
        <v>2681</v>
      </c>
      <c r="C980" s="8" t="s">
        <v>88</v>
      </c>
      <c r="D980" s="9">
        <v>1</v>
      </c>
      <c r="E980" s="10">
        <f>TRUNC(단가산출목록!E99,0)</f>
        <v>259</v>
      </c>
      <c r="F980" s="10">
        <f t="shared" si="76"/>
        <v>259</v>
      </c>
      <c r="G980" s="10">
        <f>TRUNC(단가산출목록!F99,0)</f>
        <v>952</v>
      </c>
      <c r="H980" s="10">
        <f t="shared" si="77"/>
        <v>952</v>
      </c>
      <c r="I980" s="10">
        <f>TRUNC(단가산출목록!G99,0)</f>
        <v>282</v>
      </c>
      <c r="J980" s="10">
        <f t="shared" si="78"/>
        <v>282</v>
      </c>
      <c r="K980" s="10">
        <f t="shared" si="80"/>
        <v>1493</v>
      </c>
      <c r="L980" s="10">
        <f t="shared" si="79"/>
        <v>1493</v>
      </c>
      <c r="M980" s="8" t="s">
        <v>2780</v>
      </c>
      <c r="N980" s="1"/>
      <c r="O980" s="1"/>
      <c r="P980" s="1"/>
      <c r="Q980" s="1"/>
      <c r="R980" s="1"/>
      <c r="S980" s="1"/>
      <c r="T980" s="1"/>
      <c r="U980" s="1"/>
      <c r="AS980" s="1"/>
      <c r="AU980" s="1"/>
      <c r="AV980" s="1"/>
      <c r="AW980" s="1"/>
    </row>
    <row r="981" spans="1:49" ht="30" customHeight="1" x14ac:dyDescent="0.3">
      <c r="A981" s="8" t="s">
        <v>2777</v>
      </c>
      <c r="B981" s="8" t="s">
        <v>2681</v>
      </c>
      <c r="C981" s="8" t="s">
        <v>88</v>
      </c>
      <c r="D981" s="9">
        <v>1</v>
      </c>
      <c r="E981" s="10">
        <f>TRUNC(단가산출목록!E100,0)</f>
        <v>290</v>
      </c>
      <c r="F981" s="10">
        <f t="shared" si="76"/>
        <v>290</v>
      </c>
      <c r="G981" s="10">
        <f>TRUNC(단가산출목록!F100,0)</f>
        <v>1064</v>
      </c>
      <c r="H981" s="10">
        <f t="shared" si="77"/>
        <v>1064</v>
      </c>
      <c r="I981" s="10">
        <f>TRUNC(단가산출목록!G100,0)</f>
        <v>315</v>
      </c>
      <c r="J981" s="10">
        <f t="shared" si="78"/>
        <v>315</v>
      </c>
      <c r="K981" s="10">
        <f t="shared" si="80"/>
        <v>1669</v>
      </c>
      <c r="L981" s="10">
        <f t="shared" si="79"/>
        <v>1669</v>
      </c>
      <c r="M981" s="8" t="s">
        <v>2782</v>
      </c>
      <c r="N981" s="1"/>
      <c r="O981" s="1"/>
      <c r="P981" s="1"/>
      <c r="Q981" s="1"/>
      <c r="R981" s="1"/>
      <c r="S981" s="1"/>
      <c r="T981" s="1"/>
      <c r="U981" s="1"/>
      <c r="AS981" s="1"/>
      <c r="AU981" s="1"/>
      <c r="AV981" s="1"/>
      <c r="AW981" s="1"/>
    </row>
    <row r="982" spans="1:49" ht="30" customHeight="1" x14ac:dyDescent="0.3">
      <c r="A982" s="8" t="s">
        <v>2774</v>
      </c>
      <c r="B982" s="8" t="s">
        <v>2690</v>
      </c>
      <c r="C982" s="8" t="s">
        <v>88</v>
      </c>
      <c r="D982" s="9">
        <v>1</v>
      </c>
      <c r="E982" s="10">
        <f>TRUNC(단가산출목록!E101,0)</f>
        <v>208</v>
      </c>
      <c r="F982" s="10">
        <f t="shared" si="76"/>
        <v>208</v>
      </c>
      <c r="G982" s="10">
        <f>TRUNC(단가산출목록!F101,0)</f>
        <v>652</v>
      </c>
      <c r="H982" s="10">
        <f t="shared" si="77"/>
        <v>652</v>
      </c>
      <c r="I982" s="10">
        <f>TRUNC(단가산출목록!G101,0)</f>
        <v>271</v>
      </c>
      <c r="J982" s="10">
        <f t="shared" si="78"/>
        <v>271</v>
      </c>
      <c r="K982" s="10">
        <f t="shared" si="80"/>
        <v>1131</v>
      </c>
      <c r="L982" s="10">
        <f t="shared" si="79"/>
        <v>1131</v>
      </c>
      <c r="M982" s="8" t="s">
        <v>2784</v>
      </c>
      <c r="N982" s="1"/>
      <c r="O982" s="1"/>
      <c r="P982" s="1"/>
      <c r="Q982" s="1"/>
      <c r="R982" s="1"/>
      <c r="S982" s="1"/>
      <c r="T982" s="1"/>
      <c r="U982" s="1"/>
      <c r="AS982" s="1"/>
      <c r="AU982" s="1"/>
      <c r="AV982" s="1"/>
      <c r="AW982" s="1"/>
    </row>
    <row r="983" spans="1:49" ht="30" customHeight="1" x14ac:dyDescent="0.3">
      <c r="A983" s="8" t="s">
        <v>2777</v>
      </c>
      <c r="B983" s="8" t="s">
        <v>2690</v>
      </c>
      <c r="C983" s="8" t="s">
        <v>88</v>
      </c>
      <c r="D983" s="9">
        <v>1</v>
      </c>
      <c r="E983" s="10">
        <f>TRUNC(단가산출목록!E102,0)</f>
        <v>233</v>
      </c>
      <c r="F983" s="10">
        <f t="shared" si="76"/>
        <v>233</v>
      </c>
      <c r="G983" s="10">
        <f>TRUNC(단가산출목록!F102,0)</f>
        <v>729</v>
      </c>
      <c r="H983" s="10">
        <f t="shared" si="77"/>
        <v>729</v>
      </c>
      <c r="I983" s="10">
        <f>TRUNC(단가산출목록!G102,0)</f>
        <v>303</v>
      </c>
      <c r="J983" s="10">
        <f t="shared" si="78"/>
        <v>303</v>
      </c>
      <c r="K983" s="10">
        <f t="shared" si="80"/>
        <v>1265</v>
      </c>
      <c r="L983" s="10">
        <f t="shared" si="79"/>
        <v>1265</v>
      </c>
      <c r="M983" s="8" t="s">
        <v>2786</v>
      </c>
      <c r="N983" s="1"/>
      <c r="O983" s="1"/>
      <c r="P983" s="1"/>
      <c r="Q983" s="1"/>
      <c r="R983" s="1"/>
      <c r="S983" s="1"/>
      <c r="T983" s="1"/>
      <c r="U983" s="1"/>
      <c r="AS983" s="1"/>
      <c r="AU983" s="1"/>
      <c r="AV983" s="1"/>
      <c r="AW983" s="1"/>
    </row>
    <row r="984" spans="1:49" ht="30" customHeight="1" x14ac:dyDescent="0.3">
      <c r="A984" s="8" t="s">
        <v>2774</v>
      </c>
      <c r="B984" s="8" t="s">
        <v>2699</v>
      </c>
      <c r="C984" s="8" t="s">
        <v>88</v>
      </c>
      <c r="D984" s="9">
        <v>1</v>
      </c>
      <c r="E984" s="10">
        <f>TRUNC(단가산출목록!E103,0)</f>
        <v>259</v>
      </c>
      <c r="F984" s="10">
        <f t="shared" si="76"/>
        <v>259</v>
      </c>
      <c r="G984" s="10">
        <f>TRUNC(단가산출목록!F103,0)</f>
        <v>482</v>
      </c>
      <c r="H984" s="10">
        <f t="shared" si="77"/>
        <v>482</v>
      </c>
      <c r="I984" s="10">
        <f>TRUNC(단가산출목록!G103,0)</f>
        <v>242</v>
      </c>
      <c r="J984" s="10">
        <f t="shared" si="78"/>
        <v>242</v>
      </c>
      <c r="K984" s="10">
        <f t="shared" si="80"/>
        <v>983</v>
      </c>
      <c r="L984" s="10">
        <f t="shared" si="79"/>
        <v>983</v>
      </c>
      <c r="M984" s="8" t="s">
        <v>2788</v>
      </c>
      <c r="N984" s="1"/>
      <c r="O984" s="1"/>
      <c r="P984" s="1"/>
      <c r="Q984" s="1"/>
      <c r="R984" s="1"/>
      <c r="S984" s="1"/>
      <c r="T984" s="1"/>
      <c r="U984" s="1"/>
      <c r="AS984" s="1"/>
      <c r="AU984" s="1"/>
      <c r="AV984" s="1"/>
      <c r="AW984" s="1"/>
    </row>
    <row r="985" spans="1:49" ht="30" customHeight="1" x14ac:dyDescent="0.3">
      <c r="A985" s="8" t="s">
        <v>2777</v>
      </c>
      <c r="B985" s="8" t="s">
        <v>2699</v>
      </c>
      <c r="C985" s="8" t="s">
        <v>88</v>
      </c>
      <c r="D985" s="9">
        <v>1</v>
      </c>
      <c r="E985" s="10">
        <f>TRUNC(단가산출목록!E104,0)</f>
        <v>290</v>
      </c>
      <c r="F985" s="10">
        <f t="shared" si="76"/>
        <v>290</v>
      </c>
      <c r="G985" s="10">
        <f>TRUNC(단가산출목록!F104,0)</f>
        <v>539</v>
      </c>
      <c r="H985" s="10">
        <f t="shared" si="77"/>
        <v>539</v>
      </c>
      <c r="I985" s="10">
        <f>TRUNC(단가산출목록!G104,0)</f>
        <v>270</v>
      </c>
      <c r="J985" s="10">
        <f t="shared" si="78"/>
        <v>270</v>
      </c>
      <c r="K985" s="10">
        <f t="shared" si="80"/>
        <v>1099</v>
      </c>
      <c r="L985" s="10">
        <f t="shared" si="79"/>
        <v>1099</v>
      </c>
      <c r="M985" s="8" t="s">
        <v>2790</v>
      </c>
      <c r="N985" s="1"/>
      <c r="O985" s="1"/>
      <c r="P985" s="1"/>
      <c r="Q985" s="1"/>
      <c r="R985" s="1"/>
      <c r="S985" s="1"/>
      <c r="T985" s="1"/>
      <c r="U985" s="1"/>
      <c r="AS985" s="1"/>
      <c r="AU985" s="1"/>
      <c r="AV985" s="1"/>
      <c r="AW985" s="1"/>
    </row>
    <row r="986" spans="1:49" ht="30" customHeight="1" x14ac:dyDescent="0.3">
      <c r="A986" s="37" t="s">
        <v>2792</v>
      </c>
      <c r="B986" s="37" t="s">
        <v>42</v>
      </c>
      <c r="C986" s="37" t="s">
        <v>42</v>
      </c>
      <c r="D986" s="38"/>
      <c r="E986" s="39">
        <f>TRUNC(단가대비표!O277,0)</f>
        <v>0</v>
      </c>
      <c r="F986" s="39">
        <f t="shared" si="76"/>
        <v>0</v>
      </c>
      <c r="G986" s="39">
        <f>TRUNC(단가대비표!P277,0)</f>
        <v>0</v>
      </c>
      <c r="H986" s="39">
        <f t="shared" si="77"/>
        <v>0</v>
      </c>
      <c r="I986" s="39">
        <f>TRUNC(단가대비표!V277,0)</f>
        <v>0</v>
      </c>
      <c r="J986" s="39">
        <f t="shared" si="78"/>
        <v>0</v>
      </c>
      <c r="K986" s="39">
        <f t="shared" si="80"/>
        <v>0</v>
      </c>
      <c r="L986" s="39">
        <f t="shared" si="79"/>
        <v>0</v>
      </c>
      <c r="M986" s="37" t="s">
        <v>42</v>
      </c>
      <c r="N986" s="1"/>
      <c r="O986" s="1"/>
      <c r="P986" s="1"/>
      <c r="Q986" s="1"/>
      <c r="R986" s="1"/>
      <c r="S986" s="1"/>
      <c r="T986" s="1"/>
      <c r="U986" s="1"/>
      <c r="AS986" s="1"/>
      <c r="AU986" s="1"/>
      <c r="AV986" s="1"/>
      <c r="AW986" s="1"/>
    </row>
    <row r="987" spans="1:49" ht="30" customHeight="1" x14ac:dyDescent="0.3">
      <c r="A987" s="8" t="s">
        <v>2794</v>
      </c>
      <c r="B987" s="8" t="s">
        <v>2672</v>
      </c>
      <c r="C987" s="8" t="s">
        <v>88</v>
      </c>
      <c r="D987" s="9">
        <v>1</v>
      </c>
      <c r="E987" s="10">
        <f>TRUNC(단가산출목록!E105,0)</f>
        <v>333</v>
      </c>
      <c r="F987" s="10">
        <f t="shared" si="76"/>
        <v>333</v>
      </c>
      <c r="G987" s="10">
        <f>TRUNC(단가산출목록!F105,0)</f>
        <v>2439</v>
      </c>
      <c r="H987" s="10">
        <f t="shared" si="77"/>
        <v>2439</v>
      </c>
      <c r="I987" s="10">
        <f>TRUNC(단가산출목록!G105,0)</f>
        <v>573</v>
      </c>
      <c r="J987" s="10">
        <f t="shared" si="78"/>
        <v>573</v>
      </c>
      <c r="K987" s="10">
        <f t="shared" si="80"/>
        <v>3345</v>
      </c>
      <c r="L987" s="10">
        <f t="shared" si="79"/>
        <v>3345</v>
      </c>
      <c r="M987" s="8" t="s">
        <v>2795</v>
      </c>
      <c r="N987" s="1"/>
      <c r="O987" s="1"/>
      <c r="P987" s="1"/>
      <c r="Q987" s="1"/>
      <c r="R987" s="1"/>
      <c r="S987" s="1"/>
      <c r="T987" s="1"/>
      <c r="U987" s="1"/>
      <c r="AS987" s="1"/>
      <c r="AU987" s="1"/>
      <c r="AV987" s="1"/>
      <c r="AW987" s="1"/>
    </row>
    <row r="988" spans="1:49" ht="30" customHeight="1" x14ac:dyDescent="0.3">
      <c r="A988" s="8" t="s">
        <v>2794</v>
      </c>
      <c r="B988" s="8" t="s">
        <v>2681</v>
      </c>
      <c r="C988" s="8" t="s">
        <v>88</v>
      </c>
      <c r="D988" s="9">
        <v>1</v>
      </c>
      <c r="E988" s="10">
        <f>TRUNC(단가산출목록!E106,0)</f>
        <v>333</v>
      </c>
      <c r="F988" s="10">
        <f t="shared" si="76"/>
        <v>333</v>
      </c>
      <c r="G988" s="10">
        <f>TRUNC(단가산출목록!F106,0)</f>
        <v>1219</v>
      </c>
      <c r="H988" s="10">
        <f t="shared" si="77"/>
        <v>1219</v>
      </c>
      <c r="I988" s="10">
        <f>TRUNC(단가산출목록!G106,0)</f>
        <v>361</v>
      </c>
      <c r="J988" s="10">
        <f t="shared" si="78"/>
        <v>361</v>
      </c>
      <c r="K988" s="10">
        <f t="shared" si="80"/>
        <v>1913</v>
      </c>
      <c r="L988" s="10">
        <f t="shared" si="79"/>
        <v>1913</v>
      </c>
      <c r="M988" s="8" t="s">
        <v>2797</v>
      </c>
      <c r="N988" s="1"/>
      <c r="O988" s="1"/>
      <c r="P988" s="1"/>
      <c r="Q988" s="1"/>
      <c r="R988" s="1"/>
      <c r="S988" s="1"/>
      <c r="T988" s="1"/>
      <c r="U988" s="1"/>
      <c r="AS988" s="1"/>
      <c r="AU988" s="1"/>
      <c r="AV988" s="1"/>
      <c r="AW988" s="1"/>
    </row>
    <row r="989" spans="1:49" ht="30" customHeight="1" x14ac:dyDescent="0.3">
      <c r="A989" s="8" t="s">
        <v>2794</v>
      </c>
      <c r="B989" s="8" t="s">
        <v>2690</v>
      </c>
      <c r="C989" s="8" t="s">
        <v>88</v>
      </c>
      <c r="D989" s="9">
        <v>1</v>
      </c>
      <c r="E989" s="10">
        <f>TRUNC(단가산출목록!E107,0)</f>
        <v>267</v>
      </c>
      <c r="F989" s="10">
        <f t="shared" si="76"/>
        <v>267</v>
      </c>
      <c r="G989" s="10">
        <f>TRUNC(단가산출목록!F107,0)</f>
        <v>836</v>
      </c>
      <c r="H989" s="10">
        <f t="shared" si="77"/>
        <v>836</v>
      </c>
      <c r="I989" s="10">
        <f>TRUNC(단가산출목록!G107,0)</f>
        <v>347</v>
      </c>
      <c r="J989" s="10">
        <f t="shared" si="78"/>
        <v>347</v>
      </c>
      <c r="K989" s="10">
        <f t="shared" si="80"/>
        <v>1450</v>
      </c>
      <c r="L989" s="10">
        <f t="shared" si="79"/>
        <v>1450</v>
      </c>
      <c r="M989" s="8" t="s">
        <v>2799</v>
      </c>
      <c r="N989" s="1"/>
      <c r="O989" s="1"/>
      <c r="P989" s="1"/>
      <c r="Q989" s="1"/>
      <c r="R989" s="1"/>
      <c r="S989" s="1"/>
      <c r="T989" s="1"/>
      <c r="U989" s="1"/>
      <c r="AS989" s="1"/>
      <c r="AU989" s="1"/>
      <c r="AV989" s="1"/>
      <c r="AW989" s="1"/>
    </row>
    <row r="990" spans="1:49" ht="30" customHeight="1" x14ac:dyDescent="0.3">
      <c r="A990" s="8" t="s">
        <v>2794</v>
      </c>
      <c r="B990" s="8" t="s">
        <v>2699</v>
      </c>
      <c r="C990" s="8" t="s">
        <v>88</v>
      </c>
      <c r="D990" s="9">
        <v>1</v>
      </c>
      <c r="E990" s="10">
        <f>TRUNC(단가산출목록!E108,0)</f>
        <v>332</v>
      </c>
      <c r="F990" s="10">
        <f t="shared" si="76"/>
        <v>332</v>
      </c>
      <c r="G990" s="10">
        <f>TRUNC(단가산출목록!F108,0)</f>
        <v>618</v>
      </c>
      <c r="H990" s="10">
        <f t="shared" si="77"/>
        <v>618</v>
      </c>
      <c r="I990" s="10">
        <f>TRUNC(단가산출목록!G108,0)</f>
        <v>310</v>
      </c>
      <c r="J990" s="10">
        <f t="shared" si="78"/>
        <v>310</v>
      </c>
      <c r="K990" s="10">
        <f t="shared" si="80"/>
        <v>1260</v>
      </c>
      <c r="L990" s="10">
        <f t="shared" si="79"/>
        <v>1260</v>
      </c>
      <c r="M990" s="8" t="s">
        <v>2801</v>
      </c>
      <c r="N990" s="1"/>
      <c r="O990" s="1"/>
      <c r="P990" s="1"/>
      <c r="Q990" s="1"/>
      <c r="R990" s="1"/>
      <c r="S990" s="1"/>
      <c r="T990" s="1"/>
      <c r="U990" s="1"/>
      <c r="AS990" s="1"/>
      <c r="AU990" s="1"/>
      <c r="AV990" s="1"/>
      <c r="AW990" s="1"/>
    </row>
    <row r="991" spans="1:49" ht="30" customHeight="1" x14ac:dyDescent="0.3">
      <c r="A991" s="37" t="s">
        <v>2803</v>
      </c>
      <c r="B991" s="37" t="s">
        <v>42</v>
      </c>
      <c r="C991" s="37" t="s">
        <v>42</v>
      </c>
      <c r="D991" s="38"/>
      <c r="E991" s="39">
        <f>TRUNC(단가대비표!O278,0)</f>
        <v>0</v>
      </c>
      <c r="F991" s="39">
        <f t="shared" si="76"/>
        <v>0</v>
      </c>
      <c r="G991" s="39">
        <f>TRUNC(단가대비표!P278,0)</f>
        <v>0</v>
      </c>
      <c r="H991" s="39">
        <f t="shared" si="77"/>
        <v>0</v>
      </c>
      <c r="I991" s="39">
        <f>TRUNC(단가대비표!V278,0)</f>
        <v>0</v>
      </c>
      <c r="J991" s="39">
        <f t="shared" si="78"/>
        <v>0</v>
      </c>
      <c r="K991" s="39">
        <f t="shared" si="80"/>
        <v>0</v>
      </c>
      <c r="L991" s="39">
        <f t="shared" si="79"/>
        <v>0</v>
      </c>
      <c r="M991" s="37" t="s">
        <v>42</v>
      </c>
      <c r="N991" s="1"/>
      <c r="O991" s="1"/>
      <c r="P991" s="1"/>
      <c r="Q991" s="1"/>
      <c r="R991" s="1"/>
      <c r="S991" s="1"/>
      <c r="T991" s="1"/>
      <c r="U991" s="1"/>
      <c r="AS991" s="1"/>
      <c r="AU991" s="1"/>
      <c r="AV991" s="1"/>
      <c r="AW991" s="1"/>
    </row>
    <row r="992" spans="1:49" ht="30" customHeight="1" x14ac:dyDescent="0.3">
      <c r="A992" s="8" t="s">
        <v>2805</v>
      </c>
      <c r="B992" s="8" t="s">
        <v>2806</v>
      </c>
      <c r="C992" s="8" t="s">
        <v>88</v>
      </c>
      <c r="D992" s="9">
        <v>1</v>
      </c>
      <c r="E992" s="10">
        <f>TRUNC(단가산출목록!E109,0)</f>
        <v>1055</v>
      </c>
      <c r="F992" s="10">
        <f t="shared" si="76"/>
        <v>1055</v>
      </c>
      <c r="G992" s="10">
        <f>TRUNC(단가산출목록!F109,0)</f>
        <v>2127</v>
      </c>
      <c r="H992" s="10">
        <f t="shared" si="77"/>
        <v>2127</v>
      </c>
      <c r="I992" s="10">
        <f>TRUNC(단가산출목록!G109,0)</f>
        <v>760</v>
      </c>
      <c r="J992" s="10">
        <f t="shared" si="78"/>
        <v>760</v>
      </c>
      <c r="K992" s="10">
        <f t="shared" si="80"/>
        <v>3942</v>
      </c>
      <c r="L992" s="10">
        <f t="shared" si="79"/>
        <v>3942</v>
      </c>
      <c r="M992" s="8" t="s">
        <v>2807</v>
      </c>
      <c r="N992" s="1"/>
      <c r="O992" s="1"/>
      <c r="P992" s="1"/>
      <c r="Q992" s="1"/>
      <c r="R992" s="1"/>
      <c r="S992" s="1"/>
      <c r="T992" s="1"/>
      <c r="U992" s="1"/>
      <c r="AS992" s="1"/>
      <c r="AU992" s="1"/>
      <c r="AV992" s="1"/>
      <c r="AW992" s="1"/>
    </row>
    <row r="993" spans="1:49" ht="30" customHeight="1" x14ac:dyDescent="0.3">
      <c r="A993" s="8" t="s">
        <v>2809</v>
      </c>
      <c r="B993" s="8" t="s">
        <v>2810</v>
      </c>
      <c r="C993" s="8" t="s">
        <v>88</v>
      </c>
      <c r="D993" s="9">
        <v>1</v>
      </c>
      <c r="E993" s="10">
        <f>TRUNC(단가산출목록!E110,0)</f>
        <v>3193</v>
      </c>
      <c r="F993" s="10">
        <f t="shared" si="76"/>
        <v>3193</v>
      </c>
      <c r="G993" s="10">
        <f>TRUNC(단가산출목록!F110,0)</f>
        <v>6439</v>
      </c>
      <c r="H993" s="10">
        <f t="shared" si="77"/>
        <v>6439</v>
      </c>
      <c r="I993" s="10">
        <f>TRUNC(단가산출목록!G110,0)</f>
        <v>2301</v>
      </c>
      <c r="J993" s="10">
        <f t="shared" si="78"/>
        <v>2301</v>
      </c>
      <c r="K993" s="10">
        <f t="shared" si="80"/>
        <v>11933</v>
      </c>
      <c r="L993" s="10">
        <f t="shared" si="79"/>
        <v>11933</v>
      </c>
      <c r="M993" s="8" t="s">
        <v>2811</v>
      </c>
      <c r="N993" s="1"/>
      <c r="O993" s="1"/>
      <c r="P993" s="1"/>
      <c r="Q993" s="1"/>
      <c r="R993" s="1"/>
      <c r="S993" s="1"/>
      <c r="T993" s="1"/>
      <c r="U993" s="1"/>
      <c r="AS993" s="1"/>
      <c r="AU993" s="1"/>
      <c r="AV993" s="1"/>
      <c r="AW993" s="1"/>
    </row>
    <row r="994" spans="1:49" ht="30" customHeight="1" x14ac:dyDescent="0.3">
      <c r="A994" s="37" t="s">
        <v>2813</v>
      </c>
      <c r="B994" s="37" t="s">
        <v>42</v>
      </c>
      <c r="C994" s="37" t="s">
        <v>42</v>
      </c>
      <c r="D994" s="38"/>
      <c r="E994" s="39">
        <f>TRUNC(단가대비표!O279,0)</f>
        <v>0</v>
      </c>
      <c r="F994" s="39">
        <f t="shared" si="76"/>
        <v>0</v>
      </c>
      <c r="G994" s="39">
        <f>TRUNC(단가대비표!P279,0)</f>
        <v>0</v>
      </c>
      <c r="H994" s="39">
        <f t="shared" si="77"/>
        <v>0</v>
      </c>
      <c r="I994" s="39">
        <f>TRUNC(단가대비표!V279,0)</f>
        <v>0</v>
      </c>
      <c r="J994" s="39">
        <f t="shared" si="78"/>
        <v>0</v>
      </c>
      <c r="K994" s="39">
        <f t="shared" si="80"/>
        <v>0</v>
      </c>
      <c r="L994" s="39">
        <f t="shared" si="79"/>
        <v>0</v>
      </c>
      <c r="M994" s="37" t="s">
        <v>42</v>
      </c>
      <c r="N994" s="1"/>
      <c r="O994" s="1"/>
      <c r="P994" s="1"/>
      <c r="Q994" s="1"/>
      <c r="R994" s="1"/>
      <c r="S994" s="1"/>
      <c r="T994" s="1"/>
      <c r="U994" s="1"/>
      <c r="AS994" s="1"/>
      <c r="AU994" s="1"/>
      <c r="AV994" s="1"/>
      <c r="AW994" s="1"/>
    </row>
    <row r="995" spans="1:49" ht="30" customHeight="1" x14ac:dyDescent="0.3">
      <c r="A995" s="8" t="s">
        <v>2815</v>
      </c>
      <c r="B995" s="8" t="s">
        <v>2816</v>
      </c>
      <c r="C995" s="8" t="s">
        <v>88</v>
      </c>
      <c r="D995" s="9">
        <v>1</v>
      </c>
      <c r="E995" s="10">
        <f>TRUNC(단가산출목록!E111,0)</f>
        <v>10070</v>
      </c>
      <c r="F995" s="10">
        <f t="shared" si="76"/>
        <v>10070</v>
      </c>
      <c r="G995" s="10">
        <f>TRUNC(단가산출목록!F111,0)</f>
        <v>50330</v>
      </c>
      <c r="H995" s="10">
        <f t="shared" si="77"/>
        <v>50330</v>
      </c>
      <c r="I995" s="10">
        <f>TRUNC(단가산출목록!G111,0)</f>
        <v>15411</v>
      </c>
      <c r="J995" s="10">
        <f t="shared" si="78"/>
        <v>15411</v>
      </c>
      <c r="K995" s="10">
        <f t="shared" si="80"/>
        <v>75811</v>
      </c>
      <c r="L995" s="10">
        <f t="shared" si="79"/>
        <v>75811</v>
      </c>
      <c r="M995" s="8" t="s">
        <v>2817</v>
      </c>
      <c r="N995" s="1"/>
      <c r="O995" s="1"/>
      <c r="P995" s="1"/>
      <c r="Q995" s="1"/>
      <c r="R995" s="1"/>
      <c r="S995" s="1"/>
      <c r="T995" s="1"/>
      <c r="U995" s="1"/>
      <c r="AS995" s="1"/>
      <c r="AU995" s="1"/>
      <c r="AV995" s="1"/>
      <c r="AW995" s="1"/>
    </row>
    <row r="996" spans="1:49" ht="30" customHeight="1" x14ac:dyDescent="0.3">
      <c r="A996" s="8" t="s">
        <v>2819</v>
      </c>
      <c r="B996" s="8" t="s">
        <v>2816</v>
      </c>
      <c r="C996" s="8" t="s">
        <v>88</v>
      </c>
      <c r="D996" s="9">
        <v>1</v>
      </c>
      <c r="E996" s="10">
        <f>TRUNC(단가산출목록!E112,0)</f>
        <v>11508</v>
      </c>
      <c r="F996" s="10">
        <f t="shared" si="76"/>
        <v>11508</v>
      </c>
      <c r="G996" s="10">
        <f>TRUNC(단가산출목록!F112,0)</f>
        <v>57520</v>
      </c>
      <c r="H996" s="10">
        <f t="shared" si="77"/>
        <v>57520</v>
      </c>
      <c r="I996" s="10">
        <f>TRUNC(단가산출목록!G112,0)</f>
        <v>17613</v>
      </c>
      <c r="J996" s="10">
        <f t="shared" si="78"/>
        <v>17613</v>
      </c>
      <c r="K996" s="10">
        <f t="shared" si="80"/>
        <v>86641</v>
      </c>
      <c r="L996" s="10">
        <f t="shared" si="79"/>
        <v>86641</v>
      </c>
      <c r="M996" s="8" t="s">
        <v>2820</v>
      </c>
      <c r="N996" s="1"/>
      <c r="O996" s="1"/>
      <c r="P996" s="1"/>
      <c r="Q996" s="1"/>
      <c r="R996" s="1"/>
      <c r="S996" s="1"/>
      <c r="T996" s="1"/>
      <c r="U996" s="1"/>
      <c r="AS996" s="1"/>
      <c r="AU996" s="1"/>
      <c r="AV996" s="1"/>
      <c r="AW996" s="1"/>
    </row>
    <row r="997" spans="1:49" ht="30" customHeight="1" x14ac:dyDescent="0.3">
      <c r="A997" s="8" t="s">
        <v>2815</v>
      </c>
      <c r="B997" s="8" t="s">
        <v>2822</v>
      </c>
      <c r="C997" s="8" t="s">
        <v>88</v>
      </c>
      <c r="D997" s="9">
        <v>1</v>
      </c>
      <c r="E997" s="10">
        <f>TRUNC(단가산출목록!E113,0)</f>
        <v>7705</v>
      </c>
      <c r="F997" s="10">
        <f t="shared" si="76"/>
        <v>7705</v>
      </c>
      <c r="G997" s="10">
        <f>TRUNC(단가산출목록!F113,0)</f>
        <v>32868</v>
      </c>
      <c r="H997" s="10">
        <f t="shared" si="77"/>
        <v>32868</v>
      </c>
      <c r="I997" s="10">
        <f>TRUNC(단가산출목록!G113,0)</f>
        <v>15561</v>
      </c>
      <c r="J997" s="10">
        <f t="shared" si="78"/>
        <v>15561</v>
      </c>
      <c r="K997" s="10">
        <f t="shared" si="80"/>
        <v>56134</v>
      </c>
      <c r="L997" s="10">
        <f t="shared" si="79"/>
        <v>56134</v>
      </c>
      <c r="M997" s="8" t="s">
        <v>2823</v>
      </c>
      <c r="N997" s="1"/>
      <c r="O997" s="1"/>
      <c r="P997" s="1"/>
      <c r="Q997" s="1"/>
      <c r="R997" s="1"/>
      <c r="S997" s="1"/>
      <c r="T997" s="1"/>
      <c r="U997" s="1"/>
      <c r="AS997" s="1"/>
      <c r="AU997" s="1"/>
      <c r="AV997" s="1"/>
      <c r="AW997" s="1"/>
    </row>
    <row r="998" spans="1:49" ht="30" customHeight="1" x14ac:dyDescent="0.3">
      <c r="A998" s="8" t="s">
        <v>2819</v>
      </c>
      <c r="B998" s="8" t="s">
        <v>2822</v>
      </c>
      <c r="C998" s="8" t="s">
        <v>88</v>
      </c>
      <c r="D998" s="9">
        <v>1</v>
      </c>
      <c r="E998" s="10">
        <f>TRUNC(단가산출목록!E114,0)</f>
        <v>9208</v>
      </c>
      <c r="F998" s="10">
        <f t="shared" si="76"/>
        <v>9208</v>
      </c>
      <c r="G998" s="10">
        <f>TRUNC(단가산출목록!F114,0)</f>
        <v>39282</v>
      </c>
      <c r="H998" s="10">
        <f t="shared" si="77"/>
        <v>39282</v>
      </c>
      <c r="I998" s="10">
        <f>TRUNC(단가산출목록!G114,0)</f>
        <v>18597</v>
      </c>
      <c r="J998" s="10">
        <f t="shared" si="78"/>
        <v>18597</v>
      </c>
      <c r="K998" s="10">
        <f t="shared" si="80"/>
        <v>67087</v>
      </c>
      <c r="L998" s="10">
        <f t="shared" si="79"/>
        <v>67087</v>
      </c>
      <c r="M998" s="8" t="s">
        <v>2825</v>
      </c>
      <c r="N998" s="1"/>
      <c r="O998" s="1"/>
      <c r="P998" s="1"/>
      <c r="Q998" s="1"/>
      <c r="R998" s="1"/>
      <c r="S998" s="1"/>
      <c r="T998" s="1"/>
      <c r="U998" s="1"/>
      <c r="AS998" s="1"/>
      <c r="AU998" s="1"/>
      <c r="AV998" s="1"/>
      <c r="AW998" s="1"/>
    </row>
    <row r="999" spans="1:49" ht="30" customHeight="1" x14ac:dyDescent="0.3">
      <c r="A999" s="8" t="s">
        <v>2827</v>
      </c>
      <c r="B999" s="8" t="s">
        <v>2828</v>
      </c>
      <c r="C999" s="8" t="s">
        <v>88</v>
      </c>
      <c r="D999" s="9">
        <v>1</v>
      </c>
      <c r="E999" s="10">
        <f>TRUNC(단가산출목록!E115,0)</f>
        <v>10247</v>
      </c>
      <c r="F999" s="10">
        <f t="shared" si="76"/>
        <v>10247</v>
      </c>
      <c r="G999" s="10">
        <f>TRUNC(단가산출목록!F115,0)</f>
        <v>26002</v>
      </c>
      <c r="H999" s="10">
        <f t="shared" si="77"/>
        <v>26002</v>
      </c>
      <c r="I999" s="10">
        <f>TRUNC(단가산출목록!G115,0)</f>
        <v>15653</v>
      </c>
      <c r="J999" s="10">
        <f t="shared" si="78"/>
        <v>15653</v>
      </c>
      <c r="K999" s="10">
        <f t="shared" si="80"/>
        <v>51902</v>
      </c>
      <c r="L999" s="10">
        <f t="shared" si="79"/>
        <v>51902</v>
      </c>
      <c r="M999" s="8" t="s">
        <v>2829</v>
      </c>
      <c r="N999" s="1"/>
      <c r="O999" s="1"/>
      <c r="P999" s="1"/>
      <c r="Q999" s="1"/>
      <c r="R999" s="1"/>
      <c r="S999" s="1"/>
      <c r="T999" s="1"/>
      <c r="U999" s="1"/>
      <c r="AS999" s="1"/>
      <c r="AU999" s="1"/>
      <c r="AV999" s="1"/>
      <c r="AW999" s="1"/>
    </row>
    <row r="1000" spans="1:49" ht="30" customHeight="1" x14ac:dyDescent="0.3">
      <c r="A1000" s="8" t="s">
        <v>2831</v>
      </c>
      <c r="B1000" s="8" t="s">
        <v>2816</v>
      </c>
      <c r="C1000" s="8" t="s">
        <v>88</v>
      </c>
      <c r="D1000" s="9">
        <v>1</v>
      </c>
      <c r="E1000" s="10">
        <f>TRUNC(단가산출목록!E116,0)</f>
        <v>4882</v>
      </c>
      <c r="F1000" s="10">
        <f t="shared" si="76"/>
        <v>4882</v>
      </c>
      <c r="G1000" s="10">
        <f>TRUNC(단가산출목록!F116,0)</f>
        <v>24402</v>
      </c>
      <c r="H1000" s="10">
        <f t="shared" si="77"/>
        <v>24402</v>
      </c>
      <c r="I1000" s="10">
        <f>TRUNC(단가산출목록!G116,0)</f>
        <v>7472</v>
      </c>
      <c r="J1000" s="10">
        <f t="shared" si="78"/>
        <v>7472</v>
      </c>
      <c r="K1000" s="10">
        <f t="shared" si="80"/>
        <v>36756</v>
      </c>
      <c r="L1000" s="10">
        <f t="shared" si="79"/>
        <v>36756</v>
      </c>
      <c r="M1000" s="8" t="s">
        <v>2832</v>
      </c>
      <c r="N1000" s="1"/>
      <c r="O1000" s="1"/>
      <c r="P1000" s="1"/>
      <c r="Q1000" s="1"/>
      <c r="R1000" s="1"/>
      <c r="S1000" s="1"/>
      <c r="T1000" s="1"/>
      <c r="U1000" s="1"/>
      <c r="AS1000" s="1"/>
      <c r="AU1000" s="1"/>
      <c r="AV1000" s="1"/>
      <c r="AW1000" s="1"/>
    </row>
    <row r="1001" spans="1:49" ht="30" customHeight="1" x14ac:dyDescent="0.3">
      <c r="A1001" s="8" t="s">
        <v>2831</v>
      </c>
      <c r="B1001" s="8" t="s">
        <v>2822</v>
      </c>
      <c r="C1001" s="8" t="s">
        <v>88</v>
      </c>
      <c r="D1001" s="9">
        <v>1</v>
      </c>
      <c r="E1001" s="10">
        <f>TRUNC(단가산출목록!E117,0)</f>
        <v>4103</v>
      </c>
      <c r="F1001" s="10">
        <f t="shared" si="76"/>
        <v>4103</v>
      </c>
      <c r="G1001" s="10">
        <f>TRUNC(단가산출목록!F117,0)</f>
        <v>17506</v>
      </c>
      <c r="H1001" s="10">
        <f t="shared" si="77"/>
        <v>17506</v>
      </c>
      <c r="I1001" s="10">
        <f>TRUNC(단가산출목록!G117,0)</f>
        <v>8288</v>
      </c>
      <c r="J1001" s="10">
        <f t="shared" si="78"/>
        <v>8288</v>
      </c>
      <c r="K1001" s="10">
        <f t="shared" si="80"/>
        <v>29897</v>
      </c>
      <c r="L1001" s="10">
        <f t="shared" si="79"/>
        <v>29897</v>
      </c>
      <c r="M1001" s="8" t="s">
        <v>2834</v>
      </c>
      <c r="N1001" s="1"/>
      <c r="O1001" s="1"/>
      <c r="P1001" s="1"/>
      <c r="Q1001" s="1"/>
      <c r="R1001" s="1"/>
      <c r="S1001" s="1"/>
      <c r="T1001" s="1"/>
      <c r="U1001" s="1"/>
      <c r="AS1001" s="1"/>
      <c r="AU1001" s="1"/>
      <c r="AV1001" s="1"/>
      <c r="AW1001" s="1"/>
    </row>
    <row r="1002" spans="1:49" ht="30" customHeight="1" x14ac:dyDescent="0.3">
      <c r="A1002" s="8" t="s">
        <v>2836</v>
      </c>
      <c r="B1002" s="8" t="s">
        <v>2816</v>
      </c>
      <c r="C1002" s="8" t="s">
        <v>88</v>
      </c>
      <c r="D1002" s="9">
        <v>1</v>
      </c>
      <c r="E1002" s="10">
        <f>TRUNC(단가산출목록!E118,0)</f>
        <v>6196</v>
      </c>
      <c r="F1002" s="10">
        <f t="shared" si="76"/>
        <v>6196</v>
      </c>
      <c r="G1002" s="10">
        <f>TRUNC(단가산출목록!F118,0)</f>
        <v>30972</v>
      </c>
      <c r="H1002" s="10">
        <f t="shared" si="77"/>
        <v>30972</v>
      </c>
      <c r="I1002" s="10">
        <f>TRUNC(단가산출목록!G118,0)</f>
        <v>9484</v>
      </c>
      <c r="J1002" s="10">
        <f t="shared" si="78"/>
        <v>9484</v>
      </c>
      <c r="K1002" s="10">
        <f t="shared" si="80"/>
        <v>46652</v>
      </c>
      <c r="L1002" s="10">
        <f t="shared" si="79"/>
        <v>46652</v>
      </c>
      <c r="M1002" s="8" t="s">
        <v>2837</v>
      </c>
      <c r="N1002" s="1"/>
      <c r="O1002" s="1"/>
      <c r="P1002" s="1"/>
      <c r="Q1002" s="1"/>
      <c r="R1002" s="1"/>
      <c r="S1002" s="1"/>
      <c r="T1002" s="1"/>
      <c r="U1002" s="1"/>
      <c r="AS1002" s="1"/>
      <c r="AU1002" s="1"/>
      <c r="AV1002" s="1"/>
      <c r="AW1002" s="1"/>
    </row>
    <row r="1003" spans="1:49" ht="30" customHeight="1" x14ac:dyDescent="0.3">
      <c r="A1003" s="8" t="s">
        <v>2836</v>
      </c>
      <c r="B1003" s="8" t="s">
        <v>2822</v>
      </c>
      <c r="C1003" s="8" t="s">
        <v>88</v>
      </c>
      <c r="D1003" s="9">
        <v>1</v>
      </c>
      <c r="E1003" s="10">
        <f>TRUNC(단가산출목록!E119,0)</f>
        <v>5243</v>
      </c>
      <c r="F1003" s="10">
        <f t="shared" si="76"/>
        <v>5243</v>
      </c>
      <c r="G1003" s="10">
        <f>TRUNC(단가산출목록!F119,0)</f>
        <v>22368</v>
      </c>
      <c r="H1003" s="10">
        <f t="shared" si="77"/>
        <v>22368</v>
      </c>
      <c r="I1003" s="10">
        <f>TRUNC(단가산출목록!G119,0)</f>
        <v>10590</v>
      </c>
      <c r="J1003" s="10">
        <f t="shared" si="78"/>
        <v>10590</v>
      </c>
      <c r="K1003" s="10">
        <f t="shared" si="80"/>
        <v>38201</v>
      </c>
      <c r="L1003" s="10">
        <f t="shared" si="79"/>
        <v>38201</v>
      </c>
      <c r="M1003" s="8" t="s">
        <v>2839</v>
      </c>
      <c r="N1003" s="1"/>
      <c r="O1003" s="1"/>
      <c r="P1003" s="1"/>
      <c r="Q1003" s="1"/>
      <c r="R1003" s="1"/>
      <c r="S1003" s="1"/>
      <c r="T1003" s="1"/>
      <c r="U1003" s="1"/>
      <c r="AS1003" s="1"/>
      <c r="AU1003" s="1"/>
      <c r="AV1003" s="1"/>
      <c r="AW1003" s="1"/>
    </row>
    <row r="1004" spans="1:49" ht="30" customHeight="1" x14ac:dyDescent="0.3">
      <c r="A1004" s="8" t="s">
        <v>2841</v>
      </c>
      <c r="B1004" s="8" t="s">
        <v>2816</v>
      </c>
      <c r="C1004" s="8" t="s">
        <v>88</v>
      </c>
      <c r="D1004" s="9">
        <v>1</v>
      </c>
      <c r="E1004" s="10">
        <f>TRUNC(단가산출목록!E120,0)</f>
        <v>5754</v>
      </c>
      <c r="F1004" s="10">
        <f t="shared" si="76"/>
        <v>5754</v>
      </c>
      <c r="G1004" s="10">
        <f>TRUNC(단가산출목록!F120,0)</f>
        <v>28760</v>
      </c>
      <c r="H1004" s="10">
        <f t="shared" si="77"/>
        <v>28760</v>
      </c>
      <c r="I1004" s="10">
        <f>TRUNC(단가산출목록!G120,0)</f>
        <v>8806</v>
      </c>
      <c r="J1004" s="10">
        <f t="shared" si="78"/>
        <v>8806</v>
      </c>
      <c r="K1004" s="10">
        <f t="shared" si="80"/>
        <v>43320</v>
      </c>
      <c r="L1004" s="10">
        <f t="shared" si="79"/>
        <v>43320</v>
      </c>
      <c r="M1004" s="8" t="s">
        <v>2842</v>
      </c>
      <c r="N1004" s="1"/>
      <c r="O1004" s="1"/>
      <c r="P1004" s="1"/>
      <c r="Q1004" s="1"/>
      <c r="R1004" s="1"/>
      <c r="S1004" s="1"/>
      <c r="T1004" s="1"/>
      <c r="U1004" s="1"/>
      <c r="AS1004" s="1"/>
      <c r="AU1004" s="1"/>
      <c r="AV1004" s="1"/>
      <c r="AW1004" s="1"/>
    </row>
    <row r="1005" spans="1:49" ht="30" customHeight="1" x14ac:dyDescent="0.3">
      <c r="A1005" s="8" t="s">
        <v>2841</v>
      </c>
      <c r="B1005" s="8" t="s">
        <v>2822</v>
      </c>
      <c r="C1005" s="8" t="s">
        <v>88</v>
      </c>
      <c r="D1005" s="9">
        <v>1</v>
      </c>
      <c r="E1005" s="10">
        <f>TRUNC(단가산출목록!E121,0)</f>
        <v>4840</v>
      </c>
      <c r="F1005" s="10">
        <f t="shared" si="76"/>
        <v>4840</v>
      </c>
      <c r="G1005" s="10">
        <f>TRUNC(단가산출목록!F121,0)</f>
        <v>20648</v>
      </c>
      <c r="H1005" s="10">
        <f t="shared" si="77"/>
        <v>20648</v>
      </c>
      <c r="I1005" s="10">
        <f>TRUNC(단가산출목록!G121,0)</f>
        <v>9775</v>
      </c>
      <c r="J1005" s="10">
        <f t="shared" si="78"/>
        <v>9775</v>
      </c>
      <c r="K1005" s="10">
        <f t="shared" si="80"/>
        <v>35263</v>
      </c>
      <c r="L1005" s="10">
        <f t="shared" si="79"/>
        <v>35263</v>
      </c>
      <c r="M1005" s="8" t="s">
        <v>2844</v>
      </c>
      <c r="N1005" s="1"/>
      <c r="O1005" s="1"/>
      <c r="P1005" s="1"/>
      <c r="Q1005" s="1"/>
      <c r="R1005" s="1"/>
      <c r="S1005" s="1"/>
      <c r="T1005" s="1"/>
      <c r="U1005" s="1"/>
      <c r="AS1005" s="1"/>
      <c r="AU1005" s="1"/>
      <c r="AV1005" s="1"/>
      <c r="AW1005" s="1"/>
    </row>
    <row r="1006" spans="1:49" ht="30" customHeight="1" x14ac:dyDescent="0.3">
      <c r="A1006" s="8" t="s">
        <v>2846</v>
      </c>
      <c r="B1006" s="8" t="s">
        <v>2847</v>
      </c>
      <c r="C1006" s="8" t="s">
        <v>88</v>
      </c>
      <c r="D1006" s="9">
        <v>1</v>
      </c>
      <c r="E1006" s="10">
        <f>TRUNC(단가산출목록!E122,0)</f>
        <v>10247</v>
      </c>
      <c r="F1006" s="10">
        <f t="shared" si="76"/>
        <v>10247</v>
      </c>
      <c r="G1006" s="10">
        <f>TRUNC(단가산출목록!F122,0)</f>
        <v>19057</v>
      </c>
      <c r="H1006" s="10">
        <f t="shared" si="77"/>
        <v>19057</v>
      </c>
      <c r="I1006" s="10">
        <f>TRUNC(단가산출목록!G122,0)</f>
        <v>15653</v>
      </c>
      <c r="J1006" s="10">
        <f t="shared" si="78"/>
        <v>15653</v>
      </c>
      <c r="K1006" s="10">
        <f t="shared" ref="K1006:K1037" si="81">TRUNC(E1006+G1006+I1006, 0)</f>
        <v>44957</v>
      </c>
      <c r="L1006" s="10">
        <f t="shared" si="79"/>
        <v>44957</v>
      </c>
      <c r="M1006" s="8" t="s">
        <v>2848</v>
      </c>
      <c r="N1006" s="1"/>
      <c r="O1006" s="1"/>
      <c r="P1006" s="1"/>
      <c r="Q1006" s="1"/>
      <c r="R1006" s="1"/>
      <c r="S1006" s="1"/>
      <c r="T1006" s="1"/>
      <c r="U1006" s="1"/>
      <c r="AS1006" s="1"/>
      <c r="AU1006" s="1"/>
      <c r="AV1006" s="1"/>
      <c r="AW1006" s="1"/>
    </row>
    <row r="1007" spans="1:49" ht="30" customHeight="1" x14ac:dyDescent="0.3">
      <c r="A1007" s="37" t="s">
        <v>2850</v>
      </c>
      <c r="B1007" s="37" t="s">
        <v>42</v>
      </c>
      <c r="C1007" s="37" t="s">
        <v>42</v>
      </c>
      <c r="D1007" s="38"/>
      <c r="E1007" s="39">
        <f>TRUNC(단가대비표!O280,0)</f>
        <v>0</v>
      </c>
      <c r="F1007" s="39">
        <f t="shared" si="76"/>
        <v>0</v>
      </c>
      <c r="G1007" s="39">
        <f>TRUNC(단가대비표!P280,0)</f>
        <v>0</v>
      </c>
      <c r="H1007" s="39">
        <f t="shared" si="77"/>
        <v>0</v>
      </c>
      <c r="I1007" s="39">
        <f>TRUNC(단가대비표!V280,0)</f>
        <v>0</v>
      </c>
      <c r="J1007" s="39">
        <f t="shared" si="78"/>
        <v>0</v>
      </c>
      <c r="K1007" s="39">
        <f t="shared" si="81"/>
        <v>0</v>
      </c>
      <c r="L1007" s="39">
        <f t="shared" si="79"/>
        <v>0</v>
      </c>
      <c r="M1007" s="37" t="s">
        <v>42</v>
      </c>
      <c r="N1007" s="1"/>
      <c r="O1007" s="1"/>
      <c r="P1007" s="1"/>
      <c r="Q1007" s="1"/>
      <c r="R1007" s="1"/>
      <c r="S1007" s="1"/>
      <c r="T1007" s="1"/>
      <c r="U1007" s="1"/>
      <c r="AS1007" s="1"/>
      <c r="AU1007" s="1"/>
      <c r="AV1007" s="1"/>
      <c r="AW1007" s="1"/>
    </row>
    <row r="1008" spans="1:49" ht="30" customHeight="1" x14ac:dyDescent="0.3">
      <c r="A1008" s="8" t="s">
        <v>2852</v>
      </c>
      <c r="B1008" s="8" t="s">
        <v>2822</v>
      </c>
      <c r="C1008" s="8" t="s">
        <v>88</v>
      </c>
      <c r="D1008" s="9">
        <v>1</v>
      </c>
      <c r="E1008" s="10">
        <f>TRUNC(단가산출목록!E123,0)</f>
        <v>1179</v>
      </c>
      <c r="F1008" s="10">
        <f t="shared" si="76"/>
        <v>1179</v>
      </c>
      <c r="G1008" s="10">
        <f>TRUNC(단가산출목록!F123,0)</f>
        <v>5032</v>
      </c>
      <c r="H1008" s="10">
        <f t="shared" si="77"/>
        <v>5032</v>
      </c>
      <c r="I1008" s="10">
        <f>TRUNC(단가산출목록!G123,0)</f>
        <v>2382</v>
      </c>
      <c r="J1008" s="10">
        <f t="shared" si="78"/>
        <v>2382</v>
      </c>
      <c r="K1008" s="10">
        <f t="shared" si="81"/>
        <v>8593</v>
      </c>
      <c r="L1008" s="10">
        <f t="shared" si="79"/>
        <v>8593</v>
      </c>
      <c r="M1008" s="8" t="s">
        <v>2853</v>
      </c>
      <c r="N1008" s="1"/>
      <c r="O1008" s="1"/>
      <c r="P1008" s="1"/>
      <c r="Q1008" s="1"/>
      <c r="R1008" s="1"/>
      <c r="S1008" s="1"/>
      <c r="T1008" s="1"/>
      <c r="U1008" s="1"/>
      <c r="AS1008" s="1"/>
      <c r="AU1008" s="1"/>
      <c r="AV1008" s="1"/>
      <c r="AW1008" s="1"/>
    </row>
    <row r="1009" spans="1:49" ht="30" customHeight="1" x14ac:dyDescent="0.3">
      <c r="A1009" s="8" t="s">
        <v>2855</v>
      </c>
      <c r="B1009" s="8" t="s">
        <v>2822</v>
      </c>
      <c r="C1009" s="8" t="s">
        <v>88</v>
      </c>
      <c r="D1009" s="9">
        <v>1</v>
      </c>
      <c r="E1009" s="10">
        <f>TRUNC(단가산출목록!E124,0)</f>
        <v>1510</v>
      </c>
      <c r="F1009" s="10">
        <f t="shared" si="76"/>
        <v>1510</v>
      </c>
      <c r="G1009" s="10">
        <f>TRUNC(단가산출목록!F124,0)</f>
        <v>6442</v>
      </c>
      <c r="H1009" s="10">
        <f t="shared" si="77"/>
        <v>6442</v>
      </c>
      <c r="I1009" s="10">
        <f>TRUNC(단가산출목록!G124,0)</f>
        <v>3050</v>
      </c>
      <c r="J1009" s="10">
        <f t="shared" si="78"/>
        <v>3050</v>
      </c>
      <c r="K1009" s="10">
        <f t="shared" si="81"/>
        <v>11002</v>
      </c>
      <c r="L1009" s="10">
        <f t="shared" si="79"/>
        <v>11002</v>
      </c>
      <c r="M1009" s="8" t="s">
        <v>2856</v>
      </c>
      <c r="N1009" s="1"/>
      <c r="O1009" s="1"/>
      <c r="P1009" s="1"/>
      <c r="Q1009" s="1"/>
      <c r="R1009" s="1"/>
      <c r="S1009" s="1"/>
      <c r="T1009" s="1"/>
      <c r="U1009" s="1"/>
      <c r="AS1009" s="1"/>
      <c r="AU1009" s="1"/>
      <c r="AV1009" s="1"/>
      <c r="AW1009" s="1"/>
    </row>
    <row r="1010" spans="1:49" ht="30" customHeight="1" x14ac:dyDescent="0.3">
      <c r="A1010" s="8" t="s">
        <v>2858</v>
      </c>
      <c r="B1010" s="8" t="s">
        <v>2816</v>
      </c>
      <c r="C1010" s="8" t="s">
        <v>88</v>
      </c>
      <c r="D1010" s="9">
        <v>1</v>
      </c>
      <c r="E1010" s="10">
        <f>TRUNC(단가산출목록!E125,0)</f>
        <v>2335</v>
      </c>
      <c r="F1010" s="10">
        <f t="shared" si="76"/>
        <v>2335</v>
      </c>
      <c r="G1010" s="10">
        <f>TRUNC(단가산출목록!F125,0)</f>
        <v>11670</v>
      </c>
      <c r="H1010" s="10">
        <f t="shared" si="77"/>
        <v>11670</v>
      </c>
      <c r="I1010" s="10">
        <f>TRUNC(단가산출목록!G125,0)</f>
        <v>3573</v>
      </c>
      <c r="J1010" s="10">
        <f t="shared" si="78"/>
        <v>3573</v>
      </c>
      <c r="K1010" s="10">
        <f t="shared" si="81"/>
        <v>17578</v>
      </c>
      <c r="L1010" s="10">
        <f t="shared" si="79"/>
        <v>17578</v>
      </c>
      <c r="M1010" s="8" t="s">
        <v>2859</v>
      </c>
      <c r="N1010" s="1"/>
      <c r="O1010" s="1"/>
      <c r="P1010" s="1"/>
      <c r="Q1010" s="1"/>
      <c r="R1010" s="1"/>
      <c r="S1010" s="1"/>
      <c r="T1010" s="1"/>
      <c r="U1010" s="1"/>
      <c r="AS1010" s="1"/>
      <c r="AU1010" s="1"/>
      <c r="AV1010" s="1"/>
      <c r="AW1010" s="1"/>
    </row>
    <row r="1011" spans="1:49" ht="30" customHeight="1" x14ac:dyDescent="0.3">
      <c r="A1011" s="8" t="s">
        <v>2858</v>
      </c>
      <c r="B1011" s="8" t="s">
        <v>2861</v>
      </c>
      <c r="C1011" s="8" t="s">
        <v>88</v>
      </c>
      <c r="D1011" s="9">
        <v>1</v>
      </c>
      <c r="E1011" s="10">
        <f>TRUNC(단가산출목록!E126,0)</f>
        <v>1968</v>
      </c>
      <c r="F1011" s="10">
        <f t="shared" si="76"/>
        <v>1968</v>
      </c>
      <c r="G1011" s="10">
        <f>TRUNC(단가산출목록!F126,0)</f>
        <v>19641</v>
      </c>
      <c r="H1011" s="10">
        <f t="shared" si="77"/>
        <v>19641</v>
      </c>
      <c r="I1011" s="10">
        <f>TRUNC(단가산출목록!G126,0)</f>
        <v>4515</v>
      </c>
      <c r="J1011" s="10">
        <f t="shared" si="78"/>
        <v>4515</v>
      </c>
      <c r="K1011" s="10">
        <f t="shared" si="81"/>
        <v>26124</v>
      </c>
      <c r="L1011" s="10">
        <f t="shared" si="79"/>
        <v>26124</v>
      </c>
      <c r="M1011" s="8" t="s">
        <v>2862</v>
      </c>
      <c r="N1011" s="1"/>
      <c r="O1011" s="1"/>
      <c r="P1011" s="1"/>
      <c r="Q1011" s="1"/>
      <c r="R1011" s="1"/>
      <c r="S1011" s="1"/>
      <c r="T1011" s="1"/>
      <c r="U1011" s="1"/>
      <c r="AS1011" s="1"/>
      <c r="AU1011" s="1"/>
      <c r="AV1011" s="1"/>
      <c r="AW1011" s="1"/>
    </row>
    <row r="1012" spans="1:49" ht="30" customHeight="1" x14ac:dyDescent="0.3">
      <c r="A1012" s="37" t="s">
        <v>2864</v>
      </c>
      <c r="B1012" s="37" t="s">
        <v>42</v>
      </c>
      <c r="C1012" s="37" t="s">
        <v>42</v>
      </c>
      <c r="D1012" s="38"/>
      <c r="E1012" s="39">
        <f>TRUNC(단가대비표!O281,0)</f>
        <v>0</v>
      </c>
      <c r="F1012" s="39">
        <f t="shared" si="76"/>
        <v>0</v>
      </c>
      <c r="G1012" s="39">
        <f>TRUNC(단가대비표!P281,0)</f>
        <v>0</v>
      </c>
      <c r="H1012" s="39">
        <f t="shared" si="77"/>
        <v>0</v>
      </c>
      <c r="I1012" s="39">
        <f>TRUNC(단가대비표!V281,0)</f>
        <v>0</v>
      </c>
      <c r="J1012" s="39">
        <f t="shared" si="78"/>
        <v>0</v>
      </c>
      <c r="K1012" s="39">
        <f t="shared" si="81"/>
        <v>0</v>
      </c>
      <c r="L1012" s="39">
        <f t="shared" si="79"/>
        <v>0</v>
      </c>
      <c r="M1012" s="37" t="s">
        <v>42</v>
      </c>
      <c r="N1012" s="1"/>
      <c r="O1012" s="1"/>
      <c r="P1012" s="1"/>
      <c r="Q1012" s="1"/>
      <c r="R1012" s="1"/>
      <c r="S1012" s="1"/>
      <c r="T1012" s="1"/>
      <c r="U1012" s="1"/>
      <c r="AS1012" s="1"/>
      <c r="AU1012" s="1"/>
      <c r="AV1012" s="1"/>
      <c r="AW1012" s="1"/>
    </row>
    <row r="1013" spans="1:49" ht="30" customHeight="1" x14ac:dyDescent="0.3">
      <c r="A1013" s="8" t="s">
        <v>2866</v>
      </c>
      <c r="B1013" s="8" t="s">
        <v>2867</v>
      </c>
      <c r="C1013" s="8" t="s">
        <v>88</v>
      </c>
      <c r="D1013" s="9">
        <v>1</v>
      </c>
      <c r="E1013" s="10">
        <f>TRUNC(단가산출목록!E127,0)</f>
        <v>0</v>
      </c>
      <c r="F1013" s="10">
        <f t="shared" si="76"/>
        <v>0</v>
      </c>
      <c r="G1013" s="10">
        <f>TRUNC(단가산출목록!F127,0)</f>
        <v>0</v>
      </c>
      <c r="H1013" s="10">
        <f t="shared" si="77"/>
        <v>0</v>
      </c>
      <c r="I1013" s="10">
        <f>TRUNC(단가산출목록!G127,0)</f>
        <v>8577</v>
      </c>
      <c r="J1013" s="10">
        <f t="shared" si="78"/>
        <v>8577</v>
      </c>
      <c r="K1013" s="10">
        <f t="shared" si="81"/>
        <v>8577</v>
      </c>
      <c r="L1013" s="10">
        <f t="shared" si="79"/>
        <v>8577</v>
      </c>
      <c r="M1013" s="8" t="s">
        <v>2868</v>
      </c>
      <c r="N1013" s="1"/>
      <c r="O1013" s="1"/>
      <c r="P1013" s="1"/>
      <c r="Q1013" s="1"/>
      <c r="R1013" s="1"/>
      <c r="S1013" s="1"/>
      <c r="T1013" s="1"/>
      <c r="U1013" s="1"/>
      <c r="AS1013" s="1"/>
      <c r="AU1013" s="1"/>
      <c r="AV1013" s="1"/>
      <c r="AW1013" s="1"/>
    </row>
    <row r="1014" spans="1:49" ht="30" customHeight="1" x14ac:dyDescent="0.3">
      <c r="A1014" s="8" t="s">
        <v>2870</v>
      </c>
      <c r="B1014" s="8" t="s">
        <v>2867</v>
      </c>
      <c r="C1014" s="8" t="s">
        <v>417</v>
      </c>
      <c r="D1014" s="9">
        <v>1</v>
      </c>
      <c r="E1014" s="10">
        <f>TRUNC(단가산출목록!E128,0)</f>
        <v>0</v>
      </c>
      <c r="F1014" s="10">
        <f t="shared" si="76"/>
        <v>0</v>
      </c>
      <c r="G1014" s="10">
        <f>TRUNC(단가산출목록!F128,0)</f>
        <v>0</v>
      </c>
      <c r="H1014" s="10">
        <f t="shared" si="77"/>
        <v>0</v>
      </c>
      <c r="I1014" s="10">
        <f>TRUNC(단가산출목록!G128,0)</f>
        <v>7120</v>
      </c>
      <c r="J1014" s="10">
        <f t="shared" si="78"/>
        <v>7120</v>
      </c>
      <c r="K1014" s="10">
        <f t="shared" si="81"/>
        <v>7120</v>
      </c>
      <c r="L1014" s="10">
        <f t="shared" si="79"/>
        <v>7120</v>
      </c>
      <c r="M1014" s="8" t="s">
        <v>2871</v>
      </c>
      <c r="N1014" s="1"/>
      <c r="O1014" s="1"/>
      <c r="P1014" s="1"/>
      <c r="Q1014" s="1"/>
      <c r="R1014" s="1"/>
      <c r="S1014" s="1"/>
      <c r="T1014" s="1"/>
      <c r="U1014" s="1"/>
      <c r="AS1014" s="1"/>
      <c r="AU1014" s="1"/>
      <c r="AV1014" s="1"/>
      <c r="AW1014" s="1"/>
    </row>
    <row r="1015" spans="1:49" ht="30" customHeight="1" x14ac:dyDescent="0.3">
      <c r="A1015" s="8" t="s">
        <v>2873</v>
      </c>
      <c r="B1015" s="8" t="s">
        <v>2874</v>
      </c>
      <c r="C1015" s="8" t="s">
        <v>417</v>
      </c>
      <c r="D1015" s="9">
        <v>1</v>
      </c>
      <c r="E1015" s="10">
        <f>TRUNC(단가산출목록!E129,0)</f>
        <v>0</v>
      </c>
      <c r="F1015" s="10">
        <f t="shared" si="76"/>
        <v>0</v>
      </c>
      <c r="G1015" s="10">
        <f>TRUNC(단가산출목록!F129,0)</f>
        <v>0</v>
      </c>
      <c r="H1015" s="10">
        <f t="shared" si="77"/>
        <v>0</v>
      </c>
      <c r="I1015" s="10">
        <f>TRUNC(단가산출목록!G129,0)</f>
        <v>12041</v>
      </c>
      <c r="J1015" s="10">
        <f t="shared" si="78"/>
        <v>12041</v>
      </c>
      <c r="K1015" s="10">
        <f t="shared" si="81"/>
        <v>12041</v>
      </c>
      <c r="L1015" s="10">
        <f t="shared" si="79"/>
        <v>12041</v>
      </c>
      <c r="M1015" s="8" t="s">
        <v>2875</v>
      </c>
      <c r="N1015" s="1"/>
      <c r="O1015" s="1"/>
      <c r="P1015" s="1"/>
      <c r="Q1015" s="1"/>
      <c r="R1015" s="1"/>
      <c r="S1015" s="1"/>
      <c r="T1015" s="1"/>
      <c r="U1015" s="1"/>
      <c r="AS1015" s="1"/>
      <c r="AU1015" s="1"/>
      <c r="AV1015" s="1"/>
      <c r="AW1015" s="1"/>
    </row>
    <row r="1016" spans="1:49" ht="30" customHeight="1" x14ac:dyDescent="0.3">
      <c r="A1016" s="8" t="s">
        <v>2877</v>
      </c>
      <c r="B1016" s="8" t="s">
        <v>2878</v>
      </c>
      <c r="C1016" s="8" t="s">
        <v>417</v>
      </c>
      <c r="D1016" s="9">
        <v>1</v>
      </c>
      <c r="E1016" s="10">
        <f>TRUNC(단가산출목록!E130,0)</f>
        <v>0</v>
      </c>
      <c r="F1016" s="10">
        <f t="shared" si="76"/>
        <v>0</v>
      </c>
      <c r="G1016" s="10">
        <f>TRUNC(단가산출목록!F130,0)</f>
        <v>0</v>
      </c>
      <c r="H1016" s="10">
        <f t="shared" si="77"/>
        <v>0</v>
      </c>
      <c r="I1016" s="10">
        <f>TRUNC(단가산출목록!G130,0)</f>
        <v>18503</v>
      </c>
      <c r="J1016" s="10">
        <f t="shared" si="78"/>
        <v>18503</v>
      </c>
      <c r="K1016" s="10">
        <f t="shared" si="81"/>
        <v>18503</v>
      </c>
      <c r="L1016" s="10">
        <f t="shared" si="79"/>
        <v>18503</v>
      </c>
      <c r="M1016" s="8" t="s">
        <v>2879</v>
      </c>
      <c r="N1016" s="1"/>
      <c r="O1016" s="1"/>
      <c r="P1016" s="1"/>
      <c r="Q1016" s="1"/>
      <c r="R1016" s="1"/>
      <c r="S1016" s="1"/>
      <c r="T1016" s="1"/>
      <c r="U1016" s="1"/>
      <c r="AS1016" s="1"/>
      <c r="AU1016" s="1"/>
      <c r="AV1016" s="1"/>
      <c r="AW1016" s="1"/>
    </row>
    <row r="1017" spans="1:49" ht="30" customHeight="1" x14ac:dyDescent="0.3">
      <c r="A1017" s="37" t="s">
        <v>2881</v>
      </c>
      <c r="B1017" s="37" t="s">
        <v>42</v>
      </c>
      <c r="C1017" s="37" t="s">
        <v>42</v>
      </c>
      <c r="D1017" s="38"/>
      <c r="E1017" s="39">
        <f>TRUNC(단가대비표!O282,0)</f>
        <v>0</v>
      </c>
      <c r="F1017" s="39">
        <f t="shared" si="76"/>
        <v>0</v>
      </c>
      <c r="G1017" s="39">
        <f>TRUNC(단가대비표!P282,0)</f>
        <v>0</v>
      </c>
      <c r="H1017" s="39">
        <f t="shared" si="77"/>
        <v>0</v>
      </c>
      <c r="I1017" s="39">
        <f>TRUNC(단가대비표!V282,0)</f>
        <v>0</v>
      </c>
      <c r="J1017" s="39">
        <f t="shared" si="78"/>
        <v>0</v>
      </c>
      <c r="K1017" s="39">
        <f t="shared" si="81"/>
        <v>0</v>
      </c>
      <c r="L1017" s="39">
        <f t="shared" si="79"/>
        <v>0</v>
      </c>
      <c r="M1017" s="37" t="s">
        <v>42</v>
      </c>
      <c r="N1017" s="1"/>
      <c r="O1017" s="1"/>
      <c r="P1017" s="1"/>
      <c r="Q1017" s="1"/>
      <c r="R1017" s="1"/>
      <c r="S1017" s="1"/>
      <c r="T1017" s="1"/>
      <c r="U1017" s="1"/>
      <c r="AS1017" s="1"/>
      <c r="AU1017" s="1"/>
      <c r="AV1017" s="1"/>
      <c r="AW1017" s="1"/>
    </row>
    <row r="1018" spans="1:49" ht="30" customHeight="1" x14ac:dyDescent="0.3">
      <c r="A1018" s="8" t="s">
        <v>2883</v>
      </c>
      <c r="B1018" s="8" t="s">
        <v>2884</v>
      </c>
      <c r="C1018" s="8" t="s">
        <v>88</v>
      </c>
      <c r="D1018" s="9">
        <v>1</v>
      </c>
      <c r="E1018" s="10">
        <f>TRUNC(단가산출목록!E131,0)</f>
        <v>1356</v>
      </c>
      <c r="F1018" s="10">
        <f t="shared" si="76"/>
        <v>1356</v>
      </c>
      <c r="G1018" s="10">
        <f>TRUNC(단가산출목록!F131,0)</f>
        <v>10590</v>
      </c>
      <c r="H1018" s="10">
        <f t="shared" si="77"/>
        <v>10590</v>
      </c>
      <c r="I1018" s="10">
        <f>TRUNC(단가산출목록!G131,0)</f>
        <v>1472</v>
      </c>
      <c r="J1018" s="10">
        <f t="shared" si="78"/>
        <v>1472</v>
      </c>
      <c r="K1018" s="10">
        <f t="shared" si="81"/>
        <v>13418</v>
      </c>
      <c r="L1018" s="10">
        <f t="shared" si="79"/>
        <v>13418</v>
      </c>
      <c r="M1018" s="8" t="s">
        <v>2885</v>
      </c>
      <c r="N1018" s="1"/>
      <c r="O1018" s="1"/>
      <c r="P1018" s="1"/>
      <c r="Q1018" s="1"/>
      <c r="R1018" s="1"/>
      <c r="S1018" s="1"/>
      <c r="T1018" s="1"/>
      <c r="U1018" s="1"/>
      <c r="AS1018" s="1"/>
      <c r="AU1018" s="1"/>
      <c r="AV1018" s="1"/>
      <c r="AW1018" s="1"/>
    </row>
    <row r="1019" spans="1:49" ht="30" customHeight="1" x14ac:dyDescent="0.3">
      <c r="A1019" s="8" t="s">
        <v>2883</v>
      </c>
      <c r="B1019" s="8" t="s">
        <v>2887</v>
      </c>
      <c r="C1019" s="8" t="s">
        <v>88</v>
      </c>
      <c r="D1019" s="9">
        <v>1</v>
      </c>
      <c r="E1019" s="10">
        <f>TRUNC(단가산출목록!E132,0)</f>
        <v>965</v>
      </c>
      <c r="F1019" s="10">
        <f t="shared" si="76"/>
        <v>965</v>
      </c>
      <c r="G1019" s="10">
        <f>TRUNC(단가산출목록!F132,0)</f>
        <v>30240</v>
      </c>
      <c r="H1019" s="10">
        <f t="shared" si="77"/>
        <v>30240</v>
      </c>
      <c r="I1019" s="10">
        <f>TRUNC(단가산출목록!G132,0)</f>
        <v>1230</v>
      </c>
      <c r="J1019" s="10">
        <f t="shared" si="78"/>
        <v>1230</v>
      </c>
      <c r="K1019" s="10">
        <f t="shared" si="81"/>
        <v>32435</v>
      </c>
      <c r="L1019" s="10">
        <f t="shared" si="79"/>
        <v>32435</v>
      </c>
      <c r="M1019" s="8" t="s">
        <v>2888</v>
      </c>
      <c r="N1019" s="1"/>
      <c r="O1019" s="1"/>
      <c r="P1019" s="1"/>
      <c r="Q1019" s="1"/>
      <c r="R1019" s="1"/>
      <c r="S1019" s="1"/>
      <c r="T1019" s="1"/>
      <c r="U1019" s="1"/>
      <c r="AS1019" s="1"/>
      <c r="AU1019" s="1"/>
      <c r="AV1019" s="1"/>
      <c r="AW1019" s="1"/>
    </row>
    <row r="1020" spans="1:49" ht="30" customHeight="1" x14ac:dyDescent="0.3">
      <c r="A1020" s="8" t="s">
        <v>2890</v>
      </c>
      <c r="B1020" s="8" t="s">
        <v>2891</v>
      </c>
      <c r="C1020" s="8" t="s">
        <v>88</v>
      </c>
      <c r="D1020" s="9">
        <v>1</v>
      </c>
      <c r="E1020" s="10">
        <f>TRUNC(단가산출목록!E133,0)</f>
        <v>2250</v>
      </c>
      <c r="F1020" s="10">
        <f t="shared" si="76"/>
        <v>2250</v>
      </c>
      <c r="G1020" s="10">
        <f>TRUNC(단가산출목록!F133,0)</f>
        <v>7718</v>
      </c>
      <c r="H1020" s="10">
        <f t="shared" si="77"/>
        <v>7718</v>
      </c>
      <c r="I1020" s="10">
        <f>TRUNC(단가산출목록!G133,0)</f>
        <v>2188</v>
      </c>
      <c r="J1020" s="10">
        <f t="shared" si="78"/>
        <v>2188</v>
      </c>
      <c r="K1020" s="10">
        <f t="shared" si="81"/>
        <v>12156</v>
      </c>
      <c r="L1020" s="10">
        <f t="shared" si="79"/>
        <v>12156</v>
      </c>
      <c r="M1020" s="8" t="s">
        <v>2892</v>
      </c>
      <c r="N1020" s="1"/>
      <c r="O1020" s="1"/>
      <c r="P1020" s="1"/>
      <c r="Q1020" s="1"/>
      <c r="R1020" s="1"/>
      <c r="S1020" s="1"/>
      <c r="T1020" s="1"/>
      <c r="U1020" s="1"/>
      <c r="AS1020" s="1"/>
      <c r="AU1020" s="1"/>
      <c r="AV1020" s="1"/>
      <c r="AW1020" s="1"/>
    </row>
    <row r="1021" spans="1:49" ht="30" customHeight="1" x14ac:dyDescent="0.3">
      <c r="A1021" s="8" t="s">
        <v>2894</v>
      </c>
      <c r="B1021" s="8" t="s">
        <v>2895</v>
      </c>
      <c r="C1021" s="8" t="s">
        <v>88</v>
      </c>
      <c r="D1021" s="9">
        <v>1</v>
      </c>
      <c r="E1021" s="10">
        <f>TRUNC(단가산출목록!E134,0)</f>
        <v>914</v>
      </c>
      <c r="F1021" s="10">
        <f t="shared" si="76"/>
        <v>914</v>
      </c>
      <c r="G1021" s="10">
        <f>TRUNC(단가산출목록!F134,0)</f>
        <v>2642</v>
      </c>
      <c r="H1021" s="10">
        <f t="shared" si="77"/>
        <v>2642</v>
      </c>
      <c r="I1021" s="10">
        <f>TRUNC(단가산출목록!G134,0)</f>
        <v>1141</v>
      </c>
      <c r="J1021" s="10">
        <f t="shared" si="78"/>
        <v>1141</v>
      </c>
      <c r="K1021" s="10">
        <f t="shared" si="81"/>
        <v>4697</v>
      </c>
      <c r="L1021" s="10">
        <f t="shared" si="79"/>
        <v>4697</v>
      </c>
      <c r="M1021" s="8" t="s">
        <v>2896</v>
      </c>
      <c r="N1021" s="1"/>
      <c r="O1021" s="1"/>
      <c r="P1021" s="1"/>
      <c r="Q1021" s="1"/>
      <c r="R1021" s="1"/>
      <c r="S1021" s="1"/>
      <c r="T1021" s="1"/>
      <c r="U1021" s="1"/>
      <c r="AS1021" s="1"/>
      <c r="AU1021" s="1"/>
      <c r="AV1021" s="1"/>
      <c r="AW1021" s="1"/>
    </row>
    <row r="1022" spans="1:49" ht="30" customHeight="1" x14ac:dyDescent="0.3">
      <c r="A1022" s="37" t="s">
        <v>2898</v>
      </c>
      <c r="B1022" s="37" t="s">
        <v>42</v>
      </c>
      <c r="C1022" s="37" t="s">
        <v>42</v>
      </c>
      <c r="D1022" s="38"/>
      <c r="E1022" s="39">
        <f>TRUNC(단가대비표!O283,0)</f>
        <v>0</v>
      </c>
      <c r="F1022" s="39">
        <f t="shared" si="76"/>
        <v>0</v>
      </c>
      <c r="G1022" s="39">
        <f>TRUNC(단가대비표!P283,0)</f>
        <v>0</v>
      </c>
      <c r="H1022" s="39">
        <f t="shared" si="77"/>
        <v>0</v>
      </c>
      <c r="I1022" s="39">
        <f>TRUNC(단가대비표!V283,0)</f>
        <v>0</v>
      </c>
      <c r="J1022" s="39">
        <f t="shared" si="78"/>
        <v>0</v>
      </c>
      <c r="K1022" s="39">
        <f t="shared" si="81"/>
        <v>0</v>
      </c>
      <c r="L1022" s="39">
        <f t="shared" si="79"/>
        <v>0</v>
      </c>
      <c r="M1022" s="37" t="s">
        <v>42</v>
      </c>
      <c r="N1022" s="1"/>
      <c r="O1022" s="1"/>
      <c r="P1022" s="1"/>
      <c r="Q1022" s="1"/>
      <c r="R1022" s="1"/>
      <c r="S1022" s="1"/>
      <c r="T1022" s="1"/>
      <c r="U1022" s="1"/>
      <c r="AS1022" s="1"/>
      <c r="AU1022" s="1"/>
      <c r="AV1022" s="1"/>
      <c r="AW1022" s="1"/>
    </row>
    <row r="1023" spans="1:49" ht="30" customHeight="1" x14ac:dyDescent="0.3">
      <c r="A1023" s="8" t="s">
        <v>2900</v>
      </c>
      <c r="B1023" s="8" t="s">
        <v>2901</v>
      </c>
      <c r="C1023" s="8" t="s">
        <v>88</v>
      </c>
      <c r="D1023" s="9">
        <v>1</v>
      </c>
      <c r="E1023" s="10">
        <f>TRUNC(단가산출목록!E135,0)</f>
        <v>1492</v>
      </c>
      <c r="F1023" s="10">
        <f t="shared" si="76"/>
        <v>1492</v>
      </c>
      <c r="G1023" s="10">
        <f>TRUNC(단가산출목록!F135,0)</f>
        <v>11649</v>
      </c>
      <c r="H1023" s="10">
        <f t="shared" si="77"/>
        <v>11649</v>
      </c>
      <c r="I1023" s="10">
        <f>TRUNC(단가산출목록!G135,0)</f>
        <v>1620</v>
      </c>
      <c r="J1023" s="10">
        <f t="shared" si="78"/>
        <v>1620</v>
      </c>
      <c r="K1023" s="10">
        <f t="shared" si="81"/>
        <v>14761</v>
      </c>
      <c r="L1023" s="10">
        <f t="shared" si="79"/>
        <v>14761</v>
      </c>
      <c r="M1023" s="8" t="s">
        <v>2902</v>
      </c>
      <c r="N1023" s="1"/>
      <c r="O1023" s="1"/>
      <c r="P1023" s="1"/>
      <c r="Q1023" s="1"/>
      <c r="R1023" s="1"/>
      <c r="S1023" s="1"/>
      <c r="T1023" s="1"/>
      <c r="U1023" s="1"/>
      <c r="AS1023" s="1"/>
      <c r="AU1023" s="1"/>
      <c r="AV1023" s="1"/>
      <c r="AW1023" s="1"/>
    </row>
    <row r="1024" spans="1:49" ht="30" customHeight="1" x14ac:dyDescent="0.3">
      <c r="A1024" s="8" t="s">
        <v>2900</v>
      </c>
      <c r="B1024" s="8" t="s">
        <v>2904</v>
      </c>
      <c r="C1024" s="8" t="s">
        <v>88</v>
      </c>
      <c r="D1024" s="9">
        <v>1</v>
      </c>
      <c r="E1024" s="10">
        <f>TRUNC(단가산출목록!E136,0)</f>
        <v>1062</v>
      </c>
      <c r="F1024" s="10">
        <f t="shared" si="76"/>
        <v>1062</v>
      </c>
      <c r="G1024" s="10">
        <f>TRUNC(단가산출목록!F136,0)</f>
        <v>33264</v>
      </c>
      <c r="H1024" s="10">
        <f t="shared" si="77"/>
        <v>33264</v>
      </c>
      <c r="I1024" s="10">
        <f>TRUNC(단가산출목록!G136,0)</f>
        <v>1354</v>
      </c>
      <c r="J1024" s="10">
        <f t="shared" si="78"/>
        <v>1354</v>
      </c>
      <c r="K1024" s="10">
        <f t="shared" si="81"/>
        <v>35680</v>
      </c>
      <c r="L1024" s="10">
        <f t="shared" si="79"/>
        <v>35680</v>
      </c>
      <c r="M1024" s="8" t="s">
        <v>2905</v>
      </c>
      <c r="N1024" s="1"/>
      <c r="O1024" s="1"/>
      <c r="P1024" s="1"/>
      <c r="Q1024" s="1"/>
      <c r="R1024" s="1"/>
      <c r="S1024" s="1"/>
      <c r="T1024" s="1"/>
      <c r="U1024" s="1"/>
      <c r="AS1024" s="1"/>
      <c r="AU1024" s="1"/>
      <c r="AV1024" s="1"/>
      <c r="AW1024" s="1"/>
    </row>
    <row r="1025" spans="1:49" ht="30" customHeight="1" x14ac:dyDescent="0.3">
      <c r="A1025" s="8" t="s">
        <v>2907</v>
      </c>
      <c r="B1025" s="8" t="s">
        <v>2908</v>
      </c>
      <c r="C1025" s="8" t="s">
        <v>88</v>
      </c>
      <c r="D1025" s="9">
        <v>1</v>
      </c>
      <c r="E1025" s="10">
        <f>TRUNC(단가산출목록!E137,0)</f>
        <v>2500</v>
      </c>
      <c r="F1025" s="10">
        <f t="shared" si="76"/>
        <v>2500</v>
      </c>
      <c r="G1025" s="10">
        <f>TRUNC(단가산출목록!F137,0)</f>
        <v>7810</v>
      </c>
      <c r="H1025" s="10">
        <f t="shared" si="77"/>
        <v>7810</v>
      </c>
      <c r="I1025" s="10">
        <f>TRUNC(단가산출목록!G137,0)</f>
        <v>2431</v>
      </c>
      <c r="J1025" s="10">
        <f t="shared" si="78"/>
        <v>2431</v>
      </c>
      <c r="K1025" s="10">
        <f t="shared" si="81"/>
        <v>12741</v>
      </c>
      <c r="L1025" s="10">
        <f t="shared" si="79"/>
        <v>12741</v>
      </c>
      <c r="M1025" s="8" t="s">
        <v>2909</v>
      </c>
      <c r="N1025" s="1"/>
      <c r="O1025" s="1"/>
      <c r="P1025" s="1"/>
      <c r="Q1025" s="1"/>
      <c r="R1025" s="1"/>
      <c r="S1025" s="1"/>
      <c r="T1025" s="1"/>
      <c r="U1025" s="1"/>
      <c r="AS1025" s="1"/>
      <c r="AU1025" s="1"/>
      <c r="AV1025" s="1"/>
      <c r="AW1025" s="1"/>
    </row>
    <row r="1026" spans="1:49" ht="30" customHeight="1" x14ac:dyDescent="0.3">
      <c r="A1026" s="8" t="s">
        <v>2911</v>
      </c>
      <c r="B1026" s="8" t="s">
        <v>2912</v>
      </c>
      <c r="C1026" s="8" t="s">
        <v>88</v>
      </c>
      <c r="D1026" s="9">
        <v>1</v>
      </c>
      <c r="E1026" s="10">
        <f>TRUNC(단가산출목록!E138,0)</f>
        <v>998</v>
      </c>
      <c r="F1026" s="10">
        <f t="shared" si="76"/>
        <v>998</v>
      </c>
      <c r="G1026" s="10">
        <f>TRUNC(단가산출목록!F138,0)</f>
        <v>2882</v>
      </c>
      <c r="H1026" s="10">
        <f t="shared" si="77"/>
        <v>2882</v>
      </c>
      <c r="I1026" s="10">
        <f>TRUNC(단가산출목록!G138,0)</f>
        <v>1245</v>
      </c>
      <c r="J1026" s="10">
        <f t="shared" si="78"/>
        <v>1245</v>
      </c>
      <c r="K1026" s="10">
        <f t="shared" si="81"/>
        <v>5125</v>
      </c>
      <c r="L1026" s="10">
        <f t="shared" si="79"/>
        <v>5125</v>
      </c>
      <c r="M1026" s="8" t="s">
        <v>2913</v>
      </c>
      <c r="N1026" s="1"/>
      <c r="O1026" s="1"/>
      <c r="P1026" s="1"/>
      <c r="Q1026" s="1"/>
      <c r="R1026" s="1"/>
      <c r="S1026" s="1"/>
      <c r="T1026" s="1"/>
      <c r="U1026" s="1"/>
      <c r="AS1026" s="1"/>
      <c r="AU1026" s="1"/>
      <c r="AV1026" s="1"/>
      <c r="AW1026" s="1"/>
    </row>
    <row r="1027" spans="1:49" ht="30" customHeight="1" x14ac:dyDescent="0.3">
      <c r="A1027" s="37" t="s">
        <v>2915</v>
      </c>
      <c r="B1027" s="37" t="s">
        <v>42</v>
      </c>
      <c r="C1027" s="37" t="s">
        <v>42</v>
      </c>
      <c r="D1027" s="38"/>
      <c r="E1027" s="39">
        <f>TRUNC(단가대비표!O284,0)</f>
        <v>0</v>
      </c>
      <c r="F1027" s="39">
        <f t="shared" ref="F1027:F1090" si="82">TRUNC(E1027*D1027, 0)</f>
        <v>0</v>
      </c>
      <c r="G1027" s="39">
        <f>TRUNC(단가대비표!P284,0)</f>
        <v>0</v>
      </c>
      <c r="H1027" s="39">
        <f t="shared" ref="H1027:H1090" si="83">TRUNC(G1027*D1027, 0)</f>
        <v>0</v>
      </c>
      <c r="I1027" s="39">
        <f>TRUNC(단가대비표!V284,0)</f>
        <v>0</v>
      </c>
      <c r="J1027" s="39">
        <f t="shared" ref="J1027:J1090" si="84">TRUNC(I1027*D1027, 0)</f>
        <v>0</v>
      </c>
      <c r="K1027" s="39">
        <f t="shared" si="81"/>
        <v>0</v>
      </c>
      <c r="L1027" s="39">
        <f t="shared" ref="L1027:L1090" si="85">TRUNC(F1027+H1027+J1027, 0)</f>
        <v>0</v>
      </c>
      <c r="M1027" s="37" t="s">
        <v>42</v>
      </c>
      <c r="N1027" s="1"/>
      <c r="O1027" s="1"/>
      <c r="P1027" s="1"/>
      <c r="Q1027" s="1"/>
      <c r="R1027" s="1"/>
      <c r="S1027" s="1"/>
      <c r="T1027" s="1"/>
      <c r="U1027" s="1"/>
      <c r="AS1027" s="1"/>
      <c r="AU1027" s="1"/>
      <c r="AV1027" s="1"/>
      <c r="AW1027" s="1"/>
    </row>
    <row r="1028" spans="1:49" ht="30" customHeight="1" x14ac:dyDescent="0.3">
      <c r="A1028" s="8" t="s">
        <v>2917</v>
      </c>
      <c r="B1028" s="8" t="s">
        <v>2918</v>
      </c>
      <c r="C1028" s="8" t="s">
        <v>88</v>
      </c>
      <c r="D1028" s="9">
        <v>1</v>
      </c>
      <c r="E1028" s="10">
        <f>TRUNC(단가산출목록!E139,0)</f>
        <v>1658</v>
      </c>
      <c r="F1028" s="10">
        <f t="shared" si="82"/>
        <v>1658</v>
      </c>
      <c r="G1028" s="10">
        <f>TRUNC(단가산출목록!F139,0)</f>
        <v>12943</v>
      </c>
      <c r="H1028" s="10">
        <f t="shared" si="83"/>
        <v>12943</v>
      </c>
      <c r="I1028" s="10">
        <f>TRUNC(단가산출목록!G139,0)</f>
        <v>1800</v>
      </c>
      <c r="J1028" s="10">
        <f t="shared" si="84"/>
        <v>1800</v>
      </c>
      <c r="K1028" s="10">
        <f t="shared" si="81"/>
        <v>16401</v>
      </c>
      <c r="L1028" s="10">
        <f t="shared" si="85"/>
        <v>16401</v>
      </c>
      <c r="M1028" s="8" t="s">
        <v>2919</v>
      </c>
      <c r="N1028" s="1"/>
      <c r="O1028" s="1"/>
      <c r="P1028" s="1"/>
      <c r="Q1028" s="1"/>
      <c r="R1028" s="1"/>
      <c r="S1028" s="1"/>
      <c r="T1028" s="1"/>
      <c r="U1028" s="1"/>
      <c r="AS1028" s="1"/>
      <c r="AU1028" s="1"/>
      <c r="AV1028" s="1"/>
      <c r="AW1028" s="1"/>
    </row>
    <row r="1029" spans="1:49" ht="30" customHeight="1" x14ac:dyDescent="0.3">
      <c r="A1029" s="8" t="s">
        <v>2921</v>
      </c>
      <c r="B1029" s="8" t="s">
        <v>2922</v>
      </c>
      <c r="C1029" s="8" t="s">
        <v>88</v>
      </c>
      <c r="D1029" s="9">
        <v>1</v>
      </c>
      <c r="E1029" s="10">
        <f>TRUNC(단가산출목록!E140,0)</f>
        <v>2812</v>
      </c>
      <c r="F1029" s="10">
        <f t="shared" si="82"/>
        <v>2812</v>
      </c>
      <c r="G1029" s="10">
        <f>TRUNC(단가산출목록!F140,0)</f>
        <v>8787</v>
      </c>
      <c r="H1029" s="10">
        <f t="shared" si="83"/>
        <v>8787</v>
      </c>
      <c r="I1029" s="10">
        <f>TRUNC(단가산출목록!G140,0)</f>
        <v>2735</v>
      </c>
      <c r="J1029" s="10">
        <f t="shared" si="84"/>
        <v>2735</v>
      </c>
      <c r="K1029" s="10">
        <f t="shared" si="81"/>
        <v>14334</v>
      </c>
      <c r="L1029" s="10">
        <f t="shared" si="85"/>
        <v>14334</v>
      </c>
      <c r="M1029" s="8" t="s">
        <v>2923</v>
      </c>
      <c r="N1029" s="1"/>
      <c r="O1029" s="1"/>
      <c r="P1029" s="1"/>
      <c r="Q1029" s="1"/>
      <c r="R1029" s="1"/>
      <c r="S1029" s="1"/>
      <c r="T1029" s="1"/>
      <c r="U1029" s="1"/>
      <c r="AS1029" s="1"/>
      <c r="AU1029" s="1"/>
      <c r="AV1029" s="1"/>
      <c r="AW1029" s="1"/>
    </row>
    <row r="1030" spans="1:49" ht="30" customHeight="1" x14ac:dyDescent="0.3">
      <c r="A1030" s="8" t="s">
        <v>2925</v>
      </c>
      <c r="B1030" s="8" t="s">
        <v>2926</v>
      </c>
      <c r="C1030" s="8" t="s">
        <v>88</v>
      </c>
      <c r="D1030" s="9">
        <v>1</v>
      </c>
      <c r="E1030" s="10">
        <f>TRUNC(단가산출목록!E141,0)</f>
        <v>1097</v>
      </c>
      <c r="F1030" s="10">
        <f t="shared" si="82"/>
        <v>1097</v>
      </c>
      <c r="G1030" s="10">
        <f>TRUNC(단가산출목록!F141,0)</f>
        <v>3170</v>
      </c>
      <c r="H1030" s="10">
        <f t="shared" si="83"/>
        <v>3170</v>
      </c>
      <c r="I1030" s="10">
        <f>TRUNC(단가산출목록!G141,0)</f>
        <v>1369</v>
      </c>
      <c r="J1030" s="10">
        <f t="shared" si="84"/>
        <v>1369</v>
      </c>
      <c r="K1030" s="10">
        <f t="shared" si="81"/>
        <v>5636</v>
      </c>
      <c r="L1030" s="10">
        <f t="shared" si="85"/>
        <v>5636</v>
      </c>
      <c r="M1030" s="8" t="s">
        <v>2927</v>
      </c>
      <c r="N1030" s="1"/>
      <c r="O1030" s="1"/>
      <c r="P1030" s="1"/>
      <c r="Q1030" s="1"/>
      <c r="R1030" s="1"/>
      <c r="S1030" s="1"/>
      <c r="T1030" s="1"/>
      <c r="U1030" s="1"/>
      <c r="AS1030" s="1"/>
      <c r="AU1030" s="1"/>
      <c r="AV1030" s="1"/>
      <c r="AW1030" s="1"/>
    </row>
    <row r="1031" spans="1:49" ht="30" customHeight="1" x14ac:dyDescent="0.3">
      <c r="A1031" s="37" t="s">
        <v>2929</v>
      </c>
      <c r="B1031" s="37" t="s">
        <v>42</v>
      </c>
      <c r="C1031" s="37" t="s">
        <v>42</v>
      </c>
      <c r="D1031" s="38"/>
      <c r="E1031" s="39">
        <f>TRUNC(단가대비표!O285,0)</f>
        <v>0</v>
      </c>
      <c r="F1031" s="39">
        <f t="shared" si="82"/>
        <v>0</v>
      </c>
      <c r="G1031" s="39">
        <f>TRUNC(단가대비표!P285,0)</f>
        <v>0</v>
      </c>
      <c r="H1031" s="39">
        <f t="shared" si="83"/>
        <v>0</v>
      </c>
      <c r="I1031" s="39">
        <f>TRUNC(단가대비표!V285,0)</f>
        <v>0</v>
      </c>
      <c r="J1031" s="39">
        <f t="shared" si="84"/>
        <v>0</v>
      </c>
      <c r="K1031" s="39">
        <f t="shared" si="81"/>
        <v>0</v>
      </c>
      <c r="L1031" s="39">
        <f t="shared" si="85"/>
        <v>0</v>
      </c>
      <c r="M1031" s="37" t="s">
        <v>42</v>
      </c>
      <c r="N1031" s="1"/>
      <c r="O1031" s="1"/>
      <c r="P1031" s="1"/>
      <c r="Q1031" s="1"/>
      <c r="R1031" s="1"/>
      <c r="S1031" s="1"/>
      <c r="T1031" s="1"/>
      <c r="U1031" s="1"/>
      <c r="AS1031" s="1"/>
      <c r="AU1031" s="1"/>
      <c r="AV1031" s="1"/>
      <c r="AW1031" s="1"/>
    </row>
    <row r="1032" spans="1:49" ht="30" customHeight="1" x14ac:dyDescent="0.3">
      <c r="A1032" s="8" t="s">
        <v>2931</v>
      </c>
      <c r="B1032" s="8" t="s">
        <v>2932</v>
      </c>
      <c r="C1032" s="8" t="s">
        <v>2504</v>
      </c>
      <c r="D1032" s="9">
        <v>1</v>
      </c>
      <c r="E1032" s="10">
        <f>TRUNC(단가산출목록!E142,0)</f>
        <v>187</v>
      </c>
      <c r="F1032" s="10">
        <f t="shared" si="82"/>
        <v>187</v>
      </c>
      <c r="G1032" s="10">
        <f>TRUNC(단가산출목록!F142,0)</f>
        <v>7926</v>
      </c>
      <c r="H1032" s="10">
        <f t="shared" si="83"/>
        <v>7926</v>
      </c>
      <c r="I1032" s="10">
        <f>TRUNC(단가산출목록!G142,0)</f>
        <v>80</v>
      </c>
      <c r="J1032" s="10">
        <f t="shared" si="84"/>
        <v>80</v>
      </c>
      <c r="K1032" s="10">
        <f t="shared" si="81"/>
        <v>8193</v>
      </c>
      <c r="L1032" s="10">
        <f t="shared" si="85"/>
        <v>8193</v>
      </c>
      <c r="M1032" s="8" t="s">
        <v>2933</v>
      </c>
      <c r="N1032" s="1"/>
      <c r="O1032" s="1"/>
      <c r="P1032" s="1"/>
      <c r="Q1032" s="1"/>
      <c r="R1032" s="1"/>
      <c r="S1032" s="1"/>
      <c r="T1032" s="1"/>
      <c r="U1032" s="1"/>
      <c r="AS1032" s="1"/>
      <c r="AU1032" s="1"/>
      <c r="AV1032" s="1"/>
      <c r="AW1032" s="1"/>
    </row>
    <row r="1033" spans="1:49" ht="30" customHeight="1" x14ac:dyDescent="0.3">
      <c r="A1033" s="8" t="s">
        <v>2931</v>
      </c>
      <c r="B1033" s="8" t="s">
        <v>2935</v>
      </c>
      <c r="C1033" s="8" t="s">
        <v>2504</v>
      </c>
      <c r="D1033" s="9">
        <v>1</v>
      </c>
      <c r="E1033" s="10">
        <f>TRUNC(단가산출목록!E143,0)</f>
        <v>727</v>
      </c>
      <c r="F1033" s="10">
        <f t="shared" si="82"/>
        <v>727</v>
      </c>
      <c r="G1033" s="10">
        <f>TRUNC(단가산출목록!F143,0)</f>
        <v>3221</v>
      </c>
      <c r="H1033" s="10">
        <f t="shared" si="83"/>
        <v>3221</v>
      </c>
      <c r="I1033" s="10">
        <f>TRUNC(단가산출목록!G143,0)</f>
        <v>658</v>
      </c>
      <c r="J1033" s="10">
        <f t="shared" si="84"/>
        <v>658</v>
      </c>
      <c r="K1033" s="10">
        <f t="shared" si="81"/>
        <v>4606</v>
      </c>
      <c r="L1033" s="10">
        <f t="shared" si="85"/>
        <v>4606</v>
      </c>
      <c r="M1033" s="8" t="s">
        <v>2936</v>
      </c>
      <c r="N1033" s="1"/>
      <c r="O1033" s="1"/>
      <c r="P1033" s="1"/>
      <c r="Q1033" s="1"/>
      <c r="R1033" s="1"/>
      <c r="S1033" s="1"/>
      <c r="T1033" s="1"/>
      <c r="U1033" s="1"/>
      <c r="AS1033" s="1"/>
      <c r="AU1033" s="1"/>
      <c r="AV1033" s="1"/>
      <c r="AW1033" s="1"/>
    </row>
    <row r="1034" spans="1:49" ht="30" customHeight="1" x14ac:dyDescent="0.3">
      <c r="A1034" s="8" t="s">
        <v>2938</v>
      </c>
      <c r="B1034" s="8" t="s">
        <v>2939</v>
      </c>
      <c r="C1034" s="8" t="s">
        <v>81</v>
      </c>
      <c r="D1034" s="9">
        <v>1</v>
      </c>
      <c r="E1034" s="10">
        <f>TRUNC(단가산출목록!E144,0)</f>
        <v>496</v>
      </c>
      <c r="F1034" s="10">
        <f t="shared" si="82"/>
        <v>496</v>
      </c>
      <c r="G1034" s="10">
        <f>TRUNC(단가산출목록!F144,0)</f>
        <v>6155</v>
      </c>
      <c r="H1034" s="10">
        <f t="shared" si="83"/>
        <v>6155</v>
      </c>
      <c r="I1034" s="10">
        <f>TRUNC(단가산출목록!G144,0)</f>
        <v>377</v>
      </c>
      <c r="J1034" s="10">
        <f t="shared" si="84"/>
        <v>377</v>
      </c>
      <c r="K1034" s="10">
        <f t="shared" si="81"/>
        <v>7028</v>
      </c>
      <c r="L1034" s="10">
        <f t="shared" si="85"/>
        <v>7028</v>
      </c>
      <c r="M1034" s="8" t="s">
        <v>2940</v>
      </c>
      <c r="N1034" s="1"/>
      <c r="O1034" s="1"/>
      <c r="P1034" s="1"/>
      <c r="Q1034" s="1"/>
      <c r="R1034" s="1"/>
      <c r="S1034" s="1"/>
      <c r="T1034" s="1"/>
      <c r="U1034" s="1"/>
      <c r="AS1034" s="1"/>
      <c r="AU1034" s="1"/>
      <c r="AV1034" s="1"/>
      <c r="AW1034" s="1"/>
    </row>
    <row r="1035" spans="1:49" ht="30" customHeight="1" x14ac:dyDescent="0.3">
      <c r="A1035" s="8" t="s">
        <v>2942</v>
      </c>
      <c r="B1035" s="8" t="s">
        <v>2943</v>
      </c>
      <c r="C1035" s="8" t="s">
        <v>2504</v>
      </c>
      <c r="D1035" s="9">
        <v>1</v>
      </c>
      <c r="E1035" s="10">
        <f>TRUNC(단가산출목록!E145,0)</f>
        <v>31264</v>
      </c>
      <c r="F1035" s="10">
        <f t="shared" si="82"/>
        <v>31264</v>
      </c>
      <c r="G1035" s="10">
        <f>TRUNC(단가산출목록!F145,0)</f>
        <v>221993</v>
      </c>
      <c r="H1035" s="10">
        <f t="shared" si="83"/>
        <v>221993</v>
      </c>
      <c r="I1035" s="10">
        <f>TRUNC(단가산출목록!G145,0)</f>
        <v>56307</v>
      </c>
      <c r="J1035" s="10">
        <f t="shared" si="84"/>
        <v>56307</v>
      </c>
      <c r="K1035" s="10">
        <f t="shared" si="81"/>
        <v>309564</v>
      </c>
      <c r="L1035" s="10">
        <f t="shared" si="85"/>
        <v>309564</v>
      </c>
      <c r="M1035" s="8" t="s">
        <v>2944</v>
      </c>
      <c r="N1035" s="1"/>
      <c r="O1035" s="1"/>
      <c r="P1035" s="1"/>
      <c r="Q1035" s="1"/>
      <c r="R1035" s="1"/>
      <c r="S1035" s="1"/>
      <c r="T1035" s="1"/>
      <c r="U1035" s="1"/>
      <c r="AS1035" s="1"/>
      <c r="AU1035" s="1"/>
      <c r="AV1035" s="1"/>
      <c r="AW1035" s="1"/>
    </row>
    <row r="1036" spans="1:49" ht="30" customHeight="1" x14ac:dyDescent="0.3">
      <c r="A1036" s="8" t="s">
        <v>2942</v>
      </c>
      <c r="B1036" s="8" t="s">
        <v>2946</v>
      </c>
      <c r="C1036" s="8" t="s">
        <v>2504</v>
      </c>
      <c r="D1036" s="9">
        <v>1</v>
      </c>
      <c r="E1036" s="10">
        <f>TRUNC(단가산출목록!E146,0)</f>
        <v>28577</v>
      </c>
      <c r="F1036" s="10">
        <f t="shared" si="82"/>
        <v>28577</v>
      </c>
      <c r="G1036" s="10">
        <f>TRUNC(단가산출목록!F146,0)</f>
        <v>202919</v>
      </c>
      <c r="H1036" s="10">
        <f t="shared" si="83"/>
        <v>202919</v>
      </c>
      <c r="I1036" s="10">
        <f>TRUNC(단가산출목록!G146,0)</f>
        <v>51468</v>
      </c>
      <c r="J1036" s="10">
        <f t="shared" si="84"/>
        <v>51468</v>
      </c>
      <c r="K1036" s="10">
        <f t="shared" si="81"/>
        <v>282964</v>
      </c>
      <c r="L1036" s="10">
        <f t="shared" si="85"/>
        <v>282964</v>
      </c>
      <c r="M1036" s="8" t="s">
        <v>2947</v>
      </c>
      <c r="N1036" s="1"/>
      <c r="O1036" s="1"/>
      <c r="P1036" s="1"/>
      <c r="Q1036" s="1"/>
      <c r="R1036" s="1"/>
      <c r="S1036" s="1"/>
      <c r="T1036" s="1"/>
      <c r="U1036" s="1"/>
      <c r="AS1036" s="1"/>
      <c r="AU1036" s="1"/>
      <c r="AV1036" s="1"/>
      <c r="AW1036" s="1"/>
    </row>
    <row r="1037" spans="1:49" ht="30" customHeight="1" x14ac:dyDescent="0.3">
      <c r="A1037" s="8" t="s">
        <v>2949</v>
      </c>
      <c r="B1037" s="8" t="s">
        <v>2950</v>
      </c>
      <c r="C1037" s="8" t="s">
        <v>2504</v>
      </c>
      <c r="D1037" s="9">
        <v>1</v>
      </c>
      <c r="E1037" s="10">
        <f>TRUNC(단가산출목록!E147,0)</f>
        <v>19370</v>
      </c>
      <c r="F1037" s="10">
        <f t="shared" si="82"/>
        <v>19370</v>
      </c>
      <c r="G1037" s="10">
        <f>TRUNC(단가산출목록!F147,0)</f>
        <v>124186</v>
      </c>
      <c r="H1037" s="10">
        <f t="shared" si="83"/>
        <v>124186</v>
      </c>
      <c r="I1037" s="10">
        <f>TRUNC(단가산출목록!G147,0)</f>
        <v>32517</v>
      </c>
      <c r="J1037" s="10">
        <f t="shared" si="84"/>
        <v>32517</v>
      </c>
      <c r="K1037" s="10">
        <f t="shared" si="81"/>
        <v>176073</v>
      </c>
      <c r="L1037" s="10">
        <f t="shared" si="85"/>
        <v>176073</v>
      </c>
      <c r="M1037" s="8" t="s">
        <v>2951</v>
      </c>
      <c r="N1037" s="1"/>
      <c r="O1037" s="1"/>
      <c r="P1037" s="1"/>
      <c r="Q1037" s="1"/>
      <c r="R1037" s="1"/>
      <c r="S1037" s="1"/>
      <c r="T1037" s="1"/>
      <c r="U1037" s="1"/>
      <c r="AS1037" s="1"/>
      <c r="AU1037" s="1"/>
      <c r="AV1037" s="1"/>
      <c r="AW1037" s="1"/>
    </row>
    <row r="1038" spans="1:49" ht="30" customHeight="1" x14ac:dyDescent="0.3">
      <c r="A1038" s="8" t="s">
        <v>2949</v>
      </c>
      <c r="B1038" s="8" t="s">
        <v>2953</v>
      </c>
      <c r="C1038" s="8" t="s">
        <v>2504</v>
      </c>
      <c r="D1038" s="9">
        <v>1</v>
      </c>
      <c r="E1038" s="10">
        <f>TRUNC(단가산출목록!E148,0)</f>
        <v>20920</v>
      </c>
      <c r="F1038" s="10">
        <f t="shared" si="82"/>
        <v>20920</v>
      </c>
      <c r="G1038" s="10">
        <f>TRUNC(단가산출목록!F148,0)</f>
        <v>134121</v>
      </c>
      <c r="H1038" s="10">
        <f t="shared" si="83"/>
        <v>134121</v>
      </c>
      <c r="I1038" s="10">
        <f>TRUNC(단가산출목록!G148,0)</f>
        <v>35119</v>
      </c>
      <c r="J1038" s="10">
        <f t="shared" si="84"/>
        <v>35119</v>
      </c>
      <c r="K1038" s="10">
        <f t="shared" ref="K1038:K1069" si="86">TRUNC(E1038+G1038+I1038, 0)</f>
        <v>190160</v>
      </c>
      <c r="L1038" s="10">
        <f t="shared" si="85"/>
        <v>190160</v>
      </c>
      <c r="M1038" s="8" t="s">
        <v>2954</v>
      </c>
      <c r="N1038" s="1"/>
      <c r="O1038" s="1"/>
      <c r="P1038" s="1"/>
      <c r="Q1038" s="1"/>
      <c r="R1038" s="1"/>
      <c r="S1038" s="1"/>
      <c r="T1038" s="1"/>
      <c r="U1038" s="1"/>
      <c r="AS1038" s="1"/>
      <c r="AU1038" s="1"/>
      <c r="AV1038" s="1"/>
      <c r="AW1038" s="1"/>
    </row>
    <row r="1039" spans="1:49" ht="30" customHeight="1" x14ac:dyDescent="0.3">
      <c r="A1039" s="8" t="s">
        <v>2949</v>
      </c>
      <c r="B1039" s="8" t="s">
        <v>2956</v>
      </c>
      <c r="C1039" s="8" t="s">
        <v>2504</v>
      </c>
      <c r="D1039" s="9">
        <v>1</v>
      </c>
      <c r="E1039" s="10">
        <f>TRUNC(단가산출목록!E149,0)</f>
        <v>10673</v>
      </c>
      <c r="F1039" s="10">
        <f t="shared" si="82"/>
        <v>10673</v>
      </c>
      <c r="G1039" s="10">
        <f>TRUNC(단가산출목록!F149,0)</f>
        <v>68429</v>
      </c>
      <c r="H1039" s="10">
        <f t="shared" si="83"/>
        <v>68429</v>
      </c>
      <c r="I1039" s="10">
        <f>TRUNC(단가산출목록!G149,0)</f>
        <v>17917</v>
      </c>
      <c r="J1039" s="10">
        <f t="shared" si="84"/>
        <v>17917</v>
      </c>
      <c r="K1039" s="10">
        <f t="shared" si="86"/>
        <v>97019</v>
      </c>
      <c r="L1039" s="10">
        <f t="shared" si="85"/>
        <v>97019</v>
      </c>
      <c r="M1039" s="8" t="s">
        <v>2957</v>
      </c>
      <c r="N1039" s="1"/>
      <c r="O1039" s="1"/>
      <c r="P1039" s="1"/>
      <c r="Q1039" s="1"/>
      <c r="R1039" s="1"/>
      <c r="S1039" s="1"/>
      <c r="T1039" s="1"/>
      <c r="U1039" s="1"/>
      <c r="AS1039" s="1"/>
      <c r="AU1039" s="1"/>
      <c r="AV1039" s="1"/>
      <c r="AW1039" s="1"/>
    </row>
    <row r="1040" spans="1:49" ht="30" customHeight="1" x14ac:dyDescent="0.3">
      <c r="A1040" s="8" t="s">
        <v>2949</v>
      </c>
      <c r="B1040" s="8" t="s">
        <v>2959</v>
      </c>
      <c r="C1040" s="8" t="s">
        <v>2504</v>
      </c>
      <c r="D1040" s="9">
        <v>1</v>
      </c>
      <c r="E1040" s="10">
        <f>TRUNC(단가산출목록!E150,0)</f>
        <v>11622</v>
      </c>
      <c r="F1040" s="10">
        <f t="shared" si="82"/>
        <v>11622</v>
      </c>
      <c r="G1040" s="10">
        <f>TRUNC(단가산출목록!F150,0)</f>
        <v>74512</v>
      </c>
      <c r="H1040" s="10">
        <f t="shared" si="83"/>
        <v>74512</v>
      </c>
      <c r="I1040" s="10">
        <f>TRUNC(단가산출목록!G150,0)</f>
        <v>19510</v>
      </c>
      <c r="J1040" s="10">
        <f t="shared" si="84"/>
        <v>19510</v>
      </c>
      <c r="K1040" s="10">
        <f t="shared" si="86"/>
        <v>105644</v>
      </c>
      <c r="L1040" s="10">
        <f t="shared" si="85"/>
        <v>105644</v>
      </c>
      <c r="M1040" s="8" t="s">
        <v>2960</v>
      </c>
      <c r="N1040" s="1"/>
      <c r="O1040" s="1"/>
      <c r="P1040" s="1"/>
      <c r="Q1040" s="1"/>
      <c r="R1040" s="1"/>
      <c r="S1040" s="1"/>
      <c r="T1040" s="1"/>
      <c r="U1040" s="1"/>
      <c r="AS1040" s="1"/>
      <c r="AU1040" s="1"/>
      <c r="AV1040" s="1"/>
      <c r="AW1040" s="1"/>
    </row>
    <row r="1041" spans="1:49" ht="30" customHeight="1" x14ac:dyDescent="0.3">
      <c r="A1041" s="8" t="s">
        <v>2962</v>
      </c>
      <c r="B1041" s="8" t="s">
        <v>2939</v>
      </c>
      <c r="C1041" s="8" t="s">
        <v>2504</v>
      </c>
      <c r="D1041" s="9">
        <v>1</v>
      </c>
      <c r="E1041" s="10">
        <f>TRUNC(단가산출목록!E151,0)</f>
        <v>52986</v>
      </c>
      <c r="F1041" s="10">
        <f t="shared" si="82"/>
        <v>52986</v>
      </c>
      <c r="G1041" s="10">
        <f>TRUNC(단가산출목록!F151,0)</f>
        <v>656641</v>
      </c>
      <c r="H1041" s="10">
        <f t="shared" si="83"/>
        <v>656641</v>
      </c>
      <c r="I1041" s="10">
        <f>TRUNC(단가산출목록!G151,0)</f>
        <v>40226</v>
      </c>
      <c r="J1041" s="10">
        <f t="shared" si="84"/>
        <v>40226</v>
      </c>
      <c r="K1041" s="10">
        <f t="shared" si="86"/>
        <v>749853</v>
      </c>
      <c r="L1041" s="10">
        <f t="shared" si="85"/>
        <v>749853</v>
      </c>
      <c r="M1041" s="8" t="s">
        <v>2963</v>
      </c>
      <c r="N1041" s="1"/>
      <c r="O1041" s="1"/>
      <c r="P1041" s="1"/>
      <c r="Q1041" s="1"/>
      <c r="R1041" s="1"/>
      <c r="S1041" s="1"/>
      <c r="T1041" s="1"/>
      <c r="U1041" s="1"/>
      <c r="AS1041" s="1"/>
      <c r="AU1041" s="1"/>
      <c r="AV1041" s="1"/>
      <c r="AW1041" s="1"/>
    </row>
    <row r="1042" spans="1:49" ht="30" customHeight="1" x14ac:dyDescent="0.3">
      <c r="A1042" s="8" t="s">
        <v>2965</v>
      </c>
      <c r="B1042" s="8" t="s">
        <v>2946</v>
      </c>
      <c r="C1042" s="8" t="s">
        <v>2504</v>
      </c>
      <c r="D1042" s="9">
        <v>1</v>
      </c>
      <c r="E1042" s="10">
        <f>TRUNC(단가산출목록!E152,0)</f>
        <v>31264</v>
      </c>
      <c r="F1042" s="10">
        <f t="shared" si="82"/>
        <v>31264</v>
      </c>
      <c r="G1042" s="10">
        <f>TRUNC(단가산출목록!F152,0)</f>
        <v>221993</v>
      </c>
      <c r="H1042" s="10">
        <f t="shared" si="83"/>
        <v>221993</v>
      </c>
      <c r="I1042" s="10">
        <f>TRUNC(단가산출목록!G152,0)</f>
        <v>56307</v>
      </c>
      <c r="J1042" s="10">
        <f t="shared" si="84"/>
        <v>56307</v>
      </c>
      <c r="K1042" s="10">
        <f t="shared" si="86"/>
        <v>309564</v>
      </c>
      <c r="L1042" s="10">
        <f t="shared" si="85"/>
        <v>309564</v>
      </c>
      <c r="M1042" s="8" t="s">
        <v>2966</v>
      </c>
      <c r="N1042" s="1"/>
      <c r="O1042" s="1"/>
      <c r="P1042" s="1"/>
      <c r="Q1042" s="1"/>
      <c r="R1042" s="1"/>
      <c r="S1042" s="1"/>
      <c r="T1042" s="1"/>
      <c r="U1042" s="1"/>
      <c r="AS1042" s="1"/>
      <c r="AU1042" s="1"/>
      <c r="AV1042" s="1"/>
      <c r="AW1042" s="1"/>
    </row>
    <row r="1043" spans="1:49" ht="30" customHeight="1" x14ac:dyDescent="0.3">
      <c r="A1043" s="8" t="s">
        <v>2968</v>
      </c>
      <c r="B1043" s="8" t="s">
        <v>2969</v>
      </c>
      <c r="C1043" s="8" t="s">
        <v>2504</v>
      </c>
      <c r="D1043" s="9">
        <v>1</v>
      </c>
      <c r="E1043" s="10">
        <f>TRUNC(단가산출목록!E153,0)</f>
        <v>20115</v>
      </c>
      <c r="F1043" s="10">
        <f t="shared" si="82"/>
        <v>20115</v>
      </c>
      <c r="G1043" s="10">
        <f>TRUNC(단가산출목록!F153,0)</f>
        <v>128963</v>
      </c>
      <c r="H1043" s="10">
        <f t="shared" si="83"/>
        <v>128963</v>
      </c>
      <c r="I1043" s="10">
        <f>TRUNC(단가산출목록!G153,0)</f>
        <v>33768</v>
      </c>
      <c r="J1043" s="10">
        <f t="shared" si="84"/>
        <v>33768</v>
      </c>
      <c r="K1043" s="10">
        <f t="shared" si="86"/>
        <v>182846</v>
      </c>
      <c r="L1043" s="10">
        <f t="shared" si="85"/>
        <v>182846</v>
      </c>
      <c r="M1043" s="8" t="s">
        <v>2970</v>
      </c>
      <c r="N1043" s="1"/>
      <c r="O1043" s="1"/>
      <c r="P1043" s="1"/>
      <c r="Q1043" s="1"/>
      <c r="R1043" s="1"/>
      <c r="S1043" s="1"/>
      <c r="T1043" s="1"/>
      <c r="U1043" s="1"/>
      <c r="AS1043" s="1"/>
      <c r="AU1043" s="1"/>
      <c r="AV1043" s="1"/>
      <c r="AW1043" s="1"/>
    </row>
    <row r="1044" spans="1:49" ht="30" customHeight="1" x14ac:dyDescent="0.3">
      <c r="A1044" s="8" t="s">
        <v>2968</v>
      </c>
      <c r="B1044" s="8" t="s">
        <v>2972</v>
      </c>
      <c r="C1044" s="8" t="s">
        <v>2504</v>
      </c>
      <c r="D1044" s="9">
        <v>1</v>
      </c>
      <c r="E1044" s="10">
        <f>TRUNC(단가산출목록!E154,0)</f>
        <v>10895</v>
      </c>
      <c r="F1044" s="10">
        <f t="shared" si="82"/>
        <v>10895</v>
      </c>
      <c r="G1044" s="10">
        <f>TRUNC(단가산출목록!F154,0)</f>
        <v>69854</v>
      </c>
      <c r="H1044" s="10">
        <f t="shared" si="83"/>
        <v>69854</v>
      </c>
      <c r="I1044" s="10">
        <f>TRUNC(단가산출목록!G154,0)</f>
        <v>18291</v>
      </c>
      <c r="J1044" s="10">
        <f t="shared" si="84"/>
        <v>18291</v>
      </c>
      <c r="K1044" s="10">
        <f t="shared" si="86"/>
        <v>99040</v>
      </c>
      <c r="L1044" s="10">
        <f t="shared" si="85"/>
        <v>99040</v>
      </c>
      <c r="M1044" s="8" t="s">
        <v>2973</v>
      </c>
      <c r="N1044" s="1"/>
      <c r="O1044" s="1"/>
      <c r="P1044" s="1"/>
      <c r="Q1044" s="1"/>
      <c r="R1044" s="1"/>
      <c r="S1044" s="1"/>
      <c r="T1044" s="1"/>
      <c r="U1044" s="1"/>
      <c r="AS1044" s="1"/>
      <c r="AU1044" s="1"/>
      <c r="AV1044" s="1"/>
      <c r="AW1044" s="1"/>
    </row>
    <row r="1045" spans="1:49" ht="30" customHeight="1" x14ac:dyDescent="0.3">
      <c r="A1045" s="8" t="s">
        <v>2975</v>
      </c>
      <c r="B1045" s="8" t="s">
        <v>2976</v>
      </c>
      <c r="C1045" s="8" t="s">
        <v>2504</v>
      </c>
      <c r="D1045" s="9">
        <v>1</v>
      </c>
      <c r="E1045" s="10">
        <f>TRUNC(단가산출목록!E155,0)</f>
        <v>21404</v>
      </c>
      <c r="F1045" s="10">
        <f t="shared" si="82"/>
        <v>21404</v>
      </c>
      <c r="G1045" s="10">
        <f>TRUNC(단가산출목록!F155,0)</f>
        <v>134121</v>
      </c>
      <c r="H1045" s="10">
        <f t="shared" si="83"/>
        <v>134121</v>
      </c>
      <c r="I1045" s="10">
        <f>TRUNC(단가산출목록!G155,0)</f>
        <v>33109</v>
      </c>
      <c r="J1045" s="10">
        <f t="shared" si="84"/>
        <v>33109</v>
      </c>
      <c r="K1045" s="10">
        <f t="shared" si="86"/>
        <v>188634</v>
      </c>
      <c r="L1045" s="10">
        <f t="shared" si="85"/>
        <v>188634</v>
      </c>
      <c r="M1045" s="8" t="s">
        <v>2977</v>
      </c>
      <c r="N1045" s="1"/>
      <c r="O1045" s="1"/>
      <c r="P1045" s="1"/>
      <c r="Q1045" s="1"/>
      <c r="R1045" s="1"/>
      <c r="S1045" s="1"/>
      <c r="T1045" s="1"/>
      <c r="U1045" s="1"/>
      <c r="AS1045" s="1"/>
      <c r="AU1045" s="1"/>
      <c r="AV1045" s="1"/>
      <c r="AW1045" s="1"/>
    </row>
    <row r="1046" spans="1:49" ht="30" customHeight="1" x14ac:dyDescent="0.3">
      <c r="A1046" s="8" t="s">
        <v>2975</v>
      </c>
      <c r="B1046" s="8" t="s">
        <v>2979</v>
      </c>
      <c r="C1046" s="8" t="s">
        <v>2504</v>
      </c>
      <c r="D1046" s="9">
        <v>1</v>
      </c>
      <c r="E1046" s="10">
        <f>TRUNC(단가산출목록!E156,0)</f>
        <v>11891</v>
      </c>
      <c r="F1046" s="10">
        <f t="shared" si="82"/>
        <v>11891</v>
      </c>
      <c r="G1046" s="10">
        <f>TRUNC(단가산출목록!F156,0)</f>
        <v>74512</v>
      </c>
      <c r="H1046" s="10">
        <f t="shared" si="83"/>
        <v>74512</v>
      </c>
      <c r="I1046" s="10">
        <f>TRUNC(단가산출목록!G156,0)</f>
        <v>18394</v>
      </c>
      <c r="J1046" s="10">
        <f t="shared" si="84"/>
        <v>18394</v>
      </c>
      <c r="K1046" s="10">
        <f t="shared" si="86"/>
        <v>104797</v>
      </c>
      <c r="L1046" s="10">
        <f t="shared" si="85"/>
        <v>104797</v>
      </c>
      <c r="M1046" s="8" t="s">
        <v>2980</v>
      </c>
      <c r="N1046" s="1"/>
      <c r="O1046" s="1"/>
      <c r="P1046" s="1"/>
      <c r="Q1046" s="1"/>
      <c r="R1046" s="1"/>
      <c r="S1046" s="1"/>
      <c r="T1046" s="1"/>
      <c r="U1046" s="1"/>
      <c r="AS1046" s="1"/>
      <c r="AU1046" s="1"/>
      <c r="AV1046" s="1"/>
      <c r="AW1046" s="1"/>
    </row>
    <row r="1047" spans="1:49" ht="30" customHeight="1" x14ac:dyDescent="0.3">
      <c r="A1047" s="8" t="s">
        <v>2982</v>
      </c>
      <c r="B1047" s="8" t="s">
        <v>2976</v>
      </c>
      <c r="C1047" s="8" t="s">
        <v>2504</v>
      </c>
      <c r="D1047" s="9">
        <v>1</v>
      </c>
      <c r="E1047" s="10">
        <f>TRUNC(단가산출목록!E157,0)</f>
        <v>25481</v>
      </c>
      <c r="F1047" s="10">
        <f t="shared" si="82"/>
        <v>25481</v>
      </c>
      <c r="G1047" s="10">
        <f>TRUNC(단가산출목록!F157,0)</f>
        <v>159669</v>
      </c>
      <c r="H1047" s="10">
        <f t="shared" si="83"/>
        <v>159669</v>
      </c>
      <c r="I1047" s="10">
        <f>TRUNC(단가산출목록!G157,0)</f>
        <v>39416</v>
      </c>
      <c r="J1047" s="10">
        <f t="shared" si="84"/>
        <v>39416</v>
      </c>
      <c r="K1047" s="10">
        <f t="shared" si="86"/>
        <v>224566</v>
      </c>
      <c r="L1047" s="10">
        <f t="shared" si="85"/>
        <v>224566</v>
      </c>
      <c r="M1047" s="8" t="s">
        <v>2983</v>
      </c>
      <c r="N1047" s="1"/>
      <c r="O1047" s="1"/>
      <c r="P1047" s="1"/>
      <c r="Q1047" s="1"/>
      <c r="R1047" s="1"/>
      <c r="S1047" s="1"/>
      <c r="T1047" s="1"/>
      <c r="U1047" s="1"/>
      <c r="AS1047" s="1"/>
      <c r="AU1047" s="1"/>
      <c r="AV1047" s="1"/>
      <c r="AW1047" s="1"/>
    </row>
    <row r="1048" spans="1:49" ht="30" customHeight="1" x14ac:dyDescent="0.3">
      <c r="A1048" s="8" t="s">
        <v>2982</v>
      </c>
      <c r="B1048" s="8" t="s">
        <v>2979</v>
      </c>
      <c r="C1048" s="8" t="s">
        <v>2504</v>
      </c>
      <c r="D1048" s="9">
        <v>1</v>
      </c>
      <c r="E1048" s="10">
        <f>TRUNC(단가산출목록!E158,0)</f>
        <v>13377</v>
      </c>
      <c r="F1048" s="10">
        <f t="shared" si="82"/>
        <v>13377</v>
      </c>
      <c r="G1048" s="10">
        <f>TRUNC(단가산출목록!F158,0)</f>
        <v>83826</v>
      </c>
      <c r="H1048" s="10">
        <f t="shared" si="83"/>
        <v>83826</v>
      </c>
      <c r="I1048" s="10">
        <f>TRUNC(단가산출목록!G158,0)</f>
        <v>20693</v>
      </c>
      <c r="J1048" s="10">
        <f t="shared" si="84"/>
        <v>20693</v>
      </c>
      <c r="K1048" s="10">
        <f t="shared" si="86"/>
        <v>117896</v>
      </c>
      <c r="L1048" s="10">
        <f t="shared" si="85"/>
        <v>117896</v>
      </c>
      <c r="M1048" s="8" t="s">
        <v>2985</v>
      </c>
      <c r="N1048" s="1"/>
      <c r="O1048" s="1"/>
      <c r="P1048" s="1"/>
      <c r="Q1048" s="1"/>
      <c r="R1048" s="1"/>
      <c r="S1048" s="1"/>
      <c r="T1048" s="1"/>
      <c r="U1048" s="1"/>
      <c r="AS1048" s="1"/>
      <c r="AU1048" s="1"/>
      <c r="AV1048" s="1"/>
      <c r="AW1048" s="1"/>
    </row>
    <row r="1049" spans="1:49" ht="30" customHeight="1" x14ac:dyDescent="0.3">
      <c r="A1049" s="37" t="s">
        <v>2987</v>
      </c>
      <c r="B1049" s="37" t="s">
        <v>42</v>
      </c>
      <c r="C1049" s="37" t="s">
        <v>42</v>
      </c>
      <c r="D1049" s="38"/>
      <c r="E1049" s="39">
        <f>TRUNC(단가대비표!O286,0)</f>
        <v>0</v>
      </c>
      <c r="F1049" s="39">
        <f t="shared" si="82"/>
        <v>0</v>
      </c>
      <c r="G1049" s="39">
        <f>TRUNC(단가대비표!P286,0)</f>
        <v>0</v>
      </c>
      <c r="H1049" s="39">
        <f t="shared" si="83"/>
        <v>0</v>
      </c>
      <c r="I1049" s="39">
        <f>TRUNC(단가대비표!V286,0)</f>
        <v>0</v>
      </c>
      <c r="J1049" s="39">
        <f t="shared" si="84"/>
        <v>0</v>
      </c>
      <c r="K1049" s="39">
        <f t="shared" si="86"/>
        <v>0</v>
      </c>
      <c r="L1049" s="39">
        <f t="shared" si="85"/>
        <v>0</v>
      </c>
      <c r="M1049" s="37" t="s">
        <v>42</v>
      </c>
      <c r="N1049" s="1"/>
      <c r="O1049" s="1"/>
      <c r="P1049" s="1"/>
      <c r="Q1049" s="1"/>
      <c r="R1049" s="1"/>
      <c r="S1049" s="1"/>
      <c r="T1049" s="1"/>
      <c r="U1049" s="1"/>
      <c r="AS1049" s="1"/>
      <c r="AU1049" s="1"/>
      <c r="AV1049" s="1"/>
      <c r="AW1049" s="1"/>
    </row>
    <row r="1050" spans="1:49" ht="30" customHeight="1" x14ac:dyDescent="0.3">
      <c r="A1050" s="8" t="s">
        <v>2989</v>
      </c>
      <c r="B1050" s="8" t="s">
        <v>2990</v>
      </c>
      <c r="C1050" s="8" t="s">
        <v>88</v>
      </c>
      <c r="D1050" s="9">
        <v>1</v>
      </c>
      <c r="E1050" s="10">
        <f>TRUNC(단가산출목록!E159,0)</f>
        <v>0</v>
      </c>
      <c r="F1050" s="10">
        <f t="shared" si="82"/>
        <v>0</v>
      </c>
      <c r="G1050" s="10">
        <f>TRUNC(단가산출목록!F159,0)</f>
        <v>14373</v>
      </c>
      <c r="H1050" s="10">
        <f t="shared" si="83"/>
        <v>14373</v>
      </c>
      <c r="I1050" s="10">
        <f>TRUNC(단가산출목록!G159,0)</f>
        <v>431</v>
      </c>
      <c r="J1050" s="10">
        <f t="shared" si="84"/>
        <v>431</v>
      </c>
      <c r="K1050" s="10">
        <f t="shared" si="86"/>
        <v>14804</v>
      </c>
      <c r="L1050" s="10">
        <f t="shared" si="85"/>
        <v>14804</v>
      </c>
      <c r="M1050" s="8" t="s">
        <v>2991</v>
      </c>
      <c r="N1050" s="1"/>
      <c r="O1050" s="1"/>
      <c r="P1050" s="1"/>
      <c r="Q1050" s="1"/>
      <c r="R1050" s="1"/>
      <c r="S1050" s="1"/>
      <c r="T1050" s="1"/>
      <c r="U1050" s="1"/>
      <c r="AS1050" s="1"/>
      <c r="AU1050" s="1"/>
      <c r="AV1050" s="1"/>
      <c r="AW1050" s="1"/>
    </row>
    <row r="1051" spans="1:49" ht="30" customHeight="1" x14ac:dyDescent="0.3">
      <c r="A1051" s="8" t="s">
        <v>2989</v>
      </c>
      <c r="B1051" s="8" t="s">
        <v>2993</v>
      </c>
      <c r="C1051" s="8" t="s">
        <v>88</v>
      </c>
      <c r="D1051" s="9">
        <v>1</v>
      </c>
      <c r="E1051" s="10">
        <f>TRUNC(단가산출목록!E160,0)</f>
        <v>0</v>
      </c>
      <c r="F1051" s="10">
        <f t="shared" si="82"/>
        <v>0</v>
      </c>
      <c r="G1051" s="10">
        <f>TRUNC(단가산출목록!F160,0)</f>
        <v>9582</v>
      </c>
      <c r="H1051" s="10">
        <f t="shared" si="83"/>
        <v>9582</v>
      </c>
      <c r="I1051" s="10">
        <f>TRUNC(단가산출목록!G160,0)</f>
        <v>287</v>
      </c>
      <c r="J1051" s="10">
        <f t="shared" si="84"/>
        <v>287</v>
      </c>
      <c r="K1051" s="10">
        <f t="shared" si="86"/>
        <v>9869</v>
      </c>
      <c r="L1051" s="10">
        <f t="shared" si="85"/>
        <v>9869</v>
      </c>
      <c r="M1051" s="8" t="s">
        <v>2994</v>
      </c>
      <c r="N1051" s="1"/>
      <c r="O1051" s="1"/>
      <c r="P1051" s="1"/>
      <c r="Q1051" s="1"/>
      <c r="R1051" s="1"/>
      <c r="S1051" s="1"/>
      <c r="T1051" s="1"/>
      <c r="U1051" s="1"/>
      <c r="AS1051" s="1"/>
      <c r="AU1051" s="1"/>
      <c r="AV1051" s="1"/>
      <c r="AW1051" s="1"/>
    </row>
    <row r="1052" spans="1:49" ht="30" customHeight="1" x14ac:dyDescent="0.3">
      <c r="A1052" s="8" t="s">
        <v>2996</v>
      </c>
      <c r="B1052" s="8" t="s">
        <v>2990</v>
      </c>
      <c r="C1052" s="8" t="s">
        <v>88</v>
      </c>
      <c r="D1052" s="9">
        <v>1</v>
      </c>
      <c r="E1052" s="10">
        <f>TRUNC(단가산출목록!E161,0)</f>
        <v>0</v>
      </c>
      <c r="F1052" s="10">
        <f t="shared" si="82"/>
        <v>0</v>
      </c>
      <c r="G1052" s="10">
        <f>TRUNC(단가산출목록!F161,0)</f>
        <v>28747</v>
      </c>
      <c r="H1052" s="10">
        <f t="shared" si="83"/>
        <v>28747</v>
      </c>
      <c r="I1052" s="10">
        <f>TRUNC(단가산출목록!G161,0)</f>
        <v>862</v>
      </c>
      <c r="J1052" s="10">
        <f t="shared" si="84"/>
        <v>862</v>
      </c>
      <c r="K1052" s="10">
        <f t="shared" si="86"/>
        <v>29609</v>
      </c>
      <c r="L1052" s="10">
        <f t="shared" si="85"/>
        <v>29609</v>
      </c>
      <c r="M1052" s="8" t="s">
        <v>2997</v>
      </c>
      <c r="N1052" s="1"/>
      <c r="O1052" s="1"/>
      <c r="P1052" s="1"/>
      <c r="Q1052" s="1"/>
      <c r="R1052" s="1"/>
      <c r="S1052" s="1"/>
      <c r="T1052" s="1"/>
      <c r="U1052" s="1"/>
      <c r="AS1052" s="1"/>
      <c r="AU1052" s="1"/>
      <c r="AV1052" s="1"/>
      <c r="AW1052" s="1"/>
    </row>
    <row r="1053" spans="1:49" ht="30" customHeight="1" x14ac:dyDescent="0.3">
      <c r="A1053" s="8" t="s">
        <v>2996</v>
      </c>
      <c r="B1053" s="8" t="s">
        <v>2993</v>
      </c>
      <c r="C1053" s="8" t="s">
        <v>88</v>
      </c>
      <c r="D1053" s="9">
        <v>1</v>
      </c>
      <c r="E1053" s="10">
        <f>TRUNC(단가산출목록!E162,0)</f>
        <v>0</v>
      </c>
      <c r="F1053" s="10">
        <f t="shared" si="82"/>
        <v>0</v>
      </c>
      <c r="G1053" s="10">
        <f>TRUNC(단가산출목록!F162,0)</f>
        <v>19164</v>
      </c>
      <c r="H1053" s="10">
        <f t="shared" si="83"/>
        <v>19164</v>
      </c>
      <c r="I1053" s="10">
        <f>TRUNC(단가산출목록!G162,0)</f>
        <v>574</v>
      </c>
      <c r="J1053" s="10">
        <f t="shared" si="84"/>
        <v>574</v>
      </c>
      <c r="K1053" s="10">
        <f t="shared" si="86"/>
        <v>19738</v>
      </c>
      <c r="L1053" s="10">
        <f t="shared" si="85"/>
        <v>19738</v>
      </c>
      <c r="M1053" s="8" t="s">
        <v>2999</v>
      </c>
      <c r="N1053" s="1"/>
      <c r="O1053" s="1"/>
      <c r="P1053" s="1"/>
      <c r="Q1053" s="1"/>
      <c r="R1053" s="1"/>
      <c r="S1053" s="1"/>
      <c r="T1053" s="1"/>
      <c r="U1053" s="1"/>
      <c r="AS1053" s="1"/>
      <c r="AU1053" s="1"/>
      <c r="AV1053" s="1"/>
      <c r="AW1053" s="1"/>
    </row>
    <row r="1054" spans="1:49" ht="30" customHeight="1" x14ac:dyDescent="0.3">
      <c r="A1054" s="8" t="s">
        <v>3001</v>
      </c>
      <c r="B1054" s="8" t="s">
        <v>3002</v>
      </c>
      <c r="C1054" s="8" t="s">
        <v>88</v>
      </c>
      <c r="D1054" s="9">
        <v>1</v>
      </c>
      <c r="E1054" s="10">
        <f>TRUNC(단가산출목록!E163,0)</f>
        <v>1979</v>
      </c>
      <c r="F1054" s="10">
        <f t="shared" si="82"/>
        <v>1979</v>
      </c>
      <c r="G1054" s="10">
        <f>TRUNC(단가산출목록!F163,0)</f>
        <v>10109</v>
      </c>
      <c r="H1054" s="10">
        <f t="shared" si="83"/>
        <v>10109</v>
      </c>
      <c r="I1054" s="10">
        <f>TRUNC(단가산출목록!G163,0)</f>
        <v>2873</v>
      </c>
      <c r="J1054" s="10">
        <f t="shared" si="84"/>
        <v>2873</v>
      </c>
      <c r="K1054" s="10">
        <f t="shared" si="86"/>
        <v>14961</v>
      </c>
      <c r="L1054" s="10">
        <f t="shared" si="85"/>
        <v>14961</v>
      </c>
      <c r="M1054" s="8" t="s">
        <v>3003</v>
      </c>
      <c r="N1054" s="1"/>
      <c r="O1054" s="1"/>
      <c r="P1054" s="1"/>
      <c r="Q1054" s="1"/>
      <c r="R1054" s="1"/>
      <c r="S1054" s="1"/>
      <c r="T1054" s="1"/>
      <c r="U1054" s="1"/>
      <c r="AS1054" s="1"/>
      <c r="AU1054" s="1"/>
      <c r="AV1054" s="1"/>
      <c r="AW1054" s="1"/>
    </row>
    <row r="1055" spans="1:49" ht="30" customHeight="1" x14ac:dyDescent="0.3">
      <c r="A1055" s="8" t="s">
        <v>3005</v>
      </c>
      <c r="B1055" s="8" t="s">
        <v>3002</v>
      </c>
      <c r="C1055" s="8" t="s">
        <v>88</v>
      </c>
      <c r="D1055" s="9">
        <v>1</v>
      </c>
      <c r="E1055" s="10">
        <f>TRUNC(단가산출목록!E164,0)</f>
        <v>1163</v>
      </c>
      <c r="F1055" s="10">
        <f t="shared" si="82"/>
        <v>1163</v>
      </c>
      <c r="G1055" s="10">
        <f>TRUNC(단가산출목록!F164,0)</f>
        <v>4723</v>
      </c>
      <c r="H1055" s="10">
        <f t="shared" si="83"/>
        <v>4723</v>
      </c>
      <c r="I1055" s="10">
        <f>TRUNC(단가산출목록!G164,0)</f>
        <v>2570</v>
      </c>
      <c r="J1055" s="10">
        <f t="shared" si="84"/>
        <v>2570</v>
      </c>
      <c r="K1055" s="10">
        <f t="shared" si="86"/>
        <v>8456</v>
      </c>
      <c r="L1055" s="10">
        <f t="shared" si="85"/>
        <v>8456</v>
      </c>
      <c r="M1055" s="8" t="s">
        <v>3006</v>
      </c>
      <c r="N1055" s="1"/>
      <c r="O1055" s="1"/>
      <c r="P1055" s="1"/>
      <c r="Q1055" s="1"/>
      <c r="R1055" s="1"/>
      <c r="S1055" s="1"/>
      <c r="T1055" s="1"/>
      <c r="U1055" s="1"/>
      <c r="AS1055" s="1"/>
      <c r="AU1055" s="1"/>
      <c r="AV1055" s="1"/>
      <c r="AW1055" s="1"/>
    </row>
    <row r="1056" spans="1:49" ht="30" customHeight="1" x14ac:dyDescent="0.3">
      <c r="A1056" s="8" t="s">
        <v>3008</v>
      </c>
      <c r="B1056" s="8" t="s">
        <v>3009</v>
      </c>
      <c r="C1056" s="8" t="s">
        <v>3010</v>
      </c>
      <c r="D1056" s="9">
        <v>1</v>
      </c>
      <c r="E1056" s="10">
        <f>TRUNC(단가산출목록!E165,0)</f>
        <v>614680</v>
      </c>
      <c r="F1056" s="10">
        <f t="shared" si="82"/>
        <v>614680</v>
      </c>
      <c r="G1056" s="10">
        <f>TRUNC(단가산출목록!F165,0)</f>
        <v>9427630</v>
      </c>
      <c r="H1056" s="10">
        <f t="shared" si="83"/>
        <v>9427630</v>
      </c>
      <c r="I1056" s="10">
        <f>TRUNC(단가산출목록!G165,0)</f>
        <v>1450924</v>
      </c>
      <c r="J1056" s="10">
        <f t="shared" si="84"/>
        <v>1450924</v>
      </c>
      <c r="K1056" s="10">
        <f t="shared" si="86"/>
        <v>11493234</v>
      </c>
      <c r="L1056" s="10">
        <f t="shared" si="85"/>
        <v>11493234</v>
      </c>
      <c r="M1056" s="8" t="s">
        <v>3011</v>
      </c>
      <c r="N1056" s="1"/>
      <c r="O1056" s="1"/>
      <c r="P1056" s="1"/>
      <c r="Q1056" s="1"/>
      <c r="R1056" s="1"/>
      <c r="S1056" s="1"/>
      <c r="T1056" s="1"/>
      <c r="U1056" s="1"/>
      <c r="AS1056" s="1"/>
      <c r="AU1056" s="1"/>
      <c r="AV1056" s="1"/>
      <c r="AW1056" s="1"/>
    </row>
    <row r="1057" spans="1:49" ht="30" customHeight="1" x14ac:dyDescent="0.3">
      <c r="A1057" s="8" t="s">
        <v>3008</v>
      </c>
      <c r="B1057" s="8" t="s">
        <v>3013</v>
      </c>
      <c r="C1057" s="8" t="s">
        <v>3010</v>
      </c>
      <c r="D1057" s="9">
        <v>1</v>
      </c>
      <c r="E1057" s="10">
        <f>TRUNC(단가산출목록!E166,0)</f>
        <v>368808</v>
      </c>
      <c r="F1057" s="10">
        <f t="shared" si="82"/>
        <v>368808</v>
      </c>
      <c r="G1057" s="10">
        <f>TRUNC(단가산출목록!F166,0)</f>
        <v>4937154</v>
      </c>
      <c r="H1057" s="10">
        <f t="shared" si="83"/>
        <v>4937154</v>
      </c>
      <c r="I1057" s="10">
        <f>TRUNC(단가산출목록!G166,0)</f>
        <v>848972</v>
      </c>
      <c r="J1057" s="10">
        <f t="shared" si="84"/>
        <v>848972</v>
      </c>
      <c r="K1057" s="10">
        <f t="shared" si="86"/>
        <v>6154934</v>
      </c>
      <c r="L1057" s="10">
        <f t="shared" si="85"/>
        <v>6154934</v>
      </c>
      <c r="M1057" s="8" t="s">
        <v>3014</v>
      </c>
      <c r="N1057" s="1"/>
      <c r="O1057" s="1"/>
      <c r="P1057" s="1"/>
      <c r="Q1057" s="1"/>
      <c r="R1057" s="1"/>
      <c r="S1057" s="1"/>
      <c r="T1057" s="1"/>
      <c r="U1057" s="1"/>
      <c r="AS1057" s="1"/>
      <c r="AU1057" s="1"/>
      <c r="AV1057" s="1"/>
      <c r="AW1057" s="1"/>
    </row>
    <row r="1058" spans="1:49" ht="30" customHeight="1" x14ac:dyDescent="0.3">
      <c r="A1058" s="8" t="s">
        <v>3016</v>
      </c>
      <c r="B1058" s="8" t="s">
        <v>3017</v>
      </c>
      <c r="C1058" s="8" t="s">
        <v>65</v>
      </c>
      <c r="D1058" s="9">
        <v>1</v>
      </c>
      <c r="E1058" s="10">
        <f>TRUNC(단가산출목록!E167,0)</f>
        <v>937</v>
      </c>
      <c r="F1058" s="10">
        <f t="shared" si="82"/>
        <v>937</v>
      </c>
      <c r="G1058" s="10">
        <f>TRUNC(단가산출목록!F167,0)</f>
        <v>1146</v>
      </c>
      <c r="H1058" s="10">
        <f t="shared" si="83"/>
        <v>1146</v>
      </c>
      <c r="I1058" s="10">
        <f>TRUNC(단가산출목록!G167,0)</f>
        <v>47</v>
      </c>
      <c r="J1058" s="10">
        <f t="shared" si="84"/>
        <v>47</v>
      </c>
      <c r="K1058" s="10">
        <f t="shared" si="86"/>
        <v>2130</v>
      </c>
      <c r="L1058" s="10">
        <f t="shared" si="85"/>
        <v>2130</v>
      </c>
      <c r="M1058" s="8" t="s">
        <v>3018</v>
      </c>
      <c r="N1058" s="1"/>
      <c r="O1058" s="1"/>
      <c r="P1058" s="1"/>
      <c r="Q1058" s="1"/>
      <c r="R1058" s="1"/>
      <c r="S1058" s="1"/>
      <c r="T1058" s="1"/>
      <c r="U1058" s="1"/>
      <c r="AS1058" s="1"/>
      <c r="AU1058" s="1"/>
      <c r="AV1058" s="1"/>
      <c r="AW1058" s="1"/>
    </row>
    <row r="1059" spans="1:49" ht="30" customHeight="1" x14ac:dyDescent="0.3">
      <c r="A1059" s="8" t="s">
        <v>3020</v>
      </c>
      <c r="B1059" s="8" t="s">
        <v>42</v>
      </c>
      <c r="C1059" s="8" t="s">
        <v>65</v>
      </c>
      <c r="D1059" s="9">
        <v>1</v>
      </c>
      <c r="E1059" s="10">
        <f>TRUNC(단가산출목록!E168,0)</f>
        <v>0</v>
      </c>
      <c r="F1059" s="10">
        <f t="shared" si="82"/>
        <v>0</v>
      </c>
      <c r="G1059" s="10">
        <f>TRUNC(단가산출목록!F168,0)</f>
        <v>1136</v>
      </c>
      <c r="H1059" s="10">
        <f t="shared" si="83"/>
        <v>1136</v>
      </c>
      <c r="I1059" s="10">
        <f>TRUNC(단가산출목록!G168,0)</f>
        <v>0</v>
      </c>
      <c r="J1059" s="10">
        <f t="shared" si="84"/>
        <v>0</v>
      </c>
      <c r="K1059" s="10">
        <f t="shared" si="86"/>
        <v>1136</v>
      </c>
      <c r="L1059" s="10">
        <f t="shared" si="85"/>
        <v>1136</v>
      </c>
      <c r="M1059" s="8" t="s">
        <v>3021</v>
      </c>
      <c r="N1059" s="1"/>
      <c r="O1059" s="1"/>
      <c r="P1059" s="1"/>
      <c r="Q1059" s="1"/>
      <c r="R1059" s="1"/>
      <c r="S1059" s="1"/>
      <c r="T1059" s="1"/>
      <c r="U1059" s="1"/>
      <c r="AS1059" s="1"/>
      <c r="AU1059" s="1"/>
      <c r="AV1059" s="1"/>
      <c r="AW1059" s="1"/>
    </row>
    <row r="1060" spans="1:49" ht="30" customHeight="1" x14ac:dyDescent="0.3">
      <c r="A1060" s="37" t="s">
        <v>3023</v>
      </c>
      <c r="B1060" s="37" t="s">
        <v>42</v>
      </c>
      <c r="C1060" s="37" t="s">
        <v>42</v>
      </c>
      <c r="D1060" s="38"/>
      <c r="E1060" s="39">
        <f>TRUNC(단가대비표!O287,0)</f>
        <v>0</v>
      </c>
      <c r="F1060" s="39">
        <f t="shared" si="82"/>
        <v>0</v>
      </c>
      <c r="G1060" s="39">
        <f>TRUNC(단가대비표!P287,0)</f>
        <v>0</v>
      </c>
      <c r="H1060" s="39">
        <f t="shared" si="83"/>
        <v>0</v>
      </c>
      <c r="I1060" s="39">
        <f>TRUNC(단가대비표!V287,0)</f>
        <v>0</v>
      </c>
      <c r="J1060" s="39">
        <f t="shared" si="84"/>
        <v>0</v>
      </c>
      <c r="K1060" s="39">
        <f t="shared" si="86"/>
        <v>0</v>
      </c>
      <c r="L1060" s="39">
        <f t="shared" si="85"/>
        <v>0</v>
      </c>
      <c r="M1060" s="37" t="s">
        <v>42</v>
      </c>
      <c r="N1060" s="1"/>
      <c r="O1060" s="1"/>
      <c r="P1060" s="1"/>
      <c r="Q1060" s="1"/>
      <c r="R1060" s="1"/>
      <c r="S1060" s="1"/>
      <c r="T1060" s="1"/>
      <c r="U1060" s="1"/>
      <c r="AS1060" s="1"/>
      <c r="AU1060" s="1"/>
      <c r="AV1060" s="1"/>
      <c r="AW1060" s="1"/>
    </row>
    <row r="1061" spans="1:49" ht="30" customHeight="1" x14ac:dyDescent="0.3">
      <c r="A1061" s="8" t="s">
        <v>3025</v>
      </c>
      <c r="B1061" s="8" t="s">
        <v>1548</v>
      </c>
      <c r="C1061" s="8" t="s">
        <v>81</v>
      </c>
      <c r="D1061" s="9">
        <v>1</v>
      </c>
      <c r="E1061" s="10">
        <f>TRUNC(단가산출목록!E169,0)</f>
        <v>489</v>
      </c>
      <c r="F1061" s="10">
        <f t="shared" si="82"/>
        <v>489</v>
      </c>
      <c r="G1061" s="10">
        <f>TRUNC(단가산출목록!F169,0)</f>
        <v>7927</v>
      </c>
      <c r="H1061" s="10">
        <f t="shared" si="83"/>
        <v>7927</v>
      </c>
      <c r="I1061" s="10">
        <f>TRUNC(단가산출목록!G169,0)</f>
        <v>910</v>
      </c>
      <c r="J1061" s="10">
        <f t="shared" si="84"/>
        <v>910</v>
      </c>
      <c r="K1061" s="10">
        <f t="shared" si="86"/>
        <v>9326</v>
      </c>
      <c r="L1061" s="10">
        <f t="shared" si="85"/>
        <v>9326</v>
      </c>
      <c r="M1061" s="8" t="s">
        <v>3026</v>
      </c>
      <c r="N1061" s="1"/>
      <c r="O1061" s="1"/>
      <c r="P1061" s="1"/>
      <c r="Q1061" s="1"/>
      <c r="R1061" s="1"/>
      <c r="S1061" s="1"/>
      <c r="T1061" s="1"/>
      <c r="U1061" s="1"/>
      <c r="AS1061" s="1"/>
      <c r="AU1061" s="1"/>
      <c r="AV1061" s="1"/>
      <c r="AW1061" s="1"/>
    </row>
    <row r="1062" spans="1:49" ht="30" customHeight="1" x14ac:dyDescent="0.3">
      <c r="A1062" s="8" t="s">
        <v>3028</v>
      </c>
      <c r="B1062" s="8" t="s">
        <v>1548</v>
      </c>
      <c r="C1062" s="8" t="s">
        <v>81</v>
      </c>
      <c r="D1062" s="9">
        <v>1</v>
      </c>
      <c r="E1062" s="10">
        <f>TRUNC(단가산출목록!E170,0)</f>
        <v>544</v>
      </c>
      <c r="F1062" s="10">
        <f t="shared" si="82"/>
        <v>544</v>
      </c>
      <c r="G1062" s="10">
        <f>TRUNC(단가산출목록!F170,0)</f>
        <v>8808</v>
      </c>
      <c r="H1062" s="10">
        <f t="shared" si="83"/>
        <v>8808</v>
      </c>
      <c r="I1062" s="10">
        <f>TRUNC(단가산출목록!G170,0)</f>
        <v>1011</v>
      </c>
      <c r="J1062" s="10">
        <f t="shared" si="84"/>
        <v>1011</v>
      </c>
      <c r="K1062" s="10">
        <f t="shared" si="86"/>
        <v>10363</v>
      </c>
      <c r="L1062" s="10">
        <f t="shared" si="85"/>
        <v>10363</v>
      </c>
      <c r="M1062" s="8" t="s">
        <v>3029</v>
      </c>
      <c r="N1062" s="1"/>
      <c r="O1062" s="1"/>
      <c r="P1062" s="1"/>
      <c r="Q1062" s="1"/>
      <c r="R1062" s="1"/>
      <c r="S1062" s="1"/>
      <c r="T1062" s="1"/>
      <c r="U1062" s="1"/>
      <c r="AS1062" s="1"/>
      <c r="AU1062" s="1"/>
      <c r="AV1062" s="1"/>
      <c r="AW1062" s="1"/>
    </row>
    <row r="1063" spans="1:49" ht="30" customHeight="1" x14ac:dyDescent="0.3">
      <c r="A1063" s="8" t="s">
        <v>3025</v>
      </c>
      <c r="B1063" s="8" t="s">
        <v>1554</v>
      </c>
      <c r="C1063" s="8" t="s">
        <v>81</v>
      </c>
      <c r="D1063" s="9">
        <v>1</v>
      </c>
      <c r="E1063" s="10">
        <f>TRUNC(단가산출목록!E171,0)</f>
        <v>489</v>
      </c>
      <c r="F1063" s="10">
        <f t="shared" si="82"/>
        <v>489</v>
      </c>
      <c r="G1063" s="10">
        <f>TRUNC(단가산출목록!F171,0)</f>
        <v>7174</v>
      </c>
      <c r="H1063" s="10">
        <f t="shared" si="83"/>
        <v>7174</v>
      </c>
      <c r="I1063" s="10">
        <f>TRUNC(단가산출목록!G171,0)</f>
        <v>733</v>
      </c>
      <c r="J1063" s="10">
        <f t="shared" si="84"/>
        <v>733</v>
      </c>
      <c r="K1063" s="10">
        <f t="shared" si="86"/>
        <v>8396</v>
      </c>
      <c r="L1063" s="10">
        <f t="shared" si="85"/>
        <v>8396</v>
      </c>
      <c r="M1063" s="8" t="s">
        <v>3031</v>
      </c>
      <c r="N1063" s="1"/>
      <c r="O1063" s="1"/>
      <c r="P1063" s="1"/>
      <c r="Q1063" s="1"/>
      <c r="R1063" s="1"/>
      <c r="S1063" s="1"/>
      <c r="T1063" s="1"/>
      <c r="U1063" s="1"/>
      <c r="AS1063" s="1"/>
      <c r="AU1063" s="1"/>
      <c r="AV1063" s="1"/>
      <c r="AW1063" s="1"/>
    </row>
    <row r="1064" spans="1:49" ht="30" customHeight="1" x14ac:dyDescent="0.3">
      <c r="A1064" s="8" t="s">
        <v>3028</v>
      </c>
      <c r="B1064" s="8" t="s">
        <v>1554</v>
      </c>
      <c r="C1064" s="8" t="s">
        <v>81</v>
      </c>
      <c r="D1064" s="9">
        <v>1</v>
      </c>
      <c r="E1064" s="10">
        <f>TRUNC(단가산출목록!E172,0)</f>
        <v>544</v>
      </c>
      <c r="F1064" s="10">
        <f t="shared" si="82"/>
        <v>544</v>
      </c>
      <c r="G1064" s="10">
        <f>TRUNC(단가산출목록!F172,0)</f>
        <v>7971</v>
      </c>
      <c r="H1064" s="10">
        <f t="shared" si="83"/>
        <v>7971</v>
      </c>
      <c r="I1064" s="10">
        <f>TRUNC(단가산출목록!G172,0)</f>
        <v>815</v>
      </c>
      <c r="J1064" s="10">
        <f t="shared" si="84"/>
        <v>815</v>
      </c>
      <c r="K1064" s="10">
        <f t="shared" si="86"/>
        <v>9330</v>
      </c>
      <c r="L1064" s="10">
        <f t="shared" si="85"/>
        <v>9330</v>
      </c>
      <c r="M1064" s="8" t="s">
        <v>3033</v>
      </c>
      <c r="N1064" s="1"/>
      <c r="O1064" s="1"/>
      <c r="P1064" s="1"/>
      <c r="Q1064" s="1"/>
      <c r="R1064" s="1"/>
      <c r="S1064" s="1"/>
      <c r="T1064" s="1"/>
      <c r="U1064" s="1"/>
      <c r="AS1064" s="1"/>
      <c r="AU1064" s="1"/>
      <c r="AV1064" s="1"/>
      <c r="AW1064" s="1"/>
    </row>
    <row r="1065" spans="1:49" ht="30" customHeight="1" x14ac:dyDescent="0.3">
      <c r="A1065" s="8" t="s">
        <v>3035</v>
      </c>
      <c r="B1065" s="8" t="s">
        <v>3036</v>
      </c>
      <c r="C1065" s="8" t="s">
        <v>81</v>
      </c>
      <c r="D1065" s="9">
        <v>1</v>
      </c>
      <c r="E1065" s="10">
        <f>TRUNC(단가산출목록!E173,0)</f>
        <v>752</v>
      </c>
      <c r="F1065" s="10">
        <f t="shared" si="82"/>
        <v>752</v>
      </c>
      <c r="G1065" s="10">
        <f>TRUNC(단가산출목록!F173,0)</f>
        <v>10173</v>
      </c>
      <c r="H1065" s="10">
        <f t="shared" si="83"/>
        <v>10173</v>
      </c>
      <c r="I1065" s="10">
        <f>TRUNC(단가산출목록!G173,0)</f>
        <v>1071</v>
      </c>
      <c r="J1065" s="10">
        <f t="shared" si="84"/>
        <v>1071</v>
      </c>
      <c r="K1065" s="10">
        <f t="shared" si="86"/>
        <v>11996</v>
      </c>
      <c r="L1065" s="10">
        <f t="shared" si="85"/>
        <v>11996</v>
      </c>
      <c r="M1065" s="8" t="s">
        <v>3037</v>
      </c>
      <c r="N1065" s="1"/>
      <c r="O1065" s="1"/>
      <c r="P1065" s="1"/>
      <c r="Q1065" s="1"/>
      <c r="R1065" s="1"/>
      <c r="S1065" s="1"/>
      <c r="T1065" s="1"/>
      <c r="U1065" s="1"/>
      <c r="AS1065" s="1"/>
      <c r="AU1065" s="1"/>
      <c r="AV1065" s="1"/>
      <c r="AW1065" s="1"/>
    </row>
    <row r="1066" spans="1:49" ht="30" customHeight="1" x14ac:dyDescent="0.3">
      <c r="A1066" s="8" t="s">
        <v>3039</v>
      </c>
      <c r="B1066" s="8" t="s">
        <v>3036</v>
      </c>
      <c r="C1066" s="8" t="s">
        <v>81</v>
      </c>
      <c r="D1066" s="9">
        <v>1</v>
      </c>
      <c r="E1066" s="10">
        <f>TRUNC(단가산출목록!E174,0)</f>
        <v>836</v>
      </c>
      <c r="F1066" s="10">
        <f t="shared" si="82"/>
        <v>836</v>
      </c>
      <c r="G1066" s="10">
        <f>TRUNC(단가산출목록!F174,0)</f>
        <v>11304</v>
      </c>
      <c r="H1066" s="10">
        <f t="shared" si="83"/>
        <v>11304</v>
      </c>
      <c r="I1066" s="10">
        <f>TRUNC(단가산출목록!G174,0)</f>
        <v>1190</v>
      </c>
      <c r="J1066" s="10">
        <f t="shared" si="84"/>
        <v>1190</v>
      </c>
      <c r="K1066" s="10">
        <f t="shared" si="86"/>
        <v>13330</v>
      </c>
      <c r="L1066" s="10">
        <f t="shared" si="85"/>
        <v>13330</v>
      </c>
      <c r="M1066" s="8" t="s">
        <v>3040</v>
      </c>
      <c r="N1066" s="1"/>
      <c r="O1066" s="1"/>
      <c r="P1066" s="1"/>
      <c r="Q1066" s="1"/>
      <c r="R1066" s="1"/>
      <c r="S1066" s="1"/>
      <c r="T1066" s="1"/>
      <c r="U1066" s="1"/>
      <c r="AS1066" s="1"/>
      <c r="AU1066" s="1"/>
      <c r="AV1066" s="1"/>
      <c r="AW1066" s="1"/>
    </row>
    <row r="1067" spans="1:49" ht="30" customHeight="1" x14ac:dyDescent="0.3">
      <c r="A1067" s="8" t="s">
        <v>3035</v>
      </c>
      <c r="B1067" s="8" t="s">
        <v>1554</v>
      </c>
      <c r="C1067" s="8" t="s">
        <v>81</v>
      </c>
      <c r="D1067" s="9">
        <v>1</v>
      </c>
      <c r="E1067" s="10">
        <f>TRUNC(단가산출목록!E175,0)</f>
        <v>752</v>
      </c>
      <c r="F1067" s="10">
        <f t="shared" si="82"/>
        <v>752</v>
      </c>
      <c r="G1067" s="10">
        <f>TRUNC(단가산출목록!F175,0)</f>
        <v>8983</v>
      </c>
      <c r="H1067" s="10">
        <f t="shared" si="83"/>
        <v>8983</v>
      </c>
      <c r="I1067" s="10">
        <f>TRUNC(단가산출목록!G175,0)</f>
        <v>862</v>
      </c>
      <c r="J1067" s="10">
        <f t="shared" si="84"/>
        <v>862</v>
      </c>
      <c r="K1067" s="10">
        <f t="shared" si="86"/>
        <v>10597</v>
      </c>
      <c r="L1067" s="10">
        <f t="shared" si="85"/>
        <v>10597</v>
      </c>
      <c r="M1067" s="8" t="s">
        <v>3042</v>
      </c>
      <c r="N1067" s="1"/>
      <c r="O1067" s="1"/>
      <c r="P1067" s="1"/>
      <c r="Q1067" s="1"/>
      <c r="R1067" s="1"/>
      <c r="S1067" s="1"/>
      <c r="T1067" s="1"/>
      <c r="U1067" s="1"/>
      <c r="AS1067" s="1"/>
      <c r="AU1067" s="1"/>
      <c r="AV1067" s="1"/>
      <c r="AW1067" s="1"/>
    </row>
    <row r="1068" spans="1:49" ht="30" customHeight="1" x14ac:dyDescent="0.3">
      <c r="A1068" s="8" t="s">
        <v>3039</v>
      </c>
      <c r="B1068" s="8" t="s">
        <v>1554</v>
      </c>
      <c r="C1068" s="8" t="s">
        <v>81</v>
      </c>
      <c r="D1068" s="9">
        <v>1</v>
      </c>
      <c r="E1068" s="10">
        <f>TRUNC(단가산출목록!E176,0)</f>
        <v>836</v>
      </c>
      <c r="F1068" s="10">
        <f t="shared" si="82"/>
        <v>836</v>
      </c>
      <c r="G1068" s="10">
        <f>TRUNC(단가산출목록!F176,0)</f>
        <v>9981</v>
      </c>
      <c r="H1068" s="10">
        <f t="shared" si="83"/>
        <v>9981</v>
      </c>
      <c r="I1068" s="10">
        <f>TRUNC(단가산출목록!G176,0)</f>
        <v>958</v>
      </c>
      <c r="J1068" s="10">
        <f t="shared" si="84"/>
        <v>958</v>
      </c>
      <c r="K1068" s="10">
        <f t="shared" si="86"/>
        <v>11775</v>
      </c>
      <c r="L1068" s="10">
        <f t="shared" si="85"/>
        <v>11775</v>
      </c>
      <c r="M1068" s="8" t="s">
        <v>3044</v>
      </c>
      <c r="N1068" s="1"/>
      <c r="O1068" s="1"/>
      <c r="P1068" s="1"/>
      <c r="Q1068" s="1"/>
      <c r="R1068" s="1"/>
      <c r="S1068" s="1"/>
      <c r="T1068" s="1"/>
      <c r="U1068" s="1"/>
      <c r="AS1068" s="1"/>
      <c r="AU1068" s="1"/>
      <c r="AV1068" s="1"/>
      <c r="AW1068" s="1"/>
    </row>
    <row r="1069" spans="1:49" ht="30" customHeight="1" x14ac:dyDescent="0.3">
      <c r="A1069" s="8" t="s">
        <v>3046</v>
      </c>
      <c r="B1069" s="8" t="s">
        <v>3047</v>
      </c>
      <c r="C1069" s="8" t="s">
        <v>81</v>
      </c>
      <c r="D1069" s="9">
        <v>1</v>
      </c>
      <c r="E1069" s="10">
        <f>TRUNC(단가산출목록!E177,0)</f>
        <v>773</v>
      </c>
      <c r="F1069" s="10">
        <f t="shared" si="82"/>
        <v>773</v>
      </c>
      <c r="G1069" s="10">
        <f>TRUNC(단가산출목록!F177,0)</f>
        <v>12517</v>
      </c>
      <c r="H1069" s="10">
        <f t="shared" si="83"/>
        <v>12517</v>
      </c>
      <c r="I1069" s="10">
        <f>TRUNC(단가산출목록!G177,0)</f>
        <v>1437</v>
      </c>
      <c r="J1069" s="10">
        <f t="shared" si="84"/>
        <v>1437</v>
      </c>
      <c r="K1069" s="10">
        <f t="shared" si="86"/>
        <v>14727</v>
      </c>
      <c r="L1069" s="10">
        <f t="shared" si="85"/>
        <v>14727</v>
      </c>
      <c r="M1069" s="8" t="s">
        <v>3048</v>
      </c>
      <c r="N1069" s="1"/>
      <c r="O1069" s="1"/>
      <c r="P1069" s="1"/>
      <c r="Q1069" s="1"/>
      <c r="R1069" s="1"/>
      <c r="S1069" s="1"/>
      <c r="T1069" s="1"/>
      <c r="U1069" s="1"/>
      <c r="AS1069" s="1"/>
      <c r="AU1069" s="1"/>
      <c r="AV1069" s="1"/>
      <c r="AW1069" s="1"/>
    </row>
    <row r="1070" spans="1:49" ht="30" customHeight="1" x14ac:dyDescent="0.3">
      <c r="A1070" s="8" t="s">
        <v>3050</v>
      </c>
      <c r="B1070" s="8" t="s">
        <v>3047</v>
      </c>
      <c r="C1070" s="8" t="s">
        <v>81</v>
      </c>
      <c r="D1070" s="9">
        <v>1</v>
      </c>
      <c r="E1070" s="10">
        <f>TRUNC(단가산출목록!E178,0)</f>
        <v>859</v>
      </c>
      <c r="F1070" s="10">
        <f t="shared" si="82"/>
        <v>859</v>
      </c>
      <c r="G1070" s="10">
        <f>TRUNC(단가산출목록!F178,0)</f>
        <v>13908</v>
      </c>
      <c r="H1070" s="10">
        <f t="shared" si="83"/>
        <v>13908</v>
      </c>
      <c r="I1070" s="10">
        <f>TRUNC(단가산출목록!G178,0)</f>
        <v>1597</v>
      </c>
      <c r="J1070" s="10">
        <f t="shared" si="84"/>
        <v>1597</v>
      </c>
      <c r="K1070" s="10">
        <f t="shared" ref="K1070:K1101" si="87">TRUNC(E1070+G1070+I1070, 0)</f>
        <v>16364</v>
      </c>
      <c r="L1070" s="10">
        <f t="shared" si="85"/>
        <v>16364</v>
      </c>
      <c r="M1070" s="8" t="s">
        <v>3051</v>
      </c>
      <c r="N1070" s="1"/>
      <c r="O1070" s="1"/>
      <c r="P1070" s="1"/>
      <c r="Q1070" s="1"/>
      <c r="R1070" s="1"/>
      <c r="S1070" s="1"/>
      <c r="T1070" s="1"/>
      <c r="U1070" s="1"/>
      <c r="AS1070" s="1"/>
      <c r="AU1070" s="1"/>
      <c r="AV1070" s="1"/>
      <c r="AW1070" s="1"/>
    </row>
    <row r="1071" spans="1:49" ht="30" customHeight="1" x14ac:dyDescent="0.3">
      <c r="A1071" s="8" t="s">
        <v>3046</v>
      </c>
      <c r="B1071" s="8" t="s">
        <v>3053</v>
      </c>
      <c r="C1071" s="8" t="s">
        <v>81</v>
      </c>
      <c r="D1071" s="9">
        <v>1</v>
      </c>
      <c r="E1071" s="10">
        <f>TRUNC(단가산출목록!E179,0)</f>
        <v>773</v>
      </c>
      <c r="F1071" s="10">
        <f t="shared" si="82"/>
        <v>773</v>
      </c>
      <c r="G1071" s="10">
        <f>TRUNC(단가산출목록!F179,0)</f>
        <v>11327</v>
      </c>
      <c r="H1071" s="10">
        <f t="shared" si="83"/>
        <v>11327</v>
      </c>
      <c r="I1071" s="10">
        <f>TRUNC(단가산출목록!G179,0)</f>
        <v>1158</v>
      </c>
      <c r="J1071" s="10">
        <f t="shared" si="84"/>
        <v>1158</v>
      </c>
      <c r="K1071" s="10">
        <f t="shared" si="87"/>
        <v>13258</v>
      </c>
      <c r="L1071" s="10">
        <f t="shared" si="85"/>
        <v>13258</v>
      </c>
      <c r="M1071" s="8" t="s">
        <v>3054</v>
      </c>
      <c r="N1071" s="1"/>
      <c r="O1071" s="1"/>
      <c r="P1071" s="1"/>
      <c r="Q1071" s="1"/>
      <c r="R1071" s="1"/>
      <c r="S1071" s="1"/>
      <c r="T1071" s="1"/>
      <c r="U1071" s="1"/>
      <c r="AS1071" s="1"/>
      <c r="AU1071" s="1"/>
      <c r="AV1071" s="1"/>
      <c r="AW1071" s="1"/>
    </row>
    <row r="1072" spans="1:49" ht="30" customHeight="1" x14ac:dyDescent="0.3">
      <c r="A1072" s="8" t="s">
        <v>3050</v>
      </c>
      <c r="B1072" s="8" t="s">
        <v>3053</v>
      </c>
      <c r="C1072" s="8" t="s">
        <v>81</v>
      </c>
      <c r="D1072" s="9">
        <v>1</v>
      </c>
      <c r="E1072" s="10">
        <f>TRUNC(단가산출목록!E180,0)</f>
        <v>859</v>
      </c>
      <c r="F1072" s="10">
        <f t="shared" si="82"/>
        <v>859</v>
      </c>
      <c r="G1072" s="10">
        <f>TRUNC(단가산출목록!F180,0)</f>
        <v>12586</v>
      </c>
      <c r="H1072" s="10">
        <f t="shared" si="83"/>
        <v>12586</v>
      </c>
      <c r="I1072" s="10">
        <f>TRUNC(단가산출목록!G180,0)</f>
        <v>1287</v>
      </c>
      <c r="J1072" s="10">
        <f t="shared" si="84"/>
        <v>1287</v>
      </c>
      <c r="K1072" s="10">
        <f t="shared" si="87"/>
        <v>14732</v>
      </c>
      <c r="L1072" s="10">
        <f t="shared" si="85"/>
        <v>14732</v>
      </c>
      <c r="M1072" s="8" t="s">
        <v>3056</v>
      </c>
      <c r="N1072" s="1"/>
      <c r="O1072" s="1"/>
      <c r="P1072" s="1"/>
      <c r="Q1072" s="1"/>
      <c r="R1072" s="1"/>
      <c r="S1072" s="1"/>
      <c r="T1072" s="1"/>
      <c r="U1072" s="1"/>
      <c r="AS1072" s="1"/>
      <c r="AU1072" s="1"/>
      <c r="AV1072" s="1"/>
      <c r="AW1072" s="1"/>
    </row>
    <row r="1073" spans="1:49" ht="30" customHeight="1" x14ac:dyDescent="0.3">
      <c r="A1073" s="8" t="s">
        <v>3058</v>
      </c>
      <c r="B1073" s="8" t="s">
        <v>3047</v>
      </c>
      <c r="C1073" s="8" t="s">
        <v>81</v>
      </c>
      <c r="D1073" s="9">
        <v>1</v>
      </c>
      <c r="E1073" s="10">
        <f>TRUNC(단가산출목록!E181,0)</f>
        <v>1191</v>
      </c>
      <c r="F1073" s="10">
        <f t="shared" si="82"/>
        <v>1191</v>
      </c>
      <c r="G1073" s="10">
        <f>TRUNC(단가산출목록!F181,0)</f>
        <v>16108</v>
      </c>
      <c r="H1073" s="10">
        <f t="shared" si="83"/>
        <v>16108</v>
      </c>
      <c r="I1073" s="10">
        <f>TRUNC(단가산출목록!G181,0)</f>
        <v>1696</v>
      </c>
      <c r="J1073" s="10">
        <f t="shared" si="84"/>
        <v>1696</v>
      </c>
      <c r="K1073" s="10">
        <f t="shared" si="87"/>
        <v>18995</v>
      </c>
      <c r="L1073" s="10">
        <f t="shared" si="85"/>
        <v>18995</v>
      </c>
      <c r="M1073" s="8" t="s">
        <v>3059</v>
      </c>
      <c r="N1073" s="1"/>
      <c r="O1073" s="1"/>
      <c r="P1073" s="1"/>
      <c r="Q1073" s="1"/>
      <c r="R1073" s="1"/>
      <c r="S1073" s="1"/>
      <c r="T1073" s="1"/>
      <c r="U1073" s="1"/>
      <c r="AS1073" s="1"/>
      <c r="AU1073" s="1"/>
      <c r="AV1073" s="1"/>
      <c r="AW1073" s="1"/>
    </row>
    <row r="1074" spans="1:49" ht="30" customHeight="1" x14ac:dyDescent="0.3">
      <c r="A1074" s="8" t="s">
        <v>3061</v>
      </c>
      <c r="B1074" s="8" t="s">
        <v>3047</v>
      </c>
      <c r="C1074" s="8" t="s">
        <v>81</v>
      </c>
      <c r="D1074" s="9">
        <v>1</v>
      </c>
      <c r="E1074" s="10">
        <f>TRUNC(단가산출목록!E182,0)</f>
        <v>1324</v>
      </c>
      <c r="F1074" s="10">
        <f t="shared" si="82"/>
        <v>1324</v>
      </c>
      <c r="G1074" s="10">
        <f>TRUNC(단가산출목록!F182,0)</f>
        <v>17898</v>
      </c>
      <c r="H1074" s="10">
        <f t="shared" si="83"/>
        <v>17898</v>
      </c>
      <c r="I1074" s="10">
        <f>TRUNC(단가산출목록!G182,0)</f>
        <v>1885</v>
      </c>
      <c r="J1074" s="10">
        <f t="shared" si="84"/>
        <v>1885</v>
      </c>
      <c r="K1074" s="10">
        <f t="shared" si="87"/>
        <v>21107</v>
      </c>
      <c r="L1074" s="10">
        <f t="shared" si="85"/>
        <v>21107</v>
      </c>
      <c r="M1074" s="8" t="s">
        <v>3062</v>
      </c>
      <c r="N1074" s="1"/>
      <c r="O1074" s="1"/>
      <c r="P1074" s="1"/>
      <c r="Q1074" s="1"/>
      <c r="R1074" s="1"/>
      <c r="S1074" s="1"/>
      <c r="T1074" s="1"/>
      <c r="U1074" s="1"/>
      <c r="AS1074" s="1"/>
      <c r="AU1074" s="1"/>
      <c r="AV1074" s="1"/>
      <c r="AW1074" s="1"/>
    </row>
    <row r="1075" spans="1:49" ht="30" customHeight="1" x14ac:dyDescent="0.3">
      <c r="A1075" s="8" t="s">
        <v>3058</v>
      </c>
      <c r="B1075" s="8" t="s">
        <v>3053</v>
      </c>
      <c r="C1075" s="8" t="s">
        <v>81</v>
      </c>
      <c r="D1075" s="9">
        <v>1</v>
      </c>
      <c r="E1075" s="10">
        <f>TRUNC(단가산출목록!E183,0)</f>
        <v>1191</v>
      </c>
      <c r="F1075" s="10">
        <f t="shared" si="82"/>
        <v>1191</v>
      </c>
      <c r="G1075" s="10">
        <f>TRUNC(단가산출목록!F183,0)</f>
        <v>14224</v>
      </c>
      <c r="H1075" s="10">
        <f t="shared" si="83"/>
        <v>14224</v>
      </c>
      <c r="I1075" s="10">
        <f>TRUNC(단가산출목록!G183,0)</f>
        <v>1366</v>
      </c>
      <c r="J1075" s="10">
        <f t="shared" si="84"/>
        <v>1366</v>
      </c>
      <c r="K1075" s="10">
        <f t="shared" si="87"/>
        <v>16781</v>
      </c>
      <c r="L1075" s="10">
        <f t="shared" si="85"/>
        <v>16781</v>
      </c>
      <c r="M1075" s="8" t="s">
        <v>3064</v>
      </c>
      <c r="N1075" s="1"/>
      <c r="O1075" s="1"/>
      <c r="P1075" s="1"/>
      <c r="Q1075" s="1"/>
      <c r="R1075" s="1"/>
      <c r="S1075" s="1"/>
      <c r="T1075" s="1"/>
      <c r="U1075" s="1"/>
      <c r="AS1075" s="1"/>
      <c r="AU1075" s="1"/>
      <c r="AV1075" s="1"/>
      <c r="AW1075" s="1"/>
    </row>
    <row r="1076" spans="1:49" ht="30" customHeight="1" x14ac:dyDescent="0.3">
      <c r="A1076" s="8" t="s">
        <v>3061</v>
      </c>
      <c r="B1076" s="8" t="s">
        <v>3053</v>
      </c>
      <c r="C1076" s="8" t="s">
        <v>81</v>
      </c>
      <c r="D1076" s="9">
        <v>1</v>
      </c>
      <c r="E1076" s="10">
        <f>TRUNC(단가산출목록!E184,0)</f>
        <v>1324</v>
      </c>
      <c r="F1076" s="10">
        <f t="shared" si="82"/>
        <v>1324</v>
      </c>
      <c r="G1076" s="10">
        <f>TRUNC(단가산출목록!F184,0)</f>
        <v>15804</v>
      </c>
      <c r="H1076" s="10">
        <f t="shared" si="83"/>
        <v>15804</v>
      </c>
      <c r="I1076" s="10">
        <f>TRUNC(단가산출목록!G184,0)</f>
        <v>1518</v>
      </c>
      <c r="J1076" s="10">
        <f t="shared" si="84"/>
        <v>1518</v>
      </c>
      <c r="K1076" s="10">
        <f t="shared" si="87"/>
        <v>18646</v>
      </c>
      <c r="L1076" s="10">
        <f t="shared" si="85"/>
        <v>18646</v>
      </c>
      <c r="M1076" s="8" t="s">
        <v>3066</v>
      </c>
      <c r="N1076" s="1"/>
      <c r="O1076" s="1"/>
      <c r="P1076" s="1"/>
      <c r="Q1076" s="1"/>
      <c r="R1076" s="1"/>
      <c r="S1076" s="1"/>
      <c r="T1076" s="1"/>
      <c r="U1076" s="1"/>
      <c r="AS1076" s="1"/>
      <c r="AU1076" s="1"/>
      <c r="AV1076" s="1"/>
      <c r="AW1076" s="1"/>
    </row>
    <row r="1077" spans="1:49" ht="30" customHeight="1" x14ac:dyDescent="0.3">
      <c r="A1077" s="8" t="s">
        <v>3068</v>
      </c>
      <c r="B1077" s="8" t="s">
        <v>3069</v>
      </c>
      <c r="C1077" s="8" t="s">
        <v>81</v>
      </c>
      <c r="D1077" s="9">
        <v>1</v>
      </c>
      <c r="E1077" s="10">
        <f>TRUNC(단가산출목록!E185,0)</f>
        <v>635</v>
      </c>
      <c r="F1077" s="10">
        <f t="shared" si="82"/>
        <v>635</v>
      </c>
      <c r="G1077" s="10">
        <f>TRUNC(단가산출목록!F185,0)</f>
        <v>7879</v>
      </c>
      <c r="H1077" s="10">
        <f t="shared" si="83"/>
        <v>7879</v>
      </c>
      <c r="I1077" s="10">
        <f>TRUNC(단가산출목록!G185,0)</f>
        <v>482</v>
      </c>
      <c r="J1077" s="10">
        <f t="shared" si="84"/>
        <v>482</v>
      </c>
      <c r="K1077" s="10">
        <f t="shared" si="87"/>
        <v>8996</v>
      </c>
      <c r="L1077" s="10">
        <f t="shared" si="85"/>
        <v>8996</v>
      </c>
      <c r="M1077" s="8" t="s">
        <v>3070</v>
      </c>
      <c r="N1077" s="1"/>
      <c r="O1077" s="1"/>
      <c r="P1077" s="1"/>
      <c r="Q1077" s="1"/>
      <c r="R1077" s="1"/>
      <c r="S1077" s="1"/>
      <c r="T1077" s="1"/>
      <c r="U1077" s="1"/>
      <c r="AS1077" s="1"/>
      <c r="AU1077" s="1"/>
      <c r="AV1077" s="1"/>
      <c r="AW1077" s="1"/>
    </row>
    <row r="1078" spans="1:49" ht="30" customHeight="1" x14ac:dyDescent="0.3">
      <c r="A1078" s="8" t="s">
        <v>3072</v>
      </c>
      <c r="B1078" s="8" t="s">
        <v>3069</v>
      </c>
      <c r="C1078" s="8" t="s">
        <v>81</v>
      </c>
      <c r="D1078" s="9">
        <v>1</v>
      </c>
      <c r="E1078" s="10">
        <f>TRUNC(단가산출목록!E186,0)</f>
        <v>363</v>
      </c>
      <c r="F1078" s="10">
        <f t="shared" si="82"/>
        <v>363</v>
      </c>
      <c r="G1078" s="10">
        <f>TRUNC(단가산출목록!F186,0)</f>
        <v>2566</v>
      </c>
      <c r="H1078" s="10">
        <f t="shared" si="83"/>
        <v>2566</v>
      </c>
      <c r="I1078" s="10">
        <f>TRUNC(단가산출목록!G186,0)</f>
        <v>668</v>
      </c>
      <c r="J1078" s="10">
        <f t="shared" si="84"/>
        <v>668</v>
      </c>
      <c r="K1078" s="10">
        <f t="shared" si="87"/>
        <v>3597</v>
      </c>
      <c r="L1078" s="10">
        <f t="shared" si="85"/>
        <v>3597</v>
      </c>
      <c r="M1078" s="8" t="s">
        <v>3073</v>
      </c>
      <c r="N1078" s="1"/>
      <c r="O1078" s="1"/>
      <c r="P1078" s="1"/>
      <c r="Q1078" s="1"/>
      <c r="R1078" s="1"/>
      <c r="S1078" s="1"/>
      <c r="T1078" s="1"/>
      <c r="U1078" s="1"/>
      <c r="AS1078" s="1"/>
      <c r="AU1078" s="1"/>
      <c r="AV1078" s="1"/>
      <c r="AW1078" s="1"/>
    </row>
    <row r="1079" spans="1:49" ht="30" customHeight="1" x14ac:dyDescent="0.3">
      <c r="A1079" s="8" t="s">
        <v>3075</v>
      </c>
      <c r="B1079" s="8" t="s">
        <v>3076</v>
      </c>
      <c r="C1079" s="8" t="s">
        <v>81</v>
      </c>
      <c r="D1079" s="9">
        <v>1</v>
      </c>
      <c r="E1079" s="10">
        <f>TRUNC(단가산출목록!E187,0)</f>
        <v>130</v>
      </c>
      <c r="F1079" s="10">
        <f t="shared" si="82"/>
        <v>130</v>
      </c>
      <c r="G1079" s="10">
        <f>TRUNC(단가산출목록!F187,0)</f>
        <v>16139</v>
      </c>
      <c r="H1079" s="10">
        <f t="shared" si="83"/>
        <v>16139</v>
      </c>
      <c r="I1079" s="10">
        <f>TRUNC(단가산출목록!G187,0)</f>
        <v>350</v>
      </c>
      <c r="J1079" s="10">
        <f t="shared" si="84"/>
        <v>350</v>
      </c>
      <c r="K1079" s="10">
        <f t="shared" si="87"/>
        <v>16619</v>
      </c>
      <c r="L1079" s="10">
        <f t="shared" si="85"/>
        <v>16619</v>
      </c>
      <c r="M1079" s="8" t="s">
        <v>3077</v>
      </c>
      <c r="N1079" s="1"/>
      <c r="O1079" s="1"/>
      <c r="P1079" s="1"/>
      <c r="Q1079" s="1"/>
      <c r="R1079" s="1"/>
      <c r="S1079" s="1"/>
      <c r="T1079" s="1"/>
      <c r="U1079" s="1"/>
      <c r="AS1079" s="1"/>
      <c r="AU1079" s="1"/>
      <c r="AV1079" s="1"/>
      <c r="AW1079" s="1"/>
    </row>
    <row r="1080" spans="1:49" ht="30" customHeight="1" x14ac:dyDescent="0.3">
      <c r="A1080" s="37" t="s">
        <v>3079</v>
      </c>
      <c r="B1080" s="37" t="s">
        <v>42</v>
      </c>
      <c r="C1080" s="37" t="s">
        <v>42</v>
      </c>
      <c r="D1080" s="38"/>
      <c r="E1080" s="39">
        <f>TRUNC(단가대비표!O288,0)</f>
        <v>0</v>
      </c>
      <c r="F1080" s="39">
        <f t="shared" si="82"/>
        <v>0</v>
      </c>
      <c r="G1080" s="39">
        <f>TRUNC(단가대비표!P288,0)</f>
        <v>0</v>
      </c>
      <c r="H1080" s="39">
        <f t="shared" si="83"/>
        <v>0</v>
      </c>
      <c r="I1080" s="39">
        <f>TRUNC(단가대비표!V288,0)</f>
        <v>0</v>
      </c>
      <c r="J1080" s="39">
        <f t="shared" si="84"/>
        <v>0</v>
      </c>
      <c r="K1080" s="39">
        <f t="shared" si="87"/>
        <v>0</v>
      </c>
      <c r="L1080" s="39">
        <f t="shared" si="85"/>
        <v>0</v>
      </c>
      <c r="M1080" s="37" t="s">
        <v>42</v>
      </c>
      <c r="N1080" s="1"/>
      <c r="O1080" s="1"/>
      <c r="P1080" s="1"/>
      <c r="Q1080" s="1"/>
      <c r="R1080" s="1"/>
      <c r="S1080" s="1"/>
      <c r="T1080" s="1"/>
      <c r="U1080" s="1"/>
      <c r="AS1080" s="1"/>
      <c r="AU1080" s="1"/>
      <c r="AV1080" s="1"/>
      <c r="AW1080" s="1"/>
    </row>
    <row r="1081" spans="1:49" ht="30" customHeight="1" x14ac:dyDescent="0.3">
      <c r="A1081" s="8" t="s">
        <v>3081</v>
      </c>
      <c r="B1081" s="8" t="s">
        <v>3082</v>
      </c>
      <c r="C1081" s="8" t="s">
        <v>758</v>
      </c>
      <c r="D1081" s="9">
        <v>1</v>
      </c>
      <c r="E1081" s="10">
        <f>TRUNC(단가산출목록!E188,0)</f>
        <v>0</v>
      </c>
      <c r="F1081" s="10">
        <f t="shared" si="82"/>
        <v>0</v>
      </c>
      <c r="G1081" s="10">
        <f>TRUNC(단가산출목록!F188,0)</f>
        <v>99547</v>
      </c>
      <c r="H1081" s="10">
        <f t="shared" si="83"/>
        <v>99547</v>
      </c>
      <c r="I1081" s="10">
        <f>TRUNC(단가산출목록!G188,0)</f>
        <v>2986</v>
      </c>
      <c r="J1081" s="10">
        <f t="shared" si="84"/>
        <v>2986</v>
      </c>
      <c r="K1081" s="10">
        <f t="shared" si="87"/>
        <v>102533</v>
      </c>
      <c r="L1081" s="10">
        <f t="shared" si="85"/>
        <v>102533</v>
      </c>
      <c r="M1081" s="8" t="s">
        <v>3083</v>
      </c>
      <c r="N1081" s="1"/>
      <c r="O1081" s="1"/>
      <c r="P1081" s="1"/>
      <c r="Q1081" s="1"/>
      <c r="R1081" s="1"/>
      <c r="S1081" s="1"/>
      <c r="T1081" s="1"/>
      <c r="U1081" s="1"/>
      <c r="AS1081" s="1"/>
      <c r="AU1081" s="1"/>
      <c r="AV1081" s="1"/>
      <c r="AW1081" s="1"/>
    </row>
    <row r="1082" spans="1:49" ht="30" customHeight="1" x14ac:dyDescent="0.3">
      <c r="A1082" s="8" t="s">
        <v>3081</v>
      </c>
      <c r="B1082" s="8" t="s">
        <v>3085</v>
      </c>
      <c r="C1082" s="8" t="s">
        <v>758</v>
      </c>
      <c r="D1082" s="9">
        <v>1</v>
      </c>
      <c r="E1082" s="10">
        <f>TRUNC(단가산출목록!E189,0)</f>
        <v>0</v>
      </c>
      <c r="F1082" s="10">
        <f t="shared" si="82"/>
        <v>0</v>
      </c>
      <c r="G1082" s="10">
        <f>TRUNC(단가산출목록!F189,0)</f>
        <v>132730</v>
      </c>
      <c r="H1082" s="10">
        <f t="shared" si="83"/>
        <v>132730</v>
      </c>
      <c r="I1082" s="10">
        <f>TRUNC(단가산출목록!G189,0)</f>
        <v>3981</v>
      </c>
      <c r="J1082" s="10">
        <f t="shared" si="84"/>
        <v>3981</v>
      </c>
      <c r="K1082" s="10">
        <f t="shared" si="87"/>
        <v>136711</v>
      </c>
      <c r="L1082" s="10">
        <f t="shared" si="85"/>
        <v>136711</v>
      </c>
      <c r="M1082" s="8" t="s">
        <v>3086</v>
      </c>
      <c r="N1082" s="1"/>
      <c r="O1082" s="1"/>
      <c r="P1082" s="1"/>
      <c r="Q1082" s="1"/>
      <c r="R1082" s="1"/>
      <c r="S1082" s="1"/>
      <c r="T1082" s="1"/>
      <c r="U1082" s="1"/>
      <c r="AS1082" s="1"/>
      <c r="AU1082" s="1"/>
      <c r="AV1082" s="1"/>
      <c r="AW1082" s="1"/>
    </row>
    <row r="1083" spans="1:49" ht="30" customHeight="1" x14ac:dyDescent="0.3">
      <c r="A1083" s="37" t="s">
        <v>3088</v>
      </c>
      <c r="B1083" s="37" t="s">
        <v>42</v>
      </c>
      <c r="C1083" s="37" t="s">
        <v>42</v>
      </c>
      <c r="D1083" s="38"/>
      <c r="E1083" s="39">
        <f>TRUNC(단가대비표!O289,0)</f>
        <v>0</v>
      </c>
      <c r="F1083" s="39">
        <f t="shared" si="82"/>
        <v>0</v>
      </c>
      <c r="G1083" s="39">
        <f>TRUNC(단가대비표!P289,0)</f>
        <v>0</v>
      </c>
      <c r="H1083" s="39">
        <f t="shared" si="83"/>
        <v>0</v>
      </c>
      <c r="I1083" s="39">
        <f>TRUNC(단가대비표!V289,0)</f>
        <v>0</v>
      </c>
      <c r="J1083" s="39">
        <f t="shared" si="84"/>
        <v>0</v>
      </c>
      <c r="K1083" s="39">
        <f t="shared" si="87"/>
        <v>0</v>
      </c>
      <c r="L1083" s="39">
        <f t="shared" si="85"/>
        <v>0</v>
      </c>
      <c r="M1083" s="37" t="s">
        <v>42</v>
      </c>
      <c r="N1083" s="1"/>
      <c r="O1083" s="1"/>
      <c r="P1083" s="1"/>
      <c r="Q1083" s="1"/>
      <c r="R1083" s="1"/>
      <c r="S1083" s="1"/>
      <c r="T1083" s="1"/>
      <c r="U1083" s="1"/>
      <c r="AS1083" s="1"/>
      <c r="AU1083" s="1"/>
      <c r="AV1083" s="1"/>
      <c r="AW1083" s="1"/>
    </row>
    <row r="1084" spans="1:49" ht="30" customHeight="1" x14ac:dyDescent="0.3">
      <c r="A1084" s="8" t="s">
        <v>3090</v>
      </c>
      <c r="B1084" s="8" t="s">
        <v>3091</v>
      </c>
      <c r="C1084" s="8" t="s">
        <v>598</v>
      </c>
      <c r="D1084" s="9">
        <v>1</v>
      </c>
      <c r="E1084" s="10">
        <f>TRUNC(단가산출목록!E190,0)</f>
        <v>0</v>
      </c>
      <c r="F1084" s="10">
        <f t="shared" si="82"/>
        <v>0</v>
      </c>
      <c r="G1084" s="10">
        <f>TRUNC(단가산출목록!F190,0)</f>
        <v>48024</v>
      </c>
      <c r="H1084" s="10">
        <f t="shared" si="83"/>
        <v>48024</v>
      </c>
      <c r="I1084" s="10">
        <f>TRUNC(단가산출목록!G190,0)</f>
        <v>2401</v>
      </c>
      <c r="J1084" s="10">
        <f t="shared" si="84"/>
        <v>2401</v>
      </c>
      <c r="K1084" s="10">
        <f t="shared" si="87"/>
        <v>50425</v>
      </c>
      <c r="L1084" s="10">
        <f t="shared" si="85"/>
        <v>50425</v>
      </c>
      <c r="M1084" s="8" t="s">
        <v>3092</v>
      </c>
      <c r="N1084" s="1"/>
      <c r="O1084" s="1"/>
      <c r="P1084" s="1"/>
      <c r="Q1084" s="1"/>
      <c r="R1084" s="1"/>
      <c r="S1084" s="1"/>
      <c r="T1084" s="1"/>
      <c r="U1084" s="1"/>
      <c r="AS1084" s="1"/>
      <c r="AU1084" s="1"/>
      <c r="AV1084" s="1"/>
      <c r="AW1084" s="1"/>
    </row>
    <row r="1085" spans="1:49" ht="30" customHeight="1" x14ac:dyDescent="0.3">
      <c r="A1085" s="37" t="s">
        <v>3094</v>
      </c>
      <c r="B1085" s="37" t="s">
        <v>42</v>
      </c>
      <c r="C1085" s="37" t="s">
        <v>42</v>
      </c>
      <c r="D1085" s="38"/>
      <c r="E1085" s="39">
        <f>TRUNC(단가대비표!O290,0)</f>
        <v>0</v>
      </c>
      <c r="F1085" s="39">
        <f t="shared" si="82"/>
        <v>0</v>
      </c>
      <c r="G1085" s="39">
        <f>TRUNC(단가대비표!P290,0)</f>
        <v>0</v>
      </c>
      <c r="H1085" s="39">
        <f t="shared" si="83"/>
        <v>0</v>
      </c>
      <c r="I1085" s="39">
        <f>TRUNC(단가대비표!V290,0)</f>
        <v>0</v>
      </c>
      <c r="J1085" s="39">
        <f t="shared" si="84"/>
        <v>0</v>
      </c>
      <c r="K1085" s="39">
        <f t="shared" si="87"/>
        <v>0</v>
      </c>
      <c r="L1085" s="39">
        <f t="shared" si="85"/>
        <v>0</v>
      </c>
      <c r="M1085" s="37" t="s">
        <v>42</v>
      </c>
      <c r="N1085" s="1"/>
      <c r="O1085" s="1"/>
      <c r="P1085" s="1"/>
      <c r="Q1085" s="1"/>
      <c r="R1085" s="1"/>
      <c r="S1085" s="1"/>
      <c r="T1085" s="1"/>
      <c r="U1085" s="1"/>
      <c r="AS1085" s="1"/>
      <c r="AU1085" s="1"/>
      <c r="AV1085" s="1"/>
      <c r="AW1085" s="1"/>
    </row>
    <row r="1086" spans="1:49" ht="30" customHeight="1" x14ac:dyDescent="0.3">
      <c r="A1086" s="8" t="s">
        <v>3096</v>
      </c>
      <c r="B1086" s="8" t="s">
        <v>3097</v>
      </c>
      <c r="C1086" s="8" t="s">
        <v>598</v>
      </c>
      <c r="D1086" s="9">
        <v>1</v>
      </c>
      <c r="E1086" s="10">
        <f>TRUNC(단가산출목록!E191,0)</f>
        <v>0</v>
      </c>
      <c r="F1086" s="10">
        <f t="shared" si="82"/>
        <v>0</v>
      </c>
      <c r="G1086" s="10">
        <f>TRUNC(단가산출목록!F191,0)</f>
        <v>6936</v>
      </c>
      <c r="H1086" s="10">
        <f t="shared" si="83"/>
        <v>6936</v>
      </c>
      <c r="I1086" s="10">
        <f>TRUNC(단가산출목록!G191,0)</f>
        <v>346</v>
      </c>
      <c r="J1086" s="10">
        <f t="shared" si="84"/>
        <v>346</v>
      </c>
      <c r="K1086" s="10">
        <f t="shared" si="87"/>
        <v>7282</v>
      </c>
      <c r="L1086" s="10">
        <f t="shared" si="85"/>
        <v>7282</v>
      </c>
      <c r="M1086" s="8" t="s">
        <v>3098</v>
      </c>
      <c r="N1086" s="1"/>
      <c r="O1086" s="1"/>
      <c r="P1086" s="1"/>
      <c r="Q1086" s="1"/>
      <c r="R1086" s="1"/>
      <c r="S1086" s="1"/>
      <c r="T1086" s="1"/>
      <c r="U1086" s="1"/>
      <c r="AS1086" s="1"/>
      <c r="AU1086" s="1"/>
      <c r="AV1086" s="1"/>
      <c r="AW1086" s="1"/>
    </row>
    <row r="1087" spans="1:49" ht="30" customHeight="1" x14ac:dyDescent="0.3">
      <c r="A1087" s="37" t="s">
        <v>3100</v>
      </c>
      <c r="B1087" s="37" t="s">
        <v>42</v>
      </c>
      <c r="C1087" s="37" t="s">
        <v>42</v>
      </c>
      <c r="D1087" s="38"/>
      <c r="E1087" s="39">
        <f>TRUNC(단가대비표!O291,0)</f>
        <v>0</v>
      </c>
      <c r="F1087" s="39">
        <f t="shared" si="82"/>
        <v>0</v>
      </c>
      <c r="G1087" s="39">
        <f>TRUNC(단가대비표!P291,0)</f>
        <v>0</v>
      </c>
      <c r="H1087" s="39">
        <f t="shared" si="83"/>
        <v>0</v>
      </c>
      <c r="I1087" s="39">
        <f>TRUNC(단가대비표!V291,0)</f>
        <v>0</v>
      </c>
      <c r="J1087" s="39">
        <f t="shared" si="84"/>
        <v>0</v>
      </c>
      <c r="K1087" s="39">
        <f t="shared" si="87"/>
        <v>0</v>
      </c>
      <c r="L1087" s="39">
        <f t="shared" si="85"/>
        <v>0</v>
      </c>
      <c r="M1087" s="37" t="s">
        <v>42</v>
      </c>
      <c r="N1087" s="1"/>
      <c r="O1087" s="1"/>
      <c r="P1087" s="1"/>
      <c r="Q1087" s="1"/>
      <c r="R1087" s="1"/>
      <c r="S1087" s="1"/>
      <c r="T1087" s="1"/>
      <c r="U1087" s="1"/>
      <c r="AS1087" s="1"/>
      <c r="AU1087" s="1"/>
      <c r="AV1087" s="1"/>
      <c r="AW1087" s="1"/>
    </row>
    <row r="1088" spans="1:49" ht="30" customHeight="1" x14ac:dyDescent="0.3">
      <c r="A1088" s="8" t="s">
        <v>1182</v>
      </c>
      <c r="B1088" s="8" t="s">
        <v>3102</v>
      </c>
      <c r="C1088" s="8" t="s">
        <v>81</v>
      </c>
      <c r="D1088" s="9">
        <v>1</v>
      </c>
      <c r="E1088" s="10">
        <f>TRUNC(단가산출목록!E192,0)</f>
        <v>166</v>
      </c>
      <c r="F1088" s="10">
        <f t="shared" si="82"/>
        <v>166</v>
      </c>
      <c r="G1088" s="10">
        <f>TRUNC(단가산출목록!F192,0)</f>
        <v>2275</v>
      </c>
      <c r="H1088" s="10">
        <f t="shared" si="83"/>
        <v>2275</v>
      </c>
      <c r="I1088" s="10">
        <f>TRUNC(단가산출목록!G192,0)</f>
        <v>275</v>
      </c>
      <c r="J1088" s="10">
        <f t="shared" si="84"/>
        <v>275</v>
      </c>
      <c r="K1088" s="10">
        <f t="shared" si="87"/>
        <v>2716</v>
      </c>
      <c r="L1088" s="10">
        <f t="shared" si="85"/>
        <v>2716</v>
      </c>
      <c r="M1088" s="8" t="s">
        <v>3103</v>
      </c>
      <c r="N1088" s="1"/>
      <c r="O1088" s="1"/>
      <c r="P1088" s="1"/>
      <c r="Q1088" s="1"/>
      <c r="R1088" s="1"/>
      <c r="S1088" s="1"/>
      <c r="T1088" s="1"/>
      <c r="U1088" s="1"/>
      <c r="AS1088" s="1"/>
      <c r="AU1088" s="1"/>
      <c r="AV1088" s="1"/>
      <c r="AW1088" s="1"/>
    </row>
    <row r="1089" spans="1:49" ht="30" customHeight="1" x14ac:dyDescent="0.3">
      <c r="A1089" s="8" t="s">
        <v>1182</v>
      </c>
      <c r="B1089" s="8" t="s">
        <v>3105</v>
      </c>
      <c r="C1089" s="8" t="s">
        <v>81</v>
      </c>
      <c r="D1089" s="9">
        <v>1</v>
      </c>
      <c r="E1089" s="10">
        <f>TRUNC(단가산출목록!E193,0)</f>
        <v>332</v>
      </c>
      <c r="F1089" s="10">
        <f t="shared" si="82"/>
        <v>332</v>
      </c>
      <c r="G1089" s="10">
        <f>TRUNC(단가산출목록!F193,0)</f>
        <v>4550</v>
      </c>
      <c r="H1089" s="10">
        <f t="shared" si="83"/>
        <v>4550</v>
      </c>
      <c r="I1089" s="10">
        <f>TRUNC(단가산출목록!G193,0)</f>
        <v>550</v>
      </c>
      <c r="J1089" s="10">
        <f t="shared" si="84"/>
        <v>550</v>
      </c>
      <c r="K1089" s="10">
        <f t="shared" si="87"/>
        <v>5432</v>
      </c>
      <c r="L1089" s="10">
        <f t="shared" si="85"/>
        <v>5432</v>
      </c>
      <c r="M1089" s="8" t="s">
        <v>3106</v>
      </c>
      <c r="N1089" s="1"/>
      <c r="O1089" s="1"/>
      <c r="P1089" s="1"/>
      <c r="Q1089" s="1"/>
      <c r="R1089" s="1"/>
      <c r="S1089" s="1"/>
      <c r="T1089" s="1"/>
      <c r="U1089" s="1"/>
      <c r="AS1089" s="1"/>
      <c r="AU1089" s="1"/>
      <c r="AV1089" s="1"/>
      <c r="AW1089" s="1"/>
    </row>
    <row r="1090" spans="1:49" ht="30" customHeight="1" x14ac:dyDescent="0.3">
      <c r="A1090" s="8" t="s">
        <v>1182</v>
      </c>
      <c r="B1090" s="8" t="s">
        <v>3108</v>
      </c>
      <c r="C1090" s="8" t="s">
        <v>81</v>
      </c>
      <c r="D1090" s="9">
        <v>1</v>
      </c>
      <c r="E1090" s="10">
        <f>TRUNC(단가산출목록!E194,0)</f>
        <v>437</v>
      </c>
      <c r="F1090" s="10">
        <f t="shared" si="82"/>
        <v>437</v>
      </c>
      <c r="G1090" s="10">
        <f>TRUNC(단가산출목록!F194,0)</f>
        <v>5987</v>
      </c>
      <c r="H1090" s="10">
        <f t="shared" si="83"/>
        <v>5987</v>
      </c>
      <c r="I1090" s="10">
        <f>TRUNC(단가산출목록!G194,0)</f>
        <v>724</v>
      </c>
      <c r="J1090" s="10">
        <f t="shared" si="84"/>
        <v>724</v>
      </c>
      <c r="K1090" s="10">
        <f t="shared" si="87"/>
        <v>7148</v>
      </c>
      <c r="L1090" s="10">
        <f t="shared" si="85"/>
        <v>7148</v>
      </c>
      <c r="M1090" s="8" t="s">
        <v>3109</v>
      </c>
      <c r="N1090" s="1"/>
      <c r="O1090" s="1"/>
      <c r="P1090" s="1"/>
      <c r="Q1090" s="1"/>
      <c r="R1090" s="1"/>
      <c r="S1090" s="1"/>
      <c r="T1090" s="1"/>
      <c r="U1090" s="1"/>
      <c r="AS1090" s="1"/>
      <c r="AU1090" s="1"/>
      <c r="AV1090" s="1"/>
      <c r="AW1090" s="1"/>
    </row>
    <row r="1091" spans="1:49" ht="30" customHeight="1" x14ac:dyDescent="0.3">
      <c r="A1091" s="8" t="s">
        <v>1182</v>
      </c>
      <c r="B1091" s="8" t="s">
        <v>3111</v>
      </c>
      <c r="C1091" s="8" t="s">
        <v>81</v>
      </c>
      <c r="D1091" s="9">
        <v>1</v>
      </c>
      <c r="E1091" s="10">
        <f>TRUNC(단가산출목록!E195,0)</f>
        <v>923</v>
      </c>
      <c r="F1091" s="10">
        <f t="shared" ref="F1091:F1144" si="88">TRUNC(E1091*D1091, 0)</f>
        <v>923</v>
      </c>
      <c r="G1091" s="10">
        <f>TRUNC(단가산출목록!F195,0)</f>
        <v>12641</v>
      </c>
      <c r="H1091" s="10">
        <f t="shared" ref="H1091:H1144" si="89">TRUNC(G1091*D1091, 0)</f>
        <v>12641</v>
      </c>
      <c r="I1091" s="10">
        <f>TRUNC(단가산출목록!G195,0)</f>
        <v>1529</v>
      </c>
      <c r="J1091" s="10">
        <f t="shared" ref="J1091:J1144" si="90">TRUNC(I1091*D1091, 0)</f>
        <v>1529</v>
      </c>
      <c r="K1091" s="10">
        <f t="shared" si="87"/>
        <v>15093</v>
      </c>
      <c r="L1091" s="10">
        <f t="shared" ref="L1091:L1144" si="91">TRUNC(F1091+H1091+J1091, 0)</f>
        <v>15093</v>
      </c>
      <c r="M1091" s="8" t="s">
        <v>3112</v>
      </c>
      <c r="N1091" s="1"/>
      <c r="O1091" s="1"/>
      <c r="P1091" s="1"/>
      <c r="Q1091" s="1"/>
      <c r="R1091" s="1"/>
      <c r="S1091" s="1"/>
      <c r="T1091" s="1"/>
      <c r="U1091" s="1"/>
      <c r="AS1091" s="1"/>
      <c r="AU1091" s="1"/>
      <c r="AV1091" s="1"/>
      <c r="AW1091" s="1"/>
    </row>
    <row r="1092" spans="1:49" ht="30" customHeight="1" x14ac:dyDescent="0.3">
      <c r="A1092" s="8" t="s">
        <v>1171</v>
      </c>
      <c r="B1092" s="8" t="s">
        <v>3102</v>
      </c>
      <c r="C1092" s="8" t="s">
        <v>81</v>
      </c>
      <c r="D1092" s="9">
        <v>1</v>
      </c>
      <c r="E1092" s="10">
        <f>TRUNC(단가산출목록!E196,0)</f>
        <v>51</v>
      </c>
      <c r="F1092" s="10">
        <f t="shared" si="88"/>
        <v>51</v>
      </c>
      <c r="G1092" s="10">
        <f>TRUNC(단가산출목록!F196,0)</f>
        <v>204</v>
      </c>
      <c r="H1092" s="10">
        <f t="shared" si="89"/>
        <v>204</v>
      </c>
      <c r="I1092" s="10">
        <f>TRUNC(단가산출목록!G196,0)</f>
        <v>34</v>
      </c>
      <c r="J1092" s="10">
        <f t="shared" si="90"/>
        <v>34</v>
      </c>
      <c r="K1092" s="10">
        <f t="shared" si="87"/>
        <v>289</v>
      </c>
      <c r="L1092" s="10">
        <f t="shared" si="91"/>
        <v>289</v>
      </c>
      <c r="M1092" s="8" t="s">
        <v>3114</v>
      </c>
      <c r="N1092" s="1"/>
      <c r="O1092" s="1"/>
      <c r="P1092" s="1"/>
      <c r="Q1092" s="1"/>
      <c r="R1092" s="1"/>
      <c r="S1092" s="1"/>
      <c r="T1092" s="1"/>
      <c r="U1092" s="1"/>
      <c r="AS1092" s="1"/>
      <c r="AU1092" s="1"/>
      <c r="AV1092" s="1"/>
      <c r="AW1092" s="1"/>
    </row>
    <row r="1093" spans="1:49" ht="30" customHeight="1" x14ac:dyDescent="0.3">
      <c r="A1093" s="8" t="s">
        <v>1171</v>
      </c>
      <c r="B1093" s="8" t="s">
        <v>3105</v>
      </c>
      <c r="C1093" s="8" t="s">
        <v>81</v>
      </c>
      <c r="D1093" s="9">
        <v>1</v>
      </c>
      <c r="E1093" s="10">
        <f>TRUNC(단가산출목록!E197,0)</f>
        <v>102</v>
      </c>
      <c r="F1093" s="10">
        <f t="shared" si="88"/>
        <v>102</v>
      </c>
      <c r="G1093" s="10">
        <f>TRUNC(단가산출목록!F197,0)</f>
        <v>409</v>
      </c>
      <c r="H1093" s="10">
        <f t="shared" si="89"/>
        <v>409</v>
      </c>
      <c r="I1093" s="10">
        <f>TRUNC(단가산출목록!G197,0)</f>
        <v>68</v>
      </c>
      <c r="J1093" s="10">
        <f t="shared" si="90"/>
        <v>68</v>
      </c>
      <c r="K1093" s="10">
        <f t="shared" si="87"/>
        <v>579</v>
      </c>
      <c r="L1093" s="10">
        <f t="shared" si="91"/>
        <v>579</v>
      </c>
      <c r="M1093" s="8" t="s">
        <v>3116</v>
      </c>
      <c r="N1093" s="1"/>
      <c r="O1093" s="1"/>
      <c r="P1093" s="1"/>
      <c r="Q1093" s="1"/>
      <c r="R1093" s="1"/>
      <c r="S1093" s="1"/>
      <c r="T1093" s="1"/>
      <c r="U1093" s="1"/>
      <c r="AS1093" s="1"/>
      <c r="AU1093" s="1"/>
      <c r="AV1093" s="1"/>
      <c r="AW1093" s="1"/>
    </row>
    <row r="1094" spans="1:49" ht="30" customHeight="1" x14ac:dyDescent="0.3">
      <c r="A1094" s="8" t="s">
        <v>1146</v>
      </c>
      <c r="B1094" s="8" t="s">
        <v>3102</v>
      </c>
      <c r="C1094" s="8" t="s">
        <v>81</v>
      </c>
      <c r="D1094" s="9">
        <v>1</v>
      </c>
      <c r="E1094" s="10">
        <f>TRUNC(단가산출목록!E198,0)</f>
        <v>81</v>
      </c>
      <c r="F1094" s="10">
        <f t="shared" si="88"/>
        <v>81</v>
      </c>
      <c r="G1094" s="10">
        <f>TRUNC(단가산출목록!F198,0)</f>
        <v>1327</v>
      </c>
      <c r="H1094" s="10">
        <f t="shared" si="89"/>
        <v>1327</v>
      </c>
      <c r="I1094" s="10">
        <f>TRUNC(단가산출목록!G198,0)</f>
        <v>94</v>
      </c>
      <c r="J1094" s="10">
        <f t="shared" si="90"/>
        <v>94</v>
      </c>
      <c r="K1094" s="10">
        <f t="shared" si="87"/>
        <v>1502</v>
      </c>
      <c r="L1094" s="10">
        <f t="shared" si="91"/>
        <v>1502</v>
      </c>
      <c r="M1094" s="8" t="s">
        <v>3118</v>
      </c>
      <c r="N1094" s="1"/>
      <c r="O1094" s="1"/>
      <c r="P1094" s="1"/>
      <c r="Q1094" s="1"/>
      <c r="R1094" s="1"/>
      <c r="S1094" s="1"/>
      <c r="T1094" s="1"/>
      <c r="U1094" s="1"/>
      <c r="AS1094" s="1"/>
      <c r="AU1094" s="1"/>
      <c r="AV1094" s="1"/>
      <c r="AW1094" s="1"/>
    </row>
    <row r="1095" spans="1:49" ht="30" customHeight="1" x14ac:dyDescent="0.3">
      <c r="A1095" s="8" t="s">
        <v>1146</v>
      </c>
      <c r="B1095" s="8" t="s">
        <v>3105</v>
      </c>
      <c r="C1095" s="8" t="s">
        <v>81</v>
      </c>
      <c r="D1095" s="9">
        <v>1</v>
      </c>
      <c r="E1095" s="10">
        <f>TRUNC(단가산출목록!E199,0)</f>
        <v>163</v>
      </c>
      <c r="F1095" s="10">
        <f t="shared" si="88"/>
        <v>163</v>
      </c>
      <c r="G1095" s="10">
        <f>TRUNC(단가산출목록!F199,0)</f>
        <v>2654</v>
      </c>
      <c r="H1095" s="10">
        <f t="shared" si="89"/>
        <v>2654</v>
      </c>
      <c r="I1095" s="10">
        <f>TRUNC(단가산출목록!G199,0)</f>
        <v>188</v>
      </c>
      <c r="J1095" s="10">
        <f t="shared" si="90"/>
        <v>188</v>
      </c>
      <c r="K1095" s="10">
        <f t="shared" si="87"/>
        <v>3005</v>
      </c>
      <c r="L1095" s="10">
        <f t="shared" si="91"/>
        <v>3005</v>
      </c>
      <c r="M1095" s="8" t="s">
        <v>3120</v>
      </c>
      <c r="N1095" s="1"/>
      <c r="O1095" s="1"/>
      <c r="P1095" s="1"/>
      <c r="Q1095" s="1"/>
      <c r="R1095" s="1"/>
      <c r="S1095" s="1"/>
      <c r="T1095" s="1"/>
      <c r="U1095" s="1"/>
      <c r="AS1095" s="1"/>
      <c r="AU1095" s="1"/>
      <c r="AV1095" s="1"/>
      <c r="AW1095" s="1"/>
    </row>
    <row r="1096" spans="1:49" ht="30" customHeight="1" x14ac:dyDescent="0.3">
      <c r="A1096" s="8" t="s">
        <v>1146</v>
      </c>
      <c r="B1096" s="8" t="s">
        <v>3108</v>
      </c>
      <c r="C1096" s="8" t="s">
        <v>81</v>
      </c>
      <c r="D1096" s="9">
        <v>1</v>
      </c>
      <c r="E1096" s="10">
        <f>TRUNC(단가산출목록!E200,0)</f>
        <v>215</v>
      </c>
      <c r="F1096" s="10">
        <f t="shared" si="88"/>
        <v>215</v>
      </c>
      <c r="G1096" s="10">
        <f>TRUNC(단가산출목록!F200,0)</f>
        <v>3492</v>
      </c>
      <c r="H1096" s="10">
        <f t="shared" si="89"/>
        <v>3492</v>
      </c>
      <c r="I1096" s="10">
        <f>TRUNC(단가산출목록!G200,0)</f>
        <v>247</v>
      </c>
      <c r="J1096" s="10">
        <f t="shared" si="90"/>
        <v>247</v>
      </c>
      <c r="K1096" s="10">
        <f t="shared" si="87"/>
        <v>3954</v>
      </c>
      <c r="L1096" s="10">
        <f t="shared" si="91"/>
        <v>3954</v>
      </c>
      <c r="M1096" s="8" t="s">
        <v>3122</v>
      </c>
      <c r="N1096" s="1"/>
      <c r="O1096" s="1"/>
      <c r="P1096" s="1"/>
      <c r="Q1096" s="1"/>
      <c r="R1096" s="1"/>
      <c r="S1096" s="1"/>
      <c r="T1096" s="1"/>
      <c r="U1096" s="1"/>
      <c r="AS1096" s="1"/>
      <c r="AU1096" s="1"/>
      <c r="AV1096" s="1"/>
      <c r="AW1096" s="1"/>
    </row>
    <row r="1097" spans="1:49" ht="30" customHeight="1" x14ac:dyDescent="0.3">
      <c r="A1097" s="8" t="s">
        <v>1146</v>
      </c>
      <c r="B1097" s="8" t="s">
        <v>3111</v>
      </c>
      <c r="C1097" s="8" t="s">
        <v>81</v>
      </c>
      <c r="D1097" s="9">
        <v>1</v>
      </c>
      <c r="E1097" s="10">
        <f>TRUNC(단가산출목록!E201,0)</f>
        <v>454</v>
      </c>
      <c r="F1097" s="10">
        <f t="shared" si="88"/>
        <v>454</v>
      </c>
      <c r="G1097" s="10">
        <f>TRUNC(단가산출목록!F201,0)</f>
        <v>7373</v>
      </c>
      <c r="H1097" s="10">
        <f t="shared" si="89"/>
        <v>7373</v>
      </c>
      <c r="I1097" s="10">
        <f>TRUNC(단가산출목록!G201,0)</f>
        <v>523</v>
      </c>
      <c r="J1097" s="10">
        <f t="shared" si="90"/>
        <v>523</v>
      </c>
      <c r="K1097" s="10">
        <f t="shared" si="87"/>
        <v>8350</v>
      </c>
      <c r="L1097" s="10">
        <f t="shared" si="91"/>
        <v>8350</v>
      </c>
      <c r="M1097" s="8" t="s">
        <v>3124</v>
      </c>
      <c r="N1097" s="1"/>
      <c r="O1097" s="1"/>
      <c r="P1097" s="1"/>
      <c r="Q1097" s="1"/>
      <c r="R1097" s="1"/>
      <c r="S1097" s="1"/>
      <c r="T1097" s="1"/>
      <c r="U1097" s="1"/>
      <c r="AS1097" s="1"/>
      <c r="AU1097" s="1"/>
      <c r="AV1097" s="1"/>
      <c r="AW1097" s="1"/>
    </row>
    <row r="1098" spans="1:49" ht="30" customHeight="1" x14ac:dyDescent="0.3">
      <c r="A1098" s="8" t="s">
        <v>1199</v>
      </c>
      <c r="B1098" s="8" t="s">
        <v>1200</v>
      </c>
      <c r="C1098" s="8" t="s">
        <v>81</v>
      </c>
      <c r="D1098" s="9">
        <v>1</v>
      </c>
      <c r="E1098" s="10">
        <f>TRUNC(단가산출목록!E202,0)</f>
        <v>47</v>
      </c>
      <c r="F1098" s="10">
        <f t="shared" si="88"/>
        <v>47</v>
      </c>
      <c r="G1098" s="10">
        <f>TRUNC(단가산출목록!F202,0)</f>
        <v>1327</v>
      </c>
      <c r="H1098" s="10">
        <f t="shared" si="89"/>
        <v>1327</v>
      </c>
      <c r="I1098" s="10">
        <f>TRUNC(단가산출목록!G202,0)</f>
        <v>57</v>
      </c>
      <c r="J1098" s="10">
        <f t="shared" si="90"/>
        <v>57</v>
      </c>
      <c r="K1098" s="10">
        <f t="shared" si="87"/>
        <v>1431</v>
      </c>
      <c r="L1098" s="10">
        <f t="shared" si="91"/>
        <v>1431</v>
      </c>
      <c r="M1098" s="8" t="s">
        <v>3126</v>
      </c>
      <c r="N1098" s="1"/>
      <c r="O1098" s="1"/>
      <c r="P1098" s="1"/>
      <c r="Q1098" s="1"/>
      <c r="R1098" s="1"/>
      <c r="S1098" s="1"/>
      <c r="T1098" s="1"/>
      <c r="U1098" s="1"/>
      <c r="AS1098" s="1"/>
      <c r="AU1098" s="1"/>
      <c r="AV1098" s="1"/>
      <c r="AW1098" s="1"/>
    </row>
    <row r="1099" spans="1:49" ht="30" customHeight="1" x14ac:dyDescent="0.3">
      <c r="A1099" s="8" t="s">
        <v>1199</v>
      </c>
      <c r="B1099" s="8" t="s">
        <v>1203</v>
      </c>
      <c r="C1099" s="8" t="s">
        <v>81</v>
      </c>
      <c r="D1099" s="9">
        <v>1</v>
      </c>
      <c r="E1099" s="10">
        <f>TRUNC(단가산출목록!E203,0)</f>
        <v>94</v>
      </c>
      <c r="F1099" s="10">
        <f t="shared" si="88"/>
        <v>94</v>
      </c>
      <c r="G1099" s="10">
        <f>TRUNC(단가산출목록!F203,0)</f>
        <v>2654</v>
      </c>
      <c r="H1099" s="10">
        <f t="shared" si="89"/>
        <v>2654</v>
      </c>
      <c r="I1099" s="10">
        <f>TRUNC(단가산출목록!G203,0)</f>
        <v>115</v>
      </c>
      <c r="J1099" s="10">
        <f t="shared" si="90"/>
        <v>115</v>
      </c>
      <c r="K1099" s="10">
        <f t="shared" si="87"/>
        <v>2863</v>
      </c>
      <c r="L1099" s="10">
        <f t="shared" si="91"/>
        <v>2863</v>
      </c>
      <c r="M1099" s="8" t="s">
        <v>3128</v>
      </c>
      <c r="N1099" s="1"/>
      <c r="O1099" s="1"/>
      <c r="P1099" s="1"/>
      <c r="Q1099" s="1"/>
      <c r="R1099" s="1"/>
      <c r="S1099" s="1"/>
      <c r="T1099" s="1"/>
      <c r="U1099" s="1"/>
      <c r="AS1099" s="1"/>
      <c r="AU1099" s="1"/>
      <c r="AV1099" s="1"/>
      <c r="AW1099" s="1"/>
    </row>
    <row r="1100" spans="1:49" ht="30" customHeight="1" x14ac:dyDescent="0.3">
      <c r="A1100" s="8" t="s">
        <v>1199</v>
      </c>
      <c r="B1100" s="8" t="s">
        <v>1206</v>
      </c>
      <c r="C1100" s="8" t="s">
        <v>81</v>
      </c>
      <c r="D1100" s="9">
        <v>1</v>
      </c>
      <c r="E1100" s="10">
        <f>TRUNC(단가산출목록!E204,0)</f>
        <v>124</v>
      </c>
      <c r="F1100" s="10">
        <f t="shared" si="88"/>
        <v>124</v>
      </c>
      <c r="G1100" s="10">
        <f>TRUNC(단가산출목록!F204,0)</f>
        <v>3492</v>
      </c>
      <c r="H1100" s="10">
        <f t="shared" si="89"/>
        <v>3492</v>
      </c>
      <c r="I1100" s="10">
        <f>TRUNC(단가산출목록!G204,0)</f>
        <v>152</v>
      </c>
      <c r="J1100" s="10">
        <f t="shared" si="90"/>
        <v>152</v>
      </c>
      <c r="K1100" s="10">
        <f t="shared" si="87"/>
        <v>3768</v>
      </c>
      <c r="L1100" s="10">
        <f t="shared" si="91"/>
        <v>3768</v>
      </c>
      <c r="M1100" s="8" t="s">
        <v>3130</v>
      </c>
      <c r="N1100" s="1"/>
      <c r="O1100" s="1"/>
      <c r="P1100" s="1"/>
      <c r="Q1100" s="1"/>
      <c r="R1100" s="1"/>
      <c r="S1100" s="1"/>
      <c r="T1100" s="1"/>
      <c r="U1100" s="1"/>
      <c r="AS1100" s="1"/>
      <c r="AU1100" s="1"/>
      <c r="AV1100" s="1"/>
      <c r="AW1100" s="1"/>
    </row>
    <row r="1101" spans="1:49" ht="30" customHeight="1" x14ac:dyDescent="0.3">
      <c r="A1101" s="8" t="s">
        <v>1199</v>
      </c>
      <c r="B1101" s="8" t="s">
        <v>1209</v>
      </c>
      <c r="C1101" s="8" t="s">
        <v>81</v>
      </c>
      <c r="D1101" s="9">
        <v>1</v>
      </c>
      <c r="E1101" s="10">
        <f>TRUNC(단가산출목록!E205,0)</f>
        <v>263</v>
      </c>
      <c r="F1101" s="10">
        <f t="shared" si="88"/>
        <v>263</v>
      </c>
      <c r="G1101" s="10">
        <f>TRUNC(단가산출목록!F205,0)</f>
        <v>7373</v>
      </c>
      <c r="H1101" s="10">
        <f t="shared" si="89"/>
        <v>7373</v>
      </c>
      <c r="I1101" s="10">
        <f>TRUNC(단가산출목록!G205,0)</f>
        <v>322</v>
      </c>
      <c r="J1101" s="10">
        <f t="shared" si="90"/>
        <v>322</v>
      </c>
      <c r="K1101" s="10">
        <f t="shared" si="87"/>
        <v>7958</v>
      </c>
      <c r="L1101" s="10">
        <f t="shared" si="91"/>
        <v>7958</v>
      </c>
      <c r="M1101" s="8" t="s">
        <v>3132</v>
      </c>
      <c r="N1101" s="1"/>
      <c r="O1101" s="1"/>
      <c r="P1101" s="1"/>
      <c r="Q1101" s="1"/>
      <c r="R1101" s="1"/>
      <c r="S1101" s="1"/>
      <c r="T1101" s="1"/>
      <c r="U1101" s="1"/>
      <c r="AS1101" s="1"/>
      <c r="AU1101" s="1"/>
      <c r="AV1101" s="1"/>
      <c r="AW1101" s="1"/>
    </row>
    <row r="1102" spans="1:49" ht="30" customHeight="1" x14ac:dyDescent="0.3">
      <c r="A1102" s="37" t="s">
        <v>3134</v>
      </c>
      <c r="B1102" s="37" t="s">
        <v>42</v>
      </c>
      <c r="C1102" s="37" t="s">
        <v>42</v>
      </c>
      <c r="D1102" s="38"/>
      <c r="E1102" s="39">
        <f>TRUNC(단가대비표!O292,0)</f>
        <v>0</v>
      </c>
      <c r="F1102" s="39">
        <f t="shared" si="88"/>
        <v>0</v>
      </c>
      <c r="G1102" s="39">
        <f>TRUNC(단가대비표!P292,0)</f>
        <v>0</v>
      </c>
      <c r="H1102" s="39">
        <f t="shared" si="89"/>
        <v>0</v>
      </c>
      <c r="I1102" s="39">
        <f>TRUNC(단가대비표!V292,0)</f>
        <v>0</v>
      </c>
      <c r="J1102" s="39">
        <f t="shared" si="90"/>
        <v>0</v>
      </c>
      <c r="K1102" s="39">
        <f t="shared" ref="K1102:K1132" si="92">TRUNC(E1102+G1102+I1102, 0)</f>
        <v>0</v>
      </c>
      <c r="L1102" s="39">
        <f t="shared" si="91"/>
        <v>0</v>
      </c>
      <c r="M1102" s="37" t="s">
        <v>42</v>
      </c>
      <c r="N1102" s="1"/>
      <c r="O1102" s="1"/>
      <c r="P1102" s="1"/>
      <c r="Q1102" s="1"/>
      <c r="R1102" s="1"/>
      <c r="S1102" s="1"/>
      <c r="T1102" s="1"/>
      <c r="U1102" s="1"/>
      <c r="AS1102" s="1"/>
      <c r="AU1102" s="1"/>
      <c r="AV1102" s="1"/>
      <c r="AW1102" s="1"/>
    </row>
    <row r="1103" spans="1:49" ht="30" customHeight="1" x14ac:dyDescent="0.3">
      <c r="A1103" s="8" t="s">
        <v>3136</v>
      </c>
      <c r="B1103" s="8" t="s">
        <v>3137</v>
      </c>
      <c r="C1103" s="8" t="s">
        <v>81</v>
      </c>
      <c r="D1103" s="9">
        <v>1</v>
      </c>
      <c r="E1103" s="10">
        <f>TRUNC(단가산출목록!E206,0)</f>
        <v>142</v>
      </c>
      <c r="F1103" s="10">
        <f t="shared" si="88"/>
        <v>142</v>
      </c>
      <c r="G1103" s="10">
        <f>TRUNC(단가산출목록!F206,0)</f>
        <v>5104</v>
      </c>
      <c r="H1103" s="10">
        <f t="shared" si="89"/>
        <v>5104</v>
      </c>
      <c r="I1103" s="10">
        <f>TRUNC(단가산출목록!G206,0)</f>
        <v>287</v>
      </c>
      <c r="J1103" s="10">
        <f t="shared" si="90"/>
        <v>287</v>
      </c>
      <c r="K1103" s="10">
        <f t="shared" si="92"/>
        <v>5533</v>
      </c>
      <c r="L1103" s="10">
        <f t="shared" si="91"/>
        <v>5533</v>
      </c>
      <c r="M1103" s="8" t="s">
        <v>3138</v>
      </c>
      <c r="N1103" s="1"/>
      <c r="O1103" s="1"/>
      <c r="P1103" s="1"/>
      <c r="Q1103" s="1"/>
      <c r="R1103" s="1"/>
      <c r="S1103" s="1"/>
      <c r="T1103" s="1"/>
      <c r="U1103" s="1"/>
      <c r="AS1103" s="1"/>
      <c r="AU1103" s="1"/>
      <c r="AV1103" s="1"/>
      <c r="AW1103" s="1"/>
    </row>
    <row r="1104" spans="1:49" ht="30" customHeight="1" x14ac:dyDescent="0.3">
      <c r="A1104" s="8" t="s">
        <v>3136</v>
      </c>
      <c r="B1104" s="8" t="s">
        <v>3140</v>
      </c>
      <c r="C1104" s="8" t="s">
        <v>81</v>
      </c>
      <c r="D1104" s="9">
        <v>1</v>
      </c>
      <c r="E1104" s="10">
        <f>TRUNC(단가산출목록!E207,0)</f>
        <v>213</v>
      </c>
      <c r="F1104" s="10">
        <f t="shared" si="88"/>
        <v>213</v>
      </c>
      <c r="G1104" s="10">
        <f>TRUNC(단가산출목록!F207,0)</f>
        <v>7656</v>
      </c>
      <c r="H1104" s="10">
        <f t="shared" si="89"/>
        <v>7656</v>
      </c>
      <c r="I1104" s="10">
        <f>TRUNC(단가산출목록!G207,0)</f>
        <v>430</v>
      </c>
      <c r="J1104" s="10">
        <f t="shared" si="90"/>
        <v>430</v>
      </c>
      <c r="K1104" s="10">
        <f t="shared" si="92"/>
        <v>8299</v>
      </c>
      <c r="L1104" s="10">
        <f t="shared" si="91"/>
        <v>8299</v>
      </c>
      <c r="M1104" s="8" t="s">
        <v>3141</v>
      </c>
      <c r="N1104" s="1"/>
      <c r="O1104" s="1"/>
      <c r="P1104" s="1"/>
      <c r="Q1104" s="1"/>
      <c r="R1104" s="1"/>
      <c r="S1104" s="1"/>
      <c r="T1104" s="1"/>
      <c r="U1104" s="1"/>
      <c r="AS1104" s="1"/>
      <c r="AU1104" s="1"/>
      <c r="AV1104" s="1"/>
      <c r="AW1104" s="1"/>
    </row>
    <row r="1105" spans="1:49" ht="30" customHeight="1" x14ac:dyDescent="0.3">
      <c r="A1105" s="37" t="s">
        <v>3143</v>
      </c>
      <c r="B1105" s="37" t="s">
        <v>42</v>
      </c>
      <c r="C1105" s="37" t="s">
        <v>42</v>
      </c>
      <c r="D1105" s="38"/>
      <c r="E1105" s="39">
        <f>TRUNC(단가대비표!O293,0)</f>
        <v>0</v>
      </c>
      <c r="F1105" s="39">
        <f t="shared" si="88"/>
        <v>0</v>
      </c>
      <c r="G1105" s="39">
        <f>TRUNC(단가대비표!P293,0)</f>
        <v>0</v>
      </c>
      <c r="H1105" s="39">
        <f t="shared" si="89"/>
        <v>0</v>
      </c>
      <c r="I1105" s="39">
        <f>TRUNC(단가대비표!V293,0)</f>
        <v>0</v>
      </c>
      <c r="J1105" s="39">
        <f t="shared" si="90"/>
        <v>0</v>
      </c>
      <c r="K1105" s="39">
        <f t="shared" si="92"/>
        <v>0</v>
      </c>
      <c r="L1105" s="39">
        <f t="shared" si="91"/>
        <v>0</v>
      </c>
      <c r="M1105" s="37" t="s">
        <v>42</v>
      </c>
      <c r="N1105" s="1"/>
      <c r="O1105" s="1"/>
      <c r="P1105" s="1"/>
      <c r="Q1105" s="1"/>
      <c r="R1105" s="1"/>
      <c r="S1105" s="1"/>
      <c r="T1105" s="1"/>
      <c r="U1105" s="1"/>
      <c r="AS1105" s="1"/>
      <c r="AU1105" s="1"/>
      <c r="AV1105" s="1"/>
      <c r="AW1105" s="1"/>
    </row>
    <row r="1106" spans="1:49" ht="30" customHeight="1" x14ac:dyDescent="0.3">
      <c r="A1106" s="8" t="s">
        <v>3145</v>
      </c>
      <c r="B1106" s="8" t="s">
        <v>3146</v>
      </c>
      <c r="C1106" s="8" t="s">
        <v>65</v>
      </c>
      <c r="D1106" s="9">
        <v>1</v>
      </c>
      <c r="E1106" s="10">
        <f>TRUNC(단가산출목록!E208,0)</f>
        <v>484</v>
      </c>
      <c r="F1106" s="10">
        <f t="shared" si="88"/>
        <v>484</v>
      </c>
      <c r="G1106" s="10">
        <f>TRUNC(단가산출목록!F208,0)</f>
        <v>3833</v>
      </c>
      <c r="H1106" s="10">
        <f t="shared" si="89"/>
        <v>3833</v>
      </c>
      <c r="I1106" s="10">
        <f>TRUNC(단가산출목록!G208,0)</f>
        <v>1252</v>
      </c>
      <c r="J1106" s="10">
        <f t="shared" si="90"/>
        <v>1252</v>
      </c>
      <c r="K1106" s="10">
        <f t="shared" si="92"/>
        <v>5569</v>
      </c>
      <c r="L1106" s="10">
        <f t="shared" si="91"/>
        <v>5569</v>
      </c>
      <c r="M1106" s="8" t="s">
        <v>3147</v>
      </c>
      <c r="N1106" s="1"/>
      <c r="O1106" s="1"/>
      <c r="P1106" s="1"/>
      <c r="Q1106" s="1"/>
      <c r="R1106" s="1"/>
      <c r="S1106" s="1"/>
      <c r="T1106" s="1"/>
      <c r="U1106" s="1"/>
      <c r="AS1106" s="1"/>
      <c r="AU1106" s="1"/>
      <c r="AV1106" s="1"/>
      <c r="AW1106" s="1"/>
    </row>
    <row r="1107" spans="1:49" ht="30" customHeight="1" x14ac:dyDescent="0.3">
      <c r="A1107" s="8" t="s">
        <v>3145</v>
      </c>
      <c r="B1107" s="8" t="s">
        <v>3149</v>
      </c>
      <c r="C1107" s="8" t="s">
        <v>65</v>
      </c>
      <c r="D1107" s="9">
        <v>1</v>
      </c>
      <c r="E1107" s="10">
        <f>TRUNC(단가산출목록!E209,0)</f>
        <v>760</v>
      </c>
      <c r="F1107" s="10">
        <f t="shared" si="88"/>
        <v>760</v>
      </c>
      <c r="G1107" s="10">
        <f>TRUNC(단가산출목록!F209,0)</f>
        <v>6023</v>
      </c>
      <c r="H1107" s="10">
        <f t="shared" si="89"/>
        <v>6023</v>
      </c>
      <c r="I1107" s="10">
        <f>TRUNC(단가산출목록!G209,0)</f>
        <v>1967</v>
      </c>
      <c r="J1107" s="10">
        <f t="shared" si="90"/>
        <v>1967</v>
      </c>
      <c r="K1107" s="10">
        <f t="shared" si="92"/>
        <v>8750</v>
      </c>
      <c r="L1107" s="10">
        <f t="shared" si="91"/>
        <v>8750</v>
      </c>
      <c r="M1107" s="8" t="s">
        <v>3150</v>
      </c>
      <c r="N1107" s="1"/>
      <c r="O1107" s="1"/>
      <c r="P1107" s="1"/>
      <c r="Q1107" s="1"/>
      <c r="R1107" s="1"/>
      <c r="S1107" s="1"/>
      <c r="T1107" s="1"/>
      <c r="U1107" s="1"/>
      <c r="AS1107" s="1"/>
      <c r="AU1107" s="1"/>
      <c r="AV1107" s="1"/>
      <c r="AW1107" s="1"/>
    </row>
    <row r="1108" spans="1:49" ht="30" customHeight="1" x14ac:dyDescent="0.3">
      <c r="A1108" s="37" t="s">
        <v>3152</v>
      </c>
      <c r="B1108" s="37" t="s">
        <v>1634</v>
      </c>
      <c r="C1108" s="37" t="s">
        <v>42</v>
      </c>
      <c r="D1108" s="38"/>
      <c r="E1108" s="39">
        <f>TRUNC(단가대비표!O294,0)</f>
        <v>0</v>
      </c>
      <c r="F1108" s="39">
        <f t="shared" si="88"/>
        <v>0</v>
      </c>
      <c r="G1108" s="39">
        <f>TRUNC(단가대비표!P294,0)</f>
        <v>0</v>
      </c>
      <c r="H1108" s="39">
        <f t="shared" si="89"/>
        <v>0</v>
      </c>
      <c r="I1108" s="39">
        <f>TRUNC(단가대비표!V294,0)</f>
        <v>0</v>
      </c>
      <c r="J1108" s="39">
        <f t="shared" si="90"/>
        <v>0</v>
      </c>
      <c r="K1108" s="39">
        <f t="shared" si="92"/>
        <v>0</v>
      </c>
      <c r="L1108" s="39">
        <f t="shared" si="91"/>
        <v>0</v>
      </c>
      <c r="M1108" s="37" t="s">
        <v>42</v>
      </c>
      <c r="N1108" s="1"/>
      <c r="O1108" s="1"/>
      <c r="P1108" s="1"/>
      <c r="Q1108" s="1"/>
      <c r="R1108" s="1"/>
      <c r="S1108" s="1"/>
      <c r="T1108" s="1"/>
      <c r="U1108" s="1"/>
      <c r="AS1108" s="1"/>
      <c r="AU1108" s="1"/>
      <c r="AV1108" s="1"/>
      <c r="AW1108" s="1"/>
    </row>
    <row r="1109" spans="1:49" ht="30" customHeight="1" x14ac:dyDescent="0.3">
      <c r="A1109" s="8" t="s">
        <v>3154</v>
      </c>
      <c r="B1109" s="8" t="s">
        <v>1637</v>
      </c>
      <c r="C1109" s="8" t="s">
        <v>65</v>
      </c>
      <c r="D1109" s="9">
        <v>1</v>
      </c>
      <c r="E1109" s="10">
        <f>TRUNC(단가산출목록!E210,0)</f>
        <v>758</v>
      </c>
      <c r="F1109" s="10">
        <f t="shared" si="88"/>
        <v>758</v>
      </c>
      <c r="G1109" s="10">
        <f>TRUNC(단가산출목록!F210,0)</f>
        <v>7779</v>
      </c>
      <c r="H1109" s="10">
        <f t="shared" si="89"/>
        <v>7779</v>
      </c>
      <c r="I1109" s="10">
        <f>TRUNC(단가산출목록!G210,0)</f>
        <v>924</v>
      </c>
      <c r="J1109" s="10">
        <f t="shared" si="90"/>
        <v>924</v>
      </c>
      <c r="K1109" s="10">
        <f t="shared" si="92"/>
        <v>9461</v>
      </c>
      <c r="L1109" s="10">
        <f t="shared" si="91"/>
        <v>9461</v>
      </c>
      <c r="M1109" s="8" t="s">
        <v>3155</v>
      </c>
      <c r="N1109" s="1"/>
      <c r="O1109" s="1"/>
      <c r="P1109" s="1"/>
      <c r="Q1109" s="1"/>
      <c r="R1109" s="1"/>
      <c r="S1109" s="1"/>
      <c r="T1109" s="1"/>
      <c r="U1109" s="1"/>
      <c r="AS1109" s="1"/>
      <c r="AU1109" s="1"/>
      <c r="AV1109" s="1"/>
      <c r="AW1109" s="1"/>
    </row>
    <row r="1110" spans="1:49" ht="30" customHeight="1" x14ac:dyDescent="0.3">
      <c r="A1110" s="8" t="s">
        <v>3154</v>
      </c>
      <c r="B1110" s="8" t="s">
        <v>1640</v>
      </c>
      <c r="C1110" s="8" t="s">
        <v>65</v>
      </c>
      <c r="D1110" s="9">
        <v>1</v>
      </c>
      <c r="E1110" s="10">
        <f>TRUNC(단가산출목록!E211,0)</f>
        <v>888</v>
      </c>
      <c r="F1110" s="10">
        <f t="shared" si="88"/>
        <v>888</v>
      </c>
      <c r="G1110" s="10">
        <f>TRUNC(단가산출목록!F211,0)</f>
        <v>9121</v>
      </c>
      <c r="H1110" s="10">
        <f t="shared" si="89"/>
        <v>9121</v>
      </c>
      <c r="I1110" s="10">
        <f>TRUNC(단가산출목록!G211,0)</f>
        <v>1083</v>
      </c>
      <c r="J1110" s="10">
        <f t="shared" si="90"/>
        <v>1083</v>
      </c>
      <c r="K1110" s="10">
        <f t="shared" si="92"/>
        <v>11092</v>
      </c>
      <c r="L1110" s="10">
        <f t="shared" si="91"/>
        <v>11092</v>
      </c>
      <c r="M1110" s="8" t="s">
        <v>3157</v>
      </c>
      <c r="N1110" s="1"/>
      <c r="O1110" s="1"/>
      <c r="P1110" s="1"/>
      <c r="Q1110" s="1"/>
      <c r="R1110" s="1"/>
      <c r="S1110" s="1"/>
      <c r="T1110" s="1"/>
      <c r="U1110" s="1"/>
      <c r="AS1110" s="1"/>
      <c r="AU1110" s="1"/>
      <c r="AV1110" s="1"/>
      <c r="AW1110" s="1"/>
    </row>
    <row r="1111" spans="1:49" ht="30" customHeight="1" x14ac:dyDescent="0.3">
      <c r="A1111" s="8" t="s">
        <v>3154</v>
      </c>
      <c r="B1111" s="8" t="s">
        <v>1643</v>
      </c>
      <c r="C1111" s="8" t="s">
        <v>65</v>
      </c>
      <c r="D1111" s="9">
        <v>1</v>
      </c>
      <c r="E1111" s="10">
        <f>TRUNC(단가산출목록!E212,0)</f>
        <v>991</v>
      </c>
      <c r="F1111" s="10">
        <f t="shared" si="88"/>
        <v>991</v>
      </c>
      <c r="G1111" s="10">
        <f>TRUNC(단가산출목록!F212,0)</f>
        <v>10173</v>
      </c>
      <c r="H1111" s="10">
        <f t="shared" si="89"/>
        <v>10173</v>
      </c>
      <c r="I1111" s="10">
        <f>TRUNC(단가산출목록!G212,0)</f>
        <v>1208</v>
      </c>
      <c r="J1111" s="10">
        <f t="shared" si="90"/>
        <v>1208</v>
      </c>
      <c r="K1111" s="10">
        <f t="shared" si="92"/>
        <v>12372</v>
      </c>
      <c r="L1111" s="10">
        <f t="shared" si="91"/>
        <v>12372</v>
      </c>
      <c r="M1111" s="8" t="s">
        <v>3159</v>
      </c>
      <c r="N1111" s="1"/>
      <c r="O1111" s="1"/>
      <c r="P1111" s="1"/>
      <c r="Q1111" s="1"/>
      <c r="R1111" s="1"/>
      <c r="S1111" s="1"/>
      <c r="T1111" s="1"/>
      <c r="U1111" s="1"/>
      <c r="AS1111" s="1"/>
      <c r="AU1111" s="1"/>
      <c r="AV1111" s="1"/>
      <c r="AW1111" s="1"/>
    </row>
    <row r="1112" spans="1:49" ht="30" customHeight="1" x14ac:dyDescent="0.3">
      <c r="A1112" s="8" t="s">
        <v>3154</v>
      </c>
      <c r="B1112" s="8" t="s">
        <v>1646</v>
      </c>
      <c r="C1112" s="8" t="s">
        <v>65</v>
      </c>
      <c r="D1112" s="9">
        <v>1</v>
      </c>
      <c r="E1112" s="10">
        <f>TRUNC(단가산출목록!E213,0)</f>
        <v>1432</v>
      </c>
      <c r="F1112" s="10">
        <f t="shared" si="88"/>
        <v>1432</v>
      </c>
      <c r="G1112" s="10">
        <f>TRUNC(단가산출목록!F213,0)</f>
        <v>14695</v>
      </c>
      <c r="H1112" s="10">
        <f t="shared" si="89"/>
        <v>14695</v>
      </c>
      <c r="I1112" s="10">
        <f>TRUNC(단가산출목록!G213,0)</f>
        <v>1745</v>
      </c>
      <c r="J1112" s="10">
        <f t="shared" si="90"/>
        <v>1745</v>
      </c>
      <c r="K1112" s="10">
        <f t="shared" si="92"/>
        <v>17872</v>
      </c>
      <c r="L1112" s="10">
        <f t="shared" si="91"/>
        <v>17872</v>
      </c>
      <c r="M1112" s="8" t="s">
        <v>3161</v>
      </c>
      <c r="N1112" s="1"/>
      <c r="O1112" s="1"/>
      <c r="P1112" s="1"/>
      <c r="Q1112" s="1"/>
      <c r="R1112" s="1"/>
      <c r="S1112" s="1"/>
      <c r="T1112" s="1"/>
      <c r="U1112" s="1"/>
      <c r="AS1112" s="1"/>
      <c r="AU1112" s="1"/>
      <c r="AV1112" s="1"/>
      <c r="AW1112" s="1"/>
    </row>
    <row r="1113" spans="1:49" ht="30" customHeight="1" x14ac:dyDescent="0.3">
      <c r="A1113" s="8" t="s">
        <v>3154</v>
      </c>
      <c r="B1113" s="8" t="s">
        <v>1649</v>
      </c>
      <c r="C1113" s="8" t="s">
        <v>65</v>
      </c>
      <c r="D1113" s="9">
        <v>1</v>
      </c>
      <c r="E1113" s="10">
        <f>TRUNC(단가산출목록!E214,0)</f>
        <v>2148</v>
      </c>
      <c r="F1113" s="10">
        <f t="shared" si="88"/>
        <v>2148</v>
      </c>
      <c r="G1113" s="10">
        <f>TRUNC(단가산출목록!F214,0)</f>
        <v>22043</v>
      </c>
      <c r="H1113" s="10">
        <f t="shared" si="89"/>
        <v>22043</v>
      </c>
      <c r="I1113" s="10">
        <f>TRUNC(단가산출목록!G214,0)</f>
        <v>2618</v>
      </c>
      <c r="J1113" s="10">
        <f t="shared" si="90"/>
        <v>2618</v>
      </c>
      <c r="K1113" s="10">
        <f t="shared" si="92"/>
        <v>26809</v>
      </c>
      <c r="L1113" s="10">
        <f t="shared" si="91"/>
        <v>26809</v>
      </c>
      <c r="M1113" s="8" t="s">
        <v>3163</v>
      </c>
      <c r="N1113" s="1"/>
      <c r="O1113" s="1"/>
      <c r="P1113" s="1"/>
      <c r="Q1113" s="1"/>
      <c r="R1113" s="1"/>
      <c r="S1113" s="1"/>
      <c r="T1113" s="1"/>
      <c r="U1113" s="1"/>
      <c r="AS1113" s="1"/>
      <c r="AU1113" s="1"/>
      <c r="AV1113" s="1"/>
      <c r="AW1113" s="1"/>
    </row>
    <row r="1114" spans="1:49" ht="30" customHeight="1" x14ac:dyDescent="0.3">
      <c r="A1114" s="8" t="s">
        <v>3154</v>
      </c>
      <c r="B1114" s="8" t="s">
        <v>1652</v>
      </c>
      <c r="C1114" s="8" t="s">
        <v>65</v>
      </c>
      <c r="D1114" s="9">
        <v>1</v>
      </c>
      <c r="E1114" s="10">
        <f>TRUNC(단가산출목록!E215,0)</f>
        <v>859</v>
      </c>
      <c r="F1114" s="10">
        <f t="shared" si="88"/>
        <v>859</v>
      </c>
      <c r="G1114" s="10">
        <f>TRUNC(단가산출목록!F215,0)</f>
        <v>8817</v>
      </c>
      <c r="H1114" s="10">
        <f t="shared" si="89"/>
        <v>8817</v>
      </c>
      <c r="I1114" s="10">
        <f>TRUNC(단가산출목록!G215,0)</f>
        <v>1047</v>
      </c>
      <c r="J1114" s="10">
        <f t="shared" si="90"/>
        <v>1047</v>
      </c>
      <c r="K1114" s="10">
        <f t="shared" si="92"/>
        <v>10723</v>
      </c>
      <c r="L1114" s="10">
        <f t="shared" si="91"/>
        <v>10723</v>
      </c>
      <c r="M1114" s="8" t="s">
        <v>3165</v>
      </c>
      <c r="N1114" s="1"/>
      <c r="O1114" s="1"/>
      <c r="P1114" s="1"/>
      <c r="Q1114" s="1"/>
      <c r="R1114" s="1"/>
      <c r="S1114" s="1"/>
      <c r="T1114" s="1"/>
      <c r="U1114" s="1"/>
      <c r="AS1114" s="1"/>
      <c r="AU1114" s="1"/>
      <c r="AV1114" s="1"/>
      <c r="AW1114" s="1"/>
    </row>
    <row r="1115" spans="1:49" ht="30" customHeight="1" x14ac:dyDescent="0.3">
      <c r="A1115" s="8" t="s">
        <v>3154</v>
      </c>
      <c r="B1115" s="8" t="s">
        <v>3167</v>
      </c>
      <c r="C1115" s="8" t="s">
        <v>65</v>
      </c>
      <c r="D1115" s="9">
        <v>1</v>
      </c>
      <c r="E1115" s="10">
        <f>TRUNC(단가산출목록!E216,0)</f>
        <v>1031</v>
      </c>
      <c r="F1115" s="10">
        <f t="shared" si="88"/>
        <v>1031</v>
      </c>
      <c r="G1115" s="10">
        <f>TRUNC(단가산출목록!F216,0)</f>
        <v>10580</v>
      </c>
      <c r="H1115" s="10">
        <f t="shared" si="89"/>
        <v>10580</v>
      </c>
      <c r="I1115" s="10">
        <f>TRUNC(단가산출목록!G216,0)</f>
        <v>1256</v>
      </c>
      <c r="J1115" s="10">
        <f t="shared" si="90"/>
        <v>1256</v>
      </c>
      <c r="K1115" s="10">
        <f t="shared" si="92"/>
        <v>12867</v>
      </c>
      <c r="L1115" s="10">
        <f t="shared" si="91"/>
        <v>12867</v>
      </c>
      <c r="M1115" s="8" t="s">
        <v>3168</v>
      </c>
      <c r="N1115" s="1"/>
      <c r="O1115" s="1"/>
      <c r="P1115" s="1"/>
      <c r="Q1115" s="1"/>
      <c r="R1115" s="1"/>
      <c r="S1115" s="1"/>
      <c r="T1115" s="1"/>
      <c r="U1115" s="1"/>
      <c r="AS1115" s="1"/>
      <c r="AU1115" s="1"/>
      <c r="AV1115" s="1"/>
      <c r="AW1115" s="1"/>
    </row>
    <row r="1116" spans="1:49" ht="30" customHeight="1" x14ac:dyDescent="0.3">
      <c r="A1116" s="8" t="s">
        <v>3154</v>
      </c>
      <c r="B1116" s="8" t="s">
        <v>3170</v>
      </c>
      <c r="C1116" s="8" t="s">
        <v>65</v>
      </c>
      <c r="D1116" s="9">
        <v>1</v>
      </c>
      <c r="E1116" s="10">
        <f>TRUNC(단가산출목록!E217,0)</f>
        <v>1171</v>
      </c>
      <c r="F1116" s="10">
        <f t="shared" si="88"/>
        <v>1171</v>
      </c>
      <c r="G1116" s="10">
        <f>TRUNC(단가산출목록!F217,0)</f>
        <v>12023</v>
      </c>
      <c r="H1116" s="10">
        <f t="shared" si="89"/>
        <v>12023</v>
      </c>
      <c r="I1116" s="10">
        <f>TRUNC(단가산출목록!G217,0)</f>
        <v>1428</v>
      </c>
      <c r="J1116" s="10">
        <f t="shared" si="90"/>
        <v>1428</v>
      </c>
      <c r="K1116" s="10">
        <f t="shared" si="92"/>
        <v>14622</v>
      </c>
      <c r="L1116" s="10">
        <f t="shared" si="91"/>
        <v>14622</v>
      </c>
      <c r="M1116" s="8" t="s">
        <v>3171</v>
      </c>
      <c r="N1116" s="1"/>
      <c r="O1116" s="1"/>
      <c r="P1116" s="1"/>
      <c r="Q1116" s="1"/>
      <c r="R1116" s="1"/>
      <c r="S1116" s="1"/>
      <c r="T1116" s="1"/>
      <c r="U1116" s="1"/>
      <c r="AS1116" s="1"/>
      <c r="AU1116" s="1"/>
      <c r="AV1116" s="1"/>
      <c r="AW1116" s="1"/>
    </row>
    <row r="1117" spans="1:49" ht="30" customHeight="1" x14ac:dyDescent="0.3">
      <c r="A1117" s="8" t="s">
        <v>3154</v>
      </c>
      <c r="B1117" s="8" t="s">
        <v>3173</v>
      </c>
      <c r="C1117" s="8" t="s">
        <v>65</v>
      </c>
      <c r="D1117" s="9">
        <v>1</v>
      </c>
      <c r="E1117" s="10">
        <f>TRUNC(단가산출목록!E218,0)</f>
        <v>1611</v>
      </c>
      <c r="F1117" s="10">
        <f t="shared" si="88"/>
        <v>1611</v>
      </c>
      <c r="G1117" s="10">
        <f>TRUNC(단가산출목록!F218,0)</f>
        <v>16532</v>
      </c>
      <c r="H1117" s="10">
        <f t="shared" si="89"/>
        <v>16532</v>
      </c>
      <c r="I1117" s="10">
        <f>TRUNC(단가산출목록!G218,0)</f>
        <v>1964</v>
      </c>
      <c r="J1117" s="10">
        <f t="shared" si="90"/>
        <v>1964</v>
      </c>
      <c r="K1117" s="10">
        <f t="shared" si="92"/>
        <v>20107</v>
      </c>
      <c r="L1117" s="10">
        <f t="shared" si="91"/>
        <v>20107</v>
      </c>
      <c r="M1117" s="8" t="s">
        <v>3174</v>
      </c>
      <c r="N1117" s="1"/>
      <c r="O1117" s="1"/>
      <c r="P1117" s="1"/>
      <c r="Q1117" s="1"/>
      <c r="R1117" s="1"/>
      <c r="S1117" s="1"/>
      <c r="T1117" s="1"/>
      <c r="U1117" s="1"/>
      <c r="AS1117" s="1"/>
      <c r="AU1117" s="1"/>
      <c r="AV1117" s="1"/>
      <c r="AW1117" s="1"/>
    </row>
    <row r="1118" spans="1:49" ht="30" customHeight="1" x14ac:dyDescent="0.3">
      <c r="A1118" s="8" t="s">
        <v>3154</v>
      </c>
      <c r="B1118" s="8" t="s">
        <v>3176</v>
      </c>
      <c r="C1118" s="8" t="s">
        <v>65</v>
      </c>
      <c r="D1118" s="9">
        <v>1</v>
      </c>
      <c r="E1118" s="10">
        <f>TRUNC(단가산출목록!E219,0)</f>
        <v>2577</v>
      </c>
      <c r="F1118" s="10">
        <f t="shared" si="88"/>
        <v>2577</v>
      </c>
      <c r="G1118" s="10">
        <f>TRUNC(단가산출목록!F219,0)</f>
        <v>26451</v>
      </c>
      <c r="H1118" s="10">
        <f t="shared" si="89"/>
        <v>26451</v>
      </c>
      <c r="I1118" s="10">
        <f>TRUNC(단가산출목록!G219,0)</f>
        <v>3142</v>
      </c>
      <c r="J1118" s="10">
        <f t="shared" si="90"/>
        <v>3142</v>
      </c>
      <c r="K1118" s="10">
        <f t="shared" si="92"/>
        <v>32170</v>
      </c>
      <c r="L1118" s="10">
        <f t="shared" si="91"/>
        <v>32170</v>
      </c>
      <c r="M1118" s="8" t="s">
        <v>3177</v>
      </c>
      <c r="N1118" s="1"/>
      <c r="O1118" s="1"/>
      <c r="P1118" s="1"/>
      <c r="Q1118" s="1"/>
      <c r="R1118" s="1"/>
      <c r="S1118" s="1"/>
      <c r="T1118" s="1"/>
      <c r="U1118" s="1"/>
      <c r="AS1118" s="1"/>
      <c r="AU1118" s="1"/>
      <c r="AV1118" s="1"/>
      <c r="AW1118" s="1"/>
    </row>
    <row r="1119" spans="1:49" ht="30" customHeight="1" x14ac:dyDescent="0.3">
      <c r="A1119" s="37" t="s">
        <v>3152</v>
      </c>
      <c r="B1119" s="37" t="s">
        <v>3179</v>
      </c>
      <c r="C1119" s="37" t="s">
        <v>42</v>
      </c>
      <c r="D1119" s="38"/>
      <c r="E1119" s="39">
        <f>TRUNC(단가대비표!O295,0)</f>
        <v>0</v>
      </c>
      <c r="F1119" s="39">
        <f t="shared" si="88"/>
        <v>0</v>
      </c>
      <c r="G1119" s="39">
        <f>TRUNC(단가대비표!P295,0)</f>
        <v>0</v>
      </c>
      <c r="H1119" s="39">
        <f t="shared" si="89"/>
        <v>0</v>
      </c>
      <c r="I1119" s="39">
        <f>TRUNC(단가대비표!V295,0)</f>
        <v>0</v>
      </c>
      <c r="J1119" s="39">
        <f t="shared" si="90"/>
        <v>0</v>
      </c>
      <c r="K1119" s="39">
        <f t="shared" si="92"/>
        <v>0</v>
      </c>
      <c r="L1119" s="39">
        <f t="shared" si="91"/>
        <v>0</v>
      </c>
      <c r="M1119" s="37" t="s">
        <v>42</v>
      </c>
      <c r="N1119" s="1"/>
      <c r="O1119" s="1"/>
      <c r="P1119" s="1"/>
      <c r="Q1119" s="1"/>
      <c r="R1119" s="1"/>
      <c r="S1119" s="1"/>
      <c r="T1119" s="1"/>
      <c r="U1119" s="1"/>
      <c r="AS1119" s="1"/>
      <c r="AU1119" s="1"/>
      <c r="AV1119" s="1"/>
      <c r="AW1119" s="1"/>
    </row>
    <row r="1120" spans="1:49" ht="30" customHeight="1" x14ac:dyDescent="0.3">
      <c r="A1120" s="8" t="s">
        <v>3154</v>
      </c>
      <c r="B1120" s="8" t="s">
        <v>1656</v>
      </c>
      <c r="C1120" s="8" t="s">
        <v>65</v>
      </c>
      <c r="D1120" s="9">
        <v>1</v>
      </c>
      <c r="E1120" s="10">
        <f>TRUNC(단가산출목록!E220,0)</f>
        <v>561</v>
      </c>
      <c r="F1120" s="10">
        <f t="shared" si="88"/>
        <v>561</v>
      </c>
      <c r="G1120" s="10">
        <f>TRUNC(단가산출목록!F220,0)</f>
        <v>9534</v>
      </c>
      <c r="H1120" s="10">
        <f t="shared" si="89"/>
        <v>9534</v>
      </c>
      <c r="I1120" s="10">
        <f>TRUNC(단가산출목록!G220,0)</f>
        <v>1073</v>
      </c>
      <c r="J1120" s="10">
        <f t="shared" si="90"/>
        <v>1073</v>
      </c>
      <c r="K1120" s="10">
        <f t="shared" si="92"/>
        <v>11168</v>
      </c>
      <c r="L1120" s="10">
        <f t="shared" si="91"/>
        <v>11168</v>
      </c>
      <c r="M1120" s="8" t="s">
        <v>3181</v>
      </c>
      <c r="N1120" s="1"/>
      <c r="O1120" s="1"/>
      <c r="P1120" s="1"/>
      <c r="Q1120" s="1"/>
      <c r="R1120" s="1"/>
      <c r="S1120" s="1"/>
      <c r="T1120" s="1"/>
      <c r="U1120" s="1"/>
      <c r="AS1120" s="1"/>
      <c r="AU1120" s="1"/>
      <c r="AV1120" s="1"/>
      <c r="AW1120" s="1"/>
    </row>
    <row r="1121" spans="1:49" ht="30" customHeight="1" x14ac:dyDescent="0.3">
      <c r="A1121" s="8" t="s">
        <v>3154</v>
      </c>
      <c r="B1121" s="8" t="s">
        <v>1659</v>
      </c>
      <c r="C1121" s="8" t="s">
        <v>65</v>
      </c>
      <c r="D1121" s="9">
        <v>1</v>
      </c>
      <c r="E1121" s="10">
        <f>TRUNC(단가산출목록!E221,0)</f>
        <v>645</v>
      </c>
      <c r="F1121" s="10">
        <f t="shared" si="88"/>
        <v>645</v>
      </c>
      <c r="G1121" s="10">
        <f>TRUNC(단가산출목록!F221,0)</f>
        <v>10964</v>
      </c>
      <c r="H1121" s="10">
        <f t="shared" si="89"/>
        <v>10964</v>
      </c>
      <c r="I1121" s="10">
        <f>TRUNC(단가산출목록!G221,0)</f>
        <v>1234</v>
      </c>
      <c r="J1121" s="10">
        <f t="shared" si="90"/>
        <v>1234</v>
      </c>
      <c r="K1121" s="10">
        <f t="shared" si="92"/>
        <v>12843</v>
      </c>
      <c r="L1121" s="10">
        <f t="shared" si="91"/>
        <v>12843</v>
      </c>
      <c r="M1121" s="8" t="s">
        <v>3183</v>
      </c>
      <c r="N1121" s="1"/>
      <c r="O1121" s="1"/>
      <c r="P1121" s="1"/>
      <c r="Q1121" s="1"/>
      <c r="R1121" s="1"/>
      <c r="S1121" s="1"/>
      <c r="T1121" s="1"/>
      <c r="U1121" s="1"/>
      <c r="AS1121" s="1"/>
      <c r="AU1121" s="1"/>
      <c r="AV1121" s="1"/>
      <c r="AW1121" s="1"/>
    </row>
    <row r="1122" spans="1:49" ht="30" customHeight="1" x14ac:dyDescent="0.3">
      <c r="A1122" s="8" t="s">
        <v>3154</v>
      </c>
      <c r="B1122" s="8" t="s">
        <v>1662</v>
      </c>
      <c r="C1122" s="8" t="s">
        <v>65</v>
      </c>
      <c r="D1122" s="9">
        <v>1</v>
      </c>
      <c r="E1122" s="10">
        <f>TRUNC(단가산출목록!E222,0)</f>
        <v>717</v>
      </c>
      <c r="F1122" s="10">
        <f t="shared" si="88"/>
        <v>717</v>
      </c>
      <c r="G1122" s="10">
        <f>TRUNC(단가산출목록!F222,0)</f>
        <v>12182</v>
      </c>
      <c r="H1122" s="10">
        <f t="shared" si="89"/>
        <v>12182</v>
      </c>
      <c r="I1122" s="10">
        <f>TRUNC(단가산출목록!G222,0)</f>
        <v>1371</v>
      </c>
      <c r="J1122" s="10">
        <f t="shared" si="90"/>
        <v>1371</v>
      </c>
      <c r="K1122" s="10">
        <f t="shared" si="92"/>
        <v>14270</v>
      </c>
      <c r="L1122" s="10">
        <f t="shared" si="91"/>
        <v>14270</v>
      </c>
      <c r="M1122" s="8" t="s">
        <v>3185</v>
      </c>
      <c r="N1122" s="1"/>
      <c r="O1122" s="1"/>
      <c r="P1122" s="1"/>
      <c r="Q1122" s="1"/>
      <c r="R1122" s="1"/>
      <c r="S1122" s="1"/>
      <c r="T1122" s="1"/>
      <c r="U1122" s="1"/>
      <c r="AS1122" s="1"/>
      <c r="AU1122" s="1"/>
      <c r="AV1122" s="1"/>
      <c r="AW1122" s="1"/>
    </row>
    <row r="1123" spans="1:49" ht="30" customHeight="1" x14ac:dyDescent="0.3">
      <c r="A1123" s="8" t="s">
        <v>3154</v>
      </c>
      <c r="B1123" s="8" t="s">
        <v>1665</v>
      </c>
      <c r="C1123" s="8" t="s">
        <v>65</v>
      </c>
      <c r="D1123" s="9">
        <v>1</v>
      </c>
      <c r="E1123" s="10">
        <f>TRUNC(단가산출목록!E223,0)</f>
        <v>993</v>
      </c>
      <c r="F1123" s="10">
        <f t="shared" si="88"/>
        <v>993</v>
      </c>
      <c r="G1123" s="10">
        <f>TRUNC(단가산출목록!F223,0)</f>
        <v>16868</v>
      </c>
      <c r="H1123" s="10">
        <f t="shared" si="89"/>
        <v>16868</v>
      </c>
      <c r="I1123" s="10">
        <f>TRUNC(단가산출목록!G223,0)</f>
        <v>1899</v>
      </c>
      <c r="J1123" s="10">
        <f t="shared" si="90"/>
        <v>1899</v>
      </c>
      <c r="K1123" s="10">
        <f t="shared" si="92"/>
        <v>19760</v>
      </c>
      <c r="L1123" s="10">
        <f t="shared" si="91"/>
        <v>19760</v>
      </c>
      <c r="M1123" s="8" t="s">
        <v>3187</v>
      </c>
      <c r="N1123" s="1"/>
      <c r="O1123" s="1"/>
      <c r="P1123" s="1"/>
      <c r="Q1123" s="1"/>
      <c r="R1123" s="1"/>
      <c r="S1123" s="1"/>
      <c r="T1123" s="1"/>
      <c r="U1123" s="1"/>
      <c r="AS1123" s="1"/>
      <c r="AU1123" s="1"/>
      <c r="AV1123" s="1"/>
      <c r="AW1123" s="1"/>
    </row>
    <row r="1124" spans="1:49" ht="30" customHeight="1" x14ac:dyDescent="0.3">
      <c r="A1124" s="8" t="s">
        <v>3154</v>
      </c>
      <c r="B1124" s="8" t="s">
        <v>1668</v>
      </c>
      <c r="C1124" s="8" t="s">
        <v>65</v>
      </c>
      <c r="D1124" s="9">
        <v>1</v>
      </c>
      <c r="E1124" s="10">
        <f>TRUNC(단가산출목록!E224,0)</f>
        <v>1614</v>
      </c>
      <c r="F1124" s="10">
        <f t="shared" si="88"/>
        <v>1614</v>
      </c>
      <c r="G1124" s="10">
        <f>TRUNC(단가산출목록!F224,0)</f>
        <v>27411</v>
      </c>
      <c r="H1124" s="10">
        <f t="shared" si="89"/>
        <v>27411</v>
      </c>
      <c r="I1124" s="10">
        <f>TRUNC(단가산출목록!G224,0)</f>
        <v>3086</v>
      </c>
      <c r="J1124" s="10">
        <f t="shared" si="90"/>
        <v>3086</v>
      </c>
      <c r="K1124" s="10">
        <f t="shared" si="92"/>
        <v>32111</v>
      </c>
      <c r="L1124" s="10">
        <f t="shared" si="91"/>
        <v>32111</v>
      </c>
      <c r="M1124" s="8" t="s">
        <v>3189</v>
      </c>
      <c r="N1124" s="1"/>
      <c r="O1124" s="1"/>
      <c r="P1124" s="1"/>
      <c r="Q1124" s="1"/>
      <c r="R1124" s="1"/>
      <c r="S1124" s="1"/>
      <c r="T1124" s="1"/>
      <c r="U1124" s="1"/>
      <c r="AS1124" s="1"/>
      <c r="AU1124" s="1"/>
      <c r="AV1124" s="1"/>
      <c r="AW1124" s="1"/>
    </row>
    <row r="1125" spans="1:49" ht="30" customHeight="1" x14ac:dyDescent="0.3">
      <c r="A1125" s="8" t="s">
        <v>3154</v>
      </c>
      <c r="B1125" s="8" t="s">
        <v>1671</v>
      </c>
      <c r="C1125" s="8" t="s">
        <v>65</v>
      </c>
      <c r="D1125" s="9">
        <v>1</v>
      </c>
      <c r="E1125" s="10">
        <f>TRUNC(단가산출목록!E225,0)</f>
        <v>586</v>
      </c>
      <c r="F1125" s="10">
        <f t="shared" si="88"/>
        <v>586</v>
      </c>
      <c r="G1125" s="10">
        <f>TRUNC(단가산출목록!F225,0)</f>
        <v>9967</v>
      </c>
      <c r="H1125" s="10">
        <f t="shared" si="89"/>
        <v>9967</v>
      </c>
      <c r="I1125" s="10">
        <f>TRUNC(단가산출목록!G225,0)</f>
        <v>1122</v>
      </c>
      <c r="J1125" s="10">
        <f t="shared" si="90"/>
        <v>1122</v>
      </c>
      <c r="K1125" s="10">
        <f t="shared" si="92"/>
        <v>11675</v>
      </c>
      <c r="L1125" s="10">
        <f t="shared" si="91"/>
        <v>11675</v>
      </c>
      <c r="M1125" s="8" t="s">
        <v>3191</v>
      </c>
      <c r="N1125" s="1"/>
      <c r="O1125" s="1"/>
      <c r="P1125" s="1"/>
      <c r="Q1125" s="1"/>
      <c r="R1125" s="1"/>
      <c r="S1125" s="1"/>
      <c r="T1125" s="1"/>
      <c r="U1125" s="1"/>
      <c r="AS1125" s="1"/>
      <c r="AU1125" s="1"/>
      <c r="AV1125" s="1"/>
      <c r="AW1125" s="1"/>
    </row>
    <row r="1126" spans="1:49" ht="30" customHeight="1" x14ac:dyDescent="0.3">
      <c r="A1126" s="8" t="s">
        <v>3154</v>
      </c>
      <c r="B1126" s="8" t="s">
        <v>3193</v>
      </c>
      <c r="C1126" s="8" t="s">
        <v>65</v>
      </c>
      <c r="D1126" s="9">
        <v>1</v>
      </c>
      <c r="E1126" s="10">
        <f>TRUNC(단가산출목록!E226,0)</f>
        <v>759</v>
      </c>
      <c r="F1126" s="10">
        <f t="shared" si="88"/>
        <v>759</v>
      </c>
      <c r="G1126" s="10">
        <f>TRUNC(단가산출목록!F226,0)</f>
        <v>12899</v>
      </c>
      <c r="H1126" s="10">
        <f t="shared" si="89"/>
        <v>12899</v>
      </c>
      <c r="I1126" s="10">
        <f>TRUNC(단가산출목록!G226,0)</f>
        <v>1452</v>
      </c>
      <c r="J1126" s="10">
        <f t="shared" si="90"/>
        <v>1452</v>
      </c>
      <c r="K1126" s="10">
        <f t="shared" si="92"/>
        <v>15110</v>
      </c>
      <c r="L1126" s="10">
        <f t="shared" si="91"/>
        <v>15110</v>
      </c>
      <c r="M1126" s="8" t="s">
        <v>3194</v>
      </c>
      <c r="N1126" s="1"/>
      <c r="O1126" s="1"/>
      <c r="P1126" s="1"/>
      <c r="Q1126" s="1"/>
      <c r="R1126" s="1"/>
      <c r="S1126" s="1"/>
      <c r="T1126" s="1"/>
      <c r="U1126" s="1"/>
      <c r="AS1126" s="1"/>
      <c r="AU1126" s="1"/>
      <c r="AV1126" s="1"/>
      <c r="AW1126" s="1"/>
    </row>
    <row r="1127" spans="1:49" ht="30" customHeight="1" x14ac:dyDescent="0.3">
      <c r="A1127" s="8" t="s">
        <v>3154</v>
      </c>
      <c r="B1127" s="8" t="s">
        <v>3196</v>
      </c>
      <c r="C1127" s="8" t="s">
        <v>65</v>
      </c>
      <c r="D1127" s="9">
        <v>1</v>
      </c>
      <c r="E1127" s="10">
        <f>TRUNC(단가산출목록!E227,0)</f>
        <v>860</v>
      </c>
      <c r="F1127" s="10">
        <f t="shared" si="88"/>
        <v>860</v>
      </c>
      <c r="G1127" s="10">
        <f>TRUNC(단가산출목록!F227,0)</f>
        <v>14619</v>
      </c>
      <c r="H1127" s="10">
        <f t="shared" si="89"/>
        <v>14619</v>
      </c>
      <c r="I1127" s="10">
        <f>TRUNC(단가산출목록!G227,0)</f>
        <v>1646</v>
      </c>
      <c r="J1127" s="10">
        <f t="shared" si="90"/>
        <v>1646</v>
      </c>
      <c r="K1127" s="10">
        <f t="shared" si="92"/>
        <v>17125</v>
      </c>
      <c r="L1127" s="10">
        <f t="shared" si="91"/>
        <v>17125</v>
      </c>
      <c r="M1127" s="8" t="s">
        <v>3197</v>
      </c>
      <c r="N1127" s="1"/>
      <c r="O1127" s="1"/>
      <c r="P1127" s="1"/>
      <c r="Q1127" s="1"/>
      <c r="R1127" s="1"/>
      <c r="S1127" s="1"/>
      <c r="T1127" s="1"/>
      <c r="U1127" s="1"/>
      <c r="AS1127" s="1"/>
      <c r="AU1127" s="1"/>
      <c r="AV1127" s="1"/>
      <c r="AW1127" s="1"/>
    </row>
    <row r="1128" spans="1:49" ht="30" customHeight="1" x14ac:dyDescent="0.3">
      <c r="A1128" s="8" t="s">
        <v>3154</v>
      </c>
      <c r="B1128" s="8" t="s">
        <v>3199</v>
      </c>
      <c r="C1128" s="8" t="s">
        <v>65</v>
      </c>
      <c r="D1128" s="9">
        <v>1</v>
      </c>
      <c r="E1128" s="10">
        <f>TRUNC(단가산출목록!E228,0)</f>
        <v>1076</v>
      </c>
      <c r="F1128" s="10">
        <f t="shared" si="88"/>
        <v>1076</v>
      </c>
      <c r="G1128" s="10">
        <f>TRUNC(단가산출목록!F228,0)</f>
        <v>18274</v>
      </c>
      <c r="H1128" s="10">
        <f t="shared" si="89"/>
        <v>18274</v>
      </c>
      <c r="I1128" s="10">
        <f>TRUNC(단가산출목록!G228,0)</f>
        <v>2057</v>
      </c>
      <c r="J1128" s="10">
        <f t="shared" si="90"/>
        <v>2057</v>
      </c>
      <c r="K1128" s="10">
        <f t="shared" si="92"/>
        <v>21407</v>
      </c>
      <c r="L1128" s="10">
        <f t="shared" si="91"/>
        <v>21407</v>
      </c>
      <c r="M1128" s="8" t="s">
        <v>3200</v>
      </c>
      <c r="N1128" s="1"/>
      <c r="O1128" s="1"/>
      <c r="P1128" s="1"/>
      <c r="Q1128" s="1"/>
      <c r="R1128" s="1"/>
      <c r="S1128" s="1"/>
      <c r="T1128" s="1"/>
      <c r="U1128" s="1"/>
      <c r="AS1128" s="1"/>
      <c r="AU1128" s="1"/>
      <c r="AV1128" s="1"/>
      <c r="AW1128" s="1"/>
    </row>
    <row r="1129" spans="1:49" ht="30" customHeight="1" x14ac:dyDescent="0.3">
      <c r="A1129" s="8" t="s">
        <v>3154</v>
      </c>
      <c r="B1129" s="8" t="s">
        <v>3202</v>
      </c>
      <c r="C1129" s="8" t="s">
        <v>65</v>
      </c>
      <c r="D1129" s="9">
        <v>1</v>
      </c>
      <c r="E1129" s="10">
        <f>TRUNC(단가산출목록!E229,0)</f>
        <v>1844</v>
      </c>
      <c r="F1129" s="10">
        <f t="shared" si="88"/>
        <v>1844</v>
      </c>
      <c r="G1129" s="10">
        <f>TRUNC(단가산출목록!F229,0)</f>
        <v>31327</v>
      </c>
      <c r="H1129" s="10">
        <f t="shared" si="89"/>
        <v>31327</v>
      </c>
      <c r="I1129" s="10">
        <f>TRUNC(단가산출목록!G229,0)</f>
        <v>3527</v>
      </c>
      <c r="J1129" s="10">
        <f t="shared" si="90"/>
        <v>3527</v>
      </c>
      <c r="K1129" s="10">
        <f t="shared" si="92"/>
        <v>36698</v>
      </c>
      <c r="L1129" s="10">
        <f t="shared" si="91"/>
        <v>36698</v>
      </c>
      <c r="M1129" s="8" t="s">
        <v>3203</v>
      </c>
      <c r="N1129" s="1"/>
      <c r="O1129" s="1"/>
      <c r="P1129" s="1"/>
      <c r="Q1129" s="1"/>
      <c r="R1129" s="1"/>
      <c r="S1129" s="1"/>
      <c r="T1129" s="1"/>
      <c r="U1129" s="1"/>
      <c r="AS1129" s="1"/>
      <c r="AU1129" s="1"/>
      <c r="AV1129" s="1"/>
      <c r="AW1129" s="1"/>
    </row>
    <row r="1130" spans="1:49" ht="30" customHeight="1" x14ac:dyDescent="0.3">
      <c r="A1130" s="37" t="s">
        <v>3205</v>
      </c>
      <c r="B1130" s="37" t="s">
        <v>42</v>
      </c>
      <c r="C1130" s="37" t="s">
        <v>42</v>
      </c>
      <c r="D1130" s="38"/>
      <c r="E1130" s="39">
        <f>TRUNC(단가대비표!O296,0)</f>
        <v>0</v>
      </c>
      <c r="F1130" s="39">
        <f t="shared" si="88"/>
        <v>0</v>
      </c>
      <c r="G1130" s="39">
        <f>TRUNC(단가대비표!P296,0)</f>
        <v>0</v>
      </c>
      <c r="H1130" s="39">
        <f t="shared" si="89"/>
        <v>0</v>
      </c>
      <c r="I1130" s="39">
        <f>TRUNC(단가대비표!V296,0)</f>
        <v>0</v>
      </c>
      <c r="J1130" s="39">
        <f t="shared" si="90"/>
        <v>0</v>
      </c>
      <c r="K1130" s="39">
        <f t="shared" si="92"/>
        <v>0</v>
      </c>
      <c r="L1130" s="39">
        <f t="shared" si="91"/>
        <v>0</v>
      </c>
      <c r="M1130" s="37" t="s">
        <v>42</v>
      </c>
      <c r="N1130" s="1"/>
      <c r="O1130" s="1"/>
      <c r="P1130" s="1"/>
      <c r="Q1130" s="1"/>
      <c r="R1130" s="1"/>
      <c r="S1130" s="1"/>
      <c r="T1130" s="1"/>
      <c r="U1130" s="1"/>
      <c r="AS1130" s="1"/>
      <c r="AU1130" s="1"/>
      <c r="AV1130" s="1"/>
      <c r="AW1130" s="1"/>
    </row>
    <row r="1131" spans="1:49" ht="30" customHeight="1" x14ac:dyDescent="0.3">
      <c r="A1131" s="8" t="s">
        <v>1692</v>
      </c>
      <c r="B1131" s="8" t="s">
        <v>3207</v>
      </c>
      <c r="C1131" s="8" t="s">
        <v>65</v>
      </c>
      <c r="D1131" s="9">
        <v>1</v>
      </c>
      <c r="E1131" s="10">
        <f>TRUNC(단가산출목록!E230,0)</f>
        <v>82</v>
      </c>
      <c r="F1131" s="10">
        <f t="shared" si="88"/>
        <v>82</v>
      </c>
      <c r="G1131" s="10">
        <f>TRUNC(단가산출목록!F230,0)</f>
        <v>1966</v>
      </c>
      <c r="H1131" s="10">
        <f t="shared" si="89"/>
        <v>1966</v>
      </c>
      <c r="I1131" s="10">
        <f>TRUNC(단가산출목록!G230,0)</f>
        <v>303</v>
      </c>
      <c r="J1131" s="10">
        <f t="shared" si="90"/>
        <v>303</v>
      </c>
      <c r="K1131" s="10">
        <f t="shared" si="92"/>
        <v>2351</v>
      </c>
      <c r="L1131" s="10">
        <f t="shared" si="91"/>
        <v>2351</v>
      </c>
      <c r="M1131" s="8" t="s">
        <v>3208</v>
      </c>
      <c r="N1131" s="1"/>
      <c r="O1131" s="1"/>
      <c r="P1131" s="1"/>
      <c r="Q1131" s="1"/>
      <c r="R1131" s="1"/>
      <c r="S1131" s="1"/>
      <c r="T1131" s="1"/>
      <c r="U1131" s="1"/>
      <c r="AS1131" s="1"/>
      <c r="AU1131" s="1"/>
      <c r="AV1131" s="1"/>
      <c r="AW1131" s="1"/>
    </row>
    <row r="1132" spans="1:49" ht="30" customHeight="1" x14ac:dyDescent="0.3">
      <c r="A1132" s="8" t="s">
        <v>1692</v>
      </c>
      <c r="B1132" s="8" t="s">
        <v>3210</v>
      </c>
      <c r="C1132" s="8" t="s">
        <v>65</v>
      </c>
      <c r="D1132" s="9">
        <v>1</v>
      </c>
      <c r="E1132" s="10">
        <f>TRUNC(단가산출목록!E231,0)</f>
        <v>133</v>
      </c>
      <c r="F1132" s="10">
        <f t="shared" si="88"/>
        <v>133</v>
      </c>
      <c r="G1132" s="10">
        <f>TRUNC(단가산출목록!F231,0)</f>
        <v>3195</v>
      </c>
      <c r="H1132" s="10">
        <f t="shared" si="89"/>
        <v>3195</v>
      </c>
      <c r="I1132" s="10">
        <f>TRUNC(단가산출목록!G231,0)</f>
        <v>493</v>
      </c>
      <c r="J1132" s="10">
        <f t="shared" si="90"/>
        <v>493</v>
      </c>
      <c r="K1132" s="10">
        <f t="shared" si="92"/>
        <v>3821</v>
      </c>
      <c r="L1132" s="10">
        <f t="shared" si="91"/>
        <v>3821</v>
      </c>
      <c r="M1132" s="8" t="s">
        <v>3211</v>
      </c>
      <c r="N1132" s="1"/>
      <c r="O1132" s="1"/>
      <c r="P1132" s="1"/>
      <c r="Q1132" s="1"/>
      <c r="R1132" s="1"/>
      <c r="S1132" s="1"/>
      <c r="T1132" s="1"/>
      <c r="U1132" s="1"/>
      <c r="AS1132" s="1"/>
      <c r="AU1132" s="1"/>
      <c r="AV1132" s="1"/>
      <c r="AW1132" s="1"/>
    </row>
    <row r="1133" spans="1:49" ht="30" customHeight="1" x14ac:dyDescent="0.3">
      <c r="A1133" s="37" t="s">
        <v>3213</v>
      </c>
      <c r="B1133" s="37" t="s">
        <v>42</v>
      </c>
      <c r="C1133" s="37" t="s">
        <v>42</v>
      </c>
      <c r="D1133" s="38"/>
      <c r="E1133" s="39"/>
      <c r="F1133" s="39"/>
      <c r="G1133" s="39"/>
      <c r="H1133" s="39"/>
      <c r="I1133" s="39"/>
      <c r="J1133" s="39"/>
      <c r="K1133" s="39"/>
      <c r="L1133" s="39"/>
      <c r="M1133" s="37" t="s">
        <v>42</v>
      </c>
      <c r="N1133" s="1"/>
      <c r="O1133" s="1"/>
      <c r="P1133" s="1"/>
      <c r="Q1133" s="1"/>
      <c r="R1133" s="1"/>
      <c r="S1133" s="1"/>
      <c r="T1133" s="1"/>
      <c r="U1133" s="1"/>
      <c r="AS1133" s="1"/>
      <c r="AU1133" s="1"/>
      <c r="AV1133" s="1"/>
      <c r="AW1133" s="1"/>
    </row>
    <row r="1134" spans="1:49" ht="30" customHeight="1" x14ac:dyDescent="0.3">
      <c r="A1134" s="8" t="s">
        <v>3214</v>
      </c>
      <c r="B1134" s="8" t="s">
        <v>3215</v>
      </c>
      <c r="C1134" s="8" t="s">
        <v>377</v>
      </c>
      <c r="D1134" s="9">
        <v>1</v>
      </c>
      <c r="E1134" s="10">
        <f>TRUNC(일위대가목록!E779,0)</f>
        <v>0</v>
      </c>
      <c r="F1134" s="10">
        <f t="shared" si="88"/>
        <v>0</v>
      </c>
      <c r="G1134" s="10">
        <f>TRUNC(일위대가목록!F779,0)</f>
        <v>0</v>
      </c>
      <c r="H1134" s="10">
        <f t="shared" si="89"/>
        <v>0</v>
      </c>
      <c r="I1134" s="10">
        <f>TRUNC(일위대가목록!G779,0)</f>
        <v>78666</v>
      </c>
      <c r="J1134" s="10">
        <f t="shared" si="90"/>
        <v>78666</v>
      </c>
      <c r="K1134" s="10">
        <f t="shared" ref="K1134:K1144" si="93">TRUNC(E1134+G1134+I1134, 0)</f>
        <v>78666</v>
      </c>
      <c r="L1134" s="10">
        <f t="shared" si="91"/>
        <v>78666</v>
      </c>
      <c r="M1134" s="8" t="s">
        <v>3216</v>
      </c>
      <c r="N1134" s="1"/>
      <c r="O1134" s="1"/>
      <c r="P1134" s="1"/>
      <c r="Q1134" s="1"/>
      <c r="R1134" s="1"/>
      <c r="S1134" s="1"/>
      <c r="T1134" s="1"/>
      <c r="U1134" s="1"/>
      <c r="AS1134" s="1"/>
      <c r="AU1134" s="1"/>
      <c r="AV1134" s="1"/>
      <c r="AW1134" s="1"/>
    </row>
    <row r="1135" spans="1:49" ht="30" customHeight="1" x14ac:dyDescent="0.3">
      <c r="A1135" s="8" t="s">
        <v>3214</v>
      </c>
      <c r="B1135" s="8" t="s">
        <v>3218</v>
      </c>
      <c r="C1135" s="8" t="s">
        <v>377</v>
      </c>
      <c r="D1135" s="9">
        <v>1</v>
      </c>
      <c r="E1135" s="10">
        <f>TRUNC(일위대가목록!E780,0)</f>
        <v>0</v>
      </c>
      <c r="F1135" s="10">
        <f t="shared" si="88"/>
        <v>0</v>
      </c>
      <c r="G1135" s="10">
        <f>TRUNC(일위대가목록!F780,0)</f>
        <v>0</v>
      </c>
      <c r="H1135" s="10">
        <f t="shared" si="89"/>
        <v>0</v>
      </c>
      <c r="I1135" s="10">
        <f>TRUNC(일위대가목록!G780,0)</f>
        <v>86388</v>
      </c>
      <c r="J1135" s="10">
        <f t="shared" si="90"/>
        <v>86388</v>
      </c>
      <c r="K1135" s="10">
        <f t="shared" si="93"/>
        <v>86388</v>
      </c>
      <c r="L1135" s="10">
        <f t="shared" si="91"/>
        <v>86388</v>
      </c>
      <c r="M1135" s="8" t="s">
        <v>3219</v>
      </c>
      <c r="N1135" s="1"/>
      <c r="O1135" s="1"/>
      <c r="P1135" s="1"/>
      <c r="Q1135" s="1"/>
      <c r="R1135" s="1"/>
      <c r="S1135" s="1"/>
      <c r="T1135" s="1"/>
      <c r="U1135" s="1"/>
      <c r="AS1135" s="1"/>
      <c r="AU1135" s="1"/>
      <c r="AV1135" s="1"/>
      <c r="AW1135" s="1"/>
    </row>
    <row r="1136" spans="1:49" ht="30" customHeight="1" x14ac:dyDescent="0.3">
      <c r="A1136" s="8" t="s">
        <v>3214</v>
      </c>
      <c r="B1136" s="8" t="s">
        <v>3221</v>
      </c>
      <c r="C1136" s="8" t="s">
        <v>377</v>
      </c>
      <c r="D1136" s="9">
        <v>1</v>
      </c>
      <c r="E1136" s="10">
        <f>TRUNC(일위대가목록!E781,0)</f>
        <v>0</v>
      </c>
      <c r="F1136" s="10">
        <f t="shared" si="88"/>
        <v>0</v>
      </c>
      <c r="G1136" s="10">
        <f>TRUNC(일위대가목록!F781,0)</f>
        <v>0</v>
      </c>
      <c r="H1136" s="10">
        <f t="shared" si="89"/>
        <v>0</v>
      </c>
      <c r="I1136" s="10">
        <f>TRUNC(일위대가목록!G781,0)</f>
        <v>85854</v>
      </c>
      <c r="J1136" s="10">
        <f t="shared" si="90"/>
        <v>85854</v>
      </c>
      <c r="K1136" s="10">
        <f t="shared" si="93"/>
        <v>85854</v>
      </c>
      <c r="L1136" s="10">
        <f t="shared" si="91"/>
        <v>85854</v>
      </c>
      <c r="M1136" s="8" t="s">
        <v>3222</v>
      </c>
      <c r="N1136" s="1"/>
      <c r="O1136" s="1"/>
      <c r="P1136" s="1"/>
      <c r="Q1136" s="1"/>
      <c r="R1136" s="1"/>
      <c r="S1136" s="1"/>
      <c r="T1136" s="1"/>
      <c r="U1136" s="1"/>
      <c r="AS1136" s="1"/>
      <c r="AU1136" s="1"/>
      <c r="AV1136" s="1"/>
      <c r="AW1136" s="1"/>
    </row>
    <row r="1137" spans="1:49" ht="30" customHeight="1" x14ac:dyDescent="0.3">
      <c r="A1137" s="8" t="s">
        <v>3214</v>
      </c>
      <c r="B1137" s="8" t="s">
        <v>3224</v>
      </c>
      <c r="C1137" s="8" t="s">
        <v>377</v>
      </c>
      <c r="D1137" s="9">
        <v>1</v>
      </c>
      <c r="E1137" s="10">
        <f>TRUNC(일위대가목록!E782,0)</f>
        <v>0</v>
      </c>
      <c r="F1137" s="10">
        <f t="shared" si="88"/>
        <v>0</v>
      </c>
      <c r="G1137" s="10">
        <f>TRUNC(일위대가목록!F782,0)</f>
        <v>0</v>
      </c>
      <c r="H1137" s="10">
        <f t="shared" si="89"/>
        <v>0</v>
      </c>
      <c r="I1137" s="10">
        <f>TRUNC(일위대가목록!G782,0)</f>
        <v>78666</v>
      </c>
      <c r="J1137" s="10">
        <f t="shared" si="90"/>
        <v>78666</v>
      </c>
      <c r="K1137" s="10">
        <f t="shared" si="93"/>
        <v>78666</v>
      </c>
      <c r="L1137" s="10">
        <f t="shared" si="91"/>
        <v>78666</v>
      </c>
      <c r="M1137" s="8" t="s">
        <v>3225</v>
      </c>
      <c r="N1137" s="1"/>
      <c r="O1137" s="1"/>
      <c r="P1137" s="1"/>
      <c r="Q1137" s="1"/>
      <c r="R1137" s="1"/>
      <c r="S1137" s="1"/>
      <c r="T1137" s="1"/>
      <c r="U1137" s="1"/>
      <c r="AS1137" s="1"/>
      <c r="AU1137" s="1"/>
      <c r="AV1137" s="1"/>
      <c r="AW1137" s="1"/>
    </row>
    <row r="1138" spans="1:49" ht="30" customHeight="1" x14ac:dyDescent="0.3">
      <c r="A1138" s="8" t="s">
        <v>3214</v>
      </c>
      <c r="B1138" s="8" t="s">
        <v>3227</v>
      </c>
      <c r="C1138" s="8" t="s">
        <v>377</v>
      </c>
      <c r="D1138" s="9">
        <v>1</v>
      </c>
      <c r="E1138" s="10">
        <f>TRUNC(일위대가목록!E783,0)</f>
        <v>0</v>
      </c>
      <c r="F1138" s="10">
        <f t="shared" si="88"/>
        <v>0</v>
      </c>
      <c r="G1138" s="10">
        <f>TRUNC(일위대가목록!F783,0)</f>
        <v>0</v>
      </c>
      <c r="H1138" s="10">
        <f t="shared" si="89"/>
        <v>0</v>
      </c>
      <c r="I1138" s="10">
        <f>TRUNC(일위대가목록!G783,0)</f>
        <v>86388</v>
      </c>
      <c r="J1138" s="10">
        <f t="shared" si="90"/>
        <v>86388</v>
      </c>
      <c r="K1138" s="10">
        <f t="shared" si="93"/>
        <v>86388</v>
      </c>
      <c r="L1138" s="10">
        <f t="shared" si="91"/>
        <v>86388</v>
      </c>
      <c r="M1138" s="8" t="s">
        <v>3228</v>
      </c>
      <c r="N1138" s="1"/>
      <c r="O1138" s="1"/>
      <c r="P1138" s="1"/>
      <c r="Q1138" s="1"/>
      <c r="R1138" s="1"/>
      <c r="S1138" s="1"/>
      <c r="T1138" s="1"/>
      <c r="U1138" s="1"/>
      <c r="AS1138" s="1"/>
      <c r="AU1138" s="1"/>
      <c r="AV1138" s="1"/>
      <c r="AW1138" s="1"/>
    </row>
    <row r="1139" spans="1:49" ht="30" customHeight="1" x14ac:dyDescent="0.3">
      <c r="A1139" s="8" t="s">
        <v>3214</v>
      </c>
      <c r="B1139" s="8" t="s">
        <v>3230</v>
      </c>
      <c r="C1139" s="8" t="s">
        <v>377</v>
      </c>
      <c r="D1139" s="9">
        <v>1</v>
      </c>
      <c r="E1139" s="10">
        <f>TRUNC(일위대가목록!E784,0)</f>
        <v>0</v>
      </c>
      <c r="F1139" s="10">
        <f t="shared" si="88"/>
        <v>0</v>
      </c>
      <c r="G1139" s="10">
        <f>TRUNC(일위대가목록!F784,0)</f>
        <v>0</v>
      </c>
      <c r="H1139" s="10">
        <f t="shared" si="89"/>
        <v>0</v>
      </c>
      <c r="I1139" s="10">
        <f>TRUNC(일위대가목록!G784,0)</f>
        <v>85854</v>
      </c>
      <c r="J1139" s="10">
        <f t="shared" si="90"/>
        <v>85854</v>
      </c>
      <c r="K1139" s="10">
        <f t="shared" si="93"/>
        <v>85854</v>
      </c>
      <c r="L1139" s="10">
        <f t="shared" si="91"/>
        <v>85854</v>
      </c>
      <c r="M1139" s="8" t="s">
        <v>3231</v>
      </c>
      <c r="N1139" s="1"/>
      <c r="O1139" s="1"/>
      <c r="P1139" s="1"/>
      <c r="Q1139" s="1"/>
      <c r="R1139" s="1"/>
      <c r="S1139" s="1"/>
      <c r="T1139" s="1"/>
      <c r="U1139" s="1"/>
      <c r="AS1139" s="1"/>
      <c r="AU1139" s="1"/>
      <c r="AV1139" s="1"/>
      <c r="AW1139" s="1"/>
    </row>
    <row r="1140" spans="1:49" ht="30" customHeight="1" x14ac:dyDescent="0.3">
      <c r="A1140" s="8" t="s">
        <v>3233</v>
      </c>
      <c r="B1140" s="8" t="s">
        <v>3234</v>
      </c>
      <c r="C1140" s="8" t="s">
        <v>377</v>
      </c>
      <c r="D1140" s="9">
        <v>1</v>
      </c>
      <c r="E1140" s="10">
        <f>TRUNC(일위대가목록!E785,0)</f>
        <v>0</v>
      </c>
      <c r="F1140" s="10">
        <f t="shared" si="88"/>
        <v>0</v>
      </c>
      <c r="G1140" s="10">
        <f>TRUNC(일위대가목록!F785,0)</f>
        <v>0</v>
      </c>
      <c r="H1140" s="10">
        <f t="shared" si="89"/>
        <v>0</v>
      </c>
      <c r="I1140" s="10">
        <f>TRUNC(일위대가목록!G785,0)</f>
        <v>19698</v>
      </c>
      <c r="J1140" s="10">
        <f t="shared" si="90"/>
        <v>19698</v>
      </c>
      <c r="K1140" s="10">
        <f t="shared" si="93"/>
        <v>19698</v>
      </c>
      <c r="L1140" s="10">
        <f t="shared" si="91"/>
        <v>19698</v>
      </c>
      <c r="M1140" s="8" t="s">
        <v>3235</v>
      </c>
      <c r="N1140" s="1"/>
      <c r="O1140" s="1"/>
      <c r="P1140" s="1"/>
      <c r="Q1140" s="1"/>
      <c r="R1140" s="1"/>
      <c r="S1140" s="1"/>
      <c r="T1140" s="1"/>
      <c r="U1140" s="1"/>
      <c r="AS1140" s="1"/>
      <c r="AU1140" s="1"/>
      <c r="AV1140" s="1"/>
      <c r="AW1140" s="1"/>
    </row>
    <row r="1141" spans="1:49" ht="30" customHeight="1" x14ac:dyDescent="0.3">
      <c r="A1141" s="8" t="s">
        <v>3237</v>
      </c>
      <c r="B1141" s="8" t="s">
        <v>3238</v>
      </c>
      <c r="C1141" s="8" t="s">
        <v>377</v>
      </c>
      <c r="D1141" s="9">
        <v>1</v>
      </c>
      <c r="E1141" s="10">
        <f>TRUNC(일위대가목록!E786,0)</f>
        <v>0</v>
      </c>
      <c r="F1141" s="10">
        <f t="shared" si="88"/>
        <v>0</v>
      </c>
      <c r="G1141" s="10">
        <f>TRUNC(일위대가목록!F786,0)</f>
        <v>0</v>
      </c>
      <c r="H1141" s="10">
        <f t="shared" si="89"/>
        <v>0</v>
      </c>
      <c r="I1141" s="10">
        <f>TRUNC(일위대가목록!G786,0)</f>
        <v>81066</v>
      </c>
      <c r="J1141" s="10">
        <f t="shared" si="90"/>
        <v>81066</v>
      </c>
      <c r="K1141" s="10">
        <f t="shared" si="93"/>
        <v>81066</v>
      </c>
      <c r="L1141" s="10">
        <f t="shared" si="91"/>
        <v>81066</v>
      </c>
      <c r="M1141" s="8" t="s">
        <v>3239</v>
      </c>
      <c r="N1141" s="1"/>
      <c r="O1141" s="1"/>
      <c r="P1141" s="1"/>
      <c r="Q1141" s="1"/>
      <c r="R1141" s="1"/>
      <c r="S1141" s="1"/>
      <c r="T1141" s="1"/>
      <c r="U1141" s="1"/>
      <c r="AS1141" s="1"/>
      <c r="AU1141" s="1"/>
      <c r="AV1141" s="1"/>
      <c r="AW1141" s="1"/>
    </row>
    <row r="1142" spans="1:49" ht="30" customHeight="1" x14ac:dyDescent="0.3">
      <c r="A1142" s="8" t="s">
        <v>3241</v>
      </c>
      <c r="B1142" s="8" t="s">
        <v>3234</v>
      </c>
      <c r="C1142" s="8" t="s">
        <v>377</v>
      </c>
      <c r="D1142" s="9">
        <v>1</v>
      </c>
      <c r="E1142" s="10">
        <f>TRUNC(일위대가목록!E787,0)</f>
        <v>0</v>
      </c>
      <c r="F1142" s="10">
        <f t="shared" si="88"/>
        <v>0</v>
      </c>
      <c r="G1142" s="10">
        <f>TRUNC(일위대가목록!F787,0)</f>
        <v>0</v>
      </c>
      <c r="H1142" s="10">
        <f t="shared" si="89"/>
        <v>0</v>
      </c>
      <c r="I1142" s="10">
        <f>TRUNC(일위대가목록!G787,0)</f>
        <v>65101</v>
      </c>
      <c r="J1142" s="10">
        <f t="shared" si="90"/>
        <v>65101</v>
      </c>
      <c r="K1142" s="10">
        <f t="shared" si="93"/>
        <v>65101</v>
      </c>
      <c r="L1142" s="10">
        <f t="shared" si="91"/>
        <v>65101</v>
      </c>
      <c r="M1142" s="8" t="s">
        <v>3242</v>
      </c>
      <c r="N1142" s="1"/>
      <c r="O1142" s="1"/>
      <c r="P1142" s="1"/>
      <c r="Q1142" s="1"/>
      <c r="R1142" s="1"/>
      <c r="S1142" s="1"/>
      <c r="T1142" s="1"/>
      <c r="U1142" s="1"/>
      <c r="AS1142" s="1"/>
      <c r="AU1142" s="1"/>
      <c r="AV1142" s="1"/>
      <c r="AW1142" s="1"/>
    </row>
    <row r="1143" spans="1:49" ht="30" customHeight="1" x14ac:dyDescent="0.3">
      <c r="A1143" s="8" t="s">
        <v>3241</v>
      </c>
      <c r="B1143" s="8" t="s">
        <v>3244</v>
      </c>
      <c r="C1143" s="8" t="s">
        <v>377</v>
      </c>
      <c r="D1143" s="9">
        <v>1</v>
      </c>
      <c r="E1143" s="10">
        <f>TRUNC(일위대가목록!E788,0)</f>
        <v>0</v>
      </c>
      <c r="F1143" s="10">
        <f t="shared" si="88"/>
        <v>0</v>
      </c>
      <c r="G1143" s="10">
        <f>TRUNC(일위대가목록!F788,0)</f>
        <v>0</v>
      </c>
      <c r="H1143" s="10">
        <f t="shared" si="89"/>
        <v>0</v>
      </c>
      <c r="I1143" s="10">
        <f>TRUNC(일위대가목록!G788,0)</f>
        <v>24093</v>
      </c>
      <c r="J1143" s="10">
        <f t="shared" si="90"/>
        <v>24093</v>
      </c>
      <c r="K1143" s="10">
        <f t="shared" si="93"/>
        <v>24093</v>
      </c>
      <c r="L1143" s="10">
        <f t="shared" si="91"/>
        <v>24093</v>
      </c>
      <c r="M1143" s="8" t="s">
        <v>3245</v>
      </c>
      <c r="N1143" s="1"/>
      <c r="O1143" s="1"/>
      <c r="P1143" s="1"/>
      <c r="Q1143" s="1"/>
      <c r="R1143" s="1"/>
      <c r="S1143" s="1"/>
      <c r="T1143" s="1"/>
      <c r="U1143" s="1"/>
      <c r="AS1143" s="1"/>
      <c r="AU1143" s="1"/>
      <c r="AV1143" s="1"/>
      <c r="AW1143" s="1"/>
    </row>
    <row r="1144" spans="1:49" ht="30" customHeight="1" x14ac:dyDescent="0.3">
      <c r="A1144" s="8" t="s">
        <v>3247</v>
      </c>
      <c r="B1144" s="8" t="s">
        <v>42</v>
      </c>
      <c r="C1144" s="8" t="s">
        <v>3248</v>
      </c>
      <c r="D1144" s="9">
        <v>1</v>
      </c>
      <c r="E1144" s="10">
        <f>TRUNC(단가대비표!O160,0)</f>
        <v>0</v>
      </c>
      <c r="F1144" s="10">
        <f t="shared" si="88"/>
        <v>0</v>
      </c>
      <c r="G1144" s="10">
        <f>TRUNC(단가대비표!P160,0)</f>
        <v>0</v>
      </c>
      <c r="H1144" s="10">
        <f t="shared" si="89"/>
        <v>0</v>
      </c>
      <c r="I1144" s="10">
        <f>TRUNC(단가대비표!V160,0)</f>
        <v>197000</v>
      </c>
      <c r="J1144" s="10">
        <f t="shared" si="90"/>
        <v>197000</v>
      </c>
      <c r="K1144" s="10">
        <f t="shared" si="93"/>
        <v>197000</v>
      </c>
      <c r="L1144" s="10">
        <f t="shared" si="91"/>
        <v>197000</v>
      </c>
      <c r="M1144" s="8" t="s">
        <v>42</v>
      </c>
      <c r="N1144" s="1"/>
      <c r="O1144" s="1"/>
      <c r="P1144" s="1"/>
      <c r="Q1144" s="1"/>
      <c r="R1144" s="1"/>
      <c r="S1144" s="1"/>
      <c r="T1144" s="1"/>
      <c r="U1144" s="1"/>
      <c r="AS1144" s="1"/>
      <c r="AU1144" s="1"/>
      <c r="AV1144" s="1"/>
      <c r="AW1144" s="1"/>
    </row>
  </sheetData>
  <mergeCells count="47">
    <mergeCell ref="G3:H3"/>
    <mergeCell ref="A3:A4"/>
    <mergeCell ref="B3:B4"/>
    <mergeCell ref="C3:C4"/>
    <mergeCell ref="D3:D4"/>
    <mergeCell ref="E3:F3"/>
    <mergeCell ref="V3:V4"/>
    <mergeCell ref="I3:J3"/>
    <mergeCell ref="K3:L3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H3:AH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T3:AT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U3:AU4"/>
    <mergeCell ref="AV3:AV4"/>
    <mergeCell ref="AW3:AW4"/>
    <mergeCell ref="AX3:AX4"/>
    <mergeCell ref="AY3:AY4"/>
  </mergeCells>
  <phoneticPr fontId="1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D6E1-8F30-4D7C-8CB8-F4226AFE8EE0}">
  <sheetPr>
    <pageSetUpPr fitToPage="1"/>
  </sheetPr>
  <dimension ref="A1:N848"/>
  <sheetViews>
    <sheetView topLeftCell="B314" workbookViewId="0">
      <selection activeCell="B329" sqref="B329"/>
    </sheetView>
  </sheetViews>
  <sheetFormatPr defaultRowHeight="16.5" x14ac:dyDescent="0.3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2" width="2.625" hidden="1" customWidth="1"/>
    <col min="13" max="13" width="20.625" customWidth="1"/>
    <col min="14" max="14" width="2.625" hidden="1" customWidth="1"/>
  </cols>
  <sheetData>
    <row r="1" spans="1:14" ht="30" customHeight="1" x14ac:dyDescent="0.3">
      <c r="A1" s="3"/>
      <c r="B1" s="2" t="s">
        <v>3250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ht="30" customHeight="1" x14ac:dyDescent="0.3">
      <c r="A2" s="11"/>
      <c r="B2" s="12" t="s">
        <v>12023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4" ht="30" customHeight="1" x14ac:dyDescent="0.3">
      <c r="A3" s="7" t="s">
        <v>3251</v>
      </c>
      <c r="B3" s="7" t="s">
        <v>1</v>
      </c>
      <c r="C3" s="7" t="s">
        <v>2</v>
      </c>
      <c r="D3" s="7" t="s">
        <v>3</v>
      </c>
      <c r="E3" s="7" t="s">
        <v>3252</v>
      </c>
      <c r="F3" s="7" t="s">
        <v>3253</v>
      </c>
      <c r="G3" s="7" t="s">
        <v>3254</v>
      </c>
      <c r="H3" s="7" t="s">
        <v>3255</v>
      </c>
      <c r="I3" s="7" t="s">
        <v>3256</v>
      </c>
      <c r="J3" s="7" t="s">
        <v>3257</v>
      </c>
      <c r="K3" s="7" t="s">
        <v>3258</v>
      </c>
      <c r="L3" s="7" t="s">
        <v>3259</v>
      </c>
      <c r="M3" s="7" t="s">
        <v>3260</v>
      </c>
      <c r="N3" s="1" t="s">
        <v>3261</v>
      </c>
    </row>
    <row r="4" spans="1:14" ht="30" customHeight="1" x14ac:dyDescent="0.3">
      <c r="A4" s="8" t="s">
        <v>50</v>
      </c>
      <c r="B4" s="8" t="s">
        <v>47</v>
      </c>
      <c r="C4" s="8" t="s">
        <v>42</v>
      </c>
      <c r="D4" s="8" t="s">
        <v>48</v>
      </c>
      <c r="E4" s="20">
        <f>일위대가!F8</f>
        <v>0</v>
      </c>
      <c r="F4" s="20">
        <f>일위대가!H8</f>
        <v>127366</v>
      </c>
      <c r="G4" s="20">
        <f>일위대가!J8</f>
        <v>1273</v>
      </c>
      <c r="H4" s="20">
        <f t="shared" ref="H4:H67" si="0">E4+F4+G4</f>
        <v>128639</v>
      </c>
      <c r="I4" s="8" t="s">
        <v>49</v>
      </c>
      <c r="J4" s="8" t="s">
        <v>42</v>
      </c>
      <c r="K4" s="8" t="s">
        <v>42</v>
      </c>
      <c r="L4" s="8" t="s">
        <v>42</v>
      </c>
      <c r="M4" s="8" t="s">
        <v>3272</v>
      </c>
      <c r="N4" s="1" t="s">
        <v>42</v>
      </c>
    </row>
    <row r="5" spans="1:14" ht="30" customHeight="1" x14ac:dyDescent="0.3">
      <c r="A5" s="8" t="s">
        <v>57</v>
      </c>
      <c r="B5" s="8" t="s">
        <v>53</v>
      </c>
      <c r="C5" s="8" t="s">
        <v>54</v>
      </c>
      <c r="D5" s="8" t="s">
        <v>55</v>
      </c>
      <c r="E5" s="20">
        <f>일위대가!F14</f>
        <v>4286</v>
      </c>
      <c r="F5" s="20">
        <f>일위대가!H14</f>
        <v>61706</v>
      </c>
      <c r="G5" s="20">
        <f>일위대가!J14</f>
        <v>6186</v>
      </c>
      <c r="H5" s="20">
        <f t="shared" si="0"/>
        <v>72178</v>
      </c>
      <c r="I5" s="8" t="s">
        <v>56</v>
      </c>
      <c r="J5" s="8" t="s">
        <v>42</v>
      </c>
      <c r="K5" s="8" t="s">
        <v>42</v>
      </c>
      <c r="L5" s="8" t="s">
        <v>42</v>
      </c>
      <c r="M5" s="8" t="s">
        <v>3290</v>
      </c>
      <c r="N5" s="1" t="s">
        <v>42</v>
      </c>
    </row>
    <row r="6" spans="1:14" ht="30" customHeight="1" x14ac:dyDescent="0.3">
      <c r="A6" s="8" t="s">
        <v>60</v>
      </c>
      <c r="B6" s="8" t="s">
        <v>53</v>
      </c>
      <c r="C6" s="8" t="s">
        <v>58</v>
      </c>
      <c r="D6" s="8" t="s">
        <v>55</v>
      </c>
      <c r="E6" s="20">
        <f>일위대가!F20</f>
        <v>7254</v>
      </c>
      <c r="F6" s="20">
        <f>일위대가!H20</f>
        <v>91657</v>
      </c>
      <c r="G6" s="20">
        <f>일위대가!J20</f>
        <v>10469</v>
      </c>
      <c r="H6" s="20">
        <f t="shared" si="0"/>
        <v>109380</v>
      </c>
      <c r="I6" s="8" t="s">
        <v>59</v>
      </c>
      <c r="J6" s="8" t="s">
        <v>42</v>
      </c>
      <c r="K6" s="8" t="s">
        <v>42</v>
      </c>
      <c r="L6" s="8" t="s">
        <v>42</v>
      </c>
      <c r="M6" s="8" t="s">
        <v>3290</v>
      </c>
      <c r="N6" s="1" t="s">
        <v>42</v>
      </c>
    </row>
    <row r="7" spans="1:14" ht="30" customHeight="1" x14ac:dyDescent="0.3">
      <c r="A7" s="8" t="s">
        <v>67</v>
      </c>
      <c r="B7" s="8" t="s">
        <v>63</v>
      </c>
      <c r="C7" s="8" t="s">
        <v>64</v>
      </c>
      <c r="D7" s="8" t="s">
        <v>65</v>
      </c>
      <c r="E7" s="20">
        <f>일위대가!F26</f>
        <v>7584</v>
      </c>
      <c r="F7" s="20">
        <f>일위대가!H26</f>
        <v>77905</v>
      </c>
      <c r="G7" s="20">
        <f>일위대가!J26</f>
        <v>10945</v>
      </c>
      <c r="H7" s="20">
        <f t="shared" si="0"/>
        <v>96434</v>
      </c>
      <c r="I7" s="8" t="s">
        <v>66</v>
      </c>
      <c r="J7" s="8" t="s">
        <v>42</v>
      </c>
      <c r="K7" s="8" t="s">
        <v>42</v>
      </c>
      <c r="L7" s="8" t="s">
        <v>42</v>
      </c>
      <c r="M7" s="8" t="s">
        <v>3301</v>
      </c>
      <c r="N7" s="1" t="s">
        <v>42</v>
      </c>
    </row>
    <row r="8" spans="1:14" ht="30" customHeight="1" x14ac:dyDescent="0.3">
      <c r="A8" s="8" t="s">
        <v>70</v>
      </c>
      <c r="B8" s="8" t="s">
        <v>63</v>
      </c>
      <c r="C8" s="8" t="s">
        <v>68</v>
      </c>
      <c r="D8" s="8" t="s">
        <v>65</v>
      </c>
      <c r="E8" s="20">
        <f>일위대가!F32</f>
        <v>14839</v>
      </c>
      <c r="F8" s="20">
        <f>일위대가!H32</f>
        <v>125321</v>
      </c>
      <c r="G8" s="20">
        <f>일위대가!J32</f>
        <v>21415</v>
      </c>
      <c r="H8" s="20">
        <f t="shared" si="0"/>
        <v>161575</v>
      </c>
      <c r="I8" s="8" t="s">
        <v>69</v>
      </c>
      <c r="J8" s="8" t="s">
        <v>42</v>
      </c>
      <c r="K8" s="8" t="s">
        <v>42</v>
      </c>
      <c r="L8" s="8" t="s">
        <v>42</v>
      </c>
      <c r="M8" s="8" t="s">
        <v>3301</v>
      </c>
      <c r="N8" s="1" t="s">
        <v>42</v>
      </c>
    </row>
    <row r="9" spans="1:14" ht="30" customHeight="1" x14ac:dyDescent="0.3">
      <c r="A9" s="8" t="s">
        <v>73</v>
      </c>
      <c r="B9" s="8" t="s">
        <v>63</v>
      </c>
      <c r="C9" s="8" t="s">
        <v>71</v>
      </c>
      <c r="D9" s="8" t="s">
        <v>65</v>
      </c>
      <c r="E9" s="20">
        <f>일위대가!F38</f>
        <v>24402</v>
      </c>
      <c r="F9" s="20">
        <f>일위대가!H38</f>
        <v>189930</v>
      </c>
      <c r="G9" s="20">
        <f>일위대가!J38</f>
        <v>35216</v>
      </c>
      <c r="H9" s="20">
        <f t="shared" si="0"/>
        <v>249548</v>
      </c>
      <c r="I9" s="8" t="s">
        <v>72</v>
      </c>
      <c r="J9" s="8" t="s">
        <v>42</v>
      </c>
      <c r="K9" s="8" t="s">
        <v>42</v>
      </c>
      <c r="L9" s="8" t="s">
        <v>42</v>
      </c>
      <c r="M9" s="8" t="s">
        <v>3301</v>
      </c>
      <c r="N9" s="1" t="s">
        <v>42</v>
      </c>
    </row>
    <row r="10" spans="1:14" ht="30" customHeight="1" x14ac:dyDescent="0.3">
      <c r="A10" s="8" t="s">
        <v>76</v>
      </c>
      <c r="B10" s="8" t="s">
        <v>63</v>
      </c>
      <c r="C10" s="8" t="s">
        <v>74</v>
      </c>
      <c r="D10" s="8" t="s">
        <v>65</v>
      </c>
      <c r="E10" s="20">
        <f>일위대가!F44</f>
        <v>36273</v>
      </c>
      <c r="F10" s="20">
        <f>일위대가!H44</f>
        <v>276256</v>
      </c>
      <c r="G10" s="20">
        <f>일위대가!J44</f>
        <v>52349</v>
      </c>
      <c r="H10" s="20">
        <f t="shared" si="0"/>
        <v>364878</v>
      </c>
      <c r="I10" s="8" t="s">
        <v>75</v>
      </c>
      <c r="J10" s="8" t="s">
        <v>42</v>
      </c>
      <c r="K10" s="8" t="s">
        <v>42</v>
      </c>
      <c r="L10" s="8" t="s">
        <v>42</v>
      </c>
      <c r="M10" s="8" t="s">
        <v>3301</v>
      </c>
      <c r="N10" s="1" t="s">
        <v>42</v>
      </c>
    </row>
    <row r="11" spans="1:14" ht="30" customHeight="1" x14ac:dyDescent="0.3">
      <c r="A11" s="8" t="s">
        <v>83</v>
      </c>
      <c r="B11" s="8" t="s">
        <v>79</v>
      </c>
      <c r="C11" s="8" t="s">
        <v>80</v>
      </c>
      <c r="D11" s="8" t="s">
        <v>81</v>
      </c>
      <c r="E11" s="20">
        <f>일위대가!F49</f>
        <v>0</v>
      </c>
      <c r="F11" s="20">
        <f>일위대가!H49</f>
        <v>6243</v>
      </c>
      <c r="G11" s="20">
        <f>일위대가!J49</f>
        <v>0</v>
      </c>
      <c r="H11" s="20">
        <f t="shared" si="0"/>
        <v>6243</v>
      </c>
      <c r="I11" s="8" t="s">
        <v>82</v>
      </c>
      <c r="J11" s="8" t="s">
        <v>42</v>
      </c>
      <c r="K11" s="8" t="s">
        <v>42</v>
      </c>
      <c r="L11" s="8" t="s">
        <v>42</v>
      </c>
      <c r="M11" s="8" t="s">
        <v>3318</v>
      </c>
      <c r="N11" s="1" t="s">
        <v>42</v>
      </c>
    </row>
    <row r="12" spans="1:14" ht="30" customHeight="1" x14ac:dyDescent="0.3">
      <c r="A12" s="8" t="s">
        <v>90</v>
      </c>
      <c r="B12" s="8" t="s">
        <v>86</v>
      </c>
      <c r="C12" s="8" t="s">
        <v>87</v>
      </c>
      <c r="D12" s="8" t="s">
        <v>88</v>
      </c>
      <c r="E12" s="20">
        <f>일위대가!F53</f>
        <v>0</v>
      </c>
      <c r="F12" s="20">
        <f>일위대가!H53</f>
        <v>63314</v>
      </c>
      <c r="G12" s="20">
        <f>일위대가!J53</f>
        <v>0</v>
      </c>
      <c r="H12" s="20">
        <f t="shared" si="0"/>
        <v>63314</v>
      </c>
      <c r="I12" s="8" t="s">
        <v>89</v>
      </c>
      <c r="J12" s="8" t="s">
        <v>42</v>
      </c>
      <c r="K12" s="8" t="s">
        <v>42</v>
      </c>
      <c r="L12" s="8" t="s">
        <v>42</v>
      </c>
      <c r="M12" s="8" t="s">
        <v>3322</v>
      </c>
      <c r="N12" s="1" t="s">
        <v>42</v>
      </c>
    </row>
    <row r="13" spans="1:14" ht="30" customHeight="1" x14ac:dyDescent="0.3">
      <c r="A13" s="8" t="s">
        <v>93</v>
      </c>
      <c r="B13" s="8" t="s">
        <v>91</v>
      </c>
      <c r="C13" s="8" t="s">
        <v>87</v>
      </c>
      <c r="D13" s="8" t="s">
        <v>88</v>
      </c>
      <c r="E13" s="20">
        <f>일위대가!F57</f>
        <v>0</v>
      </c>
      <c r="F13" s="20">
        <f>일위대가!H57</f>
        <v>83665</v>
      </c>
      <c r="G13" s="20">
        <f>일위대가!J57</f>
        <v>0</v>
      </c>
      <c r="H13" s="20">
        <f t="shared" si="0"/>
        <v>83665</v>
      </c>
      <c r="I13" s="8" t="s">
        <v>92</v>
      </c>
      <c r="J13" s="8" t="s">
        <v>42</v>
      </c>
      <c r="K13" s="8" t="s">
        <v>42</v>
      </c>
      <c r="L13" s="8" t="s">
        <v>42</v>
      </c>
      <c r="M13" s="8" t="s">
        <v>3322</v>
      </c>
      <c r="N13" s="1" t="s">
        <v>42</v>
      </c>
    </row>
    <row r="14" spans="1:14" ht="30" customHeight="1" x14ac:dyDescent="0.3">
      <c r="A14" s="8" t="s">
        <v>96</v>
      </c>
      <c r="B14" s="8" t="s">
        <v>94</v>
      </c>
      <c r="C14" s="8" t="s">
        <v>87</v>
      </c>
      <c r="D14" s="8" t="s">
        <v>88</v>
      </c>
      <c r="E14" s="20">
        <f>일위대가!F61</f>
        <v>0</v>
      </c>
      <c r="F14" s="20">
        <f>일위대가!H61</f>
        <v>101754</v>
      </c>
      <c r="G14" s="20">
        <f>일위대가!J61</f>
        <v>0</v>
      </c>
      <c r="H14" s="20">
        <f t="shared" si="0"/>
        <v>101754</v>
      </c>
      <c r="I14" s="8" t="s">
        <v>95</v>
      </c>
      <c r="J14" s="8" t="s">
        <v>42</v>
      </c>
      <c r="K14" s="8" t="s">
        <v>42</v>
      </c>
      <c r="L14" s="8" t="s">
        <v>42</v>
      </c>
      <c r="M14" s="8" t="s">
        <v>3322</v>
      </c>
      <c r="N14" s="1" t="s">
        <v>42</v>
      </c>
    </row>
    <row r="15" spans="1:14" ht="30" customHeight="1" x14ac:dyDescent="0.3">
      <c r="A15" s="8" t="s">
        <v>99</v>
      </c>
      <c r="B15" s="8" t="s">
        <v>97</v>
      </c>
      <c r="C15" s="8" t="s">
        <v>87</v>
      </c>
      <c r="D15" s="8" t="s">
        <v>88</v>
      </c>
      <c r="E15" s="20">
        <f>일위대가!F65</f>
        <v>0</v>
      </c>
      <c r="F15" s="20">
        <f>일위대가!H65</f>
        <v>187681</v>
      </c>
      <c r="G15" s="20">
        <f>일위대가!J65</f>
        <v>0</v>
      </c>
      <c r="H15" s="20">
        <f t="shared" si="0"/>
        <v>187681</v>
      </c>
      <c r="I15" s="8" t="s">
        <v>98</v>
      </c>
      <c r="J15" s="8" t="s">
        <v>42</v>
      </c>
      <c r="K15" s="8" t="s">
        <v>42</v>
      </c>
      <c r="L15" s="8" t="s">
        <v>42</v>
      </c>
      <c r="M15" s="8" t="s">
        <v>3322</v>
      </c>
      <c r="N15" s="1" t="s">
        <v>42</v>
      </c>
    </row>
    <row r="16" spans="1:14" ht="30" customHeight="1" x14ac:dyDescent="0.3">
      <c r="A16" s="8" t="s">
        <v>103</v>
      </c>
      <c r="B16" s="8" t="s">
        <v>100</v>
      </c>
      <c r="C16" s="8" t="s">
        <v>101</v>
      </c>
      <c r="D16" s="8" t="s">
        <v>88</v>
      </c>
      <c r="E16" s="20">
        <f>일위대가!F69</f>
        <v>0</v>
      </c>
      <c r="F16" s="20">
        <f>일위대가!H69</f>
        <v>34413</v>
      </c>
      <c r="G16" s="20">
        <f>일위대가!J69</f>
        <v>0</v>
      </c>
      <c r="H16" s="20">
        <f t="shared" si="0"/>
        <v>34413</v>
      </c>
      <c r="I16" s="8" t="s">
        <v>102</v>
      </c>
      <c r="J16" s="8" t="s">
        <v>42</v>
      </c>
      <c r="K16" s="8" t="s">
        <v>42</v>
      </c>
      <c r="L16" s="8" t="s">
        <v>42</v>
      </c>
      <c r="M16" s="8" t="s">
        <v>3331</v>
      </c>
      <c r="N16" s="1" t="s">
        <v>42</v>
      </c>
    </row>
    <row r="17" spans="1:14" ht="30" customHeight="1" x14ac:dyDescent="0.3">
      <c r="A17" s="8" t="s">
        <v>107</v>
      </c>
      <c r="B17" s="8" t="s">
        <v>104</v>
      </c>
      <c r="C17" s="8" t="s">
        <v>105</v>
      </c>
      <c r="D17" s="8" t="s">
        <v>88</v>
      </c>
      <c r="E17" s="20">
        <f>일위대가!F77</f>
        <v>5651</v>
      </c>
      <c r="F17" s="20">
        <f>일위대가!H77</f>
        <v>118597</v>
      </c>
      <c r="G17" s="20">
        <f>일위대가!J77</f>
        <v>1669</v>
      </c>
      <c r="H17" s="20">
        <f t="shared" si="0"/>
        <v>125917</v>
      </c>
      <c r="I17" s="8" t="s">
        <v>106</v>
      </c>
      <c r="J17" s="8" t="s">
        <v>42</v>
      </c>
      <c r="K17" s="8" t="s">
        <v>42</v>
      </c>
      <c r="L17" s="8" t="s">
        <v>42</v>
      </c>
      <c r="M17" s="8" t="s">
        <v>3334</v>
      </c>
      <c r="N17" s="1" t="s">
        <v>42</v>
      </c>
    </row>
    <row r="18" spans="1:14" ht="30" customHeight="1" x14ac:dyDescent="0.3">
      <c r="A18" s="8" t="s">
        <v>112</v>
      </c>
      <c r="B18" s="8" t="s">
        <v>110</v>
      </c>
      <c r="C18" s="8" t="s">
        <v>105</v>
      </c>
      <c r="D18" s="8" t="s">
        <v>88</v>
      </c>
      <c r="E18" s="20">
        <f>일위대가!F85</f>
        <v>8700</v>
      </c>
      <c r="F18" s="20">
        <f>일위대가!H85</f>
        <v>155609</v>
      </c>
      <c r="G18" s="20">
        <f>일위대가!J85</f>
        <v>2505</v>
      </c>
      <c r="H18" s="20">
        <f t="shared" si="0"/>
        <v>166814</v>
      </c>
      <c r="I18" s="8" t="s">
        <v>111</v>
      </c>
      <c r="J18" s="8" t="s">
        <v>42</v>
      </c>
      <c r="K18" s="8" t="s">
        <v>42</v>
      </c>
      <c r="L18" s="8" t="s">
        <v>42</v>
      </c>
      <c r="M18" s="8" t="s">
        <v>3334</v>
      </c>
      <c r="N18" s="1" t="s">
        <v>42</v>
      </c>
    </row>
    <row r="19" spans="1:14" ht="30" customHeight="1" x14ac:dyDescent="0.3">
      <c r="A19" s="8" t="s">
        <v>115</v>
      </c>
      <c r="B19" s="8" t="s">
        <v>113</v>
      </c>
      <c r="C19" s="8" t="s">
        <v>105</v>
      </c>
      <c r="D19" s="8" t="s">
        <v>88</v>
      </c>
      <c r="E19" s="20">
        <f>일위대가!F93</f>
        <v>11072</v>
      </c>
      <c r="F19" s="20">
        <f>일위대가!H93</f>
        <v>214249</v>
      </c>
      <c r="G19" s="20">
        <f>일위대가!J93</f>
        <v>3280</v>
      </c>
      <c r="H19" s="20">
        <f t="shared" si="0"/>
        <v>228601</v>
      </c>
      <c r="I19" s="8" t="s">
        <v>114</v>
      </c>
      <c r="J19" s="8" t="s">
        <v>42</v>
      </c>
      <c r="K19" s="8" t="s">
        <v>42</v>
      </c>
      <c r="L19" s="8" t="s">
        <v>42</v>
      </c>
      <c r="M19" s="8" t="s">
        <v>3334</v>
      </c>
      <c r="N19" s="1" t="s">
        <v>42</v>
      </c>
    </row>
    <row r="20" spans="1:14" ht="30" customHeight="1" x14ac:dyDescent="0.3">
      <c r="A20" s="8" t="s">
        <v>118</v>
      </c>
      <c r="B20" s="8" t="s">
        <v>116</v>
      </c>
      <c r="C20" s="8" t="s">
        <v>105</v>
      </c>
      <c r="D20" s="8" t="s">
        <v>88</v>
      </c>
      <c r="E20" s="20">
        <f>일위대가!F101</f>
        <v>17770</v>
      </c>
      <c r="F20" s="20">
        <f>일위대가!H101</f>
        <v>348219</v>
      </c>
      <c r="G20" s="20">
        <f>일위대가!J101</f>
        <v>5277</v>
      </c>
      <c r="H20" s="20">
        <f t="shared" si="0"/>
        <v>371266</v>
      </c>
      <c r="I20" s="8" t="s">
        <v>117</v>
      </c>
      <c r="J20" s="8" t="s">
        <v>42</v>
      </c>
      <c r="K20" s="8" t="s">
        <v>42</v>
      </c>
      <c r="L20" s="8" t="s">
        <v>42</v>
      </c>
      <c r="M20" s="8" t="s">
        <v>3334</v>
      </c>
      <c r="N20" s="1" t="s">
        <v>42</v>
      </c>
    </row>
    <row r="21" spans="1:14" ht="30" customHeight="1" x14ac:dyDescent="0.3">
      <c r="A21" s="8" t="s">
        <v>124</v>
      </c>
      <c r="B21" s="8" t="s">
        <v>121</v>
      </c>
      <c r="C21" s="8" t="s">
        <v>122</v>
      </c>
      <c r="D21" s="8" t="s">
        <v>88</v>
      </c>
      <c r="E21" s="20">
        <f>일위대가!F105</f>
        <v>818</v>
      </c>
      <c r="F21" s="20">
        <f>일위대가!H105</f>
        <v>1522</v>
      </c>
      <c r="G21" s="20">
        <f>일위대가!J105</f>
        <v>764</v>
      </c>
      <c r="H21" s="20">
        <f t="shared" si="0"/>
        <v>3104</v>
      </c>
      <c r="I21" s="8" t="s">
        <v>123</v>
      </c>
      <c r="J21" s="8" t="s">
        <v>42</v>
      </c>
      <c r="K21" s="8" t="s">
        <v>42</v>
      </c>
      <c r="L21" s="8" t="s">
        <v>42</v>
      </c>
      <c r="M21" s="8" t="s">
        <v>3362</v>
      </c>
      <c r="N21" s="1" t="s">
        <v>42</v>
      </c>
    </row>
    <row r="22" spans="1:14" ht="30" customHeight="1" x14ac:dyDescent="0.3">
      <c r="A22" s="8" t="s">
        <v>127</v>
      </c>
      <c r="B22" s="8" t="s">
        <v>125</v>
      </c>
      <c r="C22" s="8" t="s">
        <v>122</v>
      </c>
      <c r="D22" s="8" t="s">
        <v>88</v>
      </c>
      <c r="E22" s="20">
        <f>일위대가!F110</f>
        <v>1104</v>
      </c>
      <c r="F22" s="20">
        <f>일위대가!H110</f>
        <v>2053</v>
      </c>
      <c r="G22" s="20">
        <f>일위대가!J110</f>
        <v>1114</v>
      </c>
      <c r="H22" s="20">
        <f t="shared" si="0"/>
        <v>4271</v>
      </c>
      <c r="I22" s="8" t="s">
        <v>126</v>
      </c>
      <c r="J22" s="8" t="s">
        <v>42</v>
      </c>
      <c r="K22" s="8" t="s">
        <v>42</v>
      </c>
      <c r="L22" s="8" t="s">
        <v>42</v>
      </c>
      <c r="M22" s="8" t="s">
        <v>3365</v>
      </c>
      <c r="N22" s="1" t="s">
        <v>42</v>
      </c>
    </row>
    <row r="23" spans="1:14" ht="30" customHeight="1" x14ac:dyDescent="0.3">
      <c r="A23" s="8" t="s">
        <v>130</v>
      </c>
      <c r="B23" s="8" t="s">
        <v>121</v>
      </c>
      <c r="C23" s="8" t="s">
        <v>128</v>
      </c>
      <c r="D23" s="8" t="s">
        <v>88</v>
      </c>
      <c r="E23" s="20">
        <f>일위대가!F114</f>
        <v>553</v>
      </c>
      <c r="F23" s="20">
        <f>일위대가!H114</f>
        <v>843</v>
      </c>
      <c r="G23" s="20">
        <f>일위대가!J114</f>
        <v>513</v>
      </c>
      <c r="H23" s="20">
        <f t="shared" si="0"/>
        <v>1909</v>
      </c>
      <c r="I23" s="8" t="s">
        <v>129</v>
      </c>
      <c r="J23" s="8" t="s">
        <v>42</v>
      </c>
      <c r="K23" s="8" t="s">
        <v>42</v>
      </c>
      <c r="L23" s="8" t="s">
        <v>42</v>
      </c>
      <c r="M23" s="8" t="s">
        <v>3362</v>
      </c>
      <c r="N23" s="1" t="s">
        <v>42</v>
      </c>
    </row>
    <row r="24" spans="1:14" ht="30" customHeight="1" x14ac:dyDescent="0.3">
      <c r="A24" s="8" t="s">
        <v>132</v>
      </c>
      <c r="B24" s="8" t="s">
        <v>125</v>
      </c>
      <c r="C24" s="8" t="s">
        <v>128</v>
      </c>
      <c r="D24" s="8" t="s">
        <v>88</v>
      </c>
      <c r="E24" s="20">
        <f>일위대가!F119</f>
        <v>793</v>
      </c>
      <c r="F24" s="20">
        <f>일위대가!H119</f>
        <v>1209</v>
      </c>
      <c r="G24" s="20">
        <f>일위대가!J119</f>
        <v>790</v>
      </c>
      <c r="H24" s="20">
        <f t="shared" si="0"/>
        <v>2792</v>
      </c>
      <c r="I24" s="8" t="s">
        <v>131</v>
      </c>
      <c r="J24" s="8" t="s">
        <v>42</v>
      </c>
      <c r="K24" s="8" t="s">
        <v>42</v>
      </c>
      <c r="L24" s="8" t="s">
        <v>42</v>
      </c>
      <c r="M24" s="8" t="s">
        <v>3365</v>
      </c>
      <c r="N24" s="1" t="s">
        <v>42</v>
      </c>
    </row>
    <row r="25" spans="1:14" ht="30" customHeight="1" x14ac:dyDescent="0.3">
      <c r="A25" s="8" t="s">
        <v>135</v>
      </c>
      <c r="B25" s="8" t="s">
        <v>121</v>
      </c>
      <c r="C25" s="8" t="s">
        <v>133</v>
      </c>
      <c r="D25" s="8" t="s">
        <v>88</v>
      </c>
      <c r="E25" s="20">
        <f>일위대가!F123</f>
        <v>553</v>
      </c>
      <c r="F25" s="20">
        <f>일위대가!H123</f>
        <v>507</v>
      </c>
      <c r="G25" s="20">
        <f>일위대가!J123</f>
        <v>410</v>
      </c>
      <c r="H25" s="20">
        <f t="shared" si="0"/>
        <v>1470</v>
      </c>
      <c r="I25" s="8" t="s">
        <v>134</v>
      </c>
      <c r="J25" s="8" t="s">
        <v>42</v>
      </c>
      <c r="K25" s="8" t="s">
        <v>42</v>
      </c>
      <c r="L25" s="8" t="s">
        <v>42</v>
      </c>
      <c r="M25" s="8" t="s">
        <v>3362</v>
      </c>
      <c r="N25" s="1" t="s">
        <v>42</v>
      </c>
    </row>
    <row r="26" spans="1:14" ht="30" customHeight="1" x14ac:dyDescent="0.3">
      <c r="A26" s="8" t="s">
        <v>137</v>
      </c>
      <c r="B26" s="8" t="s">
        <v>125</v>
      </c>
      <c r="C26" s="8" t="s">
        <v>133</v>
      </c>
      <c r="D26" s="8" t="s">
        <v>88</v>
      </c>
      <c r="E26" s="20">
        <f>일위대가!F128</f>
        <v>804</v>
      </c>
      <c r="F26" s="20">
        <f>일위대가!H128</f>
        <v>737</v>
      </c>
      <c r="G26" s="20">
        <f>일위대가!J128</f>
        <v>639</v>
      </c>
      <c r="H26" s="20">
        <f t="shared" si="0"/>
        <v>2180</v>
      </c>
      <c r="I26" s="8" t="s">
        <v>136</v>
      </c>
      <c r="J26" s="8" t="s">
        <v>42</v>
      </c>
      <c r="K26" s="8" t="s">
        <v>42</v>
      </c>
      <c r="L26" s="8" t="s">
        <v>42</v>
      </c>
      <c r="M26" s="8" t="s">
        <v>3365</v>
      </c>
      <c r="N26" s="1" t="s">
        <v>42</v>
      </c>
    </row>
    <row r="27" spans="1:14" ht="30" customHeight="1" x14ac:dyDescent="0.3">
      <c r="A27" s="8" t="s">
        <v>141</v>
      </c>
      <c r="B27" s="8" t="s">
        <v>138</v>
      </c>
      <c r="C27" s="8" t="s">
        <v>139</v>
      </c>
      <c r="D27" s="8" t="s">
        <v>88</v>
      </c>
      <c r="E27" s="20">
        <f>일위대가!F134</f>
        <v>4051</v>
      </c>
      <c r="F27" s="20">
        <f>일위대가!H134</f>
        <v>7259</v>
      </c>
      <c r="G27" s="20">
        <f>일위대가!J134</f>
        <v>5972</v>
      </c>
      <c r="H27" s="20">
        <f t="shared" si="0"/>
        <v>17282</v>
      </c>
      <c r="I27" s="8" t="s">
        <v>140</v>
      </c>
      <c r="J27" s="8" t="s">
        <v>42</v>
      </c>
      <c r="K27" s="8" t="s">
        <v>42</v>
      </c>
      <c r="L27" s="8" t="s">
        <v>42</v>
      </c>
      <c r="M27" s="8" t="s">
        <v>3381</v>
      </c>
      <c r="N27" s="1" t="s">
        <v>42</v>
      </c>
    </row>
    <row r="28" spans="1:14" ht="30" customHeight="1" x14ac:dyDescent="0.3">
      <c r="A28" s="8" t="s">
        <v>144</v>
      </c>
      <c r="B28" s="8" t="s">
        <v>138</v>
      </c>
      <c r="C28" s="8" t="s">
        <v>142</v>
      </c>
      <c r="D28" s="8" t="s">
        <v>88</v>
      </c>
      <c r="E28" s="20">
        <f>일위대가!F140</f>
        <v>5462</v>
      </c>
      <c r="F28" s="20">
        <f>일위대가!H140</f>
        <v>9443</v>
      </c>
      <c r="G28" s="20">
        <f>일위대가!J140</f>
        <v>7769</v>
      </c>
      <c r="H28" s="20">
        <f t="shared" si="0"/>
        <v>22674</v>
      </c>
      <c r="I28" s="8" t="s">
        <v>143</v>
      </c>
      <c r="J28" s="8" t="s">
        <v>42</v>
      </c>
      <c r="K28" s="8" t="s">
        <v>42</v>
      </c>
      <c r="L28" s="8" t="s">
        <v>42</v>
      </c>
      <c r="M28" s="8" t="s">
        <v>3381</v>
      </c>
      <c r="N28" s="1" t="s">
        <v>42</v>
      </c>
    </row>
    <row r="29" spans="1:14" ht="30" customHeight="1" x14ac:dyDescent="0.3">
      <c r="A29" s="8" t="s">
        <v>147</v>
      </c>
      <c r="B29" s="8" t="s">
        <v>138</v>
      </c>
      <c r="C29" s="8" t="s">
        <v>145</v>
      </c>
      <c r="D29" s="8" t="s">
        <v>88</v>
      </c>
      <c r="E29" s="20">
        <f>일위대가!F146</f>
        <v>10080</v>
      </c>
      <c r="F29" s="20">
        <f>일위대가!H146</f>
        <v>15758</v>
      </c>
      <c r="G29" s="20">
        <f>일위대가!J146</f>
        <v>12965</v>
      </c>
      <c r="H29" s="20">
        <f t="shared" si="0"/>
        <v>38803</v>
      </c>
      <c r="I29" s="8" t="s">
        <v>146</v>
      </c>
      <c r="J29" s="8" t="s">
        <v>42</v>
      </c>
      <c r="K29" s="8" t="s">
        <v>42</v>
      </c>
      <c r="L29" s="8" t="s">
        <v>42</v>
      </c>
      <c r="M29" s="8" t="s">
        <v>3381</v>
      </c>
      <c r="N29" s="1" t="s">
        <v>42</v>
      </c>
    </row>
    <row r="30" spans="1:14" ht="30" customHeight="1" x14ac:dyDescent="0.3">
      <c r="A30" s="8" t="s">
        <v>150</v>
      </c>
      <c r="B30" s="8" t="s">
        <v>138</v>
      </c>
      <c r="C30" s="8" t="s">
        <v>148</v>
      </c>
      <c r="D30" s="8" t="s">
        <v>88</v>
      </c>
      <c r="E30" s="20">
        <f>일위대가!F152</f>
        <v>12851</v>
      </c>
      <c r="F30" s="20">
        <f>일위대가!H152</f>
        <v>18886</v>
      </c>
      <c r="G30" s="20">
        <f>일위대가!J152</f>
        <v>15539</v>
      </c>
      <c r="H30" s="20">
        <f t="shared" si="0"/>
        <v>47276</v>
      </c>
      <c r="I30" s="8" t="s">
        <v>149</v>
      </c>
      <c r="J30" s="8" t="s">
        <v>42</v>
      </c>
      <c r="K30" s="8" t="s">
        <v>42</v>
      </c>
      <c r="L30" s="8" t="s">
        <v>42</v>
      </c>
      <c r="M30" s="8" t="s">
        <v>3381</v>
      </c>
      <c r="N30" s="1" t="s">
        <v>42</v>
      </c>
    </row>
    <row r="31" spans="1:14" ht="30" customHeight="1" x14ac:dyDescent="0.3">
      <c r="A31" s="8" t="s">
        <v>156</v>
      </c>
      <c r="B31" s="8" t="s">
        <v>153</v>
      </c>
      <c r="C31" s="8" t="s">
        <v>154</v>
      </c>
      <c r="D31" s="8" t="s">
        <v>88</v>
      </c>
      <c r="E31" s="20">
        <f>일위대가!F156</f>
        <v>453</v>
      </c>
      <c r="F31" s="20">
        <f>일위대가!H156</f>
        <v>843</v>
      </c>
      <c r="G31" s="20">
        <f>일위대가!J156</f>
        <v>423</v>
      </c>
      <c r="H31" s="20">
        <f t="shared" si="0"/>
        <v>1719</v>
      </c>
      <c r="I31" s="8" t="s">
        <v>155</v>
      </c>
      <c r="J31" s="8" t="s">
        <v>42</v>
      </c>
      <c r="K31" s="8" t="s">
        <v>42</v>
      </c>
      <c r="L31" s="8" t="s">
        <v>42</v>
      </c>
      <c r="M31" s="8" t="s">
        <v>3403</v>
      </c>
      <c r="N31" s="1" t="s">
        <v>42</v>
      </c>
    </row>
    <row r="32" spans="1:14" ht="30" customHeight="1" x14ac:dyDescent="0.3">
      <c r="A32" s="8" t="s">
        <v>159</v>
      </c>
      <c r="B32" s="8" t="s">
        <v>153</v>
      </c>
      <c r="C32" s="8" t="s">
        <v>157</v>
      </c>
      <c r="D32" s="8" t="s">
        <v>88</v>
      </c>
      <c r="E32" s="20">
        <f>일위대가!F160</f>
        <v>602</v>
      </c>
      <c r="F32" s="20">
        <f>일위대가!H160</f>
        <v>1121</v>
      </c>
      <c r="G32" s="20">
        <f>일위대가!J160</f>
        <v>562</v>
      </c>
      <c r="H32" s="20">
        <f t="shared" si="0"/>
        <v>2285</v>
      </c>
      <c r="I32" s="8" t="s">
        <v>158</v>
      </c>
      <c r="J32" s="8" t="s">
        <v>42</v>
      </c>
      <c r="K32" s="8" t="s">
        <v>42</v>
      </c>
      <c r="L32" s="8" t="s">
        <v>42</v>
      </c>
      <c r="M32" s="8" t="s">
        <v>3403</v>
      </c>
      <c r="N32" s="1" t="s">
        <v>42</v>
      </c>
    </row>
    <row r="33" spans="1:14" ht="30" customHeight="1" x14ac:dyDescent="0.3">
      <c r="A33" s="8" t="s">
        <v>162</v>
      </c>
      <c r="B33" s="8" t="s">
        <v>153</v>
      </c>
      <c r="C33" s="8" t="s">
        <v>160</v>
      </c>
      <c r="D33" s="8" t="s">
        <v>88</v>
      </c>
      <c r="E33" s="20">
        <f>일위대가!F164</f>
        <v>698</v>
      </c>
      <c r="F33" s="20">
        <f>일위대가!H164</f>
        <v>2484</v>
      </c>
      <c r="G33" s="20">
        <f>일위대가!J164</f>
        <v>986</v>
      </c>
      <c r="H33" s="20">
        <f t="shared" si="0"/>
        <v>4168</v>
      </c>
      <c r="I33" s="8" t="s">
        <v>161</v>
      </c>
      <c r="J33" s="8" t="s">
        <v>42</v>
      </c>
      <c r="K33" s="8" t="s">
        <v>42</v>
      </c>
      <c r="L33" s="8" t="s">
        <v>42</v>
      </c>
      <c r="M33" s="8" t="s">
        <v>3403</v>
      </c>
      <c r="N33" s="1" t="s">
        <v>42</v>
      </c>
    </row>
    <row r="34" spans="1:14" ht="30" customHeight="1" x14ac:dyDescent="0.3">
      <c r="A34" s="8" t="s">
        <v>165</v>
      </c>
      <c r="B34" s="8" t="s">
        <v>163</v>
      </c>
      <c r="C34" s="8" t="s">
        <v>154</v>
      </c>
      <c r="D34" s="8" t="s">
        <v>88</v>
      </c>
      <c r="E34" s="20">
        <f>일위대가!F168</f>
        <v>602</v>
      </c>
      <c r="F34" s="20">
        <f>일위대가!H168</f>
        <v>1121</v>
      </c>
      <c r="G34" s="20">
        <f>일위대가!J168</f>
        <v>562</v>
      </c>
      <c r="H34" s="20">
        <f t="shared" si="0"/>
        <v>2285</v>
      </c>
      <c r="I34" s="8" t="s">
        <v>164</v>
      </c>
      <c r="J34" s="8" t="s">
        <v>42</v>
      </c>
      <c r="K34" s="8" t="s">
        <v>42</v>
      </c>
      <c r="L34" s="8" t="s">
        <v>42</v>
      </c>
      <c r="M34" s="8" t="s">
        <v>3403</v>
      </c>
      <c r="N34" s="1" t="s">
        <v>42</v>
      </c>
    </row>
    <row r="35" spans="1:14" ht="30" customHeight="1" x14ac:dyDescent="0.3">
      <c r="A35" s="8" t="s">
        <v>167</v>
      </c>
      <c r="B35" s="8" t="s">
        <v>163</v>
      </c>
      <c r="C35" s="8" t="s">
        <v>157</v>
      </c>
      <c r="D35" s="8" t="s">
        <v>88</v>
      </c>
      <c r="E35" s="20">
        <f>일위대가!F172</f>
        <v>806</v>
      </c>
      <c r="F35" s="20">
        <f>일위대가!H172</f>
        <v>1499</v>
      </c>
      <c r="G35" s="20">
        <f>일위대가!J172</f>
        <v>752</v>
      </c>
      <c r="H35" s="20">
        <f t="shared" si="0"/>
        <v>3057</v>
      </c>
      <c r="I35" s="8" t="s">
        <v>166</v>
      </c>
      <c r="J35" s="8" t="s">
        <v>42</v>
      </c>
      <c r="K35" s="8" t="s">
        <v>42</v>
      </c>
      <c r="L35" s="8" t="s">
        <v>42</v>
      </c>
      <c r="M35" s="8" t="s">
        <v>3403</v>
      </c>
      <c r="N35" s="1" t="s">
        <v>42</v>
      </c>
    </row>
    <row r="36" spans="1:14" ht="30" customHeight="1" x14ac:dyDescent="0.3">
      <c r="A36" s="8" t="s">
        <v>169</v>
      </c>
      <c r="B36" s="8" t="s">
        <v>163</v>
      </c>
      <c r="C36" s="8" t="s">
        <v>160</v>
      </c>
      <c r="D36" s="8" t="s">
        <v>88</v>
      </c>
      <c r="E36" s="20">
        <f>일위대가!F176</f>
        <v>931</v>
      </c>
      <c r="F36" s="20">
        <f>일위대가!H176</f>
        <v>3311</v>
      </c>
      <c r="G36" s="20">
        <f>일위대가!J176</f>
        <v>1314</v>
      </c>
      <c r="H36" s="20">
        <f t="shared" si="0"/>
        <v>5556</v>
      </c>
      <c r="I36" s="8" t="s">
        <v>168</v>
      </c>
      <c r="J36" s="8" t="s">
        <v>42</v>
      </c>
      <c r="K36" s="8" t="s">
        <v>42</v>
      </c>
      <c r="L36" s="8" t="s">
        <v>42</v>
      </c>
      <c r="M36" s="8" t="s">
        <v>3403</v>
      </c>
      <c r="N36" s="1" t="s">
        <v>42</v>
      </c>
    </row>
    <row r="37" spans="1:14" ht="30" customHeight="1" x14ac:dyDescent="0.3">
      <c r="A37" s="8" t="s">
        <v>172</v>
      </c>
      <c r="B37" s="8" t="s">
        <v>170</v>
      </c>
      <c r="C37" s="8" t="s">
        <v>154</v>
      </c>
      <c r="D37" s="8" t="s">
        <v>88</v>
      </c>
      <c r="E37" s="20">
        <f>일위대가!F180</f>
        <v>498</v>
      </c>
      <c r="F37" s="20">
        <f>일위대가!H180</f>
        <v>926</v>
      </c>
      <c r="G37" s="20">
        <f>일위대가!J180</f>
        <v>465</v>
      </c>
      <c r="H37" s="20">
        <f t="shared" si="0"/>
        <v>1889</v>
      </c>
      <c r="I37" s="8" t="s">
        <v>171</v>
      </c>
      <c r="J37" s="8" t="s">
        <v>42</v>
      </c>
      <c r="K37" s="8" t="s">
        <v>42</v>
      </c>
      <c r="L37" s="8" t="s">
        <v>42</v>
      </c>
      <c r="M37" s="8" t="s">
        <v>3403</v>
      </c>
      <c r="N37" s="1" t="s">
        <v>42</v>
      </c>
    </row>
    <row r="38" spans="1:14" ht="30" customHeight="1" x14ac:dyDescent="0.3">
      <c r="A38" s="8" t="s">
        <v>174</v>
      </c>
      <c r="B38" s="8" t="s">
        <v>170</v>
      </c>
      <c r="C38" s="8" t="s">
        <v>157</v>
      </c>
      <c r="D38" s="8" t="s">
        <v>88</v>
      </c>
      <c r="E38" s="20">
        <f>일위대가!F184</f>
        <v>663</v>
      </c>
      <c r="F38" s="20">
        <f>일위대가!H184</f>
        <v>1233</v>
      </c>
      <c r="G38" s="20">
        <f>일위대가!J184</f>
        <v>619</v>
      </c>
      <c r="H38" s="20">
        <f t="shared" si="0"/>
        <v>2515</v>
      </c>
      <c r="I38" s="8" t="s">
        <v>173</v>
      </c>
      <c r="J38" s="8" t="s">
        <v>42</v>
      </c>
      <c r="K38" s="8" t="s">
        <v>42</v>
      </c>
      <c r="L38" s="8" t="s">
        <v>42</v>
      </c>
      <c r="M38" s="8" t="s">
        <v>3403</v>
      </c>
      <c r="N38" s="1" t="s">
        <v>42</v>
      </c>
    </row>
    <row r="39" spans="1:14" ht="30" customHeight="1" x14ac:dyDescent="0.3">
      <c r="A39" s="8" t="s">
        <v>176</v>
      </c>
      <c r="B39" s="8" t="s">
        <v>170</v>
      </c>
      <c r="C39" s="8" t="s">
        <v>160</v>
      </c>
      <c r="D39" s="8" t="s">
        <v>88</v>
      </c>
      <c r="E39" s="20">
        <f>일위대가!F188</f>
        <v>768</v>
      </c>
      <c r="F39" s="20">
        <f>일위대가!H188</f>
        <v>2732</v>
      </c>
      <c r="G39" s="20">
        <f>일위대가!J188</f>
        <v>1084</v>
      </c>
      <c r="H39" s="20">
        <f t="shared" si="0"/>
        <v>4584</v>
      </c>
      <c r="I39" s="8" t="s">
        <v>175</v>
      </c>
      <c r="J39" s="8" t="s">
        <v>42</v>
      </c>
      <c r="K39" s="8" t="s">
        <v>42</v>
      </c>
      <c r="L39" s="8" t="s">
        <v>42</v>
      </c>
      <c r="M39" s="8" t="s">
        <v>3403</v>
      </c>
      <c r="N39" s="1" t="s">
        <v>42</v>
      </c>
    </row>
    <row r="40" spans="1:14" ht="30" customHeight="1" x14ac:dyDescent="0.3">
      <c r="A40" s="8" t="s">
        <v>179</v>
      </c>
      <c r="B40" s="8" t="s">
        <v>177</v>
      </c>
      <c r="C40" s="8" t="s">
        <v>154</v>
      </c>
      <c r="D40" s="8" t="s">
        <v>88</v>
      </c>
      <c r="E40" s="20">
        <f>일위대가!F192</f>
        <v>663</v>
      </c>
      <c r="F40" s="20">
        <f>일위대가!H192</f>
        <v>1233</v>
      </c>
      <c r="G40" s="20">
        <f>일위대가!J192</f>
        <v>619</v>
      </c>
      <c r="H40" s="20">
        <f t="shared" si="0"/>
        <v>2515</v>
      </c>
      <c r="I40" s="8" t="s">
        <v>178</v>
      </c>
      <c r="J40" s="8" t="s">
        <v>42</v>
      </c>
      <c r="K40" s="8" t="s">
        <v>42</v>
      </c>
      <c r="L40" s="8" t="s">
        <v>42</v>
      </c>
      <c r="M40" s="8" t="s">
        <v>3403</v>
      </c>
      <c r="N40" s="1" t="s">
        <v>42</v>
      </c>
    </row>
    <row r="41" spans="1:14" ht="30" customHeight="1" x14ac:dyDescent="0.3">
      <c r="A41" s="8" t="s">
        <v>181</v>
      </c>
      <c r="B41" s="8" t="s">
        <v>177</v>
      </c>
      <c r="C41" s="8" t="s">
        <v>157</v>
      </c>
      <c r="D41" s="8" t="s">
        <v>88</v>
      </c>
      <c r="E41" s="20">
        <f>일위대가!F196</f>
        <v>885</v>
      </c>
      <c r="F41" s="20">
        <f>일위대가!H196</f>
        <v>1646</v>
      </c>
      <c r="G41" s="20">
        <f>일위대가!J196</f>
        <v>826</v>
      </c>
      <c r="H41" s="20">
        <f t="shared" si="0"/>
        <v>3357</v>
      </c>
      <c r="I41" s="8" t="s">
        <v>180</v>
      </c>
      <c r="J41" s="8" t="s">
        <v>42</v>
      </c>
      <c r="K41" s="8" t="s">
        <v>42</v>
      </c>
      <c r="L41" s="8" t="s">
        <v>42</v>
      </c>
      <c r="M41" s="8" t="s">
        <v>3403</v>
      </c>
      <c r="N41" s="1" t="s">
        <v>42</v>
      </c>
    </row>
    <row r="42" spans="1:14" ht="30" customHeight="1" x14ac:dyDescent="0.3">
      <c r="A42" s="8" t="s">
        <v>183</v>
      </c>
      <c r="B42" s="8" t="s">
        <v>177</v>
      </c>
      <c r="C42" s="8" t="s">
        <v>160</v>
      </c>
      <c r="D42" s="8" t="s">
        <v>88</v>
      </c>
      <c r="E42" s="20">
        <f>일위대가!F200</f>
        <v>1024</v>
      </c>
      <c r="F42" s="20">
        <f>일위대가!H200</f>
        <v>3641</v>
      </c>
      <c r="G42" s="20">
        <f>일위대가!J200</f>
        <v>1445</v>
      </c>
      <c r="H42" s="20">
        <f t="shared" si="0"/>
        <v>6110</v>
      </c>
      <c r="I42" s="8" t="s">
        <v>182</v>
      </c>
      <c r="J42" s="8" t="s">
        <v>42</v>
      </c>
      <c r="K42" s="8" t="s">
        <v>42</v>
      </c>
      <c r="L42" s="8" t="s">
        <v>42</v>
      </c>
      <c r="M42" s="8" t="s">
        <v>3403</v>
      </c>
      <c r="N42" s="1" t="s">
        <v>42</v>
      </c>
    </row>
    <row r="43" spans="1:14" ht="30" customHeight="1" x14ac:dyDescent="0.3">
      <c r="A43" s="8" t="s">
        <v>186</v>
      </c>
      <c r="B43" s="8" t="s">
        <v>184</v>
      </c>
      <c r="C43" s="8" t="s">
        <v>154</v>
      </c>
      <c r="D43" s="8" t="s">
        <v>88</v>
      </c>
      <c r="E43" s="20">
        <f>일위대가!F205</f>
        <v>650</v>
      </c>
      <c r="F43" s="20">
        <f>일위대가!H205</f>
        <v>1209</v>
      </c>
      <c r="G43" s="20">
        <f>일위대가!J205</f>
        <v>656</v>
      </c>
      <c r="H43" s="20">
        <f t="shared" si="0"/>
        <v>2515</v>
      </c>
      <c r="I43" s="8" t="s">
        <v>185</v>
      </c>
      <c r="J43" s="8" t="s">
        <v>42</v>
      </c>
      <c r="K43" s="8" t="s">
        <v>42</v>
      </c>
      <c r="L43" s="8" t="s">
        <v>42</v>
      </c>
      <c r="M43" s="8" t="s">
        <v>3428</v>
      </c>
      <c r="N43" s="1" t="s">
        <v>42</v>
      </c>
    </row>
    <row r="44" spans="1:14" ht="30" customHeight="1" x14ac:dyDescent="0.3">
      <c r="A44" s="8" t="s">
        <v>188</v>
      </c>
      <c r="B44" s="8" t="s">
        <v>184</v>
      </c>
      <c r="C44" s="8" t="s">
        <v>157</v>
      </c>
      <c r="D44" s="8" t="s">
        <v>88</v>
      </c>
      <c r="E44" s="20">
        <f>일위대가!F210</f>
        <v>847</v>
      </c>
      <c r="F44" s="20">
        <f>일위대가!H210</f>
        <v>1575</v>
      </c>
      <c r="G44" s="20">
        <f>일위대가!J210</f>
        <v>855</v>
      </c>
      <c r="H44" s="20">
        <f t="shared" si="0"/>
        <v>3277</v>
      </c>
      <c r="I44" s="8" t="s">
        <v>187</v>
      </c>
      <c r="J44" s="8" t="s">
        <v>42</v>
      </c>
      <c r="K44" s="8" t="s">
        <v>42</v>
      </c>
      <c r="L44" s="8" t="s">
        <v>42</v>
      </c>
      <c r="M44" s="8" t="s">
        <v>3428</v>
      </c>
      <c r="N44" s="1" t="s">
        <v>42</v>
      </c>
    </row>
    <row r="45" spans="1:14" ht="30" customHeight="1" x14ac:dyDescent="0.3">
      <c r="A45" s="8" t="s">
        <v>190</v>
      </c>
      <c r="B45" s="8" t="s">
        <v>184</v>
      </c>
      <c r="C45" s="8" t="s">
        <v>160</v>
      </c>
      <c r="D45" s="8" t="s">
        <v>88</v>
      </c>
      <c r="E45" s="20">
        <f>일위대가!F215</f>
        <v>884</v>
      </c>
      <c r="F45" s="20">
        <f>일위대가!H215</f>
        <v>3145</v>
      </c>
      <c r="G45" s="20">
        <f>일위대가!J215</f>
        <v>1353</v>
      </c>
      <c r="H45" s="20">
        <f t="shared" si="0"/>
        <v>5382</v>
      </c>
      <c r="I45" s="8" t="s">
        <v>189</v>
      </c>
      <c r="J45" s="8" t="s">
        <v>42</v>
      </c>
      <c r="K45" s="8" t="s">
        <v>42</v>
      </c>
      <c r="L45" s="8" t="s">
        <v>42</v>
      </c>
      <c r="M45" s="8" t="s">
        <v>3428</v>
      </c>
      <c r="N45" s="1" t="s">
        <v>42</v>
      </c>
    </row>
    <row r="46" spans="1:14" ht="30" customHeight="1" x14ac:dyDescent="0.3">
      <c r="A46" s="8" t="s">
        <v>193</v>
      </c>
      <c r="B46" s="8" t="s">
        <v>191</v>
      </c>
      <c r="C46" s="8" t="s">
        <v>154</v>
      </c>
      <c r="D46" s="8" t="s">
        <v>88</v>
      </c>
      <c r="E46" s="20">
        <f>일위대가!F220</f>
        <v>869</v>
      </c>
      <c r="F46" s="20">
        <f>일위대가!H220</f>
        <v>1617</v>
      </c>
      <c r="G46" s="20">
        <f>일위대가!J220</f>
        <v>877</v>
      </c>
      <c r="H46" s="20">
        <f t="shared" si="0"/>
        <v>3363</v>
      </c>
      <c r="I46" s="8" t="s">
        <v>192</v>
      </c>
      <c r="J46" s="8" t="s">
        <v>42</v>
      </c>
      <c r="K46" s="8" t="s">
        <v>42</v>
      </c>
      <c r="L46" s="8" t="s">
        <v>42</v>
      </c>
      <c r="M46" s="8" t="s">
        <v>3428</v>
      </c>
      <c r="N46" s="1" t="s">
        <v>42</v>
      </c>
    </row>
    <row r="47" spans="1:14" ht="30" customHeight="1" x14ac:dyDescent="0.3">
      <c r="A47" s="8" t="s">
        <v>195</v>
      </c>
      <c r="B47" s="8" t="s">
        <v>191</v>
      </c>
      <c r="C47" s="8" t="s">
        <v>157</v>
      </c>
      <c r="D47" s="8" t="s">
        <v>88</v>
      </c>
      <c r="E47" s="20">
        <f>일위대가!F225</f>
        <v>1129</v>
      </c>
      <c r="F47" s="20">
        <f>일위대가!H225</f>
        <v>2101</v>
      </c>
      <c r="G47" s="20">
        <f>일위대가!J225</f>
        <v>1140</v>
      </c>
      <c r="H47" s="20">
        <f t="shared" si="0"/>
        <v>4370</v>
      </c>
      <c r="I47" s="8" t="s">
        <v>194</v>
      </c>
      <c r="J47" s="8" t="s">
        <v>42</v>
      </c>
      <c r="K47" s="8" t="s">
        <v>42</v>
      </c>
      <c r="L47" s="8" t="s">
        <v>42</v>
      </c>
      <c r="M47" s="8" t="s">
        <v>3428</v>
      </c>
      <c r="N47" s="1" t="s">
        <v>42</v>
      </c>
    </row>
    <row r="48" spans="1:14" ht="30" customHeight="1" x14ac:dyDescent="0.3">
      <c r="A48" s="8" t="s">
        <v>197</v>
      </c>
      <c r="B48" s="8" t="s">
        <v>191</v>
      </c>
      <c r="C48" s="8" t="s">
        <v>160</v>
      </c>
      <c r="D48" s="8" t="s">
        <v>88</v>
      </c>
      <c r="E48" s="20">
        <f>일위대가!F230</f>
        <v>1180</v>
      </c>
      <c r="F48" s="20">
        <f>일위대가!H230</f>
        <v>4196</v>
      </c>
      <c r="G48" s="20">
        <f>일위대가!J230</f>
        <v>1806</v>
      </c>
      <c r="H48" s="20">
        <f t="shared" si="0"/>
        <v>7182</v>
      </c>
      <c r="I48" s="8" t="s">
        <v>196</v>
      </c>
      <c r="J48" s="8" t="s">
        <v>42</v>
      </c>
      <c r="K48" s="8" t="s">
        <v>42</v>
      </c>
      <c r="L48" s="8" t="s">
        <v>42</v>
      </c>
      <c r="M48" s="8" t="s">
        <v>3428</v>
      </c>
      <c r="N48" s="1" t="s">
        <v>42</v>
      </c>
    </row>
    <row r="49" spans="1:14" ht="30" customHeight="1" x14ac:dyDescent="0.3">
      <c r="A49" s="8" t="s">
        <v>200</v>
      </c>
      <c r="B49" s="8" t="s">
        <v>198</v>
      </c>
      <c r="C49" s="8" t="s">
        <v>154</v>
      </c>
      <c r="D49" s="8" t="s">
        <v>88</v>
      </c>
      <c r="E49" s="20">
        <f>일위대가!F235</f>
        <v>714</v>
      </c>
      <c r="F49" s="20">
        <f>일위대가!H235</f>
        <v>1327</v>
      </c>
      <c r="G49" s="20">
        <f>일위대가!J235</f>
        <v>720</v>
      </c>
      <c r="H49" s="20">
        <f t="shared" si="0"/>
        <v>2761</v>
      </c>
      <c r="I49" s="8" t="s">
        <v>199</v>
      </c>
      <c r="J49" s="8" t="s">
        <v>42</v>
      </c>
      <c r="K49" s="8" t="s">
        <v>42</v>
      </c>
      <c r="L49" s="8" t="s">
        <v>42</v>
      </c>
      <c r="M49" s="8" t="s">
        <v>3428</v>
      </c>
      <c r="N49" s="1" t="s">
        <v>42</v>
      </c>
    </row>
    <row r="50" spans="1:14" ht="30" customHeight="1" x14ac:dyDescent="0.3">
      <c r="A50" s="8" t="s">
        <v>202</v>
      </c>
      <c r="B50" s="8" t="s">
        <v>198</v>
      </c>
      <c r="C50" s="8" t="s">
        <v>157</v>
      </c>
      <c r="D50" s="8" t="s">
        <v>88</v>
      </c>
      <c r="E50" s="20">
        <f>일위대가!F240</f>
        <v>929</v>
      </c>
      <c r="F50" s="20">
        <f>일위대가!H240</f>
        <v>1729</v>
      </c>
      <c r="G50" s="20">
        <f>일위대가!J240</f>
        <v>938</v>
      </c>
      <c r="H50" s="20">
        <f t="shared" si="0"/>
        <v>3596</v>
      </c>
      <c r="I50" s="8" t="s">
        <v>201</v>
      </c>
      <c r="J50" s="8" t="s">
        <v>42</v>
      </c>
      <c r="K50" s="8" t="s">
        <v>42</v>
      </c>
      <c r="L50" s="8" t="s">
        <v>42</v>
      </c>
      <c r="M50" s="8" t="s">
        <v>3428</v>
      </c>
      <c r="N50" s="1" t="s">
        <v>42</v>
      </c>
    </row>
    <row r="51" spans="1:14" ht="30" customHeight="1" x14ac:dyDescent="0.3">
      <c r="A51" s="8" t="s">
        <v>204</v>
      </c>
      <c r="B51" s="8" t="s">
        <v>198</v>
      </c>
      <c r="C51" s="8" t="s">
        <v>160</v>
      </c>
      <c r="D51" s="8" t="s">
        <v>88</v>
      </c>
      <c r="E51" s="20">
        <f>일위대가!F245</f>
        <v>972</v>
      </c>
      <c r="F51" s="20">
        <f>일위대가!H245</f>
        <v>3458</v>
      </c>
      <c r="G51" s="20">
        <f>일위대가!J245</f>
        <v>1488</v>
      </c>
      <c r="H51" s="20">
        <f t="shared" si="0"/>
        <v>5918</v>
      </c>
      <c r="I51" s="8" t="s">
        <v>203</v>
      </c>
      <c r="J51" s="8" t="s">
        <v>42</v>
      </c>
      <c r="K51" s="8" t="s">
        <v>42</v>
      </c>
      <c r="L51" s="8" t="s">
        <v>42</v>
      </c>
      <c r="M51" s="8" t="s">
        <v>3428</v>
      </c>
      <c r="N51" s="1" t="s">
        <v>42</v>
      </c>
    </row>
    <row r="52" spans="1:14" ht="30" customHeight="1" x14ac:dyDescent="0.3">
      <c r="A52" s="8" t="s">
        <v>207</v>
      </c>
      <c r="B52" s="8" t="s">
        <v>205</v>
      </c>
      <c r="C52" s="8" t="s">
        <v>154</v>
      </c>
      <c r="D52" s="8" t="s">
        <v>88</v>
      </c>
      <c r="E52" s="20">
        <f>일위대가!F250</f>
        <v>955</v>
      </c>
      <c r="F52" s="20">
        <f>일위대가!H250</f>
        <v>1776</v>
      </c>
      <c r="G52" s="20">
        <f>일위대가!J250</f>
        <v>963</v>
      </c>
      <c r="H52" s="20">
        <f t="shared" si="0"/>
        <v>3694</v>
      </c>
      <c r="I52" s="8" t="s">
        <v>206</v>
      </c>
      <c r="J52" s="8" t="s">
        <v>42</v>
      </c>
      <c r="K52" s="8" t="s">
        <v>42</v>
      </c>
      <c r="L52" s="8" t="s">
        <v>42</v>
      </c>
      <c r="M52" s="8" t="s">
        <v>3428</v>
      </c>
      <c r="N52" s="1" t="s">
        <v>42</v>
      </c>
    </row>
    <row r="53" spans="1:14" ht="30" customHeight="1" x14ac:dyDescent="0.3">
      <c r="A53" s="8" t="s">
        <v>209</v>
      </c>
      <c r="B53" s="8" t="s">
        <v>205</v>
      </c>
      <c r="C53" s="8" t="s">
        <v>157</v>
      </c>
      <c r="D53" s="8" t="s">
        <v>88</v>
      </c>
      <c r="E53" s="20">
        <f>일위대가!F255</f>
        <v>1240</v>
      </c>
      <c r="F53" s="20">
        <f>일위대가!H255</f>
        <v>2307</v>
      </c>
      <c r="G53" s="20">
        <f>일위대가!J255</f>
        <v>1252</v>
      </c>
      <c r="H53" s="20">
        <f t="shared" si="0"/>
        <v>4799</v>
      </c>
      <c r="I53" s="8" t="s">
        <v>208</v>
      </c>
      <c r="J53" s="8" t="s">
        <v>42</v>
      </c>
      <c r="K53" s="8" t="s">
        <v>42</v>
      </c>
      <c r="L53" s="8" t="s">
        <v>42</v>
      </c>
      <c r="M53" s="8" t="s">
        <v>3428</v>
      </c>
      <c r="N53" s="1" t="s">
        <v>42</v>
      </c>
    </row>
    <row r="54" spans="1:14" ht="30" customHeight="1" x14ac:dyDescent="0.3">
      <c r="A54" s="8" t="s">
        <v>211</v>
      </c>
      <c r="B54" s="8" t="s">
        <v>205</v>
      </c>
      <c r="C54" s="8" t="s">
        <v>160</v>
      </c>
      <c r="D54" s="8" t="s">
        <v>88</v>
      </c>
      <c r="E54" s="20">
        <f>일위대가!F260</f>
        <v>1296</v>
      </c>
      <c r="F54" s="20">
        <f>일위대가!H260</f>
        <v>4609</v>
      </c>
      <c r="G54" s="20">
        <f>일위대가!J260</f>
        <v>1984</v>
      </c>
      <c r="H54" s="20">
        <f t="shared" si="0"/>
        <v>7889</v>
      </c>
      <c r="I54" s="8" t="s">
        <v>210</v>
      </c>
      <c r="J54" s="8" t="s">
        <v>42</v>
      </c>
      <c r="K54" s="8" t="s">
        <v>42</v>
      </c>
      <c r="L54" s="8" t="s">
        <v>42</v>
      </c>
      <c r="M54" s="8" t="s">
        <v>3428</v>
      </c>
      <c r="N54" s="1" t="s">
        <v>42</v>
      </c>
    </row>
    <row r="55" spans="1:14" ht="30" customHeight="1" x14ac:dyDescent="0.3">
      <c r="A55" s="8" t="s">
        <v>214</v>
      </c>
      <c r="B55" s="8" t="s">
        <v>212</v>
      </c>
      <c r="C55" s="8" t="s">
        <v>154</v>
      </c>
      <c r="D55" s="8" t="s">
        <v>88</v>
      </c>
      <c r="E55" s="20">
        <f>일위대가!F266</f>
        <v>6949</v>
      </c>
      <c r="F55" s="20">
        <f>일위대가!H266</f>
        <v>12453</v>
      </c>
      <c r="G55" s="20">
        <f>일위대가!J266</f>
        <v>10246</v>
      </c>
      <c r="H55" s="20">
        <f t="shared" si="0"/>
        <v>29648</v>
      </c>
      <c r="I55" s="8" t="s">
        <v>213</v>
      </c>
      <c r="J55" s="8" t="s">
        <v>42</v>
      </c>
      <c r="K55" s="8" t="s">
        <v>42</v>
      </c>
      <c r="L55" s="8" t="s">
        <v>42</v>
      </c>
      <c r="M55" s="8" t="s">
        <v>3466</v>
      </c>
      <c r="N55" s="1" t="s">
        <v>42</v>
      </c>
    </row>
    <row r="56" spans="1:14" ht="30" customHeight="1" x14ac:dyDescent="0.3">
      <c r="A56" s="8" t="s">
        <v>216</v>
      </c>
      <c r="B56" s="8" t="s">
        <v>212</v>
      </c>
      <c r="C56" s="8" t="s">
        <v>157</v>
      </c>
      <c r="D56" s="8" t="s">
        <v>88</v>
      </c>
      <c r="E56" s="20">
        <f>일위대가!F272</f>
        <v>7542</v>
      </c>
      <c r="F56" s="20">
        <f>일위대가!H272</f>
        <v>13515</v>
      </c>
      <c r="G56" s="20">
        <f>일위대가!J272</f>
        <v>11120</v>
      </c>
      <c r="H56" s="20">
        <f t="shared" si="0"/>
        <v>32177</v>
      </c>
      <c r="I56" s="8" t="s">
        <v>215</v>
      </c>
      <c r="J56" s="8" t="s">
        <v>42</v>
      </c>
      <c r="K56" s="8" t="s">
        <v>42</v>
      </c>
      <c r="L56" s="8" t="s">
        <v>42</v>
      </c>
      <c r="M56" s="8" t="s">
        <v>3466</v>
      </c>
      <c r="N56" s="1" t="s">
        <v>42</v>
      </c>
    </row>
    <row r="57" spans="1:14" ht="30" customHeight="1" x14ac:dyDescent="0.3">
      <c r="A57" s="8" t="s">
        <v>219</v>
      </c>
      <c r="B57" s="8" t="s">
        <v>217</v>
      </c>
      <c r="C57" s="8" t="s">
        <v>154</v>
      </c>
      <c r="D57" s="8" t="s">
        <v>88</v>
      </c>
      <c r="E57" s="20">
        <f>일위대가!F278</f>
        <v>9255</v>
      </c>
      <c r="F57" s="20">
        <f>일위대가!H278</f>
        <v>16584</v>
      </c>
      <c r="G57" s="20">
        <f>일위대가!J278</f>
        <v>13645</v>
      </c>
      <c r="H57" s="20">
        <f t="shared" si="0"/>
        <v>39484</v>
      </c>
      <c r="I57" s="8" t="s">
        <v>218</v>
      </c>
      <c r="J57" s="8" t="s">
        <v>42</v>
      </c>
      <c r="K57" s="8" t="s">
        <v>42</v>
      </c>
      <c r="L57" s="8" t="s">
        <v>42</v>
      </c>
      <c r="M57" s="8" t="s">
        <v>3466</v>
      </c>
      <c r="N57" s="1" t="s">
        <v>42</v>
      </c>
    </row>
    <row r="58" spans="1:14" ht="30" customHeight="1" x14ac:dyDescent="0.3">
      <c r="A58" s="8" t="s">
        <v>221</v>
      </c>
      <c r="B58" s="8" t="s">
        <v>217</v>
      </c>
      <c r="C58" s="8" t="s">
        <v>157</v>
      </c>
      <c r="D58" s="8" t="s">
        <v>88</v>
      </c>
      <c r="E58" s="20">
        <f>일위대가!F284</f>
        <v>10046</v>
      </c>
      <c r="F58" s="20">
        <f>일위대가!H284</f>
        <v>18001</v>
      </c>
      <c r="G58" s="20">
        <f>일위대가!J284</f>
        <v>14356</v>
      </c>
      <c r="H58" s="20">
        <f t="shared" si="0"/>
        <v>42403</v>
      </c>
      <c r="I58" s="8" t="s">
        <v>220</v>
      </c>
      <c r="J58" s="8" t="s">
        <v>42</v>
      </c>
      <c r="K58" s="8" t="s">
        <v>42</v>
      </c>
      <c r="L58" s="8" t="s">
        <v>42</v>
      </c>
      <c r="M58" s="8" t="s">
        <v>3466</v>
      </c>
      <c r="N58" s="1" t="s">
        <v>42</v>
      </c>
    </row>
    <row r="59" spans="1:14" ht="30" customHeight="1" x14ac:dyDescent="0.3">
      <c r="A59" s="8" t="s">
        <v>224</v>
      </c>
      <c r="B59" s="8" t="s">
        <v>222</v>
      </c>
      <c r="C59" s="8" t="s">
        <v>154</v>
      </c>
      <c r="D59" s="8" t="s">
        <v>88</v>
      </c>
      <c r="E59" s="20">
        <f>일위대가!F290</f>
        <v>9116</v>
      </c>
      <c r="F59" s="20">
        <f>일위대가!H290</f>
        <v>15758</v>
      </c>
      <c r="G59" s="20">
        <f>일위대가!J290</f>
        <v>12965</v>
      </c>
      <c r="H59" s="20">
        <f t="shared" si="0"/>
        <v>37839</v>
      </c>
      <c r="I59" s="8" t="s">
        <v>223</v>
      </c>
      <c r="J59" s="8" t="s">
        <v>42</v>
      </c>
      <c r="K59" s="8" t="s">
        <v>42</v>
      </c>
      <c r="L59" s="8" t="s">
        <v>42</v>
      </c>
      <c r="M59" s="8" t="s">
        <v>3466</v>
      </c>
      <c r="N59" s="1" t="s">
        <v>42</v>
      </c>
    </row>
    <row r="60" spans="1:14" ht="30" customHeight="1" x14ac:dyDescent="0.3">
      <c r="A60" s="8" t="s">
        <v>226</v>
      </c>
      <c r="B60" s="8" t="s">
        <v>222</v>
      </c>
      <c r="C60" s="8" t="s">
        <v>157</v>
      </c>
      <c r="D60" s="8" t="s">
        <v>88</v>
      </c>
      <c r="E60" s="20">
        <f>일위대가!F296</f>
        <v>9764</v>
      </c>
      <c r="F60" s="20">
        <f>일위대가!H296</f>
        <v>16879</v>
      </c>
      <c r="G60" s="20">
        <f>일위대가!J296</f>
        <v>13888</v>
      </c>
      <c r="H60" s="20">
        <f t="shared" si="0"/>
        <v>40531</v>
      </c>
      <c r="I60" s="8" t="s">
        <v>225</v>
      </c>
      <c r="J60" s="8" t="s">
        <v>42</v>
      </c>
      <c r="K60" s="8" t="s">
        <v>42</v>
      </c>
      <c r="L60" s="8" t="s">
        <v>42</v>
      </c>
      <c r="M60" s="8" t="s">
        <v>3466</v>
      </c>
      <c r="N60" s="1" t="s">
        <v>42</v>
      </c>
    </row>
    <row r="61" spans="1:14" ht="30" customHeight="1" x14ac:dyDescent="0.3">
      <c r="A61" s="8" t="s">
        <v>229</v>
      </c>
      <c r="B61" s="8" t="s">
        <v>227</v>
      </c>
      <c r="C61" s="8" t="s">
        <v>154</v>
      </c>
      <c r="D61" s="8" t="s">
        <v>88</v>
      </c>
      <c r="E61" s="20">
        <f>일위대가!F302</f>
        <v>12154</v>
      </c>
      <c r="F61" s="20">
        <f>일위대가!H302</f>
        <v>21011</v>
      </c>
      <c r="G61" s="20">
        <f>일위대가!J302</f>
        <v>17287</v>
      </c>
      <c r="H61" s="20">
        <f t="shared" si="0"/>
        <v>50452</v>
      </c>
      <c r="I61" s="8" t="s">
        <v>228</v>
      </c>
      <c r="J61" s="8" t="s">
        <v>42</v>
      </c>
      <c r="K61" s="8" t="s">
        <v>42</v>
      </c>
      <c r="L61" s="8" t="s">
        <v>42</v>
      </c>
      <c r="M61" s="8" t="s">
        <v>3466</v>
      </c>
      <c r="N61" s="1" t="s">
        <v>42</v>
      </c>
    </row>
    <row r="62" spans="1:14" ht="30" customHeight="1" x14ac:dyDescent="0.3">
      <c r="A62" s="8" t="s">
        <v>231</v>
      </c>
      <c r="B62" s="8" t="s">
        <v>227</v>
      </c>
      <c r="C62" s="8" t="s">
        <v>157</v>
      </c>
      <c r="D62" s="8" t="s">
        <v>88</v>
      </c>
      <c r="E62" s="20">
        <f>일위대가!F308</f>
        <v>13008</v>
      </c>
      <c r="F62" s="20">
        <f>일위대가!H308</f>
        <v>22486</v>
      </c>
      <c r="G62" s="20">
        <f>일위대가!J308</f>
        <v>18501</v>
      </c>
      <c r="H62" s="20">
        <f t="shared" si="0"/>
        <v>53995</v>
      </c>
      <c r="I62" s="8" t="s">
        <v>230</v>
      </c>
      <c r="J62" s="8" t="s">
        <v>42</v>
      </c>
      <c r="K62" s="8" t="s">
        <v>42</v>
      </c>
      <c r="L62" s="8" t="s">
        <v>42</v>
      </c>
      <c r="M62" s="8" t="s">
        <v>3466</v>
      </c>
      <c r="N62" s="1" t="s">
        <v>42</v>
      </c>
    </row>
    <row r="63" spans="1:14" ht="30" customHeight="1" x14ac:dyDescent="0.3">
      <c r="A63" s="8" t="s">
        <v>234</v>
      </c>
      <c r="B63" s="8" t="s">
        <v>232</v>
      </c>
      <c r="C63" s="8" t="s">
        <v>154</v>
      </c>
      <c r="D63" s="8" t="s">
        <v>88</v>
      </c>
      <c r="E63" s="20">
        <f>일위대가!F314</f>
        <v>13742</v>
      </c>
      <c r="F63" s="20">
        <f>일위대가!H314</f>
        <v>21483</v>
      </c>
      <c r="G63" s="20">
        <f>일위대가!J314</f>
        <v>17675</v>
      </c>
      <c r="H63" s="20">
        <f t="shared" si="0"/>
        <v>52900</v>
      </c>
      <c r="I63" s="8" t="s">
        <v>233</v>
      </c>
      <c r="J63" s="8" t="s">
        <v>42</v>
      </c>
      <c r="K63" s="8" t="s">
        <v>42</v>
      </c>
      <c r="L63" s="8" t="s">
        <v>42</v>
      </c>
      <c r="M63" s="8" t="s">
        <v>3466</v>
      </c>
      <c r="N63" s="1" t="s">
        <v>42</v>
      </c>
    </row>
    <row r="64" spans="1:14" ht="30" customHeight="1" x14ac:dyDescent="0.3">
      <c r="A64" s="8" t="s">
        <v>236</v>
      </c>
      <c r="B64" s="8" t="s">
        <v>232</v>
      </c>
      <c r="C64" s="8" t="s">
        <v>157</v>
      </c>
      <c r="D64" s="8" t="s">
        <v>88</v>
      </c>
      <c r="E64" s="20">
        <f>일위대가!F320</f>
        <v>15894</v>
      </c>
      <c r="F64" s="20">
        <f>일위대가!H320</f>
        <v>24847</v>
      </c>
      <c r="G64" s="20">
        <f>일위대가!J320</f>
        <v>20443</v>
      </c>
      <c r="H64" s="20">
        <f t="shared" si="0"/>
        <v>61184</v>
      </c>
      <c r="I64" s="8" t="s">
        <v>235</v>
      </c>
      <c r="J64" s="8" t="s">
        <v>42</v>
      </c>
      <c r="K64" s="8" t="s">
        <v>42</v>
      </c>
      <c r="L64" s="8" t="s">
        <v>42</v>
      </c>
      <c r="M64" s="8" t="s">
        <v>3466</v>
      </c>
      <c r="N64" s="1" t="s">
        <v>42</v>
      </c>
    </row>
    <row r="65" spans="1:14" ht="30" customHeight="1" x14ac:dyDescent="0.3">
      <c r="A65" s="8" t="s">
        <v>239</v>
      </c>
      <c r="B65" s="8" t="s">
        <v>237</v>
      </c>
      <c r="C65" s="8" t="s">
        <v>154</v>
      </c>
      <c r="D65" s="8" t="s">
        <v>88</v>
      </c>
      <c r="E65" s="20">
        <f>일위대가!F326</f>
        <v>18310</v>
      </c>
      <c r="F65" s="20">
        <f>일위대가!H326</f>
        <v>28624</v>
      </c>
      <c r="G65" s="20">
        <f>일위대가!J326</f>
        <v>23551</v>
      </c>
      <c r="H65" s="20">
        <f t="shared" si="0"/>
        <v>70485</v>
      </c>
      <c r="I65" s="8" t="s">
        <v>238</v>
      </c>
      <c r="J65" s="8" t="s">
        <v>42</v>
      </c>
      <c r="K65" s="8" t="s">
        <v>42</v>
      </c>
      <c r="L65" s="8" t="s">
        <v>42</v>
      </c>
      <c r="M65" s="8" t="s">
        <v>3466</v>
      </c>
      <c r="N65" s="1" t="s">
        <v>42</v>
      </c>
    </row>
    <row r="66" spans="1:14" ht="30" customHeight="1" x14ac:dyDescent="0.3">
      <c r="A66" s="8" t="s">
        <v>241</v>
      </c>
      <c r="B66" s="8" t="s">
        <v>237</v>
      </c>
      <c r="C66" s="8" t="s">
        <v>157</v>
      </c>
      <c r="D66" s="8" t="s">
        <v>88</v>
      </c>
      <c r="E66" s="20">
        <f>일위대가!F332</f>
        <v>21179</v>
      </c>
      <c r="F66" s="20">
        <f>일위대가!H332</f>
        <v>33110</v>
      </c>
      <c r="G66" s="20">
        <f>일위대가!J332</f>
        <v>27242</v>
      </c>
      <c r="H66" s="20">
        <f t="shared" si="0"/>
        <v>81531</v>
      </c>
      <c r="I66" s="8" t="s">
        <v>240</v>
      </c>
      <c r="J66" s="8" t="s">
        <v>42</v>
      </c>
      <c r="K66" s="8" t="s">
        <v>42</v>
      </c>
      <c r="L66" s="8" t="s">
        <v>42</v>
      </c>
      <c r="M66" s="8" t="s">
        <v>3466</v>
      </c>
      <c r="N66" s="1" t="s">
        <v>42</v>
      </c>
    </row>
    <row r="67" spans="1:14" ht="30" customHeight="1" x14ac:dyDescent="0.3">
      <c r="A67" s="8" t="s">
        <v>244</v>
      </c>
      <c r="B67" s="8" t="s">
        <v>242</v>
      </c>
      <c r="C67" s="8" t="s">
        <v>154</v>
      </c>
      <c r="D67" s="8" t="s">
        <v>88</v>
      </c>
      <c r="E67" s="20">
        <f>일위대가!F338</f>
        <v>20080</v>
      </c>
      <c r="F67" s="20">
        <f>일위대가!H338</f>
        <v>29510</v>
      </c>
      <c r="G67" s="20">
        <f>일위대가!J338</f>
        <v>21704</v>
      </c>
      <c r="H67" s="20">
        <f t="shared" si="0"/>
        <v>71294</v>
      </c>
      <c r="I67" s="8" t="s">
        <v>243</v>
      </c>
      <c r="J67" s="8" t="s">
        <v>42</v>
      </c>
      <c r="K67" s="8" t="s">
        <v>42</v>
      </c>
      <c r="L67" s="8" t="s">
        <v>42</v>
      </c>
      <c r="M67" s="8" t="s">
        <v>3466</v>
      </c>
      <c r="N67" s="1" t="s">
        <v>42</v>
      </c>
    </row>
    <row r="68" spans="1:14" ht="30" customHeight="1" x14ac:dyDescent="0.3">
      <c r="A68" s="8" t="s">
        <v>246</v>
      </c>
      <c r="B68" s="8" t="s">
        <v>242</v>
      </c>
      <c r="C68" s="8" t="s">
        <v>157</v>
      </c>
      <c r="D68" s="8" t="s">
        <v>88</v>
      </c>
      <c r="E68" s="20">
        <f>일위대가!F344</f>
        <v>22932</v>
      </c>
      <c r="F68" s="20">
        <f>일위대가!H344</f>
        <v>33700</v>
      </c>
      <c r="G68" s="20">
        <f>일위대가!J344</f>
        <v>27727</v>
      </c>
      <c r="H68" s="20">
        <f t="shared" ref="H68:H131" si="1">E68+F68+G68</f>
        <v>84359</v>
      </c>
      <c r="I68" s="8" t="s">
        <v>245</v>
      </c>
      <c r="J68" s="8" t="s">
        <v>42</v>
      </c>
      <c r="K68" s="8" t="s">
        <v>42</v>
      </c>
      <c r="L68" s="8" t="s">
        <v>42</v>
      </c>
      <c r="M68" s="8" t="s">
        <v>3466</v>
      </c>
      <c r="N68" s="1" t="s">
        <v>42</v>
      </c>
    </row>
    <row r="69" spans="1:14" ht="30" customHeight="1" x14ac:dyDescent="0.3">
      <c r="A69" s="8" t="s">
        <v>249</v>
      </c>
      <c r="B69" s="8" t="s">
        <v>247</v>
      </c>
      <c r="C69" s="8" t="s">
        <v>154</v>
      </c>
      <c r="D69" s="8" t="s">
        <v>88</v>
      </c>
      <c r="E69" s="20">
        <f>일위대가!F350</f>
        <v>26787</v>
      </c>
      <c r="F69" s="20">
        <f>일위대가!H350</f>
        <v>39366</v>
      </c>
      <c r="G69" s="20">
        <f>일위대가!J350</f>
        <v>32389</v>
      </c>
      <c r="H69" s="20">
        <f t="shared" si="1"/>
        <v>98542</v>
      </c>
      <c r="I69" s="8" t="s">
        <v>248</v>
      </c>
      <c r="J69" s="8" t="s">
        <v>42</v>
      </c>
      <c r="K69" s="8" t="s">
        <v>42</v>
      </c>
      <c r="L69" s="8" t="s">
        <v>42</v>
      </c>
      <c r="M69" s="8" t="s">
        <v>3466</v>
      </c>
      <c r="N69" s="1" t="s">
        <v>42</v>
      </c>
    </row>
    <row r="70" spans="1:14" ht="30" customHeight="1" x14ac:dyDescent="0.3">
      <c r="A70" s="8" t="s">
        <v>251</v>
      </c>
      <c r="B70" s="8" t="s">
        <v>247</v>
      </c>
      <c r="C70" s="8" t="s">
        <v>157</v>
      </c>
      <c r="D70" s="8" t="s">
        <v>88</v>
      </c>
      <c r="E70" s="20">
        <f>일위대가!F356</f>
        <v>30602</v>
      </c>
      <c r="F70" s="20">
        <f>일위대가!H356</f>
        <v>44973</v>
      </c>
      <c r="G70" s="20">
        <f>일위대가!J356</f>
        <v>37002</v>
      </c>
      <c r="H70" s="20">
        <f t="shared" si="1"/>
        <v>112577</v>
      </c>
      <c r="I70" s="8" t="s">
        <v>250</v>
      </c>
      <c r="J70" s="8" t="s">
        <v>42</v>
      </c>
      <c r="K70" s="8" t="s">
        <v>42</v>
      </c>
      <c r="L70" s="8" t="s">
        <v>42</v>
      </c>
      <c r="M70" s="8" t="s">
        <v>3466</v>
      </c>
      <c r="N70" s="1" t="s">
        <v>42</v>
      </c>
    </row>
    <row r="71" spans="1:14" ht="30" customHeight="1" x14ac:dyDescent="0.3">
      <c r="A71" s="8" t="s">
        <v>257</v>
      </c>
      <c r="B71" s="8" t="s">
        <v>254</v>
      </c>
      <c r="C71" s="8" t="s">
        <v>255</v>
      </c>
      <c r="D71" s="8" t="s">
        <v>88</v>
      </c>
      <c r="E71" s="20">
        <f>일위대가!F364</f>
        <v>576</v>
      </c>
      <c r="F71" s="20">
        <f>일위대가!H364</f>
        <v>1602</v>
      </c>
      <c r="G71" s="20">
        <f>일위대가!J364</f>
        <v>741</v>
      </c>
      <c r="H71" s="20">
        <f t="shared" si="1"/>
        <v>2919</v>
      </c>
      <c r="I71" s="8" t="s">
        <v>256</v>
      </c>
      <c r="J71" s="8" t="s">
        <v>42</v>
      </c>
      <c r="K71" s="8" t="s">
        <v>42</v>
      </c>
      <c r="L71" s="8" t="s">
        <v>42</v>
      </c>
      <c r="M71" s="8" t="s">
        <v>3535</v>
      </c>
      <c r="N71" s="1" t="s">
        <v>42</v>
      </c>
    </row>
    <row r="72" spans="1:14" ht="30" customHeight="1" x14ac:dyDescent="0.3">
      <c r="A72" s="8" t="s">
        <v>260</v>
      </c>
      <c r="B72" s="8" t="s">
        <v>254</v>
      </c>
      <c r="C72" s="8" t="s">
        <v>258</v>
      </c>
      <c r="D72" s="8" t="s">
        <v>88</v>
      </c>
      <c r="E72" s="20">
        <f>일위대가!F372</f>
        <v>861</v>
      </c>
      <c r="F72" s="20">
        <f>일위대가!H372</f>
        <v>2394</v>
      </c>
      <c r="G72" s="20">
        <f>일위대가!J372</f>
        <v>1107</v>
      </c>
      <c r="H72" s="20">
        <f t="shared" si="1"/>
        <v>4362</v>
      </c>
      <c r="I72" s="8" t="s">
        <v>259</v>
      </c>
      <c r="J72" s="8" t="s">
        <v>42</v>
      </c>
      <c r="K72" s="8" t="s">
        <v>42</v>
      </c>
      <c r="L72" s="8" t="s">
        <v>42</v>
      </c>
      <c r="M72" s="8" t="s">
        <v>3535</v>
      </c>
      <c r="N72" s="1" t="s">
        <v>42</v>
      </c>
    </row>
    <row r="73" spans="1:14" ht="30" customHeight="1" x14ac:dyDescent="0.3">
      <c r="A73" s="8" t="s">
        <v>264</v>
      </c>
      <c r="B73" s="8" t="s">
        <v>261</v>
      </c>
      <c r="C73" s="8" t="s">
        <v>262</v>
      </c>
      <c r="D73" s="8" t="s">
        <v>88</v>
      </c>
      <c r="E73" s="20">
        <f>일위대가!F376</f>
        <v>395</v>
      </c>
      <c r="F73" s="20">
        <f>일위대가!H376</f>
        <v>362</v>
      </c>
      <c r="G73" s="20">
        <f>일위대가!J376</f>
        <v>293</v>
      </c>
      <c r="H73" s="20">
        <f t="shared" si="1"/>
        <v>1050</v>
      </c>
      <c r="I73" s="8" t="s">
        <v>263</v>
      </c>
      <c r="J73" s="8" t="s">
        <v>42</v>
      </c>
      <c r="K73" s="8" t="s">
        <v>42</v>
      </c>
      <c r="L73" s="8" t="s">
        <v>42</v>
      </c>
      <c r="M73" s="8" t="s">
        <v>3548</v>
      </c>
      <c r="N73" s="1" t="s">
        <v>42</v>
      </c>
    </row>
    <row r="74" spans="1:14" ht="30" customHeight="1" x14ac:dyDescent="0.3">
      <c r="A74" s="8" t="s">
        <v>270</v>
      </c>
      <c r="B74" s="8" t="s">
        <v>267</v>
      </c>
      <c r="C74" s="8" t="s">
        <v>268</v>
      </c>
      <c r="D74" s="8" t="s">
        <v>88</v>
      </c>
      <c r="E74" s="20">
        <f>일위대가!F383</f>
        <v>839</v>
      </c>
      <c r="F74" s="20">
        <f>일위대가!H383</f>
        <v>1189</v>
      </c>
      <c r="G74" s="20">
        <f>일위대가!J383</f>
        <v>808</v>
      </c>
      <c r="H74" s="20">
        <f t="shared" si="1"/>
        <v>2836</v>
      </c>
      <c r="I74" s="8" t="s">
        <v>269</v>
      </c>
      <c r="J74" s="8" t="s">
        <v>42</v>
      </c>
      <c r="K74" s="8" t="s">
        <v>42</v>
      </c>
      <c r="L74" s="8" t="s">
        <v>42</v>
      </c>
      <c r="M74" s="8" t="s">
        <v>3551</v>
      </c>
      <c r="N74" s="1" t="s">
        <v>42</v>
      </c>
    </row>
    <row r="75" spans="1:14" ht="30" customHeight="1" x14ac:dyDescent="0.3">
      <c r="A75" s="8" t="s">
        <v>276</v>
      </c>
      <c r="B75" s="8" t="s">
        <v>273</v>
      </c>
      <c r="C75" s="8" t="s">
        <v>274</v>
      </c>
      <c r="D75" s="8" t="s">
        <v>88</v>
      </c>
      <c r="E75" s="20">
        <f>일위대가!F390</f>
        <v>784</v>
      </c>
      <c r="F75" s="20">
        <f>일위대가!H390</f>
        <v>22298</v>
      </c>
      <c r="G75" s="20">
        <f>일위대가!J390</f>
        <v>275</v>
      </c>
      <c r="H75" s="20">
        <f t="shared" si="1"/>
        <v>23357</v>
      </c>
      <c r="I75" s="8" t="s">
        <v>275</v>
      </c>
      <c r="J75" s="8" t="s">
        <v>42</v>
      </c>
      <c r="K75" s="8" t="s">
        <v>42</v>
      </c>
      <c r="L75" s="8" t="s">
        <v>42</v>
      </c>
      <c r="M75" s="8" t="s">
        <v>3557</v>
      </c>
      <c r="N75" s="1" t="s">
        <v>42</v>
      </c>
    </row>
    <row r="76" spans="1:14" ht="30" customHeight="1" x14ac:dyDescent="0.3">
      <c r="A76" s="8" t="s">
        <v>279</v>
      </c>
      <c r="B76" s="8" t="s">
        <v>273</v>
      </c>
      <c r="C76" s="8" t="s">
        <v>277</v>
      </c>
      <c r="D76" s="8" t="s">
        <v>88</v>
      </c>
      <c r="E76" s="20">
        <f>일위대가!F397</f>
        <v>588</v>
      </c>
      <c r="F76" s="20">
        <f>일위대가!H397</f>
        <v>16723</v>
      </c>
      <c r="G76" s="20">
        <f>일위대가!J397</f>
        <v>206</v>
      </c>
      <c r="H76" s="20">
        <f t="shared" si="1"/>
        <v>17517</v>
      </c>
      <c r="I76" s="8" t="s">
        <v>278</v>
      </c>
      <c r="J76" s="8" t="s">
        <v>42</v>
      </c>
      <c r="K76" s="8" t="s">
        <v>42</v>
      </c>
      <c r="L76" s="8" t="s">
        <v>42</v>
      </c>
      <c r="M76" s="8" t="s">
        <v>3557</v>
      </c>
      <c r="N76" s="1" t="s">
        <v>42</v>
      </c>
    </row>
    <row r="77" spans="1:14" ht="30" customHeight="1" x14ac:dyDescent="0.3">
      <c r="A77" s="8" t="s">
        <v>282</v>
      </c>
      <c r="B77" s="8" t="s">
        <v>273</v>
      </c>
      <c r="C77" s="8" t="s">
        <v>280</v>
      </c>
      <c r="D77" s="8" t="s">
        <v>88</v>
      </c>
      <c r="E77" s="20">
        <f>일위대가!F404</f>
        <v>1284</v>
      </c>
      <c r="F77" s="20">
        <f>일위대가!H404</f>
        <v>36235</v>
      </c>
      <c r="G77" s="20">
        <f>일위대가!J404</f>
        <v>450</v>
      </c>
      <c r="H77" s="20">
        <f t="shared" si="1"/>
        <v>37969</v>
      </c>
      <c r="I77" s="8" t="s">
        <v>281</v>
      </c>
      <c r="J77" s="8" t="s">
        <v>42</v>
      </c>
      <c r="K77" s="8" t="s">
        <v>42</v>
      </c>
      <c r="L77" s="8" t="s">
        <v>42</v>
      </c>
      <c r="M77" s="8" t="s">
        <v>3557</v>
      </c>
      <c r="N77" s="1" t="s">
        <v>42</v>
      </c>
    </row>
    <row r="78" spans="1:14" ht="30" customHeight="1" x14ac:dyDescent="0.3">
      <c r="A78" s="8" t="s">
        <v>285</v>
      </c>
      <c r="B78" s="8" t="s">
        <v>273</v>
      </c>
      <c r="C78" s="8" t="s">
        <v>283</v>
      </c>
      <c r="D78" s="8" t="s">
        <v>88</v>
      </c>
      <c r="E78" s="20">
        <f>일위대가!F411</f>
        <v>941</v>
      </c>
      <c r="F78" s="20">
        <f>일위대가!H411</f>
        <v>26678</v>
      </c>
      <c r="G78" s="20">
        <f>일위대가!J411</f>
        <v>330</v>
      </c>
      <c r="H78" s="20">
        <f t="shared" si="1"/>
        <v>27949</v>
      </c>
      <c r="I78" s="8" t="s">
        <v>284</v>
      </c>
      <c r="J78" s="8" t="s">
        <v>42</v>
      </c>
      <c r="K78" s="8" t="s">
        <v>42</v>
      </c>
      <c r="L78" s="8" t="s">
        <v>42</v>
      </c>
      <c r="M78" s="8" t="s">
        <v>3557</v>
      </c>
      <c r="N78" s="1" t="s">
        <v>42</v>
      </c>
    </row>
    <row r="79" spans="1:14" ht="30" customHeight="1" x14ac:dyDescent="0.3">
      <c r="A79" s="8" t="s">
        <v>288</v>
      </c>
      <c r="B79" s="8" t="s">
        <v>286</v>
      </c>
      <c r="C79" s="8" t="s">
        <v>274</v>
      </c>
      <c r="D79" s="8" t="s">
        <v>88</v>
      </c>
      <c r="E79" s="20">
        <f>일위대가!F418</f>
        <v>647</v>
      </c>
      <c r="F79" s="20">
        <f>일위대가!H418</f>
        <v>28271</v>
      </c>
      <c r="G79" s="20">
        <f>일위대가!J418</f>
        <v>299</v>
      </c>
      <c r="H79" s="20">
        <f t="shared" si="1"/>
        <v>29217</v>
      </c>
      <c r="I79" s="8" t="s">
        <v>287</v>
      </c>
      <c r="J79" s="8" t="s">
        <v>42</v>
      </c>
      <c r="K79" s="8" t="s">
        <v>42</v>
      </c>
      <c r="L79" s="8" t="s">
        <v>42</v>
      </c>
      <c r="M79" s="8" t="s">
        <v>3557</v>
      </c>
      <c r="N79" s="1" t="s">
        <v>42</v>
      </c>
    </row>
    <row r="80" spans="1:14" ht="30" customHeight="1" x14ac:dyDescent="0.3">
      <c r="A80" s="8" t="s">
        <v>290</v>
      </c>
      <c r="B80" s="8" t="s">
        <v>286</v>
      </c>
      <c r="C80" s="8" t="s">
        <v>277</v>
      </c>
      <c r="D80" s="8" t="s">
        <v>88</v>
      </c>
      <c r="E80" s="20">
        <f>일위대가!F425</f>
        <v>453</v>
      </c>
      <c r="F80" s="20">
        <f>일위대가!H425</f>
        <v>19909</v>
      </c>
      <c r="G80" s="20">
        <f>일위대가!J425</f>
        <v>210</v>
      </c>
      <c r="H80" s="20">
        <f t="shared" si="1"/>
        <v>20572</v>
      </c>
      <c r="I80" s="8" t="s">
        <v>289</v>
      </c>
      <c r="J80" s="8" t="s">
        <v>42</v>
      </c>
      <c r="K80" s="8" t="s">
        <v>42</v>
      </c>
      <c r="L80" s="8" t="s">
        <v>42</v>
      </c>
      <c r="M80" s="8" t="s">
        <v>3557</v>
      </c>
      <c r="N80" s="1" t="s">
        <v>42</v>
      </c>
    </row>
    <row r="81" spans="1:14" ht="30" customHeight="1" x14ac:dyDescent="0.3">
      <c r="A81" s="8" t="s">
        <v>292</v>
      </c>
      <c r="B81" s="8" t="s">
        <v>286</v>
      </c>
      <c r="C81" s="8" t="s">
        <v>280</v>
      </c>
      <c r="D81" s="8" t="s">
        <v>88</v>
      </c>
      <c r="E81" s="20">
        <f>일위대가!F432</f>
        <v>1009</v>
      </c>
      <c r="F81" s="20">
        <f>일위대가!H432</f>
        <v>43800</v>
      </c>
      <c r="G81" s="20">
        <f>일위대가!J432</f>
        <v>467</v>
      </c>
      <c r="H81" s="20">
        <f t="shared" si="1"/>
        <v>45276</v>
      </c>
      <c r="I81" s="8" t="s">
        <v>291</v>
      </c>
      <c r="J81" s="8" t="s">
        <v>42</v>
      </c>
      <c r="K81" s="8" t="s">
        <v>42</v>
      </c>
      <c r="L81" s="8" t="s">
        <v>42</v>
      </c>
      <c r="M81" s="8" t="s">
        <v>3557</v>
      </c>
      <c r="N81" s="1" t="s">
        <v>42</v>
      </c>
    </row>
    <row r="82" spans="1:14" ht="30" customHeight="1" x14ac:dyDescent="0.3">
      <c r="A82" s="8" t="s">
        <v>294</v>
      </c>
      <c r="B82" s="8" t="s">
        <v>286</v>
      </c>
      <c r="C82" s="8" t="s">
        <v>283</v>
      </c>
      <c r="D82" s="8" t="s">
        <v>88</v>
      </c>
      <c r="E82" s="20">
        <f>일위대가!F439</f>
        <v>697</v>
      </c>
      <c r="F82" s="20">
        <f>일위대가!H439</f>
        <v>30660</v>
      </c>
      <c r="G82" s="20">
        <f>일위대가!J439</f>
        <v>322</v>
      </c>
      <c r="H82" s="20">
        <f t="shared" si="1"/>
        <v>31679</v>
      </c>
      <c r="I82" s="8" t="s">
        <v>293</v>
      </c>
      <c r="J82" s="8" t="s">
        <v>42</v>
      </c>
      <c r="K82" s="8" t="s">
        <v>42</v>
      </c>
      <c r="L82" s="8" t="s">
        <v>42</v>
      </c>
      <c r="M82" s="8" t="s">
        <v>3557</v>
      </c>
      <c r="N82" s="1" t="s">
        <v>42</v>
      </c>
    </row>
    <row r="83" spans="1:14" ht="30" customHeight="1" x14ac:dyDescent="0.3">
      <c r="A83" s="8" t="s">
        <v>298</v>
      </c>
      <c r="B83" s="8" t="s">
        <v>295</v>
      </c>
      <c r="C83" s="8" t="s">
        <v>296</v>
      </c>
      <c r="D83" s="8" t="s">
        <v>88</v>
      </c>
      <c r="E83" s="20">
        <f>일위대가!F448</f>
        <v>1414</v>
      </c>
      <c r="F83" s="20">
        <f>일위대가!H448</f>
        <v>9726</v>
      </c>
      <c r="G83" s="20">
        <f>일위대가!J448</f>
        <v>1514</v>
      </c>
      <c r="H83" s="20">
        <f t="shared" si="1"/>
        <v>12654</v>
      </c>
      <c r="I83" s="8" t="s">
        <v>297</v>
      </c>
      <c r="J83" s="8" t="s">
        <v>42</v>
      </c>
      <c r="K83" s="8" t="s">
        <v>42</v>
      </c>
      <c r="L83" s="8" t="s">
        <v>42</v>
      </c>
      <c r="M83" s="8" t="s">
        <v>3601</v>
      </c>
      <c r="N83" s="1" t="s">
        <v>42</v>
      </c>
    </row>
    <row r="84" spans="1:14" ht="30" customHeight="1" x14ac:dyDescent="0.3">
      <c r="A84" s="8" t="s">
        <v>301</v>
      </c>
      <c r="B84" s="8" t="s">
        <v>295</v>
      </c>
      <c r="C84" s="8" t="s">
        <v>299</v>
      </c>
      <c r="D84" s="8" t="s">
        <v>88</v>
      </c>
      <c r="E84" s="20">
        <f>일위대가!F458</f>
        <v>1694</v>
      </c>
      <c r="F84" s="20">
        <f>일위대가!H458</f>
        <v>6166</v>
      </c>
      <c r="G84" s="20">
        <f>일위대가!J458</f>
        <v>1825</v>
      </c>
      <c r="H84" s="20">
        <f t="shared" si="1"/>
        <v>9685</v>
      </c>
      <c r="I84" s="8" t="s">
        <v>300</v>
      </c>
      <c r="J84" s="8" t="s">
        <v>42</v>
      </c>
      <c r="K84" s="8" t="s">
        <v>42</v>
      </c>
      <c r="L84" s="8" t="s">
        <v>42</v>
      </c>
      <c r="M84" s="8" t="s">
        <v>3610</v>
      </c>
      <c r="N84" s="1" t="s">
        <v>42</v>
      </c>
    </row>
    <row r="85" spans="1:14" ht="30" customHeight="1" x14ac:dyDescent="0.3">
      <c r="A85" s="8" t="s">
        <v>304</v>
      </c>
      <c r="B85" s="8" t="s">
        <v>302</v>
      </c>
      <c r="C85" s="8" t="s">
        <v>296</v>
      </c>
      <c r="D85" s="8" t="s">
        <v>88</v>
      </c>
      <c r="E85" s="20">
        <f>일위대가!F467</f>
        <v>1196</v>
      </c>
      <c r="F85" s="20">
        <f>일위대가!H467</f>
        <v>8228</v>
      </c>
      <c r="G85" s="20">
        <f>일위대가!J467</f>
        <v>1281</v>
      </c>
      <c r="H85" s="20">
        <f t="shared" si="1"/>
        <v>10705</v>
      </c>
      <c r="I85" s="8" t="s">
        <v>303</v>
      </c>
      <c r="J85" s="8" t="s">
        <v>42</v>
      </c>
      <c r="K85" s="8" t="s">
        <v>42</v>
      </c>
      <c r="L85" s="8" t="s">
        <v>42</v>
      </c>
      <c r="M85" s="8" t="s">
        <v>3619</v>
      </c>
      <c r="N85" s="1" t="s">
        <v>42</v>
      </c>
    </row>
    <row r="86" spans="1:14" ht="30" customHeight="1" x14ac:dyDescent="0.3">
      <c r="A86" s="8" t="s">
        <v>306</v>
      </c>
      <c r="B86" s="8" t="s">
        <v>302</v>
      </c>
      <c r="C86" s="8" t="s">
        <v>299</v>
      </c>
      <c r="D86" s="8" t="s">
        <v>88</v>
      </c>
      <c r="E86" s="20">
        <f>일위대가!F477</f>
        <v>1461</v>
      </c>
      <c r="F86" s="20">
        <f>일위대가!H477</f>
        <v>5298</v>
      </c>
      <c r="G86" s="20">
        <f>일위대가!J477</f>
        <v>1574</v>
      </c>
      <c r="H86" s="20">
        <f t="shared" si="1"/>
        <v>8333</v>
      </c>
      <c r="I86" s="8" t="s">
        <v>305</v>
      </c>
      <c r="J86" s="8" t="s">
        <v>42</v>
      </c>
      <c r="K86" s="8" t="s">
        <v>42</v>
      </c>
      <c r="L86" s="8" t="s">
        <v>42</v>
      </c>
      <c r="M86" s="8" t="s">
        <v>3610</v>
      </c>
      <c r="N86" s="1" t="s">
        <v>42</v>
      </c>
    </row>
    <row r="87" spans="1:14" ht="30" customHeight="1" x14ac:dyDescent="0.3">
      <c r="A87" s="8" t="s">
        <v>312</v>
      </c>
      <c r="B87" s="8" t="s">
        <v>309</v>
      </c>
      <c r="C87" s="8" t="s">
        <v>310</v>
      </c>
      <c r="D87" s="8" t="s">
        <v>88</v>
      </c>
      <c r="E87" s="20">
        <f>일위대가!F485</f>
        <v>715</v>
      </c>
      <c r="F87" s="20">
        <f>일위대가!H485</f>
        <v>7914</v>
      </c>
      <c r="G87" s="20">
        <f>일위대가!J485</f>
        <v>1053</v>
      </c>
      <c r="H87" s="20">
        <f t="shared" si="1"/>
        <v>9682</v>
      </c>
      <c r="I87" s="8" t="s">
        <v>311</v>
      </c>
      <c r="J87" s="8" t="s">
        <v>42</v>
      </c>
      <c r="K87" s="8" t="s">
        <v>42</v>
      </c>
      <c r="L87" s="8" t="s">
        <v>42</v>
      </c>
      <c r="M87" s="8" t="s">
        <v>3635</v>
      </c>
      <c r="N87" s="1" t="s">
        <v>42</v>
      </c>
    </row>
    <row r="88" spans="1:14" ht="30" customHeight="1" x14ac:dyDescent="0.3">
      <c r="A88" s="8" t="s">
        <v>315</v>
      </c>
      <c r="B88" s="8" t="s">
        <v>309</v>
      </c>
      <c r="C88" s="8" t="s">
        <v>313</v>
      </c>
      <c r="D88" s="8" t="s">
        <v>88</v>
      </c>
      <c r="E88" s="20">
        <f>일위대가!F493</f>
        <v>910</v>
      </c>
      <c r="F88" s="20">
        <f>일위대가!H493</f>
        <v>8703</v>
      </c>
      <c r="G88" s="20">
        <f>일위대가!J493</f>
        <v>1267</v>
      </c>
      <c r="H88" s="20">
        <f t="shared" si="1"/>
        <v>10880</v>
      </c>
      <c r="I88" s="8" t="s">
        <v>314</v>
      </c>
      <c r="J88" s="8" t="s">
        <v>42</v>
      </c>
      <c r="K88" s="8" t="s">
        <v>42</v>
      </c>
      <c r="L88" s="8" t="s">
        <v>42</v>
      </c>
      <c r="M88" s="8" t="s">
        <v>3635</v>
      </c>
      <c r="N88" s="1" t="s">
        <v>42</v>
      </c>
    </row>
    <row r="89" spans="1:14" ht="30" customHeight="1" x14ac:dyDescent="0.3">
      <c r="A89" s="8" t="s">
        <v>318</v>
      </c>
      <c r="B89" s="8" t="s">
        <v>309</v>
      </c>
      <c r="C89" s="8" t="s">
        <v>316</v>
      </c>
      <c r="D89" s="8" t="s">
        <v>88</v>
      </c>
      <c r="E89" s="20">
        <f>일위대가!F501</f>
        <v>1013</v>
      </c>
      <c r="F89" s="20">
        <f>일위대가!H501</f>
        <v>9632</v>
      </c>
      <c r="G89" s="20">
        <f>일위대가!J501</f>
        <v>1409</v>
      </c>
      <c r="H89" s="20">
        <f t="shared" si="1"/>
        <v>12054</v>
      </c>
      <c r="I89" s="8" t="s">
        <v>317</v>
      </c>
      <c r="J89" s="8" t="s">
        <v>42</v>
      </c>
      <c r="K89" s="8" t="s">
        <v>42</v>
      </c>
      <c r="L89" s="8" t="s">
        <v>42</v>
      </c>
      <c r="M89" s="8" t="s">
        <v>3635</v>
      </c>
      <c r="N89" s="1" t="s">
        <v>42</v>
      </c>
    </row>
    <row r="90" spans="1:14" ht="30" customHeight="1" x14ac:dyDescent="0.3">
      <c r="A90" s="8" t="s">
        <v>324</v>
      </c>
      <c r="B90" s="8" t="s">
        <v>321</v>
      </c>
      <c r="C90" s="8" t="s">
        <v>322</v>
      </c>
      <c r="D90" s="8" t="s">
        <v>81</v>
      </c>
      <c r="E90" s="20">
        <f>일위대가!F505</f>
        <v>650</v>
      </c>
      <c r="F90" s="20">
        <f>일위대가!H505</f>
        <v>1209</v>
      </c>
      <c r="G90" s="20">
        <f>일위대가!J505</f>
        <v>607</v>
      </c>
      <c r="H90" s="20">
        <f t="shared" si="1"/>
        <v>2466</v>
      </c>
      <c r="I90" s="8" t="s">
        <v>323</v>
      </c>
      <c r="J90" s="8" t="s">
        <v>42</v>
      </c>
      <c r="K90" s="8" t="s">
        <v>42</v>
      </c>
      <c r="L90" s="8" t="s">
        <v>42</v>
      </c>
      <c r="M90" s="8" t="s">
        <v>3654</v>
      </c>
      <c r="N90" s="1" t="s">
        <v>42</v>
      </c>
    </row>
    <row r="91" spans="1:14" ht="30" customHeight="1" x14ac:dyDescent="0.3">
      <c r="A91" s="8" t="s">
        <v>327</v>
      </c>
      <c r="B91" s="8" t="s">
        <v>321</v>
      </c>
      <c r="C91" s="8" t="s">
        <v>325</v>
      </c>
      <c r="D91" s="8" t="s">
        <v>81</v>
      </c>
      <c r="E91" s="20">
        <f>일위대가!F509</f>
        <v>1015</v>
      </c>
      <c r="F91" s="20">
        <f>일위대가!H509</f>
        <v>1888</v>
      </c>
      <c r="G91" s="20">
        <f>일위대가!J509</f>
        <v>947</v>
      </c>
      <c r="H91" s="20">
        <f t="shared" si="1"/>
        <v>3850</v>
      </c>
      <c r="I91" s="8" t="s">
        <v>326</v>
      </c>
      <c r="J91" s="8" t="s">
        <v>42</v>
      </c>
      <c r="K91" s="8" t="s">
        <v>42</v>
      </c>
      <c r="L91" s="8" t="s">
        <v>42</v>
      </c>
      <c r="M91" s="8" t="s">
        <v>3654</v>
      </c>
      <c r="N91" s="1" t="s">
        <v>42</v>
      </c>
    </row>
    <row r="92" spans="1:14" ht="30" customHeight="1" x14ac:dyDescent="0.3">
      <c r="A92" s="8" t="s">
        <v>330</v>
      </c>
      <c r="B92" s="8" t="s">
        <v>321</v>
      </c>
      <c r="C92" s="8" t="s">
        <v>328</v>
      </c>
      <c r="D92" s="8" t="s">
        <v>81</v>
      </c>
      <c r="E92" s="20">
        <f>일위대가!F514</f>
        <v>1104</v>
      </c>
      <c r="F92" s="20">
        <f>일위대가!H514</f>
        <v>2053</v>
      </c>
      <c r="G92" s="20">
        <f>일위대가!J514</f>
        <v>1114</v>
      </c>
      <c r="H92" s="20">
        <f t="shared" si="1"/>
        <v>4271</v>
      </c>
      <c r="I92" s="8" t="s">
        <v>329</v>
      </c>
      <c r="J92" s="8" t="s">
        <v>42</v>
      </c>
      <c r="K92" s="8" t="s">
        <v>42</v>
      </c>
      <c r="L92" s="8" t="s">
        <v>42</v>
      </c>
      <c r="M92" s="8" t="s">
        <v>3654</v>
      </c>
      <c r="N92" s="1" t="s">
        <v>42</v>
      </c>
    </row>
    <row r="93" spans="1:14" ht="30" customHeight="1" x14ac:dyDescent="0.3">
      <c r="A93" s="8" t="s">
        <v>332</v>
      </c>
      <c r="B93" s="8" t="s">
        <v>321</v>
      </c>
      <c r="C93" s="8" t="s">
        <v>139</v>
      </c>
      <c r="D93" s="8" t="s">
        <v>81</v>
      </c>
      <c r="E93" s="20">
        <f>일위대가!F519</f>
        <v>2116</v>
      </c>
      <c r="F93" s="20">
        <f>일위대가!H519</f>
        <v>3936</v>
      </c>
      <c r="G93" s="20">
        <f>일위대가!J519</f>
        <v>2136</v>
      </c>
      <c r="H93" s="20">
        <f t="shared" si="1"/>
        <v>8188</v>
      </c>
      <c r="I93" s="8" t="s">
        <v>331</v>
      </c>
      <c r="J93" s="8" t="s">
        <v>42</v>
      </c>
      <c r="K93" s="8" t="s">
        <v>42</v>
      </c>
      <c r="L93" s="8" t="s">
        <v>42</v>
      </c>
      <c r="M93" s="8" t="s">
        <v>3654</v>
      </c>
      <c r="N93" s="1" t="s">
        <v>42</v>
      </c>
    </row>
    <row r="94" spans="1:14" ht="30" customHeight="1" x14ac:dyDescent="0.3">
      <c r="A94" s="8" t="s">
        <v>334</v>
      </c>
      <c r="B94" s="8" t="s">
        <v>321</v>
      </c>
      <c r="C94" s="8" t="s">
        <v>142</v>
      </c>
      <c r="D94" s="8" t="s">
        <v>81</v>
      </c>
      <c r="E94" s="20">
        <f>일위대가!F524</f>
        <v>3173</v>
      </c>
      <c r="F94" s="20">
        <f>일위대가!H524</f>
        <v>5902</v>
      </c>
      <c r="G94" s="20">
        <f>일위대가!J524</f>
        <v>4856</v>
      </c>
      <c r="H94" s="20">
        <f t="shared" si="1"/>
        <v>13931</v>
      </c>
      <c r="I94" s="8" t="s">
        <v>333</v>
      </c>
      <c r="J94" s="8" t="s">
        <v>42</v>
      </c>
      <c r="K94" s="8" t="s">
        <v>42</v>
      </c>
      <c r="L94" s="8" t="s">
        <v>42</v>
      </c>
      <c r="M94" s="8" t="s">
        <v>3654</v>
      </c>
      <c r="N94" s="1" t="s">
        <v>42</v>
      </c>
    </row>
    <row r="95" spans="1:14" ht="30" customHeight="1" x14ac:dyDescent="0.3">
      <c r="A95" s="8" t="s">
        <v>337</v>
      </c>
      <c r="B95" s="8" t="s">
        <v>321</v>
      </c>
      <c r="C95" s="8" t="s">
        <v>335</v>
      </c>
      <c r="D95" s="8" t="s">
        <v>81</v>
      </c>
      <c r="E95" s="20">
        <f>일위대가!F529</f>
        <v>4220</v>
      </c>
      <c r="F95" s="20">
        <f>일위대가!H529</f>
        <v>7849</v>
      </c>
      <c r="G95" s="20">
        <f>일위대가!J529</f>
        <v>6458</v>
      </c>
      <c r="H95" s="20">
        <f t="shared" si="1"/>
        <v>18527</v>
      </c>
      <c r="I95" s="8" t="s">
        <v>336</v>
      </c>
      <c r="J95" s="8" t="s">
        <v>42</v>
      </c>
      <c r="K95" s="8" t="s">
        <v>42</v>
      </c>
      <c r="L95" s="8" t="s">
        <v>42</v>
      </c>
      <c r="M95" s="8" t="s">
        <v>3654</v>
      </c>
      <c r="N95" s="1" t="s">
        <v>42</v>
      </c>
    </row>
    <row r="96" spans="1:14" ht="30" customHeight="1" x14ac:dyDescent="0.3">
      <c r="A96" s="8" t="s">
        <v>341</v>
      </c>
      <c r="B96" s="8" t="s">
        <v>338</v>
      </c>
      <c r="C96" s="8" t="s">
        <v>339</v>
      </c>
      <c r="D96" s="8" t="s">
        <v>81</v>
      </c>
      <c r="E96" s="20">
        <f>일위대가!F533</f>
        <v>125</v>
      </c>
      <c r="F96" s="20">
        <f>일위대가!H533</f>
        <v>445</v>
      </c>
      <c r="G96" s="20">
        <f>일위대가!J533</f>
        <v>176</v>
      </c>
      <c r="H96" s="20">
        <f t="shared" si="1"/>
        <v>746</v>
      </c>
      <c r="I96" s="8" t="s">
        <v>340</v>
      </c>
      <c r="J96" s="8" t="s">
        <v>42</v>
      </c>
      <c r="K96" s="8" t="s">
        <v>42</v>
      </c>
      <c r="L96" s="8" t="s">
        <v>42</v>
      </c>
      <c r="M96" s="8" t="s">
        <v>3673</v>
      </c>
      <c r="N96" s="1" t="s">
        <v>42</v>
      </c>
    </row>
    <row r="97" spans="1:14" ht="30" customHeight="1" x14ac:dyDescent="0.3">
      <c r="A97" s="8" t="s">
        <v>346</v>
      </c>
      <c r="B97" s="8" t="s">
        <v>344</v>
      </c>
      <c r="C97" s="8" t="s">
        <v>42</v>
      </c>
      <c r="D97" s="8" t="s">
        <v>81</v>
      </c>
      <c r="E97" s="20">
        <f>일위대가!F538</f>
        <v>0</v>
      </c>
      <c r="F97" s="20">
        <f>일위대가!H538</f>
        <v>1643</v>
      </c>
      <c r="G97" s="20">
        <f>일위대가!J538</f>
        <v>0</v>
      </c>
      <c r="H97" s="20">
        <f t="shared" si="1"/>
        <v>1643</v>
      </c>
      <c r="I97" s="8" t="s">
        <v>345</v>
      </c>
      <c r="J97" s="8" t="s">
        <v>42</v>
      </c>
      <c r="K97" s="8" t="s">
        <v>42</v>
      </c>
      <c r="L97" s="8" t="s">
        <v>42</v>
      </c>
      <c r="M97" s="8" t="s">
        <v>3676</v>
      </c>
      <c r="N97" s="1" t="s">
        <v>42</v>
      </c>
    </row>
    <row r="98" spans="1:14" ht="30" customHeight="1" x14ac:dyDescent="0.3">
      <c r="A98" s="8" t="s">
        <v>353</v>
      </c>
      <c r="B98" s="8" t="s">
        <v>349</v>
      </c>
      <c r="C98" s="8" t="s">
        <v>350</v>
      </c>
      <c r="D98" s="8" t="s">
        <v>351</v>
      </c>
      <c r="E98" s="20">
        <f>일위대가!F543</f>
        <v>0</v>
      </c>
      <c r="F98" s="20">
        <f>일위대가!H543</f>
        <v>358723</v>
      </c>
      <c r="G98" s="20">
        <f>일위대가!J543</f>
        <v>0</v>
      </c>
      <c r="H98" s="20">
        <f t="shared" si="1"/>
        <v>358723</v>
      </c>
      <c r="I98" s="8" t="s">
        <v>352</v>
      </c>
      <c r="J98" s="8" t="s">
        <v>42</v>
      </c>
      <c r="K98" s="8" t="s">
        <v>42</v>
      </c>
      <c r="L98" s="8" t="s">
        <v>42</v>
      </c>
      <c r="M98" s="8" t="s">
        <v>3682</v>
      </c>
      <c r="N98" s="1" t="s">
        <v>42</v>
      </c>
    </row>
    <row r="99" spans="1:14" ht="30" customHeight="1" x14ac:dyDescent="0.3">
      <c r="A99" s="8" t="s">
        <v>356</v>
      </c>
      <c r="B99" s="8" t="s">
        <v>349</v>
      </c>
      <c r="C99" s="8" t="s">
        <v>354</v>
      </c>
      <c r="D99" s="8" t="s">
        <v>351</v>
      </c>
      <c r="E99" s="20">
        <f>일위대가!F548</f>
        <v>0</v>
      </c>
      <c r="F99" s="20">
        <f>일위대가!H548</f>
        <v>403444</v>
      </c>
      <c r="G99" s="20">
        <f>일위대가!J548</f>
        <v>0</v>
      </c>
      <c r="H99" s="20">
        <f t="shared" si="1"/>
        <v>403444</v>
      </c>
      <c r="I99" s="8" t="s">
        <v>355</v>
      </c>
      <c r="J99" s="8" t="s">
        <v>42</v>
      </c>
      <c r="K99" s="8" t="s">
        <v>42</v>
      </c>
      <c r="L99" s="8" t="s">
        <v>42</v>
      </c>
      <c r="M99" s="8" t="s">
        <v>3682</v>
      </c>
      <c r="N99" s="1" t="s">
        <v>42</v>
      </c>
    </row>
    <row r="100" spans="1:14" ht="30" customHeight="1" x14ac:dyDescent="0.3">
      <c r="A100" s="8" t="s">
        <v>359</v>
      </c>
      <c r="B100" s="8" t="s">
        <v>349</v>
      </c>
      <c r="C100" s="8" t="s">
        <v>357</v>
      </c>
      <c r="D100" s="8" t="s">
        <v>351</v>
      </c>
      <c r="E100" s="20">
        <f>일위대가!F553</f>
        <v>0</v>
      </c>
      <c r="F100" s="20">
        <f>일위대가!H553</f>
        <v>440245</v>
      </c>
      <c r="G100" s="20">
        <f>일위대가!J553</f>
        <v>0</v>
      </c>
      <c r="H100" s="20">
        <f t="shared" si="1"/>
        <v>440245</v>
      </c>
      <c r="I100" s="8" t="s">
        <v>358</v>
      </c>
      <c r="J100" s="8" t="s">
        <v>42</v>
      </c>
      <c r="K100" s="8" t="s">
        <v>42</v>
      </c>
      <c r="L100" s="8" t="s">
        <v>42</v>
      </c>
      <c r="M100" s="8" t="s">
        <v>3682</v>
      </c>
      <c r="N100" s="1" t="s">
        <v>42</v>
      </c>
    </row>
    <row r="101" spans="1:14" ht="30" customHeight="1" x14ac:dyDescent="0.3">
      <c r="A101" s="8" t="s">
        <v>362</v>
      </c>
      <c r="B101" s="8" t="s">
        <v>349</v>
      </c>
      <c r="C101" s="8" t="s">
        <v>360</v>
      </c>
      <c r="D101" s="8" t="s">
        <v>351</v>
      </c>
      <c r="E101" s="20">
        <f>일위대가!F559</f>
        <v>17002</v>
      </c>
      <c r="F101" s="20">
        <f>일위대가!H559</f>
        <v>309464</v>
      </c>
      <c r="G101" s="20">
        <f>일위대가!J559</f>
        <v>83920</v>
      </c>
      <c r="H101" s="20">
        <f t="shared" si="1"/>
        <v>410386</v>
      </c>
      <c r="I101" s="8" t="s">
        <v>361</v>
      </c>
      <c r="J101" s="8" t="s">
        <v>42</v>
      </c>
      <c r="K101" s="8" t="s">
        <v>42</v>
      </c>
      <c r="L101" s="8" t="s">
        <v>42</v>
      </c>
      <c r="M101" s="8" t="s">
        <v>3682</v>
      </c>
      <c r="N101" s="1" t="s">
        <v>42</v>
      </c>
    </row>
    <row r="102" spans="1:14" ht="30" customHeight="1" x14ac:dyDescent="0.3">
      <c r="A102" s="8" t="s">
        <v>365</v>
      </c>
      <c r="B102" s="8" t="s">
        <v>349</v>
      </c>
      <c r="C102" s="8" t="s">
        <v>363</v>
      </c>
      <c r="D102" s="8" t="s">
        <v>351</v>
      </c>
      <c r="E102" s="20">
        <f>일위대가!F565</f>
        <v>18345</v>
      </c>
      <c r="F102" s="20">
        <f>일위대가!H565</f>
        <v>333684</v>
      </c>
      <c r="G102" s="20">
        <f>일위대가!J565</f>
        <v>90544</v>
      </c>
      <c r="H102" s="20">
        <f t="shared" si="1"/>
        <v>442573</v>
      </c>
      <c r="I102" s="8" t="s">
        <v>364</v>
      </c>
      <c r="J102" s="8" t="s">
        <v>42</v>
      </c>
      <c r="K102" s="8" t="s">
        <v>42</v>
      </c>
      <c r="L102" s="8" t="s">
        <v>42</v>
      </c>
      <c r="M102" s="8" t="s">
        <v>3682</v>
      </c>
      <c r="N102" s="1" t="s">
        <v>42</v>
      </c>
    </row>
    <row r="103" spans="1:14" ht="30" customHeight="1" x14ac:dyDescent="0.3">
      <c r="A103" s="8" t="s">
        <v>368</v>
      </c>
      <c r="B103" s="8" t="s">
        <v>349</v>
      </c>
      <c r="C103" s="8" t="s">
        <v>366</v>
      </c>
      <c r="D103" s="8" t="s">
        <v>351</v>
      </c>
      <c r="E103" s="20">
        <f>일위대가!F571</f>
        <v>19922</v>
      </c>
      <c r="F103" s="20">
        <f>일위대가!H571</f>
        <v>362286</v>
      </c>
      <c r="G103" s="20">
        <f>일위대가!J571</f>
        <v>98330</v>
      </c>
      <c r="H103" s="20">
        <f t="shared" si="1"/>
        <v>480538</v>
      </c>
      <c r="I103" s="8" t="s">
        <v>367</v>
      </c>
      <c r="J103" s="8" t="s">
        <v>42</v>
      </c>
      <c r="K103" s="8" t="s">
        <v>42</v>
      </c>
      <c r="L103" s="8" t="s">
        <v>42</v>
      </c>
      <c r="M103" s="8" t="s">
        <v>3682</v>
      </c>
      <c r="N103" s="1" t="s">
        <v>42</v>
      </c>
    </row>
    <row r="104" spans="1:14" ht="30" customHeight="1" x14ac:dyDescent="0.3">
      <c r="A104" s="8" t="s">
        <v>374</v>
      </c>
      <c r="B104" s="8" t="s">
        <v>371</v>
      </c>
      <c r="C104" s="8" t="s">
        <v>372</v>
      </c>
      <c r="D104" s="8" t="s">
        <v>351</v>
      </c>
      <c r="E104" s="20">
        <f>일위대가!F583</f>
        <v>84185</v>
      </c>
      <c r="F104" s="20">
        <f>일위대가!H583</f>
        <v>78041</v>
      </c>
      <c r="G104" s="20">
        <f>일위대가!J583</f>
        <v>8747</v>
      </c>
      <c r="H104" s="20">
        <f t="shared" si="1"/>
        <v>170973</v>
      </c>
      <c r="I104" s="8" t="s">
        <v>373</v>
      </c>
      <c r="J104" s="8" t="s">
        <v>42</v>
      </c>
      <c r="K104" s="8" t="s">
        <v>42</v>
      </c>
      <c r="L104" s="8" t="s">
        <v>42</v>
      </c>
      <c r="M104" s="8" t="s">
        <v>3704</v>
      </c>
      <c r="N104" s="1" t="s">
        <v>42</v>
      </c>
    </row>
    <row r="105" spans="1:14" ht="30" customHeight="1" x14ac:dyDescent="0.3">
      <c r="A105" s="8" t="s">
        <v>379</v>
      </c>
      <c r="B105" s="8" t="s">
        <v>375</v>
      </c>
      <c r="C105" s="8" t="s">
        <v>376</v>
      </c>
      <c r="D105" s="8" t="s">
        <v>377</v>
      </c>
      <c r="E105" s="20">
        <f>일위대가!F589</f>
        <v>32656</v>
      </c>
      <c r="F105" s="20">
        <f>일위대가!H589</f>
        <v>737390</v>
      </c>
      <c r="G105" s="20">
        <f>일위대가!J589</f>
        <v>44468</v>
      </c>
      <c r="H105" s="20">
        <f t="shared" si="1"/>
        <v>814514</v>
      </c>
      <c r="I105" s="8" t="s">
        <v>378</v>
      </c>
      <c r="J105" s="8" t="s">
        <v>42</v>
      </c>
      <c r="K105" s="8" t="s">
        <v>42</v>
      </c>
      <c r="L105" s="8" t="s">
        <v>42</v>
      </c>
      <c r="M105" s="8" t="s">
        <v>3730</v>
      </c>
      <c r="N105" s="1" t="s">
        <v>42</v>
      </c>
    </row>
    <row r="106" spans="1:14" ht="30" customHeight="1" x14ac:dyDescent="0.3">
      <c r="A106" s="8" t="s">
        <v>383</v>
      </c>
      <c r="B106" s="8" t="s">
        <v>380</v>
      </c>
      <c r="C106" s="8" t="s">
        <v>381</v>
      </c>
      <c r="D106" s="8" t="s">
        <v>351</v>
      </c>
      <c r="E106" s="20">
        <f>일위대가!F602</f>
        <v>26152</v>
      </c>
      <c r="F106" s="20">
        <f>일위대가!H602</f>
        <v>117604</v>
      </c>
      <c r="G106" s="20">
        <f>일위대가!J602</f>
        <v>24011</v>
      </c>
      <c r="H106" s="20">
        <f t="shared" si="1"/>
        <v>167767</v>
      </c>
      <c r="I106" s="8" t="s">
        <v>382</v>
      </c>
      <c r="J106" s="8" t="s">
        <v>42</v>
      </c>
      <c r="K106" s="8" t="s">
        <v>42</v>
      </c>
      <c r="L106" s="8" t="s">
        <v>42</v>
      </c>
      <c r="M106" s="8" t="s">
        <v>3735</v>
      </c>
      <c r="N106" s="1" t="s">
        <v>42</v>
      </c>
    </row>
    <row r="107" spans="1:14" ht="30" customHeight="1" x14ac:dyDescent="0.3">
      <c r="A107" s="8" t="s">
        <v>386</v>
      </c>
      <c r="B107" s="8" t="s">
        <v>380</v>
      </c>
      <c r="C107" s="8" t="s">
        <v>384</v>
      </c>
      <c r="D107" s="8" t="s">
        <v>351</v>
      </c>
      <c r="E107" s="20">
        <f>일위대가!F615</f>
        <v>32691</v>
      </c>
      <c r="F107" s="20">
        <f>일위대가!H615</f>
        <v>147005</v>
      </c>
      <c r="G107" s="20">
        <f>일위대가!J615</f>
        <v>30014</v>
      </c>
      <c r="H107" s="20">
        <f t="shared" si="1"/>
        <v>209710</v>
      </c>
      <c r="I107" s="8" t="s">
        <v>385</v>
      </c>
      <c r="J107" s="8" t="s">
        <v>42</v>
      </c>
      <c r="K107" s="8" t="s">
        <v>42</v>
      </c>
      <c r="L107" s="8" t="s">
        <v>42</v>
      </c>
      <c r="M107" s="8" t="s">
        <v>3735</v>
      </c>
      <c r="N107" s="1" t="s">
        <v>42</v>
      </c>
    </row>
    <row r="108" spans="1:14" ht="30" customHeight="1" x14ac:dyDescent="0.3">
      <c r="A108" s="8" t="s">
        <v>389</v>
      </c>
      <c r="B108" s="8" t="s">
        <v>380</v>
      </c>
      <c r="C108" s="8" t="s">
        <v>387</v>
      </c>
      <c r="D108" s="8" t="s">
        <v>351</v>
      </c>
      <c r="E108" s="20">
        <f>일위대가!F628</f>
        <v>46699</v>
      </c>
      <c r="F108" s="20">
        <f>일위대가!H628</f>
        <v>210005</v>
      </c>
      <c r="G108" s="20">
        <f>일위대가!J628</f>
        <v>42876</v>
      </c>
      <c r="H108" s="20">
        <f t="shared" si="1"/>
        <v>299580</v>
      </c>
      <c r="I108" s="8" t="s">
        <v>388</v>
      </c>
      <c r="J108" s="8" t="s">
        <v>42</v>
      </c>
      <c r="K108" s="8" t="s">
        <v>42</v>
      </c>
      <c r="L108" s="8" t="s">
        <v>42</v>
      </c>
      <c r="M108" s="8" t="s">
        <v>3735</v>
      </c>
      <c r="N108" s="1" t="s">
        <v>42</v>
      </c>
    </row>
    <row r="109" spans="1:14" ht="30" customHeight="1" x14ac:dyDescent="0.3">
      <c r="A109" s="8" t="s">
        <v>393</v>
      </c>
      <c r="B109" s="8" t="s">
        <v>390</v>
      </c>
      <c r="C109" s="8" t="s">
        <v>391</v>
      </c>
      <c r="D109" s="8" t="s">
        <v>377</v>
      </c>
      <c r="E109" s="20">
        <f>일위대가!F634</f>
        <v>65312</v>
      </c>
      <c r="F109" s="20">
        <f>일위대가!H634</f>
        <v>1140550</v>
      </c>
      <c r="G109" s="20">
        <f>일위대가!J634</f>
        <v>88936</v>
      </c>
      <c r="H109" s="20">
        <f t="shared" si="1"/>
        <v>1294798</v>
      </c>
      <c r="I109" s="8" t="s">
        <v>392</v>
      </c>
      <c r="J109" s="8" t="s">
        <v>42</v>
      </c>
      <c r="K109" s="8" t="s">
        <v>42</v>
      </c>
      <c r="L109" s="8" t="s">
        <v>42</v>
      </c>
      <c r="M109" s="8" t="s">
        <v>3773</v>
      </c>
      <c r="N109" s="1" t="s">
        <v>42</v>
      </c>
    </row>
    <row r="110" spans="1:14" ht="30" customHeight="1" x14ac:dyDescent="0.3">
      <c r="A110" s="8" t="s">
        <v>397</v>
      </c>
      <c r="B110" s="8" t="s">
        <v>394</v>
      </c>
      <c r="C110" s="8" t="s">
        <v>395</v>
      </c>
      <c r="D110" s="8" t="s">
        <v>65</v>
      </c>
      <c r="E110" s="20">
        <f>일위대가!F646</f>
        <v>11598</v>
      </c>
      <c r="F110" s="20">
        <f>일위대가!H646</f>
        <v>65743</v>
      </c>
      <c r="G110" s="20">
        <f>일위대가!J646</f>
        <v>7644</v>
      </c>
      <c r="H110" s="20">
        <f t="shared" si="1"/>
        <v>84985</v>
      </c>
      <c r="I110" s="8" t="s">
        <v>396</v>
      </c>
      <c r="J110" s="8" t="s">
        <v>42</v>
      </c>
      <c r="K110" s="8" t="s">
        <v>42</v>
      </c>
      <c r="L110" s="8" t="s">
        <v>42</v>
      </c>
      <c r="M110" s="8" t="s">
        <v>3778</v>
      </c>
      <c r="N110" s="1" t="s">
        <v>42</v>
      </c>
    </row>
    <row r="111" spans="1:14" ht="30" customHeight="1" x14ac:dyDescent="0.3">
      <c r="A111" s="8" t="s">
        <v>400</v>
      </c>
      <c r="B111" s="8" t="s">
        <v>394</v>
      </c>
      <c r="C111" s="8" t="s">
        <v>398</v>
      </c>
      <c r="D111" s="8" t="s">
        <v>65</v>
      </c>
      <c r="E111" s="20">
        <f>일위대가!F658</f>
        <v>10766</v>
      </c>
      <c r="F111" s="20">
        <f>일위대가!H658</f>
        <v>60744</v>
      </c>
      <c r="G111" s="20">
        <f>일위대가!J658</f>
        <v>7083</v>
      </c>
      <c r="H111" s="20">
        <f t="shared" si="1"/>
        <v>78593</v>
      </c>
      <c r="I111" s="8" t="s">
        <v>399</v>
      </c>
      <c r="J111" s="8" t="s">
        <v>42</v>
      </c>
      <c r="K111" s="8" t="s">
        <v>42</v>
      </c>
      <c r="L111" s="8" t="s">
        <v>42</v>
      </c>
      <c r="M111" s="8" t="s">
        <v>3778</v>
      </c>
      <c r="N111" s="1" t="s">
        <v>42</v>
      </c>
    </row>
    <row r="112" spans="1:14" ht="30" customHeight="1" x14ac:dyDescent="0.3">
      <c r="A112" s="8" t="s">
        <v>403</v>
      </c>
      <c r="B112" s="8" t="s">
        <v>394</v>
      </c>
      <c r="C112" s="8" t="s">
        <v>401</v>
      </c>
      <c r="D112" s="8" t="s">
        <v>65</v>
      </c>
      <c r="E112" s="20">
        <f>일위대가!F670</f>
        <v>7019</v>
      </c>
      <c r="F112" s="20">
        <f>일위대가!H670</f>
        <v>37314</v>
      </c>
      <c r="G112" s="20">
        <f>일위대가!J670</f>
        <v>4415</v>
      </c>
      <c r="H112" s="20">
        <f t="shared" si="1"/>
        <v>48748</v>
      </c>
      <c r="I112" s="8" t="s">
        <v>402</v>
      </c>
      <c r="J112" s="8" t="s">
        <v>42</v>
      </c>
      <c r="K112" s="8" t="s">
        <v>42</v>
      </c>
      <c r="L112" s="8" t="s">
        <v>42</v>
      </c>
      <c r="M112" s="8" t="s">
        <v>3778</v>
      </c>
      <c r="N112" s="1" t="s">
        <v>42</v>
      </c>
    </row>
    <row r="113" spans="1:14" ht="30" customHeight="1" x14ac:dyDescent="0.3">
      <c r="A113" s="8" t="s">
        <v>406</v>
      </c>
      <c r="B113" s="8" t="s">
        <v>394</v>
      </c>
      <c r="C113" s="8" t="s">
        <v>404</v>
      </c>
      <c r="D113" s="8" t="s">
        <v>65</v>
      </c>
      <c r="E113" s="20">
        <f>일위대가!F681</f>
        <v>8956</v>
      </c>
      <c r="F113" s="20">
        <f>일위대가!H681</f>
        <v>49235</v>
      </c>
      <c r="G113" s="20">
        <f>일위대가!J681</f>
        <v>4329</v>
      </c>
      <c r="H113" s="20">
        <f t="shared" si="1"/>
        <v>62520</v>
      </c>
      <c r="I113" s="8" t="s">
        <v>405</v>
      </c>
      <c r="J113" s="8" t="s">
        <v>42</v>
      </c>
      <c r="K113" s="8" t="s">
        <v>42</v>
      </c>
      <c r="L113" s="8" t="s">
        <v>42</v>
      </c>
      <c r="M113" s="8" t="s">
        <v>3778</v>
      </c>
      <c r="N113" s="1" t="s">
        <v>42</v>
      </c>
    </row>
    <row r="114" spans="1:14" ht="30" customHeight="1" x14ac:dyDescent="0.3">
      <c r="A114" s="8" t="s">
        <v>409</v>
      </c>
      <c r="B114" s="8" t="s">
        <v>394</v>
      </c>
      <c r="C114" s="8" t="s">
        <v>407</v>
      </c>
      <c r="D114" s="8" t="s">
        <v>65</v>
      </c>
      <c r="E114" s="20">
        <f>일위대가!F692</f>
        <v>8401</v>
      </c>
      <c r="F114" s="20">
        <f>일위대가!H692</f>
        <v>46165</v>
      </c>
      <c r="G114" s="20">
        <f>일위대가!J692</f>
        <v>4057</v>
      </c>
      <c r="H114" s="20">
        <f t="shared" si="1"/>
        <v>58623</v>
      </c>
      <c r="I114" s="8" t="s">
        <v>408</v>
      </c>
      <c r="J114" s="8" t="s">
        <v>42</v>
      </c>
      <c r="K114" s="8" t="s">
        <v>42</v>
      </c>
      <c r="L114" s="8" t="s">
        <v>42</v>
      </c>
      <c r="M114" s="8" t="s">
        <v>3778</v>
      </c>
      <c r="N114" s="1" t="s">
        <v>42</v>
      </c>
    </row>
    <row r="115" spans="1:14" ht="30" customHeight="1" x14ac:dyDescent="0.3">
      <c r="A115" s="8" t="s">
        <v>412</v>
      </c>
      <c r="B115" s="8" t="s">
        <v>394</v>
      </c>
      <c r="C115" s="8" t="s">
        <v>410</v>
      </c>
      <c r="D115" s="8" t="s">
        <v>65</v>
      </c>
      <c r="E115" s="20">
        <f>일위대가!F703</f>
        <v>5658</v>
      </c>
      <c r="F115" s="20">
        <f>일위대가!H703</f>
        <v>28500</v>
      </c>
      <c r="G115" s="20">
        <f>일위대가!J703</f>
        <v>2609</v>
      </c>
      <c r="H115" s="20">
        <f t="shared" si="1"/>
        <v>36767</v>
      </c>
      <c r="I115" s="8" t="s">
        <v>411</v>
      </c>
      <c r="J115" s="8" t="s">
        <v>42</v>
      </c>
      <c r="K115" s="8" t="s">
        <v>42</v>
      </c>
      <c r="L115" s="8" t="s">
        <v>42</v>
      </c>
      <c r="M115" s="8" t="s">
        <v>3778</v>
      </c>
      <c r="N115" s="1" t="s">
        <v>42</v>
      </c>
    </row>
    <row r="116" spans="1:14" ht="30" customHeight="1" x14ac:dyDescent="0.3">
      <c r="A116" s="8" t="s">
        <v>415</v>
      </c>
      <c r="B116" s="8" t="s">
        <v>390</v>
      </c>
      <c r="C116" s="8" t="s">
        <v>413</v>
      </c>
      <c r="D116" s="8" t="s">
        <v>88</v>
      </c>
      <c r="E116" s="20">
        <f>일위대가!F713</f>
        <v>20410</v>
      </c>
      <c r="F116" s="20">
        <f>일위대가!H713</f>
        <v>413922</v>
      </c>
      <c r="G116" s="20">
        <f>일위대가!J713</f>
        <v>130930</v>
      </c>
      <c r="H116" s="20">
        <f t="shared" si="1"/>
        <v>565262</v>
      </c>
      <c r="I116" s="8" t="s">
        <v>414</v>
      </c>
      <c r="J116" s="8" t="s">
        <v>42</v>
      </c>
      <c r="K116" s="8" t="s">
        <v>42</v>
      </c>
      <c r="L116" s="8" t="s">
        <v>42</v>
      </c>
      <c r="M116" s="8" t="s">
        <v>3846</v>
      </c>
      <c r="N116" s="1" t="s">
        <v>42</v>
      </c>
    </row>
    <row r="117" spans="1:14" ht="30" customHeight="1" x14ac:dyDescent="0.3">
      <c r="A117" s="8" t="s">
        <v>419</v>
      </c>
      <c r="B117" s="8" t="s">
        <v>390</v>
      </c>
      <c r="C117" s="8" t="s">
        <v>416</v>
      </c>
      <c r="D117" s="8" t="s">
        <v>417</v>
      </c>
      <c r="E117" s="20">
        <f>일위대가!F718</f>
        <v>0</v>
      </c>
      <c r="F117" s="20">
        <f>일위대가!H718</f>
        <v>236467</v>
      </c>
      <c r="G117" s="20">
        <f>일위대가!J718</f>
        <v>0</v>
      </c>
      <c r="H117" s="20">
        <f t="shared" si="1"/>
        <v>236467</v>
      </c>
      <c r="I117" s="8" t="s">
        <v>418</v>
      </c>
      <c r="J117" s="8" t="s">
        <v>42</v>
      </c>
      <c r="K117" s="8" t="s">
        <v>42</v>
      </c>
      <c r="L117" s="8" t="s">
        <v>42</v>
      </c>
      <c r="M117" s="8" t="s">
        <v>3856</v>
      </c>
      <c r="N117" s="1" t="s">
        <v>42</v>
      </c>
    </row>
    <row r="118" spans="1:14" ht="30" customHeight="1" x14ac:dyDescent="0.3">
      <c r="A118" s="8" t="s">
        <v>425</v>
      </c>
      <c r="B118" s="8" t="s">
        <v>422</v>
      </c>
      <c r="C118" s="8" t="s">
        <v>423</v>
      </c>
      <c r="D118" s="8" t="s">
        <v>81</v>
      </c>
      <c r="E118" s="20">
        <f>일위대가!F726</f>
        <v>1856</v>
      </c>
      <c r="F118" s="20">
        <f>일위대가!H726</f>
        <v>63817</v>
      </c>
      <c r="G118" s="20">
        <f>일위대가!J726</f>
        <v>2824</v>
      </c>
      <c r="H118" s="20">
        <f t="shared" si="1"/>
        <v>68497</v>
      </c>
      <c r="I118" s="8" t="s">
        <v>424</v>
      </c>
      <c r="J118" s="8" t="s">
        <v>42</v>
      </c>
      <c r="K118" s="8" t="s">
        <v>42</v>
      </c>
      <c r="L118" s="8" t="s">
        <v>42</v>
      </c>
      <c r="M118" s="8" t="s">
        <v>3862</v>
      </c>
      <c r="N118" s="1" t="s">
        <v>42</v>
      </c>
    </row>
    <row r="119" spans="1:14" ht="30" customHeight="1" x14ac:dyDescent="0.3">
      <c r="A119" s="8" t="s">
        <v>428</v>
      </c>
      <c r="B119" s="8" t="s">
        <v>426</v>
      </c>
      <c r="C119" s="8" t="s">
        <v>423</v>
      </c>
      <c r="D119" s="8" t="s">
        <v>81</v>
      </c>
      <c r="E119" s="20">
        <f>일위대가!F732</f>
        <v>4642</v>
      </c>
      <c r="F119" s="20">
        <f>일위대가!H732</f>
        <v>92481</v>
      </c>
      <c r="G119" s="20">
        <f>일위대가!J732</f>
        <v>7060</v>
      </c>
      <c r="H119" s="20">
        <f t="shared" si="1"/>
        <v>104183</v>
      </c>
      <c r="I119" s="8" t="s">
        <v>427</v>
      </c>
      <c r="J119" s="8" t="s">
        <v>42</v>
      </c>
      <c r="K119" s="8" t="s">
        <v>42</v>
      </c>
      <c r="L119" s="8" t="s">
        <v>42</v>
      </c>
      <c r="M119" s="8" t="s">
        <v>3871</v>
      </c>
      <c r="N119" s="1" t="s">
        <v>42</v>
      </c>
    </row>
    <row r="120" spans="1:14" ht="30" customHeight="1" x14ac:dyDescent="0.3">
      <c r="A120" s="8" t="s">
        <v>432</v>
      </c>
      <c r="B120" s="8" t="s">
        <v>429</v>
      </c>
      <c r="C120" s="8" t="s">
        <v>430</v>
      </c>
      <c r="D120" s="8" t="s">
        <v>65</v>
      </c>
      <c r="E120" s="20">
        <f>일위대가!F740</f>
        <v>18797</v>
      </c>
      <c r="F120" s="20">
        <f>일위대가!H740</f>
        <v>21709</v>
      </c>
      <c r="G120" s="20">
        <f>일위대가!J740</f>
        <v>217</v>
      </c>
      <c r="H120" s="20">
        <f t="shared" si="1"/>
        <v>40723</v>
      </c>
      <c r="I120" s="8" t="s">
        <v>431</v>
      </c>
      <c r="J120" s="8" t="s">
        <v>42</v>
      </c>
      <c r="K120" s="8" t="s">
        <v>42</v>
      </c>
      <c r="L120" s="8" t="s">
        <v>42</v>
      </c>
      <c r="M120" s="8" t="s">
        <v>3876</v>
      </c>
      <c r="N120" s="1" t="s">
        <v>42</v>
      </c>
    </row>
    <row r="121" spans="1:14" ht="30" customHeight="1" x14ac:dyDescent="0.3">
      <c r="A121" s="8" t="s">
        <v>436</v>
      </c>
      <c r="B121" s="8" t="s">
        <v>433</v>
      </c>
      <c r="C121" s="8" t="s">
        <v>42</v>
      </c>
      <c r="D121" s="8" t="s">
        <v>434</v>
      </c>
      <c r="E121" s="20">
        <f>일위대가!F747</f>
        <v>10487</v>
      </c>
      <c r="F121" s="20">
        <f>일위대가!H747</f>
        <v>48079</v>
      </c>
      <c r="G121" s="20">
        <f>일위대가!J747</f>
        <v>12680</v>
      </c>
      <c r="H121" s="20">
        <f t="shared" si="1"/>
        <v>71246</v>
      </c>
      <c r="I121" s="8" t="s">
        <v>435</v>
      </c>
      <c r="J121" s="8" t="s">
        <v>42</v>
      </c>
      <c r="K121" s="8" t="s">
        <v>42</v>
      </c>
      <c r="L121" s="8" t="s">
        <v>42</v>
      </c>
      <c r="M121" s="8" t="s">
        <v>3887</v>
      </c>
      <c r="N121" s="1" t="s">
        <v>42</v>
      </c>
    </row>
    <row r="122" spans="1:14" ht="30" customHeight="1" x14ac:dyDescent="0.3">
      <c r="A122" s="8" t="s">
        <v>443</v>
      </c>
      <c r="B122" s="8" t="s">
        <v>439</v>
      </c>
      <c r="C122" s="8" t="s">
        <v>440</v>
      </c>
      <c r="D122" s="8" t="s">
        <v>441</v>
      </c>
      <c r="E122" s="20">
        <f>일위대가!F755</f>
        <v>21869</v>
      </c>
      <c r="F122" s="20">
        <f>일위대가!H755</f>
        <v>789638</v>
      </c>
      <c r="G122" s="20">
        <f>일위대가!J755</f>
        <v>110521</v>
      </c>
      <c r="H122" s="20">
        <f t="shared" si="1"/>
        <v>922028</v>
      </c>
      <c r="I122" s="8" t="s">
        <v>442</v>
      </c>
      <c r="J122" s="8" t="s">
        <v>42</v>
      </c>
      <c r="K122" s="8" t="s">
        <v>42</v>
      </c>
      <c r="L122" s="8" t="s">
        <v>42</v>
      </c>
      <c r="M122" s="8" t="s">
        <v>3893</v>
      </c>
      <c r="N122" s="1" t="s">
        <v>42</v>
      </c>
    </row>
    <row r="123" spans="1:14" ht="30" customHeight="1" x14ac:dyDescent="0.3">
      <c r="A123" s="8" t="s">
        <v>446</v>
      </c>
      <c r="B123" s="8" t="s">
        <v>444</v>
      </c>
      <c r="C123" s="8" t="s">
        <v>440</v>
      </c>
      <c r="D123" s="8" t="s">
        <v>441</v>
      </c>
      <c r="E123" s="20">
        <f>일위대가!F763</f>
        <v>28567</v>
      </c>
      <c r="F123" s="20">
        <f>일위대가!H763</f>
        <v>1031576</v>
      </c>
      <c r="G123" s="20">
        <f>일위대가!J763</f>
        <v>144380</v>
      </c>
      <c r="H123" s="20">
        <f t="shared" si="1"/>
        <v>1204523</v>
      </c>
      <c r="I123" s="8" t="s">
        <v>445</v>
      </c>
      <c r="J123" s="8" t="s">
        <v>42</v>
      </c>
      <c r="K123" s="8" t="s">
        <v>42</v>
      </c>
      <c r="L123" s="8" t="s">
        <v>42</v>
      </c>
      <c r="M123" s="8" t="s">
        <v>3893</v>
      </c>
      <c r="N123" s="1" t="s">
        <v>42</v>
      </c>
    </row>
    <row r="124" spans="1:14" ht="30" customHeight="1" x14ac:dyDescent="0.3">
      <c r="A124" s="8" t="s">
        <v>449</v>
      </c>
      <c r="B124" s="8" t="s">
        <v>447</v>
      </c>
      <c r="C124" s="8" t="s">
        <v>440</v>
      </c>
      <c r="D124" s="8" t="s">
        <v>441</v>
      </c>
      <c r="E124" s="20">
        <f>일위대가!F771</f>
        <v>37202</v>
      </c>
      <c r="F124" s="20">
        <f>일위대가!H771</f>
        <v>1346118</v>
      </c>
      <c r="G124" s="20">
        <f>일위대가!J771</f>
        <v>188295</v>
      </c>
      <c r="H124" s="20">
        <f t="shared" si="1"/>
        <v>1571615</v>
      </c>
      <c r="I124" s="8" t="s">
        <v>448</v>
      </c>
      <c r="J124" s="8" t="s">
        <v>42</v>
      </c>
      <c r="K124" s="8" t="s">
        <v>42</v>
      </c>
      <c r="L124" s="8" t="s">
        <v>42</v>
      </c>
      <c r="M124" s="8" t="s">
        <v>3893</v>
      </c>
      <c r="N124" s="1" t="s">
        <v>42</v>
      </c>
    </row>
    <row r="125" spans="1:14" ht="30" customHeight="1" x14ac:dyDescent="0.3">
      <c r="A125" s="8" t="s">
        <v>453</v>
      </c>
      <c r="B125" s="8" t="s">
        <v>450</v>
      </c>
      <c r="C125" s="8" t="s">
        <v>451</v>
      </c>
      <c r="D125" s="8" t="s">
        <v>441</v>
      </c>
      <c r="E125" s="20">
        <f>일위대가!F777</f>
        <v>30343</v>
      </c>
      <c r="F125" s="20">
        <f>일위대가!H777</f>
        <v>404307</v>
      </c>
      <c r="G125" s="20">
        <f>일위대가!J777</f>
        <v>65976</v>
      </c>
      <c r="H125" s="20">
        <f t="shared" si="1"/>
        <v>500626</v>
      </c>
      <c r="I125" s="8" t="s">
        <v>452</v>
      </c>
      <c r="J125" s="8" t="s">
        <v>42</v>
      </c>
      <c r="K125" s="8" t="s">
        <v>42</v>
      </c>
      <c r="L125" s="8" t="s">
        <v>42</v>
      </c>
      <c r="M125" s="8" t="s">
        <v>3915</v>
      </c>
      <c r="N125" s="1" t="s">
        <v>42</v>
      </c>
    </row>
    <row r="126" spans="1:14" ht="30" customHeight="1" x14ac:dyDescent="0.3">
      <c r="A126" s="8" t="s">
        <v>459</v>
      </c>
      <c r="B126" s="8" t="s">
        <v>456</v>
      </c>
      <c r="C126" s="8" t="s">
        <v>457</v>
      </c>
      <c r="D126" s="8" t="s">
        <v>65</v>
      </c>
      <c r="E126" s="20">
        <f>일위대가!F785</f>
        <v>1809</v>
      </c>
      <c r="F126" s="20">
        <f>일위대가!H785</f>
        <v>39942</v>
      </c>
      <c r="G126" s="20">
        <f>일위대가!J785</f>
        <v>10475</v>
      </c>
      <c r="H126" s="20">
        <f t="shared" si="1"/>
        <v>52226</v>
      </c>
      <c r="I126" s="8" t="s">
        <v>458</v>
      </c>
      <c r="J126" s="8" t="s">
        <v>42</v>
      </c>
      <c r="K126" s="8" t="s">
        <v>42</v>
      </c>
      <c r="L126" s="8" t="s">
        <v>42</v>
      </c>
      <c r="M126" s="8" t="s">
        <v>3920</v>
      </c>
      <c r="N126" s="1" t="s">
        <v>42</v>
      </c>
    </row>
    <row r="127" spans="1:14" ht="30" customHeight="1" x14ac:dyDescent="0.3">
      <c r="A127" s="8" t="s">
        <v>462</v>
      </c>
      <c r="B127" s="8" t="s">
        <v>456</v>
      </c>
      <c r="C127" s="8" t="s">
        <v>460</v>
      </c>
      <c r="D127" s="8" t="s">
        <v>65</v>
      </c>
      <c r="E127" s="20">
        <f>일위대가!F793</f>
        <v>1391</v>
      </c>
      <c r="F127" s="20">
        <f>일위대가!H793</f>
        <v>30668</v>
      </c>
      <c r="G127" s="20">
        <f>일위대가!J793</f>
        <v>8051</v>
      </c>
      <c r="H127" s="20">
        <f t="shared" si="1"/>
        <v>40110</v>
      </c>
      <c r="I127" s="8" t="s">
        <v>461</v>
      </c>
      <c r="J127" s="8" t="s">
        <v>42</v>
      </c>
      <c r="K127" s="8" t="s">
        <v>42</v>
      </c>
      <c r="L127" s="8" t="s">
        <v>42</v>
      </c>
      <c r="M127" s="8" t="s">
        <v>3920</v>
      </c>
      <c r="N127" s="1" t="s">
        <v>42</v>
      </c>
    </row>
    <row r="128" spans="1:14" ht="30" customHeight="1" x14ac:dyDescent="0.3">
      <c r="A128" s="8" t="s">
        <v>465</v>
      </c>
      <c r="B128" s="8" t="s">
        <v>456</v>
      </c>
      <c r="C128" s="8" t="s">
        <v>463</v>
      </c>
      <c r="D128" s="8" t="s">
        <v>65</v>
      </c>
      <c r="E128" s="20">
        <f>일위대가!F801</f>
        <v>1131</v>
      </c>
      <c r="F128" s="20">
        <f>일위대가!H801</f>
        <v>25191</v>
      </c>
      <c r="G128" s="20">
        <f>일위대가!J801</f>
        <v>6553</v>
      </c>
      <c r="H128" s="20">
        <f t="shared" si="1"/>
        <v>32875</v>
      </c>
      <c r="I128" s="8" t="s">
        <v>464</v>
      </c>
      <c r="J128" s="8" t="s">
        <v>42</v>
      </c>
      <c r="K128" s="8" t="s">
        <v>42</v>
      </c>
      <c r="L128" s="8" t="s">
        <v>42</v>
      </c>
      <c r="M128" s="8" t="s">
        <v>3920</v>
      </c>
      <c r="N128" s="1" t="s">
        <v>42</v>
      </c>
    </row>
    <row r="129" spans="1:14" ht="30" customHeight="1" x14ac:dyDescent="0.3">
      <c r="A129" s="8" t="s">
        <v>468</v>
      </c>
      <c r="B129" s="8" t="s">
        <v>456</v>
      </c>
      <c r="C129" s="8" t="s">
        <v>466</v>
      </c>
      <c r="D129" s="8" t="s">
        <v>65</v>
      </c>
      <c r="E129" s="20">
        <f>일위대가!F809</f>
        <v>1006</v>
      </c>
      <c r="F129" s="20">
        <f>일위대가!H809</f>
        <v>22027</v>
      </c>
      <c r="G129" s="20">
        <f>일위대가!J809</f>
        <v>5821</v>
      </c>
      <c r="H129" s="20">
        <f t="shared" si="1"/>
        <v>28854</v>
      </c>
      <c r="I129" s="8" t="s">
        <v>467</v>
      </c>
      <c r="J129" s="8" t="s">
        <v>42</v>
      </c>
      <c r="K129" s="8" t="s">
        <v>42</v>
      </c>
      <c r="L129" s="8" t="s">
        <v>42</v>
      </c>
      <c r="M129" s="8" t="s">
        <v>3920</v>
      </c>
      <c r="N129" s="1" t="s">
        <v>42</v>
      </c>
    </row>
    <row r="130" spans="1:14" ht="30" customHeight="1" x14ac:dyDescent="0.3">
      <c r="A130" s="8" t="s">
        <v>471</v>
      </c>
      <c r="B130" s="8" t="s">
        <v>456</v>
      </c>
      <c r="C130" s="8" t="s">
        <v>469</v>
      </c>
      <c r="D130" s="8" t="s">
        <v>65</v>
      </c>
      <c r="E130" s="20">
        <f>일위대가!F817</f>
        <v>904</v>
      </c>
      <c r="F130" s="20">
        <f>일위대가!H817</f>
        <v>19971</v>
      </c>
      <c r="G130" s="20">
        <f>일위대가!J817</f>
        <v>5237</v>
      </c>
      <c r="H130" s="20">
        <f t="shared" si="1"/>
        <v>26112</v>
      </c>
      <c r="I130" s="8" t="s">
        <v>470</v>
      </c>
      <c r="J130" s="8" t="s">
        <v>42</v>
      </c>
      <c r="K130" s="8" t="s">
        <v>42</v>
      </c>
      <c r="L130" s="8" t="s">
        <v>42</v>
      </c>
      <c r="M130" s="8" t="s">
        <v>3920</v>
      </c>
      <c r="N130" s="1" t="s">
        <v>42</v>
      </c>
    </row>
    <row r="131" spans="1:14" ht="30" customHeight="1" x14ac:dyDescent="0.3">
      <c r="A131" s="8" t="s">
        <v>475</v>
      </c>
      <c r="B131" s="8" t="s">
        <v>472</v>
      </c>
      <c r="C131" s="8" t="s">
        <v>457</v>
      </c>
      <c r="D131" s="8" t="s">
        <v>473</v>
      </c>
      <c r="E131" s="20">
        <f>일위대가!F825</f>
        <v>7543</v>
      </c>
      <c r="F131" s="20">
        <f>일위대가!H825</f>
        <v>163991</v>
      </c>
      <c r="G131" s="20">
        <f>일위대가!J825</f>
        <v>43592</v>
      </c>
      <c r="H131" s="20">
        <f t="shared" si="1"/>
        <v>215126</v>
      </c>
      <c r="I131" s="8" t="s">
        <v>474</v>
      </c>
      <c r="J131" s="8" t="s">
        <v>42</v>
      </c>
      <c r="K131" s="8" t="s">
        <v>42</v>
      </c>
      <c r="L131" s="8" t="s">
        <v>42</v>
      </c>
      <c r="M131" s="8" t="s">
        <v>3956</v>
      </c>
      <c r="N131" s="1" t="s">
        <v>42</v>
      </c>
    </row>
    <row r="132" spans="1:14" ht="30" customHeight="1" x14ac:dyDescent="0.3">
      <c r="A132" s="8" t="s">
        <v>477</v>
      </c>
      <c r="B132" s="8" t="s">
        <v>472</v>
      </c>
      <c r="C132" s="8" t="s">
        <v>460</v>
      </c>
      <c r="D132" s="8" t="s">
        <v>473</v>
      </c>
      <c r="E132" s="20">
        <f>일위대가!F833</f>
        <v>8222</v>
      </c>
      <c r="F132" s="20">
        <f>일위대가!H833</f>
        <v>178958</v>
      </c>
      <c r="G132" s="20">
        <f>일위대가!J833</f>
        <v>47520</v>
      </c>
      <c r="H132" s="20">
        <f t="shared" ref="H132:H195" si="2">E132+F132+G132</f>
        <v>234700</v>
      </c>
      <c r="I132" s="8" t="s">
        <v>476</v>
      </c>
      <c r="J132" s="8" t="s">
        <v>42</v>
      </c>
      <c r="K132" s="8" t="s">
        <v>42</v>
      </c>
      <c r="L132" s="8" t="s">
        <v>42</v>
      </c>
      <c r="M132" s="8" t="s">
        <v>3956</v>
      </c>
      <c r="N132" s="1" t="s">
        <v>42</v>
      </c>
    </row>
    <row r="133" spans="1:14" ht="30" customHeight="1" x14ac:dyDescent="0.3">
      <c r="A133" s="8" t="s">
        <v>479</v>
      </c>
      <c r="B133" s="8" t="s">
        <v>472</v>
      </c>
      <c r="C133" s="8" t="s">
        <v>463</v>
      </c>
      <c r="D133" s="8" t="s">
        <v>473</v>
      </c>
      <c r="E133" s="20">
        <f>일위대가!F841</f>
        <v>9048</v>
      </c>
      <c r="F133" s="20">
        <f>일위대가!H841</f>
        <v>196722</v>
      </c>
      <c r="G133" s="20">
        <f>일위대가!J841</f>
        <v>52285</v>
      </c>
      <c r="H133" s="20">
        <f t="shared" si="2"/>
        <v>258055</v>
      </c>
      <c r="I133" s="8" t="s">
        <v>478</v>
      </c>
      <c r="J133" s="8" t="s">
        <v>42</v>
      </c>
      <c r="K133" s="8" t="s">
        <v>42</v>
      </c>
      <c r="L133" s="8" t="s">
        <v>42</v>
      </c>
      <c r="M133" s="8" t="s">
        <v>3956</v>
      </c>
      <c r="N133" s="1" t="s">
        <v>42</v>
      </c>
    </row>
    <row r="134" spans="1:14" ht="30" customHeight="1" x14ac:dyDescent="0.3">
      <c r="A134" s="8" t="s">
        <v>481</v>
      </c>
      <c r="B134" s="8" t="s">
        <v>472</v>
      </c>
      <c r="C134" s="8" t="s">
        <v>466</v>
      </c>
      <c r="D134" s="8" t="s">
        <v>473</v>
      </c>
      <c r="E134" s="20">
        <f>일위대가!F849</f>
        <v>10065</v>
      </c>
      <c r="F134" s="20">
        <f>일위대가!H849</f>
        <v>216984</v>
      </c>
      <c r="G134" s="20">
        <f>일위대가!J849</f>
        <v>58112</v>
      </c>
      <c r="H134" s="20">
        <f t="shared" si="2"/>
        <v>285161</v>
      </c>
      <c r="I134" s="8" t="s">
        <v>480</v>
      </c>
      <c r="J134" s="8" t="s">
        <v>42</v>
      </c>
      <c r="K134" s="8" t="s">
        <v>42</v>
      </c>
      <c r="L134" s="8" t="s">
        <v>42</v>
      </c>
      <c r="M134" s="8" t="s">
        <v>3956</v>
      </c>
      <c r="N134" s="1" t="s">
        <v>42</v>
      </c>
    </row>
    <row r="135" spans="1:14" ht="30" customHeight="1" x14ac:dyDescent="0.3">
      <c r="A135" s="8" t="s">
        <v>483</v>
      </c>
      <c r="B135" s="8" t="s">
        <v>472</v>
      </c>
      <c r="C135" s="8" t="s">
        <v>469</v>
      </c>
      <c r="D135" s="8" t="s">
        <v>473</v>
      </c>
      <c r="E135" s="20">
        <f>일위대가!F857</f>
        <v>11310</v>
      </c>
      <c r="F135" s="20">
        <f>일위대가!H857</f>
        <v>248026</v>
      </c>
      <c r="G135" s="20">
        <f>일위대가!J857</f>
        <v>65421</v>
      </c>
      <c r="H135" s="20">
        <f t="shared" si="2"/>
        <v>324757</v>
      </c>
      <c r="I135" s="8" t="s">
        <v>482</v>
      </c>
      <c r="J135" s="8" t="s">
        <v>42</v>
      </c>
      <c r="K135" s="8" t="s">
        <v>42</v>
      </c>
      <c r="L135" s="8" t="s">
        <v>42</v>
      </c>
      <c r="M135" s="8" t="s">
        <v>3956</v>
      </c>
      <c r="N135" s="1" t="s">
        <v>42</v>
      </c>
    </row>
    <row r="136" spans="1:14" ht="30" customHeight="1" x14ac:dyDescent="0.3">
      <c r="A136" s="8" t="s">
        <v>486</v>
      </c>
      <c r="B136" s="8" t="s">
        <v>456</v>
      </c>
      <c r="C136" s="8" t="s">
        <v>484</v>
      </c>
      <c r="D136" s="8" t="s">
        <v>65</v>
      </c>
      <c r="E136" s="20">
        <f>일위대가!F865</f>
        <v>2013</v>
      </c>
      <c r="F136" s="20">
        <f>일위대가!H865</f>
        <v>44337</v>
      </c>
      <c r="G136" s="20">
        <f>일위대가!J865</f>
        <v>11650</v>
      </c>
      <c r="H136" s="20">
        <f t="shared" si="2"/>
        <v>58000</v>
      </c>
      <c r="I136" s="8" t="s">
        <v>485</v>
      </c>
      <c r="J136" s="8" t="s">
        <v>42</v>
      </c>
      <c r="K136" s="8" t="s">
        <v>42</v>
      </c>
      <c r="L136" s="8" t="s">
        <v>42</v>
      </c>
      <c r="M136" s="8" t="s">
        <v>3920</v>
      </c>
      <c r="N136" s="1" t="s">
        <v>42</v>
      </c>
    </row>
    <row r="137" spans="1:14" ht="30" customHeight="1" x14ac:dyDescent="0.3">
      <c r="A137" s="8" t="s">
        <v>489</v>
      </c>
      <c r="B137" s="8" t="s">
        <v>456</v>
      </c>
      <c r="C137" s="8" t="s">
        <v>487</v>
      </c>
      <c r="D137" s="8" t="s">
        <v>65</v>
      </c>
      <c r="E137" s="20">
        <f>일위대가!F873</f>
        <v>1639</v>
      </c>
      <c r="F137" s="20">
        <f>일위대가!H873</f>
        <v>36289</v>
      </c>
      <c r="G137" s="20">
        <f>일위대가!J873</f>
        <v>9495</v>
      </c>
      <c r="H137" s="20">
        <f t="shared" si="2"/>
        <v>47423</v>
      </c>
      <c r="I137" s="8" t="s">
        <v>488</v>
      </c>
      <c r="J137" s="8" t="s">
        <v>42</v>
      </c>
      <c r="K137" s="8" t="s">
        <v>42</v>
      </c>
      <c r="L137" s="8" t="s">
        <v>42</v>
      </c>
      <c r="M137" s="8" t="s">
        <v>3920</v>
      </c>
      <c r="N137" s="1" t="s">
        <v>42</v>
      </c>
    </row>
    <row r="138" spans="1:14" ht="30" customHeight="1" x14ac:dyDescent="0.3">
      <c r="A138" s="8" t="s">
        <v>492</v>
      </c>
      <c r="B138" s="8" t="s">
        <v>456</v>
      </c>
      <c r="C138" s="8" t="s">
        <v>490</v>
      </c>
      <c r="D138" s="8" t="s">
        <v>65</v>
      </c>
      <c r="E138" s="20">
        <f>일위대가!F881</f>
        <v>1391</v>
      </c>
      <c r="F138" s="20">
        <f>일위대가!H881</f>
        <v>30668</v>
      </c>
      <c r="G138" s="20">
        <f>일위대가!J881</f>
        <v>8051</v>
      </c>
      <c r="H138" s="20">
        <f t="shared" si="2"/>
        <v>40110</v>
      </c>
      <c r="I138" s="8" t="s">
        <v>491</v>
      </c>
      <c r="J138" s="8" t="s">
        <v>42</v>
      </c>
      <c r="K138" s="8" t="s">
        <v>42</v>
      </c>
      <c r="L138" s="8" t="s">
        <v>42</v>
      </c>
      <c r="M138" s="8" t="s">
        <v>3920</v>
      </c>
      <c r="N138" s="1" t="s">
        <v>42</v>
      </c>
    </row>
    <row r="139" spans="1:14" ht="30" customHeight="1" x14ac:dyDescent="0.3">
      <c r="A139" s="8" t="s">
        <v>495</v>
      </c>
      <c r="B139" s="8" t="s">
        <v>456</v>
      </c>
      <c r="C139" s="8" t="s">
        <v>493</v>
      </c>
      <c r="D139" s="8" t="s">
        <v>65</v>
      </c>
      <c r="E139" s="20">
        <f>일위대가!F889</f>
        <v>1210</v>
      </c>
      <c r="F139" s="20">
        <f>일위대가!H889</f>
        <v>26674</v>
      </c>
      <c r="G139" s="20">
        <f>일위대가!J889</f>
        <v>7004</v>
      </c>
      <c r="H139" s="20">
        <f t="shared" si="2"/>
        <v>34888</v>
      </c>
      <c r="I139" s="8" t="s">
        <v>494</v>
      </c>
      <c r="J139" s="8" t="s">
        <v>42</v>
      </c>
      <c r="K139" s="8" t="s">
        <v>42</v>
      </c>
      <c r="L139" s="8" t="s">
        <v>42</v>
      </c>
      <c r="M139" s="8" t="s">
        <v>3920</v>
      </c>
      <c r="N139" s="1" t="s">
        <v>42</v>
      </c>
    </row>
    <row r="140" spans="1:14" ht="30" customHeight="1" x14ac:dyDescent="0.3">
      <c r="A140" s="8" t="s">
        <v>498</v>
      </c>
      <c r="B140" s="8" t="s">
        <v>456</v>
      </c>
      <c r="C140" s="8" t="s">
        <v>496</v>
      </c>
      <c r="D140" s="8" t="s">
        <v>65</v>
      </c>
      <c r="E140" s="20">
        <f>일위대가!F897</f>
        <v>1063</v>
      </c>
      <c r="F140" s="20">
        <f>일위대가!H897</f>
        <v>23564</v>
      </c>
      <c r="G140" s="20">
        <f>일위대가!J897</f>
        <v>6157</v>
      </c>
      <c r="H140" s="20">
        <f t="shared" si="2"/>
        <v>30784</v>
      </c>
      <c r="I140" s="8" t="s">
        <v>497</v>
      </c>
      <c r="J140" s="8" t="s">
        <v>42</v>
      </c>
      <c r="K140" s="8" t="s">
        <v>42</v>
      </c>
      <c r="L140" s="8" t="s">
        <v>42</v>
      </c>
      <c r="M140" s="8" t="s">
        <v>3920</v>
      </c>
      <c r="N140" s="1" t="s">
        <v>42</v>
      </c>
    </row>
    <row r="141" spans="1:14" ht="30" customHeight="1" x14ac:dyDescent="0.3">
      <c r="A141" s="8" t="s">
        <v>500</v>
      </c>
      <c r="B141" s="8" t="s">
        <v>472</v>
      </c>
      <c r="C141" s="8" t="s">
        <v>484</v>
      </c>
      <c r="D141" s="8" t="s">
        <v>473</v>
      </c>
      <c r="E141" s="20">
        <f>일위대가!F905</f>
        <v>9048</v>
      </c>
      <c r="F141" s="20">
        <f>일위대가!H905</f>
        <v>196722</v>
      </c>
      <c r="G141" s="20">
        <f>일위대가!J905</f>
        <v>52285</v>
      </c>
      <c r="H141" s="20">
        <f t="shared" si="2"/>
        <v>258055</v>
      </c>
      <c r="I141" s="8" t="s">
        <v>499</v>
      </c>
      <c r="J141" s="8" t="s">
        <v>42</v>
      </c>
      <c r="K141" s="8" t="s">
        <v>42</v>
      </c>
      <c r="L141" s="8" t="s">
        <v>42</v>
      </c>
      <c r="M141" s="8" t="s">
        <v>3956</v>
      </c>
      <c r="N141" s="1" t="s">
        <v>42</v>
      </c>
    </row>
    <row r="142" spans="1:14" ht="30" customHeight="1" x14ac:dyDescent="0.3">
      <c r="A142" s="8" t="s">
        <v>502</v>
      </c>
      <c r="B142" s="8" t="s">
        <v>472</v>
      </c>
      <c r="C142" s="8" t="s">
        <v>487</v>
      </c>
      <c r="D142" s="8" t="s">
        <v>473</v>
      </c>
      <c r="E142" s="20">
        <f>일위대가!F913</f>
        <v>10065</v>
      </c>
      <c r="F142" s="20">
        <f>일위대가!H913</f>
        <v>216984</v>
      </c>
      <c r="G142" s="20">
        <f>일위대가!J913</f>
        <v>58112</v>
      </c>
      <c r="H142" s="20">
        <f t="shared" si="2"/>
        <v>285161</v>
      </c>
      <c r="I142" s="8" t="s">
        <v>501</v>
      </c>
      <c r="J142" s="8" t="s">
        <v>42</v>
      </c>
      <c r="K142" s="8" t="s">
        <v>42</v>
      </c>
      <c r="L142" s="8" t="s">
        <v>42</v>
      </c>
      <c r="M142" s="8" t="s">
        <v>3956</v>
      </c>
      <c r="N142" s="1" t="s">
        <v>42</v>
      </c>
    </row>
    <row r="143" spans="1:14" ht="30" customHeight="1" x14ac:dyDescent="0.3">
      <c r="A143" s="8" t="s">
        <v>504</v>
      </c>
      <c r="B143" s="8" t="s">
        <v>472</v>
      </c>
      <c r="C143" s="8" t="s">
        <v>490</v>
      </c>
      <c r="D143" s="8" t="s">
        <v>473</v>
      </c>
      <c r="E143" s="20">
        <f>일위대가!F921</f>
        <v>11310</v>
      </c>
      <c r="F143" s="20">
        <f>일위대가!H921</f>
        <v>248026</v>
      </c>
      <c r="G143" s="20">
        <f>일위대가!J921</f>
        <v>65421</v>
      </c>
      <c r="H143" s="20">
        <f t="shared" si="2"/>
        <v>324757</v>
      </c>
      <c r="I143" s="8" t="s">
        <v>503</v>
      </c>
      <c r="J143" s="8" t="s">
        <v>42</v>
      </c>
      <c r="K143" s="8" t="s">
        <v>42</v>
      </c>
      <c r="L143" s="8" t="s">
        <v>42</v>
      </c>
      <c r="M143" s="8" t="s">
        <v>3956</v>
      </c>
      <c r="N143" s="1" t="s">
        <v>42</v>
      </c>
    </row>
    <row r="144" spans="1:14" ht="30" customHeight="1" x14ac:dyDescent="0.3">
      <c r="A144" s="8" t="s">
        <v>506</v>
      </c>
      <c r="B144" s="8" t="s">
        <v>472</v>
      </c>
      <c r="C144" s="8" t="s">
        <v>493</v>
      </c>
      <c r="D144" s="8" t="s">
        <v>473</v>
      </c>
      <c r="E144" s="20">
        <f>일위대가!F929</f>
        <v>12893</v>
      </c>
      <c r="F144" s="20">
        <f>일위대가!H929</f>
        <v>281943</v>
      </c>
      <c r="G144" s="20">
        <f>일위대가!J929</f>
        <v>74555</v>
      </c>
      <c r="H144" s="20">
        <f t="shared" si="2"/>
        <v>369391</v>
      </c>
      <c r="I144" s="8" t="s">
        <v>505</v>
      </c>
      <c r="J144" s="8" t="s">
        <v>42</v>
      </c>
      <c r="K144" s="8" t="s">
        <v>42</v>
      </c>
      <c r="L144" s="8" t="s">
        <v>42</v>
      </c>
      <c r="M144" s="8" t="s">
        <v>3956</v>
      </c>
      <c r="N144" s="1" t="s">
        <v>42</v>
      </c>
    </row>
    <row r="145" spans="1:14" ht="30" customHeight="1" x14ac:dyDescent="0.3">
      <c r="A145" s="8" t="s">
        <v>508</v>
      </c>
      <c r="B145" s="8" t="s">
        <v>472</v>
      </c>
      <c r="C145" s="8" t="s">
        <v>496</v>
      </c>
      <c r="D145" s="8" t="s">
        <v>473</v>
      </c>
      <c r="E145" s="20">
        <f>일위대가!F937</f>
        <v>15042</v>
      </c>
      <c r="F145" s="20">
        <f>일위대가!H937</f>
        <v>327305</v>
      </c>
      <c r="G145" s="20">
        <f>일위대가!J937</f>
        <v>86933</v>
      </c>
      <c r="H145" s="20">
        <f t="shared" si="2"/>
        <v>429280</v>
      </c>
      <c r="I145" s="8" t="s">
        <v>507</v>
      </c>
      <c r="J145" s="8" t="s">
        <v>42</v>
      </c>
      <c r="K145" s="8" t="s">
        <v>42</v>
      </c>
      <c r="L145" s="8" t="s">
        <v>42</v>
      </c>
      <c r="M145" s="8" t="s">
        <v>3956</v>
      </c>
      <c r="N145" s="1" t="s">
        <v>42</v>
      </c>
    </row>
    <row r="146" spans="1:14" ht="30" customHeight="1" x14ac:dyDescent="0.3">
      <c r="A146" s="8" t="s">
        <v>513</v>
      </c>
      <c r="B146" s="8" t="s">
        <v>511</v>
      </c>
      <c r="C146" s="8" t="s">
        <v>457</v>
      </c>
      <c r="D146" s="8" t="s">
        <v>65</v>
      </c>
      <c r="E146" s="20">
        <f>일위대가!F945</f>
        <v>1289</v>
      </c>
      <c r="F146" s="20">
        <f>일위대가!H945</f>
        <v>20867</v>
      </c>
      <c r="G146" s="20">
        <f>일위대가!J945</f>
        <v>7235</v>
      </c>
      <c r="H146" s="20">
        <f t="shared" si="2"/>
        <v>29391</v>
      </c>
      <c r="I146" s="8" t="s">
        <v>512</v>
      </c>
      <c r="J146" s="8" t="s">
        <v>42</v>
      </c>
      <c r="K146" s="8" t="s">
        <v>42</v>
      </c>
      <c r="L146" s="8" t="s">
        <v>42</v>
      </c>
      <c r="M146" s="8" t="s">
        <v>4047</v>
      </c>
      <c r="N146" s="1" t="s">
        <v>42</v>
      </c>
    </row>
    <row r="147" spans="1:14" ht="30" customHeight="1" x14ac:dyDescent="0.3">
      <c r="A147" s="8" t="s">
        <v>515</v>
      </c>
      <c r="B147" s="8" t="s">
        <v>511</v>
      </c>
      <c r="C147" s="8" t="s">
        <v>460</v>
      </c>
      <c r="D147" s="8" t="s">
        <v>65</v>
      </c>
      <c r="E147" s="20">
        <f>일위대가!F953</f>
        <v>1006</v>
      </c>
      <c r="F147" s="20">
        <f>일위대가!H953</f>
        <v>16140</v>
      </c>
      <c r="G147" s="20">
        <f>일위대가!J953</f>
        <v>5644</v>
      </c>
      <c r="H147" s="20">
        <f t="shared" si="2"/>
        <v>22790</v>
      </c>
      <c r="I147" s="8" t="s">
        <v>514</v>
      </c>
      <c r="J147" s="8" t="s">
        <v>42</v>
      </c>
      <c r="K147" s="8" t="s">
        <v>42</v>
      </c>
      <c r="L147" s="8" t="s">
        <v>42</v>
      </c>
      <c r="M147" s="8" t="s">
        <v>4047</v>
      </c>
      <c r="N147" s="1" t="s">
        <v>42</v>
      </c>
    </row>
    <row r="148" spans="1:14" ht="30" customHeight="1" x14ac:dyDescent="0.3">
      <c r="A148" s="8" t="s">
        <v>517</v>
      </c>
      <c r="B148" s="8" t="s">
        <v>511</v>
      </c>
      <c r="C148" s="8" t="s">
        <v>463</v>
      </c>
      <c r="D148" s="8" t="s">
        <v>65</v>
      </c>
      <c r="E148" s="20">
        <f>일위대가!F961</f>
        <v>822</v>
      </c>
      <c r="F148" s="20">
        <f>일위대가!H961</f>
        <v>13297</v>
      </c>
      <c r="G148" s="20">
        <f>일위대가!J961</f>
        <v>4614</v>
      </c>
      <c r="H148" s="20">
        <f t="shared" si="2"/>
        <v>18733</v>
      </c>
      <c r="I148" s="8" t="s">
        <v>516</v>
      </c>
      <c r="J148" s="8" t="s">
        <v>42</v>
      </c>
      <c r="K148" s="8" t="s">
        <v>42</v>
      </c>
      <c r="L148" s="8" t="s">
        <v>42</v>
      </c>
      <c r="M148" s="8" t="s">
        <v>4047</v>
      </c>
      <c r="N148" s="1" t="s">
        <v>42</v>
      </c>
    </row>
    <row r="149" spans="1:14" ht="30" customHeight="1" x14ac:dyDescent="0.3">
      <c r="A149" s="8" t="s">
        <v>519</v>
      </c>
      <c r="B149" s="8" t="s">
        <v>511</v>
      </c>
      <c r="C149" s="8" t="s">
        <v>466</v>
      </c>
      <c r="D149" s="8" t="s">
        <v>65</v>
      </c>
      <c r="E149" s="20">
        <f>일위대가!F969</f>
        <v>822</v>
      </c>
      <c r="F149" s="20">
        <f>일위대가!H969</f>
        <v>12943</v>
      </c>
      <c r="G149" s="20">
        <f>일위대가!J969</f>
        <v>4603</v>
      </c>
      <c r="H149" s="20">
        <f t="shared" si="2"/>
        <v>18368</v>
      </c>
      <c r="I149" s="8" t="s">
        <v>518</v>
      </c>
      <c r="J149" s="8" t="s">
        <v>42</v>
      </c>
      <c r="K149" s="8" t="s">
        <v>42</v>
      </c>
      <c r="L149" s="8" t="s">
        <v>42</v>
      </c>
      <c r="M149" s="8" t="s">
        <v>4047</v>
      </c>
      <c r="N149" s="1" t="s">
        <v>42</v>
      </c>
    </row>
    <row r="150" spans="1:14" ht="30" customHeight="1" x14ac:dyDescent="0.3">
      <c r="A150" s="8" t="s">
        <v>521</v>
      </c>
      <c r="B150" s="8" t="s">
        <v>511</v>
      </c>
      <c r="C150" s="8" t="s">
        <v>469</v>
      </c>
      <c r="D150" s="8" t="s">
        <v>65</v>
      </c>
      <c r="E150" s="20">
        <f>일위대가!F977</f>
        <v>695</v>
      </c>
      <c r="F150" s="20">
        <f>일위대가!H977</f>
        <v>11250</v>
      </c>
      <c r="G150" s="20">
        <f>일위대가!J977</f>
        <v>3903</v>
      </c>
      <c r="H150" s="20">
        <f t="shared" si="2"/>
        <v>15848</v>
      </c>
      <c r="I150" s="8" t="s">
        <v>520</v>
      </c>
      <c r="J150" s="8" t="s">
        <v>42</v>
      </c>
      <c r="K150" s="8" t="s">
        <v>42</v>
      </c>
      <c r="L150" s="8" t="s">
        <v>42</v>
      </c>
      <c r="M150" s="8" t="s">
        <v>4047</v>
      </c>
      <c r="N150" s="1" t="s">
        <v>42</v>
      </c>
    </row>
    <row r="151" spans="1:14" ht="30" customHeight="1" x14ac:dyDescent="0.3">
      <c r="A151" s="8" t="s">
        <v>524</v>
      </c>
      <c r="B151" s="8" t="s">
        <v>522</v>
      </c>
      <c r="C151" s="8" t="s">
        <v>457</v>
      </c>
      <c r="D151" s="8" t="s">
        <v>473</v>
      </c>
      <c r="E151" s="20">
        <f>일위대가!F985</f>
        <v>5655</v>
      </c>
      <c r="F151" s="20">
        <f>일위대가!H985</f>
        <v>89730</v>
      </c>
      <c r="G151" s="20">
        <f>일위대가!J985</f>
        <v>31682</v>
      </c>
      <c r="H151" s="20">
        <f t="shared" si="2"/>
        <v>127067</v>
      </c>
      <c r="I151" s="8" t="s">
        <v>523</v>
      </c>
      <c r="J151" s="8" t="s">
        <v>42</v>
      </c>
      <c r="K151" s="8" t="s">
        <v>42</v>
      </c>
      <c r="L151" s="8" t="s">
        <v>42</v>
      </c>
      <c r="M151" s="8" t="s">
        <v>4078</v>
      </c>
      <c r="N151" s="1" t="s">
        <v>42</v>
      </c>
    </row>
    <row r="152" spans="1:14" ht="30" customHeight="1" x14ac:dyDescent="0.3">
      <c r="A152" s="8" t="s">
        <v>526</v>
      </c>
      <c r="B152" s="8" t="s">
        <v>522</v>
      </c>
      <c r="C152" s="8" t="s">
        <v>460</v>
      </c>
      <c r="D152" s="8" t="s">
        <v>473</v>
      </c>
      <c r="E152" s="20">
        <f>일위대가!F993</f>
        <v>6028</v>
      </c>
      <c r="F152" s="20">
        <f>일위대가!H993</f>
        <v>95517</v>
      </c>
      <c r="G152" s="20">
        <f>일위대가!J993</f>
        <v>33768</v>
      </c>
      <c r="H152" s="20">
        <f t="shared" si="2"/>
        <v>135313</v>
      </c>
      <c r="I152" s="8" t="s">
        <v>525</v>
      </c>
      <c r="J152" s="8" t="s">
        <v>42</v>
      </c>
      <c r="K152" s="8" t="s">
        <v>42</v>
      </c>
      <c r="L152" s="8" t="s">
        <v>42</v>
      </c>
      <c r="M152" s="8" t="s">
        <v>4078</v>
      </c>
      <c r="N152" s="1" t="s">
        <v>42</v>
      </c>
    </row>
    <row r="153" spans="1:14" ht="30" customHeight="1" x14ac:dyDescent="0.3">
      <c r="A153" s="8" t="s">
        <v>528</v>
      </c>
      <c r="B153" s="8" t="s">
        <v>522</v>
      </c>
      <c r="C153" s="8" t="s">
        <v>463</v>
      </c>
      <c r="D153" s="8" t="s">
        <v>473</v>
      </c>
      <c r="E153" s="20">
        <f>일위대가!F1001</f>
        <v>6955</v>
      </c>
      <c r="F153" s="20">
        <f>일위대가!H1001</f>
        <v>110208</v>
      </c>
      <c r="G153" s="20">
        <f>일위대가!J1001</f>
        <v>38964</v>
      </c>
      <c r="H153" s="20">
        <f t="shared" si="2"/>
        <v>156127</v>
      </c>
      <c r="I153" s="8" t="s">
        <v>527</v>
      </c>
      <c r="J153" s="8" t="s">
        <v>42</v>
      </c>
      <c r="K153" s="8" t="s">
        <v>42</v>
      </c>
      <c r="L153" s="8" t="s">
        <v>42</v>
      </c>
      <c r="M153" s="8" t="s">
        <v>4078</v>
      </c>
      <c r="N153" s="1" t="s">
        <v>42</v>
      </c>
    </row>
    <row r="154" spans="1:14" ht="30" customHeight="1" x14ac:dyDescent="0.3">
      <c r="A154" s="8" t="s">
        <v>530</v>
      </c>
      <c r="B154" s="8" t="s">
        <v>522</v>
      </c>
      <c r="C154" s="8" t="s">
        <v>466</v>
      </c>
      <c r="D154" s="8" t="s">
        <v>473</v>
      </c>
      <c r="E154" s="20">
        <f>일위대가!F1009</f>
        <v>7543</v>
      </c>
      <c r="F154" s="20">
        <f>일위대가!H1009</f>
        <v>119289</v>
      </c>
      <c r="G154" s="20">
        <f>일위대가!J1009</f>
        <v>42251</v>
      </c>
      <c r="H154" s="20">
        <f t="shared" si="2"/>
        <v>169083</v>
      </c>
      <c r="I154" s="8" t="s">
        <v>529</v>
      </c>
      <c r="J154" s="8" t="s">
        <v>42</v>
      </c>
      <c r="K154" s="8" t="s">
        <v>42</v>
      </c>
      <c r="L154" s="8" t="s">
        <v>42</v>
      </c>
      <c r="M154" s="8" t="s">
        <v>4078</v>
      </c>
      <c r="N154" s="1" t="s">
        <v>42</v>
      </c>
    </row>
    <row r="155" spans="1:14" ht="30" customHeight="1" x14ac:dyDescent="0.3">
      <c r="A155" s="8" t="s">
        <v>532</v>
      </c>
      <c r="B155" s="8" t="s">
        <v>522</v>
      </c>
      <c r="C155" s="8" t="s">
        <v>469</v>
      </c>
      <c r="D155" s="8" t="s">
        <v>473</v>
      </c>
      <c r="E155" s="20">
        <f>일위대가!F1017</f>
        <v>8222</v>
      </c>
      <c r="F155" s="20">
        <f>일위대가!H1017</f>
        <v>130256</v>
      </c>
      <c r="G155" s="20">
        <f>일위대가!J1017</f>
        <v>46059</v>
      </c>
      <c r="H155" s="20">
        <f t="shared" si="2"/>
        <v>184537</v>
      </c>
      <c r="I155" s="8" t="s">
        <v>531</v>
      </c>
      <c r="J155" s="8" t="s">
        <v>42</v>
      </c>
      <c r="K155" s="8" t="s">
        <v>42</v>
      </c>
      <c r="L155" s="8" t="s">
        <v>42</v>
      </c>
      <c r="M155" s="8" t="s">
        <v>4078</v>
      </c>
      <c r="N155" s="1" t="s">
        <v>42</v>
      </c>
    </row>
    <row r="156" spans="1:14" ht="30" customHeight="1" x14ac:dyDescent="0.3">
      <c r="A156" s="8" t="s">
        <v>534</v>
      </c>
      <c r="B156" s="8" t="s">
        <v>511</v>
      </c>
      <c r="C156" s="8" t="s">
        <v>484</v>
      </c>
      <c r="D156" s="8" t="s">
        <v>65</v>
      </c>
      <c r="E156" s="20">
        <f>일위대가!F1025</f>
        <v>1639</v>
      </c>
      <c r="F156" s="20">
        <f>일위대가!H1025</f>
        <v>26373</v>
      </c>
      <c r="G156" s="20">
        <f>일위대가!J1025</f>
        <v>9198</v>
      </c>
      <c r="H156" s="20">
        <f t="shared" si="2"/>
        <v>37210</v>
      </c>
      <c r="I156" s="8" t="s">
        <v>533</v>
      </c>
      <c r="J156" s="8" t="s">
        <v>42</v>
      </c>
      <c r="K156" s="8" t="s">
        <v>42</v>
      </c>
      <c r="L156" s="8" t="s">
        <v>42</v>
      </c>
      <c r="M156" s="8" t="s">
        <v>4047</v>
      </c>
      <c r="N156" s="1" t="s">
        <v>42</v>
      </c>
    </row>
    <row r="157" spans="1:14" ht="30" customHeight="1" x14ac:dyDescent="0.3">
      <c r="A157" s="8" t="s">
        <v>536</v>
      </c>
      <c r="B157" s="8" t="s">
        <v>511</v>
      </c>
      <c r="C157" s="8" t="s">
        <v>487</v>
      </c>
      <c r="D157" s="8" t="s">
        <v>65</v>
      </c>
      <c r="E157" s="20">
        <f>일위대가!F1033</f>
        <v>1289</v>
      </c>
      <c r="F157" s="20">
        <f>일위대가!H1033</f>
        <v>20867</v>
      </c>
      <c r="G157" s="20">
        <f>일위대가!J1033</f>
        <v>7235</v>
      </c>
      <c r="H157" s="20">
        <f t="shared" si="2"/>
        <v>29391</v>
      </c>
      <c r="I157" s="8" t="s">
        <v>535</v>
      </c>
      <c r="J157" s="8" t="s">
        <v>42</v>
      </c>
      <c r="K157" s="8" t="s">
        <v>42</v>
      </c>
      <c r="L157" s="8" t="s">
        <v>42</v>
      </c>
      <c r="M157" s="8" t="s">
        <v>4047</v>
      </c>
      <c r="N157" s="1" t="s">
        <v>42</v>
      </c>
    </row>
    <row r="158" spans="1:14" ht="30" customHeight="1" x14ac:dyDescent="0.3">
      <c r="A158" s="8" t="s">
        <v>538</v>
      </c>
      <c r="B158" s="8" t="s">
        <v>511</v>
      </c>
      <c r="C158" s="8" t="s">
        <v>490</v>
      </c>
      <c r="D158" s="8" t="s">
        <v>65</v>
      </c>
      <c r="E158" s="20">
        <f>일위대가!F1041</f>
        <v>1063</v>
      </c>
      <c r="F158" s="20">
        <f>일위대가!H1041</f>
        <v>17425</v>
      </c>
      <c r="G158" s="20">
        <f>일위대가!J1041</f>
        <v>5972</v>
      </c>
      <c r="H158" s="20">
        <f t="shared" si="2"/>
        <v>24460</v>
      </c>
      <c r="I158" s="8" t="s">
        <v>537</v>
      </c>
      <c r="J158" s="8" t="s">
        <v>42</v>
      </c>
      <c r="K158" s="8" t="s">
        <v>42</v>
      </c>
      <c r="L158" s="8" t="s">
        <v>42</v>
      </c>
      <c r="M158" s="8" t="s">
        <v>4047</v>
      </c>
      <c r="N158" s="1" t="s">
        <v>42</v>
      </c>
    </row>
    <row r="159" spans="1:14" ht="30" customHeight="1" x14ac:dyDescent="0.3">
      <c r="A159" s="8" t="s">
        <v>540</v>
      </c>
      <c r="B159" s="8" t="s">
        <v>511</v>
      </c>
      <c r="C159" s="8" t="s">
        <v>493</v>
      </c>
      <c r="D159" s="8" t="s">
        <v>65</v>
      </c>
      <c r="E159" s="20">
        <f>일위대가!F1049</f>
        <v>904</v>
      </c>
      <c r="F159" s="20">
        <f>일위대가!H1049</f>
        <v>14619</v>
      </c>
      <c r="G159" s="20">
        <f>일위대가!J1049</f>
        <v>5076</v>
      </c>
      <c r="H159" s="20">
        <f t="shared" si="2"/>
        <v>20599</v>
      </c>
      <c r="I159" s="8" t="s">
        <v>539</v>
      </c>
      <c r="J159" s="8" t="s">
        <v>42</v>
      </c>
      <c r="K159" s="8" t="s">
        <v>42</v>
      </c>
      <c r="L159" s="8" t="s">
        <v>42</v>
      </c>
      <c r="M159" s="8" t="s">
        <v>4047</v>
      </c>
      <c r="N159" s="1" t="s">
        <v>42</v>
      </c>
    </row>
    <row r="160" spans="1:14" ht="30" customHeight="1" x14ac:dyDescent="0.3">
      <c r="A160" s="8" t="s">
        <v>542</v>
      </c>
      <c r="B160" s="8" t="s">
        <v>511</v>
      </c>
      <c r="C160" s="8" t="s">
        <v>496</v>
      </c>
      <c r="D160" s="8" t="s">
        <v>65</v>
      </c>
      <c r="E160" s="20">
        <f>일위대가!F1057</f>
        <v>822</v>
      </c>
      <c r="F160" s="20">
        <f>일위대가!H1057</f>
        <v>13297</v>
      </c>
      <c r="G160" s="20">
        <f>일위대가!J1057</f>
        <v>4614</v>
      </c>
      <c r="H160" s="20">
        <f t="shared" si="2"/>
        <v>18733</v>
      </c>
      <c r="I160" s="8" t="s">
        <v>541</v>
      </c>
      <c r="J160" s="8" t="s">
        <v>42</v>
      </c>
      <c r="K160" s="8" t="s">
        <v>42</v>
      </c>
      <c r="L160" s="8" t="s">
        <v>42</v>
      </c>
      <c r="M160" s="8" t="s">
        <v>4047</v>
      </c>
      <c r="N160" s="1" t="s">
        <v>42</v>
      </c>
    </row>
    <row r="161" spans="1:14" ht="30" customHeight="1" x14ac:dyDescent="0.3">
      <c r="A161" s="8" t="s">
        <v>544</v>
      </c>
      <c r="B161" s="8" t="s">
        <v>522</v>
      </c>
      <c r="C161" s="8" t="s">
        <v>484</v>
      </c>
      <c r="D161" s="8" t="s">
        <v>473</v>
      </c>
      <c r="E161" s="20">
        <f>일위대가!F1065</f>
        <v>7543</v>
      </c>
      <c r="F161" s="20">
        <f>일위대가!H1065</f>
        <v>119289</v>
      </c>
      <c r="G161" s="20">
        <f>일위대가!J1065</f>
        <v>42251</v>
      </c>
      <c r="H161" s="20">
        <f t="shared" si="2"/>
        <v>169083</v>
      </c>
      <c r="I161" s="8" t="s">
        <v>543</v>
      </c>
      <c r="J161" s="8" t="s">
        <v>42</v>
      </c>
      <c r="K161" s="8" t="s">
        <v>42</v>
      </c>
      <c r="L161" s="8" t="s">
        <v>42</v>
      </c>
      <c r="M161" s="8" t="s">
        <v>4078</v>
      </c>
      <c r="N161" s="1" t="s">
        <v>42</v>
      </c>
    </row>
    <row r="162" spans="1:14" ht="30" customHeight="1" x14ac:dyDescent="0.3">
      <c r="A162" s="8" t="s">
        <v>546</v>
      </c>
      <c r="B162" s="8" t="s">
        <v>522</v>
      </c>
      <c r="C162" s="8" t="s">
        <v>487</v>
      </c>
      <c r="D162" s="8" t="s">
        <v>473</v>
      </c>
      <c r="E162" s="20">
        <f>일위대가!F1073</f>
        <v>8222</v>
      </c>
      <c r="F162" s="20">
        <f>일위대가!H1073</f>
        <v>130256</v>
      </c>
      <c r="G162" s="20">
        <f>일위대가!J1073</f>
        <v>46059</v>
      </c>
      <c r="H162" s="20">
        <f t="shared" si="2"/>
        <v>184537</v>
      </c>
      <c r="I162" s="8" t="s">
        <v>545</v>
      </c>
      <c r="J162" s="8" t="s">
        <v>42</v>
      </c>
      <c r="K162" s="8" t="s">
        <v>42</v>
      </c>
      <c r="L162" s="8" t="s">
        <v>42</v>
      </c>
      <c r="M162" s="8" t="s">
        <v>4078</v>
      </c>
      <c r="N162" s="1" t="s">
        <v>42</v>
      </c>
    </row>
    <row r="163" spans="1:14" ht="30" customHeight="1" x14ac:dyDescent="0.3">
      <c r="A163" s="8" t="s">
        <v>548</v>
      </c>
      <c r="B163" s="8" t="s">
        <v>522</v>
      </c>
      <c r="C163" s="8" t="s">
        <v>490</v>
      </c>
      <c r="D163" s="8" t="s">
        <v>473</v>
      </c>
      <c r="E163" s="20">
        <f>일위대가!F1081</f>
        <v>9048</v>
      </c>
      <c r="F163" s="20">
        <f>일위대가!H1081</f>
        <v>143204</v>
      </c>
      <c r="G163" s="20">
        <f>일위대가!J1081</f>
        <v>50680</v>
      </c>
      <c r="H163" s="20">
        <f t="shared" si="2"/>
        <v>202932</v>
      </c>
      <c r="I163" s="8" t="s">
        <v>547</v>
      </c>
      <c r="J163" s="8" t="s">
        <v>42</v>
      </c>
      <c r="K163" s="8" t="s">
        <v>42</v>
      </c>
      <c r="L163" s="8" t="s">
        <v>42</v>
      </c>
      <c r="M163" s="8" t="s">
        <v>4078</v>
      </c>
      <c r="N163" s="1" t="s">
        <v>42</v>
      </c>
    </row>
    <row r="164" spans="1:14" ht="30" customHeight="1" x14ac:dyDescent="0.3">
      <c r="A164" s="8" t="s">
        <v>550</v>
      </c>
      <c r="B164" s="8" t="s">
        <v>522</v>
      </c>
      <c r="C164" s="8" t="s">
        <v>493</v>
      </c>
      <c r="D164" s="8" t="s">
        <v>473</v>
      </c>
      <c r="E164" s="20">
        <f>일위대가!F1089</f>
        <v>10065</v>
      </c>
      <c r="F164" s="20">
        <f>일위대가!H1089</f>
        <v>158115</v>
      </c>
      <c r="G164" s="20">
        <f>일위대가!J1089</f>
        <v>56345</v>
      </c>
      <c r="H164" s="20">
        <f t="shared" si="2"/>
        <v>224525</v>
      </c>
      <c r="I164" s="8" t="s">
        <v>549</v>
      </c>
      <c r="J164" s="8" t="s">
        <v>42</v>
      </c>
      <c r="K164" s="8" t="s">
        <v>42</v>
      </c>
      <c r="L164" s="8" t="s">
        <v>42</v>
      </c>
      <c r="M164" s="8" t="s">
        <v>4078</v>
      </c>
      <c r="N164" s="1" t="s">
        <v>42</v>
      </c>
    </row>
    <row r="165" spans="1:14" ht="30" customHeight="1" x14ac:dyDescent="0.3">
      <c r="A165" s="8" t="s">
        <v>552</v>
      </c>
      <c r="B165" s="8" t="s">
        <v>522</v>
      </c>
      <c r="C165" s="8" t="s">
        <v>496</v>
      </c>
      <c r="D165" s="8" t="s">
        <v>473</v>
      </c>
      <c r="E165" s="20">
        <f>일위대가!F1097</f>
        <v>11310</v>
      </c>
      <c r="F165" s="20">
        <f>일위대가!H1097</f>
        <v>181278</v>
      </c>
      <c r="G165" s="20">
        <f>일위대가!J1097</f>
        <v>63418</v>
      </c>
      <c r="H165" s="20">
        <f t="shared" si="2"/>
        <v>256006</v>
      </c>
      <c r="I165" s="8" t="s">
        <v>551</v>
      </c>
      <c r="J165" s="8" t="s">
        <v>42</v>
      </c>
      <c r="K165" s="8" t="s">
        <v>42</v>
      </c>
      <c r="L165" s="8" t="s">
        <v>42</v>
      </c>
      <c r="M165" s="8" t="s">
        <v>4078</v>
      </c>
      <c r="N165" s="1" t="s">
        <v>42</v>
      </c>
    </row>
    <row r="166" spans="1:14" ht="30" customHeight="1" x14ac:dyDescent="0.3">
      <c r="A166" s="8" t="s">
        <v>557</v>
      </c>
      <c r="B166" s="8" t="s">
        <v>555</v>
      </c>
      <c r="C166" s="8" t="s">
        <v>42</v>
      </c>
      <c r="D166" s="8" t="s">
        <v>351</v>
      </c>
      <c r="E166" s="20">
        <f>일위대가!F1104</f>
        <v>21546</v>
      </c>
      <c r="F166" s="20">
        <f>일위대가!H1104</f>
        <v>399145</v>
      </c>
      <c r="G166" s="20">
        <f>일위대가!J1104</f>
        <v>44287</v>
      </c>
      <c r="H166" s="20">
        <f t="shared" si="2"/>
        <v>464978</v>
      </c>
      <c r="I166" s="8" t="s">
        <v>556</v>
      </c>
      <c r="J166" s="8" t="s">
        <v>42</v>
      </c>
      <c r="K166" s="8" t="s">
        <v>42</v>
      </c>
      <c r="L166" s="8" t="s">
        <v>42</v>
      </c>
      <c r="M166" s="8" t="s">
        <v>4169</v>
      </c>
      <c r="N166" s="1" t="s">
        <v>42</v>
      </c>
    </row>
    <row r="167" spans="1:14" ht="30" customHeight="1" x14ac:dyDescent="0.3">
      <c r="A167" s="8" t="s">
        <v>561</v>
      </c>
      <c r="B167" s="8" t="s">
        <v>558</v>
      </c>
      <c r="C167" s="8" t="s">
        <v>559</v>
      </c>
      <c r="D167" s="8" t="s">
        <v>351</v>
      </c>
      <c r="E167" s="20">
        <f>일위대가!F1109</f>
        <v>424690</v>
      </c>
      <c r="F167" s="20">
        <f>일위대가!H1109</f>
        <v>399145</v>
      </c>
      <c r="G167" s="20">
        <f>일위대가!J1109</f>
        <v>44287</v>
      </c>
      <c r="H167" s="20">
        <f t="shared" si="2"/>
        <v>868122</v>
      </c>
      <c r="I167" s="8" t="s">
        <v>560</v>
      </c>
      <c r="J167" s="8" t="s">
        <v>42</v>
      </c>
      <c r="K167" s="8" t="s">
        <v>42</v>
      </c>
      <c r="L167" s="8" t="s">
        <v>42</v>
      </c>
      <c r="M167" s="8" t="s">
        <v>4169</v>
      </c>
      <c r="N167" s="1" t="s">
        <v>42</v>
      </c>
    </row>
    <row r="168" spans="1:14" ht="30" customHeight="1" x14ac:dyDescent="0.3">
      <c r="A168" s="8" t="s">
        <v>564</v>
      </c>
      <c r="B168" s="8" t="s">
        <v>558</v>
      </c>
      <c r="C168" s="8" t="s">
        <v>562</v>
      </c>
      <c r="D168" s="8" t="s">
        <v>351</v>
      </c>
      <c r="E168" s="20">
        <f>일위대가!F1114</f>
        <v>559071</v>
      </c>
      <c r="F168" s="20">
        <f>일위대가!H1114</f>
        <v>399145</v>
      </c>
      <c r="G168" s="20">
        <f>일위대가!J1114</f>
        <v>44287</v>
      </c>
      <c r="H168" s="20">
        <f t="shared" si="2"/>
        <v>1002503</v>
      </c>
      <c r="I168" s="8" t="s">
        <v>563</v>
      </c>
      <c r="J168" s="8" t="s">
        <v>42</v>
      </c>
      <c r="K168" s="8" t="s">
        <v>42</v>
      </c>
      <c r="L168" s="8" t="s">
        <v>42</v>
      </c>
      <c r="M168" s="8" t="s">
        <v>4169</v>
      </c>
      <c r="N168" s="1" t="s">
        <v>42</v>
      </c>
    </row>
    <row r="169" spans="1:14" ht="30" customHeight="1" x14ac:dyDescent="0.3">
      <c r="A169" s="8" t="s">
        <v>567</v>
      </c>
      <c r="B169" s="8" t="s">
        <v>565</v>
      </c>
      <c r="C169" s="8" t="s">
        <v>42</v>
      </c>
      <c r="D169" s="8" t="s">
        <v>351</v>
      </c>
      <c r="E169" s="20">
        <f>일위대가!F1121</f>
        <v>16140</v>
      </c>
      <c r="F169" s="20">
        <f>일위대가!H1121</f>
        <v>298952</v>
      </c>
      <c r="G169" s="20">
        <f>일위대가!J1121</f>
        <v>33173</v>
      </c>
      <c r="H169" s="20">
        <f t="shared" si="2"/>
        <v>348265</v>
      </c>
      <c r="I169" s="8" t="s">
        <v>566</v>
      </c>
      <c r="J169" s="8" t="s">
        <v>42</v>
      </c>
      <c r="K169" s="8" t="s">
        <v>42</v>
      </c>
      <c r="L169" s="8" t="s">
        <v>42</v>
      </c>
      <c r="M169" s="8" t="s">
        <v>4169</v>
      </c>
      <c r="N169" s="1" t="s">
        <v>42</v>
      </c>
    </row>
    <row r="170" spans="1:14" ht="30" customHeight="1" x14ac:dyDescent="0.3">
      <c r="A170" s="8" t="s">
        <v>572</v>
      </c>
      <c r="B170" s="8" t="s">
        <v>570</v>
      </c>
      <c r="C170" s="8" t="s">
        <v>391</v>
      </c>
      <c r="D170" s="8" t="s">
        <v>377</v>
      </c>
      <c r="E170" s="20">
        <f>일위대가!F1127</f>
        <v>65312</v>
      </c>
      <c r="F170" s="20">
        <f>일위대가!H1127</f>
        <v>1140550</v>
      </c>
      <c r="G170" s="20">
        <f>일위대가!J1127</f>
        <v>88936</v>
      </c>
      <c r="H170" s="20">
        <f t="shared" si="2"/>
        <v>1294798</v>
      </c>
      <c r="I170" s="8" t="s">
        <v>571</v>
      </c>
      <c r="J170" s="8" t="s">
        <v>42</v>
      </c>
      <c r="K170" s="8" t="s">
        <v>42</v>
      </c>
      <c r="L170" s="8" t="s">
        <v>42</v>
      </c>
      <c r="M170" s="8" t="s">
        <v>4186</v>
      </c>
      <c r="N170" s="1" t="s">
        <v>42</v>
      </c>
    </row>
    <row r="171" spans="1:14" ht="30" customHeight="1" x14ac:dyDescent="0.3">
      <c r="A171" s="8" t="s">
        <v>576</v>
      </c>
      <c r="B171" s="8" t="s">
        <v>573</v>
      </c>
      <c r="C171" s="8" t="s">
        <v>574</v>
      </c>
      <c r="D171" s="8" t="s">
        <v>65</v>
      </c>
      <c r="E171" s="20">
        <f>일위대가!F1138</f>
        <v>8973</v>
      </c>
      <c r="F171" s="20">
        <f>일위대가!H1138</f>
        <v>43995</v>
      </c>
      <c r="G171" s="20">
        <f>일위대가!J1138</f>
        <v>4338</v>
      </c>
      <c r="H171" s="20">
        <f t="shared" si="2"/>
        <v>57306</v>
      </c>
      <c r="I171" s="8" t="s">
        <v>575</v>
      </c>
      <c r="J171" s="8" t="s">
        <v>42</v>
      </c>
      <c r="K171" s="8" t="s">
        <v>42</v>
      </c>
      <c r="L171" s="8" t="s">
        <v>42</v>
      </c>
      <c r="M171" s="8" t="s">
        <v>4191</v>
      </c>
      <c r="N171" s="1" t="s">
        <v>42</v>
      </c>
    </row>
    <row r="172" spans="1:14" ht="30" customHeight="1" x14ac:dyDescent="0.3">
      <c r="A172" s="8" t="s">
        <v>579</v>
      </c>
      <c r="B172" s="8" t="s">
        <v>573</v>
      </c>
      <c r="C172" s="8" t="s">
        <v>577</v>
      </c>
      <c r="D172" s="8" t="s">
        <v>65</v>
      </c>
      <c r="E172" s="20">
        <f>일위대가!F1148</f>
        <v>4036</v>
      </c>
      <c r="F172" s="20">
        <f>일위대가!H1148</f>
        <v>21731</v>
      </c>
      <c r="G172" s="20">
        <f>일위대가!J1148</f>
        <v>3046</v>
      </c>
      <c r="H172" s="20">
        <f t="shared" si="2"/>
        <v>28813</v>
      </c>
      <c r="I172" s="8" t="s">
        <v>578</v>
      </c>
      <c r="J172" s="8" t="s">
        <v>42</v>
      </c>
      <c r="K172" s="8" t="s">
        <v>42</v>
      </c>
      <c r="L172" s="8" t="s">
        <v>42</v>
      </c>
      <c r="M172" s="8" t="s">
        <v>4191</v>
      </c>
      <c r="N172" s="1" t="s">
        <v>42</v>
      </c>
    </row>
    <row r="173" spans="1:14" ht="30" customHeight="1" x14ac:dyDescent="0.3">
      <c r="A173" s="8" t="s">
        <v>582</v>
      </c>
      <c r="B173" s="8" t="s">
        <v>573</v>
      </c>
      <c r="C173" s="8" t="s">
        <v>580</v>
      </c>
      <c r="D173" s="8" t="s">
        <v>65</v>
      </c>
      <c r="E173" s="20">
        <f>일위대가!F1159</f>
        <v>8371</v>
      </c>
      <c r="F173" s="20">
        <f>일위대가!H1159</f>
        <v>40828</v>
      </c>
      <c r="G173" s="20">
        <f>일위대가!J1159</f>
        <v>4042</v>
      </c>
      <c r="H173" s="20">
        <f t="shared" si="2"/>
        <v>53241</v>
      </c>
      <c r="I173" s="8" t="s">
        <v>581</v>
      </c>
      <c r="J173" s="8" t="s">
        <v>42</v>
      </c>
      <c r="K173" s="8" t="s">
        <v>42</v>
      </c>
      <c r="L173" s="8" t="s">
        <v>42</v>
      </c>
      <c r="M173" s="8" t="s">
        <v>4191</v>
      </c>
      <c r="N173" s="1" t="s">
        <v>42</v>
      </c>
    </row>
    <row r="174" spans="1:14" ht="30" customHeight="1" x14ac:dyDescent="0.3">
      <c r="A174" s="8" t="s">
        <v>585</v>
      </c>
      <c r="B174" s="8" t="s">
        <v>573</v>
      </c>
      <c r="C174" s="8" t="s">
        <v>583</v>
      </c>
      <c r="D174" s="8" t="s">
        <v>65</v>
      </c>
      <c r="E174" s="20">
        <f>일위대가!F1170</f>
        <v>5441</v>
      </c>
      <c r="F174" s="20">
        <f>일위대가!H1170</f>
        <v>25384</v>
      </c>
      <c r="G174" s="20">
        <f>일위대가!J1170</f>
        <v>2603</v>
      </c>
      <c r="H174" s="20">
        <f t="shared" si="2"/>
        <v>33428</v>
      </c>
      <c r="I174" s="8" t="s">
        <v>584</v>
      </c>
      <c r="J174" s="8" t="s">
        <v>42</v>
      </c>
      <c r="K174" s="8" t="s">
        <v>42</v>
      </c>
      <c r="L174" s="8" t="s">
        <v>42</v>
      </c>
      <c r="M174" s="8" t="s">
        <v>4191</v>
      </c>
      <c r="N174" s="1" t="s">
        <v>42</v>
      </c>
    </row>
    <row r="175" spans="1:14" ht="30" customHeight="1" x14ac:dyDescent="0.3">
      <c r="A175" s="8" t="s">
        <v>588</v>
      </c>
      <c r="B175" s="8" t="s">
        <v>573</v>
      </c>
      <c r="C175" s="8" t="s">
        <v>586</v>
      </c>
      <c r="D175" s="8" t="s">
        <v>65</v>
      </c>
      <c r="E175" s="20">
        <f>일위대가!F1181</f>
        <v>8489</v>
      </c>
      <c r="F175" s="20">
        <f>일위대가!H1181</f>
        <v>35181</v>
      </c>
      <c r="G175" s="20">
        <f>일위대가!J1181</f>
        <v>3278</v>
      </c>
      <c r="H175" s="20">
        <f t="shared" si="2"/>
        <v>46948</v>
      </c>
      <c r="I175" s="8" t="s">
        <v>587</v>
      </c>
      <c r="J175" s="8" t="s">
        <v>42</v>
      </c>
      <c r="K175" s="8" t="s">
        <v>42</v>
      </c>
      <c r="L175" s="8" t="s">
        <v>42</v>
      </c>
      <c r="M175" s="8" t="s">
        <v>4191</v>
      </c>
      <c r="N175" s="1" t="s">
        <v>42</v>
      </c>
    </row>
    <row r="176" spans="1:14" ht="30" customHeight="1" x14ac:dyDescent="0.3">
      <c r="A176" s="8" t="s">
        <v>591</v>
      </c>
      <c r="B176" s="8" t="s">
        <v>573</v>
      </c>
      <c r="C176" s="8" t="s">
        <v>589</v>
      </c>
      <c r="D176" s="8" t="s">
        <v>65</v>
      </c>
      <c r="E176" s="20">
        <f>일위대가!F1192</f>
        <v>11194</v>
      </c>
      <c r="F176" s="20">
        <f>일위대가!H1192</f>
        <v>43995</v>
      </c>
      <c r="G176" s="20">
        <f>일위대가!J1192</f>
        <v>4099</v>
      </c>
      <c r="H176" s="20">
        <f t="shared" si="2"/>
        <v>59288</v>
      </c>
      <c r="I176" s="8" t="s">
        <v>590</v>
      </c>
      <c r="J176" s="8" t="s">
        <v>42</v>
      </c>
      <c r="K176" s="8" t="s">
        <v>42</v>
      </c>
      <c r="L176" s="8" t="s">
        <v>42</v>
      </c>
      <c r="M176" s="8" t="s">
        <v>4191</v>
      </c>
      <c r="N176" s="1" t="s">
        <v>42</v>
      </c>
    </row>
    <row r="177" spans="1:14" ht="30" customHeight="1" x14ac:dyDescent="0.3">
      <c r="A177" s="8" t="s">
        <v>594</v>
      </c>
      <c r="B177" s="8" t="s">
        <v>573</v>
      </c>
      <c r="C177" s="8" t="s">
        <v>592</v>
      </c>
      <c r="D177" s="8" t="s">
        <v>65</v>
      </c>
      <c r="E177" s="20">
        <f>일위대가!F1203</f>
        <v>19305</v>
      </c>
      <c r="F177" s="20">
        <f>일위대가!H1203</f>
        <v>62513</v>
      </c>
      <c r="G177" s="20">
        <f>일위대가!J1203</f>
        <v>5825</v>
      </c>
      <c r="H177" s="20">
        <f t="shared" si="2"/>
        <v>87643</v>
      </c>
      <c r="I177" s="8" t="s">
        <v>593</v>
      </c>
      <c r="J177" s="8" t="s">
        <v>42</v>
      </c>
      <c r="K177" s="8" t="s">
        <v>42</v>
      </c>
      <c r="L177" s="8" t="s">
        <v>42</v>
      </c>
      <c r="M177" s="8" t="s">
        <v>4191</v>
      </c>
      <c r="N177" s="1" t="s">
        <v>42</v>
      </c>
    </row>
    <row r="178" spans="1:14" ht="30" customHeight="1" x14ac:dyDescent="0.3">
      <c r="A178" s="8" t="s">
        <v>596</v>
      </c>
      <c r="B178" s="8" t="s">
        <v>570</v>
      </c>
      <c r="C178" s="8" t="s">
        <v>413</v>
      </c>
      <c r="D178" s="8" t="s">
        <v>88</v>
      </c>
      <c r="E178" s="20">
        <f>일위대가!F1212</f>
        <v>0</v>
      </c>
      <c r="F178" s="20">
        <f>일위대가!H1212</f>
        <v>289532</v>
      </c>
      <c r="G178" s="20">
        <f>일위대가!J1212</f>
        <v>39451</v>
      </c>
      <c r="H178" s="20">
        <f t="shared" si="2"/>
        <v>328983</v>
      </c>
      <c r="I178" s="8" t="s">
        <v>595</v>
      </c>
      <c r="J178" s="8" t="s">
        <v>42</v>
      </c>
      <c r="K178" s="8" t="s">
        <v>42</v>
      </c>
      <c r="L178" s="8" t="s">
        <v>42</v>
      </c>
      <c r="M178" s="8" t="s">
        <v>4263</v>
      </c>
      <c r="N178" s="1" t="s">
        <v>42</v>
      </c>
    </row>
    <row r="179" spans="1:14" ht="30" customHeight="1" x14ac:dyDescent="0.3">
      <c r="A179" s="8" t="s">
        <v>600</v>
      </c>
      <c r="B179" s="8" t="s">
        <v>570</v>
      </c>
      <c r="C179" s="8" t="s">
        <v>597</v>
      </c>
      <c r="D179" s="8" t="s">
        <v>598</v>
      </c>
      <c r="E179" s="20">
        <f>일위대가!F1221</f>
        <v>0</v>
      </c>
      <c r="F179" s="20">
        <f>일위대가!H1221</f>
        <v>61756</v>
      </c>
      <c r="G179" s="20">
        <f>일위대가!J1221</f>
        <v>7271</v>
      </c>
      <c r="H179" s="20">
        <f t="shared" si="2"/>
        <v>69027</v>
      </c>
      <c r="I179" s="8" t="s">
        <v>599</v>
      </c>
      <c r="J179" s="8" t="s">
        <v>42</v>
      </c>
      <c r="K179" s="8" t="s">
        <v>42</v>
      </c>
      <c r="L179" s="8" t="s">
        <v>42</v>
      </c>
      <c r="M179" s="8" t="s">
        <v>4271</v>
      </c>
      <c r="N179" s="1" t="s">
        <v>42</v>
      </c>
    </row>
    <row r="180" spans="1:14" ht="30" customHeight="1" x14ac:dyDescent="0.3">
      <c r="A180" s="8" t="s">
        <v>603</v>
      </c>
      <c r="B180" s="8" t="s">
        <v>570</v>
      </c>
      <c r="C180" s="8" t="s">
        <v>601</v>
      </c>
      <c r="D180" s="8" t="s">
        <v>598</v>
      </c>
      <c r="E180" s="20">
        <f>일위대가!F1226</f>
        <v>0</v>
      </c>
      <c r="F180" s="20">
        <f>일위대가!H1226</f>
        <v>23065</v>
      </c>
      <c r="G180" s="20">
        <f>일위대가!J1226</f>
        <v>0</v>
      </c>
      <c r="H180" s="20">
        <f t="shared" si="2"/>
        <v>23065</v>
      </c>
      <c r="I180" s="8" t="s">
        <v>602</v>
      </c>
      <c r="J180" s="8" t="s">
        <v>42</v>
      </c>
      <c r="K180" s="8" t="s">
        <v>42</v>
      </c>
      <c r="L180" s="8" t="s">
        <v>42</v>
      </c>
      <c r="M180" s="8" t="s">
        <v>4282</v>
      </c>
      <c r="N180" s="1" t="s">
        <v>42</v>
      </c>
    </row>
    <row r="181" spans="1:14" ht="30" customHeight="1" x14ac:dyDescent="0.3">
      <c r="A181" s="8" t="s">
        <v>607</v>
      </c>
      <c r="B181" s="8" t="s">
        <v>604</v>
      </c>
      <c r="C181" s="8" t="s">
        <v>605</v>
      </c>
      <c r="D181" s="8" t="s">
        <v>65</v>
      </c>
      <c r="E181" s="20">
        <f>일위대가!F1231</f>
        <v>0</v>
      </c>
      <c r="F181" s="20">
        <f>일위대가!H1231</f>
        <v>0</v>
      </c>
      <c r="G181" s="20">
        <f>일위대가!J1231</f>
        <v>239</v>
      </c>
      <c r="H181" s="20">
        <f t="shared" si="2"/>
        <v>239</v>
      </c>
      <c r="I181" s="8" t="s">
        <v>606</v>
      </c>
      <c r="J181" s="8" t="s">
        <v>42</v>
      </c>
      <c r="K181" s="8" t="s">
        <v>42</v>
      </c>
      <c r="L181" s="8" t="s">
        <v>42</v>
      </c>
      <c r="M181" s="8" t="s">
        <v>42</v>
      </c>
      <c r="N181" s="1" t="s">
        <v>42</v>
      </c>
    </row>
    <row r="182" spans="1:14" ht="30" customHeight="1" x14ac:dyDescent="0.3">
      <c r="A182" s="8" t="s">
        <v>613</v>
      </c>
      <c r="B182" s="8" t="s">
        <v>610</v>
      </c>
      <c r="C182" s="8" t="s">
        <v>611</v>
      </c>
      <c r="D182" s="8" t="s">
        <v>88</v>
      </c>
      <c r="E182" s="20">
        <f>일위대가!F1238</f>
        <v>2436</v>
      </c>
      <c r="F182" s="20">
        <f>일위대가!H1238</f>
        <v>23378</v>
      </c>
      <c r="G182" s="20">
        <f>일위대가!J1238</f>
        <v>3761</v>
      </c>
      <c r="H182" s="20">
        <f t="shared" si="2"/>
        <v>29575</v>
      </c>
      <c r="I182" s="8" t="s">
        <v>612</v>
      </c>
      <c r="J182" s="8" t="s">
        <v>42</v>
      </c>
      <c r="K182" s="8" t="s">
        <v>42</v>
      </c>
      <c r="L182" s="8" t="s">
        <v>42</v>
      </c>
      <c r="M182" s="8" t="s">
        <v>4297</v>
      </c>
      <c r="N182" s="1" t="s">
        <v>42</v>
      </c>
    </row>
    <row r="183" spans="1:14" ht="30" customHeight="1" x14ac:dyDescent="0.3">
      <c r="A183" s="8" t="s">
        <v>616</v>
      </c>
      <c r="B183" s="8" t="s">
        <v>610</v>
      </c>
      <c r="C183" s="8" t="s">
        <v>614</v>
      </c>
      <c r="D183" s="8" t="s">
        <v>88</v>
      </c>
      <c r="E183" s="20">
        <f>일위대가!F1245</f>
        <v>3909</v>
      </c>
      <c r="F183" s="20">
        <f>일위대가!H1245</f>
        <v>26699</v>
      </c>
      <c r="G183" s="20">
        <f>일위대가!J1245</f>
        <v>5027</v>
      </c>
      <c r="H183" s="20">
        <f t="shared" si="2"/>
        <v>35635</v>
      </c>
      <c r="I183" s="8" t="s">
        <v>615</v>
      </c>
      <c r="J183" s="8" t="s">
        <v>42</v>
      </c>
      <c r="K183" s="8" t="s">
        <v>42</v>
      </c>
      <c r="L183" s="8" t="s">
        <v>42</v>
      </c>
      <c r="M183" s="8" t="s">
        <v>4297</v>
      </c>
      <c r="N183" s="1" t="s">
        <v>42</v>
      </c>
    </row>
    <row r="184" spans="1:14" ht="30" customHeight="1" x14ac:dyDescent="0.3">
      <c r="A184" s="8" t="s">
        <v>620</v>
      </c>
      <c r="B184" s="8" t="s">
        <v>617</v>
      </c>
      <c r="C184" s="8" t="s">
        <v>618</v>
      </c>
      <c r="D184" s="8" t="s">
        <v>88</v>
      </c>
      <c r="E184" s="20">
        <f>일위대가!F1252</f>
        <v>4873</v>
      </c>
      <c r="F184" s="20">
        <f>일위대가!H1252</f>
        <v>46483</v>
      </c>
      <c r="G184" s="20">
        <f>일위대가!J1252</f>
        <v>7518</v>
      </c>
      <c r="H184" s="20">
        <f t="shared" si="2"/>
        <v>58874</v>
      </c>
      <c r="I184" s="8" t="s">
        <v>619</v>
      </c>
      <c r="J184" s="8" t="s">
        <v>42</v>
      </c>
      <c r="K184" s="8" t="s">
        <v>42</v>
      </c>
      <c r="L184" s="8" t="s">
        <v>42</v>
      </c>
      <c r="M184" s="8" t="s">
        <v>4297</v>
      </c>
      <c r="N184" s="1" t="s">
        <v>42</v>
      </c>
    </row>
    <row r="185" spans="1:14" ht="30" customHeight="1" x14ac:dyDescent="0.3">
      <c r="A185" s="8" t="s">
        <v>623</v>
      </c>
      <c r="B185" s="8" t="s">
        <v>617</v>
      </c>
      <c r="C185" s="8" t="s">
        <v>621</v>
      </c>
      <c r="D185" s="8" t="s">
        <v>88</v>
      </c>
      <c r="E185" s="20">
        <f>일위대가!F1259</f>
        <v>5583</v>
      </c>
      <c r="F185" s="20">
        <f>일위대가!H1259</f>
        <v>53185</v>
      </c>
      <c r="G185" s="20">
        <f>일위대가!J1259</f>
        <v>8612</v>
      </c>
      <c r="H185" s="20">
        <f t="shared" si="2"/>
        <v>67380</v>
      </c>
      <c r="I185" s="8" t="s">
        <v>622</v>
      </c>
      <c r="J185" s="8" t="s">
        <v>42</v>
      </c>
      <c r="K185" s="8" t="s">
        <v>42</v>
      </c>
      <c r="L185" s="8" t="s">
        <v>42</v>
      </c>
      <c r="M185" s="8" t="s">
        <v>4297</v>
      </c>
      <c r="N185" s="1" t="s">
        <v>42</v>
      </c>
    </row>
    <row r="186" spans="1:14" ht="30" customHeight="1" x14ac:dyDescent="0.3">
      <c r="A186" s="8" t="s">
        <v>629</v>
      </c>
      <c r="B186" s="8" t="s">
        <v>626</v>
      </c>
      <c r="C186" s="8" t="s">
        <v>627</v>
      </c>
      <c r="D186" s="8" t="s">
        <v>417</v>
      </c>
      <c r="E186" s="20">
        <f>일위대가!F1265</f>
        <v>0</v>
      </c>
      <c r="F186" s="20">
        <f>일위대가!H1265</f>
        <v>217540</v>
      </c>
      <c r="G186" s="20">
        <f>일위대가!J1265</f>
        <v>19578</v>
      </c>
      <c r="H186" s="20">
        <f t="shared" si="2"/>
        <v>237118</v>
      </c>
      <c r="I186" s="8" t="s">
        <v>628</v>
      </c>
      <c r="J186" s="8" t="s">
        <v>42</v>
      </c>
      <c r="K186" s="8" t="s">
        <v>42</v>
      </c>
      <c r="L186" s="8" t="s">
        <v>42</v>
      </c>
      <c r="M186" s="8" t="s">
        <v>4321</v>
      </c>
      <c r="N186" s="1" t="s">
        <v>42</v>
      </c>
    </row>
    <row r="187" spans="1:14" ht="30" customHeight="1" x14ac:dyDescent="0.3">
      <c r="A187" s="8" t="s">
        <v>632</v>
      </c>
      <c r="B187" s="8" t="s">
        <v>626</v>
      </c>
      <c r="C187" s="8" t="s">
        <v>630</v>
      </c>
      <c r="D187" s="8" t="s">
        <v>417</v>
      </c>
      <c r="E187" s="20">
        <f>일위대가!F1271</f>
        <v>0</v>
      </c>
      <c r="F187" s="20">
        <f>일위대가!H1271</f>
        <v>244157</v>
      </c>
      <c r="G187" s="20">
        <f>일위대가!J1271</f>
        <v>21974</v>
      </c>
      <c r="H187" s="20">
        <f t="shared" si="2"/>
        <v>266131</v>
      </c>
      <c r="I187" s="8" t="s">
        <v>631</v>
      </c>
      <c r="J187" s="8" t="s">
        <v>42</v>
      </c>
      <c r="K187" s="8" t="s">
        <v>42</v>
      </c>
      <c r="L187" s="8" t="s">
        <v>42</v>
      </c>
      <c r="M187" s="8" t="s">
        <v>4321</v>
      </c>
      <c r="N187" s="1" t="s">
        <v>42</v>
      </c>
    </row>
    <row r="188" spans="1:14" ht="30" customHeight="1" x14ac:dyDescent="0.3">
      <c r="A188" s="8" t="s">
        <v>635</v>
      </c>
      <c r="B188" s="8" t="s">
        <v>626</v>
      </c>
      <c r="C188" s="8" t="s">
        <v>633</v>
      </c>
      <c r="D188" s="8" t="s">
        <v>417</v>
      </c>
      <c r="E188" s="20">
        <f>일위대가!F1277</f>
        <v>0</v>
      </c>
      <c r="F188" s="20">
        <f>일위대가!H1277</f>
        <v>280540</v>
      </c>
      <c r="G188" s="20">
        <f>일위대가!J1277</f>
        <v>25248</v>
      </c>
      <c r="H188" s="20">
        <f t="shared" si="2"/>
        <v>305788</v>
      </c>
      <c r="I188" s="8" t="s">
        <v>634</v>
      </c>
      <c r="J188" s="8" t="s">
        <v>42</v>
      </c>
      <c r="K188" s="8" t="s">
        <v>42</v>
      </c>
      <c r="L188" s="8" t="s">
        <v>42</v>
      </c>
      <c r="M188" s="8" t="s">
        <v>4321</v>
      </c>
      <c r="N188" s="1" t="s">
        <v>42</v>
      </c>
    </row>
    <row r="189" spans="1:14" ht="30" customHeight="1" x14ac:dyDescent="0.3">
      <c r="A189" s="8" t="s">
        <v>639</v>
      </c>
      <c r="B189" s="8" t="s">
        <v>636</v>
      </c>
      <c r="C189" s="8" t="s">
        <v>637</v>
      </c>
      <c r="D189" s="8" t="s">
        <v>417</v>
      </c>
      <c r="E189" s="20">
        <f>일위대가!F1284</f>
        <v>10003</v>
      </c>
      <c r="F189" s="20">
        <f>일위대가!H1284</f>
        <v>573529</v>
      </c>
      <c r="G189" s="20">
        <f>일위대가!J1284</f>
        <v>11470</v>
      </c>
      <c r="H189" s="20">
        <f t="shared" si="2"/>
        <v>595002</v>
      </c>
      <c r="I189" s="8" t="s">
        <v>638</v>
      </c>
      <c r="J189" s="8" t="s">
        <v>42</v>
      </c>
      <c r="K189" s="8" t="s">
        <v>42</v>
      </c>
      <c r="L189" s="8" t="s">
        <v>42</v>
      </c>
      <c r="M189" s="8" t="s">
        <v>4335</v>
      </c>
      <c r="N189" s="1" t="s">
        <v>42</v>
      </c>
    </row>
    <row r="190" spans="1:14" ht="30" customHeight="1" x14ac:dyDescent="0.3">
      <c r="A190" s="8" t="s">
        <v>642</v>
      </c>
      <c r="B190" s="8" t="s">
        <v>636</v>
      </c>
      <c r="C190" s="8" t="s">
        <v>640</v>
      </c>
      <c r="D190" s="8" t="s">
        <v>417</v>
      </c>
      <c r="E190" s="20">
        <f>일위대가!F1291</f>
        <v>10003</v>
      </c>
      <c r="F190" s="20">
        <f>일위대가!H1291</f>
        <v>565530</v>
      </c>
      <c r="G190" s="20">
        <f>일위대가!J1291</f>
        <v>11310</v>
      </c>
      <c r="H190" s="20">
        <f t="shared" si="2"/>
        <v>586843</v>
      </c>
      <c r="I190" s="8" t="s">
        <v>641</v>
      </c>
      <c r="J190" s="8" t="s">
        <v>42</v>
      </c>
      <c r="K190" s="8" t="s">
        <v>42</v>
      </c>
      <c r="L190" s="8" t="s">
        <v>42</v>
      </c>
      <c r="M190" s="8" t="s">
        <v>4335</v>
      </c>
      <c r="N190" s="1" t="s">
        <v>42</v>
      </c>
    </row>
    <row r="191" spans="1:14" ht="30" customHeight="1" x14ac:dyDescent="0.3">
      <c r="A191" s="8" t="s">
        <v>645</v>
      </c>
      <c r="B191" s="8" t="s">
        <v>636</v>
      </c>
      <c r="C191" s="8" t="s">
        <v>643</v>
      </c>
      <c r="D191" s="8" t="s">
        <v>417</v>
      </c>
      <c r="E191" s="20">
        <f>일위대가!F1298</f>
        <v>10003</v>
      </c>
      <c r="F191" s="20">
        <f>일위대가!H1298</f>
        <v>1149740</v>
      </c>
      <c r="G191" s="20">
        <f>일위대가!J1298</f>
        <v>22994</v>
      </c>
      <c r="H191" s="20">
        <f t="shared" si="2"/>
        <v>1182737</v>
      </c>
      <c r="I191" s="8" t="s">
        <v>644</v>
      </c>
      <c r="J191" s="8" t="s">
        <v>42</v>
      </c>
      <c r="K191" s="8" t="s">
        <v>42</v>
      </c>
      <c r="L191" s="8" t="s">
        <v>42</v>
      </c>
      <c r="M191" s="8" t="s">
        <v>4335</v>
      </c>
      <c r="N191" s="1" t="s">
        <v>42</v>
      </c>
    </row>
    <row r="192" spans="1:14" ht="30" customHeight="1" x14ac:dyDescent="0.3">
      <c r="A192" s="8" t="s">
        <v>648</v>
      </c>
      <c r="B192" s="8" t="s">
        <v>636</v>
      </c>
      <c r="C192" s="8" t="s">
        <v>646</v>
      </c>
      <c r="D192" s="8" t="s">
        <v>417</v>
      </c>
      <c r="E192" s="20">
        <f>일위대가!F1305</f>
        <v>12312</v>
      </c>
      <c r="F192" s="20">
        <f>일위대가!H1305</f>
        <v>647411</v>
      </c>
      <c r="G192" s="20">
        <f>일위대가!J1305</f>
        <v>12948</v>
      </c>
      <c r="H192" s="20">
        <f t="shared" si="2"/>
        <v>672671</v>
      </c>
      <c r="I192" s="8" t="s">
        <v>647</v>
      </c>
      <c r="J192" s="8" t="s">
        <v>42</v>
      </c>
      <c r="K192" s="8" t="s">
        <v>42</v>
      </c>
      <c r="L192" s="8" t="s">
        <v>42</v>
      </c>
      <c r="M192" s="8" t="s">
        <v>4335</v>
      </c>
      <c r="N192" s="1" t="s">
        <v>42</v>
      </c>
    </row>
    <row r="193" spans="1:14" ht="30" customHeight="1" x14ac:dyDescent="0.3">
      <c r="A193" s="8" t="s">
        <v>651</v>
      </c>
      <c r="B193" s="8" t="s">
        <v>636</v>
      </c>
      <c r="C193" s="8" t="s">
        <v>649</v>
      </c>
      <c r="D193" s="8" t="s">
        <v>417</v>
      </c>
      <c r="E193" s="20">
        <f>일위대가!F1312</f>
        <v>10003</v>
      </c>
      <c r="F193" s="20">
        <f>일위대가!H1312</f>
        <v>1132782</v>
      </c>
      <c r="G193" s="20">
        <f>일위대가!J1312</f>
        <v>22655</v>
      </c>
      <c r="H193" s="20">
        <f t="shared" si="2"/>
        <v>1165440</v>
      </c>
      <c r="I193" s="8" t="s">
        <v>650</v>
      </c>
      <c r="J193" s="8" t="s">
        <v>42</v>
      </c>
      <c r="K193" s="8" t="s">
        <v>42</v>
      </c>
      <c r="L193" s="8" t="s">
        <v>42</v>
      </c>
      <c r="M193" s="8" t="s">
        <v>4335</v>
      </c>
      <c r="N193" s="1" t="s">
        <v>42</v>
      </c>
    </row>
    <row r="194" spans="1:14" ht="30" customHeight="1" x14ac:dyDescent="0.3">
      <c r="A194" s="8" t="s">
        <v>654</v>
      </c>
      <c r="B194" s="8" t="s">
        <v>636</v>
      </c>
      <c r="C194" s="8" t="s">
        <v>652</v>
      </c>
      <c r="D194" s="8" t="s">
        <v>417</v>
      </c>
      <c r="E194" s="20">
        <f>일위대가!F1319</f>
        <v>12312</v>
      </c>
      <c r="F194" s="20">
        <f>일위대가!H1319</f>
        <v>644682</v>
      </c>
      <c r="G194" s="20">
        <f>일위대가!J1319</f>
        <v>12893</v>
      </c>
      <c r="H194" s="20">
        <f t="shared" si="2"/>
        <v>669887</v>
      </c>
      <c r="I194" s="8" t="s">
        <v>653</v>
      </c>
      <c r="J194" s="8" t="s">
        <v>42</v>
      </c>
      <c r="K194" s="8" t="s">
        <v>42</v>
      </c>
      <c r="L194" s="8" t="s">
        <v>42</v>
      </c>
      <c r="M194" s="8" t="s">
        <v>4335</v>
      </c>
      <c r="N194" s="1" t="s">
        <v>42</v>
      </c>
    </row>
    <row r="195" spans="1:14" ht="30" customHeight="1" x14ac:dyDescent="0.3">
      <c r="A195" s="8" t="s">
        <v>656</v>
      </c>
      <c r="B195" s="8" t="s">
        <v>636</v>
      </c>
      <c r="C195" s="8" t="s">
        <v>633</v>
      </c>
      <c r="D195" s="8" t="s">
        <v>417</v>
      </c>
      <c r="E195" s="20">
        <f>일위대가!F1326</f>
        <v>14620</v>
      </c>
      <c r="F195" s="20">
        <f>일위대가!H1326</f>
        <v>700645</v>
      </c>
      <c r="G195" s="20">
        <f>일위대가!J1326</f>
        <v>14012</v>
      </c>
      <c r="H195" s="20">
        <f t="shared" si="2"/>
        <v>729277</v>
      </c>
      <c r="I195" s="8" t="s">
        <v>655</v>
      </c>
      <c r="J195" s="8" t="s">
        <v>42</v>
      </c>
      <c r="K195" s="8" t="s">
        <v>42</v>
      </c>
      <c r="L195" s="8" t="s">
        <v>42</v>
      </c>
      <c r="M195" s="8" t="s">
        <v>4335</v>
      </c>
      <c r="N195" s="1" t="s">
        <v>42</v>
      </c>
    </row>
    <row r="196" spans="1:14" ht="30" customHeight="1" x14ac:dyDescent="0.3">
      <c r="A196" s="8" t="s">
        <v>659</v>
      </c>
      <c r="B196" s="8" t="s">
        <v>636</v>
      </c>
      <c r="C196" s="8" t="s">
        <v>657</v>
      </c>
      <c r="D196" s="8" t="s">
        <v>417</v>
      </c>
      <c r="E196" s="20">
        <f>일위대가!F1333</f>
        <v>10003</v>
      </c>
      <c r="F196" s="20">
        <f>일위대가!H1333</f>
        <v>1297504</v>
      </c>
      <c r="G196" s="20">
        <f>일위대가!J1333</f>
        <v>25950</v>
      </c>
      <c r="H196" s="20">
        <f t="shared" ref="H196:H259" si="3">E196+F196+G196</f>
        <v>1333457</v>
      </c>
      <c r="I196" s="8" t="s">
        <v>658</v>
      </c>
      <c r="J196" s="8" t="s">
        <v>42</v>
      </c>
      <c r="K196" s="8" t="s">
        <v>42</v>
      </c>
      <c r="L196" s="8" t="s">
        <v>42</v>
      </c>
      <c r="M196" s="8" t="s">
        <v>4335</v>
      </c>
      <c r="N196" s="1" t="s">
        <v>42</v>
      </c>
    </row>
    <row r="197" spans="1:14" ht="30" customHeight="1" x14ac:dyDescent="0.3">
      <c r="A197" s="8" t="s">
        <v>662</v>
      </c>
      <c r="B197" s="8" t="s">
        <v>636</v>
      </c>
      <c r="C197" s="8" t="s">
        <v>660</v>
      </c>
      <c r="D197" s="8" t="s">
        <v>417</v>
      </c>
      <c r="E197" s="20">
        <f>일위대가!F1340</f>
        <v>10003</v>
      </c>
      <c r="F197" s="20">
        <f>일위대가!H1340</f>
        <v>1289364</v>
      </c>
      <c r="G197" s="20">
        <f>일위대가!J1340</f>
        <v>25787</v>
      </c>
      <c r="H197" s="20">
        <f t="shared" si="3"/>
        <v>1325154</v>
      </c>
      <c r="I197" s="8" t="s">
        <v>661</v>
      </c>
      <c r="J197" s="8" t="s">
        <v>42</v>
      </c>
      <c r="K197" s="8" t="s">
        <v>42</v>
      </c>
      <c r="L197" s="8" t="s">
        <v>42</v>
      </c>
      <c r="M197" s="8" t="s">
        <v>4335</v>
      </c>
      <c r="N197" s="1" t="s">
        <v>42</v>
      </c>
    </row>
    <row r="198" spans="1:14" ht="30" customHeight="1" x14ac:dyDescent="0.3">
      <c r="A198" s="8" t="s">
        <v>665</v>
      </c>
      <c r="B198" s="8" t="s">
        <v>636</v>
      </c>
      <c r="C198" s="8" t="s">
        <v>663</v>
      </c>
      <c r="D198" s="8" t="s">
        <v>417</v>
      </c>
      <c r="E198" s="20">
        <f>일위대가!F1347</f>
        <v>10003</v>
      </c>
      <c r="F198" s="20">
        <f>일위대가!H1347</f>
        <v>1405693</v>
      </c>
      <c r="G198" s="20">
        <f>일위대가!J1347</f>
        <v>28113</v>
      </c>
      <c r="H198" s="20">
        <f t="shared" si="3"/>
        <v>1443809</v>
      </c>
      <c r="I198" s="8" t="s">
        <v>664</v>
      </c>
      <c r="J198" s="8" t="s">
        <v>42</v>
      </c>
      <c r="K198" s="8" t="s">
        <v>42</v>
      </c>
      <c r="L198" s="8" t="s">
        <v>42</v>
      </c>
      <c r="M198" s="8" t="s">
        <v>4335</v>
      </c>
      <c r="N198" s="1" t="s">
        <v>42</v>
      </c>
    </row>
    <row r="199" spans="1:14" ht="30" customHeight="1" x14ac:dyDescent="0.3">
      <c r="A199" s="8" t="s">
        <v>668</v>
      </c>
      <c r="B199" s="8" t="s">
        <v>666</v>
      </c>
      <c r="C199" s="8" t="s">
        <v>627</v>
      </c>
      <c r="D199" s="8" t="s">
        <v>417</v>
      </c>
      <c r="E199" s="20">
        <f>일위대가!F1353</f>
        <v>0</v>
      </c>
      <c r="F199" s="20">
        <f>일위대가!H1353</f>
        <v>66845</v>
      </c>
      <c r="G199" s="20">
        <f>일위대가!J1353</f>
        <v>40107</v>
      </c>
      <c r="H199" s="20">
        <f t="shared" si="3"/>
        <v>106952</v>
      </c>
      <c r="I199" s="8" t="s">
        <v>667</v>
      </c>
      <c r="J199" s="8" t="s">
        <v>42</v>
      </c>
      <c r="K199" s="8" t="s">
        <v>42</v>
      </c>
      <c r="L199" s="8" t="s">
        <v>42</v>
      </c>
      <c r="M199" s="8" t="s">
        <v>4389</v>
      </c>
      <c r="N199" s="1" t="s">
        <v>42</v>
      </c>
    </row>
    <row r="200" spans="1:14" ht="30" customHeight="1" x14ac:dyDescent="0.3">
      <c r="A200" s="8" t="s">
        <v>670</v>
      </c>
      <c r="B200" s="8" t="s">
        <v>666</v>
      </c>
      <c r="C200" s="8" t="s">
        <v>630</v>
      </c>
      <c r="D200" s="8" t="s">
        <v>417</v>
      </c>
      <c r="E200" s="20">
        <f>일위대가!F1359</f>
        <v>0</v>
      </c>
      <c r="F200" s="20">
        <f>일위대가!H1359</f>
        <v>87338</v>
      </c>
      <c r="G200" s="20">
        <f>일위대가!J1359</f>
        <v>52403</v>
      </c>
      <c r="H200" s="20">
        <f t="shared" si="3"/>
        <v>139741</v>
      </c>
      <c r="I200" s="8" t="s">
        <v>669</v>
      </c>
      <c r="J200" s="8" t="s">
        <v>42</v>
      </c>
      <c r="K200" s="8" t="s">
        <v>42</v>
      </c>
      <c r="L200" s="8" t="s">
        <v>42</v>
      </c>
      <c r="M200" s="8" t="s">
        <v>4389</v>
      </c>
      <c r="N200" s="1" t="s">
        <v>42</v>
      </c>
    </row>
    <row r="201" spans="1:14" ht="30" customHeight="1" x14ac:dyDescent="0.3">
      <c r="A201" s="8" t="s">
        <v>672</v>
      </c>
      <c r="B201" s="8" t="s">
        <v>666</v>
      </c>
      <c r="C201" s="8" t="s">
        <v>633</v>
      </c>
      <c r="D201" s="8" t="s">
        <v>417</v>
      </c>
      <c r="E201" s="20">
        <f>일위대가!F1365</f>
        <v>0</v>
      </c>
      <c r="F201" s="20">
        <f>일위대가!H1365</f>
        <v>112235</v>
      </c>
      <c r="G201" s="20">
        <f>일위대가!J1365</f>
        <v>67341</v>
      </c>
      <c r="H201" s="20">
        <f t="shared" si="3"/>
        <v>179576</v>
      </c>
      <c r="I201" s="8" t="s">
        <v>671</v>
      </c>
      <c r="J201" s="8" t="s">
        <v>42</v>
      </c>
      <c r="K201" s="8" t="s">
        <v>42</v>
      </c>
      <c r="L201" s="8" t="s">
        <v>42</v>
      </c>
      <c r="M201" s="8" t="s">
        <v>4389</v>
      </c>
      <c r="N201" s="1" t="s">
        <v>42</v>
      </c>
    </row>
    <row r="202" spans="1:14" ht="30" customHeight="1" x14ac:dyDescent="0.3">
      <c r="A202" s="8" t="s">
        <v>675</v>
      </c>
      <c r="B202" s="8" t="s">
        <v>673</v>
      </c>
      <c r="C202" s="8" t="s">
        <v>637</v>
      </c>
      <c r="D202" s="8" t="s">
        <v>417</v>
      </c>
      <c r="E202" s="20">
        <f>일위대가!F1370</f>
        <v>10003</v>
      </c>
      <c r="F202" s="20">
        <f>일위대가!H1370</f>
        <v>640374</v>
      </c>
      <c r="G202" s="20">
        <f>일위대가!J1370</f>
        <v>51577</v>
      </c>
      <c r="H202" s="20">
        <f t="shared" si="3"/>
        <v>701954</v>
      </c>
      <c r="I202" s="8" t="s">
        <v>674</v>
      </c>
      <c r="J202" s="8" t="s">
        <v>42</v>
      </c>
      <c r="K202" s="8" t="s">
        <v>42</v>
      </c>
      <c r="L202" s="8" t="s">
        <v>42</v>
      </c>
      <c r="M202" s="8" t="s">
        <v>4404</v>
      </c>
      <c r="N202" s="1" t="s">
        <v>42</v>
      </c>
    </row>
    <row r="203" spans="1:14" ht="30" customHeight="1" x14ac:dyDescent="0.3">
      <c r="A203" s="8" t="s">
        <v>677</v>
      </c>
      <c r="B203" s="8" t="s">
        <v>673</v>
      </c>
      <c r="C203" s="8" t="s">
        <v>646</v>
      </c>
      <c r="D203" s="8" t="s">
        <v>417</v>
      </c>
      <c r="E203" s="20">
        <f>일위대가!F1375</f>
        <v>12312</v>
      </c>
      <c r="F203" s="20">
        <f>일위대가!H1375</f>
        <v>734749</v>
      </c>
      <c r="G203" s="20">
        <f>일위대가!J1375</f>
        <v>65351</v>
      </c>
      <c r="H203" s="20">
        <f t="shared" si="3"/>
        <v>812412</v>
      </c>
      <c r="I203" s="8" t="s">
        <v>676</v>
      </c>
      <c r="J203" s="8" t="s">
        <v>42</v>
      </c>
      <c r="K203" s="8" t="s">
        <v>42</v>
      </c>
      <c r="L203" s="8" t="s">
        <v>42</v>
      </c>
      <c r="M203" s="8" t="s">
        <v>4404</v>
      </c>
      <c r="N203" s="1" t="s">
        <v>42</v>
      </c>
    </row>
    <row r="204" spans="1:14" ht="30" customHeight="1" x14ac:dyDescent="0.3">
      <c r="A204" s="8" t="s">
        <v>679</v>
      </c>
      <c r="B204" s="8" t="s">
        <v>673</v>
      </c>
      <c r="C204" s="8" t="s">
        <v>633</v>
      </c>
      <c r="D204" s="8" t="s">
        <v>417</v>
      </c>
      <c r="E204" s="20">
        <f>일위대가!F1380</f>
        <v>14620</v>
      </c>
      <c r="F204" s="20">
        <f>일위대가!H1380</f>
        <v>812880</v>
      </c>
      <c r="G204" s="20">
        <f>일위대가!J1380</f>
        <v>81353</v>
      </c>
      <c r="H204" s="20">
        <f t="shared" si="3"/>
        <v>908853</v>
      </c>
      <c r="I204" s="8" t="s">
        <v>678</v>
      </c>
      <c r="J204" s="8" t="s">
        <v>42</v>
      </c>
      <c r="K204" s="8" t="s">
        <v>42</v>
      </c>
      <c r="L204" s="8" t="s">
        <v>42</v>
      </c>
      <c r="M204" s="8" t="s">
        <v>4404</v>
      </c>
      <c r="N204" s="1" t="s">
        <v>42</v>
      </c>
    </row>
    <row r="205" spans="1:14" ht="30" customHeight="1" x14ac:dyDescent="0.3">
      <c r="A205" s="8" t="s">
        <v>682</v>
      </c>
      <c r="B205" s="8" t="s">
        <v>680</v>
      </c>
      <c r="C205" s="8" t="s">
        <v>637</v>
      </c>
      <c r="D205" s="8" t="s">
        <v>417</v>
      </c>
      <c r="E205" s="20">
        <f>일위대가!F1385</f>
        <v>10003</v>
      </c>
      <c r="F205" s="20">
        <f>일위대가!H1385</f>
        <v>791069</v>
      </c>
      <c r="G205" s="20">
        <f>일위대가!J1385</f>
        <v>31048</v>
      </c>
      <c r="H205" s="20">
        <f t="shared" si="3"/>
        <v>832120</v>
      </c>
      <c r="I205" s="8" t="s">
        <v>681</v>
      </c>
      <c r="J205" s="8" t="s">
        <v>42</v>
      </c>
      <c r="K205" s="8" t="s">
        <v>42</v>
      </c>
      <c r="L205" s="8" t="s">
        <v>42</v>
      </c>
      <c r="M205" s="8" t="s">
        <v>4414</v>
      </c>
      <c r="N205" s="1" t="s">
        <v>42</v>
      </c>
    </row>
    <row r="206" spans="1:14" ht="30" customHeight="1" x14ac:dyDescent="0.3">
      <c r="A206" s="8" t="s">
        <v>684</v>
      </c>
      <c r="B206" s="8" t="s">
        <v>680</v>
      </c>
      <c r="C206" s="8" t="s">
        <v>640</v>
      </c>
      <c r="D206" s="8" t="s">
        <v>417</v>
      </c>
      <c r="E206" s="20">
        <f>일위대가!F1390</f>
        <v>10003</v>
      </c>
      <c r="F206" s="20">
        <f>일위대가!H1390</f>
        <v>783070</v>
      </c>
      <c r="G206" s="20">
        <f>일위대가!J1390</f>
        <v>30888</v>
      </c>
      <c r="H206" s="20">
        <f t="shared" si="3"/>
        <v>823961</v>
      </c>
      <c r="I206" s="8" t="s">
        <v>683</v>
      </c>
      <c r="J206" s="8" t="s">
        <v>42</v>
      </c>
      <c r="K206" s="8" t="s">
        <v>42</v>
      </c>
      <c r="L206" s="8" t="s">
        <v>42</v>
      </c>
      <c r="M206" s="8" t="s">
        <v>4414</v>
      </c>
      <c r="N206" s="1" t="s">
        <v>42</v>
      </c>
    </row>
    <row r="207" spans="1:14" ht="30" customHeight="1" x14ac:dyDescent="0.3">
      <c r="A207" s="8" t="s">
        <v>686</v>
      </c>
      <c r="B207" s="8" t="s">
        <v>680</v>
      </c>
      <c r="C207" s="8" t="s">
        <v>643</v>
      </c>
      <c r="D207" s="8" t="s">
        <v>417</v>
      </c>
      <c r="E207" s="20">
        <f>일위대가!F1395</f>
        <v>10003</v>
      </c>
      <c r="F207" s="20">
        <f>일위대가!H1395</f>
        <v>1367280</v>
      </c>
      <c r="G207" s="20">
        <f>일위대가!J1395</f>
        <v>42572</v>
      </c>
      <c r="H207" s="20">
        <f t="shared" si="3"/>
        <v>1419855</v>
      </c>
      <c r="I207" s="8" t="s">
        <v>685</v>
      </c>
      <c r="J207" s="8" t="s">
        <v>42</v>
      </c>
      <c r="K207" s="8" t="s">
        <v>42</v>
      </c>
      <c r="L207" s="8" t="s">
        <v>42</v>
      </c>
      <c r="M207" s="8" t="s">
        <v>4414</v>
      </c>
      <c r="N207" s="1" t="s">
        <v>42</v>
      </c>
    </row>
    <row r="208" spans="1:14" ht="30" customHeight="1" x14ac:dyDescent="0.3">
      <c r="A208" s="8" t="s">
        <v>688</v>
      </c>
      <c r="B208" s="8" t="s">
        <v>680</v>
      </c>
      <c r="C208" s="8" t="s">
        <v>646</v>
      </c>
      <c r="D208" s="8" t="s">
        <v>417</v>
      </c>
      <c r="E208" s="20">
        <f>일위대가!F1400</f>
        <v>12312</v>
      </c>
      <c r="F208" s="20">
        <f>일위대가!H1400</f>
        <v>891568</v>
      </c>
      <c r="G208" s="20">
        <f>일위대가!J1400</f>
        <v>34922</v>
      </c>
      <c r="H208" s="20">
        <f t="shared" si="3"/>
        <v>938802</v>
      </c>
      <c r="I208" s="8" t="s">
        <v>687</v>
      </c>
      <c r="J208" s="8" t="s">
        <v>42</v>
      </c>
      <c r="K208" s="8" t="s">
        <v>42</v>
      </c>
      <c r="L208" s="8" t="s">
        <v>42</v>
      </c>
      <c r="M208" s="8" t="s">
        <v>4414</v>
      </c>
      <c r="N208" s="1" t="s">
        <v>42</v>
      </c>
    </row>
    <row r="209" spans="1:14" ht="30" customHeight="1" x14ac:dyDescent="0.3">
      <c r="A209" s="8" t="s">
        <v>690</v>
      </c>
      <c r="B209" s="8" t="s">
        <v>680</v>
      </c>
      <c r="C209" s="8" t="s">
        <v>652</v>
      </c>
      <c r="D209" s="8" t="s">
        <v>417</v>
      </c>
      <c r="E209" s="20">
        <f>일위대가!F1405</f>
        <v>12312</v>
      </c>
      <c r="F209" s="20">
        <f>일위대가!H1405</f>
        <v>888839</v>
      </c>
      <c r="G209" s="20">
        <f>일위대가!J1405</f>
        <v>34867</v>
      </c>
      <c r="H209" s="20">
        <f t="shared" si="3"/>
        <v>936018</v>
      </c>
      <c r="I209" s="8" t="s">
        <v>689</v>
      </c>
      <c r="J209" s="8" t="s">
        <v>42</v>
      </c>
      <c r="K209" s="8" t="s">
        <v>42</v>
      </c>
      <c r="L209" s="8" t="s">
        <v>42</v>
      </c>
      <c r="M209" s="8" t="s">
        <v>4414</v>
      </c>
      <c r="N209" s="1" t="s">
        <v>42</v>
      </c>
    </row>
    <row r="210" spans="1:14" ht="30" customHeight="1" x14ac:dyDescent="0.3">
      <c r="A210" s="8" t="s">
        <v>692</v>
      </c>
      <c r="B210" s="8" t="s">
        <v>680</v>
      </c>
      <c r="C210" s="8" t="s">
        <v>633</v>
      </c>
      <c r="D210" s="8" t="s">
        <v>417</v>
      </c>
      <c r="E210" s="20">
        <f>일위대가!F1410</f>
        <v>14620</v>
      </c>
      <c r="F210" s="20">
        <f>일위대가!H1410</f>
        <v>981185</v>
      </c>
      <c r="G210" s="20">
        <f>일위대가!J1410</f>
        <v>39260</v>
      </c>
      <c r="H210" s="20">
        <f t="shared" si="3"/>
        <v>1035065</v>
      </c>
      <c r="I210" s="8" t="s">
        <v>691</v>
      </c>
      <c r="J210" s="8" t="s">
        <v>42</v>
      </c>
      <c r="K210" s="8" t="s">
        <v>42</v>
      </c>
      <c r="L210" s="8" t="s">
        <v>42</v>
      </c>
      <c r="M210" s="8" t="s">
        <v>4414</v>
      </c>
      <c r="N210" s="1" t="s">
        <v>42</v>
      </c>
    </row>
    <row r="211" spans="1:14" ht="30" customHeight="1" x14ac:dyDescent="0.3">
      <c r="A211" s="8" t="s">
        <v>699</v>
      </c>
      <c r="B211" s="8" t="s">
        <v>696</v>
      </c>
      <c r="C211" s="8" t="s">
        <v>697</v>
      </c>
      <c r="D211" s="8" t="s">
        <v>81</v>
      </c>
      <c r="E211" s="20">
        <f>일위대가!F1415</f>
        <v>11273</v>
      </c>
      <c r="F211" s="20">
        <f>일위대가!H1415</f>
        <v>34461</v>
      </c>
      <c r="G211" s="20">
        <f>일위대가!J1415</f>
        <v>344</v>
      </c>
      <c r="H211" s="20">
        <f t="shared" si="3"/>
        <v>46078</v>
      </c>
      <c r="I211" s="8" t="s">
        <v>698</v>
      </c>
      <c r="J211" s="8" t="s">
        <v>42</v>
      </c>
      <c r="K211" s="8" t="s">
        <v>42</v>
      </c>
      <c r="L211" s="8" t="s">
        <v>42</v>
      </c>
      <c r="M211" s="8" t="s">
        <v>4433</v>
      </c>
      <c r="N211" s="1" t="s">
        <v>42</v>
      </c>
    </row>
    <row r="212" spans="1:14" ht="30" customHeight="1" x14ac:dyDescent="0.3">
      <c r="A212" s="8" t="s">
        <v>702</v>
      </c>
      <c r="B212" s="8" t="s">
        <v>696</v>
      </c>
      <c r="C212" s="8" t="s">
        <v>700</v>
      </c>
      <c r="D212" s="8" t="s">
        <v>81</v>
      </c>
      <c r="E212" s="20">
        <f>일위대가!F1420</f>
        <v>11273</v>
      </c>
      <c r="F212" s="20">
        <f>일위대가!H1420</f>
        <v>41354</v>
      </c>
      <c r="G212" s="20">
        <f>일위대가!J1420</f>
        <v>413</v>
      </c>
      <c r="H212" s="20">
        <f t="shared" si="3"/>
        <v>53040</v>
      </c>
      <c r="I212" s="8" t="s">
        <v>701</v>
      </c>
      <c r="J212" s="8" t="s">
        <v>42</v>
      </c>
      <c r="K212" s="8" t="s">
        <v>42</v>
      </c>
      <c r="L212" s="8" t="s">
        <v>42</v>
      </c>
      <c r="M212" s="8" t="s">
        <v>4433</v>
      </c>
      <c r="N212" s="1" t="s">
        <v>42</v>
      </c>
    </row>
    <row r="213" spans="1:14" ht="30" customHeight="1" x14ac:dyDescent="0.3">
      <c r="A213" s="8" t="s">
        <v>708</v>
      </c>
      <c r="B213" s="8" t="s">
        <v>696</v>
      </c>
      <c r="C213" s="8" t="s">
        <v>706</v>
      </c>
      <c r="D213" s="8" t="s">
        <v>81</v>
      </c>
      <c r="E213" s="20">
        <f>일위대가!F1425</f>
        <v>14859</v>
      </c>
      <c r="F213" s="20">
        <f>일위대가!H1425</f>
        <v>57585</v>
      </c>
      <c r="G213" s="20">
        <f>일위대가!J1425</f>
        <v>575</v>
      </c>
      <c r="H213" s="20">
        <f t="shared" si="3"/>
        <v>73019</v>
      </c>
      <c r="I213" s="8" t="s">
        <v>707</v>
      </c>
      <c r="J213" s="8" t="s">
        <v>42</v>
      </c>
      <c r="K213" s="8" t="s">
        <v>42</v>
      </c>
      <c r="L213" s="8" t="s">
        <v>42</v>
      </c>
      <c r="M213" s="8" t="s">
        <v>4433</v>
      </c>
      <c r="N213" s="1" t="s">
        <v>42</v>
      </c>
    </row>
    <row r="214" spans="1:14" ht="30" customHeight="1" x14ac:dyDescent="0.3">
      <c r="A214" s="8" t="s">
        <v>711</v>
      </c>
      <c r="B214" s="8" t="s">
        <v>696</v>
      </c>
      <c r="C214" s="8" t="s">
        <v>709</v>
      </c>
      <c r="D214" s="8" t="s">
        <v>81</v>
      </c>
      <c r="E214" s="20">
        <f>일위대가!F1430</f>
        <v>12864</v>
      </c>
      <c r="F214" s="20">
        <f>일위대가!H1430</f>
        <v>38183</v>
      </c>
      <c r="G214" s="20">
        <f>일위대가!J1430</f>
        <v>381</v>
      </c>
      <c r="H214" s="20">
        <f t="shared" si="3"/>
        <v>51428</v>
      </c>
      <c r="I214" s="8" t="s">
        <v>710</v>
      </c>
      <c r="J214" s="8" t="s">
        <v>42</v>
      </c>
      <c r="K214" s="8" t="s">
        <v>42</v>
      </c>
      <c r="L214" s="8" t="s">
        <v>42</v>
      </c>
      <c r="M214" s="8" t="s">
        <v>4433</v>
      </c>
      <c r="N214" s="1" t="s">
        <v>42</v>
      </c>
    </row>
    <row r="215" spans="1:14" ht="30" customHeight="1" x14ac:dyDescent="0.3">
      <c r="A215" s="8" t="s">
        <v>717</v>
      </c>
      <c r="B215" s="8" t="s">
        <v>696</v>
      </c>
      <c r="C215" s="8" t="s">
        <v>715</v>
      </c>
      <c r="D215" s="8" t="s">
        <v>81</v>
      </c>
      <c r="E215" s="20">
        <f>일위대가!F1435</f>
        <v>32301</v>
      </c>
      <c r="F215" s="20">
        <f>일위대가!H1435</f>
        <v>86154</v>
      </c>
      <c r="G215" s="20">
        <f>일위대가!J1435</f>
        <v>861</v>
      </c>
      <c r="H215" s="20">
        <f t="shared" si="3"/>
        <v>119316</v>
      </c>
      <c r="I215" s="8" t="s">
        <v>716</v>
      </c>
      <c r="J215" s="8" t="s">
        <v>42</v>
      </c>
      <c r="K215" s="8" t="s">
        <v>42</v>
      </c>
      <c r="L215" s="8" t="s">
        <v>42</v>
      </c>
      <c r="M215" s="8" t="s">
        <v>4433</v>
      </c>
      <c r="N215" s="1" t="s">
        <v>42</v>
      </c>
    </row>
    <row r="216" spans="1:14" ht="30" customHeight="1" x14ac:dyDescent="0.3">
      <c r="A216" s="8" t="s">
        <v>720</v>
      </c>
      <c r="B216" s="8" t="s">
        <v>696</v>
      </c>
      <c r="C216" s="8" t="s">
        <v>718</v>
      </c>
      <c r="D216" s="8" t="s">
        <v>81</v>
      </c>
      <c r="E216" s="20">
        <f>일위대가!F1440</f>
        <v>18278</v>
      </c>
      <c r="F216" s="20">
        <f>일위대가!H1440</f>
        <v>68923</v>
      </c>
      <c r="G216" s="20">
        <f>일위대가!J1440</f>
        <v>689</v>
      </c>
      <c r="H216" s="20">
        <f t="shared" si="3"/>
        <v>87890</v>
      </c>
      <c r="I216" s="8" t="s">
        <v>719</v>
      </c>
      <c r="J216" s="8" t="s">
        <v>42</v>
      </c>
      <c r="K216" s="8" t="s">
        <v>42</v>
      </c>
      <c r="L216" s="8" t="s">
        <v>42</v>
      </c>
      <c r="M216" s="8" t="s">
        <v>4433</v>
      </c>
      <c r="N216" s="1" t="s">
        <v>42</v>
      </c>
    </row>
    <row r="217" spans="1:14" ht="30" customHeight="1" x14ac:dyDescent="0.3">
      <c r="A217" s="8" t="s">
        <v>723</v>
      </c>
      <c r="B217" s="8" t="s">
        <v>696</v>
      </c>
      <c r="C217" s="8" t="s">
        <v>721</v>
      </c>
      <c r="D217" s="8" t="s">
        <v>81</v>
      </c>
      <c r="E217" s="20">
        <f>일위대가!F1445</f>
        <v>18278</v>
      </c>
      <c r="F217" s="20">
        <f>일위대가!H1445</f>
        <v>68923</v>
      </c>
      <c r="G217" s="20">
        <f>일위대가!J1445</f>
        <v>689</v>
      </c>
      <c r="H217" s="20">
        <f t="shared" si="3"/>
        <v>87890</v>
      </c>
      <c r="I217" s="8" t="s">
        <v>722</v>
      </c>
      <c r="J217" s="8" t="s">
        <v>42</v>
      </c>
      <c r="K217" s="8" t="s">
        <v>42</v>
      </c>
      <c r="L217" s="8" t="s">
        <v>42</v>
      </c>
      <c r="M217" s="8" t="s">
        <v>4433</v>
      </c>
      <c r="N217" s="1" t="s">
        <v>42</v>
      </c>
    </row>
    <row r="218" spans="1:14" ht="30" customHeight="1" x14ac:dyDescent="0.3">
      <c r="A218" s="8" t="s">
        <v>727</v>
      </c>
      <c r="B218" s="8" t="s">
        <v>696</v>
      </c>
      <c r="C218" s="8" t="s">
        <v>725</v>
      </c>
      <c r="D218" s="8" t="s">
        <v>81</v>
      </c>
      <c r="E218" s="20">
        <f>일위대가!F1450</f>
        <v>32301</v>
      </c>
      <c r="F218" s="20">
        <f>일위대가!H1450</f>
        <v>103660</v>
      </c>
      <c r="G218" s="20">
        <f>일위대가!J1450</f>
        <v>1036</v>
      </c>
      <c r="H218" s="20">
        <f t="shared" si="3"/>
        <v>136997</v>
      </c>
      <c r="I218" s="8" t="s">
        <v>726</v>
      </c>
      <c r="J218" s="8" t="s">
        <v>42</v>
      </c>
      <c r="K218" s="8" t="s">
        <v>42</v>
      </c>
      <c r="L218" s="8" t="s">
        <v>42</v>
      </c>
      <c r="M218" s="8" t="s">
        <v>4433</v>
      </c>
      <c r="N218" s="1" t="s">
        <v>42</v>
      </c>
    </row>
    <row r="219" spans="1:14" ht="30" customHeight="1" x14ac:dyDescent="0.3">
      <c r="A219" s="8" t="s">
        <v>730</v>
      </c>
      <c r="B219" s="8" t="s">
        <v>696</v>
      </c>
      <c r="C219" s="8" t="s">
        <v>728</v>
      </c>
      <c r="D219" s="8" t="s">
        <v>81</v>
      </c>
      <c r="E219" s="20">
        <f>일위대가!F1455</f>
        <v>18278</v>
      </c>
      <c r="F219" s="20">
        <f>일위대가!H1455</f>
        <v>82983</v>
      </c>
      <c r="G219" s="20">
        <f>일위대가!J1455</f>
        <v>829</v>
      </c>
      <c r="H219" s="20">
        <f t="shared" si="3"/>
        <v>102090</v>
      </c>
      <c r="I219" s="8" t="s">
        <v>729</v>
      </c>
      <c r="J219" s="8" t="s">
        <v>42</v>
      </c>
      <c r="K219" s="8" t="s">
        <v>42</v>
      </c>
      <c r="L219" s="8" t="s">
        <v>42</v>
      </c>
      <c r="M219" s="8" t="s">
        <v>4433</v>
      </c>
      <c r="N219" s="1" t="s">
        <v>42</v>
      </c>
    </row>
    <row r="220" spans="1:14" ht="30" customHeight="1" x14ac:dyDescent="0.3">
      <c r="A220" s="8" t="s">
        <v>733</v>
      </c>
      <c r="B220" s="8" t="s">
        <v>696</v>
      </c>
      <c r="C220" s="8" t="s">
        <v>731</v>
      </c>
      <c r="D220" s="8" t="s">
        <v>81</v>
      </c>
      <c r="E220" s="20">
        <f>일위대가!F1460</f>
        <v>18278</v>
      </c>
      <c r="F220" s="20">
        <f>일위대가!H1460</f>
        <v>82983</v>
      </c>
      <c r="G220" s="20">
        <f>일위대가!J1460</f>
        <v>829</v>
      </c>
      <c r="H220" s="20">
        <f t="shared" si="3"/>
        <v>102090</v>
      </c>
      <c r="I220" s="8" t="s">
        <v>732</v>
      </c>
      <c r="J220" s="8" t="s">
        <v>42</v>
      </c>
      <c r="K220" s="8" t="s">
        <v>42</v>
      </c>
      <c r="L220" s="8" t="s">
        <v>42</v>
      </c>
      <c r="M220" s="8" t="s">
        <v>4433</v>
      </c>
      <c r="N220" s="1" t="s">
        <v>42</v>
      </c>
    </row>
    <row r="221" spans="1:14" ht="30" customHeight="1" x14ac:dyDescent="0.3">
      <c r="A221" s="8" t="s">
        <v>740</v>
      </c>
      <c r="B221" s="8" t="s">
        <v>737</v>
      </c>
      <c r="C221" s="8" t="s">
        <v>738</v>
      </c>
      <c r="D221" s="8" t="s">
        <v>81</v>
      </c>
      <c r="E221" s="20">
        <f>일위대가!F1465</f>
        <v>5348</v>
      </c>
      <c r="F221" s="20">
        <f>일위대가!H1465</f>
        <v>51009</v>
      </c>
      <c r="G221" s="20">
        <f>일위대가!J1465</f>
        <v>1530</v>
      </c>
      <c r="H221" s="20">
        <f t="shared" si="3"/>
        <v>57887</v>
      </c>
      <c r="I221" s="8" t="s">
        <v>739</v>
      </c>
      <c r="J221" s="8" t="s">
        <v>42</v>
      </c>
      <c r="K221" s="8" t="s">
        <v>42</v>
      </c>
      <c r="L221" s="8" t="s">
        <v>42</v>
      </c>
      <c r="M221" s="8" t="s">
        <v>4504</v>
      </c>
      <c r="N221" s="1" t="s">
        <v>42</v>
      </c>
    </row>
    <row r="222" spans="1:14" ht="30" customHeight="1" x14ac:dyDescent="0.3">
      <c r="A222" s="8" t="s">
        <v>743</v>
      </c>
      <c r="B222" s="8" t="s">
        <v>737</v>
      </c>
      <c r="C222" s="8" t="s">
        <v>741</v>
      </c>
      <c r="D222" s="8" t="s">
        <v>81</v>
      </c>
      <c r="E222" s="20">
        <f>일위대가!F1470</f>
        <v>4639</v>
      </c>
      <c r="F222" s="20">
        <f>일위대가!H1470</f>
        <v>36429</v>
      </c>
      <c r="G222" s="20">
        <f>일위대가!J1470</f>
        <v>1092</v>
      </c>
      <c r="H222" s="20">
        <f t="shared" si="3"/>
        <v>42160</v>
      </c>
      <c r="I222" s="8" t="s">
        <v>742</v>
      </c>
      <c r="J222" s="8" t="s">
        <v>42</v>
      </c>
      <c r="K222" s="8" t="s">
        <v>42</v>
      </c>
      <c r="L222" s="8" t="s">
        <v>42</v>
      </c>
      <c r="M222" s="8" t="s">
        <v>4504</v>
      </c>
      <c r="N222" s="1" t="s">
        <v>42</v>
      </c>
    </row>
    <row r="223" spans="1:14" ht="30" customHeight="1" x14ac:dyDescent="0.3">
      <c r="A223" s="8" t="s">
        <v>746</v>
      </c>
      <c r="B223" s="8" t="s">
        <v>737</v>
      </c>
      <c r="C223" s="8" t="s">
        <v>744</v>
      </c>
      <c r="D223" s="8" t="s">
        <v>81</v>
      </c>
      <c r="E223" s="20">
        <f>일위대가!F1475</f>
        <v>3995</v>
      </c>
      <c r="F223" s="20">
        <f>일위대가!H1475</f>
        <v>31880</v>
      </c>
      <c r="G223" s="20">
        <f>일위대가!J1475</f>
        <v>956</v>
      </c>
      <c r="H223" s="20">
        <f t="shared" si="3"/>
        <v>36831</v>
      </c>
      <c r="I223" s="8" t="s">
        <v>745</v>
      </c>
      <c r="J223" s="8" t="s">
        <v>42</v>
      </c>
      <c r="K223" s="8" t="s">
        <v>42</v>
      </c>
      <c r="L223" s="8" t="s">
        <v>42</v>
      </c>
      <c r="M223" s="8" t="s">
        <v>4504</v>
      </c>
      <c r="N223" s="1" t="s">
        <v>42</v>
      </c>
    </row>
    <row r="224" spans="1:14" ht="30" customHeight="1" x14ac:dyDescent="0.3">
      <c r="A224" s="8" t="s">
        <v>749</v>
      </c>
      <c r="B224" s="8" t="s">
        <v>747</v>
      </c>
      <c r="C224" s="8" t="s">
        <v>738</v>
      </c>
      <c r="D224" s="8" t="s">
        <v>81</v>
      </c>
      <c r="E224" s="20">
        <f>일위대가!F1480</f>
        <v>4706</v>
      </c>
      <c r="F224" s="20">
        <f>일위대가!H1480</f>
        <v>51009</v>
      </c>
      <c r="G224" s="20">
        <f>일위대가!J1480</f>
        <v>1530</v>
      </c>
      <c r="H224" s="20">
        <f t="shared" si="3"/>
        <v>57245</v>
      </c>
      <c r="I224" s="8" t="s">
        <v>748</v>
      </c>
      <c r="J224" s="8" t="s">
        <v>42</v>
      </c>
      <c r="K224" s="8" t="s">
        <v>42</v>
      </c>
      <c r="L224" s="8" t="s">
        <v>42</v>
      </c>
      <c r="M224" s="8" t="s">
        <v>4504</v>
      </c>
      <c r="N224" s="1" t="s">
        <v>42</v>
      </c>
    </row>
    <row r="225" spans="1:14" ht="30" customHeight="1" x14ac:dyDescent="0.3">
      <c r="A225" s="8" t="s">
        <v>751</v>
      </c>
      <c r="B225" s="8" t="s">
        <v>747</v>
      </c>
      <c r="C225" s="8" t="s">
        <v>741</v>
      </c>
      <c r="D225" s="8" t="s">
        <v>81</v>
      </c>
      <c r="E225" s="20">
        <f>일위대가!F1485</f>
        <v>3986</v>
      </c>
      <c r="F225" s="20">
        <f>일위대가!H1485</f>
        <v>36429</v>
      </c>
      <c r="G225" s="20">
        <f>일위대가!J1485</f>
        <v>1092</v>
      </c>
      <c r="H225" s="20">
        <f t="shared" si="3"/>
        <v>41507</v>
      </c>
      <c r="I225" s="8" t="s">
        <v>750</v>
      </c>
      <c r="J225" s="8" t="s">
        <v>42</v>
      </c>
      <c r="K225" s="8" t="s">
        <v>42</v>
      </c>
      <c r="L225" s="8" t="s">
        <v>42</v>
      </c>
      <c r="M225" s="8" t="s">
        <v>4504</v>
      </c>
      <c r="N225" s="1" t="s">
        <v>42</v>
      </c>
    </row>
    <row r="226" spans="1:14" ht="30" customHeight="1" x14ac:dyDescent="0.3">
      <c r="A226" s="8" t="s">
        <v>753</v>
      </c>
      <c r="B226" s="8" t="s">
        <v>747</v>
      </c>
      <c r="C226" s="8" t="s">
        <v>744</v>
      </c>
      <c r="D226" s="8" t="s">
        <v>81</v>
      </c>
      <c r="E226" s="20">
        <f>일위대가!F1490</f>
        <v>3318</v>
      </c>
      <c r="F226" s="20">
        <f>일위대가!H1490</f>
        <v>31880</v>
      </c>
      <c r="G226" s="20">
        <f>일위대가!J1490</f>
        <v>956</v>
      </c>
      <c r="H226" s="20">
        <f t="shared" si="3"/>
        <v>36154</v>
      </c>
      <c r="I226" s="8" t="s">
        <v>752</v>
      </c>
      <c r="J226" s="8" t="s">
        <v>42</v>
      </c>
      <c r="K226" s="8" t="s">
        <v>42</v>
      </c>
      <c r="L226" s="8" t="s">
        <v>42</v>
      </c>
      <c r="M226" s="8" t="s">
        <v>4504</v>
      </c>
      <c r="N226" s="1" t="s">
        <v>42</v>
      </c>
    </row>
    <row r="227" spans="1:14" ht="30" customHeight="1" x14ac:dyDescent="0.3">
      <c r="A227" s="8" t="s">
        <v>760</v>
      </c>
      <c r="B227" s="8" t="s">
        <v>756</v>
      </c>
      <c r="C227" s="8" t="s">
        <v>757</v>
      </c>
      <c r="D227" s="8" t="s">
        <v>758</v>
      </c>
      <c r="E227" s="20">
        <f>일위대가!F1495</f>
        <v>0</v>
      </c>
      <c r="F227" s="20">
        <f>일위대가!H1495</f>
        <v>13407</v>
      </c>
      <c r="G227" s="20">
        <f>일위대가!J1495</f>
        <v>0</v>
      </c>
      <c r="H227" s="20">
        <f t="shared" si="3"/>
        <v>13407</v>
      </c>
      <c r="I227" s="8" t="s">
        <v>759</v>
      </c>
      <c r="J227" s="8" t="s">
        <v>42</v>
      </c>
      <c r="K227" s="8" t="s">
        <v>42</v>
      </c>
      <c r="L227" s="8" t="s">
        <v>42</v>
      </c>
      <c r="M227" s="8" t="s">
        <v>4546</v>
      </c>
      <c r="N227" s="1" t="s">
        <v>42</v>
      </c>
    </row>
    <row r="228" spans="1:14" ht="30" customHeight="1" x14ac:dyDescent="0.3">
      <c r="A228" s="8" t="s">
        <v>764</v>
      </c>
      <c r="B228" s="8" t="s">
        <v>761</v>
      </c>
      <c r="C228" s="8" t="s">
        <v>762</v>
      </c>
      <c r="D228" s="8" t="s">
        <v>81</v>
      </c>
      <c r="E228" s="20">
        <f>일위대가!F1500</f>
        <v>0</v>
      </c>
      <c r="F228" s="20">
        <f>일위대가!H1500</f>
        <v>9030</v>
      </c>
      <c r="G228" s="20">
        <f>일위대가!J1500</f>
        <v>0</v>
      </c>
      <c r="H228" s="20">
        <f t="shared" si="3"/>
        <v>9030</v>
      </c>
      <c r="I228" s="8" t="s">
        <v>763</v>
      </c>
      <c r="J228" s="8" t="s">
        <v>42</v>
      </c>
      <c r="K228" s="8" t="s">
        <v>42</v>
      </c>
      <c r="L228" s="8" t="s">
        <v>42</v>
      </c>
      <c r="M228" s="8" t="s">
        <v>4550</v>
      </c>
      <c r="N228" s="1" t="s">
        <v>42</v>
      </c>
    </row>
    <row r="229" spans="1:14" ht="30" customHeight="1" x14ac:dyDescent="0.3">
      <c r="A229" s="8" t="s">
        <v>767</v>
      </c>
      <c r="B229" s="8" t="s">
        <v>765</v>
      </c>
      <c r="C229" s="8" t="s">
        <v>42</v>
      </c>
      <c r="D229" s="8" t="s">
        <v>65</v>
      </c>
      <c r="E229" s="20">
        <f>일위대가!F1506</f>
        <v>0</v>
      </c>
      <c r="F229" s="20">
        <f>일위대가!H1506</f>
        <v>5482</v>
      </c>
      <c r="G229" s="20">
        <f>일위대가!J1506</f>
        <v>54</v>
      </c>
      <c r="H229" s="20">
        <f t="shared" si="3"/>
        <v>5536</v>
      </c>
      <c r="I229" s="8" t="s">
        <v>766</v>
      </c>
      <c r="J229" s="8" t="s">
        <v>42</v>
      </c>
      <c r="K229" s="8" t="s">
        <v>42</v>
      </c>
      <c r="L229" s="8" t="s">
        <v>42</v>
      </c>
      <c r="M229" s="8" t="s">
        <v>4554</v>
      </c>
      <c r="N229" s="1" t="s">
        <v>42</v>
      </c>
    </row>
    <row r="230" spans="1:14" ht="30" customHeight="1" x14ac:dyDescent="0.3">
      <c r="A230" s="8" t="s">
        <v>773</v>
      </c>
      <c r="B230" s="8" t="s">
        <v>770</v>
      </c>
      <c r="C230" s="8" t="s">
        <v>771</v>
      </c>
      <c r="D230" s="8" t="s">
        <v>473</v>
      </c>
      <c r="E230" s="20">
        <f>일위대가!F1513</f>
        <v>2443</v>
      </c>
      <c r="F230" s="20">
        <f>일위대가!H1513</f>
        <v>14657</v>
      </c>
      <c r="G230" s="20">
        <f>일위대가!J1513</f>
        <v>2506</v>
      </c>
      <c r="H230" s="20">
        <f t="shared" si="3"/>
        <v>19606</v>
      </c>
      <c r="I230" s="8" t="s">
        <v>772</v>
      </c>
      <c r="J230" s="8" t="s">
        <v>42</v>
      </c>
      <c r="K230" s="8" t="s">
        <v>42</v>
      </c>
      <c r="L230" s="8" t="s">
        <v>42</v>
      </c>
      <c r="M230" s="8" t="s">
        <v>4561</v>
      </c>
      <c r="N230" s="1" t="s">
        <v>42</v>
      </c>
    </row>
    <row r="231" spans="1:14" ht="30" customHeight="1" x14ac:dyDescent="0.3">
      <c r="A231" s="8" t="s">
        <v>776</v>
      </c>
      <c r="B231" s="8" t="s">
        <v>770</v>
      </c>
      <c r="C231" s="8" t="s">
        <v>774</v>
      </c>
      <c r="D231" s="8" t="s">
        <v>473</v>
      </c>
      <c r="E231" s="20">
        <f>일위대가!F1520</f>
        <v>2907</v>
      </c>
      <c r="F231" s="20">
        <f>일위대가!H1520</f>
        <v>17484</v>
      </c>
      <c r="G231" s="20">
        <f>일위대가!J1520</f>
        <v>2974</v>
      </c>
      <c r="H231" s="20">
        <f t="shared" si="3"/>
        <v>23365</v>
      </c>
      <c r="I231" s="8" t="s">
        <v>775</v>
      </c>
      <c r="J231" s="8" t="s">
        <v>42</v>
      </c>
      <c r="K231" s="8" t="s">
        <v>42</v>
      </c>
      <c r="L231" s="8" t="s">
        <v>42</v>
      </c>
      <c r="M231" s="8" t="s">
        <v>4561</v>
      </c>
      <c r="N231" s="1" t="s">
        <v>42</v>
      </c>
    </row>
    <row r="232" spans="1:14" ht="30" customHeight="1" x14ac:dyDescent="0.3">
      <c r="A232" s="8" t="s">
        <v>779</v>
      </c>
      <c r="B232" s="8" t="s">
        <v>770</v>
      </c>
      <c r="C232" s="8" t="s">
        <v>777</v>
      </c>
      <c r="D232" s="8" t="s">
        <v>473</v>
      </c>
      <c r="E232" s="20">
        <f>일위대가!F1527</f>
        <v>3505</v>
      </c>
      <c r="F232" s="20">
        <f>일위대가!H1527</f>
        <v>20950</v>
      </c>
      <c r="G232" s="20">
        <f>일위대가!J1527</f>
        <v>3607</v>
      </c>
      <c r="H232" s="20">
        <f t="shared" si="3"/>
        <v>28062</v>
      </c>
      <c r="I232" s="8" t="s">
        <v>778</v>
      </c>
      <c r="J232" s="8" t="s">
        <v>42</v>
      </c>
      <c r="K232" s="8" t="s">
        <v>42</v>
      </c>
      <c r="L232" s="8" t="s">
        <v>42</v>
      </c>
      <c r="M232" s="8" t="s">
        <v>4561</v>
      </c>
      <c r="N232" s="1" t="s">
        <v>42</v>
      </c>
    </row>
    <row r="233" spans="1:14" ht="30" customHeight="1" x14ac:dyDescent="0.3">
      <c r="A233" s="8" t="s">
        <v>782</v>
      </c>
      <c r="B233" s="8" t="s">
        <v>770</v>
      </c>
      <c r="C233" s="8" t="s">
        <v>780</v>
      </c>
      <c r="D233" s="8" t="s">
        <v>473</v>
      </c>
      <c r="E233" s="20">
        <f>일위대가!F1534</f>
        <v>4352</v>
      </c>
      <c r="F233" s="20">
        <f>일위대가!H1534</f>
        <v>26197</v>
      </c>
      <c r="G233" s="20">
        <f>일위대가!J1534</f>
        <v>4450</v>
      </c>
      <c r="H233" s="20">
        <f t="shared" si="3"/>
        <v>34999</v>
      </c>
      <c r="I233" s="8" t="s">
        <v>781</v>
      </c>
      <c r="J233" s="8" t="s">
        <v>42</v>
      </c>
      <c r="K233" s="8" t="s">
        <v>42</v>
      </c>
      <c r="L233" s="8" t="s">
        <v>42</v>
      </c>
      <c r="M233" s="8" t="s">
        <v>4561</v>
      </c>
      <c r="N233" s="1" t="s">
        <v>42</v>
      </c>
    </row>
    <row r="234" spans="1:14" ht="30" customHeight="1" x14ac:dyDescent="0.3">
      <c r="A234" s="8" t="s">
        <v>785</v>
      </c>
      <c r="B234" s="8" t="s">
        <v>770</v>
      </c>
      <c r="C234" s="8" t="s">
        <v>783</v>
      </c>
      <c r="D234" s="8" t="s">
        <v>473</v>
      </c>
      <c r="E234" s="20">
        <f>일위대가!F1541</f>
        <v>5083</v>
      </c>
      <c r="F234" s="20">
        <f>일위대가!H1541</f>
        <v>30583</v>
      </c>
      <c r="G234" s="20">
        <f>일위대가!J1541</f>
        <v>5199</v>
      </c>
      <c r="H234" s="20">
        <f t="shared" si="3"/>
        <v>40865</v>
      </c>
      <c r="I234" s="8" t="s">
        <v>784</v>
      </c>
      <c r="J234" s="8" t="s">
        <v>42</v>
      </c>
      <c r="K234" s="8" t="s">
        <v>42</v>
      </c>
      <c r="L234" s="8" t="s">
        <v>42</v>
      </c>
      <c r="M234" s="8" t="s">
        <v>4561</v>
      </c>
      <c r="N234" s="1" t="s">
        <v>42</v>
      </c>
    </row>
    <row r="235" spans="1:14" ht="30" customHeight="1" x14ac:dyDescent="0.3">
      <c r="A235" s="8" t="s">
        <v>788</v>
      </c>
      <c r="B235" s="8" t="s">
        <v>770</v>
      </c>
      <c r="C235" s="8" t="s">
        <v>786</v>
      </c>
      <c r="D235" s="8" t="s">
        <v>473</v>
      </c>
      <c r="E235" s="20">
        <f>일위대가!F1548</f>
        <v>5899</v>
      </c>
      <c r="F235" s="20">
        <f>일위대가!H1548</f>
        <v>35431</v>
      </c>
      <c r="G235" s="20">
        <f>일위대가!J1548</f>
        <v>6043</v>
      </c>
      <c r="H235" s="20">
        <f t="shared" si="3"/>
        <v>47373</v>
      </c>
      <c r="I235" s="8" t="s">
        <v>787</v>
      </c>
      <c r="J235" s="8" t="s">
        <v>42</v>
      </c>
      <c r="K235" s="8" t="s">
        <v>42</v>
      </c>
      <c r="L235" s="8" t="s">
        <v>42</v>
      </c>
      <c r="M235" s="8" t="s">
        <v>4561</v>
      </c>
      <c r="N235" s="1" t="s">
        <v>42</v>
      </c>
    </row>
    <row r="236" spans="1:14" ht="30" customHeight="1" x14ac:dyDescent="0.3">
      <c r="A236" s="8" t="s">
        <v>791</v>
      </c>
      <c r="B236" s="8" t="s">
        <v>770</v>
      </c>
      <c r="C236" s="8" t="s">
        <v>789</v>
      </c>
      <c r="D236" s="8" t="s">
        <v>473</v>
      </c>
      <c r="E236" s="20">
        <f>일위대가!F1555</f>
        <v>6761</v>
      </c>
      <c r="F236" s="20">
        <f>일위대가!H1555</f>
        <v>40569</v>
      </c>
      <c r="G236" s="20">
        <f>일위대가!J1555</f>
        <v>6933</v>
      </c>
      <c r="H236" s="20">
        <f t="shared" si="3"/>
        <v>54263</v>
      </c>
      <c r="I236" s="8" t="s">
        <v>790</v>
      </c>
      <c r="J236" s="8" t="s">
        <v>42</v>
      </c>
      <c r="K236" s="8" t="s">
        <v>42</v>
      </c>
      <c r="L236" s="8" t="s">
        <v>42</v>
      </c>
      <c r="M236" s="8" t="s">
        <v>4561</v>
      </c>
      <c r="N236" s="1" t="s">
        <v>42</v>
      </c>
    </row>
    <row r="237" spans="1:14" ht="30" customHeight="1" x14ac:dyDescent="0.3">
      <c r="A237" s="8" t="s">
        <v>794</v>
      </c>
      <c r="B237" s="8" t="s">
        <v>770</v>
      </c>
      <c r="C237" s="8" t="s">
        <v>792</v>
      </c>
      <c r="D237" s="8" t="s">
        <v>473</v>
      </c>
      <c r="E237" s="20">
        <f>일위대가!F1562</f>
        <v>7942</v>
      </c>
      <c r="F237" s="20">
        <f>일위대가!H1562</f>
        <v>47610</v>
      </c>
      <c r="G237" s="20">
        <f>일위대가!J1562</f>
        <v>8151</v>
      </c>
      <c r="H237" s="20">
        <f t="shared" si="3"/>
        <v>63703</v>
      </c>
      <c r="I237" s="8" t="s">
        <v>793</v>
      </c>
      <c r="J237" s="8" t="s">
        <v>42</v>
      </c>
      <c r="K237" s="8" t="s">
        <v>42</v>
      </c>
      <c r="L237" s="8" t="s">
        <v>42</v>
      </c>
      <c r="M237" s="8" t="s">
        <v>4561</v>
      </c>
      <c r="N237" s="1" t="s">
        <v>42</v>
      </c>
    </row>
    <row r="238" spans="1:14" ht="30" customHeight="1" x14ac:dyDescent="0.3">
      <c r="A238" s="8" t="s">
        <v>797</v>
      </c>
      <c r="B238" s="8" t="s">
        <v>770</v>
      </c>
      <c r="C238" s="8" t="s">
        <v>795</v>
      </c>
      <c r="D238" s="8" t="s">
        <v>473</v>
      </c>
      <c r="E238" s="20">
        <f>일위대가!F1569</f>
        <v>9137</v>
      </c>
      <c r="F238" s="20">
        <f>일위대가!H1569</f>
        <v>54823</v>
      </c>
      <c r="G238" s="20">
        <f>일위대가!J1569</f>
        <v>9369</v>
      </c>
      <c r="H238" s="20">
        <f t="shared" si="3"/>
        <v>73329</v>
      </c>
      <c r="I238" s="8" t="s">
        <v>796</v>
      </c>
      <c r="J238" s="8" t="s">
        <v>42</v>
      </c>
      <c r="K238" s="8" t="s">
        <v>42</v>
      </c>
      <c r="L238" s="8" t="s">
        <v>42</v>
      </c>
      <c r="M238" s="8" t="s">
        <v>4561</v>
      </c>
      <c r="N238" s="1" t="s">
        <v>42</v>
      </c>
    </row>
    <row r="239" spans="1:14" ht="30" customHeight="1" x14ac:dyDescent="0.3">
      <c r="A239" s="8" t="s">
        <v>800</v>
      </c>
      <c r="B239" s="8" t="s">
        <v>770</v>
      </c>
      <c r="C239" s="8" t="s">
        <v>798</v>
      </c>
      <c r="D239" s="8" t="s">
        <v>473</v>
      </c>
      <c r="E239" s="20">
        <f>일위대가!F1576</f>
        <v>10765</v>
      </c>
      <c r="F239" s="20">
        <f>일위대가!H1576</f>
        <v>64632</v>
      </c>
      <c r="G239" s="20">
        <f>일위대가!J1576</f>
        <v>11032</v>
      </c>
      <c r="H239" s="20">
        <f t="shared" si="3"/>
        <v>86429</v>
      </c>
      <c r="I239" s="8" t="s">
        <v>799</v>
      </c>
      <c r="J239" s="8" t="s">
        <v>42</v>
      </c>
      <c r="K239" s="8" t="s">
        <v>42</v>
      </c>
      <c r="L239" s="8" t="s">
        <v>42</v>
      </c>
      <c r="M239" s="8" t="s">
        <v>4561</v>
      </c>
      <c r="N239" s="1" t="s">
        <v>42</v>
      </c>
    </row>
    <row r="240" spans="1:14" ht="30" customHeight="1" x14ac:dyDescent="0.3">
      <c r="A240" s="8" t="s">
        <v>806</v>
      </c>
      <c r="B240" s="8" t="s">
        <v>803</v>
      </c>
      <c r="C240" s="8" t="s">
        <v>804</v>
      </c>
      <c r="D240" s="8" t="s">
        <v>758</v>
      </c>
      <c r="E240" s="20">
        <f>일위대가!F1582</f>
        <v>6905</v>
      </c>
      <c r="F240" s="20">
        <f>일위대가!H1582</f>
        <v>205953</v>
      </c>
      <c r="G240" s="20">
        <f>일위대가!J1582</f>
        <v>30717</v>
      </c>
      <c r="H240" s="20">
        <f t="shared" si="3"/>
        <v>243575</v>
      </c>
      <c r="I240" s="8" t="s">
        <v>805</v>
      </c>
      <c r="J240" s="8" t="s">
        <v>42</v>
      </c>
      <c r="K240" s="8" t="s">
        <v>42</v>
      </c>
      <c r="L240" s="8" t="s">
        <v>42</v>
      </c>
      <c r="M240" s="8" t="s">
        <v>4614</v>
      </c>
      <c r="N240" s="1" t="s">
        <v>42</v>
      </c>
    </row>
    <row r="241" spans="1:14" ht="30" customHeight="1" x14ac:dyDescent="0.3">
      <c r="A241" s="8" t="s">
        <v>809</v>
      </c>
      <c r="B241" s="8" t="s">
        <v>803</v>
      </c>
      <c r="C241" s="8" t="s">
        <v>807</v>
      </c>
      <c r="D241" s="8" t="s">
        <v>758</v>
      </c>
      <c r="E241" s="20">
        <f>일위대가!F1588</f>
        <v>3523</v>
      </c>
      <c r="F241" s="20">
        <f>일위대가!H1588</f>
        <v>106688</v>
      </c>
      <c r="G241" s="20">
        <f>일위대가!J1588</f>
        <v>15672</v>
      </c>
      <c r="H241" s="20">
        <f t="shared" si="3"/>
        <v>125883</v>
      </c>
      <c r="I241" s="8" t="s">
        <v>808</v>
      </c>
      <c r="J241" s="8" t="s">
        <v>42</v>
      </c>
      <c r="K241" s="8" t="s">
        <v>42</v>
      </c>
      <c r="L241" s="8" t="s">
        <v>42</v>
      </c>
      <c r="M241" s="8" t="s">
        <v>4614</v>
      </c>
      <c r="N241" s="1" t="s">
        <v>42</v>
      </c>
    </row>
    <row r="242" spans="1:14" ht="30" customHeight="1" x14ac:dyDescent="0.3">
      <c r="A242" s="8" t="s">
        <v>812</v>
      </c>
      <c r="B242" s="8" t="s">
        <v>803</v>
      </c>
      <c r="C242" s="8" t="s">
        <v>810</v>
      </c>
      <c r="D242" s="8" t="s">
        <v>758</v>
      </c>
      <c r="E242" s="20">
        <f>일위대가!F1594</f>
        <v>7891</v>
      </c>
      <c r="F242" s="20">
        <f>일위대가!H1594</f>
        <v>262440</v>
      </c>
      <c r="G242" s="20">
        <f>일위대가!J1594</f>
        <v>35105</v>
      </c>
      <c r="H242" s="20">
        <f t="shared" si="3"/>
        <v>305436</v>
      </c>
      <c r="I242" s="8" t="s">
        <v>811</v>
      </c>
      <c r="J242" s="8" t="s">
        <v>42</v>
      </c>
      <c r="K242" s="8" t="s">
        <v>42</v>
      </c>
      <c r="L242" s="8" t="s">
        <v>42</v>
      </c>
      <c r="M242" s="8" t="s">
        <v>4614</v>
      </c>
      <c r="N242" s="1" t="s">
        <v>42</v>
      </c>
    </row>
    <row r="243" spans="1:14" ht="30" customHeight="1" x14ac:dyDescent="0.3">
      <c r="A243" s="8" t="s">
        <v>815</v>
      </c>
      <c r="B243" s="8" t="s">
        <v>803</v>
      </c>
      <c r="C243" s="8" t="s">
        <v>813</v>
      </c>
      <c r="D243" s="8" t="s">
        <v>758</v>
      </c>
      <c r="E243" s="20">
        <f>일위대가!F1600</f>
        <v>4016</v>
      </c>
      <c r="F243" s="20">
        <f>일위대가!H1600</f>
        <v>134071</v>
      </c>
      <c r="G243" s="20">
        <f>일위대가!J1600</f>
        <v>17866</v>
      </c>
      <c r="H243" s="20">
        <f t="shared" si="3"/>
        <v>155953</v>
      </c>
      <c r="I243" s="8" t="s">
        <v>814</v>
      </c>
      <c r="J243" s="8" t="s">
        <v>42</v>
      </c>
      <c r="K243" s="8" t="s">
        <v>42</v>
      </c>
      <c r="L243" s="8" t="s">
        <v>42</v>
      </c>
      <c r="M243" s="8" t="s">
        <v>4614</v>
      </c>
      <c r="N243" s="1" t="s">
        <v>42</v>
      </c>
    </row>
    <row r="244" spans="1:14" ht="30" customHeight="1" x14ac:dyDescent="0.3">
      <c r="A244" s="8" t="s">
        <v>822</v>
      </c>
      <c r="B244" s="8" t="s">
        <v>818</v>
      </c>
      <c r="C244" s="8" t="s">
        <v>819</v>
      </c>
      <c r="D244" s="8" t="s">
        <v>820</v>
      </c>
      <c r="E244" s="20">
        <f>일위대가!F1607</f>
        <v>38686</v>
      </c>
      <c r="F244" s="20">
        <f>일위대가!H1607</f>
        <v>59020</v>
      </c>
      <c r="G244" s="20">
        <f>일위대가!J1607</f>
        <v>35884</v>
      </c>
      <c r="H244" s="20">
        <f t="shared" si="3"/>
        <v>133590</v>
      </c>
      <c r="I244" s="8" t="s">
        <v>821</v>
      </c>
      <c r="J244" s="8" t="s">
        <v>42</v>
      </c>
      <c r="K244" s="8" t="s">
        <v>4631</v>
      </c>
      <c r="L244" s="8" t="s">
        <v>42</v>
      </c>
      <c r="M244" s="8" t="s">
        <v>4632</v>
      </c>
      <c r="N244" s="1" t="s">
        <v>46</v>
      </c>
    </row>
    <row r="245" spans="1:14" ht="30" customHeight="1" x14ac:dyDescent="0.3">
      <c r="A245" s="8" t="s">
        <v>825</v>
      </c>
      <c r="B245" s="8" t="s">
        <v>818</v>
      </c>
      <c r="C245" s="8" t="s">
        <v>823</v>
      </c>
      <c r="D245" s="8" t="s">
        <v>820</v>
      </c>
      <c r="E245" s="20">
        <f>일위대가!F1614</f>
        <v>64373</v>
      </c>
      <c r="F245" s="20">
        <f>일위대가!H1614</f>
        <v>59020</v>
      </c>
      <c r="G245" s="20">
        <f>일위대가!J1614</f>
        <v>47752</v>
      </c>
      <c r="H245" s="20">
        <f t="shared" si="3"/>
        <v>171145</v>
      </c>
      <c r="I245" s="8" t="s">
        <v>824</v>
      </c>
      <c r="J245" s="8" t="s">
        <v>42</v>
      </c>
      <c r="K245" s="8" t="s">
        <v>4631</v>
      </c>
      <c r="L245" s="8" t="s">
        <v>42</v>
      </c>
      <c r="M245" s="8" t="s">
        <v>4632</v>
      </c>
      <c r="N245" s="1" t="s">
        <v>46</v>
      </c>
    </row>
    <row r="246" spans="1:14" ht="30" customHeight="1" x14ac:dyDescent="0.3">
      <c r="A246" s="8" t="s">
        <v>829</v>
      </c>
      <c r="B246" s="8" t="s">
        <v>826</v>
      </c>
      <c r="C246" s="8" t="s">
        <v>827</v>
      </c>
      <c r="D246" s="8" t="s">
        <v>820</v>
      </c>
      <c r="E246" s="20">
        <f>일위대가!F1621</f>
        <v>8070</v>
      </c>
      <c r="F246" s="20">
        <f>일위대가!H1621</f>
        <v>59020</v>
      </c>
      <c r="G246" s="20">
        <f>일위대가!J1621</f>
        <v>13873</v>
      </c>
      <c r="H246" s="20">
        <f t="shared" si="3"/>
        <v>80963</v>
      </c>
      <c r="I246" s="8" t="s">
        <v>828</v>
      </c>
      <c r="J246" s="8" t="s">
        <v>42</v>
      </c>
      <c r="K246" s="8" t="s">
        <v>4631</v>
      </c>
      <c r="L246" s="8" t="s">
        <v>42</v>
      </c>
      <c r="M246" s="8" t="s">
        <v>4653</v>
      </c>
      <c r="N246" s="1" t="s">
        <v>46</v>
      </c>
    </row>
    <row r="247" spans="1:14" ht="30" customHeight="1" x14ac:dyDescent="0.3">
      <c r="A247" s="8" t="s">
        <v>832</v>
      </c>
      <c r="B247" s="8" t="s">
        <v>826</v>
      </c>
      <c r="C247" s="8" t="s">
        <v>830</v>
      </c>
      <c r="D247" s="8" t="s">
        <v>820</v>
      </c>
      <c r="E247" s="20">
        <f>일위대가!F1628</f>
        <v>16112</v>
      </c>
      <c r="F247" s="20">
        <f>일위대가!H1628</f>
        <v>59020</v>
      </c>
      <c r="G247" s="20">
        <f>일위대가!J1628</f>
        <v>17514</v>
      </c>
      <c r="H247" s="20">
        <f t="shared" si="3"/>
        <v>92646</v>
      </c>
      <c r="I247" s="8" t="s">
        <v>831</v>
      </c>
      <c r="J247" s="8" t="s">
        <v>42</v>
      </c>
      <c r="K247" s="8" t="s">
        <v>4631</v>
      </c>
      <c r="L247" s="8" t="s">
        <v>42</v>
      </c>
      <c r="M247" s="8" t="s">
        <v>4653</v>
      </c>
      <c r="N247" s="1" t="s">
        <v>46</v>
      </c>
    </row>
    <row r="248" spans="1:14" ht="30" customHeight="1" x14ac:dyDescent="0.3">
      <c r="A248" s="8" t="s">
        <v>835</v>
      </c>
      <c r="B248" s="8" t="s">
        <v>826</v>
      </c>
      <c r="C248" s="8" t="s">
        <v>833</v>
      </c>
      <c r="D248" s="8" t="s">
        <v>820</v>
      </c>
      <c r="E248" s="20">
        <f>일위대가!F1635</f>
        <v>16600</v>
      </c>
      <c r="F248" s="20">
        <f>일위대가!H1635</f>
        <v>59020</v>
      </c>
      <c r="G248" s="20">
        <f>일위대가!J1635</f>
        <v>23423</v>
      </c>
      <c r="H248" s="20">
        <f t="shared" si="3"/>
        <v>99043</v>
      </c>
      <c r="I248" s="8" t="s">
        <v>834</v>
      </c>
      <c r="J248" s="8" t="s">
        <v>42</v>
      </c>
      <c r="K248" s="8" t="s">
        <v>4631</v>
      </c>
      <c r="L248" s="8" t="s">
        <v>42</v>
      </c>
      <c r="M248" s="8" t="s">
        <v>4653</v>
      </c>
      <c r="N248" s="1" t="s">
        <v>46</v>
      </c>
    </row>
    <row r="249" spans="1:14" ht="30" customHeight="1" x14ac:dyDescent="0.3">
      <c r="A249" s="8" t="s">
        <v>838</v>
      </c>
      <c r="B249" s="8" t="s">
        <v>826</v>
      </c>
      <c r="C249" s="8" t="s">
        <v>836</v>
      </c>
      <c r="D249" s="8" t="s">
        <v>820</v>
      </c>
      <c r="E249" s="20">
        <f>일위대가!F1642</f>
        <v>18878</v>
      </c>
      <c r="F249" s="20">
        <f>일위대가!H1642</f>
        <v>59020</v>
      </c>
      <c r="G249" s="20">
        <f>일위대가!J1642</f>
        <v>24554</v>
      </c>
      <c r="H249" s="20">
        <f t="shared" si="3"/>
        <v>102452</v>
      </c>
      <c r="I249" s="8" t="s">
        <v>837</v>
      </c>
      <c r="J249" s="8" t="s">
        <v>42</v>
      </c>
      <c r="K249" s="8" t="s">
        <v>4631</v>
      </c>
      <c r="L249" s="8" t="s">
        <v>42</v>
      </c>
      <c r="M249" s="8" t="s">
        <v>4653</v>
      </c>
      <c r="N249" s="1" t="s">
        <v>46</v>
      </c>
    </row>
    <row r="250" spans="1:14" ht="30" customHeight="1" x14ac:dyDescent="0.3">
      <c r="A250" s="8" t="s">
        <v>841</v>
      </c>
      <c r="B250" s="8" t="s">
        <v>826</v>
      </c>
      <c r="C250" s="8" t="s">
        <v>839</v>
      </c>
      <c r="D250" s="8" t="s">
        <v>820</v>
      </c>
      <c r="E250" s="20">
        <f>일위대가!F1649</f>
        <v>18878</v>
      </c>
      <c r="F250" s="20">
        <f>일위대가!H1649</f>
        <v>59020</v>
      </c>
      <c r="G250" s="20">
        <f>일위대가!J1649</f>
        <v>28322</v>
      </c>
      <c r="H250" s="20">
        <f t="shared" si="3"/>
        <v>106220</v>
      </c>
      <c r="I250" s="8" t="s">
        <v>840</v>
      </c>
      <c r="J250" s="8" t="s">
        <v>42</v>
      </c>
      <c r="K250" s="8" t="s">
        <v>4631</v>
      </c>
      <c r="L250" s="8" t="s">
        <v>42</v>
      </c>
      <c r="M250" s="8" t="s">
        <v>4653</v>
      </c>
      <c r="N250" s="1" t="s">
        <v>46</v>
      </c>
    </row>
    <row r="251" spans="1:14" ht="30" customHeight="1" x14ac:dyDescent="0.3">
      <c r="A251" s="8" t="s">
        <v>844</v>
      </c>
      <c r="B251" s="8" t="s">
        <v>826</v>
      </c>
      <c r="C251" s="8" t="s">
        <v>842</v>
      </c>
      <c r="D251" s="8" t="s">
        <v>820</v>
      </c>
      <c r="E251" s="20">
        <f>일위대가!F1656</f>
        <v>24900</v>
      </c>
      <c r="F251" s="20">
        <f>일위대가!H1656</f>
        <v>59020</v>
      </c>
      <c r="G251" s="20">
        <f>일위대가!J1656</f>
        <v>27018</v>
      </c>
      <c r="H251" s="20">
        <f t="shared" si="3"/>
        <v>110938</v>
      </c>
      <c r="I251" s="8" t="s">
        <v>843</v>
      </c>
      <c r="J251" s="8" t="s">
        <v>42</v>
      </c>
      <c r="K251" s="8" t="s">
        <v>4631</v>
      </c>
      <c r="L251" s="8" t="s">
        <v>42</v>
      </c>
      <c r="M251" s="8" t="s">
        <v>4653</v>
      </c>
      <c r="N251" s="1" t="s">
        <v>46</v>
      </c>
    </row>
    <row r="252" spans="1:14" ht="30" customHeight="1" x14ac:dyDescent="0.3">
      <c r="A252" s="8" t="s">
        <v>847</v>
      </c>
      <c r="B252" s="8" t="s">
        <v>826</v>
      </c>
      <c r="C252" s="8" t="s">
        <v>845</v>
      </c>
      <c r="D252" s="8" t="s">
        <v>820</v>
      </c>
      <c r="E252" s="20">
        <f>일위대가!F1663</f>
        <v>31735</v>
      </c>
      <c r="F252" s="20">
        <f>일위대가!H1663</f>
        <v>59020</v>
      </c>
      <c r="G252" s="20">
        <f>일위대가!J1663</f>
        <v>29621</v>
      </c>
      <c r="H252" s="20">
        <f t="shared" si="3"/>
        <v>120376</v>
      </c>
      <c r="I252" s="8" t="s">
        <v>846</v>
      </c>
      <c r="J252" s="8" t="s">
        <v>42</v>
      </c>
      <c r="K252" s="8" t="s">
        <v>4631</v>
      </c>
      <c r="L252" s="8" t="s">
        <v>42</v>
      </c>
      <c r="M252" s="8" t="s">
        <v>4653</v>
      </c>
      <c r="N252" s="1" t="s">
        <v>46</v>
      </c>
    </row>
    <row r="253" spans="1:14" ht="30" customHeight="1" x14ac:dyDescent="0.3">
      <c r="A253" s="8" t="s">
        <v>851</v>
      </c>
      <c r="B253" s="8" t="s">
        <v>848</v>
      </c>
      <c r="C253" s="8" t="s">
        <v>849</v>
      </c>
      <c r="D253" s="8" t="s">
        <v>820</v>
      </c>
      <c r="E253" s="20">
        <f>일위대가!F1670</f>
        <v>9263</v>
      </c>
      <c r="F253" s="20">
        <f>일위대가!H1670</f>
        <v>59020</v>
      </c>
      <c r="G253" s="20">
        <f>일위대가!J1670</f>
        <v>15800</v>
      </c>
      <c r="H253" s="20">
        <f t="shared" si="3"/>
        <v>84083</v>
      </c>
      <c r="I253" s="8" t="s">
        <v>850</v>
      </c>
      <c r="J253" s="8" t="s">
        <v>42</v>
      </c>
      <c r="K253" s="8" t="s">
        <v>4631</v>
      </c>
      <c r="L253" s="8" t="s">
        <v>42</v>
      </c>
      <c r="M253" s="8" t="s">
        <v>4697</v>
      </c>
      <c r="N253" s="1" t="s">
        <v>46</v>
      </c>
    </row>
    <row r="254" spans="1:14" ht="30" customHeight="1" x14ac:dyDescent="0.3">
      <c r="A254" s="8" t="s">
        <v>853</v>
      </c>
      <c r="B254" s="8" t="s">
        <v>848</v>
      </c>
      <c r="C254" s="8" t="s">
        <v>833</v>
      </c>
      <c r="D254" s="8" t="s">
        <v>820</v>
      </c>
      <c r="E254" s="20">
        <f>일위대가!F1677</f>
        <v>19188</v>
      </c>
      <c r="F254" s="20">
        <f>일위대가!H1677</f>
        <v>59020</v>
      </c>
      <c r="G254" s="20">
        <f>일위대가!J1677</f>
        <v>27120</v>
      </c>
      <c r="H254" s="20">
        <f t="shared" si="3"/>
        <v>105328</v>
      </c>
      <c r="I254" s="8" t="s">
        <v>852</v>
      </c>
      <c r="J254" s="8" t="s">
        <v>42</v>
      </c>
      <c r="K254" s="8" t="s">
        <v>4631</v>
      </c>
      <c r="L254" s="8" t="s">
        <v>42</v>
      </c>
      <c r="M254" s="8" t="s">
        <v>4697</v>
      </c>
      <c r="N254" s="1" t="s">
        <v>46</v>
      </c>
    </row>
    <row r="255" spans="1:14" ht="30" customHeight="1" x14ac:dyDescent="0.3">
      <c r="A255" s="8" t="s">
        <v>855</v>
      </c>
      <c r="B255" s="8" t="s">
        <v>848</v>
      </c>
      <c r="C255" s="8" t="s">
        <v>842</v>
      </c>
      <c r="D255" s="8" t="s">
        <v>820</v>
      </c>
      <c r="E255" s="20">
        <f>일위대가!F1684</f>
        <v>26962</v>
      </c>
      <c r="F255" s="20">
        <f>일위대가!H1684</f>
        <v>59020</v>
      </c>
      <c r="G255" s="20">
        <f>일위대가!J1684</f>
        <v>32172</v>
      </c>
      <c r="H255" s="20">
        <f t="shared" si="3"/>
        <v>118154</v>
      </c>
      <c r="I255" s="8" t="s">
        <v>854</v>
      </c>
      <c r="J255" s="8" t="s">
        <v>42</v>
      </c>
      <c r="K255" s="8" t="s">
        <v>4631</v>
      </c>
      <c r="L255" s="8" t="s">
        <v>42</v>
      </c>
      <c r="M255" s="8" t="s">
        <v>4697</v>
      </c>
      <c r="N255" s="1" t="s">
        <v>46</v>
      </c>
    </row>
    <row r="256" spans="1:14" ht="30" customHeight="1" x14ac:dyDescent="0.3">
      <c r="A256" s="8" t="s">
        <v>857</v>
      </c>
      <c r="B256" s="8" t="s">
        <v>848</v>
      </c>
      <c r="C256" s="8" t="s">
        <v>845</v>
      </c>
      <c r="D256" s="8" t="s">
        <v>820</v>
      </c>
      <c r="E256" s="20">
        <f>일위대가!F1691</f>
        <v>33910</v>
      </c>
      <c r="F256" s="20">
        <f>일위대가!H1691</f>
        <v>59020</v>
      </c>
      <c r="G256" s="20">
        <f>일위대가!J1691</f>
        <v>32899</v>
      </c>
      <c r="H256" s="20">
        <f t="shared" si="3"/>
        <v>125829</v>
      </c>
      <c r="I256" s="8" t="s">
        <v>856</v>
      </c>
      <c r="J256" s="8" t="s">
        <v>42</v>
      </c>
      <c r="K256" s="8" t="s">
        <v>4631</v>
      </c>
      <c r="L256" s="8" t="s">
        <v>42</v>
      </c>
      <c r="M256" s="8" t="s">
        <v>4697</v>
      </c>
      <c r="N256" s="1" t="s">
        <v>46</v>
      </c>
    </row>
    <row r="257" spans="1:14" ht="30" customHeight="1" x14ac:dyDescent="0.3">
      <c r="A257" s="8" t="s">
        <v>861</v>
      </c>
      <c r="B257" s="8" t="s">
        <v>858</v>
      </c>
      <c r="C257" s="8" t="s">
        <v>859</v>
      </c>
      <c r="D257" s="8" t="s">
        <v>820</v>
      </c>
      <c r="E257" s="20">
        <f>일위대가!F1695</f>
        <v>0</v>
      </c>
      <c r="F257" s="20">
        <f>일위대가!H1695</f>
        <v>0</v>
      </c>
      <c r="G257" s="20">
        <f>일위대가!J1695</f>
        <v>3009</v>
      </c>
      <c r="H257" s="20">
        <f t="shared" si="3"/>
        <v>3009</v>
      </c>
      <c r="I257" s="8" t="s">
        <v>860</v>
      </c>
      <c r="J257" s="8" t="s">
        <v>42</v>
      </c>
      <c r="K257" s="8" t="s">
        <v>4631</v>
      </c>
      <c r="L257" s="8" t="s">
        <v>42</v>
      </c>
      <c r="M257" s="8" t="s">
        <v>4723</v>
      </c>
      <c r="N257" s="1" t="s">
        <v>46</v>
      </c>
    </row>
    <row r="258" spans="1:14" ht="30" customHeight="1" x14ac:dyDescent="0.3">
      <c r="A258" s="8" t="s">
        <v>864</v>
      </c>
      <c r="B258" s="8" t="s">
        <v>858</v>
      </c>
      <c r="C258" s="8" t="s">
        <v>862</v>
      </c>
      <c r="D258" s="8" t="s">
        <v>820</v>
      </c>
      <c r="E258" s="20">
        <f>일위대가!F1699</f>
        <v>0</v>
      </c>
      <c r="F258" s="20">
        <f>일위대가!H1699</f>
        <v>0</v>
      </c>
      <c r="G258" s="20">
        <f>일위대가!J1699</f>
        <v>5513</v>
      </c>
      <c r="H258" s="20">
        <f t="shared" si="3"/>
        <v>5513</v>
      </c>
      <c r="I258" s="8" t="s">
        <v>863</v>
      </c>
      <c r="J258" s="8" t="s">
        <v>42</v>
      </c>
      <c r="K258" s="8" t="s">
        <v>4631</v>
      </c>
      <c r="L258" s="8" t="s">
        <v>42</v>
      </c>
      <c r="M258" s="8" t="s">
        <v>4723</v>
      </c>
      <c r="N258" s="1" t="s">
        <v>46</v>
      </c>
    </row>
    <row r="259" spans="1:14" ht="30" customHeight="1" x14ac:dyDescent="0.3">
      <c r="A259" s="8" t="s">
        <v>867</v>
      </c>
      <c r="B259" s="8" t="s">
        <v>858</v>
      </c>
      <c r="C259" s="8" t="s">
        <v>865</v>
      </c>
      <c r="D259" s="8" t="s">
        <v>820</v>
      </c>
      <c r="E259" s="20">
        <f>일위대가!F1703</f>
        <v>0</v>
      </c>
      <c r="F259" s="20">
        <f>일위대가!H1703</f>
        <v>0</v>
      </c>
      <c r="G259" s="20">
        <f>일위대가!J1703</f>
        <v>9356</v>
      </c>
      <c r="H259" s="20">
        <f t="shared" si="3"/>
        <v>9356</v>
      </c>
      <c r="I259" s="8" t="s">
        <v>866</v>
      </c>
      <c r="J259" s="8" t="s">
        <v>42</v>
      </c>
      <c r="K259" s="8" t="s">
        <v>4631</v>
      </c>
      <c r="L259" s="8" t="s">
        <v>42</v>
      </c>
      <c r="M259" s="8" t="s">
        <v>4723</v>
      </c>
      <c r="N259" s="1" t="s">
        <v>46</v>
      </c>
    </row>
    <row r="260" spans="1:14" ht="30" customHeight="1" x14ac:dyDescent="0.3">
      <c r="A260" s="8" t="s">
        <v>870</v>
      </c>
      <c r="B260" s="8" t="s">
        <v>858</v>
      </c>
      <c r="C260" s="8" t="s">
        <v>868</v>
      </c>
      <c r="D260" s="8" t="s">
        <v>820</v>
      </c>
      <c r="E260" s="20">
        <f>일위대가!F1707</f>
        <v>0</v>
      </c>
      <c r="F260" s="20">
        <f>일위대가!H1707</f>
        <v>0</v>
      </c>
      <c r="G260" s="20">
        <f>일위대가!J1707</f>
        <v>11412</v>
      </c>
      <c r="H260" s="20">
        <f t="shared" ref="H260:H323" si="4">E260+F260+G260</f>
        <v>11412</v>
      </c>
      <c r="I260" s="8" t="s">
        <v>869</v>
      </c>
      <c r="J260" s="8" t="s">
        <v>42</v>
      </c>
      <c r="K260" s="8" t="s">
        <v>4631</v>
      </c>
      <c r="L260" s="8" t="s">
        <v>42</v>
      </c>
      <c r="M260" s="8" t="s">
        <v>4723</v>
      </c>
      <c r="N260" s="1" t="s">
        <v>46</v>
      </c>
    </row>
    <row r="261" spans="1:14" ht="30" customHeight="1" x14ac:dyDescent="0.3">
      <c r="A261" s="8" t="s">
        <v>873</v>
      </c>
      <c r="B261" s="8" t="s">
        <v>858</v>
      </c>
      <c r="C261" s="8" t="s">
        <v>871</v>
      </c>
      <c r="D261" s="8" t="s">
        <v>820</v>
      </c>
      <c r="E261" s="20">
        <f>일위대가!F1711</f>
        <v>0</v>
      </c>
      <c r="F261" s="20">
        <f>일위대가!H1711</f>
        <v>0</v>
      </c>
      <c r="G261" s="20">
        <f>일위대가!J1711</f>
        <v>18939</v>
      </c>
      <c r="H261" s="20">
        <f t="shared" si="4"/>
        <v>18939</v>
      </c>
      <c r="I261" s="8" t="s">
        <v>872</v>
      </c>
      <c r="J261" s="8" t="s">
        <v>42</v>
      </c>
      <c r="K261" s="8" t="s">
        <v>4631</v>
      </c>
      <c r="L261" s="8" t="s">
        <v>42</v>
      </c>
      <c r="M261" s="8" t="s">
        <v>4723</v>
      </c>
      <c r="N261" s="1" t="s">
        <v>46</v>
      </c>
    </row>
    <row r="262" spans="1:14" ht="30" customHeight="1" x14ac:dyDescent="0.3">
      <c r="A262" s="8" t="s">
        <v>877</v>
      </c>
      <c r="B262" s="8" t="s">
        <v>874</v>
      </c>
      <c r="C262" s="8" t="s">
        <v>875</v>
      </c>
      <c r="D262" s="8" t="s">
        <v>820</v>
      </c>
      <c r="E262" s="20">
        <f>일위대가!F1715</f>
        <v>0</v>
      </c>
      <c r="F262" s="20">
        <f>일위대가!H1715</f>
        <v>0</v>
      </c>
      <c r="G262" s="20">
        <f>일위대가!J1715</f>
        <v>1632</v>
      </c>
      <c r="H262" s="20">
        <f t="shared" si="4"/>
        <v>1632</v>
      </c>
      <c r="I262" s="8" t="s">
        <v>876</v>
      </c>
      <c r="J262" s="8" t="s">
        <v>42</v>
      </c>
      <c r="K262" s="8" t="s">
        <v>4631</v>
      </c>
      <c r="L262" s="8" t="s">
        <v>42</v>
      </c>
      <c r="M262" s="8" t="s">
        <v>4739</v>
      </c>
      <c r="N262" s="1" t="s">
        <v>46</v>
      </c>
    </row>
    <row r="263" spans="1:14" ht="30" customHeight="1" x14ac:dyDescent="0.3">
      <c r="A263" s="8" t="s">
        <v>880</v>
      </c>
      <c r="B263" s="8" t="s">
        <v>874</v>
      </c>
      <c r="C263" s="8" t="s">
        <v>878</v>
      </c>
      <c r="D263" s="8" t="s">
        <v>820</v>
      </c>
      <c r="E263" s="20">
        <f>일위대가!F1719</f>
        <v>0</v>
      </c>
      <c r="F263" s="20">
        <f>일위대가!H1719</f>
        <v>0</v>
      </c>
      <c r="G263" s="20">
        <f>일위대가!J1719</f>
        <v>2160</v>
      </c>
      <c r="H263" s="20">
        <f t="shared" si="4"/>
        <v>2160</v>
      </c>
      <c r="I263" s="8" t="s">
        <v>879</v>
      </c>
      <c r="J263" s="8" t="s">
        <v>42</v>
      </c>
      <c r="K263" s="8" t="s">
        <v>4631</v>
      </c>
      <c r="L263" s="8" t="s">
        <v>42</v>
      </c>
      <c r="M263" s="8" t="s">
        <v>4739</v>
      </c>
      <c r="N263" s="1" t="s">
        <v>46</v>
      </c>
    </row>
    <row r="264" spans="1:14" ht="30" customHeight="1" x14ac:dyDescent="0.3">
      <c r="A264" s="8" t="s">
        <v>883</v>
      </c>
      <c r="B264" s="8" t="s">
        <v>874</v>
      </c>
      <c r="C264" s="8" t="s">
        <v>881</v>
      </c>
      <c r="D264" s="8" t="s">
        <v>820</v>
      </c>
      <c r="E264" s="20">
        <f>일위대가!F1723</f>
        <v>0</v>
      </c>
      <c r="F264" s="20">
        <f>일위대가!H1723</f>
        <v>0</v>
      </c>
      <c r="G264" s="20">
        <f>일위대가!J1723</f>
        <v>1296</v>
      </c>
      <c r="H264" s="20">
        <f t="shared" si="4"/>
        <v>1296</v>
      </c>
      <c r="I264" s="8" t="s">
        <v>882</v>
      </c>
      <c r="J264" s="8" t="s">
        <v>42</v>
      </c>
      <c r="K264" s="8" t="s">
        <v>4631</v>
      </c>
      <c r="L264" s="8" t="s">
        <v>42</v>
      </c>
      <c r="M264" s="8" t="s">
        <v>4739</v>
      </c>
      <c r="N264" s="1" t="s">
        <v>46</v>
      </c>
    </row>
    <row r="265" spans="1:14" ht="30" customHeight="1" x14ac:dyDescent="0.3">
      <c r="A265" s="8" t="s">
        <v>886</v>
      </c>
      <c r="B265" s="8" t="s">
        <v>874</v>
      </c>
      <c r="C265" s="8" t="s">
        <v>884</v>
      </c>
      <c r="D265" s="8" t="s">
        <v>820</v>
      </c>
      <c r="E265" s="20">
        <f>일위대가!F1727</f>
        <v>0</v>
      </c>
      <c r="F265" s="20">
        <f>일위대가!H1727</f>
        <v>0</v>
      </c>
      <c r="G265" s="20">
        <f>일위대가!J1727</f>
        <v>4320</v>
      </c>
      <c r="H265" s="20">
        <f t="shared" si="4"/>
        <v>4320</v>
      </c>
      <c r="I265" s="8" t="s">
        <v>885</v>
      </c>
      <c r="J265" s="8" t="s">
        <v>42</v>
      </c>
      <c r="K265" s="8" t="s">
        <v>4631</v>
      </c>
      <c r="L265" s="8" t="s">
        <v>42</v>
      </c>
      <c r="M265" s="8" t="s">
        <v>4739</v>
      </c>
      <c r="N265" s="1" t="s">
        <v>46</v>
      </c>
    </row>
    <row r="266" spans="1:14" ht="30" customHeight="1" x14ac:dyDescent="0.3">
      <c r="A266" s="8" t="s">
        <v>889</v>
      </c>
      <c r="B266" s="8" t="s">
        <v>874</v>
      </c>
      <c r="C266" s="8" t="s">
        <v>887</v>
      </c>
      <c r="D266" s="8" t="s">
        <v>820</v>
      </c>
      <c r="E266" s="20">
        <f>일위대가!F1731</f>
        <v>0</v>
      </c>
      <c r="F266" s="20">
        <f>일위대가!H1731</f>
        <v>0</v>
      </c>
      <c r="G266" s="20">
        <f>일위대가!J1731</f>
        <v>6480</v>
      </c>
      <c r="H266" s="20">
        <f t="shared" si="4"/>
        <v>6480</v>
      </c>
      <c r="I266" s="8" t="s">
        <v>888</v>
      </c>
      <c r="J266" s="8" t="s">
        <v>42</v>
      </c>
      <c r="K266" s="8" t="s">
        <v>4631</v>
      </c>
      <c r="L266" s="8" t="s">
        <v>42</v>
      </c>
      <c r="M266" s="8" t="s">
        <v>4739</v>
      </c>
      <c r="N266" s="1" t="s">
        <v>46</v>
      </c>
    </row>
    <row r="267" spans="1:14" ht="30" customHeight="1" x14ac:dyDescent="0.3">
      <c r="A267" s="8" t="s">
        <v>892</v>
      </c>
      <c r="B267" s="8" t="s">
        <v>890</v>
      </c>
      <c r="C267" s="8" t="s">
        <v>871</v>
      </c>
      <c r="D267" s="8" t="s">
        <v>820</v>
      </c>
      <c r="E267" s="20">
        <f>일위대가!F1735</f>
        <v>0</v>
      </c>
      <c r="F267" s="20">
        <f>일위대가!H1735</f>
        <v>0</v>
      </c>
      <c r="G267" s="20">
        <f>일위대가!J1735</f>
        <v>18857</v>
      </c>
      <c r="H267" s="20">
        <f t="shared" si="4"/>
        <v>18857</v>
      </c>
      <c r="I267" s="8" t="s">
        <v>891</v>
      </c>
      <c r="J267" s="8" t="s">
        <v>42</v>
      </c>
      <c r="K267" s="8" t="s">
        <v>4631</v>
      </c>
      <c r="L267" s="8" t="s">
        <v>42</v>
      </c>
      <c r="M267" s="8" t="s">
        <v>4753</v>
      </c>
      <c r="N267" s="1" t="s">
        <v>46</v>
      </c>
    </row>
    <row r="268" spans="1:14" ht="30" customHeight="1" x14ac:dyDescent="0.3">
      <c r="A268" s="8" t="s">
        <v>896</v>
      </c>
      <c r="B268" s="8" t="s">
        <v>893</v>
      </c>
      <c r="C268" s="8" t="s">
        <v>894</v>
      </c>
      <c r="D268" s="8" t="s">
        <v>820</v>
      </c>
      <c r="E268" s="20">
        <f>일위대가!F1742</f>
        <v>6723</v>
      </c>
      <c r="F268" s="20">
        <f>일위대가!H1742</f>
        <v>59020</v>
      </c>
      <c r="G268" s="20">
        <f>일위대가!J1742</f>
        <v>7505</v>
      </c>
      <c r="H268" s="20">
        <f t="shared" si="4"/>
        <v>73248</v>
      </c>
      <c r="I268" s="8" t="s">
        <v>895</v>
      </c>
      <c r="J268" s="8" t="s">
        <v>42</v>
      </c>
      <c r="K268" s="8" t="s">
        <v>4631</v>
      </c>
      <c r="L268" s="8" t="s">
        <v>42</v>
      </c>
      <c r="M268" s="8" t="s">
        <v>4757</v>
      </c>
      <c r="N268" s="1" t="s">
        <v>46</v>
      </c>
    </row>
    <row r="269" spans="1:14" ht="30" customHeight="1" x14ac:dyDescent="0.3">
      <c r="A269" s="8" t="s">
        <v>899</v>
      </c>
      <c r="B269" s="8" t="s">
        <v>893</v>
      </c>
      <c r="C269" s="8" t="s">
        <v>897</v>
      </c>
      <c r="D269" s="8" t="s">
        <v>820</v>
      </c>
      <c r="E269" s="20">
        <f>일위대가!F1749</f>
        <v>11909</v>
      </c>
      <c r="F269" s="20">
        <f>일위대가!H1749</f>
        <v>59020</v>
      </c>
      <c r="G269" s="20">
        <f>일위대가!J1749</f>
        <v>9711</v>
      </c>
      <c r="H269" s="20">
        <f t="shared" si="4"/>
        <v>80640</v>
      </c>
      <c r="I269" s="8" t="s">
        <v>898</v>
      </c>
      <c r="J269" s="8" t="s">
        <v>42</v>
      </c>
      <c r="K269" s="8" t="s">
        <v>4631</v>
      </c>
      <c r="L269" s="8" t="s">
        <v>42</v>
      </c>
      <c r="M269" s="8" t="s">
        <v>4757</v>
      </c>
      <c r="N269" s="1" t="s">
        <v>46</v>
      </c>
    </row>
    <row r="270" spans="1:14" ht="30" customHeight="1" x14ac:dyDescent="0.3">
      <c r="A270" s="8" t="s">
        <v>903</v>
      </c>
      <c r="B270" s="8" t="s">
        <v>900</v>
      </c>
      <c r="C270" s="8" t="s">
        <v>901</v>
      </c>
      <c r="D270" s="8" t="s">
        <v>820</v>
      </c>
      <c r="E270" s="20">
        <f>일위대가!F1756</f>
        <v>30039</v>
      </c>
      <c r="F270" s="20">
        <f>일위대가!H1756</f>
        <v>59020</v>
      </c>
      <c r="G270" s="20">
        <f>일위대가!J1756</f>
        <v>46851</v>
      </c>
      <c r="H270" s="20">
        <f t="shared" si="4"/>
        <v>135910</v>
      </c>
      <c r="I270" s="8" t="s">
        <v>902</v>
      </c>
      <c r="J270" s="8" t="s">
        <v>42</v>
      </c>
      <c r="K270" s="8" t="s">
        <v>4631</v>
      </c>
      <c r="L270" s="8" t="s">
        <v>42</v>
      </c>
      <c r="M270" s="8" t="s">
        <v>4771</v>
      </c>
      <c r="N270" s="1" t="s">
        <v>46</v>
      </c>
    </row>
    <row r="271" spans="1:14" ht="30" customHeight="1" x14ac:dyDescent="0.3">
      <c r="A271" s="8" t="s">
        <v>907</v>
      </c>
      <c r="B271" s="8" t="s">
        <v>904</v>
      </c>
      <c r="C271" s="8" t="s">
        <v>905</v>
      </c>
      <c r="D271" s="8" t="s">
        <v>820</v>
      </c>
      <c r="E271" s="20">
        <f>일위대가!F1763</f>
        <v>5338</v>
      </c>
      <c r="F271" s="20">
        <f>일위대가!H1763</f>
        <v>49778</v>
      </c>
      <c r="G271" s="20">
        <f>일위대가!J1763</f>
        <v>6522</v>
      </c>
      <c r="H271" s="20">
        <f t="shared" si="4"/>
        <v>61638</v>
      </c>
      <c r="I271" s="8" t="s">
        <v>906</v>
      </c>
      <c r="J271" s="8" t="s">
        <v>42</v>
      </c>
      <c r="K271" s="8" t="s">
        <v>4631</v>
      </c>
      <c r="L271" s="8" t="s">
        <v>42</v>
      </c>
      <c r="M271" s="8" t="s">
        <v>4780</v>
      </c>
      <c r="N271" s="1" t="s">
        <v>46</v>
      </c>
    </row>
    <row r="272" spans="1:14" ht="30" customHeight="1" x14ac:dyDescent="0.3">
      <c r="A272" s="8" t="s">
        <v>910</v>
      </c>
      <c r="B272" s="8" t="s">
        <v>904</v>
      </c>
      <c r="C272" s="8" t="s">
        <v>908</v>
      </c>
      <c r="D272" s="8" t="s">
        <v>820</v>
      </c>
      <c r="E272" s="20">
        <f>일위대가!F1770</f>
        <v>9204</v>
      </c>
      <c r="F272" s="20">
        <f>일위대가!H1770</f>
        <v>49778</v>
      </c>
      <c r="G272" s="20">
        <f>일위대가!J1770</f>
        <v>7613</v>
      </c>
      <c r="H272" s="20">
        <f t="shared" si="4"/>
        <v>66595</v>
      </c>
      <c r="I272" s="8" t="s">
        <v>909</v>
      </c>
      <c r="J272" s="8" t="s">
        <v>42</v>
      </c>
      <c r="K272" s="8" t="s">
        <v>4631</v>
      </c>
      <c r="L272" s="8" t="s">
        <v>42</v>
      </c>
      <c r="M272" s="8" t="s">
        <v>4780</v>
      </c>
      <c r="N272" s="1" t="s">
        <v>46</v>
      </c>
    </row>
    <row r="273" spans="1:14" ht="30" customHeight="1" x14ac:dyDescent="0.3">
      <c r="A273" s="8" t="s">
        <v>913</v>
      </c>
      <c r="B273" s="8" t="s">
        <v>904</v>
      </c>
      <c r="C273" s="8" t="s">
        <v>911</v>
      </c>
      <c r="D273" s="8" t="s">
        <v>820</v>
      </c>
      <c r="E273" s="20">
        <f>일위대가!F1777</f>
        <v>14727</v>
      </c>
      <c r="F273" s="20">
        <f>일위대가!H1777</f>
        <v>49778</v>
      </c>
      <c r="G273" s="20">
        <f>일위대가!J1777</f>
        <v>8320</v>
      </c>
      <c r="H273" s="20">
        <f t="shared" si="4"/>
        <v>72825</v>
      </c>
      <c r="I273" s="8" t="s">
        <v>912</v>
      </c>
      <c r="J273" s="8" t="s">
        <v>42</v>
      </c>
      <c r="K273" s="8" t="s">
        <v>4631</v>
      </c>
      <c r="L273" s="8" t="s">
        <v>42</v>
      </c>
      <c r="M273" s="8" t="s">
        <v>4780</v>
      </c>
      <c r="N273" s="1" t="s">
        <v>46</v>
      </c>
    </row>
    <row r="274" spans="1:14" ht="30" customHeight="1" x14ac:dyDescent="0.3">
      <c r="A274" s="8" t="s">
        <v>916</v>
      </c>
      <c r="B274" s="8" t="s">
        <v>904</v>
      </c>
      <c r="C274" s="8" t="s">
        <v>914</v>
      </c>
      <c r="D274" s="8" t="s">
        <v>820</v>
      </c>
      <c r="E274" s="20">
        <f>일위대가!F1784</f>
        <v>17120</v>
      </c>
      <c r="F274" s="20">
        <f>일위대가!H1784</f>
        <v>49778</v>
      </c>
      <c r="G274" s="20">
        <f>일위대가!J1784</f>
        <v>10544</v>
      </c>
      <c r="H274" s="20">
        <f t="shared" si="4"/>
        <v>77442</v>
      </c>
      <c r="I274" s="8" t="s">
        <v>915</v>
      </c>
      <c r="J274" s="8" t="s">
        <v>42</v>
      </c>
      <c r="K274" s="8" t="s">
        <v>4631</v>
      </c>
      <c r="L274" s="8" t="s">
        <v>42</v>
      </c>
      <c r="M274" s="8" t="s">
        <v>4780</v>
      </c>
      <c r="N274" s="1" t="s">
        <v>46</v>
      </c>
    </row>
    <row r="275" spans="1:14" ht="30" customHeight="1" x14ac:dyDescent="0.3">
      <c r="A275" s="8" t="s">
        <v>919</v>
      </c>
      <c r="B275" s="8" t="s">
        <v>904</v>
      </c>
      <c r="C275" s="8" t="s">
        <v>917</v>
      </c>
      <c r="D275" s="8" t="s">
        <v>820</v>
      </c>
      <c r="E275" s="20">
        <f>일위대가!F1791</f>
        <v>25956</v>
      </c>
      <c r="F275" s="20">
        <f>일위대가!H1791</f>
        <v>49778</v>
      </c>
      <c r="G275" s="20">
        <f>일위대가!J1791</f>
        <v>12035</v>
      </c>
      <c r="H275" s="20">
        <f t="shared" si="4"/>
        <v>87769</v>
      </c>
      <c r="I275" s="8" t="s">
        <v>918</v>
      </c>
      <c r="J275" s="8" t="s">
        <v>42</v>
      </c>
      <c r="K275" s="8" t="s">
        <v>4631</v>
      </c>
      <c r="L275" s="8" t="s">
        <v>42</v>
      </c>
      <c r="M275" s="8" t="s">
        <v>4780</v>
      </c>
      <c r="N275" s="1" t="s">
        <v>46</v>
      </c>
    </row>
    <row r="276" spans="1:14" ht="30" customHeight="1" x14ac:dyDescent="0.3">
      <c r="A276" s="8" t="s">
        <v>922</v>
      </c>
      <c r="B276" s="8" t="s">
        <v>904</v>
      </c>
      <c r="C276" s="8" t="s">
        <v>920</v>
      </c>
      <c r="D276" s="8" t="s">
        <v>820</v>
      </c>
      <c r="E276" s="20">
        <f>일위대가!F1798</f>
        <v>29270</v>
      </c>
      <c r="F276" s="20">
        <f>일위대가!H1798</f>
        <v>59020</v>
      </c>
      <c r="G276" s="20">
        <f>일위대가!J1798</f>
        <v>20659</v>
      </c>
      <c r="H276" s="20">
        <f t="shared" si="4"/>
        <v>108949</v>
      </c>
      <c r="I276" s="8" t="s">
        <v>921</v>
      </c>
      <c r="J276" s="8" t="s">
        <v>42</v>
      </c>
      <c r="K276" s="8" t="s">
        <v>4631</v>
      </c>
      <c r="L276" s="8" t="s">
        <v>42</v>
      </c>
      <c r="M276" s="8" t="s">
        <v>4780</v>
      </c>
      <c r="N276" s="1" t="s">
        <v>46</v>
      </c>
    </row>
    <row r="277" spans="1:14" ht="30" customHeight="1" x14ac:dyDescent="0.3">
      <c r="A277" s="8" t="s">
        <v>925</v>
      </c>
      <c r="B277" s="8" t="s">
        <v>904</v>
      </c>
      <c r="C277" s="8" t="s">
        <v>923</v>
      </c>
      <c r="D277" s="8" t="s">
        <v>820</v>
      </c>
      <c r="E277" s="20">
        <f>일위대가!F1805</f>
        <v>36818</v>
      </c>
      <c r="F277" s="20">
        <f>일위대가!H1805</f>
        <v>59020</v>
      </c>
      <c r="G277" s="20">
        <f>일위대가!J1805</f>
        <v>28383</v>
      </c>
      <c r="H277" s="20">
        <f t="shared" si="4"/>
        <v>124221</v>
      </c>
      <c r="I277" s="8" t="s">
        <v>924</v>
      </c>
      <c r="J277" s="8" t="s">
        <v>42</v>
      </c>
      <c r="K277" s="8" t="s">
        <v>4631</v>
      </c>
      <c r="L277" s="8" t="s">
        <v>42</v>
      </c>
      <c r="M277" s="8" t="s">
        <v>4780</v>
      </c>
      <c r="N277" s="1" t="s">
        <v>46</v>
      </c>
    </row>
    <row r="278" spans="1:14" ht="30" customHeight="1" x14ac:dyDescent="0.3">
      <c r="A278" s="8" t="s">
        <v>928</v>
      </c>
      <c r="B278" s="8" t="s">
        <v>904</v>
      </c>
      <c r="C278" s="8" t="s">
        <v>926</v>
      </c>
      <c r="D278" s="8" t="s">
        <v>820</v>
      </c>
      <c r="E278" s="20">
        <f>일위대가!F1812</f>
        <v>42341</v>
      </c>
      <c r="F278" s="20">
        <f>일위대가!H1812</f>
        <v>59020</v>
      </c>
      <c r="G278" s="20">
        <f>일위대가!J1812</f>
        <v>32950</v>
      </c>
      <c r="H278" s="20">
        <f t="shared" si="4"/>
        <v>134311</v>
      </c>
      <c r="I278" s="8" t="s">
        <v>927</v>
      </c>
      <c r="J278" s="8" t="s">
        <v>42</v>
      </c>
      <c r="K278" s="8" t="s">
        <v>4631</v>
      </c>
      <c r="L278" s="8" t="s">
        <v>42</v>
      </c>
      <c r="M278" s="8" t="s">
        <v>4780</v>
      </c>
      <c r="N278" s="1" t="s">
        <v>46</v>
      </c>
    </row>
    <row r="279" spans="1:14" ht="30" customHeight="1" x14ac:dyDescent="0.3">
      <c r="A279" s="8" t="s">
        <v>931</v>
      </c>
      <c r="B279" s="8" t="s">
        <v>929</v>
      </c>
      <c r="C279" s="8" t="s">
        <v>920</v>
      </c>
      <c r="D279" s="8" t="s">
        <v>820</v>
      </c>
      <c r="E279" s="20">
        <f>일위대가!F1816</f>
        <v>0</v>
      </c>
      <c r="F279" s="20">
        <f>일위대가!H1816</f>
        <v>0</v>
      </c>
      <c r="G279" s="20">
        <f>일위대가!J1816</f>
        <v>438</v>
      </c>
      <c r="H279" s="20">
        <f t="shared" si="4"/>
        <v>438</v>
      </c>
      <c r="I279" s="8" t="s">
        <v>930</v>
      </c>
      <c r="J279" s="8" t="s">
        <v>42</v>
      </c>
      <c r="K279" s="8" t="s">
        <v>4631</v>
      </c>
      <c r="L279" s="8" t="s">
        <v>42</v>
      </c>
      <c r="M279" s="8" t="s">
        <v>4832</v>
      </c>
      <c r="N279" s="1" t="s">
        <v>46</v>
      </c>
    </row>
    <row r="280" spans="1:14" ht="30" customHeight="1" x14ac:dyDescent="0.3">
      <c r="A280" s="8" t="s">
        <v>933</v>
      </c>
      <c r="B280" s="8" t="s">
        <v>929</v>
      </c>
      <c r="C280" s="8" t="s">
        <v>923</v>
      </c>
      <c r="D280" s="8" t="s">
        <v>820</v>
      </c>
      <c r="E280" s="20">
        <f>일위대가!F1820</f>
        <v>0</v>
      </c>
      <c r="F280" s="20">
        <f>일위대가!H1820</f>
        <v>0</v>
      </c>
      <c r="G280" s="20">
        <f>일위대가!J1820</f>
        <v>473</v>
      </c>
      <c r="H280" s="20">
        <f t="shared" si="4"/>
        <v>473</v>
      </c>
      <c r="I280" s="8" t="s">
        <v>932</v>
      </c>
      <c r="J280" s="8" t="s">
        <v>42</v>
      </c>
      <c r="K280" s="8" t="s">
        <v>4631</v>
      </c>
      <c r="L280" s="8" t="s">
        <v>42</v>
      </c>
      <c r="M280" s="8" t="s">
        <v>4832</v>
      </c>
      <c r="N280" s="1" t="s">
        <v>46</v>
      </c>
    </row>
    <row r="281" spans="1:14" ht="30" customHeight="1" x14ac:dyDescent="0.3">
      <c r="A281" s="8" t="s">
        <v>935</v>
      </c>
      <c r="B281" s="8" t="s">
        <v>929</v>
      </c>
      <c r="C281" s="8" t="s">
        <v>926</v>
      </c>
      <c r="D281" s="8" t="s">
        <v>820</v>
      </c>
      <c r="E281" s="20">
        <f>일위대가!F1824</f>
        <v>0</v>
      </c>
      <c r="F281" s="20">
        <f>일위대가!H1824</f>
        <v>0</v>
      </c>
      <c r="G281" s="20">
        <f>일위대가!J1824</f>
        <v>508</v>
      </c>
      <c r="H281" s="20">
        <f t="shared" si="4"/>
        <v>508</v>
      </c>
      <c r="I281" s="8" t="s">
        <v>934</v>
      </c>
      <c r="J281" s="8" t="s">
        <v>42</v>
      </c>
      <c r="K281" s="8" t="s">
        <v>4631</v>
      </c>
      <c r="L281" s="8" t="s">
        <v>42</v>
      </c>
      <c r="M281" s="8" t="s">
        <v>4832</v>
      </c>
      <c r="N281" s="1" t="s">
        <v>46</v>
      </c>
    </row>
    <row r="282" spans="1:14" ht="30" customHeight="1" x14ac:dyDescent="0.3">
      <c r="A282" s="8" t="s">
        <v>939</v>
      </c>
      <c r="B282" s="8" t="s">
        <v>936</v>
      </c>
      <c r="C282" s="8" t="s">
        <v>937</v>
      </c>
      <c r="D282" s="8" t="s">
        <v>820</v>
      </c>
      <c r="E282" s="20">
        <f>일위대가!F1831</f>
        <v>11963</v>
      </c>
      <c r="F282" s="20">
        <f>일위대가!H1831</f>
        <v>59020</v>
      </c>
      <c r="G282" s="20">
        <f>일위대가!J1831</f>
        <v>10298</v>
      </c>
      <c r="H282" s="20">
        <f t="shared" si="4"/>
        <v>81281</v>
      </c>
      <c r="I282" s="8" t="s">
        <v>938</v>
      </c>
      <c r="J282" s="8" t="s">
        <v>42</v>
      </c>
      <c r="K282" s="8" t="s">
        <v>4631</v>
      </c>
      <c r="L282" s="8" t="s">
        <v>42</v>
      </c>
      <c r="M282" s="8" t="s">
        <v>4842</v>
      </c>
      <c r="N282" s="1" t="s">
        <v>46</v>
      </c>
    </row>
    <row r="283" spans="1:14" ht="30" customHeight="1" x14ac:dyDescent="0.3">
      <c r="A283" s="8" t="s">
        <v>942</v>
      </c>
      <c r="B283" s="8" t="s">
        <v>936</v>
      </c>
      <c r="C283" s="8" t="s">
        <v>940</v>
      </c>
      <c r="D283" s="8" t="s">
        <v>820</v>
      </c>
      <c r="E283" s="20">
        <f>일위대가!F1838</f>
        <v>14639</v>
      </c>
      <c r="F283" s="20">
        <f>일위대가!H1838</f>
        <v>59020</v>
      </c>
      <c r="G283" s="20">
        <f>일위대가!J1838</f>
        <v>12857</v>
      </c>
      <c r="H283" s="20">
        <f t="shared" si="4"/>
        <v>86516</v>
      </c>
      <c r="I283" s="8" t="s">
        <v>941</v>
      </c>
      <c r="J283" s="8" t="s">
        <v>42</v>
      </c>
      <c r="K283" s="8" t="s">
        <v>4631</v>
      </c>
      <c r="L283" s="8" t="s">
        <v>42</v>
      </c>
      <c r="M283" s="8" t="s">
        <v>4842</v>
      </c>
      <c r="N283" s="1" t="s">
        <v>46</v>
      </c>
    </row>
    <row r="284" spans="1:14" ht="30" customHeight="1" x14ac:dyDescent="0.3">
      <c r="A284" s="8" t="s">
        <v>945</v>
      </c>
      <c r="B284" s="8" t="s">
        <v>936</v>
      </c>
      <c r="C284" s="8" t="s">
        <v>943</v>
      </c>
      <c r="D284" s="8" t="s">
        <v>820</v>
      </c>
      <c r="E284" s="20">
        <f>일위대가!F1845</f>
        <v>17157</v>
      </c>
      <c r="F284" s="20">
        <f>일위대가!H1845</f>
        <v>59020</v>
      </c>
      <c r="G284" s="20">
        <f>일위대가!J1845</f>
        <v>14420</v>
      </c>
      <c r="H284" s="20">
        <f t="shared" si="4"/>
        <v>90597</v>
      </c>
      <c r="I284" s="8" t="s">
        <v>944</v>
      </c>
      <c r="J284" s="8" t="s">
        <v>42</v>
      </c>
      <c r="K284" s="8" t="s">
        <v>4631</v>
      </c>
      <c r="L284" s="8" t="s">
        <v>42</v>
      </c>
      <c r="M284" s="8" t="s">
        <v>4842</v>
      </c>
      <c r="N284" s="1" t="s">
        <v>46</v>
      </c>
    </row>
    <row r="285" spans="1:14" ht="30" customHeight="1" x14ac:dyDescent="0.3">
      <c r="A285" s="8" t="s">
        <v>949</v>
      </c>
      <c r="B285" s="8" t="s">
        <v>946</v>
      </c>
      <c r="C285" s="8" t="s">
        <v>947</v>
      </c>
      <c r="D285" s="8" t="s">
        <v>820</v>
      </c>
      <c r="E285" s="20">
        <f>일위대가!F1852</f>
        <v>7870</v>
      </c>
      <c r="F285" s="20">
        <f>일위대가!H1852</f>
        <v>59020</v>
      </c>
      <c r="G285" s="20">
        <f>일위대가!J1852</f>
        <v>9037</v>
      </c>
      <c r="H285" s="20">
        <f t="shared" si="4"/>
        <v>75927</v>
      </c>
      <c r="I285" s="8" t="s">
        <v>948</v>
      </c>
      <c r="J285" s="8" t="s">
        <v>42</v>
      </c>
      <c r="K285" s="8" t="s">
        <v>4631</v>
      </c>
      <c r="L285" s="8" t="s">
        <v>42</v>
      </c>
      <c r="M285" s="8" t="s">
        <v>4862</v>
      </c>
      <c r="N285" s="1" t="s">
        <v>46</v>
      </c>
    </row>
    <row r="286" spans="1:14" ht="30" customHeight="1" x14ac:dyDescent="0.3">
      <c r="A286" s="8" t="s">
        <v>951</v>
      </c>
      <c r="B286" s="8" t="s">
        <v>946</v>
      </c>
      <c r="C286" s="8" t="s">
        <v>937</v>
      </c>
      <c r="D286" s="8" t="s">
        <v>820</v>
      </c>
      <c r="E286" s="20">
        <f>일위대가!F1859</f>
        <v>10704</v>
      </c>
      <c r="F286" s="20">
        <f>일위대가!H1859</f>
        <v>59020</v>
      </c>
      <c r="G286" s="20">
        <f>일위대가!J1859</f>
        <v>9391</v>
      </c>
      <c r="H286" s="20">
        <f t="shared" si="4"/>
        <v>79115</v>
      </c>
      <c r="I286" s="8" t="s">
        <v>950</v>
      </c>
      <c r="J286" s="8" t="s">
        <v>42</v>
      </c>
      <c r="K286" s="8" t="s">
        <v>4631</v>
      </c>
      <c r="L286" s="8" t="s">
        <v>42</v>
      </c>
      <c r="M286" s="8" t="s">
        <v>4862</v>
      </c>
      <c r="N286" s="1" t="s">
        <v>46</v>
      </c>
    </row>
    <row r="287" spans="1:14" ht="30" customHeight="1" x14ac:dyDescent="0.3">
      <c r="A287" s="8" t="s">
        <v>955</v>
      </c>
      <c r="B287" s="8" t="s">
        <v>952</v>
      </c>
      <c r="C287" s="8" t="s">
        <v>953</v>
      </c>
      <c r="D287" s="8" t="s">
        <v>820</v>
      </c>
      <c r="E287" s="20">
        <f>일위대가!F1866</f>
        <v>3316</v>
      </c>
      <c r="F287" s="20">
        <f>일위대가!H1866</f>
        <v>36248</v>
      </c>
      <c r="G287" s="20">
        <f>일위대가!J1866</f>
        <v>1967</v>
      </c>
      <c r="H287" s="20">
        <f t="shared" si="4"/>
        <v>41531</v>
      </c>
      <c r="I287" s="8" t="s">
        <v>954</v>
      </c>
      <c r="J287" s="8" t="s">
        <v>42</v>
      </c>
      <c r="K287" s="8" t="s">
        <v>4631</v>
      </c>
      <c r="L287" s="8" t="s">
        <v>42</v>
      </c>
      <c r="M287" s="8" t="s">
        <v>4875</v>
      </c>
      <c r="N287" s="1" t="s">
        <v>46</v>
      </c>
    </row>
    <row r="288" spans="1:14" ht="30" customHeight="1" x14ac:dyDescent="0.3">
      <c r="A288" s="8" t="s">
        <v>959</v>
      </c>
      <c r="B288" s="8" t="s">
        <v>956</v>
      </c>
      <c r="C288" s="8" t="s">
        <v>957</v>
      </c>
      <c r="D288" s="8" t="s">
        <v>820</v>
      </c>
      <c r="E288" s="20">
        <f>일위대가!F1873</f>
        <v>24972</v>
      </c>
      <c r="F288" s="20">
        <f>일위대가!H1873</f>
        <v>59020</v>
      </c>
      <c r="G288" s="20">
        <f>일위대가!J1873</f>
        <v>26662</v>
      </c>
      <c r="H288" s="20">
        <f t="shared" si="4"/>
        <v>110654</v>
      </c>
      <c r="I288" s="8" t="s">
        <v>958</v>
      </c>
      <c r="J288" s="8" t="s">
        <v>42</v>
      </c>
      <c r="K288" s="8" t="s">
        <v>4631</v>
      </c>
      <c r="L288" s="8" t="s">
        <v>42</v>
      </c>
      <c r="M288" s="8" t="s">
        <v>4885</v>
      </c>
      <c r="N288" s="1" t="s">
        <v>46</v>
      </c>
    </row>
    <row r="289" spans="1:14" ht="30" customHeight="1" x14ac:dyDescent="0.3">
      <c r="A289" s="8" t="s">
        <v>962</v>
      </c>
      <c r="B289" s="8" t="s">
        <v>956</v>
      </c>
      <c r="C289" s="8" t="s">
        <v>960</v>
      </c>
      <c r="D289" s="8" t="s">
        <v>820</v>
      </c>
      <c r="E289" s="20">
        <f>일위대가!F1880</f>
        <v>27400</v>
      </c>
      <c r="F289" s="20">
        <f>일위대가!H1880</f>
        <v>59020</v>
      </c>
      <c r="G289" s="20">
        <f>일위대가!J1880</f>
        <v>29191</v>
      </c>
      <c r="H289" s="20">
        <f t="shared" si="4"/>
        <v>115611</v>
      </c>
      <c r="I289" s="8" t="s">
        <v>961</v>
      </c>
      <c r="J289" s="8" t="s">
        <v>42</v>
      </c>
      <c r="K289" s="8" t="s">
        <v>4631</v>
      </c>
      <c r="L289" s="8" t="s">
        <v>42</v>
      </c>
      <c r="M289" s="8" t="s">
        <v>4885</v>
      </c>
      <c r="N289" s="1" t="s">
        <v>46</v>
      </c>
    </row>
    <row r="290" spans="1:14" ht="30" customHeight="1" x14ac:dyDescent="0.3">
      <c r="A290" s="8" t="s">
        <v>965</v>
      </c>
      <c r="B290" s="8" t="s">
        <v>963</v>
      </c>
      <c r="C290" s="8" t="s">
        <v>947</v>
      </c>
      <c r="D290" s="8" t="s">
        <v>820</v>
      </c>
      <c r="E290" s="20">
        <f>일위대가!F1887</f>
        <v>8040</v>
      </c>
      <c r="F290" s="20">
        <f>일위대가!H1887</f>
        <v>59020</v>
      </c>
      <c r="G290" s="20">
        <f>일위대가!J1887</f>
        <v>12230</v>
      </c>
      <c r="H290" s="20">
        <f t="shared" si="4"/>
        <v>79290</v>
      </c>
      <c r="I290" s="8" t="s">
        <v>964</v>
      </c>
      <c r="J290" s="8" t="s">
        <v>42</v>
      </c>
      <c r="K290" s="8" t="s">
        <v>4631</v>
      </c>
      <c r="L290" s="8" t="s">
        <v>42</v>
      </c>
      <c r="M290" s="8" t="s">
        <v>4899</v>
      </c>
      <c r="N290" s="1" t="s">
        <v>46</v>
      </c>
    </row>
    <row r="291" spans="1:14" ht="30" customHeight="1" x14ac:dyDescent="0.3">
      <c r="A291" s="8" t="s">
        <v>968</v>
      </c>
      <c r="B291" s="8" t="s">
        <v>963</v>
      </c>
      <c r="C291" s="8" t="s">
        <v>966</v>
      </c>
      <c r="D291" s="8" t="s">
        <v>820</v>
      </c>
      <c r="E291" s="20">
        <f>일위대가!F1894</f>
        <v>13126</v>
      </c>
      <c r="F291" s="20">
        <f>일위대가!H1894</f>
        <v>59020</v>
      </c>
      <c r="G291" s="20">
        <f>일위대가!J1894</f>
        <v>19136</v>
      </c>
      <c r="H291" s="20">
        <f t="shared" si="4"/>
        <v>91282</v>
      </c>
      <c r="I291" s="8" t="s">
        <v>967</v>
      </c>
      <c r="J291" s="8" t="s">
        <v>42</v>
      </c>
      <c r="K291" s="8" t="s">
        <v>4631</v>
      </c>
      <c r="L291" s="8" t="s">
        <v>42</v>
      </c>
      <c r="M291" s="8" t="s">
        <v>4899</v>
      </c>
      <c r="N291" s="1" t="s">
        <v>46</v>
      </c>
    </row>
    <row r="292" spans="1:14" ht="30" customHeight="1" x14ac:dyDescent="0.3">
      <c r="A292" s="8" t="s">
        <v>971</v>
      </c>
      <c r="B292" s="8" t="s">
        <v>963</v>
      </c>
      <c r="C292" s="8" t="s">
        <v>969</v>
      </c>
      <c r="D292" s="8" t="s">
        <v>820</v>
      </c>
      <c r="E292" s="20">
        <f>일위대가!F1901</f>
        <v>16408</v>
      </c>
      <c r="F292" s="20">
        <f>일위대가!H1901</f>
        <v>59020</v>
      </c>
      <c r="G292" s="20">
        <f>일위대가!J1901</f>
        <v>27191</v>
      </c>
      <c r="H292" s="20">
        <f t="shared" si="4"/>
        <v>102619</v>
      </c>
      <c r="I292" s="8" t="s">
        <v>970</v>
      </c>
      <c r="J292" s="8" t="s">
        <v>42</v>
      </c>
      <c r="K292" s="8" t="s">
        <v>4631</v>
      </c>
      <c r="L292" s="8" t="s">
        <v>42</v>
      </c>
      <c r="M292" s="8" t="s">
        <v>4899</v>
      </c>
      <c r="N292" s="1" t="s">
        <v>46</v>
      </c>
    </row>
    <row r="293" spans="1:14" ht="30" customHeight="1" x14ac:dyDescent="0.3">
      <c r="A293" s="8" t="s">
        <v>974</v>
      </c>
      <c r="B293" s="8" t="s">
        <v>972</v>
      </c>
      <c r="C293" s="8" t="s">
        <v>823</v>
      </c>
      <c r="D293" s="8" t="s">
        <v>820</v>
      </c>
      <c r="E293" s="20">
        <f>일위대가!F1908</f>
        <v>55409</v>
      </c>
      <c r="F293" s="20">
        <f>일위대가!H1908</f>
        <v>59020</v>
      </c>
      <c r="G293" s="20">
        <f>일위대가!J1908</f>
        <v>65041</v>
      </c>
      <c r="H293" s="20">
        <f t="shared" si="4"/>
        <v>179470</v>
      </c>
      <c r="I293" s="8" t="s">
        <v>973</v>
      </c>
      <c r="J293" s="8" t="s">
        <v>42</v>
      </c>
      <c r="K293" s="8" t="s">
        <v>4631</v>
      </c>
      <c r="L293" s="8" t="s">
        <v>42</v>
      </c>
      <c r="M293" s="8" t="s">
        <v>4919</v>
      </c>
      <c r="N293" s="1" t="s">
        <v>46</v>
      </c>
    </row>
    <row r="294" spans="1:14" ht="30" customHeight="1" x14ac:dyDescent="0.3">
      <c r="A294" s="8" t="s">
        <v>978</v>
      </c>
      <c r="B294" s="8" t="s">
        <v>975</v>
      </c>
      <c r="C294" s="8" t="s">
        <v>976</v>
      </c>
      <c r="D294" s="8" t="s">
        <v>820</v>
      </c>
      <c r="E294" s="20">
        <f>일위대가!F1915</f>
        <v>1134</v>
      </c>
      <c r="F294" s="20">
        <f>일위대가!H1915</f>
        <v>36248</v>
      </c>
      <c r="G294" s="20">
        <f>일위대가!J1915</f>
        <v>525</v>
      </c>
      <c r="H294" s="20">
        <f t="shared" si="4"/>
        <v>37907</v>
      </c>
      <c r="I294" s="8" t="s">
        <v>977</v>
      </c>
      <c r="J294" s="8" t="s">
        <v>42</v>
      </c>
      <c r="K294" s="8" t="s">
        <v>4631</v>
      </c>
      <c r="L294" s="8" t="s">
        <v>42</v>
      </c>
      <c r="M294" s="8" t="s">
        <v>4926</v>
      </c>
      <c r="N294" s="1" t="s">
        <v>46</v>
      </c>
    </row>
    <row r="295" spans="1:14" ht="30" customHeight="1" x14ac:dyDescent="0.3">
      <c r="A295" s="8" t="s">
        <v>982</v>
      </c>
      <c r="B295" s="8" t="s">
        <v>979</v>
      </c>
      <c r="C295" s="8" t="s">
        <v>980</v>
      </c>
      <c r="D295" s="8" t="s">
        <v>820</v>
      </c>
      <c r="E295" s="20">
        <f>일위대가!F1922</f>
        <v>1767</v>
      </c>
      <c r="F295" s="20">
        <f>일위대가!H1922</f>
        <v>36248</v>
      </c>
      <c r="G295" s="20">
        <f>일위대가!J1922</f>
        <v>620</v>
      </c>
      <c r="H295" s="20">
        <f t="shared" si="4"/>
        <v>38635</v>
      </c>
      <c r="I295" s="8" t="s">
        <v>981</v>
      </c>
      <c r="J295" s="8" t="s">
        <v>42</v>
      </c>
      <c r="K295" s="8" t="s">
        <v>4631</v>
      </c>
      <c r="L295" s="8" t="s">
        <v>42</v>
      </c>
      <c r="M295" s="8" t="s">
        <v>4937</v>
      </c>
      <c r="N295" s="1" t="s">
        <v>46</v>
      </c>
    </row>
    <row r="296" spans="1:14" ht="30" customHeight="1" x14ac:dyDescent="0.3">
      <c r="A296" s="8" t="s">
        <v>986</v>
      </c>
      <c r="B296" s="8" t="s">
        <v>983</v>
      </c>
      <c r="C296" s="8" t="s">
        <v>984</v>
      </c>
      <c r="D296" s="8" t="s">
        <v>820</v>
      </c>
      <c r="E296" s="20">
        <f>일위대가!F1929</f>
        <v>9284</v>
      </c>
      <c r="F296" s="20">
        <f>일위대가!H1929</f>
        <v>59020</v>
      </c>
      <c r="G296" s="20">
        <f>일위대가!J1929</f>
        <v>14120</v>
      </c>
      <c r="H296" s="20">
        <f t="shared" si="4"/>
        <v>82424</v>
      </c>
      <c r="I296" s="8" t="s">
        <v>985</v>
      </c>
      <c r="J296" s="8" t="s">
        <v>42</v>
      </c>
      <c r="K296" s="8" t="s">
        <v>4631</v>
      </c>
      <c r="L296" s="8" t="s">
        <v>42</v>
      </c>
      <c r="M296" s="8" t="s">
        <v>4945</v>
      </c>
      <c r="N296" s="1" t="s">
        <v>46</v>
      </c>
    </row>
    <row r="297" spans="1:14" ht="30" customHeight="1" x14ac:dyDescent="0.3">
      <c r="A297" s="8" t="s">
        <v>989</v>
      </c>
      <c r="B297" s="8" t="s">
        <v>983</v>
      </c>
      <c r="C297" s="8" t="s">
        <v>987</v>
      </c>
      <c r="D297" s="8" t="s">
        <v>820</v>
      </c>
      <c r="E297" s="20">
        <f>일위대가!F1936</f>
        <v>13766</v>
      </c>
      <c r="F297" s="20">
        <f>일위대가!H1936</f>
        <v>59020</v>
      </c>
      <c r="G297" s="20">
        <f>일위대가!J1936</f>
        <v>26776</v>
      </c>
      <c r="H297" s="20">
        <f t="shared" si="4"/>
        <v>99562</v>
      </c>
      <c r="I297" s="8" t="s">
        <v>988</v>
      </c>
      <c r="J297" s="8" t="s">
        <v>42</v>
      </c>
      <c r="K297" s="8" t="s">
        <v>4631</v>
      </c>
      <c r="L297" s="8" t="s">
        <v>42</v>
      </c>
      <c r="M297" s="8" t="s">
        <v>4945</v>
      </c>
      <c r="N297" s="1" t="s">
        <v>46</v>
      </c>
    </row>
    <row r="298" spans="1:14" ht="30" customHeight="1" x14ac:dyDescent="0.3">
      <c r="A298" s="8" t="s">
        <v>992</v>
      </c>
      <c r="B298" s="8" t="s">
        <v>983</v>
      </c>
      <c r="C298" s="8" t="s">
        <v>990</v>
      </c>
      <c r="D298" s="8" t="s">
        <v>820</v>
      </c>
      <c r="E298" s="20">
        <f>일위대가!F1943</f>
        <v>16808</v>
      </c>
      <c r="F298" s="20">
        <f>일위대가!H1943</f>
        <v>59020</v>
      </c>
      <c r="G298" s="20">
        <f>일위대가!J1943</f>
        <v>40165</v>
      </c>
      <c r="H298" s="20">
        <f t="shared" si="4"/>
        <v>115993</v>
      </c>
      <c r="I298" s="8" t="s">
        <v>991</v>
      </c>
      <c r="J298" s="8" t="s">
        <v>42</v>
      </c>
      <c r="K298" s="8" t="s">
        <v>4631</v>
      </c>
      <c r="L298" s="8" t="s">
        <v>42</v>
      </c>
      <c r="M298" s="8" t="s">
        <v>4945</v>
      </c>
      <c r="N298" s="1" t="s">
        <v>46</v>
      </c>
    </row>
    <row r="299" spans="1:14" ht="30" customHeight="1" x14ac:dyDescent="0.3">
      <c r="A299" s="8" t="s">
        <v>995</v>
      </c>
      <c r="B299" s="8" t="s">
        <v>983</v>
      </c>
      <c r="C299" s="8" t="s">
        <v>993</v>
      </c>
      <c r="D299" s="8" t="s">
        <v>820</v>
      </c>
      <c r="E299" s="20">
        <f>일위대가!F1950</f>
        <v>19209</v>
      </c>
      <c r="F299" s="20">
        <f>일위대가!H1950</f>
        <v>59020</v>
      </c>
      <c r="G299" s="20">
        <f>일위대가!J1950</f>
        <v>73019</v>
      </c>
      <c r="H299" s="20">
        <f t="shared" si="4"/>
        <v>151248</v>
      </c>
      <c r="I299" s="8" t="s">
        <v>994</v>
      </c>
      <c r="J299" s="8" t="s">
        <v>42</v>
      </c>
      <c r="K299" s="8" t="s">
        <v>4631</v>
      </c>
      <c r="L299" s="8" t="s">
        <v>42</v>
      </c>
      <c r="M299" s="8" t="s">
        <v>4945</v>
      </c>
      <c r="N299" s="1" t="s">
        <v>46</v>
      </c>
    </row>
    <row r="300" spans="1:14" ht="30" customHeight="1" x14ac:dyDescent="0.3">
      <c r="A300" s="8" t="s">
        <v>998</v>
      </c>
      <c r="B300" s="8" t="s">
        <v>996</v>
      </c>
      <c r="C300" s="8" t="s">
        <v>957</v>
      </c>
      <c r="D300" s="8" t="s">
        <v>820</v>
      </c>
      <c r="E300" s="20">
        <f>일위대가!F1957</f>
        <v>7046</v>
      </c>
      <c r="F300" s="20">
        <f>일위대가!H1957</f>
        <v>59020</v>
      </c>
      <c r="G300" s="20">
        <f>일위대가!J1957</f>
        <v>31344</v>
      </c>
      <c r="H300" s="20">
        <f t="shared" si="4"/>
        <v>97410</v>
      </c>
      <c r="I300" s="8" t="s">
        <v>997</v>
      </c>
      <c r="J300" s="8" t="s">
        <v>42</v>
      </c>
      <c r="K300" s="8" t="s">
        <v>4631</v>
      </c>
      <c r="L300" s="8" t="s">
        <v>42</v>
      </c>
      <c r="M300" s="8" t="s">
        <v>4970</v>
      </c>
      <c r="N300" s="1" t="s">
        <v>46</v>
      </c>
    </row>
    <row r="301" spans="1:14" ht="30" customHeight="1" x14ac:dyDescent="0.3">
      <c r="A301" s="8" t="s">
        <v>1000</v>
      </c>
      <c r="B301" s="8" t="s">
        <v>996</v>
      </c>
      <c r="C301" s="8" t="s">
        <v>920</v>
      </c>
      <c r="D301" s="8" t="s">
        <v>820</v>
      </c>
      <c r="E301" s="20">
        <f>일위대가!F1964</f>
        <v>8715</v>
      </c>
      <c r="F301" s="20">
        <f>일위대가!H1964</f>
        <v>59020</v>
      </c>
      <c r="G301" s="20">
        <f>일위대가!J1964</f>
        <v>43014</v>
      </c>
      <c r="H301" s="20">
        <f t="shared" si="4"/>
        <v>110749</v>
      </c>
      <c r="I301" s="8" t="s">
        <v>999</v>
      </c>
      <c r="J301" s="8" t="s">
        <v>42</v>
      </c>
      <c r="K301" s="8" t="s">
        <v>4631</v>
      </c>
      <c r="L301" s="8" t="s">
        <v>42</v>
      </c>
      <c r="M301" s="8" t="s">
        <v>4970</v>
      </c>
      <c r="N301" s="1" t="s">
        <v>46</v>
      </c>
    </row>
    <row r="302" spans="1:14" ht="30" customHeight="1" x14ac:dyDescent="0.3">
      <c r="A302" s="8" t="s">
        <v>1002</v>
      </c>
      <c r="B302" s="8" t="s">
        <v>996</v>
      </c>
      <c r="C302" s="8" t="s">
        <v>923</v>
      </c>
      <c r="D302" s="8" t="s">
        <v>820</v>
      </c>
      <c r="E302" s="20">
        <f>일위대가!F1971</f>
        <v>10013</v>
      </c>
      <c r="F302" s="20">
        <f>일위대가!H1971</f>
        <v>59020</v>
      </c>
      <c r="G302" s="20">
        <f>일위대가!J1971</f>
        <v>53629</v>
      </c>
      <c r="H302" s="20">
        <f t="shared" si="4"/>
        <v>122662</v>
      </c>
      <c r="I302" s="8" t="s">
        <v>1001</v>
      </c>
      <c r="J302" s="8" t="s">
        <v>42</v>
      </c>
      <c r="K302" s="8" t="s">
        <v>4631</v>
      </c>
      <c r="L302" s="8" t="s">
        <v>42</v>
      </c>
      <c r="M302" s="8" t="s">
        <v>4970</v>
      </c>
      <c r="N302" s="1" t="s">
        <v>46</v>
      </c>
    </row>
    <row r="303" spans="1:14" ht="30" customHeight="1" x14ac:dyDescent="0.3">
      <c r="A303" s="8" t="s">
        <v>1005</v>
      </c>
      <c r="B303" s="8" t="s">
        <v>996</v>
      </c>
      <c r="C303" s="8" t="s">
        <v>1003</v>
      </c>
      <c r="D303" s="8" t="s">
        <v>820</v>
      </c>
      <c r="E303" s="20">
        <f>일위대가!F1978</f>
        <v>11310</v>
      </c>
      <c r="F303" s="20">
        <f>일위대가!H1978</f>
        <v>59020</v>
      </c>
      <c r="G303" s="20">
        <f>일위대가!J1978</f>
        <v>59751</v>
      </c>
      <c r="H303" s="20">
        <f t="shared" si="4"/>
        <v>130081</v>
      </c>
      <c r="I303" s="8" t="s">
        <v>1004</v>
      </c>
      <c r="J303" s="8" t="s">
        <v>42</v>
      </c>
      <c r="K303" s="8" t="s">
        <v>4631</v>
      </c>
      <c r="L303" s="8" t="s">
        <v>42</v>
      </c>
      <c r="M303" s="8" t="s">
        <v>4970</v>
      </c>
      <c r="N303" s="1" t="s">
        <v>46</v>
      </c>
    </row>
    <row r="304" spans="1:14" ht="30" customHeight="1" x14ac:dyDescent="0.3">
      <c r="A304" s="8" t="s">
        <v>1008</v>
      </c>
      <c r="B304" s="8" t="s">
        <v>996</v>
      </c>
      <c r="C304" s="8" t="s">
        <v>1006</v>
      </c>
      <c r="D304" s="8" t="s">
        <v>820</v>
      </c>
      <c r="E304" s="20">
        <f>일위대가!F1985</f>
        <v>14277</v>
      </c>
      <c r="F304" s="20">
        <f>일위대가!H1985</f>
        <v>59020</v>
      </c>
      <c r="G304" s="20">
        <f>일위대가!J1985</f>
        <v>57685</v>
      </c>
      <c r="H304" s="20">
        <f t="shared" si="4"/>
        <v>130982</v>
      </c>
      <c r="I304" s="8" t="s">
        <v>1007</v>
      </c>
      <c r="J304" s="8" t="s">
        <v>42</v>
      </c>
      <c r="K304" s="8" t="s">
        <v>4631</v>
      </c>
      <c r="L304" s="8" t="s">
        <v>42</v>
      </c>
      <c r="M304" s="8" t="s">
        <v>4970</v>
      </c>
      <c r="N304" s="1" t="s">
        <v>46</v>
      </c>
    </row>
    <row r="305" spans="1:14" ht="30" customHeight="1" x14ac:dyDescent="0.3">
      <c r="A305" s="8" t="s">
        <v>1011</v>
      </c>
      <c r="B305" s="8" t="s">
        <v>996</v>
      </c>
      <c r="C305" s="8" t="s">
        <v>1009</v>
      </c>
      <c r="D305" s="8" t="s">
        <v>820</v>
      </c>
      <c r="E305" s="20">
        <f>일위대가!F1992</f>
        <v>20943</v>
      </c>
      <c r="F305" s="20">
        <f>일위대가!H1992</f>
        <v>59020</v>
      </c>
      <c r="G305" s="20">
        <f>일위대가!J1992</f>
        <v>90444</v>
      </c>
      <c r="H305" s="20">
        <f t="shared" si="4"/>
        <v>170407</v>
      </c>
      <c r="I305" s="8" t="s">
        <v>1010</v>
      </c>
      <c r="J305" s="8" t="s">
        <v>42</v>
      </c>
      <c r="K305" s="8" t="s">
        <v>4631</v>
      </c>
      <c r="L305" s="8" t="s">
        <v>42</v>
      </c>
      <c r="M305" s="8" t="s">
        <v>4970</v>
      </c>
      <c r="N305" s="1" t="s">
        <v>46</v>
      </c>
    </row>
    <row r="306" spans="1:14" ht="30" customHeight="1" x14ac:dyDescent="0.3">
      <c r="A306" s="8" t="s">
        <v>1015</v>
      </c>
      <c r="B306" s="8" t="s">
        <v>1012</v>
      </c>
      <c r="C306" s="8" t="s">
        <v>1013</v>
      </c>
      <c r="D306" s="8" t="s">
        <v>820</v>
      </c>
      <c r="E306" s="20">
        <f>일위대가!F1999</f>
        <v>4642</v>
      </c>
      <c r="F306" s="20">
        <f>일위대가!H1999</f>
        <v>49778</v>
      </c>
      <c r="G306" s="20">
        <f>일위대가!J1999</f>
        <v>9172</v>
      </c>
      <c r="H306" s="20">
        <f t="shared" si="4"/>
        <v>63592</v>
      </c>
      <c r="I306" s="8" t="s">
        <v>1014</v>
      </c>
      <c r="J306" s="8" t="s">
        <v>42</v>
      </c>
      <c r="K306" s="8" t="s">
        <v>4631</v>
      </c>
      <c r="L306" s="8" t="s">
        <v>42</v>
      </c>
      <c r="M306" s="8" t="s">
        <v>5008</v>
      </c>
      <c r="N306" s="1" t="s">
        <v>46</v>
      </c>
    </row>
    <row r="307" spans="1:14" ht="30" customHeight="1" x14ac:dyDescent="0.3">
      <c r="A307" s="8" t="s">
        <v>1018</v>
      </c>
      <c r="B307" s="8" t="s">
        <v>1012</v>
      </c>
      <c r="C307" s="8" t="s">
        <v>1016</v>
      </c>
      <c r="D307" s="8" t="s">
        <v>820</v>
      </c>
      <c r="E307" s="20">
        <f>일위대가!F2006</f>
        <v>8164</v>
      </c>
      <c r="F307" s="20">
        <f>일위대가!H2006</f>
        <v>49778</v>
      </c>
      <c r="G307" s="20">
        <f>일위대가!J2006</f>
        <v>11117</v>
      </c>
      <c r="H307" s="20">
        <f t="shared" si="4"/>
        <v>69059</v>
      </c>
      <c r="I307" s="8" t="s">
        <v>1017</v>
      </c>
      <c r="J307" s="8" t="s">
        <v>42</v>
      </c>
      <c r="K307" s="8" t="s">
        <v>4631</v>
      </c>
      <c r="L307" s="8" t="s">
        <v>42</v>
      </c>
      <c r="M307" s="8" t="s">
        <v>5008</v>
      </c>
      <c r="N307" s="1" t="s">
        <v>46</v>
      </c>
    </row>
    <row r="308" spans="1:14" ht="30" customHeight="1" x14ac:dyDescent="0.3">
      <c r="A308" s="8" t="s">
        <v>1020</v>
      </c>
      <c r="B308" s="8" t="s">
        <v>1012</v>
      </c>
      <c r="C308" s="8" t="s">
        <v>957</v>
      </c>
      <c r="D308" s="8" t="s">
        <v>820</v>
      </c>
      <c r="E308" s="20">
        <f>일위대가!F2013</f>
        <v>16488</v>
      </c>
      <c r="F308" s="20">
        <f>일위대가!H2013</f>
        <v>49778</v>
      </c>
      <c r="G308" s="20">
        <f>일위대가!J2013</f>
        <v>23795</v>
      </c>
      <c r="H308" s="20">
        <f t="shared" si="4"/>
        <v>90061</v>
      </c>
      <c r="I308" s="8" t="s">
        <v>1019</v>
      </c>
      <c r="J308" s="8" t="s">
        <v>42</v>
      </c>
      <c r="K308" s="8" t="s">
        <v>4631</v>
      </c>
      <c r="L308" s="8" t="s">
        <v>42</v>
      </c>
      <c r="M308" s="8" t="s">
        <v>5008</v>
      </c>
      <c r="N308" s="1" t="s">
        <v>46</v>
      </c>
    </row>
    <row r="309" spans="1:14" ht="30" customHeight="1" x14ac:dyDescent="0.3">
      <c r="A309" s="8" t="s">
        <v>1022</v>
      </c>
      <c r="B309" s="8" t="s">
        <v>1012</v>
      </c>
      <c r="C309" s="8" t="s">
        <v>920</v>
      </c>
      <c r="D309" s="8" t="s">
        <v>820</v>
      </c>
      <c r="E309" s="20">
        <f>일위대가!F2020</f>
        <v>17608</v>
      </c>
      <c r="F309" s="20">
        <f>일위대가!H2020</f>
        <v>49778</v>
      </c>
      <c r="G309" s="20">
        <f>일위대가!J2020</f>
        <v>31327</v>
      </c>
      <c r="H309" s="20">
        <f t="shared" si="4"/>
        <v>98713</v>
      </c>
      <c r="I309" s="8" t="s">
        <v>1021</v>
      </c>
      <c r="J309" s="8" t="s">
        <v>42</v>
      </c>
      <c r="K309" s="8" t="s">
        <v>4631</v>
      </c>
      <c r="L309" s="8" t="s">
        <v>42</v>
      </c>
      <c r="M309" s="8" t="s">
        <v>5008</v>
      </c>
      <c r="N309" s="1" t="s">
        <v>46</v>
      </c>
    </row>
    <row r="310" spans="1:14" ht="30" customHeight="1" x14ac:dyDescent="0.3">
      <c r="A310" s="8" t="s">
        <v>1026</v>
      </c>
      <c r="B310" s="8" t="s">
        <v>1023</v>
      </c>
      <c r="C310" s="8" t="s">
        <v>1024</v>
      </c>
      <c r="D310" s="8" t="s">
        <v>820</v>
      </c>
      <c r="E310" s="20">
        <f>일위대가!F2027</f>
        <v>4962</v>
      </c>
      <c r="F310" s="20">
        <f>일위대가!H2027</f>
        <v>49778</v>
      </c>
      <c r="G310" s="20">
        <f>일위대가!J2027</f>
        <v>17396</v>
      </c>
      <c r="H310" s="20">
        <f t="shared" si="4"/>
        <v>72136</v>
      </c>
      <c r="I310" s="8" t="s">
        <v>1025</v>
      </c>
      <c r="J310" s="8" t="s">
        <v>42</v>
      </c>
      <c r="K310" s="8" t="s">
        <v>42</v>
      </c>
      <c r="L310" s="8" t="s">
        <v>42</v>
      </c>
      <c r="M310" s="8" t="s">
        <v>5033</v>
      </c>
      <c r="N310" s="1" t="s">
        <v>46</v>
      </c>
    </row>
    <row r="311" spans="1:14" ht="30" customHeight="1" x14ac:dyDescent="0.3">
      <c r="A311" s="8" t="s">
        <v>1028</v>
      </c>
      <c r="B311" s="8" t="s">
        <v>1023</v>
      </c>
      <c r="C311" s="8" t="s">
        <v>1016</v>
      </c>
      <c r="D311" s="8" t="s">
        <v>820</v>
      </c>
      <c r="E311" s="20">
        <f>일위대가!F2034</f>
        <v>8164</v>
      </c>
      <c r="F311" s="20">
        <f>일위대가!H2034</f>
        <v>49778</v>
      </c>
      <c r="G311" s="20">
        <f>일위대가!J2034</f>
        <v>36594</v>
      </c>
      <c r="H311" s="20">
        <f t="shared" si="4"/>
        <v>94536</v>
      </c>
      <c r="I311" s="8" t="s">
        <v>1027</v>
      </c>
      <c r="J311" s="8" t="s">
        <v>42</v>
      </c>
      <c r="K311" s="8" t="s">
        <v>42</v>
      </c>
      <c r="L311" s="8" t="s">
        <v>42</v>
      </c>
      <c r="M311" s="8" t="s">
        <v>5033</v>
      </c>
      <c r="N311" s="1" t="s">
        <v>46</v>
      </c>
    </row>
    <row r="312" spans="1:14" ht="30" customHeight="1" x14ac:dyDescent="0.3">
      <c r="A312" s="8" t="s">
        <v>1032</v>
      </c>
      <c r="B312" s="8" t="s">
        <v>1029</v>
      </c>
      <c r="C312" s="8" t="s">
        <v>1030</v>
      </c>
      <c r="D312" s="8" t="s">
        <v>820</v>
      </c>
      <c r="E312" s="20">
        <f>일위대가!F2041</f>
        <v>2081</v>
      </c>
      <c r="F312" s="20">
        <f>일위대가!H2041</f>
        <v>36248</v>
      </c>
      <c r="G312" s="20">
        <f>일위대가!J2041</f>
        <v>726</v>
      </c>
      <c r="H312" s="20">
        <f t="shared" si="4"/>
        <v>39055</v>
      </c>
      <c r="I312" s="8" t="s">
        <v>1031</v>
      </c>
      <c r="J312" s="8" t="s">
        <v>42</v>
      </c>
      <c r="K312" s="8" t="s">
        <v>4631</v>
      </c>
      <c r="L312" s="8" t="s">
        <v>42</v>
      </c>
      <c r="M312" s="8" t="s">
        <v>5047</v>
      </c>
      <c r="N312" s="1" t="s">
        <v>46</v>
      </c>
    </row>
    <row r="313" spans="1:14" ht="30" customHeight="1" x14ac:dyDescent="0.3">
      <c r="A313" s="8" t="s">
        <v>1035</v>
      </c>
      <c r="B313" s="8" t="s">
        <v>1033</v>
      </c>
      <c r="C313" s="8" t="s">
        <v>905</v>
      </c>
      <c r="D313" s="8" t="s">
        <v>820</v>
      </c>
      <c r="E313" s="20">
        <f>일위대가!F2048</f>
        <v>7310</v>
      </c>
      <c r="F313" s="20">
        <f>일위대가!H2048</f>
        <v>59020</v>
      </c>
      <c r="G313" s="20">
        <f>일위대가!J2048</f>
        <v>4048</v>
      </c>
      <c r="H313" s="20">
        <f t="shared" si="4"/>
        <v>70378</v>
      </c>
      <c r="I313" s="8" t="s">
        <v>1034</v>
      </c>
      <c r="J313" s="8" t="s">
        <v>42</v>
      </c>
      <c r="K313" s="8" t="s">
        <v>4631</v>
      </c>
      <c r="L313" s="8" t="s">
        <v>42</v>
      </c>
      <c r="M313" s="8" t="s">
        <v>5055</v>
      </c>
      <c r="N313" s="1" t="s">
        <v>46</v>
      </c>
    </row>
    <row r="314" spans="1:14" ht="30" customHeight="1" x14ac:dyDescent="0.3">
      <c r="A314" s="8" t="s">
        <v>1038</v>
      </c>
      <c r="B314" s="8" t="s">
        <v>1036</v>
      </c>
      <c r="C314" s="8" t="s">
        <v>923</v>
      </c>
      <c r="D314" s="8" t="s">
        <v>820</v>
      </c>
      <c r="E314" s="20">
        <f>일위대가!F2055</f>
        <v>30595</v>
      </c>
      <c r="F314" s="20">
        <f>일위대가!H2055</f>
        <v>59020</v>
      </c>
      <c r="G314" s="20">
        <f>일위대가!J2055</f>
        <v>17314</v>
      </c>
      <c r="H314" s="20">
        <f t="shared" si="4"/>
        <v>106929</v>
      </c>
      <c r="I314" s="8" t="s">
        <v>1037</v>
      </c>
      <c r="J314" s="8" t="s">
        <v>42</v>
      </c>
      <c r="K314" s="8" t="s">
        <v>4631</v>
      </c>
      <c r="L314" s="8" t="s">
        <v>42</v>
      </c>
      <c r="M314" s="8" t="s">
        <v>5063</v>
      </c>
      <c r="N314" s="1" t="s">
        <v>46</v>
      </c>
    </row>
    <row r="315" spans="1:14" ht="30" customHeight="1" x14ac:dyDescent="0.3">
      <c r="A315" s="8" t="s">
        <v>1042</v>
      </c>
      <c r="B315" s="8" t="s">
        <v>1039</v>
      </c>
      <c r="C315" s="8" t="s">
        <v>1040</v>
      </c>
      <c r="D315" s="8" t="s">
        <v>820</v>
      </c>
      <c r="E315" s="20">
        <f>일위대가!F2062</f>
        <v>9991</v>
      </c>
      <c r="F315" s="20">
        <f>일위대가!H2062</f>
        <v>59020</v>
      </c>
      <c r="G315" s="20">
        <f>일위대가!J2062</f>
        <v>52633</v>
      </c>
      <c r="H315" s="20">
        <f t="shared" si="4"/>
        <v>121644</v>
      </c>
      <c r="I315" s="8" t="s">
        <v>1041</v>
      </c>
      <c r="J315" s="8" t="s">
        <v>42</v>
      </c>
      <c r="K315" s="8" t="s">
        <v>4631</v>
      </c>
      <c r="L315" s="8" t="s">
        <v>42</v>
      </c>
      <c r="M315" s="8" t="s">
        <v>5070</v>
      </c>
      <c r="N315" s="1" t="s">
        <v>46</v>
      </c>
    </row>
    <row r="316" spans="1:14" ht="30" customHeight="1" x14ac:dyDescent="0.3">
      <c r="A316" s="8" t="s">
        <v>1045</v>
      </c>
      <c r="B316" s="8" t="s">
        <v>1039</v>
      </c>
      <c r="C316" s="8" t="s">
        <v>1043</v>
      </c>
      <c r="D316" s="8" t="s">
        <v>820</v>
      </c>
      <c r="E316" s="20">
        <f>일위대가!F2069</f>
        <v>18555</v>
      </c>
      <c r="F316" s="20">
        <f>일위대가!H2069</f>
        <v>59020</v>
      </c>
      <c r="G316" s="20">
        <f>일위대가!J2069</f>
        <v>59141</v>
      </c>
      <c r="H316" s="20">
        <f t="shared" si="4"/>
        <v>136716</v>
      </c>
      <c r="I316" s="8" t="s">
        <v>1044</v>
      </c>
      <c r="J316" s="8" t="s">
        <v>42</v>
      </c>
      <c r="K316" s="8" t="s">
        <v>4631</v>
      </c>
      <c r="L316" s="8" t="s">
        <v>42</v>
      </c>
      <c r="M316" s="8" t="s">
        <v>5070</v>
      </c>
      <c r="N316" s="1" t="s">
        <v>46</v>
      </c>
    </row>
    <row r="317" spans="1:14" ht="30" customHeight="1" x14ac:dyDescent="0.3">
      <c r="A317" s="8" t="s">
        <v>1049</v>
      </c>
      <c r="B317" s="8" t="s">
        <v>1046</v>
      </c>
      <c r="C317" s="8" t="s">
        <v>1047</v>
      </c>
      <c r="D317" s="8" t="s">
        <v>820</v>
      </c>
      <c r="E317" s="20">
        <f>일위대가!F2076</f>
        <v>18175</v>
      </c>
      <c r="F317" s="20">
        <f>일위대가!H2076</f>
        <v>59020</v>
      </c>
      <c r="G317" s="20">
        <f>일위대가!J2076</f>
        <v>16470</v>
      </c>
      <c r="H317" s="20">
        <f t="shared" si="4"/>
        <v>93665</v>
      </c>
      <c r="I317" s="8" t="s">
        <v>1048</v>
      </c>
      <c r="J317" s="8" t="s">
        <v>42</v>
      </c>
      <c r="K317" s="8" t="s">
        <v>4631</v>
      </c>
      <c r="L317" s="8" t="s">
        <v>42</v>
      </c>
      <c r="M317" s="8" t="s">
        <v>5084</v>
      </c>
      <c r="N317" s="1" t="s">
        <v>46</v>
      </c>
    </row>
    <row r="318" spans="1:14" ht="30" customHeight="1" x14ac:dyDescent="0.3">
      <c r="A318" s="8" t="s">
        <v>1053</v>
      </c>
      <c r="B318" s="8" t="s">
        <v>1050</v>
      </c>
      <c r="C318" s="8" t="s">
        <v>1051</v>
      </c>
      <c r="D318" s="8" t="s">
        <v>820</v>
      </c>
      <c r="E318" s="20">
        <f>일위대가!F2083</f>
        <v>1873</v>
      </c>
      <c r="F318" s="20">
        <f>일위대가!H2083</f>
        <v>36248</v>
      </c>
      <c r="G318" s="20">
        <f>일위대가!J2083</f>
        <v>804</v>
      </c>
      <c r="H318" s="20">
        <f t="shared" si="4"/>
        <v>38925</v>
      </c>
      <c r="I318" s="8" t="s">
        <v>1052</v>
      </c>
      <c r="J318" s="8" t="s">
        <v>42</v>
      </c>
      <c r="K318" s="8" t="s">
        <v>4631</v>
      </c>
      <c r="L318" s="8" t="s">
        <v>42</v>
      </c>
      <c r="M318" s="8" t="s">
        <v>5092</v>
      </c>
      <c r="N318" s="1" t="s">
        <v>46</v>
      </c>
    </row>
    <row r="319" spans="1:14" ht="30" customHeight="1" x14ac:dyDescent="0.3">
      <c r="A319" s="8" t="s">
        <v>1057</v>
      </c>
      <c r="B319" s="8" t="s">
        <v>1054</v>
      </c>
      <c r="C319" s="8" t="s">
        <v>1055</v>
      </c>
      <c r="D319" s="8" t="s">
        <v>820</v>
      </c>
      <c r="E319" s="20">
        <f>일위대가!F2090</f>
        <v>31327</v>
      </c>
      <c r="F319" s="20">
        <f>일위대가!H2090</f>
        <v>59020</v>
      </c>
      <c r="G319" s="20">
        <f>일위대가!J2090</f>
        <v>68558</v>
      </c>
      <c r="H319" s="20">
        <f t="shared" si="4"/>
        <v>158905</v>
      </c>
      <c r="I319" s="8" t="s">
        <v>1056</v>
      </c>
      <c r="J319" s="8" t="s">
        <v>42</v>
      </c>
      <c r="K319" s="8" t="s">
        <v>4631</v>
      </c>
      <c r="L319" s="8" t="s">
        <v>42</v>
      </c>
      <c r="M319" s="8" t="s">
        <v>5100</v>
      </c>
      <c r="N319" s="1" t="s">
        <v>46</v>
      </c>
    </row>
    <row r="320" spans="1:14" ht="30" customHeight="1" x14ac:dyDescent="0.3">
      <c r="A320" s="8" t="s">
        <v>1061</v>
      </c>
      <c r="B320" s="8" t="s">
        <v>1058</v>
      </c>
      <c r="C320" s="8" t="s">
        <v>1059</v>
      </c>
      <c r="D320" s="8" t="s">
        <v>820</v>
      </c>
      <c r="E320" s="20">
        <f>일위대가!F2097</f>
        <v>1953</v>
      </c>
      <c r="F320" s="20">
        <f>일위대가!H2097</f>
        <v>36248</v>
      </c>
      <c r="G320" s="20">
        <f>일위대가!J2097</f>
        <v>1138</v>
      </c>
      <c r="H320" s="20">
        <f t="shared" si="4"/>
        <v>39339</v>
      </c>
      <c r="I320" s="8" t="s">
        <v>1060</v>
      </c>
      <c r="J320" s="8" t="s">
        <v>42</v>
      </c>
      <c r="K320" s="8" t="s">
        <v>4631</v>
      </c>
      <c r="L320" s="8" t="s">
        <v>42</v>
      </c>
      <c r="M320" s="8" t="s">
        <v>5108</v>
      </c>
      <c r="N320" s="1" t="s">
        <v>46</v>
      </c>
    </row>
    <row r="321" spans="1:14" ht="30" customHeight="1" x14ac:dyDescent="0.3">
      <c r="A321" s="8" t="s">
        <v>1065</v>
      </c>
      <c r="B321" s="8" t="s">
        <v>1062</v>
      </c>
      <c r="C321" s="8" t="s">
        <v>1063</v>
      </c>
      <c r="D321" s="8" t="s">
        <v>820</v>
      </c>
      <c r="E321" s="20">
        <f>일위대가!F2104</f>
        <v>9898</v>
      </c>
      <c r="F321" s="20">
        <f>일위대가!H2104</f>
        <v>36248</v>
      </c>
      <c r="G321" s="20">
        <f>일위대가!J2104</f>
        <v>2064</v>
      </c>
      <c r="H321" s="20">
        <f t="shared" si="4"/>
        <v>48210</v>
      </c>
      <c r="I321" s="8" t="s">
        <v>1064</v>
      </c>
      <c r="J321" s="8" t="s">
        <v>42</v>
      </c>
      <c r="K321" s="8" t="s">
        <v>4631</v>
      </c>
      <c r="L321" s="8" t="s">
        <v>42</v>
      </c>
      <c r="M321" s="8" t="s">
        <v>5116</v>
      </c>
      <c r="N321" s="1" t="s">
        <v>46</v>
      </c>
    </row>
    <row r="322" spans="1:14" ht="30" customHeight="1" x14ac:dyDescent="0.3">
      <c r="A322" s="8" t="s">
        <v>1069</v>
      </c>
      <c r="B322" s="8" t="s">
        <v>1066</v>
      </c>
      <c r="C322" s="8" t="s">
        <v>1067</v>
      </c>
      <c r="D322" s="8" t="s">
        <v>820</v>
      </c>
      <c r="E322" s="20">
        <f>일위대가!F2108</f>
        <v>0</v>
      </c>
      <c r="F322" s="20">
        <f>일위대가!H2108</f>
        <v>0</v>
      </c>
      <c r="G322" s="20">
        <f>일위대가!J2108</f>
        <v>494</v>
      </c>
      <c r="H322" s="20">
        <f t="shared" si="4"/>
        <v>494</v>
      </c>
      <c r="I322" s="8" t="s">
        <v>1068</v>
      </c>
      <c r="J322" s="8" t="s">
        <v>42</v>
      </c>
      <c r="K322" s="8" t="s">
        <v>4631</v>
      </c>
      <c r="L322" s="8" t="s">
        <v>42</v>
      </c>
      <c r="M322" s="8" t="s">
        <v>5123</v>
      </c>
      <c r="N322" s="1" t="s">
        <v>46</v>
      </c>
    </row>
    <row r="323" spans="1:14" ht="30" customHeight="1" x14ac:dyDescent="0.3">
      <c r="A323" s="8" t="s">
        <v>1073</v>
      </c>
      <c r="B323" s="8" t="s">
        <v>1070</v>
      </c>
      <c r="C323" s="8" t="s">
        <v>1071</v>
      </c>
      <c r="D323" s="8" t="s">
        <v>820</v>
      </c>
      <c r="E323" s="20">
        <f>일위대가!F2115</f>
        <v>9594</v>
      </c>
      <c r="F323" s="20">
        <f>일위대가!H2115</f>
        <v>59020</v>
      </c>
      <c r="G323" s="20">
        <f>일위대가!J2115</f>
        <v>2445</v>
      </c>
      <c r="H323" s="20">
        <f t="shared" si="4"/>
        <v>71059</v>
      </c>
      <c r="I323" s="8" t="s">
        <v>1072</v>
      </c>
      <c r="J323" s="8" t="s">
        <v>42</v>
      </c>
      <c r="K323" s="8" t="s">
        <v>4631</v>
      </c>
      <c r="L323" s="8" t="s">
        <v>42</v>
      </c>
      <c r="M323" s="8" t="s">
        <v>5127</v>
      </c>
      <c r="N323" s="1" t="s">
        <v>46</v>
      </c>
    </row>
    <row r="324" spans="1:14" ht="30" customHeight="1" x14ac:dyDescent="0.3">
      <c r="A324" s="8" t="s">
        <v>1076</v>
      </c>
      <c r="B324" s="8" t="s">
        <v>1070</v>
      </c>
      <c r="C324" s="8" t="s">
        <v>1074</v>
      </c>
      <c r="D324" s="8" t="s">
        <v>820</v>
      </c>
      <c r="E324" s="20">
        <f>일위대가!F2122</f>
        <v>15474</v>
      </c>
      <c r="F324" s="20">
        <f>일위대가!H2122</f>
        <v>59020</v>
      </c>
      <c r="G324" s="20">
        <f>일위대가!J2122</f>
        <v>3491</v>
      </c>
      <c r="H324" s="20">
        <f t="shared" ref="H324:H387" si="5">E324+F324+G324</f>
        <v>77985</v>
      </c>
      <c r="I324" s="8" t="s">
        <v>1075</v>
      </c>
      <c r="J324" s="8" t="s">
        <v>42</v>
      </c>
      <c r="K324" s="8" t="s">
        <v>4631</v>
      </c>
      <c r="L324" s="8" t="s">
        <v>42</v>
      </c>
      <c r="M324" s="8" t="s">
        <v>5127</v>
      </c>
      <c r="N324" s="1" t="s">
        <v>46</v>
      </c>
    </row>
    <row r="325" spans="1:14" ht="30" customHeight="1" x14ac:dyDescent="0.3">
      <c r="A325" s="8" t="s">
        <v>1079</v>
      </c>
      <c r="B325" s="8" t="s">
        <v>1070</v>
      </c>
      <c r="C325" s="8" t="s">
        <v>1077</v>
      </c>
      <c r="D325" s="8" t="s">
        <v>820</v>
      </c>
      <c r="E325" s="20">
        <f>일위대가!F2129</f>
        <v>42709</v>
      </c>
      <c r="F325" s="20">
        <f>일위대가!H2129</f>
        <v>59020</v>
      </c>
      <c r="G325" s="20">
        <f>일위대가!J2129</f>
        <v>7914</v>
      </c>
      <c r="H325" s="20">
        <f t="shared" si="5"/>
        <v>109643</v>
      </c>
      <c r="I325" s="8" t="s">
        <v>1078</v>
      </c>
      <c r="J325" s="8" t="s">
        <v>42</v>
      </c>
      <c r="K325" s="8" t="s">
        <v>4631</v>
      </c>
      <c r="L325" s="8" t="s">
        <v>42</v>
      </c>
      <c r="M325" s="8" t="s">
        <v>5127</v>
      </c>
      <c r="N325" s="1" t="s">
        <v>46</v>
      </c>
    </row>
    <row r="326" spans="1:14" ht="30" customHeight="1" x14ac:dyDescent="0.3">
      <c r="A326" s="8" t="s">
        <v>1083</v>
      </c>
      <c r="B326" s="8" t="s">
        <v>1080</v>
      </c>
      <c r="C326" s="8" t="s">
        <v>1081</v>
      </c>
      <c r="D326" s="8" t="s">
        <v>820</v>
      </c>
      <c r="E326" s="20">
        <f>일위대가!F2133</f>
        <v>0</v>
      </c>
      <c r="F326" s="20">
        <f>일위대가!H2133</f>
        <v>0</v>
      </c>
      <c r="G326" s="20">
        <f>일위대가!J2133</f>
        <v>343</v>
      </c>
      <c r="H326" s="20">
        <f t="shared" si="5"/>
        <v>343</v>
      </c>
      <c r="I326" s="8" t="s">
        <v>1082</v>
      </c>
      <c r="J326" s="8" t="s">
        <v>42</v>
      </c>
      <c r="K326" s="8" t="s">
        <v>42</v>
      </c>
      <c r="L326" s="8" t="s">
        <v>42</v>
      </c>
      <c r="M326" s="8" t="s">
        <v>5146</v>
      </c>
      <c r="N326" s="1" t="s">
        <v>46</v>
      </c>
    </row>
    <row r="327" spans="1:14" ht="30" customHeight="1" x14ac:dyDescent="0.3">
      <c r="A327" s="8" t="s">
        <v>1087</v>
      </c>
      <c r="B327" s="8" t="s">
        <v>1084</v>
      </c>
      <c r="C327" s="8" t="s">
        <v>1085</v>
      </c>
      <c r="D327" s="8" t="s">
        <v>820</v>
      </c>
      <c r="E327" s="20">
        <f>일위대가!F2138</f>
        <v>0</v>
      </c>
      <c r="F327" s="20">
        <f>일위대가!H2138</f>
        <v>59020</v>
      </c>
      <c r="G327" s="20">
        <f>일위대가!J2138</f>
        <v>13065</v>
      </c>
      <c r="H327" s="20">
        <f t="shared" si="5"/>
        <v>72085</v>
      </c>
      <c r="I327" s="8" t="s">
        <v>1086</v>
      </c>
      <c r="J327" s="8" t="s">
        <v>42</v>
      </c>
      <c r="K327" s="8" t="s">
        <v>4631</v>
      </c>
      <c r="L327" s="8" t="s">
        <v>42</v>
      </c>
      <c r="M327" s="8" t="s">
        <v>5150</v>
      </c>
      <c r="N327" s="1" t="s">
        <v>46</v>
      </c>
    </row>
    <row r="328" spans="1:14" ht="30" customHeight="1" x14ac:dyDescent="0.3">
      <c r="A328" s="8" t="s">
        <v>1091</v>
      </c>
      <c r="B328" s="8" t="s">
        <v>1088</v>
      </c>
      <c r="C328" s="8" t="s">
        <v>1089</v>
      </c>
      <c r="D328" s="8" t="s">
        <v>820</v>
      </c>
      <c r="E328" s="20">
        <f>일위대가!F2145</f>
        <v>30519</v>
      </c>
      <c r="F328" s="20">
        <f>일위대가!H2145</f>
        <v>59020</v>
      </c>
      <c r="G328" s="20">
        <f>일위대가!J2145</f>
        <v>25136</v>
      </c>
      <c r="H328" s="20">
        <f t="shared" si="5"/>
        <v>114675</v>
      </c>
      <c r="I328" s="8" t="s">
        <v>1090</v>
      </c>
      <c r="J328" s="8" t="s">
        <v>42</v>
      </c>
      <c r="K328" s="8" t="s">
        <v>4631</v>
      </c>
      <c r="L328" s="8" t="s">
        <v>42</v>
      </c>
      <c r="M328" s="8" t="s">
        <v>5156</v>
      </c>
      <c r="N328" s="1" t="s">
        <v>46</v>
      </c>
    </row>
    <row r="329" spans="1:14" ht="30" customHeight="1" x14ac:dyDescent="0.3">
      <c r="A329" s="8" t="s">
        <v>1095</v>
      </c>
      <c r="B329" s="8" t="s">
        <v>1092</v>
      </c>
      <c r="C329" s="8" t="s">
        <v>1093</v>
      </c>
      <c r="D329" s="8" t="s">
        <v>820</v>
      </c>
      <c r="E329" s="20">
        <f>일위대가!F2152</f>
        <v>81550</v>
      </c>
      <c r="F329" s="20">
        <f>일위대가!H2152</f>
        <v>59020</v>
      </c>
      <c r="G329" s="20">
        <f>일위대가!J2152</f>
        <v>176745</v>
      </c>
      <c r="H329" s="20">
        <f t="shared" si="5"/>
        <v>317315</v>
      </c>
      <c r="I329" s="8" t="s">
        <v>1094</v>
      </c>
      <c r="J329" s="8" t="s">
        <v>42</v>
      </c>
      <c r="K329" s="8" t="s">
        <v>4631</v>
      </c>
      <c r="L329" s="8" t="s">
        <v>42</v>
      </c>
      <c r="M329" s="8" t="s">
        <v>5164</v>
      </c>
      <c r="N329" s="1" t="s">
        <v>46</v>
      </c>
    </row>
    <row r="330" spans="1:14" ht="30" customHeight="1" x14ac:dyDescent="0.3">
      <c r="A330" s="8"/>
      <c r="B330" s="8" t="s">
        <v>1096</v>
      </c>
      <c r="C330" s="8" t="s">
        <v>1097</v>
      </c>
      <c r="D330" s="8" t="s">
        <v>820</v>
      </c>
      <c r="E330" s="20">
        <f>일위대가!F2156</f>
        <v>0</v>
      </c>
      <c r="F330" s="20">
        <f>일위대가!H2156</f>
        <v>0</v>
      </c>
      <c r="G330" s="20">
        <f>일위대가!J2156</f>
        <v>11793</v>
      </c>
      <c r="H330" s="20">
        <f t="shared" si="5"/>
        <v>11793</v>
      </c>
      <c r="I330" s="8" t="s">
        <v>1098</v>
      </c>
      <c r="J330" s="8" t="s">
        <v>42</v>
      </c>
      <c r="K330" s="8" t="s">
        <v>42</v>
      </c>
      <c r="L330" s="8" t="s">
        <v>42</v>
      </c>
      <c r="M330" s="8" t="s">
        <v>5171</v>
      </c>
      <c r="N330" s="1" t="s">
        <v>46</v>
      </c>
    </row>
    <row r="331" spans="1:14" ht="30" customHeight="1" x14ac:dyDescent="0.3">
      <c r="A331" s="8" t="s">
        <v>1102</v>
      </c>
      <c r="B331" s="8" t="s">
        <v>1099</v>
      </c>
      <c r="C331" s="8" t="s">
        <v>1100</v>
      </c>
      <c r="D331" s="8" t="s">
        <v>820</v>
      </c>
      <c r="E331" s="20">
        <f>일위대가!F2160</f>
        <v>0</v>
      </c>
      <c r="F331" s="20">
        <f>일위대가!H2160</f>
        <v>0</v>
      </c>
      <c r="G331" s="20">
        <f>일위대가!J2160</f>
        <v>1262</v>
      </c>
      <c r="H331" s="20">
        <f t="shared" si="5"/>
        <v>1262</v>
      </c>
      <c r="I331" s="8" t="s">
        <v>1101</v>
      </c>
      <c r="J331" s="8" t="s">
        <v>42</v>
      </c>
      <c r="K331" s="8" t="s">
        <v>4631</v>
      </c>
      <c r="L331" s="8" t="s">
        <v>42</v>
      </c>
      <c r="M331" s="8" t="s">
        <v>5173</v>
      </c>
      <c r="N331" s="1" t="s">
        <v>46</v>
      </c>
    </row>
    <row r="332" spans="1:14" ht="30" customHeight="1" x14ac:dyDescent="0.3">
      <c r="A332" s="8" t="s">
        <v>1106</v>
      </c>
      <c r="B332" s="8" t="s">
        <v>1103</v>
      </c>
      <c r="C332" s="8" t="s">
        <v>1104</v>
      </c>
      <c r="D332" s="8" t="s">
        <v>820</v>
      </c>
      <c r="E332" s="20">
        <f>일위대가!F2164</f>
        <v>0</v>
      </c>
      <c r="F332" s="20">
        <f>일위대가!H2164</f>
        <v>0</v>
      </c>
      <c r="G332" s="20">
        <f>일위대가!J2164</f>
        <v>1779</v>
      </c>
      <c r="H332" s="20">
        <f t="shared" si="5"/>
        <v>1779</v>
      </c>
      <c r="I332" s="8" t="s">
        <v>1105</v>
      </c>
      <c r="J332" s="8" t="s">
        <v>42</v>
      </c>
      <c r="K332" s="8" t="s">
        <v>4631</v>
      </c>
      <c r="L332" s="8" t="s">
        <v>42</v>
      </c>
      <c r="M332" s="8" t="s">
        <v>5177</v>
      </c>
      <c r="N332" s="1" t="s">
        <v>46</v>
      </c>
    </row>
    <row r="333" spans="1:14" ht="30" customHeight="1" x14ac:dyDescent="0.3">
      <c r="A333" s="8" t="s">
        <v>1110</v>
      </c>
      <c r="B333" s="8" t="s">
        <v>1107</v>
      </c>
      <c r="C333" s="8" t="s">
        <v>1108</v>
      </c>
      <c r="D333" s="8" t="s">
        <v>820</v>
      </c>
      <c r="E333" s="20">
        <f>일위대가!F2168</f>
        <v>0</v>
      </c>
      <c r="F333" s="20">
        <f>일위대가!H2168</f>
        <v>0</v>
      </c>
      <c r="G333" s="20">
        <f>일위대가!J2168</f>
        <v>3212</v>
      </c>
      <c r="H333" s="20">
        <f t="shared" si="5"/>
        <v>3212</v>
      </c>
      <c r="I333" s="8" t="s">
        <v>1109</v>
      </c>
      <c r="J333" s="8" t="s">
        <v>42</v>
      </c>
      <c r="K333" s="8" t="s">
        <v>4631</v>
      </c>
      <c r="L333" s="8" t="s">
        <v>42</v>
      </c>
      <c r="M333" s="8" t="s">
        <v>5181</v>
      </c>
      <c r="N333" s="1" t="s">
        <v>46</v>
      </c>
    </row>
    <row r="334" spans="1:14" ht="30" customHeight="1" x14ac:dyDescent="0.3">
      <c r="A334" s="8" t="s">
        <v>1114</v>
      </c>
      <c r="B334" s="8" t="s">
        <v>1111</v>
      </c>
      <c r="C334" s="8" t="s">
        <v>1112</v>
      </c>
      <c r="D334" s="8" t="s">
        <v>820</v>
      </c>
      <c r="E334" s="20">
        <f>일위대가!F2175</f>
        <v>16128</v>
      </c>
      <c r="F334" s="20">
        <f>일위대가!H2175</f>
        <v>49778</v>
      </c>
      <c r="G334" s="20">
        <f>일위대가!J2175</f>
        <v>9986</v>
      </c>
      <c r="H334" s="20">
        <f t="shared" si="5"/>
        <v>75892</v>
      </c>
      <c r="I334" s="8" t="s">
        <v>1113</v>
      </c>
      <c r="J334" s="8" t="s">
        <v>42</v>
      </c>
      <c r="K334" s="8" t="s">
        <v>4631</v>
      </c>
      <c r="L334" s="8" t="s">
        <v>42</v>
      </c>
      <c r="M334" s="8" t="s">
        <v>5185</v>
      </c>
      <c r="N334" s="1" t="s">
        <v>46</v>
      </c>
    </row>
    <row r="335" spans="1:14" ht="30" customHeight="1" x14ac:dyDescent="0.3">
      <c r="A335" s="8" t="s">
        <v>1117</v>
      </c>
      <c r="B335" s="8" t="s">
        <v>1111</v>
      </c>
      <c r="C335" s="8" t="s">
        <v>1115</v>
      </c>
      <c r="D335" s="8" t="s">
        <v>820</v>
      </c>
      <c r="E335" s="20">
        <f>일위대가!F2182</f>
        <v>22371</v>
      </c>
      <c r="F335" s="20">
        <f>일위대가!H2182</f>
        <v>49778</v>
      </c>
      <c r="G335" s="20">
        <f>일위대가!J2182</f>
        <v>19154</v>
      </c>
      <c r="H335" s="20">
        <f t="shared" si="5"/>
        <v>91303</v>
      </c>
      <c r="I335" s="8" t="s">
        <v>1116</v>
      </c>
      <c r="J335" s="8" t="s">
        <v>42</v>
      </c>
      <c r="K335" s="8" t="s">
        <v>4631</v>
      </c>
      <c r="L335" s="8" t="s">
        <v>42</v>
      </c>
      <c r="M335" s="8" t="s">
        <v>5185</v>
      </c>
      <c r="N335" s="1" t="s">
        <v>46</v>
      </c>
    </row>
    <row r="336" spans="1:14" ht="30" customHeight="1" x14ac:dyDescent="0.3">
      <c r="A336" s="8" t="s">
        <v>1120</v>
      </c>
      <c r="B336" s="8" t="s">
        <v>1118</v>
      </c>
      <c r="C336" s="8" t="s">
        <v>827</v>
      </c>
      <c r="D336" s="8" t="s">
        <v>820</v>
      </c>
      <c r="E336" s="20">
        <f>일위대가!F2186</f>
        <v>0</v>
      </c>
      <c r="F336" s="20">
        <f>일위대가!H2186</f>
        <v>0</v>
      </c>
      <c r="G336" s="20">
        <f>일위대가!J2186</f>
        <v>3674</v>
      </c>
      <c r="H336" s="20">
        <f t="shared" si="5"/>
        <v>3674</v>
      </c>
      <c r="I336" s="8" t="s">
        <v>1119</v>
      </c>
      <c r="J336" s="8" t="s">
        <v>42</v>
      </c>
      <c r="K336" s="8" t="s">
        <v>4631</v>
      </c>
      <c r="L336" s="8" t="s">
        <v>42</v>
      </c>
      <c r="M336" s="8" t="s">
        <v>5198</v>
      </c>
      <c r="N336" s="1" t="s">
        <v>46</v>
      </c>
    </row>
    <row r="337" spans="1:14" ht="30" customHeight="1" x14ac:dyDescent="0.3">
      <c r="A337" s="8" t="s">
        <v>1123</v>
      </c>
      <c r="B337" s="8" t="s">
        <v>1118</v>
      </c>
      <c r="C337" s="8" t="s">
        <v>1121</v>
      </c>
      <c r="D337" s="8" t="s">
        <v>820</v>
      </c>
      <c r="E337" s="20">
        <f>일위대가!F2190</f>
        <v>0</v>
      </c>
      <c r="F337" s="20">
        <f>일위대가!H2190</f>
        <v>0</v>
      </c>
      <c r="G337" s="20">
        <f>일위대가!J2190</f>
        <v>5786</v>
      </c>
      <c r="H337" s="20">
        <f t="shared" si="5"/>
        <v>5786</v>
      </c>
      <c r="I337" s="8" t="s">
        <v>1122</v>
      </c>
      <c r="J337" s="8" t="s">
        <v>42</v>
      </c>
      <c r="K337" s="8" t="s">
        <v>4631</v>
      </c>
      <c r="L337" s="8" t="s">
        <v>42</v>
      </c>
      <c r="M337" s="8" t="s">
        <v>5198</v>
      </c>
      <c r="N337" s="1" t="s">
        <v>46</v>
      </c>
    </row>
    <row r="338" spans="1:14" ht="30" customHeight="1" x14ac:dyDescent="0.3">
      <c r="A338" s="8" t="s">
        <v>1127</v>
      </c>
      <c r="B338" s="8" t="s">
        <v>1124</v>
      </c>
      <c r="C338" s="8" t="s">
        <v>1125</v>
      </c>
      <c r="D338" s="8" t="s">
        <v>820</v>
      </c>
      <c r="E338" s="20">
        <f>일위대가!F2196</f>
        <v>2297</v>
      </c>
      <c r="F338" s="20">
        <f>일위대가!H2196</f>
        <v>0</v>
      </c>
      <c r="G338" s="20">
        <f>일위대가!J2196</f>
        <v>258</v>
      </c>
      <c r="H338" s="20">
        <f t="shared" si="5"/>
        <v>2555</v>
      </c>
      <c r="I338" s="8" t="s">
        <v>1126</v>
      </c>
      <c r="J338" s="8" t="s">
        <v>42</v>
      </c>
      <c r="K338" s="8" t="s">
        <v>4631</v>
      </c>
      <c r="L338" s="8" t="s">
        <v>42</v>
      </c>
      <c r="M338" s="8" t="s">
        <v>5205</v>
      </c>
      <c r="N338" s="1" t="s">
        <v>46</v>
      </c>
    </row>
    <row r="339" spans="1:14" ht="30" customHeight="1" x14ac:dyDescent="0.3">
      <c r="A339" s="8" t="s">
        <v>1131</v>
      </c>
      <c r="B339" s="8" t="s">
        <v>1128</v>
      </c>
      <c r="C339" s="8" t="s">
        <v>1129</v>
      </c>
      <c r="D339" s="8" t="s">
        <v>820</v>
      </c>
      <c r="E339" s="20">
        <f>일위대가!F2203</f>
        <v>28718</v>
      </c>
      <c r="F339" s="20">
        <f>일위대가!H2203</f>
        <v>36248</v>
      </c>
      <c r="G339" s="20">
        <f>일위대가!J2203</f>
        <v>16131</v>
      </c>
      <c r="H339" s="20">
        <f t="shared" si="5"/>
        <v>81097</v>
      </c>
      <c r="I339" s="8" t="s">
        <v>1130</v>
      </c>
      <c r="J339" s="8" t="s">
        <v>42</v>
      </c>
      <c r="K339" s="8" t="s">
        <v>4631</v>
      </c>
      <c r="L339" s="8" t="s">
        <v>42</v>
      </c>
      <c r="M339" s="8" t="s">
        <v>5211</v>
      </c>
      <c r="N339" s="1" t="s">
        <v>46</v>
      </c>
    </row>
    <row r="340" spans="1:14" ht="30" customHeight="1" x14ac:dyDescent="0.3">
      <c r="A340" s="8" t="s">
        <v>1135</v>
      </c>
      <c r="B340" s="8" t="s">
        <v>1132</v>
      </c>
      <c r="C340" s="8" t="s">
        <v>1133</v>
      </c>
      <c r="D340" s="8" t="s">
        <v>820</v>
      </c>
      <c r="E340" s="20">
        <f>일위대가!F2210</f>
        <v>9774</v>
      </c>
      <c r="F340" s="20">
        <f>일위대가!H2210</f>
        <v>36248</v>
      </c>
      <c r="G340" s="20">
        <f>일위대가!J2210</f>
        <v>3763</v>
      </c>
      <c r="H340" s="20">
        <f t="shared" si="5"/>
        <v>49785</v>
      </c>
      <c r="I340" s="8" t="s">
        <v>1134</v>
      </c>
      <c r="J340" s="8" t="s">
        <v>42</v>
      </c>
      <c r="K340" s="8" t="s">
        <v>4631</v>
      </c>
      <c r="L340" s="8" t="s">
        <v>42</v>
      </c>
      <c r="M340" s="8" t="s">
        <v>5220</v>
      </c>
      <c r="N340" s="1" t="s">
        <v>46</v>
      </c>
    </row>
    <row r="341" spans="1:14" ht="30" customHeight="1" x14ac:dyDescent="0.3">
      <c r="A341" s="8" t="s">
        <v>1139</v>
      </c>
      <c r="B341" s="8" t="s">
        <v>1136</v>
      </c>
      <c r="C341" s="8" t="s">
        <v>1137</v>
      </c>
      <c r="D341" s="8" t="s">
        <v>820</v>
      </c>
      <c r="E341" s="20">
        <f>일위대가!F2217</f>
        <v>14391</v>
      </c>
      <c r="F341" s="20">
        <f>일위대가!H2217</f>
        <v>36248</v>
      </c>
      <c r="G341" s="20">
        <f>일위대가!J2217</f>
        <v>4689</v>
      </c>
      <c r="H341" s="20">
        <f t="shared" si="5"/>
        <v>55328</v>
      </c>
      <c r="I341" s="8" t="s">
        <v>1138</v>
      </c>
      <c r="J341" s="8" t="s">
        <v>42</v>
      </c>
      <c r="K341" s="8" t="s">
        <v>4631</v>
      </c>
      <c r="L341" s="8" t="s">
        <v>42</v>
      </c>
      <c r="M341" s="8" t="s">
        <v>5227</v>
      </c>
      <c r="N341" s="1" t="s">
        <v>46</v>
      </c>
    </row>
    <row r="342" spans="1:14" ht="30" customHeight="1" x14ac:dyDescent="0.3">
      <c r="A342" s="8" t="s">
        <v>1143</v>
      </c>
      <c r="B342" s="8" t="s">
        <v>1140</v>
      </c>
      <c r="C342" s="8" t="s">
        <v>1141</v>
      </c>
      <c r="D342" s="8" t="s">
        <v>820</v>
      </c>
      <c r="E342" s="20">
        <f>일위대가!F2221</f>
        <v>0</v>
      </c>
      <c r="F342" s="20">
        <f>일위대가!H2221</f>
        <v>0</v>
      </c>
      <c r="G342" s="20">
        <f>일위대가!J2221</f>
        <v>31334</v>
      </c>
      <c r="H342" s="20">
        <f t="shared" si="5"/>
        <v>31334</v>
      </c>
      <c r="I342" s="8" t="s">
        <v>1142</v>
      </c>
      <c r="J342" s="8" t="s">
        <v>42</v>
      </c>
      <c r="K342" s="8" t="s">
        <v>4631</v>
      </c>
      <c r="L342" s="8" t="s">
        <v>42</v>
      </c>
      <c r="M342" s="8" t="s">
        <v>5234</v>
      </c>
      <c r="N342" s="1" t="s">
        <v>46</v>
      </c>
    </row>
    <row r="343" spans="1:14" ht="30" customHeight="1" x14ac:dyDescent="0.3">
      <c r="A343" s="8" t="s">
        <v>1149</v>
      </c>
      <c r="B343" s="8" t="s">
        <v>1146</v>
      </c>
      <c r="C343" s="8" t="s">
        <v>1147</v>
      </c>
      <c r="D343" s="8" t="s">
        <v>65</v>
      </c>
      <c r="E343" s="20">
        <f>일위대가!F2225</f>
        <v>706</v>
      </c>
      <c r="F343" s="20">
        <f>일위대가!H2225</f>
        <v>199</v>
      </c>
      <c r="G343" s="20">
        <f>일위대가!J2225</f>
        <v>14</v>
      </c>
      <c r="H343" s="20">
        <f t="shared" si="5"/>
        <v>919</v>
      </c>
      <c r="I343" s="8" t="s">
        <v>1148</v>
      </c>
      <c r="J343" s="8" t="s">
        <v>42</v>
      </c>
      <c r="K343" s="8" t="s">
        <v>42</v>
      </c>
      <c r="L343" s="8" t="s">
        <v>42</v>
      </c>
      <c r="M343" s="8" t="s">
        <v>5239</v>
      </c>
      <c r="N343" s="1" t="s">
        <v>42</v>
      </c>
    </row>
    <row r="344" spans="1:14" ht="30" customHeight="1" x14ac:dyDescent="0.3">
      <c r="A344" s="8" t="s">
        <v>1152</v>
      </c>
      <c r="B344" s="8" t="s">
        <v>1146</v>
      </c>
      <c r="C344" s="8" t="s">
        <v>1150</v>
      </c>
      <c r="D344" s="8" t="s">
        <v>65</v>
      </c>
      <c r="E344" s="20">
        <f>일위대가!F2229</f>
        <v>651</v>
      </c>
      <c r="F344" s="20">
        <f>일위대가!H2229</f>
        <v>199</v>
      </c>
      <c r="G344" s="20">
        <f>일위대가!J2229</f>
        <v>14</v>
      </c>
      <c r="H344" s="20">
        <f t="shared" si="5"/>
        <v>864</v>
      </c>
      <c r="I344" s="8" t="s">
        <v>1151</v>
      </c>
      <c r="J344" s="8" t="s">
        <v>42</v>
      </c>
      <c r="K344" s="8" t="s">
        <v>42</v>
      </c>
      <c r="L344" s="8" t="s">
        <v>42</v>
      </c>
      <c r="M344" s="8" t="s">
        <v>5239</v>
      </c>
      <c r="N344" s="1" t="s">
        <v>42</v>
      </c>
    </row>
    <row r="345" spans="1:14" ht="30" customHeight="1" x14ac:dyDescent="0.3">
      <c r="A345" s="8" t="s">
        <v>1155</v>
      </c>
      <c r="B345" s="8" t="s">
        <v>1146</v>
      </c>
      <c r="C345" s="8" t="s">
        <v>1153</v>
      </c>
      <c r="D345" s="8" t="s">
        <v>65</v>
      </c>
      <c r="E345" s="20">
        <f>일위대가!F2233</f>
        <v>718</v>
      </c>
      <c r="F345" s="20">
        <f>일위대가!H2233</f>
        <v>398</v>
      </c>
      <c r="G345" s="20">
        <f>일위대가!J2233</f>
        <v>28</v>
      </c>
      <c r="H345" s="20">
        <f t="shared" si="5"/>
        <v>1144</v>
      </c>
      <c r="I345" s="8" t="s">
        <v>1154</v>
      </c>
      <c r="J345" s="8" t="s">
        <v>42</v>
      </c>
      <c r="K345" s="8" t="s">
        <v>42</v>
      </c>
      <c r="L345" s="8" t="s">
        <v>42</v>
      </c>
      <c r="M345" s="8" t="s">
        <v>5239</v>
      </c>
      <c r="N345" s="1" t="s">
        <v>42</v>
      </c>
    </row>
    <row r="346" spans="1:14" ht="30" customHeight="1" x14ac:dyDescent="0.3">
      <c r="A346" s="8" t="s">
        <v>1158</v>
      </c>
      <c r="B346" s="8" t="s">
        <v>1146</v>
      </c>
      <c r="C346" s="8" t="s">
        <v>1156</v>
      </c>
      <c r="D346" s="8" t="s">
        <v>65</v>
      </c>
      <c r="E346" s="20">
        <f>일위대가!F2237</f>
        <v>664</v>
      </c>
      <c r="F346" s="20">
        <f>일위대가!H2237</f>
        <v>398</v>
      </c>
      <c r="G346" s="20">
        <f>일위대가!J2237</f>
        <v>28</v>
      </c>
      <c r="H346" s="20">
        <f t="shared" si="5"/>
        <v>1090</v>
      </c>
      <c r="I346" s="8" t="s">
        <v>1157</v>
      </c>
      <c r="J346" s="8" t="s">
        <v>42</v>
      </c>
      <c r="K346" s="8" t="s">
        <v>42</v>
      </c>
      <c r="L346" s="8" t="s">
        <v>42</v>
      </c>
      <c r="M346" s="8" t="s">
        <v>5239</v>
      </c>
      <c r="N346" s="1" t="s">
        <v>42</v>
      </c>
    </row>
    <row r="347" spans="1:14" ht="30" customHeight="1" x14ac:dyDescent="0.3">
      <c r="A347" s="8" t="s">
        <v>1161</v>
      </c>
      <c r="B347" s="8" t="s">
        <v>1146</v>
      </c>
      <c r="C347" s="8" t="s">
        <v>1159</v>
      </c>
      <c r="D347" s="8" t="s">
        <v>81</v>
      </c>
      <c r="E347" s="20">
        <f>일위대가!F2241</f>
        <v>4840</v>
      </c>
      <c r="F347" s="20">
        <f>일위대가!H2241</f>
        <v>3492</v>
      </c>
      <c r="G347" s="20">
        <f>일위대가!J2241</f>
        <v>247</v>
      </c>
      <c r="H347" s="20">
        <f t="shared" si="5"/>
        <v>8579</v>
      </c>
      <c r="I347" s="8" t="s">
        <v>1160</v>
      </c>
      <c r="J347" s="8" t="s">
        <v>42</v>
      </c>
      <c r="K347" s="8" t="s">
        <v>42</v>
      </c>
      <c r="L347" s="8" t="s">
        <v>42</v>
      </c>
      <c r="M347" s="8" t="s">
        <v>5239</v>
      </c>
      <c r="N347" s="1" t="s">
        <v>42</v>
      </c>
    </row>
    <row r="348" spans="1:14" ht="30" customHeight="1" x14ac:dyDescent="0.3">
      <c r="A348" s="8" t="s">
        <v>1164</v>
      </c>
      <c r="B348" s="8" t="s">
        <v>1146</v>
      </c>
      <c r="C348" s="8" t="s">
        <v>1162</v>
      </c>
      <c r="D348" s="8" t="s">
        <v>81</v>
      </c>
      <c r="E348" s="20">
        <f>일위대가!F2245</f>
        <v>4480</v>
      </c>
      <c r="F348" s="20">
        <f>일위대가!H2245</f>
        <v>3492</v>
      </c>
      <c r="G348" s="20">
        <f>일위대가!J2245</f>
        <v>247</v>
      </c>
      <c r="H348" s="20">
        <f t="shared" si="5"/>
        <v>8219</v>
      </c>
      <c r="I348" s="8" t="s">
        <v>1163</v>
      </c>
      <c r="J348" s="8" t="s">
        <v>42</v>
      </c>
      <c r="K348" s="8" t="s">
        <v>42</v>
      </c>
      <c r="L348" s="8" t="s">
        <v>42</v>
      </c>
      <c r="M348" s="8" t="s">
        <v>5239</v>
      </c>
      <c r="N348" s="1" t="s">
        <v>42</v>
      </c>
    </row>
    <row r="349" spans="1:14" ht="30" customHeight="1" x14ac:dyDescent="0.3">
      <c r="A349" s="8" t="s">
        <v>1167</v>
      </c>
      <c r="B349" s="8" t="s">
        <v>1146</v>
      </c>
      <c r="C349" s="8" t="s">
        <v>1165</v>
      </c>
      <c r="D349" s="8" t="s">
        <v>81</v>
      </c>
      <c r="E349" s="20">
        <f>일위대가!F2249</f>
        <v>5079</v>
      </c>
      <c r="F349" s="20">
        <f>일위대가!H2249</f>
        <v>7373</v>
      </c>
      <c r="G349" s="20">
        <f>일위대가!J2249</f>
        <v>523</v>
      </c>
      <c r="H349" s="20">
        <f t="shared" si="5"/>
        <v>12975</v>
      </c>
      <c r="I349" s="8" t="s">
        <v>1166</v>
      </c>
      <c r="J349" s="8" t="s">
        <v>42</v>
      </c>
      <c r="K349" s="8" t="s">
        <v>42</v>
      </c>
      <c r="L349" s="8" t="s">
        <v>42</v>
      </c>
      <c r="M349" s="8" t="s">
        <v>5239</v>
      </c>
      <c r="N349" s="1" t="s">
        <v>42</v>
      </c>
    </row>
    <row r="350" spans="1:14" ht="30" customHeight="1" x14ac:dyDescent="0.3">
      <c r="A350" s="8" t="s">
        <v>1170</v>
      </c>
      <c r="B350" s="8" t="s">
        <v>1146</v>
      </c>
      <c r="C350" s="8" t="s">
        <v>1168</v>
      </c>
      <c r="D350" s="8" t="s">
        <v>81</v>
      </c>
      <c r="E350" s="20">
        <f>일위대가!F2253</f>
        <v>4719</v>
      </c>
      <c r="F350" s="20">
        <f>일위대가!H2253</f>
        <v>7373</v>
      </c>
      <c r="G350" s="20">
        <f>일위대가!J2253</f>
        <v>523</v>
      </c>
      <c r="H350" s="20">
        <f t="shared" si="5"/>
        <v>12615</v>
      </c>
      <c r="I350" s="8" t="s">
        <v>1169</v>
      </c>
      <c r="J350" s="8" t="s">
        <v>42</v>
      </c>
      <c r="K350" s="8" t="s">
        <v>42</v>
      </c>
      <c r="L350" s="8" t="s">
        <v>42</v>
      </c>
      <c r="M350" s="8" t="s">
        <v>5239</v>
      </c>
      <c r="N350" s="1" t="s">
        <v>42</v>
      </c>
    </row>
    <row r="351" spans="1:14" ht="30" customHeight="1" x14ac:dyDescent="0.3">
      <c r="A351" s="8" t="s">
        <v>1173</v>
      </c>
      <c r="B351" s="8" t="s">
        <v>1171</v>
      </c>
      <c r="C351" s="8" t="s">
        <v>1147</v>
      </c>
      <c r="D351" s="8" t="s">
        <v>65</v>
      </c>
      <c r="E351" s="20">
        <f>일위대가!F2257</f>
        <v>729</v>
      </c>
      <c r="F351" s="20">
        <f>일위대가!H2257</f>
        <v>30</v>
      </c>
      <c r="G351" s="20">
        <f>일위대가!J2257</f>
        <v>5</v>
      </c>
      <c r="H351" s="20">
        <f t="shared" si="5"/>
        <v>764</v>
      </c>
      <c r="I351" s="8" t="s">
        <v>1172</v>
      </c>
      <c r="J351" s="8" t="s">
        <v>42</v>
      </c>
      <c r="K351" s="8" t="s">
        <v>42</v>
      </c>
      <c r="L351" s="8" t="s">
        <v>42</v>
      </c>
      <c r="M351" s="8" t="s">
        <v>5274</v>
      </c>
      <c r="N351" s="1" t="s">
        <v>42</v>
      </c>
    </row>
    <row r="352" spans="1:14" ht="30" customHeight="1" x14ac:dyDescent="0.3">
      <c r="A352" s="8" t="s">
        <v>1175</v>
      </c>
      <c r="B352" s="8" t="s">
        <v>1171</v>
      </c>
      <c r="C352" s="8" t="s">
        <v>1150</v>
      </c>
      <c r="D352" s="8" t="s">
        <v>65</v>
      </c>
      <c r="E352" s="20">
        <f>일위대가!F2261</f>
        <v>675</v>
      </c>
      <c r="F352" s="20">
        <f>일위대가!H2261</f>
        <v>30</v>
      </c>
      <c r="G352" s="20">
        <f>일위대가!J2261</f>
        <v>5</v>
      </c>
      <c r="H352" s="20">
        <f t="shared" si="5"/>
        <v>710</v>
      </c>
      <c r="I352" s="8" t="s">
        <v>1174</v>
      </c>
      <c r="J352" s="8" t="s">
        <v>42</v>
      </c>
      <c r="K352" s="8" t="s">
        <v>42</v>
      </c>
      <c r="L352" s="8" t="s">
        <v>42</v>
      </c>
      <c r="M352" s="8" t="s">
        <v>5274</v>
      </c>
      <c r="N352" s="1" t="s">
        <v>42</v>
      </c>
    </row>
    <row r="353" spans="1:14" ht="30" customHeight="1" x14ac:dyDescent="0.3">
      <c r="A353" s="8" t="s">
        <v>1178</v>
      </c>
      <c r="B353" s="8" t="s">
        <v>1171</v>
      </c>
      <c r="C353" s="8" t="s">
        <v>1176</v>
      </c>
      <c r="D353" s="8" t="s">
        <v>65</v>
      </c>
      <c r="E353" s="20">
        <f>일위대가!F2265</f>
        <v>737</v>
      </c>
      <c r="F353" s="20">
        <f>일위대가!H2265</f>
        <v>61</v>
      </c>
      <c r="G353" s="20">
        <f>일위대가!J2265</f>
        <v>10</v>
      </c>
      <c r="H353" s="20">
        <f t="shared" si="5"/>
        <v>808</v>
      </c>
      <c r="I353" s="8" t="s">
        <v>1177</v>
      </c>
      <c r="J353" s="8" t="s">
        <v>42</v>
      </c>
      <c r="K353" s="8" t="s">
        <v>42</v>
      </c>
      <c r="L353" s="8" t="s">
        <v>42</v>
      </c>
      <c r="M353" s="8" t="s">
        <v>5274</v>
      </c>
      <c r="N353" s="1" t="s">
        <v>42</v>
      </c>
    </row>
    <row r="354" spans="1:14" ht="30" customHeight="1" x14ac:dyDescent="0.3">
      <c r="A354" s="8" t="s">
        <v>1181</v>
      </c>
      <c r="B354" s="8" t="s">
        <v>1171</v>
      </c>
      <c r="C354" s="8" t="s">
        <v>1179</v>
      </c>
      <c r="D354" s="8" t="s">
        <v>65</v>
      </c>
      <c r="E354" s="20">
        <f>일위대가!F2269</f>
        <v>683</v>
      </c>
      <c r="F354" s="20">
        <f>일위대가!H2269</f>
        <v>61</v>
      </c>
      <c r="G354" s="20">
        <f>일위대가!J2269</f>
        <v>10</v>
      </c>
      <c r="H354" s="20">
        <f t="shared" si="5"/>
        <v>754</v>
      </c>
      <c r="I354" s="8" t="s">
        <v>1180</v>
      </c>
      <c r="J354" s="8" t="s">
        <v>42</v>
      </c>
      <c r="K354" s="8" t="s">
        <v>42</v>
      </c>
      <c r="L354" s="8" t="s">
        <v>42</v>
      </c>
      <c r="M354" s="8" t="s">
        <v>5274</v>
      </c>
      <c r="N354" s="1" t="s">
        <v>42</v>
      </c>
    </row>
    <row r="355" spans="1:14" ht="30" customHeight="1" x14ac:dyDescent="0.3">
      <c r="A355" s="8" t="s">
        <v>1184</v>
      </c>
      <c r="B355" s="8" t="s">
        <v>1182</v>
      </c>
      <c r="C355" s="8" t="s">
        <v>1147</v>
      </c>
      <c r="D355" s="8" t="s">
        <v>65</v>
      </c>
      <c r="E355" s="20">
        <f>일위대가!F2273</f>
        <v>3252</v>
      </c>
      <c r="F355" s="20">
        <f>일위대가!H2273</f>
        <v>341</v>
      </c>
      <c r="G355" s="20">
        <f>일위대가!J2273</f>
        <v>41</v>
      </c>
      <c r="H355" s="20">
        <f t="shared" si="5"/>
        <v>3634</v>
      </c>
      <c r="I355" s="8" t="s">
        <v>1183</v>
      </c>
      <c r="J355" s="8" t="s">
        <v>42</v>
      </c>
      <c r="K355" s="8" t="s">
        <v>42</v>
      </c>
      <c r="L355" s="8" t="s">
        <v>42</v>
      </c>
      <c r="M355" s="8" t="s">
        <v>5291</v>
      </c>
      <c r="N355" s="1" t="s">
        <v>42</v>
      </c>
    </row>
    <row r="356" spans="1:14" ht="30" customHeight="1" x14ac:dyDescent="0.3">
      <c r="A356" s="8" t="s">
        <v>1186</v>
      </c>
      <c r="B356" s="8" t="s">
        <v>1182</v>
      </c>
      <c r="C356" s="8" t="s">
        <v>1150</v>
      </c>
      <c r="D356" s="8" t="s">
        <v>65</v>
      </c>
      <c r="E356" s="20">
        <f>일위대가!F2277</f>
        <v>2593</v>
      </c>
      <c r="F356" s="20">
        <f>일위대가!H2277</f>
        <v>341</v>
      </c>
      <c r="G356" s="20">
        <f>일위대가!J2277</f>
        <v>41</v>
      </c>
      <c r="H356" s="20">
        <f t="shared" si="5"/>
        <v>2975</v>
      </c>
      <c r="I356" s="8" t="s">
        <v>1185</v>
      </c>
      <c r="J356" s="8" t="s">
        <v>42</v>
      </c>
      <c r="K356" s="8" t="s">
        <v>42</v>
      </c>
      <c r="L356" s="8" t="s">
        <v>42</v>
      </c>
      <c r="M356" s="8" t="s">
        <v>5291</v>
      </c>
      <c r="N356" s="1" t="s">
        <v>42</v>
      </c>
    </row>
    <row r="357" spans="1:14" ht="30" customHeight="1" x14ac:dyDescent="0.3">
      <c r="A357" s="8" t="s">
        <v>1188</v>
      </c>
      <c r="B357" s="8" t="s">
        <v>1182</v>
      </c>
      <c r="C357" s="8" t="s">
        <v>1153</v>
      </c>
      <c r="D357" s="8" t="s">
        <v>65</v>
      </c>
      <c r="E357" s="20">
        <f>일위대가!F2281</f>
        <v>3277</v>
      </c>
      <c r="F357" s="20">
        <f>일위대가!H2281</f>
        <v>682</v>
      </c>
      <c r="G357" s="20">
        <f>일위대가!J2281</f>
        <v>82</v>
      </c>
      <c r="H357" s="20">
        <f t="shared" si="5"/>
        <v>4041</v>
      </c>
      <c r="I357" s="8" t="s">
        <v>1187</v>
      </c>
      <c r="J357" s="8" t="s">
        <v>42</v>
      </c>
      <c r="K357" s="8" t="s">
        <v>42</v>
      </c>
      <c r="L357" s="8" t="s">
        <v>42</v>
      </c>
      <c r="M357" s="8" t="s">
        <v>5291</v>
      </c>
      <c r="N357" s="1" t="s">
        <v>42</v>
      </c>
    </row>
    <row r="358" spans="1:14" ht="30" customHeight="1" x14ac:dyDescent="0.3">
      <c r="A358" s="8" t="s">
        <v>1190</v>
      </c>
      <c r="B358" s="8" t="s">
        <v>1182</v>
      </c>
      <c r="C358" s="8" t="s">
        <v>1156</v>
      </c>
      <c r="D358" s="8" t="s">
        <v>65</v>
      </c>
      <c r="E358" s="20">
        <f>일위대가!F2285</f>
        <v>2618</v>
      </c>
      <c r="F358" s="20">
        <f>일위대가!H2285</f>
        <v>682</v>
      </c>
      <c r="G358" s="20">
        <f>일위대가!J2285</f>
        <v>82</v>
      </c>
      <c r="H358" s="20">
        <f t="shared" si="5"/>
        <v>3382</v>
      </c>
      <c r="I358" s="8" t="s">
        <v>1189</v>
      </c>
      <c r="J358" s="8" t="s">
        <v>42</v>
      </c>
      <c r="K358" s="8" t="s">
        <v>42</v>
      </c>
      <c r="L358" s="8" t="s">
        <v>42</v>
      </c>
      <c r="M358" s="8" t="s">
        <v>5291</v>
      </c>
      <c r="N358" s="1" t="s">
        <v>42</v>
      </c>
    </row>
    <row r="359" spans="1:14" ht="30" customHeight="1" x14ac:dyDescent="0.3">
      <c r="A359" s="8" t="s">
        <v>1192</v>
      </c>
      <c r="B359" s="8" t="s">
        <v>1182</v>
      </c>
      <c r="C359" s="8" t="s">
        <v>1159</v>
      </c>
      <c r="D359" s="8" t="s">
        <v>81</v>
      </c>
      <c r="E359" s="20">
        <f>일위대가!F2289</f>
        <v>21956</v>
      </c>
      <c r="F359" s="20">
        <f>일위대가!H2289</f>
        <v>5987</v>
      </c>
      <c r="G359" s="20">
        <f>일위대가!J2289</f>
        <v>724</v>
      </c>
      <c r="H359" s="20">
        <f t="shared" si="5"/>
        <v>28667</v>
      </c>
      <c r="I359" s="8" t="s">
        <v>1191</v>
      </c>
      <c r="J359" s="8" t="s">
        <v>42</v>
      </c>
      <c r="K359" s="8" t="s">
        <v>42</v>
      </c>
      <c r="L359" s="8" t="s">
        <v>42</v>
      </c>
      <c r="M359" s="8" t="s">
        <v>5291</v>
      </c>
      <c r="N359" s="1" t="s">
        <v>42</v>
      </c>
    </row>
    <row r="360" spans="1:14" ht="30" customHeight="1" x14ac:dyDescent="0.3">
      <c r="A360" s="8" t="s">
        <v>1194</v>
      </c>
      <c r="B360" s="8" t="s">
        <v>1182</v>
      </c>
      <c r="C360" s="8" t="s">
        <v>1162</v>
      </c>
      <c r="D360" s="8" t="s">
        <v>81</v>
      </c>
      <c r="E360" s="20">
        <f>일위대가!F2293</f>
        <v>17564</v>
      </c>
      <c r="F360" s="20">
        <f>일위대가!H2293</f>
        <v>5987</v>
      </c>
      <c r="G360" s="20">
        <f>일위대가!J2293</f>
        <v>724</v>
      </c>
      <c r="H360" s="20">
        <f t="shared" si="5"/>
        <v>24275</v>
      </c>
      <c r="I360" s="8" t="s">
        <v>1193</v>
      </c>
      <c r="J360" s="8" t="s">
        <v>42</v>
      </c>
      <c r="K360" s="8" t="s">
        <v>42</v>
      </c>
      <c r="L360" s="8" t="s">
        <v>42</v>
      </c>
      <c r="M360" s="8" t="s">
        <v>5291</v>
      </c>
      <c r="N360" s="1" t="s">
        <v>42</v>
      </c>
    </row>
    <row r="361" spans="1:14" ht="30" customHeight="1" x14ac:dyDescent="0.3">
      <c r="A361" s="8" t="s">
        <v>1196</v>
      </c>
      <c r="B361" s="8" t="s">
        <v>1182</v>
      </c>
      <c r="C361" s="8" t="s">
        <v>1165</v>
      </c>
      <c r="D361" s="8" t="s">
        <v>81</v>
      </c>
      <c r="E361" s="20">
        <f>일위대가!F2297</f>
        <v>22442</v>
      </c>
      <c r="F361" s="20">
        <f>일위대가!H2297</f>
        <v>12641</v>
      </c>
      <c r="G361" s="20">
        <f>일위대가!J2297</f>
        <v>1529</v>
      </c>
      <c r="H361" s="20">
        <f t="shared" si="5"/>
        <v>36612</v>
      </c>
      <c r="I361" s="8" t="s">
        <v>1195</v>
      </c>
      <c r="J361" s="8" t="s">
        <v>42</v>
      </c>
      <c r="K361" s="8" t="s">
        <v>42</v>
      </c>
      <c r="L361" s="8" t="s">
        <v>42</v>
      </c>
      <c r="M361" s="8" t="s">
        <v>5291</v>
      </c>
      <c r="N361" s="1" t="s">
        <v>42</v>
      </c>
    </row>
    <row r="362" spans="1:14" ht="30" customHeight="1" x14ac:dyDescent="0.3">
      <c r="A362" s="8" t="s">
        <v>1198</v>
      </c>
      <c r="B362" s="8" t="s">
        <v>1182</v>
      </c>
      <c r="C362" s="8" t="s">
        <v>1168</v>
      </c>
      <c r="D362" s="8" t="s">
        <v>81</v>
      </c>
      <c r="E362" s="20">
        <f>일위대가!F2301</f>
        <v>18050</v>
      </c>
      <c r="F362" s="20">
        <f>일위대가!H2301</f>
        <v>12641</v>
      </c>
      <c r="G362" s="20">
        <f>일위대가!J2301</f>
        <v>1529</v>
      </c>
      <c r="H362" s="20">
        <f t="shared" si="5"/>
        <v>32220</v>
      </c>
      <c r="I362" s="8" t="s">
        <v>1197</v>
      </c>
      <c r="J362" s="8" t="s">
        <v>42</v>
      </c>
      <c r="K362" s="8" t="s">
        <v>42</v>
      </c>
      <c r="L362" s="8" t="s">
        <v>42</v>
      </c>
      <c r="M362" s="8" t="s">
        <v>5291</v>
      </c>
      <c r="N362" s="1" t="s">
        <v>42</v>
      </c>
    </row>
    <row r="363" spans="1:14" ht="30" customHeight="1" x14ac:dyDescent="0.3">
      <c r="A363" s="8" t="s">
        <v>1202</v>
      </c>
      <c r="B363" s="8" t="s">
        <v>1199</v>
      </c>
      <c r="C363" s="8" t="s">
        <v>1200</v>
      </c>
      <c r="D363" s="8" t="s">
        <v>81</v>
      </c>
      <c r="E363" s="20">
        <f>일위대가!F2305</f>
        <v>47</v>
      </c>
      <c r="F363" s="20">
        <f>일위대가!H2305</f>
        <v>1327</v>
      </c>
      <c r="G363" s="20">
        <f>일위대가!J2305</f>
        <v>57</v>
      </c>
      <c r="H363" s="20">
        <f t="shared" si="5"/>
        <v>1431</v>
      </c>
      <c r="I363" s="8" t="s">
        <v>1201</v>
      </c>
      <c r="J363" s="8" t="s">
        <v>42</v>
      </c>
      <c r="K363" s="8" t="s">
        <v>42</v>
      </c>
      <c r="L363" s="8" t="s">
        <v>42</v>
      </c>
      <c r="M363" s="8" t="s">
        <v>5324</v>
      </c>
      <c r="N363" s="1" t="s">
        <v>42</v>
      </c>
    </row>
    <row r="364" spans="1:14" ht="30" customHeight="1" x14ac:dyDescent="0.3">
      <c r="A364" s="8" t="s">
        <v>1205</v>
      </c>
      <c r="B364" s="8" t="s">
        <v>1199</v>
      </c>
      <c r="C364" s="8" t="s">
        <v>1203</v>
      </c>
      <c r="D364" s="8" t="s">
        <v>81</v>
      </c>
      <c r="E364" s="20">
        <f>일위대가!F2309</f>
        <v>94</v>
      </c>
      <c r="F364" s="20">
        <f>일위대가!H2309</f>
        <v>2654</v>
      </c>
      <c r="G364" s="20">
        <f>일위대가!J2309</f>
        <v>115</v>
      </c>
      <c r="H364" s="20">
        <f t="shared" si="5"/>
        <v>2863</v>
      </c>
      <c r="I364" s="8" t="s">
        <v>1204</v>
      </c>
      <c r="J364" s="8" t="s">
        <v>42</v>
      </c>
      <c r="K364" s="8" t="s">
        <v>42</v>
      </c>
      <c r="L364" s="8" t="s">
        <v>42</v>
      </c>
      <c r="M364" s="8" t="s">
        <v>5324</v>
      </c>
      <c r="N364" s="1" t="s">
        <v>42</v>
      </c>
    </row>
    <row r="365" spans="1:14" ht="30" customHeight="1" x14ac:dyDescent="0.3">
      <c r="A365" s="8" t="s">
        <v>1208</v>
      </c>
      <c r="B365" s="8" t="s">
        <v>1199</v>
      </c>
      <c r="C365" s="8" t="s">
        <v>1206</v>
      </c>
      <c r="D365" s="8" t="s">
        <v>81</v>
      </c>
      <c r="E365" s="20">
        <f>일위대가!F2313</f>
        <v>124</v>
      </c>
      <c r="F365" s="20">
        <f>일위대가!H2313</f>
        <v>3492</v>
      </c>
      <c r="G365" s="20">
        <f>일위대가!J2313</f>
        <v>152</v>
      </c>
      <c r="H365" s="20">
        <f t="shared" si="5"/>
        <v>3768</v>
      </c>
      <c r="I365" s="8" t="s">
        <v>1207</v>
      </c>
      <c r="J365" s="8" t="s">
        <v>42</v>
      </c>
      <c r="K365" s="8" t="s">
        <v>42</v>
      </c>
      <c r="L365" s="8" t="s">
        <v>42</v>
      </c>
      <c r="M365" s="8" t="s">
        <v>5324</v>
      </c>
      <c r="N365" s="1" t="s">
        <v>42</v>
      </c>
    </row>
    <row r="366" spans="1:14" ht="30" customHeight="1" x14ac:dyDescent="0.3">
      <c r="A366" s="8" t="s">
        <v>1211</v>
      </c>
      <c r="B366" s="8" t="s">
        <v>1199</v>
      </c>
      <c r="C366" s="8" t="s">
        <v>1209</v>
      </c>
      <c r="D366" s="8" t="s">
        <v>81</v>
      </c>
      <c r="E366" s="20">
        <f>일위대가!F2317</f>
        <v>263</v>
      </c>
      <c r="F366" s="20">
        <f>일위대가!H2317</f>
        <v>7373</v>
      </c>
      <c r="G366" s="20">
        <f>일위대가!J2317</f>
        <v>322</v>
      </c>
      <c r="H366" s="20">
        <f t="shared" si="5"/>
        <v>7958</v>
      </c>
      <c r="I366" s="8" t="s">
        <v>1210</v>
      </c>
      <c r="J366" s="8" t="s">
        <v>42</v>
      </c>
      <c r="K366" s="8" t="s">
        <v>42</v>
      </c>
      <c r="L366" s="8" t="s">
        <v>42</v>
      </c>
      <c r="M366" s="8" t="s">
        <v>5324</v>
      </c>
      <c r="N366" s="1" t="s">
        <v>42</v>
      </c>
    </row>
    <row r="367" spans="1:14" ht="30" customHeight="1" x14ac:dyDescent="0.3">
      <c r="A367" s="8" t="s">
        <v>1217</v>
      </c>
      <c r="B367" s="8" t="s">
        <v>1214</v>
      </c>
      <c r="C367" s="8" t="s">
        <v>1215</v>
      </c>
      <c r="D367" s="8" t="s">
        <v>81</v>
      </c>
      <c r="E367" s="20">
        <f>일위대가!F2324</f>
        <v>793</v>
      </c>
      <c r="F367" s="20">
        <f>일위대가!H2324</f>
        <v>12717</v>
      </c>
      <c r="G367" s="20">
        <f>일위대가!J2324</f>
        <v>740</v>
      </c>
      <c r="H367" s="20">
        <f t="shared" si="5"/>
        <v>14250</v>
      </c>
      <c r="I367" s="8" t="s">
        <v>1216</v>
      </c>
      <c r="J367" s="8" t="s">
        <v>42</v>
      </c>
      <c r="K367" s="8" t="s">
        <v>42</v>
      </c>
      <c r="L367" s="8" t="s">
        <v>42</v>
      </c>
      <c r="M367" s="8" t="s">
        <v>5333</v>
      </c>
      <c r="N367" s="1" t="s">
        <v>42</v>
      </c>
    </row>
    <row r="368" spans="1:14" ht="30" customHeight="1" x14ac:dyDescent="0.3">
      <c r="A368" s="8" t="s">
        <v>1223</v>
      </c>
      <c r="B368" s="8" t="s">
        <v>1220</v>
      </c>
      <c r="C368" s="8" t="s">
        <v>1221</v>
      </c>
      <c r="D368" s="8" t="s">
        <v>88</v>
      </c>
      <c r="E368" s="20">
        <f>일위대가!F2331</f>
        <v>4664</v>
      </c>
      <c r="F368" s="20">
        <f>일위대가!H2331</f>
        <v>118109</v>
      </c>
      <c r="G368" s="20">
        <f>일위대가!J2331</f>
        <v>6581</v>
      </c>
      <c r="H368" s="20">
        <f t="shared" si="5"/>
        <v>129354</v>
      </c>
      <c r="I368" s="8" t="s">
        <v>1222</v>
      </c>
      <c r="J368" s="8" t="s">
        <v>42</v>
      </c>
      <c r="K368" s="8" t="s">
        <v>42</v>
      </c>
      <c r="L368" s="8" t="s">
        <v>42</v>
      </c>
      <c r="M368" s="8" t="s">
        <v>5341</v>
      </c>
      <c r="N368" s="1" t="s">
        <v>42</v>
      </c>
    </row>
    <row r="369" spans="1:14" ht="30" customHeight="1" x14ac:dyDescent="0.3">
      <c r="A369" s="8" t="s">
        <v>1229</v>
      </c>
      <c r="B369" s="8" t="s">
        <v>1226</v>
      </c>
      <c r="C369" s="8" t="s">
        <v>1227</v>
      </c>
      <c r="D369" s="8" t="s">
        <v>598</v>
      </c>
      <c r="E369" s="20">
        <f>일위대가!F2336</f>
        <v>0</v>
      </c>
      <c r="F369" s="20">
        <f>일위대가!H2336</f>
        <v>31637</v>
      </c>
      <c r="G369" s="20">
        <f>일위대가!J2336</f>
        <v>0</v>
      </c>
      <c r="H369" s="20">
        <f t="shared" si="5"/>
        <v>31637</v>
      </c>
      <c r="I369" s="8" t="s">
        <v>1228</v>
      </c>
      <c r="J369" s="8" t="s">
        <v>42</v>
      </c>
      <c r="K369" s="8" t="s">
        <v>42</v>
      </c>
      <c r="L369" s="8" t="s">
        <v>42</v>
      </c>
      <c r="M369" s="8" t="s">
        <v>5347</v>
      </c>
      <c r="N369" s="1" t="s">
        <v>42</v>
      </c>
    </row>
    <row r="370" spans="1:14" ht="30" customHeight="1" x14ac:dyDescent="0.3">
      <c r="A370" s="8" t="s">
        <v>1232</v>
      </c>
      <c r="B370" s="8" t="s">
        <v>1226</v>
      </c>
      <c r="C370" s="8" t="s">
        <v>1230</v>
      </c>
      <c r="D370" s="8" t="s">
        <v>598</v>
      </c>
      <c r="E370" s="20">
        <f>일위대가!F2341</f>
        <v>0</v>
      </c>
      <c r="F370" s="20">
        <f>일위대가!H2341</f>
        <v>53686</v>
      </c>
      <c r="G370" s="20">
        <f>일위대가!J2341</f>
        <v>0</v>
      </c>
      <c r="H370" s="20">
        <f t="shared" si="5"/>
        <v>53686</v>
      </c>
      <c r="I370" s="8" t="s">
        <v>1231</v>
      </c>
      <c r="J370" s="8" t="s">
        <v>42</v>
      </c>
      <c r="K370" s="8" t="s">
        <v>42</v>
      </c>
      <c r="L370" s="8" t="s">
        <v>42</v>
      </c>
      <c r="M370" s="8" t="s">
        <v>5347</v>
      </c>
      <c r="N370" s="1" t="s">
        <v>42</v>
      </c>
    </row>
    <row r="371" spans="1:14" ht="30" customHeight="1" x14ac:dyDescent="0.3">
      <c r="A371" s="8" t="s">
        <v>1235</v>
      </c>
      <c r="B371" s="8" t="s">
        <v>1233</v>
      </c>
      <c r="C371" s="8" t="s">
        <v>1227</v>
      </c>
      <c r="D371" s="8" t="s">
        <v>598</v>
      </c>
      <c r="E371" s="20">
        <f>일위대가!F2346</f>
        <v>0</v>
      </c>
      <c r="F371" s="20">
        <f>일위대가!H2346</f>
        <v>27889</v>
      </c>
      <c r="G371" s="20">
        <f>일위대가!J2346</f>
        <v>0</v>
      </c>
      <c r="H371" s="20">
        <f t="shared" si="5"/>
        <v>27889</v>
      </c>
      <c r="I371" s="8" t="s">
        <v>1234</v>
      </c>
      <c r="J371" s="8" t="s">
        <v>42</v>
      </c>
      <c r="K371" s="8" t="s">
        <v>42</v>
      </c>
      <c r="L371" s="8" t="s">
        <v>42</v>
      </c>
      <c r="M371" s="8" t="s">
        <v>5356</v>
      </c>
      <c r="N371" s="1" t="s">
        <v>42</v>
      </c>
    </row>
    <row r="372" spans="1:14" ht="30" customHeight="1" x14ac:dyDescent="0.3">
      <c r="A372" s="8" t="s">
        <v>1237</v>
      </c>
      <c r="B372" s="8" t="s">
        <v>1233</v>
      </c>
      <c r="C372" s="8" t="s">
        <v>1230</v>
      </c>
      <c r="D372" s="8" t="s">
        <v>598</v>
      </c>
      <c r="E372" s="20">
        <f>일위대가!F2351</f>
        <v>0</v>
      </c>
      <c r="F372" s="20">
        <f>일위대가!H2351</f>
        <v>36690</v>
      </c>
      <c r="G372" s="20">
        <f>일위대가!J2351</f>
        <v>0</v>
      </c>
      <c r="H372" s="20">
        <f t="shared" si="5"/>
        <v>36690</v>
      </c>
      <c r="I372" s="8" t="s">
        <v>1236</v>
      </c>
      <c r="J372" s="8" t="s">
        <v>42</v>
      </c>
      <c r="K372" s="8" t="s">
        <v>42</v>
      </c>
      <c r="L372" s="8" t="s">
        <v>42</v>
      </c>
      <c r="M372" s="8" t="s">
        <v>5356</v>
      </c>
      <c r="N372" s="1" t="s">
        <v>42</v>
      </c>
    </row>
    <row r="373" spans="1:14" ht="30" customHeight="1" x14ac:dyDescent="0.3">
      <c r="A373" s="8" t="s">
        <v>1240</v>
      </c>
      <c r="B373" s="8" t="s">
        <v>1233</v>
      </c>
      <c r="C373" s="8" t="s">
        <v>1238</v>
      </c>
      <c r="D373" s="8" t="s">
        <v>598</v>
      </c>
      <c r="E373" s="20">
        <f>일위대가!F2356</f>
        <v>0</v>
      </c>
      <c r="F373" s="20">
        <f>일위대가!H2356</f>
        <v>46451</v>
      </c>
      <c r="G373" s="20">
        <f>일위대가!J2356</f>
        <v>0</v>
      </c>
      <c r="H373" s="20">
        <f t="shared" si="5"/>
        <v>46451</v>
      </c>
      <c r="I373" s="8" t="s">
        <v>1239</v>
      </c>
      <c r="J373" s="8" t="s">
        <v>42</v>
      </c>
      <c r="K373" s="8" t="s">
        <v>42</v>
      </c>
      <c r="L373" s="8" t="s">
        <v>42</v>
      </c>
      <c r="M373" s="8" t="s">
        <v>5356</v>
      </c>
      <c r="N373" s="1" t="s">
        <v>42</v>
      </c>
    </row>
    <row r="374" spans="1:14" ht="30" customHeight="1" x14ac:dyDescent="0.3">
      <c r="A374" s="8" t="s">
        <v>1243</v>
      </c>
      <c r="B374" s="8" t="s">
        <v>1233</v>
      </c>
      <c r="C374" s="8" t="s">
        <v>1241</v>
      </c>
      <c r="D374" s="8" t="s">
        <v>598</v>
      </c>
      <c r="E374" s="20">
        <f>일위대가!F2361</f>
        <v>0</v>
      </c>
      <c r="F374" s="20">
        <f>일위대가!H2361</f>
        <v>69722</v>
      </c>
      <c r="G374" s="20">
        <f>일위대가!J2361</f>
        <v>0</v>
      </c>
      <c r="H374" s="20">
        <f t="shared" si="5"/>
        <v>69722</v>
      </c>
      <c r="I374" s="8" t="s">
        <v>1242</v>
      </c>
      <c r="J374" s="8" t="s">
        <v>42</v>
      </c>
      <c r="K374" s="8" t="s">
        <v>42</v>
      </c>
      <c r="L374" s="8" t="s">
        <v>42</v>
      </c>
      <c r="M374" s="8" t="s">
        <v>5356</v>
      </c>
      <c r="N374" s="1" t="s">
        <v>42</v>
      </c>
    </row>
    <row r="375" spans="1:14" ht="30" customHeight="1" x14ac:dyDescent="0.3">
      <c r="A375" s="8" t="s">
        <v>1246</v>
      </c>
      <c r="B375" s="8" t="s">
        <v>1233</v>
      </c>
      <c r="C375" s="8" t="s">
        <v>1244</v>
      </c>
      <c r="D375" s="8" t="s">
        <v>598</v>
      </c>
      <c r="E375" s="20">
        <f>일위대가!F2366</f>
        <v>0</v>
      </c>
      <c r="F375" s="20">
        <f>일위대가!H2366</f>
        <v>76695</v>
      </c>
      <c r="G375" s="20">
        <f>일위대가!J2366</f>
        <v>0</v>
      </c>
      <c r="H375" s="20">
        <f t="shared" si="5"/>
        <v>76695</v>
      </c>
      <c r="I375" s="8" t="s">
        <v>1245</v>
      </c>
      <c r="J375" s="8" t="s">
        <v>42</v>
      </c>
      <c r="K375" s="8" t="s">
        <v>42</v>
      </c>
      <c r="L375" s="8" t="s">
        <v>42</v>
      </c>
      <c r="M375" s="8" t="s">
        <v>5356</v>
      </c>
      <c r="N375" s="1" t="s">
        <v>42</v>
      </c>
    </row>
    <row r="376" spans="1:14" ht="30" customHeight="1" x14ac:dyDescent="0.3">
      <c r="A376" s="8" t="s">
        <v>1251</v>
      </c>
      <c r="B376" s="8" t="s">
        <v>1249</v>
      </c>
      <c r="C376" s="8" t="s">
        <v>1238</v>
      </c>
      <c r="D376" s="8" t="s">
        <v>598</v>
      </c>
      <c r="E376" s="20">
        <f>일위대가!F2372</f>
        <v>0</v>
      </c>
      <c r="F376" s="20">
        <f>일위대가!H2372</f>
        <v>53686</v>
      </c>
      <c r="G376" s="20">
        <f>일위대가!J2372</f>
        <v>1610</v>
      </c>
      <c r="H376" s="20">
        <f t="shared" si="5"/>
        <v>55296</v>
      </c>
      <c r="I376" s="8" t="s">
        <v>1250</v>
      </c>
      <c r="J376" s="8" t="s">
        <v>42</v>
      </c>
      <c r="K376" s="8" t="s">
        <v>42</v>
      </c>
      <c r="L376" s="8" t="s">
        <v>42</v>
      </c>
      <c r="M376" s="8" t="s">
        <v>5372</v>
      </c>
      <c r="N376" s="1" t="s">
        <v>42</v>
      </c>
    </row>
    <row r="377" spans="1:14" ht="30" customHeight="1" x14ac:dyDescent="0.3">
      <c r="A377" s="8" t="s">
        <v>1253</v>
      </c>
      <c r="B377" s="8" t="s">
        <v>1249</v>
      </c>
      <c r="C377" s="8" t="s">
        <v>1241</v>
      </c>
      <c r="D377" s="8" t="s">
        <v>598</v>
      </c>
      <c r="E377" s="20">
        <f>일위대가!F2378</f>
        <v>0</v>
      </c>
      <c r="F377" s="20">
        <f>일위대가!H2378</f>
        <v>63447</v>
      </c>
      <c r="G377" s="20">
        <f>일위대가!J2378</f>
        <v>1903</v>
      </c>
      <c r="H377" s="20">
        <f t="shared" si="5"/>
        <v>65350</v>
      </c>
      <c r="I377" s="8" t="s">
        <v>1252</v>
      </c>
      <c r="J377" s="8" t="s">
        <v>42</v>
      </c>
      <c r="K377" s="8" t="s">
        <v>42</v>
      </c>
      <c r="L377" s="8" t="s">
        <v>42</v>
      </c>
      <c r="M377" s="8" t="s">
        <v>5372</v>
      </c>
      <c r="N377" s="1" t="s">
        <v>42</v>
      </c>
    </row>
    <row r="378" spans="1:14" ht="30" customHeight="1" x14ac:dyDescent="0.3">
      <c r="A378" s="8" t="s">
        <v>1255</v>
      </c>
      <c r="B378" s="8" t="s">
        <v>1249</v>
      </c>
      <c r="C378" s="8" t="s">
        <v>1244</v>
      </c>
      <c r="D378" s="8" t="s">
        <v>598</v>
      </c>
      <c r="E378" s="20">
        <f>일위대가!F2384</f>
        <v>0</v>
      </c>
      <c r="F378" s="20">
        <f>일위대가!H2384</f>
        <v>69722</v>
      </c>
      <c r="G378" s="20">
        <f>일위대가!J2384</f>
        <v>2091</v>
      </c>
      <c r="H378" s="20">
        <f t="shared" si="5"/>
        <v>71813</v>
      </c>
      <c r="I378" s="8" t="s">
        <v>1254</v>
      </c>
      <c r="J378" s="8" t="s">
        <v>42</v>
      </c>
      <c r="K378" s="8" t="s">
        <v>42</v>
      </c>
      <c r="L378" s="8" t="s">
        <v>42</v>
      </c>
      <c r="M378" s="8" t="s">
        <v>5372</v>
      </c>
      <c r="N378" s="1" t="s">
        <v>42</v>
      </c>
    </row>
    <row r="379" spans="1:14" ht="30" customHeight="1" x14ac:dyDescent="0.3">
      <c r="A379" s="8" t="s">
        <v>1258</v>
      </c>
      <c r="B379" s="8" t="s">
        <v>1249</v>
      </c>
      <c r="C379" s="8" t="s">
        <v>1256</v>
      </c>
      <c r="D379" s="8" t="s">
        <v>598</v>
      </c>
      <c r="E379" s="20">
        <f>일위대가!F2390</f>
        <v>0</v>
      </c>
      <c r="F379" s="20">
        <f>일위대가!H2390</f>
        <v>93265</v>
      </c>
      <c r="G379" s="20">
        <f>일위대가!J2390</f>
        <v>2797</v>
      </c>
      <c r="H379" s="20">
        <f t="shared" si="5"/>
        <v>96062</v>
      </c>
      <c r="I379" s="8" t="s">
        <v>1257</v>
      </c>
      <c r="J379" s="8" t="s">
        <v>42</v>
      </c>
      <c r="K379" s="8" t="s">
        <v>42</v>
      </c>
      <c r="L379" s="8" t="s">
        <v>42</v>
      </c>
      <c r="M379" s="8" t="s">
        <v>5372</v>
      </c>
      <c r="N379" s="1" t="s">
        <v>42</v>
      </c>
    </row>
    <row r="380" spans="1:14" ht="30" customHeight="1" x14ac:dyDescent="0.3">
      <c r="A380" s="8" t="s">
        <v>1261</v>
      </c>
      <c r="B380" s="8" t="s">
        <v>1249</v>
      </c>
      <c r="C380" s="8" t="s">
        <v>1259</v>
      </c>
      <c r="D380" s="8" t="s">
        <v>598</v>
      </c>
      <c r="E380" s="20">
        <f>일위대가!F2396</f>
        <v>0</v>
      </c>
      <c r="F380" s="20">
        <f>일위대가!H2396</f>
        <v>115902</v>
      </c>
      <c r="G380" s="20">
        <f>일위대가!J2396</f>
        <v>3477</v>
      </c>
      <c r="H380" s="20">
        <f t="shared" si="5"/>
        <v>119379</v>
      </c>
      <c r="I380" s="8" t="s">
        <v>1260</v>
      </c>
      <c r="J380" s="8" t="s">
        <v>42</v>
      </c>
      <c r="K380" s="8" t="s">
        <v>42</v>
      </c>
      <c r="L380" s="8" t="s">
        <v>42</v>
      </c>
      <c r="M380" s="8" t="s">
        <v>5372</v>
      </c>
      <c r="N380" s="1" t="s">
        <v>42</v>
      </c>
    </row>
    <row r="381" spans="1:14" ht="30" customHeight="1" x14ac:dyDescent="0.3">
      <c r="A381" s="8" t="s">
        <v>1266</v>
      </c>
      <c r="B381" s="8" t="s">
        <v>1264</v>
      </c>
      <c r="C381" s="8" t="s">
        <v>1238</v>
      </c>
      <c r="D381" s="8" t="s">
        <v>598</v>
      </c>
      <c r="E381" s="20">
        <f>일위대가!F2402</f>
        <v>0</v>
      </c>
      <c r="F381" s="20">
        <f>일위대가!H2402</f>
        <v>125501</v>
      </c>
      <c r="G381" s="20">
        <f>일위대가!J2402</f>
        <v>18825</v>
      </c>
      <c r="H381" s="20">
        <f t="shared" si="5"/>
        <v>144326</v>
      </c>
      <c r="I381" s="8" t="s">
        <v>1265</v>
      </c>
      <c r="J381" s="8" t="s">
        <v>42</v>
      </c>
      <c r="K381" s="8" t="s">
        <v>42</v>
      </c>
      <c r="L381" s="8" t="s">
        <v>42</v>
      </c>
      <c r="M381" s="8" t="s">
        <v>5393</v>
      </c>
      <c r="N381" s="1" t="s">
        <v>42</v>
      </c>
    </row>
    <row r="382" spans="1:14" ht="30" customHeight="1" x14ac:dyDescent="0.3">
      <c r="A382" s="8" t="s">
        <v>1268</v>
      </c>
      <c r="B382" s="8" t="s">
        <v>1264</v>
      </c>
      <c r="C382" s="8" t="s">
        <v>1241</v>
      </c>
      <c r="D382" s="8" t="s">
        <v>598</v>
      </c>
      <c r="E382" s="20">
        <f>일위대가!F2408</f>
        <v>0</v>
      </c>
      <c r="F382" s="20">
        <f>일위대가!H2408</f>
        <v>139445</v>
      </c>
      <c r="G382" s="20">
        <f>일위대가!J2408</f>
        <v>20916</v>
      </c>
      <c r="H382" s="20">
        <f t="shared" si="5"/>
        <v>160361</v>
      </c>
      <c r="I382" s="8" t="s">
        <v>1267</v>
      </c>
      <c r="J382" s="8" t="s">
        <v>42</v>
      </c>
      <c r="K382" s="8" t="s">
        <v>42</v>
      </c>
      <c r="L382" s="8" t="s">
        <v>42</v>
      </c>
      <c r="M382" s="8" t="s">
        <v>5393</v>
      </c>
      <c r="N382" s="1" t="s">
        <v>42</v>
      </c>
    </row>
    <row r="383" spans="1:14" ht="30" customHeight="1" x14ac:dyDescent="0.3">
      <c r="A383" s="8" t="s">
        <v>1270</v>
      </c>
      <c r="B383" s="8" t="s">
        <v>1264</v>
      </c>
      <c r="C383" s="8" t="s">
        <v>1244</v>
      </c>
      <c r="D383" s="8" t="s">
        <v>598</v>
      </c>
      <c r="E383" s="20">
        <f>일위대가!F2414</f>
        <v>0</v>
      </c>
      <c r="F383" s="20">
        <f>일위대가!H2414</f>
        <v>153390</v>
      </c>
      <c r="G383" s="20">
        <f>일위대가!J2414</f>
        <v>23008</v>
      </c>
      <c r="H383" s="20">
        <f t="shared" si="5"/>
        <v>176398</v>
      </c>
      <c r="I383" s="8" t="s">
        <v>1269</v>
      </c>
      <c r="J383" s="8" t="s">
        <v>42</v>
      </c>
      <c r="K383" s="8" t="s">
        <v>42</v>
      </c>
      <c r="L383" s="8" t="s">
        <v>42</v>
      </c>
      <c r="M383" s="8" t="s">
        <v>5393</v>
      </c>
      <c r="N383" s="1" t="s">
        <v>42</v>
      </c>
    </row>
    <row r="384" spans="1:14" ht="30" customHeight="1" x14ac:dyDescent="0.3">
      <c r="A384" s="8" t="s">
        <v>1272</v>
      </c>
      <c r="B384" s="8" t="s">
        <v>1264</v>
      </c>
      <c r="C384" s="8" t="s">
        <v>1256</v>
      </c>
      <c r="D384" s="8" t="s">
        <v>598</v>
      </c>
      <c r="E384" s="20">
        <f>일위대가!F2420</f>
        <v>0</v>
      </c>
      <c r="F384" s="20">
        <f>일위대가!H2420</f>
        <v>175391</v>
      </c>
      <c r="G384" s="20">
        <f>일위대가!J2420</f>
        <v>26308</v>
      </c>
      <c r="H384" s="20">
        <f t="shared" si="5"/>
        <v>201699</v>
      </c>
      <c r="I384" s="8" t="s">
        <v>1271</v>
      </c>
      <c r="J384" s="8" t="s">
        <v>42</v>
      </c>
      <c r="K384" s="8" t="s">
        <v>42</v>
      </c>
      <c r="L384" s="8" t="s">
        <v>42</v>
      </c>
      <c r="M384" s="8" t="s">
        <v>5393</v>
      </c>
      <c r="N384" s="1" t="s">
        <v>42</v>
      </c>
    </row>
    <row r="385" spans="1:14" ht="30" customHeight="1" x14ac:dyDescent="0.3">
      <c r="A385" s="8" t="s">
        <v>1274</v>
      </c>
      <c r="B385" s="8" t="s">
        <v>1264</v>
      </c>
      <c r="C385" s="8" t="s">
        <v>1259</v>
      </c>
      <c r="D385" s="8" t="s">
        <v>598</v>
      </c>
      <c r="E385" s="20">
        <f>일위대가!F2426</f>
        <v>0</v>
      </c>
      <c r="F385" s="20">
        <f>일위대가!H2426</f>
        <v>213783</v>
      </c>
      <c r="G385" s="20">
        <f>일위대가!J2426</f>
        <v>32067</v>
      </c>
      <c r="H385" s="20">
        <f t="shared" si="5"/>
        <v>245850</v>
      </c>
      <c r="I385" s="8" t="s">
        <v>1273</v>
      </c>
      <c r="J385" s="8" t="s">
        <v>42</v>
      </c>
      <c r="K385" s="8" t="s">
        <v>42</v>
      </c>
      <c r="L385" s="8" t="s">
        <v>42</v>
      </c>
      <c r="M385" s="8" t="s">
        <v>5393</v>
      </c>
      <c r="N385" s="1" t="s">
        <v>42</v>
      </c>
    </row>
    <row r="386" spans="1:14" ht="30" customHeight="1" x14ac:dyDescent="0.3">
      <c r="A386" s="8" t="s">
        <v>1279</v>
      </c>
      <c r="B386" s="8" t="s">
        <v>1277</v>
      </c>
      <c r="C386" s="8" t="s">
        <v>1238</v>
      </c>
      <c r="D386" s="8" t="s">
        <v>598</v>
      </c>
      <c r="E386" s="20">
        <f>일위대가!F2432</f>
        <v>0</v>
      </c>
      <c r="F386" s="20">
        <f>일위대가!H2432</f>
        <v>51431</v>
      </c>
      <c r="G386" s="20">
        <f>일위대가!J2432</f>
        <v>2571</v>
      </c>
      <c r="H386" s="20">
        <f t="shared" si="5"/>
        <v>54002</v>
      </c>
      <c r="I386" s="8" t="s">
        <v>1278</v>
      </c>
      <c r="J386" s="8" t="s">
        <v>42</v>
      </c>
      <c r="K386" s="8" t="s">
        <v>42</v>
      </c>
      <c r="L386" s="8" t="s">
        <v>42</v>
      </c>
      <c r="M386" s="8" t="s">
        <v>5415</v>
      </c>
      <c r="N386" s="1" t="s">
        <v>42</v>
      </c>
    </row>
    <row r="387" spans="1:14" ht="30" customHeight="1" x14ac:dyDescent="0.3">
      <c r="A387" s="8" t="s">
        <v>1281</v>
      </c>
      <c r="B387" s="8" t="s">
        <v>1277</v>
      </c>
      <c r="C387" s="8" t="s">
        <v>1241</v>
      </c>
      <c r="D387" s="8" t="s">
        <v>598</v>
      </c>
      <c r="E387" s="20">
        <f>일위대가!F2438</f>
        <v>0</v>
      </c>
      <c r="F387" s="20">
        <f>일위대가!H2438</f>
        <v>62750</v>
      </c>
      <c r="G387" s="20">
        <f>일위대가!J2438</f>
        <v>3137</v>
      </c>
      <c r="H387" s="20">
        <f t="shared" si="5"/>
        <v>65887</v>
      </c>
      <c r="I387" s="8" t="s">
        <v>1280</v>
      </c>
      <c r="J387" s="8" t="s">
        <v>42</v>
      </c>
      <c r="K387" s="8" t="s">
        <v>42</v>
      </c>
      <c r="L387" s="8" t="s">
        <v>42</v>
      </c>
      <c r="M387" s="8" t="s">
        <v>5415</v>
      </c>
      <c r="N387" s="1" t="s">
        <v>42</v>
      </c>
    </row>
    <row r="388" spans="1:14" ht="30" customHeight="1" x14ac:dyDescent="0.3">
      <c r="A388" s="8" t="s">
        <v>1283</v>
      </c>
      <c r="B388" s="8" t="s">
        <v>1277</v>
      </c>
      <c r="C388" s="8" t="s">
        <v>1244</v>
      </c>
      <c r="D388" s="8" t="s">
        <v>598</v>
      </c>
      <c r="E388" s="20">
        <f>일위대가!F2444</f>
        <v>0</v>
      </c>
      <c r="F388" s="20">
        <f>일위대가!H2444</f>
        <v>69722</v>
      </c>
      <c r="G388" s="20">
        <f>일위대가!J2444</f>
        <v>3486</v>
      </c>
      <c r="H388" s="20">
        <f t="shared" ref="H388:H451" si="6">E388+F388+G388</f>
        <v>73208</v>
      </c>
      <c r="I388" s="8" t="s">
        <v>1282</v>
      </c>
      <c r="J388" s="8" t="s">
        <v>42</v>
      </c>
      <c r="K388" s="8" t="s">
        <v>42</v>
      </c>
      <c r="L388" s="8" t="s">
        <v>42</v>
      </c>
      <c r="M388" s="8" t="s">
        <v>5415</v>
      </c>
      <c r="N388" s="1" t="s">
        <v>42</v>
      </c>
    </row>
    <row r="389" spans="1:14" ht="30" customHeight="1" x14ac:dyDescent="0.3">
      <c r="A389" s="8" t="s">
        <v>1289</v>
      </c>
      <c r="B389" s="8" t="s">
        <v>1286</v>
      </c>
      <c r="C389" s="8" t="s">
        <v>1287</v>
      </c>
      <c r="D389" s="8" t="s">
        <v>473</v>
      </c>
      <c r="E389" s="20">
        <f>일위대가!F2451</f>
        <v>8788</v>
      </c>
      <c r="F389" s="20">
        <f>일위대가!H2451</f>
        <v>72983</v>
      </c>
      <c r="G389" s="20">
        <f>일위대가!J2451</f>
        <v>13611</v>
      </c>
      <c r="H389" s="20">
        <f t="shared" si="6"/>
        <v>95382</v>
      </c>
      <c r="I389" s="8" t="s">
        <v>1288</v>
      </c>
      <c r="J389" s="8" t="s">
        <v>42</v>
      </c>
      <c r="K389" s="8" t="s">
        <v>42</v>
      </c>
      <c r="L389" s="8" t="s">
        <v>42</v>
      </c>
      <c r="M389" s="8" t="s">
        <v>5429</v>
      </c>
      <c r="N389" s="1" t="s">
        <v>42</v>
      </c>
    </row>
    <row r="390" spans="1:14" ht="30" customHeight="1" x14ac:dyDescent="0.3">
      <c r="A390" s="8" t="s">
        <v>1292</v>
      </c>
      <c r="B390" s="8" t="s">
        <v>1286</v>
      </c>
      <c r="C390" s="8" t="s">
        <v>1290</v>
      </c>
      <c r="D390" s="8" t="s">
        <v>473</v>
      </c>
      <c r="E390" s="20">
        <f>일위대가!F2458</f>
        <v>10140</v>
      </c>
      <c r="F390" s="20">
        <f>일위대가!H2458</f>
        <v>84299</v>
      </c>
      <c r="G390" s="20">
        <f>일위대가!J2458</f>
        <v>15707</v>
      </c>
      <c r="H390" s="20">
        <f t="shared" si="6"/>
        <v>110146</v>
      </c>
      <c r="I390" s="8" t="s">
        <v>1291</v>
      </c>
      <c r="J390" s="8" t="s">
        <v>42</v>
      </c>
      <c r="K390" s="8" t="s">
        <v>42</v>
      </c>
      <c r="L390" s="8" t="s">
        <v>42</v>
      </c>
      <c r="M390" s="8" t="s">
        <v>5429</v>
      </c>
      <c r="N390" s="1" t="s">
        <v>42</v>
      </c>
    </row>
    <row r="391" spans="1:14" ht="30" customHeight="1" x14ac:dyDescent="0.3">
      <c r="A391" s="8" t="s">
        <v>1295</v>
      </c>
      <c r="B391" s="8" t="s">
        <v>1286</v>
      </c>
      <c r="C391" s="8" t="s">
        <v>1293</v>
      </c>
      <c r="D391" s="8" t="s">
        <v>473</v>
      </c>
      <c r="E391" s="20">
        <f>일위대가!F2465</f>
        <v>11986</v>
      </c>
      <c r="F391" s="20">
        <f>일위대가!H2465</f>
        <v>99636</v>
      </c>
      <c r="G391" s="20">
        <f>일위대가!J2465</f>
        <v>18567</v>
      </c>
      <c r="H391" s="20">
        <f t="shared" si="6"/>
        <v>130189</v>
      </c>
      <c r="I391" s="8" t="s">
        <v>1294</v>
      </c>
      <c r="J391" s="8" t="s">
        <v>42</v>
      </c>
      <c r="K391" s="8" t="s">
        <v>42</v>
      </c>
      <c r="L391" s="8" t="s">
        <v>42</v>
      </c>
      <c r="M391" s="8" t="s">
        <v>5429</v>
      </c>
      <c r="N391" s="1" t="s">
        <v>42</v>
      </c>
    </row>
    <row r="392" spans="1:14" ht="30" customHeight="1" x14ac:dyDescent="0.3">
      <c r="A392" s="8" t="s">
        <v>1298</v>
      </c>
      <c r="B392" s="8" t="s">
        <v>1286</v>
      </c>
      <c r="C392" s="8" t="s">
        <v>1296</v>
      </c>
      <c r="D392" s="8" t="s">
        <v>473</v>
      </c>
      <c r="E392" s="20">
        <f>일위대가!F2472</f>
        <v>14674</v>
      </c>
      <c r="F392" s="20">
        <f>일위대가!H2472</f>
        <v>120997</v>
      </c>
      <c r="G392" s="20">
        <f>일위대가!J2472</f>
        <v>22711</v>
      </c>
      <c r="H392" s="20">
        <f t="shared" si="6"/>
        <v>158382</v>
      </c>
      <c r="I392" s="8" t="s">
        <v>1297</v>
      </c>
      <c r="J392" s="8" t="s">
        <v>42</v>
      </c>
      <c r="K392" s="8" t="s">
        <v>42</v>
      </c>
      <c r="L392" s="8" t="s">
        <v>42</v>
      </c>
      <c r="M392" s="8" t="s">
        <v>5429</v>
      </c>
      <c r="N392" s="1" t="s">
        <v>42</v>
      </c>
    </row>
    <row r="393" spans="1:14" ht="30" customHeight="1" x14ac:dyDescent="0.3">
      <c r="A393" s="8" t="s">
        <v>1301</v>
      </c>
      <c r="B393" s="8" t="s">
        <v>1286</v>
      </c>
      <c r="C393" s="8" t="s">
        <v>1299</v>
      </c>
      <c r="D393" s="8" t="s">
        <v>473</v>
      </c>
      <c r="E393" s="20">
        <f>일위대가!F2479</f>
        <v>16488</v>
      </c>
      <c r="F393" s="20">
        <f>일위대가!H2479</f>
        <v>137791</v>
      </c>
      <c r="G393" s="20">
        <f>일위대가!J2479</f>
        <v>25555</v>
      </c>
      <c r="H393" s="20">
        <f t="shared" si="6"/>
        <v>179834</v>
      </c>
      <c r="I393" s="8" t="s">
        <v>1300</v>
      </c>
      <c r="J393" s="8" t="s">
        <v>42</v>
      </c>
      <c r="K393" s="8" t="s">
        <v>42</v>
      </c>
      <c r="L393" s="8" t="s">
        <v>42</v>
      </c>
      <c r="M393" s="8" t="s">
        <v>5429</v>
      </c>
      <c r="N393" s="1" t="s">
        <v>42</v>
      </c>
    </row>
    <row r="394" spans="1:14" ht="30" customHeight="1" x14ac:dyDescent="0.3">
      <c r="A394" s="8" t="s">
        <v>1304</v>
      </c>
      <c r="B394" s="8" t="s">
        <v>1286</v>
      </c>
      <c r="C394" s="8" t="s">
        <v>1302</v>
      </c>
      <c r="D394" s="8" t="s">
        <v>473</v>
      </c>
      <c r="E394" s="20">
        <f>일위대가!F2486</f>
        <v>20280</v>
      </c>
      <c r="F394" s="20">
        <f>일위대가!H2486</f>
        <v>168436</v>
      </c>
      <c r="G394" s="20">
        <f>일위대가!J2486</f>
        <v>31412</v>
      </c>
      <c r="H394" s="20">
        <f t="shared" si="6"/>
        <v>220128</v>
      </c>
      <c r="I394" s="8" t="s">
        <v>1303</v>
      </c>
      <c r="J394" s="8" t="s">
        <v>42</v>
      </c>
      <c r="K394" s="8" t="s">
        <v>42</v>
      </c>
      <c r="L394" s="8" t="s">
        <v>42</v>
      </c>
      <c r="M394" s="8" t="s">
        <v>5429</v>
      </c>
      <c r="N394" s="1" t="s">
        <v>42</v>
      </c>
    </row>
    <row r="395" spans="1:14" ht="30" customHeight="1" x14ac:dyDescent="0.3">
      <c r="A395" s="8" t="s">
        <v>1307</v>
      </c>
      <c r="B395" s="8" t="s">
        <v>1305</v>
      </c>
      <c r="C395" s="8" t="s">
        <v>1244</v>
      </c>
      <c r="D395" s="8" t="s">
        <v>65</v>
      </c>
      <c r="E395" s="20">
        <f>일위대가!F2490</f>
        <v>3515</v>
      </c>
      <c r="F395" s="20">
        <f>일위대가!H2490</f>
        <v>29193</v>
      </c>
      <c r="G395" s="20">
        <f>일위대가!J2490</f>
        <v>5444</v>
      </c>
      <c r="H395" s="20">
        <f t="shared" si="6"/>
        <v>38152</v>
      </c>
      <c r="I395" s="8" t="s">
        <v>1306</v>
      </c>
      <c r="J395" s="8" t="s">
        <v>42</v>
      </c>
      <c r="K395" s="8" t="s">
        <v>42</v>
      </c>
      <c r="L395" s="8" t="s">
        <v>42</v>
      </c>
      <c r="M395" s="8" t="s">
        <v>5429</v>
      </c>
      <c r="N395" s="1" t="s">
        <v>42</v>
      </c>
    </row>
    <row r="396" spans="1:14" ht="30" customHeight="1" x14ac:dyDescent="0.3">
      <c r="A396" s="8" t="s">
        <v>1310</v>
      </c>
      <c r="B396" s="8" t="s">
        <v>1305</v>
      </c>
      <c r="C396" s="8" t="s">
        <v>1308</v>
      </c>
      <c r="D396" s="8" t="s">
        <v>65</v>
      </c>
      <c r="E396" s="20">
        <f>일위대가!F2494</f>
        <v>4056</v>
      </c>
      <c r="F396" s="20">
        <f>일위대가!H2494</f>
        <v>33719</v>
      </c>
      <c r="G396" s="20">
        <f>일위대가!J2494</f>
        <v>6282</v>
      </c>
      <c r="H396" s="20">
        <f t="shared" si="6"/>
        <v>44057</v>
      </c>
      <c r="I396" s="8" t="s">
        <v>1309</v>
      </c>
      <c r="J396" s="8" t="s">
        <v>42</v>
      </c>
      <c r="K396" s="8" t="s">
        <v>42</v>
      </c>
      <c r="L396" s="8" t="s">
        <v>42</v>
      </c>
      <c r="M396" s="8" t="s">
        <v>5429</v>
      </c>
      <c r="N396" s="1" t="s">
        <v>42</v>
      </c>
    </row>
    <row r="397" spans="1:14" ht="30" customHeight="1" x14ac:dyDescent="0.3">
      <c r="A397" s="8" t="s">
        <v>1312</v>
      </c>
      <c r="B397" s="8" t="s">
        <v>1305</v>
      </c>
      <c r="C397" s="8" t="s">
        <v>1256</v>
      </c>
      <c r="D397" s="8" t="s">
        <v>65</v>
      </c>
      <c r="E397" s="20">
        <f>일위대가!F2498</f>
        <v>4794</v>
      </c>
      <c r="F397" s="20">
        <f>일위대가!H2498</f>
        <v>39854</v>
      </c>
      <c r="G397" s="20">
        <f>일위대가!J2498</f>
        <v>7426</v>
      </c>
      <c r="H397" s="20">
        <f t="shared" si="6"/>
        <v>52074</v>
      </c>
      <c r="I397" s="8" t="s">
        <v>1311</v>
      </c>
      <c r="J397" s="8" t="s">
        <v>42</v>
      </c>
      <c r="K397" s="8" t="s">
        <v>42</v>
      </c>
      <c r="L397" s="8" t="s">
        <v>42</v>
      </c>
      <c r="M397" s="8" t="s">
        <v>5429</v>
      </c>
      <c r="N397" s="1" t="s">
        <v>42</v>
      </c>
    </row>
    <row r="398" spans="1:14" ht="30" customHeight="1" x14ac:dyDescent="0.3">
      <c r="A398" s="8" t="s">
        <v>1315</v>
      </c>
      <c r="B398" s="8" t="s">
        <v>1305</v>
      </c>
      <c r="C398" s="8" t="s">
        <v>1313</v>
      </c>
      <c r="D398" s="8" t="s">
        <v>65</v>
      </c>
      <c r="E398" s="20">
        <f>일위대가!F2502</f>
        <v>5869</v>
      </c>
      <c r="F398" s="20">
        <f>일위대가!H2502</f>
        <v>48398</v>
      </c>
      <c r="G398" s="20">
        <f>일위대가!J2502</f>
        <v>9084</v>
      </c>
      <c r="H398" s="20">
        <f t="shared" si="6"/>
        <v>63351</v>
      </c>
      <c r="I398" s="8" t="s">
        <v>1314</v>
      </c>
      <c r="J398" s="8" t="s">
        <v>42</v>
      </c>
      <c r="K398" s="8" t="s">
        <v>42</v>
      </c>
      <c r="L398" s="8" t="s">
        <v>42</v>
      </c>
      <c r="M398" s="8" t="s">
        <v>5429</v>
      </c>
      <c r="N398" s="1" t="s">
        <v>42</v>
      </c>
    </row>
    <row r="399" spans="1:14" ht="30" customHeight="1" x14ac:dyDescent="0.3">
      <c r="A399" s="8" t="s">
        <v>1317</v>
      </c>
      <c r="B399" s="8" t="s">
        <v>1305</v>
      </c>
      <c r="C399" s="8" t="s">
        <v>1259</v>
      </c>
      <c r="D399" s="8" t="s">
        <v>65</v>
      </c>
      <c r="E399" s="20">
        <f>일위대가!F2506</f>
        <v>6595</v>
      </c>
      <c r="F399" s="20">
        <f>일위대가!H2506</f>
        <v>55116</v>
      </c>
      <c r="G399" s="20">
        <f>일위대가!J2506</f>
        <v>10222</v>
      </c>
      <c r="H399" s="20">
        <f t="shared" si="6"/>
        <v>71933</v>
      </c>
      <c r="I399" s="8" t="s">
        <v>1316</v>
      </c>
      <c r="J399" s="8" t="s">
        <v>42</v>
      </c>
      <c r="K399" s="8" t="s">
        <v>42</v>
      </c>
      <c r="L399" s="8" t="s">
        <v>42</v>
      </c>
      <c r="M399" s="8" t="s">
        <v>5429</v>
      </c>
      <c r="N399" s="1" t="s">
        <v>42</v>
      </c>
    </row>
    <row r="400" spans="1:14" ht="30" customHeight="1" x14ac:dyDescent="0.3">
      <c r="A400" s="8" t="s">
        <v>1320</v>
      </c>
      <c r="B400" s="8" t="s">
        <v>1305</v>
      </c>
      <c r="C400" s="8" t="s">
        <v>1318</v>
      </c>
      <c r="D400" s="8" t="s">
        <v>65</v>
      </c>
      <c r="E400" s="20">
        <f>일위대가!F2510</f>
        <v>8112</v>
      </c>
      <c r="F400" s="20">
        <f>일위대가!H2510</f>
        <v>67374</v>
      </c>
      <c r="G400" s="20">
        <f>일위대가!J2510</f>
        <v>12564</v>
      </c>
      <c r="H400" s="20">
        <f t="shared" si="6"/>
        <v>88050</v>
      </c>
      <c r="I400" s="8" t="s">
        <v>1319</v>
      </c>
      <c r="J400" s="8" t="s">
        <v>42</v>
      </c>
      <c r="K400" s="8" t="s">
        <v>42</v>
      </c>
      <c r="L400" s="8" t="s">
        <v>42</v>
      </c>
      <c r="M400" s="8" t="s">
        <v>5429</v>
      </c>
      <c r="N400" s="1" t="s">
        <v>42</v>
      </c>
    </row>
    <row r="401" spans="1:14" ht="30" customHeight="1" x14ac:dyDescent="0.3">
      <c r="A401" s="8" t="s">
        <v>1326</v>
      </c>
      <c r="B401" s="8" t="s">
        <v>1323</v>
      </c>
      <c r="C401" s="8" t="s">
        <v>1324</v>
      </c>
      <c r="D401" s="8" t="s">
        <v>473</v>
      </c>
      <c r="E401" s="20">
        <f>일위대가!F2517</f>
        <v>8244</v>
      </c>
      <c r="F401" s="20">
        <f>일위대가!H2517</f>
        <v>68551</v>
      </c>
      <c r="G401" s="20">
        <f>일위대가!J2517</f>
        <v>12770</v>
      </c>
      <c r="H401" s="20">
        <f t="shared" si="6"/>
        <v>89565</v>
      </c>
      <c r="I401" s="8" t="s">
        <v>1325</v>
      </c>
      <c r="J401" s="8" t="s">
        <v>42</v>
      </c>
      <c r="K401" s="8" t="s">
        <v>42</v>
      </c>
      <c r="L401" s="8" t="s">
        <v>42</v>
      </c>
      <c r="M401" s="8" t="s">
        <v>5472</v>
      </c>
      <c r="N401" s="1" t="s">
        <v>42</v>
      </c>
    </row>
    <row r="402" spans="1:14" ht="30" customHeight="1" x14ac:dyDescent="0.3">
      <c r="A402" s="8" t="s">
        <v>1329</v>
      </c>
      <c r="B402" s="8" t="s">
        <v>1323</v>
      </c>
      <c r="C402" s="8" t="s">
        <v>1327</v>
      </c>
      <c r="D402" s="8" t="s">
        <v>473</v>
      </c>
      <c r="E402" s="20">
        <f>일위대가!F2524</f>
        <v>10140</v>
      </c>
      <c r="F402" s="20">
        <f>일위대가!H2524</f>
        <v>84299</v>
      </c>
      <c r="G402" s="20">
        <f>일위대가!J2524</f>
        <v>15707</v>
      </c>
      <c r="H402" s="20">
        <f t="shared" si="6"/>
        <v>110146</v>
      </c>
      <c r="I402" s="8" t="s">
        <v>1328</v>
      </c>
      <c r="J402" s="8" t="s">
        <v>42</v>
      </c>
      <c r="K402" s="8" t="s">
        <v>42</v>
      </c>
      <c r="L402" s="8" t="s">
        <v>42</v>
      </c>
      <c r="M402" s="8" t="s">
        <v>5472</v>
      </c>
      <c r="N402" s="1" t="s">
        <v>42</v>
      </c>
    </row>
    <row r="403" spans="1:14" ht="30" customHeight="1" x14ac:dyDescent="0.3">
      <c r="A403" s="8" t="s">
        <v>1332</v>
      </c>
      <c r="B403" s="8" t="s">
        <v>1323</v>
      </c>
      <c r="C403" s="8" t="s">
        <v>1330</v>
      </c>
      <c r="D403" s="8" t="s">
        <v>473</v>
      </c>
      <c r="E403" s="20">
        <f>일위대가!F2531</f>
        <v>11986</v>
      </c>
      <c r="F403" s="20">
        <f>일위대가!H2531</f>
        <v>99636</v>
      </c>
      <c r="G403" s="20">
        <f>일위대가!J2531</f>
        <v>18567</v>
      </c>
      <c r="H403" s="20">
        <f t="shared" si="6"/>
        <v>130189</v>
      </c>
      <c r="I403" s="8" t="s">
        <v>1331</v>
      </c>
      <c r="J403" s="8" t="s">
        <v>42</v>
      </c>
      <c r="K403" s="8" t="s">
        <v>42</v>
      </c>
      <c r="L403" s="8" t="s">
        <v>42</v>
      </c>
      <c r="M403" s="8" t="s">
        <v>5472</v>
      </c>
      <c r="N403" s="1" t="s">
        <v>42</v>
      </c>
    </row>
    <row r="404" spans="1:14" ht="30" customHeight="1" x14ac:dyDescent="0.3">
      <c r="A404" s="8" t="s">
        <v>1335</v>
      </c>
      <c r="B404" s="8" t="s">
        <v>1323</v>
      </c>
      <c r="C404" s="8" t="s">
        <v>1333</v>
      </c>
      <c r="D404" s="8" t="s">
        <v>473</v>
      </c>
      <c r="E404" s="20">
        <f>일위대가!F2538</f>
        <v>13190</v>
      </c>
      <c r="F404" s="20">
        <f>일위대가!H2538</f>
        <v>109545</v>
      </c>
      <c r="G404" s="20">
        <f>일위대가!J2538</f>
        <v>20430</v>
      </c>
      <c r="H404" s="20">
        <f t="shared" si="6"/>
        <v>143165</v>
      </c>
      <c r="I404" s="8" t="s">
        <v>1334</v>
      </c>
      <c r="J404" s="8" t="s">
        <v>42</v>
      </c>
      <c r="K404" s="8" t="s">
        <v>42</v>
      </c>
      <c r="L404" s="8" t="s">
        <v>42</v>
      </c>
      <c r="M404" s="8" t="s">
        <v>5472</v>
      </c>
      <c r="N404" s="1" t="s">
        <v>42</v>
      </c>
    </row>
    <row r="405" spans="1:14" ht="30" customHeight="1" x14ac:dyDescent="0.3">
      <c r="A405" s="8" t="s">
        <v>1338</v>
      </c>
      <c r="B405" s="8" t="s">
        <v>1323</v>
      </c>
      <c r="C405" s="8" t="s">
        <v>1336</v>
      </c>
      <c r="D405" s="8" t="s">
        <v>473</v>
      </c>
      <c r="E405" s="20">
        <f>일위대가!F2545</f>
        <v>14674</v>
      </c>
      <c r="F405" s="20">
        <f>일위대가!H2545</f>
        <v>120997</v>
      </c>
      <c r="G405" s="20">
        <f>일위대가!J2545</f>
        <v>22711</v>
      </c>
      <c r="H405" s="20">
        <f t="shared" si="6"/>
        <v>158382</v>
      </c>
      <c r="I405" s="8" t="s">
        <v>1337</v>
      </c>
      <c r="J405" s="8" t="s">
        <v>42</v>
      </c>
      <c r="K405" s="8" t="s">
        <v>42</v>
      </c>
      <c r="L405" s="8" t="s">
        <v>42</v>
      </c>
      <c r="M405" s="8" t="s">
        <v>5472</v>
      </c>
      <c r="N405" s="1" t="s">
        <v>42</v>
      </c>
    </row>
    <row r="406" spans="1:14" ht="30" customHeight="1" x14ac:dyDescent="0.3">
      <c r="A406" s="8" t="s">
        <v>1341</v>
      </c>
      <c r="B406" s="8" t="s">
        <v>1323</v>
      </c>
      <c r="C406" s="8" t="s">
        <v>1339</v>
      </c>
      <c r="D406" s="8" t="s">
        <v>473</v>
      </c>
      <c r="E406" s="20">
        <f>일위대가!F2552</f>
        <v>18796</v>
      </c>
      <c r="F406" s="20">
        <f>일위대가!H2552</f>
        <v>156984</v>
      </c>
      <c r="G406" s="20">
        <f>일위대가!J2552</f>
        <v>29131</v>
      </c>
      <c r="H406" s="20">
        <f t="shared" si="6"/>
        <v>204911</v>
      </c>
      <c r="I406" s="8" t="s">
        <v>1340</v>
      </c>
      <c r="J406" s="8" t="s">
        <v>42</v>
      </c>
      <c r="K406" s="8" t="s">
        <v>42</v>
      </c>
      <c r="L406" s="8" t="s">
        <v>42</v>
      </c>
      <c r="M406" s="8" t="s">
        <v>5472</v>
      </c>
      <c r="N406" s="1" t="s">
        <v>42</v>
      </c>
    </row>
    <row r="407" spans="1:14" ht="30" customHeight="1" x14ac:dyDescent="0.3">
      <c r="A407" s="8" t="s">
        <v>1346</v>
      </c>
      <c r="B407" s="8" t="s">
        <v>1344</v>
      </c>
      <c r="C407" s="8" t="s">
        <v>1244</v>
      </c>
      <c r="D407" s="8" t="s">
        <v>598</v>
      </c>
      <c r="E407" s="20">
        <f>일위대가!F2558</f>
        <v>0</v>
      </c>
      <c r="F407" s="20">
        <f>일위대가!H2558</f>
        <v>13039</v>
      </c>
      <c r="G407" s="20">
        <f>일위대가!J2558</f>
        <v>782</v>
      </c>
      <c r="H407" s="20">
        <f t="shared" si="6"/>
        <v>13821</v>
      </c>
      <c r="I407" s="8" t="s">
        <v>1345</v>
      </c>
      <c r="J407" s="8" t="s">
        <v>42</v>
      </c>
      <c r="K407" s="8" t="s">
        <v>42</v>
      </c>
      <c r="L407" s="8" t="s">
        <v>42</v>
      </c>
      <c r="M407" s="8" t="s">
        <v>5503</v>
      </c>
      <c r="N407" s="1" t="s">
        <v>42</v>
      </c>
    </row>
    <row r="408" spans="1:14" ht="30" customHeight="1" x14ac:dyDescent="0.3">
      <c r="A408" s="8" t="s">
        <v>1348</v>
      </c>
      <c r="B408" s="8" t="s">
        <v>1344</v>
      </c>
      <c r="C408" s="8" t="s">
        <v>1308</v>
      </c>
      <c r="D408" s="8" t="s">
        <v>598</v>
      </c>
      <c r="E408" s="20">
        <f>일위대가!F2564</f>
        <v>0</v>
      </c>
      <c r="F408" s="20">
        <f>일위대가!H2564</f>
        <v>13039</v>
      </c>
      <c r="G408" s="20">
        <f>일위대가!J2564</f>
        <v>782</v>
      </c>
      <c r="H408" s="20">
        <f t="shared" si="6"/>
        <v>13821</v>
      </c>
      <c r="I408" s="8" t="s">
        <v>1347</v>
      </c>
      <c r="J408" s="8" t="s">
        <v>42</v>
      </c>
      <c r="K408" s="8" t="s">
        <v>42</v>
      </c>
      <c r="L408" s="8" t="s">
        <v>42</v>
      </c>
      <c r="M408" s="8" t="s">
        <v>5503</v>
      </c>
      <c r="N408" s="1" t="s">
        <v>42</v>
      </c>
    </row>
    <row r="409" spans="1:14" ht="30" customHeight="1" x14ac:dyDescent="0.3">
      <c r="A409" s="8" t="s">
        <v>1350</v>
      </c>
      <c r="B409" s="8" t="s">
        <v>1344</v>
      </c>
      <c r="C409" s="8" t="s">
        <v>1256</v>
      </c>
      <c r="D409" s="8" t="s">
        <v>598</v>
      </c>
      <c r="E409" s="20">
        <f>일위대가!F2570</f>
        <v>0</v>
      </c>
      <c r="F409" s="20">
        <f>일위대가!H2570</f>
        <v>17385</v>
      </c>
      <c r="G409" s="20">
        <f>일위대가!J2570</f>
        <v>1043</v>
      </c>
      <c r="H409" s="20">
        <f t="shared" si="6"/>
        <v>18428</v>
      </c>
      <c r="I409" s="8" t="s">
        <v>1349</v>
      </c>
      <c r="J409" s="8" t="s">
        <v>42</v>
      </c>
      <c r="K409" s="8" t="s">
        <v>42</v>
      </c>
      <c r="L409" s="8" t="s">
        <v>42</v>
      </c>
      <c r="M409" s="8" t="s">
        <v>5503</v>
      </c>
      <c r="N409" s="1" t="s">
        <v>42</v>
      </c>
    </row>
    <row r="410" spans="1:14" ht="30" customHeight="1" x14ac:dyDescent="0.3">
      <c r="A410" s="8" t="s">
        <v>1352</v>
      </c>
      <c r="B410" s="8" t="s">
        <v>1344</v>
      </c>
      <c r="C410" s="8" t="s">
        <v>1313</v>
      </c>
      <c r="D410" s="8" t="s">
        <v>598</v>
      </c>
      <c r="E410" s="20">
        <f>일위대가!F2576</f>
        <v>0</v>
      </c>
      <c r="F410" s="20">
        <f>일위대가!H2576</f>
        <v>17385</v>
      </c>
      <c r="G410" s="20">
        <f>일위대가!J2576</f>
        <v>1043</v>
      </c>
      <c r="H410" s="20">
        <f t="shared" si="6"/>
        <v>18428</v>
      </c>
      <c r="I410" s="8" t="s">
        <v>1351</v>
      </c>
      <c r="J410" s="8" t="s">
        <v>42</v>
      </c>
      <c r="K410" s="8" t="s">
        <v>42</v>
      </c>
      <c r="L410" s="8" t="s">
        <v>42</v>
      </c>
      <c r="M410" s="8" t="s">
        <v>5503</v>
      </c>
      <c r="N410" s="1" t="s">
        <v>42</v>
      </c>
    </row>
    <row r="411" spans="1:14" ht="30" customHeight="1" x14ac:dyDescent="0.3">
      <c r="A411" s="8" t="s">
        <v>1354</v>
      </c>
      <c r="B411" s="8" t="s">
        <v>1344</v>
      </c>
      <c r="C411" s="8" t="s">
        <v>1259</v>
      </c>
      <c r="D411" s="8" t="s">
        <v>598</v>
      </c>
      <c r="E411" s="20">
        <f>일위대가!F2582</f>
        <v>0</v>
      </c>
      <c r="F411" s="20">
        <f>일위대가!H2582</f>
        <v>21732</v>
      </c>
      <c r="G411" s="20">
        <f>일위대가!J2582</f>
        <v>1303</v>
      </c>
      <c r="H411" s="20">
        <f t="shared" si="6"/>
        <v>23035</v>
      </c>
      <c r="I411" s="8" t="s">
        <v>1353</v>
      </c>
      <c r="J411" s="8" t="s">
        <v>42</v>
      </c>
      <c r="K411" s="8" t="s">
        <v>42</v>
      </c>
      <c r="L411" s="8" t="s">
        <v>42</v>
      </c>
      <c r="M411" s="8" t="s">
        <v>5503</v>
      </c>
      <c r="N411" s="1" t="s">
        <v>42</v>
      </c>
    </row>
    <row r="412" spans="1:14" ht="30" customHeight="1" x14ac:dyDescent="0.3">
      <c r="A412" s="8" t="s">
        <v>1356</v>
      </c>
      <c r="B412" s="8" t="s">
        <v>1344</v>
      </c>
      <c r="C412" s="8" t="s">
        <v>1318</v>
      </c>
      <c r="D412" s="8" t="s">
        <v>598</v>
      </c>
      <c r="E412" s="20">
        <f>일위대가!F2588</f>
        <v>0</v>
      </c>
      <c r="F412" s="20">
        <f>일위대가!H2588</f>
        <v>30425</v>
      </c>
      <c r="G412" s="20">
        <f>일위대가!J2588</f>
        <v>1825</v>
      </c>
      <c r="H412" s="20">
        <f t="shared" si="6"/>
        <v>32250</v>
      </c>
      <c r="I412" s="8" t="s">
        <v>1355</v>
      </c>
      <c r="J412" s="8" t="s">
        <v>42</v>
      </c>
      <c r="K412" s="8" t="s">
        <v>42</v>
      </c>
      <c r="L412" s="8" t="s">
        <v>42</v>
      </c>
      <c r="M412" s="8" t="s">
        <v>5503</v>
      </c>
      <c r="N412" s="1" t="s">
        <v>42</v>
      </c>
    </row>
    <row r="413" spans="1:14" ht="30" customHeight="1" x14ac:dyDescent="0.3">
      <c r="A413" s="8" t="s">
        <v>1362</v>
      </c>
      <c r="B413" s="8" t="s">
        <v>1359</v>
      </c>
      <c r="C413" s="8" t="s">
        <v>1360</v>
      </c>
      <c r="D413" s="8" t="s">
        <v>598</v>
      </c>
      <c r="E413" s="20">
        <f>일위대가!F2594</f>
        <v>0</v>
      </c>
      <c r="F413" s="20">
        <f>일위대가!H2594</f>
        <v>21732</v>
      </c>
      <c r="G413" s="20">
        <f>일위대가!J2594</f>
        <v>1086</v>
      </c>
      <c r="H413" s="20">
        <f t="shared" si="6"/>
        <v>22818</v>
      </c>
      <c r="I413" s="8" t="s">
        <v>1361</v>
      </c>
      <c r="J413" s="8" t="s">
        <v>42</v>
      </c>
      <c r="K413" s="8" t="s">
        <v>42</v>
      </c>
      <c r="L413" s="8" t="s">
        <v>42</v>
      </c>
      <c r="M413" s="8" t="s">
        <v>5528</v>
      </c>
      <c r="N413" s="1" t="s">
        <v>42</v>
      </c>
    </row>
    <row r="414" spans="1:14" ht="30" customHeight="1" x14ac:dyDescent="0.3">
      <c r="A414" s="8" t="s">
        <v>1365</v>
      </c>
      <c r="B414" s="8" t="s">
        <v>1359</v>
      </c>
      <c r="C414" s="8" t="s">
        <v>1363</v>
      </c>
      <c r="D414" s="8" t="s">
        <v>598</v>
      </c>
      <c r="E414" s="20">
        <f>일위대가!F2600</f>
        <v>0</v>
      </c>
      <c r="F414" s="20">
        <f>일위대가!H2600</f>
        <v>30425</v>
      </c>
      <c r="G414" s="20">
        <f>일위대가!J2600</f>
        <v>1521</v>
      </c>
      <c r="H414" s="20">
        <f t="shared" si="6"/>
        <v>31946</v>
      </c>
      <c r="I414" s="8" t="s">
        <v>1364</v>
      </c>
      <c r="J414" s="8" t="s">
        <v>42</v>
      </c>
      <c r="K414" s="8" t="s">
        <v>42</v>
      </c>
      <c r="L414" s="8" t="s">
        <v>42</v>
      </c>
      <c r="M414" s="8" t="s">
        <v>5528</v>
      </c>
      <c r="N414" s="1" t="s">
        <v>42</v>
      </c>
    </row>
    <row r="415" spans="1:14" ht="30" customHeight="1" x14ac:dyDescent="0.3">
      <c r="A415" s="8" t="s">
        <v>1368</v>
      </c>
      <c r="B415" s="8" t="s">
        <v>1359</v>
      </c>
      <c r="C415" s="8" t="s">
        <v>1366</v>
      </c>
      <c r="D415" s="8" t="s">
        <v>598</v>
      </c>
      <c r="E415" s="20">
        <f>일위대가!F2606</f>
        <v>0</v>
      </c>
      <c r="F415" s="20">
        <f>일위대가!H2606</f>
        <v>21732</v>
      </c>
      <c r="G415" s="20">
        <f>일위대가!J2606</f>
        <v>1086</v>
      </c>
      <c r="H415" s="20">
        <f t="shared" si="6"/>
        <v>22818</v>
      </c>
      <c r="I415" s="8" t="s">
        <v>1367</v>
      </c>
      <c r="J415" s="8" t="s">
        <v>42</v>
      </c>
      <c r="K415" s="8" t="s">
        <v>42</v>
      </c>
      <c r="L415" s="8" t="s">
        <v>42</v>
      </c>
      <c r="M415" s="8" t="s">
        <v>5528</v>
      </c>
      <c r="N415" s="1" t="s">
        <v>42</v>
      </c>
    </row>
    <row r="416" spans="1:14" ht="30" customHeight="1" x14ac:dyDescent="0.3">
      <c r="A416" s="8" t="s">
        <v>1371</v>
      </c>
      <c r="B416" s="8" t="s">
        <v>1359</v>
      </c>
      <c r="C416" s="8" t="s">
        <v>1369</v>
      </c>
      <c r="D416" s="8" t="s">
        <v>598</v>
      </c>
      <c r="E416" s="20">
        <f>일위대가!F2612</f>
        <v>0</v>
      </c>
      <c r="F416" s="20">
        <f>일위대가!H2612</f>
        <v>30425</v>
      </c>
      <c r="G416" s="20">
        <f>일위대가!J2612</f>
        <v>1521</v>
      </c>
      <c r="H416" s="20">
        <f t="shared" si="6"/>
        <v>31946</v>
      </c>
      <c r="I416" s="8" t="s">
        <v>1370</v>
      </c>
      <c r="J416" s="8" t="s">
        <v>42</v>
      </c>
      <c r="K416" s="8" t="s">
        <v>42</v>
      </c>
      <c r="L416" s="8" t="s">
        <v>42</v>
      </c>
      <c r="M416" s="8" t="s">
        <v>5528</v>
      </c>
      <c r="N416" s="1" t="s">
        <v>42</v>
      </c>
    </row>
    <row r="417" spans="1:14" ht="30" customHeight="1" x14ac:dyDescent="0.3">
      <c r="A417" s="8" t="s">
        <v>1374</v>
      </c>
      <c r="B417" s="8" t="s">
        <v>1359</v>
      </c>
      <c r="C417" s="8" t="s">
        <v>1372</v>
      </c>
      <c r="D417" s="8" t="s">
        <v>598</v>
      </c>
      <c r="E417" s="20">
        <f>일위대가!F2618</f>
        <v>0</v>
      </c>
      <c r="F417" s="20">
        <f>일위대가!H2618</f>
        <v>21732</v>
      </c>
      <c r="G417" s="20">
        <f>일위대가!J2618</f>
        <v>1086</v>
      </c>
      <c r="H417" s="20">
        <f t="shared" si="6"/>
        <v>22818</v>
      </c>
      <c r="I417" s="8" t="s">
        <v>1373</v>
      </c>
      <c r="J417" s="8" t="s">
        <v>42</v>
      </c>
      <c r="K417" s="8" t="s">
        <v>42</v>
      </c>
      <c r="L417" s="8" t="s">
        <v>42</v>
      </c>
      <c r="M417" s="8" t="s">
        <v>5528</v>
      </c>
      <c r="N417" s="1" t="s">
        <v>42</v>
      </c>
    </row>
    <row r="418" spans="1:14" ht="30" customHeight="1" x14ac:dyDescent="0.3">
      <c r="A418" s="8" t="s">
        <v>1377</v>
      </c>
      <c r="B418" s="8" t="s">
        <v>1359</v>
      </c>
      <c r="C418" s="8" t="s">
        <v>1375</v>
      </c>
      <c r="D418" s="8" t="s">
        <v>598</v>
      </c>
      <c r="E418" s="20">
        <f>일위대가!F2624</f>
        <v>0</v>
      </c>
      <c r="F418" s="20">
        <f>일위대가!H2624</f>
        <v>30425</v>
      </c>
      <c r="G418" s="20">
        <f>일위대가!J2624</f>
        <v>1521</v>
      </c>
      <c r="H418" s="20">
        <f t="shared" si="6"/>
        <v>31946</v>
      </c>
      <c r="I418" s="8" t="s">
        <v>1376</v>
      </c>
      <c r="J418" s="8" t="s">
        <v>42</v>
      </c>
      <c r="K418" s="8" t="s">
        <v>42</v>
      </c>
      <c r="L418" s="8" t="s">
        <v>42</v>
      </c>
      <c r="M418" s="8" t="s">
        <v>5528</v>
      </c>
      <c r="N418" s="1" t="s">
        <v>42</v>
      </c>
    </row>
    <row r="419" spans="1:14" ht="30" customHeight="1" x14ac:dyDescent="0.3">
      <c r="A419" s="8" t="s">
        <v>1380</v>
      </c>
      <c r="B419" s="8" t="s">
        <v>1359</v>
      </c>
      <c r="C419" s="8" t="s">
        <v>1378</v>
      </c>
      <c r="D419" s="8" t="s">
        <v>598</v>
      </c>
      <c r="E419" s="20">
        <f>일위대가!F2630</f>
        <v>0</v>
      </c>
      <c r="F419" s="20">
        <f>일위대가!H2630</f>
        <v>39118</v>
      </c>
      <c r="G419" s="20">
        <f>일위대가!J2630</f>
        <v>1955</v>
      </c>
      <c r="H419" s="20">
        <f t="shared" si="6"/>
        <v>41073</v>
      </c>
      <c r="I419" s="8" t="s">
        <v>1379</v>
      </c>
      <c r="J419" s="8" t="s">
        <v>42</v>
      </c>
      <c r="K419" s="8" t="s">
        <v>42</v>
      </c>
      <c r="L419" s="8" t="s">
        <v>42</v>
      </c>
      <c r="M419" s="8" t="s">
        <v>5528</v>
      </c>
      <c r="N419" s="1" t="s">
        <v>42</v>
      </c>
    </row>
    <row r="420" spans="1:14" ht="30" customHeight="1" x14ac:dyDescent="0.3">
      <c r="A420" s="8" t="s">
        <v>1383</v>
      </c>
      <c r="B420" s="8" t="s">
        <v>1359</v>
      </c>
      <c r="C420" s="8" t="s">
        <v>1381</v>
      </c>
      <c r="D420" s="8" t="s">
        <v>598</v>
      </c>
      <c r="E420" s="20">
        <f>일위대가!F2636</f>
        <v>0</v>
      </c>
      <c r="F420" s="20">
        <f>일위대가!H2636</f>
        <v>21732</v>
      </c>
      <c r="G420" s="20">
        <f>일위대가!J2636</f>
        <v>1086</v>
      </c>
      <c r="H420" s="20">
        <f t="shared" si="6"/>
        <v>22818</v>
      </c>
      <c r="I420" s="8" t="s">
        <v>1382</v>
      </c>
      <c r="J420" s="8" t="s">
        <v>42</v>
      </c>
      <c r="K420" s="8" t="s">
        <v>42</v>
      </c>
      <c r="L420" s="8" t="s">
        <v>42</v>
      </c>
      <c r="M420" s="8" t="s">
        <v>5528</v>
      </c>
      <c r="N420" s="1" t="s">
        <v>42</v>
      </c>
    </row>
    <row r="421" spans="1:14" ht="30" customHeight="1" x14ac:dyDescent="0.3">
      <c r="A421" s="8" t="s">
        <v>1386</v>
      </c>
      <c r="B421" s="8" t="s">
        <v>1359</v>
      </c>
      <c r="C421" s="8" t="s">
        <v>1384</v>
      </c>
      <c r="D421" s="8" t="s">
        <v>598</v>
      </c>
      <c r="E421" s="20">
        <f>일위대가!F2642</f>
        <v>0</v>
      </c>
      <c r="F421" s="20">
        <f>일위대가!H2642</f>
        <v>30425</v>
      </c>
      <c r="G421" s="20">
        <f>일위대가!J2642</f>
        <v>1521</v>
      </c>
      <c r="H421" s="20">
        <f t="shared" si="6"/>
        <v>31946</v>
      </c>
      <c r="I421" s="8" t="s">
        <v>1385</v>
      </c>
      <c r="J421" s="8" t="s">
        <v>42</v>
      </c>
      <c r="K421" s="8" t="s">
        <v>42</v>
      </c>
      <c r="L421" s="8" t="s">
        <v>42</v>
      </c>
      <c r="M421" s="8" t="s">
        <v>5528</v>
      </c>
      <c r="N421" s="1" t="s">
        <v>42</v>
      </c>
    </row>
    <row r="422" spans="1:14" ht="30" customHeight="1" x14ac:dyDescent="0.3">
      <c r="A422" s="8" t="s">
        <v>1389</v>
      </c>
      <c r="B422" s="8" t="s">
        <v>1359</v>
      </c>
      <c r="C422" s="8" t="s">
        <v>1387</v>
      </c>
      <c r="D422" s="8" t="s">
        <v>598</v>
      </c>
      <c r="E422" s="20">
        <f>일위대가!F2648</f>
        <v>0</v>
      </c>
      <c r="F422" s="20">
        <f>일위대가!H2648</f>
        <v>39118</v>
      </c>
      <c r="G422" s="20">
        <f>일위대가!J2648</f>
        <v>1955</v>
      </c>
      <c r="H422" s="20">
        <f t="shared" si="6"/>
        <v>41073</v>
      </c>
      <c r="I422" s="8" t="s">
        <v>1388</v>
      </c>
      <c r="J422" s="8" t="s">
        <v>42</v>
      </c>
      <c r="K422" s="8" t="s">
        <v>42</v>
      </c>
      <c r="L422" s="8" t="s">
        <v>42</v>
      </c>
      <c r="M422" s="8" t="s">
        <v>5528</v>
      </c>
      <c r="N422" s="1" t="s">
        <v>42</v>
      </c>
    </row>
    <row r="423" spans="1:14" ht="30" customHeight="1" x14ac:dyDescent="0.3">
      <c r="A423" s="8" t="s">
        <v>1392</v>
      </c>
      <c r="B423" s="8" t="s">
        <v>1359</v>
      </c>
      <c r="C423" s="8" t="s">
        <v>1390</v>
      </c>
      <c r="D423" s="8" t="s">
        <v>598</v>
      </c>
      <c r="E423" s="20">
        <f>일위대가!F2654</f>
        <v>0</v>
      </c>
      <c r="F423" s="20">
        <f>일위대가!H2654</f>
        <v>52157</v>
      </c>
      <c r="G423" s="20">
        <f>일위대가!J2654</f>
        <v>2607</v>
      </c>
      <c r="H423" s="20">
        <f t="shared" si="6"/>
        <v>54764</v>
      </c>
      <c r="I423" s="8" t="s">
        <v>1391</v>
      </c>
      <c r="J423" s="8" t="s">
        <v>42</v>
      </c>
      <c r="K423" s="8" t="s">
        <v>42</v>
      </c>
      <c r="L423" s="8" t="s">
        <v>42</v>
      </c>
      <c r="M423" s="8" t="s">
        <v>5528</v>
      </c>
      <c r="N423" s="1" t="s">
        <v>42</v>
      </c>
    </row>
    <row r="424" spans="1:14" ht="30" customHeight="1" x14ac:dyDescent="0.3">
      <c r="A424" s="8" t="s">
        <v>1395</v>
      </c>
      <c r="B424" s="8" t="s">
        <v>1359</v>
      </c>
      <c r="C424" s="8" t="s">
        <v>1393</v>
      </c>
      <c r="D424" s="8" t="s">
        <v>598</v>
      </c>
      <c r="E424" s="20">
        <f>일위대가!F2660</f>
        <v>0</v>
      </c>
      <c r="F424" s="20">
        <f>일위대가!H2660</f>
        <v>30425</v>
      </c>
      <c r="G424" s="20">
        <f>일위대가!J2660</f>
        <v>1521</v>
      </c>
      <c r="H424" s="20">
        <f t="shared" si="6"/>
        <v>31946</v>
      </c>
      <c r="I424" s="8" t="s">
        <v>1394</v>
      </c>
      <c r="J424" s="8" t="s">
        <v>42</v>
      </c>
      <c r="K424" s="8" t="s">
        <v>42</v>
      </c>
      <c r="L424" s="8" t="s">
        <v>42</v>
      </c>
      <c r="M424" s="8" t="s">
        <v>5528</v>
      </c>
      <c r="N424" s="1" t="s">
        <v>42</v>
      </c>
    </row>
    <row r="425" spans="1:14" ht="30" customHeight="1" x14ac:dyDescent="0.3">
      <c r="A425" s="8" t="s">
        <v>1398</v>
      </c>
      <c r="B425" s="8" t="s">
        <v>1359</v>
      </c>
      <c r="C425" s="8" t="s">
        <v>1396</v>
      </c>
      <c r="D425" s="8" t="s">
        <v>598</v>
      </c>
      <c r="E425" s="20">
        <f>일위대가!F2666</f>
        <v>0</v>
      </c>
      <c r="F425" s="20">
        <f>일위대가!H2666</f>
        <v>39118</v>
      </c>
      <c r="G425" s="20">
        <f>일위대가!J2666</f>
        <v>1955</v>
      </c>
      <c r="H425" s="20">
        <f t="shared" si="6"/>
        <v>41073</v>
      </c>
      <c r="I425" s="8" t="s">
        <v>1397</v>
      </c>
      <c r="J425" s="8" t="s">
        <v>42</v>
      </c>
      <c r="K425" s="8" t="s">
        <v>42</v>
      </c>
      <c r="L425" s="8" t="s">
        <v>42</v>
      </c>
      <c r="M425" s="8" t="s">
        <v>5528</v>
      </c>
      <c r="N425" s="1" t="s">
        <v>42</v>
      </c>
    </row>
    <row r="426" spans="1:14" ht="30" customHeight="1" x14ac:dyDescent="0.3">
      <c r="A426" s="8" t="s">
        <v>1401</v>
      </c>
      <c r="B426" s="8" t="s">
        <v>1359</v>
      </c>
      <c r="C426" s="8" t="s">
        <v>1399</v>
      </c>
      <c r="D426" s="8" t="s">
        <v>598</v>
      </c>
      <c r="E426" s="20">
        <f>일위대가!F2672</f>
        <v>0</v>
      </c>
      <c r="F426" s="20">
        <f>일위대가!H2672</f>
        <v>47811</v>
      </c>
      <c r="G426" s="20">
        <f>일위대가!J2672</f>
        <v>2390</v>
      </c>
      <c r="H426" s="20">
        <f t="shared" si="6"/>
        <v>50201</v>
      </c>
      <c r="I426" s="8" t="s">
        <v>1400</v>
      </c>
      <c r="J426" s="8" t="s">
        <v>42</v>
      </c>
      <c r="K426" s="8" t="s">
        <v>42</v>
      </c>
      <c r="L426" s="8" t="s">
        <v>42</v>
      </c>
      <c r="M426" s="8" t="s">
        <v>5528</v>
      </c>
      <c r="N426" s="1" t="s">
        <v>42</v>
      </c>
    </row>
    <row r="427" spans="1:14" ht="30" customHeight="1" x14ac:dyDescent="0.3">
      <c r="A427" s="8" t="s">
        <v>1404</v>
      </c>
      <c r="B427" s="8" t="s">
        <v>1359</v>
      </c>
      <c r="C427" s="8" t="s">
        <v>1402</v>
      </c>
      <c r="D427" s="8" t="s">
        <v>598</v>
      </c>
      <c r="E427" s="20">
        <f>일위대가!F2678</f>
        <v>0</v>
      </c>
      <c r="F427" s="20">
        <f>일위대가!H2678</f>
        <v>56504</v>
      </c>
      <c r="G427" s="20">
        <f>일위대가!J2678</f>
        <v>2825</v>
      </c>
      <c r="H427" s="20">
        <f t="shared" si="6"/>
        <v>59329</v>
      </c>
      <c r="I427" s="8" t="s">
        <v>1403</v>
      </c>
      <c r="J427" s="8" t="s">
        <v>42</v>
      </c>
      <c r="K427" s="8" t="s">
        <v>42</v>
      </c>
      <c r="L427" s="8" t="s">
        <v>42</v>
      </c>
      <c r="M427" s="8" t="s">
        <v>5528</v>
      </c>
      <c r="N427" s="1" t="s">
        <v>42</v>
      </c>
    </row>
    <row r="428" spans="1:14" ht="30" customHeight="1" x14ac:dyDescent="0.3">
      <c r="A428" s="8" t="s">
        <v>1410</v>
      </c>
      <c r="B428" s="8" t="s">
        <v>1407</v>
      </c>
      <c r="C428" s="8" t="s">
        <v>1408</v>
      </c>
      <c r="D428" s="8" t="s">
        <v>598</v>
      </c>
      <c r="E428" s="20">
        <f>일위대가!F2686</f>
        <v>1167</v>
      </c>
      <c r="F428" s="20">
        <f>일위대가!H2686</f>
        <v>28035</v>
      </c>
      <c r="G428" s="20">
        <f>일위대가!J2686</f>
        <v>2008</v>
      </c>
      <c r="H428" s="20">
        <f t="shared" si="6"/>
        <v>31210</v>
      </c>
      <c r="I428" s="8" t="s">
        <v>1409</v>
      </c>
      <c r="J428" s="8" t="s">
        <v>42</v>
      </c>
      <c r="K428" s="8" t="s">
        <v>42</v>
      </c>
      <c r="L428" s="8" t="s">
        <v>42</v>
      </c>
      <c r="M428" s="8" t="s">
        <v>5589</v>
      </c>
      <c r="N428" s="1" t="s">
        <v>42</v>
      </c>
    </row>
    <row r="429" spans="1:14" ht="30" customHeight="1" x14ac:dyDescent="0.3">
      <c r="A429" s="8" t="s">
        <v>1413</v>
      </c>
      <c r="B429" s="8" t="s">
        <v>1407</v>
      </c>
      <c r="C429" s="8" t="s">
        <v>1411</v>
      </c>
      <c r="D429" s="8" t="s">
        <v>598</v>
      </c>
      <c r="E429" s="20">
        <f>일위대가!F2694</f>
        <v>1436</v>
      </c>
      <c r="F429" s="20">
        <f>일위대가!H2694</f>
        <v>43622</v>
      </c>
      <c r="G429" s="20">
        <f>일위대가!J2694</f>
        <v>2653</v>
      </c>
      <c r="H429" s="20">
        <f t="shared" si="6"/>
        <v>47711</v>
      </c>
      <c r="I429" s="8" t="s">
        <v>1412</v>
      </c>
      <c r="J429" s="8" t="s">
        <v>42</v>
      </c>
      <c r="K429" s="8" t="s">
        <v>42</v>
      </c>
      <c r="L429" s="8" t="s">
        <v>42</v>
      </c>
      <c r="M429" s="8" t="s">
        <v>5589</v>
      </c>
      <c r="N429" s="1" t="s">
        <v>42</v>
      </c>
    </row>
    <row r="430" spans="1:14" ht="30" customHeight="1" x14ac:dyDescent="0.3">
      <c r="A430" s="8" t="s">
        <v>1416</v>
      </c>
      <c r="B430" s="8" t="s">
        <v>1407</v>
      </c>
      <c r="C430" s="8" t="s">
        <v>1414</v>
      </c>
      <c r="D430" s="8" t="s">
        <v>598</v>
      </c>
      <c r="E430" s="20">
        <f>일위대가!F2702</f>
        <v>1616</v>
      </c>
      <c r="F430" s="20">
        <f>일위대가!H2702</f>
        <v>56036</v>
      </c>
      <c r="G430" s="20">
        <f>일위대가!J2702</f>
        <v>3124</v>
      </c>
      <c r="H430" s="20">
        <f t="shared" si="6"/>
        <v>60776</v>
      </c>
      <c r="I430" s="8" t="s">
        <v>1415</v>
      </c>
      <c r="J430" s="8" t="s">
        <v>42</v>
      </c>
      <c r="K430" s="8" t="s">
        <v>42</v>
      </c>
      <c r="L430" s="8" t="s">
        <v>42</v>
      </c>
      <c r="M430" s="8" t="s">
        <v>5589</v>
      </c>
      <c r="N430" s="1" t="s">
        <v>42</v>
      </c>
    </row>
    <row r="431" spans="1:14" ht="30" customHeight="1" x14ac:dyDescent="0.3">
      <c r="A431" s="8" t="s">
        <v>1420</v>
      </c>
      <c r="B431" s="8" t="s">
        <v>376</v>
      </c>
      <c r="C431" s="8" t="s">
        <v>42</v>
      </c>
      <c r="D431" s="8" t="s">
        <v>598</v>
      </c>
      <c r="E431" s="20">
        <f>일위대가!F2708</f>
        <v>0</v>
      </c>
      <c r="F431" s="20">
        <f>일위대가!H2708</f>
        <v>630752</v>
      </c>
      <c r="G431" s="20">
        <f>일위대가!J2708</f>
        <v>0</v>
      </c>
      <c r="H431" s="20">
        <f t="shared" si="6"/>
        <v>630752</v>
      </c>
      <c r="I431" s="8" t="s">
        <v>1419</v>
      </c>
      <c r="J431" s="8" t="s">
        <v>42</v>
      </c>
      <c r="K431" s="8" t="s">
        <v>42</v>
      </c>
      <c r="L431" s="8" t="s">
        <v>42</v>
      </c>
      <c r="M431" s="8" t="s">
        <v>5605</v>
      </c>
      <c r="N431" s="1" t="s">
        <v>42</v>
      </c>
    </row>
    <row r="432" spans="1:14" ht="30" customHeight="1" x14ac:dyDescent="0.3">
      <c r="A432" s="8" t="s">
        <v>1424</v>
      </c>
      <c r="B432" s="8" t="s">
        <v>1421</v>
      </c>
      <c r="C432" s="8" t="s">
        <v>1422</v>
      </c>
      <c r="D432" s="8" t="s">
        <v>65</v>
      </c>
      <c r="E432" s="20">
        <f>일위대가!F2720</f>
        <v>2975</v>
      </c>
      <c r="F432" s="20">
        <f>일위대가!H2720</f>
        <v>212050</v>
      </c>
      <c r="G432" s="20">
        <f>일위대가!J2720</f>
        <v>0</v>
      </c>
      <c r="H432" s="20">
        <f t="shared" si="6"/>
        <v>215025</v>
      </c>
      <c r="I432" s="8" t="s">
        <v>1423</v>
      </c>
      <c r="J432" s="8" t="s">
        <v>42</v>
      </c>
      <c r="K432" s="8" t="s">
        <v>42</v>
      </c>
      <c r="L432" s="8" t="s">
        <v>42</v>
      </c>
      <c r="M432" s="8" t="s">
        <v>5610</v>
      </c>
      <c r="N432" s="1" t="s">
        <v>42</v>
      </c>
    </row>
    <row r="433" spans="1:14" ht="30" customHeight="1" x14ac:dyDescent="0.3">
      <c r="A433" s="8" t="s">
        <v>1427</v>
      </c>
      <c r="B433" s="8" t="s">
        <v>1425</v>
      </c>
      <c r="C433" s="8" t="s">
        <v>1422</v>
      </c>
      <c r="D433" s="8" t="s">
        <v>65</v>
      </c>
      <c r="E433" s="20">
        <f>일위대가!F2732</f>
        <v>7150</v>
      </c>
      <c r="F433" s="20">
        <f>일위대가!H2732</f>
        <v>244968</v>
      </c>
      <c r="G433" s="20">
        <f>일위대가!J2732</f>
        <v>0</v>
      </c>
      <c r="H433" s="20">
        <f t="shared" si="6"/>
        <v>252118</v>
      </c>
      <c r="I433" s="8" t="s">
        <v>1426</v>
      </c>
      <c r="J433" s="8" t="s">
        <v>42</v>
      </c>
      <c r="K433" s="8" t="s">
        <v>42</v>
      </c>
      <c r="L433" s="8" t="s">
        <v>42</v>
      </c>
      <c r="M433" s="8" t="s">
        <v>5610</v>
      </c>
      <c r="N433" s="1" t="s">
        <v>42</v>
      </c>
    </row>
    <row r="434" spans="1:14" ht="30" customHeight="1" x14ac:dyDescent="0.3">
      <c r="A434" s="8" t="s">
        <v>1430</v>
      </c>
      <c r="B434" s="8" t="s">
        <v>1428</v>
      </c>
      <c r="C434" s="8" t="s">
        <v>1422</v>
      </c>
      <c r="D434" s="8" t="s">
        <v>65</v>
      </c>
      <c r="E434" s="20">
        <f>일위대가!F2744</f>
        <v>23500</v>
      </c>
      <c r="F434" s="20">
        <f>일위대가!H2744</f>
        <v>485818</v>
      </c>
      <c r="G434" s="20">
        <f>일위대가!J2744</f>
        <v>0</v>
      </c>
      <c r="H434" s="20">
        <f t="shared" si="6"/>
        <v>509318</v>
      </c>
      <c r="I434" s="8" t="s">
        <v>1429</v>
      </c>
      <c r="J434" s="8" t="s">
        <v>42</v>
      </c>
      <c r="K434" s="8" t="s">
        <v>42</v>
      </c>
      <c r="L434" s="8" t="s">
        <v>42</v>
      </c>
      <c r="M434" s="8" t="s">
        <v>5610</v>
      </c>
      <c r="N434" s="1" t="s">
        <v>42</v>
      </c>
    </row>
    <row r="435" spans="1:14" ht="30" customHeight="1" x14ac:dyDescent="0.3">
      <c r="A435" s="8" t="s">
        <v>1433</v>
      </c>
      <c r="B435" s="8" t="s">
        <v>1431</v>
      </c>
      <c r="C435" s="8" t="s">
        <v>1422</v>
      </c>
      <c r="D435" s="8" t="s">
        <v>65</v>
      </c>
      <c r="E435" s="20">
        <f>일위대가!F2757</f>
        <v>122650</v>
      </c>
      <c r="F435" s="20">
        <f>일위대가!H2757</f>
        <v>666569</v>
      </c>
      <c r="G435" s="20">
        <f>일위대가!J2757</f>
        <v>0</v>
      </c>
      <c r="H435" s="20">
        <f t="shared" si="6"/>
        <v>789219</v>
      </c>
      <c r="I435" s="8" t="s">
        <v>1432</v>
      </c>
      <c r="J435" s="8" t="s">
        <v>42</v>
      </c>
      <c r="K435" s="8" t="s">
        <v>42</v>
      </c>
      <c r="L435" s="8" t="s">
        <v>42</v>
      </c>
      <c r="M435" s="8" t="s">
        <v>5610</v>
      </c>
      <c r="N435" s="1" t="s">
        <v>42</v>
      </c>
    </row>
    <row r="436" spans="1:14" ht="30" customHeight="1" x14ac:dyDescent="0.3">
      <c r="A436" s="8" t="s">
        <v>1436</v>
      </c>
      <c r="B436" s="8" t="s">
        <v>1421</v>
      </c>
      <c r="C436" s="8" t="s">
        <v>1434</v>
      </c>
      <c r="D436" s="8" t="s">
        <v>65</v>
      </c>
      <c r="E436" s="20">
        <f>일위대가!F2769</f>
        <v>4000</v>
      </c>
      <c r="F436" s="20">
        <f>일위대가!H2769</f>
        <v>251275</v>
      </c>
      <c r="G436" s="20">
        <f>일위대가!J2769</f>
        <v>0</v>
      </c>
      <c r="H436" s="20">
        <f t="shared" si="6"/>
        <v>255275</v>
      </c>
      <c r="I436" s="8" t="s">
        <v>1435</v>
      </c>
      <c r="J436" s="8" t="s">
        <v>42</v>
      </c>
      <c r="K436" s="8" t="s">
        <v>42</v>
      </c>
      <c r="L436" s="8" t="s">
        <v>42</v>
      </c>
      <c r="M436" s="8" t="s">
        <v>5610</v>
      </c>
      <c r="N436" s="1" t="s">
        <v>42</v>
      </c>
    </row>
    <row r="437" spans="1:14" ht="30" customHeight="1" x14ac:dyDescent="0.3">
      <c r="A437" s="8" t="s">
        <v>1438</v>
      </c>
      <c r="B437" s="8" t="s">
        <v>1428</v>
      </c>
      <c r="C437" s="8" t="s">
        <v>1434</v>
      </c>
      <c r="D437" s="8" t="s">
        <v>65</v>
      </c>
      <c r="E437" s="20">
        <f>일위대가!F2781</f>
        <v>31250</v>
      </c>
      <c r="F437" s="20">
        <f>일위대가!H2781</f>
        <v>568323</v>
      </c>
      <c r="G437" s="20">
        <f>일위대가!J2781</f>
        <v>0</v>
      </c>
      <c r="H437" s="20">
        <f t="shared" si="6"/>
        <v>599573</v>
      </c>
      <c r="I437" s="8" t="s">
        <v>1437</v>
      </c>
      <c r="J437" s="8" t="s">
        <v>42</v>
      </c>
      <c r="K437" s="8" t="s">
        <v>42</v>
      </c>
      <c r="L437" s="8" t="s">
        <v>42</v>
      </c>
      <c r="M437" s="8" t="s">
        <v>5610</v>
      </c>
      <c r="N437" s="1" t="s">
        <v>42</v>
      </c>
    </row>
    <row r="438" spans="1:14" ht="30" customHeight="1" x14ac:dyDescent="0.3">
      <c r="A438" s="8" t="s">
        <v>1440</v>
      </c>
      <c r="B438" s="8" t="s">
        <v>1425</v>
      </c>
      <c r="C438" s="8" t="s">
        <v>1434</v>
      </c>
      <c r="D438" s="8" t="s">
        <v>65</v>
      </c>
      <c r="E438" s="20">
        <f>일위대가!F2793</f>
        <v>9625</v>
      </c>
      <c r="F438" s="20">
        <f>일위대가!H2793</f>
        <v>289406</v>
      </c>
      <c r="G438" s="20">
        <f>일위대가!J2793</f>
        <v>0</v>
      </c>
      <c r="H438" s="20">
        <f t="shared" si="6"/>
        <v>299031</v>
      </c>
      <c r="I438" s="8" t="s">
        <v>1439</v>
      </c>
      <c r="J438" s="8" t="s">
        <v>42</v>
      </c>
      <c r="K438" s="8" t="s">
        <v>42</v>
      </c>
      <c r="L438" s="8" t="s">
        <v>42</v>
      </c>
      <c r="M438" s="8" t="s">
        <v>5610</v>
      </c>
      <c r="N438" s="1" t="s">
        <v>42</v>
      </c>
    </row>
    <row r="439" spans="1:14" ht="30" customHeight="1" x14ac:dyDescent="0.3">
      <c r="A439" s="8" t="s">
        <v>1442</v>
      </c>
      <c r="B439" s="8" t="s">
        <v>1431</v>
      </c>
      <c r="C439" s="8" t="s">
        <v>1434</v>
      </c>
      <c r="D439" s="8" t="s">
        <v>65</v>
      </c>
      <c r="E439" s="20">
        <f>일위대가!F2806</f>
        <v>165200</v>
      </c>
      <c r="F439" s="20">
        <f>일위대가!H2806</f>
        <v>784602</v>
      </c>
      <c r="G439" s="20">
        <f>일위대가!J2806</f>
        <v>0</v>
      </c>
      <c r="H439" s="20">
        <f t="shared" si="6"/>
        <v>949802</v>
      </c>
      <c r="I439" s="8" t="s">
        <v>1441</v>
      </c>
      <c r="J439" s="8" t="s">
        <v>42</v>
      </c>
      <c r="K439" s="8" t="s">
        <v>42</v>
      </c>
      <c r="L439" s="8" t="s">
        <v>42</v>
      </c>
      <c r="M439" s="8" t="s">
        <v>5610</v>
      </c>
      <c r="N439" s="1" t="s">
        <v>42</v>
      </c>
    </row>
    <row r="440" spans="1:14" ht="30" customHeight="1" x14ac:dyDescent="0.3">
      <c r="A440" s="8" t="s">
        <v>1445</v>
      </c>
      <c r="B440" s="8" t="s">
        <v>1443</v>
      </c>
      <c r="C440" s="8" t="s">
        <v>1422</v>
      </c>
      <c r="D440" s="8" t="s">
        <v>65</v>
      </c>
      <c r="E440" s="20">
        <f>일위대가!F2817</f>
        <v>27600</v>
      </c>
      <c r="F440" s="20">
        <f>일위대가!H2817</f>
        <v>218357</v>
      </c>
      <c r="G440" s="20">
        <f>일위대가!J2817</f>
        <v>0</v>
      </c>
      <c r="H440" s="20">
        <f t="shared" si="6"/>
        <v>245957</v>
      </c>
      <c r="I440" s="8" t="s">
        <v>1444</v>
      </c>
      <c r="J440" s="8" t="s">
        <v>42</v>
      </c>
      <c r="K440" s="8" t="s">
        <v>42</v>
      </c>
      <c r="L440" s="8" t="s">
        <v>42</v>
      </c>
      <c r="M440" s="8" t="s">
        <v>5720</v>
      </c>
      <c r="N440" s="1" t="s">
        <v>42</v>
      </c>
    </row>
    <row r="441" spans="1:14" ht="30" customHeight="1" x14ac:dyDescent="0.3">
      <c r="A441" s="8" t="s">
        <v>1448</v>
      </c>
      <c r="B441" s="8" t="s">
        <v>1446</v>
      </c>
      <c r="C441" s="8" t="s">
        <v>1422</v>
      </c>
      <c r="D441" s="8" t="s">
        <v>65</v>
      </c>
      <c r="E441" s="20">
        <f>일위대가!F2828</f>
        <v>34125</v>
      </c>
      <c r="F441" s="20">
        <f>일위대가!H2828</f>
        <v>229877</v>
      </c>
      <c r="G441" s="20">
        <f>일위대가!J2828</f>
        <v>0</v>
      </c>
      <c r="H441" s="20">
        <f t="shared" si="6"/>
        <v>264002</v>
      </c>
      <c r="I441" s="8" t="s">
        <v>1447</v>
      </c>
      <c r="J441" s="8" t="s">
        <v>42</v>
      </c>
      <c r="K441" s="8" t="s">
        <v>42</v>
      </c>
      <c r="L441" s="8" t="s">
        <v>42</v>
      </c>
      <c r="M441" s="8" t="s">
        <v>5720</v>
      </c>
      <c r="N441" s="1" t="s">
        <v>42</v>
      </c>
    </row>
    <row r="442" spans="1:14" ht="30" customHeight="1" x14ac:dyDescent="0.3">
      <c r="A442" s="8" t="s">
        <v>1451</v>
      </c>
      <c r="B442" s="8" t="s">
        <v>1449</v>
      </c>
      <c r="C442" s="8" t="s">
        <v>1422</v>
      </c>
      <c r="D442" s="8" t="s">
        <v>65</v>
      </c>
      <c r="E442" s="20">
        <f>일위대가!F2839</f>
        <v>34125</v>
      </c>
      <c r="F442" s="20">
        <f>일위대가!H2839</f>
        <v>257249</v>
      </c>
      <c r="G442" s="20">
        <f>일위대가!J2839</f>
        <v>0</v>
      </c>
      <c r="H442" s="20">
        <f t="shared" si="6"/>
        <v>291374</v>
      </c>
      <c r="I442" s="8" t="s">
        <v>1450</v>
      </c>
      <c r="J442" s="8" t="s">
        <v>42</v>
      </c>
      <c r="K442" s="8" t="s">
        <v>42</v>
      </c>
      <c r="L442" s="8" t="s">
        <v>42</v>
      </c>
      <c r="M442" s="8" t="s">
        <v>5720</v>
      </c>
      <c r="N442" s="1" t="s">
        <v>42</v>
      </c>
    </row>
    <row r="443" spans="1:14" ht="30" customHeight="1" x14ac:dyDescent="0.3">
      <c r="A443" s="8" t="s">
        <v>1454</v>
      </c>
      <c r="B443" s="8" t="s">
        <v>1452</v>
      </c>
      <c r="C443" s="8" t="s">
        <v>1422</v>
      </c>
      <c r="D443" s="8" t="s">
        <v>65</v>
      </c>
      <c r="E443" s="20">
        <f>일위대가!F2850</f>
        <v>20500</v>
      </c>
      <c r="F443" s="20">
        <f>일위대가!H2850</f>
        <v>411342</v>
      </c>
      <c r="G443" s="20">
        <f>일위대가!J2850</f>
        <v>0</v>
      </c>
      <c r="H443" s="20">
        <f t="shared" si="6"/>
        <v>431842</v>
      </c>
      <c r="I443" s="8" t="s">
        <v>1453</v>
      </c>
      <c r="J443" s="8" t="s">
        <v>42</v>
      </c>
      <c r="K443" s="8" t="s">
        <v>42</v>
      </c>
      <c r="L443" s="8" t="s">
        <v>42</v>
      </c>
      <c r="M443" s="8" t="s">
        <v>5720</v>
      </c>
      <c r="N443" s="1" t="s">
        <v>42</v>
      </c>
    </row>
    <row r="444" spans="1:14" ht="30" customHeight="1" x14ac:dyDescent="0.3">
      <c r="A444" s="8" t="s">
        <v>1456</v>
      </c>
      <c r="B444" s="8" t="s">
        <v>1443</v>
      </c>
      <c r="C444" s="8" t="s">
        <v>1434</v>
      </c>
      <c r="D444" s="8" t="s">
        <v>65</v>
      </c>
      <c r="E444" s="20">
        <f>일위대가!F2861</f>
        <v>36300</v>
      </c>
      <c r="F444" s="20">
        <f>일위대가!H2861</f>
        <v>256488</v>
      </c>
      <c r="G444" s="20">
        <f>일위대가!J2861</f>
        <v>0</v>
      </c>
      <c r="H444" s="20">
        <f t="shared" si="6"/>
        <v>292788</v>
      </c>
      <c r="I444" s="8" t="s">
        <v>1455</v>
      </c>
      <c r="J444" s="8" t="s">
        <v>42</v>
      </c>
      <c r="K444" s="8" t="s">
        <v>42</v>
      </c>
      <c r="L444" s="8" t="s">
        <v>42</v>
      </c>
      <c r="M444" s="8" t="s">
        <v>5720</v>
      </c>
      <c r="N444" s="1" t="s">
        <v>42</v>
      </c>
    </row>
    <row r="445" spans="1:14" ht="30" customHeight="1" x14ac:dyDescent="0.3">
      <c r="A445" s="8" t="s">
        <v>1458</v>
      </c>
      <c r="B445" s="8" t="s">
        <v>1446</v>
      </c>
      <c r="C445" s="8" t="s">
        <v>1434</v>
      </c>
      <c r="D445" s="8" t="s">
        <v>65</v>
      </c>
      <c r="E445" s="20">
        <f>일위대가!F2872</f>
        <v>44950</v>
      </c>
      <c r="F445" s="20">
        <f>일위대가!H2872</f>
        <v>275006</v>
      </c>
      <c r="G445" s="20">
        <f>일위대가!J2872</f>
        <v>0</v>
      </c>
      <c r="H445" s="20">
        <f t="shared" si="6"/>
        <v>319956</v>
      </c>
      <c r="I445" s="8" t="s">
        <v>1457</v>
      </c>
      <c r="J445" s="8" t="s">
        <v>42</v>
      </c>
      <c r="K445" s="8" t="s">
        <v>42</v>
      </c>
      <c r="L445" s="8" t="s">
        <v>42</v>
      </c>
      <c r="M445" s="8" t="s">
        <v>5720</v>
      </c>
      <c r="N445" s="1" t="s">
        <v>42</v>
      </c>
    </row>
    <row r="446" spans="1:14" ht="30" customHeight="1" x14ac:dyDescent="0.3">
      <c r="A446" s="8" t="s">
        <v>1460</v>
      </c>
      <c r="B446" s="8" t="s">
        <v>1449</v>
      </c>
      <c r="C446" s="8" t="s">
        <v>1434</v>
      </c>
      <c r="D446" s="8" t="s">
        <v>65</v>
      </c>
      <c r="E446" s="20">
        <f>일위대가!F2883</f>
        <v>44950</v>
      </c>
      <c r="F446" s="20">
        <f>일위대가!H2883</f>
        <v>303472</v>
      </c>
      <c r="G446" s="20">
        <f>일위대가!J2883</f>
        <v>0</v>
      </c>
      <c r="H446" s="20">
        <f t="shared" si="6"/>
        <v>348422</v>
      </c>
      <c r="I446" s="8" t="s">
        <v>1459</v>
      </c>
      <c r="J446" s="8" t="s">
        <v>42</v>
      </c>
      <c r="K446" s="8" t="s">
        <v>42</v>
      </c>
      <c r="L446" s="8" t="s">
        <v>42</v>
      </c>
      <c r="M446" s="8" t="s">
        <v>5720</v>
      </c>
      <c r="N446" s="1" t="s">
        <v>42</v>
      </c>
    </row>
    <row r="447" spans="1:14" ht="30" customHeight="1" x14ac:dyDescent="0.3">
      <c r="A447" s="8" t="s">
        <v>1462</v>
      </c>
      <c r="B447" s="8" t="s">
        <v>1452</v>
      </c>
      <c r="C447" s="8" t="s">
        <v>1434</v>
      </c>
      <c r="D447" s="8" t="s">
        <v>65</v>
      </c>
      <c r="E447" s="20">
        <f>일위대가!F2894</f>
        <v>27800</v>
      </c>
      <c r="F447" s="20">
        <f>일위대가!H2894</f>
        <v>481296</v>
      </c>
      <c r="G447" s="20">
        <f>일위대가!J2894</f>
        <v>0</v>
      </c>
      <c r="H447" s="20">
        <f t="shared" si="6"/>
        <v>509096</v>
      </c>
      <c r="I447" s="8" t="s">
        <v>1461</v>
      </c>
      <c r="J447" s="8" t="s">
        <v>42</v>
      </c>
      <c r="K447" s="8" t="s">
        <v>42</v>
      </c>
      <c r="L447" s="8" t="s">
        <v>42</v>
      </c>
      <c r="M447" s="8" t="s">
        <v>5720</v>
      </c>
      <c r="N447" s="1" t="s">
        <v>42</v>
      </c>
    </row>
    <row r="448" spans="1:14" ht="30" customHeight="1" x14ac:dyDescent="0.3">
      <c r="A448" s="8" t="s">
        <v>1680</v>
      </c>
      <c r="B448" s="8" t="s">
        <v>1676</v>
      </c>
      <c r="C448" s="8" t="s">
        <v>1677</v>
      </c>
      <c r="D448" s="8" t="s">
        <v>1678</v>
      </c>
      <c r="E448" s="20">
        <f>일위대가!F2900</f>
        <v>42704</v>
      </c>
      <c r="F448" s="20">
        <f>일위대가!H2900</f>
        <v>1095452</v>
      </c>
      <c r="G448" s="20">
        <f>일위대가!J2900</f>
        <v>52176</v>
      </c>
      <c r="H448" s="20">
        <f t="shared" si="6"/>
        <v>1190332</v>
      </c>
      <c r="I448" s="8" t="s">
        <v>1679</v>
      </c>
      <c r="J448" s="8" t="s">
        <v>42</v>
      </c>
      <c r="K448" s="8" t="s">
        <v>42</v>
      </c>
      <c r="L448" s="8" t="s">
        <v>42</v>
      </c>
      <c r="M448" s="8" t="s">
        <v>5810</v>
      </c>
      <c r="N448" s="1" t="s">
        <v>42</v>
      </c>
    </row>
    <row r="449" spans="1:14" ht="30" customHeight="1" x14ac:dyDescent="0.3">
      <c r="A449" s="8" t="s">
        <v>1683</v>
      </c>
      <c r="B449" s="8" t="s">
        <v>1676</v>
      </c>
      <c r="C449" s="8" t="s">
        <v>1681</v>
      </c>
      <c r="D449" s="8" t="s">
        <v>598</v>
      </c>
      <c r="E449" s="20">
        <f>일위대가!F2906</f>
        <v>10676</v>
      </c>
      <c r="F449" s="20">
        <f>일위대가!H2906</f>
        <v>273863</v>
      </c>
      <c r="G449" s="20">
        <f>일위대가!J2906</f>
        <v>13044</v>
      </c>
      <c r="H449" s="20">
        <f t="shared" si="6"/>
        <v>297583</v>
      </c>
      <c r="I449" s="8" t="s">
        <v>1682</v>
      </c>
      <c r="J449" s="8" t="s">
        <v>42</v>
      </c>
      <c r="K449" s="8" t="s">
        <v>42</v>
      </c>
      <c r="L449" s="8" t="s">
        <v>42</v>
      </c>
      <c r="M449" s="8" t="s">
        <v>5810</v>
      </c>
      <c r="N449" s="1" t="s">
        <v>42</v>
      </c>
    </row>
    <row r="450" spans="1:14" ht="30" customHeight="1" x14ac:dyDescent="0.3">
      <c r="A450" s="8" t="s">
        <v>1686</v>
      </c>
      <c r="B450" s="8" t="s">
        <v>1676</v>
      </c>
      <c r="C450" s="8" t="s">
        <v>1684</v>
      </c>
      <c r="D450" s="8" t="s">
        <v>598</v>
      </c>
      <c r="E450" s="20">
        <f>일위대가!F2912</f>
        <v>14252</v>
      </c>
      <c r="F450" s="20">
        <f>일위대가!H2912</f>
        <v>365618</v>
      </c>
      <c r="G450" s="20">
        <f>일위대가!J2912</f>
        <v>17413</v>
      </c>
      <c r="H450" s="20">
        <f t="shared" si="6"/>
        <v>397283</v>
      </c>
      <c r="I450" s="8" t="s">
        <v>1685</v>
      </c>
      <c r="J450" s="8" t="s">
        <v>42</v>
      </c>
      <c r="K450" s="8" t="s">
        <v>42</v>
      </c>
      <c r="L450" s="8" t="s">
        <v>42</v>
      </c>
      <c r="M450" s="8" t="s">
        <v>5810</v>
      </c>
      <c r="N450" s="1" t="s">
        <v>42</v>
      </c>
    </row>
    <row r="451" spans="1:14" ht="30" customHeight="1" x14ac:dyDescent="0.3">
      <c r="A451" s="8" t="s">
        <v>1689</v>
      </c>
      <c r="B451" s="8" t="s">
        <v>1676</v>
      </c>
      <c r="C451" s="8" t="s">
        <v>1687</v>
      </c>
      <c r="D451" s="8" t="s">
        <v>598</v>
      </c>
      <c r="E451" s="20">
        <f>일위대가!F2918</f>
        <v>21352</v>
      </c>
      <c r="F451" s="20">
        <f>일위대가!H2918</f>
        <v>547726</v>
      </c>
      <c r="G451" s="20">
        <f>일위대가!J2918</f>
        <v>26088</v>
      </c>
      <c r="H451" s="20">
        <f t="shared" si="6"/>
        <v>595166</v>
      </c>
      <c r="I451" s="8" t="s">
        <v>1688</v>
      </c>
      <c r="J451" s="8" t="s">
        <v>42</v>
      </c>
      <c r="K451" s="8" t="s">
        <v>42</v>
      </c>
      <c r="L451" s="8" t="s">
        <v>42</v>
      </c>
      <c r="M451" s="8" t="s">
        <v>5810</v>
      </c>
      <c r="N451" s="1" t="s">
        <v>42</v>
      </c>
    </row>
    <row r="452" spans="1:14" ht="30" customHeight="1" x14ac:dyDescent="0.3">
      <c r="A452" s="8" t="s">
        <v>1695</v>
      </c>
      <c r="B452" s="8" t="s">
        <v>1692</v>
      </c>
      <c r="C452" s="8" t="s">
        <v>1693</v>
      </c>
      <c r="D452" s="8" t="s">
        <v>65</v>
      </c>
      <c r="E452" s="20">
        <f>일위대가!F2922</f>
        <v>82</v>
      </c>
      <c r="F452" s="20">
        <f>일위대가!H2922</f>
        <v>1966</v>
      </c>
      <c r="G452" s="20">
        <f>일위대가!J2922</f>
        <v>303</v>
      </c>
      <c r="H452" s="20">
        <f t="shared" ref="H452:H515" si="7">E452+F452+G452</f>
        <v>2351</v>
      </c>
      <c r="I452" s="8" t="s">
        <v>1694</v>
      </c>
      <c r="J452" s="8" t="s">
        <v>42</v>
      </c>
      <c r="K452" s="8" t="s">
        <v>42</v>
      </c>
      <c r="L452" s="8" t="s">
        <v>42</v>
      </c>
      <c r="M452" s="8" t="s">
        <v>5827</v>
      </c>
      <c r="N452" s="1" t="s">
        <v>42</v>
      </c>
    </row>
    <row r="453" spans="1:14" ht="30" customHeight="1" x14ac:dyDescent="0.3">
      <c r="A453" s="8" t="s">
        <v>1698</v>
      </c>
      <c r="B453" s="8" t="s">
        <v>1692</v>
      </c>
      <c r="C453" s="8" t="s">
        <v>1696</v>
      </c>
      <c r="D453" s="8" t="s">
        <v>65</v>
      </c>
      <c r="E453" s="20">
        <f>일위대가!F2926</f>
        <v>133</v>
      </c>
      <c r="F453" s="20">
        <f>일위대가!H2926</f>
        <v>3195</v>
      </c>
      <c r="G453" s="20">
        <f>일위대가!J2926</f>
        <v>493</v>
      </c>
      <c r="H453" s="20">
        <f t="shared" si="7"/>
        <v>3821</v>
      </c>
      <c r="I453" s="8" t="s">
        <v>1697</v>
      </c>
      <c r="J453" s="8" t="s">
        <v>42</v>
      </c>
      <c r="K453" s="8" t="s">
        <v>42</v>
      </c>
      <c r="L453" s="8" t="s">
        <v>42</v>
      </c>
      <c r="M453" s="8" t="s">
        <v>5827</v>
      </c>
      <c r="N453" s="1" t="s">
        <v>42</v>
      </c>
    </row>
    <row r="454" spans="1:14" ht="30" customHeight="1" x14ac:dyDescent="0.3">
      <c r="A454" s="8" t="s">
        <v>1703</v>
      </c>
      <c r="B454" s="8" t="s">
        <v>1701</v>
      </c>
      <c r="C454" s="8" t="s">
        <v>1244</v>
      </c>
      <c r="D454" s="8" t="s">
        <v>473</v>
      </c>
      <c r="E454" s="20">
        <f>일위대가!F2932</f>
        <v>3380</v>
      </c>
      <c r="F454" s="20">
        <f>일위대가!H2932</f>
        <v>28069</v>
      </c>
      <c r="G454" s="20">
        <f>일위대가!J2932</f>
        <v>4877</v>
      </c>
      <c r="H454" s="20">
        <f t="shared" si="7"/>
        <v>36326</v>
      </c>
      <c r="I454" s="8" t="s">
        <v>1702</v>
      </c>
      <c r="J454" s="8" t="s">
        <v>42</v>
      </c>
      <c r="K454" s="8" t="s">
        <v>42</v>
      </c>
      <c r="L454" s="8" t="s">
        <v>42</v>
      </c>
      <c r="M454" s="8" t="s">
        <v>5832</v>
      </c>
      <c r="N454" s="1" t="s">
        <v>42</v>
      </c>
    </row>
    <row r="455" spans="1:14" ht="30" customHeight="1" x14ac:dyDescent="0.3">
      <c r="A455" s="8" t="s">
        <v>1705</v>
      </c>
      <c r="B455" s="8" t="s">
        <v>1701</v>
      </c>
      <c r="C455" s="8" t="s">
        <v>1256</v>
      </c>
      <c r="D455" s="8" t="s">
        <v>473</v>
      </c>
      <c r="E455" s="20">
        <f>일위대가!F2938</f>
        <v>4253</v>
      </c>
      <c r="F455" s="20">
        <f>일위대가!H2938</f>
        <v>35416</v>
      </c>
      <c r="G455" s="20">
        <f>일위대가!J2938</f>
        <v>6139</v>
      </c>
      <c r="H455" s="20">
        <f t="shared" si="7"/>
        <v>45808</v>
      </c>
      <c r="I455" s="8" t="s">
        <v>1704</v>
      </c>
      <c r="J455" s="8" t="s">
        <v>42</v>
      </c>
      <c r="K455" s="8" t="s">
        <v>42</v>
      </c>
      <c r="L455" s="8" t="s">
        <v>42</v>
      </c>
      <c r="M455" s="8" t="s">
        <v>5832</v>
      </c>
      <c r="N455" s="1" t="s">
        <v>42</v>
      </c>
    </row>
    <row r="456" spans="1:14" ht="30" customHeight="1" x14ac:dyDescent="0.3">
      <c r="A456" s="8" t="s">
        <v>1707</v>
      </c>
      <c r="B456" s="8" t="s">
        <v>1701</v>
      </c>
      <c r="C456" s="8" t="s">
        <v>1259</v>
      </c>
      <c r="D456" s="8" t="s">
        <v>473</v>
      </c>
      <c r="E456" s="20">
        <f>일위대가!F2944</f>
        <v>5078</v>
      </c>
      <c r="F456" s="20">
        <f>일위대가!H2944</f>
        <v>42088</v>
      </c>
      <c r="G456" s="20">
        <f>일위대가!J2944</f>
        <v>7328</v>
      </c>
      <c r="H456" s="20">
        <f t="shared" si="7"/>
        <v>54494</v>
      </c>
      <c r="I456" s="8" t="s">
        <v>1706</v>
      </c>
      <c r="J456" s="8" t="s">
        <v>42</v>
      </c>
      <c r="K456" s="8" t="s">
        <v>42</v>
      </c>
      <c r="L456" s="8" t="s">
        <v>42</v>
      </c>
      <c r="M456" s="8" t="s">
        <v>5832</v>
      </c>
      <c r="N456" s="1" t="s">
        <v>42</v>
      </c>
    </row>
    <row r="457" spans="1:14" ht="30" customHeight="1" x14ac:dyDescent="0.3">
      <c r="A457" s="8" t="s">
        <v>1709</v>
      </c>
      <c r="B457" s="8" t="s">
        <v>1701</v>
      </c>
      <c r="C457" s="8" t="s">
        <v>1318</v>
      </c>
      <c r="D457" s="8" t="s">
        <v>473</v>
      </c>
      <c r="E457" s="20">
        <f>일위대가!F2950</f>
        <v>6001</v>
      </c>
      <c r="F457" s="20">
        <f>일위대가!H2950</f>
        <v>49756</v>
      </c>
      <c r="G457" s="20">
        <f>일위대가!J2950</f>
        <v>8661</v>
      </c>
      <c r="H457" s="20">
        <f t="shared" si="7"/>
        <v>64418</v>
      </c>
      <c r="I457" s="8" t="s">
        <v>1708</v>
      </c>
      <c r="J457" s="8" t="s">
        <v>42</v>
      </c>
      <c r="K457" s="8" t="s">
        <v>42</v>
      </c>
      <c r="L457" s="8" t="s">
        <v>42</v>
      </c>
      <c r="M457" s="8" t="s">
        <v>5832</v>
      </c>
      <c r="N457" s="1" t="s">
        <v>42</v>
      </c>
    </row>
    <row r="458" spans="1:14" ht="30" customHeight="1" x14ac:dyDescent="0.3">
      <c r="A458" s="8" t="s">
        <v>1716</v>
      </c>
      <c r="B458" s="8" t="s">
        <v>1713</v>
      </c>
      <c r="C458" s="8" t="s">
        <v>1714</v>
      </c>
      <c r="D458" s="8" t="s">
        <v>81</v>
      </c>
      <c r="E458" s="20">
        <f>일위대가!F2955</f>
        <v>0</v>
      </c>
      <c r="F458" s="20">
        <f>일위대가!H2955</f>
        <v>5431</v>
      </c>
      <c r="G458" s="20">
        <f>일위대가!J2955</f>
        <v>0</v>
      </c>
      <c r="H458" s="20">
        <f t="shared" si="7"/>
        <v>5431</v>
      </c>
      <c r="I458" s="8" t="s">
        <v>1715</v>
      </c>
      <c r="J458" s="8" t="s">
        <v>42</v>
      </c>
      <c r="K458" s="8" t="s">
        <v>42</v>
      </c>
      <c r="L458" s="8" t="s">
        <v>42</v>
      </c>
      <c r="M458" s="8" t="s">
        <v>5849</v>
      </c>
      <c r="N458" s="1" t="s">
        <v>42</v>
      </c>
    </row>
    <row r="459" spans="1:14" ht="30" customHeight="1" x14ac:dyDescent="0.3">
      <c r="A459" s="8" t="s">
        <v>1719</v>
      </c>
      <c r="B459" s="8" t="s">
        <v>1713</v>
      </c>
      <c r="C459" s="8" t="s">
        <v>1717</v>
      </c>
      <c r="D459" s="8" t="s">
        <v>81</v>
      </c>
      <c r="E459" s="20">
        <f>일위대가!F2960</f>
        <v>0</v>
      </c>
      <c r="F459" s="20">
        <f>일위대가!H2960</f>
        <v>6170</v>
      </c>
      <c r="G459" s="20">
        <f>일위대가!J2960</f>
        <v>0</v>
      </c>
      <c r="H459" s="20">
        <f t="shared" si="7"/>
        <v>6170</v>
      </c>
      <c r="I459" s="8" t="s">
        <v>1718</v>
      </c>
      <c r="J459" s="8" t="s">
        <v>42</v>
      </c>
      <c r="K459" s="8" t="s">
        <v>42</v>
      </c>
      <c r="L459" s="8" t="s">
        <v>42</v>
      </c>
      <c r="M459" s="8" t="s">
        <v>5849</v>
      </c>
      <c r="N459" s="1" t="s">
        <v>42</v>
      </c>
    </row>
    <row r="460" spans="1:14" ht="30" customHeight="1" x14ac:dyDescent="0.3">
      <c r="A460" s="8" t="s">
        <v>1723</v>
      </c>
      <c r="B460" s="8" t="s">
        <v>1720</v>
      </c>
      <c r="C460" s="8" t="s">
        <v>1721</v>
      </c>
      <c r="D460" s="8" t="s">
        <v>81</v>
      </c>
      <c r="E460" s="20">
        <f>일위대가!F2966</f>
        <v>414</v>
      </c>
      <c r="F460" s="20">
        <f>일위대가!H2966</f>
        <v>5332</v>
      </c>
      <c r="G460" s="20">
        <f>일위대가!J2966</f>
        <v>585</v>
      </c>
      <c r="H460" s="20">
        <f t="shared" si="7"/>
        <v>6331</v>
      </c>
      <c r="I460" s="8" t="s">
        <v>1722</v>
      </c>
      <c r="J460" s="8" t="s">
        <v>42</v>
      </c>
      <c r="K460" s="8" t="s">
        <v>42</v>
      </c>
      <c r="L460" s="8" t="s">
        <v>42</v>
      </c>
      <c r="M460" s="8" t="s">
        <v>5856</v>
      </c>
      <c r="N460" s="1" t="s">
        <v>42</v>
      </c>
    </row>
    <row r="461" spans="1:14" ht="30" customHeight="1" x14ac:dyDescent="0.3">
      <c r="A461" s="8" t="s">
        <v>1728</v>
      </c>
      <c r="B461" s="8" t="s">
        <v>1724</v>
      </c>
      <c r="C461" s="8" t="s">
        <v>1725</v>
      </c>
      <c r="D461" s="8" t="s">
        <v>1726</v>
      </c>
      <c r="E461" s="20">
        <f>일위대가!F2971</f>
        <v>0</v>
      </c>
      <c r="F461" s="20">
        <f>일위대가!H2971</f>
        <v>324</v>
      </c>
      <c r="G461" s="20">
        <f>일위대가!J2971</f>
        <v>0</v>
      </c>
      <c r="H461" s="20">
        <f t="shared" si="7"/>
        <v>324</v>
      </c>
      <c r="I461" s="8" t="s">
        <v>1727</v>
      </c>
      <c r="J461" s="8" t="s">
        <v>42</v>
      </c>
      <c r="K461" s="8" t="s">
        <v>42</v>
      </c>
      <c r="L461" s="8" t="s">
        <v>42</v>
      </c>
      <c r="M461" s="8" t="s">
        <v>5861</v>
      </c>
      <c r="N461" s="1" t="s">
        <v>42</v>
      </c>
    </row>
    <row r="462" spans="1:14" ht="30" customHeight="1" x14ac:dyDescent="0.3">
      <c r="A462" s="8" t="s">
        <v>1731</v>
      </c>
      <c r="B462" s="8" t="s">
        <v>1724</v>
      </c>
      <c r="C462" s="8" t="s">
        <v>1729</v>
      </c>
      <c r="D462" s="8" t="s">
        <v>1726</v>
      </c>
      <c r="E462" s="20">
        <f>일위대가!F2976</f>
        <v>0</v>
      </c>
      <c r="F462" s="20">
        <f>일위대가!H2976</f>
        <v>489</v>
      </c>
      <c r="G462" s="20">
        <f>일위대가!J2976</f>
        <v>0</v>
      </c>
      <c r="H462" s="20">
        <f t="shared" si="7"/>
        <v>489</v>
      </c>
      <c r="I462" s="8" t="s">
        <v>1730</v>
      </c>
      <c r="J462" s="8" t="s">
        <v>42</v>
      </c>
      <c r="K462" s="8" t="s">
        <v>42</v>
      </c>
      <c r="L462" s="8" t="s">
        <v>42</v>
      </c>
      <c r="M462" s="8" t="s">
        <v>5861</v>
      </c>
      <c r="N462" s="1" t="s">
        <v>42</v>
      </c>
    </row>
    <row r="463" spans="1:14" ht="30" customHeight="1" x14ac:dyDescent="0.3">
      <c r="A463" s="8" t="s">
        <v>1737</v>
      </c>
      <c r="B463" s="8" t="s">
        <v>1734</v>
      </c>
      <c r="C463" s="8" t="s">
        <v>1735</v>
      </c>
      <c r="D463" s="8" t="s">
        <v>1726</v>
      </c>
      <c r="E463" s="20">
        <f>일위대가!F2981</f>
        <v>0</v>
      </c>
      <c r="F463" s="20">
        <f>일위대가!H2981</f>
        <v>1843</v>
      </c>
      <c r="G463" s="20">
        <f>일위대가!J2981</f>
        <v>0</v>
      </c>
      <c r="H463" s="20">
        <f t="shared" si="7"/>
        <v>1843</v>
      </c>
      <c r="I463" s="8" t="s">
        <v>1736</v>
      </c>
      <c r="J463" s="8" t="s">
        <v>42</v>
      </c>
      <c r="K463" s="8" t="s">
        <v>42</v>
      </c>
      <c r="L463" s="8" t="s">
        <v>42</v>
      </c>
      <c r="M463" s="8" t="s">
        <v>5868</v>
      </c>
      <c r="N463" s="1" t="s">
        <v>42</v>
      </c>
    </row>
    <row r="464" spans="1:14" ht="30" customHeight="1" x14ac:dyDescent="0.3">
      <c r="A464" s="8" t="s">
        <v>1740</v>
      </c>
      <c r="B464" s="8" t="s">
        <v>1734</v>
      </c>
      <c r="C464" s="8" t="s">
        <v>1738</v>
      </c>
      <c r="D464" s="8" t="s">
        <v>1726</v>
      </c>
      <c r="E464" s="20">
        <f>일위대가!F2986</f>
        <v>0</v>
      </c>
      <c r="F464" s="20">
        <f>일위대가!H2986</f>
        <v>3797</v>
      </c>
      <c r="G464" s="20">
        <f>일위대가!J2986</f>
        <v>0</v>
      </c>
      <c r="H464" s="20">
        <f t="shared" si="7"/>
        <v>3797</v>
      </c>
      <c r="I464" s="8" t="s">
        <v>1739</v>
      </c>
      <c r="J464" s="8" t="s">
        <v>42</v>
      </c>
      <c r="K464" s="8" t="s">
        <v>42</v>
      </c>
      <c r="L464" s="8" t="s">
        <v>42</v>
      </c>
      <c r="M464" s="8" t="s">
        <v>5868</v>
      </c>
      <c r="N464" s="1" t="s">
        <v>42</v>
      </c>
    </row>
    <row r="465" spans="1:14" ht="30" customHeight="1" x14ac:dyDescent="0.3">
      <c r="A465" s="8" t="s">
        <v>1743</v>
      </c>
      <c r="B465" s="8" t="s">
        <v>1734</v>
      </c>
      <c r="C465" s="8" t="s">
        <v>1741</v>
      </c>
      <c r="D465" s="8" t="s">
        <v>1726</v>
      </c>
      <c r="E465" s="20">
        <f>일위대가!F2991</f>
        <v>0</v>
      </c>
      <c r="F465" s="20">
        <f>일위대가!H2991</f>
        <v>5856</v>
      </c>
      <c r="G465" s="20">
        <f>일위대가!J2991</f>
        <v>0</v>
      </c>
      <c r="H465" s="20">
        <f t="shared" si="7"/>
        <v>5856</v>
      </c>
      <c r="I465" s="8" t="s">
        <v>1742</v>
      </c>
      <c r="J465" s="8" t="s">
        <v>42</v>
      </c>
      <c r="K465" s="8" t="s">
        <v>42</v>
      </c>
      <c r="L465" s="8" t="s">
        <v>42</v>
      </c>
      <c r="M465" s="8" t="s">
        <v>5868</v>
      </c>
      <c r="N465" s="1" t="s">
        <v>42</v>
      </c>
    </row>
    <row r="466" spans="1:14" ht="30" customHeight="1" x14ac:dyDescent="0.3">
      <c r="A466" s="8" t="s">
        <v>1746</v>
      </c>
      <c r="B466" s="8" t="s">
        <v>1734</v>
      </c>
      <c r="C466" s="8" t="s">
        <v>1744</v>
      </c>
      <c r="D466" s="8" t="s">
        <v>1726</v>
      </c>
      <c r="E466" s="20">
        <f>일위대가!F2996</f>
        <v>0</v>
      </c>
      <c r="F466" s="20">
        <f>일위대가!H2996</f>
        <v>8776</v>
      </c>
      <c r="G466" s="20">
        <f>일위대가!J2996</f>
        <v>0</v>
      </c>
      <c r="H466" s="20">
        <f t="shared" si="7"/>
        <v>8776</v>
      </c>
      <c r="I466" s="8" t="s">
        <v>1745</v>
      </c>
      <c r="J466" s="8" t="s">
        <v>42</v>
      </c>
      <c r="K466" s="8" t="s">
        <v>42</v>
      </c>
      <c r="L466" s="8" t="s">
        <v>42</v>
      </c>
      <c r="M466" s="8" t="s">
        <v>5868</v>
      </c>
      <c r="N466" s="1" t="s">
        <v>42</v>
      </c>
    </row>
    <row r="467" spans="1:14" ht="30" customHeight="1" x14ac:dyDescent="0.3">
      <c r="A467" s="8" t="s">
        <v>1752</v>
      </c>
      <c r="B467" s="8" t="s">
        <v>1749</v>
      </c>
      <c r="C467" s="8" t="s">
        <v>1750</v>
      </c>
      <c r="D467" s="8" t="s">
        <v>1726</v>
      </c>
      <c r="E467" s="20">
        <f>일위대가!F3001</f>
        <v>0</v>
      </c>
      <c r="F467" s="20">
        <f>일위대가!H3001</f>
        <v>5505</v>
      </c>
      <c r="G467" s="20">
        <f>일위대가!J3001</f>
        <v>0</v>
      </c>
      <c r="H467" s="20">
        <f t="shared" si="7"/>
        <v>5505</v>
      </c>
      <c r="I467" s="8" t="s">
        <v>1751</v>
      </c>
      <c r="J467" s="8" t="s">
        <v>42</v>
      </c>
      <c r="K467" s="8" t="s">
        <v>42</v>
      </c>
      <c r="L467" s="8" t="s">
        <v>42</v>
      </c>
      <c r="M467" s="8" t="s">
        <v>5881</v>
      </c>
      <c r="N467" s="1" t="s">
        <v>42</v>
      </c>
    </row>
    <row r="468" spans="1:14" ht="30" customHeight="1" x14ac:dyDescent="0.3">
      <c r="A468" s="8" t="s">
        <v>1755</v>
      </c>
      <c r="B468" s="8" t="s">
        <v>1749</v>
      </c>
      <c r="C468" s="8" t="s">
        <v>1753</v>
      </c>
      <c r="D468" s="8" t="s">
        <v>1726</v>
      </c>
      <c r="E468" s="20">
        <f>일위대가!F3006</f>
        <v>0</v>
      </c>
      <c r="F468" s="20">
        <f>일위대가!H3006</f>
        <v>7021</v>
      </c>
      <c r="G468" s="20">
        <f>일위대가!J3006</f>
        <v>0</v>
      </c>
      <c r="H468" s="20">
        <f t="shared" si="7"/>
        <v>7021</v>
      </c>
      <c r="I468" s="8" t="s">
        <v>1754</v>
      </c>
      <c r="J468" s="8" t="s">
        <v>42</v>
      </c>
      <c r="K468" s="8" t="s">
        <v>42</v>
      </c>
      <c r="L468" s="8" t="s">
        <v>42</v>
      </c>
      <c r="M468" s="8" t="s">
        <v>5881</v>
      </c>
      <c r="N468" s="1" t="s">
        <v>42</v>
      </c>
    </row>
    <row r="469" spans="1:14" ht="30" customHeight="1" x14ac:dyDescent="0.3">
      <c r="A469" s="8" t="s">
        <v>1758</v>
      </c>
      <c r="B469" s="8" t="s">
        <v>1749</v>
      </c>
      <c r="C469" s="8" t="s">
        <v>1756</v>
      </c>
      <c r="D469" s="8" t="s">
        <v>1726</v>
      </c>
      <c r="E469" s="20">
        <f>일위대가!F3011</f>
        <v>0</v>
      </c>
      <c r="F469" s="20">
        <f>일위대가!H3011</f>
        <v>11644</v>
      </c>
      <c r="G469" s="20">
        <f>일위대가!J3011</f>
        <v>0</v>
      </c>
      <c r="H469" s="20">
        <f t="shared" si="7"/>
        <v>11644</v>
      </c>
      <c r="I469" s="8" t="s">
        <v>1757</v>
      </c>
      <c r="J469" s="8" t="s">
        <v>42</v>
      </c>
      <c r="K469" s="8" t="s">
        <v>42</v>
      </c>
      <c r="L469" s="8" t="s">
        <v>42</v>
      </c>
      <c r="M469" s="8" t="s">
        <v>5881</v>
      </c>
      <c r="N469" s="1" t="s">
        <v>42</v>
      </c>
    </row>
    <row r="470" spans="1:14" ht="30" customHeight="1" x14ac:dyDescent="0.3">
      <c r="A470" s="8" t="s">
        <v>1761</v>
      </c>
      <c r="B470" s="8" t="s">
        <v>1749</v>
      </c>
      <c r="C470" s="8" t="s">
        <v>1759</v>
      </c>
      <c r="D470" s="8" t="s">
        <v>1726</v>
      </c>
      <c r="E470" s="20">
        <f>일위대가!F3016</f>
        <v>0</v>
      </c>
      <c r="F470" s="20">
        <f>일위대가!H3016</f>
        <v>16033</v>
      </c>
      <c r="G470" s="20">
        <f>일위대가!J3016</f>
        <v>0</v>
      </c>
      <c r="H470" s="20">
        <f t="shared" si="7"/>
        <v>16033</v>
      </c>
      <c r="I470" s="8" t="s">
        <v>1760</v>
      </c>
      <c r="J470" s="8" t="s">
        <v>42</v>
      </c>
      <c r="K470" s="8" t="s">
        <v>42</v>
      </c>
      <c r="L470" s="8" t="s">
        <v>42</v>
      </c>
      <c r="M470" s="8" t="s">
        <v>5881</v>
      </c>
      <c r="N470" s="1" t="s">
        <v>42</v>
      </c>
    </row>
    <row r="471" spans="1:14" ht="30" customHeight="1" x14ac:dyDescent="0.3">
      <c r="A471" s="8" t="s">
        <v>1764</v>
      </c>
      <c r="B471" s="8" t="s">
        <v>1749</v>
      </c>
      <c r="C471" s="8" t="s">
        <v>1762</v>
      </c>
      <c r="D471" s="8" t="s">
        <v>1726</v>
      </c>
      <c r="E471" s="20">
        <f>일위대가!F3021</f>
        <v>0</v>
      </c>
      <c r="F471" s="20">
        <f>일위대가!H3021</f>
        <v>21942</v>
      </c>
      <c r="G471" s="20">
        <f>일위대가!J3021</f>
        <v>0</v>
      </c>
      <c r="H471" s="20">
        <f t="shared" si="7"/>
        <v>21942</v>
      </c>
      <c r="I471" s="8" t="s">
        <v>1763</v>
      </c>
      <c r="J471" s="8" t="s">
        <v>42</v>
      </c>
      <c r="K471" s="8" t="s">
        <v>42</v>
      </c>
      <c r="L471" s="8" t="s">
        <v>42</v>
      </c>
      <c r="M471" s="8" t="s">
        <v>5881</v>
      </c>
      <c r="N471" s="1" t="s">
        <v>42</v>
      </c>
    </row>
    <row r="472" spans="1:14" ht="30" customHeight="1" x14ac:dyDescent="0.3">
      <c r="A472" s="8" t="s">
        <v>1767</v>
      </c>
      <c r="B472" s="8" t="s">
        <v>1749</v>
      </c>
      <c r="C472" s="8" t="s">
        <v>1765</v>
      </c>
      <c r="D472" s="8" t="s">
        <v>1726</v>
      </c>
      <c r="E472" s="20">
        <f>일위대가!F3026</f>
        <v>0</v>
      </c>
      <c r="F472" s="20">
        <f>일위대가!H3026</f>
        <v>30076</v>
      </c>
      <c r="G472" s="20">
        <f>일위대가!J3026</f>
        <v>0</v>
      </c>
      <c r="H472" s="20">
        <f t="shared" si="7"/>
        <v>30076</v>
      </c>
      <c r="I472" s="8" t="s">
        <v>1766</v>
      </c>
      <c r="J472" s="8" t="s">
        <v>42</v>
      </c>
      <c r="K472" s="8" t="s">
        <v>42</v>
      </c>
      <c r="L472" s="8" t="s">
        <v>42</v>
      </c>
      <c r="M472" s="8" t="s">
        <v>5881</v>
      </c>
      <c r="N472" s="1" t="s">
        <v>42</v>
      </c>
    </row>
    <row r="473" spans="1:14" ht="30" customHeight="1" x14ac:dyDescent="0.3">
      <c r="A473" s="8" t="s">
        <v>1770</v>
      </c>
      <c r="B473" s="8" t="s">
        <v>1749</v>
      </c>
      <c r="C473" s="8" t="s">
        <v>1768</v>
      </c>
      <c r="D473" s="8" t="s">
        <v>1726</v>
      </c>
      <c r="E473" s="20">
        <f>일위대가!F3031</f>
        <v>0</v>
      </c>
      <c r="F473" s="20">
        <f>일위대가!H3031</f>
        <v>41893</v>
      </c>
      <c r="G473" s="20">
        <f>일위대가!J3031</f>
        <v>0</v>
      </c>
      <c r="H473" s="20">
        <f t="shared" si="7"/>
        <v>41893</v>
      </c>
      <c r="I473" s="8" t="s">
        <v>1769</v>
      </c>
      <c r="J473" s="8" t="s">
        <v>42</v>
      </c>
      <c r="K473" s="8" t="s">
        <v>42</v>
      </c>
      <c r="L473" s="8" t="s">
        <v>42</v>
      </c>
      <c r="M473" s="8" t="s">
        <v>5881</v>
      </c>
      <c r="N473" s="1" t="s">
        <v>42</v>
      </c>
    </row>
    <row r="474" spans="1:14" ht="30" customHeight="1" x14ac:dyDescent="0.3">
      <c r="A474" s="8" t="s">
        <v>1776</v>
      </c>
      <c r="B474" s="8" t="s">
        <v>1773</v>
      </c>
      <c r="C474" s="8" t="s">
        <v>1774</v>
      </c>
      <c r="D474" s="8" t="s">
        <v>1726</v>
      </c>
      <c r="E474" s="20">
        <f>일위대가!F3036</f>
        <v>0</v>
      </c>
      <c r="F474" s="20">
        <f>일위대가!H3036</f>
        <v>1995</v>
      </c>
      <c r="G474" s="20">
        <f>일위대가!J3036</f>
        <v>0</v>
      </c>
      <c r="H474" s="20">
        <f t="shared" si="7"/>
        <v>1995</v>
      </c>
      <c r="I474" s="8" t="s">
        <v>1775</v>
      </c>
      <c r="J474" s="8" t="s">
        <v>42</v>
      </c>
      <c r="K474" s="8" t="s">
        <v>42</v>
      </c>
      <c r="L474" s="8" t="s">
        <v>42</v>
      </c>
      <c r="M474" s="8" t="s">
        <v>5903</v>
      </c>
      <c r="N474" s="1" t="s">
        <v>42</v>
      </c>
    </row>
    <row r="475" spans="1:14" ht="30" customHeight="1" x14ac:dyDescent="0.3">
      <c r="A475" s="8" t="s">
        <v>1778</v>
      </c>
      <c r="B475" s="8" t="s">
        <v>1773</v>
      </c>
      <c r="C475" s="8" t="s">
        <v>1753</v>
      </c>
      <c r="D475" s="8" t="s">
        <v>1726</v>
      </c>
      <c r="E475" s="20">
        <f>일위대가!F3041</f>
        <v>0</v>
      </c>
      <c r="F475" s="20">
        <f>일위대가!H3041</f>
        <v>2919</v>
      </c>
      <c r="G475" s="20">
        <f>일위대가!J3041</f>
        <v>0</v>
      </c>
      <c r="H475" s="20">
        <f t="shared" si="7"/>
        <v>2919</v>
      </c>
      <c r="I475" s="8" t="s">
        <v>1777</v>
      </c>
      <c r="J475" s="8" t="s">
        <v>42</v>
      </c>
      <c r="K475" s="8" t="s">
        <v>42</v>
      </c>
      <c r="L475" s="8" t="s">
        <v>42</v>
      </c>
      <c r="M475" s="8" t="s">
        <v>5903</v>
      </c>
      <c r="N475" s="1" t="s">
        <v>42</v>
      </c>
    </row>
    <row r="476" spans="1:14" ht="30" customHeight="1" x14ac:dyDescent="0.3">
      <c r="A476" s="8" t="s">
        <v>1780</v>
      </c>
      <c r="B476" s="8" t="s">
        <v>1773</v>
      </c>
      <c r="C476" s="8" t="s">
        <v>1756</v>
      </c>
      <c r="D476" s="8" t="s">
        <v>1726</v>
      </c>
      <c r="E476" s="20">
        <f>일위대가!F3046</f>
        <v>0</v>
      </c>
      <c r="F476" s="20">
        <f>일위대가!H3046</f>
        <v>4388</v>
      </c>
      <c r="G476" s="20">
        <f>일위대가!J3046</f>
        <v>0</v>
      </c>
      <c r="H476" s="20">
        <f t="shared" si="7"/>
        <v>4388</v>
      </c>
      <c r="I476" s="8" t="s">
        <v>1779</v>
      </c>
      <c r="J476" s="8" t="s">
        <v>42</v>
      </c>
      <c r="K476" s="8" t="s">
        <v>42</v>
      </c>
      <c r="L476" s="8" t="s">
        <v>42</v>
      </c>
      <c r="M476" s="8" t="s">
        <v>5903</v>
      </c>
      <c r="N476" s="1" t="s">
        <v>42</v>
      </c>
    </row>
    <row r="477" spans="1:14" ht="30" customHeight="1" x14ac:dyDescent="0.3">
      <c r="A477" s="8" t="s">
        <v>1782</v>
      </c>
      <c r="B477" s="8" t="s">
        <v>1773</v>
      </c>
      <c r="C477" s="8" t="s">
        <v>1759</v>
      </c>
      <c r="D477" s="8" t="s">
        <v>1726</v>
      </c>
      <c r="E477" s="20">
        <f>일위대가!F3051</f>
        <v>0</v>
      </c>
      <c r="F477" s="20">
        <f>일위대가!H3051</f>
        <v>6254</v>
      </c>
      <c r="G477" s="20">
        <f>일위대가!J3051</f>
        <v>0</v>
      </c>
      <c r="H477" s="20">
        <f t="shared" si="7"/>
        <v>6254</v>
      </c>
      <c r="I477" s="8" t="s">
        <v>1781</v>
      </c>
      <c r="J477" s="8" t="s">
        <v>42</v>
      </c>
      <c r="K477" s="8" t="s">
        <v>42</v>
      </c>
      <c r="L477" s="8" t="s">
        <v>42</v>
      </c>
      <c r="M477" s="8" t="s">
        <v>5903</v>
      </c>
      <c r="N477" s="1" t="s">
        <v>42</v>
      </c>
    </row>
    <row r="478" spans="1:14" ht="30" customHeight="1" x14ac:dyDescent="0.3">
      <c r="A478" s="8" t="s">
        <v>1784</v>
      </c>
      <c r="B478" s="8" t="s">
        <v>1773</v>
      </c>
      <c r="C478" s="8" t="s">
        <v>1762</v>
      </c>
      <c r="D478" s="8" t="s">
        <v>1726</v>
      </c>
      <c r="E478" s="20">
        <f>일위대가!F3056</f>
        <v>0</v>
      </c>
      <c r="F478" s="20">
        <f>일위대가!H3056</f>
        <v>9011</v>
      </c>
      <c r="G478" s="20">
        <f>일위대가!J3056</f>
        <v>0</v>
      </c>
      <c r="H478" s="20">
        <f t="shared" si="7"/>
        <v>9011</v>
      </c>
      <c r="I478" s="8" t="s">
        <v>1783</v>
      </c>
      <c r="J478" s="8" t="s">
        <v>42</v>
      </c>
      <c r="K478" s="8" t="s">
        <v>42</v>
      </c>
      <c r="L478" s="8" t="s">
        <v>42</v>
      </c>
      <c r="M478" s="8" t="s">
        <v>5903</v>
      </c>
      <c r="N478" s="1" t="s">
        <v>42</v>
      </c>
    </row>
    <row r="479" spans="1:14" ht="30" customHeight="1" x14ac:dyDescent="0.3">
      <c r="A479" s="8" t="s">
        <v>1786</v>
      </c>
      <c r="B479" s="8" t="s">
        <v>1773</v>
      </c>
      <c r="C479" s="8" t="s">
        <v>1765</v>
      </c>
      <c r="D479" s="8" t="s">
        <v>1726</v>
      </c>
      <c r="E479" s="20">
        <f>일위대가!F3061</f>
        <v>0</v>
      </c>
      <c r="F479" s="20">
        <f>일위대가!H3061</f>
        <v>12522</v>
      </c>
      <c r="G479" s="20">
        <f>일위대가!J3061</f>
        <v>0</v>
      </c>
      <c r="H479" s="20">
        <f t="shared" si="7"/>
        <v>12522</v>
      </c>
      <c r="I479" s="8" t="s">
        <v>1785</v>
      </c>
      <c r="J479" s="8" t="s">
        <v>42</v>
      </c>
      <c r="K479" s="8" t="s">
        <v>42</v>
      </c>
      <c r="L479" s="8" t="s">
        <v>42</v>
      </c>
      <c r="M479" s="8" t="s">
        <v>5903</v>
      </c>
      <c r="N479" s="1" t="s">
        <v>42</v>
      </c>
    </row>
    <row r="480" spans="1:14" ht="30" customHeight="1" x14ac:dyDescent="0.3">
      <c r="A480" s="8" t="s">
        <v>1788</v>
      </c>
      <c r="B480" s="8" t="s">
        <v>1773</v>
      </c>
      <c r="C480" s="8" t="s">
        <v>1768</v>
      </c>
      <c r="D480" s="8" t="s">
        <v>1726</v>
      </c>
      <c r="E480" s="20">
        <f>일위대가!F3066</f>
        <v>0</v>
      </c>
      <c r="F480" s="20">
        <f>일위대가!H3066</f>
        <v>18431</v>
      </c>
      <c r="G480" s="20">
        <f>일위대가!J3066</f>
        <v>0</v>
      </c>
      <c r="H480" s="20">
        <f t="shared" si="7"/>
        <v>18431</v>
      </c>
      <c r="I480" s="8" t="s">
        <v>1787</v>
      </c>
      <c r="J480" s="8" t="s">
        <v>42</v>
      </c>
      <c r="K480" s="8" t="s">
        <v>42</v>
      </c>
      <c r="L480" s="8" t="s">
        <v>42</v>
      </c>
      <c r="M480" s="8" t="s">
        <v>5903</v>
      </c>
      <c r="N480" s="1" t="s">
        <v>42</v>
      </c>
    </row>
    <row r="481" spans="1:14" ht="30" customHeight="1" x14ac:dyDescent="0.3">
      <c r="A481" s="8" t="s">
        <v>1794</v>
      </c>
      <c r="B481" s="8" t="s">
        <v>1791</v>
      </c>
      <c r="C481" s="8" t="s">
        <v>1792</v>
      </c>
      <c r="D481" s="8" t="s">
        <v>1726</v>
      </c>
      <c r="E481" s="20">
        <f>일위대가!F3071</f>
        <v>0</v>
      </c>
      <c r="F481" s="20">
        <f>일위대가!H3071</f>
        <v>15832</v>
      </c>
      <c r="G481" s="20">
        <f>일위대가!J3071</f>
        <v>0</v>
      </c>
      <c r="H481" s="20">
        <f t="shared" si="7"/>
        <v>15832</v>
      </c>
      <c r="I481" s="8" t="s">
        <v>1793</v>
      </c>
      <c r="J481" s="8" t="s">
        <v>42</v>
      </c>
      <c r="K481" s="8" t="s">
        <v>42</v>
      </c>
      <c r="L481" s="8" t="s">
        <v>42</v>
      </c>
      <c r="M481" s="8" t="s">
        <v>5925</v>
      </c>
      <c r="N481" s="1" t="s">
        <v>42</v>
      </c>
    </row>
    <row r="482" spans="1:14" ht="30" customHeight="1" x14ac:dyDescent="0.3">
      <c r="A482" s="8" t="s">
        <v>1797</v>
      </c>
      <c r="B482" s="8" t="s">
        <v>1791</v>
      </c>
      <c r="C482" s="8" t="s">
        <v>1795</v>
      </c>
      <c r="D482" s="8" t="s">
        <v>1726</v>
      </c>
      <c r="E482" s="20">
        <f>일위대가!F3076</f>
        <v>0</v>
      </c>
      <c r="F482" s="20">
        <f>일위대가!H3076</f>
        <v>27593</v>
      </c>
      <c r="G482" s="20">
        <f>일위대가!J3076</f>
        <v>0</v>
      </c>
      <c r="H482" s="20">
        <f t="shared" si="7"/>
        <v>27593</v>
      </c>
      <c r="I482" s="8" t="s">
        <v>1796</v>
      </c>
      <c r="J482" s="8" t="s">
        <v>42</v>
      </c>
      <c r="K482" s="8" t="s">
        <v>42</v>
      </c>
      <c r="L482" s="8" t="s">
        <v>42</v>
      </c>
      <c r="M482" s="8" t="s">
        <v>5925</v>
      </c>
      <c r="N482" s="1" t="s">
        <v>42</v>
      </c>
    </row>
    <row r="483" spans="1:14" ht="30" customHeight="1" x14ac:dyDescent="0.3">
      <c r="A483" s="8" t="s">
        <v>1800</v>
      </c>
      <c r="B483" s="8" t="s">
        <v>1791</v>
      </c>
      <c r="C483" s="8" t="s">
        <v>1798</v>
      </c>
      <c r="D483" s="8" t="s">
        <v>1726</v>
      </c>
      <c r="E483" s="20">
        <f>일위대가!F3081</f>
        <v>0</v>
      </c>
      <c r="F483" s="20">
        <f>일위대가!H3081</f>
        <v>43425</v>
      </c>
      <c r="G483" s="20">
        <f>일위대가!J3081</f>
        <v>0</v>
      </c>
      <c r="H483" s="20">
        <f t="shared" si="7"/>
        <v>43425</v>
      </c>
      <c r="I483" s="8" t="s">
        <v>1799</v>
      </c>
      <c r="J483" s="8" t="s">
        <v>42</v>
      </c>
      <c r="K483" s="8" t="s">
        <v>42</v>
      </c>
      <c r="L483" s="8" t="s">
        <v>42</v>
      </c>
      <c r="M483" s="8" t="s">
        <v>5925</v>
      </c>
      <c r="N483" s="1" t="s">
        <v>42</v>
      </c>
    </row>
    <row r="484" spans="1:14" ht="30" customHeight="1" x14ac:dyDescent="0.3">
      <c r="A484" s="8" t="s">
        <v>1803</v>
      </c>
      <c r="B484" s="8" t="s">
        <v>1791</v>
      </c>
      <c r="C484" s="8" t="s">
        <v>1801</v>
      </c>
      <c r="D484" s="8" t="s">
        <v>1726</v>
      </c>
      <c r="E484" s="20">
        <f>일위대가!F3086</f>
        <v>0</v>
      </c>
      <c r="F484" s="20">
        <f>일위대가!H3086</f>
        <v>59258</v>
      </c>
      <c r="G484" s="20">
        <f>일위대가!J3086</f>
        <v>0</v>
      </c>
      <c r="H484" s="20">
        <f t="shared" si="7"/>
        <v>59258</v>
      </c>
      <c r="I484" s="8" t="s">
        <v>1802</v>
      </c>
      <c r="J484" s="8" t="s">
        <v>42</v>
      </c>
      <c r="K484" s="8" t="s">
        <v>42</v>
      </c>
      <c r="L484" s="8" t="s">
        <v>42</v>
      </c>
      <c r="M484" s="8" t="s">
        <v>5925</v>
      </c>
      <c r="N484" s="1" t="s">
        <v>42</v>
      </c>
    </row>
    <row r="485" spans="1:14" ht="30" customHeight="1" x14ac:dyDescent="0.3">
      <c r="A485" s="8" t="s">
        <v>1806</v>
      </c>
      <c r="B485" s="8" t="s">
        <v>1791</v>
      </c>
      <c r="C485" s="8" t="s">
        <v>1804</v>
      </c>
      <c r="D485" s="8" t="s">
        <v>1726</v>
      </c>
      <c r="E485" s="20">
        <f>일위대가!F3091</f>
        <v>0</v>
      </c>
      <c r="F485" s="20">
        <f>일위대가!H3091</f>
        <v>75723</v>
      </c>
      <c r="G485" s="20">
        <f>일위대가!J3091</f>
        <v>0</v>
      </c>
      <c r="H485" s="20">
        <f t="shared" si="7"/>
        <v>75723</v>
      </c>
      <c r="I485" s="8" t="s">
        <v>1805</v>
      </c>
      <c r="J485" s="8" t="s">
        <v>42</v>
      </c>
      <c r="K485" s="8" t="s">
        <v>42</v>
      </c>
      <c r="L485" s="8" t="s">
        <v>42</v>
      </c>
      <c r="M485" s="8" t="s">
        <v>5925</v>
      </c>
      <c r="N485" s="1" t="s">
        <v>42</v>
      </c>
    </row>
    <row r="486" spans="1:14" ht="30" customHeight="1" x14ac:dyDescent="0.3">
      <c r="A486" s="8" t="s">
        <v>1809</v>
      </c>
      <c r="B486" s="8" t="s">
        <v>1791</v>
      </c>
      <c r="C486" s="8" t="s">
        <v>1807</v>
      </c>
      <c r="D486" s="8" t="s">
        <v>1726</v>
      </c>
      <c r="E486" s="20">
        <f>일위대가!F3096</f>
        <v>0</v>
      </c>
      <c r="F486" s="20">
        <f>일위대가!H3096</f>
        <v>95628</v>
      </c>
      <c r="G486" s="20">
        <f>일위대가!J3096</f>
        <v>0</v>
      </c>
      <c r="H486" s="20">
        <f t="shared" si="7"/>
        <v>95628</v>
      </c>
      <c r="I486" s="8" t="s">
        <v>1808</v>
      </c>
      <c r="J486" s="8" t="s">
        <v>42</v>
      </c>
      <c r="K486" s="8" t="s">
        <v>42</v>
      </c>
      <c r="L486" s="8" t="s">
        <v>42</v>
      </c>
      <c r="M486" s="8" t="s">
        <v>5925</v>
      </c>
      <c r="N486" s="1" t="s">
        <v>42</v>
      </c>
    </row>
    <row r="487" spans="1:14" ht="30" customHeight="1" x14ac:dyDescent="0.3">
      <c r="A487" s="8" t="s">
        <v>1812</v>
      </c>
      <c r="B487" s="8" t="s">
        <v>1791</v>
      </c>
      <c r="C487" s="8" t="s">
        <v>1810</v>
      </c>
      <c r="D487" s="8" t="s">
        <v>1726</v>
      </c>
      <c r="E487" s="20">
        <f>일위대가!F3101</f>
        <v>0</v>
      </c>
      <c r="F487" s="20">
        <f>일위대가!H3101</f>
        <v>142038</v>
      </c>
      <c r="G487" s="20">
        <f>일위대가!J3101</f>
        <v>0</v>
      </c>
      <c r="H487" s="20">
        <f t="shared" si="7"/>
        <v>142038</v>
      </c>
      <c r="I487" s="8" t="s">
        <v>1811</v>
      </c>
      <c r="J487" s="8" t="s">
        <v>42</v>
      </c>
      <c r="K487" s="8" t="s">
        <v>42</v>
      </c>
      <c r="L487" s="8" t="s">
        <v>42</v>
      </c>
      <c r="M487" s="8" t="s">
        <v>5925</v>
      </c>
      <c r="N487" s="1" t="s">
        <v>42</v>
      </c>
    </row>
    <row r="488" spans="1:14" ht="30" customHeight="1" x14ac:dyDescent="0.3">
      <c r="A488" s="8" t="s">
        <v>1815</v>
      </c>
      <c r="B488" s="8" t="s">
        <v>1791</v>
      </c>
      <c r="C488" s="8" t="s">
        <v>1813</v>
      </c>
      <c r="D488" s="8" t="s">
        <v>1726</v>
      </c>
      <c r="E488" s="20">
        <f>일위대가!F3106</f>
        <v>0</v>
      </c>
      <c r="F488" s="20">
        <f>일위대가!H3106</f>
        <v>166648</v>
      </c>
      <c r="G488" s="20">
        <f>일위대가!J3106</f>
        <v>0</v>
      </c>
      <c r="H488" s="20">
        <f t="shared" si="7"/>
        <v>166648</v>
      </c>
      <c r="I488" s="8" t="s">
        <v>1814</v>
      </c>
      <c r="J488" s="8" t="s">
        <v>42</v>
      </c>
      <c r="K488" s="8" t="s">
        <v>42</v>
      </c>
      <c r="L488" s="8" t="s">
        <v>42</v>
      </c>
      <c r="M488" s="8" t="s">
        <v>5925</v>
      </c>
      <c r="N488" s="1" t="s">
        <v>42</v>
      </c>
    </row>
    <row r="489" spans="1:14" ht="30" customHeight="1" x14ac:dyDescent="0.3">
      <c r="A489" s="8" t="s">
        <v>1818</v>
      </c>
      <c r="B489" s="8" t="s">
        <v>1791</v>
      </c>
      <c r="C489" s="8" t="s">
        <v>1816</v>
      </c>
      <c r="D489" s="8" t="s">
        <v>1726</v>
      </c>
      <c r="E489" s="20">
        <f>일위대가!F3111</f>
        <v>0</v>
      </c>
      <c r="F489" s="20">
        <f>일위대가!H3111</f>
        <v>189537</v>
      </c>
      <c r="G489" s="20">
        <f>일위대가!J3111</f>
        <v>0</v>
      </c>
      <c r="H489" s="20">
        <f t="shared" si="7"/>
        <v>189537</v>
      </c>
      <c r="I489" s="8" t="s">
        <v>1817</v>
      </c>
      <c r="J489" s="8" t="s">
        <v>42</v>
      </c>
      <c r="K489" s="8" t="s">
        <v>42</v>
      </c>
      <c r="L489" s="8" t="s">
        <v>42</v>
      </c>
      <c r="M489" s="8" t="s">
        <v>5925</v>
      </c>
      <c r="N489" s="1" t="s">
        <v>42</v>
      </c>
    </row>
    <row r="490" spans="1:14" ht="30" customHeight="1" x14ac:dyDescent="0.3">
      <c r="A490" s="8" t="s">
        <v>1821</v>
      </c>
      <c r="B490" s="8" t="s">
        <v>1791</v>
      </c>
      <c r="C490" s="8" t="s">
        <v>1819</v>
      </c>
      <c r="D490" s="8" t="s">
        <v>1726</v>
      </c>
      <c r="E490" s="20">
        <f>일위대가!F3116</f>
        <v>0</v>
      </c>
      <c r="F490" s="20">
        <f>일위대가!H3116</f>
        <v>404315</v>
      </c>
      <c r="G490" s="20">
        <f>일위대가!J3116</f>
        <v>0</v>
      </c>
      <c r="H490" s="20">
        <f t="shared" si="7"/>
        <v>404315</v>
      </c>
      <c r="I490" s="8" t="s">
        <v>1820</v>
      </c>
      <c r="J490" s="8" t="s">
        <v>42</v>
      </c>
      <c r="K490" s="8" t="s">
        <v>42</v>
      </c>
      <c r="L490" s="8" t="s">
        <v>42</v>
      </c>
      <c r="M490" s="8" t="s">
        <v>5925</v>
      </c>
      <c r="N490" s="1" t="s">
        <v>42</v>
      </c>
    </row>
    <row r="491" spans="1:14" ht="30" customHeight="1" x14ac:dyDescent="0.3">
      <c r="A491" s="8" t="s">
        <v>1824</v>
      </c>
      <c r="B491" s="8" t="s">
        <v>1791</v>
      </c>
      <c r="C491" s="8" t="s">
        <v>1822</v>
      </c>
      <c r="D491" s="8" t="s">
        <v>1726</v>
      </c>
      <c r="E491" s="20">
        <f>일위대가!F3121</f>
        <v>0</v>
      </c>
      <c r="F491" s="20">
        <f>일위대가!H3121</f>
        <v>475334</v>
      </c>
      <c r="G491" s="20">
        <f>일위대가!J3121</f>
        <v>0</v>
      </c>
      <c r="H491" s="20">
        <f t="shared" si="7"/>
        <v>475334</v>
      </c>
      <c r="I491" s="8" t="s">
        <v>1823</v>
      </c>
      <c r="J491" s="8" t="s">
        <v>42</v>
      </c>
      <c r="K491" s="8" t="s">
        <v>42</v>
      </c>
      <c r="L491" s="8" t="s">
        <v>42</v>
      </c>
      <c r="M491" s="8" t="s">
        <v>5925</v>
      </c>
      <c r="N491" s="1" t="s">
        <v>42</v>
      </c>
    </row>
    <row r="492" spans="1:14" ht="30" customHeight="1" x14ac:dyDescent="0.3">
      <c r="A492" s="8" t="s">
        <v>1827</v>
      </c>
      <c r="B492" s="8" t="s">
        <v>1791</v>
      </c>
      <c r="C492" s="8" t="s">
        <v>1825</v>
      </c>
      <c r="D492" s="8" t="s">
        <v>1726</v>
      </c>
      <c r="E492" s="20">
        <f>일위대가!F3126</f>
        <v>0</v>
      </c>
      <c r="F492" s="20">
        <f>일위대가!H3126</f>
        <v>522833</v>
      </c>
      <c r="G492" s="20">
        <f>일위대가!J3126</f>
        <v>0</v>
      </c>
      <c r="H492" s="20">
        <f t="shared" si="7"/>
        <v>522833</v>
      </c>
      <c r="I492" s="8" t="s">
        <v>1826</v>
      </c>
      <c r="J492" s="8" t="s">
        <v>42</v>
      </c>
      <c r="K492" s="8" t="s">
        <v>42</v>
      </c>
      <c r="L492" s="8" t="s">
        <v>42</v>
      </c>
      <c r="M492" s="8" t="s">
        <v>5925</v>
      </c>
      <c r="N492" s="1" t="s">
        <v>42</v>
      </c>
    </row>
    <row r="493" spans="1:14" ht="30" customHeight="1" x14ac:dyDescent="0.3">
      <c r="A493" s="8" t="s">
        <v>1830</v>
      </c>
      <c r="B493" s="8" t="s">
        <v>1791</v>
      </c>
      <c r="C493" s="8" t="s">
        <v>1828</v>
      </c>
      <c r="D493" s="8" t="s">
        <v>1726</v>
      </c>
      <c r="E493" s="20">
        <f>일위대가!F3131</f>
        <v>0</v>
      </c>
      <c r="F493" s="20">
        <f>일위대가!H3131</f>
        <v>593852</v>
      </c>
      <c r="G493" s="20">
        <f>일위대가!J3131</f>
        <v>0</v>
      </c>
      <c r="H493" s="20">
        <f t="shared" si="7"/>
        <v>593852</v>
      </c>
      <c r="I493" s="8" t="s">
        <v>1829</v>
      </c>
      <c r="J493" s="8" t="s">
        <v>42</v>
      </c>
      <c r="K493" s="8" t="s">
        <v>42</v>
      </c>
      <c r="L493" s="8" t="s">
        <v>42</v>
      </c>
      <c r="M493" s="8" t="s">
        <v>5925</v>
      </c>
      <c r="N493" s="1" t="s">
        <v>42</v>
      </c>
    </row>
    <row r="494" spans="1:14" ht="30" customHeight="1" x14ac:dyDescent="0.3">
      <c r="A494" s="8" t="s">
        <v>1836</v>
      </c>
      <c r="B494" s="8" t="s">
        <v>1833</v>
      </c>
      <c r="C494" s="8" t="s">
        <v>1834</v>
      </c>
      <c r="D494" s="8" t="s">
        <v>1726</v>
      </c>
      <c r="E494" s="20">
        <f>일위대가!F3136</f>
        <v>0</v>
      </c>
      <c r="F494" s="20">
        <f>일위대가!H3136</f>
        <v>18396</v>
      </c>
      <c r="G494" s="20">
        <f>일위대가!J3136</f>
        <v>0</v>
      </c>
      <c r="H494" s="20">
        <f t="shared" si="7"/>
        <v>18396</v>
      </c>
      <c r="I494" s="8" t="s">
        <v>1835</v>
      </c>
      <c r="J494" s="8" t="s">
        <v>42</v>
      </c>
      <c r="K494" s="8" t="s">
        <v>42</v>
      </c>
      <c r="L494" s="8" t="s">
        <v>42</v>
      </c>
      <c r="M494" s="8" t="s">
        <v>5965</v>
      </c>
      <c r="N494" s="1" t="s">
        <v>42</v>
      </c>
    </row>
    <row r="495" spans="1:14" ht="30" customHeight="1" x14ac:dyDescent="0.3">
      <c r="A495" s="8" t="s">
        <v>1839</v>
      </c>
      <c r="B495" s="8" t="s">
        <v>1833</v>
      </c>
      <c r="C495" s="8" t="s">
        <v>1837</v>
      </c>
      <c r="D495" s="8" t="s">
        <v>1726</v>
      </c>
      <c r="E495" s="20">
        <f>일위대가!F3141</f>
        <v>0</v>
      </c>
      <c r="F495" s="20">
        <f>일위대가!H3141</f>
        <v>28504</v>
      </c>
      <c r="G495" s="20">
        <f>일위대가!J3141</f>
        <v>0</v>
      </c>
      <c r="H495" s="20">
        <f t="shared" si="7"/>
        <v>28504</v>
      </c>
      <c r="I495" s="8" t="s">
        <v>1838</v>
      </c>
      <c r="J495" s="8" t="s">
        <v>42</v>
      </c>
      <c r="K495" s="8" t="s">
        <v>42</v>
      </c>
      <c r="L495" s="8" t="s">
        <v>42</v>
      </c>
      <c r="M495" s="8" t="s">
        <v>5965</v>
      </c>
      <c r="N495" s="1" t="s">
        <v>42</v>
      </c>
    </row>
    <row r="496" spans="1:14" ht="30" customHeight="1" x14ac:dyDescent="0.3">
      <c r="A496" s="8" t="s">
        <v>1842</v>
      </c>
      <c r="B496" s="8" t="s">
        <v>1833</v>
      </c>
      <c r="C496" s="8" t="s">
        <v>1840</v>
      </c>
      <c r="D496" s="8" t="s">
        <v>1726</v>
      </c>
      <c r="E496" s="20">
        <f>일위대가!F3146</f>
        <v>0</v>
      </c>
      <c r="F496" s="20">
        <f>일위대가!H3146</f>
        <v>42810</v>
      </c>
      <c r="G496" s="20">
        <f>일위대가!J3146</f>
        <v>0</v>
      </c>
      <c r="H496" s="20">
        <f t="shared" si="7"/>
        <v>42810</v>
      </c>
      <c r="I496" s="8" t="s">
        <v>1841</v>
      </c>
      <c r="J496" s="8" t="s">
        <v>42</v>
      </c>
      <c r="K496" s="8" t="s">
        <v>42</v>
      </c>
      <c r="L496" s="8" t="s">
        <v>42</v>
      </c>
      <c r="M496" s="8" t="s">
        <v>5965</v>
      </c>
      <c r="N496" s="1" t="s">
        <v>42</v>
      </c>
    </row>
    <row r="497" spans="1:14" ht="30" customHeight="1" x14ac:dyDescent="0.3">
      <c r="A497" s="8" t="s">
        <v>1845</v>
      </c>
      <c r="B497" s="8" t="s">
        <v>1843</v>
      </c>
      <c r="C497" s="8" t="s">
        <v>1834</v>
      </c>
      <c r="D497" s="8" t="s">
        <v>1726</v>
      </c>
      <c r="E497" s="20">
        <f>일위대가!F3152</f>
        <v>1433</v>
      </c>
      <c r="F497" s="20">
        <f>일위대가!H3152</f>
        <v>14907</v>
      </c>
      <c r="G497" s="20">
        <f>일위대가!J3152</f>
        <v>1558</v>
      </c>
      <c r="H497" s="20">
        <f t="shared" si="7"/>
        <v>17898</v>
      </c>
      <c r="I497" s="8" t="s">
        <v>1844</v>
      </c>
      <c r="J497" s="8" t="s">
        <v>42</v>
      </c>
      <c r="K497" s="8" t="s">
        <v>42</v>
      </c>
      <c r="L497" s="8" t="s">
        <v>42</v>
      </c>
      <c r="M497" s="8" t="s">
        <v>5965</v>
      </c>
      <c r="N497" s="1" t="s">
        <v>42</v>
      </c>
    </row>
    <row r="498" spans="1:14" ht="30" customHeight="1" x14ac:dyDescent="0.3">
      <c r="A498" s="8" t="s">
        <v>1847</v>
      </c>
      <c r="B498" s="8" t="s">
        <v>1843</v>
      </c>
      <c r="C498" s="8" t="s">
        <v>1837</v>
      </c>
      <c r="D498" s="8" t="s">
        <v>1726</v>
      </c>
      <c r="E498" s="20">
        <f>일위대가!F3158</f>
        <v>2142</v>
      </c>
      <c r="F498" s="20">
        <f>일위대가!H3158</f>
        <v>22534</v>
      </c>
      <c r="G498" s="20">
        <f>일위대가!J3158</f>
        <v>2329</v>
      </c>
      <c r="H498" s="20">
        <f t="shared" si="7"/>
        <v>27005</v>
      </c>
      <c r="I498" s="8" t="s">
        <v>1846</v>
      </c>
      <c r="J498" s="8" t="s">
        <v>42</v>
      </c>
      <c r="K498" s="8" t="s">
        <v>42</v>
      </c>
      <c r="L498" s="8" t="s">
        <v>42</v>
      </c>
      <c r="M498" s="8" t="s">
        <v>5965</v>
      </c>
      <c r="N498" s="1" t="s">
        <v>42</v>
      </c>
    </row>
    <row r="499" spans="1:14" ht="30" customHeight="1" x14ac:dyDescent="0.3">
      <c r="A499" s="8" t="s">
        <v>1849</v>
      </c>
      <c r="B499" s="8" t="s">
        <v>1843</v>
      </c>
      <c r="C499" s="8" t="s">
        <v>1840</v>
      </c>
      <c r="D499" s="8" t="s">
        <v>1726</v>
      </c>
      <c r="E499" s="20">
        <f>일위대가!F3164</f>
        <v>3222</v>
      </c>
      <c r="F499" s="20">
        <f>일위대가!H3164</f>
        <v>33746</v>
      </c>
      <c r="G499" s="20">
        <f>일위대가!J3164</f>
        <v>3502</v>
      </c>
      <c r="H499" s="20">
        <f t="shared" si="7"/>
        <v>40470</v>
      </c>
      <c r="I499" s="8" t="s">
        <v>1848</v>
      </c>
      <c r="J499" s="8" t="s">
        <v>42</v>
      </c>
      <c r="K499" s="8" t="s">
        <v>42</v>
      </c>
      <c r="L499" s="8" t="s">
        <v>42</v>
      </c>
      <c r="M499" s="8" t="s">
        <v>5965</v>
      </c>
      <c r="N499" s="1" t="s">
        <v>42</v>
      </c>
    </row>
    <row r="500" spans="1:14" ht="30" customHeight="1" x14ac:dyDescent="0.3">
      <c r="A500" s="8" t="s">
        <v>1855</v>
      </c>
      <c r="B500" s="8" t="s">
        <v>1852</v>
      </c>
      <c r="C500" s="8" t="s">
        <v>1853</v>
      </c>
      <c r="D500" s="8" t="s">
        <v>1726</v>
      </c>
      <c r="E500" s="20">
        <f>일위대가!F3169</f>
        <v>0</v>
      </c>
      <c r="F500" s="20">
        <f>일위대가!H3169</f>
        <v>25699</v>
      </c>
      <c r="G500" s="20">
        <f>일위대가!J3169</f>
        <v>0</v>
      </c>
      <c r="H500" s="20">
        <f t="shared" si="7"/>
        <v>25699</v>
      </c>
      <c r="I500" s="8" t="s">
        <v>1854</v>
      </c>
      <c r="J500" s="8" t="s">
        <v>42</v>
      </c>
      <c r="K500" s="8" t="s">
        <v>42</v>
      </c>
      <c r="L500" s="8" t="s">
        <v>42</v>
      </c>
      <c r="M500" s="8" t="s">
        <v>5987</v>
      </c>
      <c r="N500" s="1" t="s">
        <v>42</v>
      </c>
    </row>
    <row r="501" spans="1:14" ht="30" customHeight="1" x14ac:dyDescent="0.3">
      <c r="A501" s="8" t="s">
        <v>1858</v>
      </c>
      <c r="B501" s="8" t="s">
        <v>1852</v>
      </c>
      <c r="C501" s="8" t="s">
        <v>1856</v>
      </c>
      <c r="D501" s="8" t="s">
        <v>1726</v>
      </c>
      <c r="E501" s="20">
        <f>일위대가!F3174</f>
        <v>0</v>
      </c>
      <c r="F501" s="20">
        <f>일위대가!H3174</f>
        <v>42810</v>
      </c>
      <c r="G501" s="20">
        <f>일위대가!J3174</f>
        <v>0</v>
      </c>
      <c r="H501" s="20">
        <f t="shared" si="7"/>
        <v>42810</v>
      </c>
      <c r="I501" s="8" t="s">
        <v>1857</v>
      </c>
      <c r="J501" s="8" t="s">
        <v>42</v>
      </c>
      <c r="K501" s="8" t="s">
        <v>42</v>
      </c>
      <c r="L501" s="8" t="s">
        <v>42</v>
      </c>
      <c r="M501" s="8" t="s">
        <v>5987</v>
      </c>
      <c r="N501" s="1" t="s">
        <v>42</v>
      </c>
    </row>
    <row r="502" spans="1:14" ht="30" customHeight="1" x14ac:dyDescent="0.3">
      <c r="A502" s="8" t="s">
        <v>1861</v>
      </c>
      <c r="B502" s="8" t="s">
        <v>1852</v>
      </c>
      <c r="C502" s="8" t="s">
        <v>1859</v>
      </c>
      <c r="D502" s="8" t="s">
        <v>1726</v>
      </c>
      <c r="E502" s="20">
        <f>일위대가!F3179</f>
        <v>0</v>
      </c>
      <c r="F502" s="20">
        <f>일위대가!H3179</f>
        <v>85684</v>
      </c>
      <c r="G502" s="20">
        <f>일위대가!J3179</f>
        <v>0</v>
      </c>
      <c r="H502" s="20">
        <f t="shared" si="7"/>
        <v>85684</v>
      </c>
      <c r="I502" s="8" t="s">
        <v>1860</v>
      </c>
      <c r="J502" s="8" t="s">
        <v>42</v>
      </c>
      <c r="K502" s="8" t="s">
        <v>42</v>
      </c>
      <c r="L502" s="8" t="s">
        <v>42</v>
      </c>
      <c r="M502" s="8" t="s">
        <v>5987</v>
      </c>
      <c r="N502" s="1" t="s">
        <v>42</v>
      </c>
    </row>
    <row r="503" spans="1:14" ht="30" customHeight="1" x14ac:dyDescent="0.3">
      <c r="A503" s="8" t="s">
        <v>1864</v>
      </c>
      <c r="B503" s="8" t="s">
        <v>1862</v>
      </c>
      <c r="C503" s="8" t="s">
        <v>1853</v>
      </c>
      <c r="D503" s="8" t="s">
        <v>1726</v>
      </c>
      <c r="E503" s="20">
        <f>일위대가!F3185</f>
        <v>1836</v>
      </c>
      <c r="F503" s="20">
        <f>일위대가!H3185</f>
        <v>19250</v>
      </c>
      <c r="G503" s="20">
        <f>일위대가!J3185</f>
        <v>1996</v>
      </c>
      <c r="H503" s="20">
        <f t="shared" si="7"/>
        <v>23082</v>
      </c>
      <c r="I503" s="8" t="s">
        <v>1863</v>
      </c>
      <c r="J503" s="8" t="s">
        <v>42</v>
      </c>
      <c r="K503" s="8" t="s">
        <v>42</v>
      </c>
      <c r="L503" s="8" t="s">
        <v>42</v>
      </c>
      <c r="M503" s="8" t="s">
        <v>5987</v>
      </c>
      <c r="N503" s="1" t="s">
        <v>42</v>
      </c>
    </row>
    <row r="504" spans="1:14" ht="30" customHeight="1" x14ac:dyDescent="0.3">
      <c r="A504" s="8" t="s">
        <v>1866</v>
      </c>
      <c r="B504" s="8" t="s">
        <v>1862</v>
      </c>
      <c r="C504" s="8" t="s">
        <v>1856</v>
      </c>
      <c r="D504" s="8" t="s">
        <v>1726</v>
      </c>
      <c r="E504" s="20">
        <f>일위대가!F3191</f>
        <v>3222</v>
      </c>
      <c r="F504" s="20">
        <f>일위대가!H3191</f>
        <v>33746</v>
      </c>
      <c r="G504" s="20">
        <f>일위대가!J3191</f>
        <v>3502</v>
      </c>
      <c r="H504" s="20">
        <f t="shared" si="7"/>
        <v>40470</v>
      </c>
      <c r="I504" s="8" t="s">
        <v>1865</v>
      </c>
      <c r="J504" s="8" t="s">
        <v>42</v>
      </c>
      <c r="K504" s="8" t="s">
        <v>42</v>
      </c>
      <c r="L504" s="8" t="s">
        <v>42</v>
      </c>
      <c r="M504" s="8" t="s">
        <v>5987</v>
      </c>
      <c r="N504" s="1" t="s">
        <v>42</v>
      </c>
    </row>
    <row r="505" spans="1:14" ht="30" customHeight="1" x14ac:dyDescent="0.3">
      <c r="A505" s="8" t="s">
        <v>1868</v>
      </c>
      <c r="B505" s="8" t="s">
        <v>1862</v>
      </c>
      <c r="C505" s="8" t="s">
        <v>1859</v>
      </c>
      <c r="D505" s="8" t="s">
        <v>1726</v>
      </c>
      <c r="E505" s="20">
        <f>일위대가!F3197</f>
        <v>5155</v>
      </c>
      <c r="F505" s="20">
        <f>일위대가!H3197</f>
        <v>53993</v>
      </c>
      <c r="G505" s="20">
        <f>일위대가!J3197</f>
        <v>5604</v>
      </c>
      <c r="H505" s="20">
        <f t="shared" si="7"/>
        <v>64752</v>
      </c>
      <c r="I505" s="8" t="s">
        <v>1867</v>
      </c>
      <c r="J505" s="8" t="s">
        <v>42</v>
      </c>
      <c r="K505" s="8" t="s">
        <v>42</v>
      </c>
      <c r="L505" s="8" t="s">
        <v>42</v>
      </c>
      <c r="M505" s="8" t="s">
        <v>5987</v>
      </c>
      <c r="N505" s="1" t="s">
        <v>42</v>
      </c>
    </row>
    <row r="506" spans="1:14" ht="30" customHeight="1" x14ac:dyDescent="0.3">
      <c r="A506" s="8" t="s">
        <v>1871</v>
      </c>
      <c r="B506" s="8" t="s">
        <v>1862</v>
      </c>
      <c r="C506" s="8" t="s">
        <v>1869</v>
      </c>
      <c r="D506" s="8" t="s">
        <v>1726</v>
      </c>
      <c r="E506" s="20">
        <f>일위대가!F3203</f>
        <v>8587</v>
      </c>
      <c r="F506" s="20">
        <f>일위대가!H3203</f>
        <v>90026</v>
      </c>
      <c r="G506" s="20">
        <f>일위대가!J3203</f>
        <v>9334</v>
      </c>
      <c r="H506" s="20">
        <f t="shared" si="7"/>
        <v>107947</v>
      </c>
      <c r="I506" s="8" t="s">
        <v>1870</v>
      </c>
      <c r="J506" s="8" t="s">
        <v>42</v>
      </c>
      <c r="K506" s="8" t="s">
        <v>42</v>
      </c>
      <c r="L506" s="8" t="s">
        <v>42</v>
      </c>
      <c r="M506" s="8" t="s">
        <v>5987</v>
      </c>
      <c r="N506" s="1" t="s">
        <v>42</v>
      </c>
    </row>
    <row r="507" spans="1:14" ht="30" customHeight="1" x14ac:dyDescent="0.3">
      <c r="A507" s="8" t="s">
        <v>1874</v>
      </c>
      <c r="B507" s="8" t="s">
        <v>1862</v>
      </c>
      <c r="C507" s="8" t="s">
        <v>1872</v>
      </c>
      <c r="D507" s="8" t="s">
        <v>1726</v>
      </c>
      <c r="E507" s="20">
        <f>일위대가!F3209</f>
        <v>12889</v>
      </c>
      <c r="F507" s="20">
        <f>일위대가!H3209</f>
        <v>134984</v>
      </c>
      <c r="G507" s="20">
        <f>일위대가!J3209</f>
        <v>14011</v>
      </c>
      <c r="H507" s="20">
        <f t="shared" si="7"/>
        <v>161884</v>
      </c>
      <c r="I507" s="8" t="s">
        <v>1873</v>
      </c>
      <c r="J507" s="8" t="s">
        <v>42</v>
      </c>
      <c r="K507" s="8" t="s">
        <v>42</v>
      </c>
      <c r="L507" s="8" t="s">
        <v>42</v>
      </c>
      <c r="M507" s="8" t="s">
        <v>5987</v>
      </c>
      <c r="N507" s="1" t="s">
        <v>42</v>
      </c>
    </row>
    <row r="508" spans="1:14" ht="30" customHeight="1" x14ac:dyDescent="0.3">
      <c r="A508" s="8" t="s">
        <v>1877</v>
      </c>
      <c r="B508" s="8" t="s">
        <v>1862</v>
      </c>
      <c r="C508" s="8" t="s">
        <v>1875</v>
      </c>
      <c r="D508" s="8" t="s">
        <v>1726</v>
      </c>
      <c r="E508" s="20">
        <f>일위대가!F3216</f>
        <v>28859</v>
      </c>
      <c r="F508" s="20">
        <f>일위대가!H3216</f>
        <v>259792</v>
      </c>
      <c r="G508" s="20">
        <f>일위대가!J3216</f>
        <v>75738</v>
      </c>
      <c r="H508" s="20">
        <f t="shared" si="7"/>
        <v>364389</v>
      </c>
      <c r="I508" s="8" t="s">
        <v>1876</v>
      </c>
      <c r="J508" s="8" t="s">
        <v>42</v>
      </c>
      <c r="K508" s="8" t="s">
        <v>42</v>
      </c>
      <c r="L508" s="8" t="s">
        <v>42</v>
      </c>
      <c r="M508" s="8" t="s">
        <v>5987</v>
      </c>
      <c r="N508" s="1" t="s">
        <v>42</v>
      </c>
    </row>
    <row r="509" spans="1:14" ht="30" customHeight="1" x14ac:dyDescent="0.3">
      <c r="A509" s="8" t="s">
        <v>1880</v>
      </c>
      <c r="B509" s="8" t="s">
        <v>1862</v>
      </c>
      <c r="C509" s="8" t="s">
        <v>1878</v>
      </c>
      <c r="D509" s="8" t="s">
        <v>1726</v>
      </c>
      <c r="E509" s="20">
        <f>일위대가!F3223</f>
        <v>40504</v>
      </c>
      <c r="F509" s="20">
        <f>일위대가!H3223</f>
        <v>364400</v>
      </c>
      <c r="G509" s="20">
        <f>일위대가!J3223</f>
        <v>106299</v>
      </c>
      <c r="H509" s="20">
        <f t="shared" si="7"/>
        <v>511203</v>
      </c>
      <c r="I509" s="8" t="s">
        <v>1879</v>
      </c>
      <c r="J509" s="8" t="s">
        <v>42</v>
      </c>
      <c r="K509" s="8" t="s">
        <v>42</v>
      </c>
      <c r="L509" s="8" t="s">
        <v>42</v>
      </c>
      <c r="M509" s="8" t="s">
        <v>5987</v>
      </c>
      <c r="N509" s="1" t="s">
        <v>42</v>
      </c>
    </row>
    <row r="510" spans="1:14" ht="30" customHeight="1" x14ac:dyDescent="0.3">
      <c r="A510" s="8" t="s">
        <v>1883</v>
      </c>
      <c r="B510" s="8" t="s">
        <v>1862</v>
      </c>
      <c r="C510" s="8" t="s">
        <v>1881</v>
      </c>
      <c r="D510" s="8" t="s">
        <v>1726</v>
      </c>
      <c r="E510" s="20">
        <f>일위대가!F3230</f>
        <v>55820</v>
      </c>
      <c r="F510" s="20">
        <f>일위대가!H3230</f>
        <v>455500</v>
      </c>
      <c r="G510" s="20">
        <f>일위대가!J3230</f>
        <v>166348</v>
      </c>
      <c r="H510" s="20">
        <f t="shared" si="7"/>
        <v>677668</v>
      </c>
      <c r="I510" s="8" t="s">
        <v>1882</v>
      </c>
      <c r="J510" s="8" t="s">
        <v>42</v>
      </c>
      <c r="K510" s="8" t="s">
        <v>42</v>
      </c>
      <c r="L510" s="8" t="s">
        <v>42</v>
      </c>
      <c r="M510" s="8" t="s">
        <v>5987</v>
      </c>
      <c r="N510" s="1" t="s">
        <v>42</v>
      </c>
    </row>
    <row r="511" spans="1:14" ht="30" customHeight="1" x14ac:dyDescent="0.3">
      <c r="A511" s="8" t="s">
        <v>1886</v>
      </c>
      <c r="B511" s="8" t="s">
        <v>1862</v>
      </c>
      <c r="C511" s="8" t="s">
        <v>1884</v>
      </c>
      <c r="D511" s="8" t="s">
        <v>1726</v>
      </c>
      <c r="E511" s="20">
        <f>일위대가!F3237</f>
        <v>74427</v>
      </c>
      <c r="F511" s="20">
        <f>일위대가!H3237</f>
        <v>607331</v>
      </c>
      <c r="G511" s="20">
        <f>일위대가!J3237</f>
        <v>221800</v>
      </c>
      <c r="H511" s="20">
        <f t="shared" si="7"/>
        <v>903558</v>
      </c>
      <c r="I511" s="8" t="s">
        <v>1885</v>
      </c>
      <c r="J511" s="8" t="s">
        <v>42</v>
      </c>
      <c r="K511" s="8" t="s">
        <v>42</v>
      </c>
      <c r="L511" s="8" t="s">
        <v>42</v>
      </c>
      <c r="M511" s="8" t="s">
        <v>5987</v>
      </c>
      <c r="N511" s="1" t="s">
        <v>42</v>
      </c>
    </row>
    <row r="512" spans="1:14" ht="30" customHeight="1" x14ac:dyDescent="0.3">
      <c r="A512" s="8" t="s">
        <v>1891</v>
      </c>
      <c r="B512" s="8" t="s">
        <v>1889</v>
      </c>
      <c r="C512" s="8" t="s">
        <v>1834</v>
      </c>
      <c r="D512" s="8" t="s">
        <v>1726</v>
      </c>
      <c r="E512" s="20">
        <f>일위대가!F3242</f>
        <v>0</v>
      </c>
      <c r="F512" s="20">
        <f>일위대가!H3242</f>
        <v>32123</v>
      </c>
      <c r="G512" s="20">
        <f>일위대가!J3242</f>
        <v>0</v>
      </c>
      <c r="H512" s="20">
        <f t="shared" si="7"/>
        <v>32123</v>
      </c>
      <c r="I512" s="8" t="s">
        <v>1890</v>
      </c>
      <c r="J512" s="8" t="s">
        <v>42</v>
      </c>
      <c r="K512" s="8" t="s">
        <v>42</v>
      </c>
      <c r="L512" s="8" t="s">
        <v>42</v>
      </c>
      <c r="M512" s="8" t="s">
        <v>6037</v>
      </c>
      <c r="N512" s="1" t="s">
        <v>42</v>
      </c>
    </row>
    <row r="513" spans="1:14" ht="30" customHeight="1" x14ac:dyDescent="0.3">
      <c r="A513" s="8" t="s">
        <v>1893</v>
      </c>
      <c r="B513" s="8" t="s">
        <v>1889</v>
      </c>
      <c r="C513" s="8" t="s">
        <v>1837</v>
      </c>
      <c r="D513" s="8" t="s">
        <v>1726</v>
      </c>
      <c r="E513" s="20">
        <f>일위대가!F3247</f>
        <v>0</v>
      </c>
      <c r="F513" s="20">
        <f>일위대가!H3247</f>
        <v>64247</v>
      </c>
      <c r="G513" s="20">
        <f>일위대가!J3247</f>
        <v>0</v>
      </c>
      <c r="H513" s="20">
        <f t="shared" si="7"/>
        <v>64247</v>
      </c>
      <c r="I513" s="8" t="s">
        <v>1892</v>
      </c>
      <c r="J513" s="8" t="s">
        <v>42</v>
      </c>
      <c r="K513" s="8" t="s">
        <v>42</v>
      </c>
      <c r="L513" s="8" t="s">
        <v>42</v>
      </c>
      <c r="M513" s="8" t="s">
        <v>6037</v>
      </c>
      <c r="N513" s="1" t="s">
        <v>42</v>
      </c>
    </row>
    <row r="514" spans="1:14" ht="30" customHeight="1" x14ac:dyDescent="0.3">
      <c r="A514" s="8" t="s">
        <v>1895</v>
      </c>
      <c r="B514" s="8" t="s">
        <v>1889</v>
      </c>
      <c r="C514" s="8" t="s">
        <v>1840</v>
      </c>
      <c r="D514" s="8" t="s">
        <v>1726</v>
      </c>
      <c r="E514" s="20">
        <f>일위대가!F3252</f>
        <v>0</v>
      </c>
      <c r="F514" s="20">
        <f>일위대가!H3252</f>
        <v>107058</v>
      </c>
      <c r="G514" s="20">
        <f>일위대가!J3252</f>
        <v>0</v>
      </c>
      <c r="H514" s="20">
        <f t="shared" si="7"/>
        <v>107058</v>
      </c>
      <c r="I514" s="8" t="s">
        <v>1894</v>
      </c>
      <c r="J514" s="8" t="s">
        <v>42</v>
      </c>
      <c r="K514" s="8" t="s">
        <v>42</v>
      </c>
      <c r="L514" s="8" t="s">
        <v>42</v>
      </c>
      <c r="M514" s="8" t="s">
        <v>6037</v>
      </c>
      <c r="N514" s="1" t="s">
        <v>42</v>
      </c>
    </row>
    <row r="515" spans="1:14" ht="30" customHeight="1" x14ac:dyDescent="0.3">
      <c r="A515" s="8" t="s">
        <v>1898</v>
      </c>
      <c r="B515" s="8" t="s">
        <v>1896</v>
      </c>
      <c r="C515" s="8" t="s">
        <v>1834</v>
      </c>
      <c r="D515" s="8" t="s">
        <v>1726</v>
      </c>
      <c r="E515" s="20">
        <f>일위대가!F3258</f>
        <v>2336</v>
      </c>
      <c r="F515" s="20">
        <f>일위대가!H3258</f>
        <v>24591</v>
      </c>
      <c r="G515" s="20">
        <f>일위대가!J3258</f>
        <v>2539</v>
      </c>
      <c r="H515" s="20">
        <f t="shared" si="7"/>
        <v>29466</v>
      </c>
      <c r="I515" s="8" t="s">
        <v>1897</v>
      </c>
      <c r="J515" s="8" t="s">
        <v>42</v>
      </c>
      <c r="K515" s="8" t="s">
        <v>42</v>
      </c>
      <c r="L515" s="8" t="s">
        <v>42</v>
      </c>
      <c r="M515" s="8" t="s">
        <v>6037</v>
      </c>
      <c r="N515" s="1" t="s">
        <v>42</v>
      </c>
    </row>
    <row r="516" spans="1:14" ht="30" customHeight="1" x14ac:dyDescent="0.3">
      <c r="A516" s="8" t="s">
        <v>1900</v>
      </c>
      <c r="B516" s="8" t="s">
        <v>1896</v>
      </c>
      <c r="C516" s="8" t="s">
        <v>1837</v>
      </c>
      <c r="D516" s="8" t="s">
        <v>1726</v>
      </c>
      <c r="E516" s="20">
        <f>일위대가!F3264</f>
        <v>4301</v>
      </c>
      <c r="F516" s="20">
        <f>일위대가!H3264</f>
        <v>44956</v>
      </c>
      <c r="G516" s="20">
        <f>일위대가!J3264</f>
        <v>4676</v>
      </c>
      <c r="H516" s="20">
        <f t="shared" ref="H516:H579" si="8">E516+F516+G516</f>
        <v>53933</v>
      </c>
      <c r="I516" s="8" t="s">
        <v>1899</v>
      </c>
      <c r="J516" s="8" t="s">
        <v>42</v>
      </c>
      <c r="K516" s="8" t="s">
        <v>42</v>
      </c>
      <c r="L516" s="8" t="s">
        <v>42</v>
      </c>
      <c r="M516" s="8" t="s">
        <v>6037</v>
      </c>
      <c r="N516" s="1" t="s">
        <v>42</v>
      </c>
    </row>
    <row r="517" spans="1:14" ht="30" customHeight="1" x14ac:dyDescent="0.3">
      <c r="A517" s="8" t="s">
        <v>1902</v>
      </c>
      <c r="B517" s="8" t="s">
        <v>1896</v>
      </c>
      <c r="C517" s="8" t="s">
        <v>1840</v>
      </c>
      <c r="D517" s="8" t="s">
        <v>1726</v>
      </c>
      <c r="E517" s="20">
        <f>일위대가!F3270</f>
        <v>6444</v>
      </c>
      <c r="F517" s="20">
        <f>일위대가!H3270</f>
        <v>67492</v>
      </c>
      <c r="G517" s="20">
        <f>일위대가!J3270</f>
        <v>7005</v>
      </c>
      <c r="H517" s="20">
        <f t="shared" si="8"/>
        <v>80941</v>
      </c>
      <c r="I517" s="8" t="s">
        <v>1901</v>
      </c>
      <c r="J517" s="8" t="s">
        <v>42</v>
      </c>
      <c r="K517" s="8" t="s">
        <v>42</v>
      </c>
      <c r="L517" s="8" t="s">
        <v>42</v>
      </c>
      <c r="M517" s="8" t="s">
        <v>6037</v>
      </c>
      <c r="N517" s="1" t="s">
        <v>42</v>
      </c>
    </row>
    <row r="518" spans="1:14" ht="30" customHeight="1" x14ac:dyDescent="0.3">
      <c r="A518" s="8" t="s">
        <v>1905</v>
      </c>
      <c r="B518" s="8" t="s">
        <v>1903</v>
      </c>
      <c r="C518" s="8" t="s">
        <v>1834</v>
      </c>
      <c r="D518" s="8" t="s">
        <v>1726</v>
      </c>
      <c r="E518" s="20">
        <f>일위대가!F3275</f>
        <v>0</v>
      </c>
      <c r="F518" s="20">
        <f>일위대가!H3275</f>
        <v>28911</v>
      </c>
      <c r="G518" s="20">
        <f>일위대가!J3275</f>
        <v>0</v>
      </c>
      <c r="H518" s="20">
        <f t="shared" si="8"/>
        <v>28911</v>
      </c>
      <c r="I518" s="8" t="s">
        <v>1904</v>
      </c>
      <c r="J518" s="8" t="s">
        <v>42</v>
      </c>
      <c r="K518" s="8" t="s">
        <v>42</v>
      </c>
      <c r="L518" s="8" t="s">
        <v>42</v>
      </c>
      <c r="M518" s="8" t="s">
        <v>6037</v>
      </c>
      <c r="N518" s="1" t="s">
        <v>42</v>
      </c>
    </row>
    <row r="519" spans="1:14" ht="30" customHeight="1" x14ac:dyDescent="0.3">
      <c r="A519" s="8" t="s">
        <v>1907</v>
      </c>
      <c r="B519" s="8" t="s">
        <v>1903</v>
      </c>
      <c r="C519" s="8" t="s">
        <v>1837</v>
      </c>
      <c r="D519" s="8" t="s">
        <v>1726</v>
      </c>
      <c r="E519" s="20">
        <f>일위대가!F3280</f>
        <v>0</v>
      </c>
      <c r="F519" s="20">
        <f>일위대가!H3280</f>
        <v>57822</v>
      </c>
      <c r="G519" s="20">
        <f>일위대가!J3280</f>
        <v>0</v>
      </c>
      <c r="H519" s="20">
        <f t="shared" si="8"/>
        <v>57822</v>
      </c>
      <c r="I519" s="8" t="s">
        <v>1906</v>
      </c>
      <c r="J519" s="8" t="s">
        <v>42</v>
      </c>
      <c r="K519" s="8" t="s">
        <v>42</v>
      </c>
      <c r="L519" s="8" t="s">
        <v>42</v>
      </c>
      <c r="M519" s="8" t="s">
        <v>6037</v>
      </c>
      <c r="N519" s="1" t="s">
        <v>42</v>
      </c>
    </row>
    <row r="520" spans="1:14" ht="30" customHeight="1" x14ac:dyDescent="0.3">
      <c r="A520" s="8" t="s">
        <v>1909</v>
      </c>
      <c r="B520" s="8" t="s">
        <v>1903</v>
      </c>
      <c r="C520" s="8" t="s">
        <v>1840</v>
      </c>
      <c r="D520" s="8" t="s">
        <v>1726</v>
      </c>
      <c r="E520" s="20">
        <f>일위대가!F3285</f>
        <v>0</v>
      </c>
      <c r="F520" s="20">
        <f>일위대가!H3285</f>
        <v>96371</v>
      </c>
      <c r="G520" s="20">
        <f>일위대가!J3285</f>
        <v>0</v>
      </c>
      <c r="H520" s="20">
        <f t="shared" si="8"/>
        <v>96371</v>
      </c>
      <c r="I520" s="8" t="s">
        <v>1908</v>
      </c>
      <c r="J520" s="8" t="s">
        <v>42</v>
      </c>
      <c r="K520" s="8" t="s">
        <v>42</v>
      </c>
      <c r="L520" s="8" t="s">
        <v>42</v>
      </c>
      <c r="M520" s="8" t="s">
        <v>6037</v>
      </c>
      <c r="N520" s="1" t="s">
        <v>42</v>
      </c>
    </row>
    <row r="521" spans="1:14" ht="30" customHeight="1" x14ac:dyDescent="0.3">
      <c r="A521" s="8" t="s">
        <v>1912</v>
      </c>
      <c r="B521" s="8" t="s">
        <v>1910</v>
      </c>
      <c r="C521" s="8" t="s">
        <v>1834</v>
      </c>
      <c r="D521" s="8" t="s">
        <v>1726</v>
      </c>
      <c r="E521" s="20">
        <f>일위대가!F3291</f>
        <v>2110</v>
      </c>
      <c r="F521" s="20">
        <f>일위대가!H3291</f>
        <v>22009</v>
      </c>
      <c r="G521" s="20">
        <f>일위대가!J3291</f>
        <v>2294</v>
      </c>
      <c r="H521" s="20">
        <f t="shared" si="8"/>
        <v>26413</v>
      </c>
      <c r="I521" s="8" t="s">
        <v>1911</v>
      </c>
      <c r="J521" s="8" t="s">
        <v>42</v>
      </c>
      <c r="K521" s="8" t="s">
        <v>42</v>
      </c>
      <c r="L521" s="8" t="s">
        <v>42</v>
      </c>
      <c r="M521" s="8" t="s">
        <v>6037</v>
      </c>
      <c r="N521" s="1" t="s">
        <v>42</v>
      </c>
    </row>
    <row r="522" spans="1:14" ht="30" customHeight="1" x14ac:dyDescent="0.3">
      <c r="A522" s="8" t="s">
        <v>1914</v>
      </c>
      <c r="B522" s="8" t="s">
        <v>1910</v>
      </c>
      <c r="C522" s="8" t="s">
        <v>1837</v>
      </c>
      <c r="D522" s="8" t="s">
        <v>1726</v>
      </c>
      <c r="E522" s="20">
        <f>일위대가!F3297</f>
        <v>3866</v>
      </c>
      <c r="F522" s="20">
        <f>일위대가!H3297</f>
        <v>40495</v>
      </c>
      <c r="G522" s="20">
        <f>일위대가!J3297</f>
        <v>4203</v>
      </c>
      <c r="H522" s="20">
        <f t="shared" si="8"/>
        <v>48564</v>
      </c>
      <c r="I522" s="8" t="s">
        <v>1913</v>
      </c>
      <c r="J522" s="8" t="s">
        <v>42</v>
      </c>
      <c r="K522" s="8" t="s">
        <v>42</v>
      </c>
      <c r="L522" s="8" t="s">
        <v>42</v>
      </c>
      <c r="M522" s="8" t="s">
        <v>6037</v>
      </c>
      <c r="N522" s="1" t="s">
        <v>42</v>
      </c>
    </row>
    <row r="523" spans="1:14" ht="30" customHeight="1" x14ac:dyDescent="0.3">
      <c r="A523" s="8" t="s">
        <v>1916</v>
      </c>
      <c r="B523" s="8" t="s">
        <v>1910</v>
      </c>
      <c r="C523" s="8" t="s">
        <v>1840</v>
      </c>
      <c r="D523" s="8" t="s">
        <v>1726</v>
      </c>
      <c r="E523" s="20">
        <f>일위대가!F3303</f>
        <v>5800</v>
      </c>
      <c r="F523" s="20">
        <f>일위대가!H3303</f>
        <v>60742</v>
      </c>
      <c r="G523" s="20">
        <f>일위대가!J3303</f>
        <v>6305</v>
      </c>
      <c r="H523" s="20">
        <f t="shared" si="8"/>
        <v>72847</v>
      </c>
      <c r="I523" s="8" t="s">
        <v>1915</v>
      </c>
      <c r="J523" s="8" t="s">
        <v>42</v>
      </c>
      <c r="K523" s="8" t="s">
        <v>42</v>
      </c>
      <c r="L523" s="8" t="s">
        <v>42</v>
      </c>
      <c r="M523" s="8" t="s">
        <v>6037</v>
      </c>
      <c r="N523" s="1" t="s">
        <v>42</v>
      </c>
    </row>
    <row r="524" spans="1:14" ht="30" customHeight="1" x14ac:dyDescent="0.3">
      <c r="A524" s="8" t="s">
        <v>1922</v>
      </c>
      <c r="B524" s="8" t="s">
        <v>1919</v>
      </c>
      <c r="C524" s="8" t="s">
        <v>1920</v>
      </c>
      <c r="D524" s="8" t="s">
        <v>1726</v>
      </c>
      <c r="E524" s="20">
        <f>일위대가!F3308</f>
        <v>0</v>
      </c>
      <c r="F524" s="20">
        <f>일위대가!H3308</f>
        <v>38548</v>
      </c>
      <c r="G524" s="20">
        <f>일위대가!J3308</f>
        <v>0</v>
      </c>
      <c r="H524" s="20">
        <f t="shared" si="8"/>
        <v>38548</v>
      </c>
      <c r="I524" s="8" t="s">
        <v>1921</v>
      </c>
      <c r="J524" s="8" t="s">
        <v>42</v>
      </c>
      <c r="K524" s="8" t="s">
        <v>42</v>
      </c>
      <c r="L524" s="8" t="s">
        <v>42</v>
      </c>
      <c r="M524" s="8" t="s">
        <v>6080</v>
      </c>
      <c r="N524" s="1" t="s">
        <v>42</v>
      </c>
    </row>
    <row r="525" spans="1:14" ht="30" customHeight="1" x14ac:dyDescent="0.3">
      <c r="A525" s="8" t="s">
        <v>1925</v>
      </c>
      <c r="B525" s="8" t="s">
        <v>1919</v>
      </c>
      <c r="C525" s="8" t="s">
        <v>1923</v>
      </c>
      <c r="D525" s="8" t="s">
        <v>1726</v>
      </c>
      <c r="E525" s="20">
        <f>일위대가!F3313</f>
        <v>0</v>
      </c>
      <c r="F525" s="20">
        <f>일위대가!H3313</f>
        <v>77097</v>
      </c>
      <c r="G525" s="20">
        <f>일위대가!J3313</f>
        <v>0</v>
      </c>
      <c r="H525" s="20">
        <f t="shared" si="8"/>
        <v>77097</v>
      </c>
      <c r="I525" s="8" t="s">
        <v>1924</v>
      </c>
      <c r="J525" s="8" t="s">
        <v>42</v>
      </c>
      <c r="K525" s="8" t="s">
        <v>42</v>
      </c>
      <c r="L525" s="8" t="s">
        <v>42</v>
      </c>
      <c r="M525" s="8" t="s">
        <v>6080</v>
      </c>
      <c r="N525" s="1" t="s">
        <v>42</v>
      </c>
    </row>
    <row r="526" spans="1:14" ht="30" customHeight="1" x14ac:dyDescent="0.3">
      <c r="A526" s="8" t="s">
        <v>1928</v>
      </c>
      <c r="B526" s="8" t="s">
        <v>1926</v>
      </c>
      <c r="C526" s="8" t="s">
        <v>1920</v>
      </c>
      <c r="D526" s="8" t="s">
        <v>1726</v>
      </c>
      <c r="E526" s="20">
        <f>일위대가!F3319</f>
        <v>2577</v>
      </c>
      <c r="F526" s="20">
        <f>일위대가!H3319</f>
        <v>26996</v>
      </c>
      <c r="G526" s="20">
        <f>일위대가!J3319</f>
        <v>2802</v>
      </c>
      <c r="H526" s="20">
        <f t="shared" si="8"/>
        <v>32375</v>
      </c>
      <c r="I526" s="8" t="s">
        <v>1927</v>
      </c>
      <c r="J526" s="8" t="s">
        <v>42</v>
      </c>
      <c r="K526" s="8" t="s">
        <v>42</v>
      </c>
      <c r="L526" s="8" t="s">
        <v>42</v>
      </c>
      <c r="M526" s="8" t="s">
        <v>6080</v>
      </c>
      <c r="N526" s="1" t="s">
        <v>42</v>
      </c>
    </row>
    <row r="527" spans="1:14" ht="30" customHeight="1" x14ac:dyDescent="0.3">
      <c r="A527" s="8" t="s">
        <v>1930</v>
      </c>
      <c r="B527" s="8" t="s">
        <v>1926</v>
      </c>
      <c r="C527" s="8" t="s">
        <v>1923</v>
      </c>
      <c r="D527" s="8" t="s">
        <v>1726</v>
      </c>
      <c r="E527" s="20">
        <f>일위대가!F3325</f>
        <v>5284</v>
      </c>
      <c r="F527" s="20">
        <f>일위대가!H3325</f>
        <v>55343</v>
      </c>
      <c r="G527" s="20">
        <f>일위대가!J3325</f>
        <v>5744</v>
      </c>
      <c r="H527" s="20">
        <f t="shared" si="8"/>
        <v>66371</v>
      </c>
      <c r="I527" s="8" t="s">
        <v>1929</v>
      </c>
      <c r="J527" s="8" t="s">
        <v>42</v>
      </c>
      <c r="K527" s="8" t="s">
        <v>42</v>
      </c>
      <c r="L527" s="8" t="s">
        <v>42</v>
      </c>
      <c r="M527" s="8" t="s">
        <v>6080</v>
      </c>
      <c r="N527" s="1" t="s">
        <v>42</v>
      </c>
    </row>
    <row r="528" spans="1:14" ht="30" customHeight="1" x14ac:dyDescent="0.3">
      <c r="A528" s="8" t="s">
        <v>1933</v>
      </c>
      <c r="B528" s="8" t="s">
        <v>1926</v>
      </c>
      <c r="C528" s="8" t="s">
        <v>1931</v>
      </c>
      <c r="D528" s="8" t="s">
        <v>1726</v>
      </c>
      <c r="E528" s="20">
        <f>일위대가!F3331</f>
        <v>6831</v>
      </c>
      <c r="F528" s="20">
        <f>일위대가!H3331</f>
        <v>71541</v>
      </c>
      <c r="G528" s="20">
        <f>일위대가!J3331</f>
        <v>7425</v>
      </c>
      <c r="H528" s="20">
        <f t="shared" si="8"/>
        <v>85797</v>
      </c>
      <c r="I528" s="8" t="s">
        <v>1932</v>
      </c>
      <c r="J528" s="8" t="s">
        <v>42</v>
      </c>
      <c r="K528" s="8" t="s">
        <v>42</v>
      </c>
      <c r="L528" s="8" t="s">
        <v>42</v>
      </c>
      <c r="M528" s="8" t="s">
        <v>6080</v>
      </c>
      <c r="N528" s="1" t="s">
        <v>42</v>
      </c>
    </row>
    <row r="529" spans="1:14" ht="30" customHeight="1" x14ac:dyDescent="0.3">
      <c r="A529" s="8" t="s">
        <v>1936</v>
      </c>
      <c r="B529" s="8" t="s">
        <v>1934</v>
      </c>
      <c r="C529" s="8" t="s">
        <v>1920</v>
      </c>
      <c r="D529" s="8" t="s">
        <v>1726</v>
      </c>
      <c r="E529" s="20">
        <f>일위대가!F3336</f>
        <v>0</v>
      </c>
      <c r="F529" s="20">
        <f>일위대가!H3336</f>
        <v>42810</v>
      </c>
      <c r="G529" s="20">
        <f>일위대가!J3336</f>
        <v>0</v>
      </c>
      <c r="H529" s="20">
        <f t="shared" si="8"/>
        <v>42810</v>
      </c>
      <c r="I529" s="8" t="s">
        <v>1935</v>
      </c>
      <c r="J529" s="8" t="s">
        <v>42</v>
      </c>
      <c r="K529" s="8" t="s">
        <v>42</v>
      </c>
      <c r="L529" s="8" t="s">
        <v>42</v>
      </c>
      <c r="M529" s="8" t="s">
        <v>6080</v>
      </c>
      <c r="N529" s="1" t="s">
        <v>42</v>
      </c>
    </row>
    <row r="530" spans="1:14" ht="30" customHeight="1" x14ac:dyDescent="0.3">
      <c r="A530" s="8" t="s">
        <v>1938</v>
      </c>
      <c r="B530" s="8" t="s">
        <v>1934</v>
      </c>
      <c r="C530" s="8" t="s">
        <v>1923</v>
      </c>
      <c r="D530" s="8" t="s">
        <v>1726</v>
      </c>
      <c r="E530" s="20">
        <f>일위대가!F3341</f>
        <v>0</v>
      </c>
      <c r="F530" s="20">
        <f>일위대가!H3341</f>
        <v>85684</v>
      </c>
      <c r="G530" s="20">
        <f>일위대가!J3341</f>
        <v>0</v>
      </c>
      <c r="H530" s="20">
        <f t="shared" si="8"/>
        <v>85684</v>
      </c>
      <c r="I530" s="8" t="s">
        <v>1937</v>
      </c>
      <c r="J530" s="8" t="s">
        <v>42</v>
      </c>
      <c r="K530" s="8" t="s">
        <v>42</v>
      </c>
      <c r="L530" s="8" t="s">
        <v>42</v>
      </c>
      <c r="M530" s="8" t="s">
        <v>6080</v>
      </c>
      <c r="N530" s="1" t="s">
        <v>42</v>
      </c>
    </row>
    <row r="531" spans="1:14" ht="30" customHeight="1" x14ac:dyDescent="0.3">
      <c r="A531" s="8" t="s">
        <v>1941</v>
      </c>
      <c r="B531" s="8" t="s">
        <v>1939</v>
      </c>
      <c r="C531" s="8" t="s">
        <v>1920</v>
      </c>
      <c r="D531" s="8" t="s">
        <v>1726</v>
      </c>
      <c r="E531" s="20">
        <f>일위대가!F3347</f>
        <v>2867</v>
      </c>
      <c r="F531" s="20">
        <f>일위대가!H3347</f>
        <v>30049</v>
      </c>
      <c r="G531" s="20">
        <f>일위대가!J3347</f>
        <v>3117</v>
      </c>
      <c r="H531" s="20">
        <f t="shared" si="8"/>
        <v>36033</v>
      </c>
      <c r="I531" s="8" t="s">
        <v>1940</v>
      </c>
      <c r="J531" s="8" t="s">
        <v>42</v>
      </c>
      <c r="K531" s="8" t="s">
        <v>42</v>
      </c>
      <c r="L531" s="8" t="s">
        <v>42</v>
      </c>
      <c r="M531" s="8" t="s">
        <v>6080</v>
      </c>
      <c r="N531" s="1" t="s">
        <v>42</v>
      </c>
    </row>
    <row r="532" spans="1:14" ht="30" customHeight="1" x14ac:dyDescent="0.3">
      <c r="A532" s="8" t="s">
        <v>1943</v>
      </c>
      <c r="B532" s="8" t="s">
        <v>1939</v>
      </c>
      <c r="C532" s="8" t="s">
        <v>1923</v>
      </c>
      <c r="D532" s="8" t="s">
        <v>1726</v>
      </c>
      <c r="E532" s="20">
        <f>일위대가!F3353</f>
        <v>5864</v>
      </c>
      <c r="F532" s="20">
        <f>일위대가!H3353</f>
        <v>61213</v>
      </c>
      <c r="G532" s="20">
        <f>일위대가!J3353</f>
        <v>6375</v>
      </c>
      <c r="H532" s="20">
        <f t="shared" si="8"/>
        <v>73452</v>
      </c>
      <c r="I532" s="8" t="s">
        <v>1942</v>
      </c>
      <c r="J532" s="8" t="s">
        <v>42</v>
      </c>
      <c r="K532" s="8" t="s">
        <v>42</v>
      </c>
      <c r="L532" s="8" t="s">
        <v>42</v>
      </c>
      <c r="M532" s="8" t="s">
        <v>6080</v>
      </c>
      <c r="N532" s="1" t="s">
        <v>42</v>
      </c>
    </row>
    <row r="533" spans="1:14" ht="30" customHeight="1" x14ac:dyDescent="0.3">
      <c r="A533" s="8" t="s">
        <v>1945</v>
      </c>
      <c r="B533" s="8" t="s">
        <v>1939</v>
      </c>
      <c r="C533" s="8" t="s">
        <v>1931</v>
      </c>
      <c r="D533" s="8" t="s">
        <v>1726</v>
      </c>
      <c r="E533" s="20">
        <f>일위대가!F3359</f>
        <v>7588</v>
      </c>
      <c r="F533" s="20">
        <f>일위대가!H3359</f>
        <v>79346</v>
      </c>
      <c r="G533" s="20">
        <f>일위대가!J3359</f>
        <v>8249</v>
      </c>
      <c r="H533" s="20">
        <f t="shared" si="8"/>
        <v>95183</v>
      </c>
      <c r="I533" s="8" t="s">
        <v>1944</v>
      </c>
      <c r="J533" s="8" t="s">
        <v>42</v>
      </c>
      <c r="K533" s="8" t="s">
        <v>42</v>
      </c>
      <c r="L533" s="8" t="s">
        <v>42</v>
      </c>
      <c r="M533" s="8" t="s">
        <v>6080</v>
      </c>
      <c r="N533" s="1" t="s">
        <v>42</v>
      </c>
    </row>
    <row r="534" spans="1:14" ht="30" customHeight="1" x14ac:dyDescent="0.3">
      <c r="A534" s="8" t="s">
        <v>1948</v>
      </c>
      <c r="B534" s="8" t="s">
        <v>1939</v>
      </c>
      <c r="C534" s="8" t="s">
        <v>1946</v>
      </c>
      <c r="D534" s="8" t="s">
        <v>1726</v>
      </c>
      <c r="E534" s="20">
        <f>일위대가!F3365</f>
        <v>10746</v>
      </c>
      <c r="F534" s="20">
        <f>일위대가!H3365</f>
        <v>112448</v>
      </c>
      <c r="G534" s="20">
        <f>일위대가!J3365</f>
        <v>11681</v>
      </c>
      <c r="H534" s="20">
        <f t="shared" si="8"/>
        <v>134875</v>
      </c>
      <c r="I534" s="8" t="s">
        <v>1947</v>
      </c>
      <c r="J534" s="8" t="s">
        <v>42</v>
      </c>
      <c r="K534" s="8" t="s">
        <v>42</v>
      </c>
      <c r="L534" s="8" t="s">
        <v>42</v>
      </c>
      <c r="M534" s="8" t="s">
        <v>6080</v>
      </c>
      <c r="N534" s="1" t="s">
        <v>42</v>
      </c>
    </row>
    <row r="535" spans="1:14" ht="30" customHeight="1" x14ac:dyDescent="0.3">
      <c r="A535" s="8" t="s">
        <v>1951</v>
      </c>
      <c r="B535" s="8" t="s">
        <v>1939</v>
      </c>
      <c r="C535" s="8" t="s">
        <v>1949</v>
      </c>
      <c r="D535" s="8" t="s">
        <v>1726</v>
      </c>
      <c r="E535" s="20">
        <f>일위대가!F3372</f>
        <v>21044</v>
      </c>
      <c r="F535" s="20">
        <f>일위대가!H3372</f>
        <v>201600</v>
      </c>
      <c r="G535" s="20">
        <f>일위대가!J3372</f>
        <v>48742</v>
      </c>
      <c r="H535" s="20">
        <f t="shared" si="8"/>
        <v>271386</v>
      </c>
      <c r="I535" s="8" t="s">
        <v>1950</v>
      </c>
      <c r="J535" s="8" t="s">
        <v>42</v>
      </c>
      <c r="K535" s="8" t="s">
        <v>42</v>
      </c>
      <c r="L535" s="8" t="s">
        <v>42</v>
      </c>
      <c r="M535" s="8" t="s">
        <v>6080</v>
      </c>
      <c r="N535" s="1" t="s">
        <v>42</v>
      </c>
    </row>
    <row r="536" spans="1:14" ht="30" customHeight="1" x14ac:dyDescent="0.3">
      <c r="A536" s="8" t="s">
        <v>1954</v>
      </c>
      <c r="B536" s="8" t="s">
        <v>1939</v>
      </c>
      <c r="C536" s="8" t="s">
        <v>1952</v>
      </c>
      <c r="D536" s="8" t="s">
        <v>1726</v>
      </c>
      <c r="E536" s="20">
        <f>일위대가!F3379</f>
        <v>28859</v>
      </c>
      <c r="F536" s="20">
        <f>일위대가!H3379</f>
        <v>259792</v>
      </c>
      <c r="G536" s="20">
        <f>일위대가!J3379</f>
        <v>75738</v>
      </c>
      <c r="H536" s="20">
        <f t="shared" si="8"/>
        <v>364389</v>
      </c>
      <c r="I536" s="8" t="s">
        <v>1953</v>
      </c>
      <c r="J536" s="8" t="s">
        <v>42</v>
      </c>
      <c r="K536" s="8" t="s">
        <v>42</v>
      </c>
      <c r="L536" s="8" t="s">
        <v>42</v>
      </c>
      <c r="M536" s="8" t="s">
        <v>6080</v>
      </c>
      <c r="N536" s="1" t="s">
        <v>42</v>
      </c>
    </row>
    <row r="537" spans="1:14" ht="30" customHeight="1" x14ac:dyDescent="0.3">
      <c r="A537" s="8" t="s">
        <v>1957</v>
      </c>
      <c r="B537" s="8" t="s">
        <v>1939</v>
      </c>
      <c r="C537" s="8" t="s">
        <v>1955</v>
      </c>
      <c r="D537" s="8" t="s">
        <v>1726</v>
      </c>
      <c r="E537" s="20">
        <f>일위대가!F3386</f>
        <v>44656</v>
      </c>
      <c r="F537" s="20">
        <f>일위대가!H3386</f>
        <v>364400</v>
      </c>
      <c r="G537" s="20">
        <f>일위대가!J3386</f>
        <v>133078</v>
      </c>
      <c r="H537" s="20">
        <f t="shared" si="8"/>
        <v>542134</v>
      </c>
      <c r="I537" s="8" t="s">
        <v>1956</v>
      </c>
      <c r="J537" s="8" t="s">
        <v>42</v>
      </c>
      <c r="K537" s="8" t="s">
        <v>42</v>
      </c>
      <c r="L537" s="8" t="s">
        <v>42</v>
      </c>
      <c r="M537" s="8" t="s">
        <v>6080</v>
      </c>
      <c r="N537" s="1" t="s">
        <v>42</v>
      </c>
    </row>
    <row r="538" spans="1:14" ht="30" customHeight="1" x14ac:dyDescent="0.3">
      <c r="A538" s="8" t="s">
        <v>1960</v>
      </c>
      <c r="B538" s="8" t="s">
        <v>1939</v>
      </c>
      <c r="C538" s="8" t="s">
        <v>1958</v>
      </c>
      <c r="D538" s="8" t="s">
        <v>1726</v>
      </c>
      <c r="E538" s="20">
        <f>일위대가!F3393</f>
        <v>55820</v>
      </c>
      <c r="F538" s="20">
        <f>일위대가!H3393</f>
        <v>455500</v>
      </c>
      <c r="G538" s="20">
        <f>일위대가!J3393</f>
        <v>166348</v>
      </c>
      <c r="H538" s="20">
        <f t="shared" si="8"/>
        <v>677668</v>
      </c>
      <c r="I538" s="8" t="s">
        <v>1959</v>
      </c>
      <c r="J538" s="8" t="s">
        <v>42</v>
      </c>
      <c r="K538" s="8" t="s">
        <v>42</v>
      </c>
      <c r="L538" s="8" t="s">
        <v>42</v>
      </c>
      <c r="M538" s="8" t="s">
        <v>6080</v>
      </c>
      <c r="N538" s="1" t="s">
        <v>42</v>
      </c>
    </row>
    <row r="539" spans="1:14" ht="30" customHeight="1" x14ac:dyDescent="0.3">
      <c r="A539" s="8" t="s">
        <v>1966</v>
      </c>
      <c r="B539" s="8" t="s">
        <v>1963</v>
      </c>
      <c r="C539" s="8" t="s">
        <v>1964</v>
      </c>
      <c r="D539" s="8" t="s">
        <v>417</v>
      </c>
      <c r="E539" s="20">
        <f>일위대가!F3399</f>
        <v>12402</v>
      </c>
      <c r="F539" s="20">
        <f>일위대가!H3399</f>
        <v>323843</v>
      </c>
      <c r="G539" s="20">
        <f>일위대가!J3399</f>
        <v>24683</v>
      </c>
      <c r="H539" s="20">
        <f t="shared" si="8"/>
        <v>360928</v>
      </c>
      <c r="I539" s="8" t="s">
        <v>1965</v>
      </c>
      <c r="J539" s="8" t="s">
        <v>42</v>
      </c>
      <c r="K539" s="8" t="s">
        <v>42</v>
      </c>
      <c r="L539" s="8" t="s">
        <v>42</v>
      </c>
      <c r="M539" s="8" t="s">
        <v>6141</v>
      </c>
      <c r="N539" s="1" t="s">
        <v>42</v>
      </c>
    </row>
    <row r="540" spans="1:14" ht="30" customHeight="1" x14ac:dyDescent="0.3">
      <c r="A540" s="8" t="s">
        <v>1969</v>
      </c>
      <c r="B540" s="8" t="s">
        <v>1963</v>
      </c>
      <c r="C540" s="8" t="s">
        <v>1967</v>
      </c>
      <c r="D540" s="8" t="s">
        <v>417</v>
      </c>
      <c r="E540" s="20">
        <f>일위대가!F3405</f>
        <v>12912</v>
      </c>
      <c r="F540" s="20">
        <f>일위대가!H3405</f>
        <v>284981</v>
      </c>
      <c r="G540" s="20">
        <f>일위대가!J3405</f>
        <v>24133</v>
      </c>
      <c r="H540" s="20">
        <f t="shared" si="8"/>
        <v>322026</v>
      </c>
      <c r="I540" s="8" t="s">
        <v>1968</v>
      </c>
      <c r="J540" s="8" t="s">
        <v>42</v>
      </c>
      <c r="K540" s="8" t="s">
        <v>42</v>
      </c>
      <c r="L540" s="8" t="s">
        <v>42</v>
      </c>
      <c r="M540" s="8" t="s">
        <v>6141</v>
      </c>
      <c r="N540" s="1" t="s">
        <v>42</v>
      </c>
    </row>
    <row r="541" spans="1:14" ht="30" customHeight="1" x14ac:dyDescent="0.3">
      <c r="A541" s="8" t="s">
        <v>1972</v>
      </c>
      <c r="B541" s="8" t="s">
        <v>1970</v>
      </c>
      <c r="C541" s="8" t="s">
        <v>1964</v>
      </c>
      <c r="D541" s="8" t="s">
        <v>417</v>
      </c>
      <c r="E541" s="20">
        <f>일위대가!F3411</f>
        <v>12402</v>
      </c>
      <c r="F541" s="20">
        <f>일위대가!H3411</f>
        <v>266453</v>
      </c>
      <c r="G541" s="20">
        <f>일위대가!J3411</f>
        <v>22962</v>
      </c>
      <c r="H541" s="20">
        <f t="shared" si="8"/>
        <v>301817</v>
      </c>
      <c r="I541" s="8" t="s">
        <v>1971</v>
      </c>
      <c r="J541" s="8" t="s">
        <v>42</v>
      </c>
      <c r="K541" s="8" t="s">
        <v>42</v>
      </c>
      <c r="L541" s="8" t="s">
        <v>42</v>
      </c>
      <c r="M541" s="8" t="s">
        <v>6141</v>
      </c>
      <c r="N541" s="1" t="s">
        <v>42</v>
      </c>
    </row>
    <row r="542" spans="1:14" ht="30" customHeight="1" x14ac:dyDescent="0.3">
      <c r="A542" s="8" t="s">
        <v>1974</v>
      </c>
      <c r="B542" s="8" t="s">
        <v>1970</v>
      </c>
      <c r="C542" s="8" t="s">
        <v>1967</v>
      </c>
      <c r="D542" s="8" t="s">
        <v>417</v>
      </c>
      <c r="E542" s="20">
        <f>일위대가!F3417</f>
        <v>12912</v>
      </c>
      <c r="F542" s="20">
        <f>일위대가!H3417</f>
        <v>237000</v>
      </c>
      <c r="G542" s="20">
        <f>일위대가!J3417</f>
        <v>22693</v>
      </c>
      <c r="H542" s="20">
        <f t="shared" si="8"/>
        <v>272605</v>
      </c>
      <c r="I542" s="8" t="s">
        <v>1973</v>
      </c>
      <c r="J542" s="8" t="s">
        <v>42</v>
      </c>
      <c r="K542" s="8" t="s">
        <v>42</v>
      </c>
      <c r="L542" s="8" t="s">
        <v>42</v>
      </c>
      <c r="M542" s="8" t="s">
        <v>6141</v>
      </c>
      <c r="N542" s="1" t="s">
        <v>42</v>
      </c>
    </row>
    <row r="543" spans="1:14" ht="30" customHeight="1" x14ac:dyDescent="0.3">
      <c r="A543" s="8" t="s">
        <v>1978</v>
      </c>
      <c r="B543" s="8" t="s">
        <v>1975</v>
      </c>
      <c r="C543" s="8" t="s">
        <v>1976</v>
      </c>
      <c r="D543" s="8" t="s">
        <v>417</v>
      </c>
      <c r="E543" s="20">
        <f>일위대가!F3423</f>
        <v>10209</v>
      </c>
      <c r="F543" s="20">
        <f>일위대가!H3423</f>
        <v>116525</v>
      </c>
      <c r="G543" s="20">
        <f>일위대가!J3423</f>
        <v>14405</v>
      </c>
      <c r="H543" s="20">
        <f t="shared" si="8"/>
        <v>141139</v>
      </c>
      <c r="I543" s="8" t="s">
        <v>1977</v>
      </c>
      <c r="J543" s="8" t="s">
        <v>42</v>
      </c>
      <c r="K543" s="8" t="s">
        <v>42</v>
      </c>
      <c r="L543" s="8" t="s">
        <v>42</v>
      </c>
      <c r="M543" s="8" t="s">
        <v>6158</v>
      </c>
      <c r="N543" s="1" t="s">
        <v>42</v>
      </c>
    </row>
    <row r="544" spans="1:14" ht="30" customHeight="1" x14ac:dyDescent="0.3">
      <c r="A544" s="8" t="s">
        <v>1983</v>
      </c>
      <c r="B544" s="8" t="s">
        <v>1981</v>
      </c>
      <c r="C544" s="8" t="s">
        <v>42</v>
      </c>
      <c r="D544" s="8" t="s">
        <v>81</v>
      </c>
      <c r="E544" s="20">
        <f>일위대가!F3430</f>
        <v>2577</v>
      </c>
      <c r="F544" s="20">
        <f>일위대가!H3430</f>
        <v>25118</v>
      </c>
      <c r="G544" s="20">
        <f>일위대가!J3430</f>
        <v>3411</v>
      </c>
      <c r="H544" s="20">
        <f t="shared" si="8"/>
        <v>31106</v>
      </c>
      <c r="I544" s="8" t="s">
        <v>1982</v>
      </c>
      <c r="J544" s="8" t="s">
        <v>42</v>
      </c>
      <c r="K544" s="8" t="s">
        <v>42</v>
      </c>
      <c r="L544" s="8" t="s">
        <v>42</v>
      </c>
      <c r="M544" s="8" t="s">
        <v>6163</v>
      </c>
      <c r="N544" s="1" t="s">
        <v>42</v>
      </c>
    </row>
    <row r="545" spans="1:14" ht="30" customHeight="1" x14ac:dyDescent="0.3">
      <c r="A545" s="8" t="s">
        <v>1988</v>
      </c>
      <c r="B545" s="8" t="s">
        <v>1986</v>
      </c>
      <c r="C545" s="8" t="s">
        <v>42</v>
      </c>
      <c r="D545" s="8" t="s">
        <v>65</v>
      </c>
      <c r="E545" s="20">
        <f>일위대가!F3436</f>
        <v>0</v>
      </c>
      <c r="F545" s="20">
        <f>일위대가!H3436</f>
        <v>12849</v>
      </c>
      <c r="G545" s="20">
        <f>일위대가!J3436</f>
        <v>385</v>
      </c>
      <c r="H545" s="20">
        <f t="shared" si="8"/>
        <v>13234</v>
      </c>
      <c r="I545" s="8" t="s">
        <v>1987</v>
      </c>
      <c r="J545" s="8" t="s">
        <v>42</v>
      </c>
      <c r="K545" s="8" t="s">
        <v>42</v>
      </c>
      <c r="L545" s="8" t="s">
        <v>42</v>
      </c>
      <c r="M545" s="8" t="s">
        <v>6169</v>
      </c>
      <c r="N545" s="1" t="s">
        <v>42</v>
      </c>
    </row>
    <row r="546" spans="1:14" ht="30" customHeight="1" x14ac:dyDescent="0.3">
      <c r="A546" s="8" t="s">
        <v>1994</v>
      </c>
      <c r="B546" s="8" t="s">
        <v>1991</v>
      </c>
      <c r="C546" s="8" t="s">
        <v>1992</v>
      </c>
      <c r="D546" s="8" t="s">
        <v>81</v>
      </c>
      <c r="E546" s="20">
        <f>일위대가!F3441</f>
        <v>0</v>
      </c>
      <c r="F546" s="20">
        <f>일위대가!H3441</f>
        <v>3060</v>
      </c>
      <c r="G546" s="20">
        <f>일위대가!J3441</f>
        <v>0</v>
      </c>
      <c r="H546" s="20">
        <f t="shared" si="8"/>
        <v>3060</v>
      </c>
      <c r="I546" s="8" t="s">
        <v>1993</v>
      </c>
      <c r="J546" s="8" t="s">
        <v>42</v>
      </c>
      <c r="K546" s="8" t="s">
        <v>42</v>
      </c>
      <c r="L546" s="8" t="s">
        <v>42</v>
      </c>
      <c r="M546" s="8" t="s">
        <v>6174</v>
      </c>
      <c r="N546" s="1" t="s">
        <v>42</v>
      </c>
    </row>
    <row r="547" spans="1:14" ht="30" customHeight="1" x14ac:dyDescent="0.3">
      <c r="A547" s="8" t="s">
        <v>2001</v>
      </c>
      <c r="B547" s="8" t="s">
        <v>1998</v>
      </c>
      <c r="C547" s="8" t="s">
        <v>1999</v>
      </c>
      <c r="D547" s="8" t="s">
        <v>1726</v>
      </c>
      <c r="E547" s="20">
        <f>일위대가!F3456</f>
        <v>48782</v>
      </c>
      <c r="F547" s="20">
        <f>일위대가!H3456</f>
        <v>417563</v>
      </c>
      <c r="G547" s="20">
        <f>일위대가!J3456</f>
        <v>48338</v>
      </c>
      <c r="H547" s="20">
        <f t="shared" si="8"/>
        <v>514683</v>
      </c>
      <c r="I547" s="8" t="s">
        <v>2000</v>
      </c>
      <c r="J547" s="8" t="s">
        <v>42</v>
      </c>
      <c r="K547" s="8" t="s">
        <v>42</v>
      </c>
      <c r="L547" s="8" t="s">
        <v>42</v>
      </c>
      <c r="M547" s="8" t="s">
        <v>6178</v>
      </c>
      <c r="N547" s="1" t="s">
        <v>42</v>
      </c>
    </row>
    <row r="548" spans="1:14" ht="30" customHeight="1" x14ac:dyDescent="0.3">
      <c r="A548" s="8" t="s">
        <v>2004</v>
      </c>
      <c r="B548" s="8" t="s">
        <v>1998</v>
      </c>
      <c r="C548" s="8" t="s">
        <v>2002</v>
      </c>
      <c r="D548" s="8" t="s">
        <v>1726</v>
      </c>
      <c r="E548" s="20">
        <f>일위대가!F3471</f>
        <v>60193</v>
      </c>
      <c r="F548" s="20">
        <f>일위대가!H3471</f>
        <v>513255</v>
      </c>
      <c r="G548" s="20">
        <f>일위대가!J3471</f>
        <v>58242</v>
      </c>
      <c r="H548" s="20">
        <f t="shared" si="8"/>
        <v>631690</v>
      </c>
      <c r="I548" s="8" t="s">
        <v>2003</v>
      </c>
      <c r="J548" s="8" t="s">
        <v>42</v>
      </c>
      <c r="K548" s="8" t="s">
        <v>42</v>
      </c>
      <c r="L548" s="8" t="s">
        <v>42</v>
      </c>
      <c r="M548" s="8" t="s">
        <v>6178</v>
      </c>
      <c r="N548" s="1" t="s">
        <v>42</v>
      </c>
    </row>
    <row r="549" spans="1:14" ht="30" customHeight="1" x14ac:dyDescent="0.3">
      <c r="A549" s="8" t="s">
        <v>2007</v>
      </c>
      <c r="B549" s="8" t="s">
        <v>1998</v>
      </c>
      <c r="C549" s="8" t="s">
        <v>2005</v>
      </c>
      <c r="D549" s="8" t="s">
        <v>1726</v>
      </c>
      <c r="E549" s="20">
        <f>일위대가!F3486</f>
        <v>63856</v>
      </c>
      <c r="F549" s="20">
        <f>일위대가!H3486</f>
        <v>529316</v>
      </c>
      <c r="G549" s="20">
        <f>일위대가!J3486</f>
        <v>58332</v>
      </c>
      <c r="H549" s="20">
        <f t="shared" si="8"/>
        <v>651504</v>
      </c>
      <c r="I549" s="8" t="s">
        <v>2006</v>
      </c>
      <c r="J549" s="8" t="s">
        <v>42</v>
      </c>
      <c r="K549" s="8" t="s">
        <v>42</v>
      </c>
      <c r="L549" s="8" t="s">
        <v>42</v>
      </c>
      <c r="M549" s="8" t="s">
        <v>6178</v>
      </c>
      <c r="N549" s="1" t="s">
        <v>42</v>
      </c>
    </row>
    <row r="550" spans="1:14" ht="30" customHeight="1" x14ac:dyDescent="0.3">
      <c r="A550" s="8" t="s">
        <v>2010</v>
      </c>
      <c r="B550" s="8" t="s">
        <v>1998</v>
      </c>
      <c r="C550" s="8" t="s">
        <v>2008</v>
      </c>
      <c r="D550" s="8" t="s">
        <v>1726</v>
      </c>
      <c r="E550" s="20">
        <f>일위대가!F3501</f>
        <v>91690</v>
      </c>
      <c r="F550" s="20">
        <f>일위대가!H3501</f>
        <v>736826</v>
      </c>
      <c r="G550" s="20">
        <f>일위대가!J3501</f>
        <v>150922</v>
      </c>
      <c r="H550" s="20">
        <f t="shared" si="8"/>
        <v>979438</v>
      </c>
      <c r="I550" s="8" t="s">
        <v>2009</v>
      </c>
      <c r="J550" s="8" t="s">
        <v>42</v>
      </c>
      <c r="K550" s="8" t="s">
        <v>42</v>
      </c>
      <c r="L550" s="8" t="s">
        <v>42</v>
      </c>
      <c r="M550" s="8" t="s">
        <v>6178</v>
      </c>
      <c r="N550" s="1" t="s">
        <v>42</v>
      </c>
    </row>
    <row r="551" spans="1:14" ht="30" customHeight="1" x14ac:dyDescent="0.3">
      <c r="A551" s="8" t="s">
        <v>2013</v>
      </c>
      <c r="B551" s="8" t="s">
        <v>1998</v>
      </c>
      <c r="C551" s="8" t="s">
        <v>2011</v>
      </c>
      <c r="D551" s="8" t="s">
        <v>1726</v>
      </c>
      <c r="E551" s="20">
        <f>일위대가!F3516</f>
        <v>121484</v>
      </c>
      <c r="F551" s="20">
        <f>일위대가!H3516</f>
        <v>930767</v>
      </c>
      <c r="G551" s="20">
        <f>일위대가!J3516</f>
        <v>209586</v>
      </c>
      <c r="H551" s="20">
        <f t="shared" si="8"/>
        <v>1261837</v>
      </c>
      <c r="I551" s="8" t="s">
        <v>2012</v>
      </c>
      <c r="J551" s="8" t="s">
        <v>42</v>
      </c>
      <c r="K551" s="8" t="s">
        <v>42</v>
      </c>
      <c r="L551" s="8" t="s">
        <v>42</v>
      </c>
      <c r="M551" s="8" t="s">
        <v>6178</v>
      </c>
      <c r="N551" s="1" t="s">
        <v>42</v>
      </c>
    </row>
    <row r="552" spans="1:14" ht="30" customHeight="1" x14ac:dyDescent="0.3">
      <c r="A552" s="8" t="s">
        <v>2016</v>
      </c>
      <c r="B552" s="8" t="s">
        <v>1998</v>
      </c>
      <c r="C552" s="8" t="s">
        <v>2014</v>
      </c>
      <c r="D552" s="8" t="s">
        <v>1726</v>
      </c>
      <c r="E552" s="20">
        <f>일위대가!F3531</f>
        <v>117189</v>
      </c>
      <c r="F552" s="20">
        <f>일위대가!H3531</f>
        <v>903852</v>
      </c>
      <c r="G552" s="20">
        <f>일위대가!J3531</f>
        <v>209586</v>
      </c>
      <c r="H552" s="20">
        <f t="shared" si="8"/>
        <v>1230627</v>
      </c>
      <c r="I552" s="8" t="s">
        <v>2015</v>
      </c>
      <c r="J552" s="8" t="s">
        <v>42</v>
      </c>
      <c r="K552" s="8" t="s">
        <v>42</v>
      </c>
      <c r="L552" s="8" t="s">
        <v>42</v>
      </c>
      <c r="M552" s="8" t="s">
        <v>6178</v>
      </c>
      <c r="N552" s="1" t="s">
        <v>42</v>
      </c>
    </row>
    <row r="553" spans="1:14" ht="30" customHeight="1" x14ac:dyDescent="0.3">
      <c r="A553" s="8" t="s">
        <v>2019</v>
      </c>
      <c r="B553" s="8" t="s">
        <v>1998</v>
      </c>
      <c r="C553" s="8" t="s">
        <v>2017</v>
      </c>
      <c r="D553" s="8" t="s">
        <v>1726</v>
      </c>
      <c r="E553" s="20">
        <f>일위대가!F3546</f>
        <v>127118</v>
      </c>
      <c r="F553" s="20">
        <f>일위대가!H3546</f>
        <v>957447</v>
      </c>
      <c r="G553" s="20">
        <f>일위대가!J3546</f>
        <v>209586</v>
      </c>
      <c r="H553" s="20">
        <f t="shared" si="8"/>
        <v>1294151</v>
      </c>
      <c r="I553" s="8" t="s">
        <v>2018</v>
      </c>
      <c r="J553" s="8" t="s">
        <v>42</v>
      </c>
      <c r="K553" s="8" t="s">
        <v>42</v>
      </c>
      <c r="L553" s="8" t="s">
        <v>42</v>
      </c>
      <c r="M553" s="8" t="s">
        <v>6178</v>
      </c>
      <c r="N553" s="1" t="s">
        <v>42</v>
      </c>
    </row>
    <row r="554" spans="1:14" ht="30" customHeight="1" x14ac:dyDescent="0.3">
      <c r="A554" s="8" t="s">
        <v>2022</v>
      </c>
      <c r="B554" s="8" t="s">
        <v>1998</v>
      </c>
      <c r="C554" s="8" t="s">
        <v>2020</v>
      </c>
      <c r="D554" s="8" t="s">
        <v>1726</v>
      </c>
      <c r="E554" s="20">
        <f>일위대가!F3561</f>
        <v>133294</v>
      </c>
      <c r="F554" s="20">
        <f>일위대가!H3561</f>
        <v>986551</v>
      </c>
      <c r="G554" s="20">
        <f>일위대가!J3561</f>
        <v>209586</v>
      </c>
      <c r="H554" s="20">
        <f t="shared" si="8"/>
        <v>1329431</v>
      </c>
      <c r="I554" s="8" t="s">
        <v>2021</v>
      </c>
      <c r="J554" s="8" t="s">
        <v>42</v>
      </c>
      <c r="K554" s="8" t="s">
        <v>42</v>
      </c>
      <c r="L554" s="8" t="s">
        <v>42</v>
      </c>
      <c r="M554" s="8" t="s">
        <v>6178</v>
      </c>
      <c r="N554" s="1" t="s">
        <v>42</v>
      </c>
    </row>
    <row r="555" spans="1:14" ht="30" customHeight="1" x14ac:dyDescent="0.3">
      <c r="A555" s="8" t="s">
        <v>2025</v>
      </c>
      <c r="B555" s="8" t="s">
        <v>1998</v>
      </c>
      <c r="C555" s="8" t="s">
        <v>2023</v>
      </c>
      <c r="D555" s="8" t="s">
        <v>1726</v>
      </c>
      <c r="E555" s="20">
        <f>일위대가!F3576</f>
        <v>174994</v>
      </c>
      <c r="F555" s="20">
        <f>일위대가!H3576</f>
        <v>1292737</v>
      </c>
      <c r="G555" s="20">
        <f>일위대가!J3576</f>
        <v>304827</v>
      </c>
      <c r="H555" s="20">
        <f t="shared" si="8"/>
        <v>1772558</v>
      </c>
      <c r="I555" s="8" t="s">
        <v>2024</v>
      </c>
      <c r="J555" s="8" t="s">
        <v>42</v>
      </c>
      <c r="K555" s="8" t="s">
        <v>42</v>
      </c>
      <c r="L555" s="8" t="s">
        <v>42</v>
      </c>
      <c r="M555" s="8" t="s">
        <v>6178</v>
      </c>
      <c r="N555" s="1" t="s">
        <v>42</v>
      </c>
    </row>
    <row r="556" spans="1:14" ht="30" customHeight="1" x14ac:dyDescent="0.3">
      <c r="A556" s="8" t="s">
        <v>2028</v>
      </c>
      <c r="B556" s="8" t="s">
        <v>1998</v>
      </c>
      <c r="C556" s="8" t="s">
        <v>2026</v>
      </c>
      <c r="D556" s="8" t="s">
        <v>1726</v>
      </c>
      <c r="E556" s="20">
        <f>일위대가!F3591</f>
        <v>199635</v>
      </c>
      <c r="F556" s="20">
        <f>일위대가!H3591</f>
        <v>1352177</v>
      </c>
      <c r="G556" s="20">
        <f>일위대가!J3591</f>
        <v>314075</v>
      </c>
      <c r="H556" s="20">
        <f t="shared" si="8"/>
        <v>1865887</v>
      </c>
      <c r="I556" s="8" t="s">
        <v>2027</v>
      </c>
      <c r="J556" s="8" t="s">
        <v>42</v>
      </c>
      <c r="K556" s="8" t="s">
        <v>42</v>
      </c>
      <c r="L556" s="8" t="s">
        <v>42</v>
      </c>
      <c r="M556" s="8" t="s">
        <v>6178</v>
      </c>
      <c r="N556" s="1" t="s">
        <v>42</v>
      </c>
    </row>
    <row r="557" spans="1:14" ht="30" customHeight="1" x14ac:dyDescent="0.3">
      <c r="A557" s="8" t="s">
        <v>2031</v>
      </c>
      <c r="B557" s="8" t="s">
        <v>1998</v>
      </c>
      <c r="C557" s="8" t="s">
        <v>2029</v>
      </c>
      <c r="D557" s="8" t="s">
        <v>1726</v>
      </c>
      <c r="E557" s="20">
        <f>일위대가!F3606</f>
        <v>205730</v>
      </c>
      <c r="F557" s="20">
        <f>일위대가!H3606</f>
        <v>1389905</v>
      </c>
      <c r="G557" s="20">
        <f>일위대가!J3606</f>
        <v>314075</v>
      </c>
      <c r="H557" s="20">
        <f t="shared" si="8"/>
        <v>1909710</v>
      </c>
      <c r="I557" s="8" t="s">
        <v>2030</v>
      </c>
      <c r="J557" s="8" t="s">
        <v>42</v>
      </c>
      <c r="K557" s="8" t="s">
        <v>42</v>
      </c>
      <c r="L557" s="8" t="s">
        <v>42</v>
      </c>
      <c r="M557" s="8" t="s">
        <v>6178</v>
      </c>
      <c r="N557" s="1" t="s">
        <v>42</v>
      </c>
    </row>
    <row r="558" spans="1:14" ht="30" customHeight="1" x14ac:dyDescent="0.3">
      <c r="A558" s="8" t="s">
        <v>2034</v>
      </c>
      <c r="B558" s="8" t="s">
        <v>1998</v>
      </c>
      <c r="C558" s="8" t="s">
        <v>2032</v>
      </c>
      <c r="D558" s="8" t="s">
        <v>1726</v>
      </c>
      <c r="E558" s="20">
        <f>일위대가!F3621</f>
        <v>213740</v>
      </c>
      <c r="F558" s="20">
        <f>일위대가!H3621</f>
        <v>1429820</v>
      </c>
      <c r="G558" s="20">
        <f>일위대가!J3621</f>
        <v>314075</v>
      </c>
      <c r="H558" s="20">
        <f t="shared" si="8"/>
        <v>1957635</v>
      </c>
      <c r="I558" s="8" t="s">
        <v>2033</v>
      </c>
      <c r="J558" s="8" t="s">
        <v>42</v>
      </c>
      <c r="K558" s="8" t="s">
        <v>42</v>
      </c>
      <c r="L558" s="8" t="s">
        <v>42</v>
      </c>
      <c r="M558" s="8" t="s">
        <v>6178</v>
      </c>
      <c r="N558" s="1" t="s">
        <v>42</v>
      </c>
    </row>
    <row r="559" spans="1:14" ht="30" customHeight="1" x14ac:dyDescent="0.3">
      <c r="A559" s="8" t="s">
        <v>2037</v>
      </c>
      <c r="B559" s="8" t="s">
        <v>1998</v>
      </c>
      <c r="C559" s="8" t="s">
        <v>2035</v>
      </c>
      <c r="D559" s="8" t="s">
        <v>1726</v>
      </c>
      <c r="E559" s="20">
        <f>일위대가!F3636</f>
        <v>243530</v>
      </c>
      <c r="F559" s="20">
        <f>일위대가!H3636</f>
        <v>1511486</v>
      </c>
      <c r="G559" s="20">
        <f>일위대가!J3636</f>
        <v>358723</v>
      </c>
      <c r="H559" s="20">
        <f t="shared" si="8"/>
        <v>2113739</v>
      </c>
      <c r="I559" s="8" t="s">
        <v>2036</v>
      </c>
      <c r="J559" s="8" t="s">
        <v>42</v>
      </c>
      <c r="K559" s="8" t="s">
        <v>42</v>
      </c>
      <c r="L559" s="8" t="s">
        <v>42</v>
      </c>
      <c r="M559" s="8" t="s">
        <v>6178</v>
      </c>
      <c r="N559" s="1" t="s">
        <v>42</v>
      </c>
    </row>
    <row r="560" spans="1:14" ht="30" customHeight="1" x14ac:dyDescent="0.3">
      <c r="A560" s="8" t="s">
        <v>2040</v>
      </c>
      <c r="B560" s="8" t="s">
        <v>1998</v>
      </c>
      <c r="C560" s="8" t="s">
        <v>2038</v>
      </c>
      <c r="D560" s="8" t="s">
        <v>1726</v>
      </c>
      <c r="E560" s="20">
        <f>일위대가!F3651</f>
        <v>275546</v>
      </c>
      <c r="F560" s="20">
        <f>일위대가!H3651</f>
        <v>1681913</v>
      </c>
      <c r="G560" s="20">
        <f>일위대가!J3651</f>
        <v>448797</v>
      </c>
      <c r="H560" s="20">
        <f t="shared" si="8"/>
        <v>2406256</v>
      </c>
      <c r="I560" s="8" t="s">
        <v>2039</v>
      </c>
      <c r="J560" s="8" t="s">
        <v>42</v>
      </c>
      <c r="K560" s="8" t="s">
        <v>42</v>
      </c>
      <c r="L560" s="8" t="s">
        <v>42</v>
      </c>
      <c r="M560" s="8" t="s">
        <v>6178</v>
      </c>
      <c r="N560" s="1" t="s">
        <v>42</v>
      </c>
    </row>
    <row r="561" spans="1:14" ht="30" customHeight="1" x14ac:dyDescent="0.3">
      <c r="A561" s="8" t="s">
        <v>2043</v>
      </c>
      <c r="B561" s="8" t="s">
        <v>1998</v>
      </c>
      <c r="C561" s="8" t="s">
        <v>2041</v>
      </c>
      <c r="D561" s="8" t="s">
        <v>1726</v>
      </c>
      <c r="E561" s="20">
        <f>일위대가!F3666</f>
        <v>121484</v>
      </c>
      <c r="F561" s="20">
        <f>일위대가!H3666</f>
        <v>941489</v>
      </c>
      <c r="G561" s="20">
        <f>일위대가!J3666</f>
        <v>209586</v>
      </c>
      <c r="H561" s="20">
        <f t="shared" si="8"/>
        <v>1272559</v>
      </c>
      <c r="I561" s="8" t="s">
        <v>2042</v>
      </c>
      <c r="J561" s="8" t="s">
        <v>42</v>
      </c>
      <c r="K561" s="8" t="s">
        <v>42</v>
      </c>
      <c r="L561" s="8" t="s">
        <v>42</v>
      </c>
      <c r="M561" s="8" t="s">
        <v>6178</v>
      </c>
      <c r="N561" s="1" t="s">
        <v>42</v>
      </c>
    </row>
    <row r="562" spans="1:14" ht="30" customHeight="1" x14ac:dyDescent="0.3">
      <c r="A562" s="8" t="s">
        <v>2046</v>
      </c>
      <c r="B562" s="8" t="s">
        <v>1998</v>
      </c>
      <c r="C562" s="8" t="s">
        <v>2044</v>
      </c>
      <c r="D562" s="8" t="s">
        <v>1726</v>
      </c>
      <c r="E562" s="20">
        <f>일위대가!F3681</f>
        <v>133294</v>
      </c>
      <c r="F562" s="20">
        <f>일위대가!H3681</f>
        <v>997336</v>
      </c>
      <c r="G562" s="20">
        <f>일위대가!J3681</f>
        <v>209586</v>
      </c>
      <c r="H562" s="20">
        <f t="shared" si="8"/>
        <v>1340216</v>
      </c>
      <c r="I562" s="8" t="s">
        <v>2045</v>
      </c>
      <c r="J562" s="8" t="s">
        <v>42</v>
      </c>
      <c r="K562" s="8" t="s">
        <v>42</v>
      </c>
      <c r="L562" s="8" t="s">
        <v>42</v>
      </c>
      <c r="M562" s="8" t="s">
        <v>6178</v>
      </c>
      <c r="N562" s="1" t="s">
        <v>42</v>
      </c>
    </row>
    <row r="563" spans="1:14" ht="30" customHeight="1" x14ac:dyDescent="0.3">
      <c r="A563" s="8" t="s">
        <v>2049</v>
      </c>
      <c r="B563" s="8" t="s">
        <v>1998</v>
      </c>
      <c r="C563" s="8" t="s">
        <v>2047</v>
      </c>
      <c r="D563" s="8" t="s">
        <v>1726</v>
      </c>
      <c r="E563" s="20">
        <f>일위대가!F3696</f>
        <v>174994</v>
      </c>
      <c r="F563" s="20">
        <f>일위대가!H3696</f>
        <v>1303349</v>
      </c>
      <c r="G563" s="20">
        <f>일위대가!J3696</f>
        <v>304827</v>
      </c>
      <c r="H563" s="20">
        <f t="shared" si="8"/>
        <v>1783170</v>
      </c>
      <c r="I563" s="8" t="s">
        <v>2048</v>
      </c>
      <c r="J563" s="8" t="s">
        <v>42</v>
      </c>
      <c r="K563" s="8" t="s">
        <v>42</v>
      </c>
      <c r="L563" s="8" t="s">
        <v>42</v>
      </c>
      <c r="M563" s="8" t="s">
        <v>6178</v>
      </c>
      <c r="N563" s="1" t="s">
        <v>42</v>
      </c>
    </row>
    <row r="564" spans="1:14" ht="30" customHeight="1" x14ac:dyDescent="0.3">
      <c r="A564" s="8" t="s">
        <v>2052</v>
      </c>
      <c r="B564" s="8" t="s">
        <v>1998</v>
      </c>
      <c r="C564" s="8" t="s">
        <v>2050</v>
      </c>
      <c r="D564" s="8" t="s">
        <v>1726</v>
      </c>
      <c r="E564" s="20">
        <f>일위대가!F3711</f>
        <v>199635</v>
      </c>
      <c r="F564" s="20">
        <f>일위대가!H3711</f>
        <v>1362852</v>
      </c>
      <c r="G564" s="20">
        <f>일위대가!J3711</f>
        <v>314075</v>
      </c>
      <c r="H564" s="20">
        <f t="shared" si="8"/>
        <v>1876562</v>
      </c>
      <c r="I564" s="8" t="s">
        <v>2051</v>
      </c>
      <c r="J564" s="8" t="s">
        <v>42</v>
      </c>
      <c r="K564" s="8" t="s">
        <v>42</v>
      </c>
      <c r="L564" s="8" t="s">
        <v>42</v>
      </c>
      <c r="M564" s="8" t="s">
        <v>6178</v>
      </c>
      <c r="N564" s="1" t="s">
        <v>42</v>
      </c>
    </row>
    <row r="565" spans="1:14" ht="30" customHeight="1" x14ac:dyDescent="0.3">
      <c r="A565" s="8" t="s">
        <v>2055</v>
      </c>
      <c r="B565" s="8" t="s">
        <v>1998</v>
      </c>
      <c r="C565" s="8" t="s">
        <v>2053</v>
      </c>
      <c r="D565" s="8" t="s">
        <v>1726</v>
      </c>
      <c r="E565" s="20">
        <f>일위대가!F3726</f>
        <v>205730</v>
      </c>
      <c r="F565" s="20">
        <f>일위대가!H3726</f>
        <v>1400345</v>
      </c>
      <c r="G565" s="20">
        <f>일위대가!J3726</f>
        <v>314075</v>
      </c>
      <c r="H565" s="20">
        <f t="shared" si="8"/>
        <v>1920150</v>
      </c>
      <c r="I565" s="8" t="s">
        <v>2054</v>
      </c>
      <c r="J565" s="8" t="s">
        <v>42</v>
      </c>
      <c r="K565" s="8" t="s">
        <v>42</v>
      </c>
      <c r="L565" s="8" t="s">
        <v>42</v>
      </c>
      <c r="M565" s="8" t="s">
        <v>6178</v>
      </c>
      <c r="N565" s="1" t="s">
        <v>42</v>
      </c>
    </row>
    <row r="566" spans="1:14" ht="30" customHeight="1" x14ac:dyDescent="0.3">
      <c r="A566" s="8" t="s">
        <v>2058</v>
      </c>
      <c r="B566" s="8" t="s">
        <v>1998</v>
      </c>
      <c r="C566" s="8" t="s">
        <v>2056</v>
      </c>
      <c r="D566" s="8" t="s">
        <v>1726</v>
      </c>
      <c r="E566" s="20">
        <f>일위대가!F3741</f>
        <v>213740</v>
      </c>
      <c r="F566" s="20">
        <f>일위대가!H3741</f>
        <v>1440324</v>
      </c>
      <c r="G566" s="20">
        <f>일위대가!J3741</f>
        <v>314075</v>
      </c>
      <c r="H566" s="20">
        <f t="shared" si="8"/>
        <v>1968139</v>
      </c>
      <c r="I566" s="8" t="s">
        <v>2057</v>
      </c>
      <c r="J566" s="8" t="s">
        <v>42</v>
      </c>
      <c r="K566" s="8" t="s">
        <v>42</v>
      </c>
      <c r="L566" s="8" t="s">
        <v>42</v>
      </c>
      <c r="M566" s="8" t="s">
        <v>6178</v>
      </c>
      <c r="N566" s="1" t="s">
        <v>42</v>
      </c>
    </row>
    <row r="567" spans="1:14" ht="30" customHeight="1" x14ac:dyDescent="0.3">
      <c r="A567" s="8" t="s">
        <v>2061</v>
      </c>
      <c r="B567" s="8" t="s">
        <v>1998</v>
      </c>
      <c r="C567" s="8" t="s">
        <v>2059</v>
      </c>
      <c r="D567" s="8" t="s">
        <v>1726</v>
      </c>
      <c r="E567" s="20">
        <f>일위대가!F3756</f>
        <v>243530</v>
      </c>
      <c r="F567" s="20">
        <f>일위대가!H3756</f>
        <v>1521583</v>
      </c>
      <c r="G567" s="20">
        <f>일위대가!J3756</f>
        <v>358723</v>
      </c>
      <c r="H567" s="20">
        <f t="shared" si="8"/>
        <v>2123836</v>
      </c>
      <c r="I567" s="8" t="s">
        <v>2060</v>
      </c>
      <c r="J567" s="8" t="s">
        <v>42</v>
      </c>
      <c r="K567" s="8" t="s">
        <v>42</v>
      </c>
      <c r="L567" s="8" t="s">
        <v>42</v>
      </c>
      <c r="M567" s="8" t="s">
        <v>6178</v>
      </c>
      <c r="N567" s="1" t="s">
        <v>42</v>
      </c>
    </row>
    <row r="568" spans="1:14" ht="30" customHeight="1" x14ac:dyDescent="0.3">
      <c r="A568" s="8" t="s">
        <v>2064</v>
      </c>
      <c r="B568" s="8" t="s">
        <v>1998</v>
      </c>
      <c r="C568" s="8" t="s">
        <v>2062</v>
      </c>
      <c r="D568" s="8" t="s">
        <v>1726</v>
      </c>
      <c r="E568" s="20">
        <f>일위대가!F3771</f>
        <v>275549</v>
      </c>
      <c r="F568" s="20">
        <f>일위대가!H3771</f>
        <v>1692417</v>
      </c>
      <c r="G568" s="20">
        <f>일위대가!J3771</f>
        <v>448797</v>
      </c>
      <c r="H568" s="20">
        <f t="shared" si="8"/>
        <v>2416763</v>
      </c>
      <c r="I568" s="8" t="s">
        <v>2063</v>
      </c>
      <c r="J568" s="8" t="s">
        <v>42</v>
      </c>
      <c r="K568" s="8" t="s">
        <v>42</v>
      </c>
      <c r="L568" s="8" t="s">
        <v>42</v>
      </c>
      <c r="M568" s="8" t="s">
        <v>6178</v>
      </c>
      <c r="N568" s="1" t="s">
        <v>42</v>
      </c>
    </row>
    <row r="569" spans="1:14" ht="30" customHeight="1" x14ac:dyDescent="0.3">
      <c r="A569" s="8" t="s">
        <v>2070</v>
      </c>
      <c r="B569" s="8" t="s">
        <v>2067</v>
      </c>
      <c r="C569" s="8" t="s">
        <v>2068</v>
      </c>
      <c r="D569" s="8" t="s">
        <v>1726</v>
      </c>
      <c r="E569" s="20">
        <f>일위대가!F3777</f>
        <v>0</v>
      </c>
      <c r="F569" s="20">
        <f>일위대가!H3777</f>
        <v>15657</v>
      </c>
      <c r="G569" s="20">
        <f>일위대가!J3777</f>
        <v>0</v>
      </c>
      <c r="H569" s="20">
        <f t="shared" si="8"/>
        <v>15657</v>
      </c>
      <c r="I569" s="8" t="s">
        <v>2069</v>
      </c>
      <c r="J569" s="8" t="s">
        <v>42</v>
      </c>
      <c r="K569" s="8" t="s">
        <v>42</v>
      </c>
      <c r="L569" s="8" t="s">
        <v>42</v>
      </c>
      <c r="M569" s="8" t="s">
        <v>6178</v>
      </c>
      <c r="N569" s="1" t="s">
        <v>42</v>
      </c>
    </row>
    <row r="570" spans="1:14" ht="30" customHeight="1" x14ac:dyDescent="0.3">
      <c r="A570" s="8" t="s">
        <v>2073</v>
      </c>
      <c r="B570" s="8" t="s">
        <v>2067</v>
      </c>
      <c r="C570" s="8" t="s">
        <v>2071</v>
      </c>
      <c r="D570" s="8" t="s">
        <v>1726</v>
      </c>
      <c r="E570" s="20">
        <f>일위대가!F3783</f>
        <v>0</v>
      </c>
      <c r="F570" s="20">
        <f>일위대가!H3783</f>
        <v>27120</v>
      </c>
      <c r="G570" s="20">
        <f>일위대가!J3783</f>
        <v>0</v>
      </c>
      <c r="H570" s="20">
        <f t="shared" si="8"/>
        <v>27120</v>
      </c>
      <c r="I570" s="8" t="s">
        <v>2072</v>
      </c>
      <c r="J570" s="8" t="s">
        <v>42</v>
      </c>
      <c r="K570" s="8" t="s">
        <v>42</v>
      </c>
      <c r="L570" s="8" t="s">
        <v>42</v>
      </c>
      <c r="M570" s="8" t="s">
        <v>6178</v>
      </c>
      <c r="N570" s="1" t="s">
        <v>42</v>
      </c>
    </row>
    <row r="571" spans="1:14" ht="30" customHeight="1" x14ac:dyDescent="0.3">
      <c r="A571" s="8" t="s">
        <v>2076</v>
      </c>
      <c r="B571" s="8" t="s">
        <v>2067</v>
      </c>
      <c r="C571" s="8" t="s">
        <v>2074</v>
      </c>
      <c r="D571" s="8" t="s">
        <v>1726</v>
      </c>
      <c r="E571" s="20">
        <f>일위대가!F3789</f>
        <v>0</v>
      </c>
      <c r="F571" s="20">
        <f>일위대가!H3789</f>
        <v>40355</v>
      </c>
      <c r="G571" s="20">
        <f>일위대가!J3789</f>
        <v>0</v>
      </c>
      <c r="H571" s="20">
        <f t="shared" si="8"/>
        <v>40355</v>
      </c>
      <c r="I571" s="8" t="s">
        <v>2075</v>
      </c>
      <c r="J571" s="8" t="s">
        <v>42</v>
      </c>
      <c r="K571" s="8" t="s">
        <v>42</v>
      </c>
      <c r="L571" s="8" t="s">
        <v>42</v>
      </c>
      <c r="M571" s="8" t="s">
        <v>6178</v>
      </c>
      <c r="N571" s="1" t="s">
        <v>42</v>
      </c>
    </row>
    <row r="572" spans="1:14" ht="30" customHeight="1" x14ac:dyDescent="0.3">
      <c r="A572" s="8" t="s">
        <v>2079</v>
      </c>
      <c r="B572" s="8" t="s">
        <v>2067</v>
      </c>
      <c r="C572" s="8" t="s">
        <v>2077</v>
      </c>
      <c r="D572" s="8" t="s">
        <v>1726</v>
      </c>
      <c r="E572" s="20">
        <f>일위대가!F3795</f>
        <v>0</v>
      </c>
      <c r="F572" s="20">
        <f>일위대가!H3795</f>
        <v>53590</v>
      </c>
      <c r="G572" s="20">
        <f>일위대가!J3795</f>
        <v>0</v>
      </c>
      <c r="H572" s="20">
        <f t="shared" si="8"/>
        <v>53590</v>
      </c>
      <c r="I572" s="8" t="s">
        <v>2078</v>
      </c>
      <c r="J572" s="8" t="s">
        <v>42</v>
      </c>
      <c r="K572" s="8" t="s">
        <v>42</v>
      </c>
      <c r="L572" s="8" t="s">
        <v>42</v>
      </c>
      <c r="M572" s="8" t="s">
        <v>6178</v>
      </c>
      <c r="N572" s="1" t="s">
        <v>42</v>
      </c>
    </row>
    <row r="573" spans="1:14" ht="30" customHeight="1" x14ac:dyDescent="0.3">
      <c r="A573" s="8" t="s">
        <v>2082</v>
      </c>
      <c r="B573" s="8" t="s">
        <v>2067</v>
      </c>
      <c r="C573" s="8" t="s">
        <v>2080</v>
      </c>
      <c r="D573" s="8" t="s">
        <v>1726</v>
      </c>
      <c r="E573" s="20">
        <f>일위대가!F3801</f>
        <v>0</v>
      </c>
      <c r="F573" s="20">
        <f>일위대가!H3801</f>
        <v>71020</v>
      </c>
      <c r="G573" s="20">
        <f>일위대가!J3801</f>
        <v>0</v>
      </c>
      <c r="H573" s="20">
        <f t="shared" si="8"/>
        <v>71020</v>
      </c>
      <c r="I573" s="8" t="s">
        <v>2081</v>
      </c>
      <c r="J573" s="8" t="s">
        <v>42</v>
      </c>
      <c r="K573" s="8" t="s">
        <v>42</v>
      </c>
      <c r="L573" s="8" t="s">
        <v>42</v>
      </c>
      <c r="M573" s="8" t="s">
        <v>6178</v>
      </c>
      <c r="N573" s="1" t="s">
        <v>42</v>
      </c>
    </row>
    <row r="574" spans="1:14" ht="30" customHeight="1" x14ac:dyDescent="0.3">
      <c r="A574" s="8" t="s">
        <v>2085</v>
      </c>
      <c r="B574" s="8" t="s">
        <v>2067</v>
      </c>
      <c r="C574" s="8" t="s">
        <v>2083</v>
      </c>
      <c r="D574" s="8" t="s">
        <v>1726</v>
      </c>
      <c r="E574" s="20">
        <f>일위대가!F3807</f>
        <v>0</v>
      </c>
      <c r="F574" s="20">
        <f>일위대가!H3807</f>
        <v>84255</v>
      </c>
      <c r="G574" s="20">
        <f>일위대가!J3807</f>
        <v>0</v>
      </c>
      <c r="H574" s="20">
        <f t="shared" si="8"/>
        <v>84255</v>
      </c>
      <c r="I574" s="8" t="s">
        <v>2084</v>
      </c>
      <c r="J574" s="8" t="s">
        <v>42</v>
      </c>
      <c r="K574" s="8" t="s">
        <v>42</v>
      </c>
      <c r="L574" s="8" t="s">
        <v>42</v>
      </c>
      <c r="M574" s="8" t="s">
        <v>6178</v>
      </c>
      <c r="N574" s="1" t="s">
        <v>42</v>
      </c>
    </row>
    <row r="575" spans="1:14" ht="30" customHeight="1" x14ac:dyDescent="0.3">
      <c r="A575" s="8" t="s">
        <v>2088</v>
      </c>
      <c r="B575" s="8" t="s">
        <v>2067</v>
      </c>
      <c r="C575" s="8" t="s">
        <v>2086</v>
      </c>
      <c r="D575" s="8" t="s">
        <v>1726</v>
      </c>
      <c r="E575" s="20">
        <f>일위대가!F3813</f>
        <v>0</v>
      </c>
      <c r="F575" s="20">
        <f>일위대가!H3813</f>
        <v>101685</v>
      </c>
      <c r="G575" s="20">
        <f>일위대가!J3813</f>
        <v>0</v>
      </c>
      <c r="H575" s="20">
        <f t="shared" si="8"/>
        <v>101685</v>
      </c>
      <c r="I575" s="8" t="s">
        <v>2087</v>
      </c>
      <c r="J575" s="8" t="s">
        <v>42</v>
      </c>
      <c r="K575" s="8" t="s">
        <v>42</v>
      </c>
      <c r="L575" s="8" t="s">
        <v>42</v>
      </c>
      <c r="M575" s="8" t="s">
        <v>6178</v>
      </c>
      <c r="N575" s="1" t="s">
        <v>42</v>
      </c>
    </row>
    <row r="576" spans="1:14" ht="30" customHeight="1" x14ac:dyDescent="0.3">
      <c r="A576" s="8" t="s">
        <v>2091</v>
      </c>
      <c r="B576" s="8" t="s">
        <v>2067</v>
      </c>
      <c r="C576" s="8" t="s">
        <v>2089</v>
      </c>
      <c r="D576" s="8" t="s">
        <v>1726</v>
      </c>
      <c r="E576" s="20">
        <f>일위대가!F3819</f>
        <v>0</v>
      </c>
      <c r="F576" s="20">
        <f>일위대가!H3819</f>
        <v>123960</v>
      </c>
      <c r="G576" s="20">
        <f>일위대가!J3819</f>
        <v>0</v>
      </c>
      <c r="H576" s="20">
        <f t="shared" si="8"/>
        <v>123960</v>
      </c>
      <c r="I576" s="8" t="s">
        <v>2090</v>
      </c>
      <c r="J576" s="8" t="s">
        <v>42</v>
      </c>
      <c r="K576" s="8" t="s">
        <v>42</v>
      </c>
      <c r="L576" s="8" t="s">
        <v>42</v>
      </c>
      <c r="M576" s="8" t="s">
        <v>6178</v>
      </c>
      <c r="N576" s="1" t="s">
        <v>42</v>
      </c>
    </row>
    <row r="577" spans="1:14" ht="30" customHeight="1" x14ac:dyDescent="0.3">
      <c r="A577" s="8" t="s">
        <v>2094</v>
      </c>
      <c r="B577" s="8" t="s">
        <v>2067</v>
      </c>
      <c r="C577" s="8" t="s">
        <v>2092</v>
      </c>
      <c r="D577" s="8" t="s">
        <v>1726</v>
      </c>
      <c r="E577" s="20">
        <f>일위대가!F3825</f>
        <v>0</v>
      </c>
      <c r="F577" s="20">
        <f>일위대가!H3825</f>
        <v>148007</v>
      </c>
      <c r="G577" s="20">
        <f>일위대가!J3825</f>
        <v>0</v>
      </c>
      <c r="H577" s="20">
        <f t="shared" si="8"/>
        <v>148007</v>
      </c>
      <c r="I577" s="8" t="s">
        <v>2093</v>
      </c>
      <c r="J577" s="8" t="s">
        <v>42</v>
      </c>
      <c r="K577" s="8" t="s">
        <v>42</v>
      </c>
      <c r="L577" s="8" t="s">
        <v>42</v>
      </c>
      <c r="M577" s="8" t="s">
        <v>6178</v>
      </c>
      <c r="N577" s="1" t="s">
        <v>42</v>
      </c>
    </row>
    <row r="578" spans="1:14" ht="30" customHeight="1" x14ac:dyDescent="0.3">
      <c r="A578" s="8" t="s">
        <v>2097</v>
      </c>
      <c r="B578" s="8" t="s">
        <v>2067</v>
      </c>
      <c r="C578" s="8" t="s">
        <v>2095</v>
      </c>
      <c r="D578" s="8" t="s">
        <v>1726</v>
      </c>
      <c r="E578" s="20">
        <f>일위대가!F3831</f>
        <v>0</v>
      </c>
      <c r="F578" s="20">
        <f>일위대가!H3831</f>
        <v>172054</v>
      </c>
      <c r="G578" s="20">
        <f>일위대가!J3831</f>
        <v>0</v>
      </c>
      <c r="H578" s="20">
        <f t="shared" si="8"/>
        <v>172054</v>
      </c>
      <c r="I578" s="8" t="s">
        <v>2096</v>
      </c>
      <c r="J578" s="8" t="s">
        <v>42</v>
      </c>
      <c r="K578" s="8" t="s">
        <v>42</v>
      </c>
      <c r="L578" s="8" t="s">
        <v>42</v>
      </c>
      <c r="M578" s="8" t="s">
        <v>6178</v>
      </c>
      <c r="N578" s="1" t="s">
        <v>42</v>
      </c>
    </row>
    <row r="579" spans="1:14" ht="30" customHeight="1" x14ac:dyDescent="0.3">
      <c r="A579" s="8" t="s">
        <v>2100</v>
      </c>
      <c r="B579" s="8" t="s">
        <v>2067</v>
      </c>
      <c r="C579" s="8" t="s">
        <v>2098</v>
      </c>
      <c r="D579" s="8" t="s">
        <v>1726</v>
      </c>
      <c r="E579" s="20">
        <f>일위대가!F3837</f>
        <v>0</v>
      </c>
      <c r="F579" s="20">
        <f>일위대가!H3837</f>
        <v>198525</v>
      </c>
      <c r="G579" s="20">
        <f>일위대가!J3837</f>
        <v>0</v>
      </c>
      <c r="H579" s="20">
        <f t="shared" si="8"/>
        <v>198525</v>
      </c>
      <c r="I579" s="8" t="s">
        <v>2099</v>
      </c>
      <c r="J579" s="8" t="s">
        <v>42</v>
      </c>
      <c r="K579" s="8" t="s">
        <v>42</v>
      </c>
      <c r="L579" s="8" t="s">
        <v>42</v>
      </c>
      <c r="M579" s="8" t="s">
        <v>6178</v>
      </c>
      <c r="N579" s="1" t="s">
        <v>42</v>
      </c>
    </row>
    <row r="580" spans="1:14" ht="30" customHeight="1" x14ac:dyDescent="0.3">
      <c r="A580" s="8" t="s">
        <v>2103</v>
      </c>
      <c r="B580" s="8" t="s">
        <v>2067</v>
      </c>
      <c r="C580" s="8" t="s">
        <v>2101</v>
      </c>
      <c r="D580" s="8" t="s">
        <v>1726</v>
      </c>
      <c r="E580" s="20">
        <f>일위대가!F3843</f>
        <v>0</v>
      </c>
      <c r="F580" s="20">
        <f>일위대가!H3843</f>
        <v>233384</v>
      </c>
      <c r="G580" s="20">
        <f>일위대가!J3843</f>
        <v>0</v>
      </c>
      <c r="H580" s="20">
        <f t="shared" ref="H580:H643" si="9">E580+F580+G580</f>
        <v>233384</v>
      </c>
      <c r="I580" s="8" t="s">
        <v>2102</v>
      </c>
      <c r="J580" s="8" t="s">
        <v>42</v>
      </c>
      <c r="K580" s="8" t="s">
        <v>42</v>
      </c>
      <c r="L580" s="8" t="s">
        <v>42</v>
      </c>
      <c r="M580" s="8" t="s">
        <v>6178</v>
      </c>
      <c r="N580" s="1" t="s">
        <v>42</v>
      </c>
    </row>
    <row r="581" spans="1:14" ht="30" customHeight="1" x14ac:dyDescent="0.3">
      <c r="A581" s="8" t="s">
        <v>2106</v>
      </c>
      <c r="B581" s="8" t="s">
        <v>2067</v>
      </c>
      <c r="C581" s="8" t="s">
        <v>2104</v>
      </c>
      <c r="D581" s="8" t="s">
        <v>1726</v>
      </c>
      <c r="E581" s="20">
        <f>일위대가!F3849</f>
        <v>0</v>
      </c>
      <c r="F581" s="20">
        <f>일위대가!H3849</f>
        <v>270667</v>
      </c>
      <c r="G581" s="20">
        <f>일위대가!J3849</f>
        <v>0</v>
      </c>
      <c r="H581" s="20">
        <f t="shared" si="9"/>
        <v>270667</v>
      </c>
      <c r="I581" s="8" t="s">
        <v>2105</v>
      </c>
      <c r="J581" s="8" t="s">
        <v>42</v>
      </c>
      <c r="K581" s="8" t="s">
        <v>42</v>
      </c>
      <c r="L581" s="8" t="s">
        <v>42</v>
      </c>
      <c r="M581" s="8" t="s">
        <v>6178</v>
      </c>
      <c r="N581" s="1" t="s">
        <v>42</v>
      </c>
    </row>
    <row r="582" spans="1:14" ht="30" customHeight="1" x14ac:dyDescent="0.3">
      <c r="A582" s="8" t="s">
        <v>2113</v>
      </c>
      <c r="B582" s="8" t="s">
        <v>2110</v>
      </c>
      <c r="C582" s="8" t="s">
        <v>2111</v>
      </c>
      <c r="D582" s="8" t="s">
        <v>1726</v>
      </c>
      <c r="E582" s="20">
        <f>일위대가!F3854</f>
        <v>0</v>
      </c>
      <c r="F582" s="20">
        <f>일위대가!H3854</f>
        <v>4451</v>
      </c>
      <c r="G582" s="20">
        <f>일위대가!J3854</f>
        <v>0</v>
      </c>
      <c r="H582" s="20">
        <f t="shared" si="9"/>
        <v>4451</v>
      </c>
      <c r="I582" s="8" t="s">
        <v>2112</v>
      </c>
      <c r="J582" s="8" t="s">
        <v>42</v>
      </c>
      <c r="K582" s="8" t="s">
        <v>42</v>
      </c>
      <c r="L582" s="8" t="s">
        <v>42</v>
      </c>
      <c r="M582" s="8" t="s">
        <v>6178</v>
      </c>
      <c r="N582" s="1" t="s">
        <v>42</v>
      </c>
    </row>
    <row r="583" spans="1:14" ht="30" customHeight="1" x14ac:dyDescent="0.3">
      <c r="A583" s="8" t="s">
        <v>2115</v>
      </c>
      <c r="B583" s="8" t="s">
        <v>2110</v>
      </c>
      <c r="C583" s="8" t="s">
        <v>2068</v>
      </c>
      <c r="D583" s="8" t="s">
        <v>1726</v>
      </c>
      <c r="E583" s="20">
        <f>일위대가!F3859</f>
        <v>0</v>
      </c>
      <c r="F583" s="20">
        <f>일위대가!H3859</f>
        <v>7084</v>
      </c>
      <c r="G583" s="20">
        <f>일위대가!J3859</f>
        <v>0</v>
      </c>
      <c r="H583" s="20">
        <f t="shared" si="9"/>
        <v>7084</v>
      </c>
      <c r="I583" s="8" t="s">
        <v>2114</v>
      </c>
      <c r="J583" s="8" t="s">
        <v>42</v>
      </c>
      <c r="K583" s="8" t="s">
        <v>42</v>
      </c>
      <c r="L583" s="8" t="s">
        <v>42</v>
      </c>
      <c r="M583" s="8" t="s">
        <v>6178</v>
      </c>
      <c r="N583" s="1" t="s">
        <v>42</v>
      </c>
    </row>
    <row r="584" spans="1:14" ht="30" customHeight="1" x14ac:dyDescent="0.3">
      <c r="A584" s="8" t="s">
        <v>2117</v>
      </c>
      <c r="B584" s="8" t="s">
        <v>2110</v>
      </c>
      <c r="C584" s="8" t="s">
        <v>2071</v>
      </c>
      <c r="D584" s="8" t="s">
        <v>1726</v>
      </c>
      <c r="E584" s="20">
        <f>일위대가!F3864</f>
        <v>0</v>
      </c>
      <c r="F584" s="20">
        <f>일위대가!H3864</f>
        <v>9952</v>
      </c>
      <c r="G584" s="20">
        <f>일위대가!J3864</f>
        <v>0</v>
      </c>
      <c r="H584" s="20">
        <f t="shared" si="9"/>
        <v>9952</v>
      </c>
      <c r="I584" s="8" t="s">
        <v>2116</v>
      </c>
      <c r="J584" s="8" t="s">
        <v>42</v>
      </c>
      <c r="K584" s="8" t="s">
        <v>42</v>
      </c>
      <c r="L584" s="8" t="s">
        <v>42</v>
      </c>
      <c r="M584" s="8" t="s">
        <v>6178</v>
      </c>
      <c r="N584" s="1" t="s">
        <v>42</v>
      </c>
    </row>
    <row r="585" spans="1:14" ht="30" customHeight="1" x14ac:dyDescent="0.3">
      <c r="A585" s="8" t="s">
        <v>2119</v>
      </c>
      <c r="B585" s="8" t="s">
        <v>2110</v>
      </c>
      <c r="C585" s="8" t="s">
        <v>2074</v>
      </c>
      <c r="D585" s="8" t="s">
        <v>1726</v>
      </c>
      <c r="E585" s="20">
        <f>일위대가!F3869</f>
        <v>0</v>
      </c>
      <c r="F585" s="20">
        <f>일위대가!H3869</f>
        <v>12820</v>
      </c>
      <c r="G585" s="20">
        <f>일위대가!J3869</f>
        <v>0</v>
      </c>
      <c r="H585" s="20">
        <f t="shared" si="9"/>
        <v>12820</v>
      </c>
      <c r="I585" s="8" t="s">
        <v>2118</v>
      </c>
      <c r="J585" s="8" t="s">
        <v>42</v>
      </c>
      <c r="K585" s="8" t="s">
        <v>42</v>
      </c>
      <c r="L585" s="8" t="s">
        <v>42</v>
      </c>
      <c r="M585" s="8" t="s">
        <v>6178</v>
      </c>
      <c r="N585" s="1" t="s">
        <v>42</v>
      </c>
    </row>
    <row r="586" spans="1:14" ht="30" customHeight="1" x14ac:dyDescent="0.3">
      <c r="A586" s="8" t="s">
        <v>2121</v>
      </c>
      <c r="B586" s="8" t="s">
        <v>2110</v>
      </c>
      <c r="C586" s="8" t="s">
        <v>2077</v>
      </c>
      <c r="D586" s="8" t="s">
        <v>1726</v>
      </c>
      <c r="E586" s="20">
        <f>일위대가!F3874</f>
        <v>0</v>
      </c>
      <c r="F586" s="20">
        <f>일위대가!H3874</f>
        <v>15454</v>
      </c>
      <c r="G586" s="20">
        <f>일위대가!J3874</f>
        <v>0</v>
      </c>
      <c r="H586" s="20">
        <f t="shared" si="9"/>
        <v>15454</v>
      </c>
      <c r="I586" s="8" t="s">
        <v>2120</v>
      </c>
      <c r="J586" s="8" t="s">
        <v>42</v>
      </c>
      <c r="K586" s="8" t="s">
        <v>42</v>
      </c>
      <c r="L586" s="8" t="s">
        <v>42</v>
      </c>
      <c r="M586" s="8" t="s">
        <v>6178</v>
      </c>
      <c r="N586" s="1" t="s">
        <v>42</v>
      </c>
    </row>
    <row r="587" spans="1:14" ht="30" customHeight="1" x14ac:dyDescent="0.3">
      <c r="A587" s="8" t="s">
        <v>2123</v>
      </c>
      <c r="B587" s="8" t="s">
        <v>2110</v>
      </c>
      <c r="C587" s="8" t="s">
        <v>2080</v>
      </c>
      <c r="D587" s="8" t="s">
        <v>1726</v>
      </c>
      <c r="E587" s="20">
        <f>일위대가!F3879</f>
        <v>0</v>
      </c>
      <c r="F587" s="20">
        <f>일위대가!H3879</f>
        <v>18557</v>
      </c>
      <c r="G587" s="20">
        <f>일위대가!J3879</f>
        <v>0</v>
      </c>
      <c r="H587" s="20">
        <f t="shared" si="9"/>
        <v>18557</v>
      </c>
      <c r="I587" s="8" t="s">
        <v>2122</v>
      </c>
      <c r="J587" s="8" t="s">
        <v>42</v>
      </c>
      <c r="K587" s="8" t="s">
        <v>42</v>
      </c>
      <c r="L587" s="8" t="s">
        <v>42</v>
      </c>
      <c r="M587" s="8" t="s">
        <v>6178</v>
      </c>
      <c r="N587" s="1" t="s">
        <v>42</v>
      </c>
    </row>
    <row r="588" spans="1:14" ht="30" customHeight="1" x14ac:dyDescent="0.3">
      <c r="A588" s="8" t="s">
        <v>2125</v>
      </c>
      <c r="B588" s="8" t="s">
        <v>2110</v>
      </c>
      <c r="C588" s="8" t="s">
        <v>2083</v>
      </c>
      <c r="D588" s="8" t="s">
        <v>1726</v>
      </c>
      <c r="E588" s="20">
        <f>일위대가!F3884</f>
        <v>0</v>
      </c>
      <c r="F588" s="20">
        <f>일위대가!H3884</f>
        <v>20955</v>
      </c>
      <c r="G588" s="20">
        <f>일위대가!J3884</f>
        <v>0</v>
      </c>
      <c r="H588" s="20">
        <f t="shared" si="9"/>
        <v>20955</v>
      </c>
      <c r="I588" s="8" t="s">
        <v>2124</v>
      </c>
      <c r="J588" s="8" t="s">
        <v>42</v>
      </c>
      <c r="K588" s="8" t="s">
        <v>42</v>
      </c>
      <c r="L588" s="8" t="s">
        <v>42</v>
      </c>
      <c r="M588" s="8" t="s">
        <v>6178</v>
      </c>
      <c r="N588" s="1" t="s">
        <v>42</v>
      </c>
    </row>
    <row r="589" spans="1:14" ht="30" customHeight="1" x14ac:dyDescent="0.3">
      <c r="A589" s="8" t="s">
        <v>2127</v>
      </c>
      <c r="B589" s="8" t="s">
        <v>2110</v>
      </c>
      <c r="C589" s="8" t="s">
        <v>2086</v>
      </c>
      <c r="D589" s="8" t="s">
        <v>1726</v>
      </c>
      <c r="E589" s="20">
        <f>일위대가!F3889</f>
        <v>0</v>
      </c>
      <c r="F589" s="20">
        <f>일위대가!H3889</f>
        <v>23823</v>
      </c>
      <c r="G589" s="20">
        <f>일위대가!J3889</f>
        <v>0</v>
      </c>
      <c r="H589" s="20">
        <f t="shared" si="9"/>
        <v>23823</v>
      </c>
      <c r="I589" s="8" t="s">
        <v>2126</v>
      </c>
      <c r="J589" s="8" t="s">
        <v>42</v>
      </c>
      <c r="K589" s="8" t="s">
        <v>42</v>
      </c>
      <c r="L589" s="8" t="s">
        <v>42</v>
      </c>
      <c r="M589" s="8" t="s">
        <v>6178</v>
      </c>
      <c r="N589" s="1" t="s">
        <v>42</v>
      </c>
    </row>
    <row r="590" spans="1:14" ht="30" customHeight="1" x14ac:dyDescent="0.3">
      <c r="A590" s="8" t="s">
        <v>2129</v>
      </c>
      <c r="B590" s="8" t="s">
        <v>2110</v>
      </c>
      <c r="C590" s="8" t="s">
        <v>2089</v>
      </c>
      <c r="D590" s="8" t="s">
        <v>1726</v>
      </c>
      <c r="E590" s="20">
        <f>일위대가!F3894</f>
        <v>0</v>
      </c>
      <c r="F590" s="20">
        <f>일위대가!H3894</f>
        <v>26284</v>
      </c>
      <c r="G590" s="20">
        <f>일위대가!J3894</f>
        <v>0</v>
      </c>
      <c r="H590" s="20">
        <f t="shared" si="9"/>
        <v>26284</v>
      </c>
      <c r="I590" s="8" t="s">
        <v>2128</v>
      </c>
      <c r="J590" s="8" t="s">
        <v>42</v>
      </c>
      <c r="K590" s="8" t="s">
        <v>42</v>
      </c>
      <c r="L590" s="8" t="s">
        <v>42</v>
      </c>
      <c r="M590" s="8" t="s">
        <v>6178</v>
      </c>
      <c r="N590" s="1" t="s">
        <v>42</v>
      </c>
    </row>
    <row r="591" spans="1:14" ht="30" customHeight="1" x14ac:dyDescent="0.3">
      <c r="A591" s="8" t="s">
        <v>2131</v>
      </c>
      <c r="B591" s="8" t="s">
        <v>2110</v>
      </c>
      <c r="C591" s="8" t="s">
        <v>2092</v>
      </c>
      <c r="D591" s="8" t="s">
        <v>1726</v>
      </c>
      <c r="E591" s="20">
        <f>일위대가!F3899</f>
        <v>0</v>
      </c>
      <c r="F591" s="20">
        <f>일위대가!H3899</f>
        <v>29152</v>
      </c>
      <c r="G591" s="20">
        <f>일위대가!J3899</f>
        <v>0</v>
      </c>
      <c r="H591" s="20">
        <f t="shared" si="9"/>
        <v>29152</v>
      </c>
      <c r="I591" s="8" t="s">
        <v>2130</v>
      </c>
      <c r="J591" s="8" t="s">
        <v>42</v>
      </c>
      <c r="K591" s="8" t="s">
        <v>42</v>
      </c>
      <c r="L591" s="8" t="s">
        <v>42</v>
      </c>
      <c r="M591" s="8" t="s">
        <v>6178</v>
      </c>
      <c r="N591" s="1" t="s">
        <v>42</v>
      </c>
    </row>
    <row r="592" spans="1:14" ht="30" customHeight="1" x14ac:dyDescent="0.3">
      <c r="A592" s="8" t="s">
        <v>2133</v>
      </c>
      <c r="B592" s="8" t="s">
        <v>2110</v>
      </c>
      <c r="C592" s="8" t="s">
        <v>2095</v>
      </c>
      <c r="D592" s="8" t="s">
        <v>1726</v>
      </c>
      <c r="E592" s="20">
        <f>일위대가!F3904</f>
        <v>0</v>
      </c>
      <c r="F592" s="20">
        <f>일위대가!H3904</f>
        <v>31785</v>
      </c>
      <c r="G592" s="20">
        <f>일위대가!J3904</f>
        <v>0</v>
      </c>
      <c r="H592" s="20">
        <f t="shared" si="9"/>
        <v>31785</v>
      </c>
      <c r="I592" s="8" t="s">
        <v>2132</v>
      </c>
      <c r="J592" s="8" t="s">
        <v>42</v>
      </c>
      <c r="K592" s="8" t="s">
        <v>42</v>
      </c>
      <c r="L592" s="8" t="s">
        <v>42</v>
      </c>
      <c r="M592" s="8" t="s">
        <v>6178</v>
      </c>
      <c r="N592" s="1" t="s">
        <v>42</v>
      </c>
    </row>
    <row r="593" spans="1:14" ht="30" customHeight="1" x14ac:dyDescent="0.3">
      <c r="A593" s="8" t="s">
        <v>2135</v>
      </c>
      <c r="B593" s="8" t="s">
        <v>2110</v>
      </c>
      <c r="C593" s="8" t="s">
        <v>2098</v>
      </c>
      <c r="D593" s="8" t="s">
        <v>1726</v>
      </c>
      <c r="E593" s="20">
        <f>일위대가!F3909</f>
        <v>0</v>
      </c>
      <c r="F593" s="20">
        <f>일위대가!H3909</f>
        <v>34418</v>
      </c>
      <c r="G593" s="20">
        <f>일위대가!J3909</f>
        <v>0</v>
      </c>
      <c r="H593" s="20">
        <f t="shared" si="9"/>
        <v>34418</v>
      </c>
      <c r="I593" s="8" t="s">
        <v>2134</v>
      </c>
      <c r="J593" s="8" t="s">
        <v>42</v>
      </c>
      <c r="K593" s="8" t="s">
        <v>42</v>
      </c>
      <c r="L593" s="8" t="s">
        <v>42</v>
      </c>
      <c r="M593" s="8" t="s">
        <v>6178</v>
      </c>
      <c r="N593" s="1" t="s">
        <v>42</v>
      </c>
    </row>
    <row r="594" spans="1:14" ht="30" customHeight="1" x14ac:dyDescent="0.3">
      <c r="A594" s="8" t="s">
        <v>2137</v>
      </c>
      <c r="B594" s="8" t="s">
        <v>2110</v>
      </c>
      <c r="C594" s="8" t="s">
        <v>2101</v>
      </c>
      <c r="D594" s="8" t="s">
        <v>1726</v>
      </c>
      <c r="E594" s="20">
        <f>일위대가!F3914</f>
        <v>0</v>
      </c>
      <c r="F594" s="20">
        <f>일위대가!H3914</f>
        <v>37287</v>
      </c>
      <c r="G594" s="20">
        <f>일위대가!J3914</f>
        <v>0</v>
      </c>
      <c r="H594" s="20">
        <f t="shared" si="9"/>
        <v>37287</v>
      </c>
      <c r="I594" s="8" t="s">
        <v>2136</v>
      </c>
      <c r="J594" s="8" t="s">
        <v>42</v>
      </c>
      <c r="K594" s="8" t="s">
        <v>42</v>
      </c>
      <c r="L594" s="8" t="s">
        <v>42</v>
      </c>
      <c r="M594" s="8" t="s">
        <v>6178</v>
      </c>
      <c r="N594" s="1" t="s">
        <v>42</v>
      </c>
    </row>
    <row r="595" spans="1:14" ht="30" customHeight="1" x14ac:dyDescent="0.3">
      <c r="A595" s="8" t="s">
        <v>2139</v>
      </c>
      <c r="B595" s="8" t="s">
        <v>2110</v>
      </c>
      <c r="C595" s="8" t="s">
        <v>2104</v>
      </c>
      <c r="D595" s="8" t="s">
        <v>1726</v>
      </c>
      <c r="E595" s="20">
        <f>일위대가!F3919</f>
        <v>0</v>
      </c>
      <c r="F595" s="20">
        <f>일위대가!H3919</f>
        <v>39920</v>
      </c>
      <c r="G595" s="20">
        <f>일위대가!J3919</f>
        <v>0</v>
      </c>
      <c r="H595" s="20">
        <f t="shared" si="9"/>
        <v>39920</v>
      </c>
      <c r="I595" s="8" t="s">
        <v>2138</v>
      </c>
      <c r="J595" s="8" t="s">
        <v>42</v>
      </c>
      <c r="K595" s="8" t="s">
        <v>42</v>
      </c>
      <c r="L595" s="8" t="s">
        <v>42</v>
      </c>
      <c r="M595" s="8" t="s">
        <v>6178</v>
      </c>
      <c r="N595" s="1" t="s">
        <v>42</v>
      </c>
    </row>
    <row r="596" spans="1:14" ht="30" customHeight="1" x14ac:dyDescent="0.3">
      <c r="A596" s="8" t="s">
        <v>2142</v>
      </c>
      <c r="B596" s="8" t="s">
        <v>2110</v>
      </c>
      <c r="C596" s="8" t="s">
        <v>2140</v>
      </c>
      <c r="D596" s="8" t="s">
        <v>1726</v>
      </c>
      <c r="E596" s="20">
        <f>일위대가!F3924</f>
        <v>0</v>
      </c>
      <c r="F596" s="20">
        <f>일위대가!H3924</f>
        <v>42788</v>
      </c>
      <c r="G596" s="20">
        <f>일위대가!J3924</f>
        <v>0</v>
      </c>
      <c r="H596" s="20">
        <f t="shared" si="9"/>
        <v>42788</v>
      </c>
      <c r="I596" s="8" t="s">
        <v>2141</v>
      </c>
      <c r="J596" s="8" t="s">
        <v>42</v>
      </c>
      <c r="K596" s="8" t="s">
        <v>42</v>
      </c>
      <c r="L596" s="8" t="s">
        <v>42</v>
      </c>
      <c r="M596" s="8" t="s">
        <v>6178</v>
      </c>
      <c r="N596" s="1" t="s">
        <v>42</v>
      </c>
    </row>
    <row r="597" spans="1:14" ht="30" customHeight="1" x14ac:dyDescent="0.3">
      <c r="A597" s="8" t="s">
        <v>2145</v>
      </c>
      <c r="B597" s="8" t="s">
        <v>2110</v>
      </c>
      <c r="C597" s="8" t="s">
        <v>2143</v>
      </c>
      <c r="D597" s="8" t="s">
        <v>1726</v>
      </c>
      <c r="E597" s="20">
        <f>일위대가!F3929</f>
        <v>0</v>
      </c>
      <c r="F597" s="20">
        <f>일위대가!H3929</f>
        <v>45421</v>
      </c>
      <c r="G597" s="20">
        <f>일위대가!J3929</f>
        <v>0</v>
      </c>
      <c r="H597" s="20">
        <f t="shared" si="9"/>
        <v>45421</v>
      </c>
      <c r="I597" s="8" t="s">
        <v>2144</v>
      </c>
      <c r="J597" s="8" t="s">
        <v>42</v>
      </c>
      <c r="K597" s="8" t="s">
        <v>42</v>
      </c>
      <c r="L597" s="8" t="s">
        <v>42</v>
      </c>
      <c r="M597" s="8" t="s">
        <v>6178</v>
      </c>
      <c r="N597" s="1" t="s">
        <v>42</v>
      </c>
    </row>
    <row r="598" spans="1:14" ht="30" customHeight="1" x14ac:dyDescent="0.3">
      <c r="A598" s="8" t="s">
        <v>2148</v>
      </c>
      <c r="B598" s="8" t="s">
        <v>2110</v>
      </c>
      <c r="C598" s="8" t="s">
        <v>2146</v>
      </c>
      <c r="D598" s="8" t="s">
        <v>1726</v>
      </c>
      <c r="E598" s="20">
        <f>일위대가!F3934</f>
        <v>0</v>
      </c>
      <c r="F598" s="20">
        <f>일위대가!H3934</f>
        <v>48289</v>
      </c>
      <c r="G598" s="20">
        <f>일위대가!J3934</f>
        <v>0</v>
      </c>
      <c r="H598" s="20">
        <f t="shared" si="9"/>
        <v>48289</v>
      </c>
      <c r="I598" s="8" t="s">
        <v>2147</v>
      </c>
      <c r="J598" s="8" t="s">
        <v>42</v>
      </c>
      <c r="K598" s="8" t="s">
        <v>42</v>
      </c>
      <c r="L598" s="8" t="s">
        <v>42</v>
      </c>
      <c r="M598" s="8" t="s">
        <v>6178</v>
      </c>
      <c r="N598" s="1" t="s">
        <v>42</v>
      </c>
    </row>
    <row r="599" spans="1:14" ht="30" customHeight="1" x14ac:dyDescent="0.3">
      <c r="A599" s="8" t="s">
        <v>2151</v>
      </c>
      <c r="B599" s="8" t="s">
        <v>2110</v>
      </c>
      <c r="C599" s="8" t="s">
        <v>2149</v>
      </c>
      <c r="D599" s="8" t="s">
        <v>1726</v>
      </c>
      <c r="E599" s="20">
        <f>일위대가!F3939</f>
        <v>0</v>
      </c>
      <c r="F599" s="20">
        <f>일위대가!H3939</f>
        <v>50750</v>
      </c>
      <c r="G599" s="20">
        <f>일위대가!J3939</f>
        <v>0</v>
      </c>
      <c r="H599" s="20">
        <f t="shared" si="9"/>
        <v>50750</v>
      </c>
      <c r="I599" s="8" t="s">
        <v>2150</v>
      </c>
      <c r="J599" s="8" t="s">
        <v>42</v>
      </c>
      <c r="K599" s="8" t="s">
        <v>42</v>
      </c>
      <c r="L599" s="8" t="s">
        <v>42</v>
      </c>
      <c r="M599" s="8" t="s">
        <v>6178</v>
      </c>
      <c r="N599" s="1" t="s">
        <v>42</v>
      </c>
    </row>
    <row r="600" spans="1:14" ht="30" customHeight="1" x14ac:dyDescent="0.3">
      <c r="A600" s="8" t="s">
        <v>2154</v>
      </c>
      <c r="B600" s="8" t="s">
        <v>2110</v>
      </c>
      <c r="C600" s="8" t="s">
        <v>2152</v>
      </c>
      <c r="D600" s="8" t="s">
        <v>1726</v>
      </c>
      <c r="E600" s="20">
        <f>일위대가!F3944</f>
        <v>0</v>
      </c>
      <c r="F600" s="20">
        <f>일위대가!H3944</f>
        <v>57772</v>
      </c>
      <c r="G600" s="20">
        <f>일위대가!J3944</f>
        <v>0</v>
      </c>
      <c r="H600" s="20">
        <f t="shared" si="9"/>
        <v>57772</v>
      </c>
      <c r="I600" s="8" t="s">
        <v>2153</v>
      </c>
      <c r="J600" s="8" t="s">
        <v>42</v>
      </c>
      <c r="K600" s="8" t="s">
        <v>42</v>
      </c>
      <c r="L600" s="8" t="s">
        <v>42</v>
      </c>
      <c r="M600" s="8" t="s">
        <v>6178</v>
      </c>
      <c r="N600" s="1" t="s">
        <v>42</v>
      </c>
    </row>
    <row r="601" spans="1:14" ht="30" customHeight="1" x14ac:dyDescent="0.3">
      <c r="A601" s="8" t="s">
        <v>2157</v>
      </c>
      <c r="B601" s="8" t="s">
        <v>2110</v>
      </c>
      <c r="C601" s="8" t="s">
        <v>2155</v>
      </c>
      <c r="D601" s="8" t="s">
        <v>1726</v>
      </c>
      <c r="E601" s="20">
        <f>일위대가!F3949</f>
        <v>0</v>
      </c>
      <c r="F601" s="20">
        <f>일위대가!H3949</f>
        <v>64621</v>
      </c>
      <c r="G601" s="20">
        <f>일위대가!J3949</f>
        <v>0</v>
      </c>
      <c r="H601" s="20">
        <f t="shared" si="9"/>
        <v>64621</v>
      </c>
      <c r="I601" s="8" t="s">
        <v>2156</v>
      </c>
      <c r="J601" s="8" t="s">
        <v>42</v>
      </c>
      <c r="K601" s="8" t="s">
        <v>42</v>
      </c>
      <c r="L601" s="8" t="s">
        <v>42</v>
      </c>
      <c r="M601" s="8" t="s">
        <v>6178</v>
      </c>
      <c r="N601" s="1" t="s">
        <v>42</v>
      </c>
    </row>
    <row r="602" spans="1:14" ht="30" customHeight="1" x14ac:dyDescent="0.3">
      <c r="A602" s="8" t="s">
        <v>2162</v>
      </c>
      <c r="B602" s="8" t="s">
        <v>2160</v>
      </c>
      <c r="C602" s="8" t="s">
        <v>2111</v>
      </c>
      <c r="D602" s="8" t="s">
        <v>1726</v>
      </c>
      <c r="E602" s="20">
        <f>일위대가!F3954</f>
        <v>0</v>
      </c>
      <c r="F602" s="20">
        <f>일위대가!H3954</f>
        <v>15626</v>
      </c>
      <c r="G602" s="20">
        <f>일위대가!J3954</f>
        <v>0</v>
      </c>
      <c r="H602" s="20">
        <f t="shared" si="9"/>
        <v>15626</v>
      </c>
      <c r="I602" s="8" t="s">
        <v>2161</v>
      </c>
      <c r="J602" s="8" t="s">
        <v>42</v>
      </c>
      <c r="K602" s="8" t="s">
        <v>42</v>
      </c>
      <c r="L602" s="8" t="s">
        <v>42</v>
      </c>
      <c r="M602" s="8" t="s">
        <v>6178</v>
      </c>
      <c r="N602" s="1" t="s">
        <v>42</v>
      </c>
    </row>
    <row r="603" spans="1:14" ht="30" customHeight="1" x14ac:dyDescent="0.3">
      <c r="A603" s="8" t="s">
        <v>2164</v>
      </c>
      <c r="B603" s="8" t="s">
        <v>2160</v>
      </c>
      <c r="C603" s="8" t="s">
        <v>2068</v>
      </c>
      <c r="D603" s="8" t="s">
        <v>1726</v>
      </c>
      <c r="E603" s="20">
        <f>일위대가!F3959</f>
        <v>0</v>
      </c>
      <c r="F603" s="20">
        <f>일위대가!H3959</f>
        <v>18557</v>
      </c>
      <c r="G603" s="20">
        <f>일위대가!J3959</f>
        <v>0</v>
      </c>
      <c r="H603" s="20">
        <f t="shared" si="9"/>
        <v>18557</v>
      </c>
      <c r="I603" s="8" t="s">
        <v>2163</v>
      </c>
      <c r="J603" s="8" t="s">
        <v>42</v>
      </c>
      <c r="K603" s="8" t="s">
        <v>42</v>
      </c>
      <c r="L603" s="8" t="s">
        <v>42</v>
      </c>
      <c r="M603" s="8" t="s">
        <v>6178</v>
      </c>
      <c r="N603" s="1" t="s">
        <v>42</v>
      </c>
    </row>
    <row r="604" spans="1:14" ht="30" customHeight="1" x14ac:dyDescent="0.3">
      <c r="A604" s="8" t="s">
        <v>2166</v>
      </c>
      <c r="B604" s="8" t="s">
        <v>2160</v>
      </c>
      <c r="C604" s="8" t="s">
        <v>2071</v>
      </c>
      <c r="D604" s="8" t="s">
        <v>1726</v>
      </c>
      <c r="E604" s="20">
        <f>일위대가!F3964</f>
        <v>0</v>
      </c>
      <c r="F604" s="20">
        <f>일위대가!H3964</f>
        <v>20955</v>
      </c>
      <c r="G604" s="20">
        <f>일위대가!J3964</f>
        <v>0</v>
      </c>
      <c r="H604" s="20">
        <f t="shared" si="9"/>
        <v>20955</v>
      </c>
      <c r="I604" s="8" t="s">
        <v>2165</v>
      </c>
      <c r="J604" s="8" t="s">
        <v>42</v>
      </c>
      <c r="K604" s="8" t="s">
        <v>42</v>
      </c>
      <c r="L604" s="8" t="s">
        <v>42</v>
      </c>
      <c r="M604" s="8" t="s">
        <v>6178</v>
      </c>
      <c r="N604" s="1" t="s">
        <v>42</v>
      </c>
    </row>
    <row r="605" spans="1:14" ht="30" customHeight="1" x14ac:dyDescent="0.3">
      <c r="A605" s="8" t="s">
        <v>2168</v>
      </c>
      <c r="B605" s="8" t="s">
        <v>2160</v>
      </c>
      <c r="C605" s="8" t="s">
        <v>2074</v>
      </c>
      <c r="D605" s="8" t="s">
        <v>1726</v>
      </c>
      <c r="E605" s="20">
        <f>일위대가!F3969</f>
        <v>0</v>
      </c>
      <c r="F605" s="20">
        <f>일위대가!H3969</f>
        <v>23651</v>
      </c>
      <c r="G605" s="20">
        <f>일위대가!J3969</f>
        <v>0</v>
      </c>
      <c r="H605" s="20">
        <f t="shared" si="9"/>
        <v>23651</v>
      </c>
      <c r="I605" s="8" t="s">
        <v>2167</v>
      </c>
      <c r="J605" s="8" t="s">
        <v>42</v>
      </c>
      <c r="K605" s="8" t="s">
        <v>42</v>
      </c>
      <c r="L605" s="8" t="s">
        <v>42</v>
      </c>
      <c r="M605" s="8" t="s">
        <v>6178</v>
      </c>
      <c r="N605" s="1" t="s">
        <v>42</v>
      </c>
    </row>
    <row r="606" spans="1:14" ht="30" customHeight="1" x14ac:dyDescent="0.3">
      <c r="A606" s="8" t="s">
        <v>2170</v>
      </c>
      <c r="B606" s="8" t="s">
        <v>2160</v>
      </c>
      <c r="C606" s="8" t="s">
        <v>2077</v>
      </c>
      <c r="D606" s="8" t="s">
        <v>1726</v>
      </c>
      <c r="E606" s="20">
        <f>일위대가!F3974</f>
        <v>0</v>
      </c>
      <c r="F606" s="20">
        <f>일위대가!H3974</f>
        <v>26519</v>
      </c>
      <c r="G606" s="20">
        <f>일위대가!J3974</f>
        <v>0</v>
      </c>
      <c r="H606" s="20">
        <f t="shared" si="9"/>
        <v>26519</v>
      </c>
      <c r="I606" s="8" t="s">
        <v>2169</v>
      </c>
      <c r="J606" s="8" t="s">
        <v>42</v>
      </c>
      <c r="K606" s="8" t="s">
        <v>42</v>
      </c>
      <c r="L606" s="8" t="s">
        <v>42</v>
      </c>
      <c r="M606" s="8" t="s">
        <v>6178</v>
      </c>
      <c r="N606" s="1" t="s">
        <v>42</v>
      </c>
    </row>
    <row r="607" spans="1:14" ht="30" customHeight="1" x14ac:dyDescent="0.3">
      <c r="A607" s="8" t="s">
        <v>2172</v>
      </c>
      <c r="B607" s="8" t="s">
        <v>2160</v>
      </c>
      <c r="C607" s="8" t="s">
        <v>2080</v>
      </c>
      <c r="D607" s="8" t="s">
        <v>1726</v>
      </c>
      <c r="E607" s="20">
        <f>일위대가!F3979</f>
        <v>0</v>
      </c>
      <c r="F607" s="20">
        <f>일위대가!H3979</f>
        <v>28682</v>
      </c>
      <c r="G607" s="20">
        <f>일위대가!J3979</f>
        <v>0</v>
      </c>
      <c r="H607" s="20">
        <f t="shared" si="9"/>
        <v>28682</v>
      </c>
      <c r="I607" s="8" t="s">
        <v>2171</v>
      </c>
      <c r="J607" s="8" t="s">
        <v>42</v>
      </c>
      <c r="K607" s="8" t="s">
        <v>42</v>
      </c>
      <c r="L607" s="8" t="s">
        <v>42</v>
      </c>
      <c r="M607" s="8" t="s">
        <v>6178</v>
      </c>
      <c r="N607" s="1" t="s">
        <v>42</v>
      </c>
    </row>
    <row r="608" spans="1:14" ht="30" customHeight="1" x14ac:dyDescent="0.3">
      <c r="A608" s="8" t="s">
        <v>2174</v>
      </c>
      <c r="B608" s="8" t="s">
        <v>2160</v>
      </c>
      <c r="C608" s="8" t="s">
        <v>2083</v>
      </c>
      <c r="D608" s="8" t="s">
        <v>1726</v>
      </c>
      <c r="E608" s="20">
        <f>일위대가!F3984</f>
        <v>0</v>
      </c>
      <c r="F608" s="20">
        <f>일위대가!H3984</f>
        <v>31848</v>
      </c>
      <c r="G608" s="20">
        <f>일위대가!J3984</f>
        <v>0</v>
      </c>
      <c r="H608" s="20">
        <f t="shared" si="9"/>
        <v>31848</v>
      </c>
      <c r="I608" s="8" t="s">
        <v>2173</v>
      </c>
      <c r="J608" s="8" t="s">
        <v>42</v>
      </c>
      <c r="K608" s="8" t="s">
        <v>42</v>
      </c>
      <c r="L608" s="8" t="s">
        <v>42</v>
      </c>
      <c r="M608" s="8" t="s">
        <v>6178</v>
      </c>
      <c r="N608" s="1" t="s">
        <v>42</v>
      </c>
    </row>
    <row r="609" spans="1:14" ht="30" customHeight="1" x14ac:dyDescent="0.3">
      <c r="A609" s="8" t="s">
        <v>2176</v>
      </c>
      <c r="B609" s="8" t="s">
        <v>2160</v>
      </c>
      <c r="C609" s="8" t="s">
        <v>2086</v>
      </c>
      <c r="D609" s="8" t="s">
        <v>1726</v>
      </c>
      <c r="E609" s="20">
        <f>일위대가!F3989</f>
        <v>0</v>
      </c>
      <c r="F609" s="20">
        <f>일위대가!H3989</f>
        <v>34309</v>
      </c>
      <c r="G609" s="20">
        <f>일위대가!J3989</f>
        <v>0</v>
      </c>
      <c r="H609" s="20">
        <f t="shared" si="9"/>
        <v>34309</v>
      </c>
      <c r="I609" s="8" t="s">
        <v>2175</v>
      </c>
      <c r="J609" s="8" t="s">
        <v>42</v>
      </c>
      <c r="K609" s="8" t="s">
        <v>42</v>
      </c>
      <c r="L609" s="8" t="s">
        <v>42</v>
      </c>
      <c r="M609" s="8" t="s">
        <v>6178</v>
      </c>
      <c r="N609" s="1" t="s">
        <v>42</v>
      </c>
    </row>
    <row r="610" spans="1:14" ht="30" customHeight="1" x14ac:dyDescent="0.3">
      <c r="A610" s="8" t="s">
        <v>2178</v>
      </c>
      <c r="B610" s="8" t="s">
        <v>2160</v>
      </c>
      <c r="C610" s="8" t="s">
        <v>2089</v>
      </c>
      <c r="D610" s="8" t="s">
        <v>1726</v>
      </c>
      <c r="E610" s="20">
        <f>일위대가!F3994</f>
        <v>0</v>
      </c>
      <c r="F610" s="20">
        <f>일위대가!H3994</f>
        <v>37006</v>
      </c>
      <c r="G610" s="20">
        <f>일위대가!J3994</f>
        <v>0</v>
      </c>
      <c r="H610" s="20">
        <f t="shared" si="9"/>
        <v>37006</v>
      </c>
      <c r="I610" s="8" t="s">
        <v>2177</v>
      </c>
      <c r="J610" s="8" t="s">
        <v>42</v>
      </c>
      <c r="K610" s="8" t="s">
        <v>42</v>
      </c>
      <c r="L610" s="8" t="s">
        <v>42</v>
      </c>
      <c r="M610" s="8" t="s">
        <v>6178</v>
      </c>
      <c r="N610" s="1" t="s">
        <v>42</v>
      </c>
    </row>
    <row r="611" spans="1:14" ht="30" customHeight="1" x14ac:dyDescent="0.3">
      <c r="A611" s="8" t="s">
        <v>2180</v>
      </c>
      <c r="B611" s="8" t="s">
        <v>2160</v>
      </c>
      <c r="C611" s="8" t="s">
        <v>2092</v>
      </c>
      <c r="D611" s="8" t="s">
        <v>1726</v>
      </c>
      <c r="E611" s="20">
        <f>일위대가!F3999</f>
        <v>0</v>
      </c>
      <c r="F611" s="20">
        <f>일위대가!H3999</f>
        <v>39874</v>
      </c>
      <c r="G611" s="20">
        <f>일위대가!J3999</f>
        <v>0</v>
      </c>
      <c r="H611" s="20">
        <f t="shared" si="9"/>
        <v>39874</v>
      </c>
      <c r="I611" s="8" t="s">
        <v>2179</v>
      </c>
      <c r="J611" s="8" t="s">
        <v>42</v>
      </c>
      <c r="K611" s="8" t="s">
        <v>42</v>
      </c>
      <c r="L611" s="8" t="s">
        <v>42</v>
      </c>
      <c r="M611" s="8" t="s">
        <v>6178</v>
      </c>
      <c r="N611" s="1" t="s">
        <v>42</v>
      </c>
    </row>
    <row r="612" spans="1:14" ht="30" customHeight="1" x14ac:dyDescent="0.3">
      <c r="A612" s="8" t="s">
        <v>2182</v>
      </c>
      <c r="B612" s="8" t="s">
        <v>2160</v>
      </c>
      <c r="C612" s="8" t="s">
        <v>2095</v>
      </c>
      <c r="D612" s="8" t="s">
        <v>1726</v>
      </c>
      <c r="E612" s="20">
        <f>일위대가!F4004</f>
        <v>0</v>
      </c>
      <c r="F612" s="20">
        <f>일위대가!H4004</f>
        <v>42335</v>
      </c>
      <c r="G612" s="20">
        <f>일위대가!J4004</f>
        <v>0</v>
      </c>
      <c r="H612" s="20">
        <f t="shared" si="9"/>
        <v>42335</v>
      </c>
      <c r="I612" s="8" t="s">
        <v>2181</v>
      </c>
      <c r="J612" s="8" t="s">
        <v>42</v>
      </c>
      <c r="K612" s="8" t="s">
        <v>42</v>
      </c>
      <c r="L612" s="8" t="s">
        <v>42</v>
      </c>
      <c r="M612" s="8" t="s">
        <v>6178</v>
      </c>
      <c r="N612" s="1" t="s">
        <v>42</v>
      </c>
    </row>
    <row r="613" spans="1:14" ht="30" customHeight="1" x14ac:dyDescent="0.3">
      <c r="A613" s="8" t="s">
        <v>2184</v>
      </c>
      <c r="B613" s="8" t="s">
        <v>2160</v>
      </c>
      <c r="C613" s="8" t="s">
        <v>2098</v>
      </c>
      <c r="D613" s="8" t="s">
        <v>1726</v>
      </c>
      <c r="E613" s="20">
        <f>일위대가!F4009</f>
        <v>0</v>
      </c>
      <c r="F613" s="20">
        <f>일위대가!H4009</f>
        <v>45203</v>
      </c>
      <c r="G613" s="20">
        <f>일위대가!J4009</f>
        <v>0</v>
      </c>
      <c r="H613" s="20">
        <f t="shared" si="9"/>
        <v>45203</v>
      </c>
      <c r="I613" s="8" t="s">
        <v>2183</v>
      </c>
      <c r="J613" s="8" t="s">
        <v>42</v>
      </c>
      <c r="K613" s="8" t="s">
        <v>42</v>
      </c>
      <c r="L613" s="8" t="s">
        <v>42</v>
      </c>
      <c r="M613" s="8" t="s">
        <v>6178</v>
      </c>
      <c r="N613" s="1" t="s">
        <v>42</v>
      </c>
    </row>
    <row r="614" spans="1:14" ht="30" customHeight="1" x14ac:dyDescent="0.3">
      <c r="A614" s="8" t="s">
        <v>2186</v>
      </c>
      <c r="B614" s="8" t="s">
        <v>2160</v>
      </c>
      <c r="C614" s="8" t="s">
        <v>2101</v>
      </c>
      <c r="D614" s="8" t="s">
        <v>1726</v>
      </c>
      <c r="E614" s="20">
        <f>일위대가!F4014</f>
        <v>0</v>
      </c>
      <c r="F614" s="20">
        <f>일위대가!H4014</f>
        <v>47899</v>
      </c>
      <c r="G614" s="20">
        <f>일위대가!J4014</f>
        <v>0</v>
      </c>
      <c r="H614" s="20">
        <f t="shared" si="9"/>
        <v>47899</v>
      </c>
      <c r="I614" s="8" t="s">
        <v>2185</v>
      </c>
      <c r="J614" s="8" t="s">
        <v>42</v>
      </c>
      <c r="K614" s="8" t="s">
        <v>42</v>
      </c>
      <c r="L614" s="8" t="s">
        <v>42</v>
      </c>
      <c r="M614" s="8" t="s">
        <v>6178</v>
      </c>
      <c r="N614" s="1" t="s">
        <v>42</v>
      </c>
    </row>
    <row r="615" spans="1:14" ht="30" customHeight="1" x14ac:dyDescent="0.3">
      <c r="A615" s="8" t="s">
        <v>2188</v>
      </c>
      <c r="B615" s="8" t="s">
        <v>2160</v>
      </c>
      <c r="C615" s="8" t="s">
        <v>2104</v>
      </c>
      <c r="D615" s="8" t="s">
        <v>1726</v>
      </c>
      <c r="E615" s="20">
        <f>일위대가!F4019</f>
        <v>0</v>
      </c>
      <c r="F615" s="20">
        <f>일위대가!H4019</f>
        <v>50595</v>
      </c>
      <c r="G615" s="20">
        <f>일위대가!J4019</f>
        <v>0</v>
      </c>
      <c r="H615" s="20">
        <f t="shared" si="9"/>
        <v>50595</v>
      </c>
      <c r="I615" s="8" t="s">
        <v>2187</v>
      </c>
      <c r="J615" s="8" t="s">
        <v>42</v>
      </c>
      <c r="K615" s="8" t="s">
        <v>42</v>
      </c>
      <c r="L615" s="8" t="s">
        <v>42</v>
      </c>
      <c r="M615" s="8" t="s">
        <v>6178</v>
      </c>
      <c r="N615" s="1" t="s">
        <v>42</v>
      </c>
    </row>
    <row r="616" spans="1:14" ht="30" customHeight="1" x14ac:dyDescent="0.3">
      <c r="A616" s="8" t="s">
        <v>2190</v>
      </c>
      <c r="B616" s="8" t="s">
        <v>2160</v>
      </c>
      <c r="C616" s="8" t="s">
        <v>2140</v>
      </c>
      <c r="D616" s="8" t="s">
        <v>1726</v>
      </c>
      <c r="E616" s="20">
        <f>일위대가!F4024</f>
        <v>0</v>
      </c>
      <c r="F616" s="20">
        <f>일위대가!H4024</f>
        <v>53228</v>
      </c>
      <c r="G616" s="20">
        <f>일위대가!J4024</f>
        <v>0</v>
      </c>
      <c r="H616" s="20">
        <f t="shared" si="9"/>
        <v>53228</v>
      </c>
      <c r="I616" s="8" t="s">
        <v>2189</v>
      </c>
      <c r="J616" s="8" t="s">
        <v>42</v>
      </c>
      <c r="K616" s="8" t="s">
        <v>42</v>
      </c>
      <c r="L616" s="8" t="s">
        <v>42</v>
      </c>
      <c r="M616" s="8" t="s">
        <v>6178</v>
      </c>
      <c r="N616" s="1" t="s">
        <v>42</v>
      </c>
    </row>
    <row r="617" spans="1:14" ht="30" customHeight="1" x14ac:dyDescent="0.3">
      <c r="A617" s="8" t="s">
        <v>2192</v>
      </c>
      <c r="B617" s="8" t="s">
        <v>2160</v>
      </c>
      <c r="C617" s="8" t="s">
        <v>2143</v>
      </c>
      <c r="D617" s="8" t="s">
        <v>1726</v>
      </c>
      <c r="E617" s="20">
        <f>일위대가!F4029</f>
        <v>0</v>
      </c>
      <c r="F617" s="20">
        <f>일위대가!H4029</f>
        <v>55925</v>
      </c>
      <c r="G617" s="20">
        <f>일위대가!J4029</f>
        <v>0</v>
      </c>
      <c r="H617" s="20">
        <f t="shared" si="9"/>
        <v>55925</v>
      </c>
      <c r="I617" s="8" t="s">
        <v>2191</v>
      </c>
      <c r="J617" s="8" t="s">
        <v>42</v>
      </c>
      <c r="K617" s="8" t="s">
        <v>42</v>
      </c>
      <c r="L617" s="8" t="s">
        <v>42</v>
      </c>
      <c r="M617" s="8" t="s">
        <v>6178</v>
      </c>
      <c r="N617" s="1" t="s">
        <v>42</v>
      </c>
    </row>
    <row r="618" spans="1:14" ht="30" customHeight="1" x14ac:dyDescent="0.3">
      <c r="A618" s="8" t="s">
        <v>2194</v>
      </c>
      <c r="B618" s="8" t="s">
        <v>2160</v>
      </c>
      <c r="C618" s="8" t="s">
        <v>2146</v>
      </c>
      <c r="D618" s="8" t="s">
        <v>1726</v>
      </c>
      <c r="E618" s="20">
        <f>일위대가!F4034</f>
        <v>0</v>
      </c>
      <c r="F618" s="20">
        <f>일위대가!H4034</f>
        <v>58386</v>
      </c>
      <c r="G618" s="20">
        <f>일위대가!J4034</f>
        <v>0</v>
      </c>
      <c r="H618" s="20">
        <f t="shared" si="9"/>
        <v>58386</v>
      </c>
      <c r="I618" s="8" t="s">
        <v>2193</v>
      </c>
      <c r="J618" s="8" t="s">
        <v>42</v>
      </c>
      <c r="K618" s="8" t="s">
        <v>42</v>
      </c>
      <c r="L618" s="8" t="s">
        <v>42</v>
      </c>
      <c r="M618" s="8" t="s">
        <v>6178</v>
      </c>
      <c r="N618" s="1" t="s">
        <v>42</v>
      </c>
    </row>
    <row r="619" spans="1:14" ht="30" customHeight="1" x14ac:dyDescent="0.3">
      <c r="A619" s="8" t="s">
        <v>2196</v>
      </c>
      <c r="B619" s="8" t="s">
        <v>2160</v>
      </c>
      <c r="C619" s="8" t="s">
        <v>2149</v>
      </c>
      <c r="D619" s="8" t="s">
        <v>1726</v>
      </c>
      <c r="E619" s="20">
        <f>일위대가!F4039</f>
        <v>0</v>
      </c>
      <c r="F619" s="20">
        <f>일위대가!H4039</f>
        <v>61254</v>
      </c>
      <c r="G619" s="20">
        <f>일위대가!J4039</f>
        <v>0</v>
      </c>
      <c r="H619" s="20">
        <f t="shared" si="9"/>
        <v>61254</v>
      </c>
      <c r="I619" s="8" t="s">
        <v>2195</v>
      </c>
      <c r="J619" s="8" t="s">
        <v>42</v>
      </c>
      <c r="K619" s="8" t="s">
        <v>42</v>
      </c>
      <c r="L619" s="8" t="s">
        <v>42</v>
      </c>
      <c r="M619" s="8" t="s">
        <v>6178</v>
      </c>
      <c r="N619" s="1" t="s">
        <v>42</v>
      </c>
    </row>
    <row r="620" spans="1:14" ht="30" customHeight="1" x14ac:dyDescent="0.3">
      <c r="A620" s="8" t="s">
        <v>2198</v>
      </c>
      <c r="B620" s="8" t="s">
        <v>2160</v>
      </c>
      <c r="C620" s="8" t="s">
        <v>2152</v>
      </c>
      <c r="D620" s="8" t="s">
        <v>1726</v>
      </c>
      <c r="E620" s="20">
        <f>일위대가!F4044</f>
        <v>0</v>
      </c>
      <c r="F620" s="20">
        <f>일위대가!H4044</f>
        <v>67931</v>
      </c>
      <c r="G620" s="20">
        <f>일위대가!J4044</f>
        <v>0</v>
      </c>
      <c r="H620" s="20">
        <f t="shared" si="9"/>
        <v>67931</v>
      </c>
      <c r="I620" s="8" t="s">
        <v>2197</v>
      </c>
      <c r="J620" s="8" t="s">
        <v>42</v>
      </c>
      <c r="K620" s="8" t="s">
        <v>42</v>
      </c>
      <c r="L620" s="8" t="s">
        <v>42</v>
      </c>
      <c r="M620" s="8" t="s">
        <v>6178</v>
      </c>
      <c r="N620" s="1" t="s">
        <v>42</v>
      </c>
    </row>
    <row r="621" spans="1:14" ht="30" customHeight="1" x14ac:dyDescent="0.3">
      <c r="A621" s="8" t="s">
        <v>2200</v>
      </c>
      <c r="B621" s="8" t="s">
        <v>2160</v>
      </c>
      <c r="C621" s="8" t="s">
        <v>2155</v>
      </c>
      <c r="D621" s="8" t="s">
        <v>1726</v>
      </c>
      <c r="E621" s="20">
        <f>일위대가!F4049</f>
        <v>0</v>
      </c>
      <c r="F621" s="20">
        <f>일위대가!H4049</f>
        <v>74608</v>
      </c>
      <c r="G621" s="20">
        <f>일위대가!J4049</f>
        <v>0</v>
      </c>
      <c r="H621" s="20">
        <f t="shared" si="9"/>
        <v>74608</v>
      </c>
      <c r="I621" s="8" t="s">
        <v>2199</v>
      </c>
      <c r="J621" s="8" t="s">
        <v>42</v>
      </c>
      <c r="K621" s="8" t="s">
        <v>42</v>
      </c>
      <c r="L621" s="8" t="s">
        <v>42</v>
      </c>
      <c r="M621" s="8" t="s">
        <v>6178</v>
      </c>
      <c r="N621" s="1" t="s">
        <v>42</v>
      </c>
    </row>
    <row r="622" spans="1:14" ht="30" customHeight="1" x14ac:dyDescent="0.3">
      <c r="A622" s="8" t="s">
        <v>2206</v>
      </c>
      <c r="B622" s="8" t="s">
        <v>2203</v>
      </c>
      <c r="C622" s="8" t="s">
        <v>2204</v>
      </c>
      <c r="D622" s="8" t="s">
        <v>1726</v>
      </c>
      <c r="E622" s="20">
        <f>일위대가!F4054</f>
        <v>2580</v>
      </c>
      <c r="F622" s="20">
        <f>일위대가!H4054</f>
        <v>22763</v>
      </c>
      <c r="G622" s="20">
        <f>일위대가!J4054</f>
        <v>7572</v>
      </c>
      <c r="H622" s="20">
        <f t="shared" si="9"/>
        <v>32915</v>
      </c>
      <c r="I622" s="8" t="s">
        <v>2205</v>
      </c>
      <c r="J622" s="8" t="s">
        <v>42</v>
      </c>
      <c r="K622" s="8" t="s">
        <v>42</v>
      </c>
      <c r="L622" s="8" t="s">
        <v>42</v>
      </c>
      <c r="M622" s="8" t="s">
        <v>6178</v>
      </c>
      <c r="N622" s="1" t="s">
        <v>42</v>
      </c>
    </row>
    <row r="623" spans="1:14" ht="30" customHeight="1" x14ac:dyDescent="0.3">
      <c r="A623" s="8" t="s">
        <v>2209</v>
      </c>
      <c r="B623" s="8" t="s">
        <v>2203</v>
      </c>
      <c r="C623" s="8" t="s">
        <v>2207</v>
      </c>
      <c r="D623" s="8" t="s">
        <v>1726</v>
      </c>
      <c r="E623" s="20">
        <f>일위대가!F4059</f>
        <v>3397</v>
      </c>
      <c r="F623" s="20">
        <f>일위대가!H4059</f>
        <v>22439</v>
      </c>
      <c r="G623" s="20">
        <f>일위대가!J4059</f>
        <v>7770</v>
      </c>
      <c r="H623" s="20">
        <f t="shared" si="9"/>
        <v>33606</v>
      </c>
      <c r="I623" s="8" t="s">
        <v>2208</v>
      </c>
      <c r="J623" s="8" t="s">
        <v>42</v>
      </c>
      <c r="K623" s="8" t="s">
        <v>42</v>
      </c>
      <c r="L623" s="8" t="s">
        <v>42</v>
      </c>
      <c r="M623" s="8" t="s">
        <v>6178</v>
      </c>
      <c r="N623" s="1" t="s">
        <v>42</v>
      </c>
    </row>
    <row r="624" spans="1:14" ht="30" customHeight="1" x14ac:dyDescent="0.3">
      <c r="A624" s="8" t="s">
        <v>2212</v>
      </c>
      <c r="B624" s="8" t="s">
        <v>2203</v>
      </c>
      <c r="C624" s="8" t="s">
        <v>2210</v>
      </c>
      <c r="D624" s="8" t="s">
        <v>1726</v>
      </c>
      <c r="E624" s="20">
        <f>일위대가!F4064</f>
        <v>5112</v>
      </c>
      <c r="F624" s="20">
        <f>일위대가!H4064</f>
        <v>22354</v>
      </c>
      <c r="G624" s="20">
        <f>일위대가!J4064</f>
        <v>8398</v>
      </c>
      <c r="H624" s="20">
        <f t="shared" si="9"/>
        <v>35864</v>
      </c>
      <c r="I624" s="8" t="s">
        <v>2211</v>
      </c>
      <c r="J624" s="8" t="s">
        <v>42</v>
      </c>
      <c r="K624" s="8" t="s">
        <v>42</v>
      </c>
      <c r="L624" s="8" t="s">
        <v>42</v>
      </c>
      <c r="M624" s="8" t="s">
        <v>6178</v>
      </c>
      <c r="N624" s="1" t="s">
        <v>42</v>
      </c>
    </row>
    <row r="625" spans="1:14" ht="30" customHeight="1" x14ac:dyDescent="0.3">
      <c r="A625" s="8" t="s">
        <v>2215</v>
      </c>
      <c r="B625" s="8" t="s">
        <v>2203</v>
      </c>
      <c r="C625" s="8" t="s">
        <v>2213</v>
      </c>
      <c r="D625" s="8" t="s">
        <v>1726</v>
      </c>
      <c r="E625" s="20">
        <f>일위대가!F4069</f>
        <v>2580</v>
      </c>
      <c r="F625" s="20">
        <f>일위대가!H4069</f>
        <v>22763</v>
      </c>
      <c r="G625" s="20">
        <f>일위대가!J4069</f>
        <v>7572</v>
      </c>
      <c r="H625" s="20">
        <f t="shared" si="9"/>
        <v>32915</v>
      </c>
      <c r="I625" s="8" t="s">
        <v>2214</v>
      </c>
      <c r="J625" s="8" t="s">
        <v>42</v>
      </c>
      <c r="K625" s="8" t="s">
        <v>42</v>
      </c>
      <c r="L625" s="8" t="s">
        <v>42</v>
      </c>
      <c r="M625" s="8" t="s">
        <v>6178</v>
      </c>
      <c r="N625" s="1" t="s">
        <v>42</v>
      </c>
    </row>
    <row r="626" spans="1:14" ht="30" customHeight="1" x14ac:dyDescent="0.3">
      <c r="A626" s="8" t="s">
        <v>2218</v>
      </c>
      <c r="B626" s="8" t="s">
        <v>2203</v>
      </c>
      <c r="C626" s="8" t="s">
        <v>2216</v>
      </c>
      <c r="D626" s="8" t="s">
        <v>1726</v>
      </c>
      <c r="E626" s="20">
        <f>일위대가!F4074</f>
        <v>3413</v>
      </c>
      <c r="F626" s="20">
        <f>일위대가!H4074</f>
        <v>22529</v>
      </c>
      <c r="G626" s="20">
        <f>일위대가!J4074</f>
        <v>7784</v>
      </c>
      <c r="H626" s="20">
        <f t="shared" si="9"/>
        <v>33726</v>
      </c>
      <c r="I626" s="8" t="s">
        <v>2217</v>
      </c>
      <c r="J626" s="8" t="s">
        <v>42</v>
      </c>
      <c r="K626" s="8" t="s">
        <v>42</v>
      </c>
      <c r="L626" s="8" t="s">
        <v>42</v>
      </c>
      <c r="M626" s="8" t="s">
        <v>6178</v>
      </c>
      <c r="N626" s="1" t="s">
        <v>42</v>
      </c>
    </row>
    <row r="627" spans="1:14" ht="30" customHeight="1" x14ac:dyDescent="0.3">
      <c r="A627" s="8" t="s">
        <v>2221</v>
      </c>
      <c r="B627" s="8" t="s">
        <v>2203</v>
      </c>
      <c r="C627" s="8" t="s">
        <v>2219</v>
      </c>
      <c r="D627" s="8" t="s">
        <v>1726</v>
      </c>
      <c r="E627" s="20">
        <f>일위대가!F4079</f>
        <v>5129</v>
      </c>
      <c r="F627" s="20">
        <f>일위대가!H4079</f>
        <v>22404</v>
      </c>
      <c r="G627" s="20">
        <f>일위대가!J4079</f>
        <v>8408</v>
      </c>
      <c r="H627" s="20">
        <f t="shared" si="9"/>
        <v>35941</v>
      </c>
      <c r="I627" s="8" t="s">
        <v>2220</v>
      </c>
      <c r="J627" s="8" t="s">
        <v>42</v>
      </c>
      <c r="K627" s="8" t="s">
        <v>42</v>
      </c>
      <c r="L627" s="8" t="s">
        <v>42</v>
      </c>
      <c r="M627" s="8" t="s">
        <v>6178</v>
      </c>
      <c r="N627" s="1" t="s">
        <v>42</v>
      </c>
    </row>
    <row r="628" spans="1:14" ht="30" customHeight="1" x14ac:dyDescent="0.3">
      <c r="A628" s="8" t="s">
        <v>2224</v>
      </c>
      <c r="B628" s="8" t="s">
        <v>2203</v>
      </c>
      <c r="C628" s="8" t="s">
        <v>2222</v>
      </c>
      <c r="D628" s="8" t="s">
        <v>1726</v>
      </c>
      <c r="E628" s="20">
        <f>일위대가!F4084</f>
        <v>2621</v>
      </c>
      <c r="F628" s="20">
        <f>일위대가!H4084</f>
        <v>23146</v>
      </c>
      <c r="G628" s="20">
        <f>일위대가!J4084</f>
        <v>7622</v>
      </c>
      <c r="H628" s="20">
        <f t="shared" si="9"/>
        <v>33389</v>
      </c>
      <c r="I628" s="8" t="s">
        <v>2223</v>
      </c>
      <c r="J628" s="8" t="s">
        <v>42</v>
      </c>
      <c r="K628" s="8" t="s">
        <v>42</v>
      </c>
      <c r="L628" s="8" t="s">
        <v>42</v>
      </c>
      <c r="M628" s="8" t="s">
        <v>6178</v>
      </c>
      <c r="N628" s="1" t="s">
        <v>42</v>
      </c>
    </row>
    <row r="629" spans="1:14" ht="30" customHeight="1" x14ac:dyDescent="0.3">
      <c r="A629" s="8" t="s">
        <v>2227</v>
      </c>
      <c r="B629" s="8" t="s">
        <v>2203</v>
      </c>
      <c r="C629" s="8" t="s">
        <v>2225</v>
      </c>
      <c r="D629" s="8" t="s">
        <v>1726</v>
      </c>
      <c r="E629" s="20">
        <f>일위대가!F4089</f>
        <v>3413</v>
      </c>
      <c r="F629" s="20">
        <f>일위대가!H4089</f>
        <v>22529</v>
      </c>
      <c r="G629" s="20">
        <f>일위대가!J4089</f>
        <v>7784</v>
      </c>
      <c r="H629" s="20">
        <f t="shared" si="9"/>
        <v>33726</v>
      </c>
      <c r="I629" s="8" t="s">
        <v>2226</v>
      </c>
      <c r="J629" s="8" t="s">
        <v>42</v>
      </c>
      <c r="K629" s="8" t="s">
        <v>42</v>
      </c>
      <c r="L629" s="8" t="s">
        <v>42</v>
      </c>
      <c r="M629" s="8" t="s">
        <v>6178</v>
      </c>
      <c r="N629" s="1" t="s">
        <v>42</v>
      </c>
    </row>
    <row r="630" spans="1:14" ht="30" customHeight="1" x14ac:dyDescent="0.3">
      <c r="A630" s="8" t="s">
        <v>2230</v>
      </c>
      <c r="B630" s="8" t="s">
        <v>2203</v>
      </c>
      <c r="C630" s="8" t="s">
        <v>2228</v>
      </c>
      <c r="D630" s="8" t="s">
        <v>1726</v>
      </c>
      <c r="E630" s="20">
        <f>일위대가!F4094</f>
        <v>5129</v>
      </c>
      <c r="F630" s="20">
        <f>일위대가!H4094</f>
        <v>22404</v>
      </c>
      <c r="G630" s="20">
        <f>일위대가!J4094</f>
        <v>8408</v>
      </c>
      <c r="H630" s="20">
        <f t="shared" si="9"/>
        <v>35941</v>
      </c>
      <c r="I630" s="8" t="s">
        <v>2229</v>
      </c>
      <c r="J630" s="8" t="s">
        <v>42</v>
      </c>
      <c r="K630" s="8" t="s">
        <v>42</v>
      </c>
      <c r="L630" s="8" t="s">
        <v>42</v>
      </c>
      <c r="M630" s="8" t="s">
        <v>6178</v>
      </c>
      <c r="N630" s="1" t="s">
        <v>42</v>
      </c>
    </row>
    <row r="631" spans="1:14" ht="30" customHeight="1" x14ac:dyDescent="0.3">
      <c r="A631" s="8" t="s">
        <v>2233</v>
      </c>
      <c r="B631" s="8" t="s">
        <v>2203</v>
      </c>
      <c r="C631" s="8" t="s">
        <v>2231</v>
      </c>
      <c r="D631" s="8" t="s">
        <v>1726</v>
      </c>
      <c r="E631" s="20">
        <f>일위대가!F4099</f>
        <v>2621</v>
      </c>
      <c r="F631" s="20">
        <f>일위대가!H4099</f>
        <v>23146</v>
      </c>
      <c r="G631" s="20">
        <f>일위대가!J4099</f>
        <v>7622</v>
      </c>
      <c r="H631" s="20">
        <f t="shared" si="9"/>
        <v>33389</v>
      </c>
      <c r="I631" s="8" t="s">
        <v>2232</v>
      </c>
      <c r="J631" s="8" t="s">
        <v>42</v>
      </c>
      <c r="K631" s="8" t="s">
        <v>42</v>
      </c>
      <c r="L631" s="8" t="s">
        <v>42</v>
      </c>
      <c r="M631" s="8" t="s">
        <v>6178</v>
      </c>
      <c r="N631" s="1" t="s">
        <v>42</v>
      </c>
    </row>
    <row r="632" spans="1:14" ht="30" customHeight="1" x14ac:dyDescent="0.3">
      <c r="A632" s="8" t="s">
        <v>2236</v>
      </c>
      <c r="B632" s="8" t="s">
        <v>2203</v>
      </c>
      <c r="C632" s="8" t="s">
        <v>2234</v>
      </c>
      <c r="D632" s="8" t="s">
        <v>1726</v>
      </c>
      <c r="E632" s="20">
        <f>일위대가!F4104</f>
        <v>3442</v>
      </c>
      <c r="F632" s="20">
        <f>일위대가!H4104</f>
        <v>22683</v>
      </c>
      <c r="G632" s="20">
        <f>일위대가!J4104</f>
        <v>7807</v>
      </c>
      <c r="H632" s="20">
        <f t="shared" si="9"/>
        <v>33932</v>
      </c>
      <c r="I632" s="8" t="s">
        <v>2235</v>
      </c>
      <c r="J632" s="8" t="s">
        <v>42</v>
      </c>
      <c r="K632" s="8" t="s">
        <v>42</v>
      </c>
      <c r="L632" s="8" t="s">
        <v>42</v>
      </c>
      <c r="M632" s="8" t="s">
        <v>6178</v>
      </c>
      <c r="N632" s="1" t="s">
        <v>42</v>
      </c>
    </row>
    <row r="633" spans="1:14" ht="30" customHeight="1" x14ac:dyDescent="0.3">
      <c r="A633" s="8" t="s">
        <v>2239</v>
      </c>
      <c r="B633" s="8" t="s">
        <v>2203</v>
      </c>
      <c r="C633" s="8" t="s">
        <v>2237</v>
      </c>
      <c r="D633" s="8" t="s">
        <v>1726</v>
      </c>
      <c r="E633" s="20">
        <f>일위대가!F4109</f>
        <v>5153</v>
      </c>
      <c r="F633" s="20">
        <f>일위대가!H4109</f>
        <v>22474</v>
      </c>
      <c r="G633" s="20">
        <f>일위대가!J4109</f>
        <v>8423</v>
      </c>
      <c r="H633" s="20">
        <f t="shared" si="9"/>
        <v>36050</v>
      </c>
      <c r="I633" s="8" t="s">
        <v>2238</v>
      </c>
      <c r="J633" s="8" t="s">
        <v>42</v>
      </c>
      <c r="K633" s="8" t="s">
        <v>42</v>
      </c>
      <c r="L633" s="8" t="s">
        <v>42</v>
      </c>
      <c r="M633" s="8" t="s">
        <v>6178</v>
      </c>
      <c r="N633" s="1" t="s">
        <v>42</v>
      </c>
    </row>
    <row r="634" spans="1:14" ht="30" customHeight="1" x14ac:dyDescent="0.3">
      <c r="A634" s="8" t="s">
        <v>2242</v>
      </c>
      <c r="B634" s="8" t="s">
        <v>2203</v>
      </c>
      <c r="C634" s="8" t="s">
        <v>2240</v>
      </c>
      <c r="D634" s="8" t="s">
        <v>1726</v>
      </c>
      <c r="E634" s="20">
        <f>일위대가!F4114</f>
        <v>3184</v>
      </c>
      <c r="F634" s="20">
        <f>일위대가!H4114</f>
        <v>28177</v>
      </c>
      <c r="G634" s="20">
        <f>일위대가!J4114</f>
        <v>9065</v>
      </c>
      <c r="H634" s="20">
        <f t="shared" si="9"/>
        <v>40426</v>
      </c>
      <c r="I634" s="8" t="s">
        <v>2241</v>
      </c>
      <c r="J634" s="8" t="s">
        <v>42</v>
      </c>
      <c r="K634" s="8" t="s">
        <v>42</v>
      </c>
      <c r="L634" s="8" t="s">
        <v>42</v>
      </c>
      <c r="M634" s="8" t="s">
        <v>6178</v>
      </c>
      <c r="N634" s="1" t="s">
        <v>42</v>
      </c>
    </row>
    <row r="635" spans="1:14" ht="30" customHeight="1" x14ac:dyDescent="0.3">
      <c r="A635" s="8" t="s">
        <v>2245</v>
      </c>
      <c r="B635" s="8" t="s">
        <v>2203</v>
      </c>
      <c r="C635" s="8" t="s">
        <v>2243</v>
      </c>
      <c r="D635" s="8" t="s">
        <v>1726</v>
      </c>
      <c r="E635" s="20">
        <f>일위대가!F4119</f>
        <v>4015</v>
      </c>
      <c r="F635" s="20">
        <f>일위대가!H4119</f>
        <v>26479</v>
      </c>
      <c r="G635" s="20">
        <f>일위대가!J4119</f>
        <v>9129</v>
      </c>
      <c r="H635" s="20">
        <f t="shared" si="9"/>
        <v>39623</v>
      </c>
      <c r="I635" s="8" t="s">
        <v>2244</v>
      </c>
      <c r="J635" s="8" t="s">
        <v>42</v>
      </c>
      <c r="K635" s="8" t="s">
        <v>42</v>
      </c>
      <c r="L635" s="8" t="s">
        <v>42</v>
      </c>
      <c r="M635" s="8" t="s">
        <v>6178</v>
      </c>
      <c r="N635" s="1" t="s">
        <v>42</v>
      </c>
    </row>
    <row r="636" spans="1:14" ht="30" customHeight="1" x14ac:dyDescent="0.3">
      <c r="A636" s="8" t="s">
        <v>2248</v>
      </c>
      <c r="B636" s="8" t="s">
        <v>2203</v>
      </c>
      <c r="C636" s="8" t="s">
        <v>2246</v>
      </c>
      <c r="D636" s="8" t="s">
        <v>1726</v>
      </c>
      <c r="E636" s="20">
        <f>일위대가!F4124</f>
        <v>6017</v>
      </c>
      <c r="F636" s="20">
        <f>일위대가!H4124</f>
        <v>26265</v>
      </c>
      <c r="G636" s="20">
        <f>일위대가!J4124</f>
        <v>9852</v>
      </c>
      <c r="H636" s="20">
        <f t="shared" si="9"/>
        <v>42134</v>
      </c>
      <c r="I636" s="8" t="s">
        <v>2247</v>
      </c>
      <c r="J636" s="8" t="s">
        <v>42</v>
      </c>
      <c r="K636" s="8" t="s">
        <v>42</v>
      </c>
      <c r="L636" s="8" t="s">
        <v>42</v>
      </c>
      <c r="M636" s="8" t="s">
        <v>6178</v>
      </c>
      <c r="N636" s="1" t="s">
        <v>42</v>
      </c>
    </row>
    <row r="637" spans="1:14" ht="30" customHeight="1" x14ac:dyDescent="0.3">
      <c r="A637" s="8" t="s">
        <v>2251</v>
      </c>
      <c r="B637" s="8" t="s">
        <v>2203</v>
      </c>
      <c r="C637" s="8" t="s">
        <v>2249</v>
      </c>
      <c r="D637" s="8" t="s">
        <v>1726</v>
      </c>
      <c r="E637" s="20">
        <f>일위대가!F4129</f>
        <v>3184</v>
      </c>
      <c r="F637" s="20">
        <f>일위대가!H4129</f>
        <v>28177</v>
      </c>
      <c r="G637" s="20">
        <f>일위대가!J4129</f>
        <v>9065</v>
      </c>
      <c r="H637" s="20">
        <f t="shared" si="9"/>
        <v>40426</v>
      </c>
      <c r="I637" s="8" t="s">
        <v>2250</v>
      </c>
      <c r="J637" s="8" t="s">
        <v>42</v>
      </c>
      <c r="K637" s="8" t="s">
        <v>42</v>
      </c>
      <c r="L637" s="8" t="s">
        <v>42</v>
      </c>
      <c r="M637" s="8" t="s">
        <v>6178</v>
      </c>
      <c r="N637" s="1" t="s">
        <v>42</v>
      </c>
    </row>
    <row r="638" spans="1:14" ht="30" customHeight="1" x14ac:dyDescent="0.3">
      <c r="A638" s="8" t="s">
        <v>2254</v>
      </c>
      <c r="B638" s="8" t="s">
        <v>2203</v>
      </c>
      <c r="C638" s="8" t="s">
        <v>2252</v>
      </c>
      <c r="D638" s="8" t="s">
        <v>1726</v>
      </c>
      <c r="E638" s="20">
        <f>일위대가!F4134</f>
        <v>4101</v>
      </c>
      <c r="F638" s="20">
        <f>일위대가!H4134</f>
        <v>26942</v>
      </c>
      <c r="G638" s="20">
        <f>일위대가!J4134</f>
        <v>9199</v>
      </c>
      <c r="H638" s="20">
        <f t="shared" si="9"/>
        <v>40242</v>
      </c>
      <c r="I638" s="8" t="s">
        <v>2253</v>
      </c>
      <c r="J638" s="8" t="s">
        <v>42</v>
      </c>
      <c r="K638" s="8" t="s">
        <v>42</v>
      </c>
      <c r="L638" s="8" t="s">
        <v>42</v>
      </c>
      <c r="M638" s="8" t="s">
        <v>6178</v>
      </c>
      <c r="N638" s="1" t="s">
        <v>42</v>
      </c>
    </row>
    <row r="639" spans="1:14" ht="30" customHeight="1" x14ac:dyDescent="0.3">
      <c r="A639" s="8" t="s">
        <v>2257</v>
      </c>
      <c r="B639" s="8" t="s">
        <v>2203</v>
      </c>
      <c r="C639" s="8" t="s">
        <v>2255</v>
      </c>
      <c r="D639" s="8" t="s">
        <v>1726</v>
      </c>
      <c r="E639" s="20">
        <f>일위대가!F4139</f>
        <v>6090</v>
      </c>
      <c r="F639" s="20">
        <f>일위대가!H4139</f>
        <v>26479</v>
      </c>
      <c r="G639" s="20">
        <f>일위대가!J4139</f>
        <v>9897</v>
      </c>
      <c r="H639" s="20">
        <f t="shared" si="9"/>
        <v>42466</v>
      </c>
      <c r="I639" s="8" t="s">
        <v>2256</v>
      </c>
      <c r="J639" s="8" t="s">
        <v>42</v>
      </c>
      <c r="K639" s="8" t="s">
        <v>42</v>
      </c>
      <c r="L639" s="8" t="s">
        <v>42</v>
      </c>
      <c r="M639" s="8" t="s">
        <v>6178</v>
      </c>
      <c r="N639" s="1" t="s">
        <v>42</v>
      </c>
    </row>
    <row r="640" spans="1:14" ht="30" customHeight="1" x14ac:dyDescent="0.3">
      <c r="A640" s="8" t="s">
        <v>2260</v>
      </c>
      <c r="B640" s="8" t="s">
        <v>2203</v>
      </c>
      <c r="C640" s="8" t="s">
        <v>2258</v>
      </c>
      <c r="D640" s="8" t="s">
        <v>1726</v>
      </c>
      <c r="E640" s="20">
        <f>일위대가!F4144</f>
        <v>4080</v>
      </c>
      <c r="F640" s="20">
        <f>일위대가!H4144</f>
        <v>36310</v>
      </c>
      <c r="G640" s="20">
        <f>일위대가!J4144</f>
        <v>10919</v>
      </c>
      <c r="H640" s="20">
        <f t="shared" si="9"/>
        <v>51309</v>
      </c>
      <c r="I640" s="8" t="s">
        <v>2259</v>
      </c>
      <c r="J640" s="8" t="s">
        <v>42</v>
      </c>
      <c r="K640" s="8" t="s">
        <v>42</v>
      </c>
      <c r="L640" s="8" t="s">
        <v>42</v>
      </c>
      <c r="M640" s="8" t="s">
        <v>6178</v>
      </c>
      <c r="N640" s="1" t="s">
        <v>42</v>
      </c>
    </row>
    <row r="641" spans="1:14" ht="30" customHeight="1" x14ac:dyDescent="0.3">
      <c r="A641" s="8" t="s">
        <v>2263</v>
      </c>
      <c r="B641" s="8" t="s">
        <v>2203</v>
      </c>
      <c r="C641" s="8" t="s">
        <v>2261</v>
      </c>
      <c r="D641" s="8" t="s">
        <v>1726</v>
      </c>
      <c r="E641" s="20">
        <f>일위대가!F4149</f>
        <v>4906</v>
      </c>
      <c r="F641" s="20">
        <f>일위대가!H4149</f>
        <v>31995</v>
      </c>
      <c r="G641" s="20">
        <f>일위대가!J4149</f>
        <v>10718</v>
      </c>
      <c r="H641" s="20">
        <f t="shared" si="9"/>
        <v>47619</v>
      </c>
      <c r="I641" s="8" t="s">
        <v>2262</v>
      </c>
      <c r="J641" s="8" t="s">
        <v>42</v>
      </c>
      <c r="K641" s="8" t="s">
        <v>42</v>
      </c>
      <c r="L641" s="8" t="s">
        <v>42</v>
      </c>
      <c r="M641" s="8" t="s">
        <v>6178</v>
      </c>
      <c r="N641" s="1" t="s">
        <v>42</v>
      </c>
    </row>
    <row r="642" spans="1:14" ht="30" customHeight="1" x14ac:dyDescent="0.3">
      <c r="A642" s="8" t="s">
        <v>2266</v>
      </c>
      <c r="B642" s="8" t="s">
        <v>2203</v>
      </c>
      <c r="C642" s="8" t="s">
        <v>2264</v>
      </c>
      <c r="D642" s="8" t="s">
        <v>1726</v>
      </c>
      <c r="E642" s="20">
        <f>일위대가!F4154</f>
        <v>7120</v>
      </c>
      <c r="F642" s="20">
        <f>일위대가!H4154</f>
        <v>30760</v>
      </c>
      <c r="G642" s="20">
        <f>일위대가!J4154</f>
        <v>11433</v>
      </c>
      <c r="H642" s="20">
        <f t="shared" si="9"/>
        <v>49313</v>
      </c>
      <c r="I642" s="8" t="s">
        <v>2265</v>
      </c>
      <c r="J642" s="8" t="s">
        <v>42</v>
      </c>
      <c r="K642" s="8" t="s">
        <v>42</v>
      </c>
      <c r="L642" s="8" t="s">
        <v>42</v>
      </c>
      <c r="M642" s="8" t="s">
        <v>6178</v>
      </c>
      <c r="N642" s="1" t="s">
        <v>42</v>
      </c>
    </row>
    <row r="643" spans="1:14" ht="30" customHeight="1" x14ac:dyDescent="0.3">
      <c r="A643" s="8" t="s">
        <v>2269</v>
      </c>
      <c r="B643" s="8" t="s">
        <v>2203</v>
      </c>
      <c r="C643" s="8" t="s">
        <v>2267</v>
      </c>
      <c r="D643" s="8" t="s">
        <v>1726</v>
      </c>
      <c r="E643" s="20">
        <f>일위대가!F4159</f>
        <v>9966</v>
      </c>
      <c r="F643" s="20">
        <f>일위대가!H4159</f>
        <v>42889</v>
      </c>
      <c r="G643" s="20">
        <f>일위대가!J4159</f>
        <v>15886</v>
      </c>
      <c r="H643" s="20">
        <f t="shared" si="9"/>
        <v>68741</v>
      </c>
      <c r="I643" s="8" t="s">
        <v>2268</v>
      </c>
      <c r="J643" s="8" t="s">
        <v>42</v>
      </c>
      <c r="K643" s="8" t="s">
        <v>42</v>
      </c>
      <c r="L643" s="8" t="s">
        <v>42</v>
      </c>
      <c r="M643" s="8" t="s">
        <v>6178</v>
      </c>
      <c r="N643" s="1" t="s">
        <v>42</v>
      </c>
    </row>
    <row r="644" spans="1:14" ht="30" customHeight="1" x14ac:dyDescent="0.3">
      <c r="A644" s="8" t="s">
        <v>2272</v>
      </c>
      <c r="B644" s="8" t="s">
        <v>2203</v>
      </c>
      <c r="C644" s="8" t="s">
        <v>2270</v>
      </c>
      <c r="D644" s="8" t="s">
        <v>1726</v>
      </c>
      <c r="E644" s="20">
        <f>일위대가!F4164</f>
        <v>18792</v>
      </c>
      <c r="F644" s="20">
        <f>일위대가!H4164</f>
        <v>52651</v>
      </c>
      <c r="G644" s="20">
        <f>일위대가!J4164</f>
        <v>20510</v>
      </c>
      <c r="H644" s="20">
        <f t="shared" ref="H644:H707" si="10">E644+F644+G644</f>
        <v>91953</v>
      </c>
      <c r="I644" s="8" t="s">
        <v>2271</v>
      </c>
      <c r="J644" s="8" t="s">
        <v>42</v>
      </c>
      <c r="K644" s="8" t="s">
        <v>42</v>
      </c>
      <c r="L644" s="8" t="s">
        <v>42</v>
      </c>
      <c r="M644" s="8" t="s">
        <v>6178</v>
      </c>
      <c r="N644" s="1" t="s">
        <v>42</v>
      </c>
    </row>
    <row r="645" spans="1:14" ht="30" customHeight="1" x14ac:dyDescent="0.3">
      <c r="A645" s="8" t="s">
        <v>2278</v>
      </c>
      <c r="B645" s="8" t="s">
        <v>2275</v>
      </c>
      <c r="C645" s="8" t="s">
        <v>2276</v>
      </c>
      <c r="D645" s="8" t="s">
        <v>1726</v>
      </c>
      <c r="E645" s="20">
        <f>일위대가!F4169</f>
        <v>204</v>
      </c>
      <c r="F645" s="20">
        <f>일위대가!H4169</f>
        <v>7893</v>
      </c>
      <c r="G645" s="20">
        <f>일위대가!J4169</f>
        <v>250</v>
      </c>
      <c r="H645" s="20">
        <f t="shared" si="10"/>
        <v>8347</v>
      </c>
      <c r="I645" s="8" t="s">
        <v>2277</v>
      </c>
      <c r="J645" s="8" t="s">
        <v>42</v>
      </c>
      <c r="K645" s="8" t="s">
        <v>42</v>
      </c>
      <c r="L645" s="8" t="s">
        <v>42</v>
      </c>
      <c r="M645" s="8" t="s">
        <v>6178</v>
      </c>
      <c r="N645" s="1" t="s">
        <v>42</v>
      </c>
    </row>
    <row r="646" spans="1:14" ht="30" customHeight="1" x14ac:dyDescent="0.3">
      <c r="A646" s="8" t="s">
        <v>2281</v>
      </c>
      <c r="B646" s="8" t="s">
        <v>2275</v>
      </c>
      <c r="C646" s="8" t="s">
        <v>2279</v>
      </c>
      <c r="D646" s="8" t="s">
        <v>1726</v>
      </c>
      <c r="E646" s="20">
        <f>일위대가!F4174</f>
        <v>313</v>
      </c>
      <c r="F646" s="20">
        <f>일위대가!H4174</f>
        <v>11936</v>
      </c>
      <c r="G646" s="20">
        <f>일위대가!J4174</f>
        <v>383</v>
      </c>
      <c r="H646" s="20">
        <f t="shared" si="10"/>
        <v>12632</v>
      </c>
      <c r="I646" s="8" t="s">
        <v>2280</v>
      </c>
      <c r="J646" s="8" t="s">
        <v>42</v>
      </c>
      <c r="K646" s="8" t="s">
        <v>42</v>
      </c>
      <c r="L646" s="8" t="s">
        <v>42</v>
      </c>
      <c r="M646" s="8" t="s">
        <v>6178</v>
      </c>
      <c r="N646" s="1" t="s">
        <v>42</v>
      </c>
    </row>
    <row r="647" spans="1:14" ht="30" customHeight="1" x14ac:dyDescent="0.3">
      <c r="A647" s="8" t="s">
        <v>2284</v>
      </c>
      <c r="B647" s="8" t="s">
        <v>2275</v>
      </c>
      <c r="C647" s="8" t="s">
        <v>2282</v>
      </c>
      <c r="D647" s="8" t="s">
        <v>1726</v>
      </c>
      <c r="E647" s="20">
        <f>일위대가!F4179</f>
        <v>970</v>
      </c>
      <c r="F647" s="20">
        <f>일위대가!H4179</f>
        <v>11832</v>
      </c>
      <c r="G647" s="20">
        <f>일위대가!J4179</f>
        <v>597</v>
      </c>
      <c r="H647" s="20">
        <f t="shared" si="10"/>
        <v>13399</v>
      </c>
      <c r="I647" s="8" t="s">
        <v>2283</v>
      </c>
      <c r="J647" s="8" t="s">
        <v>42</v>
      </c>
      <c r="K647" s="8" t="s">
        <v>42</v>
      </c>
      <c r="L647" s="8" t="s">
        <v>42</v>
      </c>
      <c r="M647" s="8" t="s">
        <v>6178</v>
      </c>
      <c r="N647" s="1" t="s">
        <v>42</v>
      </c>
    </row>
    <row r="648" spans="1:14" ht="30" customHeight="1" x14ac:dyDescent="0.3">
      <c r="A648" s="8" t="s">
        <v>2287</v>
      </c>
      <c r="B648" s="8" t="s">
        <v>2275</v>
      </c>
      <c r="C648" s="8" t="s">
        <v>2285</v>
      </c>
      <c r="D648" s="8" t="s">
        <v>1726</v>
      </c>
      <c r="E648" s="20">
        <f>일위대가!F4184</f>
        <v>528</v>
      </c>
      <c r="F648" s="20">
        <f>일위대가!H4184</f>
        <v>11866</v>
      </c>
      <c r="G648" s="20">
        <f>일위대가!J4184</f>
        <v>436</v>
      </c>
      <c r="H648" s="20">
        <f t="shared" si="10"/>
        <v>12830</v>
      </c>
      <c r="I648" s="8" t="s">
        <v>2286</v>
      </c>
      <c r="J648" s="8" t="s">
        <v>42</v>
      </c>
      <c r="K648" s="8" t="s">
        <v>42</v>
      </c>
      <c r="L648" s="8" t="s">
        <v>42</v>
      </c>
      <c r="M648" s="8" t="s">
        <v>6178</v>
      </c>
      <c r="N648" s="1" t="s">
        <v>42</v>
      </c>
    </row>
    <row r="649" spans="1:14" ht="30" customHeight="1" x14ac:dyDescent="0.3">
      <c r="A649" s="8" t="s">
        <v>2290</v>
      </c>
      <c r="B649" s="8" t="s">
        <v>2275</v>
      </c>
      <c r="C649" s="8" t="s">
        <v>2288</v>
      </c>
      <c r="D649" s="8" t="s">
        <v>1726</v>
      </c>
      <c r="E649" s="20">
        <f>일위대가!F4189</f>
        <v>422</v>
      </c>
      <c r="F649" s="20">
        <f>일위대가!H4189</f>
        <v>15943</v>
      </c>
      <c r="G649" s="20">
        <f>일위대가!J4189</f>
        <v>516</v>
      </c>
      <c r="H649" s="20">
        <f t="shared" si="10"/>
        <v>16881</v>
      </c>
      <c r="I649" s="8" t="s">
        <v>2289</v>
      </c>
      <c r="J649" s="8" t="s">
        <v>42</v>
      </c>
      <c r="K649" s="8" t="s">
        <v>42</v>
      </c>
      <c r="L649" s="8" t="s">
        <v>42</v>
      </c>
      <c r="M649" s="8" t="s">
        <v>6178</v>
      </c>
      <c r="N649" s="1" t="s">
        <v>42</v>
      </c>
    </row>
    <row r="650" spans="1:14" ht="30" customHeight="1" x14ac:dyDescent="0.3">
      <c r="A650" s="8" t="s">
        <v>2298</v>
      </c>
      <c r="B650" s="8" t="s">
        <v>2295</v>
      </c>
      <c r="C650" s="8" t="s">
        <v>2296</v>
      </c>
      <c r="D650" s="8" t="s">
        <v>1726</v>
      </c>
      <c r="E650" s="20">
        <f>일위대가!F4195</f>
        <v>0</v>
      </c>
      <c r="F650" s="20">
        <f>일위대가!H4195</f>
        <v>17989</v>
      </c>
      <c r="G650" s="20">
        <f>일위대가!J4195</f>
        <v>539</v>
      </c>
      <c r="H650" s="20">
        <f t="shared" si="10"/>
        <v>18528</v>
      </c>
      <c r="I650" s="8" t="s">
        <v>2297</v>
      </c>
      <c r="J650" s="8" t="s">
        <v>42</v>
      </c>
      <c r="K650" s="8" t="s">
        <v>42</v>
      </c>
      <c r="L650" s="8" t="s">
        <v>42</v>
      </c>
      <c r="M650" s="8" t="s">
        <v>6680</v>
      </c>
      <c r="N650" s="1" t="s">
        <v>42</v>
      </c>
    </row>
    <row r="651" spans="1:14" ht="30" customHeight="1" x14ac:dyDescent="0.3">
      <c r="A651" s="8" t="s">
        <v>2301</v>
      </c>
      <c r="B651" s="8" t="s">
        <v>2295</v>
      </c>
      <c r="C651" s="8" t="s">
        <v>2299</v>
      </c>
      <c r="D651" s="8" t="s">
        <v>1726</v>
      </c>
      <c r="E651" s="20">
        <f>일위대가!F4201</f>
        <v>0</v>
      </c>
      <c r="F651" s="20">
        <f>일위대가!H4201</f>
        <v>29146</v>
      </c>
      <c r="G651" s="20">
        <f>일위대가!J4201</f>
        <v>874</v>
      </c>
      <c r="H651" s="20">
        <f t="shared" si="10"/>
        <v>30020</v>
      </c>
      <c r="I651" s="8" t="s">
        <v>2300</v>
      </c>
      <c r="J651" s="8" t="s">
        <v>42</v>
      </c>
      <c r="K651" s="8" t="s">
        <v>42</v>
      </c>
      <c r="L651" s="8" t="s">
        <v>42</v>
      </c>
      <c r="M651" s="8" t="s">
        <v>6680</v>
      </c>
      <c r="N651" s="1" t="s">
        <v>42</v>
      </c>
    </row>
    <row r="652" spans="1:14" ht="30" customHeight="1" x14ac:dyDescent="0.3">
      <c r="A652" s="8" t="s">
        <v>2304</v>
      </c>
      <c r="B652" s="8" t="s">
        <v>2295</v>
      </c>
      <c r="C652" s="8" t="s">
        <v>2302</v>
      </c>
      <c r="D652" s="8" t="s">
        <v>1726</v>
      </c>
      <c r="E652" s="20">
        <f>일위대가!F4207</f>
        <v>0</v>
      </c>
      <c r="F652" s="20">
        <f>일위대가!H4207</f>
        <v>49470</v>
      </c>
      <c r="G652" s="20">
        <f>일위대가!J4207</f>
        <v>1484</v>
      </c>
      <c r="H652" s="20">
        <f t="shared" si="10"/>
        <v>50954</v>
      </c>
      <c r="I652" s="8" t="s">
        <v>2303</v>
      </c>
      <c r="J652" s="8" t="s">
        <v>42</v>
      </c>
      <c r="K652" s="8" t="s">
        <v>42</v>
      </c>
      <c r="L652" s="8" t="s">
        <v>42</v>
      </c>
      <c r="M652" s="8" t="s">
        <v>6680</v>
      </c>
      <c r="N652" s="1" t="s">
        <v>42</v>
      </c>
    </row>
    <row r="653" spans="1:14" ht="30" customHeight="1" x14ac:dyDescent="0.3">
      <c r="A653" s="8" t="s">
        <v>2307</v>
      </c>
      <c r="B653" s="8" t="s">
        <v>2305</v>
      </c>
      <c r="C653" s="8" t="s">
        <v>2299</v>
      </c>
      <c r="D653" s="8" t="s">
        <v>1726</v>
      </c>
      <c r="E653" s="20">
        <f>일위대가!F4214</f>
        <v>828</v>
      </c>
      <c r="F653" s="20">
        <f>일위대가!H4214</f>
        <v>21804</v>
      </c>
      <c r="G653" s="20">
        <f>일위대가!J4214</f>
        <v>3309</v>
      </c>
      <c r="H653" s="20">
        <f t="shared" si="10"/>
        <v>25941</v>
      </c>
      <c r="I653" s="8" t="s">
        <v>2306</v>
      </c>
      <c r="J653" s="8" t="s">
        <v>42</v>
      </c>
      <c r="K653" s="8" t="s">
        <v>42</v>
      </c>
      <c r="L653" s="8" t="s">
        <v>42</v>
      </c>
      <c r="M653" s="8" t="s">
        <v>6680</v>
      </c>
      <c r="N653" s="1" t="s">
        <v>42</v>
      </c>
    </row>
    <row r="654" spans="1:14" ht="30" customHeight="1" x14ac:dyDescent="0.3">
      <c r="A654" s="8" t="s">
        <v>2309</v>
      </c>
      <c r="B654" s="8" t="s">
        <v>2305</v>
      </c>
      <c r="C654" s="8" t="s">
        <v>2302</v>
      </c>
      <c r="D654" s="8" t="s">
        <v>1726</v>
      </c>
      <c r="E654" s="20">
        <f>일위대가!F4221</f>
        <v>1280</v>
      </c>
      <c r="F654" s="20">
        <f>일위대가!H4221</f>
        <v>33637</v>
      </c>
      <c r="G654" s="20">
        <f>일위대가!J4221</f>
        <v>5111</v>
      </c>
      <c r="H654" s="20">
        <f t="shared" si="10"/>
        <v>40028</v>
      </c>
      <c r="I654" s="8" t="s">
        <v>2308</v>
      </c>
      <c r="J654" s="8" t="s">
        <v>42</v>
      </c>
      <c r="K654" s="8" t="s">
        <v>42</v>
      </c>
      <c r="L654" s="8" t="s">
        <v>42</v>
      </c>
      <c r="M654" s="8" t="s">
        <v>6680</v>
      </c>
      <c r="N654" s="1" t="s">
        <v>42</v>
      </c>
    </row>
    <row r="655" spans="1:14" ht="30" customHeight="1" x14ac:dyDescent="0.3">
      <c r="A655" s="8" t="s">
        <v>2312</v>
      </c>
      <c r="B655" s="8" t="s">
        <v>2305</v>
      </c>
      <c r="C655" s="8" t="s">
        <v>2310</v>
      </c>
      <c r="D655" s="8" t="s">
        <v>1726</v>
      </c>
      <c r="E655" s="20">
        <f>일위대가!F4228</f>
        <v>2203</v>
      </c>
      <c r="F655" s="20">
        <f>일위대가!H4228</f>
        <v>57844</v>
      </c>
      <c r="G655" s="20">
        <f>일위대가!J4228</f>
        <v>8796</v>
      </c>
      <c r="H655" s="20">
        <f t="shared" si="10"/>
        <v>68843</v>
      </c>
      <c r="I655" s="8" t="s">
        <v>2311</v>
      </c>
      <c r="J655" s="8" t="s">
        <v>42</v>
      </c>
      <c r="K655" s="8" t="s">
        <v>42</v>
      </c>
      <c r="L655" s="8" t="s">
        <v>42</v>
      </c>
      <c r="M655" s="8" t="s">
        <v>6680</v>
      </c>
      <c r="N655" s="1" t="s">
        <v>42</v>
      </c>
    </row>
    <row r="656" spans="1:14" ht="30" customHeight="1" x14ac:dyDescent="0.3">
      <c r="A656" s="8" t="s">
        <v>2315</v>
      </c>
      <c r="B656" s="8" t="s">
        <v>2305</v>
      </c>
      <c r="C656" s="8" t="s">
        <v>2313</v>
      </c>
      <c r="D656" s="8" t="s">
        <v>1726</v>
      </c>
      <c r="E656" s="20">
        <f>일위대가!F4235</f>
        <v>3051</v>
      </c>
      <c r="F656" s="20">
        <f>일위대가!H4235</f>
        <v>80084</v>
      </c>
      <c r="G656" s="20">
        <f>일위대가!J4235</f>
        <v>12182</v>
      </c>
      <c r="H656" s="20">
        <f t="shared" si="10"/>
        <v>95317</v>
      </c>
      <c r="I656" s="8" t="s">
        <v>2314</v>
      </c>
      <c r="J656" s="8" t="s">
        <v>42</v>
      </c>
      <c r="K656" s="8" t="s">
        <v>42</v>
      </c>
      <c r="L656" s="8" t="s">
        <v>42</v>
      </c>
      <c r="M656" s="8" t="s">
        <v>6680</v>
      </c>
      <c r="N656" s="1" t="s">
        <v>42</v>
      </c>
    </row>
    <row r="657" spans="1:14" ht="30" customHeight="1" x14ac:dyDescent="0.3">
      <c r="A657" s="8" t="s">
        <v>2318</v>
      </c>
      <c r="B657" s="8" t="s">
        <v>2305</v>
      </c>
      <c r="C657" s="8" t="s">
        <v>2316</v>
      </c>
      <c r="D657" s="8" t="s">
        <v>1726</v>
      </c>
      <c r="E657" s="20">
        <f>일위대가!F4242</f>
        <v>4962</v>
      </c>
      <c r="F657" s="20">
        <f>일위대가!H4242</f>
        <v>130947</v>
      </c>
      <c r="G657" s="20">
        <f>일위대가!J4242</f>
        <v>19831</v>
      </c>
      <c r="H657" s="20">
        <f t="shared" si="10"/>
        <v>155740</v>
      </c>
      <c r="I657" s="8" t="s">
        <v>2317</v>
      </c>
      <c r="J657" s="8" t="s">
        <v>42</v>
      </c>
      <c r="K657" s="8" t="s">
        <v>42</v>
      </c>
      <c r="L657" s="8" t="s">
        <v>42</v>
      </c>
      <c r="M657" s="8" t="s">
        <v>6680</v>
      </c>
      <c r="N657" s="1" t="s">
        <v>42</v>
      </c>
    </row>
    <row r="658" spans="1:14" ht="30" customHeight="1" x14ac:dyDescent="0.3">
      <c r="A658" s="8" t="s">
        <v>2321</v>
      </c>
      <c r="B658" s="8" t="s">
        <v>2305</v>
      </c>
      <c r="C658" s="8" t="s">
        <v>2319</v>
      </c>
      <c r="D658" s="8" t="s">
        <v>1726</v>
      </c>
      <c r="E658" s="20">
        <f>일위대가!F4249</f>
        <v>6599</v>
      </c>
      <c r="F658" s="20">
        <f>일위대가!H4249</f>
        <v>173073</v>
      </c>
      <c r="G658" s="20">
        <f>일위대가!J4249</f>
        <v>26342</v>
      </c>
      <c r="H658" s="20">
        <f t="shared" si="10"/>
        <v>206014</v>
      </c>
      <c r="I658" s="8" t="s">
        <v>2320</v>
      </c>
      <c r="J658" s="8" t="s">
        <v>42</v>
      </c>
      <c r="K658" s="8" t="s">
        <v>42</v>
      </c>
      <c r="L658" s="8" t="s">
        <v>42</v>
      </c>
      <c r="M658" s="8" t="s">
        <v>6680</v>
      </c>
      <c r="N658" s="1" t="s">
        <v>42</v>
      </c>
    </row>
    <row r="659" spans="1:14" ht="30" customHeight="1" x14ac:dyDescent="0.3">
      <c r="A659" s="8" t="s">
        <v>2324</v>
      </c>
      <c r="B659" s="8" t="s">
        <v>2322</v>
      </c>
      <c r="C659" s="8" t="s">
        <v>2296</v>
      </c>
      <c r="D659" s="8" t="s">
        <v>1726</v>
      </c>
      <c r="E659" s="20">
        <f>일위대가!F4255</f>
        <v>0</v>
      </c>
      <c r="F659" s="20">
        <f>일위대가!H4255</f>
        <v>15419</v>
      </c>
      <c r="G659" s="20">
        <f>일위대가!J4255</f>
        <v>308</v>
      </c>
      <c r="H659" s="20">
        <f t="shared" si="10"/>
        <v>15727</v>
      </c>
      <c r="I659" s="8" t="s">
        <v>2323</v>
      </c>
      <c r="J659" s="8" t="s">
        <v>42</v>
      </c>
      <c r="K659" s="8" t="s">
        <v>42</v>
      </c>
      <c r="L659" s="8" t="s">
        <v>42</v>
      </c>
      <c r="M659" s="8" t="s">
        <v>6680</v>
      </c>
      <c r="N659" s="1" t="s">
        <v>42</v>
      </c>
    </row>
    <row r="660" spans="1:14" ht="30" customHeight="1" x14ac:dyDescent="0.3">
      <c r="A660" s="8" t="s">
        <v>2326</v>
      </c>
      <c r="B660" s="8" t="s">
        <v>2322</v>
      </c>
      <c r="C660" s="8" t="s">
        <v>2299</v>
      </c>
      <c r="D660" s="8" t="s">
        <v>1726</v>
      </c>
      <c r="E660" s="20">
        <f>일위대가!F4261</f>
        <v>0</v>
      </c>
      <c r="F660" s="20">
        <f>일위대가!H4261</f>
        <v>26748</v>
      </c>
      <c r="G660" s="20">
        <f>일위대가!J4261</f>
        <v>802</v>
      </c>
      <c r="H660" s="20">
        <f t="shared" si="10"/>
        <v>27550</v>
      </c>
      <c r="I660" s="8" t="s">
        <v>2325</v>
      </c>
      <c r="J660" s="8" t="s">
        <v>42</v>
      </c>
      <c r="K660" s="8" t="s">
        <v>42</v>
      </c>
      <c r="L660" s="8" t="s">
        <v>42</v>
      </c>
      <c r="M660" s="8" t="s">
        <v>6680</v>
      </c>
      <c r="N660" s="1" t="s">
        <v>42</v>
      </c>
    </row>
    <row r="661" spans="1:14" ht="30" customHeight="1" x14ac:dyDescent="0.3">
      <c r="A661" s="8" t="s">
        <v>2328</v>
      </c>
      <c r="B661" s="8" t="s">
        <v>2322</v>
      </c>
      <c r="C661" s="8" t="s">
        <v>2302</v>
      </c>
      <c r="D661" s="8" t="s">
        <v>1726</v>
      </c>
      <c r="E661" s="20">
        <f>일위대가!F4267</f>
        <v>0</v>
      </c>
      <c r="F661" s="20">
        <f>일위대가!H4267</f>
        <v>42810</v>
      </c>
      <c r="G661" s="20">
        <f>일위대가!J4267</f>
        <v>1284</v>
      </c>
      <c r="H661" s="20">
        <f t="shared" si="10"/>
        <v>44094</v>
      </c>
      <c r="I661" s="8" t="s">
        <v>2327</v>
      </c>
      <c r="J661" s="8" t="s">
        <v>42</v>
      </c>
      <c r="K661" s="8" t="s">
        <v>42</v>
      </c>
      <c r="L661" s="8" t="s">
        <v>42</v>
      </c>
      <c r="M661" s="8" t="s">
        <v>6680</v>
      </c>
      <c r="N661" s="1" t="s">
        <v>42</v>
      </c>
    </row>
    <row r="662" spans="1:14" ht="30" customHeight="1" x14ac:dyDescent="0.3">
      <c r="A662" s="8" t="s">
        <v>2331</v>
      </c>
      <c r="B662" s="8" t="s">
        <v>2329</v>
      </c>
      <c r="C662" s="8" t="s">
        <v>2299</v>
      </c>
      <c r="D662" s="8" t="s">
        <v>1726</v>
      </c>
      <c r="E662" s="20">
        <f>일위대가!F4274</f>
        <v>709</v>
      </c>
      <c r="F662" s="20">
        <f>일위대가!H4274</f>
        <v>18682</v>
      </c>
      <c r="G662" s="20">
        <f>일위대가!J4274</f>
        <v>2834</v>
      </c>
      <c r="H662" s="20">
        <f t="shared" si="10"/>
        <v>22225</v>
      </c>
      <c r="I662" s="8" t="s">
        <v>2330</v>
      </c>
      <c r="J662" s="8" t="s">
        <v>42</v>
      </c>
      <c r="K662" s="8" t="s">
        <v>42</v>
      </c>
      <c r="L662" s="8" t="s">
        <v>42</v>
      </c>
      <c r="M662" s="8" t="s">
        <v>6680</v>
      </c>
      <c r="N662" s="1" t="s">
        <v>42</v>
      </c>
    </row>
    <row r="663" spans="1:14" ht="30" customHeight="1" x14ac:dyDescent="0.3">
      <c r="A663" s="8" t="s">
        <v>2333</v>
      </c>
      <c r="B663" s="8" t="s">
        <v>2329</v>
      </c>
      <c r="C663" s="8" t="s">
        <v>2302</v>
      </c>
      <c r="D663" s="8" t="s">
        <v>1726</v>
      </c>
      <c r="E663" s="20">
        <f>일위대가!F4281</f>
        <v>1136</v>
      </c>
      <c r="F663" s="20">
        <f>일위대가!H4281</f>
        <v>29795</v>
      </c>
      <c r="G663" s="20">
        <f>일위대가!J4281</f>
        <v>4535</v>
      </c>
      <c r="H663" s="20">
        <f t="shared" si="10"/>
        <v>35466</v>
      </c>
      <c r="I663" s="8" t="s">
        <v>2332</v>
      </c>
      <c r="J663" s="8" t="s">
        <v>42</v>
      </c>
      <c r="K663" s="8" t="s">
        <v>42</v>
      </c>
      <c r="L663" s="8" t="s">
        <v>42</v>
      </c>
      <c r="M663" s="8" t="s">
        <v>6680</v>
      </c>
      <c r="N663" s="1" t="s">
        <v>42</v>
      </c>
    </row>
    <row r="664" spans="1:14" ht="30" customHeight="1" x14ac:dyDescent="0.3">
      <c r="A664" s="8" t="s">
        <v>2335</v>
      </c>
      <c r="B664" s="8" t="s">
        <v>2329</v>
      </c>
      <c r="C664" s="8" t="s">
        <v>2310</v>
      </c>
      <c r="D664" s="8" t="s">
        <v>1726</v>
      </c>
      <c r="E664" s="20">
        <f>일위대가!F4288</f>
        <v>1806</v>
      </c>
      <c r="F664" s="20">
        <f>일위대가!H4288</f>
        <v>47265</v>
      </c>
      <c r="G664" s="20">
        <f>일위대가!J4288</f>
        <v>7206</v>
      </c>
      <c r="H664" s="20">
        <f t="shared" si="10"/>
        <v>56277</v>
      </c>
      <c r="I664" s="8" t="s">
        <v>2334</v>
      </c>
      <c r="J664" s="8" t="s">
        <v>42</v>
      </c>
      <c r="K664" s="8" t="s">
        <v>42</v>
      </c>
      <c r="L664" s="8" t="s">
        <v>42</v>
      </c>
      <c r="M664" s="8" t="s">
        <v>6680</v>
      </c>
      <c r="N664" s="1" t="s">
        <v>42</v>
      </c>
    </row>
    <row r="665" spans="1:14" ht="30" customHeight="1" x14ac:dyDescent="0.3">
      <c r="A665" s="8" t="s">
        <v>2337</v>
      </c>
      <c r="B665" s="8" t="s">
        <v>2329</v>
      </c>
      <c r="C665" s="8" t="s">
        <v>2313</v>
      </c>
      <c r="D665" s="8" t="s">
        <v>1726</v>
      </c>
      <c r="E665" s="20">
        <f>일위대가!F4295</f>
        <v>2644</v>
      </c>
      <c r="F665" s="20">
        <f>일위대가!H4295</f>
        <v>69342</v>
      </c>
      <c r="G665" s="20">
        <f>일위대가!J4295</f>
        <v>10556</v>
      </c>
      <c r="H665" s="20">
        <f t="shared" si="10"/>
        <v>82542</v>
      </c>
      <c r="I665" s="8" t="s">
        <v>2336</v>
      </c>
      <c r="J665" s="8" t="s">
        <v>42</v>
      </c>
      <c r="K665" s="8" t="s">
        <v>42</v>
      </c>
      <c r="L665" s="8" t="s">
        <v>42</v>
      </c>
      <c r="M665" s="8" t="s">
        <v>6680</v>
      </c>
      <c r="N665" s="1" t="s">
        <v>42</v>
      </c>
    </row>
    <row r="666" spans="1:14" ht="30" customHeight="1" x14ac:dyDescent="0.3">
      <c r="A666" s="8" t="s">
        <v>2339</v>
      </c>
      <c r="B666" s="8" t="s">
        <v>2329</v>
      </c>
      <c r="C666" s="8" t="s">
        <v>2316</v>
      </c>
      <c r="D666" s="8" t="s">
        <v>1726</v>
      </c>
      <c r="E666" s="20">
        <f>일위대가!F4302</f>
        <v>3969</v>
      </c>
      <c r="F666" s="20">
        <f>일위대가!H4302</f>
        <v>104070</v>
      </c>
      <c r="G666" s="20">
        <f>일위대가!J4302</f>
        <v>15844</v>
      </c>
      <c r="H666" s="20">
        <f t="shared" si="10"/>
        <v>123883</v>
      </c>
      <c r="I666" s="8" t="s">
        <v>2338</v>
      </c>
      <c r="J666" s="8" t="s">
        <v>42</v>
      </c>
      <c r="K666" s="8" t="s">
        <v>42</v>
      </c>
      <c r="L666" s="8" t="s">
        <v>42</v>
      </c>
      <c r="M666" s="8" t="s">
        <v>6680</v>
      </c>
      <c r="N666" s="1" t="s">
        <v>42</v>
      </c>
    </row>
    <row r="667" spans="1:14" ht="30" customHeight="1" x14ac:dyDescent="0.3">
      <c r="A667" s="8" t="s">
        <v>2341</v>
      </c>
      <c r="B667" s="8" t="s">
        <v>2329</v>
      </c>
      <c r="C667" s="8" t="s">
        <v>2319</v>
      </c>
      <c r="D667" s="8" t="s">
        <v>1726</v>
      </c>
      <c r="E667" s="20">
        <f>일위대가!F4309</f>
        <v>5656</v>
      </c>
      <c r="F667" s="20">
        <f>일위대가!H4309</f>
        <v>149045</v>
      </c>
      <c r="G667" s="20">
        <f>일위대가!J4309</f>
        <v>22600</v>
      </c>
      <c r="H667" s="20">
        <f t="shared" si="10"/>
        <v>177301</v>
      </c>
      <c r="I667" s="8" t="s">
        <v>2340</v>
      </c>
      <c r="J667" s="8" t="s">
        <v>42</v>
      </c>
      <c r="K667" s="8" t="s">
        <v>42</v>
      </c>
      <c r="L667" s="8" t="s">
        <v>42</v>
      </c>
      <c r="M667" s="8" t="s">
        <v>6680</v>
      </c>
      <c r="N667" s="1" t="s">
        <v>42</v>
      </c>
    </row>
    <row r="668" spans="1:14" ht="30" customHeight="1" x14ac:dyDescent="0.3">
      <c r="A668" s="8" t="s">
        <v>2346</v>
      </c>
      <c r="B668" s="8" t="s">
        <v>2344</v>
      </c>
      <c r="C668" s="8" t="s">
        <v>2296</v>
      </c>
      <c r="D668" s="8" t="s">
        <v>1726</v>
      </c>
      <c r="E668" s="20">
        <f>일위대가!F4315</f>
        <v>0</v>
      </c>
      <c r="F668" s="20">
        <f>일위대가!H4315</f>
        <v>27861</v>
      </c>
      <c r="G668" s="20">
        <f>일위대가!J4315</f>
        <v>557</v>
      </c>
      <c r="H668" s="20">
        <f t="shared" si="10"/>
        <v>28418</v>
      </c>
      <c r="I668" s="8" t="s">
        <v>2345</v>
      </c>
      <c r="J668" s="8" t="s">
        <v>42</v>
      </c>
      <c r="K668" s="8" t="s">
        <v>42</v>
      </c>
      <c r="L668" s="8" t="s">
        <v>42</v>
      </c>
      <c r="M668" s="8" t="s">
        <v>6765</v>
      </c>
      <c r="N668" s="1" t="s">
        <v>42</v>
      </c>
    </row>
    <row r="669" spans="1:14" ht="30" customHeight="1" x14ac:dyDescent="0.3">
      <c r="A669" s="8" t="s">
        <v>2348</v>
      </c>
      <c r="B669" s="8" t="s">
        <v>2344</v>
      </c>
      <c r="C669" s="8" t="s">
        <v>2299</v>
      </c>
      <c r="D669" s="8" t="s">
        <v>1726</v>
      </c>
      <c r="E669" s="20">
        <f>일위대가!F4321</f>
        <v>0</v>
      </c>
      <c r="F669" s="20">
        <f>일위대가!H4321</f>
        <v>45850</v>
      </c>
      <c r="G669" s="20">
        <f>일위대가!J4321</f>
        <v>917</v>
      </c>
      <c r="H669" s="20">
        <f t="shared" si="10"/>
        <v>46767</v>
      </c>
      <c r="I669" s="8" t="s">
        <v>2347</v>
      </c>
      <c r="J669" s="8" t="s">
        <v>42</v>
      </c>
      <c r="K669" s="8" t="s">
        <v>42</v>
      </c>
      <c r="L669" s="8" t="s">
        <v>42</v>
      </c>
      <c r="M669" s="8" t="s">
        <v>6765</v>
      </c>
      <c r="N669" s="1" t="s">
        <v>42</v>
      </c>
    </row>
    <row r="670" spans="1:14" ht="30" customHeight="1" x14ac:dyDescent="0.3">
      <c r="A670" s="8" t="s">
        <v>2350</v>
      </c>
      <c r="B670" s="8" t="s">
        <v>2344</v>
      </c>
      <c r="C670" s="8" t="s">
        <v>2302</v>
      </c>
      <c r="D670" s="8" t="s">
        <v>1726</v>
      </c>
      <c r="E670" s="20">
        <f>일위대가!F4327</f>
        <v>0</v>
      </c>
      <c r="F670" s="20">
        <f>일위대가!H4327</f>
        <v>81169</v>
      </c>
      <c r="G670" s="20">
        <f>일위대가!J4327</f>
        <v>1623</v>
      </c>
      <c r="H670" s="20">
        <f t="shared" si="10"/>
        <v>82792</v>
      </c>
      <c r="I670" s="8" t="s">
        <v>2349</v>
      </c>
      <c r="J670" s="8" t="s">
        <v>42</v>
      </c>
      <c r="K670" s="8" t="s">
        <v>42</v>
      </c>
      <c r="L670" s="8" t="s">
        <v>42</v>
      </c>
      <c r="M670" s="8" t="s">
        <v>6765</v>
      </c>
      <c r="N670" s="1" t="s">
        <v>42</v>
      </c>
    </row>
    <row r="671" spans="1:14" ht="30" customHeight="1" x14ac:dyDescent="0.3">
      <c r="A671" s="8" t="s">
        <v>2353</v>
      </c>
      <c r="B671" s="8" t="s">
        <v>2351</v>
      </c>
      <c r="C671" s="8" t="s">
        <v>2299</v>
      </c>
      <c r="D671" s="8" t="s">
        <v>1726</v>
      </c>
      <c r="E671" s="20">
        <f>일위대가!F4334</f>
        <v>1280</v>
      </c>
      <c r="F671" s="20">
        <f>일위대가!H4334</f>
        <v>33637</v>
      </c>
      <c r="G671" s="20">
        <f>일위대가!J4334</f>
        <v>4903</v>
      </c>
      <c r="H671" s="20">
        <f t="shared" si="10"/>
        <v>39820</v>
      </c>
      <c r="I671" s="8" t="s">
        <v>2352</v>
      </c>
      <c r="J671" s="8" t="s">
        <v>42</v>
      </c>
      <c r="K671" s="8" t="s">
        <v>42</v>
      </c>
      <c r="L671" s="8" t="s">
        <v>42</v>
      </c>
      <c r="M671" s="8" t="s">
        <v>6765</v>
      </c>
      <c r="N671" s="1" t="s">
        <v>42</v>
      </c>
    </row>
    <row r="672" spans="1:14" ht="30" customHeight="1" x14ac:dyDescent="0.3">
      <c r="A672" s="8" t="s">
        <v>2355</v>
      </c>
      <c r="B672" s="8" t="s">
        <v>2351</v>
      </c>
      <c r="C672" s="8" t="s">
        <v>2302</v>
      </c>
      <c r="D672" s="8" t="s">
        <v>1726</v>
      </c>
      <c r="E672" s="20">
        <f>일위대가!F4341</f>
        <v>1984</v>
      </c>
      <c r="F672" s="20">
        <f>일위대가!H4341</f>
        <v>52035</v>
      </c>
      <c r="G672" s="20">
        <f>일위대가!J4341</f>
        <v>7600</v>
      </c>
      <c r="H672" s="20">
        <f t="shared" si="10"/>
        <v>61619</v>
      </c>
      <c r="I672" s="8" t="s">
        <v>2354</v>
      </c>
      <c r="J672" s="8" t="s">
        <v>42</v>
      </c>
      <c r="K672" s="8" t="s">
        <v>42</v>
      </c>
      <c r="L672" s="8" t="s">
        <v>42</v>
      </c>
      <c r="M672" s="8" t="s">
        <v>6765</v>
      </c>
      <c r="N672" s="1" t="s">
        <v>42</v>
      </c>
    </row>
    <row r="673" spans="1:14" ht="30" customHeight="1" x14ac:dyDescent="0.3">
      <c r="A673" s="8" t="s">
        <v>2357</v>
      </c>
      <c r="B673" s="8" t="s">
        <v>2351</v>
      </c>
      <c r="C673" s="8" t="s">
        <v>2310</v>
      </c>
      <c r="D673" s="8" t="s">
        <v>1726</v>
      </c>
      <c r="E673" s="20">
        <f>일위대가!F4348</f>
        <v>3309</v>
      </c>
      <c r="F673" s="20">
        <f>일위대가!H4348</f>
        <v>86762</v>
      </c>
      <c r="G673" s="20">
        <f>일위대가!J4348</f>
        <v>12674</v>
      </c>
      <c r="H673" s="20">
        <f t="shared" si="10"/>
        <v>102745</v>
      </c>
      <c r="I673" s="8" t="s">
        <v>2356</v>
      </c>
      <c r="J673" s="8" t="s">
        <v>42</v>
      </c>
      <c r="K673" s="8" t="s">
        <v>42</v>
      </c>
      <c r="L673" s="8" t="s">
        <v>42</v>
      </c>
      <c r="M673" s="8" t="s">
        <v>6765</v>
      </c>
      <c r="N673" s="1" t="s">
        <v>42</v>
      </c>
    </row>
    <row r="674" spans="1:14" ht="30" customHeight="1" x14ac:dyDescent="0.3">
      <c r="A674" s="8" t="s">
        <v>2359</v>
      </c>
      <c r="B674" s="8" t="s">
        <v>2351</v>
      </c>
      <c r="C674" s="8" t="s">
        <v>2313</v>
      </c>
      <c r="D674" s="8" t="s">
        <v>1726</v>
      </c>
      <c r="E674" s="20">
        <f>일위대가!F4355</f>
        <v>4962</v>
      </c>
      <c r="F674" s="20">
        <f>일위대가!H4355</f>
        <v>130947</v>
      </c>
      <c r="G674" s="20">
        <f>일위대가!J4355</f>
        <v>19019</v>
      </c>
      <c r="H674" s="20">
        <f t="shared" si="10"/>
        <v>154928</v>
      </c>
      <c r="I674" s="8" t="s">
        <v>2358</v>
      </c>
      <c r="J674" s="8" t="s">
        <v>42</v>
      </c>
      <c r="K674" s="8" t="s">
        <v>42</v>
      </c>
      <c r="L674" s="8" t="s">
        <v>42</v>
      </c>
      <c r="M674" s="8" t="s">
        <v>6765</v>
      </c>
      <c r="N674" s="1" t="s">
        <v>42</v>
      </c>
    </row>
    <row r="675" spans="1:14" ht="30" customHeight="1" x14ac:dyDescent="0.3">
      <c r="A675" s="8" t="s">
        <v>2361</v>
      </c>
      <c r="B675" s="8" t="s">
        <v>2351</v>
      </c>
      <c r="C675" s="8" t="s">
        <v>2316</v>
      </c>
      <c r="D675" s="8" t="s">
        <v>1726</v>
      </c>
      <c r="E675" s="20">
        <f>일위대가!F4362</f>
        <v>7939</v>
      </c>
      <c r="F675" s="20">
        <f>일위대가!H4362</f>
        <v>208140</v>
      </c>
      <c r="G675" s="20">
        <f>일위대가!J4362</f>
        <v>30403</v>
      </c>
      <c r="H675" s="20">
        <f t="shared" si="10"/>
        <v>246482</v>
      </c>
      <c r="I675" s="8" t="s">
        <v>2360</v>
      </c>
      <c r="J675" s="8" t="s">
        <v>42</v>
      </c>
      <c r="K675" s="8" t="s">
        <v>42</v>
      </c>
      <c r="L675" s="8" t="s">
        <v>42</v>
      </c>
      <c r="M675" s="8" t="s">
        <v>6765</v>
      </c>
      <c r="N675" s="1" t="s">
        <v>42</v>
      </c>
    </row>
    <row r="676" spans="1:14" ht="30" customHeight="1" x14ac:dyDescent="0.3">
      <c r="A676" s="8" t="s">
        <v>2363</v>
      </c>
      <c r="B676" s="8" t="s">
        <v>2351</v>
      </c>
      <c r="C676" s="8" t="s">
        <v>2319</v>
      </c>
      <c r="D676" s="8" t="s">
        <v>1726</v>
      </c>
      <c r="E676" s="20">
        <f>일위대가!F4369</f>
        <v>9924</v>
      </c>
      <c r="F676" s="20">
        <f>일위대가!H4369</f>
        <v>260175</v>
      </c>
      <c r="G676" s="20">
        <f>일위대가!J4369</f>
        <v>38004</v>
      </c>
      <c r="H676" s="20">
        <f t="shared" si="10"/>
        <v>308103</v>
      </c>
      <c r="I676" s="8" t="s">
        <v>2362</v>
      </c>
      <c r="J676" s="8" t="s">
        <v>42</v>
      </c>
      <c r="K676" s="8" t="s">
        <v>42</v>
      </c>
      <c r="L676" s="8" t="s">
        <v>42</v>
      </c>
      <c r="M676" s="8" t="s">
        <v>6765</v>
      </c>
      <c r="N676" s="1" t="s">
        <v>42</v>
      </c>
    </row>
    <row r="677" spans="1:14" ht="30" customHeight="1" x14ac:dyDescent="0.3">
      <c r="A677" s="8" t="s">
        <v>2366</v>
      </c>
      <c r="B677" s="8" t="s">
        <v>2364</v>
      </c>
      <c r="C677" s="8" t="s">
        <v>2296</v>
      </c>
      <c r="D677" s="8" t="s">
        <v>1726</v>
      </c>
      <c r="E677" s="20">
        <f>일위대가!F4375</f>
        <v>0</v>
      </c>
      <c r="F677" s="20">
        <f>일위대가!H4375</f>
        <v>23771</v>
      </c>
      <c r="G677" s="20">
        <f>일위대가!J4375</f>
        <v>475</v>
      </c>
      <c r="H677" s="20">
        <f t="shared" si="10"/>
        <v>24246</v>
      </c>
      <c r="I677" s="8" t="s">
        <v>2365</v>
      </c>
      <c r="J677" s="8" t="s">
        <v>42</v>
      </c>
      <c r="K677" s="8" t="s">
        <v>42</v>
      </c>
      <c r="L677" s="8" t="s">
        <v>42</v>
      </c>
      <c r="M677" s="8" t="s">
        <v>6765</v>
      </c>
      <c r="N677" s="1" t="s">
        <v>42</v>
      </c>
    </row>
    <row r="678" spans="1:14" ht="30" customHeight="1" x14ac:dyDescent="0.3">
      <c r="A678" s="8" t="s">
        <v>2368</v>
      </c>
      <c r="B678" s="8" t="s">
        <v>2364</v>
      </c>
      <c r="C678" s="8" t="s">
        <v>2299</v>
      </c>
      <c r="D678" s="8" t="s">
        <v>1726</v>
      </c>
      <c r="E678" s="20">
        <f>일위대가!F4381</f>
        <v>0</v>
      </c>
      <c r="F678" s="20">
        <f>일위대가!H4381</f>
        <v>40240</v>
      </c>
      <c r="G678" s="20">
        <f>일위대가!J4381</f>
        <v>804</v>
      </c>
      <c r="H678" s="20">
        <f t="shared" si="10"/>
        <v>41044</v>
      </c>
      <c r="I678" s="8" t="s">
        <v>2367</v>
      </c>
      <c r="J678" s="8" t="s">
        <v>42</v>
      </c>
      <c r="K678" s="8" t="s">
        <v>42</v>
      </c>
      <c r="L678" s="8" t="s">
        <v>42</v>
      </c>
      <c r="M678" s="8" t="s">
        <v>6765</v>
      </c>
      <c r="N678" s="1" t="s">
        <v>42</v>
      </c>
    </row>
    <row r="679" spans="1:14" ht="30" customHeight="1" x14ac:dyDescent="0.3">
      <c r="A679" s="8" t="s">
        <v>2370</v>
      </c>
      <c r="B679" s="8" t="s">
        <v>2364</v>
      </c>
      <c r="C679" s="8" t="s">
        <v>2302</v>
      </c>
      <c r="D679" s="8" t="s">
        <v>1726</v>
      </c>
      <c r="E679" s="20">
        <f>일위대가!F4387</f>
        <v>0</v>
      </c>
      <c r="F679" s="20">
        <f>일위대가!H4387</f>
        <v>64247</v>
      </c>
      <c r="G679" s="20">
        <f>일위대가!J4387</f>
        <v>1284</v>
      </c>
      <c r="H679" s="20">
        <f t="shared" si="10"/>
        <v>65531</v>
      </c>
      <c r="I679" s="8" t="s">
        <v>2369</v>
      </c>
      <c r="J679" s="8" t="s">
        <v>42</v>
      </c>
      <c r="K679" s="8" t="s">
        <v>42</v>
      </c>
      <c r="L679" s="8" t="s">
        <v>42</v>
      </c>
      <c r="M679" s="8" t="s">
        <v>6765</v>
      </c>
      <c r="N679" s="1" t="s">
        <v>42</v>
      </c>
    </row>
    <row r="680" spans="1:14" ht="30" customHeight="1" x14ac:dyDescent="0.3">
      <c r="A680" s="8" t="s">
        <v>2373</v>
      </c>
      <c r="B680" s="8" t="s">
        <v>2371</v>
      </c>
      <c r="C680" s="8" t="s">
        <v>2299</v>
      </c>
      <c r="D680" s="8" t="s">
        <v>1726</v>
      </c>
      <c r="E680" s="20">
        <f>일위대가!F4394</f>
        <v>1101</v>
      </c>
      <c r="F680" s="20">
        <f>일위대가!H4394</f>
        <v>29040</v>
      </c>
      <c r="G680" s="20">
        <f>일위대가!J4394</f>
        <v>4221</v>
      </c>
      <c r="H680" s="20">
        <f t="shared" si="10"/>
        <v>34362</v>
      </c>
      <c r="I680" s="8" t="s">
        <v>2372</v>
      </c>
      <c r="J680" s="8" t="s">
        <v>42</v>
      </c>
      <c r="K680" s="8" t="s">
        <v>42</v>
      </c>
      <c r="L680" s="8" t="s">
        <v>42</v>
      </c>
      <c r="M680" s="8" t="s">
        <v>6765</v>
      </c>
      <c r="N680" s="1" t="s">
        <v>42</v>
      </c>
    </row>
    <row r="681" spans="1:14" ht="30" customHeight="1" x14ac:dyDescent="0.3">
      <c r="A681" s="8" t="s">
        <v>2375</v>
      </c>
      <c r="B681" s="8" t="s">
        <v>2371</v>
      </c>
      <c r="C681" s="8" t="s">
        <v>2302</v>
      </c>
      <c r="D681" s="8" t="s">
        <v>1726</v>
      </c>
      <c r="E681" s="20">
        <f>일위대가!F4401</f>
        <v>1726</v>
      </c>
      <c r="F681" s="20">
        <f>일위대가!H4401</f>
        <v>45184</v>
      </c>
      <c r="G681" s="20">
        <f>일위대가!J4401</f>
        <v>6611</v>
      </c>
      <c r="H681" s="20">
        <f t="shared" si="10"/>
        <v>53521</v>
      </c>
      <c r="I681" s="8" t="s">
        <v>2374</v>
      </c>
      <c r="J681" s="8" t="s">
        <v>42</v>
      </c>
      <c r="K681" s="8" t="s">
        <v>42</v>
      </c>
      <c r="L681" s="8" t="s">
        <v>42</v>
      </c>
      <c r="M681" s="8" t="s">
        <v>6765</v>
      </c>
      <c r="N681" s="1" t="s">
        <v>42</v>
      </c>
    </row>
    <row r="682" spans="1:14" ht="30" customHeight="1" x14ac:dyDescent="0.3">
      <c r="A682" s="8" t="s">
        <v>2377</v>
      </c>
      <c r="B682" s="8" t="s">
        <v>2371</v>
      </c>
      <c r="C682" s="8" t="s">
        <v>2310</v>
      </c>
      <c r="D682" s="8" t="s">
        <v>1726</v>
      </c>
      <c r="E682" s="20">
        <f>일위대가!F4408</f>
        <v>2833</v>
      </c>
      <c r="F682" s="20">
        <f>일위대가!H4408</f>
        <v>74274</v>
      </c>
      <c r="G682" s="20">
        <f>일위대가!J4408</f>
        <v>10850</v>
      </c>
      <c r="H682" s="20">
        <f t="shared" si="10"/>
        <v>87957</v>
      </c>
      <c r="I682" s="8" t="s">
        <v>2376</v>
      </c>
      <c r="J682" s="8" t="s">
        <v>42</v>
      </c>
      <c r="K682" s="8" t="s">
        <v>42</v>
      </c>
      <c r="L682" s="8" t="s">
        <v>42</v>
      </c>
      <c r="M682" s="8" t="s">
        <v>6765</v>
      </c>
      <c r="N682" s="1" t="s">
        <v>42</v>
      </c>
    </row>
    <row r="683" spans="1:14" ht="30" customHeight="1" x14ac:dyDescent="0.3">
      <c r="A683" s="8" t="s">
        <v>2379</v>
      </c>
      <c r="B683" s="8" t="s">
        <v>2371</v>
      </c>
      <c r="C683" s="8" t="s">
        <v>2313</v>
      </c>
      <c r="D683" s="8" t="s">
        <v>1726</v>
      </c>
      <c r="E683" s="20">
        <f>일위대가!F4415</f>
        <v>3969</v>
      </c>
      <c r="F683" s="20">
        <f>일위대가!H4415</f>
        <v>104070</v>
      </c>
      <c r="G683" s="20">
        <f>일위대가!J4415</f>
        <v>15201</v>
      </c>
      <c r="H683" s="20">
        <f t="shared" si="10"/>
        <v>123240</v>
      </c>
      <c r="I683" s="8" t="s">
        <v>2378</v>
      </c>
      <c r="J683" s="8" t="s">
        <v>42</v>
      </c>
      <c r="K683" s="8" t="s">
        <v>42</v>
      </c>
      <c r="L683" s="8" t="s">
        <v>42</v>
      </c>
      <c r="M683" s="8" t="s">
        <v>6765</v>
      </c>
      <c r="N683" s="1" t="s">
        <v>42</v>
      </c>
    </row>
    <row r="684" spans="1:14" ht="30" customHeight="1" x14ac:dyDescent="0.3">
      <c r="A684" s="8" t="s">
        <v>2381</v>
      </c>
      <c r="B684" s="8" t="s">
        <v>2371</v>
      </c>
      <c r="C684" s="8" t="s">
        <v>2316</v>
      </c>
      <c r="D684" s="8" t="s">
        <v>1726</v>
      </c>
      <c r="E684" s="20">
        <f>일위대가!F4422</f>
        <v>5656</v>
      </c>
      <c r="F684" s="20">
        <f>일위대가!H4422</f>
        <v>149045</v>
      </c>
      <c r="G684" s="20">
        <f>일위대가!J4422</f>
        <v>21677</v>
      </c>
      <c r="H684" s="20">
        <f t="shared" si="10"/>
        <v>176378</v>
      </c>
      <c r="I684" s="8" t="s">
        <v>2380</v>
      </c>
      <c r="J684" s="8" t="s">
        <v>42</v>
      </c>
      <c r="K684" s="8" t="s">
        <v>42</v>
      </c>
      <c r="L684" s="8" t="s">
        <v>42</v>
      </c>
      <c r="M684" s="8" t="s">
        <v>6765</v>
      </c>
      <c r="N684" s="1" t="s">
        <v>42</v>
      </c>
    </row>
    <row r="685" spans="1:14" ht="30" customHeight="1" x14ac:dyDescent="0.3">
      <c r="A685" s="8" t="s">
        <v>2383</v>
      </c>
      <c r="B685" s="8" t="s">
        <v>2371</v>
      </c>
      <c r="C685" s="8" t="s">
        <v>2319</v>
      </c>
      <c r="D685" s="8" t="s">
        <v>1726</v>
      </c>
      <c r="E685" s="20">
        <f>일위대가!F4429</f>
        <v>7939</v>
      </c>
      <c r="F685" s="20">
        <f>일위대가!H4429</f>
        <v>208140</v>
      </c>
      <c r="G685" s="20">
        <f>일위대가!J4429</f>
        <v>30403</v>
      </c>
      <c r="H685" s="20">
        <f t="shared" si="10"/>
        <v>246482</v>
      </c>
      <c r="I685" s="8" t="s">
        <v>2382</v>
      </c>
      <c r="J685" s="8" t="s">
        <v>42</v>
      </c>
      <c r="K685" s="8" t="s">
        <v>42</v>
      </c>
      <c r="L685" s="8" t="s">
        <v>42</v>
      </c>
      <c r="M685" s="8" t="s">
        <v>6765</v>
      </c>
      <c r="N685" s="1" t="s">
        <v>42</v>
      </c>
    </row>
    <row r="686" spans="1:14" ht="30" customHeight="1" x14ac:dyDescent="0.3">
      <c r="A686" s="8" t="s">
        <v>2388</v>
      </c>
      <c r="B686" s="8" t="s">
        <v>2386</v>
      </c>
      <c r="C686" s="8" t="s">
        <v>2296</v>
      </c>
      <c r="D686" s="8" t="s">
        <v>1726</v>
      </c>
      <c r="E686" s="20">
        <f>일위대가!F4436</f>
        <v>2089</v>
      </c>
      <c r="F686" s="20">
        <f>일위대가!H4436</f>
        <v>63720</v>
      </c>
      <c r="G686" s="20">
        <f>일위대가!J4436</f>
        <v>8606</v>
      </c>
      <c r="H686" s="20">
        <f t="shared" si="10"/>
        <v>74415</v>
      </c>
      <c r="I686" s="8" t="s">
        <v>2387</v>
      </c>
      <c r="J686" s="8" t="s">
        <v>42</v>
      </c>
      <c r="K686" s="8" t="s">
        <v>42</v>
      </c>
      <c r="L686" s="8" t="s">
        <v>42</v>
      </c>
      <c r="M686" s="8" t="s">
        <v>6850</v>
      </c>
      <c r="N686" s="1" t="s">
        <v>42</v>
      </c>
    </row>
    <row r="687" spans="1:14" ht="30" customHeight="1" x14ac:dyDescent="0.3">
      <c r="A687" s="8" t="s">
        <v>2390</v>
      </c>
      <c r="B687" s="8" t="s">
        <v>2386</v>
      </c>
      <c r="C687" s="8" t="s">
        <v>2299</v>
      </c>
      <c r="D687" s="8" t="s">
        <v>1726</v>
      </c>
      <c r="E687" s="20">
        <f>일위대가!F4443</f>
        <v>2833</v>
      </c>
      <c r="F687" s="20">
        <f>일위대가!H4443</f>
        <v>86663</v>
      </c>
      <c r="G687" s="20">
        <f>일위대가!J4443</f>
        <v>11680</v>
      </c>
      <c r="H687" s="20">
        <f t="shared" si="10"/>
        <v>101176</v>
      </c>
      <c r="I687" s="8" t="s">
        <v>2389</v>
      </c>
      <c r="J687" s="8" t="s">
        <v>42</v>
      </c>
      <c r="K687" s="8" t="s">
        <v>42</v>
      </c>
      <c r="L687" s="8" t="s">
        <v>42</v>
      </c>
      <c r="M687" s="8" t="s">
        <v>6850</v>
      </c>
      <c r="N687" s="1" t="s">
        <v>42</v>
      </c>
    </row>
    <row r="688" spans="1:14" ht="30" customHeight="1" x14ac:dyDescent="0.3">
      <c r="A688" s="8" t="s">
        <v>2393</v>
      </c>
      <c r="B688" s="8" t="s">
        <v>2386</v>
      </c>
      <c r="C688" s="8" t="s">
        <v>2391</v>
      </c>
      <c r="D688" s="8" t="s">
        <v>1726</v>
      </c>
      <c r="E688" s="20">
        <f>일위대가!F4450</f>
        <v>3969</v>
      </c>
      <c r="F688" s="20">
        <f>일위대가!H4450</f>
        <v>121276</v>
      </c>
      <c r="G688" s="20">
        <f>일위대가!J4450</f>
        <v>16360</v>
      </c>
      <c r="H688" s="20">
        <f t="shared" si="10"/>
        <v>141605</v>
      </c>
      <c r="I688" s="8" t="s">
        <v>2392</v>
      </c>
      <c r="J688" s="8" t="s">
        <v>42</v>
      </c>
      <c r="K688" s="8" t="s">
        <v>42</v>
      </c>
      <c r="L688" s="8" t="s">
        <v>42</v>
      </c>
      <c r="M688" s="8" t="s">
        <v>6850</v>
      </c>
      <c r="N688" s="1" t="s">
        <v>42</v>
      </c>
    </row>
    <row r="689" spans="1:14" ht="30" customHeight="1" x14ac:dyDescent="0.3">
      <c r="A689" s="8" t="s">
        <v>2396</v>
      </c>
      <c r="B689" s="8" t="s">
        <v>2386</v>
      </c>
      <c r="C689" s="8" t="s">
        <v>2394</v>
      </c>
      <c r="D689" s="8" t="s">
        <v>1726</v>
      </c>
      <c r="E689" s="20">
        <f>일위대가!F4457</f>
        <v>4962</v>
      </c>
      <c r="F689" s="20">
        <f>일위대가!H4457</f>
        <v>151596</v>
      </c>
      <c r="G689" s="20">
        <f>일위대가!J4457</f>
        <v>20450</v>
      </c>
      <c r="H689" s="20">
        <f t="shared" si="10"/>
        <v>177008</v>
      </c>
      <c r="I689" s="8" t="s">
        <v>2395</v>
      </c>
      <c r="J689" s="8" t="s">
        <v>42</v>
      </c>
      <c r="K689" s="8" t="s">
        <v>42</v>
      </c>
      <c r="L689" s="8" t="s">
        <v>42</v>
      </c>
      <c r="M689" s="8" t="s">
        <v>6850</v>
      </c>
      <c r="N689" s="1" t="s">
        <v>42</v>
      </c>
    </row>
    <row r="690" spans="1:14" ht="30" customHeight="1" x14ac:dyDescent="0.3">
      <c r="A690" s="8" t="s">
        <v>2399</v>
      </c>
      <c r="B690" s="8" t="s">
        <v>2386</v>
      </c>
      <c r="C690" s="8" t="s">
        <v>2397</v>
      </c>
      <c r="D690" s="8" t="s">
        <v>1726</v>
      </c>
      <c r="E690" s="20">
        <f>일위대가!F4464</f>
        <v>5656</v>
      </c>
      <c r="F690" s="20">
        <f>일위대가!H4464</f>
        <v>174855</v>
      </c>
      <c r="G690" s="20">
        <f>일위대가!J4464</f>
        <v>23374</v>
      </c>
      <c r="H690" s="20">
        <f t="shared" si="10"/>
        <v>203885</v>
      </c>
      <c r="I690" s="8" t="s">
        <v>2398</v>
      </c>
      <c r="J690" s="8" t="s">
        <v>42</v>
      </c>
      <c r="K690" s="8" t="s">
        <v>42</v>
      </c>
      <c r="L690" s="8" t="s">
        <v>42</v>
      </c>
      <c r="M690" s="8" t="s">
        <v>6850</v>
      </c>
      <c r="N690" s="1" t="s">
        <v>42</v>
      </c>
    </row>
    <row r="691" spans="1:14" ht="30" customHeight="1" x14ac:dyDescent="0.3">
      <c r="A691" s="8" t="s">
        <v>2402</v>
      </c>
      <c r="B691" s="8" t="s">
        <v>2386</v>
      </c>
      <c r="C691" s="8" t="s">
        <v>2400</v>
      </c>
      <c r="D691" s="8" t="s">
        <v>1726</v>
      </c>
      <c r="E691" s="20">
        <f>일위대가!F4471</f>
        <v>6599</v>
      </c>
      <c r="F691" s="20">
        <f>일위대가!H4471</f>
        <v>200604</v>
      </c>
      <c r="G691" s="20">
        <f>일위대가!J4471</f>
        <v>27168</v>
      </c>
      <c r="H691" s="20">
        <f t="shared" si="10"/>
        <v>234371</v>
      </c>
      <c r="I691" s="8" t="s">
        <v>2401</v>
      </c>
      <c r="J691" s="8" t="s">
        <v>42</v>
      </c>
      <c r="K691" s="8" t="s">
        <v>42</v>
      </c>
      <c r="L691" s="8" t="s">
        <v>42</v>
      </c>
      <c r="M691" s="8" t="s">
        <v>6850</v>
      </c>
      <c r="N691" s="1" t="s">
        <v>42</v>
      </c>
    </row>
    <row r="692" spans="1:14" ht="30" customHeight="1" x14ac:dyDescent="0.3">
      <c r="A692" s="8" t="s">
        <v>2404</v>
      </c>
      <c r="B692" s="8" t="s">
        <v>2386</v>
      </c>
      <c r="C692" s="8" t="s">
        <v>2319</v>
      </c>
      <c r="D692" s="8" t="s">
        <v>1726</v>
      </c>
      <c r="E692" s="20">
        <f>일위대가!F4478</f>
        <v>7939</v>
      </c>
      <c r="F692" s="20">
        <f>일위대가!H4478</f>
        <v>242553</v>
      </c>
      <c r="G692" s="20">
        <f>일위대가!J4478</f>
        <v>32720</v>
      </c>
      <c r="H692" s="20">
        <f t="shared" si="10"/>
        <v>283212</v>
      </c>
      <c r="I692" s="8" t="s">
        <v>2403</v>
      </c>
      <c r="J692" s="8" t="s">
        <v>42</v>
      </c>
      <c r="K692" s="8" t="s">
        <v>42</v>
      </c>
      <c r="L692" s="8" t="s">
        <v>42</v>
      </c>
      <c r="M692" s="8" t="s">
        <v>6850</v>
      </c>
      <c r="N692" s="1" t="s">
        <v>42</v>
      </c>
    </row>
    <row r="693" spans="1:14" ht="30" customHeight="1" x14ac:dyDescent="0.3">
      <c r="A693" s="8" t="s">
        <v>2407</v>
      </c>
      <c r="B693" s="8" t="s">
        <v>2405</v>
      </c>
      <c r="C693" s="8" t="s">
        <v>2296</v>
      </c>
      <c r="D693" s="8" t="s">
        <v>1726</v>
      </c>
      <c r="E693" s="20">
        <f>일위대가!F4485</f>
        <v>1280</v>
      </c>
      <c r="F693" s="20">
        <f>일위대가!H4485</f>
        <v>39315</v>
      </c>
      <c r="G693" s="20">
        <f>일위대가!J4485</f>
        <v>5282</v>
      </c>
      <c r="H693" s="20">
        <f t="shared" si="10"/>
        <v>45877</v>
      </c>
      <c r="I693" s="8" t="s">
        <v>2406</v>
      </c>
      <c r="J693" s="8" t="s">
        <v>42</v>
      </c>
      <c r="K693" s="8" t="s">
        <v>42</v>
      </c>
      <c r="L693" s="8" t="s">
        <v>42</v>
      </c>
      <c r="M693" s="8" t="s">
        <v>6850</v>
      </c>
      <c r="N693" s="1" t="s">
        <v>42</v>
      </c>
    </row>
    <row r="694" spans="1:14" ht="30" customHeight="1" x14ac:dyDescent="0.3">
      <c r="A694" s="8" t="s">
        <v>2410</v>
      </c>
      <c r="B694" s="8" t="s">
        <v>2405</v>
      </c>
      <c r="C694" s="8" t="s">
        <v>2408</v>
      </c>
      <c r="D694" s="8" t="s">
        <v>1726</v>
      </c>
      <c r="E694" s="20">
        <f>일위대가!F4492</f>
        <v>1890</v>
      </c>
      <c r="F694" s="20">
        <f>일위대가!H4492</f>
        <v>57656</v>
      </c>
      <c r="G694" s="20">
        <f>일위대가!J4492</f>
        <v>7788</v>
      </c>
      <c r="H694" s="20">
        <f t="shared" si="10"/>
        <v>67334</v>
      </c>
      <c r="I694" s="8" t="s">
        <v>2409</v>
      </c>
      <c r="J694" s="8" t="s">
        <v>42</v>
      </c>
      <c r="K694" s="8" t="s">
        <v>42</v>
      </c>
      <c r="L694" s="8" t="s">
        <v>42</v>
      </c>
      <c r="M694" s="8" t="s">
        <v>6850</v>
      </c>
      <c r="N694" s="1" t="s">
        <v>42</v>
      </c>
    </row>
    <row r="695" spans="1:14" ht="30" customHeight="1" x14ac:dyDescent="0.3">
      <c r="A695" s="8" t="s">
        <v>2412</v>
      </c>
      <c r="B695" s="8" t="s">
        <v>2405</v>
      </c>
      <c r="C695" s="8" t="s">
        <v>2391</v>
      </c>
      <c r="D695" s="8" t="s">
        <v>1726</v>
      </c>
      <c r="E695" s="20">
        <f>일위대가!F4499</f>
        <v>2481</v>
      </c>
      <c r="F695" s="20">
        <f>일위대가!H4499</f>
        <v>75798</v>
      </c>
      <c r="G695" s="20">
        <f>일위대가!J4499</f>
        <v>10225</v>
      </c>
      <c r="H695" s="20">
        <f t="shared" si="10"/>
        <v>88504</v>
      </c>
      <c r="I695" s="8" t="s">
        <v>2411</v>
      </c>
      <c r="J695" s="8" t="s">
        <v>42</v>
      </c>
      <c r="K695" s="8" t="s">
        <v>42</v>
      </c>
      <c r="L695" s="8" t="s">
        <v>42</v>
      </c>
      <c r="M695" s="8" t="s">
        <v>6850</v>
      </c>
      <c r="N695" s="1" t="s">
        <v>42</v>
      </c>
    </row>
    <row r="696" spans="1:14" ht="30" customHeight="1" x14ac:dyDescent="0.3">
      <c r="A696" s="8" t="s">
        <v>2414</v>
      </c>
      <c r="B696" s="8" t="s">
        <v>2405</v>
      </c>
      <c r="C696" s="8" t="s">
        <v>2394</v>
      </c>
      <c r="D696" s="8" t="s">
        <v>1726</v>
      </c>
      <c r="E696" s="20">
        <f>일위대가!F4506</f>
        <v>3309</v>
      </c>
      <c r="F696" s="20">
        <f>일위대가!H4506</f>
        <v>101216</v>
      </c>
      <c r="G696" s="20">
        <f>일위대가!J4506</f>
        <v>13643</v>
      </c>
      <c r="H696" s="20">
        <f t="shared" si="10"/>
        <v>118168</v>
      </c>
      <c r="I696" s="8" t="s">
        <v>2413</v>
      </c>
      <c r="J696" s="8" t="s">
        <v>42</v>
      </c>
      <c r="K696" s="8" t="s">
        <v>42</v>
      </c>
      <c r="L696" s="8" t="s">
        <v>42</v>
      </c>
      <c r="M696" s="8" t="s">
        <v>6850</v>
      </c>
      <c r="N696" s="1" t="s">
        <v>42</v>
      </c>
    </row>
    <row r="697" spans="1:14" ht="30" customHeight="1" x14ac:dyDescent="0.3">
      <c r="A697" s="8" t="s">
        <v>2416</v>
      </c>
      <c r="B697" s="8" t="s">
        <v>2405</v>
      </c>
      <c r="C697" s="8" t="s">
        <v>2397</v>
      </c>
      <c r="D697" s="8" t="s">
        <v>1726</v>
      </c>
      <c r="E697" s="20">
        <f>일위대가!F4513</f>
        <v>3969</v>
      </c>
      <c r="F697" s="20">
        <f>일위대가!H4513</f>
        <v>121276</v>
      </c>
      <c r="G697" s="20">
        <f>일위대가!J4513</f>
        <v>16360</v>
      </c>
      <c r="H697" s="20">
        <f t="shared" si="10"/>
        <v>141605</v>
      </c>
      <c r="I697" s="8" t="s">
        <v>2415</v>
      </c>
      <c r="J697" s="8" t="s">
        <v>42</v>
      </c>
      <c r="K697" s="8" t="s">
        <v>42</v>
      </c>
      <c r="L697" s="8" t="s">
        <v>42</v>
      </c>
      <c r="M697" s="8" t="s">
        <v>6850</v>
      </c>
      <c r="N697" s="1" t="s">
        <v>42</v>
      </c>
    </row>
    <row r="698" spans="1:14" ht="30" customHeight="1" x14ac:dyDescent="0.3">
      <c r="A698" s="8" t="s">
        <v>2418</v>
      </c>
      <c r="B698" s="8" t="s">
        <v>2405</v>
      </c>
      <c r="C698" s="8" t="s">
        <v>2400</v>
      </c>
      <c r="D698" s="8" t="s">
        <v>1726</v>
      </c>
      <c r="E698" s="20">
        <f>일위대가!F4520</f>
        <v>4962</v>
      </c>
      <c r="F698" s="20">
        <f>일위대가!H4520</f>
        <v>151596</v>
      </c>
      <c r="G698" s="20">
        <f>일위대가!J4520</f>
        <v>20450</v>
      </c>
      <c r="H698" s="20">
        <f t="shared" si="10"/>
        <v>177008</v>
      </c>
      <c r="I698" s="8" t="s">
        <v>2417</v>
      </c>
      <c r="J698" s="8" t="s">
        <v>42</v>
      </c>
      <c r="K698" s="8" t="s">
        <v>42</v>
      </c>
      <c r="L698" s="8" t="s">
        <v>42</v>
      </c>
      <c r="M698" s="8" t="s">
        <v>6850</v>
      </c>
      <c r="N698" s="1" t="s">
        <v>42</v>
      </c>
    </row>
    <row r="699" spans="1:14" ht="30" customHeight="1" x14ac:dyDescent="0.3">
      <c r="A699" s="8" t="s">
        <v>2420</v>
      </c>
      <c r="B699" s="8" t="s">
        <v>2405</v>
      </c>
      <c r="C699" s="8" t="s">
        <v>2319</v>
      </c>
      <c r="D699" s="8" t="s">
        <v>1726</v>
      </c>
      <c r="E699" s="20">
        <f>일위대가!F4527</f>
        <v>5656</v>
      </c>
      <c r="F699" s="20">
        <f>일위대가!H4527</f>
        <v>174855</v>
      </c>
      <c r="G699" s="20">
        <f>일위대가!J4527</f>
        <v>23374</v>
      </c>
      <c r="H699" s="20">
        <f t="shared" si="10"/>
        <v>203885</v>
      </c>
      <c r="I699" s="8" t="s">
        <v>2419</v>
      </c>
      <c r="J699" s="8" t="s">
        <v>42</v>
      </c>
      <c r="K699" s="8" t="s">
        <v>42</v>
      </c>
      <c r="L699" s="8" t="s">
        <v>42</v>
      </c>
      <c r="M699" s="8" t="s">
        <v>6850</v>
      </c>
      <c r="N699" s="1" t="s">
        <v>42</v>
      </c>
    </row>
    <row r="700" spans="1:14" ht="30" customHeight="1" x14ac:dyDescent="0.3">
      <c r="A700" s="8" t="s">
        <v>2423</v>
      </c>
      <c r="B700" s="8" t="s">
        <v>2421</v>
      </c>
      <c r="C700" s="8" t="s">
        <v>2296</v>
      </c>
      <c r="D700" s="8" t="s">
        <v>1726</v>
      </c>
      <c r="E700" s="20">
        <f>일위대가!F4534</f>
        <v>2337</v>
      </c>
      <c r="F700" s="20">
        <f>일위대가!H4534</f>
        <v>71503</v>
      </c>
      <c r="G700" s="20">
        <f>일위대가!J4534</f>
        <v>9635</v>
      </c>
      <c r="H700" s="20">
        <f t="shared" si="10"/>
        <v>83475</v>
      </c>
      <c r="I700" s="8" t="s">
        <v>2422</v>
      </c>
      <c r="J700" s="8" t="s">
        <v>42</v>
      </c>
      <c r="K700" s="8" t="s">
        <v>42</v>
      </c>
      <c r="L700" s="8" t="s">
        <v>42</v>
      </c>
      <c r="M700" s="8" t="s">
        <v>6850</v>
      </c>
      <c r="N700" s="1" t="s">
        <v>42</v>
      </c>
    </row>
    <row r="701" spans="1:14" ht="30" customHeight="1" x14ac:dyDescent="0.3">
      <c r="A701" s="8" t="s">
        <v>2425</v>
      </c>
      <c r="B701" s="8" t="s">
        <v>2421</v>
      </c>
      <c r="C701" s="8" t="s">
        <v>2408</v>
      </c>
      <c r="D701" s="8" t="s">
        <v>1726</v>
      </c>
      <c r="E701" s="20">
        <f>일위대가!F4541</f>
        <v>3309</v>
      </c>
      <c r="F701" s="20">
        <f>일위대가!H4541</f>
        <v>101216</v>
      </c>
      <c r="G701" s="20">
        <f>일위대가!J4541</f>
        <v>13643</v>
      </c>
      <c r="H701" s="20">
        <f t="shared" si="10"/>
        <v>118168</v>
      </c>
      <c r="I701" s="8" t="s">
        <v>2424</v>
      </c>
      <c r="J701" s="8" t="s">
        <v>42</v>
      </c>
      <c r="K701" s="8" t="s">
        <v>42</v>
      </c>
      <c r="L701" s="8" t="s">
        <v>42</v>
      </c>
      <c r="M701" s="8" t="s">
        <v>6850</v>
      </c>
      <c r="N701" s="1" t="s">
        <v>42</v>
      </c>
    </row>
    <row r="702" spans="1:14" ht="30" customHeight="1" x14ac:dyDescent="0.3">
      <c r="A702" s="8" t="s">
        <v>2427</v>
      </c>
      <c r="B702" s="8" t="s">
        <v>2421</v>
      </c>
      <c r="C702" s="8" t="s">
        <v>2391</v>
      </c>
      <c r="D702" s="8" t="s">
        <v>1726</v>
      </c>
      <c r="E702" s="20">
        <f>일위대가!F4548</f>
        <v>4416</v>
      </c>
      <c r="F702" s="20">
        <f>일위대가!H4548</f>
        <v>133902</v>
      </c>
      <c r="G702" s="20">
        <f>일위대가!J4548</f>
        <v>18170</v>
      </c>
      <c r="H702" s="20">
        <f t="shared" si="10"/>
        <v>156488</v>
      </c>
      <c r="I702" s="8" t="s">
        <v>2426</v>
      </c>
      <c r="J702" s="8" t="s">
        <v>42</v>
      </c>
      <c r="K702" s="8" t="s">
        <v>42</v>
      </c>
      <c r="L702" s="8" t="s">
        <v>42</v>
      </c>
      <c r="M702" s="8" t="s">
        <v>6850</v>
      </c>
      <c r="N702" s="1" t="s">
        <v>42</v>
      </c>
    </row>
    <row r="703" spans="1:14" ht="30" customHeight="1" x14ac:dyDescent="0.3">
      <c r="A703" s="8" t="s">
        <v>2429</v>
      </c>
      <c r="B703" s="8" t="s">
        <v>2421</v>
      </c>
      <c r="C703" s="8" t="s">
        <v>2394</v>
      </c>
      <c r="D703" s="8" t="s">
        <v>1726</v>
      </c>
      <c r="E703" s="20">
        <f>일위대가!F4555</f>
        <v>5656</v>
      </c>
      <c r="F703" s="20">
        <f>일위대가!H4555</f>
        <v>174855</v>
      </c>
      <c r="G703" s="20">
        <f>일위대가!J4555</f>
        <v>23374</v>
      </c>
      <c r="H703" s="20">
        <f t="shared" si="10"/>
        <v>203885</v>
      </c>
      <c r="I703" s="8" t="s">
        <v>2428</v>
      </c>
      <c r="J703" s="8" t="s">
        <v>42</v>
      </c>
      <c r="K703" s="8" t="s">
        <v>42</v>
      </c>
      <c r="L703" s="8" t="s">
        <v>42</v>
      </c>
      <c r="M703" s="8" t="s">
        <v>6850</v>
      </c>
      <c r="N703" s="1" t="s">
        <v>42</v>
      </c>
    </row>
    <row r="704" spans="1:14" ht="30" customHeight="1" x14ac:dyDescent="0.3">
      <c r="A704" s="8" t="s">
        <v>2431</v>
      </c>
      <c r="B704" s="8" t="s">
        <v>2421</v>
      </c>
      <c r="C704" s="8" t="s">
        <v>2397</v>
      </c>
      <c r="D704" s="8" t="s">
        <v>1726</v>
      </c>
      <c r="E704" s="20">
        <f>일위대가!F4562</f>
        <v>6599</v>
      </c>
      <c r="F704" s="20">
        <f>일위대가!H4562</f>
        <v>200604</v>
      </c>
      <c r="G704" s="20">
        <f>일위대가!J4562</f>
        <v>27168</v>
      </c>
      <c r="H704" s="20">
        <f t="shared" si="10"/>
        <v>234371</v>
      </c>
      <c r="I704" s="8" t="s">
        <v>2430</v>
      </c>
      <c r="J704" s="8" t="s">
        <v>42</v>
      </c>
      <c r="K704" s="8" t="s">
        <v>42</v>
      </c>
      <c r="L704" s="8" t="s">
        <v>42</v>
      </c>
      <c r="M704" s="8" t="s">
        <v>6850</v>
      </c>
      <c r="N704" s="1" t="s">
        <v>42</v>
      </c>
    </row>
    <row r="705" spans="1:14" ht="30" customHeight="1" x14ac:dyDescent="0.3">
      <c r="A705" s="8" t="s">
        <v>2433</v>
      </c>
      <c r="B705" s="8" t="s">
        <v>2421</v>
      </c>
      <c r="C705" s="8" t="s">
        <v>2400</v>
      </c>
      <c r="D705" s="8" t="s">
        <v>1726</v>
      </c>
      <c r="E705" s="20">
        <f>일위대가!F4569</f>
        <v>9924</v>
      </c>
      <c r="F705" s="20">
        <f>일위대가!H4569</f>
        <v>303192</v>
      </c>
      <c r="G705" s="20">
        <f>일위대가!J4569</f>
        <v>40901</v>
      </c>
      <c r="H705" s="20">
        <f t="shared" si="10"/>
        <v>354017</v>
      </c>
      <c r="I705" s="8" t="s">
        <v>2432</v>
      </c>
      <c r="J705" s="8" t="s">
        <v>42</v>
      </c>
      <c r="K705" s="8" t="s">
        <v>42</v>
      </c>
      <c r="L705" s="8" t="s">
        <v>42</v>
      </c>
      <c r="M705" s="8" t="s">
        <v>6850</v>
      </c>
      <c r="N705" s="1" t="s">
        <v>42</v>
      </c>
    </row>
    <row r="706" spans="1:14" ht="30" customHeight="1" x14ac:dyDescent="0.3">
      <c r="A706" s="8" t="s">
        <v>2435</v>
      </c>
      <c r="B706" s="8" t="s">
        <v>2421</v>
      </c>
      <c r="C706" s="8" t="s">
        <v>2319</v>
      </c>
      <c r="D706" s="8" t="s">
        <v>1726</v>
      </c>
      <c r="E706" s="20">
        <f>일위대가!F4576</f>
        <v>13248</v>
      </c>
      <c r="F706" s="20">
        <f>일위대가!H4576</f>
        <v>405779</v>
      </c>
      <c r="G706" s="20">
        <f>일위대가!J4576</f>
        <v>54633</v>
      </c>
      <c r="H706" s="20">
        <f t="shared" si="10"/>
        <v>473660</v>
      </c>
      <c r="I706" s="8" t="s">
        <v>2434</v>
      </c>
      <c r="J706" s="8" t="s">
        <v>42</v>
      </c>
      <c r="K706" s="8" t="s">
        <v>42</v>
      </c>
      <c r="L706" s="8" t="s">
        <v>42</v>
      </c>
      <c r="M706" s="8" t="s">
        <v>6850</v>
      </c>
      <c r="N706" s="1" t="s">
        <v>42</v>
      </c>
    </row>
    <row r="707" spans="1:14" ht="30" customHeight="1" x14ac:dyDescent="0.3">
      <c r="A707" s="8" t="s">
        <v>2441</v>
      </c>
      <c r="B707" s="8" t="s">
        <v>2438</v>
      </c>
      <c r="C707" s="8" t="s">
        <v>2439</v>
      </c>
      <c r="D707" s="8" t="s">
        <v>351</v>
      </c>
      <c r="E707" s="20">
        <f>일위대가!F4582</f>
        <v>0</v>
      </c>
      <c r="F707" s="20">
        <f>일위대가!H4582</f>
        <v>11885</v>
      </c>
      <c r="G707" s="20">
        <f>일위대가!J4582</f>
        <v>415</v>
      </c>
      <c r="H707" s="20">
        <f t="shared" si="10"/>
        <v>12300</v>
      </c>
      <c r="I707" s="8" t="s">
        <v>2440</v>
      </c>
      <c r="J707" s="8" t="s">
        <v>42</v>
      </c>
      <c r="K707" s="8" t="s">
        <v>42</v>
      </c>
      <c r="L707" s="8" t="s">
        <v>42</v>
      </c>
      <c r="M707" s="8" t="s">
        <v>6956</v>
      </c>
      <c r="N707" s="1" t="s">
        <v>42</v>
      </c>
    </row>
    <row r="708" spans="1:14" ht="30" customHeight="1" x14ac:dyDescent="0.3">
      <c r="A708" s="8" t="s">
        <v>2444</v>
      </c>
      <c r="B708" s="8" t="s">
        <v>2438</v>
      </c>
      <c r="C708" s="8" t="s">
        <v>2442</v>
      </c>
      <c r="D708" s="8" t="s">
        <v>351</v>
      </c>
      <c r="E708" s="20">
        <f>일위대가!F4588</f>
        <v>0</v>
      </c>
      <c r="F708" s="20">
        <f>일위대가!H4588</f>
        <v>19466</v>
      </c>
      <c r="G708" s="20">
        <f>일위대가!J4588</f>
        <v>681</v>
      </c>
      <c r="H708" s="20">
        <f t="shared" ref="H708:H771" si="11">E708+F708+G708</f>
        <v>20147</v>
      </c>
      <c r="I708" s="8" t="s">
        <v>2443</v>
      </c>
      <c r="J708" s="8" t="s">
        <v>42</v>
      </c>
      <c r="K708" s="8" t="s">
        <v>42</v>
      </c>
      <c r="L708" s="8" t="s">
        <v>42</v>
      </c>
      <c r="M708" s="8" t="s">
        <v>6956</v>
      </c>
      <c r="N708" s="1" t="s">
        <v>42</v>
      </c>
    </row>
    <row r="709" spans="1:14" ht="30" customHeight="1" x14ac:dyDescent="0.3">
      <c r="A709" s="8" t="s">
        <v>2449</v>
      </c>
      <c r="B709" s="8" t="s">
        <v>2447</v>
      </c>
      <c r="C709" s="8" t="s">
        <v>2296</v>
      </c>
      <c r="D709" s="8" t="s">
        <v>1726</v>
      </c>
      <c r="E709" s="20">
        <f>일위대가!F4593</f>
        <v>0</v>
      </c>
      <c r="F709" s="20">
        <f>일위대가!H4593</f>
        <v>26748</v>
      </c>
      <c r="G709" s="20">
        <f>일위대가!J4593</f>
        <v>0</v>
      </c>
      <c r="H709" s="20">
        <f t="shared" si="11"/>
        <v>26748</v>
      </c>
      <c r="I709" s="8" t="s">
        <v>2448</v>
      </c>
      <c r="J709" s="8" t="s">
        <v>42</v>
      </c>
      <c r="K709" s="8" t="s">
        <v>42</v>
      </c>
      <c r="L709" s="8" t="s">
        <v>42</v>
      </c>
      <c r="M709" s="8" t="s">
        <v>6966</v>
      </c>
      <c r="N709" s="1" t="s">
        <v>42</v>
      </c>
    </row>
    <row r="710" spans="1:14" ht="30" customHeight="1" x14ac:dyDescent="0.3">
      <c r="A710" s="8" t="s">
        <v>2451</v>
      </c>
      <c r="B710" s="8" t="s">
        <v>2447</v>
      </c>
      <c r="C710" s="8" t="s">
        <v>2299</v>
      </c>
      <c r="D710" s="8" t="s">
        <v>1726</v>
      </c>
      <c r="E710" s="20">
        <f>일위대가!F4598</f>
        <v>0</v>
      </c>
      <c r="F710" s="20">
        <f>일위대가!H4598</f>
        <v>49470</v>
      </c>
      <c r="G710" s="20">
        <f>일위대가!J4598</f>
        <v>0</v>
      </c>
      <c r="H710" s="20">
        <f t="shared" si="11"/>
        <v>49470</v>
      </c>
      <c r="I710" s="8" t="s">
        <v>2450</v>
      </c>
      <c r="J710" s="8" t="s">
        <v>42</v>
      </c>
      <c r="K710" s="8" t="s">
        <v>42</v>
      </c>
      <c r="L710" s="8" t="s">
        <v>42</v>
      </c>
      <c r="M710" s="8" t="s">
        <v>6966</v>
      </c>
      <c r="N710" s="1" t="s">
        <v>42</v>
      </c>
    </row>
    <row r="711" spans="1:14" ht="30" customHeight="1" x14ac:dyDescent="0.3">
      <c r="A711" s="8" t="s">
        <v>2453</v>
      </c>
      <c r="B711" s="8" t="s">
        <v>2447</v>
      </c>
      <c r="C711" s="8" t="s">
        <v>2302</v>
      </c>
      <c r="D711" s="8" t="s">
        <v>1726</v>
      </c>
      <c r="E711" s="20">
        <f>일위대가!F4603</f>
        <v>0</v>
      </c>
      <c r="F711" s="20">
        <f>일위대가!H4603</f>
        <v>106868</v>
      </c>
      <c r="G711" s="20">
        <f>일위대가!J4603</f>
        <v>0</v>
      </c>
      <c r="H711" s="20">
        <f t="shared" si="11"/>
        <v>106868</v>
      </c>
      <c r="I711" s="8" t="s">
        <v>2452</v>
      </c>
      <c r="J711" s="8" t="s">
        <v>42</v>
      </c>
      <c r="K711" s="8" t="s">
        <v>42</v>
      </c>
      <c r="L711" s="8" t="s">
        <v>42</v>
      </c>
      <c r="M711" s="8" t="s">
        <v>6966</v>
      </c>
      <c r="N711" s="1" t="s">
        <v>42</v>
      </c>
    </row>
    <row r="712" spans="1:14" ht="30" customHeight="1" x14ac:dyDescent="0.3">
      <c r="A712" s="8" t="s">
        <v>2455</v>
      </c>
      <c r="B712" s="8" t="s">
        <v>2447</v>
      </c>
      <c r="C712" s="8" t="s">
        <v>2310</v>
      </c>
      <c r="D712" s="8" t="s">
        <v>1726</v>
      </c>
      <c r="E712" s="20">
        <f>일위대가!F4608</f>
        <v>0</v>
      </c>
      <c r="F712" s="20">
        <f>일위대가!H4608</f>
        <v>214369</v>
      </c>
      <c r="G712" s="20">
        <f>일위대가!J4608</f>
        <v>0</v>
      </c>
      <c r="H712" s="20">
        <f t="shared" si="11"/>
        <v>214369</v>
      </c>
      <c r="I712" s="8" t="s">
        <v>2454</v>
      </c>
      <c r="J712" s="8" t="s">
        <v>42</v>
      </c>
      <c r="K712" s="8" t="s">
        <v>42</v>
      </c>
      <c r="L712" s="8" t="s">
        <v>42</v>
      </c>
      <c r="M712" s="8" t="s">
        <v>6966</v>
      </c>
      <c r="N712" s="1" t="s">
        <v>42</v>
      </c>
    </row>
    <row r="713" spans="1:14" ht="30" customHeight="1" x14ac:dyDescent="0.3">
      <c r="A713" s="8" t="s">
        <v>2457</v>
      </c>
      <c r="B713" s="8" t="s">
        <v>2447</v>
      </c>
      <c r="C713" s="8" t="s">
        <v>2313</v>
      </c>
      <c r="D713" s="8" t="s">
        <v>1726</v>
      </c>
      <c r="E713" s="20">
        <f>일위대가!F4613</f>
        <v>0</v>
      </c>
      <c r="F713" s="20">
        <f>일위대가!H4613</f>
        <v>321238</v>
      </c>
      <c r="G713" s="20">
        <f>일위대가!J4613</f>
        <v>0</v>
      </c>
      <c r="H713" s="20">
        <f t="shared" si="11"/>
        <v>321238</v>
      </c>
      <c r="I713" s="8" t="s">
        <v>2456</v>
      </c>
      <c r="J713" s="8" t="s">
        <v>42</v>
      </c>
      <c r="K713" s="8" t="s">
        <v>42</v>
      </c>
      <c r="L713" s="8" t="s">
        <v>42</v>
      </c>
      <c r="M713" s="8" t="s">
        <v>6966</v>
      </c>
      <c r="N713" s="1" t="s">
        <v>42</v>
      </c>
    </row>
    <row r="714" spans="1:14" ht="30" customHeight="1" x14ac:dyDescent="0.3">
      <c r="A714" s="8" t="s">
        <v>2460</v>
      </c>
      <c r="B714" s="8" t="s">
        <v>2458</v>
      </c>
      <c r="C714" s="8" t="s">
        <v>2296</v>
      </c>
      <c r="D714" s="8" t="s">
        <v>1726</v>
      </c>
      <c r="E714" s="20">
        <f>일위대가!F4618</f>
        <v>0</v>
      </c>
      <c r="F714" s="20">
        <f>일위대가!H4618</f>
        <v>16939</v>
      </c>
      <c r="G714" s="20">
        <f>일위대가!J4618</f>
        <v>0</v>
      </c>
      <c r="H714" s="20">
        <f t="shared" si="11"/>
        <v>16939</v>
      </c>
      <c r="I714" s="8" t="s">
        <v>2459</v>
      </c>
      <c r="J714" s="8" t="s">
        <v>42</v>
      </c>
      <c r="K714" s="8" t="s">
        <v>42</v>
      </c>
      <c r="L714" s="8" t="s">
        <v>42</v>
      </c>
      <c r="M714" s="8" t="s">
        <v>6966</v>
      </c>
      <c r="N714" s="1" t="s">
        <v>42</v>
      </c>
    </row>
    <row r="715" spans="1:14" ht="30" customHeight="1" x14ac:dyDescent="0.3">
      <c r="A715" s="8" t="s">
        <v>2462</v>
      </c>
      <c r="B715" s="8" t="s">
        <v>2458</v>
      </c>
      <c r="C715" s="8" t="s">
        <v>2299</v>
      </c>
      <c r="D715" s="8" t="s">
        <v>1726</v>
      </c>
      <c r="E715" s="20">
        <f>일위대가!F4623</f>
        <v>0</v>
      </c>
      <c r="F715" s="20">
        <f>일위대가!H4623</f>
        <v>26748</v>
      </c>
      <c r="G715" s="20">
        <f>일위대가!J4623</f>
        <v>0</v>
      </c>
      <c r="H715" s="20">
        <f t="shared" si="11"/>
        <v>26748</v>
      </c>
      <c r="I715" s="8" t="s">
        <v>2461</v>
      </c>
      <c r="J715" s="8" t="s">
        <v>42</v>
      </c>
      <c r="K715" s="8" t="s">
        <v>42</v>
      </c>
      <c r="L715" s="8" t="s">
        <v>42</v>
      </c>
      <c r="M715" s="8" t="s">
        <v>6966</v>
      </c>
      <c r="N715" s="1" t="s">
        <v>42</v>
      </c>
    </row>
    <row r="716" spans="1:14" ht="30" customHeight="1" x14ac:dyDescent="0.3">
      <c r="A716" s="8" t="s">
        <v>2464</v>
      </c>
      <c r="B716" s="8" t="s">
        <v>2458</v>
      </c>
      <c r="C716" s="8" t="s">
        <v>2302</v>
      </c>
      <c r="D716" s="8" t="s">
        <v>1726</v>
      </c>
      <c r="E716" s="20">
        <f>일위대가!F4628</f>
        <v>0</v>
      </c>
      <c r="F716" s="20">
        <f>일위대가!H4628</f>
        <v>40240</v>
      </c>
      <c r="G716" s="20">
        <f>일위대가!J4628</f>
        <v>0</v>
      </c>
      <c r="H716" s="20">
        <f t="shared" si="11"/>
        <v>40240</v>
      </c>
      <c r="I716" s="8" t="s">
        <v>2463</v>
      </c>
      <c r="J716" s="8" t="s">
        <v>42</v>
      </c>
      <c r="K716" s="8" t="s">
        <v>42</v>
      </c>
      <c r="L716" s="8" t="s">
        <v>42</v>
      </c>
      <c r="M716" s="8" t="s">
        <v>6966</v>
      </c>
      <c r="N716" s="1" t="s">
        <v>42</v>
      </c>
    </row>
    <row r="717" spans="1:14" ht="30" customHeight="1" x14ac:dyDescent="0.3">
      <c r="A717" s="8" t="s">
        <v>2466</v>
      </c>
      <c r="B717" s="8" t="s">
        <v>2458</v>
      </c>
      <c r="C717" s="8" t="s">
        <v>2310</v>
      </c>
      <c r="D717" s="8" t="s">
        <v>1726</v>
      </c>
      <c r="E717" s="20">
        <f>일위대가!F4633</f>
        <v>0</v>
      </c>
      <c r="F717" s="20">
        <f>일위대가!H4633</f>
        <v>58465</v>
      </c>
      <c r="G717" s="20">
        <f>일위대가!J4633</f>
        <v>0</v>
      </c>
      <c r="H717" s="20">
        <f t="shared" si="11"/>
        <v>58465</v>
      </c>
      <c r="I717" s="8" t="s">
        <v>2465</v>
      </c>
      <c r="J717" s="8" t="s">
        <v>42</v>
      </c>
      <c r="K717" s="8" t="s">
        <v>42</v>
      </c>
      <c r="L717" s="8" t="s">
        <v>42</v>
      </c>
      <c r="M717" s="8" t="s">
        <v>6966</v>
      </c>
      <c r="N717" s="1" t="s">
        <v>42</v>
      </c>
    </row>
    <row r="718" spans="1:14" ht="30" customHeight="1" x14ac:dyDescent="0.3">
      <c r="A718" s="8" t="s">
        <v>2468</v>
      </c>
      <c r="B718" s="8" t="s">
        <v>2458</v>
      </c>
      <c r="C718" s="8" t="s">
        <v>2313</v>
      </c>
      <c r="D718" s="8" t="s">
        <v>1726</v>
      </c>
      <c r="E718" s="20">
        <f>일위대가!F4638</f>
        <v>0</v>
      </c>
      <c r="F718" s="20">
        <f>일위대가!H4638</f>
        <v>81169</v>
      </c>
      <c r="G718" s="20">
        <f>일위대가!J4638</f>
        <v>0</v>
      </c>
      <c r="H718" s="20">
        <f t="shared" si="11"/>
        <v>81169</v>
      </c>
      <c r="I718" s="8" t="s">
        <v>2467</v>
      </c>
      <c r="J718" s="8" t="s">
        <v>42</v>
      </c>
      <c r="K718" s="8" t="s">
        <v>42</v>
      </c>
      <c r="L718" s="8" t="s">
        <v>42</v>
      </c>
      <c r="M718" s="8" t="s">
        <v>6966</v>
      </c>
      <c r="N718" s="1" t="s">
        <v>42</v>
      </c>
    </row>
    <row r="719" spans="1:14" ht="30" customHeight="1" x14ac:dyDescent="0.3">
      <c r="A719" s="8" t="s">
        <v>2473</v>
      </c>
      <c r="B719" s="8" t="s">
        <v>2471</v>
      </c>
      <c r="C719" s="8" t="s">
        <v>2296</v>
      </c>
      <c r="D719" s="8" t="s">
        <v>1726</v>
      </c>
      <c r="E719" s="20">
        <f>일위대가!F4643</f>
        <v>0</v>
      </c>
      <c r="F719" s="20">
        <f>일위대가!H4643</f>
        <v>7709</v>
      </c>
      <c r="G719" s="20">
        <f>일위대가!J4643</f>
        <v>0</v>
      </c>
      <c r="H719" s="20">
        <f t="shared" si="11"/>
        <v>7709</v>
      </c>
      <c r="I719" s="8" t="s">
        <v>2472</v>
      </c>
      <c r="J719" s="8" t="s">
        <v>42</v>
      </c>
      <c r="K719" s="8" t="s">
        <v>42</v>
      </c>
      <c r="L719" s="8" t="s">
        <v>42</v>
      </c>
      <c r="M719" s="8" t="s">
        <v>6997</v>
      </c>
      <c r="N719" s="1" t="s">
        <v>42</v>
      </c>
    </row>
    <row r="720" spans="1:14" ht="30" customHeight="1" x14ac:dyDescent="0.3">
      <c r="A720" s="8" t="s">
        <v>2475</v>
      </c>
      <c r="B720" s="8" t="s">
        <v>2471</v>
      </c>
      <c r="C720" s="8" t="s">
        <v>2299</v>
      </c>
      <c r="D720" s="8" t="s">
        <v>1726</v>
      </c>
      <c r="E720" s="20">
        <f>일위대가!F4648</f>
        <v>0</v>
      </c>
      <c r="F720" s="20">
        <f>일위대가!H4648</f>
        <v>9401</v>
      </c>
      <c r="G720" s="20">
        <f>일위대가!J4648</f>
        <v>0</v>
      </c>
      <c r="H720" s="20">
        <f t="shared" si="11"/>
        <v>9401</v>
      </c>
      <c r="I720" s="8" t="s">
        <v>2474</v>
      </c>
      <c r="J720" s="8" t="s">
        <v>42</v>
      </c>
      <c r="K720" s="8" t="s">
        <v>42</v>
      </c>
      <c r="L720" s="8" t="s">
        <v>42</v>
      </c>
      <c r="M720" s="8" t="s">
        <v>6997</v>
      </c>
      <c r="N720" s="1" t="s">
        <v>42</v>
      </c>
    </row>
    <row r="721" spans="1:14" ht="30" customHeight="1" x14ac:dyDescent="0.3">
      <c r="A721" s="8" t="s">
        <v>2477</v>
      </c>
      <c r="B721" s="8" t="s">
        <v>2471</v>
      </c>
      <c r="C721" s="8" t="s">
        <v>2302</v>
      </c>
      <c r="D721" s="8" t="s">
        <v>1726</v>
      </c>
      <c r="E721" s="20">
        <f>일위대가!F4653</f>
        <v>0</v>
      </c>
      <c r="F721" s="20">
        <f>일위대가!H4653</f>
        <v>11971</v>
      </c>
      <c r="G721" s="20">
        <f>일위대가!J4653</f>
        <v>0</v>
      </c>
      <c r="H721" s="20">
        <f t="shared" si="11"/>
        <v>11971</v>
      </c>
      <c r="I721" s="8" t="s">
        <v>2476</v>
      </c>
      <c r="J721" s="8" t="s">
        <v>42</v>
      </c>
      <c r="K721" s="8" t="s">
        <v>42</v>
      </c>
      <c r="L721" s="8" t="s">
        <v>42</v>
      </c>
      <c r="M721" s="8" t="s">
        <v>6997</v>
      </c>
      <c r="N721" s="1" t="s">
        <v>42</v>
      </c>
    </row>
    <row r="722" spans="1:14" ht="30" customHeight="1" x14ac:dyDescent="0.3">
      <c r="A722" s="8" t="s">
        <v>2479</v>
      </c>
      <c r="B722" s="8" t="s">
        <v>2471</v>
      </c>
      <c r="C722" s="8" t="s">
        <v>2310</v>
      </c>
      <c r="D722" s="8" t="s">
        <v>1726</v>
      </c>
      <c r="E722" s="20">
        <f>일위대가!F4658</f>
        <v>0</v>
      </c>
      <c r="F722" s="20">
        <f>일위대가!H4658</f>
        <v>15419</v>
      </c>
      <c r="G722" s="20">
        <f>일위대가!J4658</f>
        <v>0</v>
      </c>
      <c r="H722" s="20">
        <f t="shared" si="11"/>
        <v>15419</v>
      </c>
      <c r="I722" s="8" t="s">
        <v>2478</v>
      </c>
      <c r="J722" s="8" t="s">
        <v>42</v>
      </c>
      <c r="K722" s="8" t="s">
        <v>42</v>
      </c>
      <c r="L722" s="8" t="s">
        <v>42</v>
      </c>
      <c r="M722" s="8" t="s">
        <v>6997</v>
      </c>
      <c r="N722" s="1" t="s">
        <v>42</v>
      </c>
    </row>
    <row r="723" spans="1:14" ht="30" customHeight="1" x14ac:dyDescent="0.3">
      <c r="A723" s="8" t="s">
        <v>2481</v>
      </c>
      <c r="B723" s="8" t="s">
        <v>2471</v>
      </c>
      <c r="C723" s="8" t="s">
        <v>2313</v>
      </c>
      <c r="D723" s="8" t="s">
        <v>1726</v>
      </c>
      <c r="E723" s="20">
        <f>일위대가!F4663</f>
        <v>0</v>
      </c>
      <c r="F723" s="20">
        <f>일위대가!H4663</f>
        <v>21436</v>
      </c>
      <c r="G723" s="20">
        <f>일위대가!J4663</f>
        <v>0</v>
      </c>
      <c r="H723" s="20">
        <f t="shared" si="11"/>
        <v>21436</v>
      </c>
      <c r="I723" s="8" t="s">
        <v>2480</v>
      </c>
      <c r="J723" s="8" t="s">
        <v>42</v>
      </c>
      <c r="K723" s="8" t="s">
        <v>42</v>
      </c>
      <c r="L723" s="8" t="s">
        <v>42</v>
      </c>
      <c r="M723" s="8" t="s">
        <v>6997</v>
      </c>
      <c r="N723" s="1" t="s">
        <v>42</v>
      </c>
    </row>
    <row r="724" spans="1:14" ht="30" customHeight="1" x14ac:dyDescent="0.3">
      <c r="A724" s="8" t="s">
        <v>2487</v>
      </c>
      <c r="B724" s="8" t="s">
        <v>2484</v>
      </c>
      <c r="C724" s="8" t="s">
        <v>2485</v>
      </c>
      <c r="D724" s="8" t="s">
        <v>1726</v>
      </c>
      <c r="E724" s="20">
        <f>일위대가!F4667</f>
        <v>0</v>
      </c>
      <c r="F724" s="20">
        <f>일위대가!H4667</f>
        <v>5162</v>
      </c>
      <c r="G724" s="20">
        <f>일위대가!J4667</f>
        <v>0</v>
      </c>
      <c r="H724" s="20">
        <f t="shared" si="11"/>
        <v>5162</v>
      </c>
      <c r="I724" s="8" t="s">
        <v>2486</v>
      </c>
      <c r="J724" s="8" t="s">
        <v>42</v>
      </c>
      <c r="K724" s="8" t="s">
        <v>42</v>
      </c>
      <c r="L724" s="8" t="s">
        <v>42</v>
      </c>
      <c r="M724" s="8" t="s">
        <v>7013</v>
      </c>
      <c r="N724" s="1" t="s">
        <v>42</v>
      </c>
    </row>
    <row r="725" spans="1:14" ht="30" customHeight="1" x14ac:dyDescent="0.3">
      <c r="A725" s="8" t="s">
        <v>2490</v>
      </c>
      <c r="B725" s="8" t="s">
        <v>2484</v>
      </c>
      <c r="C725" s="8" t="s">
        <v>2488</v>
      </c>
      <c r="D725" s="8" t="s">
        <v>1726</v>
      </c>
      <c r="E725" s="20">
        <f>일위대가!F4671</f>
        <v>0</v>
      </c>
      <c r="F725" s="20">
        <f>일위대가!H4671</f>
        <v>6882</v>
      </c>
      <c r="G725" s="20">
        <f>일위대가!J4671</f>
        <v>0</v>
      </c>
      <c r="H725" s="20">
        <f t="shared" si="11"/>
        <v>6882</v>
      </c>
      <c r="I725" s="8" t="s">
        <v>2489</v>
      </c>
      <c r="J725" s="8" t="s">
        <v>42</v>
      </c>
      <c r="K725" s="8" t="s">
        <v>42</v>
      </c>
      <c r="L725" s="8" t="s">
        <v>42</v>
      </c>
      <c r="M725" s="8" t="s">
        <v>7013</v>
      </c>
      <c r="N725" s="1" t="s">
        <v>42</v>
      </c>
    </row>
    <row r="726" spans="1:14" ht="30" customHeight="1" x14ac:dyDescent="0.3">
      <c r="A726" s="8" t="s">
        <v>2493</v>
      </c>
      <c r="B726" s="8" t="s">
        <v>2484</v>
      </c>
      <c r="C726" s="8" t="s">
        <v>2491</v>
      </c>
      <c r="D726" s="8" t="s">
        <v>1726</v>
      </c>
      <c r="E726" s="20">
        <f>일위대가!F4675</f>
        <v>0</v>
      </c>
      <c r="F726" s="20">
        <f>일위대가!H4675</f>
        <v>10152</v>
      </c>
      <c r="G726" s="20">
        <f>일위대가!J4675</f>
        <v>0</v>
      </c>
      <c r="H726" s="20">
        <f t="shared" si="11"/>
        <v>10152</v>
      </c>
      <c r="I726" s="8" t="s">
        <v>2492</v>
      </c>
      <c r="J726" s="8" t="s">
        <v>42</v>
      </c>
      <c r="K726" s="8" t="s">
        <v>42</v>
      </c>
      <c r="L726" s="8" t="s">
        <v>42</v>
      </c>
      <c r="M726" s="8" t="s">
        <v>7013</v>
      </c>
      <c r="N726" s="1" t="s">
        <v>42</v>
      </c>
    </row>
    <row r="727" spans="1:14" ht="30" customHeight="1" x14ac:dyDescent="0.3">
      <c r="A727" s="8" t="s">
        <v>2496</v>
      </c>
      <c r="B727" s="8" t="s">
        <v>2484</v>
      </c>
      <c r="C727" s="8" t="s">
        <v>2494</v>
      </c>
      <c r="D727" s="8" t="s">
        <v>1726</v>
      </c>
      <c r="E727" s="20">
        <f>일위대가!F4679</f>
        <v>0</v>
      </c>
      <c r="F727" s="20">
        <f>일위대가!H4679</f>
        <v>13249</v>
      </c>
      <c r="G727" s="20">
        <f>일위대가!J4679</f>
        <v>0</v>
      </c>
      <c r="H727" s="20">
        <f t="shared" si="11"/>
        <v>13249</v>
      </c>
      <c r="I727" s="8" t="s">
        <v>2495</v>
      </c>
      <c r="J727" s="8" t="s">
        <v>42</v>
      </c>
      <c r="K727" s="8" t="s">
        <v>42</v>
      </c>
      <c r="L727" s="8" t="s">
        <v>42</v>
      </c>
      <c r="M727" s="8" t="s">
        <v>7013</v>
      </c>
      <c r="N727" s="1" t="s">
        <v>42</v>
      </c>
    </row>
    <row r="728" spans="1:14" ht="30" customHeight="1" x14ac:dyDescent="0.3">
      <c r="A728" s="8" t="s">
        <v>2499</v>
      </c>
      <c r="B728" s="8" t="s">
        <v>2484</v>
      </c>
      <c r="C728" s="8" t="s">
        <v>2497</v>
      </c>
      <c r="D728" s="8" t="s">
        <v>1726</v>
      </c>
      <c r="E728" s="20">
        <f>일위대가!F4683</f>
        <v>0</v>
      </c>
      <c r="F728" s="20">
        <f>일위대가!H4683</f>
        <v>17206</v>
      </c>
      <c r="G728" s="20">
        <f>일위대가!J4683</f>
        <v>0</v>
      </c>
      <c r="H728" s="20">
        <f t="shared" si="11"/>
        <v>17206</v>
      </c>
      <c r="I728" s="8" t="s">
        <v>2498</v>
      </c>
      <c r="J728" s="8" t="s">
        <v>42</v>
      </c>
      <c r="K728" s="8" t="s">
        <v>42</v>
      </c>
      <c r="L728" s="8" t="s">
        <v>42</v>
      </c>
      <c r="M728" s="8" t="s">
        <v>7013</v>
      </c>
      <c r="N728" s="1" t="s">
        <v>42</v>
      </c>
    </row>
    <row r="729" spans="1:14" ht="30" customHeight="1" x14ac:dyDescent="0.3">
      <c r="A729" s="8" t="s">
        <v>2506</v>
      </c>
      <c r="B729" s="8" t="s">
        <v>2502</v>
      </c>
      <c r="C729" s="8" t="s">
        <v>2503</v>
      </c>
      <c r="D729" s="8" t="s">
        <v>2504</v>
      </c>
      <c r="E729" s="20">
        <f>일위대가!F4688</f>
        <v>5864</v>
      </c>
      <c r="F729" s="20">
        <f>일위대가!H4688</f>
        <v>25921</v>
      </c>
      <c r="G729" s="20">
        <f>일위대가!J4688</f>
        <v>3631</v>
      </c>
      <c r="H729" s="20">
        <f t="shared" si="11"/>
        <v>35416</v>
      </c>
      <c r="I729" s="8" t="s">
        <v>2505</v>
      </c>
      <c r="J729" s="8" t="s">
        <v>42</v>
      </c>
      <c r="K729" s="8" t="s">
        <v>42</v>
      </c>
      <c r="L729" s="8" t="s">
        <v>42</v>
      </c>
      <c r="M729" s="8" t="s">
        <v>7013</v>
      </c>
      <c r="N729" s="1" t="s">
        <v>42</v>
      </c>
    </row>
    <row r="730" spans="1:14" ht="30" customHeight="1" x14ac:dyDescent="0.3">
      <c r="A730" s="8" t="s">
        <v>2510</v>
      </c>
      <c r="B730" s="8" t="s">
        <v>2507</v>
      </c>
      <c r="C730" s="8" t="s">
        <v>2508</v>
      </c>
      <c r="D730" s="8" t="s">
        <v>2504</v>
      </c>
      <c r="E730" s="20">
        <f>일위대가!F4693</f>
        <v>16252</v>
      </c>
      <c r="F730" s="20">
        <f>일위대가!H4693</f>
        <v>81479</v>
      </c>
      <c r="G730" s="20">
        <f>일위대가!J4693</f>
        <v>8486</v>
      </c>
      <c r="H730" s="20">
        <f t="shared" si="11"/>
        <v>106217</v>
      </c>
      <c r="I730" s="8" t="s">
        <v>2509</v>
      </c>
      <c r="J730" s="8" t="s">
        <v>42</v>
      </c>
      <c r="K730" s="8" t="s">
        <v>42</v>
      </c>
      <c r="L730" s="8" t="s">
        <v>42</v>
      </c>
      <c r="M730" s="8" t="s">
        <v>7027</v>
      </c>
      <c r="N730" s="1" t="s">
        <v>42</v>
      </c>
    </row>
    <row r="731" spans="1:14" ht="30" customHeight="1" x14ac:dyDescent="0.3">
      <c r="A731" s="8" t="s">
        <v>2514</v>
      </c>
      <c r="B731" s="8" t="s">
        <v>2511</v>
      </c>
      <c r="C731" s="8" t="s">
        <v>2512</v>
      </c>
      <c r="D731" s="8" t="s">
        <v>2504</v>
      </c>
      <c r="E731" s="20">
        <f>일위대가!F4698</f>
        <v>10846</v>
      </c>
      <c r="F731" s="20">
        <f>일위대가!H4698</f>
        <v>51844</v>
      </c>
      <c r="G731" s="20">
        <f>일위대가!J4698</f>
        <v>6262</v>
      </c>
      <c r="H731" s="20">
        <f t="shared" si="11"/>
        <v>68952</v>
      </c>
      <c r="I731" s="8" t="s">
        <v>2513</v>
      </c>
      <c r="J731" s="8" t="s">
        <v>42</v>
      </c>
      <c r="K731" s="8" t="s">
        <v>42</v>
      </c>
      <c r="L731" s="8" t="s">
        <v>42</v>
      </c>
      <c r="M731" s="8" t="s">
        <v>7027</v>
      </c>
      <c r="N731" s="1" t="s">
        <v>42</v>
      </c>
    </row>
    <row r="732" spans="1:14" ht="30" customHeight="1" x14ac:dyDescent="0.3">
      <c r="A732" s="8" t="s">
        <v>2517</v>
      </c>
      <c r="B732" s="8" t="s">
        <v>2502</v>
      </c>
      <c r="C732" s="8" t="s">
        <v>2515</v>
      </c>
      <c r="D732" s="8" t="s">
        <v>2504</v>
      </c>
      <c r="E732" s="20">
        <f>일위대가!F4703</f>
        <v>5927</v>
      </c>
      <c r="F732" s="20">
        <f>일위대가!H4703</f>
        <v>25921</v>
      </c>
      <c r="G732" s="20">
        <f>일위대가!J4703</f>
        <v>3948</v>
      </c>
      <c r="H732" s="20">
        <f t="shared" si="11"/>
        <v>35796</v>
      </c>
      <c r="I732" s="8" t="s">
        <v>2516</v>
      </c>
      <c r="J732" s="8" t="s">
        <v>42</v>
      </c>
      <c r="K732" s="8" t="s">
        <v>42</v>
      </c>
      <c r="L732" s="8" t="s">
        <v>42</v>
      </c>
      <c r="M732" s="8" t="s">
        <v>7013</v>
      </c>
      <c r="N732" s="1" t="s">
        <v>42</v>
      </c>
    </row>
    <row r="733" spans="1:14" ht="30" customHeight="1" x14ac:dyDescent="0.3">
      <c r="A733" s="8" t="s">
        <v>2523</v>
      </c>
      <c r="B733" s="8" t="s">
        <v>2520</v>
      </c>
      <c r="C733" s="8" t="s">
        <v>2521</v>
      </c>
      <c r="D733" s="8" t="s">
        <v>2504</v>
      </c>
      <c r="E733" s="20">
        <f>일위대가!F4708</f>
        <v>0</v>
      </c>
      <c r="F733" s="20">
        <f>일위대가!H4708</f>
        <v>78252</v>
      </c>
      <c r="G733" s="20">
        <f>일위대가!J4708</f>
        <v>0</v>
      </c>
      <c r="H733" s="20">
        <f t="shared" si="11"/>
        <v>78252</v>
      </c>
      <c r="I733" s="8" t="s">
        <v>2522</v>
      </c>
      <c r="J733" s="8" t="s">
        <v>42</v>
      </c>
      <c r="K733" s="8" t="s">
        <v>42</v>
      </c>
      <c r="L733" s="8" t="s">
        <v>42</v>
      </c>
      <c r="M733" s="8" t="s">
        <v>7045</v>
      </c>
      <c r="N733" s="1" t="s">
        <v>42</v>
      </c>
    </row>
    <row r="734" spans="1:14" ht="30" customHeight="1" x14ac:dyDescent="0.3">
      <c r="A734" s="8" t="s">
        <v>2526</v>
      </c>
      <c r="B734" s="8" t="s">
        <v>2520</v>
      </c>
      <c r="C734" s="8" t="s">
        <v>2524</v>
      </c>
      <c r="D734" s="8" t="s">
        <v>2504</v>
      </c>
      <c r="E734" s="20">
        <f>일위대가!F4713</f>
        <v>0</v>
      </c>
      <c r="F734" s="20">
        <f>일위대가!H4713</f>
        <v>109554</v>
      </c>
      <c r="G734" s="20">
        <f>일위대가!J4713</f>
        <v>0</v>
      </c>
      <c r="H734" s="20">
        <f t="shared" si="11"/>
        <v>109554</v>
      </c>
      <c r="I734" s="8" t="s">
        <v>2525</v>
      </c>
      <c r="J734" s="8" t="s">
        <v>42</v>
      </c>
      <c r="K734" s="8" t="s">
        <v>42</v>
      </c>
      <c r="L734" s="8" t="s">
        <v>42</v>
      </c>
      <c r="M734" s="8" t="s">
        <v>7045</v>
      </c>
      <c r="N734" s="1" t="s">
        <v>42</v>
      </c>
    </row>
    <row r="735" spans="1:14" ht="30" customHeight="1" x14ac:dyDescent="0.3">
      <c r="A735" s="8" t="s">
        <v>2532</v>
      </c>
      <c r="B735" s="8" t="s">
        <v>2529</v>
      </c>
      <c r="C735" s="8" t="s">
        <v>2530</v>
      </c>
      <c r="D735" s="8" t="s">
        <v>2504</v>
      </c>
      <c r="E735" s="20">
        <f>일위대가!F4719</f>
        <v>0</v>
      </c>
      <c r="F735" s="20">
        <f>일위대가!H4719</f>
        <v>36815</v>
      </c>
      <c r="G735" s="20">
        <f>일위대가!J4719</f>
        <v>2945</v>
      </c>
      <c r="H735" s="20">
        <f t="shared" si="11"/>
        <v>39760</v>
      </c>
      <c r="I735" s="8" t="s">
        <v>2531</v>
      </c>
      <c r="J735" s="8" t="s">
        <v>42</v>
      </c>
      <c r="K735" s="8" t="s">
        <v>42</v>
      </c>
      <c r="L735" s="8" t="s">
        <v>42</v>
      </c>
      <c r="M735" s="8" t="s">
        <v>7052</v>
      </c>
      <c r="N735" s="1" t="s">
        <v>42</v>
      </c>
    </row>
    <row r="736" spans="1:14" ht="30" customHeight="1" x14ac:dyDescent="0.3">
      <c r="A736" s="8" t="s">
        <v>2535</v>
      </c>
      <c r="B736" s="8" t="s">
        <v>2529</v>
      </c>
      <c r="C736" s="8" t="s">
        <v>2533</v>
      </c>
      <c r="D736" s="8" t="s">
        <v>2504</v>
      </c>
      <c r="E736" s="20">
        <f>일위대가!F4725</f>
        <v>0</v>
      </c>
      <c r="F736" s="20">
        <f>일위대가!H4725</f>
        <v>32214</v>
      </c>
      <c r="G736" s="20">
        <f>일위대가!J4725</f>
        <v>2577</v>
      </c>
      <c r="H736" s="20">
        <f t="shared" si="11"/>
        <v>34791</v>
      </c>
      <c r="I736" s="8" t="s">
        <v>2534</v>
      </c>
      <c r="J736" s="8" t="s">
        <v>42</v>
      </c>
      <c r="K736" s="8" t="s">
        <v>42</v>
      </c>
      <c r="L736" s="8" t="s">
        <v>42</v>
      </c>
      <c r="M736" s="8" t="s">
        <v>7052</v>
      </c>
      <c r="N736" s="1" t="s">
        <v>42</v>
      </c>
    </row>
    <row r="737" spans="1:14" ht="30" customHeight="1" x14ac:dyDescent="0.3">
      <c r="A737" s="8" t="s">
        <v>2538</v>
      </c>
      <c r="B737" s="8" t="s">
        <v>2529</v>
      </c>
      <c r="C737" s="8" t="s">
        <v>2536</v>
      </c>
      <c r="D737" s="8" t="s">
        <v>2504</v>
      </c>
      <c r="E737" s="20">
        <f>일위대가!F4731</f>
        <v>0</v>
      </c>
      <c r="F737" s="20">
        <f>일위대가!H4731</f>
        <v>25770</v>
      </c>
      <c r="G737" s="20">
        <f>일위대가!J4731</f>
        <v>2061</v>
      </c>
      <c r="H737" s="20">
        <f t="shared" si="11"/>
        <v>27831</v>
      </c>
      <c r="I737" s="8" t="s">
        <v>2537</v>
      </c>
      <c r="J737" s="8" t="s">
        <v>42</v>
      </c>
      <c r="K737" s="8" t="s">
        <v>42</v>
      </c>
      <c r="L737" s="8" t="s">
        <v>42</v>
      </c>
      <c r="M737" s="8" t="s">
        <v>7052</v>
      </c>
      <c r="N737" s="1" t="s">
        <v>42</v>
      </c>
    </row>
    <row r="738" spans="1:14" ht="30" customHeight="1" x14ac:dyDescent="0.3">
      <c r="A738" s="8" t="s">
        <v>2541</v>
      </c>
      <c r="B738" s="8" t="s">
        <v>2529</v>
      </c>
      <c r="C738" s="8" t="s">
        <v>2539</v>
      </c>
      <c r="D738" s="8" t="s">
        <v>2504</v>
      </c>
      <c r="E738" s="20">
        <f>일위대가!F4737</f>
        <v>0</v>
      </c>
      <c r="F738" s="20">
        <f>일위대가!H4737</f>
        <v>14219</v>
      </c>
      <c r="G738" s="20">
        <f>일위대가!J4737</f>
        <v>995</v>
      </c>
      <c r="H738" s="20">
        <f t="shared" si="11"/>
        <v>15214</v>
      </c>
      <c r="I738" s="8" t="s">
        <v>2540</v>
      </c>
      <c r="J738" s="8" t="s">
        <v>42</v>
      </c>
      <c r="K738" s="8" t="s">
        <v>42</v>
      </c>
      <c r="L738" s="8" t="s">
        <v>42</v>
      </c>
      <c r="M738" s="8" t="s">
        <v>7052</v>
      </c>
      <c r="N738" s="1" t="s">
        <v>42</v>
      </c>
    </row>
    <row r="739" spans="1:14" ht="30" customHeight="1" x14ac:dyDescent="0.3">
      <c r="A739" s="8" t="s">
        <v>2544</v>
      </c>
      <c r="B739" s="8" t="s">
        <v>2529</v>
      </c>
      <c r="C739" s="8" t="s">
        <v>2542</v>
      </c>
      <c r="D739" s="8" t="s">
        <v>2504</v>
      </c>
      <c r="E739" s="20">
        <f>일위대가!F4743</f>
        <v>0</v>
      </c>
      <c r="F739" s="20">
        <f>일위대가!H4743</f>
        <v>12443</v>
      </c>
      <c r="G739" s="20">
        <f>일위대가!J4743</f>
        <v>871</v>
      </c>
      <c r="H739" s="20">
        <f t="shared" si="11"/>
        <v>13314</v>
      </c>
      <c r="I739" s="8" t="s">
        <v>2543</v>
      </c>
      <c r="J739" s="8" t="s">
        <v>42</v>
      </c>
      <c r="K739" s="8" t="s">
        <v>42</v>
      </c>
      <c r="L739" s="8" t="s">
        <v>42</v>
      </c>
      <c r="M739" s="8" t="s">
        <v>7052</v>
      </c>
      <c r="N739" s="1" t="s">
        <v>42</v>
      </c>
    </row>
    <row r="740" spans="1:14" ht="30" customHeight="1" x14ac:dyDescent="0.3">
      <c r="A740" s="8" t="s">
        <v>2547</v>
      </c>
      <c r="B740" s="8" t="s">
        <v>2529</v>
      </c>
      <c r="C740" s="8" t="s">
        <v>2545</v>
      </c>
      <c r="D740" s="8" t="s">
        <v>2504</v>
      </c>
      <c r="E740" s="20">
        <f>일위대가!F4749</f>
        <v>0</v>
      </c>
      <c r="F740" s="20">
        <f>일위대가!H4749</f>
        <v>9954</v>
      </c>
      <c r="G740" s="20">
        <f>일위대가!J4749</f>
        <v>696</v>
      </c>
      <c r="H740" s="20">
        <f t="shared" si="11"/>
        <v>10650</v>
      </c>
      <c r="I740" s="8" t="s">
        <v>2546</v>
      </c>
      <c r="J740" s="8" t="s">
        <v>42</v>
      </c>
      <c r="K740" s="8" t="s">
        <v>42</v>
      </c>
      <c r="L740" s="8" t="s">
        <v>42</v>
      </c>
      <c r="M740" s="8" t="s">
        <v>7052</v>
      </c>
      <c r="N740" s="1" t="s">
        <v>42</v>
      </c>
    </row>
    <row r="741" spans="1:14" ht="30" customHeight="1" x14ac:dyDescent="0.3">
      <c r="A741" s="8" t="s">
        <v>2553</v>
      </c>
      <c r="B741" s="8" t="s">
        <v>2550</v>
      </c>
      <c r="C741" s="8" t="s">
        <v>2551</v>
      </c>
      <c r="D741" s="8" t="s">
        <v>2504</v>
      </c>
      <c r="E741" s="20">
        <f>일위대가!F4755</f>
        <v>0</v>
      </c>
      <c r="F741" s="20">
        <f>일위대가!H4755</f>
        <v>34017</v>
      </c>
      <c r="G741" s="20">
        <f>일위대가!J4755</f>
        <v>2041</v>
      </c>
      <c r="H741" s="20">
        <f t="shared" si="11"/>
        <v>36058</v>
      </c>
      <c r="I741" s="8" t="s">
        <v>2552</v>
      </c>
      <c r="J741" s="8" t="s">
        <v>42</v>
      </c>
      <c r="K741" s="8" t="s">
        <v>42</v>
      </c>
      <c r="L741" s="8" t="s">
        <v>42</v>
      </c>
      <c r="M741" s="8" t="s">
        <v>7078</v>
      </c>
      <c r="N741" s="1" t="s">
        <v>42</v>
      </c>
    </row>
    <row r="742" spans="1:14" ht="30" customHeight="1" x14ac:dyDescent="0.3">
      <c r="A742" s="8" t="s">
        <v>2556</v>
      </c>
      <c r="B742" s="8" t="s">
        <v>2550</v>
      </c>
      <c r="C742" s="8" t="s">
        <v>2554</v>
      </c>
      <c r="D742" s="8" t="s">
        <v>2504</v>
      </c>
      <c r="E742" s="20">
        <f>일위대가!F4761</f>
        <v>0</v>
      </c>
      <c r="F742" s="20">
        <f>일위대가!H4761</f>
        <v>42521</v>
      </c>
      <c r="G742" s="20">
        <f>일위대가!J4761</f>
        <v>2551</v>
      </c>
      <c r="H742" s="20">
        <f t="shared" si="11"/>
        <v>45072</v>
      </c>
      <c r="I742" s="8" t="s">
        <v>2555</v>
      </c>
      <c r="J742" s="8" t="s">
        <v>42</v>
      </c>
      <c r="K742" s="8" t="s">
        <v>42</v>
      </c>
      <c r="L742" s="8" t="s">
        <v>42</v>
      </c>
      <c r="M742" s="8" t="s">
        <v>7078</v>
      </c>
      <c r="N742" s="1" t="s">
        <v>42</v>
      </c>
    </row>
    <row r="743" spans="1:14" ht="30" customHeight="1" x14ac:dyDescent="0.3">
      <c r="A743" s="8" t="s">
        <v>2559</v>
      </c>
      <c r="B743" s="8" t="s">
        <v>2550</v>
      </c>
      <c r="C743" s="8" t="s">
        <v>2557</v>
      </c>
      <c r="D743" s="8" t="s">
        <v>2504</v>
      </c>
      <c r="E743" s="20">
        <f>일위대가!F4767</f>
        <v>0</v>
      </c>
      <c r="F743" s="20">
        <f>일위대가!H4767</f>
        <v>48596</v>
      </c>
      <c r="G743" s="20">
        <f>일위대가!J4767</f>
        <v>2915</v>
      </c>
      <c r="H743" s="20">
        <f t="shared" si="11"/>
        <v>51511</v>
      </c>
      <c r="I743" s="8" t="s">
        <v>2558</v>
      </c>
      <c r="J743" s="8" t="s">
        <v>42</v>
      </c>
      <c r="K743" s="8" t="s">
        <v>42</v>
      </c>
      <c r="L743" s="8" t="s">
        <v>42</v>
      </c>
      <c r="M743" s="8" t="s">
        <v>7078</v>
      </c>
      <c r="N743" s="1" t="s">
        <v>42</v>
      </c>
    </row>
    <row r="744" spans="1:14" ht="30" customHeight="1" x14ac:dyDescent="0.3">
      <c r="A744" s="8" t="s">
        <v>2563</v>
      </c>
      <c r="B744" s="8" t="s">
        <v>2560</v>
      </c>
      <c r="C744" s="8" t="s">
        <v>2561</v>
      </c>
      <c r="D744" s="8" t="s">
        <v>2504</v>
      </c>
      <c r="E744" s="20">
        <f>일위대가!F4773</f>
        <v>0</v>
      </c>
      <c r="F744" s="20">
        <f>일위대가!H4773</f>
        <v>37795</v>
      </c>
      <c r="G744" s="20">
        <f>일위대가!J4773</f>
        <v>2267</v>
      </c>
      <c r="H744" s="20">
        <f t="shared" si="11"/>
        <v>40062</v>
      </c>
      <c r="I744" s="8" t="s">
        <v>2562</v>
      </c>
      <c r="J744" s="8" t="s">
        <v>42</v>
      </c>
      <c r="K744" s="8" t="s">
        <v>42</v>
      </c>
      <c r="L744" s="8" t="s">
        <v>42</v>
      </c>
      <c r="M744" s="8" t="s">
        <v>7078</v>
      </c>
      <c r="N744" s="1" t="s">
        <v>42</v>
      </c>
    </row>
    <row r="745" spans="1:14" ht="30" customHeight="1" x14ac:dyDescent="0.3">
      <c r="A745" s="8" t="s">
        <v>2565</v>
      </c>
      <c r="B745" s="8" t="s">
        <v>2560</v>
      </c>
      <c r="C745" s="8" t="s">
        <v>2554</v>
      </c>
      <c r="D745" s="8" t="s">
        <v>2504</v>
      </c>
      <c r="E745" s="20">
        <f>일위대가!F4779</f>
        <v>0</v>
      </c>
      <c r="F745" s="20">
        <f>일위대가!H4779</f>
        <v>48595</v>
      </c>
      <c r="G745" s="20">
        <f>일위대가!J4779</f>
        <v>2915</v>
      </c>
      <c r="H745" s="20">
        <f t="shared" si="11"/>
        <v>51510</v>
      </c>
      <c r="I745" s="8" t="s">
        <v>2564</v>
      </c>
      <c r="J745" s="8" t="s">
        <v>42</v>
      </c>
      <c r="K745" s="8" t="s">
        <v>42</v>
      </c>
      <c r="L745" s="8" t="s">
        <v>42</v>
      </c>
      <c r="M745" s="8" t="s">
        <v>7078</v>
      </c>
      <c r="N745" s="1" t="s">
        <v>42</v>
      </c>
    </row>
    <row r="746" spans="1:14" ht="30" customHeight="1" x14ac:dyDescent="0.3">
      <c r="A746" s="8" t="s">
        <v>2567</v>
      </c>
      <c r="B746" s="8" t="s">
        <v>2560</v>
      </c>
      <c r="C746" s="8" t="s">
        <v>2557</v>
      </c>
      <c r="D746" s="8" t="s">
        <v>2504</v>
      </c>
      <c r="E746" s="20">
        <f>일위대가!F4785</f>
        <v>0</v>
      </c>
      <c r="F746" s="20">
        <f>일위대가!H4785</f>
        <v>56696</v>
      </c>
      <c r="G746" s="20">
        <f>일위대가!J4785</f>
        <v>3401</v>
      </c>
      <c r="H746" s="20">
        <f t="shared" si="11"/>
        <v>60097</v>
      </c>
      <c r="I746" s="8" t="s">
        <v>2566</v>
      </c>
      <c r="J746" s="8" t="s">
        <v>42</v>
      </c>
      <c r="K746" s="8" t="s">
        <v>42</v>
      </c>
      <c r="L746" s="8" t="s">
        <v>42</v>
      </c>
      <c r="M746" s="8" t="s">
        <v>7078</v>
      </c>
      <c r="N746" s="1" t="s">
        <v>42</v>
      </c>
    </row>
    <row r="747" spans="1:14" ht="30" customHeight="1" x14ac:dyDescent="0.3">
      <c r="A747" s="8" t="s">
        <v>2573</v>
      </c>
      <c r="B747" s="8" t="s">
        <v>2570</v>
      </c>
      <c r="C747" s="8" t="s">
        <v>2571</v>
      </c>
      <c r="D747" s="8" t="s">
        <v>1726</v>
      </c>
      <c r="E747" s="20">
        <f>일위대가!F4790</f>
        <v>0</v>
      </c>
      <c r="F747" s="20">
        <f>일위대가!H4790</f>
        <v>8352</v>
      </c>
      <c r="G747" s="20">
        <f>일위대가!J4790</f>
        <v>0</v>
      </c>
      <c r="H747" s="20">
        <f t="shared" si="11"/>
        <v>8352</v>
      </c>
      <c r="I747" s="8" t="s">
        <v>2572</v>
      </c>
      <c r="J747" s="8" t="s">
        <v>42</v>
      </c>
      <c r="K747" s="8" t="s">
        <v>42</v>
      </c>
      <c r="L747" s="8" t="s">
        <v>42</v>
      </c>
      <c r="M747" s="8" t="s">
        <v>7103</v>
      </c>
      <c r="N747" s="1" t="s">
        <v>42</v>
      </c>
    </row>
    <row r="748" spans="1:14" ht="30" customHeight="1" x14ac:dyDescent="0.3">
      <c r="A748" s="8" t="s">
        <v>2576</v>
      </c>
      <c r="B748" s="8" t="s">
        <v>2570</v>
      </c>
      <c r="C748" s="8" t="s">
        <v>2574</v>
      </c>
      <c r="D748" s="8" t="s">
        <v>1726</v>
      </c>
      <c r="E748" s="20">
        <f>일위대가!F4795</f>
        <v>0</v>
      </c>
      <c r="F748" s="20">
        <f>일위대가!H4795</f>
        <v>10514</v>
      </c>
      <c r="G748" s="20">
        <f>일위대가!J4795</f>
        <v>0</v>
      </c>
      <c r="H748" s="20">
        <f t="shared" si="11"/>
        <v>10514</v>
      </c>
      <c r="I748" s="8" t="s">
        <v>2575</v>
      </c>
      <c r="J748" s="8" t="s">
        <v>42</v>
      </c>
      <c r="K748" s="8" t="s">
        <v>42</v>
      </c>
      <c r="L748" s="8" t="s">
        <v>42</v>
      </c>
      <c r="M748" s="8" t="s">
        <v>7103</v>
      </c>
      <c r="N748" s="1" t="s">
        <v>42</v>
      </c>
    </row>
    <row r="749" spans="1:14" ht="30" customHeight="1" x14ac:dyDescent="0.3">
      <c r="A749" s="8" t="s">
        <v>2579</v>
      </c>
      <c r="B749" s="8" t="s">
        <v>2570</v>
      </c>
      <c r="C749" s="8" t="s">
        <v>2577</v>
      </c>
      <c r="D749" s="8" t="s">
        <v>1726</v>
      </c>
      <c r="E749" s="20">
        <f>일위대가!F4800</f>
        <v>0</v>
      </c>
      <c r="F749" s="20">
        <f>일위대가!H4800</f>
        <v>12614</v>
      </c>
      <c r="G749" s="20">
        <f>일위대가!J4800</f>
        <v>0</v>
      </c>
      <c r="H749" s="20">
        <f t="shared" si="11"/>
        <v>12614</v>
      </c>
      <c r="I749" s="8" t="s">
        <v>2578</v>
      </c>
      <c r="J749" s="8" t="s">
        <v>42</v>
      </c>
      <c r="K749" s="8" t="s">
        <v>42</v>
      </c>
      <c r="L749" s="8" t="s">
        <v>42</v>
      </c>
      <c r="M749" s="8" t="s">
        <v>7103</v>
      </c>
      <c r="N749" s="1" t="s">
        <v>42</v>
      </c>
    </row>
    <row r="750" spans="1:14" ht="30" customHeight="1" x14ac:dyDescent="0.3">
      <c r="A750" s="8" t="s">
        <v>2582</v>
      </c>
      <c r="B750" s="8" t="s">
        <v>2570</v>
      </c>
      <c r="C750" s="8" t="s">
        <v>2580</v>
      </c>
      <c r="D750" s="8" t="s">
        <v>1726</v>
      </c>
      <c r="E750" s="20">
        <f>일위대가!F4805</f>
        <v>0</v>
      </c>
      <c r="F750" s="20">
        <f>일위대가!H4805</f>
        <v>14541</v>
      </c>
      <c r="G750" s="20">
        <f>일위대가!J4805</f>
        <v>0</v>
      </c>
      <c r="H750" s="20">
        <f t="shared" si="11"/>
        <v>14541</v>
      </c>
      <c r="I750" s="8" t="s">
        <v>2581</v>
      </c>
      <c r="J750" s="8" t="s">
        <v>42</v>
      </c>
      <c r="K750" s="8" t="s">
        <v>42</v>
      </c>
      <c r="L750" s="8" t="s">
        <v>42</v>
      </c>
      <c r="M750" s="8" t="s">
        <v>7103</v>
      </c>
      <c r="N750" s="1" t="s">
        <v>42</v>
      </c>
    </row>
    <row r="751" spans="1:14" ht="30" customHeight="1" x14ac:dyDescent="0.3">
      <c r="A751" s="8" t="s">
        <v>2585</v>
      </c>
      <c r="B751" s="8" t="s">
        <v>2570</v>
      </c>
      <c r="C751" s="8" t="s">
        <v>2583</v>
      </c>
      <c r="D751" s="8" t="s">
        <v>1726</v>
      </c>
      <c r="E751" s="20">
        <f>일위대가!F4810</f>
        <v>0</v>
      </c>
      <c r="F751" s="20">
        <f>일위대가!H4810</f>
        <v>16939</v>
      </c>
      <c r="G751" s="20">
        <f>일위대가!J4810</f>
        <v>0</v>
      </c>
      <c r="H751" s="20">
        <f t="shared" si="11"/>
        <v>16939</v>
      </c>
      <c r="I751" s="8" t="s">
        <v>2584</v>
      </c>
      <c r="J751" s="8" t="s">
        <v>42</v>
      </c>
      <c r="K751" s="8" t="s">
        <v>42</v>
      </c>
      <c r="L751" s="8" t="s">
        <v>42</v>
      </c>
      <c r="M751" s="8" t="s">
        <v>7103</v>
      </c>
      <c r="N751" s="1" t="s">
        <v>42</v>
      </c>
    </row>
    <row r="752" spans="1:14" ht="30" customHeight="1" x14ac:dyDescent="0.3">
      <c r="A752" s="8" t="s">
        <v>2588</v>
      </c>
      <c r="B752" s="8" t="s">
        <v>2570</v>
      </c>
      <c r="C752" s="8" t="s">
        <v>2586</v>
      </c>
      <c r="D752" s="8" t="s">
        <v>1726</v>
      </c>
      <c r="E752" s="20">
        <f>일위대가!F4815</f>
        <v>0</v>
      </c>
      <c r="F752" s="20">
        <f>일위대가!H4815</f>
        <v>18866</v>
      </c>
      <c r="G752" s="20">
        <f>일위대가!J4815</f>
        <v>0</v>
      </c>
      <c r="H752" s="20">
        <f t="shared" si="11"/>
        <v>18866</v>
      </c>
      <c r="I752" s="8" t="s">
        <v>2587</v>
      </c>
      <c r="J752" s="8" t="s">
        <v>42</v>
      </c>
      <c r="K752" s="8" t="s">
        <v>42</v>
      </c>
      <c r="L752" s="8" t="s">
        <v>42</v>
      </c>
      <c r="M752" s="8" t="s">
        <v>7103</v>
      </c>
      <c r="N752" s="1" t="s">
        <v>42</v>
      </c>
    </row>
    <row r="753" spans="1:14" ht="30" customHeight="1" x14ac:dyDescent="0.3">
      <c r="A753" s="8" t="s">
        <v>2591</v>
      </c>
      <c r="B753" s="8" t="s">
        <v>2589</v>
      </c>
      <c r="C753" s="8" t="s">
        <v>2571</v>
      </c>
      <c r="D753" s="8" t="s">
        <v>1726</v>
      </c>
      <c r="E753" s="20">
        <f>일위대가!F4820</f>
        <v>0</v>
      </c>
      <c r="F753" s="20">
        <f>일위대가!H4820</f>
        <v>6424</v>
      </c>
      <c r="G753" s="20">
        <f>일위대가!J4820</f>
        <v>0</v>
      </c>
      <c r="H753" s="20">
        <f t="shared" si="11"/>
        <v>6424</v>
      </c>
      <c r="I753" s="8" t="s">
        <v>2590</v>
      </c>
      <c r="J753" s="8" t="s">
        <v>42</v>
      </c>
      <c r="K753" s="8" t="s">
        <v>42</v>
      </c>
      <c r="L753" s="8" t="s">
        <v>42</v>
      </c>
      <c r="M753" s="8" t="s">
        <v>7103</v>
      </c>
      <c r="N753" s="1" t="s">
        <v>42</v>
      </c>
    </row>
    <row r="754" spans="1:14" ht="30" customHeight="1" x14ac:dyDescent="0.3">
      <c r="A754" s="8" t="s">
        <v>2593</v>
      </c>
      <c r="B754" s="8" t="s">
        <v>2589</v>
      </c>
      <c r="C754" s="8" t="s">
        <v>2574</v>
      </c>
      <c r="D754" s="8" t="s">
        <v>1726</v>
      </c>
      <c r="E754" s="20">
        <f>일위대가!F4825</f>
        <v>0</v>
      </c>
      <c r="F754" s="20">
        <f>일위대가!H4825</f>
        <v>7709</v>
      </c>
      <c r="G754" s="20">
        <f>일위대가!J4825</f>
        <v>0</v>
      </c>
      <c r="H754" s="20">
        <f t="shared" si="11"/>
        <v>7709</v>
      </c>
      <c r="I754" s="8" t="s">
        <v>2592</v>
      </c>
      <c r="J754" s="8" t="s">
        <v>42</v>
      </c>
      <c r="K754" s="8" t="s">
        <v>42</v>
      </c>
      <c r="L754" s="8" t="s">
        <v>42</v>
      </c>
      <c r="M754" s="8" t="s">
        <v>7103</v>
      </c>
      <c r="N754" s="1" t="s">
        <v>42</v>
      </c>
    </row>
    <row r="755" spans="1:14" ht="30" customHeight="1" x14ac:dyDescent="0.3">
      <c r="A755" s="8" t="s">
        <v>2595</v>
      </c>
      <c r="B755" s="8" t="s">
        <v>2589</v>
      </c>
      <c r="C755" s="8" t="s">
        <v>2577</v>
      </c>
      <c r="D755" s="8" t="s">
        <v>1726</v>
      </c>
      <c r="E755" s="20">
        <f>일위대가!F4830</f>
        <v>0</v>
      </c>
      <c r="F755" s="20">
        <f>일위대가!H4830</f>
        <v>9229</v>
      </c>
      <c r="G755" s="20">
        <f>일위대가!J4830</f>
        <v>0</v>
      </c>
      <c r="H755" s="20">
        <f t="shared" si="11"/>
        <v>9229</v>
      </c>
      <c r="I755" s="8" t="s">
        <v>2594</v>
      </c>
      <c r="J755" s="8" t="s">
        <v>42</v>
      </c>
      <c r="K755" s="8" t="s">
        <v>42</v>
      </c>
      <c r="L755" s="8" t="s">
        <v>42</v>
      </c>
      <c r="M755" s="8" t="s">
        <v>7103</v>
      </c>
      <c r="N755" s="1" t="s">
        <v>42</v>
      </c>
    </row>
    <row r="756" spans="1:14" ht="30" customHeight="1" x14ac:dyDescent="0.3">
      <c r="A756" s="8" t="s">
        <v>2597</v>
      </c>
      <c r="B756" s="8" t="s">
        <v>2589</v>
      </c>
      <c r="C756" s="8" t="s">
        <v>2580</v>
      </c>
      <c r="D756" s="8" t="s">
        <v>1726</v>
      </c>
      <c r="E756" s="20">
        <f>일위대가!F4835</f>
        <v>0</v>
      </c>
      <c r="F756" s="20">
        <f>일위대가!H4835</f>
        <v>10922</v>
      </c>
      <c r="G756" s="20">
        <f>일위대가!J4835</f>
        <v>0</v>
      </c>
      <c r="H756" s="20">
        <f t="shared" si="11"/>
        <v>10922</v>
      </c>
      <c r="I756" s="8" t="s">
        <v>2596</v>
      </c>
      <c r="J756" s="8" t="s">
        <v>42</v>
      </c>
      <c r="K756" s="8" t="s">
        <v>42</v>
      </c>
      <c r="L756" s="8" t="s">
        <v>42</v>
      </c>
      <c r="M756" s="8" t="s">
        <v>7103</v>
      </c>
      <c r="N756" s="1" t="s">
        <v>42</v>
      </c>
    </row>
    <row r="757" spans="1:14" ht="30" customHeight="1" x14ac:dyDescent="0.3">
      <c r="A757" s="8" t="s">
        <v>2599</v>
      </c>
      <c r="B757" s="8" t="s">
        <v>2589</v>
      </c>
      <c r="C757" s="8" t="s">
        <v>2583</v>
      </c>
      <c r="D757" s="8" t="s">
        <v>1726</v>
      </c>
      <c r="E757" s="20">
        <f>일위대가!F4840</f>
        <v>0</v>
      </c>
      <c r="F757" s="20">
        <f>일위대가!H4840</f>
        <v>12206</v>
      </c>
      <c r="G757" s="20">
        <f>일위대가!J4840</f>
        <v>0</v>
      </c>
      <c r="H757" s="20">
        <f t="shared" si="11"/>
        <v>12206</v>
      </c>
      <c r="I757" s="8" t="s">
        <v>2598</v>
      </c>
      <c r="J757" s="8" t="s">
        <v>42</v>
      </c>
      <c r="K757" s="8" t="s">
        <v>42</v>
      </c>
      <c r="L757" s="8" t="s">
        <v>42</v>
      </c>
      <c r="M757" s="8" t="s">
        <v>7103</v>
      </c>
      <c r="N757" s="1" t="s">
        <v>42</v>
      </c>
    </row>
    <row r="758" spans="1:14" ht="30" customHeight="1" x14ac:dyDescent="0.3">
      <c r="A758" s="8" t="s">
        <v>2601</v>
      </c>
      <c r="B758" s="8" t="s">
        <v>2589</v>
      </c>
      <c r="C758" s="8" t="s">
        <v>2586</v>
      </c>
      <c r="D758" s="8" t="s">
        <v>1726</v>
      </c>
      <c r="E758" s="20">
        <f>일위대가!F4845</f>
        <v>0</v>
      </c>
      <c r="F758" s="20">
        <f>일위대가!H4845</f>
        <v>13899</v>
      </c>
      <c r="G758" s="20">
        <f>일위대가!J4845</f>
        <v>0</v>
      </c>
      <c r="H758" s="20">
        <f t="shared" si="11"/>
        <v>13899</v>
      </c>
      <c r="I758" s="8" t="s">
        <v>2600</v>
      </c>
      <c r="J758" s="8" t="s">
        <v>42</v>
      </c>
      <c r="K758" s="8" t="s">
        <v>42</v>
      </c>
      <c r="L758" s="8" t="s">
        <v>42</v>
      </c>
      <c r="M758" s="8" t="s">
        <v>7103</v>
      </c>
      <c r="N758" s="1" t="s">
        <v>42</v>
      </c>
    </row>
    <row r="759" spans="1:14" ht="30" customHeight="1" x14ac:dyDescent="0.3">
      <c r="A759" s="8" t="s">
        <v>2604</v>
      </c>
      <c r="B759" s="8" t="s">
        <v>2602</v>
      </c>
      <c r="C759" s="8" t="s">
        <v>42</v>
      </c>
      <c r="D759" s="8" t="s">
        <v>2504</v>
      </c>
      <c r="E759" s="20">
        <f>일위대가!F4850</f>
        <v>0</v>
      </c>
      <c r="F759" s="20">
        <f>일위대가!H4850</f>
        <v>214160</v>
      </c>
      <c r="G759" s="20">
        <f>일위대가!J4850</f>
        <v>0</v>
      </c>
      <c r="H759" s="20">
        <f t="shared" si="11"/>
        <v>214160</v>
      </c>
      <c r="I759" s="8" t="s">
        <v>2603</v>
      </c>
      <c r="J759" s="8" t="s">
        <v>42</v>
      </c>
      <c r="K759" s="8" t="s">
        <v>42</v>
      </c>
      <c r="L759" s="8" t="s">
        <v>42</v>
      </c>
      <c r="M759" s="8" t="s">
        <v>7140</v>
      </c>
      <c r="N759" s="1" t="s">
        <v>42</v>
      </c>
    </row>
    <row r="760" spans="1:14" ht="30" customHeight="1" x14ac:dyDescent="0.3">
      <c r="A760" s="8" t="s">
        <v>2608</v>
      </c>
      <c r="B760" s="8" t="s">
        <v>2605</v>
      </c>
      <c r="C760" s="8" t="s">
        <v>42</v>
      </c>
      <c r="D760" s="8" t="s">
        <v>2606</v>
      </c>
      <c r="E760" s="20">
        <f>일위대가!F4856</f>
        <v>18979</v>
      </c>
      <c r="F760" s="20">
        <f>일위대가!H4856</f>
        <v>462533</v>
      </c>
      <c r="G760" s="20">
        <f>일위대가!J4856</f>
        <v>23189</v>
      </c>
      <c r="H760" s="20">
        <f t="shared" si="11"/>
        <v>504701</v>
      </c>
      <c r="I760" s="8" t="s">
        <v>2607</v>
      </c>
      <c r="J760" s="8" t="s">
        <v>42</v>
      </c>
      <c r="K760" s="8" t="s">
        <v>42</v>
      </c>
      <c r="L760" s="8" t="s">
        <v>42</v>
      </c>
      <c r="M760" s="8" t="s">
        <v>7144</v>
      </c>
      <c r="N760" s="1" t="s">
        <v>42</v>
      </c>
    </row>
    <row r="761" spans="1:14" ht="30" customHeight="1" x14ac:dyDescent="0.3">
      <c r="A761" s="8" t="s">
        <v>2615</v>
      </c>
      <c r="B761" s="8" t="s">
        <v>2611</v>
      </c>
      <c r="C761" s="8" t="s">
        <v>2612</v>
      </c>
      <c r="D761" s="8" t="s">
        <v>2613</v>
      </c>
      <c r="E761" s="20">
        <f>일위대가!F4863</f>
        <v>23492</v>
      </c>
      <c r="F761" s="20">
        <f>일위대가!H4863</f>
        <v>309807</v>
      </c>
      <c r="G761" s="20">
        <f>일위대가!J4863</f>
        <v>20861</v>
      </c>
      <c r="H761" s="20">
        <f t="shared" si="11"/>
        <v>354160</v>
      </c>
      <c r="I761" s="8" t="s">
        <v>2614</v>
      </c>
      <c r="J761" s="8" t="s">
        <v>42</v>
      </c>
      <c r="K761" s="8" t="s">
        <v>42</v>
      </c>
      <c r="L761" s="8" t="s">
        <v>42</v>
      </c>
      <c r="M761" s="8" t="s">
        <v>7149</v>
      </c>
      <c r="N761" s="1" t="s">
        <v>42</v>
      </c>
    </row>
    <row r="762" spans="1:14" ht="30" customHeight="1" x14ac:dyDescent="0.3">
      <c r="A762" s="8" t="s">
        <v>2619</v>
      </c>
      <c r="B762" s="8" t="s">
        <v>2616</v>
      </c>
      <c r="C762" s="8" t="s">
        <v>2617</v>
      </c>
      <c r="D762" s="8" t="s">
        <v>2504</v>
      </c>
      <c r="E762" s="20">
        <f>일위대가!F4867</f>
        <v>0</v>
      </c>
      <c r="F762" s="20">
        <f>일위대가!H4867</f>
        <v>11760</v>
      </c>
      <c r="G762" s="20">
        <f>일위대가!J4867</f>
        <v>0</v>
      </c>
      <c r="H762" s="20">
        <f t="shared" si="11"/>
        <v>11760</v>
      </c>
      <c r="I762" s="8" t="s">
        <v>2618</v>
      </c>
      <c r="J762" s="8" t="s">
        <v>42</v>
      </c>
      <c r="K762" s="8" t="s">
        <v>42</v>
      </c>
      <c r="L762" s="8" t="s">
        <v>42</v>
      </c>
      <c r="M762" s="8" t="s">
        <v>7155</v>
      </c>
      <c r="N762" s="1" t="s">
        <v>42</v>
      </c>
    </row>
    <row r="763" spans="1:14" ht="30" customHeight="1" x14ac:dyDescent="0.3">
      <c r="A763" s="8" t="s">
        <v>2626</v>
      </c>
      <c r="B763" s="8" t="s">
        <v>2622</v>
      </c>
      <c r="C763" s="8" t="s">
        <v>2623</v>
      </c>
      <c r="D763" s="8" t="s">
        <v>2624</v>
      </c>
      <c r="E763" s="20">
        <f>일위대가!F4872</f>
        <v>0</v>
      </c>
      <c r="F763" s="20">
        <f>일위대가!H4872</f>
        <v>18351</v>
      </c>
      <c r="G763" s="20">
        <f>일위대가!J4872</f>
        <v>0</v>
      </c>
      <c r="H763" s="20">
        <f t="shared" si="11"/>
        <v>18351</v>
      </c>
      <c r="I763" s="8" t="s">
        <v>2625</v>
      </c>
      <c r="J763" s="8" t="s">
        <v>42</v>
      </c>
      <c r="K763" s="8" t="s">
        <v>42</v>
      </c>
      <c r="L763" s="8" t="s">
        <v>42</v>
      </c>
      <c r="M763" s="8" t="s">
        <v>7158</v>
      </c>
      <c r="N763" s="1" t="s">
        <v>42</v>
      </c>
    </row>
    <row r="764" spans="1:14" ht="30" customHeight="1" x14ac:dyDescent="0.3">
      <c r="A764" s="8" t="s">
        <v>2629</v>
      </c>
      <c r="B764" s="8" t="s">
        <v>2622</v>
      </c>
      <c r="C764" s="8" t="s">
        <v>2627</v>
      </c>
      <c r="D764" s="8" t="s">
        <v>2624</v>
      </c>
      <c r="E764" s="20">
        <f>일위대가!F4877</f>
        <v>0</v>
      </c>
      <c r="F764" s="20">
        <f>일위대가!H4877</f>
        <v>25699</v>
      </c>
      <c r="G764" s="20">
        <f>일위대가!J4877</f>
        <v>0</v>
      </c>
      <c r="H764" s="20">
        <f t="shared" si="11"/>
        <v>25699</v>
      </c>
      <c r="I764" s="8" t="s">
        <v>2628</v>
      </c>
      <c r="J764" s="8" t="s">
        <v>42</v>
      </c>
      <c r="K764" s="8" t="s">
        <v>42</v>
      </c>
      <c r="L764" s="8" t="s">
        <v>42</v>
      </c>
      <c r="M764" s="8" t="s">
        <v>7158</v>
      </c>
      <c r="N764" s="1" t="s">
        <v>42</v>
      </c>
    </row>
    <row r="765" spans="1:14" ht="30" customHeight="1" x14ac:dyDescent="0.3">
      <c r="A765" s="8" t="s">
        <v>2634</v>
      </c>
      <c r="B765" s="8" t="s">
        <v>2632</v>
      </c>
      <c r="C765" s="8" t="s">
        <v>2296</v>
      </c>
      <c r="D765" s="8" t="s">
        <v>1726</v>
      </c>
      <c r="E765" s="20">
        <f>일위대가!F4886</f>
        <v>4032</v>
      </c>
      <c r="F765" s="20">
        <f>일위대가!H4886</f>
        <v>39645</v>
      </c>
      <c r="G765" s="20">
        <f>일위대가!J4886</f>
        <v>9044</v>
      </c>
      <c r="H765" s="20">
        <f t="shared" si="11"/>
        <v>52721</v>
      </c>
      <c r="I765" s="8" t="s">
        <v>2633</v>
      </c>
      <c r="J765" s="8" t="s">
        <v>42</v>
      </c>
      <c r="K765" s="8" t="s">
        <v>42</v>
      </c>
      <c r="L765" s="8" t="s">
        <v>42</v>
      </c>
      <c r="M765" s="8" t="s">
        <v>7165</v>
      </c>
      <c r="N765" s="1" t="s">
        <v>42</v>
      </c>
    </row>
    <row r="766" spans="1:14" ht="30" customHeight="1" x14ac:dyDescent="0.3">
      <c r="A766" s="8" t="s">
        <v>2637</v>
      </c>
      <c r="B766" s="8" t="s">
        <v>2632</v>
      </c>
      <c r="C766" s="8" t="s">
        <v>2635</v>
      </c>
      <c r="D766" s="8" t="s">
        <v>1726</v>
      </c>
      <c r="E766" s="20">
        <f>일위대가!F4895</f>
        <v>6037</v>
      </c>
      <c r="F766" s="20">
        <f>일위대가!H4895</f>
        <v>59328</v>
      </c>
      <c r="G766" s="20">
        <f>일위대가!J4895</f>
        <v>13539</v>
      </c>
      <c r="H766" s="20">
        <f t="shared" si="11"/>
        <v>78904</v>
      </c>
      <c r="I766" s="8" t="s">
        <v>2636</v>
      </c>
      <c r="J766" s="8" t="s">
        <v>42</v>
      </c>
      <c r="K766" s="8" t="s">
        <v>42</v>
      </c>
      <c r="L766" s="8" t="s">
        <v>42</v>
      </c>
      <c r="M766" s="8" t="s">
        <v>7165</v>
      </c>
      <c r="N766" s="1" t="s">
        <v>42</v>
      </c>
    </row>
    <row r="767" spans="1:14" ht="30" customHeight="1" x14ac:dyDescent="0.3">
      <c r="A767" s="8" t="s">
        <v>2640</v>
      </c>
      <c r="B767" s="8" t="s">
        <v>2632</v>
      </c>
      <c r="C767" s="8" t="s">
        <v>2638</v>
      </c>
      <c r="D767" s="8" t="s">
        <v>1726</v>
      </c>
      <c r="E767" s="20">
        <f>일위대가!F4904</f>
        <v>9660</v>
      </c>
      <c r="F767" s="20">
        <f>일위대가!H4904</f>
        <v>94653</v>
      </c>
      <c r="G767" s="20">
        <f>일위대가!J4904</f>
        <v>21654</v>
      </c>
      <c r="H767" s="20">
        <f t="shared" si="11"/>
        <v>125967</v>
      </c>
      <c r="I767" s="8" t="s">
        <v>2639</v>
      </c>
      <c r="J767" s="8" t="s">
        <v>42</v>
      </c>
      <c r="K767" s="8" t="s">
        <v>42</v>
      </c>
      <c r="L767" s="8" t="s">
        <v>42</v>
      </c>
      <c r="M767" s="8" t="s">
        <v>7165</v>
      </c>
      <c r="N767" s="1" t="s">
        <v>42</v>
      </c>
    </row>
    <row r="768" spans="1:14" ht="30" customHeight="1" x14ac:dyDescent="0.3">
      <c r="A768" s="8" t="s">
        <v>2643</v>
      </c>
      <c r="B768" s="8" t="s">
        <v>2632</v>
      </c>
      <c r="C768" s="8" t="s">
        <v>2641</v>
      </c>
      <c r="D768" s="8" t="s">
        <v>1726</v>
      </c>
      <c r="E768" s="20">
        <f>일위대가!F4913</f>
        <v>14852</v>
      </c>
      <c r="F768" s="20">
        <f>일위대가!H4913</f>
        <v>145657</v>
      </c>
      <c r="G768" s="20">
        <f>일위대가!J4913</f>
        <v>33298</v>
      </c>
      <c r="H768" s="20">
        <f t="shared" si="11"/>
        <v>193807</v>
      </c>
      <c r="I768" s="8" t="s">
        <v>2642</v>
      </c>
      <c r="J768" s="8" t="s">
        <v>42</v>
      </c>
      <c r="K768" s="8" t="s">
        <v>42</v>
      </c>
      <c r="L768" s="8" t="s">
        <v>42</v>
      </c>
      <c r="M768" s="8" t="s">
        <v>7165</v>
      </c>
      <c r="N768" s="1" t="s">
        <v>42</v>
      </c>
    </row>
    <row r="769" spans="1:14" ht="30" customHeight="1" x14ac:dyDescent="0.3">
      <c r="A769" s="8" t="s">
        <v>2646</v>
      </c>
      <c r="B769" s="8" t="s">
        <v>2632</v>
      </c>
      <c r="C769" s="8" t="s">
        <v>2644</v>
      </c>
      <c r="D769" s="8" t="s">
        <v>1726</v>
      </c>
      <c r="E769" s="20">
        <f>일위대가!F4922</f>
        <v>24150</v>
      </c>
      <c r="F769" s="20">
        <f>일위대가!H4922</f>
        <v>237494</v>
      </c>
      <c r="G769" s="20">
        <f>일위대가!J4922</f>
        <v>54162</v>
      </c>
      <c r="H769" s="20">
        <f t="shared" si="11"/>
        <v>315806</v>
      </c>
      <c r="I769" s="8" t="s">
        <v>2645</v>
      </c>
      <c r="J769" s="8" t="s">
        <v>42</v>
      </c>
      <c r="K769" s="8" t="s">
        <v>42</v>
      </c>
      <c r="L769" s="8" t="s">
        <v>42</v>
      </c>
      <c r="M769" s="8" t="s">
        <v>7165</v>
      </c>
      <c r="N769" s="1" t="s">
        <v>42</v>
      </c>
    </row>
    <row r="770" spans="1:14" ht="30" customHeight="1" x14ac:dyDescent="0.3">
      <c r="A770" s="8" t="s">
        <v>2649</v>
      </c>
      <c r="B770" s="8" t="s">
        <v>2632</v>
      </c>
      <c r="C770" s="8" t="s">
        <v>2647</v>
      </c>
      <c r="D770" s="8" t="s">
        <v>1726</v>
      </c>
      <c r="E770" s="20">
        <f>일위대가!F4931</f>
        <v>38640</v>
      </c>
      <c r="F770" s="20">
        <f>일위대가!H4931</f>
        <v>378614</v>
      </c>
      <c r="G770" s="20">
        <f>일위대가!J4931</f>
        <v>86619</v>
      </c>
      <c r="H770" s="20">
        <f t="shared" si="11"/>
        <v>503873</v>
      </c>
      <c r="I770" s="8" t="s">
        <v>2648</v>
      </c>
      <c r="J770" s="8" t="s">
        <v>42</v>
      </c>
      <c r="K770" s="8" t="s">
        <v>42</v>
      </c>
      <c r="L770" s="8" t="s">
        <v>42</v>
      </c>
      <c r="M770" s="8" t="s">
        <v>7165</v>
      </c>
      <c r="N770" s="1" t="s">
        <v>42</v>
      </c>
    </row>
    <row r="771" spans="1:14" ht="30" customHeight="1" x14ac:dyDescent="0.3">
      <c r="A771" s="8" t="s">
        <v>2652</v>
      </c>
      <c r="B771" s="8" t="s">
        <v>2632</v>
      </c>
      <c r="C771" s="8" t="s">
        <v>2650</v>
      </c>
      <c r="D771" s="8" t="s">
        <v>1726</v>
      </c>
      <c r="E771" s="20">
        <f>일위대가!F4940</f>
        <v>4105</v>
      </c>
      <c r="F771" s="20">
        <f>일위대가!H4940</f>
        <v>360236</v>
      </c>
      <c r="G771" s="20">
        <f>일위대가!J4940</f>
        <v>18803</v>
      </c>
      <c r="H771" s="20">
        <f t="shared" si="11"/>
        <v>383144</v>
      </c>
      <c r="I771" s="8" t="s">
        <v>2651</v>
      </c>
      <c r="J771" s="8" t="s">
        <v>42</v>
      </c>
      <c r="K771" s="8" t="s">
        <v>42</v>
      </c>
      <c r="L771" s="8" t="s">
        <v>42</v>
      </c>
      <c r="M771" s="8" t="s">
        <v>7165</v>
      </c>
      <c r="N771" s="1" t="s">
        <v>42</v>
      </c>
    </row>
    <row r="772" spans="1:14" ht="30" customHeight="1" x14ac:dyDescent="0.3">
      <c r="A772" s="8" t="s">
        <v>2655</v>
      </c>
      <c r="B772" s="8" t="s">
        <v>2653</v>
      </c>
      <c r="C772" s="8" t="s">
        <v>2296</v>
      </c>
      <c r="D772" s="8" t="s">
        <v>1726</v>
      </c>
      <c r="E772" s="20">
        <f>일위대가!F4947</f>
        <v>4144</v>
      </c>
      <c r="F772" s="20">
        <f>일위대가!H4947</f>
        <v>29604</v>
      </c>
      <c r="G772" s="20">
        <f>일위대가!J4947</f>
        <v>7878</v>
      </c>
      <c r="H772" s="20">
        <f t="shared" ref="H772:H835" si="12">E772+F772+G772</f>
        <v>41626</v>
      </c>
      <c r="I772" s="8" t="s">
        <v>2654</v>
      </c>
      <c r="J772" s="8" t="s">
        <v>42</v>
      </c>
      <c r="K772" s="8" t="s">
        <v>42</v>
      </c>
      <c r="L772" s="8" t="s">
        <v>42</v>
      </c>
      <c r="M772" s="8" t="s">
        <v>7165</v>
      </c>
      <c r="N772" s="1" t="s">
        <v>42</v>
      </c>
    </row>
    <row r="773" spans="1:14" ht="30" customHeight="1" x14ac:dyDescent="0.3">
      <c r="A773" s="8" t="s">
        <v>2657</v>
      </c>
      <c r="B773" s="8" t="s">
        <v>2653</v>
      </c>
      <c r="C773" s="8" t="s">
        <v>2635</v>
      </c>
      <c r="D773" s="8" t="s">
        <v>1726</v>
      </c>
      <c r="E773" s="20">
        <f>일위대가!F4954</f>
        <v>6140</v>
      </c>
      <c r="F773" s="20">
        <f>일위대가!H4954</f>
        <v>43858</v>
      </c>
      <c r="G773" s="20">
        <f>일위대가!J4954</f>
        <v>11672</v>
      </c>
      <c r="H773" s="20">
        <f t="shared" si="12"/>
        <v>61670</v>
      </c>
      <c r="I773" s="8" t="s">
        <v>2656</v>
      </c>
      <c r="J773" s="8" t="s">
        <v>42</v>
      </c>
      <c r="K773" s="8" t="s">
        <v>42</v>
      </c>
      <c r="L773" s="8" t="s">
        <v>42</v>
      </c>
      <c r="M773" s="8" t="s">
        <v>7165</v>
      </c>
      <c r="N773" s="1" t="s">
        <v>42</v>
      </c>
    </row>
    <row r="774" spans="1:14" ht="30" customHeight="1" x14ac:dyDescent="0.3">
      <c r="A774" s="8" t="s">
        <v>2659</v>
      </c>
      <c r="B774" s="8" t="s">
        <v>2653</v>
      </c>
      <c r="C774" s="8" t="s">
        <v>2638</v>
      </c>
      <c r="D774" s="8" t="s">
        <v>1726</v>
      </c>
      <c r="E774" s="20">
        <f>일위대가!F4961</f>
        <v>10227</v>
      </c>
      <c r="F774" s="20">
        <f>일위대가!H4961</f>
        <v>73060</v>
      </c>
      <c r="G774" s="20">
        <f>일위대가!J4961</f>
        <v>19441</v>
      </c>
      <c r="H774" s="20">
        <f t="shared" si="12"/>
        <v>102728</v>
      </c>
      <c r="I774" s="8" t="s">
        <v>2658</v>
      </c>
      <c r="J774" s="8" t="s">
        <v>42</v>
      </c>
      <c r="K774" s="8" t="s">
        <v>42</v>
      </c>
      <c r="L774" s="8" t="s">
        <v>42</v>
      </c>
      <c r="M774" s="8" t="s">
        <v>7165</v>
      </c>
      <c r="N774" s="1" t="s">
        <v>42</v>
      </c>
    </row>
    <row r="775" spans="1:14" ht="30" customHeight="1" x14ac:dyDescent="0.3">
      <c r="A775" s="8" t="s">
        <v>2661</v>
      </c>
      <c r="B775" s="8" t="s">
        <v>2653</v>
      </c>
      <c r="C775" s="8" t="s">
        <v>2641</v>
      </c>
      <c r="D775" s="8" t="s">
        <v>1726</v>
      </c>
      <c r="E775" s="20">
        <f>일위대가!F4968</f>
        <v>15350</v>
      </c>
      <c r="F775" s="20">
        <f>일위대가!H4968</f>
        <v>109647</v>
      </c>
      <c r="G775" s="20">
        <f>일위대가!J4968</f>
        <v>29180</v>
      </c>
      <c r="H775" s="20">
        <f t="shared" si="12"/>
        <v>154177</v>
      </c>
      <c r="I775" s="8" t="s">
        <v>2660</v>
      </c>
      <c r="J775" s="8" t="s">
        <v>42</v>
      </c>
      <c r="K775" s="8" t="s">
        <v>42</v>
      </c>
      <c r="L775" s="8" t="s">
        <v>42</v>
      </c>
      <c r="M775" s="8" t="s">
        <v>7165</v>
      </c>
      <c r="N775" s="1" t="s">
        <v>42</v>
      </c>
    </row>
    <row r="776" spans="1:14" ht="30" customHeight="1" x14ac:dyDescent="0.3">
      <c r="A776" s="8" t="s">
        <v>2663</v>
      </c>
      <c r="B776" s="8" t="s">
        <v>2653</v>
      </c>
      <c r="C776" s="8" t="s">
        <v>2644</v>
      </c>
      <c r="D776" s="8" t="s">
        <v>1726</v>
      </c>
      <c r="E776" s="20">
        <f>일위대가!F4975</f>
        <v>25520</v>
      </c>
      <c r="F776" s="20">
        <f>일위대가!H4975</f>
        <v>182368</v>
      </c>
      <c r="G776" s="20">
        <f>일위대가!J4975</f>
        <v>48513</v>
      </c>
      <c r="H776" s="20">
        <f t="shared" si="12"/>
        <v>256401</v>
      </c>
      <c r="I776" s="8" t="s">
        <v>2662</v>
      </c>
      <c r="J776" s="8" t="s">
        <v>42</v>
      </c>
      <c r="K776" s="8" t="s">
        <v>42</v>
      </c>
      <c r="L776" s="8" t="s">
        <v>42</v>
      </c>
      <c r="M776" s="8" t="s">
        <v>7165</v>
      </c>
      <c r="N776" s="1" t="s">
        <v>42</v>
      </c>
    </row>
    <row r="777" spans="1:14" ht="30" customHeight="1" x14ac:dyDescent="0.3">
      <c r="A777" s="8" t="s">
        <v>2665</v>
      </c>
      <c r="B777" s="8" t="s">
        <v>2653</v>
      </c>
      <c r="C777" s="8" t="s">
        <v>2647</v>
      </c>
      <c r="D777" s="8" t="s">
        <v>1726</v>
      </c>
      <c r="E777" s="20">
        <f>일위대가!F4982</f>
        <v>38376</v>
      </c>
      <c r="F777" s="20">
        <f>일위대가!H4982</f>
        <v>274118</v>
      </c>
      <c r="G777" s="20">
        <f>일위대가!J4982</f>
        <v>72952</v>
      </c>
      <c r="H777" s="20">
        <f t="shared" si="12"/>
        <v>385446</v>
      </c>
      <c r="I777" s="8" t="s">
        <v>2664</v>
      </c>
      <c r="J777" s="8" t="s">
        <v>42</v>
      </c>
      <c r="K777" s="8" t="s">
        <v>42</v>
      </c>
      <c r="L777" s="8" t="s">
        <v>42</v>
      </c>
      <c r="M777" s="8" t="s">
        <v>7165</v>
      </c>
      <c r="N777" s="1" t="s">
        <v>42</v>
      </c>
    </row>
    <row r="778" spans="1:14" ht="30" customHeight="1" x14ac:dyDescent="0.3">
      <c r="A778" s="8" t="s">
        <v>2667</v>
      </c>
      <c r="B778" s="8" t="s">
        <v>2653</v>
      </c>
      <c r="C778" s="8" t="s">
        <v>2650</v>
      </c>
      <c r="D778" s="8" t="s">
        <v>1726</v>
      </c>
      <c r="E778" s="20">
        <f>일위대가!F4989</f>
        <v>51231</v>
      </c>
      <c r="F778" s="20">
        <f>일위대가!H4989</f>
        <v>365867</v>
      </c>
      <c r="G778" s="20">
        <f>일위대가!J4989</f>
        <v>97390</v>
      </c>
      <c r="H778" s="20">
        <f t="shared" si="12"/>
        <v>514488</v>
      </c>
      <c r="I778" s="8" t="s">
        <v>2666</v>
      </c>
      <c r="J778" s="8" t="s">
        <v>42</v>
      </c>
      <c r="K778" s="8" t="s">
        <v>42</v>
      </c>
      <c r="L778" s="8" t="s">
        <v>42</v>
      </c>
      <c r="M778" s="8" t="s">
        <v>7165</v>
      </c>
      <c r="N778" s="1" t="s">
        <v>42</v>
      </c>
    </row>
    <row r="779" spans="1:14" ht="30" customHeight="1" x14ac:dyDescent="0.3">
      <c r="A779" s="8" t="s">
        <v>3217</v>
      </c>
      <c r="B779" s="8" t="s">
        <v>3214</v>
      </c>
      <c r="C779" s="8" t="s">
        <v>3215</v>
      </c>
      <c r="D779" s="8" t="s">
        <v>377</v>
      </c>
      <c r="E779" s="20">
        <f>일위대가!F4998</f>
        <v>0</v>
      </c>
      <c r="F779" s="20">
        <f>일위대가!H4998</f>
        <v>0</v>
      </c>
      <c r="G779" s="20">
        <f>일위대가!J4998</f>
        <v>78666</v>
      </c>
      <c r="H779" s="20">
        <f t="shared" si="12"/>
        <v>78666</v>
      </c>
      <c r="I779" s="8" t="s">
        <v>3216</v>
      </c>
      <c r="J779" s="8" t="s">
        <v>42</v>
      </c>
      <c r="K779" s="8" t="s">
        <v>42</v>
      </c>
      <c r="L779" s="8" t="s">
        <v>42</v>
      </c>
      <c r="M779" s="8" t="s">
        <v>7250</v>
      </c>
      <c r="N779" s="1" t="s">
        <v>42</v>
      </c>
    </row>
    <row r="780" spans="1:14" ht="30" customHeight="1" x14ac:dyDescent="0.3">
      <c r="A780" s="8" t="s">
        <v>3220</v>
      </c>
      <c r="B780" s="8" t="s">
        <v>3214</v>
      </c>
      <c r="C780" s="8" t="s">
        <v>3218</v>
      </c>
      <c r="D780" s="8" t="s">
        <v>377</v>
      </c>
      <c r="E780" s="20">
        <f>일위대가!F5007</f>
        <v>0</v>
      </c>
      <c r="F780" s="20">
        <f>일위대가!H5007</f>
        <v>0</v>
      </c>
      <c r="G780" s="20">
        <f>일위대가!J5007</f>
        <v>86388</v>
      </c>
      <c r="H780" s="20">
        <f t="shared" si="12"/>
        <v>86388</v>
      </c>
      <c r="I780" s="8" t="s">
        <v>3219</v>
      </c>
      <c r="J780" s="8" t="s">
        <v>42</v>
      </c>
      <c r="K780" s="8" t="s">
        <v>42</v>
      </c>
      <c r="L780" s="8" t="s">
        <v>42</v>
      </c>
      <c r="M780" s="8" t="s">
        <v>7250</v>
      </c>
      <c r="N780" s="1" t="s">
        <v>42</v>
      </c>
    </row>
    <row r="781" spans="1:14" ht="30" customHeight="1" x14ac:dyDescent="0.3">
      <c r="A781" s="8" t="s">
        <v>3223</v>
      </c>
      <c r="B781" s="8" t="s">
        <v>3214</v>
      </c>
      <c r="C781" s="8" t="s">
        <v>3221</v>
      </c>
      <c r="D781" s="8" t="s">
        <v>377</v>
      </c>
      <c r="E781" s="20">
        <f>일위대가!F5016</f>
        <v>0</v>
      </c>
      <c r="F781" s="20">
        <f>일위대가!H5016</f>
        <v>0</v>
      </c>
      <c r="G781" s="20">
        <f>일위대가!J5016</f>
        <v>85854</v>
      </c>
      <c r="H781" s="20">
        <f t="shared" si="12"/>
        <v>85854</v>
      </c>
      <c r="I781" s="8" t="s">
        <v>3222</v>
      </c>
      <c r="J781" s="8" t="s">
        <v>42</v>
      </c>
      <c r="K781" s="8" t="s">
        <v>42</v>
      </c>
      <c r="L781" s="8" t="s">
        <v>42</v>
      </c>
      <c r="M781" s="8" t="s">
        <v>7250</v>
      </c>
      <c r="N781" s="1" t="s">
        <v>42</v>
      </c>
    </row>
    <row r="782" spans="1:14" ht="30" customHeight="1" x14ac:dyDescent="0.3">
      <c r="A782" s="8" t="s">
        <v>3226</v>
      </c>
      <c r="B782" s="8" t="s">
        <v>3214</v>
      </c>
      <c r="C782" s="8" t="s">
        <v>3224</v>
      </c>
      <c r="D782" s="8" t="s">
        <v>377</v>
      </c>
      <c r="E782" s="20">
        <f>일위대가!F5025</f>
        <v>0</v>
      </c>
      <c r="F782" s="20">
        <f>일위대가!H5025</f>
        <v>0</v>
      </c>
      <c r="G782" s="20">
        <f>일위대가!J5025</f>
        <v>78666</v>
      </c>
      <c r="H782" s="20">
        <f t="shared" si="12"/>
        <v>78666</v>
      </c>
      <c r="I782" s="8" t="s">
        <v>3225</v>
      </c>
      <c r="J782" s="8" t="s">
        <v>42</v>
      </c>
      <c r="K782" s="8" t="s">
        <v>42</v>
      </c>
      <c r="L782" s="8" t="s">
        <v>42</v>
      </c>
      <c r="M782" s="8" t="s">
        <v>7250</v>
      </c>
      <c r="N782" s="1" t="s">
        <v>42</v>
      </c>
    </row>
    <row r="783" spans="1:14" ht="30" customHeight="1" x14ac:dyDescent="0.3">
      <c r="A783" s="8" t="s">
        <v>3229</v>
      </c>
      <c r="B783" s="8" t="s">
        <v>3214</v>
      </c>
      <c r="C783" s="8" t="s">
        <v>3227</v>
      </c>
      <c r="D783" s="8" t="s">
        <v>377</v>
      </c>
      <c r="E783" s="20">
        <f>일위대가!F5034</f>
        <v>0</v>
      </c>
      <c r="F783" s="20">
        <f>일위대가!H5034</f>
        <v>0</v>
      </c>
      <c r="G783" s="20">
        <f>일위대가!J5034</f>
        <v>86388</v>
      </c>
      <c r="H783" s="20">
        <f t="shared" si="12"/>
        <v>86388</v>
      </c>
      <c r="I783" s="8" t="s">
        <v>3228</v>
      </c>
      <c r="J783" s="8" t="s">
        <v>42</v>
      </c>
      <c r="K783" s="8" t="s">
        <v>42</v>
      </c>
      <c r="L783" s="8" t="s">
        <v>42</v>
      </c>
      <c r="M783" s="8" t="s">
        <v>7250</v>
      </c>
      <c r="N783" s="1" t="s">
        <v>42</v>
      </c>
    </row>
    <row r="784" spans="1:14" ht="30" customHeight="1" x14ac:dyDescent="0.3">
      <c r="A784" s="8" t="s">
        <v>3232</v>
      </c>
      <c r="B784" s="8" t="s">
        <v>3214</v>
      </c>
      <c r="C784" s="8" t="s">
        <v>3230</v>
      </c>
      <c r="D784" s="8" t="s">
        <v>377</v>
      </c>
      <c r="E784" s="20">
        <f>일위대가!F5043</f>
        <v>0</v>
      </c>
      <c r="F784" s="20">
        <f>일위대가!H5043</f>
        <v>0</v>
      </c>
      <c r="G784" s="20">
        <f>일위대가!J5043</f>
        <v>85854</v>
      </c>
      <c r="H784" s="20">
        <f t="shared" si="12"/>
        <v>85854</v>
      </c>
      <c r="I784" s="8" t="s">
        <v>3231</v>
      </c>
      <c r="J784" s="8" t="s">
        <v>42</v>
      </c>
      <c r="K784" s="8" t="s">
        <v>42</v>
      </c>
      <c r="L784" s="8" t="s">
        <v>42</v>
      </c>
      <c r="M784" s="8" t="s">
        <v>7250</v>
      </c>
      <c r="N784" s="1" t="s">
        <v>42</v>
      </c>
    </row>
    <row r="785" spans="1:14" ht="30" customHeight="1" x14ac:dyDescent="0.3">
      <c r="A785" s="8" t="s">
        <v>3236</v>
      </c>
      <c r="B785" s="8" t="s">
        <v>3233</v>
      </c>
      <c r="C785" s="8" t="s">
        <v>3234</v>
      </c>
      <c r="D785" s="8" t="s">
        <v>377</v>
      </c>
      <c r="E785" s="20">
        <f>일위대가!F5051</f>
        <v>0</v>
      </c>
      <c r="F785" s="20">
        <f>일위대가!H5051</f>
        <v>0</v>
      </c>
      <c r="G785" s="20">
        <f>일위대가!J5051</f>
        <v>19698</v>
      </c>
      <c r="H785" s="20">
        <f t="shared" si="12"/>
        <v>19698</v>
      </c>
      <c r="I785" s="8" t="s">
        <v>3235</v>
      </c>
      <c r="J785" s="8" t="s">
        <v>42</v>
      </c>
      <c r="K785" s="8" t="s">
        <v>42</v>
      </c>
      <c r="L785" s="8" t="s">
        <v>42</v>
      </c>
      <c r="M785" s="8" t="s">
        <v>7250</v>
      </c>
      <c r="N785" s="1" t="s">
        <v>42</v>
      </c>
    </row>
    <row r="786" spans="1:14" ht="30" customHeight="1" x14ac:dyDescent="0.3">
      <c r="A786" s="8" t="s">
        <v>3240</v>
      </c>
      <c r="B786" s="8" t="s">
        <v>3237</v>
      </c>
      <c r="C786" s="8" t="s">
        <v>3238</v>
      </c>
      <c r="D786" s="8" t="s">
        <v>377</v>
      </c>
      <c r="E786" s="20">
        <f>일위대가!F5060</f>
        <v>0</v>
      </c>
      <c r="F786" s="20">
        <f>일위대가!H5060</f>
        <v>0</v>
      </c>
      <c r="G786" s="20">
        <f>일위대가!J5060</f>
        <v>81066</v>
      </c>
      <c r="H786" s="20">
        <f t="shared" si="12"/>
        <v>81066</v>
      </c>
      <c r="I786" s="8" t="s">
        <v>3239</v>
      </c>
      <c r="J786" s="8" t="s">
        <v>42</v>
      </c>
      <c r="K786" s="8" t="s">
        <v>42</v>
      </c>
      <c r="L786" s="8" t="s">
        <v>42</v>
      </c>
      <c r="M786" s="8" t="s">
        <v>7250</v>
      </c>
      <c r="N786" s="1" t="s">
        <v>42</v>
      </c>
    </row>
    <row r="787" spans="1:14" ht="30" customHeight="1" x14ac:dyDescent="0.3">
      <c r="A787" s="8" t="s">
        <v>3243</v>
      </c>
      <c r="B787" s="8" t="s">
        <v>3241</v>
      </c>
      <c r="C787" s="8" t="s">
        <v>3234</v>
      </c>
      <c r="D787" s="8" t="s">
        <v>377</v>
      </c>
      <c r="E787" s="20">
        <f>일위대가!F5068</f>
        <v>0</v>
      </c>
      <c r="F787" s="20">
        <f>일위대가!H5068</f>
        <v>0</v>
      </c>
      <c r="G787" s="20">
        <f>일위대가!J5068</f>
        <v>65101</v>
      </c>
      <c r="H787" s="20">
        <f t="shared" si="12"/>
        <v>65101</v>
      </c>
      <c r="I787" s="8" t="s">
        <v>3242</v>
      </c>
      <c r="J787" s="8" t="s">
        <v>42</v>
      </c>
      <c r="K787" s="8" t="s">
        <v>42</v>
      </c>
      <c r="L787" s="8" t="s">
        <v>42</v>
      </c>
      <c r="M787" s="8" t="s">
        <v>7250</v>
      </c>
      <c r="N787" s="1" t="s">
        <v>42</v>
      </c>
    </row>
    <row r="788" spans="1:14" ht="30" customHeight="1" x14ac:dyDescent="0.3">
      <c r="A788" s="8" t="s">
        <v>3246</v>
      </c>
      <c r="B788" s="8" t="s">
        <v>3241</v>
      </c>
      <c r="C788" s="8" t="s">
        <v>3244</v>
      </c>
      <c r="D788" s="8" t="s">
        <v>377</v>
      </c>
      <c r="E788" s="20">
        <f>일위대가!F5074</f>
        <v>0</v>
      </c>
      <c r="F788" s="20">
        <f>일위대가!H5074</f>
        <v>0</v>
      </c>
      <c r="G788" s="20">
        <f>일위대가!J5074</f>
        <v>24093</v>
      </c>
      <c r="H788" s="20">
        <f t="shared" si="12"/>
        <v>24093</v>
      </c>
      <c r="I788" s="8" t="s">
        <v>3245</v>
      </c>
      <c r="J788" s="8" t="s">
        <v>42</v>
      </c>
      <c r="K788" s="8" t="s">
        <v>42</v>
      </c>
      <c r="L788" s="8" t="s">
        <v>42</v>
      </c>
      <c r="M788" s="8" t="s">
        <v>7250</v>
      </c>
      <c r="N788" s="1" t="s">
        <v>42</v>
      </c>
    </row>
    <row r="789" spans="1:14" ht="30" customHeight="1" x14ac:dyDescent="0.3">
      <c r="A789" s="8" t="s">
        <v>4437</v>
      </c>
      <c r="B789" s="8" t="s">
        <v>4434</v>
      </c>
      <c r="C789" s="8" t="s">
        <v>4435</v>
      </c>
      <c r="D789" s="8" t="s">
        <v>81</v>
      </c>
      <c r="E789" s="20">
        <f>일위대가!F5081</f>
        <v>11273</v>
      </c>
      <c r="F789" s="20">
        <f>일위대가!H5081</f>
        <v>0</v>
      </c>
      <c r="G789" s="20">
        <f>일위대가!J5081</f>
        <v>0</v>
      </c>
      <c r="H789" s="20">
        <f t="shared" si="12"/>
        <v>11273</v>
      </c>
      <c r="I789" s="8" t="s">
        <v>4436</v>
      </c>
      <c r="J789" s="8" t="s">
        <v>42</v>
      </c>
      <c r="K789" s="8" t="s">
        <v>42</v>
      </c>
      <c r="L789" s="8" t="s">
        <v>42</v>
      </c>
      <c r="M789" s="8" t="s">
        <v>4433</v>
      </c>
      <c r="N789" s="1" t="s">
        <v>42</v>
      </c>
    </row>
    <row r="790" spans="1:14" ht="30" customHeight="1" x14ac:dyDescent="0.3">
      <c r="A790" s="8" t="s">
        <v>4441</v>
      </c>
      <c r="B790" s="8" t="s">
        <v>4439</v>
      </c>
      <c r="C790" s="8" t="s">
        <v>744</v>
      </c>
      <c r="D790" s="8" t="s">
        <v>81</v>
      </c>
      <c r="E790" s="20">
        <f>일위대가!F5087</f>
        <v>0</v>
      </c>
      <c r="F790" s="20">
        <f>일위대가!H5087</f>
        <v>34461</v>
      </c>
      <c r="G790" s="20">
        <f>일위대가!J5087</f>
        <v>344</v>
      </c>
      <c r="H790" s="20">
        <f t="shared" si="12"/>
        <v>34805</v>
      </c>
      <c r="I790" s="8" t="s">
        <v>4440</v>
      </c>
      <c r="J790" s="8" t="s">
        <v>42</v>
      </c>
      <c r="K790" s="8" t="s">
        <v>42</v>
      </c>
      <c r="L790" s="8" t="s">
        <v>42</v>
      </c>
      <c r="M790" s="8" t="s">
        <v>4433</v>
      </c>
      <c r="N790" s="1" t="s">
        <v>42</v>
      </c>
    </row>
    <row r="791" spans="1:14" ht="30" customHeight="1" x14ac:dyDescent="0.3">
      <c r="A791" s="8" t="s">
        <v>4447</v>
      </c>
      <c r="B791" s="8" t="s">
        <v>4439</v>
      </c>
      <c r="C791" s="8" t="s">
        <v>4445</v>
      </c>
      <c r="D791" s="8" t="s">
        <v>81</v>
      </c>
      <c r="E791" s="20">
        <f>일위대가!F5093</f>
        <v>0</v>
      </c>
      <c r="F791" s="20">
        <f>일위대가!H5093</f>
        <v>41354</v>
      </c>
      <c r="G791" s="20">
        <f>일위대가!J5093</f>
        <v>413</v>
      </c>
      <c r="H791" s="20">
        <f t="shared" si="12"/>
        <v>41767</v>
      </c>
      <c r="I791" s="8" t="s">
        <v>4446</v>
      </c>
      <c r="J791" s="8" t="s">
        <v>42</v>
      </c>
      <c r="K791" s="8" t="s">
        <v>42</v>
      </c>
      <c r="L791" s="8" t="s">
        <v>42</v>
      </c>
      <c r="M791" s="8" t="s">
        <v>4433</v>
      </c>
      <c r="N791" s="1" t="s">
        <v>42</v>
      </c>
    </row>
    <row r="792" spans="1:14" ht="30" customHeight="1" x14ac:dyDescent="0.3">
      <c r="A792" s="8" t="s">
        <v>4452</v>
      </c>
      <c r="B792" s="8" t="s">
        <v>4434</v>
      </c>
      <c r="C792" s="8" t="s">
        <v>4450</v>
      </c>
      <c r="D792" s="8" t="s">
        <v>81</v>
      </c>
      <c r="E792" s="20">
        <f>일위대가!F5100</f>
        <v>14859</v>
      </c>
      <c r="F792" s="20">
        <f>일위대가!H5100</f>
        <v>0</v>
      </c>
      <c r="G792" s="20">
        <f>일위대가!J5100</f>
        <v>0</v>
      </c>
      <c r="H792" s="20">
        <f t="shared" si="12"/>
        <v>14859</v>
      </c>
      <c r="I792" s="8" t="s">
        <v>4451</v>
      </c>
      <c r="J792" s="8" t="s">
        <v>42</v>
      </c>
      <c r="K792" s="8" t="s">
        <v>42</v>
      </c>
      <c r="L792" s="8" t="s">
        <v>42</v>
      </c>
      <c r="M792" s="8" t="s">
        <v>4433</v>
      </c>
      <c r="N792" s="1" t="s">
        <v>42</v>
      </c>
    </row>
    <row r="793" spans="1:14" ht="30" customHeight="1" x14ac:dyDescent="0.3">
      <c r="A793" s="8" t="s">
        <v>4455</v>
      </c>
      <c r="B793" s="8" t="s">
        <v>4439</v>
      </c>
      <c r="C793" s="8" t="s">
        <v>738</v>
      </c>
      <c r="D793" s="8" t="s">
        <v>81</v>
      </c>
      <c r="E793" s="20">
        <f>일위대가!F5106</f>
        <v>0</v>
      </c>
      <c r="F793" s="20">
        <f>일위대가!H5106</f>
        <v>57585</v>
      </c>
      <c r="G793" s="20">
        <f>일위대가!J5106</f>
        <v>575</v>
      </c>
      <c r="H793" s="20">
        <f t="shared" si="12"/>
        <v>58160</v>
      </c>
      <c r="I793" s="8" t="s">
        <v>4454</v>
      </c>
      <c r="J793" s="8" t="s">
        <v>42</v>
      </c>
      <c r="K793" s="8" t="s">
        <v>42</v>
      </c>
      <c r="L793" s="8" t="s">
        <v>42</v>
      </c>
      <c r="M793" s="8" t="s">
        <v>4433</v>
      </c>
      <c r="N793" s="1" t="s">
        <v>42</v>
      </c>
    </row>
    <row r="794" spans="1:14" ht="30" customHeight="1" x14ac:dyDescent="0.3">
      <c r="A794" s="8" t="s">
        <v>4460</v>
      </c>
      <c r="B794" s="8" t="s">
        <v>4434</v>
      </c>
      <c r="C794" s="8" t="s">
        <v>4458</v>
      </c>
      <c r="D794" s="8" t="s">
        <v>81</v>
      </c>
      <c r="E794" s="20">
        <f>일위대가!F5113</f>
        <v>12864</v>
      </c>
      <c r="F794" s="20">
        <f>일위대가!H5113</f>
        <v>0</v>
      </c>
      <c r="G794" s="20">
        <f>일위대가!J5113</f>
        <v>0</v>
      </c>
      <c r="H794" s="20">
        <f t="shared" si="12"/>
        <v>12864</v>
      </c>
      <c r="I794" s="8" t="s">
        <v>4459</v>
      </c>
      <c r="J794" s="8" t="s">
        <v>42</v>
      </c>
      <c r="K794" s="8" t="s">
        <v>42</v>
      </c>
      <c r="L794" s="8" t="s">
        <v>42</v>
      </c>
      <c r="M794" s="8" t="s">
        <v>4433</v>
      </c>
      <c r="N794" s="1" t="s">
        <v>42</v>
      </c>
    </row>
    <row r="795" spans="1:14" ht="30" customHeight="1" x14ac:dyDescent="0.3">
      <c r="A795" s="8" t="s">
        <v>4463</v>
      </c>
      <c r="B795" s="8" t="s">
        <v>4439</v>
      </c>
      <c r="C795" s="8" t="s">
        <v>741</v>
      </c>
      <c r="D795" s="8" t="s">
        <v>81</v>
      </c>
      <c r="E795" s="20">
        <f>일위대가!F5119</f>
        <v>0</v>
      </c>
      <c r="F795" s="20">
        <f>일위대가!H5119</f>
        <v>38183</v>
      </c>
      <c r="G795" s="20">
        <f>일위대가!J5119</f>
        <v>381</v>
      </c>
      <c r="H795" s="20">
        <f t="shared" si="12"/>
        <v>38564</v>
      </c>
      <c r="I795" s="8" t="s">
        <v>4462</v>
      </c>
      <c r="J795" s="8" t="s">
        <v>42</v>
      </c>
      <c r="K795" s="8" t="s">
        <v>42</v>
      </c>
      <c r="L795" s="8" t="s">
        <v>42</v>
      </c>
      <c r="M795" s="8" t="s">
        <v>4433</v>
      </c>
      <c r="N795" s="1" t="s">
        <v>42</v>
      </c>
    </row>
    <row r="796" spans="1:14" ht="30" customHeight="1" x14ac:dyDescent="0.3">
      <c r="A796" s="8" t="s">
        <v>4468</v>
      </c>
      <c r="B796" s="8" t="s">
        <v>4434</v>
      </c>
      <c r="C796" s="8" t="s">
        <v>4466</v>
      </c>
      <c r="D796" s="8" t="s">
        <v>81</v>
      </c>
      <c r="E796" s="20">
        <f>일위대가!F5125</f>
        <v>32301</v>
      </c>
      <c r="F796" s="20">
        <f>일위대가!H5125</f>
        <v>0</v>
      </c>
      <c r="G796" s="20">
        <f>일위대가!J5125</f>
        <v>0</v>
      </c>
      <c r="H796" s="20">
        <f t="shared" si="12"/>
        <v>32301</v>
      </c>
      <c r="I796" s="8" t="s">
        <v>4467</v>
      </c>
      <c r="J796" s="8" t="s">
        <v>42</v>
      </c>
      <c r="K796" s="8" t="s">
        <v>42</v>
      </c>
      <c r="L796" s="8" t="s">
        <v>42</v>
      </c>
      <c r="M796" s="8" t="s">
        <v>4433</v>
      </c>
      <c r="N796" s="1" t="s">
        <v>42</v>
      </c>
    </row>
    <row r="797" spans="1:14" ht="30" customHeight="1" x14ac:dyDescent="0.3">
      <c r="A797" s="8" t="s">
        <v>4471</v>
      </c>
      <c r="B797" s="8" t="s">
        <v>4439</v>
      </c>
      <c r="C797" s="8" t="s">
        <v>715</v>
      </c>
      <c r="D797" s="8" t="s">
        <v>81</v>
      </c>
      <c r="E797" s="20">
        <f>일위대가!F5131</f>
        <v>0</v>
      </c>
      <c r="F797" s="20">
        <f>일위대가!H5131</f>
        <v>86154</v>
      </c>
      <c r="G797" s="20">
        <f>일위대가!J5131</f>
        <v>861</v>
      </c>
      <c r="H797" s="20">
        <f t="shared" si="12"/>
        <v>87015</v>
      </c>
      <c r="I797" s="8" t="s">
        <v>4470</v>
      </c>
      <c r="J797" s="8" t="s">
        <v>42</v>
      </c>
      <c r="K797" s="8" t="s">
        <v>42</v>
      </c>
      <c r="L797" s="8" t="s">
        <v>42</v>
      </c>
      <c r="M797" s="8" t="s">
        <v>4433</v>
      </c>
      <c r="N797" s="1" t="s">
        <v>42</v>
      </c>
    </row>
    <row r="798" spans="1:14" ht="30" customHeight="1" x14ac:dyDescent="0.3">
      <c r="A798" s="8" t="s">
        <v>4476</v>
      </c>
      <c r="B798" s="8" t="s">
        <v>4434</v>
      </c>
      <c r="C798" s="8" t="s">
        <v>4474</v>
      </c>
      <c r="D798" s="8" t="s">
        <v>81</v>
      </c>
      <c r="E798" s="20">
        <f>일위대가!F5138</f>
        <v>18278</v>
      </c>
      <c r="F798" s="20">
        <f>일위대가!H5138</f>
        <v>0</v>
      </c>
      <c r="G798" s="20">
        <f>일위대가!J5138</f>
        <v>0</v>
      </c>
      <c r="H798" s="20">
        <f t="shared" si="12"/>
        <v>18278</v>
      </c>
      <c r="I798" s="8" t="s">
        <v>4475</v>
      </c>
      <c r="J798" s="8" t="s">
        <v>42</v>
      </c>
      <c r="K798" s="8" t="s">
        <v>42</v>
      </c>
      <c r="L798" s="8" t="s">
        <v>42</v>
      </c>
      <c r="M798" s="8" t="s">
        <v>4433</v>
      </c>
      <c r="N798" s="1" t="s">
        <v>42</v>
      </c>
    </row>
    <row r="799" spans="1:14" ht="30" customHeight="1" x14ac:dyDescent="0.3">
      <c r="A799" s="8" t="s">
        <v>4479</v>
      </c>
      <c r="B799" s="8" t="s">
        <v>4439</v>
      </c>
      <c r="C799" s="8" t="s">
        <v>718</v>
      </c>
      <c r="D799" s="8" t="s">
        <v>81</v>
      </c>
      <c r="E799" s="20">
        <f>일위대가!F5144</f>
        <v>0</v>
      </c>
      <c r="F799" s="20">
        <f>일위대가!H5144</f>
        <v>68923</v>
      </c>
      <c r="G799" s="20">
        <f>일위대가!J5144</f>
        <v>689</v>
      </c>
      <c r="H799" s="20">
        <f t="shared" si="12"/>
        <v>69612</v>
      </c>
      <c r="I799" s="8" t="s">
        <v>4478</v>
      </c>
      <c r="J799" s="8" t="s">
        <v>42</v>
      </c>
      <c r="K799" s="8" t="s">
        <v>42</v>
      </c>
      <c r="L799" s="8" t="s">
        <v>42</v>
      </c>
      <c r="M799" s="8" t="s">
        <v>4433</v>
      </c>
      <c r="N799" s="1" t="s">
        <v>42</v>
      </c>
    </row>
    <row r="800" spans="1:14" ht="30" customHeight="1" x14ac:dyDescent="0.3">
      <c r="A800" s="8" t="s">
        <v>4485</v>
      </c>
      <c r="B800" s="8" t="s">
        <v>4439</v>
      </c>
      <c r="C800" s="8" t="s">
        <v>4483</v>
      </c>
      <c r="D800" s="8" t="s">
        <v>81</v>
      </c>
      <c r="E800" s="20">
        <f>일위대가!F5150</f>
        <v>0</v>
      </c>
      <c r="F800" s="20">
        <f>일위대가!H5150</f>
        <v>68923</v>
      </c>
      <c r="G800" s="20">
        <f>일위대가!J5150</f>
        <v>689</v>
      </c>
      <c r="H800" s="20">
        <f t="shared" si="12"/>
        <v>69612</v>
      </c>
      <c r="I800" s="8" t="s">
        <v>4484</v>
      </c>
      <c r="J800" s="8" t="s">
        <v>42</v>
      </c>
      <c r="K800" s="8" t="s">
        <v>42</v>
      </c>
      <c r="L800" s="8" t="s">
        <v>42</v>
      </c>
      <c r="M800" s="8" t="s">
        <v>4433</v>
      </c>
      <c r="N800" s="1" t="s">
        <v>42</v>
      </c>
    </row>
    <row r="801" spans="1:14" ht="30" customHeight="1" x14ac:dyDescent="0.3">
      <c r="A801" s="8" t="s">
        <v>4490</v>
      </c>
      <c r="B801" s="8" t="s">
        <v>4439</v>
      </c>
      <c r="C801" s="8" t="s">
        <v>725</v>
      </c>
      <c r="D801" s="8" t="s">
        <v>81</v>
      </c>
      <c r="E801" s="20">
        <f>일위대가!F5156</f>
        <v>0</v>
      </c>
      <c r="F801" s="20">
        <f>일위대가!H5156</f>
        <v>103660</v>
      </c>
      <c r="G801" s="20">
        <f>일위대가!J5156</f>
        <v>1036</v>
      </c>
      <c r="H801" s="20">
        <f t="shared" si="12"/>
        <v>104696</v>
      </c>
      <c r="I801" s="8" t="s">
        <v>4489</v>
      </c>
      <c r="J801" s="8" t="s">
        <v>42</v>
      </c>
      <c r="K801" s="8" t="s">
        <v>42</v>
      </c>
      <c r="L801" s="8" t="s">
        <v>42</v>
      </c>
      <c r="M801" s="8" t="s">
        <v>4433</v>
      </c>
      <c r="N801" s="1" t="s">
        <v>42</v>
      </c>
    </row>
    <row r="802" spans="1:14" ht="30" customHeight="1" x14ac:dyDescent="0.3">
      <c r="A802" s="8" t="s">
        <v>4495</v>
      </c>
      <c r="B802" s="8" t="s">
        <v>4439</v>
      </c>
      <c r="C802" s="8" t="s">
        <v>728</v>
      </c>
      <c r="D802" s="8" t="s">
        <v>81</v>
      </c>
      <c r="E802" s="20">
        <f>일위대가!F5162</f>
        <v>0</v>
      </c>
      <c r="F802" s="20">
        <f>일위대가!H5162</f>
        <v>82983</v>
      </c>
      <c r="G802" s="20">
        <f>일위대가!J5162</f>
        <v>829</v>
      </c>
      <c r="H802" s="20">
        <f t="shared" si="12"/>
        <v>83812</v>
      </c>
      <c r="I802" s="8" t="s">
        <v>4494</v>
      </c>
      <c r="J802" s="8" t="s">
        <v>42</v>
      </c>
      <c r="K802" s="8" t="s">
        <v>42</v>
      </c>
      <c r="L802" s="8" t="s">
        <v>42</v>
      </c>
      <c r="M802" s="8" t="s">
        <v>4433</v>
      </c>
      <c r="N802" s="1" t="s">
        <v>42</v>
      </c>
    </row>
    <row r="803" spans="1:14" ht="30" customHeight="1" x14ac:dyDescent="0.3">
      <c r="A803" s="8" t="s">
        <v>4501</v>
      </c>
      <c r="B803" s="8" t="s">
        <v>4439</v>
      </c>
      <c r="C803" s="8" t="s">
        <v>4499</v>
      </c>
      <c r="D803" s="8" t="s">
        <v>81</v>
      </c>
      <c r="E803" s="20">
        <f>일위대가!F5168</f>
        <v>0</v>
      </c>
      <c r="F803" s="20">
        <f>일위대가!H5168</f>
        <v>82983</v>
      </c>
      <c r="G803" s="20">
        <f>일위대가!J5168</f>
        <v>829</v>
      </c>
      <c r="H803" s="20">
        <f t="shared" si="12"/>
        <v>83812</v>
      </c>
      <c r="I803" s="8" t="s">
        <v>4500</v>
      </c>
      <c r="J803" s="8" t="s">
        <v>42</v>
      </c>
      <c r="K803" s="8" t="s">
        <v>42</v>
      </c>
      <c r="L803" s="8" t="s">
        <v>42</v>
      </c>
      <c r="M803" s="8" t="s">
        <v>4433</v>
      </c>
      <c r="N803" s="1" t="s">
        <v>42</v>
      </c>
    </row>
    <row r="804" spans="1:14" ht="30" customHeight="1" x14ac:dyDescent="0.3">
      <c r="A804" s="8" t="s">
        <v>4508</v>
      </c>
      <c r="B804" s="8" t="s">
        <v>4505</v>
      </c>
      <c r="C804" s="8" t="s">
        <v>4506</v>
      </c>
      <c r="D804" s="8" t="s">
        <v>81</v>
      </c>
      <c r="E804" s="20">
        <f>일위대가!F5173</f>
        <v>5348</v>
      </c>
      <c r="F804" s="20">
        <f>일위대가!H5173</f>
        <v>0</v>
      </c>
      <c r="G804" s="20">
        <f>일위대가!J5173</f>
        <v>0</v>
      </c>
      <c r="H804" s="20">
        <f t="shared" si="12"/>
        <v>5348</v>
      </c>
      <c r="I804" s="8" t="s">
        <v>4507</v>
      </c>
      <c r="J804" s="8" t="s">
        <v>42</v>
      </c>
      <c r="K804" s="8" t="s">
        <v>42</v>
      </c>
      <c r="L804" s="8" t="s">
        <v>42</v>
      </c>
      <c r="M804" s="8" t="s">
        <v>7411</v>
      </c>
      <c r="N804" s="1" t="s">
        <v>42</v>
      </c>
    </row>
    <row r="805" spans="1:14" ht="30" customHeight="1" x14ac:dyDescent="0.3">
      <c r="A805" s="8" t="s">
        <v>4512</v>
      </c>
      <c r="B805" s="8" t="s">
        <v>4510</v>
      </c>
      <c r="C805" s="8" t="s">
        <v>738</v>
      </c>
      <c r="D805" s="8" t="s">
        <v>81</v>
      </c>
      <c r="E805" s="20">
        <f>일위대가!F5179</f>
        <v>0</v>
      </c>
      <c r="F805" s="20">
        <f>일위대가!H5179</f>
        <v>51009</v>
      </c>
      <c r="G805" s="20">
        <f>일위대가!J5179</f>
        <v>1530</v>
      </c>
      <c r="H805" s="20">
        <f t="shared" si="12"/>
        <v>52539</v>
      </c>
      <c r="I805" s="8" t="s">
        <v>4511</v>
      </c>
      <c r="J805" s="8" t="s">
        <v>42</v>
      </c>
      <c r="K805" s="8" t="s">
        <v>42</v>
      </c>
      <c r="L805" s="8" t="s">
        <v>42</v>
      </c>
      <c r="M805" s="8" t="s">
        <v>7421</v>
      </c>
      <c r="N805" s="1" t="s">
        <v>42</v>
      </c>
    </row>
    <row r="806" spans="1:14" ht="30" customHeight="1" x14ac:dyDescent="0.3">
      <c r="A806" s="8" t="s">
        <v>4516</v>
      </c>
      <c r="B806" s="8" t="s">
        <v>4505</v>
      </c>
      <c r="C806" s="8" t="s">
        <v>1729</v>
      </c>
      <c r="D806" s="8" t="s">
        <v>81</v>
      </c>
      <c r="E806" s="20">
        <f>일위대가!F5184</f>
        <v>4639</v>
      </c>
      <c r="F806" s="20">
        <f>일위대가!H5184</f>
        <v>0</v>
      </c>
      <c r="G806" s="20">
        <f>일위대가!J5184</f>
        <v>0</v>
      </c>
      <c r="H806" s="20">
        <f t="shared" si="12"/>
        <v>4639</v>
      </c>
      <c r="I806" s="8" t="s">
        <v>4515</v>
      </c>
      <c r="J806" s="8" t="s">
        <v>42</v>
      </c>
      <c r="K806" s="8" t="s">
        <v>42</v>
      </c>
      <c r="L806" s="8" t="s">
        <v>42</v>
      </c>
      <c r="M806" s="8" t="s">
        <v>7411</v>
      </c>
      <c r="N806" s="1" t="s">
        <v>42</v>
      </c>
    </row>
    <row r="807" spans="1:14" ht="30" customHeight="1" x14ac:dyDescent="0.3">
      <c r="A807" s="8" t="s">
        <v>4519</v>
      </c>
      <c r="B807" s="8" t="s">
        <v>4510</v>
      </c>
      <c r="C807" s="8" t="s">
        <v>741</v>
      </c>
      <c r="D807" s="8" t="s">
        <v>81</v>
      </c>
      <c r="E807" s="20">
        <f>일위대가!F5190</f>
        <v>0</v>
      </c>
      <c r="F807" s="20">
        <f>일위대가!H5190</f>
        <v>36429</v>
      </c>
      <c r="G807" s="20">
        <f>일위대가!J5190</f>
        <v>1092</v>
      </c>
      <c r="H807" s="20">
        <f t="shared" si="12"/>
        <v>37521</v>
      </c>
      <c r="I807" s="8" t="s">
        <v>4518</v>
      </c>
      <c r="J807" s="8" t="s">
        <v>42</v>
      </c>
      <c r="K807" s="8" t="s">
        <v>42</v>
      </c>
      <c r="L807" s="8" t="s">
        <v>42</v>
      </c>
      <c r="M807" s="8" t="s">
        <v>7421</v>
      </c>
      <c r="N807" s="1" t="s">
        <v>42</v>
      </c>
    </row>
    <row r="808" spans="1:14" ht="30" customHeight="1" x14ac:dyDescent="0.3">
      <c r="A808" s="8" t="s">
        <v>4524</v>
      </c>
      <c r="B808" s="8" t="s">
        <v>4505</v>
      </c>
      <c r="C808" s="8" t="s">
        <v>4522</v>
      </c>
      <c r="D808" s="8" t="s">
        <v>81</v>
      </c>
      <c r="E808" s="20">
        <f>일위대가!F5195</f>
        <v>3995</v>
      </c>
      <c r="F808" s="20">
        <f>일위대가!H5195</f>
        <v>0</v>
      </c>
      <c r="G808" s="20">
        <f>일위대가!J5195</f>
        <v>0</v>
      </c>
      <c r="H808" s="20">
        <f t="shared" si="12"/>
        <v>3995</v>
      </c>
      <c r="I808" s="8" t="s">
        <v>4523</v>
      </c>
      <c r="J808" s="8" t="s">
        <v>42</v>
      </c>
      <c r="K808" s="8" t="s">
        <v>42</v>
      </c>
      <c r="L808" s="8" t="s">
        <v>42</v>
      </c>
      <c r="M808" s="8" t="s">
        <v>7411</v>
      </c>
      <c r="N808" s="1" t="s">
        <v>42</v>
      </c>
    </row>
    <row r="809" spans="1:14" ht="30" customHeight="1" x14ac:dyDescent="0.3">
      <c r="A809" s="8" t="s">
        <v>4527</v>
      </c>
      <c r="B809" s="8" t="s">
        <v>4510</v>
      </c>
      <c r="C809" s="8" t="s">
        <v>744</v>
      </c>
      <c r="D809" s="8" t="s">
        <v>81</v>
      </c>
      <c r="E809" s="20">
        <f>일위대가!F5201</f>
        <v>0</v>
      </c>
      <c r="F809" s="20">
        <f>일위대가!H5201</f>
        <v>31880</v>
      </c>
      <c r="G809" s="20">
        <f>일위대가!J5201</f>
        <v>956</v>
      </c>
      <c r="H809" s="20">
        <f t="shared" si="12"/>
        <v>32836</v>
      </c>
      <c r="I809" s="8" t="s">
        <v>4526</v>
      </c>
      <c r="J809" s="8" t="s">
        <v>42</v>
      </c>
      <c r="K809" s="8" t="s">
        <v>42</v>
      </c>
      <c r="L809" s="8" t="s">
        <v>42</v>
      </c>
      <c r="M809" s="8" t="s">
        <v>7421</v>
      </c>
      <c r="N809" s="1" t="s">
        <v>42</v>
      </c>
    </row>
    <row r="810" spans="1:14" ht="30" customHeight="1" x14ac:dyDescent="0.3">
      <c r="A810" s="8" t="s">
        <v>4532</v>
      </c>
      <c r="B810" s="8" t="s">
        <v>4530</v>
      </c>
      <c r="C810" s="8" t="s">
        <v>4506</v>
      </c>
      <c r="D810" s="8" t="s">
        <v>81</v>
      </c>
      <c r="E810" s="20">
        <f>일위대가!F5206</f>
        <v>4706</v>
      </c>
      <c r="F810" s="20">
        <f>일위대가!H5206</f>
        <v>0</v>
      </c>
      <c r="G810" s="20">
        <f>일위대가!J5206</f>
        <v>0</v>
      </c>
      <c r="H810" s="20">
        <f t="shared" si="12"/>
        <v>4706</v>
      </c>
      <c r="I810" s="8" t="s">
        <v>4531</v>
      </c>
      <c r="J810" s="8" t="s">
        <v>42</v>
      </c>
      <c r="K810" s="8" t="s">
        <v>42</v>
      </c>
      <c r="L810" s="8" t="s">
        <v>42</v>
      </c>
      <c r="M810" s="8" t="s">
        <v>7411</v>
      </c>
      <c r="N810" s="1" t="s">
        <v>42</v>
      </c>
    </row>
    <row r="811" spans="1:14" ht="30" customHeight="1" x14ac:dyDescent="0.3">
      <c r="A811" s="8" t="s">
        <v>4537</v>
      </c>
      <c r="B811" s="8" t="s">
        <v>4530</v>
      </c>
      <c r="C811" s="8" t="s">
        <v>1729</v>
      </c>
      <c r="D811" s="8" t="s">
        <v>81</v>
      </c>
      <c r="E811" s="20">
        <f>일위대가!F5211</f>
        <v>3986</v>
      </c>
      <c r="F811" s="20">
        <f>일위대가!H5211</f>
        <v>0</v>
      </c>
      <c r="G811" s="20">
        <f>일위대가!J5211</f>
        <v>0</v>
      </c>
      <c r="H811" s="20">
        <f t="shared" si="12"/>
        <v>3986</v>
      </c>
      <c r="I811" s="8" t="s">
        <v>4536</v>
      </c>
      <c r="J811" s="8" t="s">
        <v>42</v>
      </c>
      <c r="K811" s="8" t="s">
        <v>42</v>
      </c>
      <c r="L811" s="8" t="s">
        <v>42</v>
      </c>
      <c r="M811" s="8" t="s">
        <v>7411</v>
      </c>
      <c r="N811" s="1" t="s">
        <v>42</v>
      </c>
    </row>
    <row r="812" spans="1:14" ht="30" customHeight="1" x14ac:dyDescent="0.3">
      <c r="A812" s="8" t="s">
        <v>4542</v>
      </c>
      <c r="B812" s="8" t="s">
        <v>4530</v>
      </c>
      <c r="C812" s="8" t="s">
        <v>4522</v>
      </c>
      <c r="D812" s="8" t="s">
        <v>81</v>
      </c>
      <c r="E812" s="20">
        <f>일위대가!F5216</f>
        <v>3318</v>
      </c>
      <c r="F812" s="20">
        <f>일위대가!H5216</f>
        <v>0</v>
      </c>
      <c r="G812" s="20">
        <f>일위대가!J5216</f>
        <v>0</v>
      </c>
      <c r="H812" s="20">
        <f t="shared" si="12"/>
        <v>3318</v>
      </c>
      <c r="I812" s="8" t="s">
        <v>4541</v>
      </c>
      <c r="J812" s="8" t="s">
        <v>42</v>
      </c>
      <c r="K812" s="8" t="s">
        <v>42</v>
      </c>
      <c r="L812" s="8" t="s">
        <v>42</v>
      </c>
      <c r="M812" s="8" t="s">
        <v>7411</v>
      </c>
      <c r="N812" s="1" t="s">
        <v>42</v>
      </c>
    </row>
    <row r="813" spans="1:14" ht="30" customHeight="1" x14ac:dyDescent="0.3">
      <c r="A813" s="8" t="s">
        <v>5242</v>
      </c>
      <c r="B813" s="8" t="s">
        <v>1146</v>
      </c>
      <c r="C813" s="8" t="s">
        <v>5240</v>
      </c>
      <c r="D813" s="8" t="s">
        <v>351</v>
      </c>
      <c r="E813" s="20">
        <f>일위대가!F5223</f>
        <v>47068</v>
      </c>
      <c r="F813" s="20">
        <f>일위대가!H5223</f>
        <v>13270</v>
      </c>
      <c r="G813" s="20">
        <f>일위대가!J5223</f>
        <v>940</v>
      </c>
      <c r="H813" s="20">
        <f t="shared" si="12"/>
        <v>61278</v>
      </c>
      <c r="I813" s="8" t="s">
        <v>5241</v>
      </c>
      <c r="J813" s="8" t="s">
        <v>42</v>
      </c>
      <c r="K813" s="8" t="s">
        <v>42</v>
      </c>
      <c r="L813" s="8" t="s">
        <v>42</v>
      </c>
      <c r="M813" s="8" t="s">
        <v>5239</v>
      </c>
      <c r="N813" s="1" t="s">
        <v>42</v>
      </c>
    </row>
    <row r="814" spans="1:14" ht="30" customHeight="1" x14ac:dyDescent="0.3">
      <c r="A814" s="8" t="s">
        <v>5247</v>
      </c>
      <c r="B814" s="8" t="s">
        <v>1146</v>
      </c>
      <c r="C814" s="8" t="s">
        <v>5245</v>
      </c>
      <c r="D814" s="8" t="s">
        <v>351</v>
      </c>
      <c r="E814" s="20">
        <f>일위대가!F5230</f>
        <v>43462</v>
      </c>
      <c r="F814" s="20">
        <f>일위대가!H5230</f>
        <v>13270</v>
      </c>
      <c r="G814" s="20">
        <f>일위대가!J5230</f>
        <v>940</v>
      </c>
      <c r="H814" s="20">
        <f t="shared" si="12"/>
        <v>57672</v>
      </c>
      <c r="I814" s="8" t="s">
        <v>5246</v>
      </c>
      <c r="J814" s="8" t="s">
        <v>42</v>
      </c>
      <c r="K814" s="8" t="s">
        <v>42</v>
      </c>
      <c r="L814" s="8" t="s">
        <v>42</v>
      </c>
      <c r="M814" s="8" t="s">
        <v>5239</v>
      </c>
      <c r="N814" s="1" t="s">
        <v>42</v>
      </c>
    </row>
    <row r="815" spans="1:14" ht="30" customHeight="1" x14ac:dyDescent="0.3">
      <c r="A815" s="8" t="s">
        <v>5251</v>
      </c>
      <c r="B815" s="8" t="s">
        <v>1146</v>
      </c>
      <c r="C815" s="8" t="s">
        <v>1176</v>
      </c>
      <c r="D815" s="8" t="s">
        <v>351</v>
      </c>
      <c r="E815" s="20">
        <f>일위대가!F5237</f>
        <v>47888</v>
      </c>
      <c r="F815" s="20">
        <f>일위대가!H5237</f>
        <v>26540</v>
      </c>
      <c r="G815" s="20">
        <f>일위대가!J5237</f>
        <v>1880</v>
      </c>
      <c r="H815" s="20">
        <f t="shared" si="12"/>
        <v>76308</v>
      </c>
      <c r="I815" s="8" t="s">
        <v>5250</v>
      </c>
      <c r="J815" s="8" t="s">
        <v>42</v>
      </c>
      <c r="K815" s="8" t="s">
        <v>42</v>
      </c>
      <c r="L815" s="8" t="s">
        <v>42</v>
      </c>
      <c r="M815" s="8" t="s">
        <v>5239</v>
      </c>
      <c r="N815" s="1" t="s">
        <v>42</v>
      </c>
    </row>
    <row r="816" spans="1:14" ht="30" customHeight="1" x14ac:dyDescent="0.3">
      <c r="A816" s="8" t="s">
        <v>5255</v>
      </c>
      <c r="B816" s="8" t="s">
        <v>1146</v>
      </c>
      <c r="C816" s="8" t="s">
        <v>1179</v>
      </c>
      <c r="D816" s="8" t="s">
        <v>351</v>
      </c>
      <c r="E816" s="20">
        <f>일위대가!F5244</f>
        <v>44282</v>
      </c>
      <c r="F816" s="20">
        <f>일위대가!H5244</f>
        <v>26540</v>
      </c>
      <c r="G816" s="20">
        <f>일위대가!J5244</f>
        <v>1880</v>
      </c>
      <c r="H816" s="20">
        <f t="shared" si="12"/>
        <v>72702</v>
      </c>
      <c r="I816" s="8" t="s">
        <v>5254</v>
      </c>
      <c r="J816" s="8" t="s">
        <v>42</v>
      </c>
      <c r="K816" s="8" t="s">
        <v>42</v>
      </c>
      <c r="L816" s="8" t="s">
        <v>42</v>
      </c>
      <c r="M816" s="8" t="s">
        <v>5239</v>
      </c>
      <c r="N816" s="1" t="s">
        <v>42</v>
      </c>
    </row>
    <row r="817" spans="1:14" ht="30" customHeight="1" x14ac:dyDescent="0.3">
      <c r="A817" s="8" t="s">
        <v>5259</v>
      </c>
      <c r="B817" s="8" t="s">
        <v>1146</v>
      </c>
      <c r="C817" s="8" t="s">
        <v>1159</v>
      </c>
      <c r="D817" s="8" t="s">
        <v>351</v>
      </c>
      <c r="E817" s="20">
        <f>일위대가!F5251</f>
        <v>48408</v>
      </c>
      <c r="F817" s="20">
        <f>일위대가!H5251</f>
        <v>34920</v>
      </c>
      <c r="G817" s="20">
        <f>일위대가!J5251</f>
        <v>2470</v>
      </c>
      <c r="H817" s="20">
        <f t="shared" si="12"/>
        <v>85798</v>
      </c>
      <c r="I817" s="8" t="s">
        <v>5258</v>
      </c>
      <c r="J817" s="8" t="s">
        <v>42</v>
      </c>
      <c r="K817" s="8" t="s">
        <v>42</v>
      </c>
      <c r="L817" s="8" t="s">
        <v>42</v>
      </c>
      <c r="M817" s="8" t="s">
        <v>5239</v>
      </c>
      <c r="N817" s="1" t="s">
        <v>42</v>
      </c>
    </row>
    <row r="818" spans="1:14" ht="30" customHeight="1" x14ac:dyDescent="0.3">
      <c r="A818" s="8" t="s">
        <v>5263</v>
      </c>
      <c r="B818" s="8" t="s">
        <v>1146</v>
      </c>
      <c r="C818" s="8" t="s">
        <v>1162</v>
      </c>
      <c r="D818" s="8" t="s">
        <v>351</v>
      </c>
      <c r="E818" s="20">
        <f>일위대가!F5258</f>
        <v>44802</v>
      </c>
      <c r="F818" s="20">
        <f>일위대가!H5258</f>
        <v>34920</v>
      </c>
      <c r="G818" s="20">
        <f>일위대가!J5258</f>
        <v>2470</v>
      </c>
      <c r="H818" s="20">
        <f t="shared" si="12"/>
        <v>82192</v>
      </c>
      <c r="I818" s="8" t="s">
        <v>5262</v>
      </c>
      <c r="J818" s="8" t="s">
        <v>42</v>
      </c>
      <c r="K818" s="8" t="s">
        <v>42</v>
      </c>
      <c r="L818" s="8" t="s">
        <v>42</v>
      </c>
      <c r="M818" s="8" t="s">
        <v>5239</v>
      </c>
      <c r="N818" s="1" t="s">
        <v>42</v>
      </c>
    </row>
    <row r="819" spans="1:14" ht="30" customHeight="1" x14ac:dyDescent="0.3">
      <c r="A819" s="8" t="s">
        <v>5267</v>
      </c>
      <c r="B819" s="8" t="s">
        <v>1146</v>
      </c>
      <c r="C819" s="8" t="s">
        <v>1165</v>
      </c>
      <c r="D819" s="8" t="s">
        <v>351</v>
      </c>
      <c r="E819" s="20">
        <f>일위대가!F5265</f>
        <v>50798</v>
      </c>
      <c r="F819" s="20">
        <f>일위대가!H5265</f>
        <v>73730</v>
      </c>
      <c r="G819" s="20">
        <f>일위대가!J5265</f>
        <v>5230</v>
      </c>
      <c r="H819" s="20">
        <f t="shared" si="12"/>
        <v>129758</v>
      </c>
      <c r="I819" s="8" t="s">
        <v>5266</v>
      </c>
      <c r="J819" s="8" t="s">
        <v>42</v>
      </c>
      <c r="K819" s="8" t="s">
        <v>42</v>
      </c>
      <c r="L819" s="8" t="s">
        <v>42</v>
      </c>
      <c r="M819" s="8" t="s">
        <v>5239</v>
      </c>
      <c r="N819" s="1" t="s">
        <v>42</v>
      </c>
    </row>
    <row r="820" spans="1:14" ht="30" customHeight="1" x14ac:dyDescent="0.3">
      <c r="A820" s="8" t="s">
        <v>5271</v>
      </c>
      <c r="B820" s="8" t="s">
        <v>1146</v>
      </c>
      <c r="C820" s="8" t="s">
        <v>1168</v>
      </c>
      <c r="D820" s="8" t="s">
        <v>351</v>
      </c>
      <c r="E820" s="20">
        <f>일위대가!F5272</f>
        <v>47192</v>
      </c>
      <c r="F820" s="20">
        <f>일위대가!H5272</f>
        <v>73730</v>
      </c>
      <c r="G820" s="20">
        <f>일위대가!J5272</f>
        <v>5230</v>
      </c>
      <c r="H820" s="20">
        <f t="shared" si="12"/>
        <v>126152</v>
      </c>
      <c r="I820" s="8" t="s">
        <v>5270</v>
      </c>
      <c r="J820" s="8" t="s">
        <v>42</v>
      </c>
      <c r="K820" s="8" t="s">
        <v>42</v>
      </c>
      <c r="L820" s="8" t="s">
        <v>42</v>
      </c>
      <c r="M820" s="8" t="s">
        <v>5239</v>
      </c>
      <c r="N820" s="1" t="s">
        <v>42</v>
      </c>
    </row>
    <row r="821" spans="1:14" ht="30" customHeight="1" x14ac:dyDescent="0.3">
      <c r="A821" s="8" t="s">
        <v>5276</v>
      </c>
      <c r="B821" s="8" t="s">
        <v>1171</v>
      </c>
      <c r="C821" s="8" t="s">
        <v>5240</v>
      </c>
      <c r="D821" s="8" t="s">
        <v>351</v>
      </c>
      <c r="E821" s="20">
        <f>일위대가!F5279</f>
        <v>48656</v>
      </c>
      <c r="F821" s="20">
        <f>일위대가!H5279</f>
        <v>2040</v>
      </c>
      <c r="G821" s="20">
        <f>일위대가!J5279</f>
        <v>340</v>
      </c>
      <c r="H821" s="20">
        <f t="shared" si="12"/>
        <v>51036</v>
      </c>
      <c r="I821" s="8" t="s">
        <v>5275</v>
      </c>
      <c r="J821" s="8" t="s">
        <v>42</v>
      </c>
      <c r="K821" s="8" t="s">
        <v>42</v>
      </c>
      <c r="L821" s="8" t="s">
        <v>42</v>
      </c>
      <c r="M821" s="8" t="s">
        <v>5274</v>
      </c>
      <c r="N821" s="1" t="s">
        <v>42</v>
      </c>
    </row>
    <row r="822" spans="1:14" ht="30" customHeight="1" x14ac:dyDescent="0.3">
      <c r="A822" s="8" t="s">
        <v>5280</v>
      </c>
      <c r="B822" s="8" t="s">
        <v>1171</v>
      </c>
      <c r="C822" s="8" t="s">
        <v>5245</v>
      </c>
      <c r="D822" s="8" t="s">
        <v>351</v>
      </c>
      <c r="E822" s="20">
        <f>일위대가!F5286</f>
        <v>45051</v>
      </c>
      <c r="F822" s="20">
        <f>일위대가!H5286</f>
        <v>2040</v>
      </c>
      <c r="G822" s="20">
        <f>일위대가!J5286</f>
        <v>340</v>
      </c>
      <c r="H822" s="20">
        <f t="shared" si="12"/>
        <v>47431</v>
      </c>
      <c r="I822" s="8" t="s">
        <v>5279</v>
      </c>
      <c r="J822" s="8" t="s">
        <v>42</v>
      </c>
      <c r="K822" s="8" t="s">
        <v>42</v>
      </c>
      <c r="L822" s="8" t="s">
        <v>42</v>
      </c>
      <c r="M822" s="8" t="s">
        <v>5274</v>
      </c>
      <c r="N822" s="1" t="s">
        <v>42</v>
      </c>
    </row>
    <row r="823" spans="1:14" ht="30" customHeight="1" x14ac:dyDescent="0.3">
      <c r="A823" s="8" t="s">
        <v>5284</v>
      </c>
      <c r="B823" s="8" t="s">
        <v>1171</v>
      </c>
      <c r="C823" s="8" t="s">
        <v>1176</v>
      </c>
      <c r="D823" s="8" t="s">
        <v>351</v>
      </c>
      <c r="E823" s="20">
        <f>일위대가!F5293</f>
        <v>49166</v>
      </c>
      <c r="F823" s="20">
        <f>일위대가!H5293</f>
        <v>4090</v>
      </c>
      <c r="G823" s="20">
        <f>일위대가!J5293</f>
        <v>680</v>
      </c>
      <c r="H823" s="20">
        <f t="shared" si="12"/>
        <v>53936</v>
      </c>
      <c r="I823" s="8" t="s">
        <v>5283</v>
      </c>
      <c r="J823" s="8" t="s">
        <v>42</v>
      </c>
      <c r="K823" s="8" t="s">
        <v>42</v>
      </c>
      <c r="L823" s="8" t="s">
        <v>42</v>
      </c>
      <c r="M823" s="8" t="s">
        <v>5274</v>
      </c>
      <c r="N823" s="1" t="s">
        <v>42</v>
      </c>
    </row>
    <row r="824" spans="1:14" ht="30" customHeight="1" x14ac:dyDescent="0.3">
      <c r="A824" s="8" t="s">
        <v>5288</v>
      </c>
      <c r="B824" s="8" t="s">
        <v>1171</v>
      </c>
      <c r="C824" s="8" t="s">
        <v>1179</v>
      </c>
      <c r="D824" s="8" t="s">
        <v>351</v>
      </c>
      <c r="E824" s="20">
        <f>일위대가!F5300</f>
        <v>45561</v>
      </c>
      <c r="F824" s="20">
        <f>일위대가!H5300</f>
        <v>4090</v>
      </c>
      <c r="G824" s="20">
        <f>일위대가!J5300</f>
        <v>680</v>
      </c>
      <c r="H824" s="20">
        <f t="shared" si="12"/>
        <v>50331</v>
      </c>
      <c r="I824" s="8" t="s">
        <v>5287</v>
      </c>
      <c r="J824" s="8" t="s">
        <v>42</v>
      </c>
      <c r="K824" s="8" t="s">
        <v>42</v>
      </c>
      <c r="L824" s="8" t="s">
        <v>42</v>
      </c>
      <c r="M824" s="8" t="s">
        <v>5274</v>
      </c>
      <c r="N824" s="1" t="s">
        <v>42</v>
      </c>
    </row>
    <row r="825" spans="1:14" ht="30" customHeight="1" x14ac:dyDescent="0.3">
      <c r="A825" s="8" t="s">
        <v>5293</v>
      </c>
      <c r="B825" s="8" t="s">
        <v>1182</v>
      </c>
      <c r="C825" s="8" t="s">
        <v>5240</v>
      </c>
      <c r="D825" s="8" t="s">
        <v>351</v>
      </c>
      <c r="E825" s="20">
        <f>일위대가!F5309</f>
        <v>216856</v>
      </c>
      <c r="F825" s="20">
        <f>일위대가!H5309</f>
        <v>22750</v>
      </c>
      <c r="G825" s="20">
        <f>일위대가!J5309</f>
        <v>2750</v>
      </c>
      <c r="H825" s="20">
        <f t="shared" si="12"/>
        <v>242356</v>
      </c>
      <c r="I825" s="8" t="s">
        <v>5292</v>
      </c>
      <c r="J825" s="8" t="s">
        <v>42</v>
      </c>
      <c r="K825" s="8" t="s">
        <v>42</v>
      </c>
      <c r="L825" s="8" t="s">
        <v>42</v>
      </c>
      <c r="M825" s="8" t="s">
        <v>5291</v>
      </c>
      <c r="N825" s="1" t="s">
        <v>42</v>
      </c>
    </row>
    <row r="826" spans="1:14" ht="30" customHeight="1" x14ac:dyDescent="0.3">
      <c r="A826" s="8" t="s">
        <v>5297</v>
      </c>
      <c r="B826" s="8" t="s">
        <v>1182</v>
      </c>
      <c r="C826" s="8" t="s">
        <v>5245</v>
      </c>
      <c r="D826" s="8" t="s">
        <v>351</v>
      </c>
      <c r="E826" s="20">
        <f>일위대가!F5318</f>
        <v>172933</v>
      </c>
      <c r="F826" s="20">
        <f>일위대가!H5318</f>
        <v>22750</v>
      </c>
      <c r="G826" s="20">
        <f>일위대가!J5318</f>
        <v>2750</v>
      </c>
      <c r="H826" s="20">
        <f t="shared" si="12"/>
        <v>198433</v>
      </c>
      <c r="I826" s="8" t="s">
        <v>5296</v>
      </c>
      <c r="J826" s="8" t="s">
        <v>42</v>
      </c>
      <c r="K826" s="8" t="s">
        <v>42</v>
      </c>
      <c r="L826" s="8" t="s">
        <v>42</v>
      </c>
      <c r="M826" s="8" t="s">
        <v>5291</v>
      </c>
      <c r="N826" s="1" t="s">
        <v>42</v>
      </c>
    </row>
    <row r="827" spans="1:14" ht="30" customHeight="1" x14ac:dyDescent="0.3">
      <c r="A827" s="8" t="s">
        <v>5301</v>
      </c>
      <c r="B827" s="8" t="s">
        <v>1182</v>
      </c>
      <c r="C827" s="8" t="s">
        <v>1176</v>
      </c>
      <c r="D827" s="8" t="s">
        <v>351</v>
      </c>
      <c r="E827" s="20">
        <f>일위대가!F5327</f>
        <v>218516</v>
      </c>
      <c r="F827" s="20">
        <f>일위대가!H5327</f>
        <v>45500</v>
      </c>
      <c r="G827" s="20">
        <f>일위대가!J5327</f>
        <v>5500</v>
      </c>
      <c r="H827" s="20">
        <f t="shared" si="12"/>
        <v>269516</v>
      </c>
      <c r="I827" s="8" t="s">
        <v>5300</v>
      </c>
      <c r="J827" s="8" t="s">
        <v>42</v>
      </c>
      <c r="K827" s="8" t="s">
        <v>42</v>
      </c>
      <c r="L827" s="8" t="s">
        <v>42</v>
      </c>
      <c r="M827" s="8" t="s">
        <v>5291</v>
      </c>
      <c r="N827" s="1" t="s">
        <v>42</v>
      </c>
    </row>
    <row r="828" spans="1:14" ht="30" customHeight="1" x14ac:dyDescent="0.3">
      <c r="A828" s="8" t="s">
        <v>5305</v>
      </c>
      <c r="B828" s="8" t="s">
        <v>1182</v>
      </c>
      <c r="C828" s="8" t="s">
        <v>1179</v>
      </c>
      <c r="D828" s="8" t="s">
        <v>351</v>
      </c>
      <c r="E828" s="20">
        <f>일위대가!F5336</f>
        <v>174593</v>
      </c>
      <c r="F828" s="20">
        <f>일위대가!H5336</f>
        <v>45500</v>
      </c>
      <c r="G828" s="20">
        <f>일위대가!J5336</f>
        <v>5500</v>
      </c>
      <c r="H828" s="20">
        <f t="shared" si="12"/>
        <v>225593</v>
      </c>
      <c r="I828" s="8" t="s">
        <v>5304</v>
      </c>
      <c r="J828" s="8" t="s">
        <v>42</v>
      </c>
      <c r="K828" s="8" t="s">
        <v>42</v>
      </c>
      <c r="L828" s="8" t="s">
        <v>42</v>
      </c>
      <c r="M828" s="8" t="s">
        <v>5291</v>
      </c>
      <c r="N828" s="1" t="s">
        <v>42</v>
      </c>
    </row>
    <row r="829" spans="1:14" ht="30" customHeight="1" x14ac:dyDescent="0.3">
      <c r="A829" s="8" t="s">
        <v>5309</v>
      </c>
      <c r="B829" s="8" t="s">
        <v>1182</v>
      </c>
      <c r="C829" s="8" t="s">
        <v>1159</v>
      </c>
      <c r="D829" s="8" t="s">
        <v>351</v>
      </c>
      <c r="E829" s="20">
        <f>일위대가!F5345</f>
        <v>219566</v>
      </c>
      <c r="F829" s="20">
        <f>일위대가!H5345</f>
        <v>59870</v>
      </c>
      <c r="G829" s="20">
        <f>일위대가!J5345</f>
        <v>7240</v>
      </c>
      <c r="H829" s="20">
        <f t="shared" si="12"/>
        <v>286676</v>
      </c>
      <c r="I829" s="8" t="s">
        <v>5308</v>
      </c>
      <c r="J829" s="8" t="s">
        <v>42</v>
      </c>
      <c r="K829" s="8" t="s">
        <v>42</v>
      </c>
      <c r="L829" s="8" t="s">
        <v>42</v>
      </c>
      <c r="M829" s="8" t="s">
        <v>5291</v>
      </c>
      <c r="N829" s="1" t="s">
        <v>42</v>
      </c>
    </row>
    <row r="830" spans="1:14" ht="30" customHeight="1" x14ac:dyDescent="0.3">
      <c r="A830" s="8" t="s">
        <v>5313</v>
      </c>
      <c r="B830" s="8" t="s">
        <v>1182</v>
      </c>
      <c r="C830" s="8" t="s">
        <v>1162</v>
      </c>
      <c r="D830" s="8" t="s">
        <v>351</v>
      </c>
      <c r="E830" s="20">
        <f>일위대가!F5354</f>
        <v>175643</v>
      </c>
      <c r="F830" s="20">
        <f>일위대가!H5354</f>
        <v>59870</v>
      </c>
      <c r="G830" s="20">
        <f>일위대가!J5354</f>
        <v>7240</v>
      </c>
      <c r="H830" s="20">
        <f t="shared" si="12"/>
        <v>242753</v>
      </c>
      <c r="I830" s="8" t="s">
        <v>5312</v>
      </c>
      <c r="J830" s="8" t="s">
        <v>42</v>
      </c>
      <c r="K830" s="8" t="s">
        <v>42</v>
      </c>
      <c r="L830" s="8" t="s">
        <v>42</v>
      </c>
      <c r="M830" s="8" t="s">
        <v>5291</v>
      </c>
      <c r="N830" s="1" t="s">
        <v>42</v>
      </c>
    </row>
    <row r="831" spans="1:14" ht="30" customHeight="1" x14ac:dyDescent="0.3">
      <c r="A831" s="8" t="s">
        <v>5317</v>
      </c>
      <c r="B831" s="8" t="s">
        <v>1182</v>
      </c>
      <c r="C831" s="8" t="s">
        <v>1165</v>
      </c>
      <c r="D831" s="8" t="s">
        <v>351</v>
      </c>
      <c r="E831" s="20">
        <f>일위대가!F5363</f>
        <v>224426</v>
      </c>
      <c r="F831" s="20">
        <f>일위대가!H5363</f>
        <v>126410</v>
      </c>
      <c r="G831" s="20">
        <f>일위대가!J5363</f>
        <v>15290</v>
      </c>
      <c r="H831" s="20">
        <f t="shared" si="12"/>
        <v>366126</v>
      </c>
      <c r="I831" s="8" t="s">
        <v>5316</v>
      </c>
      <c r="J831" s="8" t="s">
        <v>42</v>
      </c>
      <c r="K831" s="8" t="s">
        <v>42</v>
      </c>
      <c r="L831" s="8" t="s">
        <v>42</v>
      </c>
      <c r="M831" s="8" t="s">
        <v>5291</v>
      </c>
      <c r="N831" s="1" t="s">
        <v>42</v>
      </c>
    </row>
    <row r="832" spans="1:14" ht="30" customHeight="1" x14ac:dyDescent="0.3">
      <c r="A832" s="8" t="s">
        <v>5321</v>
      </c>
      <c r="B832" s="8" t="s">
        <v>1182</v>
      </c>
      <c r="C832" s="8" t="s">
        <v>1168</v>
      </c>
      <c r="D832" s="8" t="s">
        <v>351</v>
      </c>
      <c r="E832" s="20">
        <f>일위대가!F5372</f>
        <v>180503</v>
      </c>
      <c r="F832" s="20">
        <f>일위대가!H5372</f>
        <v>126410</v>
      </c>
      <c r="G832" s="20">
        <f>일위대가!J5372</f>
        <v>15290</v>
      </c>
      <c r="H832" s="20">
        <f t="shared" si="12"/>
        <v>322203</v>
      </c>
      <c r="I832" s="8" t="s">
        <v>5320</v>
      </c>
      <c r="J832" s="8" t="s">
        <v>42</v>
      </c>
      <c r="K832" s="8" t="s">
        <v>42</v>
      </c>
      <c r="L832" s="8" t="s">
        <v>42</v>
      </c>
      <c r="M832" s="8" t="s">
        <v>5291</v>
      </c>
      <c r="N832" s="1" t="s">
        <v>42</v>
      </c>
    </row>
    <row r="833" spans="1:14" ht="30" customHeight="1" x14ac:dyDescent="0.3">
      <c r="A833" s="8" t="s">
        <v>7587</v>
      </c>
      <c r="B833" s="8" t="s">
        <v>1054</v>
      </c>
      <c r="C833" s="8" t="s">
        <v>7588</v>
      </c>
      <c r="D833" s="8" t="s">
        <v>820</v>
      </c>
      <c r="E833" s="20">
        <f>일위대가!F5379</f>
        <v>14599</v>
      </c>
      <c r="F833" s="20">
        <f>일위대가!H5379</f>
        <v>59020</v>
      </c>
      <c r="G833" s="20">
        <f>일위대가!J5379</f>
        <v>39623</v>
      </c>
      <c r="H833" s="20">
        <f t="shared" si="12"/>
        <v>113242</v>
      </c>
      <c r="I833" s="8" t="s">
        <v>7589</v>
      </c>
      <c r="J833" s="8" t="s">
        <v>42</v>
      </c>
      <c r="K833" s="8" t="s">
        <v>4631</v>
      </c>
      <c r="L833" s="8" t="s">
        <v>42</v>
      </c>
      <c r="M833" s="8" t="s">
        <v>5100</v>
      </c>
      <c r="N833" s="1" t="s">
        <v>46</v>
      </c>
    </row>
    <row r="834" spans="1:14" ht="30" customHeight="1" x14ac:dyDescent="0.3">
      <c r="A834" s="8" t="s">
        <v>7596</v>
      </c>
      <c r="B834" s="8" t="s">
        <v>7597</v>
      </c>
      <c r="C834" s="8" t="s">
        <v>7598</v>
      </c>
      <c r="D834" s="8" t="s">
        <v>820</v>
      </c>
      <c r="E834" s="20">
        <f>일위대가!F5386</f>
        <v>6139</v>
      </c>
      <c r="F834" s="20">
        <f>일위대가!H5386</f>
        <v>49778</v>
      </c>
      <c r="G834" s="20">
        <f>일위대가!J5386</f>
        <v>19139</v>
      </c>
      <c r="H834" s="20">
        <f t="shared" si="12"/>
        <v>75056</v>
      </c>
      <c r="I834" s="8" t="s">
        <v>7599</v>
      </c>
      <c r="J834" s="8" t="s">
        <v>42</v>
      </c>
      <c r="K834" s="8" t="s">
        <v>4631</v>
      </c>
      <c r="L834" s="8" t="s">
        <v>42</v>
      </c>
      <c r="M834" s="8" t="s">
        <v>7600</v>
      </c>
      <c r="N834" s="1" t="s">
        <v>46</v>
      </c>
    </row>
    <row r="835" spans="1:14" ht="30" customHeight="1" x14ac:dyDescent="0.3">
      <c r="A835" s="8" t="s">
        <v>7607</v>
      </c>
      <c r="B835" s="8" t="s">
        <v>893</v>
      </c>
      <c r="C835" s="8" t="s">
        <v>7608</v>
      </c>
      <c r="D835" s="8" t="s">
        <v>820</v>
      </c>
      <c r="E835" s="20">
        <f>일위대가!F5393</f>
        <v>6339</v>
      </c>
      <c r="F835" s="20">
        <f>일위대가!H5393</f>
        <v>59020</v>
      </c>
      <c r="G835" s="20">
        <f>일위대가!J5393</f>
        <v>6296</v>
      </c>
      <c r="H835" s="20">
        <f t="shared" si="12"/>
        <v>71655</v>
      </c>
      <c r="I835" s="8" t="s">
        <v>7609</v>
      </c>
      <c r="J835" s="8" t="s">
        <v>42</v>
      </c>
      <c r="K835" s="8" t="s">
        <v>4631</v>
      </c>
      <c r="L835" s="8" t="s">
        <v>42</v>
      </c>
      <c r="M835" s="8" t="s">
        <v>4757</v>
      </c>
      <c r="N835" s="1" t="s">
        <v>46</v>
      </c>
    </row>
    <row r="836" spans="1:14" ht="30" customHeight="1" x14ac:dyDescent="0.3">
      <c r="A836" s="8" t="s">
        <v>7616</v>
      </c>
      <c r="B836" s="8" t="s">
        <v>7617</v>
      </c>
      <c r="C836" s="8" t="s">
        <v>7618</v>
      </c>
      <c r="D836" s="8" t="s">
        <v>820</v>
      </c>
      <c r="E836" s="20">
        <f>일위대가!F5397</f>
        <v>0</v>
      </c>
      <c r="F836" s="20">
        <f>일위대가!H5397</f>
        <v>0</v>
      </c>
      <c r="G836" s="20">
        <f>일위대가!J5397</f>
        <v>13218</v>
      </c>
      <c r="H836" s="20">
        <f t="shared" ref="H836:H848" si="13">E836+F836+G836</f>
        <v>13218</v>
      </c>
      <c r="I836" s="8" t="s">
        <v>7619</v>
      </c>
      <c r="J836" s="8" t="s">
        <v>42</v>
      </c>
      <c r="K836" s="8" t="s">
        <v>4631</v>
      </c>
      <c r="L836" s="8" t="s">
        <v>42</v>
      </c>
      <c r="M836" s="8" t="s">
        <v>42</v>
      </c>
      <c r="N836" s="1" t="s">
        <v>46</v>
      </c>
    </row>
    <row r="837" spans="1:14" ht="30" customHeight="1" x14ac:dyDescent="0.3">
      <c r="A837" s="8" t="s">
        <v>6294</v>
      </c>
      <c r="B837" s="8" t="s">
        <v>2067</v>
      </c>
      <c r="C837" s="8" t="s">
        <v>2140</v>
      </c>
      <c r="D837" s="8" t="s">
        <v>1726</v>
      </c>
      <c r="E837" s="20">
        <f>일위대가!F5403</f>
        <v>0</v>
      </c>
      <c r="F837" s="20">
        <f>일위대가!H5403</f>
        <v>305527</v>
      </c>
      <c r="G837" s="20">
        <f>일위대가!J5403</f>
        <v>0</v>
      </c>
      <c r="H837" s="20">
        <f t="shared" si="13"/>
        <v>305527</v>
      </c>
      <c r="I837" s="8" t="s">
        <v>6293</v>
      </c>
      <c r="J837" s="8" t="s">
        <v>42</v>
      </c>
      <c r="K837" s="8" t="s">
        <v>42</v>
      </c>
      <c r="L837" s="8" t="s">
        <v>42</v>
      </c>
      <c r="M837" s="8" t="s">
        <v>6178</v>
      </c>
      <c r="N837" s="1" t="s">
        <v>42</v>
      </c>
    </row>
    <row r="838" spans="1:14" ht="30" customHeight="1" x14ac:dyDescent="0.3">
      <c r="A838" s="8" t="s">
        <v>6306</v>
      </c>
      <c r="B838" s="8" t="s">
        <v>2067</v>
      </c>
      <c r="C838" s="8" t="s">
        <v>2143</v>
      </c>
      <c r="D838" s="8" t="s">
        <v>1726</v>
      </c>
      <c r="E838" s="20">
        <f>일위대가!F5409</f>
        <v>0</v>
      </c>
      <c r="F838" s="20">
        <f>일위대가!H5409</f>
        <v>342809</v>
      </c>
      <c r="G838" s="20">
        <f>일위대가!J5409</f>
        <v>0</v>
      </c>
      <c r="H838" s="20">
        <f t="shared" si="13"/>
        <v>342809</v>
      </c>
      <c r="I838" s="8" t="s">
        <v>6305</v>
      </c>
      <c r="J838" s="8" t="s">
        <v>42</v>
      </c>
      <c r="K838" s="8" t="s">
        <v>42</v>
      </c>
      <c r="L838" s="8" t="s">
        <v>42</v>
      </c>
      <c r="M838" s="8" t="s">
        <v>6178</v>
      </c>
      <c r="N838" s="1" t="s">
        <v>42</v>
      </c>
    </row>
    <row r="839" spans="1:14" ht="30" customHeight="1" x14ac:dyDescent="0.3">
      <c r="A839" s="8" t="s">
        <v>6318</v>
      </c>
      <c r="B839" s="8" t="s">
        <v>2067</v>
      </c>
      <c r="C839" s="8" t="s">
        <v>2146</v>
      </c>
      <c r="D839" s="8" t="s">
        <v>1726</v>
      </c>
      <c r="E839" s="20">
        <f>일위대가!F5415</f>
        <v>0</v>
      </c>
      <c r="F839" s="20">
        <f>일위대가!H5415</f>
        <v>380091</v>
      </c>
      <c r="G839" s="20">
        <f>일위대가!J5415</f>
        <v>0</v>
      </c>
      <c r="H839" s="20">
        <f t="shared" si="13"/>
        <v>380091</v>
      </c>
      <c r="I839" s="8" t="s">
        <v>6317</v>
      </c>
      <c r="J839" s="8" t="s">
        <v>42</v>
      </c>
      <c r="K839" s="8" t="s">
        <v>42</v>
      </c>
      <c r="L839" s="8" t="s">
        <v>42</v>
      </c>
      <c r="M839" s="8" t="s">
        <v>6178</v>
      </c>
      <c r="N839" s="1" t="s">
        <v>42</v>
      </c>
    </row>
    <row r="840" spans="1:14" ht="30" customHeight="1" x14ac:dyDescent="0.3">
      <c r="A840" s="8" t="s">
        <v>6324</v>
      </c>
      <c r="B840" s="8" t="s">
        <v>2203</v>
      </c>
      <c r="C840" s="8" t="s">
        <v>6322</v>
      </c>
      <c r="D840" s="8" t="s">
        <v>1726</v>
      </c>
      <c r="E840" s="20">
        <f>일위대가!F5420</f>
        <v>29444</v>
      </c>
      <c r="F840" s="20">
        <f>일위대가!H5420</f>
        <v>73409</v>
      </c>
      <c r="G840" s="20">
        <f>일위대가!J5420</f>
        <v>42834</v>
      </c>
      <c r="H840" s="20">
        <f t="shared" si="13"/>
        <v>145687</v>
      </c>
      <c r="I840" s="8" t="s">
        <v>6323</v>
      </c>
      <c r="J840" s="8" t="s">
        <v>42</v>
      </c>
      <c r="K840" s="8" t="s">
        <v>42</v>
      </c>
      <c r="L840" s="8" t="s">
        <v>42</v>
      </c>
      <c r="M840" s="8" t="s">
        <v>6178</v>
      </c>
      <c r="N840" s="1" t="s">
        <v>42</v>
      </c>
    </row>
    <row r="841" spans="1:14" ht="30" customHeight="1" x14ac:dyDescent="0.3">
      <c r="A841" s="8" t="s">
        <v>6333</v>
      </c>
      <c r="B841" s="8" t="s">
        <v>2067</v>
      </c>
      <c r="C841" s="8" t="s">
        <v>2149</v>
      </c>
      <c r="D841" s="8" t="s">
        <v>1726</v>
      </c>
      <c r="E841" s="20">
        <f>일위대가!F5426</f>
        <v>0</v>
      </c>
      <c r="F841" s="20">
        <f>일위대가!H5426</f>
        <v>411407</v>
      </c>
      <c r="G841" s="20">
        <f>일위대가!J5426</f>
        <v>0</v>
      </c>
      <c r="H841" s="20">
        <f t="shared" si="13"/>
        <v>411407</v>
      </c>
      <c r="I841" s="8" t="s">
        <v>6332</v>
      </c>
      <c r="J841" s="8" t="s">
        <v>42</v>
      </c>
      <c r="K841" s="8" t="s">
        <v>42</v>
      </c>
      <c r="L841" s="8" t="s">
        <v>42</v>
      </c>
      <c r="M841" s="8" t="s">
        <v>6178</v>
      </c>
      <c r="N841" s="1" t="s">
        <v>42</v>
      </c>
    </row>
    <row r="842" spans="1:14" ht="30" customHeight="1" x14ac:dyDescent="0.3">
      <c r="A842" s="8" t="s">
        <v>7031</v>
      </c>
      <c r="B842" s="8" t="s">
        <v>1111</v>
      </c>
      <c r="C842" s="8" t="s">
        <v>7029</v>
      </c>
      <c r="D842" s="8" t="s">
        <v>820</v>
      </c>
      <c r="E842" s="20">
        <f>일위대가!F5433</f>
        <v>14220</v>
      </c>
      <c r="F842" s="20">
        <f>일위대가!H5433</f>
        <v>49778</v>
      </c>
      <c r="G842" s="20">
        <f>일위대가!J5433</f>
        <v>7425</v>
      </c>
      <c r="H842" s="20">
        <f t="shared" si="13"/>
        <v>71423</v>
      </c>
      <c r="I842" s="8" t="s">
        <v>7030</v>
      </c>
      <c r="J842" s="8" t="s">
        <v>42</v>
      </c>
      <c r="K842" s="8" t="s">
        <v>4631</v>
      </c>
      <c r="L842" s="8" t="s">
        <v>42</v>
      </c>
      <c r="M842" s="8" t="s">
        <v>5185</v>
      </c>
      <c r="N842" s="1" t="s">
        <v>46</v>
      </c>
    </row>
    <row r="843" spans="1:14" ht="30" customHeight="1" x14ac:dyDescent="0.3">
      <c r="A843" s="8" t="s">
        <v>7036</v>
      </c>
      <c r="B843" s="8" t="s">
        <v>1111</v>
      </c>
      <c r="C843" s="8" t="s">
        <v>1047</v>
      </c>
      <c r="D843" s="8" t="s">
        <v>820</v>
      </c>
      <c r="E843" s="20">
        <f>일위대가!F5440</f>
        <v>14914</v>
      </c>
      <c r="F843" s="20">
        <f>일위대가!H5440</f>
        <v>49778</v>
      </c>
      <c r="G843" s="20">
        <f>일위대가!J5440</f>
        <v>8611</v>
      </c>
      <c r="H843" s="20">
        <f t="shared" si="13"/>
        <v>73303</v>
      </c>
      <c r="I843" s="8" t="s">
        <v>7035</v>
      </c>
      <c r="J843" s="8" t="s">
        <v>42</v>
      </c>
      <c r="K843" s="8" t="s">
        <v>4631</v>
      </c>
      <c r="L843" s="8" t="s">
        <v>42</v>
      </c>
      <c r="M843" s="8" t="s">
        <v>5185</v>
      </c>
      <c r="N843" s="1" t="s">
        <v>46</v>
      </c>
    </row>
    <row r="844" spans="1:14" ht="30" customHeight="1" x14ac:dyDescent="0.3">
      <c r="A844" s="8" t="s">
        <v>7042</v>
      </c>
      <c r="B844" s="8" t="s">
        <v>1111</v>
      </c>
      <c r="C844" s="8" t="s">
        <v>7040</v>
      </c>
      <c r="D844" s="8" t="s">
        <v>820</v>
      </c>
      <c r="E844" s="20">
        <f>일위대가!F5447</f>
        <v>16301</v>
      </c>
      <c r="F844" s="20">
        <f>일위대가!H5447</f>
        <v>49778</v>
      </c>
      <c r="G844" s="20">
        <f>일위대가!J5447</f>
        <v>10859</v>
      </c>
      <c r="H844" s="20">
        <f t="shared" si="13"/>
        <v>76938</v>
      </c>
      <c r="I844" s="8" t="s">
        <v>7041</v>
      </c>
      <c r="J844" s="8" t="s">
        <v>42</v>
      </c>
      <c r="K844" s="8" t="s">
        <v>4631</v>
      </c>
      <c r="L844" s="8" t="s">
        <v>42</v>
      </c>
      <c r="M844" s="8" t="s">
        <v>5185</v>
      </c>
      <c r="N844" s="1" t="s">
        <v>46</v>
      </c>
    </row>
    <row r="845" spans="1:14" ht="30" customHeight="1" x14ac:dyDescent="0.3">
      <c r="A845" s="8" t="s">
        <v>7662</v>
      </c>
      <c r="B845" s="8" t="s">
        <v>904</v>
      </c>
      <c r="C845" s="8" t="s">
        <v>7663</v>
      </c>
      <c r="D845" s="8" t="s">
        <v>820</v>
      </c>
      <c r="E845" s="20">
        <f>일위대가!F5454</f>
        <v>29270</v>
      </c>
      <c r="F845" s="20">
        <f>일위대가!H5454</f>
        <v>59020</v>
      </c>
      <c r="G845" s="20">
        <f>일위대가!J5454</f>
        <v>24285</v>
      </c>
      <c r="H845" s="20">
        <f t="shared" si="13"/>
        <v>112575</v>
      </c>
      <c r="I845" s="8" t="s">
        <v>7664</v>
      </c>
      <c r="J845" s="8" t="s">
        <v>42</v>
      </c>
      <c r="K845" s="8" t="s">
        <v>4631</v>
      </c>
      <c r="L845" s="8" t="s">
        <v>42</v>
      </c>
      <c r="M845" s="8" t="s">
        <v>4780</v>
      </c>
      <c r="N845" s="1" t="s">
        <v>46</v>
      </c>
    </row>
    <row r="846" spans="1:14" ht="30" customHeight="1" x14ac:dyDescent="0.3">
      <c r="A846" s="8" t="s">
        <v>7670</v>
      </c>
      <c r="B846" s="8" t="s">
        <v>1054</v>
      </c>
      <c r="C846" s="8" t="s">
        <v>7671</v>
      </c>
      <c r="D846" s="8" t="s">
        <v>820</v>
      </c>
      <c r="E846" s="20">
        <f>일위대가!F5461</f>
        <v>58853</v>
      </c>
      <c r="F846" s="20">
        <f>일위대가!H5461</f>
        <v>59020</v>
      </c>
      <c r="G846" s="20">
        <f>일위대가!J5461</f>
        <v>185709</v>
      </c>
      <c r="H846" s="20">
        <f t="shared" si="13"/>
        <v>303582</v>
      </c>
      <c r="I846" s="8" t="s">
        <v>7672</v>
      </c>
      <c r="J846" s="8" t="s">
        <v>42</v>
      </c>
      <c r="K846" s="8" t="s">
        <v>4631</v>
      </c>
      <c r="L846" s="8" t="s">
        <v>42</v>
      </c>
      <c r="M846" s="8" t="s">
        <v>5100</v>
      </c>
      <c r="N846" s="1" t="s">
        <v>46</v>
      </c>
    </row>
    <row r="847" spans="1:14" ht="30" customHeight="1" x14ac:dyDescent="0.3">
      <c r="A847" s="8" t="s">
        <v>7679</v>
      </c>
      <c r="B847" s="8" t="s">
        <v>983</v>
      </c>
      <c r="C847" s="8" t="s">
        <v>7680</v>
      </c>
      <c r="D847" s="8" t="s">
        <v>820</v>
      </c>
      <c r="E847" s="20">
        <f>일위대가!F5468</f>
        <v>15367</v>
      </c>
      <c r="F847" s="20">
        <f>일위대가!H5468</f>
        <v>59020</v>
      </c>
      <c r="G847" s="20">
        <f>일위대가!J5468</f>
        <v>30973</v>
      </c>
      <c r="H847" s="20">
        <f t="shared" si="13"/>
        <v>105360</v>
      </c>
      <c r="I847" s="8" t="s">
        <v>7681</v>
      </c>
      <c r="J847" s="8" t="s">
        <v>42</v>
      </c>
      <c r="K847" s="8" t="s">
        <v>4631</v>
      </c>
      <c r="L847" s="8" t="s">
        <v>42</v>
      </c>
      <c r="M847" s="8" t="s">
        <v>4945</v>
      </c>
      <c r="N847" s="1" t="s">
        <v>46</v>
      </c>
    </row>
    <row r="848" spans="1:14" ht="30" customHeight="1" x14ac:dyDescent="0.3">
      <c r="A848" s="8" t="s">
        <v>7688</v>
      </c>
      <c r="B848" s="8" t="s">
        <v>7689</v>
      </c>
      <c r="C848" s="8" t="s">
        <v>7690</v>
      </c>
      <c r="D848" s="8" t="s">
        <v>820</v>
      </c>
      <c r="E848" s="20">
        <f>일위대가!F5475</f>
        <v>16685</v>
      </c>
      <c r="F848" s="20">
        <f>일위대가!H5475</f>
        <v>59020</v>
      </c>
      <c r="G848" s="20">
        <f>일위대가!J5475</f>
        <v>62676</v>
      </c>
      <c r="H848" s="20">
        <f t="shared" si="13"/>
        <v>138381</v>
      </c>
      <c r="I848" s="8" t="s">
        <v>7691</v>
      </c>
      <c r="J848" s="8" t="s">
        <v>42</v>
      </c>
      <c r="K848" s="8" t="s">
        <v>4631</v>
      </c>
      <c r="L848" s="8" t="s">
        <v>42</v>
      </c>
      <c r="M848" s="8" t="s">
        <v>7692</v>
      </c>
      <c r="N848" s="1" t="s">
        <v>46</v>
      </c>
    </row>
  </sheetData>
  <phoneticPr fontId="1" type="noConversion"/>
  <pageMargins left="0.78740157480314954" right="0" top="0.39370078740157477" bottom="0.39370078740157477" header="0" footer="0"/>
  <pageSetup paperSize="9"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056A-D8F3-4061-9513-483044441D8A}">
  <sheetPr>
    <pageSetUpPr fitToPage="1"/>
  </sheetPr>
  <dimension ref="A1:AZ5475"/>
  <sheetViews>
    <sheetView topLeftCell="A2144" workbookViewId="0">
      <selection activeCell="A2154" sqref="A2154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7" width="2.625" hidden="1" customWidth="1"/>
    <col min="48" max="48" width="1.625" hidden="1" customWidth="1"/>
    <col min="49" max="49" width="24.625" hidden="1" customWidth="1"/>
    <col min="50" max="51" width="2.625" hidden="1" customWidth="1"/>
    <col min="52" max="52" width="1.625" hidden="1" customWidth="1"/>
  </cols>
  <sheetData>
    <row r="1" spans="1:52" ht="30" customHeight="1" x14ac:dyDescent="0.3">
      <c r="A1" s="4" t="s">
        <v>12023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52" ht="30" customHeight="1" x14ac:dyDescent="0.3">
      <c r="A2" s="41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1"/>
      <c r="G2" s="41" t="s">
        <v>8</v>
      </c>
      <c r="H2" s="41"/>
      <c r="I2" s="41" t="s">
        <v>9</v>
      </c>
      <c r="J2" s="41"/>
      <c r="K2" s="41" t="s">
        <v>10</v>
      </c>
      <c r="L2" s="41"/>
      <c r="M2" s="41" t="s">
        <v>11</v>
      </c>
      <c r="N2" s="43" t="s">
        <v>3262</v>
      </c>
      <c r="O2" s="40" t="s">
        <v>12</v>
      </c>
      <c r="P2" s="40" t="s">
        <v>15</v>
      </c>
      <c r="Q2" s="40" t="s">
        <v>16</v>
      </c>
      <c r="R2" s="40" t="s">
        <v>17</v>
      </c>
      <c r="S2" s="40" t="s">
        <v>18</v>
      </c>
      <c r="T2" s="40" t="s">
        <v>19</v>
      </c>
      <c r="U2" s="40" t="s">
        <v>20</v>
      </c>
      <c r="V2" s="40" t="s">
        <v>21</v>
      </c>
      <c r="W2" s="40" t="s">
        <v>22</v>
      </c>
      <c r="X2" s="40" t="s">
        <v>23</v>
      </c>
      <c r="Y2" s="40" t="s">
        <v>24</v>
      </c>
      <c r="Z2" s="40" t="s">
        <v>25</v>
      </c>
      <c r="AA2" s="40" t="s">
        <v>26</v>
      </c>
      <c r="AB2" s="40" t="s">
        <v>27</v>
      </c>
      <c r="AC2" s="40" t="s">
        <v>28</v>
      </c>
      <c r="AD2" s="40" t="s">
        <v>29</v>
      </c>
      <c r="AE2" s="40" t="s">
        <v>30</v>
      </c>
      <c r="AF2" s="40" t="s">
        <v>31</v>
      </c>
      <c r="AG2" s="40" t="s">
        <v>32</v>
      </c>
      <c r="AH2" s="40" t="s">
        <v>33</v>
      </c>
      <c r="AI2" s="40" t="s">
        <v>34</v>
      </c>
      <c r="AJ2" s="40" t="s">
        <v>35</v>
      </c>
      <c r="AK2" s="40" t="s">
        <v>36</v>
      </c>
      <c r="AL2" s="40" t="s">
        <v>37</v>
      </c>
      <c r="AM2" s="40" t="s">
        <v>38</v>
      </c>
      <c r="AN2" s="40" t="s">
        <v>39</v>
      </c>
      <c r="AO2" s="40" t="s">
        <v>40</v>
      </c>
      <c r="AP2" s="40" t="s">
        <v>3263</v>
      </c>
      <c r="AQ2" s="40" t="s">
        <v>3264</v>
      </c>
      <c r="AR2" s="40" t="s">
        <v>3265</v>
      </c>
      <c r="AS2" s="40" t="s">
        <v>3266</v>
      </c>
      <c r="AT2" s="40" t="s">
        <v>3267</v>
      </c>
      <c r="AU2" s="40" t="s">
        <v>3268</v>
      </c>
      <c r="AV2" s="40" t="s">
        <v>41</v>
      </c>
      <c r="AW2" s="40" t="s">
        <v>3269</v>
      </c>
      <c r="AX2" s="1" t="s">
        <v>3261</v>
      </c>
      <c r="AY2" s="1" t="s">
        <v>14</v>
      </c>
      <c r="AZ2" s="1" t="s">
        <v>3270</v>
      </c>
    </row>
    <row r="3" spans="1:52" ht="30" customHeight="1" x14ac:dyDescent="0.3">
      <c r="A3" s="41"/>
      <c r="B3" s="41"/>
      <c r="C3" s="41"/>
      <c r="D3" s="41"/>
      <c r="E3" s="7" t="s">
        <v>6</v>
      </c>
      <c r="F3" s="7" t="s">
        <v>7</v>
      </c>
      <c r="G3" s="7" t="s">
        <v>6</v>
      </c>
      <c r="H3" s="7" t="s">
        <v>7</v>
      </c>
      <c r="I3" s="7" t="s">
        <v>6</v>
      </c>
      <c r="J3" s="7" t="s">
        <v>7</v>
      </c>
      <c r="K3" s="7" t="s">
        <v>6</v>
      </c>
      <c r="L3" s="7" t="s">
        <v>7</v>
      </c>
      <c r="M3" s="41"/>
      <c r="N3" s="43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</row>
    <row r="4" spans="1:52" ht="30" customHeight="1" x14ac:dyDescent="0.3">
      <c r="A4" s="13" t="s">
        <v>3271</v>
      </c>
      <c r="B4" s="14"/>
      <c r="C4" s="14"/>
      <c r="D4" s="14"/>
      <c r="E4" s="18"/>
      <c r="F4" s="21"/>
      <c r="G4" s="18"/>
      <c r="H4" s="21"/>
      <c r="I4" s="18"/>
      <c r="J4" s="21"/>
      <c r="K4" s="18"/>
      <c r="L4" s="21"/>
      <c r="M4" s="15"/>
      <c r="N4" s="1" t="s">
        <v>50</v>
      </c>
    </row>
    <row r="5" spans="1:52" ht="30" customHeight="1" x14ac:dyDescent="0.3">
      <c r="A5" s="16" t="s">
        <v>3273</v>
      </c>
      <c r="B5" s="16" t="s">
        <v>3274</v>
      </c>
      <c r="C5" s="16" t="s">
        <v>3275</v>
      </c>
      <c r="D5" s="17">
        <v>0.25</v>
      </c>
      <c r="E5" s="19">
        <f>단가대비표!O192</f>
        <v>0</v>
      </c>
      <c r="F5" s="22">
        <f>TRUNC(E5*D5,1)</f>
        <v>0</v>
      </c>
      <c r="G5" s="19">
        <f>단가대비표!P192</f>
        <v>283343</v>
      </c>
      <c r="H5" s="22">
        <f>TRUNC(G5*D5,1)</f>
        <v>70835.7</v>
      </c>
      <c r="I5" s="19">
        <f>단가대비표!V192</f>
        <v>0</v>
      </c>
      <c r="J5" s="22">
        <f>TRUNC(I5*D5,1)</f>
        <v>0</v>
      </c>
      <c r="K5" s="19">
        <f t="shared" ref="K5:L7" si="0">TRUNC(E5+G5+I5,1)</f>
        <v>283343</v>
      </c>
      <c r="L5" s="22">
        <f t="shared" si="0"/>
        <v>70835.7</v>
      </c>
      <c r="M5" s="16" t="s">
        <v>42</v>
      </c>
      <c r="N5" s="1" t="s">
        <v>50</v>
      </c>
      <c r="O5" s="1" t="s">
        <v>3276</v>
      </c>
      <c r="P5" s="1" t="s">
        <v>43</v>
      </c>
      <c r="Q5" s="1" t="s">
        <v>43</v>
      </c>
      <c r="R5" s="1" t="s">
        <v>46</v>
      </c>
      <c r="V5">
        <v>1</v>
      </c>
      <c r="AV5" s="1" t="s">
        <v>42</v>
      </c>
      <c r="AW5" s="1" t="s">
        <v>3277</v>
      </c>
      <c r="AX5" s="1" t="s">
        <v>42</v>
      </c>
      <c r="AY5" s="1" t="s">
        <v>42</v>
      </c>
      <c r="AZ5" s="1" t="s">
        <v>42</v>
      </c>
    </row>
    <row r="6" spans="1:52" ht="30" customHeight="1" x14ac:dyDescent="0.3">
      <c r="A6" s="16" t="s">
        <v>3278</v>
      </c>
      <c r="B6" s="16" t="s">
        <v>3279</v>
      </c>
      <c r="C6" s="16" t="s">
        <v>3275</v>
      </c>
      <c r="D6" s="17">
        <v>0.25</v>
      </c>
      <c r="E6" s="19">
        <f>단가대비표!O165</f>
        <v>0</v>
      </c>
      <c r="F6" s="22">
        <f>TRUNC(E6*D6,1)</f>
        <v>0</v>
      </c>
      <c r="G6" s="19">
        <f>단가대비표!P165</f>
        <v>226122</v>
      </c>
      <c r="H6" s="22">
        <f>TRUNC(G6*D6,1)</f>
        <v>56530.5</v>
      </c>
      <c r="I6" s="19">
        <f>단가대비표!V165</f>
        <v>0</v>
      </c>
      <c r="J6" s="22">
        <f>TRUNC(I6*D6,1)</f>
        <v>0</v>
      </c>
      <c r="K6" s="19">
        <f t="shared" si="0"/>
        <v>226122</v>
      </c>
      <c r="L6" s="22">
        <f t="shared" si="0"/>
        <v>56530.5</v>
      </c>
      <c r="M6" s="16" t="s">
        <v>42</v>
      </c>
      <c r="N6" s="1" t="s">
        <v>50</v>
      </c>
      <c r="O6" s="1" t="s">
        <v>3280</v>
      </c>
      <c r="P6" s="1" t="s">
        <v>43</v>
      </c>
      <c r="Q6" s="1" t="s">
        <v>43</v>
      </c>
      <c r="R6" s="1" t="s">
        <v>46</v>
      </c>
      <c r="V6">
        <v>1</v>
      </c>
      <c r="AV6" s="1" t="s">
        <v>42</v>
      </c>
      <c r="AW6" s="1" t="s">
        <v>3281</v>
      </c>
      <c r="AX6" s="1" t="s">
        <v>42</v>
      </c>
      <c r="AY6" s="1" t="s">
        <v>42</v>
      </c>
      <c r="AZ6" s="1" t="s">
        <v>42</v>
      </c>
    </row>
    <row r="7" spans="1:52" ht="30" customHeight="1" x14ac:dyDescent="0.3">
      <c r="A7" s="16" t="s">
        <v>3282</v>
      </c>
      <c r="B7" s="16" t="s">
        <v>3283</v>
      </c>
      <c r="C7" s="16" t="s">
        <v>3284</v>
      </c>
      <c r="D7" s="17">
        <v>1</v>
      </c>
      <c r="E7" s="19">
        <v>0</v>
      </c>
      <c r="F7" s="22">
        <f>TRUNC(E7*D7,1)</f>
        <v>0</v>
      </c>
      <c r="G7" s="19">
        <v>0</v>
      </c>
      <c r="H7" s="22">
        <f>TRUNC(G7*D7,1)</f>
        <v>0</v>
      </c>
      <c r="I7" s="19">
        <f>TRUNC(SUMIF(V5:V7, RIGHTB(O7, 1), H5:H7)*U7, 2)</f>
        <v>1273.6600000000001</v>
      </c>
      <c r="J7" s="22">
        <f>TRUNC(I7*D7,1)</f>
        <v>1273.5999999999999</v>
      </c>
      <c r="K7" s="19">
        <f t="shared" si="0"/>
        <v>1273.5999999999999</v>
      </c>
      <c r="L7" s="22">
        <f t="shared" si="0"/>
        <v>1273.5999999999999</v>
      </c>
      <c r="M7" s="16" t="s">
        <v>42</v>
      </c>
      <c r="N7" s="1" t="s">
        <v>50</v>
      </c>
      <c r="O7" s="1" t="s">
        <v>3285</v>
      </c>
      <c r="P7" s="1" t="s">
        <v>43</v>
      </c>
      <c r="Q7" s="1" t="s">
        <v>43</v>
      </c>
      <c r="R7" s="1" t="s">
        <v>43</v>
      </c>
      <c r="S7">
        <v>1</v>
      </c>
      <c r="T7">
        <v>2</v>
      </c>
      <c r="U7">
        <v>0.01</v>
      </c>
      <c r="AV7" s="1" t="s">
        <v>42</v>
      </c>
      <c r="AW7" s="1" t="s">
        <v>3286</v>
      </c>
      <c r="AX7" s="1" t="s">
        <v>42</v>
      </c>
      <c r="AY7" s="1" t="s">
        <v>42</v>
      </c>
      <c r="AZ7" s="1" t="s">
        <v>42</v>
      </c>
    </row>
    <row r="8" spans="1:52" ht="30" customHeight="1" x14ac:dyDescent="0.3">
      <c r="A8" s="16" t="s">
        <v>3287</v>
      </c>
      <c r="B8" s="16" t="s">
        <v>42</v>
      </c>
      <c r="C8" s="16" t="s">
        <v>42</v>
      </c>
      <c r="D8" s="17"/>
      <c r="E8" s="19"/>
      <c r="F8" s="22">
        <f>TRUNC(SUMIF(N5:N7, N4, F5:F7),0)</f>
        <v>0</v>
      </c>
      <c r="G8" s="19"/>
      <c r="H8" s="22">
        <f>TRUNC(SUMIF(N5:N7, N4, H5:H7),0)</f>
        <v>127366</v>
      </c>
      <c r="I8" s="19"/>
      <c r="J8" s="22">
        <f>TRUNC(SUMIF(N5:N7, N4, J5:J7),0)</f>
        <v>1273</v>
      </c>
      <c r="K8" s="19"/>
      <c r="L8" s="22">
        <f>F8+H8+J8</f>
        <v>128639</v>
      </c>
      <c r="M8" s="16" t="s">
        <v>42</v>
      </c>
      <c r="N8" s="1" t="s">
        <v>3288</v>
      </c>
      <c r="O8" s="1" t="s">
        <v>3288</v>
      </c>
      <c r="P8" s="1" t="s">
        <v>42</v>
      </c>
      <c r="Q8" s="1" t="s">
        <v>42</v>
      </c>
      <c r="R8" s="1" t="s">
        <v>42</v>
      </c>
      <c r="AV8" s="1" t="s">
        <v>42</v>
      </c>
      <c r="AW8" s="1" t="s">
        <v>42</v>
      </c>
      <c r="AX8" s="1" t="s">
        <v>42</v>
      </c>
      <c r="AY8" s="1" t="s">
        <v>42</v>
      </c>
      <c r="AZ8" s="1" t="s">
        <v>42</v>
      </c>
    </row>
    <row r="9" spans="1:52" ht="30" customHeight="1" x14ac:dyDescent="0.3">
      <c r="A9" s="17"/>
      <c r="B9" s="17"/>
      <c r="C9" s="17"/>
      <c r="D9" s="17"/>
      <c r="E9" s="19"/>
      <c r="F9" s="22"/>
      <c r="G9" s="19"/>
      <c r="H9" s="22"/>
      <c r="I9" s="19"/>
      <c r="J9" s="22"/>
      <c r="K9" s="19"/>
      <c r="L9" s="22"/>
      <c r="M9" s="17"/>
    </row>
    <row r="10" spans="1:52" ht="30" customHeight="1" x14ac:dyDescent="0.3">
      <c r="A10" s="13" t="s">
        <v>3289</v>
      </c>
      <c r="B10" s="14"/>
      <c r="C10" s="14"/>
      <c r="D10" s="14"/>
      <c r="E10" s="18"/>
      <c r="F10" s="21"/>
      <c r="G10" s="18"/>
      <c r="H10" s="21"/>
      <c r="I10" s="18"/>
      <c r="J10" s="21"/>
      <c r="K10" s="18"/>
      <c r="L10" s="21"/>
      <c r="M10" s="15"/>
      <c r="N10" s="1" t="s">
        <v>57</v>
      </c>
    </row>
    <row r="11" spans="1:52" ht="30" customHeight="1" x14ac:dyDescent="0.3">
      <c r="A11" s="16" t="s">
        <v>3278</v>
      </c>
      <c r="B11" s="16" t="s">
        <v>3279</v>
      </c>
      <c r="C11" s="16" t="s">
        <v>3275</v>
      </c>
      <c r="D11" s="17">
        <v>0.17</v>
      </c>
      <c r="E11" s="19">
        <f>단가대비표!O165</f>
        <v>0</v>
      </c>
      <c r="F11" s="22">
        <f>TRUNC(E11*D11,1)</f>
        <v>0</v>
      </c>
      <c r="G11" s="19">
        <f>단가대비표!P165</f>
        <v>226122</v>
      </c>
      <c r="H11" s="22">
        <f>TRUNC(G11*D11,1)</f>
        <v>38440.699999999997</v>
      </c>
      <c r="I11" s="19">
        <f>단가대비표!V165</f>
        <v>0</v>
      </c>
      <c r="J11" s="22">
        <f>TRUNC(I11*D11,1)</f>
        <v>0</v>
      </c>
      <c r="K11" s="19">
        <f t="shared" ref="K11:L13" si="1">TRUNC(E11+G11+I11,1)</f>
        <v>226122</v>
      </c>
      <c r="L11" s="22">
        <f t="shared" si="1"/>
        <v>38440.699999999997</v>
      </c>
      <c r="M11" s="16" t="s">
        <v>42</v>
      </c>
      <c r="N11" s="1" t="s">
        <v>57</v>
      </c>
      <c r="O11" s="1" t="s">
        <v>3280</v>
      </c>
      <c r="P11" s="1" t="s">
        <v>43</v>
      </c>
      <c r="Q11" s="1" t="s">
        <v>43</v>
      </c>
      <c r="R11" s="1" t="s">
        <v>46</v>
      </c>
      <c r="AV11" s="1" t="s">
        <v>42</v>
      </c>
      <c r="AW11" s="1" t="s">
        <v>3291</v>
      </c>
      <c r="AX11" s="1" t="s">
        <v>42</v>
      </c>
      <c r="AY11" s="1" t="s">
        <v>42</v>
      </c>
      <c r="AZ11" s="1" t="s">
        <v>42</v>
      </c>
    </row>
    <row r="12" spans="1:52" ht="30" customHeight="1" x14ac:dyDescent="0.3">
      <c r="A12" s="16" t="s">
        <v>3292</v>
      </c>
      <c r="B12" s="16" t="s">
        <v>3279</v>
      </c>
      <c r="C12" s="16" t="s">
        <v>3275</v>
      </c>
      <c r="D12" s="17">
        <v>0.06</v>
      </c>
      <c r="E12" s="19">
        <f>단가대비표!O164</f>
        <v>0</v>
      </c>
      <c r="F12" s="22">
        <f>TRUNC(E12*D12,1)</f>
        <v>0</v>
      </c>
      <c r="G12" s="19">
        <f>단가대비표!P164</f>
        <v>172068</v>
      </c>
      <c r="H12" s="22">
        <f>TRUNC(G12*D12,1)</f>
        <v>10324</v>
      </c>
      <c r="I12" s="19">
        <f>단가대비표!V164</f>
        <v>0</v>
      </c>
      <c r="J12" s="22">
        <f>TRUNC(I12*D12,1)</f>
        <v>0</v>
      </c>
      <c r="K12" s="19">
        <f t="shared" si="1"/>
        <v>172068</v>
      </c>
      <c r="L12" s="22">
        <f t="shared" si="1"/>
        <v>10324</v>
      </c>
      <c r="M12" s="16" t="s">
        <v>42</v>
      </c>
      <c r="N12" s="1" t="s">
        <v>57</v>
      </c>
      <c r="O12" s="1" t="s">
        <v>3293</v>
      </c>
      <c r="P12" s="1" t="s">
        <v>43</v>
      </c>
      <c r="Q12" s="1" t="s">
        <v>43</v>
      </c>
      <c r="R12" s="1" t="s">
        <v>46</v>
      </c>
      <c r="AV12" s="1" t="s">
        <v>42</v>
      </c>
      <c r="AW12" s="1" t="s">
        <v>3294</v>
      </c>
      <c r="AX12" s="1" t="s">
        <v>42</v>
      </c>
      <c r="AY12" s="1" t="s">
        <v>42</v>
      </c>
      <c r="AZ12" s="1" t="s">
        <v>42</v>
      </c>
    </row>
    <row r="13" spans="1:52" ht="30" customHeight="1" x14ac:dyDescent="0.3">
      <c r="A13" s="16" t="s">
        <v>1012</v>
      </c>
      <c r="B13" s="16" t="s">
        <v>957</v>
      </c>
      <c r="C13" s="16" t="s">
        <v>820</v>
      </c>
      <c r="D13" s="17">
        <v>0.26</v>
      </c>
      <c r="E13" s="19">
        <f>일위대가목록!E308</f>
        <v>16488</v>
      </c>
      <c r="F13" s="22">
        <f>TRUNC(E13*D13,1)</f>
        <v>4286.8</v>
      </c>
      <c r="G13" s="19">
        <f>일위대가목록!F308</f>
        <v>49778</v>
      </c>
      <c r="H13" s="22">
        <f>TRUNC(G13*D13,1)</f>
        <v>12942.2</v>
      </c>
      <c r="I13" s="19">
        <f>일위대가목록!G308</f>
        <v>23795</v>
      </c>
      <c r="J13" s="22">
        <f>TRUNC(I13*D13,1)</f>
        <v>6186.7</v>
      </c>
      <c r="K13" s="19">
        <f t="shared" si="1"/>
        <v>90061</v>
      </c>
      <c r="L13" s="22">
        <f t="shared" si="1"/>
        <v>23415.7</v>
      </c>
      <c r="M13" s="16" t="s">
        <v>1019</v>
      </c>
      <c r="N13" s="1" t="s">
        <v>57</v>
      </c>
      <c r="O13" s="1" t="s">
        <v>1020</v>
      </c>
      <c r="P13" s="1" t="s">
        <v>46</v>
      </c>
      <c r="Q13" s="1" t="s">
        <v>43</v>
      </c>
      <c r="R13" s="1" t="s">
        <v>43</v>
      </c>
      <c r="AV13" s="1" t="s">
        <v>42</v>
      </c>
      <c r="AW13" s="1" t="s">
        <v>3295</v>
      </c>
      <c r="AX13" s="1" t="s">
        <v>42</v>
      </c>
      <c r="AY13" s="1" t="s">
        <v>42</v>
      </c>
      <c r="AZ13" s="1" t="s">
        <v>42</v>
      </c>
    </row>
    <row r="14" spans="1:52" ht="30" customHeight="1" x14ac:dyDescent="0.3">
      <c r="A14" s="16" t="s">
        <v>3287</v>
      </c>
      <c r="B14" s="16" t="s">
        <v>42</v>
      </c>
      <c r="C14" s="16" t="s">
        <v>42</v>
      </c>
      <c r="D14" s="17"/>
      <c r="E14" s="19"/>
      <c r="F14" s="22">
        <f>TRUNC(SUMIF(N11:N13, N10, F11:F13),0)</f>
        <v>4286</v>
      </c>
      <c r="G14" s="19"/>
      <c r="H14" s="22">
        <f>TRUNC(SUMIF(N11:N13, N10, H11:H13),0)</f>
        <v>61706</v>
      </c>
      <c r="I14" s="19"/>
      <c r="J14" s="22">
        <f>TRUNC(SUMIF(N11:N13, N10, J11:J13),0)</f>
        <v>6186</v>
      </c>
      <c r="K14" s="19"/>
      <c r="L14" s="22">
        <f>F14+H14+J14</f>
        <v>72178</v>
      </c>
      <c r="M14" s="16" t="s">
        <v>42</v>
      </c>
      <c r="N14" s="1" t="s">
        <v>3288</v>
      </c>
      <c r="O14" s="1" t="s">
        <v>3288</v>
      </c>
      <c r="P14" s="1" t="s">
        <v>42</v>
      </c>
      <c r="Q14" s="1" t="s">
        <v>42</v>
      </c>
      <c r="R14" s="1" t="s">
        <v>42</v>
      </c>
      <c r="AV14" s="1" t="s">
        <v>42</v>
      </c>
      <c r="AW14" s="1" t="s">
        <v>42</v>
      </c>
      <c r="AX14" s="1" t="s">
        <v>42</v>
      </c>
      <c r="AY14" s="1" t="s">
        <v>42</v>
      </c>
      <c r="AZ14" s="1" t="s">
        <v>42</v>
      </c>
    </row>
    <row r="15" spans="1:52" ht="30" customHeight="1" x14ac:dyDescent="0.3">
      <c r="A15" s="17"/>
      <c r="B15" s="17"/>
      <c r="C15" s="17"/>
      <c r="D15" s="17"/>
      <c r="E15" s="19"/>
      <c r="F15" s="22"/>
      <c r="G15" s="19"/>
      <c r="H15" s="22"/>
      <c r="I15" s="19"/>
      <c r="J15" s="22"/>
      <c r="K15" s="19"/>
      <c r="L15" s="22"/>
      <c r="M15" s="17"/>
    </row>
    <row r="16" spans="1:52" ht="30" customHeight="1" x14ac:dyDescent="0.3">
      <c r="A16" s="13" t="s">
        <v>3296</v>
      </c>
      <c r="B16" s="14"/>
      <c r="C16" s="14"/>
      <c r="D16" s="14"/>
      <c r="E16" s="18"/>
      <c r="F16" s="21"/>
      <c r="G16" s="18"/>
      <c r="H16" s="21"/>
      <c r="I16" s="18"/>
      <c r="J16" s="21"/>
      <c r="K16" s="18"/>
      <c r="L16" s="21"/>
      <c r="M16" s="15"/>
      <c r="N16" s="1" t="s">
        <v>60</v>
      </c>
    </row>
    <row r="17" spans="1:52" ht="30" customHeight="1" x14ac:dyDescent="0.3">
      <c r="A17" s="16" t="s">
        <v>3278</v>
      </c>
      <c r="B17" s="16" t="s">
        <v>3279</v>
      </c>
      <c r="C17" s="16" t="s">
        <v>3275</v>
      </c>
      <c r="D17" s="17">
        <v>0.24</v>
      </c>
      <c r="E17" s="19">
        <f>단가대비표!O165</f>
        <v>0</v>
      </c>
      <c r="F17" s="22">
        <f>TRUNC(E17*D17,1)</f>
        <v>0</v>
      </c>
      <c r="G17" s="19">
        <f>단가대비표!P165</f>
        <v>226122</v>
      </c>
      <c r="H17" s="22">
        <f>TRUNC(G17*D17,1)</f>
        <v>54269.2</v>
      </c>
      <c r="I17" s="19">
        <f>단가대비표!V165</f>
        <v>0</v>
      </c>
      <c r="J17" s="22">
        <f>TRUNC(I17*D17,1)</f>
        <v>0</v>
      </c>
      <c r="K17" s="19">
        <f t="shared" ref="K17:L19" si="2">TRUNC(E17+G17+I17,1)</f>
        <v>226122</v>
      </c>
      <c r="L17" s="22">
        <f t="shared" si="2"/>
        <v>54269.2</v>
      </c>
      <c r="M17" s="16" t="s">
        <v>42</v>
      </c>
      <c r="N17" s="1" t="s">
        <v>60</v>
      </c>
      <c r="O17" s="1" t="s">
        <v>3280</v>
      </c>
      <c r="P17" s="1" t="s">
        <v>43</v>
      </c>
      <c r="Q17" s="1" t="s">
        <v>43</v>
      </c>
      <c r="R17" s="1" t="s">
        <v>46</v>
      </c>
      <c r="AV17" s="1" t="s">
        <v>42</v>
      </c>
      <c r="AW17" s="1" t="s">
        <v>3297</v>
      </c>
      <c r="AX17" s="1" t="s">
        <v>42</v>
      </c>
      <c r="AY17" s="1" t="s">
        <v>42</v>
      </c>
      <c r="AZ17" s="1" t="s">
        <v>42</v>
      </c>
    </row>
    <row r="18" spans="1:52" ht="30" customHeight="1" x14ac:dyDescent="0.3">
      <c r="A18" s="16" t="s">
        <v>3292</v>
      </c>
      <c r="B18" s="16" t="s">
        <v>3279</v>
      </c>
      <c r="C18" s="16" t="s">
        <v>3275</v>
      </c>
      <c r="D18" s="17">
        <v>0.09</v>
      </c>
      <c r="E18" s="19">
        <f>단가대비표!O164</f>
        <v>0</v>
      </c>
      <c r="F18" s="22">
        <f>TRUNC(E18*D18,1)</f>
        <v>0</v>
      </c>
      <c r="G18" s="19">
        <f>단가대비표!P164</f>
        <v>172068</v>
      </c>
      <c r="H18" s="22">
        <f>TRUNC(G18*D18,1)</f>
        <v>15486.1</v>
      </c>
      <c r="I18" s="19">
        <f>단가대비표!V164</f>
        <v>0</v>
      </c>
      <c r="J18" s="22">
        <f>TRUNC(I18*D18,1)</f>
        <v>0</v>
      </c>
      <c r="K18" s="19">
        <f t="shared" si="2"/>
        <v>172068</v>
      </c>
      <c r="L18" s="22">
        <f t="shared" si="2"/>
        <v>15486.1</v>
      </c>
      <c r="M18" s="16" t="s">
        <v>42</v>
      </c>
      <c r="N18" s="1" t="s">
        <v>60</v>
      </c>
      <c r="O18" s="1" t="s">
        <v>3293</v>
      </c>
      <c r="P18" s="1" t="s">
        <v>43</v>
      </c>
      <c r="Q18" s="1" t="s">
        <v>43</v>
      </c>
      <c r="R18" s="1" t="s">
        <v>46</v>
      </c>
      <c r="AV18" s="1" t="s">
        <v>42</v>
      </c>
      <c r="AW18" s="1" t="s">
        <v>3298</v>
      </c>
      <c r="AX18" s="1" t="s">
        <v>42</v>
      </c>
      <c r="AY18" s="1" t="s">
        <v>42</v>
      </c>
      <c r="AZ18" s="1" t="s">
        <v>42</v>
      </c>
    </row>
    <row r="19" spans="1:52" ht="30" customHeight="1" x14ac:dyDescent="0.3">
      <c r="A19" s="16" t="s">
        <v>1012</v>
      </c>
      <c r="B19" s="16" t="s">
        <v>957</v>
      </c>
      <c r="C19" s="16" t="s">
        <v>820</v>
      </c>
      <c r="D19" s="17">
        <v>0.44</v>
      </c>
      <c r="E19" s="19">
        <f>일위대가목록!E308</f>
        <v>16488</v>
      </c>
      <c r="F19" s="22">
        <f>TRUNC(E19*D19,1)</f>
        <v>7254.7</v>
      </c>
      <c r="G19" s="19">
        <f>일위대가목록!F308</f>
        <v>49778</v>
      </c>
      <c r="H19" s="22">
        <f>TRUNC(G19*D19,1)</f>
        <v>21902.3</v>
      </c>
      <c r="I19" s="19">
        <f>일위대가목록!G308</f>
        <v>23795</v>
      </c>
      <c r="J19" s="22">
        <f>TRUNC(I19*D19,1)</f>
        <v>10469.799999999999</v>
      </c>
      <c r="K19" s="19">
        <f t="shared" si="2"/>
        <v>90061</v>
      </c>
      <c r="L19" s="22">
        <f t="shared" si="2"/>
        <v>39626.800000000003</v>
      </c>
      <c r="M19" s="16" t="s">
        <v>1019</v>
      </c>
      <c r="N19" s="1" t="s">
        <v>60</v>
      </c>
      <c r="O19" s="1" t="s">
        <v>1020</v>
      </c>
      <c r="P19" s="1" t="s">
        <v>46</v>
      </c>
      <c r="Q19" s="1" t="s">
        <v>43</v>
      </c>
      <c r="R19" s="1" t="s">
        <v>43</v>
      </c>
      <c r="AV19" s="1" t="s">
        <v>42</v>
      </c>
      <c r="AW19" s="1" t="s">
        <v>3299</v>
      </c>
      <c r="AX19" s="1" t="s">
        <v>42</v>
      </c>
      <c r="AY19" s="1" t="s">
        <v>42</v>
      </c>
      <c r="AZ19" s="1" t="s">
        <v>42</v>
      </c>
    </row>
    <row r="20" spans="1:52" ht="30" customHeight="1" x14ac:dyDescent="0.3">
      <c r="A20" s="16" t="s">
        <v>3287</v>
      </c>
      <c r="B20" s="16" t="s">
        <v>42</v>
      </c>
      <c r="C20" s="16" t="s">
        <v>42</v>
      </c>
      <c r="D20" s="17"/>
      <c r="E20" s="19"/>
      <c r="F20" s="22">
        <f>TRUNC(SUMIF(N17:N19, N16, F17:F19),0)</f>
        <v>7254</v>
      </c>
      <c r="G20" s="19"/>
      <c r="H20" s="22">
        <f>TRUNC(SUMIF(N17:N19, N16, H17:H19),0)</f>
        <v>91657</v>
      </c>
      <c r="I20" s="19"/>
      <c r="J20" s="22">
        <f>TRUNC(SUMIF(N17:N19, N16, J17:J19),0)</f>
        <v>10469</v>
      </c>
      <c r="K20" s="19"/>
      <c r="L20" s="22">
        <f>F20+H20+J20</f>
        <v>109380</v>
      </c>
      <c r="M20" s="16" t="s">
        <v>42</v>
      </c>
      <c r="N20" s="1" t="s">
        <v>3288</v>
      </c>
      <c r="O20" s="1" t="s">
        <v>3288</v>
      </c>
      <c r="P20" s="1" t="s">
        <v>42</v>
      </c>
      <c r="Q20" s="1" t="s">
        <v>42</v>
      </c>
      <c r="R20" s="1" t="s">
        <v>42</v>
      </c>
      <c r="AV20" s="1" t="s">
        <v>42</v>
      </c>
      <c r="AW20" s="1" t="s">
        <v>42</v>
      </c>
      <c r="AX20" s="1" t="s">
        <v>42</v>
      </c>
      <c r="AY20" s="1" t="s">
        <v>42</v>
      </c>
      <c r="AZ20" s="1" t="s">
        <v>42</v>
      </c>
    </row>
    <row r="21" spans="1:52" ht="30" customHeight="1" x14ac:dyDescent="0.3">
      <c r="A21" s="17"/>
      <c r="B21" s="17"/>
      <c r="C21" s="17"/>
      <c r="D21" s="17"/>
      <c r="E21" s="19"/>
      <c r="F21" s="22"/>
      <c r="G21" s="19"/>
      <c r="H21" s="22"/>
      <c r="I21" s="19"/>
      <c r="J21" s="22"/>
      <c r="K21" s="19"/>
      <c r="L21" s="22"/>
      <c r="M21" s="17"/>
    </row>
    <row r="22" spans="1:52" ht="30" customHeight="1" x14ac:dyDescent="0.3">
      <c r="A22" s="13" t="s">
        <v>3300</v>
      </c>
      <c r="B22" s="14"/>
      <c r="C22" s="14"/>
      <c r="D22" s="14"/>
      <c r="E22" s="18"/>
      <c r="F22" s="21"/>
      <c r="G22" s="18"/>
      <c r="H22" s="21"/>
      <c r="I22" s="18"/>
      <c r="J22" s="21"/>
      <c r="K22" s="18"/>
      <c r="L22" s="21"/>
      <c r="M22" s="15"/>
      <c r="N22" s="1" t="s">
        <v>67</v>
      </c>
    </row>
    <row r="23" spans="1:52" ht="30" customHeight="1" x14ac:dyDescent="0.3">
      <c r="A23" s="16" t="s">
        <v>3278</v>
      </c>
      <c r="B23" s="16" t="s">
        <v>3279</v>
      </c>
      <c r="C23" s="16" t="s">
        <v>3275</v>
      </c>
      <c r="D23" s="17">
        <v>0.19</v>
      </c>
      <c r="E23" s="19">
        <f>단가대비표!O165</f>
        <v>0</v>
      </c>
      <c r="F23" s="22">
        <f>TRUNC(E23*D23,1)</f>
        <v>0</v>
      </c>
      <c r="G23" s="19">
        <f>단가대비표!P165</f>
        <v>226122</v>
      </c>
      <c r="H23" s="22">
        <f>TRUNC(G23*D23,1)</f>
        <v>42963.1</v>
      </c>
      <c r="I23" s="19">
        <f>단가대비표!V165</f>
        <v>0</v>
      </c>
      <c r="J23" s="22">
        <f>TRUNC(I23*D23,1)</f>
        <v>0</v>
      </c>
      <c r="K23" s="19">
        <f t="shared" ref="K23:L25" si="3">TRUNC(E23+G23+I23,1)</f>
        <v>226122</v>
      </c>
      <c r="L23" s="22">
        <f t="shared" si="3"/>
        <v>42963.1</v>
      </c>
      <c r="M23" s="16" t="s">
        <v>42</v>
      </c>
      <c r="N23" s="1" t="s">
        <v>67</v>
      </c>
      <c r="O23" s="1" t="s">
        <v>3280</v>
      </c>
      <c r="P23" s="1" t="s">
        <v>43</v>
      </c>
      <c r="Q23" s="1" t="s">
        <v>43</v>
      </c>
      <c r="R23" s="1" t="s">
        <v>46</v>
      </c>
      <c r="AV23" s="1" t="s">
        <v>42</v>
      </c>
      <c r="AW23" s="1" t="s">
        <v>3302</v>
      </c>
      <c r="AX23" s="1" t="s">
        <v>42</v>
      </c>
      <c r="AY23" s="1" t="s">
        <v>42</v>
      </c>
      <c r="AZ23" s="1" t="s">
        <v>42</v>
      </c>
    </row>
    <row r="24" spans="1:52" ht="30" customHeight="1" x14ac:dyDescent="0.3">
      <c r="A24" s="16" t="s">
        <v>3292</v>
      </c>
      <c r="B24" s="16" t="s">
        <v>3279</v>
      </c>
      <c r="C24" s="16" t="s">
        <v>3275</v>
      </c>
      <c r="D24" s="17">
        <v>7.0000000000000007E-2</v>
      </c>
      <c r="E24" s="19">
        <f>단가대비표!O164</f>
        <v>0</v>
      </c>
      <c r="F24" s="22">
        <f>TRUNC(E24*D24,1)</f>
        <v>0</v>
      </c>
      <c r="G24" s="19">
        <f>단가대비표!P164</f>
        <v>172068</v>
      </c>
      <c r="H24" s="22">
        <f>TRUNC(G24*D24,1)</f>
        <v>12044.7</v>
      </c>
      <c r="I24" s="19">
        <f>단가대비표!V164</f>
        <v>0</v>
      </c>
      <c r="J24" s="22">
        <f>TRUNC(I24*D24,1)</f>
        <v>0</v>
      </c>
      <c r="K24" s="19">
        <f t="shared" si="3"/>
        <v>172068</v>
      </c>
      <c r="L24" s="22">
        <f t="shared" si="3"/>
        <v>12044.7</v>
      </c>
      <c r="M24" s="16" t="s">
        <v>42</v>
      </c>
      <c r="N24" s="1" t="s">
        <v>67</v>
      </c>
      <c r="O24" s="1" t="s">
        <v>3293</v>
      </c>
      <c r="P24" s="1" t="s">
        <v>43</v>
      </c>
      <c r="Q24" s="1" t="s">
        <v>43</v>
      </c>
      <c r="R24" s="1" t="s">
        <v>46</v>
      </c>
      <c r="AV24" s="1" t="s">
        <v>42</v>
      </c>
      <c r="AW24" s="1" t="s">
        <v>3303</v>
      </c>
      <c r="AX24" s="1" t="s">
        <v>42</v>
      </c>
      <c r="AY24" s="1" t="s">
        <v>42</v>
      </c>
      <c r="AZ24" s="1" t="s">
        <v>42</v>
      </c>
    </row>
    <row r="25" spans="1:52" ht="30" customHeight="1" x14ac:dyDescent="0.3">
      <c r="A25" s="16" t="s">
        <v>1012</v>
      </c>
      <c r="B25" s="16" t="s">
        <v>957</v>
      </c>
      <c r="C25" s="16" t="s">
        <v>820</v>
      </c>
      <c r="D25" s="17">
        <v>0.46</v>
      </c>
      <c r="E25" s="19">
        <f>일위대가목록!E308</f>
        <v>16488</v>
      </c>
      <c r="F25" s="22">
        <f>TRUNC(E25*D25,1)</f>
        <v>7584.4</v>
      </c>
      <c r="G25" s="19">
        <f>일위대가목록!F308</f>
        <v>49778</v>
      </c>
      <c r="H25" s="22">
        <f>TRUNC(G25*D25,1)</f>
        <v>22897.8</v>
      </c>
      <c r="I25" s="19">
        <f>일위대가목록!G308</f>
        <v>23795</v>
      </c>
      <c r="J25" s="22">
        <f>TRUNC(I25*D25,1)</f>
        <v>10945.7</v>
      </c>
      <c r="K25" s="19">
        <f t="shared" si="3"/>
        <v>90061</v>
      </c>
      <c r="L25" s="22">
        <f t="shared" si="3"/>
        <v>41427.9</v>
      </c>
      <c r="M25" s="16" t="s">
        <v>1019</v>
      </c>
      <c r="N25" s="1" t="s">
        <v>67</v>
      </c>
      <c r="O25" s="1" t="s">
        <v>1020</v>
      </c>
      <c r="P25" s="1" t="s">
        <v>46</v>
      </c>
      <c r="Q25" s="1" t="s">
        <v>43</v>
      </c>
      <c r="R25" s="1" t="s">
        <v>43</v>
      </c>
      <c r="AV25" s="1" t="s">
        <v>42</v>
      </c>
      <c r="AW25" s="1" t="s">
        <v>3304</v>
      </c>
      <c r="AX25" s="1" t="s">
        <v>42</v>
      </c>
      <c r="AY25" s="1" t="s">
        <v>42</v>
      </c>
      <c r="AZ25" s="1" t="s">
        <v>42</v>
      </c>
    </row>
    <row r="26" spans="1:52" ht="30" customHeight="1" x14ac:dyDescent="0.3">
      <c r="A26" s="16" t="s">
        <v>3287</v>
      </c>
      <c r="B26" s="16" t="s">
        <v>42</v>
      </c>
      <c r="C26" s="16" t="s">
        <v>42</v>
      </c>
      <c r="D26" s="17"/>
      <c r="E26" s="19"/>
      <c r="F26" s="22">
        <f>TRUNC(SUMIF(N23:N25, N22, F23:F25),0)</f>
        <v>7584</v>
      </c>
      <c r="G26" s="19"/>
      <c r="H26" s="22">
        <f>TRUNC(SUMIF(N23:N25, N22, H23:H25),0)</f>
        <v>77905</v>
      </c>
      <c r="I26" s="19"/>
      <c r="J26" s="22">
        <f>TRUNC(SUMIF(N23:N25, N22, J23:J25),0)</f>
        <v>10945</v>
      </c>
      <c r="K26" s="19"/>
      <c r="L26" s="22">
        <f>F26+H26+J26</f>
        <v>96434</v>
      </c>
      <c r="M26" s="16" t="s">
        <v>42</v>
      </c>
      <c r="N26" s="1" t="s">
        <v>3288</v>
      </c>
      <c r="O26" s="1" t="s">
        <v>3288</v>
      </c>
      <c r="P26" s="1" t="s">
        <v>42</v>
      </c>
      <c r="Q26" s="1" t="s">
        <v>42</v>
      </c>
      <c r="R26" s="1" t="s">
        <v>42</v>
      </c>
      <c r="AV26" s="1" t="s">
        <v>42</v>
      </c>
      <c r="AW26" s="1" t="s">
        <v>42</v>
      </c>
      <c r="AX26" s="1" t="s">
        <v>42</v>
      </c>
      <c r="AY26" s="1" t="s">
        <v>42</v>
      </c>
      <c r="AZ26" s="1" t="s">
        <v>42</v>
      </c>
    </row>
    <row r="27" spans="1:52" ht="30" customHeight="1" x14ac:dyDescent="0.3">
      <c r="A27" s="17"/>
      <c r="B27" s="17"/>
      <c r="C27" s="17"/>
      <c r="D27" s="17"/>
      <c r="E27" s="19"/>
      <c r="F27" s="22"/>
      <c r="G27" s="19"/>
      <c r="H27" s="22"/>
      <c r="I27" s="19"/>
      <c r="J27" s="22"/>
      <c r="K27" s="19"/>
      <c r="L27" s="22"/>
      <c r="M27" s="17"/>
    </row>
    <row r="28" spans="1:52" ht="30" customHeight="1" x14ac:dyDescent="0.3">
      <c r="A28" s="13" t="s">
        <v>3305</v>
      </c>
      <c r="B28" s="14"/>
      <c r="C28" s="14"/>
      <c r="D28" s="14"/>
      <c r="E28" s="18"/>
      <c r="F28" s="21"/>
      <c r="G28" s="18"/>
      <c r="H28" s="21"/>
      <c r="I28" s="18"/>
      <c r="J28" s="21"/>
      <c r="K28" s="18"/>
      <c r="L28" s="21"/>
      <c r="M28" s="15"/>
      <c r="N28" s="1" t="s">
        <v>70</v>
      </c>
    </row>
    <row r="29" spans="1:52" ht="30" customHeight="1" x14ac:dyDescent="0.3">
      <c r="A29" s="16" t="s">
        <v>3278</v>
      </c>
      <c r="B29" s="16" t="s">
        <v>3279</v>
      </c>
      <c r="C29" s="16" t="s">
        <v>3275</v>
      </c>
      <c r="D29" s="17">
        <v>0.28000000000000003</v>
      </c>
      <c r="E29" s="19">
        <f>단가대비표!O165</f>
        <v>0</v>
      </c>
      <c r="F29" s="22">
        <f>TRUNC(E29*D29,1)</f>
        <v>0</v>
      </c>
      <c r="G29" s="19">
        <f>단가대비표!P165</f>
        <v>226122</v>
      </c>
      <c r="H29" s="22">
        <f>TRUNC(G29*D29,1)</f>
        <v>63314.1</v>
      </c>
      <c r="I29" s="19">
        <f>단가대비표!V165</f>
        <v>0</v>
      </c>
      <c r="J29" s="22">
        <f>TRUNC(I29*D29,1)</f>
        <v>0</v>
      </c>
      <c r="K29" s="19">
        <f t="shared" ref="K29:L31" si="4">TRUNC(E29+G29+I29,1)</f>
        <v>226122</v>
      </c>
      <c r="L29" s="22">
        <f t="shared" si="4"/>
        <v>63314.1</v>
      </c>
      <c r="M29" s="16" t="s">
        <v>42</v>
      </c>
      <c r="N29" s="1" t="s">
        <v>70</v>
      </c>
      <c r="O29" s="1" t="s">
        <v>3280</v>
      </c>
      <c r="P29" s="1" t="s">
        <v>43</v>
      </c>
      <c r="Q29" s="1" t="s">
        <v>43</v>
      </c>
      <c r="R29" s="1" t="s">
        <v>46</v>
      </c>
      <c r="AV29" s="1" t="s">
        <v>42</v>
      </c>
      <c r="AW29" s="1" t="s">
        <v>3306</v>
      </c>
      <c r="AX29" s="1" t="s">
        <v>42</v>
      </c>
      <c r="AY29" s="1" t="s">
        <v>42</v>
      </c>
      <c r="AZ29" s="1" t="s">
        <v>42</v>
      </c>
    </row>
    <row r="30" spans="1:52" ht="30" customHeight="1" x14ac:dyDescent="0.3">
      <c r="A30" s="16" t="s">
        <v>3292</v>
      </c>
      <c r="B30" s="16" t="s">
        <v>3279</v>
      </c>
      <c r="C30" s="16" t="s">
        <v>3275</v>
      </c>
      <c r="D30" s="17">
        <v>0.1</v>
      </c>
      <c r="E30" s="19">
        <f>단가대비표!O164</f>
        <v>0</v>
      </c>
      <c r="F30" s="22">
        <f>TRUNC(E30*D30,1)</f>
        <v>0</v>
      </c>
      <c r="G30" s="19">
        <f>단가대비표!P164</f>
        <v>172068</v>
      </c>
      <c r="H30" s="22">
        <f>TRUNC(G30*D30,1)</f>
        <v>17206.8</v>
      </c>
      <c r="I30" s="19">
        <f>단가대비표!V164</f>
        <v>0</v>
      </c>
      <c r="J30" s="22">
        <f>TRUNC(I30*D30,1)</f>
        <v>0</v>
      </c>
      <c r="K30" s="19">
        <f t="shared" si="4"/>
        <v>172068</v>
      </c>
      <c r="L30" s="22">
        <f t="shared" si="4"/>
        <v>17206.8</v>
      </c>
      <c r="M30" s="16" t="s">
        <v>42</v>
      </c>
      <c r="N30" s="1" t="s">
        <v>70</v>
      </c>
      <c r="O30" s="1" t="s">
        <v>3293</v>
      </c>
      <c r="P30" s="1" t="s">
        <v>43</v>
      </c>
      <c r="Q30" s="1" t="s">
        <v>43</v>
      </c>
      <c r="R30" s="1" t="s">
        <v>46</v>
      </c>
      <c r="AV30" s="1" t="s">
        <v>42</v>
      </c>
      <c r="AW30" s="1" t="s">
        <v>3307</v>
      </c>
      <c r="AX30" s="1" t="s">
        <v>42</v>
      </c>
      <c r="AY30" s="1" t="s">
        <v>42</v>
      </c>
      <c r="AZ30" s="1" t="s">
        <v>42</v>
      </c>
    </row>
    <row r="31" spans="1:52" ht="30" customHeight="1" x14ac:dyDescent="0.3">
      <c r="A31" s="16" t="s">
        <v>1012</v>
      </c>
      <c r="B31" s="16" t="s">
        <v>957</v>
      </c>
      <c r="C31" s="16" t="s">
        <v>820</v>
      </c>
      <c r="D31" s="17">
        <v>0.9</v>
      </c>
      <c r="E31" s="19">
        <f>일위대가목록!E308</f>
        <v>16488</v>
      </c>
      <c r="F31" s="22">
        <f>TRUNC(E31*D31,1)</f>
        <v>14839.2</v>
      </c>
      <c r="G31" s="19">
        <f>일위대가목록!F308</f>
        <v>49778</v>
      </c>
      <c r="H31" s="22">
        <f>TRUNC(G31*D31,1)</f>
        <v>44800.2</v>
      </c>
      <c r="I31" s="19">
        <f>일위대가목록!G308</f>
        <v>23795</v>
      </c>
      <c r="J31" s="22">
        <f>TRUNC(I31*D31,1)</f>
        <v>21415.5</v>
      </c>
      <c r="K31" s="19">
        <f t="shared" si="4"/>
        <v>90061</v>
      </c>
      <c r="L31" s="22">
        <f t="shared" si="4"/>
        <v>81054.899999999994</v>
      </c>
      <c r="M31" s="16" t="s">
        <v>1019</v>
      </c>
      <c r="N31" s="1" t="s">
        <v>70</v>
      </c>
      <c r="O31" s="1" t="s">
        <v>1020</v>
      </c>
      <c r="P31" s="1" t="s">
        <v>46</v>
      </c>
      <c r="Q31" s="1" t="s">
        <v>43</v>
      </c>
      <c r="R31" s="1" t="s">
        <v>43</v>
      </c>
      <c r="AV31" s="1" t="s">
        <v>42</v>
      </c>
      <c r="AW31" s="1" t="s">
        <v>3308</v>
      </c>
      <c r="AX31" s="1" t="s">
        <v>42</v>
      </c>
      <c r="AY31" s="1" t="s">
        <v>42</v>
      </c>
      <c r="AZ31" s="1" t="s">
        <v>42</v>
      </c>
    </row>
    <row r="32" spans="1:52" ht="30" customHeight="1" x14ac:dyDescent="0.3">
      <c r="A32" s="16" t="s">
        <v>3287</v>
      </c>
      <c r="B32" s="16" t="s">
        <v>42</v>
      </c>
      <c r="C32" s="16" t="s">
        <v>42</v>
      </c>
      <c r="D32" s="17"/>
      <c r="E32" s="19"/>
      <c r="F32" s="22">
        <f>TRUNC(SUMIF(N29:N31, N28, F29:F31),0)</f>
        <v>14839</v>
      </c>
      <c r="G32" s="19"/>
      <c r="H32" s="22">
        <f>TRUNC(SUMIF(N29:N31, N28, H29:H31),0)</f>
        <v>125321</v>
      </c>
      <c r="I32" s="19"/>
      <c r="J32" s="22">
        <f>TRUNC(SUMIF(N29:N31, N28, J29:J31),0)</f>
        <v>21415</v>
      </c>
      <c r="K32" s="19"/>
      <c r="L32" s="22">
        <f>F32+H32+J32</f>
        <v>161575</v>
      </c>
      <c r="M32" s="16" t="s">
        <v>42</v>
      </c>
      <c r="N32" s="1" t="s">
        <v>3288</v>
      </c>
      <c r="O32" s="1" t="s">
        <v>3288</v>
      </c>
      <c r="P32" s="1" t="s">
        <v>42</v>
      </c>
      <c r="Q32" s="1" t="s">
        <v>42</v>
      </c>
      <c r="R32" s="1" t="s">
        <v>42</v>
      </c>
      <c r="AV32" s="1" t="s">
        <v>42</v>
      </c>
      <c r="AW32" s="1" t="s">
        <v>42</v>
      </c>
      <c r="AX32" s="1" t="s">
        <v>42</v>
      </c>
      <c r="AY32" s="1" t="s">
        <v>42</v>
      </c>
      <c r="AZ32" s="1" t="s">
        <v>42</v>
      </c>
    </row>
    <row r="33" spans="1:52" ht="30" customHeight="1" x14ac:dyDescent="0.3">
      <c r="A33" s="17"/>
      <c r="B33" s="17"/>
      <c r="C33" s="17"/>
      <c r="D33" s="17"/>
      <c r="E33" s="19"/>
      <c r="F33" s="22"/>
      <c r="G33" s="19"/>
      <c r="H33" s="22"/>
      <c r="I33" s="19"/>
      <c r="J33" s="22"/>
      <c r="K33" s="19"/>
      <c r="L33" s="22"/>
      <c r="M33" s="17"/>
    </row>
    <row r="34" spans="1:52" ht="30" customHeight="1" x14ac:dyDescent="0.3">
      <c r="A34" s="13" t="s">
        <v>3309</v>
      </c>
      <c r="B34" s="14"/>
      <c r="C34" s="14"/>
      <c r="D34" s="14"/>
      <c r="E34" s="18"/>
      <c r="F34" s="21"/>
      <c r="G34" s="18"/>
      <c r="H34" s="21"/>
      <c r="I34" s="18"/>
      <c r="J34" s="21"/>
      <c r="K34" s="18"/>
      <c r="L34" s="21"/>
      <c r="M34" s="15"/>
      <c r="N34" s="1" t="s">
        <v>73</v>
      </c>
    </row>
    <row r="35" spans="1:52" ht="30" customHeight="1" x14ac:dyDescent="0.3">
      <c r="A35" s="16" t="s">
        <v>3278</v>
      </c>
      <c r="B35" s="16" t="s">
        <v>3279</v>
      </c>
      <c r="C35" s="16" t="s">
        <v>3275</v>
      </c>
      <c r="D35" s="17">
        <v>0.4</v>
      </c>
      <c r="E35" s="19">
        <f>단가대비표!O165</f>
        <v>0</v>
      </c>
      <c r="F35" s="22">
        <f>TRUNC(E35*D35,1)</f>
        <v>0</v>
      </c>
      <c r="G35" s="19">
        <f>단가대비표!P165</f>
        <v>226122</v>
      </c>
      <c r="H35" s="22">
        <f>TRUNC(G35*D35,1)</f>
        <v>90448.8</v>
      </c>
      <c r="I35" s="19">
        <f>단가대비표!V165</f>
        <v>0</v>
      </c>
      <c r="J35" s="22">
        <f>TRUNC(I35*D35,1)</f>
        <v>0</v>
      </c>
      <c r="K35" s="19">
        <f t="shared" ref="K35:L37" si="5">TRUNC(E35+G35+I35,1)</f>
        <v>226122</v>
      </c>
      <c r="L35" s="22">
        <f t="shared" si="5"/>
        <v>90448.8</v>
      </c>
      <c r="M35" s="16" t="s">
        <v>42</v>
      </c>
      <c r="N35" s="1" t="s">
        <v>73</v>
      </c>
      <c r="O35" s="1" t="s">
        <v>3280</v>
      </c>
      <c r="P35" s="1" t="s">
        <v>43</v>
      </c>
      <c r="Q35" s="1" t="s">
        <v>43</v>
      </c>
      <c r="R35" s="1" t="s">
        <v>46</v>
      </c>
      <c r="AV35" s="1" t="s">
        <v>42</v>
      </c>
      <c r="AW35" s="1" t="s">
        <v>3310</v>
      </c>
      <c r="AX35" s="1" t="s">
        <v>42</v>
      </c>
      <c r="AY35" s="1" t="s">
        <v>42</v>
      </c>
      <c r="AZ35" s="1" t="s">
        <v>42</v>
      </c>
    </row>
    <row r="36" spans="1:52" ht="30" customHeight="1" x14ac:dyDescent="0.3">
      <c r="A36" s="16" t="s">
        <v>3292</v>
      </c>
      <c r="B36" s="16" t="s">
        <v>3279</v>
      </c>
      <c r="C36" s="16" t="s">
        <v>3275</v>
      </c>
      <c r="D36" s="17">
        <v>0.15</v>
      </c>
      <c r="E36" s="19">
        <f>단가대비표!O164</f>
        <v>0</v>
      </c>
      <c r="F36" s="22">
        <f>TRUNC(E36*D36,1)</f>
        <v>0</v>
      </c>
      <c r="G36" s="19">
        <f>단가대비표!P164</f>
        <v>172068</v>
      </c>
      <c r="H36" s="22">
        <f>TRUNC(G36*D36,1)</f>
        <v>25810.2</v>
      </c>
      <c r="I36" s="19">
        <f>단가대비표!V164</f>
        <v>0</v>
      </c>
      <c r="J36" s="22">
        <f>TRUNC(I36*D36,1)</f>
        <v>0</v>
      </c>
      <c r="K36" s="19">
        <f t="shared" si="5"/>
        <v>172068</v>
      </c>
      <c r="L36" s="22">
        <f t="shared" si="5"/>
        <v>25810.2</v>
      </c>
      <c r="M36" s="16" t="s">
        <v>42</v>
      </c>
      <c r="N36" s="1" t="s">
        <v>73</v>
      </c>
      <c r="O36" s="1" t="s">
        <v>3293</v>
      </c>
      <c r="P36" s="1" t="s">
        <v>43</v>
      </c>
      <c r="Q36" s="1" t="s">
        <v>43</v>
      </c>
      <c r="R36" s="1" t="s">
        <v>46</v>
      </c>
      <c r="AV36" s="1" t="s">
        <v>42</v>
      </c>
      <c r="AW36" s="1" t="s">
        <v>3311</v>
      </c>
      <c r="AX36" s="1" t="s">
        <v>42</v>
      </c>
      <c r="AY36" s="1" t="s">
        <v>42</v>
      </c>
      <c r="AZ36" s="1" t="s">
        <v>42</v>
      </c>
    </row>
    <row r="37" spans="1:52" ht="30" customHeight="1" x14ac:dyDescent="0.3">
      <c r="A37" s="16" t="s">
        <v>1012</v>
      </c>
      <c r="B37" s="16" t="s">
        <v>957</v>
      </c>
      <c r="C37" s="16" t="s">
        <v>820</v>
      </c>
      <c r="D37" s="17">
        <v>1.48</v>
      </c>
      <c r="E37" s="19">
        <f>일위대가목록!E308</f>
        <v>16488</v>
      </c>
      <c r="F37" s="22">
        <f>TRUNC(E37*D37,1)</f>
        <v>24402.2</v>
      </c>
      <c r="G37" s="19">
        <f>일위대가목록!F308</f>
        <v>49778</v>
      </c>
      <c r="H37" s="22">
        <f>TRUNC(G37*D37,1)</f>
        <v>73671.399999999994</v>
      </c>
      <c r="I37" s="19">
        <f>일위대가목록!G308</f>
        <v>23795</v>
      </c>
      <c r="J37" s="22">
        <f>TRUNC(I37*D37,1)</f>
        <v>35216.6</v>
      </c>
      <c r="K37" s="19">
        <f t="shared" si="5"/>
        <v>90061</v>
      </c>
      <c r="L37" s="22">
        <f t="shared" si="5"/>
        <v>133290.20000000001</v>
      </c>
      <c r="M37" s="16" t="s">
        <v>1019</v>
      </c>
      <c r="N37" s="1" t="s">
        <v>73</v>
      </c>
      <c r="O37" s="1" t="s">
        <v>1020</v>
      </c>
      <c r="P37" s="1" t="s">
        <v>46</v>
      </c>
      <c r="Q37" s="1" t="s">
        <v>43</v>
      </c>
      <c r="R37" s="1" t="s">
        <v>43</v>
      </c>
      <c r="AV37" s="1" t="s">
        <v>42</v>
      </c>
      <c r="AW37" s="1" t="s">
        <v>3312</v>
      </c>
      <c r="AX37" s="1" t="s">
        <v>42</v>
      </c>
      <c r="AY37" s="1" t="s">
        <v>42</v>
      </c>
      <c r="AZ37" s="1" t="s">
        <v>42</v>
      </c>
    </row>
    <row r="38" spans="1:52" ht="30" customHeight="1" x14ac:dyDescent="0.3">
      <c r="A38" s="16" t="s">
        <v>3287</v>
      </c>
      <c r="B38" s="16" t="s">
        <v>42</v>
      </c>
      <c r="C38" s="16" t="s">
        <v>42</v>
      </c>
      <c r="D38" s="17"/>
      <c r="E38" s="19"/>
      <c r="F38" s="22">
        <f>TRUNC(SUMIF(N35:N37, N34, F35:F37),0)</f>
        <v>24402</v>
      </c>
      <c r="G38" s="19"/>
      <c r="H38" s="22">
        <f>TRUNC(SUMIF(N35:N37, N34, H35:H37),0)</f>
        <v>189930</v>
      </c>
      <c r="I38" s="19"/>
      <c r="J38" s="22">
        <f>TRUNC(SUMIF(N35:N37, N34, J35:J37),0)</f>
        <v>35216</v>
      </c>
      <c r="K38" s="19"/>
      <c r="L38" s="22">
        <f>F38+H38+J38</f>
        <v>249548</v>
      </c>
      <c r="M38" s="16" t="s">
        <v>42</v>
      </c>
      <c r="N38" s="1" t="s">
        <v>3288</v>
      </c>
      <c r="O38" s="1" t="s">
        <v>3288</v>
      </c>
      <c r="P38" s="1" t="s">
        <v>42</v>
      </c>
      <c r="Q38" s="1" t="s">
        <v>42</v>
      </c>
      <c r="R38" s="1" t="s">
        <v>42</v>
      </c>
      <c r="AV38" s="1" t="s">
        <v>42</v>
      </c>
      <c r="AW38" s="1" t="s">
        <v>42</v>
      </c>
      <c r="AX38" s="1" t="s">
        <v>42</v>
      </c>
      <c r="AY38" s="1" t="s">
        <v>42</v>
      </c>
      <c r="AZ38" s="1" t="s">
        <v>42</v>
      </c>
    </row>
    <row r="39" spans="1:52" ht="30" customHeight="1" x14ac:dyDescent="0.3">
      <c r="A39" s="17"/>
      <c r="B39" s="17"/>
      <c r="C39" s="17"/>
      <c r="D39" s="17"/>
      <c r="E39" s="19"/>
      <c r="F39" s="22"/>
      <c r="G39" s="19"/>
      <c r="H39" s="22"/>
      <c r="I39" s="19"/>
      <c r="J39" s="22"/>
      <c r="K39" s="19"/>
      <c r="L39" s="22"/>
      <c r="M39" s="17"/>
    </row>
    <row r="40" spans="1:52" ht="30" customHeight="1" x14ac:dyDescent="0.3">
      <c r="A40" s="13" t="s">
        <v>3313</v>
      </c>
      <c r="B40" s="14"/>
      <c r="C40" s="14"/>
      <c r="D40" s="14"/>
      <c r="E40" s="18"/>
      <c r="F40" s="21"/>
      <c r="G40" s="18"/>
      <c r="H40" s="21"/>
      <c r="I40" s="18"/>
      <c r="J40" s="21"/>
      <c r="K40" s="18"/>
      <c r="L40" s="21"/>
      <c r="M40" s="15"/>
      <c r="N40" s="1" t="s">
        <v>76</v>
      </c>
    </row>
    <row r="41" spans="1:52" ht="30" customHeight="1" x14ac:dyDescent="0.3">
      <c r="A41" s="16" t="s">
        <v>3278</v>
      </c>
      <c r="B41" s="16" t="s">
        <v>3279</v>
      </c>
      <c r="C41" s="16" t="s">
        <v>3275</v>
      </c>
      <c r="D41" s="17">
        <v>0.56999999999999995</v>
      </c>
      <c r="E41" s="19">
        <f>단가대비표!O165</f>
        <v>0</v>
      </c>
      <c r="F41" s="22">
        <f>TRUNC(E41*D41,1)</f>
        <v>0</v>
      </c>
      <c r="G41" s="19">
        <f>단가대비표!P165</f>
        <v>226122</v>
      </c>
      <c r="H41" s="22">
        <f>TRUNC(G41*D41,1)</f>
        <v>128889.5</v>
      </c>
      <c r="I41" s="19">
        <f>단가대비표!V165</f>
        <v>0</v>
      </c>
      <c r="J41" s="22">
        <f>TRUNC(I41*D41,1)</f>
        <v>0</v>
      </c>
      <c r="K41" s="19">
        <f t="shared" ref="K41:L43" si="6">TRUNC(E41+G41+I41,1)</f>
        <v>226122</v>
      </c>
      <c r="L41" s="22">
        <f t="shared" si="6"/>
        <v>128889.5</v>
      </c>
      <c r="M41" s="16" t="s">
        <v>42</v>
      </c>
      <c r="N41" s="1" t="s">
        <v>76</v>
      </c>
      <c r="O41" s="1" t="s">
        <v>3280</v>
      </c>
      <c r="P41" s="1" t="s">
        <v>43</v>
      </c>
      <c r="Q41" s="1" t="s">
        <v>43</v>
      </c>
      <c r="R41" s="1" t="s">
        <v>46</v>
      </c>
      <c r="AV41" s="1" t="s">
        <v>42</v>
      </c>
      <c r="AW41" s="1" t="s">
        <v>3314</v>
      </c>
      <c r="AX41" s="1" t="s">
        <v>42</v>
      </c>
      <c r="AY41" s="1" t="s">
        <v>42</v>
      </c>
      <c r="AZ41" s="1" t="s">
        <v>42</v>
      </c>
    </row>
    <row r="42" spans="1:52" ht="30" customHeight="1" x14ac:dyDescent="0.3">
      <c r="A42" s="16" t="s">
        <v>3292</v>
      </c>
      <c r="B42" s="16" t="s">
        <v>3279</v>
      </c>
      <c r="C42" s="16" t="s">
        <v>3275</v>
      </c>
      <c r="D42" s="17">
        <v>0.22</v>
      </c>
      <c r="E42" s="19">
        <f>단가대비표!O164</f>
        <v>0</v>
      </c>
      <c r="F42" s="22">
        <f>TRUNC(E42*D42,1)</f>
        <v>0</v>
      </c>
      <c r="G42" s="19">
        <f>단가대비표!P164</f>
        <v>172068</v>
      </c>
      <c r="H42" s="22">
        <f>TRUNC(G42*D42,1)</f>
        <v>37854.9</v>
      </c>
      <c r="I42" s="19">
        <f>단가대비표!V164</f>
        <v>0</v>
      </c>
      <c r="J42" s="22">
        <f>TRUNC(I42*D42,1)</f>
        <v>0</v>
      </c>
      <c r="K42" s="19">
        <f t="shared" si="6"/>
        <v>172068</v>
      </c>
      <c r="L42" s="22">
        <f t="shared" si="6"/>
        <v>37854.9</v>
      </c>
      <c r="M42" s="16" t="s">
        <v>42</v>
      </c>
      <c r="N42" s="1" t="s">
        <v>76</v>
      </c>
      <c r="O42" s="1" t="s">
        <v>3293</v>
      </c>
      <c r="P42" s="1" t="s">
        <v>43</v>
      </c>
      <c r="Q42" s="1" t="s">
        <v>43</v>
      </c>
      <c r="R42" s="1" t="s">
        <v>46</v>
      </c>
      <c r="AV42" s="1" t="s">
        <v>42</v>
      </c>
      <c r="AW42" s="1" t="s">
        <v>3315</v>
      </c>
      <c r="AX42" s="1" t="s">
        <v>42</v>
      </c>
      <c r="AY42" s="1" t="s">
        <v>42</v>
      </c>
      <c r="AZ42" s="1" t="s">
        <v>42</v>
      </c>
    </row>
    <row r="43" spans="1:52" ht="30" customHeight="1" x14ac:dyDescent="0.3">
      <c r="A43" s="16" t="s">
        <v>1012</v>
      </c>
      <c r="B43" s="16" t="s">
        <v>957</v>
      </c>
      <c r="C43" s="16" t="s">
        <v>820</v>
      </c>
      <c r="D43" s="17">
        <v>2.2000000000000002</v>
      </c>
      <c r="E43" s="19">
        <f>일위대가목록!E308</f>
        <v>16488</v>
      </c>
      <c r="F43" s="22">
        <f>TRUNC(E43*D43,1)</f>
        <v>36273.599999999999</v>
      </c>
      <c r="G43" s="19">
        <f>일위대가목록!F308</f>
        <v>49778</v>
      </c>
      <c r="H43" s="22">
        <f>TRUNC(G43*D43,1)</f>
        <v>109511.6</v>
      </c>
      <c r="I43" s="19">
        <f>일위대가목록!G308</f>
        <v>23795</v>
      </c>
      <c r="J43" s="22">
        <f>TRUNC(I43*D43,1)</f>
        <v>52349</v>
      </c>
      <c r="K43" s="19">
        <f t="shared" si="6"/>
        <v>90061</v>
      </c>
      <c r="L43" s="22">
        <f t="shared" si="6"/>
        <v>198134.2</v>
      </c>
      <c r="M43" s="16" t="s">
        <v>1019</v>
      </c>
      <c r="N43" s="1" t="s">
        <v>76</v>
      </c>
      <c r="O43" s="1" t="s">
        <v>1020</v>
      </c>
      <c r="P43" s="1" t="s">
        <v>46</v>
      </c>
      <c r="Q43" s="1" t="s">
        <v>43</v>
      </c>
      <c r="R43" s="1" t="s">
        <v>43</v>
      </c>
      <c r="AV43" s="1" t="s">
        <v>42</v>
      </c>
      <c r="AW43" s="1" t="s">
        <v>3316</v>
      </c>
      <c r="AX43" s="1" t="s">
        <v>42</v>
      </c>
      <c r="AY43" s="1" t="s">
        <v>42</v>
      </c>
      <c r="AZ43" s="1" t="s">
        <v>42</v>
      </c>
    </row>
    <row r="44" spans="1:52" ht="30" customHeight="1" x14ac:dyDescent="0.3">
      <c r="A44" s="16" t="s">
        <v>3287</v>
      </c>
      <c r="B44" s="16" t="s">
        <v>42</v>
      </c>
      <c r="C44" s="16" t="s">
        <v>42</v>
      </c>
      <c r="D44" s="17"/>
      <c r="E44" s="19"/>
      <c r="F44" s="22">
        <f>TRUNC(SUMIF(N41:N43, N40, F41:F43),0)</f>
        <v>36273</v>
      </c>
      <c r="G44" s="19"/>
      <c r="H44" s="22">
        <f>TRUNC(SUMIF(N41:N43, N40, H41:H43),0)</f>
        <v>276256</v>
      </c>
      <c r="I44" s="19"/>
      <c r="J44" s="22">
        <f>TRUNC(SUMIF(N41:N43, N40, J41:J43),0)</f>
        <v>52349</v>
      </c>
      <c r="K44" s="19"/>
      <c r="L44" s="22">
        <f>F44+H44+J44</f>
        <v>364878</v>
      </c>
      <c r="M44" s="16" t="s">
        <v>42</v>
      </c>
      <c r="N44" s="1" t="s">
        <v>3288</v>
      </c>
      <c r="O44" s="1" t="s">
        <v>3288</v>
      </c>
      <c r="P44" s="1" t="s">
        <v>42</v>
      </c>
      <c r="Q44" s="1" t="s">
        <v>42</v>
      </c>
      <c r="R44" s="1" t="s">
        <v>42</v>
      </c>
      <c r="AV44" s="1" t="s">
        <v>42</v>
      </c>
      <c r="AW44" s="1" t="s">
        <v>42</v>
      </c>
      <c r="AX44" s="1" t="s">
        <v>42</v>
      </c>
      <c r="AY44" s="1" t="s">
        <v>42</v>
      </c>
      <c r="AZ44" s="1" t="s">
        <v>42</v>
      </c>
    </row>
    <row r="45" spans="1:52" ht="30" customHeight="1" x14ac:dyDescent="0.3">
      <c r="A45" s="17"/>
      <c r="B45" s="17"/>
      <c r="C45" s="17"/>
      <c r="D45" s="17"/>
      <c r="E45" s="19"/>
      <c r="F45" s="22"/>
      <c r="G45" s="19"/>
      <c r="H45" s="22"/>
      <c r="I45" s="19"/>
      <c r="J45" s="22"/>
      <c r="K45" s="19"/>
      <c r="L45" s="22"/>
      <c r="M45" s="17"/>
    </row>
    <row r="46" spans="1:52" ht="30" customHeight="1" x14ac:dyDescent="0.3">
      <c r="A46" s="13" t="s">
        <v>3317</v>
      </c>
      <c r="B46" s="14"/>
      <c r="C46" s="14"/>
      <c r="D46" s="14"/>
      <c r="E46" s="18"/>
      <c r="F46" s="21"/>
      <c r="G46" s="18"/>
      <c r="H46" s="21"/>
      <c r="I46" s="18"/>
      <c r="J46" s="21"/>
      <c r="K46" s="18"/>
      <c r="L46" s="21"/>
      <c r="M46" s="15"/>
      <c r="N46" s="1" t="s">
        <v>83</v>
      </c>
    </row>
    <row r="47" spans="1:52" ht="30" customHeight="1" x14ac:dyDescent="0.3">
      <c r="A47" s="16" t="s">
        <v>3278</v>
      </c>
      <c r="B47" s="16" t="s">
        <v>3279</v>
      </c>
      <c r="C47" s="16" t="s">
        <v>3275</v>
      </c>
      <c r="D47" s="17">
        <v>0.02</v>
      </c>
      <c r="E47" s="19">
        <f>단가대비표!O165</f>
        <v>0</v>
      </c>
      <c r="F47" s="22">
        <f>TRUNC(E47*D47,1)</f>
        <v>0</v>
      </c>
      <c r="G47" s="19">
        <f>단가대비표!P165</f>
        <v>226122</v>
      </c>
      <c r="H47" s="22">
        <f>TRUNC(G47*D47,1)</f>
        <v>4522.3999999999996</v>
      </c>
      <c r="I47" s="19">
        <f>단가대비표!V165</f>
        <v>0</v>
      </c>
      <c r="J47" s="22">
        <f>TRUNC(I47*D47,1)</f>
        <v>0</v>
      </c>
      <c r="K47" s="19">
        <f>TRUNC(E47+G47+I47,1)</f>
        <v>226122</v>
      </c>
      <c r="L47" s="22">
        <f>TRUNC(F47+H47+J47,1)</f>
        <v>4522.3999999999996</v>
      </c>
      <c r="M47" s="16" t="s">
        <v>42</v>
      </c>
      <c r="N47" s="1" t="s">
        <v>83</v>
      </c>
      <c r="O47" s="1" t="s">
        <v>3280</v>
      </c>
      <c r="P47" s="1" t="s">
        <v>43</v>
      </c>
      <c r="Q47" s="1" t="s">
        <v>43</v>
      </c>
      <c r="R47" s="1" t="s">
        <v>46</v>
      </c>
      <c r="AV47" s="1" t="s">
        <v>42</v>
      </c>
      <c r="AW47" s="1" t="s">
        <v>3319</v>
      </c>
      <c r="AX47" s="1" t="s">
        <v>42</v>
      </c>
      <c r="AY47" s="1" t="s">
        <v>42</v>
      </c>
      <c r="AZ47" s="1" t="s">
        <v>42</v>
      </c>
    </row>
    <row r="48" spans="1:52" ht="30" customHeight="1" x14ac:dyDescent="0.3">
      <c r="A48" s="16" t="s">
        <v>3292</v>
      </c>
      <c r="B48" s="16" t="s">
        <v>3279</v>
      </c>
      <c r="C48" s="16" t="s">
        <v>3275</v>
      </c>
      <c r="D48" s="17">
        <v>0.01</v>
      </c>
      <c r="E48" s="19">
        <f>단가대비표!O164</f>
        <v>0</v>
      </c>
      <c r="F48" s="22">
        <f>TRUNC(E48*D48,1)</f>
        <v>0</v>
      </c>
      <c r="G48" s="19">
        <f>단가대비표!P164</f>
        <v>172068</v>
      </c>
      <c r="H48" s="22">
        <f>TRUNC(G48*D48,1)</f>
        <v>1720.6</v>
      </c>
      <c r="I48" s="19">
        <f>단가대비표!V164</f>
        <v>0</v>
      </c>
      <c r="J48" s="22">
        <f>TRUNC(I48*D48,1)</f>
        <v>0</v>
      </c>
      <c r="K48" s="19">
        <f>TRUNC(E48+G48+I48,1)</f>
        <v>172068</v>
      </c>
      <c r="L48" s="22">
        <f>TRUNC(F48+H48+J48,1)</f>
        <v>1720.6</v>
      </c>
      <c r="M48" s="16" t="s">
        <v>42</v>
      </c>
      <c r="N48" s="1" t="s">
        <v>83</v>
      </c>
      <c r="O48" s="1" t="s">
        <v>3293</v>
      </c>
      <c r="P48" s="1" t="s">
        <v>43</v>
      </c>
      <c r="Q48" s="1" t="s">
        <v>43</v>
      </c>
      <c r="R48" s="1" t="s">
        <v>46</v>
      </c>
      <c r="AV48" s="1" t="s">
        <v>42</v>
      </c>
      <c r="AW48" s="1" t="s">
        <v>3320</v>
      </c>
      <c r="AX48" s="1" t="s">
        <v>42</v>
      </c>
      <c r="AY48" s="1" t="s">
        <v>42</v>
      </c>
      <c r="AZ48" s="1" t="s">
        <v>42</v>
      </c>
    </row>
    <row r="49" spans="1:52" ht="30" customHeight="1" x14ac:dyDescent="0.3">
      <c r="A49" s="16" t="s">
        <v>3287</v>
      </c>
      <c r="B49" s="16" t="s">
        <v>42</v>
      </c>
      <c r="C49" s="16" t="s">
        <v>42</v>
      </c>
      <c r="D49" s="17"/>
      <c r="E49" s="19"/>
      <c r="F49" s="22">
        <f>TRUNC(SUMIF(N47:N48, N46, F47:F48),0)</f>
        <v>0</v>
      </c>
      <c r="G49" s="19"/>
      <c r="H49" s="22">
        <f>TRUNC(SUMIF(N47:N48, N46, H47:H48),0)</f>
        <v>6243</v>
      </c>
      <c r="I49" s="19"/>
      <c r="J49" s="22">
        <f>TRUNC(SUMIF(N47:N48, N46, J47:J48),0)</f>
        <v>0</v>
      </c>
      <c r="K49" s="19"/>
      <c r="L49" s="22">
        <f>F49+H49+J49</f>
        <v>6243</v>
      </c>
      <c r="M49" s="16" t="s">
        <v>42</v>
      </c>
      <c r="N49" s="1" t="s">
        <v>3288</v>
      </c>
      <c r="O49" s="1" t="s">
        <v>3288</v>
      </c>
      <c r="P49" s="1" t="s">
        <v>42</v>
      </c>
      <c r="Q49" s="1" t="s">
        <v>42</v>
      </c>
      <c r="R49" s="1" t="s">
        <v>42</v>
      </c>
      <c r="AV49" s="1" t="s">
        <v>42</v>
      </c>
      <c r="AW49" s="1" t="s">
        <v>42</v>
      </c>
      <c r="AX49" s="1" t="s">
        <v>42</v>
      </c>
      <c r="AY49" s="1" t="s">
        <v>42</v>
      </c>
      <c r="AZ49" s="1" t="s">
        <v>42</v>
      </c>
    </row>
    <row r="50" spans="1:52" ht="30" customHeight="1" x14ac:dyDescent="0.3">
      <c r="A50" s="17"/>
      <c r="B50" s="17"/>
      <c r="C50" s="17"/>
      <c r="D50" s="17"/>
      <c r="E50" s="19"/>
      <c r="F50" s="22"/>
      <c r="G50" s="19"/>
      <c r="H50" s="22"/>
      <c r="I50" s="19"/>
      <c r="J50" s="22"/>
      <c r="K50" s="19"/>
      <c r="L50" s="22"/>
      <c r="M50" s="17"/>
    </row>
    <row r="51" spans="1:52" ht="30" customHeight="1" x14ac:dyDescent="0.3">
      <c r="A51" s="13" t="s">
        <v>3321</v>
      </c>
      <c r="B51" s="14"/>
      <c r="C51" s="14"/>
      <c r="D51" s="14"/>
      <c r="E51" s="18"/>
      <c r="F51" s="21"/>
      <c r="G51" s="18"/>
      <c r="H51" s="21"/>
      <c r="I51" s="18"/>
      <c r="J51" s="21"/>
      <c r="K51" s="18"/>
      <c r="L51" s="21"/>
      <c r="M51" s="15"/>
      <c r="N51" s="1" t="s">
        <v>90</v>
      </c>
    </row>
    <row r="52" spans="1:52" ht="30" customHeight="1" x14ac:dyDescent="0.3">
      <c r="A52" s="16" t="s">
        <v>3278</v>
      </c>
      <c r="B52" s="16" t="s">
        <v>3279</v>
      </c>
      <c r="C52" s="16" t="s">
        <v>3275</v>
      </c>
      <c r="D52" s="17">
        <v>0.28000000000000003</v>
      </c>
      <c r="E52" s="19">
        <f>단가대비표!O165</f>
        <v>0</v>
      </c>
      <c r="F52" s="22">
        <f>TRUNC(E52*D52,1)</f>
        <v>0</v>
      </c>
      <c r="G52" s="19">
        <f>단가대비표!P165</f>
        <v>226122</v>
      </c>
      <c r="H52" s="22">
        <f>TRUNC(G52*D52,1)</f>
        <v>63314.1</v>
      </c>
      <c r="I52" s="19">
        <f>단가대비표!V165</f>
        <v>0</v>
      </c>
      <c r="J52" s="22">
        <f>TRUNC(I52*D52,1)</f>
        <v>0</v>
      </c>
      <c r="K52" s="19">
        <f>TRUNC(E52+G52+I52,1)</f>
        <v>226122</v>
      </c>
      <c r="L52" s="22">
        <f>TRUNC(F52+H52+J52,1)</f>
        <v>63314.1</v>
      </c>
      <c r="M52" s="16" t="s">
        <v>42</v>
      </c>
      <c r="N52" s="1" t="s">
        <v>90</v>
      </c>
      <c r="O52" s="1" t="s">
        <v>3280</v>
      </c>
      <c r="P52" s="1" t="s">
        <v>43</v>
      </c>
      <c r="Q52" s="1" t="s">
        <v>43</v>
      </c>
      <c r="R52" s="1" t="s">
        <v>46</v>
      </c>
      <c r="AV52" s="1" t="s">
        <v>42</v>
      </c>
      <c r="AW52" s="1" t="s">
        <v>3323</v>
      </c>
      <c r="AX52" s="1" t="s">
        <v>42</v>
      </c>
      <c r="AY52" s="1" t="s">
        <v>42</v>
      </c>
      <c r="AZ52" s="1" t="s">
        <v>42</v>
      </c>
    </row>
    <row r="53" spans="1:52" ht="30" customHeight="1" x14ac:dyDescent="0.3">
      <c r="A53" s="16" t="s">
        <v>3287</v>
      </c>
      <c r="B53" s="16" t="s">
        <v>42</v>
      </c>
      <c r="C53" s="16" t="s">
        <v>42</v>
      </c>
      <c r="D53" s="17"/>
      <c r="E53" s="19"/>
      <c r="F53" s="22">
        <f>TRUNC(SUMIF(N52:N52, N51, F52:F52),0)</f>
        <v>0</v>
      </c>
      <c r="G53" s="19"/>
      <c r="H53" s="22">
        <f>TRUNC(SUMIF(N52:N52, N51, H52:H52),0)</f>
        <v>63314</v>
      </c>
      <c r="I53" s="19"/>
      <c r="J53" s="22">
        <f>TRUNC(SUMIF(N52:N52, N51, J52:J52),0)</f>
        <v>0</v>
      </c>
      <c r="K53" s="19"/>
      <c r="L53" s="22">
        <f>F53+H53+J53</f>
        <v>63314</v>
      </c>
      <c r="M53" s="16" t="s">
        <v>42</v>
      </c>
      <c r="N53" s="1" t="s">
        <v>3288</v>
      </c>
      <c r="O53" s="1" t="s">
        <v>3288</v>
      </c>
      <c r="P53" s="1" t="s">
        <v>42</v>
      </c>
      <c r="Q53" s="1" t="s">
        <v>42</v>
      </c>
      <c r="R53" s="1" t="s">
        <v>42</v>
      </c>
      <c r="AV53" s="1" t="s">
        <v>42</v>
      </c>
      <c r="AW53" s="1" t="s">
        <v>42</v>
      </c>
      <c r="AX53" s="1" t="s">
        <v>42</v>
      </c>
      <c r="AY53" s="1" t="s">
        <v>42</v>
      </c>
      <c r="AZ53" s="1" t="s">
        <v>42</v>
      </c>
    </row>
    <row r="54" spans="1:52" ht="30" customHeight="1" x14ac:dyDescent="0.3">
      <c r="A54" s="17"/>
      <c r="B54" s="17"/>
      <c r="C54" s="17"/>
      <c r="D54" s="17"/>
      <c r="E54" s="19"/>
      <c r="F54" s="22"/>
      <c r="G54" s="19"/>
      <c r="H54" s="22"/>
      <c r="I54" s="19"/>
      <c r="J54" s="22"/>
      <c r="K54" s="19"/>
      <c r="L54" s="22"/>
      <c r="M54" s="17"/>
    </row>
    <row r="55" spans="1:52" ht="30" customHeight="1" x14ac:dyDescent="0.3">
      <c r="A55" s="13" t="s">
        <v>3324</v>
      </c>
      <c r="B55" s="14"/>
      <c r="C55" s="14"/>
      <c r="D55" s="14"/>
      <c r="E55" s="18"/>
      <c r="F55" s="21"/>
      <c r="G55" s="18"/>
      <c r="H55" s="21"/>
      <c r="I55" s="18"/>
      <c r="J55" s="21"/>
      <c r="K55" s="18"/>
      <c r="L55" s="21"/>
      <c r="M55" s="15"/>
      <c r="N55" s="1" t="s">
        <v>93</v>
      </c>
    </row>
    <row r="56" spans="1:52" ht="30" customHeight="1" x14ac:dyDescent="0.3">
      <c r="A56" s="16" t="s">
        <v>3278</v>
      </c>
      <c r="B56" s="16" t="s">
        <v>3279</v>
      </c>
      <c r="C56" s="16" t="s">
        <v>3275</v>
      </c>
      <c r="D56" s="17">
        <v>0.37</v>
      </c>
      <c r="E56" s="19">
        <f>단가대비표!O165</f>
        <v>0</v>
      </c>
      <c r="F56" s="22">
        <f>TRUNC(E56*D56,1)</f>
        <v>0</v>
      </c>
      <c r="G56" s="19">
        <f>단가대비표!P165</f>
        <v>226122</v>
      </c>
      <c r="H56" s="22">
        <f>TRUNC(G56*D56,1)</f>
        <v>83665.100000000006</v>
      </c>
      <c r="I56" s="19">
        <f>단가대비표!V165</f>
        <v>0</v>
      </c>
      <c r="J56" s="22">
        <f>TRUNC(I56*D56,1)</f>
        <v>0</v>
      </c>
      <c r="K56" s="19">
        <f>TRUNC(E56+G56+I56,1)</f>
        <v>226122</v>
      </c>
      <c r="L56" s="22">
        <f>TRUNC(F56+H56+J56,1)</f>
        <v>83665.100000000006</v>
      </c>
      <c r="M56" s="16" t="s">
        <v>42</v>
      </c>
      <c r="N56" s="1" t="s">
        <v>93</v>
      </c>
      <c r="O56" s="1" t="s">
        <v>3280</v>
      </c>
      <c r="P56" s="1" t="s">
        <v>43</v>
      </c>
      <c r="Q56" s="1" t="s">
        <v>43</v>
      </c>
      <c r="R56" s="1" t="s">
        <v>46</v>
      </c>
      <c r="AV56" s="1" t="s">
        <v>42</v>
      </c>
      <c r="AW56" s="1" t="s">
        <v>3325</v>
      </c>
      <c r="AX56" s="1" t="s">
        <v>42</v>
      </c>
      <c r="AY56" s="1" t="s">
        <v>42</v>
      </c>
      <c r="AZ56" s="1" t="s">
        <v>42</v>
      </c>
    </row>
    <row r="57" spans="1:52" ht="30" customHeight="1" x14ac:dyDescent="0.3">
      <c r="A57" s="16" t="s">
        <v>3287</v>
      </c>
      <c r="B57" s="16" t="s">
        <v>42</v>
      </c>
      <c r="C57" s="16" t="s">
        <v>42</v>
      </c>
      <c r="D57" s="17"/>
      <c r="E57" s="19"/>
      <c r="F57" s="22">
        <f>TRUNC(SUMIF(N56:N56, N55, F56:F56),0)</f>
        <v>0</v>
      </c>
      <c r="G57" s="19"/>
      <c r="H57" s="22">
        <f>TRUNC(SUMIF(N56:N56, N55, H56:H56),0)</f>
        <v>83665</v>
      </c>
      <c r="I57" s="19"/>
      <c r="J57" s="22">
        <f>TRUNC(SUMIF(N56:N56, N55, J56:J56),0)</f>
        <v>0</v>
      </c>
      <c r="K57" s="19"/>
      <c r="L57" s="22">
        <f>F57+H57+J57</f>
        <v>83665</v>
      </c>
      <c r="M57" s="16" t="s">
        <v>42</v>
      </c>
      <c r="N57" s="1" t="s">
        <v>3288</v>
      </c>
      <c r="O57" s="1" t="s">
        <v>3288</v>
      </c>
      <c r="P57" s="1" t="s">
        <v>42</v>
      </c>
      <c r="Q57" s="1" t="s">
        <v>42</v>
      </c>
      <c r="R57" s="1" t="s">
        <v>42</v>
      </c>
      <c r="AV57" s="1" t="s">
        <v>42</v>
      </c>
      <c r="AW57" s="1" t="s">
        <v>42</v>
      </c>
      <c r="AX57" s="1" t="s">
        <v>42</v>
      </c>
      <c r="AY57" s="1" t="s">
        <v>42</v>
      </c>
      <c r="AZ57" s="1" t="s">
        <v>42</v>
      </c>
    </row>
    <row r="58" spans="1:52" ht="30" customHeight="1" x14ac:dyDescent="0.3">
      <c r="A58" s="17"/>
      <c r="B58" s="17"/>
      <c r="C58" s="17"/>
      <c r="D58" s="17"/>
      <c r="E58" s="19"/>
      <c r="F58" s="22"/>
      <c r="G58" s="19"/>
      <c r="H58" s="22"/>
      <c r="I58" s="19"/>
      <c r="J58" s="22"/>
      <c r="K58" s="19"/>
      <c r="L58" s="22"/>
      <c r="M58" s="17"/>
    </row>
    <row r="59" spans="1:52" ht="30" customHeight="1" x14ac:dyDescent="0.3">
      <c r="A59" s="13" t="s">
        <v>3326</v>
      </c>
      <c r="B59" s="14"/>
      <c r="C59" s="14"/>
      <c r="D59" s="14"/>
      <c r="E59" s="18"/>
      <c r="F59" s="21"/>
      <c r="G59" s="18"/>
      <c r="H59" s="21"/>
      <c r="I59" s="18"/>
      <c r="J59" s="21"/>
      <c r="K59" s="18"/>
      <c r="L59" s="21"/>
      <c r="M59" s="15"/>
      <c r="N59" s="1" t="s">
        <v>96</v>
      </c>
    </row>
    <row r="60" spans="1:52" ht="30" customHeight="1" x14ac:dyDescent="0.3">
      <c r="A60" s="16" t="s">
        <v>3278</v>
      </c>
      <c r="B60" s="16" t="s">
        <v>3279</v>
      </c>
      <c r="C60" s="16" t="s">
        <v>3275</v>
      </c>
      <c r="D60" s="17">
        <v>0.45</v>
      </c>
      <c r="E60" s="19">
        <f>단가대비표!O165</f>
        <v>0</v>
      </c>
      <c r="F60" s="22">
        <f>TRUNC(E60*D60,1)</f>
        <v>0</v>
      </c>
      <c r="G60" s="19">
        <f>단가대비표!P165</f>
        <v>226122</v>
      </c>
      <c r="H60" s="22">
        <f>TRUNC(G60*D60,1)</f>
        <v>101754.9</v>
      </c>
      <c r="I60" s="19">
        <f>단가대비표!V165</f>
        <v>0</v>
      </c>
      <c r="J60" s="22">
        <f>TRUNC(I60*D60,1)</f>
        <v>0</v>
      </c>
      <c r="K60" s="19">
        <f>TRUNC(E60+G60+I60,1)</f>
        <v>226122</v>
      </c>
      <c r="L60" s="22">
        <f>TRUNC(F60+H60+J60,1)</f>
        <v>101754.9</v>
      </c>
      <c r="M60" s="16" t="s">
        <v>42</v>
      </c>
      <c r="N60" s="1" t="s">
        <v>96</v>
      </c>
      <c r="O60" s="1" t="s">
        <v>3280</v>
      </c>
      <c r="P60" s="1" t="s">
        <v>43</v>
      </c>
      <c r="Q60" s="1" t="s">
        <v>43</v>
      </c>
      <c r="R60" s="1" t="s">
        <v>46</v>
      </c>
      <c r="AV60" s="1" t="s">
        <v>42</v>
      </c>
      <c r="AW60" s="1" t="s">
        <v>3327</v>
      </c>
      <c r="AX60" s="1" t="s">
        <v>42</v>
      </c>
      <c r="AY60" s="1" t="s">
        <v>42</v>
      </c>
      <c r="AZ60" s="1" t="s">
        <v>42</v>
      </c>
    </row>
    <row r="61" spans="1:52" ht="30" customHeight="1" x14ac:dyDescent="0.3">
      <c r="A61" s="16" t="s">
        <v>3287</v>
      </c>
      <c r="B61" s="16" t="s">
        <v>42</v>
      </c>
      <c r="C61" s="16" t="s">
        <v>42</v>
      </c>
      <c r="D61" s="17"/>
      <c r="E61" s="19"/>
      <c r="F61" s="22">
        <f>TRUNC(SUMIF(N60:N60, N59, F60:F60),0)</f>
        <v>0</v>
      </c>
      <c r="G61" s="19"/>
      <c r="H61" s="22">
        <f>TRUNC(SUMIF(N60:N60, N59, H60:H60),0)</f>
        <v>101754</v>
      </c>
      <c r="I61" s="19"/>
      <c r="J61" s="22">
        <f>TRUNC(SUMIF(N60:N60, N59, J60:J60),0)</f>
        <v>0</v>
      </c>
      <c r="K61" s="19"/>
      <c r="L61" s="22">
        <f>F61+H61+J61</f>
        <v>101754</v>
      </c>
      <c r="M61" s="16" t="s">
        <v>42</v>
      </c>
      <c r="N61" s="1" t="s">
        <v>3288</v>
      </c>
      <c r="O61" s="1" t="s">
        <v>3288</v>
      </c>
      <c r="P61" s="1" t="s">
        <v>42</v>
      </c>
      <c r="Q61" s="1" t="s">
        <v>42</v>
      </c>
      <c r="R61" s="1" t="s">
        <v>42</v>
      </c>
      <c r="AV61" s="1" t="s">
        <v>42</v>
      </c>
      <c r="AW61" s="1" t="s">
        <v>42</v>
      </c>
      <c r="AX61" s="1" t="s">
        <v>42</v>
      </c>
      <c r="AY61" s="1" t="s">
        <v>42</v>
      </c>
      <c r="AZ61" s="1" t="s">
        <v>42</v>
      </c>
    </row>
    <row r="62" spans="1:52" ht="30" customHeight="1" x14ac:dyDescent="0.3">
      <c r="A62" s="17"/>
      <c r="B62" s="17"/>
      <c r="C62" s="17"/>
      <c r="D62" s="17"/>
      <c r="E62" s="19"/>
      <c r="F62" s="22"/>
      <c r="G62" s="19"/>
      <c r="H62" s="22"/>
      <c r="I62" s="19"/>
      <c r="J62" s="22"/>
      <c r="K62" s="19"/>
      <c r="L62" s="22"/>
      <c r="M62" s="17"/>
    </row>
    <row r="63" spans="1:52" ht="30" customHeight="1" x14ac:dyDescent="0.3">
      <c r="A63" s="13" t="s">
        <v>3328</v>
      </c>
      <c r="B63" s="14"/>
      <c r="C63" s="14"/>
      <c r="D63" s="14"/>
      <c r="E63" s="18"/>
      <c r="F63" s="21"/>
      <c r="G63" s="18"/>
      <c r="H63" s="21"/>
      <c r="I63" s="18"/>
      <c r="J63" s="21"/>
      <c r="K63" s="18"/>
      <c r="L63" s="21"/>
      <c r="M63" s="15"/>
      <c r="N63" s="1" t="s">
        <v>99</v>
      </c>
    </row>
    <row r="64" spans="1:52" ht="30" customHeight="1" x14ac:dyDescent="0.3">
      <c r="A64" s="16" t="s">
        <v>3278</v>
      </c>
      <c r="B64" s="16" t="s">
        <v>3279</v>
      </c>
      <c r="C64" s="16" t="s">
        <v>3275</v>
      </c>
      <c r="D64" s="17">
        <v>0.83</v>
      </c>
      <c r="E64" s="19">
        <f>단가대비표!O165</f>
        <v>0</v>
      </c>
      <c r="F64" s="22">
        <f>TRUNC(E64*D64,1)</f>
        <v>0</v>
      </c>
      <c r="G64" s="19">
        <f>단가대비표!P165</f>
        <v>226122</v>
      </c>
      <c r="H64" s="22">
        <f>TRUNC(G64*D64,1)</f>
        <v>187681.2</v>
      </c>
      <c r="I64" s="19">
        <f>단가대비표!V165</f>
        <v>0</v>
      </c>
      <c r="J64" s="22">
        <f>TRUNC(I64*D64,1)</f>
        <v>0</v>
      </c>
      <c r="K64" s="19">
        <f>TRUNC(E64+G64+I64,1)</f>
        <v>226122</v>
      </c>
      <c r="L64" s="22">
        <f>TRUNC(F64+H64+J64,1)</f>
        <v>187681.2</v>
      </c>
      <c r="M64" s="16" t="s">
        <v>42</v>
      </c>
      <c r="N64" s="1" t="s">
        <v>99</v>
      </c>
      <c r="O64" s="1" t="s">
        <v>3280</v>
      </c>
      <c r="P64" s="1" t="s">
        <v>43</v>
      </c>
      <c r="Q64" s="1" t="s">
        <v>43</v>
      </c>
      <c r="R64" s="1" t="s">
        <v>46</v>
      </c>
      <c r="AV64" s="1" t="s">
        <v>42</v>
      </c>
      <c r="AW64" s="1" t="s">
        <v>3329</v>
      </c>
      <c r="AX64" s="1" t="s">
        <v>42</v>
      </c>
      <c r="AY64" s="1" t="s">
        <v>42</v>
      </c>
      <c r="AZ64" s="1" t="s">
        <v>42</v>
      </c>
    </row>
    <row r="65" spans="1:52" ht="30" customHeight="1" x14ac:dyDescent="0.3">
      <c r="A65" s="16" t="s">
        <v>3287</v>
      </c>
      <c r="B65" s="16" t="s">
        <v>42</v>
      </c>
      <c r="C65" s="16" t="s">
        <v>42</v>
      </c>
      <c r="D65" s="17"/>
      <c r="E65" s="19"/>
      <c r="F65" s="22">
        <f>TRUNC(SUMIF(N64:N64, N63, F64:F64),0)</f>
        <v>0</v>
      </c>
      <c r="G65" s="19"/>
      <c r="H65" s="22">
        <f>TRUNC(SUMIF(N64:N64, N63, H64:H64),0)</f>
        <v>187681</v>
      </c>
      <c r="I65" s="19"/>
      <c r="J65" s="22">
        <f>TRUNC(SUMIF(N64:N64, N63, J64:J64),0)</f>
        <v>0</v>
      </c>
      <c r="K65" s="19"/>
      <c r="L65" s="22">
        <f>F65+H65+J65</f>
        <v>187681</v>
      </c>
      <c r="M65" s="16" t="s">
        <v>42</v>
      </c>
      <c r="N65" s="1" t="s">
        <v>3288</v>
      </c>
      <c r="O65" s="1" t="s">
        <v>3288</v>
      </c>
      <c r="P65" s="1" t="s">
        <v>42</v>
      </c>
      <c r="Q65" s="1" t="s">
        <v>42</v>
      </c>
      <c r="R65" s="1" t="s">
        <v>42</v>
      </c>
      <c r="AV65" s="1" t="s">
        <v>42</v>
      </c>
      <c r="AW65" s="1" t="s">
        <v>42</v>
      </c>
      <c r="AX65" s="1" t="s">
        <v>42</v>
      </c>
      <c r="AY65" s="1" t="s">
        <v>42</v>
      </c>
      <c r="AZ65" s="1" t="s">
        <v>42</v>
      </c>
    </row>
    <row r="66" spans="1:52" ht="30" customHeight="1" x14ac:dyDescent="0.3">
      <c r="A66" s="17"/>
      <c r="B66" s="17"/>
      <c r="C66" s="17"/>
      <c r="D66" s="17"/>
      <c r="E66" s="19"/>
      <c r="F66" s="22"/>
      <c r="G66" s="19"/>
      <c r="H66" s="22"/>
      <c r="I66" s="19"/>
      <c r="J66" s="22"/>
      <c r="K66" s="19"/>
      <c r="L66" s="22"/>
      <c r="M66" s="17"/>
    </row>
    <row r="67" spans="1:52" ht="30" customHeight="1" x14ac:dyDescent="0.3">
      <c r="A67" s="13" t="s">
        <v>3330</v>
      </c>
      <c r="B67" s="14"/>
      <c r="C67" s="14"/>
      <c r="D67" s="14"/>
      <c r="E67" s="18"/>
      <c r="F67" s="21"/>
      <c r="G67" s="18"/>
      <c r="H67" s="21"/>
      <c r="I67" s="18"/>
      <c r="J67" s="21"/>
      <c r="K67" s="18"/>
      <c r="L67" s="21"/>
      <c r="M67" s="15"/>
      <c r="N67" s="1" t="s">
        <v>103</v>
      </c>
    </row>
    <row r="68" spans="1:52" ht="30" customHeight="1" x14ac:dyDescent="0.3">
      <c r="A68" s="16" t="s">
        <v>3292</v>
      </c>
      <c r="B68" s="16" t="s">
        <v>3279</v>
      </c>
      <c r="C68" s="16" t="s">
        <v>3275</v>
      </c>
      <c r="D68" s="17">
        <v>0.2</v>
      </c>
      <c r="E68" s="19">
        <f>단가대비표!O164</f>
        <v>0</v>
      </c>
      <c r="F68" s="22">
        <f>TRUNC(E68*D68,1)</f>
        <v>0</v>
      </c>
      <c r="G68" s="19">
        <f>단가대비표!P164</f>
        <v>172068</v>
      </c>
      <c r="H68" s="22">
        <f>TRUNC(G68*D68,1)</f>
        <v>34413.599999999999</v>
      </c>
      <c r="I68" s="19">
        <f>단가대비표!V164</f>
        <v>0</v>
      </c>
      <c r="J68" s="22">
        <f>TRUNC(I68*D68,1)</f>
        <v>0</v>
      </c>
      <c r="K68" s="19">
        <f>TRUNC(E68+G68+I68,1)</f>
        <v>172068</v>
      </c>
      <c r="L68" s="22">
        <f>TRUNC(F68+H68+J68,1)</f>
        <v>34413.599999999999</v>
      </c>
      <c r="M68" s="16" t="s">
        <v>42</v>
      </c>
      <c r="N68" s="1" t="s">
        <v>103</v>
      </c>
      <c r="O68" s="1" t="s">
        <v>3293</v>
      </c>
      <c r="P68" s="1" t="s">
        <v>43</v>
      </c>
      <c r="Q68" s="1" t="s">
        <v>43</v>
      </c>
      <c r="R68" s="1" t="s">
        <v>46</v>
      </c>
      <c r="AV68" s="1" t="s">
        <v>42</v>
      </c>
      <c r="AW68" s="1" t="s">
        <v>3332</v>
      </c>
      <c r="AX68" s="1" t="s">
        <v>42</v>
      </c>
      <c r="AY68" s="1" t="s">
        <v>42</v>
      </c>
      <c r="AZ68" s="1" t="s">
        <v>42</v>
      </c>
    </row>
    <row r="69" spans="1:52" ht="30" customHeight="1" x14ac:dyDescent="0.3">
      <c r="A69" s="16" t="s">
        <v>3287</v>
      </c>
      <c r="B69" s="16" t="s">
        <v>42</v>
      </c>
      <c r="C69" s="16" t="s">
        <v>42</v>
      </c>
      <c r="D69" s="17"/>
      <c r="E69" s="19"/>
      <c r="F69" s="22">
        <f>TRUNC(SUMIF(N68:N68, N67, F68:F68),0)</f>
        <v>0</v>
      </c>
      <c r="G69" s="19"/>
      <c r="H69" s="22">
        <f>TRUNC(SUMIF(N68:N68, N67, H68:H68),0)</f>
        <v>34413</v>
      </c>
      <c r="I69" s="19"/>
      <c r="J69" s="22">
        <f>TRUNC(SUMIF(N68:N68, N67, J68:J68),0)</f>
        <v>0</v>
      </c>
      <c r="K69" s="19"/>
      <c r="L69" s="22">
        <f>F69+H69+J69</f>
        <v>34413</v>
      </c>
      <c r="M69" s="16" t="s">
        <v>42</v>
      </c>
      <c r="N69" s="1" t="s">
        <v>3288</v>
      </c>
      <c r="O69" s="1" t="s">
        <v>3288</v>
      </c>
      <c r="P69" s="1" t="s">
        <v>42</v>
      </c>
      <c r="Q69" s="1" t="s">
        <v>42</v>
      </c>
      <c r="R69" s="1" t="s">
        <v>42</v>
      </c>
      <c r="AV69" s="1" t="s">
        <v>42</v>
      </c>
      <c r="AW69" s="1" t="s">
        <v>42</v>
      </c>
      <c r="AX69" s="1" t="s">
        <v>42</v>
      </c>
      <c r="AY69" s="1" t="s">
        <v>42</v>
      </c>
      <c r="AZ69" s="1" t="s">
        <v>42</v>
      </c>
    </row>
    <row r="70" spans="1:52" ht="30" customHeight="1" x14ac:dyDescent="0.3">
      <c r="A70" s="17"/>
      <c r="B70" s="17"/>
      <c r="C70" s="17"/>
      <c r="D70" s="17"/>
      <c r="E70" s="19"/>
      <c r="F70" s="22"/>
      <c r="G70" s="19"/>
      <c r="H70" s="22"/>
      <c r="I70" s="19"/>
      <c r="J70" s="22"/>
      <c r="K70" s="19"/>
      <c r="L70" s="22"/>
      <c r="M70" s="17"/>
    </row>
    <row r="71" spans="1:52" ht="30" customHeight="1" x14ac:dyDescent="0.3">
      <c r="A71" s="13" t="s">
        <v>3333</v>
      </c>
      <c r="B71" s="14"/>
      <c r="C71" s="14"/>
      <c r="D71" s="14"/>
      <c r="E71" s="18"/>
      <c r="F71" s="21"/>
      <c r="G71" s="18"/>
      <c r="H71" s="21"/>
      <c r="I71" s="18"/>
      <c r="J71" s="21"/>
      <c r="K71" s="18"/>
      <c r="L71" s="21"/>
      <c r="M71" s="15"/>
      <c r="N71" s="1" t="s">
        <v>107</v>
      </c>
    </row>
    <row r="72" spans="1:52" ht="30" customHeight="1" x14ac:dyDescent="0.3">
      <c r="A72" s="16" t="s">
        <v>3335</v>
      </c>
      <c r="B72" s="16" t="s">
        <v>3279</v>
      </c>
      <c r="C72" s="16" t="s">
        <v>3275</v>
      </c>
      <c r="D72" s="17">
        <v>0.33</v>
      </c>
      <c r="E72" s="19">
        <f>단가대비표!O174</f>
        <v>0</v>
      </c>
      <c r="F72" s="22">
        <f>TRUNC(E72*D72,1)</f>
        <v>0</v>
      </c>
      <c r="G72" s="19">
        <f>단가대비표!P174</f>
        <v>222306</v>
      </c>
      <c r="H72" s="22">
        <f>TRUNC(G72*D72,1)</f>
        <v>73360.899999999994</v>
      </c>
      <c r="I72" s="19">
        <f>단가대비표!V174</f>
        <v>0</v>
      </c>
      <c r="J72" s="22">
        <f>TRUNC(I72*D72,1)</f>
        <v>0</v>
      </c>
      <c r="K72" s="19">
        <f t="shared" ref="K72:L76" si="7">TRUNC(E72+G72+I72,1)</f>
        <v>222306</v>
      </c>
      <c r="L72" s="22">
        <f t="shared" si="7"/>
        <v>73360.899999999994</v>
      </c>
      <c r="M72" s="16" t="s">
        <v>42</v>
      </c>
      <c r="N72" s="1" t="s">
        <v>107</v>
      </c>
      <c r="O72" s="1" t="s">
        <v>3336</v>
      </c>
      <c r="P72" s="1" t="s">
        <v>43</v>
      </c>
      <c r="Q72" s="1" t="s">
        <v>43</v>
      </c>
      <c r="R72" s="1" t="s">
        <v>46</v>
      </c>
      <c r="V72">
        <v>1</v>
      </c>
      <c r="AV72" s="1" t="s">
        <v>42</v>
      </c>
      <c r="AW72" s="1" t="s">
        <v>3337</v>
      </c>
      <c r="AX72" s="1" t="s">
        <v>42</v>
      </c>
      <c r="AY72" s="1" t="s">
        <v>42</v>
      </c>
      <c r="AZ72" s="1" t="s">
        <v>42</v>
      </c>
    </row>
    <row r="73" spans="1:52" ht="30" customHeight="1" x14ac:dyDescent="0.3">
      <c r="A73" s="16" t="s">
        <v>3292</v>
      </c>
      <c r="B73" s="16" t="s">
        <v>3279</v>
      </c>
      <c r="C73" s="16" t="s">
        <v>3275</v>
      </c>
      <c r="D73" s="17">
        <v>0.16</v>
      </c>
      <c r="E73" s="19">
        <f>단가대비표!O164</f>
        <v>0</v>
      </c>
      <c r="F73" s="22">
        <f>TRUNC(E73*D73,1)</f>
        <v>0</v>
      </c>
      <c r="G73" s="19">
        <f>단가대비표!P164</f>
        <v>172068</v>
      </c>
      <c r="H73" s="22">
        <f>TRUNC(G73*D73,1)</f>
        <v>27530.799999999999</v>
      </c>
      <c r="I73" s="19">
        <f>단가대비표!V164</f>
        <v>0</v>
      </c>
      <c r="J73" s="22">
        <f>TRUNC(I73*D73,1)</f>
        <v>0</v>
      </c>
      <c r="K73" s="19">
        <f t="shared" si="7"/>
        <v>172068</v>
      </c>
      <c r="L73" s="22">
        <f t="shared" si="7"/>
        <v>27530.799999999999</v>
      </c>
      <c r="M73" s="16" t="s">
        <v>42</v>
      </c>
      <c r="N73" s="1" t="s">
        <v>107</v>
      </c>
      <c r="O73" s="1" t="s">
        <v>3293</v>
      </c>
      <c r="P73" s="1" t="s">
        <v>43</v>
      </c>
      <c r="Q73" s="1" t="s">
        <v>43</v>
      </c>
      <c r="R73" s="1" t="s">
        <v>46</v>
      </c>
      <c r="V73">
        <v>1</v>
      </c>
      <c r="AV73" s="1" t="s">
        <v>42</v>
      </c>
      <c r="AW73" s="1" t="s">
        <v>3338</v>
      </c>
      <c r="AX73" s="1" t="s">
        <v>42</v>
      </c>
      <c r="AY73" s="1" t="s">
        <v>42</v>
      </c>
      <c r="AZ73" s="1" t="s">
        <v>42</v>
      </c>
    </row>
    <row r="74" spans="1:52" ht="30" customHeight="1" x14ac:dyDescent="0.3">
      <c r="A74" s="16" t="s">
        <v>3339</v>
      </c>
      <c r="B74" s="16" t="s">
        <v>3283</v>
      </c>
      <c r="C74" s="16" t="s">
        <v>3284</v>
      </c>
      <c r="D74" s="17">
        <v>1</v>
      </c>
      <c r="E74" s="19">
        <f>TRUNC(SUMIF(V72:V76, RIGHTB(O74, 1), H72:H76)*U74, 2)</f>
        <v>1008.91</v>
      </c>
      <c r="F74" s="22">
        <f>TRUNC(E74*D74,1)</f>
        <v>1008.9</v>
      </c>
      <c r="G74" s="19">
        <v>0</v>
      </c>
      <c r="H74" s="22">
        <f>TRUNC(G74*D74,1)</f>
        <v>0</v>
      </c>
      <c r="I74" s="19">
        <v>0</v>
      </c>
      <c r="J74" s="22">
        <f>TRUNC(I74*D74,1)</f>
        <v>0</v>
      </c>
      <c r="K74" s="19">
        <f t="shared" si="7"/>
        <v>1008.9</v>
      </c>
      <c r="L74" s="22">
        <f t="shared" si="7"/>
        <v>1008.9</v>
      </c>
      <c r="M74" s="16" t="s">
        <v>42</v>
      </c>
      <c r="N74" s="1" t="s">
        <v>107</v>
      </c>
      <c r="O74" s="1" t="s">
        <v>3285</v>
      </c>
      <c r="P74" s="1" t="s">
        <v>43</v>
      </c>
      <c r="Q74" s="1" t="s">
        <v>43</v>
      </c>
      <c r="R74" s="1" t="s">
        <v>43</v>
      </c>
      <c r="S74">
        <v>1</v>
      </c>
      <c r="T74">
        <v>0</v>
      </c>
      <c r="U74">
        <v>0.01</v>
      </c>
      <c r="AV74" s="1" t="s">
        <v>42</v>
      </c>
      <c r="AW74" s="1" t="s">
        <v>3340</v>
      </c>
      <c r="AX74" s="1" t="s">
        <v>42</v>
      </c>
      <c r="AY74" s="1" t="s">
        <v>42</v>
      </c>
      <c r="AZ74" s="1" t="s">
        <v>42</v>
      </c>
    </row>
    <row r="75" spans="1:52" ht="30" customHeight="1" x14ac:dyDescent="0.3">
      <c r="A75" s="16" t="s">
        <v>1070</v>
      </c>
      <c r="B75" s="16" t="s">
        <v>1074</v>
      </c>
      <c r="C75" s="16" t="s">
        <v>820</v>
      </c>
      <c r="D75" s="17">
        <v>0.3</v>
      </c>
      <c r="E75" s="19">
        <f>일위대가목록!E324</f>
        <v>15474</v>
      </c>
      <c r="F75" s="22">
        <f>TRUNC(E75*D75,1)</f>
        <v>4642.2</v>
      </c>
      <c r="G75" s="19">
        <f>일위대가목록!F324</f>
        <v>59020</v>
      </c>
      <c r="H75" s="22">
        <f>TRUNC(G75*D75,1)</f>
        <v>17706</v>
      </c>
      <c r="I75" s="19">
        <f>일위대가목록!G324</f>
        <v>3491</v>
      </c>
      <c r="J75" s="22">
        <f>TRUNC(I75*D75,1)</f>
        <v>1047.3</v>
      </c>
      <c r="K75" s="19">
        <f t="shared" si="7"/>
        <v>77985</v>
      </c>
      <c r="L75" s="22">
        <f t="shared" si="7"/>
        <v>23395.5</v>
      </c>
      <c r="M75" s="16" t="s">
        <v>1075</v>
      </c>
      <c r="N75" s="1" t="s">
        <v>107</v>
      </c>
      <c r="O75" s="1" t="s">
        <v>1076</v>
      </c>
      <c r="P75" s="1" t="s">
        <v>46</v>
      </c>
      <c r="Q75" s="1" t="s">
        <v>43</v>
      </c>
      <c r="R75" s="1" t="s">
        <v>43</v>
      </c>
      <c r="AV75" s="1" t="s">
        <v>42</v>
      </c>
      <c r="AW75" s="1" t="s">
        <v>3341</v>
      </c>
      <c r="AX75" s="1" t="s">
        <v>42</v>
      </c>
      <c r="AY75" s="1" t="s">
        <v>42</v>
      </c>
      <c r="AZ75" s="1" t="s">
        <v>42</v>
      </c>
    </row>
    <row r="76" spans="1:52" ht="30" customHeight="1" x14ac:dyDescent="0.3">
      <c r="A76" s="16" t="s">
        <v>1066</v>
      </c>
      <c r="B76" s="16" t="s">
        <v>1067</v>
      </c>
      <c r="C76" s="16" t="s">
        <v>820</v>
      </c>
      <c r="D76" s="17">
        <v>1.26</v>
      </c>
      <c r="E76" s="19">
        <f>일위대가목록!E322</f>
        <v>0</v>
      </c>
      <c r="F76" s="22">
        <f>TRUNC(E76*D76,1)</f>
        <v>0</v>
      </c>
      <c r="G76" s="19">
        <f>일위대가목록!F322</f>
        <v>0</v>
      </c>
      <c r="H76" s="22">
        <f>TRUNC(G76*D76,1)</f>
        <v>0</v>
      </c>
      <c r="I76" s="19">
        <f>일위대가목록!G322</f>
        <v>494</v>
      </c>
      <c r="J76" s="22">
        <f>TRUNC(I76*D76,1)</f>
        <v>622.4</v>
      </c>
      <c r="K76" s="19">
        <f t="shared" si="7"/>
        <v>494</v>
      </c>
      <c r="L76" s="22">
        <f t="shared" si="7"/>
        <v>622.4</v>
      </c>
      <c r="M76" s="16" t="s">
        <v>1068</v>
      </c>
      <c r="N76" s="1" t="s">
        <v>107</v>
      </c>
      <c r="O76" s="1" t="s">
        <v>1069</v>
      </c>
      <c r="P76" s="1" t="s">
        <v>46</v>
      </c>
      <c r="Q76" s="1" t="s">
        <v>43</v>
      </c>
      <c r="R76" s="1" t="s">
        <v>43</v>
      </c>
      <c r="AV76" s="1" t="s">
        <v>42</v>
      </c>
      <c r="AW76" s="1" t="s">
        <v>3342</v>
      </c>
      <c r="AX76" s="1" t="s">
        <v>42</v>
      </c>
      <c r="AY76" s="1" t="s">
        <v>42</v>
      </c>
      <c r="AZ76" s="1" t="s">
        <v>42</v>
      </c>
    </row>
    <row r="77" spans="1:52" ht="30" customHeight="1" x14ac:dyDescent="0.3">
      <c r="A77" s="16" t="s">
        <v>3287</v>
      </c>
      <c r="B77" s="16" t="s">
        <v>42</v>
      </c>
      <c r="C77" s="16" t="s">
        <v>42</v>
      </c>
      <c r="D77" s="17"/>
      <c r="E77" s="19"/>
      <c r="F77" s="22">
        <f>TRUNC(SUMIF(N72:N76, N71, F72:F76),0)</f>
        <v>5651</v>
      </c>
      <c r="G77" s="19"/>
      <c r="H77" s="22">
        <f>TRUNC(SUMIF(N72:N76, N71, H72:H76),0)</f>
        <v>118597</v>
      </c>
      <c r="I77" s="19"/>
      <c r="J77" s="22">
        <f>TRUNC(SUMIF(N72:N76, N71, J72:J76),0)</f>
        <v>1669</v>
      </c>
      <c r="K77" s="19"/>
      <c r="L77" s="22">
        <f>F77+H77+J77</f>
        <v>125917</v>
      </c>
      <c r="M77" s="16" t="s">
        <v>42</v>
      </c>
      <c r="N77" s="1" t="s">
        <v>3288</v>
      </c>
      <c r="O77" s="1" t="s">
        <v>3288</v>
      </c>
      <c r="P77" s="1" t="s">
        <v>42</v>
      </c>
      <c r="Q77" s="1" t="s">
        <v>42</v>
      </c>
      <c r="R77" s="1" t="s">
        <v>42</v>
      </c>
      <c r="AV77" s="1" t="s">
        <v>42</v>
      </c>
      <c r="AW77" s="1" t="s">
        <v>42</v>
      </c>
      <c r="AX77" s="1" t="s">
        <v>42</v>
      </c>
      <c r="AY77" s="1" t="s">
        <v>42</v>
      </c>
      <c r="AZ77" s="1" t="s">
        <v>42</v>
      </c>
    </row>
    <row r="78" spans="1:52" ht="30" customHeight="1" x14ac:dyDescent="0.3">
      <c r="A78" s="17"/>
      <c r="B78" s="17"/>
      <c r="C78" s="17"/>
      <c r="D78" s="17"/>
      <c r="E78" s="19"/>
      <c r="F78" s="22"/>
      <c r="G78" s="19"/>
      <c r="H78" s="22"/>
      <c r="I78" s="19"/>
      <c r="J78" s="22"/>
      <c r="K78" s="19"/>
      <c r="L78" s="22"/>
      <c r="M78" s="17"/>
    </row>
    <row r="79" spans="1:52" ht="30" customHeight="1" x14ac:dyDescent="0.3">
      <c r="A79" s="13" t="s">
        <v>3343</v>
      </c>
      <c r="B79" s="14"/>
      <c r="C79" s="14"/>
      <c r="D79" s="14"/>
      <c r="E79" s="18"/>
      <c r="F79" s="21"/>
      <c r="G79" s="18"/>
      <c r="H79" s="21"/>
      <c r="I79" s="18"/>
      <c r="J79" s="21"/>
      <c r="K79" s="18"/>
      <c r="L79" s="21"/>
      <c r="M79" s="15"/>
      <c r="N79" s="1" t="s">
        <v>112</v>
      </c>
    </row>
    <row r="80" spans="1:52" ht="30" customHeight="1" x14ac:dyDescent="0.3">
      <c r="A80" s="16" t="s">
        <v>3335</v>
      </c>
      <c r="B80" s="16" t="s">
        <v>3279</v>
      </c>
      <c r="C80" s="16" t="s">
        <v>3275</v>
      </c>
      <c r="D80" s="17">
        <v>0.41</v>
      </c>
      <c r="E80" s="19">
        <f>단가대비표!O174</f>
        <v>0</v>
      </c>
      <c r="F80" s="22">
        <f>TRUNC(E80*D80,1)</f>
        <v>0</v>
      </c>
      <c r="G80" s="19">
        <f>단가대비표!P174</f>
        <v>222306</v>
      </c>
      <c r="H80" s="22">
        <f>TRUNC(G80*D80,1)</f>
        <v>91145.4</v>
      </c>
      <c r="I80" s="19">
        <f>단가대비표!V174</f>
        <v>0</v>
      </c>
      <c r="J80" s="22">
        <f>TRUNC(I80*D80,1)</f>
        <v>0</v>
      </c>
      <c r="K80" s="19">
        <f t="shared" ref="K80:L84" si="8">TRUNC(E80+G80+I80,1)</f>
        <v>222306</v>
      </c>
      <c r="L80" s="22">
        <f t="shared" si="8"/>
        <v>91145.4</v>
      </c>
      <c r="M80" s="16" t="s">
        <v>42</v>
      </c>
      <c r="N80" s="1" t="s">
        <v>112</v>
      </c>
      <c r="O80" s="1" t="s">
        <v>3336</v>
      </c>
      <c r="P80" s="1" t="s">
        <v>43</v>
      </c>
      <c r="Q80" s="1" t="s">
        <v>43</v>
      </c>
      <c r="R80" s="1" t="s">
        <v>46</v>
      </c>
      <c r="V80">
        <v>1</v>
      </c>
      <c r="AV80" s="1" t="s">
        <v>42</v>
      </c>
      <c r="AW80" s="1" t="s">
        <v>3344</v>
      </c>
      <c r="AX80" s="1" t="s">
        <v>42</v>
      </c>
      <c r="AY80" s="1" t="s">
        <v>42</v>
      </c>
      <c r="AZ80" s="1" t="s">
        <v>42</v>
      </c>
    </row>
    <row r="81" spans="1:52" ht="30" customHeight="1" x14ac:dyDescent="0.3">
      <c r="A81" s="16" t="s">
        <v>3292</v>
      </c>
      <c r="B81" s="16" t="s">
        <v>3279</v>
      </c>
      <c r="C81" s="16" t="s">
        <v>3275</v>
      </c>
      <c r="D81" s="17">
        <v>0.21</v>
      </c>
      <c r="E81" s="19">
        <f>단가대비표!O164</f>
        <v>0</v>
      </c>
      <c r="F81" s="22">
        <f>TRUNC(E81*D81,1)</f>
        <v>0</v>
      </c>
      <c r="G81" s="19">
        <f>단가대비표!P164</f>
        <v>172068</v>
      </c>
      <c r="H81" s="22">
        <f>TRUNC(G81*D81,1)</f>
        <v>36134.199999999997</v>
      </c>
      <c r="I81" s="19">
        <f>단가대비표!V164</f>
        <v>0</v>
      </c>
      <c r="J81" s="22">
        <f>TRUNC(I81*D81,1)</f>
        <v>0</v>
      </c>
      <c r="K81" s="19">
        <f t="shared" si="8"/>
        <v>172068</v>
      </c>
      <c r="L81" s="22">
        <f t="shared" si="8"/>
        <v>36134.199999999997</v>
      </c>
      <c r="M81" s="16" t="s">
        <v>42</v>
      </c>
      <c r="N81" s="1" t="s">
        <v>112</v>
      </c>
      <c r="O81" s="1" t="s">
        <v>3293</v>
      </c>
      <c r="P81" s="1" t="s">
        <v>43</v>
      </c>
      <c r="Q81" s="1" t="s">
        <v>43</v>
      </c>
      <c r="R81" s="1" t="s">
        <v>46</v>
      </c>
      <c r="V81">
        <v>1</v>
      </c>
      <c r="AV81" s="1" t="s">
        <v>42</v>
      </c>
      <c r="AW81" s="1" t="s">
        <v>3345</v>
      </c>
      <c r="AX81" s="1" t="s">
        <v>42</v>
      </c>
      <c r="AY81" s="1" t="s">
        <v>42</v>
      </c>
      <c r="AZ81" s="1" t="s">
        <v>42</v>
      </c>
    </row>
    <row r="82" spans="1:52" ht="30" customHeight="1" x14ac:dyDescent="0.3">
      <c r="A82" s="16" t="s">
        <v>3339</v>
      </c>
      <c r="B82" s="16" t="s">
        <v>3283</v>
      </c>
      <c r="C82" s="16" t="s">
        <v>3284</v>
      </c>
      <c r="D82" s="17">
        <v>1</v>
      </c>
      <c r="E82" s="19">
        <f>TRUNC(SUMIF(V80:V84, RIGHTB(O82, 1), H80:H84)*U82, 2)</f>
        <v>1272.79</v>
      </c>
      <c r="F82" s="22">
        <f>TRUNC(E82*D82,1)</f>
        <v>1272.7</v>
      </c>
      <c r="G82" s="19">
        <v>0</v>
      </c>
      <c r="H82" s="22">
        <f>TRUNC(G82*D82,1)</f>
        <v>0</v>
      </c>
      <c r="I82" s="19">
        <v>0</v>
      </c>
      <c r="J82" s="22">
        <f>TRUNC(I82*D82,1)</f>
        <v>0</v>
      </c>
      <c r="K82" s="19">
        <f t="shared" si="8"/>
        <v>1272.7</v>
      </c>
      <c r="L82" s="22">
        <f t="shared" si="8"/>
        <v>1272.7</v>
      </c>
      <c r="M82" s="16" t="s">
        <v>42</v>
      </c>
      <c r="N82" s="1" t="s">
        <v>112</v>
      </c>
      <c r="O82" s="1" t="s">
        <v>3285</v>
      </c>
      <c r="P82" s="1" t="s">
        <v>43</v>
      </c>
      <c r="Q82" s="1" t="s">
        <v>43</v>
      </c>
      <c r="R82" s="1" t="s">
        <v>43</v>
      </c>
      <c r="S82">
        <v>1</v>
      </c>
      <c r="T82">
        <v>0</v>
      </c>
      <c r="U82">
        <v>0.01</v>
      </c>
      <c r="AV82" s="1" t="s">
        <v>42</v>
      </c>
      <c r="AW82" s="1" t="s">
        <v>3346</v>
      </c>
      <c r="AX82" s="1" t="s">
        <v>42</v>
      </c>
      <c r="AY82" s="1" t="s">
        <v>42</v>
      </c>
      <c r="AZ82" s="1" t="s">
        <v>42</v>
      </c>
    </row>
    <row r="83" spans="1:52" ht="30" customHeight="1" x14ac:dyDescent="0.3">
      <c r="A83" s="16" t="s">
        <v>1070</v>
      </c>
      <c r="B83" s="16" t="s">
        <v>1074</v>
      </c>
      <c r="C83" s="16" t="s">
        <v>820</v>
      </c>
      <c r="D83" s="17">
        <v>0.48</v>
      </c>
      <c r="E83" s="19">
        <f>일위대가목록!E324</f>
        <v>15474</v>
      </c>
      <c r="F83" s="22">
        <f>TRUNC(E83*D83,1)</f>
        <v>7427.5</v>
      </c>
      <c r="G83" s="19">
        <f>일위대가목록!F324</f>
        <v>59020</v>
      </c>
      <c r="H83" s="22">
        <f>TRUNC(G83*D83,1)</f>
        <v>28329.599999999999</v>
      </c>
      <c r="I83" s="19">
        <f>일위대가목록!G324</f>
        <v>3491</v>
      </c>
      <c r="J83" s="22">
        <f>TRUNC(I83*D83,1)</f>
        <v>1675.6</v>
      </c>
      <c r="K83" s="19">
        <f t="shared" si="8"/>
        <v>77985</v>
      </c>
      <c r="L83" s="22">
        <f t="shared" si="8"/>
        <v>37432.699999999997</v>
      </c>
      <c r="M83" s="16" t="s">
        <v>1075</v>
      </c>
      <c r="N83" s="1" t="s">
        <v>112</v>
      </c>
      <c r="O83" s="1" t="s">
        <v>1076</v>
      </c>
      <c r="P83" s="1" t="s">
        <v>46</v>
      </c>
      <c r="Q83" s="1" t="s">
        <v>43</v>
      </c>
      <c r="R83" s="1" t="s">
        <v>43</v>
      </c>
      <c r="AV83" s="1" t="s">
        <v>42</v>
      </c>
      <c r="AW83" s="1" t="s">
        <v>3347</v>
      </c>
      <c r="AX83" s="1" t="s">
        <v>42</v>
      </c>
      <c r="AY83" s="1" t="s">
        <v>42</v>
      </c>
      <c r="AZ83" s="1" t="s">
        <v>42</v>
      </c>
    </row>
    <row r="84" spans="1:52" ht="30" customHeight="1" x14ac:dyDescent="0.3">
      <c r="A84" s="16" t="s">
        <v>1066</v>
      </c>
      <c r="B84" s="16" t="s">
        <v>1067</v>
      </c>
      <c r="C84" s="16" t="s">
        <v>820</v>
      </c>
      <c r="D84" s="17">
        <v>1.68</v>
      </c>
      <c r="E84" s="19">
        <f>일위대가목록!E322</f>
        <v>0</v>
      </c>
      <c r="F84" s="22">
        <f>TRUNC(E84*D84,1)</f>
        <v>0</v>
      </c>
      <c r="G84" s="19">
        <f>일위대가목록!F322</f>
        <v>0</v>
      </c>
      <c r="H84" s="22">
        <f>TRUNC(G84*D84,1)</f>
        <v>0</v>
      </c>
      <c r="I84" s="19">
        <f>일위대가목록!G322</f>
        <v>494</v>
      </c>
      <c r="J84" s="22">
        <f>TRUNC(I84*D84,1)</f>
        <v>829.9</v>
      </c>
      <c r="K84" s="19">
        <f t="shared" si="8"/>
        <v>494</v>
      </c>
      <c r="L84" s="22">
        <f t="shared" si="8"/>
        <v>829.9</v>
      </c>
      <c r="M84" s="16" t="s">
        <v>1068</v>
      </c>
      <c r="N84" s="1" t="s">
        <v>112</v>
      </c>
      <c r="O84" s="1" t="s">
        <v>1069</v>
      </c>
      <c r="P84" s="1" t="s">
        <v>46</v>
      </c>
      <c r="Q84" s="1" t="s">
        <v>43</v>
      </c>
      <c r="R84" s="1" t="s">
        <v>43</v>
      </c>
      <c r="AV84" s="1" t="s">
        <v>42</v>
      </c>
      <c r="AW84" s="1" t="s">
        <v>3348</v>
      </c>
      <c r="AX84" s="1" t="s">
        <v>42</v>
      </c>
      <c r="AY84" s="1" t="s">
        <v>42</v>
      </c>
      <c r="AZ84" s="1" t="s">
        <v>42</v>
      </c>
    </row>
    <row r="85" spans="1:52" ht="30" customHeight="1" x14ac:dyDescent="0.3">
      <c r="A85" s="16" t="s">
        <v>3287</v>
      </c>
      <c r="B85" s="16" t="s">
        <v>42</v>
      </c>
      <c r="C85" s="16" t="s">
        <v>42</v>
      </c>
      <c r="D85" s="17"/>
      <c r="E85" s="19"/>
      <c r="F85" s="22">
        <f>TRUNC(SUMIF(N80:N84, N79, F80:F84),0)</f>
        <v>8700</v>
      </c>
      <c r="G85" s="19"/>
      <c r="H85" s="22">
        <f>TRUNC(SUMIF(N80:N84, N79, H80:H84),0)</f>
        <v>155609</v>
      </c>
      <c r="I85" s="19"/>
      <c r="J85" s="22">
        <f>TRUNC(SUMIF(N80:N84, N79, J80:J84),0)</f>
        <v>2505</v>
      </c>
      <c r="K85" s="19"/>
      <c r="L85" s="22">
        <f>F85+H85+J85</f>
        <v>166814</v>
      </c>
      <c r="M85" s="16" t="s">
        <v>42</v>
      </c>
      <c r="N85" s="1" t="s">
        <v>3288</v>
      </c>
      <c r="O85" s="1" t="s">
        <v>3288</v>
      </c>
      <c r="P85" s="1" t="s">
        <v>42</v>
      </c>
      <c r="Q85" s="1" t="s">
        <v>42</v>
      </c>
      <c r="R85" s="1" t="s">
        <v>42</v>
      </c>
      <c r="AV85" s="1" t="s">
        <v>42</v>
      </c>
      <c r="AW85" s="1" t="s">
        <v>42</v>
      </c>
      <c r="AX85" s="1" t="s">
        <v>42</v>
      </c>
      <c r="AY85" s="1" t="s">
        <v>42</v>
      </c>
      <c r="AZ85" s="1" t="s">
        <v>42</v>
      </c>
    </row>
    <row r="86" spans="1:52" ht="30" customHeight="1" x14ac:dyDescent="0.3">
      <c r="A86" s="17"/>
      <c r="B86" s="17"/>
      <c r="C86" s="17"/>
      <c r="D86" s="17"/>
      <c r="E86" s="19"/>
      <c r="F86" s="22"/>
      <c r="G86" s="19"/>
      <c r="H86" s="22"/>
      <c r="I86" s="19"/>
      <c r="J86" s="22"/>
      <c r="K86" s="19"/>
      <c r="L86" s="22"/>
      <c r="M86" s="17"/>
    </row>
    <row r="87" spans="1:52" ht="30" customHeight="1" x14ac:dyDescent="0.3">
      <c r="A87" s="13" t="s">
        <v>3349</v>
      </c>
      <c r="B87" s="14"/>
      <c r="C87" s="14"/>
      <c r="D87" s="14"/>
      <c r="E87" s="18"/>
      <c r="F87" s="21"/>
      <c r="G87" s="18"/>
      <c r="H87" s="21"/>
      <c r="I87" s="18"/>
      <c r="J87" s="21"/>
      <c r="K87" s="18"/>
      <c r="L87" s="21"/>
      <c r="M87" s="15"/>
      <c r="N87" s="1" t="s">
        <v>115</v>
      </c>
    </row>
    <row r="88" spans="1:52" ht="30" customHeight="1" x14ac:dyDescent="0.3">
      <c r="A88" s="16" t="s">
        <v>3335</v>
      </c>
      <c r="B88" s="16" t="s">
        <v>3279</v>
      </c>
      <c r="C88" s="16" t="s">
        <v>3275</v>
      </c>
      <c r="D88" s="17">
        <v>0.57999999999999996</v>
      </c>
      <c r="E88" s="19">
        <f>단가대비표!O174</f>
        <v>0</v>
      </c>
      <c r="F88" s="22">
        <f>TRUNC(E88*D88,1)</f>
        <v>0</v>
      </c>
      <c r="G88" s="19">
        <f>단가대비표!P174</f>
        <v>222306</v>
      </c>
      <c r="H88" s="22">
        <f>TRUNC(G88*D88,1)</f>
        <v>128937.4</v>
      </c>
      <c r="I88" s="19">
        <f>단가대비표!V174</f>
        <v>0</v>
      </c>
      <c r="J88" s="22">
        <f>TRUNC(I88*D88,1)</f>
        <v>0</v>
      </c>
      <c r="K88" s="19">
        <f t="shared" ref="K88:L92" si="9">TRUNC(E88+G88+I88,1)</f>
        <v>222306</v>
      </c>
      <c r="L88" s="22">
        <f t="shared" si="9"/>
        <v>128937.4</v>
      </c>
      <c r="M88" s="16" t="s">
        <v>42</v>
      </c>
      <c r="N88" s="1" t="s">
        <v>115</v>
      </c>
      <c r="O88" s="1" t="s">
        <v>3336</v>
      </c>
      <c r="P88" s="1" t="s">
        <v>43</v>
      </c>
      <c r="Q88" s="1" t="s">
        <v>43</v>
      </c>
      <c r="R88" s="1" t="s">
        <v>46</v>
      </c>
      <c r="V88">
        <v>1</v>
      </c>
      <c r="AV88" s="1" t="s">
        <v>42</v>
      </c>
      <c r="AW88" s="1" t="s">
        <v>3350</v>
      </c>
      <c r="AX88" s="1" t="s">
        <v>42</v>
      </c>
      <c r="AY88" s="1" t="s">
        <v>42</v>
      </c>
      <c r="AZ88" s="1" t="s">
        <v>42</v>
      </c>
    </row>
    <row r="89" spans="1:52" ht="30" customHeight="1" x14ac:dyDescent="0.3">
      <c r="A89" s="16" t="s">
        <v>3292</v>
      </c>
      <c r="B89" s="16" t="s">
        <v>3279</v>
      </c>
      <c r="C89" s="16" t="s">
        <v>3275</v>
      </c>
      <c r="D89" s="17">
        <v>0.28999999999999998</v>
      </c>
      <c r="E89" s="19">
        <f>단가대비표!O164</f>
        <v>0</v>
      </c>
      <c r="F89" s="22">
        <f>TRUNC(E89*D89,1)</f>
        <v>0</v>
      </c>
      <c r="G89" s="19">
        <f>단가대비표!P164</f>
        <v>172068</v>
      </c>
      <c r="H89" s="22">
        <f>TRUNC(G89*D89,1)</f>
        <v>49899.7</v>
      </c>
      <c r="I89" s="19">
        <f>단가대비표!V164</f>
        <v>0</v>
      </c>
      <c r="J89" s="22">
        <f>TRUNC(I89*D89,1)</f>
        <v>0</v>
      </c>
      <c r="K89" s="19">
        <f t="shared" si="9"/>
        <v>172068</v>
      </c>
      <c r="L89" s="22">
        <f t="shared" si="9"/>
        <v>49899.7</v>
      </c>
      <c r="M89" s="16" t="s">
        <v>42</v>
      </c>
      <c r="N89" s="1" t="s">
        <v>115</v>
      </c>
      <c r="O89" s="1" t="s">
        <v>3293</v>
      </c>
      <c r="P89" s="1" t="s">
        <v>43</v>
      </c>
      <c r="Q89" s="1" t="s">
        <v>43</v>
      </c>
      <c r="R89" s="1" t="s">
        <v>46</v>
      </c>
      <c r="V89">
        <v>1</v>
      </c>
      <c r="AV89" s="1" t="s">
        <v>42</v>
      </c>
      <c r="AW89" s="1" t="s">
        <v>3351</v>
      </c>
      <c r="AX89" s="1" t="s">
        <v>42</v>
      </c>
      <c r="AY89" s="1" t="s">
        <v>42</v>
      </c>
      <c r="AZ89" s="1" t="s">
        <v>42</v>
      </c>
    </row>
    <row r="90" spans="1:52" ht="30" customHeight="1" x14ac:dyDescent="0.3">
      <c r="A90" s="16" t="s">
        <v>3339</v>
      </c>
      <c r="B90" s="16" t="s">
        <v>3283</v>
      </c>
      <c r="C90" s="16" t="s">
        <v>3284</v>
      </c>
      <c r="D90" s="17">
        <v>1</v>
      </c>
      <c r="E90" s="19">
        <f>TRUNC(SUMIF(V88:V92, RIGHTB(O90, 1), H88:H92)*U90, 2)</f>
        <v>1788.37</v>
      </c>
      <c r="F90" s="22">
        <f>TRUNC(E90*D90,1)</f>
        <v>1788.3</v>
      </c>
      <c r="G90" s="19">
        <v>0</v>
      </c>
      <c r="H90" s="22">
        <f>TRUNC(G90*D90,1)</f>
        <v>0</v>
      </c>
      <c r="I90" s="19">
        <v>0</v>
      </c>
      <c r="J90" s="22">
        <f>TRUNC(I90*D90,1)</f>
        <v>0</v>
      </c>
      <c r="K90" s="19">
        <f t="shared" si="9"/>
        <v>1788.3</v>
      </c>
      <c r="L90" s="22">
        <f t="shared" si="9"/>
        <v>1788.3</v>
      </c>
      <c r="M90" s="16" t="s">
        <v>42</v>
      </c>
      <c r="N90" s="1" t="s">
        <v>115</v>
      </c>
      <c r="O90" s="1" t="s">
        <v>3285</v>
      </c>
      <c r="P90" s="1" t="s">
        <v>43</v>
      </c>
      <c r="Q90" s="1" t="s">
        <v>43</v>
      </c>
      <c r="R90" s="1" t="s">
        <v>43</v>
      </c>
      <c r="S90">
        <v>1</v>
      </c>
      <c r="T90">
        <v>0</v>
      </c>
      <c r="U90">
        <v>0.01</v>
      </c>
      <c r="AV90" s="1" t="s">
        <v>42</v>
      </c>
      <c r="AW90" s="1" t="s">
        <v>3352</v>
      </c>
      <c r="AX90" s="1" t="s">
        <v>42</v>
      </c>
      <c r="AY90" s="1" t="s">
        <v>42</v>
      </c>
      <c r="AZ90" s="1" t="s">
        <v>42</v>
      </c>
    </row>
    <row r="91" spans="1:52" ht="30" customHeight="1" x14ac:dyDescent="0.3">
      <c r="A91" s="16" t="s">
        <v>1070</v>
      </c>
      <c r="B91" s="16" t="s">
        <v>1074</v>
      </c>
      <c r="C91" s="16" t="s">
        <v>820</v>
      </c>
      <c r="D91" s="17">
        <v>0.6</v>
      </c>
      <c r="E91" s="19">
        <f>일위대가목록!E324</f>
        <v>15474</v>
      </c>
      <c r="F91" s="22">
        <f>TRUNC(E91*D91,1)</f>
        <v>9284.4</v>
      </c>
      <c r="G91" s="19">
        <f>일위대가목록!F324</f>
        <v>59020</v>
      </c>
      <c r="H91" s="22">
        <f>TRUNC(G91*D91,1)</f>
        <v>35412</v>
      </c>
      <c r="I91" s="19">
        <f>일위대가목록!G324</f>
        <v>3491</v>
      </c>
      <c r="J91" s="22">
        <f>TRUNC(I91*D91,1)</f>
        <v>2094.6</v>
      </c>
      <c r="K91" s="19">
        <f t="shared" si="9"/>
        <v>77985</v>
      </c>
      <c r="L91" s="22">
        <f t="shared" si="9"/>
        <v>46791</v>
      </c>
      <c r="M91" s="16" t="s">
        <v>1075</v>
      </c>
      <c r="N91" s="1" t="s">
        <v>115</v>
      </c>
      <c r="O91" s="1" t="s">
        <v>1076</v>
      </c>
      <c r="P91" s="1" t="s">
        <v>46</v>
      </c>
      <c r="Q91" s="1" t="s">
        <v>43</v>
      </c>
      <c r="R91" s="1" t="s">
        <v>43</v>
      </c>
      <c r="AV91" s="1" t="s">
        <v>42</v>
      </c>
      <c r="AW91" s="1" t="s">
        <v>3353</v>
      </c>
      <c r="AX91" s="1" t="s">
        <v>42</v>
      </c>
      <c r="AY91" s="1" t="s">
        <v>42</v>
      </c>
      <c r="AZ91" s="1" t="s">
        <v>42</v>
      </c>
    </row>
    <row r="92" spans="1:52" ht="30" customHeight="1" x14ac:dyDescent="0.3">
      <c r="A92" s="16" t="s">
        <v>1066</v>
      </c>
      <c r="B92" s="16" t="s">
        <v>1067</v>
      </c>
      <c r="C92" s="16" t="s">
        <v>820</v>
      </c>
      <c r="D92" s="17">
        <v>2.4</v>
      </c>
      <c r="E92" s="19">
        <f>일위대가목록!E322</f>
        <v>0</v>
      </c>
      <c r="F92" s="22">
        <f>TRUNC(E92*D92,1)</f>
        <v>0</v>
      </c>
      <c r="G92" s="19">
        <f>일위대가목록!F322</f>
        <v>0</v>
      </c>
      <c r="H92" s="22">
        <f>TRUNC(G92*D92,1)</f>
        <v>0</v>
      </c>
      <c r="I92" s="19">
        <f>일위대가목록!G322</f>
        <v>494</v>
      </c>
      <c r="J92" s="22">
        <f>TRUNC(I92*D92,1)</f>
        <v>1185.5999999999999</v>
      </c>
      <c r="K92" s="19">
        <f t="shared" si="9"/>
        <v>494</v>
      </c>
      <c r="L92" s="22">
        <f t="shared" si="9"/>
        <v>1185.5999999999999</v>
      </c>
      <c r="M92" s="16" t="s">
        <v>1068</v>
      </c>
      <c r="N92" s="1" t="s">
        <v>115</v>
      </c>
      <c r="O92" s="1" t="s">
        <v>1069</v>
      </c>
      <c r="P92" s="1" t="s">
        <v>46</v>
      </c>
      <c r="Q92" s="1" t="s">
        <v>43</v>
      </c>
      <c r="R92" s="1" t="s">
        <v>43</v>
      </c>
      <c r="AV92" s="1" t="s">
        <v>42</v>
      </c>
      <c r="AW92" s="1" t="s">
        <v>3354</v>
      </c>
      <c r="AX92" s="1" t="s">
        <v>42</v>
      </c>
      <c r="AY92" s="1" t="s">
        <v>42</v>
      </c>
      <c r="AZ92" s="1" t="s">
        <v>42</v>
      </c>
    </row>
    <row r="93" spans="1:52" ht="30" customHeight="1" x14ac:dyDescent="0.3">
      <c r="A93" s="16" t="s">
        <v>3287</v>
      </c>
      <c r="B93" s="16" t="s">
        <v>42</v>
      </c>
      <c r="C93" s="16" t="s">
        <v>42</v>
      </c>
      <c r="D93" s="17"/>
      <c r="E93" s="19"/>
      <c r="F93" s="22">
        <f>TRUNC(SUMIF(N88:N92, N87, F88:F92),0)</f>
        <v>11072</v>
      </c>
      <c r="G93" s="19"/>
      <c r="H93" s="22">
        <f>TRUNC(SUMIF(N88:N92, N87, H88:H92),0)</f>
        <v>214249</v>
      </c>
      <c r="I93" s="19"/>
      <c r="J93" s="22">
        <f>TRUNC(SUMIF(N88:N92, N87, J88:J92),0)</f>
        <v>3280</v>
      </c>
      <c r="K93" s="19"/>
      <c r="L93" s="22">
        <f>F93+H93+J93</f>
        <v>228601</v>
      </c>
      <c r="M93" s="16" t="s">
        <v>42</v>
      </c>
      <c r="N93" s="1" t="s">
        <v>3288</v>
      </c>
      <c r="O93" s="1" t="s">
        <v>3288</v>
      </c>
      <c r="P93" s="1" t="s">
        <v>42</v>
      </c>
      <c r="Q93" s="1" t="s">
        <v>42</v>
      </c>
      <c r="R93" s="1" t="s">
        <v>42</v>
      </c>
      <c r="AV93" s="1" t="s">
        <v>42</v>
      </c>
      <c r="AW93" s="1" t="s">
        <v>42</v>
      </c>
      <c r="AX93" s="1" t="s">
        <v>42</v>
      </c>
      <c r="AY93" s="1" t="s">
        <v>42</v>
      </c>
      <c r="AZ93" s="1" t="s">
        <v>42</v>
      </c>
    </row>
    <row r="94" spans="1:52" ht="30" customHeight="1" x14ac:dyDescent="0.3">
      <c r="A94" s="17"/>
      <c r="B94" s="17"/>
      <c r="C94" s="17"/>
      <c r="D94" s="17"/>
      <c r="E94" s="19"/>
      <c r="F94" s="22"/>
      <c r="G94" s="19"/>
      <c r="H94" s="22"/>
      <c r="I94" s="19"/>
      <c r="J94" s="22"/>
      <c r="K94" s="19"/>
      <c r="L94" s="22"/>
      <c r="M94" s="17"/>
    </row>
    <row r="95" spans="1:52" ht="30" customHeight="1" x14ac:dyDescent="0.3">
      <c r="A95" s="13" t="s">
        <v>3355</v>
      </c>
      <c r="B95" s="14"/>
      <c r="C95" s="14"/>
      <c r="D95" s="14"/>
      <c r="E95" s="18"/>
      <c r="F95" s="21"/>
      <c r="G95" s="18"/>
      <c r="H95" s="21"/>
      <c r="I95" s="18"/>
      <c r="J95" s="21"/>
      <c r="K95" s="18"/>
      <c r="L95" s="21"/>
      <c r="M95" s="15"/>
      <c r="N95" s="1" t="s">
        <v>118</v>
      </c>
    </row>
    <row r="96" spans="1:52" ht="30" customHeight="1" x14ac:dyDescent="0.3">
      <c r="A96" s="16" t="s">
        <v>3335</v>
      </c>
      <c r="B96" s="16" t="s">
        <v>3279</v>
      </c>
      <c r="C96" s="16" t="s">
        <v>3275</v>
      </c>
      <c r="D96" s="17">
        <v>0.94</v>
      </c>
      <c r="E96" s="19">
        <f>단가대비표!O174</f>
        <v>0</v>
      </c>
      <c r="F96" s="22">
        <f>TRUNC(E96*D96,1)</f>
        <v>0</v>
      </c>
      <c r="G96" s="19">
        <f>단가대비표!P174</f>
        <v>222306</v>
      </c>
      <c r="H96" s="22">
        <f>TRUNC(G96*D96,1)</f>
        <v>208967.6</v>
      </c>
      <c r="I96" s="19">
        <f>단가대비표!V174</f>
        <v>0</v>
      </c>
      <c r="J96" s="22">
        <f>TRUNC(I96*D96,1)</f>
        <v>0</v>
      </c>
      <c r="K96" s="19">
        <f t="shared" ref="K96:L100" si="10">TRUNC(E96+G96+I96,1)</f>
        <v>222306</v>
      </c>
      <c r="L96" s="22">
        <f t="shared" si="10"/>
        <v>208967.6</v>
      </c>
      <c r="M96" s="16" t="s">
        <v>42</v>
      </c>
      <c r="N96" s="1" t="s">
        <v>118</v>
      </c>
      <c r="O96" s="1" t="s">
        <v>3336</v>
      </c>
      <c r="P96" s="1" t="s">
        <v>43</v>
      </c>
      <c r="Q96" s="1" t="s">
        <v>43</v>
      </c>
      <c r="R96" s="1" t="s">
        <v>46</v>
      </c>
      <c r="V96">
        <v>1</v>
      </c>
      <c r="AV96" s="1" t="s">
        <v>42</v>
      </c>
      <c r="AW96" s="1" t="s">
        <v>3356</v>
      </c>
      <c r="AX96" s="1" t="s">
        <v>42</v>
      </c>
      <c r="AY96" s="1" t="s">
        <v>42</v>
      </c>
      <c r="AZ96" s="1" t="s">
        <v>42</v>
      </c>
    </row>
    <row r="97" spans="1:52" ht="30" customHeight="1" x14ac:dyDescent="0.3">
      <c r="A97" s="16" t="s">
        <v>3292</v>
      </c>
      <c r="B97" s="16" t="s">
        <v>3279</v>
      </c>
      <c r="C97" s="16" t="s">
        <v>3275</v>
      </c>
      <c r="D97" s="17">
        <v>0.48</v>
      </c>
      <c r="E97" s="19">
        <f>단가대비표!O164</f>
        <v>0</v>
      </c>
      <c r="F97" s="22">
        <f>TRUNC(E97*D97,1)</f>
        <v>0</v>
      </c>
      <c r="G97" s="19">
        <f>단가대비표!P164</f>
        <v>172068</v>
      </c>
      <c r="H97" s="22">
        <f>TRUNC(G97*D97,1)</f>
        <v>82592.600000000006</v>
      </c>
      <c r="I97" s="19">
        <f>단가대비표!V164</f>
        <v>0</v>
      </c>
      <c r="J97" s="22">
        <f>TRUNC(I97*D97,1)</f>
        <v>0</v>
      </c>
      <c r="K97" s="19">
        <f t="shared" si="10"/>
        <v>172068</v>
      </c>
      <c r="L97" s="22">
        <f t="shared" si="10"/>
        <v>82592.600000000006</v>
      </c>
      <c r="M97" s="16" t="s">
        <v>42</v>
      </c>
      <c r="N97" s="1" t="s">
        <v>118</v>
      </c>
      <c r="O97" s="1" t="s">
        <v>3293</v>
      </c>
      <c r="P97" s="1" t="s">
        <v>43</v>
      </c>
      <c r="Q97" s="1" t="s">
        <v>43</v>
      </c>
      <c r="R97" s="1" t="s">
        <v>46</v>
      </c>
      <c r="V97">
        <v>1</v>
      </c>
      <c r="AV97" s="1" t="s">
        <v>42</v>
      </c>
      <c r="AW97" s="1" t="s">
        <v>3357</v>
      </c>
      <c r="AX97" s="1" t="s">
        <v>42</v>
      </c>
      <c r="AY97" s="1" t="s">
        <v>42</v>
      </c>
      <c r="AZ97" s="1" t="s">
        <v>42</v>
      </c>
    </row>
    <row r="98" spans="1:52" ht="30" customHeight="1" x14ac:dyDescent="0.3">
      <c r="A98" s="16" t="s">
        <v>3339</v>
      </c>
      <c r="B98" s="16" t="s">
        <v>3283</v>
      </c>
      <c r="C98" s="16" t="s">
        <v>3284</v>
      </c>
      <c r="D98" s="17">
        <v>1</v>
      </c>
      <c r="E98" s="19">
        <f>TRUNC(SUMIF(V96:V100, RIGHTB(O98, 1), H96:H100)*U98, 2)</f>
        <v>2915.6</v>
      </c>
      <c r="F98" s="22">
        <f>TRUNC(E98*D98,1)</f>
        <v>2915.6</v>
      </c>
      <c r="G98" s="19">
        <v>0</v>
      </c>
      <c r="H98" s="22">
        <f>TRUNC(G98*D98,1)</f>
        <v>0</v>
      </c>
      <c r="I98" s="19">
        <v>0</v>
      </c>
      <c r="J98" s="22">
        <f>TRUNC(I98*D98,1)</f>
        <v>0</v>
      </c>
      <c r="K98" s="19">
        <f t="shared" si="10"/>
        <v>2915.6</v>
      </c>
      <c r="L98" s="22">
        <f t="shared" si="10"/>
        <v>2915.6</v>
      </c>
      <c r="M98" s="16" t="s">
        <v>42</v>
      </c>
      <c r="N98" s="1" t="s">
        <v>118</v>
      </c>
      <c r="O98" s="1" t="s">
        <v>3285</v>
      </c>
      <c r="P98" s="1" t="s">
        <v>43</v>
      </c>
      <c r="Q98" s="1" t="s">
        <v>43</v>
      </c>
      <c r="R98" s="1" t="s">
        <v>43</v>
      </c>
      <c r="S98">
        <v>1</v>
      </c>
      <c r="T98">
        <v>0</v>
      </c>
      <c r="U98">
        <v>0.01</v>
      </c>
      <c r="AV98" s="1" t="s">
        <v>42</v>
      </c>
      <c r="AW98" s="1" t="s">
        <v>3358</v>
      </c>
      <c r="AX98" s="1" t="s">
        <v>42</v>
      </c>
      <c r="AY98" s="1" t="s">
        <v>42</v>
      </c>
      <c r="AZ98" s="1" t="s">
        <v>42</v>
      </c>
    </row>
    <row r="99" spans="1:52" ht="30" customHeight="1" x14ac:dyDescent="0.3">
      <c r="A99" s="16" t="s">
        <v>1070</v>
      </c>
      <c r="B99" s="16" t="s">
        <v>1074</v>
      </c>
      <c r="C99" s="16" t="s">
        <v>820</v>
      </c>
      <c r="D99" s="17">
        <v>0.96</v>
      </c>
      <c r="E99" s="19">
        <f>일위대가목록!E324</f>
        <v>15474</v>
      </c>
      <c r="F99" s="22">
        <f>TRUNC(E99*D99,1)</f>
        <v>14855</v>
      </c>
      <c r="G99" s="19">
        <f>일위대가목록!F324</f>
        <v>59020</v>
      </c>
      <c r="H99" s="22">
        <f>TRUNC(G99*D99,1)</f>
        <v>56659.199999999997</v>
      </c>
      <c r="I99" s="19">
        <f>일위대가목록!G324</f>
        <v>3491</v>
      </c>
      <c r="J99" s="22">
        <f>TRUNC(I99*D99,1)</f>
        <v>3351.3</v>
      </c>
      <c r="K99" s="19">
        <f t="shared" si="10"/>
        <v>77985</v>
      </c>
      <c r="L99" s="22">
        <f t="shared" si="10"/>
        <v>74865.5</v>
      </c>
      <c r="M99" s="16" t="s">
        <v>1075</v>
      </c>
      <c r="N99" s="1" t="s">
        <v>118</v>
      </c>
      <c r="O99" s="1" t="s">
        <v>1076</v>
      </c>
      <c r="P99" s="1" t="s">
        <v>46</v>
      </c>
      <c r="Q99" s="1" t="s">
        <v>43</v>
      </c>
      <c r="R99" s="1" t="s">
        <v>43</v>
      </c>
      <c r="AV99" s="1" t="s">
        <v>42</v>
      </c>
      <c r="AW99" s="1" t="s">
        <v>3359</v>
      </c>
      <c r="AX99" s="1" t="s">
        <v>42</v>
      </c>
      <c r="AY99" s="1" t="s">
        <v>42</v>
      </c>
      <c r="AZ99" s="1" t="s">
        <v>42</v>
      </c>
    </row>
    <row r="100" spans="1:52" ht="30" customHeight="1" x14ac:dyDescent="0.3">
      <c r="A100" s="16" t="s">
        <v>1066</v>
      </c>
      <c r="B100" s="16" t="s">
        <v>1067</v>
      </c>
      <c r="C100" s="16" t="s">
        <v>820</v>
      </c>
      <c r="D100" s="17">
        <v>3.9</v>
      </c>
      <c r="E100" s="19">
        <f>일위대가목록!E322</f>
        <v>0</v>
      </c>
      <c r="F100" s="22">
        <f>TRUNC(E100*D100,1)</f>
        <v>0</v>
      </c>
      <c r="G100" s="19">
        <f>일위대가목록!F322</f>
        <v>0</v>
      </c>
      <c r="H100" s="22">
        <f>TRUNC(G100*D100,1)</f>
        <v>0</v>
      </c>
      <c r="I100" s="19">
        <f>일위대가목록!G322</f>
        <v>494</v>
      </c>
      <c r="J100" s="22">
        <f>TRUNC(I100*D100,1)</f>
        <v>1926.6</v>
      </c>
      <c r="K100" s="19">
        <f t="shared" si="10"/>
        <v>494</v>
      </c>
      <c r="L100" s="22">
        <f t="shared" si="10"/>
        <v>1926.6</v>
      </c>
      <c r="M100" s="16" t="s">
        <v>1068</v>
      </c>
      <c r="N100" s="1" t="s">
        <v>118</v>
      </c>
      <c r="O100" s="1" t="s">
        <v>1069</v>
      </c>
      <c r="P100" s="1" t="s">
        <v>46</v>
      </c>
      <c r="Q100" s="1" t="s">
        <v>43</v>
      </c>
      <c r="R100" s="1" t="s">
        <v>43</v>
      </c>
      <c r="AV100" s="1" t="s">
        <v>42</v>
      </c>
      <c r="AW100" s="1" t="s">
        <v>3360</v>
      </c>
      <c r="AX100" s="1" t="s">
        <v>42</v>
      </c>
      <c r="AY100" s="1" t="s">
        <v>42</v>
      </c>
      <c r="AZ100" s="1" t="s">
        <v>42</v>
      </c>
    </row>
    <row r="101" spans="1:52" ht="30" customHeight="1" x14ac:dyDescent="0.3">
      <c r="A101" s="16" t="s">
        <v>3287</v>
      </c>
      <c r="B101" s="16" t="s">
        <v>42</v>
      </c>
      <c r="C101" s="16" t="s">
        <v>42</v>
      </c>
      <c r="D101" s="17"/>
      <c r="E101" s="19"/>
      <c r="F101" s="22">
        <f>TRUNC(SUMIF(N96:N100, N95, F96:F100),0)</f>
        <v>17770</v>
      </c>
      <c r="G101" s="19"/>
      <c r="H101" s="22">
        <f>TRUNC(SUMIF(N96:N100, N95, H96:H100),0)</f>
        <v>348219</v>
      </c>
      <c r="I101" s="19"/>
      <c r="J101" s="22">
        <f>TRUNC(SUMIF(N96:N100, N95, J96:J100),0)</f>
        <v>5277</v>
      </c>
      <c r="K101" s="19"/>
      <c r="L101" s="22">
        <f>F101+H101+J101</f>
        <v>371266</v>
      </c>
      <c r="M101" s="16" t="s">
        <v>42</v>
      </c>
      <c r="N101" s="1" t="s">
        <v>3288</v>
      </c>
      <c r="O101" s="1" t="s">
        <v>3288</v>
      </c>
      <c r="P101" s="1" t="s">
        <v>42</v>
      </c>
      <c r="Q101" s="1" t="s">
        <v>42</v>
      </c>
      <c r="R101" s="1" t="s">
        <v>42</v>
      </c>
      <c r="AV101" s="1" t="s">
        <v>42</v>
      </c>
      <c r="AW101" s="1" t="s">
        <v>42</v>
      </c>
      <c r="AX101" s="1" t="s">
        <v>42</v>
      </c>
      <c r="AY101" s="1" t="s">
        <v>42</v>
      </c>
      <c r="AZ101" s="1" t="s">
        <v>42</v>
      </c>
    </row>
    <row r="102" spans="1:52" ht="30" customHeight="1" x14ac:dyDescent="0.3">
      <c r="A102" s="17"/>
      <c r="B102" s="17"/>
      <c r="C102" s="17"/>
      <c r="D102" s="17"/>
      <c r="E102" s="19"/>
      <c r="F102" s="22"/>
      <c r="G102" s="19"/>
      <c r="H102" s="22"/>
      <c r="I102" s="19"/>
      <c r="J102" s="22"/>
      <c r="K102" s="19"/>
      <c r="L102" s="22"/>
      <c r="M102" s="17"/>
    </row>
    <row r="103" spans="1:52" ht="30" customHeight="1" x14ac:dyDescent="0.3">
      <c r="A103" s="13" t="s">
        <v>3361</v>
      </c>
      <c r="B103" s="14"/>
      <c r="C103" s="14"/>
      <c r="D103" s="14"/>
      <c r="E103" s="18"/>
      <c r="F103" s="21"/>
      <c r="G103" s="18"/>
      <c r="H103" s="21"/>
      <c r="I103" s="18"/>
      <c r="J103" s="21"/>
      <c r="K103" s="18"/>
      <c r="L103" s="21"/>
      <c r="M103" s="15"/>
      <c r="N103" s="1" t="s">
        <v>124</v>
      </c>
    </row>
    <row r="104" spans="1:52" ht="30" customHeight="1" x14ac:dyDescent="0.3">
      <c r="A104" s="16" t="s">
        <v>826</v>
      </c>
      <c r="B104" s="16" t="s">
        <v>845</v>
      </c>
      <c r="C104" s="16" t="s">
        <v>820</v>
      </c>
      <c r="D104" s="17">
        <v>2.58E-2</v>
      </c>
      <c r="E104" s="19">
        <f>일위대가목록!E252</f>
        <v>31735</v>
      </c>
      <c r="F104" s="22">
        <f>TRUNC(E104*D104,1)</f>
        <v>818.7</v>
      </c>
      <c r="G104" s="19">
        <f>일위대가목록!F252</f>
        <v>59020</v>
      </c>
      <c r="H104" s="22">
        <f>TRUNC(G104*D104,1)</f>
        <v>1522.7</v>
      </c>
      <c r="I104" s="19">
        <f>일위대가목록!G252</f>
        <v>29621</v>
      </c>
      <c r="J104" s="22">
        <f>TRUNC(I104*D104,1)</f>
        <v>764.2</v>
      </c>
      <c r="K104" s="19">
        <f>TRUNC(E104+G104+I104,1)</f>
        <v>120376</v>
      </c>
      <c r="L104" s="22">
        <f>TRUNC(F104+H104+J104,1)</f>
        <v>3105.6</v>
      </c>
      <c r="M104" s="16" t="s">
        <v>846</v>
      </c>
      <c r="N104" s="1" t="s">
        <v>124</v>
      </c>
      <c r="O104" s="1" t="s">
        <v>847</v>
      </c>
      <c r="P104" s="1" t="s">
        <v>46</v>
      </c>
      <c r="Q104" s="1" t="s">
        <v>43</v>
      </c>
      <c r="R104" s="1" t="s">
        <v>43</v>
      </c>
      <c r="AV104" s="1" t="s">
        <v>42</v>
      </c>
      <c r="AW104" s="1" t="s">
        <v>3363</v>
      </c>
      <c r="AX104" s="1" t="s">
        <v>42</v>
      </c>
      <c r="AY104" s="1" t="s">
        <v>42</v>
      </c>
      <c r="AZ104" s="1" t="s">
        <v>42</v>
      </c>
    </row>
    <row r="105" spans="1:52" ht="30" customHeight="1" x14ac:dyDescent="0.3">
      <c r="A105" s="16" t="s">
        <v>3287</v>
      </c>
      <c r="B105" s="16" t="s">
        <v>42</v>
      </c>
      <c r="C105" s="16" t="s">
        <v>42</v>
      </c>
      <c r="D105" s="17"/>
      <c r="E105" s="19"/>
      <c r="F105" s="22">
        <f>TRUNC(SUMIF(N104:N104, N103, F104:F104),0)</f>
        <v>818</v>
      </c>
      <c r="G105" s="19"/>
      <c r="H105" s="22">
        <f>TRUNC(SUMIF(N104:N104, N103, H104:H104),0)</f>
        <v>1522</v>
      </c>
      <c r="I105" s="19"/>
      <c r="J105" s="22">
        <f>TRUNC(SUMIF(N104:N104, N103, J104:J104),0)</f>
        <v>764</v>
      </c>
      <c r="K105" s="19"/>
      <c r="L105" s="22">
        <f>F105+H105+J105</f>
        <v>3104</v>
      </c>
      <c r="M105" s="16" t="s">
        <v>42</v>
      </c>
      <c r="N105" s="1" t="s">
        <v>3288</v>
      </c>
      <c r="O105" s="1" t="s">
        <v>3288</v>
      </c>
      <c r="P105" s="1" t="s">
        <v>42</v>
      </c>
      <c r="Q105" s="1" t="s">
        <v>42</v>
      </c>
      <c r="R105" s="1" t="s">
        <v>42</v>
      </c>
      <c r="AV105" s="1" t="s">
        <v>42</v>
      </c>
      <c r="AW105" s="1" t="s">
        <v>42</v>
      </c>
      <c r="AX105" s="1" t="s">
        <v>42</v>
      </c>
      <c r="AY105" s="1" t="s">
        <v>42</v>
      </c>
      <c r="AZ105" s="1" t="s">
        <v>42</v>
      </c>
    </row>
    <row r="106" spans="1:52" ht="30" customHeight="1" x14ac:dyDescent="0.3">
      <c r="A106" s="17"/>
      <c r="B106" s="17"/>
      <c r="C106" s="17"/>
      <c r="D106" s="17"/>
      <c r="E106" s="19"/>
      <c r="F106" s="22"/>
      <c r="G106" s="19"/>
      <c r="H106" s="22"/>
      <c r="I106" s="19"/>
      <c r="J106" s="22"/>
      <c r="K106" s="19"/>
      <c r="L106" s="22"/>
      <c r="M106" s="17"/>
    </row>
    <row r="107" spans="1:52" ht="30" customHeight="1" x14ac:dyDescent="0.3">
      <c r="A107" s="13" t="s">
        <v>3364</v>
      </c>
      <c r="B107" s="14"/>
      <c r="C107" s="14"/>
      <c r="D107" s="14"/>
      <c r="E107" s="18"/>
      <c r="F107" s="21"/>
      <c r="G107" s="18"/>
      <c r="H107" s="21"/>
      <c r="I107" s="18"/>
      <c r="J107" s="21"/>
      <c r="K107" s="18"/>
      <c r="L107" s="21"/>
      <c r="M107" s="15"/>
      <c r="N107" s="1" t="s">
        <v>127</v>
      </c>
    </row>
    <row r="108" spans="1:52" ht="30" customHeight="1" x14ac:dyDescent="0.3">
      <c r="A108" s="16" t="s">
        <v>826</v>
      </c>
      <c r="B108" s="16" t="s">
        <v>845</v>
      </c>
      <c r="C108" s="16" t="s">
        <v>820</v>
      </c>
      <c r="D108" s="17">
        <v>3.4799999999999998E-2</v>
      </c>
      <c r="E108" s="19">
        <f>일위대가목록!E252</f>
        <v>31735</v>
      </c>
      <c r="F108" s="22">
        <f>TRUNC(E108*D108,1)</f>
        <v>1104.3</v>
      </c>
      <c r="G108" s="19">
        <f>일위대가목록!F252</f>
        <v>59020</v>
      </c>
      <c r="H108" s="22">
        <f>TRUNC(G108*D108,1)</f>
        <v>2053.8000000000002</v>
      </c>
      <c r="I108" s="19">
        <f>일위대가목록!G252</f>
        <v>29621</v>
      </c>
      <c r="J108" s="22">
        <f>TRUNC(I108*D108,1)</f>
        <v>1030.8</v>
      </c>
      <c r="K108" s="19">
        <f>TRUNC(E108+G108+I108,1)</f>
        <v>120376</v>
      </c>
      <c r="L108" s="22">
        <f>TRUNC(F108+H108+J108,1)</f>
        <v>4188.8999999999996</v>
      </c>
      <c r="M108" s="16" t="s">
        <v>846</v>
      </c>
      <c r="N108" s="1" t="s">
        <v>127</v>
      </c>
      <c r="O108" s="1" t="s">
        <v>847</v>
      </c>
      <c r="P108" s="1" t="s">
        <v>46</v>
      </c>
      <c r="Q108" s="1" t="s">
        <v>43</v>
      </c>
      <c r="R108" s="1" t="s">
        <v>43</v>
      </c>
      <c r="V108">
        <v>1</v>
      </c>
      <c r="AV108" s="1" t="s">
        <v>42</v>
      </c>
      <c r="AW108" s="1" t="s">
        <v>3366</v>
      </c>
      <c r="AX108" s="1" t="s">
        <v>42</v>
      </c>
      <c r="AY108" s="1" t="s">
        <v>42</v>
      </c>
      <c r="AZ108" s="1" t="s">
        <v>42</v>
      </c>
    </row>
    <row r="109" spans="1:52" ht="30" customHeight="1" x14ac:dyDescent="0.3">
      <c r="A109" s="16" t="s">
        <v>3367</v>
      </c>
      <c r="B109" s="16" t="s">
        <v>3368</v>
      </c>
      <c r="C109" s="16" t="s">
        <v>3284</v>
      </c>
      <c r="D109" s="17">
        <v>1</v>
      </c>
      <c r="E109" s="19">
        <v>0</v>
      </c>
      <c r="F109" s="22">
        <f>TRUNC(E109*D109,1)</f>
        <v>0</v>
      </c>
      <c r="G109" s="19">
        <v>0</v>
      </c>
      <c r="H109" s="22">
        <f>TRUNC(G109*D109,1)</f>
        <v>0</v>
      </c>
      <c r="I109" s="19">
        <f>TRUNC(SUMIF(V108:V109, RIGHTB(O109, 1), L108:L109)*U109, 2)</f>
        <v>83.77</v>
      </c>
      <c r="J109" s="22">
        <f>TRUNC(I109*D109,1)</f>
        <v>83.7</v>
      </c>
      <c r="K109" s="19">
        <f>TRUNC(E109+G109+I109,1)</f>
        <v>83.7</v>
      </c>
      <c r="L109" s="22">
        <f>TRUNC(F109+H109+J109,1)</f>
        <v>83.7</v>
      </c>
      <c r="M109" s="16" t="s">
        <v>42</v>
      </c>
      <c r="N109" s="1" t="s">
        <v>127</v>
      </c>
      <c r="O109" s="1" t="s">
        <v>3285</v>
      </c>
      <c r="P109" s="1" t="s">
        <v>43</v>
      </c>
      <c r="Q109" s="1" t="s">
        <v>43</v>
      </c>
      <c r="R109" s="1" t="s">
        <v>43</v>
      </c>
      <c r="S109">
        <v>3</v>
      </c>
      <c r="T109">
        <v>2</v>
      </c>
      <c r="U109">
        <v>0.02</v>
      </c>
      <c r="AV109" s="1" t="s">
        <v>42</v>
      </c>
      <c r="AW109" s="1" t="s">
        <v>3369</v>
      </c>
      <c r="AX109" s="1" t="s">
        <v>42</v>
      </c>
      <c r="AY109" s="1" t="s">
        <v>42</v>
      </c>
      <c r="AZ109" s="1" t="s">
        <v>42</v>
      </c>
    </row>
    <row r="110" spans="1:52" ht="30" customHeight="1" x14ac:dyDescent="0.3">
      <c r="A110" s="16" t="s">
        <v>3287</v>
      </c>
      <c r="B110" s="16" t="s">
        <v>42</v>
      </c>
      <c r="C110" s="16" t="s">
        <v>42</v>
      </c>
      <c r="D110" s="17"/>
      <c r="E110" s="19"/>
      <c r="F110" s="22">
        <f>TRUNC(SUMIF(N108:N109, N107, F108:F109),0)</f>
        <v>1104</v>
      </c>
      <c r="G110" s="19"/>
      <c r="H110" s="22">
        <f>TRUNC(SUMIF(N108:N109, N107, H108:H109),0)</f>
        <v>2053</v>
      </c>
      <c r="I110" s="19"/>
      <c r="J110" s="22">
        <f>TRUNC(SUMIF(N108:N109, N107, J108:J109),0)</f>
        <v>1114</v>
      </c>
      <c r="K110" s="19"/>
      <c r="L110" s="22">
        <f>F110+H110+J110</f>
        <v>4271</v>
      </c>
      <c r="M110" s="16" t="s">
        <v>42</v>
      </c>
      <c r="N110" s="1" t="s">
        <v>3288</v>
      </c>
      <c r="O110" s="1" t="s">
        <v>3288</v>
      </c>
      <c r="P110" s="1" t="s">
        <v>42</v>
      </c>
      <c r="Q110" s="1" t="s">
        <v>42</v>
      </c>
      <c r="R110" s="1" t="s">
        <v>42</v>
      </c>
      <c r="AV110" s="1" t="s">
        <v>42</v>
      </c>
      <c r="AW110" s="1" t="s">
        <v>42</v>
      </c>
      <c r="AX110" s="1" t="s">
        <v>42</v>
      </c>
      <c r="AY110" s="1" t="s">
        <v>42</v>
      </c>
      <c r="AZ110" s="1" t="s">
        <v>42</v>
      </c>
    </row>
    <row r="111" spans="1:52" ht="30" customHeight="1" x14ac:dyDescent="0.3">
      <c r="A111" s="17"/>
      <c r="B111" s="17"/>
      <c r="C111" s="17"/>
      <c r="D111" s="17"/>
      <c r="E111" s="19"/>
      <c r="F111" s="22"/>
      <c r="G111" s="19"/>
      <c r="H111" s="22"/>
      <c r="I111" s="19"/>
      <c r="J111" s="22"/>
      <c r="K111" s="19"/>
      <c r="L111" s="22"/>
      <c r="M111" s="17"/>
    </row>
    <row r="112" spans="1:52" ht="30" customHeight="1" x14ac:dyDescent="0.3">
      <c r="A112" s="13" t="s">
        <v>3370</v>
      </c>
      <c r="B112" s="14"/>
      <c r="C112" s="14"/>
      <c r="D112" s="14"/>
      <c r="E112" s="18"/>
      <c r="F112" s="21"/>
      <c r="G112" s="18"/>
      <c r="H112" s="21"/>
      <c r="I112" s="18"/>
      <c r="J112" s="21"/>
      <c r="K112" s="18"/>
      <c r="L112" s="21"/>
      <c r="M112" s="15"/>
      <c r="N112" s="1" t="s">
        <v>130</v>
      </c>
    </row>
    <row r="113" spans="1:52" ht="30" customHeight="1" x14ac:dyDescent="0.3">
      <c r="A113" s="16" t="s">
        <v>818</v>
      </c>
      <c r="B113" s="16" t="s">
        <v>819</v>
      </c>
      <c r="C113" s="16" t="s">
        <v>820</v>
      </c>
      <c r="D113" s="17">
        <v>1.43E-2</v>
      </c>
      <c r="E113" s="19">
        <f>일위대가목록!E244</f>
        <v>38686</v>
      </c>
      <c r="F113" s="22">
        <f>TRUNC(E113*D113,1)</f>
        <v>553.20000000000005</v>
      </c>
      <c r="G113" s="19">
        <f>일위대가목록!F244</f>
        <v>59020</v>
      </c>
      <c r="H113" s="22">
        <f>TRUNC(G113*D113,1)</f>
        <v>843.9</v>
      </c>
      <c r="I113" s="19">
        <f>일위대가목록!G244</f>
        <v>35884</v>
      </c>
      <c r="J113" s="22">
        <f>TRUNC(I113*D113,1)</f>
        <v>513.1</v>
      </c>
      <c r="K113" s="19">
        <f>TRUNC(E113+G113+I113,1)</f>
        <v>133590</v>
      </c>
      <c r="L113" s="22">
        <f>TRUNC(F113+H113+J113,1)</f>
        <v>1910.2</v>
      </c>
      <c r="M113" s="16" t="s">
        <v>821</v>
      </c>
      <c r="N113" s="1" t="s">
        <v>130</v>
      </c>
      <c r="O113" s="1" t="s">
        <v>822</v>
      </c>
      <c r="P113" s="1" t="s">
        <v>46</v>
      </c>
      <c r="Q113" s="1" t="s">
        <v>43</v>
      </c>
      <c r="R113" s="1" t="s">
        <v>43</v>
      </c>
      <c r="AV113" s="1" t="s">
        <v>42</v>
      </c>
      <c r="AW113" s="1" t="s">
        <v>3371</v>
      </c>
      <c r="AX113" s="1" t="s">
        <v>42</v>
      </c>
      <c r="AY113" s="1" t="s">
        <v>42</v>
      </c>
      <c r="AZ113" s="1" t="s">
        <v>42</v>
      </c>
    </row>
    <row r="114" spans="1:52" ht="30" customHeight="1" x14ac:dyDescent="0.3">
      <c r="A114" s="16" t="s">
        <v>3287</v>
      </c>
      <c r="B114" s="16" t="s">
        <v>42</v>
      </c>
      <c r="C114" s="16" t="s">
        <v>42</v>
      </c>
      <c r="D114" s="17"/>
      <c r="E114" s="19"/>
      <c r="F114" s="22">
        <f>TRUNC(SUMIF(N113:N113, N112, F113:F113),0)</f>
        <v>553</v>
      </c>
      <c r="G114" s="19"/>
      <c r="H114" s="22">
        <f>TRUNC(SUMIF(N113:N113, N112, H113:H113),0)</f>
        <v>843</v>
      </c>
      <c r="I114" s="19"/>
      <c r="J114" s="22">
        <f>TRUNC(SUMIF(N113:N113, N112, J113:J113),0)</f>
        <v>513</v>
      </c>
      <c r="K114" s="19"/>
      <c r="L114" s="22">
        <f>F114+H114+J114</f>
        <v>1909</v>
      </c>
      <c r="M114" s="16" t="s">
        <v>42</v>
      </c>
      <c r="N114" s="1" t="s">
        <v>3288</v>
      </c>
      <c r="O114" s="1" t="s">
        <v>3288</v>
      </c>
      <c r="P114" s="1" t="s">
        <v>42</v>
      </c>
      <c r="Q114" s="1" t="s">
        <v>42</v>
      </c>
      <c r="R114" s="1" t="s">
        <v>42</v>
      </c>
      <c r="AV114" s="1" t="s">
        <v>42</v>
      </c>
      <c r="AW114" s="1" t="s">
        <v>42</v>
      </c>
      <c r="AX114" s="1" t="s">
        <v>42</v>
      </c>
      <c r="AY114" s="1" t="s">
        <v>42</v>
      </c>
      <c r="AZ114" s="1" t="s">
        <v>42</v>
      </c>
    </row>
    <row r="115" spans="1:52" ht="30" customHeight="1" x14ac:dyDescent="0.3">
      <c r="A115" s="17"/>
      <c r="B115" s="17"/>
      <c r="C115" s="17"/>
      <c r="D115" s="17"/>
      <c r="E115" s="19"/>
      <c r="F115" s="22"/>
      <c r="G115" s="19"/>
      <c r="H115" s="22"/>
      <c r="I115" s="19"/>
      <c r="J115" s="22"/>
      <c r="K115" s="19"/>
      <c r="L115" s="22"/>
      <c r="M115" s="17"/>
    </row>
    <row r="116" spans="1:52" ht="30" customHeight="1" x14ac:dyDescent="0.3">
      <c r="A116" s="13" t="s">
        <v>3372</v>
      </c>
      <c r="B116" s="14"/>
      <c r="C116" s="14"/>
      <c r="D116" s="14"/>
      <c r="E116" s="18"/>
      <c r="F116" s="21"/>
      <c r="G116" s="18"/>
      <c r="H116" s="21"/>
      <c r="I116" s="18"/>
      <c r="J116" s="21"/>
      <c r="K116" s="18"/>
      <c r="L116" s="21"/>
      <c r="M116" s="15"/>
      <c r="N116" s="1" t="s">
        <v>132</v>
      </c>
    </row>
    <row r="117" spans="1:52" ht="30" customHeight="1" x14ac:dyDescent="0.3">
      <c r="A117" s="16" t="s">
        <v>818</v>
      </c>
      <c r="B117" s="16" t="s">
        <v>819</v>
      </c>
      <c r="C117" s="16" t="s">
        <v>820</v>
      </c>
      <c r="D117" s="17">
        <v>2.0500000000000001E-2</v>
      </c>
      <c r="E117" s="19">
        <f>일위대가목록!E244</f>
        <v>38686</v>
      </c>
      <c r="F117" s="22">
        <f>TRUNC(E117*D117,1)</f>
        <v>793</v>
      </c>
      <c r="G117" s="19">
        <f>일위대가목록!F244</f>
        <v>59020</v>
      </c>
      <c r="H117" s="22">
        <f>TRUNC(G117*D117,1)</f>
        <v>1209.9000000000001</v>
      </c>
      <c r="I117" s="19">
        <f>일위대가목록!G244</f>
        <v>35884</v>
      </c>
      <c r="J117" s="22">
        <f>TRUNC(I117*D117,1)</f>
        <v>735.6</v>
      </c>
      <c r="K117" s="19">
        <f>TRUNC(E117+G117+I117,1)</f>
        <v>133590</v>
      </c>
      <c r="L117" s="22">
        <f>TRUNC(F117+H117+J117,1)</f>
        <v>2738.5</v>
      </c>
      <c r="M117" s="16" t="s">
        <v>821</v>
      </c>
      <c r="N117" s="1" t="s">
        <v>132</v>
      </c>
      <c r="O117" s="1" t="s">
        <v>822</v>
      </c>
      <c r="P117" s="1" t="s">
        <v>46</v>
      </c>
      <c r="Q117" s="1" t="s">
        <v>43</v>
      </c>
      <c r="R117" s="1" t="s">
        <v>43</v>
      </c>
      <c r="V117">
        <v>1</v>
      </c>
      <c r="AV117" s="1" t="s">
        <v>42</v>
      </c>
      <c r="AW117" s="1" t="s">
        <v>3373</v>
      </c>
      <c r="AX117" s="1" t="s">
        <v>42</v>
      </c>
      <c r="AY117" s="1" t="s">
        <v>42</v>
      </c>
      <c r="AZ117" s="1" t="s">
        <v>42</v>
      </c>
    </row>
    <row r="118" spans="1:52" ht="30" customHeight="1" x14ac:dyDescent="0.3">
      <c r="A118" s="16" t="s">
        <v>3367</v>
      </c>
      <c r="B118" s="16" t="s">
        <v>3368</v>
      </c>
      <c r="C118" s="16" t="s">
        <v>3284</v>
      </c>
      <c r="D118" s="17">
        <v>1</v>
      </c>
      <c r="E118" s="19">
        <v>0</v>
      </c>
      <c r="F118" s="22">
        <f>TRUNC(E118*D118,1)</f>
        <v>0</v>
      </c>
      <c r="G118" s="19">
        <v>0</v>
      </c>
      <c r="H118" s="22">
        <f>TRUNC(G118*D118,1)</f>
        <v>0</v>
      </c>
      <c r="I118" s="19">
        <f>TRUNC(SUMIF(V117:V118, RIGHTB(O118, 1), L117:L118)*U118, 2)</f>
        <v>54.77</v>
      </c>
      <c r="J118" s="22">
        <f>TRUNC(I118*D118,1)</f>
        <v>54.7</v>
      </c>
      <c r="K118" s="19">
        <f>TRUNC(E118+G118+I118,1)</f>
        <v>54.7</v>
      </c>
      <c r="L118" s="22">
        <f>TRUNC(F118+H118+J118,1)</f>
        <v>54.7</v>
      </c>
      <c r="M118" s="16" t="s">
        <v>42</v>
      </c>
      <c r="N118" s="1" t="s">
        <v>132</v>
      </c>
      <c r="O118" s="1" t="s">
        <v>3285</v>
      </c>
      <c r="P118" s="1" t="s">
        <v>43</v>
      </c>
      <c r="Q118" s="1" t="s">
        <v>43</v>
      </c>
      <c r="R118" s="1" t="s">
        <v>43</v>
      </c>
      <c r="S118">
        <v>3</v>
      </c>
      <c r="T118">
        <v>2</v>
      </c>
      <c r="U118">
        <v>0.02</v>
      </c>
      <c r="AV118" s="1" t="s">
        <v>42</v>
      </c>
      <c r="AW118" s="1" t="s">
        <v>3374</v>
      </c>
      <c r="AX118" s="1" t="s">
        <v>42</v>
      </c>
      <c r="AY118" s="1" t="s">
        <v>42</v>
      </c>
      <c r="AZ118" s="1" t="s">
        <v>42</v>
      </c>
    </row>
    <row r="119" spans="1:52" ht="30" customHeight="1" x14ac:dyDescent="0.3">
      <c r="A119" s="16" t="s">
        <v>3287</v>
      </c>
      <c r="B119" s="16" t="s">
        <v>42</v>
      </c>
      <c r="C119" s="16" t="s">
        <v>42</v>
      </c>
      <c r="D119" s="17"/>
      <c r="E119" s="19"/>
      <c r="F119" s="22">
        <f>TRUNC(SUMIF(N117:N118, N116, F117:F118),0)</f>
        <v>793</v>
      </c>
      <c r="G119" s="19"/>
      <c r="H119" s="22">
        <f>TRUNC(SUMIF(N117:N118, N116, H117:H118),0)</f>
        <v>1209</v>
      </c>
      <c r="I119" s="19"/>
      <c r="J119" s="22">
        <f>TRUNC(SUMIF(N117:N118, N116, J117:J118),0)</f>
        <v>790</v>
      </c>
      <c r="K119" s="19"/>
      <c r="L119" s="22">
        <f>F119+H119+J119</f>
        <v>2792</v>
      </c>
      <c r="M119" s="16" t="s">
        <v>42</v>
      </c>
      <c r="N119" s="1" t="s">
        <v>3288</v>
      </c>
      <c r="O119" s="1" t="s">
        <v>3288</v>
      </c>
      <c r="P119" s="1" t="s">
        <v>42</v>
      </c>
      <c r="Q119" s="1" t="s">
        <v>42</v>
      </c>
      <c r="R119" s="1" t="s">
        <v>42</v>
      </c>
      <c r="AV119" s="1" t="s">
        <v>42</v>
      </c>
      <c r="AW119" s="1" t="s">
        <v>42</v>
      </c>
      <c r="AX119" s="1" t="s">
        <v>42</v>
      </c>
      <c r="AY119" s="1" t="s">
        <v>42</v>
      </c>
      <c r="AZ119" s="1" t="s">
        <v>42</v>
      </c>
    </row>
    <row r="120" spans="1:52" ht="30" customHeight="1" x14ac:dyDescent="0.3">
      <c r="A120" s="17"/>
      <c r="B120" s="17"/>
      <c r="C120" s="17"/>
      <c r="D120" s="17"/>
      <c r="E120" s="19"/>
      <c r="F120" s="22"/>
      <c r="G120" s="19"/>
      <c r="H120" s="22"/>
      <c r="I120" s="19"/>
      <c r="J120" s="22"/>
      <c r="K120" s="19"/>
      <c r="L120" s="22"/>
      <c r="M120" s="17"/>
    </row>
    <row r="121" spans="1:52" ht="30" customHeight="1" x14ac:dyDescent="0.3">
      <c r="A121" s="13" t="s">
        <v>3375</v>
      </c>
      <c r="B121" s="14"/>
      <c r="C121" s="14"/>
      <c r="D121" s="14"/>
      <c r="E121" s="18"/>
      <c r="F121" s="21"/>
      <c r="G121" s="18"/>
      <c r="H121" s="21"/>
      <c r="I121" s="18"/>
      <c r="J121" s="21"/>
      <c r="K121" s="18"/>
      <c r="L121" s="21"/>
      <c r="M121" s="15"/>
      <c r="N121" s="1" t="s">
        <v>135</v>
      </c>
    </row>
    <row r="122" spans="1:52" ht="30" customHeight="1" x14ac:dyDescent="0.3">
      <c r="A122" s="16" t="s">
        <v>818</v>
      </c>
      <c r="B122" s="16" t="s">
        <v>823</v>
      </c>
      <c r="C122" s="16" t="s">
        <v>820</v>
      </c>
      <c r="D122" s="17">
        <v>8.6E-3</v>
      </c>
      <c r="E122" s="19">
        <f>일위대가목록!E245</f>
        <v>64373</v>
      </c>
      <c r="F122" s="22">
        <f>TRUNC(E122*D122,1)</f>
        <v>553.6</v>
      </c>
      <c r="G122" s="19">
        <f>일위대가목록!F245</f>
        <v>59020</v>
      </c>
      <c r="H122" s="22">
        <f>TRUNC(G122*D122,1)</f>
        <v>507.5</v>
      </c>
      <c r="I122" s="19">
        <f>일위대가목록!G245</f>
        <v>47752</v>
      </c>
      <c r="J122" s="22">
        <f>TRUNC(I122*D122,1)</f>
        <v>410.6</v>
      </c>
      <c r="K122" s="19">
        <f>TRUNC(E122+G122+I122,1)</f>
        <v>171145</v>
      </c>
      <c r="L122" s="22">
        <f>TRUNC(F122+H122+J122,1)</f>
        <v>1471.7</v>
      </c>
      <c r="M122" s="16" t="s">
        <v>824</v>
      </c>
      <c r="N122" s="1" t="s">
        <v>135</v>
      </c>
      <c r="O122" s="1" t="s">
        <v>825</v>
      </c>
      <c r="P122" s="1" t="s">
        <v>46</v>
      </c>
      <c r="Q122" s="1" t="s">
        <v>43</v>
      </c>
      <c r="R122" s="1" t="s">
        <v>43</v>
      </c>
      <c r="AV122" s="1" t="s">
        <v>42</v>
      </c>
      <c r="AW122" s="1" t="s">
        <v>3376</v>
      </c>
      <c r="AX122" s="1" t="s">
        <v>42</v>
      </c>
      <c r="AY122" s="1" t="s">
        <v>42</v>
      </c>
      <c r="AZ122" s="1" t="s">
        <v>42</v>
      </c>
    </row>
    <row r="123" spans="1:52" ht="30" customHeight="1" x14ac:dyDescent="0.3">
      <c r="A123" s="16" t="s">
        <v>3287</v>
      </c>
      <c r="B123" s="16" t="s">
        <v>42</v>
      </c>
      <c r="C123" s="16" t="s">
        <v>42</v>
      </c>
      <c r="D123" s="17"/>
      <c r="E123" s="19"/>
      <c r="F123" s="22">
        <f>TRUNC(SUMIF(N122:N122, N121, F122:F122),0)</f>
        <v>553</v>
      </c>
      <c r="G123" s="19"/>
      <c r="H123" s="22">
        <f>TRUNC(SUMIF(N122:N122, N121, H122:H122),0)</f>
        <v>507</v>
      </c>
      <c r="I123" s="19"/>
      <c r="J123" s="22">
        <f>TRUNC(SUMIF(N122:N122, N121, J122:J122),0)</f>
        <v>410</v>
      </c>
      <c r="K123" s="19"/>
      <c r="L123" s="22">
        <f>F123+H123+J123</f>
        <v>1470</v>
      </c>
      <c r="M123" s="16" t="s">
        <v>42</v>
      </c>
      <c r="N123" s="1" t="s">
        <v>3288</v>
      </c>
      <c r="O123" s="1" t="s">
        <v>3288</v>
      </c>
      <c r="P123" s="1" t="s">
        <v>42</v>
      </c>
      <c r="Q123" s="1" t="s">
        <v>42</v>
      </c>
      <c r="R123" s="1" t="s">
        <v>42</v>
      </c>
      <c r="AV123" s="1" t="s">
        <v>42</v>
      </c>
      <c r="AW123" s="1" t="s">
        <v>42</v>
      </c>
      <c r="AX123" s="1" t="s">
        <v>42</v>
      </c>
      <c r="AY123" s="1" t="s">
        <v>42</v>
      </c>
      <c r="AZ123" s="1" t="s">
        <v>42</v>
      </c>
    </row>
    <row r="124" spans="1:52" ht="30" customHeight="1" x14ac:dyDescent="0.3">
      <c r="A124" s="17"/>
      <c r="B124" s="17"/>
      <c r="C124" s="17"/>
      <c r="D124" s="17"/>
      <c r="E124" s="19"/>
      <c r="F124" s="22"/>
      <c r="G124" s="19"/>
      <c r="H124" s="22"/>
      <c r="I124" s="19"/>
      <c r="J124" s="22"/>
      <c r="K124" s="19"/>
      <c r="L124" s="22"/>
      <c r="M124" s="17"/>
    </row>
    <row r="125" spans="1:52" ht="30" customHeight="1" x14ac:dyDescent="0.3">
      <c r="A125" s="13" t="s">
        <v>3377</v>
      </c>
      <c r="B125" s="14"/>
      <c r="C125" s="14"/>
      <c r="D125" s="14"/>
      <c r="E125" s="18"/>
      <c r="F125" s="21"/>
      <c r="G125" s="18"/>
      <c r="H125" s="21"/>
      <c r="I125" s="18"/>
      <c r="J125" s="21"/>
      <c r="K125" s="18"/>
      <c r="L125" s="21"/>
      <c r="M125" s="15"/>
      <c r="N125" s="1" t="s">
        <v>137</v>
      </c>
    </row>
    <row r="126" spans="1:52" ht="30" customHeight="1" x14ac:dyDescent="0.3">
      <c r="A126" s="16" t="s">
        <v>818</v>
      </c>
      <c r="B126" s="16" t="s">
        <v>823</v>
      </c>
      <c r="C126" s="16" t="s">
        <v>820</v>
      </c>
      <c r="D126" s="17">
        <v>1.2500000000000001E-2</v>
      </c>
      <c r="E126" s="19">
        <f>일위대가목록!E245</f>
        <v>64373</v>
      </c>
      <c r="F126" s="22">
        <f>TRUNC(E126*D126,1)</f>
        <v>804.6</v>
      </c>
      <c r="G126" s="19">
        <f>일위대가목록!F245</f>
        <v>59020</v>
      </c>
      <c r="H126" s="22">
        <f>TRUNC(G126*D126,1)</f>
        <v>737.7</v>
      </c>
      <c r="I126" s="19">
        <f>일위대가목록!G245</f>
        <v>47752</v>
      </c>
      <c r="J126" s="22">
        <f>TRUNC(I126*D126,1)</f>
        <v>596.9</v>
      </c>
      <c r="K126" s="19">
        <f>TRUNC(E126+G126+I126,1)</f>
        <v>171145</v>
      </c>
      <c r="L126" s="22">
        <f>TRUNC(F126+H126+J126,1)</f>
        <v>2139.1999999999998</v>
      </c>
      <c r="M126" s="16" t="s">
        <v>824</v>
      </c>
      <c r="N126" s="1" t="s">
        <v>137</v>
      </c>
      <c r="O126" s="1" t="s">
        <v>825</v>
      </c>
      <c r="P126" s="1" t="s">
        <v>46</v>
      </c>
      <c r="Q126" s="1" t="s">
        <v>43</v>
      </c>
      <c r="R126" s="1" t="s">
        <v>43</v>
      </c>
      <c r="V126">
        <v>1</v>
      </c>
      <c r="AV126" s="1" t="s">
        <v>42</v>
      </c>
      <c r="AW126" s="1" t="s">
        <v>3378</v>
      </c>
      <c r="AX126" s="1" t="s">
        <v>42</v>
      </c>
      <c r="AY126" s="1" t="s">
        <v>42</v>
      </c>
      <c r="AZ126" s="1" t="s">
        <v>42</v>
      </c>
    </row>
    <row r="127" spans="1:52" ht="30" customHeight="1" x14ac:dyDescent="0.3">
      <c r="A127" s="16" t="s">
        <v>3367</v>
      </c>
      <c r="B127" s="16" t="s">
        <v>3368</v>
      </c>
      <c r="C127" s="16" t="s">
        <v>3284</v>
      </c>
      <c r="D127" s="17">
        <v>1</v>
      </c>
      <c r="E127" s="19">
        <v>0</v>
      </c>
      <c r="F127" s="22">
        <f>TRUNC(E127*D127,1)</f>
        <v>0</v>
      </c>
      <c r="G127" s="19">
        <v>0</v>
      </c>
      <c r="H127" s="22">
        <f>TRUNC(G127*D127,1)</f>
        <v>0</v>
      </c>
      <c r="I127" s="19">
        <f>TRUNC(SUMIF(V126:V127, RIGHTB(O127, 1), L126:L127)*U127, 2)</f>
        <v>42.78</v>
      </c>
      <c r="J127" s="22">
        <f>TRUNC(I127*D127,1)</f>
        <v>42.7</v>
      </c>
      <c r="K127" s="19">
        <f>TRUNC(E127+G127+I127,1)</f>
        <v>42.7</v>
      </c>
      <c r="L127" s="22">
        <f>TRUNC(F127+H127+J127,1)</f>
        <v>42.7</v>
      </c>
      <c r="M127" s="16" t="s">
        <v>42</v>
      </c>
      <c r="N127" s="1" t="s">
        <v>137</v>
      </c>
      <c r="O127" s="1" t="s">
        <v>3285</v>
      </c>
      <c r="P127" s="1" t="s">
        <v>43</v>
      </c>
      <c r="Q127" s="1" t="s">
        <v>43</v>
      </c>
      <c r="R127" s="1" t="s">
        <v>43</v>
      </c>
      <c r="S127">
        <v>3</v>
      </c>
      <c r="T127">
        <v>2</v>
      </c>
      <c r="U127">
        <v>0.02</v>
      </c>
      <c r="AV127" s="1" t="s">
        <v>42</v>
      </c>
      <c r="AW127" s="1" t="s">
        <v>3379</v>
      </c>
      <c r="AX127" s="1" t="s">
        <v>42</v>
      </c>
      <c r="AY127" s="1" t="s">
        <v>42</v>
      </c>
      <c r="AZ127" s="1" t="s">
        <v>42</v>
      </c>
    </row>
    <row r="128" spans="1:52" ht="30" customHeight="1" x14ac:dyDescent="0.3">
      <c r="A128" s="16" t="s">
        <v>3287</v>
      </c>
      <c r="B128" s="16" t="s">
        <v>42</v>
      </c>
      <c r="C128" s="16" t="s">
        <v>42</v>
      </c>
      <c r="D128" s="17"/>
      <c r="E128" s="19"/>
      <c r="F128" s="22">
        <f>TRUNC(SUMIF(N126:N127, N125, F126:F127),0)</f>
        <v>804</v>
      </c>
      <c r="G128" s="19"/>
      <c r="H128" s="22">
        <f>TRUNC(SUMIF(N126:N127, N125, H126:H127),0)</f>
        <v>737</v>
      </c>
      <c r="I128" s="19"/>
      <c r="J128" s="22">
        <f>TRUNC(SUMIF(N126:N127, N125, J126:J127),0)</f>
        <v>639</v>
      </c>
      <c r="K128" s="19"/>
      <c r="L128" s="22">
        <f>F128+H128+J128</f>
        <v>2180</v>
      </c>
      <c r="M128" s="16" t="s">
        <v>42</v>
      </c>
      <c r="N128" s="1" t="s">
        <v>3288</v>
      </c>
      <c r="O128" s="1" t="s">
        <v>3288</v>
      </c>
      <c r="P128" s="1" t="s">
        <v>42</v>
      </c>
      <c r="Q128" s="1" t="s">
        <v>42</v>
      </c>
      <c r="R128" s="1" t="s">
        <v>42</v>
      </c>
      <c r="AV128" s="1" t="s">
        <v>42</v>
      </c>
      <c r="AW128" s="1" t="s">
        <v>42</v>
      </c>
      <c r="AX128" s="1" t="s">
        <v>42</v>
      </c>
      <c r="AY128" s="1" t="s">
        <v>42</v>
      </c>
      <c r="AZ128" s="1" t="s">
        <v>42</v>
      </c>
    </row>
    <row r="129" spans="1:52" ht="30" customHeight="1" x14ac:dyDescent="0.3">
      <c r="A129" s="17"/>
      <c r="B129" s="17"/>
      <c r="C129" s="17"/>
      <c r="D129" s="17"/>
      <c r="E129" s="19"/>
      <c r="F129" s="22"/>
      <c r="G129" s="19"/>
      <c r="H129" s="22"/>
      <c r="I129" s="19"/>
      <c r="J129" s="22"/>
      <c r="K129" s="19"/>
      <c r="L129" s="22"/>
      <c r="M129" s="17"/>
    </row>
    <row r="130" spans="1:52" ht="30" customHeight="1" x14ac:dyDescent="0.3">
      <c r="A130" s="13" t="s">
        <v>3380</v>
      </c>
      <c r="B130" s="14"/>
      <c r="C130" s="14"/>
      <c r="D130" s="14"/>
      <c r="E130" s="18"/>
      <c r="F130" s="21"/>
      <c r="G130" s="18"/>
      <c r="H130" s="21"/>
      <c r="I130" s="18"/>
      <c r="J130" s="21"/>
      <c r="K130" s="18"/>
      <c r="L130" s="21"/>
      <c r="M130" s="15"/>
      <c r="N130" s="1" t="s">
        <v>141</v>
      </c>
    </row>
    <row r="131" spans="1:52" ht="30" customHeight="1" x14ac:dyDescent="0.3">
      <c r="A131" s="16" t="s">
        <v>826</v>
      </c>
      <c r="B131" s="16" t="s">
        <v>845</v>
      </c>
      <c r="C131" s="16" t="s">
        <v>820</v>
      </c>
      <c r="D131" s="17">
        <v>0.123</v>
      </c>
      <c r="E131" s="19">
        <f>일위대가목록!E252</f>
        <v>31735</v>
      </c>
      <c r="F131" s="22">
        <f>TRUNC(E131*D131,1)</f>
        <v>3903.4</v>
      </c>
      <c r="G131" s="19">
        <f>일위대가목록!F252</f>
        <v>59020</v>
      </c>
      <c r="H131" s="22">
        <f>TRUNC(G131*D131,1)</f>
        <v>7259.4</v>
      </c>
      <c r="I131" s="19">
        <f>일위대가목록!G252</f>
        <v>29621</v>
      </c>
      <c r="J131" s="22">
        <f>TRUNC(I131*D131,1)</f>
        <v>3643.3</v>
      </c>
      <c r="K131" s="19">
        <f t="shared" ref="K131:L133" si="11">TRUNC(E131+G131+I131,1)</f>
        <v>120376</v>
      </c>
      <c r="L131" s="22">
        <f t="shared" si="11"/>
        <v>14806.1</v>
      </c>
      <c r="M131" s="16" t="s">
        <v>846</v>
      </c>
      <c r="N131" s="1" t="s">
        <v>141</v>
      </c>
      <c r="O131" s="1" t="s">
        <v>847</v>
      </c>
      <c r="P131" s="1" t="s">
        <v>46</v>
      </c>
      <c r="Q131" s="1" t="s">
        <v>43</v>
      </c>
      <c r="R131" s="1" t="s">
        <v>43</v>
      </c>
      <c r="V131">
        <v>1</v>
      </c>
      <c r="AV131" s="1" t="s">
        <v>42</v>
      </c>
      <c r="AW131" s="1" t="s">
        <v>3382</v>
      </c>
      <c r="AX131" s="1" t="s">
        <v>42</v>
      </c>
      <c r="AY131" s="1" t="s">
        <v>42</v>
      </c>
      <c r="AZ131" s="1" t="s">
        <v>42</v>
      </c>
    </row>
    <row r="132" spans="1:52" ht="30" customHeight="1" x14ac:dyDescent="0.3">
      <c r="A132" s="16" t="s">
        <v>858</v>
      </c>
      <c r="B132" s="16" t="s">
        <v>871</v>
      </c>
      <c r="C132" s="16" t="s">
        <v>820</v>
      </c>
      <c r="D132" s="17">
        <v>0.123</v>
      </c>
      <c r="E132" s="19">
        <f>일위대가목록!E261</f>
        <v>0</v>
      </c>
      <c r="F132" s="22">
        <f>TRUNC(E132*D132,1)</f>
        <v>0</v>
      </c>
      <c r="G132" s="19">
        <f>일위대가목록!F261</f>
        <v>0</v>
      </c>
      <c r="H132" s="22">
        <f>TRUNC(G132*D132,1)</f>
        <v>0</v>
      </c>
      <c r="I132" s="19">
        <f>일위대가목록!G261</f>
        <v>18939</v>
      </c>
      <c r="J132" s="22">
        <f>TRUNC(I132*D132,1)</f>
        <v>2329.4</v>
      </c>
      <c r="K132" s="19">
        <f t="shared" si="11"/>
        <v>18939</v>
      </c>
      <c r="L132" s="22">
        <f t="shared" si="11"/>
        <v>2329.4</v>
      </c>
      <c r="M132" s="16" t="s">
        <v>872</v>
      </c>
      <c r="N132" s="1" t="s">
        <v>141</v>
      </c>
      <c r="O132" s="1" t="s">
        <v>873</v>
      </c>
      <c r="P132" s="1" t="s">
        <v>46</v>
      </c>
      <c r="Q132" s="1" t="s">
        <v>43</v>
      </c>
      <c r="R132" s="1" t="s">
        <v>43</v>
      </c>
      <c r="AV132" s="1" t="s">
        <v>42</v>
      </c>
      <c r="AW132" s="1" t="s">
        <v>3383</v>
      </c>
      <c r="AX132" s="1" t="s">
        <v>42</v>
      </c>
      <c r="AY132" s="1" t="s">
        <v>42</v>
      </c>
      <c r="AZ132" s="1" t="s">
        <v>42</v>
      </c>
    </row>
    <row r="133" spans="1:52" ht="30" customHeight="1" x14ac:dyDescent="0.3">
      <c r="A133" s="16" t="s">
        <v>3384</v>
      </c>
      <c r="B133" s="16" t="s">
        <v>3385</v>
      </c>
      <c r="C133" s="16" t="s">
        <v>3284</v>
      </c>
      <c r="D133" s="17">
        <v>1</v>
      </c>
      <c r="E133" s="19">
        <f>TRUNC(SUMIF(V131:V133, RIGHTB(O133, 1), L131:L133)*U133, 2)</f>
        <v>148.06</v>
      </c>
      <c r="F133" s="22">
        <f>TRUNC(E133*D133,1)</f>
        <v>148</v>
      </c>
      <c r="G133" s="19">
        <v>0</v>
      </c>
      <c r="H133" s="22">
        <f>TRUNC(G133*D133,1)</f>
        <v>0</v>
      </c>
      <c r="I133" s="19">
        <v>0</v>
      </c>
      <c r="J133" s="22">
        <f>TRUNC(I133*D133,1)</f>
        <v>0</v>
      </c>
      <c r="K133" s="19">
        <f t="shared" si="11"/>
        <v>148</v>
      </c>
      <c r="L133" s="22">
        <f t="shared" si="11"/>
        <v>148</v>
      </c>
      <c r="M133" s="16" t="s">
        <v>42</v>
      </c>
      <c r="N133" s="1" t="s">
        <v>141</v>
      </c>
      <c r="O133" s="1" t="s">
        <v>3285</v>
      </c>
      <c r="P133" s="1" t="s">
        <v>43</v>
      </c>
      <c r="Q133" s="1" t="s">
        <v>43</v>
      </c>
      <c r="R133" s="1" t="s">
        <v>43</v>
      </c>
      <c r="S133">
        <v>3</v>
      </c>
      <c r="T133">
        <v>0</v>
      </c>
      <c r="U133">
        <v>0.01</v>
      </c>
      <c r="AV133" s="1" t="s">
        <v>42</v>
      </c>
      <c r="AW133" s="1" t="s">
        <v>3386</v>
      </c>
      <c r="AX133" s="1" t="s">
        <v>42</v>
      </c>
      <c r="AY133" s="1" t="s">
        <v>42</v>
      </c>
      <c r="AZ133" s="1" t="s">
        <v>42</v>
      </c>
    </row>
    <row r="134" spans="1:52" ht="30" customHeight="1" x14ac:dyDescent="0.3">
      <c r="A134" s="16" t="s">
        <v>3287</v>
      </c>
      <c r="B134" s="16" t="s">
        <v>42</v>
      </c>
      <c r="C134" s="16" t="s">
        <v>42</v>
      </c>
      <c r="D134" s="17"/>
      <c r="E134" s="19"/>
      <c r="F134" s="22">
        <f>TRUNC(SUMIF(N131:N133, N130, F131:F133),0)</f>
        <v>4051</v>
      </c>
      <c r="G134" s="19"/>
      <c r="H134" s="22">
        <f>TRUNC(SUMIF(N131:N133, N130, H131:H133),0)</f>
        <v>7259</v>
      </c>
      <c r="I134" s="19"/>
      <c r="J134" s="22">
        <f>TRUNC(SUMIF(N131:N133, N130, J131:J133),0)</f>
        <v>5972</v>
      </c>
      <c r="K134" s="19"/>
      <c r="L134" s="22">
        <f>F134+H134+J134</f>
        <v>17282</v>
      </c>
      <c r="M134" s="16" t="s">
        <v>42</v>
      </c>
      <c r="N134" s="1" t="s">
        <v>3288</v>
      </c>
      <c r="O134" s="1" t="s">
        <v>3288</v>
      </c>
      <c r="P134" s="1" t="s">
        <v>42</v>
      </c>
      <c r="Q134" s="1" t="s">
        <v>42</v>
      </c>
      <c r="R134" s="1" t="s">
        <v>42</v>
      </c>
      <c r="AV134" s="1" t="s">
        <v>42</v>
      </c>
      <c r="AW134" s="1" t="s">
        <v>42</v>
      </c>
      <c r="AX134" s="1" t="s">
        <v>42</v>
      </c>
      <c r="AY134" s="1" t="s">
        <v>42</v>
      </c>
      <c r="AZ134" s="1" t="s">
        <v>42</v>
      </c>
    </row>
    <row r="135" spans="1:52" ht="30" customHeight="1" x14ac:dyDescent="0.3">
      <c r="A135" s="17"/>
      <c r="B135" s="17"/>
      <c r="C135" s="17"/>
      <c r="D135" s="17"/>
      <c r="E135" s="19"/>
      <c r="F135" s="22"/>
      <c r="G135" s="19"/>
      <c r="H135" s="22"/>
      <c r="I135" s="19"/>
      <c r="J135" s="22"/>
      <c r="K135" s="19"/>
      <c r="L135" s="22"/>
      <c r="M135" s="17"/>
    </row>
    <row r="136" spans="1:52" ht="30" customHeight="1" x14ac:dyDescent="0.3">
      <c r="A136" s="13" t="s">
        <v>3387</v>
      </c>
      <c r="B136" s="14"/>
      <c r="C136" s="14"/>
      <c r="D136" s="14"/>
      <c r="E136" s="18"/>
      <c r="F136" s="21"/>
      <c r="G136" s="18"/>
      <c r="H136" s="21"/>
      <c r="I136" s="18"/>
      <c r="J136" s="21"/>
      <c r="K136" s="18"/>
      <c r="L136" s="21"/>
      <c r="M136" s="15"/>
      <c r="N136" s="1" t="s">
        <v>144</v>
      </c>
    </row>
    <row r="137" spans="1:52" ht="30" customHeight="1" x14ac:dyDescent="0.3">
      <c r="A137" s="16" t="s">
        <v>826</v>
      </c>
      <c r="B137" s="16" t="s">
        <v>845</v>
      </c>
      <c r="C137" s="16" t="s">
        <v>820</v>
      </c>
      <c r="D137" s="17">
        <v>0.16</v>
      </c>
      <c r="E137" s="19">
        <f>일위대가목록!E252</f>
        <v>31735</v>
      </c>
      <c r="F137" s="22">
        <f>TRUNC(E137*D137,1)</f>
        <v>5077.6000000000004</v>
      </c>
      <c r="G137" s="19">
        <f>일위대가목록!F252</f>
        <v>59020</v>
      </c>
      <c r="H137" s="22">
        <f>TRUNC(G137*D137,1)</f>
        <v>9443.2000000000007</v>
      </c>
      <c r="I137" s="19">
        <f>일위대가목록!G252</f>
        <v>29621</v>
      </c>
      <c r="J137" s="22">
        <f>TRUNC(I137*D137,1)</f>
        <v>4739.3</v>
      </c>
      <c r="K137" s="19">
        <f t="shared" ref="K137:L139" si="12">TRUNC(E137+G137+I137,1)</f>
        <v>120376</v>
      </c>
      <c r="L137" s="22">
        <f t="shared" si="12"/>
        <v>19260.099999999999</v>
      </c>
      <c r="M137" s="16" t="s">
        <v>846</v>
      </c>
      <c r="N137" s="1" t="s">
        <v>144</v>
      </c>
      <c r="O137" s="1" t="s">
        <v>847</v>
      </c>
      <c r="P137" s="1" t="s">
        <v>46</v>
      </c>
      <c r="Q137" s="1" t="s">
        <v>43</v>
      </c>
      <c r="R137" s="1" t="s">
        <v>43</v>
      </c>
      <c r="V137">
        <v>1</v>
      </c>
      <c r="AV137" s="1" t="s">
        <v>42</v>
      </c>
      <c r="AW137" s="1" t="s">
        <v>3388</v>
      </c>
      <c r="AX137" s="1" t="s">
        <v>42</v>
      </c>
      <c r="AY137" s="1" t="s">
        <v>42</v>
      </c>
      <c r="AZ137" s="1" t="s">
        <v>42</v>
      </c>
    </row>
    <row r="138" spans="1:52" ht="30" customHeight="1" x14ac:dyDescent="0.3">
      <c r="A138" s="16" t="s">
        <v>858</v>
      </c>
      <c r="B138" s="16" t="s">
        <v>871</v>
      </c>
      <c r="C138" s="16" t="s">
        <v>820</v>
      </c>
      <c r="D138" s="17">
        <v>0.16</v>
      </c>
      <c r="E138" s="19">
        <f>일위대가목록!E261</f>
        <v>0</v>
      </c>
      <c r="F138" s="22">
        <f>TRUNC(E138*D138,1)</f>
        <v>0</v>
      </c>
      <c r="G138" s="19">
        <f>일위대가목록!F261</f>
        <v>0</v>
      </c>
      <c r="H138" s="22">
        <f>TRUNC(G138*D138,1)</f>
        <v>0</v>
      </c>
      <c r="I138" s="19">
        <f>일위대가목록!G261</f>
        <v>18939</v>
      </c>
      <c r="J138" s="22">
        <f>TRUNC(I138*D138,1)</f>
        <v>3030.2</v>
      </c>
      <c r="K138" s="19">
        <f t="shared" si="12"/>
        <v>18939</v>
      </c>
      <c r="L138" s="22">
        <f t="shared" si="12"/>
        <v>3030.2</v>
      </c>
      <c r="M138" s="16" t="s">
        <v>872</v>
      </c>
      <c r="N138" s="1" t="s">
        <v>144</v>
      </c>
      <c r="O138" s="1" t="s">
        <v>873</v>
      </c>
      <c r="P138" s="1" t="s">
        <v>46</v>
      </c>
      <c r="Q138" s="1" t="s">
        <v>43</v>
      </c>
      <c r="R138" s="1" t="s">
        <v>43</v>
      </c>
      <c r="AV138" s="1" t="s">
        <v>42</v>
      </c>
      <c r="AW138" s="1" t="s">
        <v>3389</v>
      </c>
      <c r="AX138" s="1" t="s">
        <v>42</v>
      </c>
      <c r="AY138" s="1" t="s">
        <v>42</v>
      </c>
      <c r="AZ138" s="1" t="s">
        <v>42</v>
      </c>
    </row>
    <row r="139" spans="1:52" ht="30" customHeight="1" x14ac:dyDescent="0.3">
      <c r="A139" s="16" t="s">
        <v>3384</v>
      </c>
      <c r="B139" s="16" t="s">
        <v>3390</v>
      </c>
      <c r="C139" s="16" t="s">
        <v>3284</v>
      </c>
      <c r="D139" s="17">
        <v>1</v>
      </c>
      <c r="E139" s="19">
        <f>TRUNC(SUMIF(V137:V139, RIGHTB(O139, 1), L137:L139)*U139, 2)</f>
        <v>385.2</v>
      </c>
      <c r="F139" s="22">
        <f>TRUNC(E139*D139,1)</f>
        <v>385.2</v>
      </c>
      <c r="G139" s="19">
        <v>0</v>
      </c>
      <c r="H139" s="22">
        <f>TRUNC(G139*D139,1)</f>
        <v>0</v>
      </c>
      <c r="I139" s="19">
        <v>0</v>
      </c>
      <c r="J139" s="22">
        <f>TRUNC(I139*D139,1)</f>
        <v>0</v>
      </c>
      <c r="K139" s="19">
        <f t="shared" si="12"/>
        <v>385.2</v>
      </c>
      <c r="L139" s="22">
        <f t="shared" si="12"/>
        <v>385.2</v>
      </c>
      <c r="M139" s="16" t="s">
        <v>42</v>
      </c>
      <c r="N139" s="1" t="s">
        <v>144</v>
      </c>
      <c r="O139" s="1" t="s">
        <v>3285</v>
      </c>
      <c r="P139" s="1" t="s">
        <v>43</v>
      </c>
      <c r="Q139" s="1" t="s">
        <v>43</v>
      </c>
      <c r="R139" s="1" t="s">
        <v>43</v>
      </c>
      <c r="S139">
        <v>3</v>
      </c>
      <c r="T139">
        <v>0</v>
      </c>
      <c r="U139">
        <v>0.02</v>
      </c>
      <c r="AV139" s="1" t="s">
        <v>42</v>
      </c>
      <c r="AW139" s="1" t="s">
        <v>3391</v>
      </c>
      <c r="AX139" s="1" t="s">
        <v>42</v>
      </c>
      <c r="AY139" s="1" t="s">
        <v>42</v>
      </c>
      <c r="AZ139" s="1" t="s">
        <v>42</v>
      </c>
    </row>
    <row r="140" spans="1:52" ht="30" customHeight="1" x14ac:dyDescent="0.3">
      <c r="A140" s="16" t="s">
        <v>3287</v>
      </c>
      <c r="B140" s="16" t="s">
        <v>42</v>
      </c>
      <c r="C140" s="16" t="s">
        <v>42</v>
      </c>
      <c r="D140" s="17"/>
      <c r="E140" s="19"/>
      <c r="F140" s="22">
        <f>TRUNC(SUMIF(N137:N139, N136, F137:F139),0)</f>
        <v>5462</v>
      </c>
      <c r="G140" s="19"/>
      <c r="H140" s="22">
        <f>TRUNC(SUMIF(N137:N139, N136, H137:H139),0)</f>
        <v>9443</v>
      </c>
      <c r="I140" s="19"/>
      <c r="J140" s="22">
        <f>TRUNC(SUMIF(N137:N139, N136, J137:J139),0)</f>
        <v>7769</v>
      </c>
      <c r="K140" s="19"/>
      <c r="L140" s="22">
        <f>F140+H140+J140</f>
        <v>22674</v>
      </c>
      <c r="M140" s="16" t="s">
        <v>42</v>
      </c>
      <c r="N140" s="1" t="s">
        <v>3288</v>
      </c>
      <c r="O140" s="1" t="s">
        <v>3288</v>
      </c>
      <c r="P140" s="1" t="s">
        <v>42</v>
      </c>
      <c r="Q140" s="1" t="s">
        <v>42</v>
      </c>
      <c r="R140" s="1" t="s">
        <v>42</v>
      </c>
      <c r="AV140" s="1" t="s">
        <v>42</v>
      </c>
      <c r="AW140" s="1" t="s">
        <v>42</v>
      </c>
      <c r="AX140" s="1" t="s">
        <v>42</v>
      </c>
      <c r="AY140" s="1" t="s">
        <v>42</v>
      </c>
      <c r="AZ140" s="1" t="s">
        <v>42</v>
      </c>
    </row>
    <row r="141" spans="1:52" ht="30" customHeight="1" x14ac:dyDescent="0.3">
      <c r="A141" s="17"/>
      <c r="B141" s="17"/>
      <c r="C141" s="17"/>
      <c r="D141" s="17"/>
      <c r="E141" s="19"/>
      <c r="F141" s="22"/>
      <c r="G141" s="19"/>
      <c r="H141" s="22"/>
      <c r="I141" s="19"/>
      <c r="J141" s="22"/>
      <c r="K141" s="19"/>
      <c r="L141" s="22"/>
      <c r="M141" s="17"/>
    </row>
    <row r="142" spans="1:52" ht="30" customHeight="1" x14ac:dyDescent="0.3">
      <c r="A142" s="13" t="s">
        <v>3392</v>
      </c>
      <c r="B142" s="14"/>
      <c r="C142" s="14"/>
      <c r="D142" s="14"/>
      <c r="E142" s="18"/>
      <c r="F142" s="21"/>
      <c r="G142" s="18"/>
      <c r="H142" s="21"/>
      <c r="I142" s="18"/>
      <c r="J142" s="21"/>
      <c r="K142" s="18"/>
      <c r="L142" s="21"/>
      <c r="M142" s="15"/>
      <c r="N142" s="1" t="s">
        <v>147</v>
      </c>
    </row>
    <row r="143" spans="1:52" ht="30" customHeight="1" x14ac:dyDescent="0.3">
      <c r="A143" s="16" t="s">
        <v>826</v>
      </c>
      <c r="B143" s="16" t="s">
        <v>845</v>
      </c>
      <c r="C143" s="16" t="s">
        <v>820</v>
      </c>
      <c r="D143" s="17">
        <v>0.26700000000000002</v>
      </c>
      <c r="E143" s="19">
        <f>일위대가목록!E252</f>
        <v>31735</v>
      </c>
      <c r="F143" s="22">
        <f>TRUNC(E143*D143,1)</f>
        <v>8473.2000000000007</v>
      </c>
      <c r="G143" s="19">
        <f>일위대가목록!F252</f>
        <v>59020</v>
      </c>
      <c r="H143" s="22">
        <f>TRUNC(G143*D143,1)</f>
        <v>15758.3</v>
      </c>
      <c r="I143" s="19">
        <f>일위대가목록!G252</f>
        <v>29621</v>
      </c>
      <c r="J143" s="22">
        <f>TRUNC(I143*D143,1)</f>
        <v>7908.8</v>
      </c>
      <c r="K143" s="19">
        <f t="shared" ref="K143:L145" si="13">TRUNC(E143+G143+I143,1)</f>
        <v>120376</v>
      </c>
      <c r="L143" s="22">
        <f t="shared" si="13"/>
        <v>32140.3</v>
      </c>
      <c r="M143" s="16" t="s">
        <v>846</v>
      </c>
      <c r="N143" s="1" t="s">
        <v>147</v>
      </c>
      <c r="O143" s="1" t="s">
        <v>847</v>
      </c>
      <c r="P143" s="1" t="s">
        <v>46</v>
      </c>
      <c r="Q143" s="1" t="s">
        <v>43</v>
      </c>
      <c r="R143" s="1" t="s">
        <v>43</v>
      </c>
      <c r="V143">
        <v>1</v>
      </c>
      <c r="AV143" s="1" t="s">
        <v>42</v>
      </c>
      <c r="AW143" s="1" t="s">
        <v>3393</v>
      </c>
      <c r="AX143" s="1" t="s">
        <v>42</v>
      </c>
      <c r="AY143" s="1" t="s">
        <v>42</v>
      </c>
      <c r="AZ143" s="1" t="s">
        <v>42</v>
      </c>
    </row>
    <row r="144" spans="1:52" ht="30" customHeight="1" x14ac:dyDescent="0.3">
      <c r="A144" s="16" t="s">
        <v>858</v>
      </c>
      <c r="B144" s="16" t="s">
        <v>871</v>
      </c>
      <c r="C144" s="16" t="s">
        <v>820</v>
      </c>
      <c r="D144" s="17">
        <v>0.26700000000000002</v>
      </c>
      <c r="E144" s="19">
        <f>일위대가목록!E261</f>
        <v>0</v>
      </c>
      <c r="F144" s="22">
        <f>TRUNC(E144*D144,1)</f>
        <v>0</v>
      </c>
      <c r="G144" s="19">
        <f>일위대가목록!F261</f>
        <v>0</v>
      </c>
      <c r="H144" s="22">
        <f>TRUNC(G144*D144,1)</f>
        <v>0</v>
      </c>
      <c r="I144" s="19">
        <f>일위대가목록!G261</f>
        <v>18939</v>
      </c>
      <c r="J144" s="22">
        <f>TRUNC(I144*D144,1)</f>
        <v>5056.7</v>
      </c>
      <c r="K144" s="19">
        <f t="shared" si="13"/>
        <v>18939</v>
      </c>
      <c r="L144" s="22">
        <f t="shared" si="13"/>
        <v>5056.7</v>
      </c>
      <c r="M144" s="16" t="s">
        <v>872</v>
      </c>
      <c r="N144" s="1" t="s">
        <v>147</v>
      </c>
      <c r="O144" s="1" t="s">
        <v>873</v>
      </c>
      <c r="P144" s="1" t="s">
        <v>46</v>
      </c>
      <c r="Q144" s="1" t="s">
        <v>43</v>
      </c>
      <c r="R144" s="1" t="s">
        <v>43</v>
      </c>
      <c r="AV144" s="1" t="s">
        <v>42</v>
      </c>
      <c r="AW144" s="1" t="s">
        <v>3394</v>
      </c>
      <c r="AX144" s="1" t="s">
        <v>42</v>
      </c>
      <c r="AY144" s="1" t="s">
        <v>42</v>
      </c>
      <c r="AZ144" s="1" t="s">
        <v>42</v>
      </c>
    </row>
    <row r="145" spans="1:52" ht="30" customHeight="1" x14ac:dyDescent="0.3">
      <c r="A145" s="16" t="s">
        <v>3384</v>
      </c>
      <c r="B145" s="16" t="s">
        <v>3395</v>
      </c>
      <c r="C145" s="16" t="s">
        <v>3284</v>
      </c>
      <c r="D145" s="17">
        <v>1</v>
      </c>
      <c r="E145" s="19">
        <f>TRUNC(SUMIF(V143:V145, RIGHTB(O145, 1), L143:L145)*U145, 2)</f>
        <v>1607.01</v>
      </c>
      <c r="F145" s="22">
        <f>TRUNC(E145*D145,1)</f>
        <v>1607</v>
      </c>
      <c r="G145" s="19">
        <v>0</v>
      </c>
      <c r="H145" s="22">
        <f>TRUNC(G145*D145,1)</f>
        <v>0</v>
      </c>
      <c r="I145" s="19">
        <v>0</v>
      </c>
      <c r="J145" s="22">
        <f>TRUNC(I145*D145,1)</f>
        <v>0</v>
      </c>
      <c r="K145" s="19">
        <f t="shared" si="13"/>
        <v>1607</v>
      </c>
      <c r="L145" s="22">
        <f t="shared" si="13"/>
        <v>1607</v>
      </c>
      <c r="M145" s="16" t="s">
        <v>42</v>
      </c>
      <c r="N145" s="1" t="s">
        <v>147</v>
      </c>
      <c r="O145" s="1" t="s">
        <v>3285</v>
      </c>
      <c r="P145" s="1" t="s">
        <v>43</v>
      </c>
      <c r="Q145" s="1" t="s">
        <v>43</v>
      </c>
      <c r="R145" s="1" t="s">
        <v>43</v>
      </c>
      <c r="S145">
        <v>3</v>
      </c>
      <c r="T145">
        <v>0</v>
      </c>
      <c r="U145">
        <v>0.05</v>
      </c>
      <c r="AV145" s="1" t="s">
        <v>42</v>
      </c>
      <c r="AW145" s="1" t="s">
        <v>3396</v>
      </c>
      <c r="AX145" s="1" t="s">
        <v>42</v>
      </c>
      <c r="AY145" s="1" t="s">
        <v>42</v>
      </c>
      <c r="AZ145" s="1" t="s">
        <v>42</v>
      </c>
    </row>
    <row r="146" spans="1:52" ht="30" customHeight="1" x14ac:dyDescent="0.3">
      <c r="A146" s="16" t="s">
        <v>3287</v>
      </c>
      <c r="B146" s="16" t="s">
        <v>42</v>
      </c>
      <c r="C146" s="16" t="s">
        <v>42</v>
      </c>
      <c r="D146" s="17"/>
      <c r="E146" s="19"/>
      <c r="F146" s="22">
        <f>TRUNC(SUMIF(N143:N145, N142, F143:F145),0)</f>
        <v>10080</v>
      </c>
      <c r="G146" s="19"/>
      <c r="H146" s="22">
        <f>TRUNC(SUMIF(N143:N145, N142, H143:H145),0)</f>
        <v>15758</v>
      </c>
      <c r="I146" s="19"/>
      <c r="J146" s="22">
        <f>TRUNC(SUMIF(N143:N145, N142, J143:J145),0)</f>
        <v>12965</v>
      </c>
      <c r="K146" s="19"/>
      <c r="L146" s="22">
        <f>F146+H146+J146</f>
        <v>38803</v>
      </c>
      <c r="M146" s="16" t="s">
        <v>42</v>
      </c>
      <c r="N146" s="1" t="s">
        <v>3288</v>
      </c>
      <c r="O146" s="1" t="s">
        <v>3288</v>
      </c>
      <c r="P146" s="1" t="s">
        <v>42</v>
      </c>
      <c r="Q146" s="1" t="s">
        <v>42</v>
      </c>
      <c r="R146" s="1" t="s">
        <v>42</v>
      </c>
      <c r="AV146" s="1" t="s">
        <v>42</v>
      </c>
      <c r="AW146" s="1" t="s">
        <v>42</v>
      </c>
      <c r="AX146" s="1" t="s">
        <v>42</v>
      </c>
      <c r="AY146" s="1" t="s">
        <v>42</v>
      </c>
      <c r="AZ146" s="1" t="s">
        <v>42</v>
      </c>
    </row>
    <row r="147" spans="1:52" ht="30" customHeight="1" x14ac:dyDescent="0.3">
      <c r="A147" s="17"/>
      <c r="B147" s="17"/>
      <c r="C147" s="17"/>
      <c r="D147" s="17"/>
      <c r="E147" s="19"/>
      <c r="F147" s="22"/>
      <c r="G147" s="19"/>
      <c r="H147" s="22"/>
      <c r="I147" s="19"/>
      <c r="J147" s="22"/>
      <c r="K147" s="19"/>
      <c r="L147" s="22"/>
      <c r="M147" s="17"/>
    </row>
    <row r="148" spans="1:52" ht="30" customHeight="1" x14ac:dyDescent="0.3">
      <c r="A148" s="13" t="s">
        <v>3397</v>
      </c>
      <c r="B148" s="14"/>
      <c r="C148" s="14"/>
      <c r="D148" s="14"/>
      <c r="E148" s="18"/>
      <c r="F148" s="21"/>
      <c r="G148" s="18"/>
      <c r="H148" s="21"/>
      <c r="I148" s="18"/>
      <c r="J148" s="21"/>
      <c r="K148" s="18"/>
      <c r="L148" s="21"/>
      <c r="M148" s="15"/>
      <c r="N148" s="1" t="s">
        <v>150</v>
      </c>
    </row>
    <row r="149" spans="1:52" ht="30" customHeight="1" x14ac:dyDescent="0.3">
      <c r="A149" s="16" t="s">
        <v>826</v>
      </c>
      <c r="B149" s="16" t="s">
        <v>845</v>
      </c>
      <c r="C149" s="16" t="s">
        <v>820</v>
      </c>
      <c r="D149" s="17">
        <v>0.32</v>
      </c>
      <c r="E149" s="19">
        <f>일위대가목록!E252</f>
        <v>31735</v>
      </c>
      <c r="F149" s="22">
        <f>TRUNC(E149*D149,1)</f>
        <v>10155.200000000001</v>
      </c>
      <c r="G149" s="19">
        <f>일위대가목록!F252</f>
        <v>59020</v>
      </c>
      <c r="H149" s="22">
        <f>TRUNC(G149*D149,1)</f>
        <v>18886.400000000001</v>
      </c>
      <c r="I149" s="19">
        <f>일위대가목록!G252</f>
        <v>29621</v>
      </c>
      <c r="J149" s="22">
        <f>TRUNC(I149*D149,1)</f>
        <v>9478.7000000000007</v>
      </c>
      <c r="K149" s="19">
        <f t="shared" ref="K149:L151" si="14">TRUNC(E149+G149+I149,1)</f>
        <v>120376</v>
      </c>
      <c r="L149" s="22">
        <f t="shared" si="14"/>
        <v>38520.300000000003</v>
      </c>
      <c r="M149" s="16" t="s">
        <v>846</v>
      </c>
      <c r="N149" s="1" t="s">
        <v>150</v>
      </c>
      <c r="O149" s="1" t="s">
        <v>847</v>
      </c>
      <c r="P149" s="1" t="s">
        <v>46</v>
      </c>
      <c r="Q149" s="1" t="s">
        <v>43</v>
      </c>
      <c r="R149" s="1" t="s">
        <v>43</v>
      </c>
      <c r="V149">
        <v>1</v>
      </c>
      <c r="AV149" s="1" t="s">
        <v>42</v>
      </c>
      <c r="AW149" s="1" t="s">
        <v>3398</v>
      </c>
      <c r="AX149" s="1" t="s">
        <v>42</v>
      </c>
      <c r="AY149" s="1" t="s">
        <v>42</v>
      </c>
      <c r="AZ149" s="1" t="s">
        <v>42</v>
      </c>
    </row>
    <row r="150" spans="1:52" ht="30" customHeight="1" x14ac:dyDescent="0.3">
      <c r="A150" s="16" t="s">
        <v>858</v>
      </c>
      <c r="B150" s="16" t="s">
        <v>871</v>
      </c>
      <c r="C150" s="16" t="s">
        <v>820</v>
      </c>
      <c r="D150" s="17">
        <v>0.32</v>
      </c>
      <c r="E150" s="19">
        <f>일위대가목록!E261</f>
        <v>0</v>
      </c>
      <c r="F150" s="22">
        <f>TRUNC(E150*D150,1)</f>
        <v>0</v>
      </c>
      <c r="G150" s="19">
        <f>일위대가목록!F261</f>
        <v>0</v>
      </c>
      <c r="H150" s="22">
        <f>TRUNC(G150*D150,1)</f>
        <v>0</v>
      </c>
      <c r="I150" s="19">
        <f>일위대가목록!G261</f>
        <v>18939</v>
      </c>
      <c r="J150" s="22">
        <f>TRUNC(I150*D150,1)</f>
        <v>6060.4</v>
      </c>
      <c r="K150" s="19">
        <f t="shared" si="14"/>
        <v>18939</v>
      </c>
      <c r="L150" s="22">
        <f t="shared" si="14"/>
        <v>6060.4</v>
      </c>
      <c r="M150" s="16" t="s">
        <v>872</v>
      </c>
      <c r="N150" s="1" t="s">
        <v>150</v>
      </c>
      <c r="O150" s="1" t="s">
        <v>873</v>
      </c>
      <c r="P150" s="1" t="s">
        <v>46</v>
      </c>
      <c r="Q150" s="1" t="s">
        <v>43</v>
      </c>
      <c r="R150" s="1" t="s">
        <v>43</v>
      </c>
      <c r="AV150" s="1" t="s">
        <v>42</v>
      </c>
      <c r="AW150" s="1" t="s">
        <v>3399</v>
      </c>
      <c r="AX150" s="1" t="s">
        <v>42</v>
      </c>
      <c r="AY150" s="1" t="s">
        <v>42</v>
      </c>
      <c r="AZ150" s="1" t="s">
        <v>42</v>
      </c>
    </row>
    <row r="151" spans="1:52" ht="30" customHeight="1" x14ac:dyDescent="0.3">
      <c r="A151" s="16" t="s">
        <v>3384</v>
      </c>
      <c r="B151" s="16" t="s">
        <v>3400</v>
      </c>
      <c r="C151" s="16" t="s">
        <v>3284</v>
      </c>
      <c r="D151" s="17">
        <v>1</v>
      </c>
      <c r="E151" s="19">
        <f>TRUNC(SUMIF(V149:V151, RIGHTB(O151, 1), L149:L151)*U151, 2)</f>
        <v>2696.42</v>
      </c>
      <c r="F151" s="22">
        <f>TRUNC(E151*D151,1)</f>
        <v>2696.4</v>
      </c>
      <c r="G151" s="19">
        <v>0</v>
      </c>
      <c r="H151" s="22">
        <f>TRUNC(G151*D151,1)</f>
        <v>0</v>
      </c>
      <c r="I151" s="19">
        <v>0</v>
      </c>
      <c r="J151" s="22">
        <f>TRUNC(I151*D151,1)</f>
        <v>0</v>
      </c>
      <c r="K151" s="19">
        <f t="shared" si="14"/>
        <v>2696.4</v>
      </c>
      <c r="L151" s="22">
        <f t="shared" si="14"/>
        <v>2696.4</v>
      </c>
      <c r="M151" s="16" t="s">
        <v>42</v>
      </c>
      <c r="N151" s="1" t="s">
        <v>150</v>
      </c>
      <c r="O151" s="1" t="s">
        <v>3285</v>
      </c>
      <c r="P151" s="1" t="s">
        <v>43</v>
      </c>
      <c r="Q151" s="1" t="s">
        <v>43</v>
      </c>
      <c r="R151" s="1" t="s">
        <v>43</v>
      </c>
      <c r="S151">
        <v>3</v>
      </c>
      <c r="T151">
        <v>0</v>
      </c>
      <c r="U151">
        <v>7.0000000000000007E-2</v>
      </c>
      <c r="AV151" s="1" t="s">
        <v>42</v>
      </c>
      <c r="AW151" s="1" t="s">
        <v>3401</v>
      </c>
      <c r="AX151" s="1" t="s">
        <v>42</v>
      </c>
      <c r="AY151" s="1" t="s">
        <v>42</v>
      </c>
      <c r="AZ151" s="1" t="s">
        <v>42</v>
      </c>
    </row>
    <row r="152" spans="1:52" ht="30" customHeight="1" x14ac:dyDescent="0.3">
      <c r="A152" s="16" t="s">
        <v>3287</v>
      </c>
      <c r="B152" s="16" t="s">
        <v>42</v>
      </c>
      <c r="C152" s="16" t="s">
        <v>42</v>
      </c>
      <c r="D152" s="17"/>
      <c r="E152" s="19"/>
      <c r="F152" s="22">
        <f>TRUNC(SUMIF(N149:N151, N148, F149:F151),0)</f>
        <v>12851</v>
      </c>
      <c r="G152" s="19"/>
      <c r="H152" s="22">
        <f>TRUNC(SUMIF(N149:N151, N148, H149:H151),0)</f>
        <v>18886</v>
      </c>
      <c r="I152" s="19"/>
      <c r="J152" s="22">
        <f>TRUNC(SUMIF(N149:N151, N148, J149:J151),0)</f>
        <v>15539</v>
      </c>
      <c r="K152" s="19"/>
      <c r="L152" s="22">
        <f>F152+H152+J152</f>
        <v>47276</v>
      </c>
      <c r="M152" s="16" t="s">
        <v>42</v>
      </c>
      <c r="N152" s="1" t="s">
        <v>3288</v>
      </c>
      <c r="O152" s="1" t="s">
        <v>3288</v>
      </c>
      <c r="P152" s="1" t="s">
        <v>42</v>
      </c>
      <c r="Q152" s="1" t="s">
        <v>42</v>
      </c>
      <c r="R152" s="1" t="s">
        <v>42</v>
      </c>
      <c r="AV152" s="1" t="s">
        <v>42</v>
      </c>
      <c r="AW152" s="1" t="s">
        <v>42</v>
      </c>
      <c r="AX152" s="1" t="s">
        <v>42</v>
      </c>
      <c r="AY152" s="1" t="s">
        <v>42</v>
      </c>
      <c r="AZ152" s="1" t="s">
        <v>42</v>
      </c>
    </row>
    <row r="153" spans="1:52" ht="30" customHeight="1" x14ac:dyDescent="0.3">
      <c r="A153" s="17"/>
      <c r="B153" s="17"/>
      <c r="C153" s="17"/>
      <c r="D153" s="17"/>
      <c r="E153" s="19"/>
      <c r="F153" s="22"/>
      <c r="G153" s="19"/>
      <c r="H153" s="22"/>
      <c r="I153" s="19"/>
      <c r="J153" s="22"/>
      <c r="K153" s="19"/>
      <c r="L153" s="22"/>
      <c r="M153" s="17"/>
    </row>
    <row r="154" spans="1:52" ht="30" customHeight="1" x14ac:dyDescent="0.3">
      <c r="A154" s="13" t="s">
        <v>3402</v>
      </c>
      <c r="B154" s="14"/>
      <c r="C154" s="14"/>
      <c r="D154" s="14"/>
      <c r="E154" s="18"/>
      <c r="F154" s="21"/>
      <c r="G154" s="18"/>
      <c r="H154" s="21"/>
      <c r="I154" s="18"/>
      <c r="J154" s="21"/>
      <c r="K154" s="18"/>
      <c r="L154" s="21"/>
      <c r="M154" s="15"/>
      <c r="N154" s="1" t="s">
        <v>156</v>
      </c>
    </row>
    <row r="155" spans="1:52" ht="30" customHeight="1" x14ac:dyDescent="0.3">
      <c r="A155" s="16" t="s">
        <v>826</v>
      </c>
      <c r="B155" s="16" t="s">
        <v>845</v>
      </c>
      <c r="C155" s="16" t="s">
        <v>820</v>
      </c>
      <c r="D155" s="17">
        <v>1.43E-2</v>
      </c>
      <c r="E155" s="19">
        <f>일위대가목록!E252</f>
        <v>31735</v>
      </c>
      <c r="F155" s="22">
        <f>TRUNC(E155*D155,1)</f>
        <v>453.8</v>
      </c>
      <c r="G155" s="19">
        <f>일위대가목록!F252</f>
        <v>59020</v>
      </c>
      <c r="H155" s="22">
        <f>TRUNC(G155*D155,1)</f>
        <v>843.9</v>
      </c>
      <c r="I155" s="19">
        <f>일위대가목록!G252</f>
        <v>29621</v>
      </c>
      <c r="J155" s="22">
        <f>TRUNC(I155*D155,1)</f>
        <v>423.5</v>
      </c>
      <c r="K155" s="19">
        <f>TRUNC(E155+G155+I155,1)</f>
        <v>120376</v>
      </c>
      <c r="L155" s="22">
        <f>TRUNC(F155+H155+J155,1)</f>
        <v>1721.2</v>
      </c>
      <c r="M155" s="16" t="s">
        <v>846</v>
      </c>
      <c r="N155" s="1" t="s">
        <v>156</v>
      </c>
      <c r="O155" s="1" t="s">
        <v>847</v>
      </c>
      <c r="P155" s="1" t="s">
        <v>46</v>
      </c>
      <c r="Q155" s="1" t="s">
        <v>43</v>
      </c>
      <c r="R155" s="1" t="s">
        <v>43</v>
      </c>
      <c r="AV155" s="1" t="s">
        <v>42</v>
      </c>
      <c r="AW155" s="1" t="s">
        <v>3404</v>
      </c>
      <c r="AX155" s="1" t="s">
        <v>42</v>
      </c>
      <c r="AY155" s="1" t="s">
        <v>42</v>
      </c>
      <c r="AZ155" s="1" t="s">
        <v>42</v>
      </c>
    </row>
    <row r="156" spans="1:52" ht="30" customHeight="1" x14ac:dyDescent="0.3">
      <c r="A156" s="16" t="s">
        <v>3287</v>
      </c>
      <c r="B156" s="16" t="s">
        <v>42</v>
      </c>
      <c r="C156" s="16" t="s">
        <v>42</v>
      </c>
      <c r="D156" s="17"/>
      <c r="E156" s="19"/>
      <c r="F156" s="22">
        <f>TRUNC(SUMIF(N155:N155, N154, F155:F155),0)</f>
        <v>453</v>
      </c>
      <c r="G156" s="19"/>
      <c r="H156" s="22">
        <f>TRUNC(SUMIF(N155:N155, N154, H155:H155),0)</f>
        <v>843</v>
      </c>
      <c r="I156" s="19"/>
      <c r="J156" s="22">
        <f>TRUNC(SUMIF(N155:N155, N154, J155:J155),0)</f>
        <v>423</v>
      </c>
      <c r="K156" s="19"/>
      <c r="L156" s="22">
        <f>F156+H156+J156</f>
        <v>1719</v>
      </c>
      <c r="M156" s="16" t="s">
        <v>42</v>
      </c>
      <c r="N156" s="1" t="s">
        <v>3288</v>
      </c>
      <c r="O156" s="1" t="s">
        <v>3288</v>
      </c>
      <c r="P156" s="1" t="s">
        <v>42</v>
      </c>
      <c r="Q156" s="1" t="s">
        <v>42</v>
      </c>
      <c r="R156" s="1" t="s">
        <v>42</v>
      </c>
      <c r="AV156" s="1" t="s">
        <v>42</v>
      </c>
      <c r="AW156" s="1" t="s">
        <v>42</v>
      </c>
      <c r="AX156" s="1" t="s">
        <v>42</v>
      </c>
      <c r="AY156" s="1" t="s">
        <v>42</v>
      </c>
      <c r="AZ156" s="1" t="s">
        <v>42</v>
      </c>
    </row>
    <row r="157" spans="1:52" ht="30" customHeight="1" x14ac:dyDescent="0.3">
      <c r="A157" s="17"/>
      <c r="B157" s="17"/>
      <c r="C157" s="17"/>
      <c r="D157" s="17"/>
      <c r="E157" s="19"/>
      <c r="F157" s="22"/>
      <c r="G157" s="19"/>
      <c r="H157" s="22"/>
      <c r="I157" s="19"/>
      <c r="J157" s="22"/>
      <c r="K157" s="19"/>
      <c r="L157" s="22"/>
      <c r="M157" s="17"/>
    </row>
    <row r="158" spans="1:52" ht="30" customHeight="1" x14ac:dyDescent="0.3">
      <c r="A158" s="13" t="s">
        <v>3405</v>
      </c>
      <c r="B158" s="14"/>
      <c r="C158" s="14"/>
      <c r="D158" s="14"/>
      <c r="E158" s="18"/>
      <c r="F158" s="21"/>
      <c r="G158" s="18"/>
      <c r="H158" s="21"/>
      <c r="I158" s="18"/>
      <c r="J158" s="21"/>
      <c r="K158" s="18"/>
      <c r="L158" s="21"/>
      <c r="M158" s="15"/>
      <c r="N158" s="1" t="s">
        <v>159</v>
      </c>
    </row>
    <row r="159" spans="1:52" ht="30" customHeight="1" x14ac:dyDescent="0.3">
      <c r="A159" s="16" t="s">
        <v>826</v>
      </c>
      <c r="B159" s="16" t="s">
        <v>845</v>
      </c>
      <c r="C159" s="16" t="s">
        <v>820</v>
      </c>
      <c r="D159" s="17">
        <v>1.9E-2</v>
      </c>
      <c r="E159" s="19">
        <f>일위대가목록!E252</f>
        <v>31735</v>
      </c>
      <c r="F159" s="22">
        <f>TRUNC(E159*D159,1)</f>
        <v>602.9</v>
      </c>
      <c r="G159" s="19">
        <f>일위대가목록!F252</f>
        <v>59020</v>
      </c>
      <c r="H159" s="22">
        <f>TRUNC(G159*D159,1)</f>
        <v>1121.3</v>
      </c>
      <c r="I159" s="19">
        <f>일위대가목록!G252</f>
        <v>29621</v>
      </c>
      <c r="J159" s="22">
        <f>TRUNC(I159*D159,1)</f>
        <v>562.70000000000005</v>
      </c>
      <c r="K159" s="19">
        <f>TRUNC(E159+G159+I159,1)</f>
        <v>120376</v>
      </c>
      <c r="L159" s="22">
        <f>TRUNC(F159+H159+J159,1)</f>
        <v>2286.9</v>
      </c>
      <c r="M159" s="16" t="s">
        <v>846</v>
      </c>
      <c r="N159" s="1" t="s">
        <v>159</v>
      </c>
      <c r="O159" s="1" t="s">
        <v>847</v>
      </c>
      <c r="P159" s="1" t="s">
        <v>46</v>
      </c>
      <c r="Q159" s="1" t="s">
        <v>43</v>
      </c>
      <c r="R159" s="1" t="s">
        <v>43</v>
      </c>
      <c r="AV159" s="1" t="s">
        <v>42</v>
      </c>
      <c r="AW159" s="1" t="s">
        <v>3406</v>
      </c>
      <c r="AX159" s="1" t="s">
        <v>42</v>
      </c>
      <c r="AY159" s="1" t="s">
        <v>42</v>
      </c>
      <c r="AZ159" s="1" t="s">
        <v>42</v>
      </c>
    </row>
    <row r="160" spans="1:52" ht="30" customHeight="1" x14ac:dyDescent="0.3">
      <c r="A160" s="16" t="s">
        <v>3287</v>
      </c>
      <c r="B160" s="16" t="s">
        <v>42</v>
      </c>
      <c r="C160" s="16" t="s">
        <v>42</v>
      </c>
      <c r="D160" s="17"/>
      <c r="E160" s="19"/>
      <c r="F160" s="22">
        <f>TRUNC(SUMIF(N159:N159, N158, F159:F159),0)</f>
        <v>602</v>
      </c>
      <c r="G160" s="19"/>
      <c r="H160" s="22">
        <f>TRUNC(SUMIF(N159:N159, N158, H159:H159),0)</f>
        <v>1121</v>
      </c>
      <c r="I160" s="19"/>
      <c r="J160" s="22">
        <f>TRUNC(SUMIF(N159:N159, N158, J159:J159),0)</f>
        <v>562</v>
      </c>
      <c r="K160" s="19"/>
      <c r="L160" s="22">
        <f>F160+H160+J160</f>
        <v>2285</v>
      </c>
      <c r="M160" s="16" t="s">
        <v>42</v>
      </c>
      <c r="N160" s="1" t="s">
        <v>3288</v>
      </c>
      <c r="O160" s="1" t="s">
        <v>3288</v>
      </c>
      <c r="P160" s="1" t="s">
        <v>42</v>
      </c>
      <c r="Q160" s="1" t="s">
        <v>42</v>
      </c>
      <c r="R160" s="1" t="s">
        <v>42</v>
      </c>
      <c r="AV160" s="1" t="s">
        <v>42</v>
      </c>
      <c r="AW160" s="1" t="s">
        <v>42</v>
      </c>
      <c r="AX160" s="1" t="s">
        <v>42</v>
      </c>
      <c r="AY160" s="1" t="s">
        <v>42</v>
      </c>
      <c r="AZ160" s="1" t="s">
        <v>42</v>
      </c>
    </row>
    <row r="161" spans="1:52" ht="30" customHeight="1" x14ac:dyDescent="0.3">
      <c r="A161" s="17"/>
      <c r="B161" s="17"/>
      <c r="C161" s="17"/>
      <c r="D161" s="17"/>
      <c r="E161" s="19"/>
      <c r="F161" s="22"/>
      <c r="G161" s="19"/>
      <c r="H161" s="22"/>
      <c r="I161" s="19"/>
      <c r="J161" s="22"/>
      <c r="K161" s="19"/>
      <c r="L161" s="22"/>
      <c r="M161" s="17"/>
    </row>
    <row r="162" spans="1:52" ht="30" customHeight="1" x14ac:dyDescent="0.3">
      <c r="A162" s="13" t="s">
        <v>3407</v>
      </c>
      <c r="B162" s="14"/>
      <c r="C162" s="14"/>
      <c r="D162" s="14"/>
      <c r="E162" s="18"/>
      <c r="F162" s="21"/>
      <c r="G162" s="18"/>
      <c r="H162" s="21"/>
      <c r="I162" s="18"/>
      <c r="J162" s="21"/>
      <c r="K162" s="18"/>
      <c r="L162" s="21"/>
      <c r="M162" s="15"/>
      <c r="N162" s="1" t="s">
        <v>162</v>
      </c>
    </row>
    <row r="163" spans="1:52" ht="30" customHeight="1" x14ac:dyDescent="0.3">
      <c r="A163" s="16" t="s">
        <v>826</v>
      </c>
      <c r="B163" s="16" t="s">
        <v>833</v>
      </c>
      <c r="C163" s="16" t="s">
        <v>820</v>
      </c>
      <c r="D163" s="17">
        <v>4.2099999999999999E-2</v>
      </c>
      <c r="E163" s="19">
        <f>일위대가목록!E248</f>
        <v>16600</v>
      </c>
      <c r="F163" s="22">
        <f>TRUNC(E163*D163,1)</f>
        <v>698.8</v>
      </c>
      <c r="G163" s="19">
        <f>일위대가목록!F248</f>
        <v>59020</v>
      </c>
      <c r="H163" s="22">
        <f>TRUNC(G163*D163,1)</f>
        <v>2484.6999999999998</v>
      </c>
      <c r="I163" s="19">
        <f>일위대가목록!G248</f>
        <v>23423</v>
      </c>
      <c r="J163" s="22">
        <f>TRUNC(I163*D163,1)</f>
        <v>986.1</v>
      </c>
      <c r="K163" s="19">
        <f>TRUNC(E163+G163+I163,1)</f>
        <v>99043</v>
      </c>
      <c r="L163" s="22">
        <f>TRUNC(F163+H163+J163,1)</f>
        <v>4169.6000000000004</v>
      </c>
      <c r="M163" s="16" t="s">
        <v>834</v>
      </c>
      <c r="N163" s="1" t="s">
        <v>162</v>
      </c>
      <c r="O163" s="1" t="s">
        <v>835</v>
      </c>
      <c r="P163" s="1" t="s">
        <v>46</v>
      </c>
      <c r="Q163" s="1" t="s">
        <v>43</v>
      </c>
      <c r="R163" s="1" t="s">
        <v>43</v>
      </c>
      <c r="AV163" s="1" t="s">
        <v>42</v>
      </c>
      <c r="AW163" s="1" t="s">
        <v>3408</v>
      </c>
      <c r="AX163" s="1" t="s">
        <v>42</v>
      </c>
      <c r="AY163" s="1" t="s">
        <v>42</v>
      </c>
      <c r="AZ163" s="1" t="s">
        <v>42</v>
      </c>
    </row>
    <row r="164" spans="1:52" ht="30" customHeight="1" x14ac:dyDescent="0.3">
      <c r="A164" s="16" t="s">
        <v>3287</v>
      </c>
      <c r="B164" s="16" t="s">
        <v>42</v>
      </c>
      <c r="C164" s="16" t="s">
        <v>42</v>
      </c>
      <c r="D164" s="17"/>
      <c r="E164" s="19"/>
      <c r="F164" s="22">
        <f>TRUNC(SUMIF(N163:N163, N162, F163:F163),0)</f>
        <v>698</v>
      </c>
      <c r="G164" s="19"/>
      <c r="H164" s="22">
        <f>TRUNC(SUMIF(N163:N163, N162, H163:H163),0)</f>
        <v>2484</v>
      </c>
      <c r="I164" s="19"/>
      <c r="J164" s="22">
        <f>TRUNC(SUMIF(N163:N163, N162, J163:J163),0)</f>
        <v>986</v>
      </c>
      <c r="K164" s="19"/>
      <c r="L164" s="22">
        <f>F164+H164+J164</f>
        <v>4168</v>
      </c>
      <c r="M164" s="16" t="s">
        <v>42</v>
      </c>
      <c r="N164" s="1" t="s">
        <v>3288</v>
      </c>
      <c r="O164" s="1" t="s">
        <v>3288</v>
      </c>
      <c r="P164" s="1" t="s">
        <v>42</v>
      </c>
      <c r="Q164" s="1" t="s">
        <v>42</v>
      </c>
      <c r="R164" s="1" t="s">
        <v>42</v>
      </c>
      <c r="AV164" s="1" t="s">
        <v>42</v>
      </c>
      <c r="AW164" s="1" t="s">
        <v>42</v>
      </c>
      <c r="AX164" s="1" t="s">
        <v>42</v>
      </c>
      <c r="AY164" s="1" t="s">
        <v>42</v>
      </c>
      <c r="AZ164" s="1" t="s">
        <v>42</v>
      </c>
    </row>
    <row r="165" spans="1:52" ht="30" customHeight="1" x14ac:dyDescent="0.3">
      <c r="A165" s="17"/>
      <c r="B165" s="17"/>
      <c r="C165" s="17"/>
      <c r="D165" s="17"/>
      <c r="E165" s="19"/>
      <c r="F165" s="22"/>
      <c r="G165" s="19"/>
      <c r="H165" s="22"/>
      <c r="I165" s="19"/>
      <c r="J165" s="22"/>
      <c r="K165" s="19"/>
      <c r="L165" s="22"/>
      <c r="M165" s="17"/>
    </row>
    <row r="166" spans="1:52" ht="30" customHeight="1" x14ac:dyDescent="0.3">
      <c r="A166" s="13" t="s">
        <v>3409</v>
      </c>
      <c r="B166" s="14"/>
      <c r="C166" s="14"/>
      <c r="D166" s="14"/>
      <c r="E166" s="18"/>
      <c r="F166" s="21"/>
      <c r="G166" s="18"/>
      <c r="H166" s="21"/>
      <c r="I166" s="18"/>
      <c r="J166" s="21"/>
      <c r="K166" s="18"/>
      <c r="L166" s="21"/>
      <c r="M166" s="15"/>
      <c r="N166" s="1" t="s">
        <v>165</v>
      </c>
    </row>
    <row r="167" spans="1:52" ht="30" customHeight="1" x14ac:dyDescent="0.3">
      <c r="A167" s="16" t="s">
        <v>826</v>
      </c>
      <c r="B167" s="16" t="s">
        <v>845</v>
      </c>
      <c r="C167" s="16" t="s">
        <v>820</v>
      </c>
      <c r="D167" s="17">
        <v>1.9E-2</v>
      </c>
      <c r="E167" s="19">
        <f>일위대가목록!E252</f>
        <v>31735</v>
      </c>
      <c r="F167" s="22">
        <f>TRUNC(E167*D167,1)</f>
        <v>602.9</v>
      </c>
      <c r="G167" s="19">
        <f>일위대가목록!F252</f>
        <v>59020</v>
      </c>
      <c r="H167" s="22">
        <f>TRUNC(G167*D167,1)</f>
        <v>1121.3</v>
      </c>
      <c r="I167" s="19">
        <f>일위대가목록!G252</f>
        <v>29621</v>
      </c>
      <c r="J167" s="22">
        <f>TRUNC(I167*D167,1)</f>
        <v>562.70000000000005</v>
      </c>
      <c r="K167" s="19">
        <f>TRUNC(E167+G167+I167,1)</f>
        <v>120376</v>
      </c>
      <c r="L167" s="22">
        <f>TRUNC(F167+H167+J167,1)</f>
        <v>2286.9</v>
      </c>
      <c r="M167" s="16" t="s">
        <v>846</v>
      </c>
      <c r="N167" s="1" t="s">
        <v>165</v>
      </c>
      <c r="O167" s="1" t="s">
        <v>847</v>
      </c>
      <c r="P167" s="1" t="s">
        <v>46</v>
      </c>
      <c r="Q167" s="1" t="s">
        <v>43</v>
      </c>
      <c r="R167" s="1" t="s">
        <v>43</v>
      </c>
      <c r="AV167" s="1" t="s">
        <v>42</v>
      </c>
      <c r="AW167" s="1" t="s">
        <v>3410</v>
      </c>
      <c r="AX167" s="1" t="s">
        <v>42</v>
      </c>
      <c r="AY167" s="1" t="s">
        <v>42</v>
      </c>
      <c r="AZ167" s="1" t="s">
        <v>42</v>
      </c>
    </row>
    <row r="168" spans="1:52" ht="30" customHeight="1" x14ac:dyDescent="0.3">
      <c r="A168" s="16" t="s">
        <v>3287</v>
      </c>
      <c r="B168" s="16" t="s">
        <v>42</v>
      </c>
      <c r="C168" s="16" t="s">
        <v>42</v>
      </c>
      <c r="D168" s="17"/>
      <c r="E168" s="19"/>
      <c r="F168" s="22">
        <f>TRUNC(SUMIF(N167:N167, N166, F167:F167),0)</f>
        <v>602</v>
      </c>
      <c r="G168" s="19"/>
      <c r="H168" s="22">
        <f>TRUNC(SUMIF(N167:N167, N166, H167:H167),0)</f>
        <v>1121</v>
      </c>
      <c r="I168" s="19"/>
      <c r="J168" s="22">
        <f>TRUNC(SUMIF(N167:N167, N166, J167:J167),0)</f>
        <v>562</v>
      </c>
      <c r="K168" s="19"/>
      <c r="L168" s="22">
        <f>F168+H168+J168</f>
        <v>2285</v>
      </c>
      <c r="M168" s="16" t="s">
        <v>42</v>
      </c>
      <c r="N168" s="1" t="s">
        <v>3288</v>
      </c>
      <c r="O168" s="1" t="s">
        <v>3288</v>
      </c>
      <c r="P168" s="1" t="s">
        <v>42</v>
      </c>
      <c r="Q168" s="1" t="s">
        <v>42</v>
      </c>
      <c r="R168" s="1" t="s">
        <v>42</v>
      </c>
      <c r="AV168" s="1" t="s">
        <v>42</v>
      </c>
      <c r="AW168" s="1" t="s">
        <v>42</v>
      </c>
      <c r="AX168" s="1" t="s">
        <v>42</v>
      </c>
      <c r="AY168" s="1" t="s">
        <v>42</v>
      </c>
      <c r="AZ168" s="1" t="s">
        <v>42</v>
      </c>
    </row>
    <row r="169" spans="1:52" ht="30" customHeight="1" x14ac:dyDescent="0.3">
      <c r="A169" s="17"/>
      <c r="B169" s="17"/>
      <c r="C169" s="17"/>
      <c r="D169" s="17"/>
      <c r="E169" s="19"/>
      <c r="F169" s="22"/>
      <c r="G169" s="19"/>
      <c r="H169" s="22"/>
      <c r="I169" s="19"/>
      <c r="J169" s="22"/>
      <c r="K169" s="19"/>
      <c r="L169" s="22"/>
      <c r="M169" s="17"/>
    </row>
    <row r="170" spans="1:52" ht="30" customHeight="1" x14ac:dyDescent="0.3">
      <c r="A170" s="13" t="s">
        <v>3411</v>
      </c>
      <c r="B170" s="14"/>
      <c r="C170" s="14"/>
      <c r="D170" s="14"/>
      <c r="E170" s="18"/>
      <c r="F170" s="21"/>
      <c r="G170" s="18"/>
      <c r="H170" s="21"/>
      <c r="I170" s="18"/>
      <c r="J170" s="21"/>
      <c r="K170" s="18"/>
      <c r="L170" s="21"/>
      <c r="M170" s="15"/>
      <c r="N170" s="1" t="s">
        <v>167</v>
      </c>
    </row>
    <row r="171" spans="1:52" ht="30" customHeight="1" x14ac:dyDescent="0.3">
      <c r="A171" s="16" t="s">
        <v>826</v>
      </c>
      <c r="B171" s="16" t="s">
        <v>845</v>
      </c>
      <c r="C171" s="16" t="s">
        <v>820</v>
      </c>
      <c r="D171" s="17">
        <v>2.5399999999999999E-2</v>
      </c>
      <c r="E171" s="19">
        <f>일위대가목록!E252</f>
        <v>31735</v>
      </c>
      <c r="F171" s="22">
        <f>TRUNC(E171*D171,1)</f>
        <v>806</v>
      </c>
      <c r="G171" s="19">
        <f>일위대가목록!F252</f>
        <v>59020</v>
      </c>
      <c r="H171" s="22">
        <f>TRUNC(G171*D171,1)</f>
        <v>1499.1</v>
      </c>
      <c r="I171" s="19">
        <f>일위대가목록!G252</f>
        <v>29621</v>
      </c>
      <c r="J171" s="22">
        <f>TRUNC(I171*D171,1)</f>
        <v>752.3</v>
      </c>
      <c r="K171" s="19">
        <f>TRUNC(E171+G171+I171,1)</f>
        <v>120376</v>
      </c>
      <c r="L171" s="22">
        <f>TRUNC(F171+H171+J171,1)</f>
        <v>3057.4</v>
      </c>
      <c r="M171" s="16" t="s">
        <v>846</v>
      </c>
      <c r="N171" s="1" t="s">
        <v>167</v>
      </c>
      <c r="O171" s="1" t="s">
        <v>847</v>
      </c>
      <c r="P171" s="1" t="s">
        <v>46</v>
      </c>
      <c r="Q171" s="1" t="s">
        <v>43</v>
      </c>
      <c r="R171" s="1" t="s">
        <v>43</v>
      </c>
      <c r="AV171" s="1" t="s">
        <v>42</v>
      </c>
      <c r="AW171" s="1" t="s">
        <v>3412</v>
      </c>
      <c r="AX171" s="1" t="s">
        <v>42</v>
      </c>
      <c r="AY171" s="1" t="s">
        <v>42</v>
      </c>
      <c r="AZ171" s="1" t="s">
        <v>42</v>
      </c>
    </row>
    <row r="172" spans="1:52" ht="30" customHeight="1" x14ac:dyDescent="0.3">
      <c r="A172" s="16" t="s">
        <v>3287</v>
      </c>
      <c r="B172" s="16" t="s">
        <v>42</v>
      </c>
      <c r="C172" s="16" t="s">
        <v>42</v>
      </c>
      <c r="D172" s="17"/>
      <c r="E172" s="19"/>
      <c r="F172" s="22">
        <f>TRUNC(SUMIF(N171:N171, N170, F171:F171),0)</f>
        <v>806</v>
      </c>
      <c r="G172" s="19"/>
      <c r="H172" s="22">
        <f>TRUNC(SUMIF(N171:N171, N170, H171:H171),0)</f>
        <v>1499</v>
      </c>
      <c r="I172" s="19"/>
      <c r="J172" s="22">
        <f>TRUNC(SUMIF(N171:N171, N170, J171:J171),0)</f>
        <v>752</v>
      </c>
      <c r="K172" s="19"/>
      <c r="L172" s="22">
        <f>F172+H172+J172</f>
        <v>3057</v>
      </c>
      <c r="M172" s="16" t="s">
        <v>42</v>
      </c>
      <c r="N172" s="1" t="s">
        <v>3288</v>
      </c>
      <c r="O172" s="1" t="s">
        <v>3288</v>
      </c>
      <c r="P172" s="1" t="s">
        <v>42</v>
      </c>
      <c r="Q172" s="1" t="s">
        <v>42</v>
      </c>
      <c r="R172" s="1" t="s">
        <v>42</v>
      </c>
      <c r="AV172" s="1" t="s">
        <v>42</v>
      </c>
      <c r="AW172" s="1" t="s">
        <v>42</v>
      </c>
      <c r="AX172" s="1" t="s">
        <v>42</v>
      </c>
      <c r="AY172" s="1" t="s">
        <v>42</v>
      </c>
      <c r="AZ172" s="1" t="s">
        <v>42</v>
      </c>
    </row>
    <row r="173" spans="1:52" ht="30" customHeight="1" x14ac:dyDescent="0.3">
      <c r="A173" s="17"/>
      <c r="B173" s="17"/>
      <c r="C173" s="17"/>
      <c r="D173" s="17"/>
      <c r="E173" s="19"/>
      <c r="F173" s="22"/>
      <c r="G173" s="19"/>
      <c r="H173" s="22"/>
      <c r="I173" s="19"/>
      <c r="J173" s="22"/>
      <c r="K173" s="19"/>
      <c r="L173" s="22"/>
      <c r="M173" s="17"/>
    </row>
    <row r="174" spans="1:52" ht="30" customHeight="1" x14ac:dyDescent="0.3">
      <c r="A174" s="13" t="s">
        <v>3413</v>
      </c>
      <c r="B174" s="14"/>
      <c r="C174" s="14"/>
      <c r="D174" s="14"/>
      <c r="E174" s="18"/>
      <c r="F174" s="21"/>
      <c r="G174" s="18"/>
      <c r="H174" s="21"/>
      <c r="I174" s="18"/>
      <c r="J174" s="21"/>
      <c r="K174" s="18"/>
      <c r="L174" s="21"/>
      <c r="M174" s="15"/>
      <c r="N174" s="1" t="s">
        <v>169</v>
      </c>
    </row>
    <row r="175" spans="1:52" ht="30" customHeight="1" x14ac:dyDescent="0.3">
      <c r="A175" s="16" t="s">
        <v>826</v>
      </c>
      <c r="B175" s="16" t="s">
        <v>833</v>
      </c>
      <c r="C175" s="16" t="s">
        <v>820</v>
      </c>
      <c r="D175" s="17">
        <v>5.6099999999999997E-2</v>
      </c>
      <c r="E175" s="19">
        <f>일위대가목록!E248</f>
        <v>16600</v>
      </c>
      <c r="F175" s="22">
        <f>TRUNC(E175*D175,1)</f>
        <v>931.2</v>
      </c>
      <c r="G175" s="19">
        <f>일위대가목록!F248</f>
        <v>59020</v>
      </c>
      <c r="H175" s="22">
        <f>TRUNC(G175*D175,1)</f>
        <v>3311</v>
      </c>
      <c r="I175" s="19">
        <f>일위대가목록!G248</f>
        <v>23423</v>
      </c>
      <c r="J175" s="22">
        <f>TRUNC(I175*D175,1)</f>
        <v>1314</v>
      </c>
      <c r="K175" s="19">
        <f>TRUNC(E175+G175+I175,1)</f>
        <v>99043</v>
      </c>
      <c r="L175" s="22">
        <f>TRUNC(F175+H175+J175,1)</f>
        <v>5556.2</v>
      </c>
      <c r="M175" s="16" t="s">
        <v>834</v>
      </c>
      <c r="N175" s="1" t="s">
        <v>169</v>
      </c>
      <c r="O175" s="1" t="s">
        <v>835</v>
      </c>
      <c r="P175" s="1" t="s">
        <v>46</v>
      </c>
      <c r="Q175" s="1" t="s">
        <v>43</v>
      </c>
      <c r="R175" s="1" t="s">
        <v>43</v>
      </c>
      <c r="AV175" s="1" t="s">
        <v>42</v>
      </c>
      <c r="AW175" s="1" t="s">
        <v>3414</v>
      </c>
      <c r="AX175" s="1" t="s">
        <v>42</v>
      </c>
      <c r="AY175" s="1" t="s">
        <v>42</v>
      </c>
      <c r="AZ175" s="1" t="s">
        <v>42</v>
      </c>
    </row>
    <row r="176" spans="1:52" ht="30" customHeight="1" x14ac:dyDescent="0.3">
      <c r="A176" s="16" t="s">
        <v>3287</v>
      </c>
      <c r="B176" s="16" t="s">
        <v>42</v>
      </c>
      <c r="C176" s="16" t="s">
        <v>42</v>
      </c>
      <c r="D176" s="17"/>
      <c r="E176" s="19"/>
      <c r="F176" s="22">
        <f>TRUNC(SUMIF(N175:N175, N174, F175:F175),0)</f>
        <v>931</v>
      </c>
      <c r="G176" s="19"/>
      <c r="H176" s="22">
        <f>TRUNC(SUMIF(N175:N175, N174, H175:H175),0)</f>
        <v>3311</v>
      </c>
      <c r="I176" s="19"/>
      <c r="J176" s="22">
        <f>TRUNC(SUMIF(N175:N175, N174, J175:J175),0)</f>
        <v>1314</v>
      </c>
      <c r="K176" s="19"/>
      <c r="L176" s="22">
        <f>F176+H176+J176</f>
        <v>5556</v>
      </c>
      <c r="M176" s="16" t="s">
        <v>42</v>
      </c>
      <c r="N176" s="1" t="s">
        <v>3288</v>
      </c>
      <c r="O176" s="1" t="s">
        <v>3288</v>
      </c>
      <c r="P176" s="1" t="s">
        <v>42</v>
      </c>
      <c r="Q176" s="1" t="s">
        <v>42</v>
      </c>
      <c r="R176" s="1" t="s">
        <v>42</v>
      </c>
      <c r="AV176" s="1" t="s">
        <v>42</v>
      </c>
      <c r="AW176" s="1" t="s">
        <v>42</v>
      </c>
      <c r="AX176" s="1" t="s">
        <v>42</v>
      </c>
      <c r="AY176" s="1" t="s">
        <v>42</v>
      </c>
      <c r="AZ176" s="1" t="s">
        <v>42</v>
      </c>
    </row>
    <row r="177" spans="1:52" ht="30" customHeight="1" x14ac:dyDescent="0.3">
      <c r="A177" s="17"/>
      <c r="B177" s="17"/>
      <c r="C177" s="17"/>
      <c r="D177" s="17"/>
      <c r="E177" s="19"/>
      <c r="F177" s="22"/>
      <c r="G177" s="19"/>
      <c r="H177" s="22"/>
      <c r="I177" s="19"/>
      <c r="J177" s="22"/>
      <c r="K177" s="19"/>
      <c r="L177" s="22"/>
      <c r="M177" s="17"/>
    </row>
    <row r="178" spans="1:52" ht="30" customHeight="1" x14ac:dyDescent="0.3">
      <c r="A178" s="13" t="s">
        <v>3415</v>
      </c>
      <c r="B178" s="14"/>
      <c r="C178" s="14"/>
      <c r="D178" s="14"/>
      <c r="E178" s="18"/>
      <c r="F178" s="21"/>
      <c r="G178" s="18"/>
      <c r="H178" s="21"/>
      <c r="I178" s="18"/>
      <c r="J178" s="21"/>
      <c r="K178" s="18"/>
      <c r="L178" s="21"/>
      <c r="M178" s="15"/>
      <c r="N178" s="1" t="s">
        <v>172</v>
      </c>
    </row>
    <row r="179" spans="1:52" ht="30" customHeight="1" x14ac:dyDescent="0.3">
      <c r="A179" s="16" t="s">
        <v>826</v>
      </c>
      <c r="B179" s="16" t="s">
        <v>845</v>
      </c>
      <c r="C179" s="16" t="s">
        <v>820</v>
      </c>
      <c r="D179" s="17">
        <v>1.5699999999999999E-2</v>
      </c>
      <c r="E179" s="19">
        <f>일위대가목록!E252</f>
        <v>31735</v>
      </c>
      <c r="F179" s="22">
        <f>TRUNC(E179*D179,1)</f>
        <v>498.2</v>
      </c>
      <c r="G179" s="19">
        <f>일위대가목록!F252</f>
        <v>59020</v>
      </c>
      <c r="H179" s="22">
        <f>TRUNC(G179*D179,1)</f>
        <v>926.6</v>
      </c>
      <c r="I179" s="19">
        <f>일위대가목록!G252</f>
        <v>29621</v>
      </c>
      <c r="J179" s="22">
        <f>TRUNC(I179*D179,1)</f>
        <v>465</v>
      </c>
      <c r="K179" s="19">
        <f>TRUNC(E179+G179+I179,1)</f>
        <v>120376</v>
      </c>
      <c r="L179" s="22">
        <f>TRUNC(F179+H179+J179,1)</f>
        <v>1889.8</v>
      </c>
      <c r="M179" s="16" t="s">
        <v>846</v>
      </c>
      <c r="N179" s="1" t="s">
        <v>172</v>
      </c>
      <c r="O179" s="1" t="s">
        <v>847</v>
      </c>
      <c r="P179" s="1" t="s">
        <v>46</v>
      </c>
      <c r="Q179" s="1" t="s">
        <v>43</v>
      </c>
      <c r="R179" s="1" t="s">
        <v>43</v>
      </c>
      <c r="AV179" s="1" t="s">
        <v>42</v>
      </c>
      <c r="AW179" s="1" t="s">
        <v>3416</v>
      </c>
      <c r="AX179" s="1" t="s">
        <v>42</v>
      </c>
      <c r="AY179" s="1" t="s">
        <v>42</v>
      </c>
      <c r="AZ179" s="1" t="s">
        <v>42</v>
      </c>
    </row>
    <row r="180" spans="1:52" ht="30" customHeight="1" x14ac:dyDescent="0.3">
      <c r="A180" s="16" t="s">
        <v>3287</v>
      </c>
      <c r="B180" s="16" t="s">
        <v>42</v>
      </c>
      <c r="C180" s="16" t="s">
        <v>42</v>
      </c>
      <c r="D180" s="17"/>
      <c r="E180" s="19"/>
      <c r="F180" s="22">
        <f>TRUNC(SUMIF(N179:N179, N178, F179:F179),0)</f>
        <v>498</v>
      </c>
      <c r="G180" s="19"/>
      <c r="H180" s="22">
        <f>TRUNC(SUMIF(N179:N179, N178, H179:H179),0)</f>
        <v>926</v>
      </c>
      <c r="I180" s="19"/>
      <c r="J180" s="22">
        <f>TRUNC(SUMIF(N179:N179, N178, J179:J179),0)</f>
        <v>465</v>
      </c>
      <c r="K180" s="19"/>
      <c r="L180" s="22">
        <f>F180+H180+J180</f>
        <v>1889</v>
      </c>
      <c r="M180" s="16" t="s">
        <v>42</v>
      </c>
      <c r="N180" s="1" t="s">
        <v>3288</v>
      </c>
      <c r="O180" s="1" t="s">
        <v>3288</v>
      </c>
      <c r="P180" s="1" t="s">
        <v>42</v>
      </c>
      <c r="Q180" s="1" t="s">
        <v>42</v>
      </c>
      <c r="R180" s="1" t="s">
        <v>42</v>
      </c>
      <c r="AV180" s="1" t="s">
        <v>42</v>
      </c>
      <c r="AW180" s="1" t="s">
        <v>42</v>
      </c>
      <c r="AX180" s="1" t="s">
        <v>42</v>
      </c>
      <c r="AY180" s="1" t="s">
        <v>42</v>
      </c>
      <c r="AZ180" s="1" t="s">
        <v>42</v>
      </c>
    </row>
    <row r="181" spans="1:52" ht="30" customHeight="1" x14ac:dyDescent="0.3">
      <c r="A181" s="17"/>
      <c r="B181" s="17"/>
      <c r="C181" s="17"/>
      <c r="D181" s="17"/>
      <c r="E181" s="19"/>
      <c r="F181" s="22"/>
      <c r="G181" s="19"/>
      <c r="H181" s="22"/>
      <c r="I181" s="19"/>
      <c r="J181" s="22"/>
      <c r="K181" s="19"/>
      <c r="L181" s="22"/>
      <c r="M181" s="17"/>
    </row>
    <row r="182" spans="1:52" ht="30" customHeight="1" x14ac:dyDescent="0.3">
      <c r="A182" s="13" t="s">
        <v>3417</v>
      </c>
      <c r="B182" s="14"/>
      <c r="C182" s="14"/>
      <c r="D182" s="14"/>
      <c r="E182" s="18"/>
      <c r="F182" s="21"/>
      <c r="G182" s="18"/>
      <c r="H182" s="21"/>
      <c r="I182" s="18"/>
      <c r="J182" s="21"/>
      <c r="K182" s="18"/>
      <c r="L182" s="21"/>
      <c r="M182" s="15"/>
      <c r="N182" s="1" t="s">
        <v>174</v>
      </c>
    </row>
    <row r="183" spans="1:52" ht="30" customHeight="1" x14ac:dyDescent="0.3">
      <c r="A183" s="16" t="s">
        <v>826</v>
      </c>
      <c r="B183" s="16" t="s">
        <v>845</v>
      </c>
      <c r="C183" s="16" t="s">
        <v>820</v>
      </c>
      <c r="D183" s="17">
        <v>2.0899999999999998E-2</v>
      </c>
      <c r="E183" s="19">
        <f>일위대가목록!E252</f>
        <v>31735</v>
      </c>
      <c r="F183" s="22">
        <f>TRUNC(E183*D183,1)</f>
        <v>663.2</v>
      </c>
      <c r="G183" s="19">
        <f>일위대가목록!F252</f>
        <v>59020</v>
      </c>
      <c r="H183" s="22">
        <f>TRUNC(G183*D183,1)</f>
        <v>1233.5</v>
      </c>
      <c r="I183" s="19">
        <f>일위대가목록!G252</f>
        <v>29621</v>
      </c>
      <c r="J183" s="22">
        <f>TRUNC(I183*D183,1)</f>
        <v>619</v>
      </c>
      <c r="K183" s="19">
        <f>TRUNC(E183+G183+I183,1)</f>
        <v>120376</v>
      </c>
      <c r="L183" s="22">
        <f>TRUNC(F183+H183+J183,1)</f>
        <v>2515.6999999999998</v>
      </c>
      <c r="M183" s="16" t="s">
        <v>846</v>
      </c>
      <c r="N183" s="1" t="s">
        <v>174</v>
      </c>
      <c r="O183" s="1" t="s">
        <v>847</v>
      </c>
      <c r="P183" s="1" t="s">
        <v>46</v>
      </c>
      <c r="Q183" s="1" t="s">
        <v>43</v>
      </c>
      <c r="R183" s="1" t="s">
        <v>43</v>
      </c>
      <c r="AV183" s="1" t="s">
        <v>42</v>
      </c>
      <c r="AW183" s="1" t="s">
        <v>3418</v>
      </c>
      <c r="AX183" s="1" t="s">
        <v>42</v>
      </c>
      <c r="AY183" s="1" t="s">
        <v>42</v>
      </c>
      <c r="AZ183" s="1" t="s">
        <v>42</v>
      </c>
    </row>
    <row r="184" spans="1:52" ht="30" customHeight="1" x14ac:dyDescent="0.3">
      <c r="A184" s="16" t="s">
        <v>3287</v>
      </c>
      <c r="B184" s="16" t="s">
        <v>42</v>
      </c>
      <c r="C184" s="16" t="s">
        <v>42</v>
      </c>
      <c r="D184" s="17"/>
      <c r="E184" s="19"/>
      <c r="F184" s="22">
        <f>TRUNC(SUMIF(N183:N183, N182, F183:F183),0)</f>
        <v>663</v>
      </c>
      <c r="G184" s="19"/>
      <c r="H184" s="22">
        <f>TRUNC(SUMIF(N183:N183, N182, H183:H183),0)</f>
        <v>1233</v>
      </c>
      <c r="I184" s="19"/>
      <c r="J184" s="22">
        <f>TRUNC(SUMIF(N183:N183, N182, J183:J183),0)</f>
        <v>619</v>
      </c>
      <c r="K184" s="19"/>
      <c r="L184" s="22">
        <f>F184+H184+J184</f>
        <v>2515</v>
      </c>
      <c r="M184" s="16" t="s">
        <v>42</v>
      </c>
      <c r="N184" s="1" t="s">
        <v>3288</v>
      </c>
      <c r="O184" s="1" t="s">
        <v>3288</v>
      </c>
      <c r="P184" s="1" t="s">
        <v>42</v>
      </c>
      <c r="Q184" s="1" t="s">
        <v>42</v>
      </c>
      <c r="R184" s="1" t="s">
        <v>42</v>
      </c>
      <c r="AV184" s="1" t="s">
        <v>42</v>
      </c>
      <c r="AW184" s="1" t="s">
        <v>42</v>
      </c>
      <c r="AX184" s="1" t="s">
        <v>42</v>
      </c>
      <c r="AY184" s="1" t="s">
        <v>42</v>
      </c>
      <c r="AZ184" s="1" t="s">
        <v>42</v>
      </c>
    </row>
    <row r="185" spans="1:52" ht="30" customHeight="1" x14ac:dyDescent="0.3">
      <c r="A185" s="17"/>
      <c r="B185" s="17"/>
      <c r="C185" s="17"/>
      <c r="D185" s="17"/>
      <c r="E185" s="19"/>
      <c r="F185" s="22"/>
      <c r="G185" s="19"/>
      <c r="H185" s="22"/>
      <c r="I185" s="19"/>
      <c r="J185" s="22"/>
      <c r="K185" s="19"/>
      <c r="L185" s="22"/>
      <c r="M185" s="17"/>
    </row>
    <row r="186" spans="1:52" ht="30" customHeight="1" x14ac:dyDescent="0.3">
      <c r="A186" s="13" t="s">
        <v>3419</v>
      </c>
      <c r="B186" s="14"/>
      <c r="C186" s="14"/>
      <c r="D186" s="14"/>
      <c r="E186" s="18"/>
      <c r="F186" s="21"/>
      <c r="G186" s="18"/>
      <c r="H186" s="21"/>
      <c r="I186" s="18"/>
      <c r="J186" s="21"/>
      <c r="K186" s="18"/>
      <c r="L186" s="21"/>
      <c r="M186" s="15"/>
      <c r="N186" s="1" t="s">
        <v>176</v>
      </c>
    </row>
    <row r="187" spans="1:52" ht="30" customHeight="1" x14ac:dyDescent="0.3">
      <c r="A187" s="16" t="s">
        <v>826</v>
      </c>
      <c r="B187" s="16" t="s">
        <v>833</v>
      </c>
      <c r="C187" s="16" t="s">
        <v>820</v>
      </c>
      <c r="D187" s="17">
        <v>4.6300000000000001E-2</v>
      </c>
      <c r="E187" s="19">
        <f>일위대가목록!E248</f>
        <v>16600</v>
      </c>
      <c r="F187" s="22">
        <f>TRUNC(E187*D187,1)</f>
        <v>768.5</v>
      </c>
      <c r="G187" s="19">
        <f>일위대가목록!F248</f>
        <v>59020</v>
      </c>
      <c r="H187" s="22">
        <f>TRUNC(G187*D187,1)</f>
        <v>2732.6</v>
      </c>
      <c r="I187" s="19">
        <f>일위대가목록!G248</f>
        <v>23423</v>
      </c>
      <c r="J187" s="22">
        <f>TRUNC(I187*D187,1)</f>
        <v>1084.4000000000001</v>
      </c>
      <c r="K187" s="19">
        <f>TRUNC(E187+G187+I187,1)</f>
        <v>99043</v>
      </c>
      <c r="L187" s="22">
        <f>TRUNC(F187+H187+J187,1)</f>
        <v>4585.5</v>
      </c>
      <c r="M187" s="16" t="s">
        <v>834</v>
      </c>
      <c r="N187" s="1" t="s">
        <v>176</v>
      </c>
      <c r="O187" s="1" t="s">
        <v>835</v>
      </c>
      <c r="P187" s="1" t="s">
        <v>46</v>
      </c>
      <c r="Q187" s="1" t="s">
        <v>43</v>
      </c>
      <c r="R187" s="1" t="s">
        <v>43</v>
      </c>
      <c r="AV187" s="1" t="s">
        <v>42</v>
      </c>
      <c r="AW187" s="1" t="s">
        <v>3420</v>
      </c>
      <c r="AX187" s="1" t="s">
        <v>42</v>
      </c>
      <c r="AY187" s="1" t="s">
        <v>42</v>
      </c>
      <c r="AZ187" s="1" t="s">
        <v>42</v>
      </c>
    </row>
    <row r="188" spans="1:52" ht="30" customHeight="1" x14ac:dyDescent="0.3">
      <c r="A188" s="16" t="s">
        <v>3287</v>
      </c>
      <c r="B188" s="16" t="s">
        <v>42</v>
      </c>
      <c r="C188" s="16" t="s">
        <v>42</v>
      </c>
      <c r="D188" s="17"/>
      <c r="E188" s="19"/>
      <c r="F188" s="22">
        <f>TRUNC(SUMIF(N187:N187, N186, F187:F187),0)</f>
        <v>768</v>
      </c>
      <c r="G188" s="19"/>
      <c r="H188" s="22">
        <f>TRUNC(SUMIF(N187:N187, N186, H187:H187),0)</f>
        <v>2732</v>
      </c>
      <c r="I188" s="19"/>
      <c r="J188" s="22">
        <f>TRUNC(SUMIF(N187:N187, N186, J187:J187),0)</f>
        <v>1084</v>
      </c>
      <c r="K188" s="19"/>
      <c r="L188" s="22">
        <f>F188+H188+J188</f>
        <v>4584</v>
      </c>
      <c r="M188" s="16" t="s">
        <v>42</v>
      </c>
      <c r="N188" s="1" t="s">
        <v>3288</v>
      </c>
      <c r="O188" s="1" t="s">
        <v>3288</v>
      </c>
      <c r="P188" s="1" t="s">
        <v>42</v>
      </c>
      <c r="Q188" s="1" t="s">
        <v>42</v>
      </c>
      <c r="R188" s="1" t="s">
        <v>42</v>
      </c>
      <c r="AV188" s="1" t="s">
        <v>42</v>
      </c>
      <c r="AW188" s="1" t="s">
        <v>42</v>
      </c>
      <c r="AX188" s="1" t="s">
        <v>42</v>
      </c>
      <c r="AY188" s="1" t="s">
        <v>42</v>
      </c>
      <c r="AZ188" s="1" t="s">
        <v>42</v>
      </c>
    </row>
    <row r="189" spans="1:52" ht="30" customHeight="1" x14ac:dyDescent="0.3">
      <c r="A189" s="17"/>
      <c r="B189" s="17"/>
      <c r="C189" s="17"/>
      <c r="D189" s="17"/>
      <c r="E189" s="19"/>
      <c r="F189" s="22"/>
      <c r="G189" s="19"/>
      <c r="H189" s="22"/>
      <c r="I189" s="19"/>
      <c r="J189" s="22"/>
      <c r="K189" s="19"/>
      <c r="L189" s="22"/>
      <c r="M189" s="17"/>
    </row>
    <row r="190" spans="1:52" ht="30" customHeight="1" x14ac:dyDescent="0.3">
      <c r="A190" s="13" t="s">
        <v>3421</v>
      </c>
      <c r="B190" s="14"/>
      <c r="C190" s="14"/>
      <c r="D190" s="14"/>
      <c r="E190" s="18"/>
      <c r="F190" s="21"/>
      <c r="G190" s="18"/>
      <c r="H190" s="21"/>
      <c r="I190" s="18"/>
      <c r="J190" s="21"/>
      <c r="K190" s="18"/>
      <c r="L190" s="21"/>
      <c r="M190" s="15"/>
      <c r="N190" s="1" t="s">
        <v>179</v>
      </c>
    </row>
    <row r="191" spans="1:52" ht="30" customHeight="1" x14ac:dyDescent="0.3">
      <c r="A191" s="16" t="s">
        <v>826</v>
      </c>
      <c r="B191" s="16" t="s">
        <v>845</v>
      </c>
      <c r="C191" s="16" t="s">
        <v>820</v>
      </c>
      <c r="D191" s="17">
        <v>2.0899999999999998E-2</v>
      </c>
      <c r="E191" s="19">
        <f>일위대가목록!E252</f>
        <v>31735</v>
      </c>
      <c r="F191" s="22">
        <f>TRUNC(E191*D191,1)</f>
        <v>663.2</v>
      </c>
      <c r="G191" s="19">
        <f>일위대가목록!F252</f>
        <v>59020</v>
      </c>
      <c r="H191" s="22">
        <f>TRUNC(G191*D191,1)</f>
        <v>1233.5</v>
      </c>
      <c r="I191" s="19">
        <f>일위대가목록!G252</f>
        <v>29621</v>
      </c>
      <c r="J191" s="22">
        <f>TRUNC(I191*D191,1)</f>
        <v>619</v>
      </c>
      <c r="K191" s="19">
        <f>TRUNC(E191+G191+I191,1)</f>
        <v>120376</v>
      </c>
      <c r="L191" s="22">
        <f>TRUNC(F191+H191+J191,1)</f>
        <v>2515.6999999999998</v>
      </c>
      <c r="M191" s="16" t="s">
        <v>846</v>
      </c>
      <c r="N191" s="1" t="s">
        <v>179</v>
      </c>
      <c r="O191" s="1" t="s">
        <v>847</v>
      </c>
      <c r="P191" s="1" t="s">
        <v>46</v>
      </c>
      <c r="Q191" s="1" t="s">
        <v>43</v>
      </c>
      <c r="R191" s="1" t="s">
        <v>43</v>
      </c>
      <c r="AV191" s="1" t="s">
        <v>42</v>
      </c>
      <c r="AW191" s="1" t="s">
        <v>3422</v>
      </c>
      <c r="AX191" s="1" t="s">
        <v>42</v>
      </c>
      <c r="AY191" s="1" t="s">
        <v>42</v>
      </c>
      <c r="AZ191" s="1" t="s">
        <v>42</v>
      </c>
    </row>
    <row r="192" spans="1:52" ht="30" customHeight="1" x14ac:dyDescent="0.3">
      <c r="A192" s="16" t="s">
        <v>3287</v>
      </c>
      <c r="B192" s="16" t="s">
        <v>42</v>
      </c>
      <c r="C192" s="16" t="s">
        <v>42</v>
      </c>
      <c r="D192" s="17"/>
      <c r="E192" s="19"/>
      <c r="F192" s="22">
        <f>TRUNC(SUMIF(N191:N191, N190, F191:F191),0)</f>
        <v>663</v>
      </c>
      <c r="G192" s="19"/>
      <c r="H192" s="22">
        <f>TRUNC(SUMIF(N191:N191, N190, H191:H191),0)</f>
        <v>1233</v>
      </c>
      <c r="I192" s="19"/>
      <c r="J192" s="22">
        <f>TRUNC(SUMIF(N191:N191, N190, J191:J191),0)</f>
        <v>619</v>
      </c>
      <c r="K192" s="19"/>
      <c r="L192" s="22">
        <f>F192+H192+J192</f>
        <v>2515</v>
      </c>
      <c r="M192" s="16" t="s">
        <v>42</v>
      </c>
      <c r="N192" s="1" t="s">
        <v>3288</v>
      </c>
      <c r="O192" s="1" t="s">
        <v>3288</v>
      </c>
      <c r="P192" s="1" t="s">
        <v>42</v>
      </c>
      <c r="Q192" s="1" t="s">
        <v>42</v>
      </c>
      <c r="R192" s="1" t="s">
        <v>42</v>
      </c>
      <c r="AV192" s="1" t="s">
        <v>42</v>
      </c>
      <c r="AW192" s="1" t="s">
        <v>42</v>
      </c>
      <c r="AX192" s="1" t="s">
        <v>42</v>
      </c>
      <c r="AY192" s="1" t="s">
        <v>42</v>
      </c>
      <c r="AZ192" s="1" t="s">
        <v>42</v>
      </c>
    </row>
    <row r="193" spans="1:52" ht="30" customHeight="1" x14ac:dyDescent="0.3">
      <c r="A193" s="17"/>
      <c r="B193" s="17"/>
      <c r="C193" s="17"/>
      <c r="D193" s="17"/>
      <c r="E193" s="19"/>
      <c r="F193" s="22"/>
      <c r="G193" s="19"/>
      <c r="H193" s="22"/>
      <c r="I193" s="19"/>
      <c r="J193" s="22"/>
      <c r="K193" s="19"/>
      <c r="L193" s="22"/>
      <c r="M193" s="17"/>
    </row>
    <row r="194" spans="1:52" ht="30" customHeight="1" x14ac:dyDescent="0.3">
      <c r="A194" s="13" t="s">
        <v>3423</v>
      </c>
      <c r="B194" s="14"/>
      <c r="C194" s="14"/>
      <c r="D194" s="14"/>
      <c r="E194" s="18"/>
      <c r="F194" s="21"/>
      <c r="G194" s="18"/>
      <c r="H194" s="21"/>
      <c r="I194" s="18"/>
      <c r="J194" s="21"/>
      <c r="K194" s="18"/>
      <c r="L194" s="21"/>
      <c r="M194" s="15"/>
      <c r="N194" s="1" t="s">
        <v>181</v>
      </c>
    </row>
    <row r="195" spans="1:52" ht="30" customHeight="1" x14ac:dyDescent="0.3">
      <c r="A195" s="16" t="s">
        <v>826</v>
      </c>
      <c r="B195" s="16" t="s">
        <v>845</v>
      </c>
      <c r="C195" s="16" t="s">
        <v>820</v>
      </c>
      <c r="D195" s="17">
        <v>2.7900000000000001E-2</v>
      </c>
      <c r="E195" s="19">
        <f>일위대가목록!E252</f>
        <v>31735</v>
      </c>
      <c r="F195" s="22">
        <f>TRUNC(E195*D195,1)</f>
        <v>885.4</v>
      </c>
      <c r="G195" s="19">
        <f>일위대가목록!F252</f>
        <v>59020</v>
      </c>
      <c r="H195" s="22">
        <f>TRUNC(G195*D195,1)</f>
        <v>1646.6</v>
      </c>
      <c r="I195" s="19">
        <f>일위대가목록!G252</f>
        <v>29621</v>
      </c>
      <c r="J195" s="22">
        <f>TRUNC(I195*D195,1)</f>
        <v>826.4</v>
      </c>
      <c r="K195" s="19">
        <f>TRUNC(E195+G195+I195,1)</f>
        <v>120376</v>
      </c>
      <c r="L195" s="22">
        <f>TRUNC(F195+H195+J195,1)</f>
        <v>3358.4</v>
      </c>
      <c r="M195" s="16" t="s">
        <v>846</v>
      </c>
      <c r="N195" s="1" t="s">
        <v>181</v>
      </c>
      <c r="O195" s="1" t="s">
        <v>847</v>
      </c>
      <c r="P195" s="1" t="s">
        <v>46</v>
      </c>
      <c r="Q195" s="1" t="s">
        <v>43</v>
      </c>
      <c r="R195" s="1" t="s">
        <v>43</v>
      </c>
      <c r="AV195" s="1" t="s">
        <v>42</v>
      </c>
      <c r="AW195" s="1" t="s">
        <v>3424</v>
      </c>
      <c r="AX195" s="1" t="s">
        <v>42</v>
      </c>
      <c r="AY195" s="1" t="s">
        <v>42</v>
      </c>
      <c r="AZ195" s="1" t="s">
        <v>42</v>
      </c>
    </row>
    <row r="196" spans="1:52" ht="30" customHeight="1" x14ac:dyDescent="0.3">
      <c r="A196" s="16" t="s">
        <v>3287</v>
      </c>
      <c r="B196" s="16" t="s">
        <v>42</v>
      </c>
      <c r="C196" s="16" t="s">
        <v>42</v>
      </c>
      <c r="D196" s="17"/>
      <c r="E196" s="19"/>
      <c r="F196" s="22">
        <f>TRUNC(SUMIF(N195:N195, N194, F195:F195),0)</f>
        <v>885</v>
      </c>
      <c r="G196" s="19"/>
      <c r="H196" s="22">
        <f>TRUNC(SUMIF(N195:N195, N194, H195:H195),0)</f>
        <v>1646</v>
      </c>
      <c r="I196" s="19"/>
      <c r="J196" s="22">
        <f>TRUNC(SUMIF(N195:N195, N194, J195:J195),0)</f>
        <v>826</v>
      </c>
      <c r="K196" s="19"/>
      <c r="L196" s="22">
        <f>F196+H196+J196</f>
        <v>3357</v>
      </c>
      <c r="M196" s="16" t="s">
        <v>42</v>
      </c>
      <c r="N196" s="1" t="s">
        <v>3288</v>
      </c>
      <c r="O196" s="1" t="s">
        <v>3288</v>
      </c>
      <c r="P196" s="1" t="s">
        <v>42</v>
      </c>
      <c r="Q196" s="1" t="s">
        <v>42</v>
      </c>
      <c r="R196" s="1" t="s">
        <v>42</v>
      </c>
      <c r="AV196" s="1" t="s">
        <v>42</v>
      </c>
      <c r="AW196" s="1" t="s">
        <v>42</v>
      </c>
      <c r="AX196" s="1" t="s">
        <v>42</v>
      </c>
      <c r="AY196" s="1" t="s">
        <v>42</v>
      </c>
      <c r="AZ196" s="1" t="s">
        <v>42</v>
      </c>
    </row>
    <row r="197" spans="1:52" ht="30" customHeight="1" x14ac:dyDescent="0.3">
      <c r="A197" s="17"/>
      <c r="B197" s="17"/>
      <c r="C197" s="17"/>
      <c r="D197" s="17"/>
      <c r="E197" s="19"/>
      <c r="F197" s="22"/>
      <c r="G197" s="19"/>
      <c r="H197" s="22"/>
      <c r="I197" s="19"/>
      <c r="J197" s="22"/>
      <c r="K197" s="19"/>
      <c r="L197" s="22"/>
      <c r="M197" s="17"/>
    </row>
    <row r="198" spans="1:52" ht="30" customHeight="1" x14ac:dyDescent="0.3">
      <c r="A198" s="13" t="s">
        <v>3425</v>
      </c>
      <c r="B198" s="14"/>
      <c r="C198" s="14"/>
      <c r="D198" s="14"/>
      <c r="E198" s="18"/>
      <c r="F198" s="21"/>
      <c r="G198" s="18"/>
      <c r="H198" s="21"/>
      <c r="I198" s="18"/>
      <c r="J198" s="21"/>
      <c r="K198" s="18"/>
      <c r="L198" s="21"/>
      <c r="M198" s="15"/>
      <c r="N198" s="1" t="s">
        <v>183</v>
      </c>
    </row>
    <row r="199" spans="1:52" ht="30" customHeight="1" x14ac:dyDescent="0.3">
      <c r="A199" s="16" t="s">
        <v>826</v>
      </c>
      <c r="B199" s="16" t="s">
        <v>833</v>
      </c>
      <c r="C199" s="16" t="s">
        <v>820</v>
      </c>
      <c r="D199" s="17">
        <v>6.1699999999999998E-2</v>
      </c>
      <c r="E199" s="19">
        <f>일위대가목록!E248</f>
        <v>16600</v>
      </c>
      <c r="F199" s="22">
        <f>TRUNC(E199*D199,1)</f>
        <v>1024.2</v>
      </c>
      <c r="G199" s="19">
        <f>일위대가목록!F248</f>
        <v>59020</v>
      </c>
      <c r="H199" s="22">
        <f>TRUNC(G199*D199,1)</f>
        <v>3641.5</v>
      </c>
      <c r="I199" s="19">
        <f>일위대가목록!G248</f>
        <v>23423</v>
      </c>
      <c r="J199" s="22">
        <f>TRUNC(I199*D199,1)</f>
        <v>1445.1</v>
      </c>
      <c r="K199" s="19">
        <f>TRUNC(E199+G199+I199,1)</f>
        <v>99043</v>
      </c>
      <c r="L199" s="22">
        <f>TRUNC(F199+H199+J199,1)</f>
        <v>6110.8</v>
      </c>
      <c r="M199" s="16" t="s">
        <v>834</v>
      </c>
      <c r="N199" s="1" t="s">
        <v>183</v>
      </c>
      <c r="O199" s="1" t="s">
        <v>835</v>
      </c>
      <c r="P199" s="1" t="s">
        <v>46</v>
      </c>
      <c r="Q199" s="1" t="s">
        <v>43</v>
      </c>
      <c r="R199" s="1" t="s">
        <v>43</v>
      </c>
      <c r="AV199" s="1" t="s">
        <v>42</v>
      </c>
      <c r="AW199" s="1" t="s">
        <v>3426</v>
      </c>
      <c r="AX199" s="1" t="s">
        <v>42</v>
      </c>
      <c r="AY199" s="1" t="s">
        <v>42</v>
      </c>
      <c r="AZ199" s="1" t="s">
        <v>42</v>
      </c>
    </row>
    <row r="200" spans="1:52" ht="30" customHeight="1" x14ac:dyDescent="0.3">
      <c r="A200" s="16" t="s">
        <v>3287</v>
      </c>
      <c r="B200" s="16" t="s">
        <v>42</v>
      </c>
      <c r="C200" s="16" t="s">
        <v>42</v>
      </c>
      <c r="D200" s="17"/>
      <c r="E200" s="19"/>
      <c r="F200" s="22">
        <f>TRUNC(SUMIF(N199:N199, N198, F199:F199),0)</f>
        <v>1024</v>
      </c>
      <c r="G200" s="19"/>
      <c r="H200" s="22">
        <f>TRUNC(SUMIF(N199:N199, N198, H199:H199),0)</f>
        <v>3641</v>
      </c>
      <c r="I200" s="19"/>
      <c r="J200" s="22">
        <f>TRUNC(SUMIF(N199:N199, N198, J199:J199),0)</f>
        <v>1445</v>
      </c>
      <c r="K200" s="19"/>
      <c r="L200" s="22">
        <f>F200+H200+J200</f>
        <v>6110</v>
      </c>
      <c r="M200" s="16" t="s">
        <v>42</v>
      </c>
      <c r="N200" s="1" t="s">
        <v>3288</v>
      </c>
      <c r="O200" s="1" t="s">
        <v>3288</v>
      </c>
      <c r="P200" s="1" t="s">
        <v>42</v>
      </c>
      <c r="Q200" s="1" t="s">
        <v>42</v>
      </c>
      <c r="R200" s="1" t="s">
        <v>42</v>
      </c>
      <c r="AV200" s="1" t="s">
        <v>42</v>
      </c>
      <c r="AW200" s="1" t="s">
        <v>42</v>
      </c>
      <c r="AX200" s="1" t="s">
        <v>42</v>
      </c>
      <c r="AY200" s="1" t="s">
        <v>42</v>
      </c>
      <c r="AZ200" s="1" t="s">
        <v>42</v>
      </c>
    </row>
    <row r="201" spans="1:52" ht="30" customHeight="1" x14ac:dyDescent="0.3">
      <c r="A201" s="17"/>
      <c r="B201" s="17"/>
      <c r="C201" s="17"/>
      <c r="D201" s="17"/>
      <c r="E201" s="19"/>
      <c r="F201" s="22"/>
      <c r="G201" s="19"/>
      <c r="H201" s="22"/>
      <c r="I201" s="19"/>
      <c r="J201" s="22"/>
      <c r="K201" s="19"/>
      <c r="L201" s="22"/>
      <c r="M201" s="17"/>
    </row>
    <row r="202" spans="1:52" ht="30" customHeight="1" x14ac:dyDescent="0.3">
      <c r="A202" s="13" t="s">
        <v>3427</v>
      </c>
      <c r="B202" s="14"/>
      <c r="C202" s="14"/>
      <c r="D202" s="14"/>
      <c r="E202" s="18"/>
      <c r="F202" s="21"/>
      <c r="G202" s="18"/>
      <c r="H202" s="21"/>
      <c r="I202" s="18"/>
      <c r="J202" s="21"/>
      <c r="K202" s="18"/>
      <c r="L202" s="21"/>
      <c r="M202" s="15"/>
      <c r="N202" s="1" t="s">
        <v>186</v>
      </c>
    </row>
    <row r="203" spans="1:52" ht="30" customHeight="1" x14ac:dyDescent="0.3">
      <c r="A203" s="16" t="s">
        <v>826</v>
      </c>
      <c r="B203" s="16" t="s">
        <v>845</v>
      </c>
      <c r="C203" s="16" t="s">
        <v>820</v>
      </c>
      <c r="D203" s="17">
        <v>2.0500000000000001E-2</v>
      </c>
      <c r="E203" s="19">
        <f>일위대가목록!E252</f>
        <v>31735</v>
      </c>
      <c r="F203" s="22">
        <f>TRUNC(E203*D203,1)</f>
        <v>650.5</v>
      </c>
      <c r="G203" s="19">
        <f>일위대가목록!F252</f>
        <v>59020</v>
      </c>
      <c r="H203" s="22">
        <f>TRUNC(G203*D203,1)</f>
        <v>1209.9000000000001</v>
      </c>
      <c r="I203" s="19">
        <f>일위대가목록!G252</f>
        <v>29621</v>
      </c>
      <c r="J203" s="22">
        <f>TRUNC(I203*D203,1)</f>
        <v>607.20000000000005</v>
      </c>
      <c r="K203" s="19">
        <f>TRUNC(E203+G203+I203,1)</f>
        <v>120376</v>
      </c>
      <c r="L203" s="22">
        <f>TRUNC(F203+H203+J203,1)</f>
        <v>2467.6</v>
      </c>
      <c r="M203" s="16" t="s">
        <v>846</v>
      </c>
      <c r="N203" s="1" t="s">
        <v>186</v>
      </c>
      <c r="O203" s="1" t="s">
        <v>847</v>
      </c>
      <c r="P203" s="1" t="s">
        <v>46</v>
      </c>
      <c r="Q203" s="1" t="s">
        <v>43</v>
      </c>
      <c r="R203" s="1" t="s">
        <v>43</v>
      </c>
      <c r="V203">
        <v>1</v>
      </c>
      <c r="AV203" s="1" t="s">
        <v>42</v>
      </c>
      <c r="AW203" s="1" t="s">
        <v>3429</v>
      </c>
      <c r="AX203" s="1" t="s">
        <v>42</v>
      </c>
      <c r="AY203" s="1" t="s">
        <v>42</v>
      </c>
      <c r="AZ203" s="1" t="s">
        <v>42</v>
      </c>
    </row>
    <row r="204" spans="1:52" ht="30" customHeight="1" x14ac:dyDescent="0.3">
      <c r="A204" s="16" t="s">
        <v>3367</v>
      </c>
      <c r="B204" s="16" t="s">
        <v>3430</v>
      </c>
      <c r="C204" s="16" t="s">
        <v>3284</v>
      </c>
      <c r="D204" s="17">
        <v>1</v>
      </c>
      <c r="E204" s="19">
        <v>0</v>
      </c>
      <c r="F204" s="22">
        <f>TRUNC(E204*D204,1)</f>
        <v>0</v>
      </c>
      <c r="G204" s="19">
        <v>0</v>
      </c>
      <c r="H204" s="22">
        <f>TRUNC(G204*D204,1)</f>
        <v>0</v>
      </c>
      <c r="I204" s="19">
        <f>TRUNC(SUMIF(V203:V204, RIGHTB(O204, 1), L203:L204)*U204, 2)</f>
        <v>49.35</v>
      </c>
      <c r="J204" s="22">
        <f>TRUNC(I204*D204,1)</f>
        <v>49.3</v>
      </c>
      <c r="K204" s="19">
        <f>TRUNC(E204+G204+I204,1)</f>
        <v>49.3</v>
      </c>
      <c r="L204" s="22">
        <f>TRUNC(F204+H204+J204,1)</f>
        <v>49.3</v>
      </c>
      <c r="M204" s="16" t="s">
        <v>42</v>
      </c>
      <c r="N204" s="1" t="s">
        <v>186</v>
      </c>
      <c r="O204" s="1" t="s">
        <v>3285</v>
      </c>
      <c r="P204" s="1" t="s">
        <v>43</v>
      </c>
      <c r="Q204" s="1" t="s">
        <v>43</v>
      </c>
      <c r="R204" s="1" t="s">
        <v>43</v>
      </c>
      <c r="S204">
        <v>3</v>
      </c>
      <c r="T204">
        <v>2</v>
      </c>
      <c r="U204">
        <v>0.02</v>
      </c>
      <c r="AV204" s="1" t="s">
        <v>42</v>
      </c>
      <c r="AW204" s="1" t="s">
        <v>3431</v>
      </c>
      <c r="AX204" s="1" t="s">
        <v>42</v>
      </c>
      <c r="AY204" s="1" t="s">
        <v>42</v>
      </c>
      <c r="AZ204" s="1" t="s">
        <v>42</v>
      </c>
    </row>
    <row r="205" spans="1:52" ht="30" customHeight="1" x14ac:dyDescent="0.3">
      <c r="A205" s="16" t="s">
        <v>3287</v>
      </c>
      <c r="B205" s="16" t="s">
        <v>42</v>
      </c>
      <c r="C205" s="16" t="s">
        <v>42</v>
      </c>
      <c r="D205" s="17"/>
      <c r="E205" s="19"/>
      <c r="F205" s="22">
        <f>TRUNC(SUMIF(N203:N204, N202, F203:F204),0)</f>
        <v>650</v>
      </c>
      <c r="G205" s="19"/>
      <c r="H205" s="22">
        <f>TRUNC(SUMIF(N203:N204, N202, H203:H204),0)</f>
        <v>1209</v>
      </c>
      <c r="I205" s="19"/>
      <c r="J205" s="22">
        <f>TRUNC(SUMIF(N203:N204, N202, J203:J204),0)</f>
        <v>656</v>
      </c>
      <c r="K205" s="19"/>
      <c r="L205" s="22">
        <f>F205+H205+J205</f>
        <v>2515</v>
      </c>
      <c r="M205" s="16" t="s">
        <v>42</v>
      </c>
      <c r="N205" s="1" t="s">
        <v>3288</v>
      </c>
      <c r="O205" s="1" t="s">
        <v>3288</v>
      </c>
      <c r="P205" s="1" t="s">
        <v>42</v>
      </c>
      <c r="Q205" s="1" t="s">
        <v>42</v>
      </c>
      <c r="R205" s="1" t="s">
        <v>42</v>
      </c>
      <c r="AV205" s="1" t="s">
        <v>42</v>
      </c>
      <c r="AW205" s="1" t="s">
        <v>42</v>
      </c>
      <c r="AX205" s="1" t="s">
        <v>42</v>
      </c>
      <c r="AY205" s="1" t="s">
        <v>42</v>
      </c>
      <c r="AZ205" s="1" t="s">
        <v>42</v>
      </c>
    </row>
    <row r="206" spans="1:52" ht="30" customHeight="1" x14ac:dyDescent="0.3">
      <c r="A206" s="17"/>
      <c r="B206" s="17"/>
      <c r="C206" s="17"/>
      <c r="D206" s="17"/>
      <c r="E206" s="19"/>
      <c r="F206" s="22"/>
      <c r="G206" s="19"/>
      <c r="H206" s="22"/>
      <c r="I206" s="19"/>
      <c r="J206" s="22"/>
      <c r="K206" s="19"/>
      <c r="L206" s="22"/>
      <c r="M206" s="17"/>
    </row>
    <row r="207" spans="1:52" ht="30" customHeight="1" x14ac:dyDescent="0.3">
      <c r="A207" s="13" t="s">
        <v>3432</v>
      </c>
      <c r="B207" s="14"/>
      <c r="C207" s="14"/>
      <c r="D207" s="14"/>
      <c r="E207" s="18"/>
      <c r="F207" s="21"/>
      <c r="G207" s="18"/>
      <c r="H207" s="21"/>
      <c r="I207" s="18"/>
      <c r="J207" s="21"/>
      <c r="K207" s="18"/>
      <c r="L207" s="21"/>
      <c r="M207" s="15"/>
      <c r="N207" s="1" t="s">
        <v>188</v>
      </c>
    </row>
    <row r="208" spans="1:52" ht="30" customHeight="1" x14ac:dyDescent="0.3">
      <c r="A208" s="16" t="s">
        <v>826</v>
      </c>
      <c r="B208" s="16" t="s">
        <v>845</v>
      </c>
      <c r="C208" s="16" t="s">
        <v>820</v>
      </c>
      <c r="D208" s="17">
        <v>2.6700000000000002E-2</v>
      </c>
      <c r="E208" s="19">
        <f>일위대가목록!E252</f>
        <v>31735</v>
      </c>
      <c r="F208" s="22">
        <f>TRUNC(E208*D208,1)</f>
        <v>847.3</v>
      </c>
      <c r="G208" s="19">
        <f>일위대가목록!F252</f>
        <v>59020</v>
      </c>
      <c r="H208" s="22">
        <f>TRUNC(G208*D208,1)</f>
        <v>1575.8</v>
      </c>
      <c r="I208" s="19">
        <f>일위대가목록!G252</f>
        <v>29621</v>
      </c>
      <c r="J208" s="22">
        <f>TRUNC(I208*D208,1)</f>
        <v>790.8</v>
      </c>
      <c r="K208" s="19">
        <f>TRUNC(E208+G208+I208,1)</f>
        <v>120376</v>
      </c>
      <c r="L208" s="22">
        <f>TRUNC(F208+H208+J208,1)</f>
        <v>3213.9</v>
      </c>
      <c r="M208" s="16" t="s">
        <v>846</v>
      </c>
      <c r="N208" s="1" t="s">
        <v>188</v>
      </c>
      <c r="O208" s="1" t="s">
        <v>847</v>
      </c>
      <c r="P208" s="1" t="s">
        <v>46</v>
      </c>
      <c r="Q208" s="1" t="s">
        <v>43</v>
      </c>
      <c r="R208" s="1" t="s">
        <v>43</v>
      </c>
      <c r="V208">
        <v>1</v>
      </c>
      <c r="AV208" s="1" t="s">
        <v>42</v>
      </c>
      <c r="AW208" s="1" t="s">
        <v>3433</v>
      </c>
      <c r="AX208" s="1" t="s">
        <v>42</v>
      </c>
      <c r="AY208" s="1" t="s">
        <v>42</v>
      </c>
      <c r="AZ208" s="1" t="s">
        <v>42</v>
      </c>
    </row>
    <row r="209" spans="1:52" ht="30" customHeight="1" x14ac:dyDescent="0.3">
      <c r="A209" s="16" t="s">
        <v>3367</v>
      </c>
      <c r="B209" s="16" t="s">
        <v>3430</v>
      </c>
      <c r="C209" s="16" t="s">
        <v>3284</v>
      </c>
      <c r="D209" s="17">
        <v>1</v>
      </c>
      <c r="E209" s="19">
        <v>0</v>
      </c>
      <c r="F209" s="22">
        <f>TRUNC(E209*D209,1)</f>
        <v>0</v>
      </c>
      <c r="G209" s="19">
        <v>0</v>
      </c>
      <c r="H209" s="22">
        <f>TRUNC(G209*D209,1)</f>
        <v>0</v>
      </c>
      <c r="I209" s="19">
        <f>TRUNC(SUMIF(V208:V209, RIGHTB(O209, 1), L208:L209)*U209, 2)</f>
        <v>64.27</v>
      </c>
      <c r="J209" s="22">
        <f>TRUNC(I209*D209,1)</f>
        <v>64.2</v>
      </c>
      <c r="K209" s="19">
        <f>TRUNC(E209+G209+I209,1)</f>
        <v>64.2</v>
      </c>
      <c r="L209" s="22">
        <f>TRUNC(F209+H209+J209,1)</f>
        <v>64.2</v>
      </c>
      <c r="M209" s="16" t="s">
        <v>42</v>
      </c>
      <c r="N209" s="1" t="s">
        <v>188</v>
      </c>
      <c r="O209" s="1" t="s">
        <v>3285</v>
      </c>
      <c r="P209" s="1" t="s">
        <v>43</v>
      </c>
      <c r="Q209" s="1" t="s">
        <v>43</v>
      </c>
      <c r="R209" s="1" t="s">
        <v>43</v>
      </c>
      <c r="S209">
        <v>3</v>
      </c>
      <c r="T209">
        <v>2</v>
      </c>
      <c r="U209">
        <v>0.02</v>
      </c>
      <c r="AV209" s="1" t="s">
        <v>42</v>
      </c>
      <c r="AW209" s="1" t="s">
        <v>3434</v>
      </c>
      <c r="AX209" s="1" t="s">
        <v>42</v>
      </c>
      <c r="AY209" s="1" t="s">
        <v>42</v>
      </c>
      <c r="AZ209" s="1" t="s">
        <v>42</v>
      </c>
    </row>
    <row r="210" spans="1:52" ht="30" customHeight="1" x14ac:dyDescent="0.3">
      <c r="A210" s="16" t="s">
        <v>3287</v>
      </c>
      <c r="B210" s="16" t="s">
        <v>42</v>
      </c>
      <c r="C210" s="16" t="s">
        <v>42</v>
      </c>
      <c r="D210" s="17"/>
      <c r="E210" s="19"/>
      <c r="F210" s="22">
        <f>TRUNC(SUMIF(N208:N209, N207, F208:F209),0)</f>
        <v>847</v>
      </c>
      <c r="G210" s="19"/>
      <c r="H210" s="22">
        <f>TRUNC(SUMIF(N208:N209, N207, H208:H209),0)</f>
        <v>1575</v>
      </c>
      <c r="I210" s="19"/>
      <c r="J210" s="22">
        <f>TRUNC(SUMIF(N208:N209, N207, J208:J209),0)</f>
        <v>855</v>
      </c>
      <c r="K210" s="19"/>
      <c r="L210" s="22">
        <f>F210+H210+J210</f>
        <v>3277</v>
      </c>
      <c r="M210" s="16" t="s">
        <v>42</v>
      </c>
      <c r="N210" s="1" t="s">
        <v>3288</v>
      </c>
      <c r="O210" s="1" t="s">
        <v>3288</v>
      </c>
      <c r="P210" s="1" t="s">
        <v>42</v>
      </c>
      <c r="Q210" s="1" t="s">
        <v>42</v>
      </c>
      <c r="R210" s="1" t="s">
        <v>42</v>
      </c>
      <c r="AV210" s="1" t="s">
        <v>42</v>
      </c>
      <c r="AW210" s="1" t="s">
        <v>42</v>
      </c>
      <c r="AX210" s="1" t="s">
        <v>42</v>
      </c>
      <c r="AY210" s="1" t="s">
        <v>42</v>
      </c>
      <c r="AZ210" s="1" t="s">
        <v>42</v>
      </c>
    </row>
    <row r="211" spans="1:52" ht="30" customHeight="1" x14ac:dyDescent="0.3">
      <c r="A211" s="17"/>
      <c r="B211" s="17"/>
      <c r="C211" s="17"/>
      <c r="D211" s="17"/>
      <c r="E211" s="19"/>
      <c r="F211" s="22"/>
      <c r="G211" s="19"/>
      <c r="H211" s="22"/>
      <c r="I211" s="19"/>
      <c r="J211" s="22"/>
      <c r="K211" s="19"/>
      <c r="L211" s="22"/>
      <c r="M211" s="17"/>
    </row>
    <row r="212" spans="1:52" ht="30" customHeight="1" x14ac:dyDescent="0.3">
      <c r="A212" s="13" t="s">
        <v>3435</v>
      </c>
      <c r="B212" s="14"/>
      <c r="C212" s="14"/>
      <c r="D212" s="14"/>
      <c r="E212" s="18"/>
      <c r="F212" s="21"/>
      <c r="G212" s="18"/>
      <c r="H212" s="21"/>
      <c r="I212" s="18"/>
      <c r="J212" s="21"/>
      <c r="K212" s="18"/>
      <c r="L212" s="21"/>
      <c r="M212" s="15"/>
      <c r="N212" s="1" t="s">
        <v>190</v>
      </c>
    </row>
    <row r="213" spans="1:52" ht="30" customHeight="1" x14ac:dyDescent="0.3">
      <c r="A213" s="16" t="s">
        <v>826</v>
      </c>
      <c r="B213" s="16" t="s">
        <v>833</v>
      </c>
      <c r="C213" s="16" t="s">
        <v>820</v>
      </c>
      <c r="D213" s="17">
        <v>5.33E-2</v>
      </c>
      <c r="E213" s="19">
        <f>일위대가목록!E248</f>
        <v>16600</v>
      </c>
      <c r="F213" s="22">
        <f>TRUNC(E213*D213,1)</f>
        <v>884.7</v>
      </c>
      <c r="G213" s="19">
        <f>일위대가목록!F248</f>
        <v>59020</v>
      </c>
      <c r="H213" s="22">
        <f>TRUNC(G213*D213,1)</f>
        <v>3145.7</v>
      </c>
      <c r="I213" s="19">
        <f>일위대가목록!G248</f>
        <v>23423</v>
      </c>
      <c r="J213" s="22">
        <f>TRUNC(I213*D213,1)</f>
        <v>1248.4000000000001</v>
      </c>
      <c r="K213" s="19">
        <f>TRUNC(E213+G213+I213,1)</f>
        <v>99043</v>
      </c>
      <c r="L213" s="22">
        <f>TRUNC(F213+H213+J213,1)</f>
        <v>5278.8</v>
      </c>
      <c r="M213" s="16" t="s">
        <v>834</v>
      </c>
      <c r="N213" s="1" t="s">
        <v>190</v>
      </c>
      <c r="O213" s="1" t="s">
        <v>835</v>
      </c>
      <c r="P213" s="1" t="s">
        <v>46</v>
      </c>
      <c r="Q213" s="1" t="s">
        <v>43</v>
      </c>
      <c r="R213" s="1" t="s">
        <v>43</v>
      </c>
      <c r="V213">
        <v>1</v>
      </c>
      <c r="AV213" s="1" t="s">
        <v>42</v>
      </c>
      <c r="AW213" s="1" t="s">
        <v>3436</v>
      </c>
      <c r="AX213" s="1" t="s">
        <v>42</v>
      </c>
      <c r="AY213" s="1" t="s">
        <v>42</v>
      </c>
      <c r="AZ213" s="1" t="s">
        <v>42</v>
      </c>
    </row>
    <row r="214" spans="1:52" ht="30" customHeight="1" x14ac:dyDescent="0.3">
      <c r="A214" s="16" t="s">
        <v>3367</v>
      </c>
      <c r="B214" s="16" t="s">
        <v>3430</v>
      </c>
      <c r="C214" s="16" t="s">
        <v>3284</v>
      </c>
      <c r="D214" s="17">
        <v>1</v>
      </c>
      <c r="E214" s="19">
        <v>0</v>
      </c>
      <c r="F214" s="22">
        <f>TRUNC(E214*D214,1)</f>
        <v>0</v>
      </c>
      <c r="G214" s="19">
        <v>0</v>
      </c>
      <c r="H214" s="22">
        <f>TRUNC(G214*D214,1)</f>
        <v>0</v>
      </c>
      <c r="I214" s="19">
        <f>TRUNC(SUMIF(V213:V214, RIGHTB(O214, 1), L213:L214)*U214, 2)</f>
        <v>105.57</v>
      </c>
      <c r="J214" s="22">
        <f>TRUNC(I214*D214,1)</f>
        <v>105.5</v>
      </c>
      <c r="K214" s="19">
        <f>TRUNC(E214+G214+I214,1)</f>
        <v>105.5</v>
      </c>
      <c r="L214" s="22">
        <f>TRUNC(F214+H214+J214,1)</f>
        <v>105.5</v>
      </c>
      <c r="M214" s="16" t="s">
        <v>42</v>
      </c>
      <c r="N214" s="1" t="s">
        <v>190</v>
      </c>
      <c r="O214" s="1" t="s">
        <v>3285</v>
      </c>
      <c r="P214" s="1" t="s">
        <v>43</v>
      </c>
      <c r="Q214" s="1" t="s">
        <v>43</v>
      </c>
      <c r="R214" s="1" t="s">
        <v>43</v>
      </c>
      <c r="S214">
        <v>3</v>
      </c>
      <c r="T214">
        <v>2</v>
      </c>
      <c r="U214">
        <v>0.02</v>
      </c>
      <c r="AV214" s="1" t="s">
        <v>42</v>
      </c>
      <c r="AW214" s="1" t="s">
        <v>3437</v>
      </c>
      <c r="AX214" s="1" t="s">
        <v>42</v>
      </c>
      <c r="AY214" s="1" t="s">
        <v>42</v>
      </c>
      <c r="AZ214" s="1" t="s">
        <v>42</v>
      </c>
    </row>
    <row r="215" spans="1:52" ht="30" customHeight="1" x14ac:dyDescent="0.3">
      <c r="A215" s="16" t="s">
        <v>3287</v>
      </c>
      <c r="B215" s="16" t="s">
        <v>42</v>
      </c>
      <c r="C215" s="16" t="s">
        <v>42</v>
      </c>
      <c r="D215" s="17"/>
      <c r="E215" s="19"/>
      <c r="F215" s="22">
        <f>TRUNC(SUMIF(N213:N214, N212, F213:F214),0)</f>
        <v>884</v>
      </c>
      <c r="G215" s="19"/>
      <c r="H215" s="22">
        <f>TRUNC(SUMIF(N213:N214, N212, H213:H214),0)</f>
        <v>3145</v>
      </c>
      <c r="I215" s="19"/>
      <c r="J215" s="22">
        <f>TRUNC(SUMIF(N213:N214, N212, J213:J214),0)</f>
        <v>1353</v>
      </c>
      <c r="K215" s="19"/>
      <c r="L215" s="22">
        <f>F215+H215+J215</f>
        <v>5382</v>
      </c>
      <c r="M215" s="16" t="s">
        <v>42</v>
      </c>
      <c r="N215" s="1" t="s">
        <v>3288</v>
      </c>
      <c r="O215" s="1" t="s">
        <v>3288</v>
      </c>
      <c r="P215" s="1" t="s">
        <v>42</v>
      </c>
      <c r="Q215" s="1" t="s">
        <v>42</v>
      </c>
      <c r="R215" s="1" t="s">
        <v>42</v>
      </c>
      <c r="AV215" s="1" t="s">
        <v>42</v>
      </c>
      <c r="AW215" s="1" t="s">
        <v>42</v>
      </c>
      <c r="AX215" s="1" t="s">
        <v>42</v>
      </c>
      <c r="AY215" s="1" t="s">
        <v>42</v>
      </c>
      <c r="AZ215" s="1" t="s">
        <v>42</v>
      </c>
    </row>
    <row r="216" spans="1:52" ht="30" customHeight="1" x14ac:dyDescent="0.3">
      <c r="A216" s="17"/>
      <c r="B216" s="17"/>
      <c r="C216" s="17"/>
      <c r="D216" s="17"/>
      <c r="E216" s="19"/>
      <c r="F216" s="22"/>
      <c r="G216" s="19"/>
      <c r="H216" s="22"/>
      <c r="I216" s="19"/>
      <c r="J216" s="22"/>
      <c r="K216" s="19"/>
      <c r="L216" s="22"/>
      <c r="M216" s="17"/>
    </row>
    <row r="217" spans="1:52" ht="30" customHeight="1" x14ac:dyDescent="0.3">
      <c r="A217" s="13" t="s">
        <v>3438</v>
      </c>
      <c r="B217" s="14"/>
      <c r="C217" s="14"/>
      <c r="D217" s="14"/>
      <c r="E217" s="18"/>
      <c r="F217" s="21"/>
      <c r="G217" s="18"/>
      <c r="H217" s="21"/>
      <c r="I217" s="18"/>
      <c r="J217" s="21"/>
      <c r="K217" s="18"/>
      <c r="L217" s="21"/>
      <c r="M217" s="15"/>
      <c r="N217" s="1" t="s">
        <v>193</v>
      </c>
    </row>
    <row r="218" spans="1:52" ht="30" customHeight="1" x14ac:dyDescent="0.3">
      <c r="A218" s="16" t="s">
        <v>826</v>
      </c>
      <c r="B218" s="16" t="s">
        <v>845</v>
      </c>
      <c r="C218" s="16" t="s">
        <v>820</v>
      </c>
      <c r="D218" s="17">
        <v>2.7400000000000001E-2</v>
      </c>
      <c r="E218" s="19">
        <f>일위대가목록!E252</f>
        <v>31735</v>
      </c>
      <c r="F218" s="22">
        <f>TRUNC(E218*D218,1)</f>
        <v>869.5</v>
      </c>
      <c r="G218" s="19">
        <f>일위대가목록!F252</f>
        <v>59020</v>
      </c>
      <c r="H218" s="22">
        <f>TRUNC(G218*D218,1)</f>
        <v>1617.1</v>
      </c>
      <c r="I218" s="19">
        <f>일위대가목록!G252</f>
        <v>29621</v>
      </c>
      <c r="J218" s="22">
        <f>TRUNC(I218*D218,1)</f>
        <v>811.6</v>
      </c>
      <c r="K218" s="19">
        <f>TRUNC(E218+G218+I218,1)</f>
        <v>120376</v>
      </c>
      <c r="L218" s="22">
        <f>TRUNC(F218+H218+J218,1)</f>
        <v>3298.2</v>
      </c>
      <c r="M218" s="16" t="s">
        <v>846</v>
      </c>
      <c r="N218" s="1" t="s">
        <v>193</v>
      </c>
      <c r="O218" s="1" t="s">
        <v>847</v>
      </c>
      <c r="P218" s="1" t="s">
        <v>46</v>
      </c>
      <c r="Q218" s="1" t="s">
        <v>43</v>
      </c>
      <c r="R218" s="1" t="s">
        <v>43</v>
      </c>
      <c r="V218">
        <v>1</v>
      </c>
      <c r="AV218" s="1" t="s">
        <v>42</v>
      </c>
      <c r="AW218" s="1" t="s">
        <v>3439</v>
      </c>
      <c r="AX218" s="1" t="s">
        <v>42</v>
      </c>
      <c r="AY218" s="1" t="s">
        <v>42</v>
      </c>
      <c r="AZ218" s="1" t="s">
        <v>42</v>
      </c>
    </row>
    <row r="219" spans="1:52" ht="30" customHeight="1" x14ac:dyDescent="0.3">
      <c r="A219" s="16" t="s">
        <v>3367</v>
      </c>
      <c r="B219" s="16" t="s">
        <v>3430</v>
      </c>
      <c r="C219" s="16" t="s">
        <v>3284</v>
      </c>
      <c r="D219" s="17">
        <v>1</v>
      </c>
      <c r="E219" s="19">
        <v>0</v>
      </c>
      <c r="F219" s="22">
        <f>TRUNC(E219*D219,1)</f>
        <v>0</v>
      </c>
      <c r="G219" s="19">
        <v>0</v>
      </c>
      <c r="H219" s="22">
        <f>TRUNC(G219*D219,1)</f>
        <v>0</v>
      </c>
      <c r="I219" s="19">
        <f>TRUNC(SUMIF(V218:V219, RIGHTB(O219, 1), L218:L219)*U219, 2)</f>
        <v>65.959999999999994</v>
      </c>
      <c r="J219" s="22">
        <f>TRUNC(I219*D219,1)</f>
        <v>65.900000000000006</v>
      </c>
      <c r="K219" s="19">
        <f>TRUNC(E219+G219+I219,1)</f>
        <v>65.900000000000006</v>
      </c>
      <c r="L219" s="22">
        <f>TRUNC(F219+H219+J219,1)</f>
        <v>65.900000000000006</v>
      </c>
      <c r="M219" s="16" t="s">
        <v>42</v>
      </c>
      <c r="N219" s="1" t="s">
        <v>193</v>
      </c>
      <c r="O219" s="1" t="s">
        <v>3285</v>
      </c>
      <c r="P219" s="1" t="s">
        <v>43</v>
      </c>
      <c r="Q219" s="1" t="s">
        <v>43</v>
      </c>
      <c r="R219" s="1" t="s">
        <v>43</v>
      </c>
      <c r="S219">
        <v>3</v>
      </c>
      <c r="T219">
        <v>2</v>
      </c>
      <c r="U219">
        <v>0.02</v>
      </c>
      <c r="AV219" s="1" t="s">
        <v>42</v>
      </c>
      <c r="AW219" s="1" t="s">
        <v>3440</v>
      </c>
      <c r="AX219" s="1" t="s">
        <v>42</v>
      </c>
      <c r="AY219" s="1" t="s">
        <v>42</v>
      </c>
      <c r="AZ219" s="1" t="s">
        <v>42</v>
      </c>
    </row>
    <row r="220" spans="1:52" ht="30" customHeight="1" x14ac:dyDescent="0.3">
      <c r="A220" s="16" t="s">
        <v>3287</v>
      </c>
      <c r="B220" s="16" t="s">
        <v>42</v>
      </c>
      <c r="C220" s="16" t="s">
        <v>42</v>
      </c>
      <c r="D220" s="17"/>
      <c r="E220" s="19"/>
      <c r="F220" s="22">
        <f>TRUNC(SUMIF(N218:N219, N217, F218:F219),0)</f>
        <v>869</v>
      </c>
      <c r="G220" s="19"/>
      <c r="H220" s="22">
        <f>TRUNC(SUMIF(N218:N219, N217, H218:H219),0)</f>
        <v>1617</v>
      </c>
      <c r="I220" s="19"/>
      <c r="J220" s="22">
        <f>TRUNC(SUMIF(N218:N219, N217, J218:J219),0)</f>
        <v>877</v>
      </c>
      <c r="K220" s="19"/>
      <c r="L220" s="22">
        <f>F220+H220+J220</f>
        <v>3363</v>
      </c>
      <c r="M220" s="16" t="s">
        <v>42</v>
      </c>
      <c r="N220" s="1" t="s">
        <v>3288</v>
      </c>
      <c r="O220" s="1" t="s">
        <v>3288</v>
      </c>
      <c r="P220" s="1" t="s">
        <v>42</v>
      </c>
      <c r="Q220" s="1" t="s">
        <v>42</v>
      </c>
      <c r="R220" s="1" t="s">
        <v>42</v>
      </c>
      <c r="AV220" s="1" t="s">
        <v>42</v>
      </c>
      <c r="AW220" s="1" t="s">
        <v>42</v>
      </c>
      <c r="AX220" s="1" t="s">
        <v>42</v>
      </c>
      <c r="AY220" s="1" t="s">
        <v>42</v>
      </c>
      <c r="AZ220" s="1" t="s">
        <v>42</v>
      </c>
    </row>
    <row r="221" spans="1:52" ht="30" customHeight="1" x14ac:dyDescent="0.3">
      <c r="A221" s="17"/>
      <c r="B221" s="17"/>
      <c r="C221" s="17"/>
      <c r="D221" s="17"/>
      <c r="E221" s="19"/>
      <c r="F221" s="22"/>
      <c r="G221" s="19"/>
      <c r="H221" s="22"/>
      <c r="I221" s="19"/>
      <c r="J221" s="22"/>
      <c r="K221" s="19"/>
      <c r="L221" s="22"/>
      <c r="M221" s="17"/>
    </row>
    <row r="222" spans="1:52" ht="30" customHeight="1" x14ac:dyDescent="0.3">
      <c r="A222" s="13" t="s">
        <v>3441</v>
      </c>
      <c r="B222" s="14"/>
      <c r="C222" s="14"/>
      <c r="D222" s="14"/>
      <c r="E222" s="18"/>
      <c r="F222" s="21"/>
      <c r="G222" s="18"/>
      <c r="H222" s="21"/>
      <c r="I222" s="18"/>
      <c r="J222" s="21"/>
      <c r="K222" s="18"/>
      <c r="L222" s="21"/>
      <c r="M222" s="15"/>
      <c r="N222" s="1" t="s">
        <v>195</v>
      </c>
    </row>
    <row r="223" spans="1:52" ht="30" customHeight="1" x14ac:dyDescent="0.3">
      <c r="A223" s="16" t="s">
        <v>826</v>
      </c>
      <c r="B223" s="16" t="s">
        <v>845</v>
      </c>
      <c r="C223" s="16" t="s">
        <v>820</v>
      </c>
      <c r="D223" s="17">
        <v>3.56E-2</v>
      </c>
      <c r="E223" s="19">
        <f>일위대가목록!E252</f>
        <v>31735</v>
      </c>
      <c r="F223" s="22">
        <f>TRUNC(E223*D223,1)</f>
        <v>1129.7</v>
      </c>
      <c r="G223" s="19">
        <f>일위대가목록!F252</f>
        <v>59020</v>
      </c>
      <c r="H223" s="22">
        <f>TRUNC(G223*D223,1)</f>
        <v>2101.1</v>
      </c>
      <c r="I223" s="19">
        <f>일위대가목록!G252</f>
        <v>29621</v>
      </c>
      <c r="J223" s="22">
        <f>TRUNC(I223*D223,1)</f>
        <v>1054.5</v>
      </c>
      <c r="K223" s="19">
        <f>TRUNC(E223+G223+I223,1)</f>
        <v>120376</v>
      </c>
      <c r="L223" s="22">
        <f>TRUNC(F223+H223+J223,1)</f>
        <v>4285.3</v>
      </c>
      <c r="M223" s="16" t="s">
        <v>846</v>
      </c>
      <c r="N223" s="1" t="s">
        <v>195</v>
      </c>
      <c r="O223" s="1" t="s">
        <v>847</v>
      </c>
      <c r="P223" s="1" t="s">
        <v>46</v>
      </c>
      <c r="Q223" s="1" t="s">
        <v>43</v>
      </c>
      <c r="R223" s="1" t="s">
        <v>43</v>
      </c>
      <c r="V223">
        <v>1</v>
      </c>
      <c r="AV223" s="1" t="s">
        <v>42</v>
      </c>
      <c r="AW223" s="1" t="s">
        <v>3442</v>
      </c>
      <c r="AX223" s="1" t="s">
        <v>42</v>
      </c>
      <c r="AY223" s="1" t="s">
        <v>42</v>
      </c>
      <c r="AZ223" s="1" t="s">
        <v>42</v>
      </c>
    </row>
    <row r="224" spans="1:52" ht="30" customHeight="1" x14ac:dyDescent="0.3">
      <c r="A224" s="16" t="s">
        <v>3367</v>
      </c>
      <c r="B224" s="16" t="s">
        <v>3430</v>
      </c>
      <c r="C224" s="16" t="s">
        <v>3284</v>
      </c>
      <c r="D224" s="17">
        <v>1</v>
      </c>
      <c r="E224" s="19">
        <v>0</v>
      </c>
      <c r="F224" s="22">
        <f>TRUNC(E224*D224,1)</f>
        <v>0</v>
      </c>
      <c r="G224" s="19">
        <v>0</v>
      </c>
      <c r="H224" s="22">
        <f>TRUNC(G224*D224,1)</f>
        <v>0</v>
      </c>
      <c r="I224" s="19">
        <f>TRUNC(SUMIF(V223:V224, RIGHTB(O224, 1), L223:L224)*U224, 2)</f>
        <v>85.7</v>
      </c>
      <c r="J224" s="22">
        <f>TRUNC(I224*D224,1)</f>
        <v>85.7</v>
      </c>
      <c r="K224" s="19">
        <f>TRUNC(E224+G224+I224,1)</f>
        <v>85.7</v>
      </c>
      <c r="L224" s="22">
        <f>TRUNC(F224+H224+J224,1)</f>
        <v>85.7</v>
      </c>
      <c r="M224" s="16" t="s">
        <v>42</v>
      </c>
      <c r="N224" s="1" t="s">
        <v>195</v>
      </c>
      <c r="O224" s="1" t="s">
        <v>3285</v>
      </c>
      <c r="P224" s="1" t="s">
        <v>43</v>
      </c>
      <c r="Q224" s="1" t="s">
        <v>43</v>
      </c>
      <c r="R224" s="1" t="s">
        <v>43</v>
      </c>
      <c r="S224">
        <v>3</v>
      </c>
      <c r="T224">
        <v>2</v>
      </c>
      <c r="U224">
        <v>0.02</v>
      </c>
      <c r="AV224" s="1" t="s">
        <v>42</v>
      </c>
      <c r="AW224" s="1" t="s">
        <v>3443</v>
      </c>
      <c r="AX224" s="1" t="s">
        <v>42</v>
      </c>
      <c r="AY224" s="1" t="s">
        <v>42</v>
      </c>
      <c r="AZ224" s="1" t="s">
        <v>42</v>
      </c>
    </row>
    <row r="225" spans="1:52" ht="30" customHeight="1" x14ac:dyDescent="0.3">
      <c r="A225" s="16" t="s">
        <v>3287</v>
      </c>
      <c r="B225" s="16" t="s">
        <v>42</v>
      </c>
      <c r="C225" s="16" t="s">
        <v>42</v>
      </c>
      <c r="D225" s="17"/>
      <c r="E225" s="19"/>
      <c r="F225" s="22">
        <f>TRUNC(SUMIF(N223:N224, N222, F223:F224),0)</f>
        <v>1129</v>
      </c>
      <c r="G225" s="19"/>
      <c r="H225" s="22">
        <f>TRUNC(SUMIF(N223:N224, N222, H223:H224),0)</f>
        <v>2101</v>
      </c>
      <c r="I225" s="19"/>
      <c r="J225" s="22">
        <f>TRUNC(SUMIF(N223:N224, N222, J223:J224),0)</f>
        <v>1140</v>
      </c>
      <c r="K225" s="19"/>
      <c r="L225" s="22">
        <f>F225+H225+J225</f>
        <v>4370</v>
      </c>
      <c r="M225" s="16" t="s">
        <v>42</v>
      </c>
      <c r="N225" s="1" t="s">
        <v>3288</v>
      </c>
      <c r="O225" s="1" t="s">
        <v>3288</v>
      </c>
      <c r="P225" s="1" t="s">
        <v>42</v>
      </c>
      <c r="Q225" s="1" t="s">
        <v>42</v>
      </c>
      <c r="R225" s="1" t="s">
        <v>42</v>
      </c>
      <c r="AV225" s="1" t="s">
        <v>42</v>
      </c>
      <c r="AW225" s="1" t="s">
        <v>42</v>
      </c>
      <c r="AX225" s="1" t="s">
        <v>42</v>
      </c>
      <c r="AY225" s="1" t="s">
        <v>42</v>
      </c>
      <c r="AZ225" s="1" t="s">
        <v>42</v>
      </c>
    </row>
    <row r="226" spans="1:52" ht="30" customHeight="1" x14ac:dyDescent="0.3">
      <c r="A226" s="17"/>
      <c r="B226" s="17"/>
      <c r="C226" s="17"/>
      <c r="D226" s="17"/>
      <c r="E226" s="19"/>
      <c r="F226" s="22"/>
      <c r="G226" s="19"/>
      <c r="H226" s="22"/>
      <c r="I226" s="19"/>
      <c r="J226" s="22"/>
      <c r="K226" s="19"/>
      <c r="L226" s="22"/>
      <c r="M226" s="17"/>
    </row>
    <row r="227" spans="1:52" ht="30" customHeight="1" x14ac:dyDescent="0.3">
      <c r="A227" s="13" t="s">
        <v>3444</v>
      </c>
      <c r="B227" s="14"/>
      <c r="C227" s="14"/>
      <c r="D227" s="14"/>
      <c r="E227" s="18"/>
      <c r="F227" s="21"/>
      <c r="G227" s="18"/>
      <c r="H227" s="21"/>
      <c r="I227" s="18"/>
      <c r="J227" s="21"/>
      <c r="K227" s="18"/>
      <c r="L227" s="21"/>
      <c r="M227" s="15"/>
      <c r="N227" s="1" t="s">
        <v>197</v>
      </c>
    </row>
    <row r="228" spans="1:52" ht="30" customHeight="1" x14ac:dyDescent="0.3">
      <c r="A228" s="16" t="s">
        <v>826</v>
      </c>
      <c r="B228" s="16" t="s">
        <v>833</v>
      </c>
      <c r="C228" s="16" t="s">
        <v>820</v>
      </c>
      <c r="D228" s="17">
        <v>7.1099999999999997E-2</v>
      </c>
      <c r="E228" s="19">
        <f>일위대가목록!E248</f>
        <v>16600</v>
      </c>
      <c r="F228" s="22">
        <f>TRUNC(E228*D228,1)</f>
        <v>1180.2</v>
      </c>
      <c r="G228" s="19">
        <f>일위대가목록!F248</f>
        <v>59020</v>
      </c>
      <c r="H228" s="22">
        <f>TRUNC(G228*D228,1)</f>
        <v>4196.3</v>
      </c>
      <c r="I228" s="19">
        <f>일위대가목록!G248</f>
        <v>23423</v>
      </c>
      <c r="J228" s="22">
        <f>TRUNC(I228*D228,1)</f>
        <v>1665.3</v>
      </c>
      <c r="K228" s="19">
        <f>TRUNC(E228+G228+I228,1)</f>
        <v>99043</v>
      </c>
      <c r="L228" s="22">
        <f>TRUNC(F228+H228+J228,1)</f>
        <v>7041.8</v>
      </c>
      <c r="M228" s="16" t="s">
        <v>834</v>
      </c>
      <c r="N228" s="1" t="s">
        <v>197</v>
      </c>
      <c r="O228" s="1" t="s">
        <v>835</v>
      </c>
      <c r="P228" s="1" t="s">
        <v>46</v>
      </c>
      <c r="Q228" s="1" t="s">
        <v>43</v>
      </c>
      <c r="R228" s="1" t="s">
        <v>43</v>
      </c>
      <c r="V228">
        <v>1</v>
      </c>
      <c r="AV228" s="1" t="s">
        <v>42</v>
      </c>
      <c r="AW228" s="1" t="s">
        <v>3445</v>
      </c>
      <c r="AX228" s="1" t="s">
        <v>42</v>
      </c>
      <c r="AY228" s="1" t="s">
        <v>42</v>
      </c>
      <c r="AZ228" s="1" t="s">
        <v>42</v>
      </c>
    </row>
    <row r="229" spans="1:52" ht="30" customHeight="1" x14ac:dyDescent="0.3">
      <c r="A229" s="16" t="s">
        <v>3367</v>
      </c>
      <c r="B229" s="16" t="s">
        <v>3430</v>
      </c>
      <c r="C229" s="16" t="s">
        <v>3284</v>
      </c>
      <c r="D229" s="17">
        <v>1</v>
      </c>
      <c r="E229" s="19">
        <v>0</v>
      </c>
      <c r="F229" s="22">
        <f>TRUNC(E229*D229,1)</f>
        <v>0</v>
      </c>
      <c r="G229" s="19">
        <v>0</v>
      </c>
      <c r="H229" s="22">
        <f>TRUNC(G229*D229,1)</f>
        <v>0</v>
      </c>
      <c r="I229" s="19">
        <f>TRUNC(SUMIF(V228:V229, RIGHTB(O229, 1), L228:L229)*U229, 2)</f>
        <v>140.83000000000001</v>
      </c>
      <c r="J229" s="22">
        <f>TRUNC(I229*D229,1)</f>
        <v>140.80000000000001</v>
      </c>
      <c r="K229" s="19">
        <f>TRUNC(E229+G229+I229,1)</f>
        <v>140.80000000000001</v>
      </c>
      <c r="L229" s="22">
        <f>TRUNC(F229+H229+J229,1)</f>
        <v>140.80000000000001</v>
      </c>
      <c r="M229" s="16" t="s">
        <v>42</v>
      </c>
      <c r="N229" s="1" t="s">
        <v>197</v>
      </c>
      <c r="O229" s="1" t="s">
        <v>3285</v>
      </c>
      <c r="P229" s="1" t="s">
        <v>43</v>
      </c>
      <c r="Q229" s="1" t="s">
        <v>43</v>
      </c>
      <c r="R229" s="1" t="s">
        <v>43</v>
      </c>
      <c r="S229">
        <v>3</v>
      </c>
      <c r="T229">
        <v>2</v>
      </c>
      <c r="U229">
        <v>0.02</v>
      </c>
      <c r="AV229" s="1" t="s">
        <v>42</v>
      </c>
      <c r="AW229" s="1" t="s">
        <v>3446</v>
      </c>
      <c r="AX229" s="1" t="s">
        <v>42</v>
      </c>
      <c r="AY229" s="1" t="s">
        <v>42</v>
      </c>
      <c r="AZ229" s="1" t="s">
        <v>42</v>
      </c>
    </row>
    <row r="230" spans="1:52" ht="30" customHeight="1" x14ac:dyDescent="0.3">
      <c r="A230" s="16" t="s">
        <v>3287</v>
      </c>
      <c r="B230" s="16" t="s">
        <v>42</v>
      </c>
      <c r="C230" s="16" t="s">
        <v>42</v>
      </c>
      <c r="D230" s="17"/>
      <c r="E230" s="19"/>
      <c r="F230" s="22">
        <f>TRUNC(SUMIF(N228:N229, N227, F228:F229),0)</f>
        <v>1180</v>
      </c>
      <c r="G230" s="19"/>
      <c r="H230" s="22">
        <f>TRUNC(SUMIF(N228:N229, N227, H228:H229),0)</f>
        <v>4196</v>
      </c>
      <c r="I230" s="19"/>
      <c r="J230" s="22">
        <f>TRUNC(SUMIF(N228:N229, N227, J228:J229),0)</f>
        <v>1806</v>
      </c>
      <c r="K230" s="19"/>
      <c r="L230" s="22">
        <f>F230+H230+J230</f>
        <v>7182</v>
      </c>
      <c r="M230" s="16" t="s">
        <v>42</v>
      </c>
      <c r="N230" s="1" t="s">
        <v>3288</v>
      </c>
      <c r="O230" s="1" t="s">
        <v>3288</v>
      </c>
      <c r="P230" s="1" t="s">
        <v>42</v>
      </c>
      <c r="Q230" s="1" t="s">
        <v>42</v>
      </c>
      <c r="R230" s="1" t="s">
        <v>42</v>
      </c>
      <c r="AV230" s="1" t="s">
        <v>42</v>
      </c>
      <c r="AW230" s="1" t="s">
        <v>42</v>
      </c>
      <c r="AX230" s="1" t="s">
        <v>42</v>
      </c>
      <c r="AY230" s="1" t="s">
        <v>42</v>
      </c>
      <c r="AZ230" s="1" t="s">
        <v>42</v>
      </c>
    </row>
    <row r="231" spans="1:52" ht="30" customHeight="1" x14ac:dyDescent="0.3">
      <c r="A231" s="17"/>
      <c r="B231" s="17"/>
      <c r="C231" s="17"/>
      <c r="D231" s="17"/>
      <c r="E231" s="19"/>
      <c r="F231" s="22"/>
      <c r="G231" s="19"/>
      <c r="H231" s="22"/>
      <c r="I231" s="19"/>
      <c r="J231" s="22"/>
      <c r="K231" s="19"/>
      <c r="L231" s="22"/>
      <c r="M231" s="17"/>
    </row>
    <row r="232" spans="1:52" ht="30" customHeight="1" x14ac:dyDescent="0.3">
      <c r="A232" s="13" t="s">
        <v>3447</v>
      </c>
      <c r="B232" s="14"/>
      <c r="C232" s="14"/>
      <c r="D232" s="14"/>
      <c r="E232" s="18"/>
      <c r="F232" s="21"/>
      <c r="G232" s="18"/>
      <c r="H232" s="21"/>
      <c r="I232" s="18"/>
      <c r="J232" s="21"/>
      <c r="K232" s="18"/>
      <c r="L232" s="21"/>
      <c r="M232" s="15"/>
      <c r="N232" s="1" t="s">
        <v>200</v>
      </c>
    </row>
    <row r="233" spans="1:52" ht="30" customHeight="1" x14ac:dyDescent="0.3">
      <c r="A233" s="16" t="s">
        <v>826</v>
      </c>
      <c r="B233" s="16" t="s">
        <v>845</v>
      </c>
      <c r="C233" s="16" t="s">
        <v>820</v>
      </c>
      <c r="D233" s="17">
        <v>2.2499999999999999E-2</v>
      </c>
      <c r="E233" s="19">
        <f>일위대가목록!E252</f>
        <v>31735</v>
      </c>
      <c r="F233" s="22">
        <f>TRUNC(E233*D233,1)</f>
        <v>714</v>
      </c>
      <c r="G233" s="19">
        <f>일위대가목록!F252</f>
        <v>59020</v>
      </c>
      <c r="H233" s="22">
        <f>TRUNC(G233*D233,1)</f>
        <v>1327.9</v>
      </c>
      <c r="I233" s="19">
        <f>일위대가목록!G252</f>
        <v>29621</v>
      </c>
      <c r="J233" s="22">
        <f>TRUNC(I233*D233,1)</f>
        <v>666.4</v>
      </c>
      <c r="K233" s="19">
        <f>TRUNC(E233+G233+I233,1)</f>
        <v>120376</v>
      </c>
      <c r="L233" s="22">
        <f>TRUNC(F233+H233+J233,1)</f>
        <v>2708.3</v>
      </c>
      <c r="M233" s="16" t="s">
        <v>846</v>
      </c>
      <c r="N233" s="1" t="s">
        <v>200</v>
      </c>
      <c r="O233" s="1" t="s">
        <v>847</v>
      </c>
      <c r="P233" s="1" t="s">
        <v>46</v>
      </c>
      <c r="Q233" s="1" t="s">
        <v>43</v>
      </c>
      <c r="R233" s="1" t="s">
        <v>43</v>
      </c>
      <c r="V233">
        <v>1</v>
      </c>
      <c r="AV233" s="1" t="s">
        <v>42</v>
      </c>
      <c r="AW233" s="1" t="s">
        <v>3448</v>
      </c>
      <c r="AX233" s="1" t="s">
        <v>42</v>
      </c>
      <c r="AY233" s="1" t="s">
        <v>42</v>
      </c>
      <c r="AZ233" s="1" t="s">
        <v>42</v>
      </c>
    </row>
    <row r="234" spans="1:52" ht="30" customHeight="1" x14ac:dyDescent="0.3">
      <c r="A234" s="16" t="s">
        <v>3367</v>
      </c>
      <c r="B234" s="16" t="s">
        <v>3430</v>
      </c>
      <c r="C234" s="16" t="s">
        <v>3284</v>
      </c>
      <c r="D234" s="17">
        <v>1</v>
      </c>
      <c r="E234" s="19">
        <v>0</v>
      </c>
      <c r="F234" s="22">
        <f>TRUNC(E234*D234,1)</f>
        <v>0</v>
      </c>
      <c r="G234" s="19">
        <v>0</v>
      </c>
      <c r="H234" s="22">
        <f>TRUNC(G234*D234,1)</f>
        <v>0</v>
      </c>
      <c r="I234" s="19">
        <f>TRUNC(SUMIF(V233:V234, RIGHTB(O234, 1), L233:L234)*U234, 2)</f>
        <v>54.16</v>
      </c>
      <c r="J234" s="22">
        <f>TRUNC(I234*D234,1)</f>
        <v>54.1</v>
      </c>
      <c r="K234" s="19">
        <f>TRUNC(E234+G234+I234,1)</f>
        <v>54.1</v>
      </c>
      <c r="L234" s="22">
        <f>TRUNC(F234+H234+J234,1)</f>
        <v>54.1</v>
      </c>
      <c r="M234" s="16" t="s">
        <v>42</v>
      </c>
      <c r="N234" s="1" t="s">
        <v>200</v>
      </c>
      <c r="O234" s="1" t="s">
        <v>3285</v>
      </c>
      <c r="P234" s="1" t="s">
        <v>43</v>
      </c>
      <c r="Q234" s="1" t="s">
        <v>43</v>
      </c>
      <c r="R234" s="1" t="s">
        <v>43</v>
      </c>
      <c r="S234">
        <v>3</v>
      </c>
      <c r="T234">
        <v>2</v>
      </c>
      <c r="U234">
        <v>0.02</v>
      </c>
      <c r="AV234" s="1" t="s">
        <v>42</v>
      </c>
      <c r="AW234" s="1" t="s">
        <v>3449</v>
      </c>
      <c r="AX234" s="1" t="s">
        <v>42</v>
      </c>
      <c r="AY234" s="1" t="s">
        <v>42</v>
      </c>
      <c r="AZ234" s="1" t="s">
        <v>42</v>
      </c>
    </row>
    <row r="235" spans="1:52" ht="30" customHeight="1" x14ac:dyDescent="0.3">
      <c r="A235" s="16" t="s">
        <v>3287</v>
      </c>
      <c r="B235" s="16" t="s">
        <v>42</v>
      </c>
      <c r="C235" s="16" t="s">
        <v>42</v>
      </c>
      <c r="D235" s="17"/>
      <c r="E235" s="19"/>
      <c r="F235" s="22">
        <f>TRUNC(SUMIF(N233:N234, N232, F233:F234),0)</f>
        <v>714</v>
      </c>
      <c r="G235" s="19"/>
      <c r="H235" s="22">
        <f>TRUNC(SUMIF(N233:N234, N232, H233:H234),0)</f>
        <v>1327</v>
      </c>
      <c r="I235" s="19"/>
      <c r="J235" s="22">
        <f>TRUNC(SUMIF(N233:N234, N232, J233:J234),0)</f>
        <v>720</v>
      </c>
      <c r="K235" s="19"/>
      <c r="L235" s="22">
        <f>F235+H235+J235</f>
        <v>2761</v>
      </c>
      <c r="M235" s="16" t="s">
        <v>42</v>
      </c>
      <c r="N235" s="1" t="s">
        <v>3288</v>
      </c>
      <c r="O235" s="1" t="s">
        <v>3288</v>
      </c>
      <c r="P235" s="1" t="s">
        <v>42</v>
      </c>
      <c r="Q235" s="1" t="s">
        <v>42</v>
      </c>
      <c r="R235" s="1" t="s">
        <v>42</v>
      </c>
      <c r="AV235" s="1" t="s">
        <v>42</v>
      </c>
      <c r="AW235" s="1" t="s">
        <v>42</v>
      </c>
      <c r="AX235" s="1" t="s">
        <v>42</v>
      </c>
      <c r="AY235" s="1" t="s">
        <v>42</v>
      </c>
      <c r="AZ235" s="1" t="s">
        <v>42</v>
      </c>
    </row>
    <row r="236" spans="1:52" ht="30" customHeight="1" x14ac:dyDescent="0.3">
      <c r="A236" s="17"/>
      <c r="B236" s="17"/>
      <c r="C236" s="17"/>
      <c r="D236" s="17"/>
      <c r="E236" s="19"/>
      <c r="F236" s="22"/>
      <c r="G236" s="19"/>
      <c r="H236" s="22"/>
      <c r="I236" s="19"/>
      <c r="J236" s="22"/>
      <c r="K236" s="19"/>
      <c r="L236" s="22"/>
      <c r="M236" s="17"/>
    </row>
    <row r="237" spans="1:52" ht="30" customHeight="1" x14ac:dyDescent="0.3">
      <c r="A237" s="13" t="s">
        <v>3450</v>
      </c>
      <c r="B237" s="14"/>
      <c r="C237" s="14"/>
      <c r="D237" s="14"/>
      <c r="E237" s="18"/>
      <c r="F237" s="21"/>
      <c r="G237" s="18"/>
      <c r="H237" s="21"/>
      <c r="I237" s="18"/>
      <c r="J237" s="21"/>
      <c r="K237" s="18"/>
      <c r="L237" s="21"/>
      <c r="M237" s="15"/>
      <c r="N237" s="1" t="s">
        <v>202</v>
      </c>
    </row>
    <row r="238" spans="1:52" ht="30" customHeight="1" x14ac:dyDescent="0.3">
      <c r="A238" s="16" t="s">
        <v>826</v>
      </c>
      <c r="B238" s="16" t="s">
        <v>845</v>
      </c>
      <c r="C238" s="16" t="s">
        <v>820</v>
      </c>
      <c r="D238" s="17">
        <v>2.93E-2</v>
      </c>
      <c r="E238" s="19">
        <f>일위대가목록!E252</f>
        <v>31735</v>
      </c>
      <c r="F238" s="22">
        <f>TRUNC(E238*D238,1)</f>
        <v>929.8</v>
      </c>
      <c r="G238" s="19">
        <f>일위대가목록!F252</f>
        <v>59020</v>
      </c>
      <c r="H238" s="22">
        <f>TRUNC(G238*D238,1)</f>
        <v>1729.2</v>
      </c>
      <c r="I238" s="19">
        <f>일위대가목록!G252</f>
        <v>29621</v>
      </c>
      <c r="J238" s="22">
        <f>TRUNC(I238*D238,1)</f>
        <v>867.8</v>
      </c>
      <c r="K238" s="19">
        <f>TRUNC(E238+G238+I238,1)</f>
        <v>120376</v>
      </c>
      <c r="L238" s="22">
        <f>TRUNC(F238+H238+J238,1)</f>
        <v>3526.8</v>
      </c>
      <c r="M238" s="16" t="s">
        <v>846</v>
      </c>
      <c r="N238" s="1" t="s">
        <v>202</v>
      </c>
      <c r="O238" s="1" t="s">
        <v>847</v>
      </c>
      <c r="P238" s="1" t="s">
        <v>46</v>
      </c>
      <c r="Q238" s="1" t="s">
        <v>43</v>
      </c>
      <c r="R238" s="1" t="s">
        <v>43</v>
      </c>
      <c r="V238">
        <v>1</v>
      </c>
      <c r="AV238" s="1" t="s">
        <v>42</v>
      </c>
      <c r="AW238" s="1" t="s">
        <v>3451</v>
      </c>
      <c r="AX238" s="1" t="s">
        <v>42</v>
      </c>
      <c r="AY238" s="1" t="s">
        <v>42</v>
      </c>
      <c r="AZ238" s="1" t="s">
        <v>42</v>
      </c>
    </row>
    <row r="239" spans="1:52" ht="30" customHeight="1" x14ac:dyDescent="0.3">
      <c r="A239" s="16" t="s">
        <v>3367</v>
      </c>
      <c r="B239" s="16" t="s">
        <v>3430</v>
      </c>
      <c r="C239" s="16" t="s">
        <v>3284</v>
      </c>
      <c r="D239" s="17">
        <v>1</v>
      </c>
      <c r="E239" s="19">
        <v>0</v>
      </c>
      <c r="F239" s="22">
        <f>TRUNC(E239*D239,1)</f>
        <v>0</v>
      </c>
      <c r="G239" s="19">
        <v>0</v>
      </c>
      <c r="H239" s="22">
        <f>TRUNC(G239*D239,1)</f>
        <v>0</v>
      </c>
      <c r="I239" s="19">
        <f>TRUNC(SUMIF(V238:V239, RIGHTB(O239, 1), L238:L239)*U239, 2)</f>
        <v>70.53</v>
      </c>
      <c r="J239" s="22">
        <f>TRUNC(I239*D239,1)</f>
        <v>70.5</v>
      </c>
      <c r="K239" s="19">
        <f>TRUNC(E239+G239+I239,1)</f>
        <v>70.5</v>
      </c>
      <c r="L239" s="22">
        <f>TRUNC(F239+H239+J239,1)</f>
        <v>70.5</v>
      </c>
      <c r="M239" s="16" t="s">
        <v>42</v>
      </c>
      <c r="N239" s="1" t="s">
        <v>202</v>
      </c>
      <c r="O239" s="1" t="s">
        <v>3285</v>
      </c>
      <c r="P239" s="1" t="s">
        <v>43</v>
      </c>
      <c r="Q239" s="1" t="s">
        <v>43</v>
      </c>
      <c r="R239" s="1" t="s">
        <v>43</v>
      </c>
      <c r="S239">
        <v>3</v>
      </c>
      <c r="T239">
        <v>2</v>
      </c>
      <c r="U239">
        <v>0.02</v>
      </c>
      <c r="AV239" s="1" t="s">
        <v>42</v>
      </c>
      <c r="AW239" s="1" t="s">
        <v>3452</v>
      </c>
      <c r="AX239" s="1" t="s">
        <v>42</v>
      </c>
      <c r="AY239" s="1" t="s">
        <v>42</v>
      </c>
      <c r="AZ239" s="1" t="s">
        <v>42</v>
      </c>
    </row>
    <row r="240" spans="1:52" ht="30" customHeight="1" x14ac:dyDescent="0.3">
      <c r="A240" s="16" t="s">
        <v>3287</v>
      </c>
      <c r="B240" s="16" t="s">
        <v>42</v>
      </c>
      <c r="C240" s="16" t="s">
        <v>42</v>
      </c>
      <c r="D240" s="17"/>
      <c r="E240" s="19"/>
      <c r="F240" s="22">
        <f>TRUNC(SUMIF(N238:N239, N237, F238:F239),0)</f>
        <v>929</v>
      </c>
      <c r="G240" s="19"/>
      <c r="H240" s="22">
        <f>TRUNC(SUMIF(N238:N239, N237, H238:H239),0)</f>
        <v>1729</v>
      </c>
      <c r="I240" s="19"/>
      <c r="J240" s="22">
        <f>TRUNC(SUMIF(N238:N239, N237, J238:J239),0)</f>
        <v>938</v>
      </c>
      <c r="K240" s="19"/>
      <c r="L240" s="22">
        <f>F240+H240+J240</f>
        <v>3596</v>
      </c>
      <c r="M240" s="16" t="s">
        <v>42</v>
      </c>
      <c r="N240" s="1" t="s">
        <v>3288</v>
      </c>
      <c r="O240" s="1" t="s">
        <v>3288</v>
      </c>
      <c r="P240" s="1" t="s">
        <v>42</v>
      </c>
      <c r="Q240" s="1" t="s">
        <v>42</v>
      </c>
      <c r="R240" s="1" t="s">
        <v>42</v>
      </c>
      <c r="AV240" s="1" t="s">
        <v>42</v>
      </c>
      <c r="AW240" s="1" t="s">
        <v>42</v>
      </c>
      <c r="AX240" s="1" t="s">
        <v>42</v>
      </c>
      <c r="AY240" s="1" t="s">
        <v>42</v>
      </c>
      <c r="AZ240" s="1" t="s">
        <v>42</v>
      </c>
    </row>
    <row r="241" spans="1:52" ht="30" customHeight="1" x14ac:dyDescent="0.3">
      <c r="A241" s="17"/>
      <c r="B241" s="17"/>
      <c r="C241" s="17"/>
      <c r="D241" s="17"/>
      <c r="E241" s="19"/>
      <c r="F241" s="22"/>
      <c r="G241" s="19"/>
      <c r="H241" s="22"/>
      <c r="I241" s="19"/>
      <c r="J241" s="22"/>
      <c r="K241" s="19"/>
      <c r="L241" s="22"/>
      <c r="M241" s="17"/>
    </row>
    <row r="242" spans="1:52" ht="30" customHeight="1" x14ac:dyDescent="0.3">
      <c r="A242" s="13" t="s">
        <v>3453</v>
      </c>
      <c r="B242" s="14"/>
      <c r="C242" s="14"/>
      <c r="D242" s="14"/>
      <c r="E242" s="18"/>
      <c r="F242" s="21"/>
      <c r="G242" s="18"/>
      <c r="H242" s="21"/>
      <c r="I242" s="18"/>
      <c r="J242" s="21"/>
      <c r="K242" s="18"/>
      <c r="L242" s="21"/>
      <c r="M242" s="15"/>
      <c r="N242" s="1" t="s">
        <v>204</v>
      </c>
    </row>
    <row r="243" spans="1:52" ht="30" customHeight="1" x14ac:dyDescent="0.3">
      <c r="A243" s="16" t="s">
        <v>826</v>
      </c>
      <c r="B243" s="16" t="s">
        <v>833</v>
      </c>
      <c r="C243" s="16" t="s">
        <v>820</v>
      </c>
      <c r="D243" s="17">
        <v>5.8599999999999999E-2</v>
      </c>
      <c r="E243" s="19">
        <f>일위대가목록!E248</f>
        <v>16600</v>
      </c>
      <c r="F243" s="22">
        <f>TRUNC(E243*D243,1)</f>
        <v>972.7</v>
      </c>
      <c r="G243" s="19">
        <f>일위대가목록!F248</f>
        <v>59020</v>
      </c>
      <c r="H243" s="22">
        <f>TRUNC(G243*D243,1)</f>
        <v>3458.5</v>
      </c>
      <c r="I243" s="19">
        <f>일위대가목록!G248</f>
        <v>23423</v>
      </c>
      <c r="J243" s="22">
        <f>TRUNC(I243*D243,1)</f>
        <v>1372.5</v>
      </c>
      <c r="K243" s="19">
        <f>TRUNC(E243+G243+I243,1)</f>
        <v>99043</v>
      </c>
      <c r="L243" s="22">
        <f>TRUNC(F243+H243+J243,1)</f>
        <v>5803.7</v>
      </c>
      <c r="M243" s="16" t="s">
        <v>834</v>
      </c>
      <c r="N243" s="1" t="s">
        <v>204</v>
      </c>
      <c r="O243" s="1" t="s">
        <v>835</v>
      </c>
      <c r="P243" s="1" t="s">
        <v>46</v>
      </c>
      <c r="Q243" s="1" t="s">
        <v>43</v>
      </c>
      <c r="R243" s="1" t="s">
        <v>43</v>
      </c>
      <c r="V243">
        <v>1</v>
      </c>
      <c r="AV243" s="1" t="s">
        <v>42</v>
      </c>
      <c r="AW243" s="1" t="s">
        <v>3454</v>
      </c>
      <c r="AX243" s="1" t="s">
        <v>42</v>
      </c>
      <c r="AY243" s="1" t="s">
        <v>42</v>
      </c>
      <c r="AZ243" s="1" t="s">
        <v>42</v>
      </c>
    </row>
    <row r="244" spans="1:52" ht="30" customHeight="1" x14ac:dyDescent="0.3">
      <c r="A244" s="16" t="s">
        <v>3367</v>
      </c>
      <c r="B244" s="16" t="s">
        <v>3430</v>
      </c>
      <c r="C244" s="16" t="s">
        <v>3284</v>
      </c>
      <c r="D244" s="17">
        <v>1</v>
      </c>
      <c r="E244" s="19">
        <v>0</v>
      </c>
      <c r="F244" s="22">
        <f>TRUNC(E244*D244,1)</f>
        <v>0</v>
      </c>
      <c r="G244" s="19">
        <v>0</v>
      </c>
      <c r="H244" s="22">
        <f>TRUNC(G244*D244,1)</f>
        <v>0</v>
      </c>
      <c r="I244" s="19">
        <f>TRUNC(SUMIF(V243:V244, RIGHTB(O244, 1), L243:L244)*U244, 2)</f>
        <v>116.07</v>
      </c>
      <c r="J244" s="22">
        <f>TRUNC(I244*D244,1)</f>
        <v>116</v>
      </c>
      <c r="K244" s="19">
        <f>TRUNC(E244+G244+I244,1)</f>
        <v>116</v>
      </c>
      <c r="L244" s="22">
        <f>TRUNC(F244+H244+J244,1)</f>
        <v>116</v>
      </c>
      <c r="M244" s="16" t="s">
        <v>42</v>
      </c>
      <c r="N244" s="1" t="s">
        <v>204</v>
      </c>
      <c r="O244" s="1" t="s">
        <v>3285</v>
      </c>
      <c r="P244" s="1" t="s">
        <v>43</v>
      </c>
      <c r="Q244" s="1" t="s">
        <v>43</v>
      </c>
      <c r="R244" s="1" t="s">
        <v>43</v>
      </c>
      <c r="S244">
        <v>3</v>
      </c>
      <c r="T244">
        <v>2</v>
      </c>
      <c r="U244">
        <v>0.02</v>
      </c>
      <c r="AV244" s="1" t="s">
        <v>42</v>
      </c>
      <c r="AW244" s="1" t="s">
        <v>3455</v>
      </c>
      <c r="AX244" s="1" t="s">
        <v>42</v>
      </c>
      <c r="AY244" s="1" t="s">
        <v>42</v>
      </c>
      <c r="AZ244" s="1" t="s">
        <v>42</v>
      </c>
    </row>
    <row r="245" spans="1:52" ht="30" customHeight="1" x14ac:dyDescent="0.3">
      <c r="A245" s="16" t="s">
        <v>3287</v>
      </c>
      <c r="B245" s="16" t="s">
        <v>42</v>
      </c>
      <c r="C245" s="16" t="s">
        <v>42</v>
      </c>
      <c r="D245" s="17"/>
      <c r="E245" s="19"/>
      <c r="F245" s="22">
        <f>TRUNC(SUMIF(N243:N244, N242, F243:F244),0)</f>
        <v>972</v>
      </c>
      <c r="G245" s="19"/>
      <c r="H245" s="22">
        <f>TRUNC(SUMIF(N243:N244, N242, H243:H244),0)</f>
        <v>3458</v>
      </c>
      <c r="I245" s="19"/>
      <c r="J245" s="22">
        <f>TRUNC(SUMIF(N243:N244, N242, J243:J244),0)</f>
        <v>1488</v>
      </c>
      <c r="K245" s="19"/>
      <c r="L245" s="22">
        <f>F245+H245+J245</f>
        <v>5918</v>
      </c>
      <c r="M245" s="16" t="s">
        <v>42</v>
      </c>
      <c r="N245" s="1" t="s">
        <v>3288</v>
      </c>
      <c r="O245" s="1" t="s">
        <v>3288</v>
      </c>
      <c r="P245" s="1" t="s">
        <v>42</v>
      </c>
      <c r="Q245" s="1" t="s">
        <v>42</v>
      </c>
      <c r="R245" s="1" t="s">
        <v>42</v>
      </c>
      <c r="AV245" s="1" t="s">
        <v>42</v>
      </c>
      <c r="AW245" s="1" t="s">
        <v>42</v>
      </c>
      <c r="AX245" s="1" t="s">
        <v>42</v>
      </c>
      <c r="AY245" s="1" t="s">
        <v>42</v>
      </c>
      <c r="AZ245" s="1" t="s">
        <v>42</v>
      </c>
    </row>
    <row r="246" spans="1:52" ht="30" customHeight="1" x14ac:dyDescent="0.3">
      <c r="A246" s="17"/>
      <c r="B246" s="17"/>
      <c r="C246" s="17"/>
      <c r="D246" s="17"/>
      <c r="E246" s="19"/>
      <c r="F246" s="22"/>
      <c r="G246" s="19"/>
      <c r="H246" s="22"/>
      <c r="I246" s="19"/>
      <c r="J246" s="22"/>
      <c r="K246" s="19"/>
      <c r="L246" s="22"/>
      <c r="M246" s="17"/>
    </row>
    <row r="247" spans="1:52" ht="30" customHeight="1" x14ac:dyDescent="0.3">
      <c r="A247" s="13" t="s">
        <v>3456</v>
      </c>
      <c r="B247" s="14"/>
      <c r="C247" s="14"/>
      <c r="D247" s="14"/>
      <c r="E247" s="18"/>
      <c r="F247" s="21"/>
      <c r="G247" s="18"/>
      <c r="H247" s="21"/>
      <c r="I247" s="18"/>
      <c r="J247" s="21"/>
      <c r="K247" s="18"/>
      <c r="L247" s="21"/>
      <c r="M247" s="15"/>
      <c r="N247" s="1" t="s">
        <v>207</v>
      </c>
    </row>
    <row r="248" spans="1:52" ht="30" customHeight="1" x14ac:dyDescent="0.3">
      <c r="A248" s="16" t="s">
        <v>826</v>
      </c>
      <c r="B248" s="16" t="s">
        <v>845</v>
      </c>
      <c r="C248" s="16" t="s">
        <v>820</v>
      </c>
      <c r="D248" s="17">
        <v>3.0099999999999998E-2</v>
      </c>
      <c r="E248" s="19">
        <f>일위대가목록!E252</f>
        <v>31735</v>
      </c>
      <c r="F248" s="22">
        <f>TRUNC(E248*D248,1)</f>
        <v>955.2</v>
      </c>
      <c r="G248" s="19">
        <f>일위대가목록!F252</f>
        <v>59020</v>
      </c>
      <c r="H248" s="22">
        <f>TRUNC(G248*D248,1)</f>
        <v>1776.5</v>
      </c>
      <c r="I248" s="19">
        <f>일위대가목록!G252</f>
        <v>29621</v>
      </c>
      <c r="J248" s="22">
        <f>TRUNC(I248*D248,1)</f>
        <v>891.5</v>
      </c>
      <c r="K248" s="19">
        <f>TRUNC(E248+G248+I248,1)</f>
        <v>120376</v>
      </c>
      <c r="L248" s="22">
        <f>TRUNC(F248+H248+J248,1)</f>
        <v>3623.2</v>
      </c>
      <c r="M248" s="16" t="s">
        <v>846</v>
      </c>
      <c r="N248" s="1" t="s">
        <v>207</v>
      </c>
      <c r="O248" s="1" t="s">
        <v>847</v>
      </c>
      <c r="P248" s="1" t="s">
        <v>46</v>
      </c>
      <c r="Q248" s="1" t="s">
        <v>43</v>
      </c>
      <c r="R248" s="1" t="s">
        <v>43</v>
      </c>
      <c r="V248">
        <v>1</v>
      </c>
      <c r="AV248" s="1" t="s">
        <v>42</v>
      </c>
      <c r="AW248" s="1" t="s">
        <v>3457</v>
      </c>
      <c r="AX248" s="1" t="s">
        <v>42</v>
      </c>
      <c r="AY248" s="1" t="s">
        <v>42</v>
      </c>
      <c r="AZ248" s="1" t="s">
        <v>42</v>
      </c>
    </row>
    <row r="249" spans="1:52" ht="30" customHeight="1" x14ac:dyDescent="0.3">
      <c r="A249" s="16" t="s">
        <v>3367</v>
      </c>
      <c r="B249" s="16" t="s">
        <v>3430</v>
      </c>
      <c r="C249" s="16" t="s">
        <v>3284</v>
      </c>
      <c r="D249" s="17">
        <v>1</v>
      </c>
      <c r="E249" s="19">
        <v>0</v>
      </c>
      <c r="F249" s="22">
        <f>TRUNC(E249*D249,1)</f>
        <v>0</v>
      </c>
      <c r="G249" s="19">
        <v>0</v>
      </c>
      <c r="H249" s="22">
        <f>TRUNC(G249*D249,1)</f>
        <v>0</v>
      </c>
      <c r="I249" s="19">
        <f>TRUNC(SUMIF(V248:V249, RIGHTB(O249, 1), L248:L249)*U249, 2)</f>
        <v>72.459999999999994</v>
      </c>
      <c r="J249" s="22">
        <f>TRUNC(I249*D249,1)</f>
        <v>72.400000000000006</v>
      </c>
      <c r="K249" s="19">
        <f>TRUNC(E249+G249+I249,1)</f>
        <v>72.400000000000006</v>
      </c>
      <c r="L249" s="22">
        <f>TRUNC(F249+H249+J249,1)</f>
        <v>72.400000000000006</v>
      </c>
      <c r="M249" s="16" t="s">
        <v>42</v>
      </c>
      <c r="N249" s="1" t="s">
        <v>207</v>
      </c>
      <c r="O249" s="1" t="s">
        <v>3285</v>
      </c>
      <c r="P249" s="1" t="s">
        <v>43</v>
      </c>
      <c r="Q249" s="1" t="s">
        <v>43</v>
      </c>
      <c r="R249" s="1" t="s">
        <v>43</v>
      </c>
      <c r="S249">
        <v>3</v>
      </c>
      <c r="T249">
        <v>2</v>
      </c>
      <c r="U249">
        <v>0.02</v>
      </c>
      <c r="AV249" s="1" t="s">
        <v>42</v>
      </c>
      <c r="AW249" s="1" t="s">
        <v>3458</v>
      </c>
      <c r="AX249" s="1" t="s">
        <v>42</v>
      </c>
      <c r="AY249" s="1" t="s">
        <v>42</v>
      </c>
      <c r="AZ249" s="1" t="s">
        <v>42</v>
      </c>
    </row>
    <row r="250" spans="1:52" ht="30" customHeight="1" x14ac:dyDescent="0.3">
      <c r="A250" s="16" t="s">
        <v>3287</v>
      </c>
      <c r="B250" s="16" t="s">
        <v>42</v>
      </c>
      <c r="C250" s="16" t="s">
        <v>42</v>
      </c>
      <c r="D250" s="17"/>
      <c r="E250" s="19"/>
      <c r="F250" s="22">
        <f>TRUNC(SUMIF(N248:N249, N247, F248:F249),0)</f>
        <v>955</v>
      </c>
      <c r="G250" s="19"/>
      <c r="H250" s="22">
        <f>TRUNC(SUMIF(N248:N249, N247, H248:H249),0)</f>
        <v>1776</v>
      </c>
      <c r="I250" s="19"/>
      <c r="J250" s="22">
        <f>TRUNC(SUMIF(N248:N249, N247, J248:J249),0)</f>
        <v>963</v>
      </c>
      <c r="K250" s="19"/>
      <c r="L250" s="22">
        <f>F250+H250+J250</f>
        <v>3694</v>
      </c>
      <c r="M250" s="16" t="s">
        <v>42</v>
      </c>
      <c r="N250" s="1" t="s">
        <v>3288</v>
      </c>
      <c r="O250" s="1" t="s">
        <v>3288</v>
      </c>
      <c r="P250" s="1" t="s">
        <v>42</v>
      </c>
      <c r="Q250" s="1" t="s">
        <v>42</v>
      </c>
      <c r="R250" s="1" t="s">
        <v>42</v>
      </c>
      <c r="AV250" s="1" t="s">
        <v>42</v>
      </c>
      <c r="AW250" s="1" t="s">
        <v>42</v>
      </c>
      <c r="AX250" s="1" t="s">
        <v>42</v>
      </c>
      <c r="AY250" s="1" t="s">
        <v>42</v>
      </c>
      <c r="AZ250" s="1" t="s">
        <v>42</v>
      </c>
    </row>
    <row r="251" spans="1:52" ht="30" customHeight="1" x14ac:dyDescent="0.3">
      <c r="A251" s="17"/>
      <c r="B251" s="17"/>
      <c r="C251" s="17"/>
      <c r="D251" s="17"/>
      <c r="E251" s="19"/>
      <c r="F251" s="22"/>
      <c r="G251" s="19"/>
      <c r="H251" s="22"/>
      <c r="I251" s="19"/>
      <c r="J251" s="22"/>
      <c r="K251" s="19"/>
      <c r="L251" s="22"/>
      <c r="M251" s="17"/>
    </row>
    <row r="252" spans="1:52" ht="30" customHeight="1" x14ac:dyDescent="0.3">
      <c r="A252" s="13" t="s">
        <v>3459</v>
      </c>
      <c r="B252" s="14"/>
      <c r="C252" s="14"/>
      <c r="D252" s="14"/>
      <c r="E252" s="18"/>
      <c r="F252" s="21"/>
      <c r="G252" s="18"/>
      <c r="H252" s="21"/>
      <c r="I252" s="18"/>
      <c r="J252" s="21"/>
      <c r="K252" s="18"/>
      <c r="L252" s="21"/>
      <c r="M252" s="15"/>
      <c r="N252" s="1" t="s">
        <v>209</v>
      </c>
    </row>
    <row r="253" spans="1:52" ht="30" customHeight="1" x14ac:dyDescent="0.3">
      <c r="A253" s="16" t="s">
        <v>826</v>
      </c>
      <c r="B253" s="16" t="s">
        <v>845</v>
      </c>
      <c r="C253" s="16" t="s">
        <v>820</v>
      </c>
      <c r="D253" s="17">
        <v>3.9100000000000003E-2</v>
      </c>
      <c r="E253" s="19">
        <f>일위대가목록!E252</f>
        <v>31735</v>
      </c>
      <c r="F253" s="22">
        <f>TRUNC(E253*D253,1)</f>
        <v>1240.8</v>
      </c>
      <c r="G253" s="19">
        <f>일위대가목록!F252</f>
        <v>59020</v>
      </c>
      <c r="H253" s="22">
        <f>TRUNC(G253*D253,1)</f>
        <v>2307.6</v>
      </c>
      <c r="I253" s="19">
        <f>일위대가목록!G252</f>
        <v>29621</v>
      </c>
      <c r="J253" s="22">
        <f>TRUNC(I253*D253,1)</f>
        <v>1158.0999999999999</v>
      </c>
      <c r="K253" s="19">
        <f>TRUNC(E253+G253+I253,1)</f>
        <v>120376</v>
      </c>
      <c r="L253" s="22">
        <f>TRUNC(F253+H253+J253,1)</f>
        <v>4706.5</v>
      </c>
      <c r="M253" s="16" t="s">
        <v>846</v>
      </c>
      <c r="N253" s="1" t="s">
        <v>209</v>
      </c>
      <c r="O253" s="1" t="s">
        <v>847</v>
      </c>
      <c r="P253" s="1" t="s">
        <v>46</v>
      </c>
      <c r="Q253" s="1" t="s">
        <v>43</v>
      </c>
      <c r="R253" s="1" t="s">
        <v>43</v>
      </c>
      <c r="V253">
        <v>1</v>
      </c>
      <c r="AV253" s="1" t="s">
        <v>42</v>
      </c>
      <c r="AW253" s="1" t="s">
        <v>3460</v>
      </c>
      <c r="AX253" s="1" t="s">
        <v>42</v>
      </c>
      <c r="AY253" s="1" t="s">
        <v>42</v>
      </c>
      <c r="AZ253" s="1" t="s">
        <v>42</v>
      </c>
    </row>
    <row r="254" spans="1:52" ht="30" customHeight="1" x14ac:dyDescent="0.3">
      <c r="A254" s="16" t="s">
        <v>3367</v>
      </c>
      <c r="B254" s="16" t="s">
        <v>3430</v>
      </c>
      <c r="C254" s="16" t="s">
        <v>3284</v>
      </c>
      <c r="D254" s="17">
        <v>1</v>
      </c>
      <c r="E254" s="19">
        <v>0</v>
      </c>
      <c r="F254" s="22">
        <f>TRUNC(E254*D254,1)</f>
        <v>0</v>
      </c>
      <c r="G254" s="19">
        <v>0</v>
      </c>
      <c r="H254" s="22">
        <f>TRUNC(G254*D254,1)</f>
        <v>0</v>
      </c>
      <c r="I254" s="19">
        <f>TRUNC(SUMIF(V253:V254, RIGHTB(O254, 1), L253:L254)*U254, 2)</f>
        <v>94.13</v>
      </c>
      <c r="J254" s="22">
        <f>TRUNC(I254*D254,1)</f>
        <v>94.1</v>
      </c>
      <c r="K254" s="19">
        <f>TRUNC(E254+G254+I254,1)</f>
        <v>94.1</v>
      </c>
      <c r="L254" s="22">
        <f>TRUNC(F254+H254+J254,1)</f>
        <v>94.1</v>
      </c>
      <c r="M254" s="16" t="s">
        <v>42</v>
      </c>
      <c r="N254" s="1" t="s">
        <v>209</v>
      </c>
      <c r="O254" s="1" t="s">
        <v>3285</v>
      </c>
      <c r="P254" s="1" t="s">
        <v>43</v>
      </c>
      <c r="Q254" s="1" t="s">
        <v>43</v>
      </c>
      <c r="R254" s="1" t="s">
        <v>43</v>
      </c>
      <c r="S254">
        <v>3</v>
      </c>
      <c r="T254">
        <v>2</v>
      </c>
      <c r="U254">
        <v>0.02</v>
      </c>
      <c r="AV254" s="1" t="s">
        <v>42</v>
      </c>
      <c r="AW254" s="1" t="s">
        <v>3461</v>
      </c>
      <c r="AX254" s="1" t="s">
        <v>42</v>
      </c>
      <c r="AY254" s="1" t="s">
        <v>42</v>
      </c>
      <c r="AZ254" s="1" t="s">
        <v>42</v>
      </c>
    </row>
    <row r="255" spans="1:52" ht="30" customHeight="1" x14ac:dyDescent="0.3">
      <c r="A255" s="16" t="s">
        <v>3287</v>
      </c>
      <c r="B255" s="16" t="s">
        <v>42</v>
      </c>
      <c r="C255" s="16" t="s">
        <v>42</v>
      </c>
      <c r="D255" s="17"/>
      <c r="E255" s="19"/>
      <c r="F255" s="22">
        <f>TRUNC(SUMIF(N253:N254, N252, F253:F254),0)</f>
        <v>1240</v>
      </c>
      <c r="G255" s="19"/>
      <c r="H255" s="22">
        <f>TRUNC(SUMIF(N253:N254, N252, H253:H254),0)</f>
        <v>2307</v>
      </c>
      <c r="I255" s="19"/>
      <c r="J255" s="22">
        <f>TRUNC(SUMIF(N253:N254, N252, J253:J254),0)</f>
        <v>1252</v>
      </c>
      <c r="K255" s="19"/>
      <c r="L255" s="22">
        <f>F255+H255+J255</f>
        <v>4799</v>
      </c>
      <c r="M255" s="16" t="s">
        <v>42</v>
      </c>
      <c r="N255" s="1" t="s">
        <v>3288</v>
      </c>
      <c r="O255" s="1" t="s">
        <v>3288</v>
      </c>
      <c r="P255" s="1" t="s">
        <v>42</v>
      </c>
      <c r="Q255" s="1" t="s">
        <v>42</v>
      </c>
      <c r="R255" s="1" t="s">
        <v>42</v>
      </c>
      <c r="AV255" s="1" t="s">
        <v>42</v>
      </c>
      <c r="AW255" s="1" t="s">
        <v>42</v>
      </c>
      <c r="AX255" s="1" t="s">
        <v>42</v>
      </c>
      <c r="AY255" s="1" t="s">
        <v>42</v>
      </c>
      <c r="AZ255" s="1" t="s">
        <v>42</v>
      </c>
    </row>
    <row r="256" spans="1:52" ht="30" customHeight="1" x14ac:dyDescent="0.3">
      <c r="A256" s="17"/>
      <c r="B256" s="17"/>
      <c r="C256" s="17"/>
      <c r="D256" s="17"/>
      <c r="E256" s="19"/>
      <c r="F256" s="22"/>
      <c r="G256" s="19"/>
      <c r="H256" s="22"/>
      <c r="I256" s="19"/>
      <c r="J256" s="22"/>
      <c r="K256" s="19"/>
      <c r="L256" s="22"/>
      <c r="M256" s="17"/>
    </row>
    <row r="257" spans="1:52" ht="30" customHeight="1" x14ac:dyDescent="0.3">
      <c r="A257" s="13" t="s">
        <v>3462</v>
      </c>
      <c r="B257" s="14"/>
      <c r="C257" s="14"/>
      <c r="D257" s="14"/>
      <c r="E257" s="18"/>
      <c r="F257" s="21"/>
      <c r="G257" s="18"/>
      <c r="H257" s="21"/>
      <c r="I257" s="18"/>
      <c r="J257" s="21"/>
      <c r="K257" s="18"/>
      <c r="L257" s="21"/>
      <c r="M257" s="15"/>
      <c r="N257" s="1" t="s">
        <v>211</v>
      </c>
    </row>
    <row r="258" spans="1:52" ht="30" customHeight="1" x14ac:dyDescent="0.3">
      <c r="A258" s="16" t="s">
        <v>826</v>
      </c>
      <c r="B258" s="16" t="s">
        <v>833</v>
      </c>
      <c r="C258" s="16" t="s">
        <v>820</v>
      </c>
      <c r="D258" s="17">
        <v>7.8100000000000003E-2</v>
      </c>
      <c r="E258" s="19">
        <f>일위대가목록!E248</f>
        <v>16600</v>
      </c>
      <c r="F258" s="22">
        <f>TRUNC(E258*D258,1)</f>
        <v>1296.4000000000001</v>
      </c>
      <c r="G258" s="19">
        <f>일위대가목록!F248</f>
        <v>59020</v>
      </c>
      <c r="H258" s="22">
        <f>TRUNC(G258*D258,1)</f>
        <v>4609.3999999999996</v>
      </c>
      <c r="I258" s="19">
        <f>일위대가목록!G248</f>
        <v>23423</v>
      </c>
      <c r="J258" s="22">
        <f>TRUNC(I258*D258,1)</f>
        <v>1829.3</v>
      </c>
      <c r="K258" s="19">
        <f>TRUNC(E258+G258+I258,1)</f>
        <v>99043</v>
      </c>
      <c r="L258" s="22">
        <f>TRUNC(F258+H258+J258,1)</f>
        <v>7735.1</v>
      </c>
      <c r="M258" s="16" t="s">
        <v>834</v>
      </c>
      <c r="N258" s="1" t="s">
        <v>211</v>
      </c>
      <c r="O258" s="1" t="s">
        <v>835</v>
      </c>
      <c r="P258" s="1" t="s">
        <v>46</v>
      </c>
      <c r="Q258" s="1" t="s">
        <v>43</v>
      </c>
      <c r="R258" s="1" t="s">
        <v>43</v>
      </c>
      <c r="V258">
        <v>1</v>
      </c>
      <c r="AV258" s="1" t="s">
        <v>42</v>
      </c>
      <c r="AW258" s="1" t="s">
        <v>3463</v>
      </c>
      <c r="AX258" s="1" t="s">
        <v>42</v>
      </c>
      <c r="AY258" s="1" t="s">
        <v>42</v>
      </c>
      <c r="AZ258" s="1" t="s">
        <v>42</v>
      </c>
    </row>
    <row r="259" spans="1:52" ht="30" customHeight="1" x14ac:dyDescent="0.3">
      <c r="A259" s="16" t="s">
        <v>3367</v>
      </c>
      <c r="B259" s="16" t="s">
        <v>3430</v>
      </c>
      <c r="C259" s="16" t="s">
        <v>3284</v>
      </c>
      <c r="D259" s="17">
        <v>1</v>
      </c>
      <c r="E259" s="19">
        <v>0</v>
      </c>
      <c r="F259" s="22">
        <f>TRUNC(E259*D259,1)</f>
        <v>0</v>
      </c>
      <c r="G259" s="19">
        <v>0</v>
      </c>
      <c r="H259" s="22">
        <f>TRUNC(G259*D259,1)</f>
        <v>0</v>
      </c>
      <c r="I259" s="19">
        <f>TRUNC(SUMIF(V258:V259, RIGHTB(O259, 1), L258:L259)*U259, 2)</f>
        <v>154.69999999999999</v>
      </c>
      <c r="J259" s="22">
        <f>TRUNC(I259*D259,1)</f>
        <v>154.69999999999999</v>
      </c>
      <c r="K259" s="19">
        <f>TRUNC(E259+G259+I259,1)</f>
        <v>154.69999999999999</v>
      </c>
      <c r="L259" s="22">
        <f>TRUNC(F259+H259+J259,1)</f>
        <v>154.69999999999999</v>
      </c>
      <c r="M259" s="16" t="s">
        <v>42</v>
      </c>
      <c r="N259" s="1" t="s">
        <v>211</v>
      </c>
      <c r="O259" s="1" t="s">
        <v>3285</v>
      </c>
      <c r="P259" s="1" t="s">
        <v>43</v>
      </c>
      <c r="Q259" s="1" t="s">
        <v>43</v>
      </c>
      <c r="R259" s="1" t="s">
        <v>43</v>
      </c>
      <c r="S259">
        <v>3</v>
      </c>
      <c r="T259">
        <v>2</v>
      </c>
      <c r="U259">
        <v>0.02</v>
      </c>
      <c r="AV259" s="1" t="s">
        <v>42</v>
      </c>
      <c r="AW259" s="1" t="s">
        <v>3464</v>
      </c>
      <c r="AX259" s="1" t="s">
        <v>42</v>
      </c>
      <c r="AY259" s="1" t="s">
        <v>42</v>
      </c>
      <c r="AZ259" s="1" t="s">
        <v>42</v>
      </c>
    </row>
    <row r="260" spans="1:52" ht="30" customHeight="1" x14ac:dyDescent="0.3">
      <c r="A260" s="16" t="s">
        <v>3287</v>
      </c>
      <c r="B260" s="16" t="s">
        <v>42</v>
      </c>
      <c r="C260" s="16" t="s">
        <v>42</v>
      </c>
      <c r="D260" s="17"/>
      <c r="E260" s="19"/>
      <c r="F260" s="22">
        <f>TRUNC(SUMIF(N258:N259, N257, F258:F259),0)</f>
        <v>1296</v>
      </c>
      <c r="G260" s="19"/>
      <c r="H260" s="22">
        <f>TRUNC(SUMIF(N258:N259, N257, H258:H259),0)</f>
        <v>4609</v>
      </c>
      <c r="I260" s="19"/>
      <c r="J260" s="22">
        <f>TRUNC(SUMIF(N258:N259, N257, J258:J259),0)</f>
        <v>1984</v>
      </c>
      <c r="K260" s="19"/>
      <c r="L260" s="22">
        <f>F260+H260+J260</f>
        <v>7889</v>
      </c>
      <c r="M260" s="16" t="s">
        <v>42</v>
      </c>
      <c r="N260" s="1" t="s">
        <v>3288</v>
      </c>
      <c r="O260" s="1" t="s">
        <v>3288</v>
      </c>
      <c r="P260" s="1" t="s">
        <v>42</v>
      </c>
      <c r="Q260" s="1" t="s">
        <v>42</v>
      </c>
      <c r="R260" s="1" t="s">
        <v>42</v>
      </c>
      <c r="AV260" s="1" t="s">
        <v>42</v>
      </c>
      <c r="AW260" s="1" t="s">
        <v>42</v>
      </c>
      <c r="AX260" s="1" t="s">
        <v>42</v>
      </c>
      <c r="AY260" s="1" t="s">
        <v>42</v>
      </c>
      <c r="AZ260" s="1" t="s">
        <v>42</v>
      </c>
    </row>
    <row r="261" spans="1:52" ht="30" customHeight="1" x14ac:dyDescent="0.3">
      <c r="A261" s="17"/>
      <c r="B261" s="17"/>
      <c r="C261" s="17"/>
      <c r="D261" s="17"/>
      <c r="E261" s="19"/>
      <c r="F261" s="22"/>
      <c r="G261" s="19"/>
      <c r="H261" s="22"/>
      <c r="I261" s="19"/>
      <c r="J261" s="22"/>
      <c r="K261" s="19"/>
      <c r="L261" s="22"/>
      <c r="M261" s="17"/>
    </row>
    <row r="262" spans="1:52" ht="30" customHeight="1" x14ac:dyDescent="0.3">
      <c r="A262" s="13" t="s">
        <v>3465</v>
      </c>
      <c r="B262" s="14"/>
      <c r="C262" s="14"/>
      <c r="D262" s="14"/>
      <c r="E262" s="18"/>
      <c r="F262" s="21"/>
      <c r="G262" s="18"/>
      <c r="H262" s="21"/>
      <c r="I262" s="18"/>
      <c r="J262" s="21"/>
      <c r="K262" s="18"/>
      <c r="L262" s="21"/>
      <c r="M262" s="15"/>
      <c r="N262" s="1" t="s">
        <v>214</v>
      </c>
    </row>
    <row r="263" spans="1:52" ht="30" customHeight="1" x14ac:dyDescent="0.3">
      <c r="A263" s="16" t="s">
        <v>826</v>
      </c>
      <c r="B263" s="16" t="s">
        <v>845</v>
      </c>
      <c r="C263" s="16" t="s">
        <v>820</v>
      </c>
      <c r="D263" s="17">
        <v>0.21099999999999999</v>
      </c>
      <c r="E263" s="19">
        <f>일위대가목록!E252</f>
        <v>31735</v>
      </c>
      <c r="F263" s="22">
        <f>TRUNC(E263*D263,1)</f>
        <v>6696</v>
      </c>
      <c r="G263" s="19">
        <f>일위대가목록!F252</f>
        <v>59020</v>
      </c>
      <c r="H263" s="22">
        <f>TRUNC(G263*D263,1)</f>
        <v>12453.2</v>
      </c>
      <c r="I263" s="19">
        <f>일위대가목록!G252</f>
        <v>29621</v>
      </c>
      <c r="J263" s="22">
        <f>TRUNC(I263*D263,1)</f>
        <v>6250</v>
      </c>
      <c r="K263" s="19">
        <f t="shared" ref="K263:L265" si="15">TRUNC(E263+G263+I263,1)</f>
        <v>120376</v>
      </c>
      <c r="L263" s="22">
        <f t="shared" si="15"/>
        <v>25399.200000000001</v>
      </c>
      <c r="M263" s="16" t="s">
        <v>846</v>
      </c>
      <c r="N263" s="1" t="s">
        <v>214</v>
      </c>
      <c r="O263" s="1" t="s">
        <v>847</v>
      </c>
      <c r="P263" s="1" t="s">
        <v>46</v>
      </c>
      <c r="Q263" s="1" t="s">
        <v>43</v>
      </c>
      <c r="R263" s="1" t="s">
        <v>43</v>
      </c>
      <c r="V263">
        <v>1</v>
      </c>
      <c r="AV263" s="1" t="s">
        <v>42</v>
      </c>
      <c r="AW263" s="1" t="s">
        <v>3467</v>
      </c>
      <c r="AX263" s="1" t="s">
        <v>42</v>
      </c>
      <c r="AY263" s="1" t="s">
        <v>42</v>
      </c>
      <c r="AZ263" s="1" t="s">
        <v>42</v>
      </c>
    </row>
    <row r="264" spans="1:52" ht="30" customHeight="1" x14ac:dyDescent="0.3">
      <c r="A264" s="16" t="s">
        <v>858</v>
      </c>
      <c r="B264" s="16" t="s">
        <v>871</v>
      </c>
      <c r="C264" s="16" t="s">
        <v>820</v>
      </c>
      <c r="D264" s="17">
        <v>0.21099999999999999</v>
      </c>
      <c r="E264" s="19">
        <f>일위대가목록!E261</f>
        <v>0</v>
      </c>
      <c r="F264" s="22">
        <f>TRUNC(E264*D264,1)</f>
        <v>0</v>
      </c>
      <c r="G264" s="19">
        <f>일위대가목록!F261</f>
        <v>0</v>
      </c>
      <c r="H264" s="22">
        <f>TRUNC(G264*D264,1)</f>
        <v>0</v>
      </c>
      <c r="I264" s="19">
        <f>일위대가목록!G261</f>
        <v>18939</v>
      </c>
      <c r="J264" s="22">
        <f>TRUNC(I264*D264,1)</f>
        <v>3996.1</v>
      </c>
      <c r="K264" s="19">
        <f t="shared" si="15"/>
        <v>18939</v>
      </c>
      <c r="L264" s="22">
        <f t="shared" si="15"/>
        <v>3996.1</v>
      </c>
      <c r="M264" s="16" t="s">
        <v>872</v>
      </c>
      <c r="N264" s="1" t="s">
        <v>214</v>
      </c>
      <c r="O264" s="1" t="s">
        <v>873</v>
      </c>
      <c r="P264" s="1" t="s">
        <v>46</v>
      </c>
      <c r="Q264" s="1" t="s">
        <v>43</v>
      </c>
      <c r="R264" s="1" t="s">
        <v>43</v>
      </c>
      <c r="AV264" s="1" t="s">
        <v>42</v>
      </c>
      <c r="AW264" s="1" t="s">
        <v>3468</v>
      </c>
      <c r="AX264" s="1" t="s">
        <v>42</v>
      </c>
      <c r="AY264" s="1" t="s">
        <v>42</v>
      </c>
      <c r="AZ264" s="1" t="s">
        <v>42</v>
      </c>
    </row>
    <row r="265" spans="1:52" ht="30" customHeight="1" x14ac:dyDescent="0.3">
      <c r="A265" s="16" t="s">
        <v>3384</v>
      </c>
      <c r="B265" s="16" t="s">
        <v>3469</v>
      </c>
      <c r="C265" s="16" t="s">
        <v>3284</v>
      </c>
      <c r="D265" s="17">
        <v>1</v>
      </c>
      <c r="E265" s="19">
        <f>TRUNC(SUMIF(V263:V265, RIGHTB(O265, 1), L263:L265)*U265, 2)</f>
        <v>253.99</v>
      </c>
      <c r="F265" s="22">
        <f>TRUNC(E265*D265,1)</f>
        <v>253.9</v>
      </c>
      <c r="G265" s="19">
        <v>0</v>
      </c>
      <c r="H265" s="22">
        <f>TRUNC(G265*D265,1)</f>
        <v>0</v>
      </c>
      <c r="I265" s="19">
        <v>0</v>
      </c>
      <c r="J265" s="22">
        <f>TRUNC(I265*D265,1)</f>
        <v>0</v>
      </c>
      <c r="K265" s="19">
        <f t="shared" si="15"/>
        <v>253.9</v>
      </c>
      <c r="L265" s="22">
        <f t="shared" si="15"/>
        <v>253.9</v>
      </c>
      <c r="M265" s="16" t="s">
        <v>42</v>
      </c>
      <c r="N265" s="1" t="s">
        <v>214</v>
      </c>
      <c r="O265" s="1" t="s">
        <v>3285</v>
      </c>
      <c r="P265" s="1" t="s">
        <v>43</v>
      </c>
      <c r="Q265" s="1" t="s">
        <v>43</v>
      </c>
      <c r="R265" s="1" t="s">
        <v>43</v>
      </c>
      <c r="S265">
        <v>3</v>
      </c>
      <c r="T265">
        <v>0</v>
      </c>
      <c r="U265">
        <v>0.01</v>
      </c>
      <c r="AV265" s="1" t="s">
        <v>42</v>
      </c>
      <c r="AW265" s="1" t="s">
        <v>3470</v>
      </c>
      <c r="AX265" s="1" t="s">
        <v>42</v>
      </c>
      <c r="AY265" s="1" t="s">
        <v>42</v>
      </c>
      <c r="AZ265" s="1" t="s">
        <v>42</v>
      </c>
    </row>
    <row r="266" spans="1:52" ht="30" customHeight="1" x14ac:dyDescent="0.3">
      <c r="A266" s="16" t="s">
        <v>3287</v>
      </c>
      <c r="B266" s="16" t="s">
        <v>42</v>
      </c>
      <c r="C266" s="16" t="s">
        <v>42</v>
      </c>
      <c r="D266" s="17"/>
      <c r="E266" s="19"/>
      <c r="F266" s="22">
        <f>TRUNC(SUMIF(N263:N265, N262, F263:F265),0)</f>
        <v>6949</v>
      </c>
      <c r="G266" s="19"/>
      <c r="H266" s="22">
        <f>TRUNC(SUMIF(N263:N265, N262, H263:H265),0)</f>
        <v>12453</v>
      </c>
      <c r="I266" s="19"/>
      <c r="J266" s="22">
        <f>TRUNC(SUMIF(N263:N265, N262, J263:J265),0)</f>
        <v>10246</v>
      </c>
      <c r="K266" s="19"/>
      <c r="L266" s="22">
        <f>F266+H266+J266</f>
        <v>29648</v>
      </c>
      <c r="M266" s="16" t="s">
        <v>42</v>
      </c>
      <c r="N266" s="1" t="s">
        <v>3288</v>
      </c>
      <c r="O266" s="1" t="s">
        <v>3288</v>
      </c>
      <c r="P266" s="1" t="s">
        <v>42</v>
      </c>
      <c r="Q266" s="1" t="s">
        <v>42</v>
      </c>
      <c r="R266" s="1" t="s">
        <v>42</v>
      </c>
      <c r="AV266" s="1" t="s">
        <v>42</v>
      </c>
      <c r="AW266" s="1" t="s">
        <v>42</v>
      </c>
      <c r="AX266" s="1" t="s">
        <v>42</v>
      </c>
      <c r="AY266" s="1" t="s">
        <v>42</v>
      </c>
      <c r="AZ266" s="1" t="s">
        <v>42</v>
      </c>
    </row>
    <row r="267" spans="1:52" ht="30" customHeight="1" x14ac:dyDescent="0.3">
      <c r="A267" s="17"/>
      <c r="B267" s="17"/>
      <c r="C267" s="17"/>
      <c r="D267" s="17"/>
      <c r="E267" s="19"/>
      <c r="F267" s="22"/>
      <c r="G267" s="19"/>
      <c r="H267" s="22"/>
      <c r="I267" s="19"/>
      <c r="J267" s="22"/>
      <c r="K267" s="19"/>
      <c r="L267" s="22"/>
      <c r="M267" s="17"/>
    </row>
    <row r="268" spans="1:52" ht="30" customHeight="1" x14ac:dyDescent="0.3">
      <c r="A268" s="13" t="s">
        <v>3471</v>
      </c>
      <c r="B268" s="14"/>
      <c r="C268" s="14"/>
      <c r="D268" s="14"/>
      <c r="E268" s="18"/>
      <c r="F268" s="21"/>
      <c r="G268" s="18"/>
      <c r="H268" s="21"/>
      <c r="I268" s="18"/>
      <c r="J268" s="21"/>
      <c r="K268" s="18"/>
      <c r="L268" s="21"/>
      <c r="M268" s="15"/>
      <c r="N268" s="1" t="s">
        <v>216</v>
      </c>
    </row>
    <row r="269" spans="1:52" ht="30" customHeight="1" x14ac:dyDescent="0.3">
      <c r="A269" s="16" t="s">
        <v>826</v>
      </c>
      <c r="B269" s="16" t="s">
        <v>845</v>
      </c>
      <c r="C269" s="16" t="s">
        <v>820</v>
      </c>
      <c r="D269" s="17">
        <v>0.22900000000000001</v>
      </c>
      <c r="E269" s="19">
        <f>일위대가목록!E252</f>
        <v>31735</v>
      </c>
      <c r="F269" s="22">
        <f>TRUNC(E269*D269,1)</f>
        <v>7267.3</v>
      </c>
      <c r="G269" s="19">
        <f>일위대가목록!F252</f>
        <v>59020</v>
      </c>
      <c r="H269" s="22">
        <f>TRUNC(G269*D269,1)</f>
        <v>13515.5</v>
      </c>
      <c r="I269" s="19">
        <f>일위대가목록!G252</f>
        <v>29621</v>
      </c>
      <c r="J269" s="22">
        <f>TRUNC(I269*D269,1)</f>
        <v>6783.2</v>
      </c>
      <c r="K269" s="19">
        <f t="shared" ref="K269:L271" si="16">TRUNC(E269+G269+I269,1)</f>
        <v>120376</v>
      </c>
      <c r="L269" s="22">
        <f t="shared" si="16"/>
        <v>27566</v>
      </c>
      <c r="M269" s="16" t="s">
        <v>846</v>
      </c>
      <c r="N269" s="1" t="s">
        <v>216</v>
      </c>
      <c r="O269" s="1" t="s">
        <v>847</v>
      </c>
      <c r="P269" s="1" t="s">
        <v>46</v>
      </c>
      <c r="Q269" s="1" t="s">
        <v>43</v>
      </c>
      <c r="R269" s="1" t="s">
        <v>43</v>
      </c>
      <c r="V269">
        <v>1</v>
      </c>
      <c r="AV269" s="1" t="s">
        <v>42</v>
      </c>
      <c r="AW269" s="1" t="s">
        <v>3472</v>
      </c>
      <c r="AX269" s="1" t="s">
        <v>42</v>
      </c>
      <c r="AY269" s="1" t="s">
        <v>42</v>
      </c>
      <c r="AZ269" s="1" t="s">
        <v>42</v>
      </c>
    </row>
    <row r="270" spans="1:52" ht="30" customHeight="1" x14ac:dyDescent="0.3">
      <c r="A270" s="16" t="s">
        <v>858</v>
      </c>
      <c r="B270" s="16" t="s">
        <v>871</v>
      </c>
      <c r="C270" s="16" t="s">
        <v>820</v>
      </c>
      <c r="D270" s="17">
        <v>0.22900000000000001</v>
      </c>
      <c r="E270" s="19">
        <f>일위대가목록!E261</f>
        <v>0</v>
      </c>
      <c r="F270" s="22">
        <f>TRUNC(E270*D270,1)</f>
        <v>0</v>
      </c>
      <c r="G270" s="19">
        <f>일위대가목록!F261</f>
        <v>0</v>
      </c>
      <c r="H270" s="22">
        <f>TRUNC(G270*D270,1)</f>
        <v>0</v>
      </c>
      <c r="I270" s="19">
        <f>일위대가목록!G261</f>
        <v>18939</v>
      </c>
      <c r="J270" s="22">
        <f>TRUNC(I270*D270,1)</f>
        <v>4337</v>
      </c>
      <c r="K270" s="19">
        <f t="shared" si="16"/>
        <v>18939</v>
      </c>
      <c r="L270" s="22">
        <f t="shared" si="16"/>
        <v>4337</v>
      </c>
      <c r="M270" s="16" t="s">
        <v>872</v>
      </c>
      <c r="N270" s="1" t="s">
        <v>216</v>
      </c>
      <c r="O270" s="1" t="s">
        <v>873</v>
      </c>
      <c r="P270" s="1" t="s">
        <v>46</v>
      </c>
      <c r="Q270" s="1" t="s">
        <v>43</v>
      </c>
      <c r="R270" s="1" t="s">
        <v>43</v>
      </c>
      <c r="AV270" s="1" t="s">
        <v>42</v>
      </c>
      <c r="AW270" s="1" t="s">
        <v>3473</v>
      </c>
      <c r="AX270" s="1" t="s">
        <v>42</v>
      </c>
      <c r="AY270" s="1" t="s">
        <v>42</v>
      </c>
      <c r="AZ270" s="1" t="s">
        <v>42</v>
      </c>
    </row>
    <row r="271" spans="1:52" ht="30" customHeight="1" x14ac:dyDescent="0.3">
      <c r="A271" s="16" t="s">
        <v>3384</v>
      </c>
      <c r="B271" s="16" t="s">
        <v>3469</v>
      </c>
      <c r="C271" s="16" t="s">
        <v>3284</v>
      </c>
      <c r="D271" s="17">
        <v>1</v>
      </c>
      <c r="E271" s="19">
        <f>TRUNC(SUMIF(V269:V271, RIGHTB(O271, 1), L269:L271)*U271, 2)</f>
        <v>275.66000000000003</v>
      </c>
      <c r="F271" s="22">
        <f>TRUNC(E271*D271,1)</f>
        <v>275.60000000000002</v>
      </c>
      <c r="G271" s="19">
        <v>0</v>
      </c>
      <c r="H271" s="22">
        <f>TRUNC(G271*D271,1)</f>
        <v>0</v>
      </c>
      <c r="I271" s="19">
        <v>0</v>
      </c>
      <c r="J271" s="22">
        <f>TRUNC(I271*D271,1)</f>
        <v>0</v>
      </c>
      <c r="K271" s="19">
        <f t="shared" si="16"/>
        <v>275.60000000000002</v>
      </c>
      <c r="L271" s="22">
        <f t="shared" si="16"/>
        <v>275.60000000000002</v>
      </c>
      <c r="M271" s="16" t="s">
        <v>42</v>
      </c>
      <c r="N271" s="1" t="s">
        <v>216</v>
      </c>
      <c r="O271" s="1" t="s">
        <v>3285</v>
      </c>
      <c r="P271" s="1" t="s">
        <v>43</v>
      </c>
      <c r="Q271" s="1" t="s">
        <v>43</v>
      </c>
      <c r="R271" s="1" t="s">
        <v>43</v>
      </c>
      <c r="S271">
        <v>3</v>
      </c>
      <c r="T271">
        <v>0</v>
      </c>
      <c r="U271">
        <v>0.01</v>
      </c>
      <c r="AV271" s="1" t="s">
        <v>42</v>
      </c>
      <c r="AW271" s="1" t="s">
        <v>3474</v>
      </c>
      <c r="AX271" s="1" t="s">
        <v>42</v>
      </c>
      <c r="AY271" s="1" t="s">
        <v>42</v>
      </c>
      <c r="AZ271" s="1" t="s">
        <v>42</v>
      </c>
    </row>
    <row r="272" spans="1:52" ht="30" customHeight="1" x14ac:dyDescent="0.3">
      <c r="A272" s="16" t="s">
        <v>3287</v>
      </c>
      <c r="B272" s="16" t="s">
        <v>42</v>
      </c>
      <c r="C272" s="16" t="s">
        <v>42</v>
      </c>
      <c r="D272" s="17"/>
      <c r="E272" s="19"/>
      <c r="F272" s="22">
        <f>TRUNC(SUMIF(N269:N271, N268, F269:F271),0)</f>
        <v>7542</v>
      </c>
      <c r="G272" s="19"/>
      <c r="H272" s="22">
        <f>TRUNC(SUMIF(N269:N271, N268, H269:H271),0)</f>
        <v>13515</v>
      </c>
      <c r="I272" s="19"/>
      <c r="J272" s="22">
        <f>TRUNC(SUMIF(N269:N271, N268, J269:J271),0)</f>
        <v>11120</v>
      </c>
      <c r="K272" s="19"/>
      <c r="L272" s="22">
        <f>F272+H272+J272</f>
        <v>32177</v>
      </c>
      <c r="M272" s="16" t="s">
        <v>42</v>
      </c>
      <c r="N272" s="1" t="s">
        <v>3288</v>
      </c>
      <c r="O272" s="1" t="s">
        <v>3288</v>
      </c>
      <c r="P272" s="1" t="s">
        <v>42</v>
      </c>
      <c r="Q272" s="1" t="s">
        <v>42</v>
      </c>
      <c r="R272" s="1" t="s">
        <v>42</v>
      </c>
      <c r="AV272" s="1" t="s">
        <v>42</v>
      </c>
      <c r="AW272" s="1" t="s">
        <v>42</v>
      </c>
      <c r="AX272" s="1" t="s">
        <v>42</v>
      </c>
      <c r="AY272" s="1" t="s">
        <v>42</v>
      </c>
      <c r="AZ272" s="1" t="s">
        <v>42</v>
      </c>
    </row>
    <row r="273" spans="1:52" ht="30" customHeight="1" x14ac:dyDescent="0.3">
      <c r="A273" s="17"/>
      <c r="B273" s="17"/>
      <c r="C273" s="17"/>
      <c r="D273" s="17"/>
      <c r="E273" s="19"/>
      <c r="F273" s="22"/>
      <c r="G273" s="19"/>
      <c r="H273" s="22"/>
      <c r="I273" s="19"/>
      <c r="J273" s="22"/>
      <c r="K273" s="19"/>
      <c r="L273" s="22"/>
      <c r="M273" s="17"/>
    </row>
    <row r="274" spans="1:52" ht="30" customHeight="1" x14ac:dyDescent="0.3">
      <c r="A274" s="13" t="s">
        <v>3475</v>
      </c>
      <c r="B274" s="14"/>
      <c r="C274" s="14"/>
      <c r="D274" s="14"/>
      <c r="E274" s="18"/>
      <c r="F274" s="21"/>
      <c r="G274" s="18"/>
      <c r="H274" s="21"/>
      <c r="I274" s="18"/>
      <c r="J274" s="21"/>
      <c r="K274" s="18"/>
      <c r="L274" s="21"/>
      <c r="M274" s="15"/>
      <c r="N274" s="1" t="s">
        <v>219</v>
      </c>
    </row>
    <row r="275" spans="1:52" ht="30" customHeight="1" x14ac:dyDescent="0.3">
      <c r="A275" s="16" t="s">
        <v>826</v>
      </c>
      <c r="B275" s="16" t="s">
        <v>845</v>
      </c>
      <c r="C275" s="16" t="s">
        <v>820</v>
      </c>
      <c r="D275" s="17">
        <v>0.28100000000000003</v>
      </c>
      <c r="E275" s="19">
        <f>일위대가목록!E252</f>
        <v>31735</v>
      </c>
      <c r="F275" s="22">
        <f>TRUNC(E275*D275,1)</f>
        <v>8917.5</v>
      </c>
      <c r="G275" s="19">
        <f>일위대가목록!F252</f>
        <v>59020</v>
      </c>
      <c r="H275" s="22">
        <f>TRUNC(G275*D275,1)</f>
        <v>16584.599999999999</v>
      </c>
      <c r="I275" s="19">
        <f>일위대가목록!G252</f>
        <v>29621</v>
      </c>
      <c r="J275" s="22">
        <f>TRUNC(I275*D275,1)</f>
        <v>8323.5</v>
      </c>
      <c r="K275" s="19">
        <f t="shared" ref="K275:L277" si="17">TRUNC(E275+G275+I275,1)</f>
        <v>120376</v>
      </c>
      <c r="L275" s="22">
        <f t="shared" si="17"/>
        <v>33825.599999999999</v>
      </c>
      <c r="M275" s="16" t="s">
        <v>846</v>
      </c>
      <c r="N275" s="1" t="s">
        <v>219</v>
      </c>
      <c r="O275" s="1" t="s">
        <v>847</v>
      </c>
      <c r="P275" s="1" t="s">
        <v>46</v>
      </c>
      <c r="Q275" s="1" t="s">
        <v>43</v>
      </c>
      <c r="R275" s="1" t="s">
        <v>43</v>
      </c>
      <c r="V275">
        <v>1</v>
      </c>
      <c r="AV275" s="1" t="s">
        <v>42</v>
      </c>
      <c r="AW275" s="1" t="s">
        <v>3476</v>
      </c>
      <c r="AX275" s="1" t="s">
        <v>42</v>
      </c>
      <c r="AY275" s="1" t="s">
        <v>42</v>
      </c>
      <c r="AZ275" s="1" t="s">
        <v>42</v>
      </c>
    </row>
    <row r="276" spans="1:52" ht="30" customHeight="1" x14ac:dyDescent="0.3">
      <c r="A276" s="16" t="s">
        <v>858</v>
      </c>
      <c r="B276" s="16" t="s">
        <v>871</v>
      </c>
      <c r="C276" s="16" t="s">
        <v>820</v>
      </c>
      <c r="D276" s="17">
        <v>0.28100000000000003</v>
      </c>
      <c r="E276" s="19">
        <f>일위대가목록!E261</f>
        <v>0</v>
      </c>
      <c r="F276" s="22">
        <f>TRUNC(E276*D276,1)</f>
        <v>0</v>
      </c>
      <c r="G276" s="19">
        <f>일위대가목록!F261</f>
        <v>0</v>
      </c>
      <c r="H276" s="22">
        <f>TRUNC(G276*D276,1)</f>
        <v>0</v>
      </c>
      <c r="I276" s="19">
        <f>일위대가목록!G261</f>
        <v>18939</v>
      </c>
      <c r="J276" s="22">
        <f>TRUNC(I276*D276,1)</f>
        <v>5321.8</v>
      </c>
      <c r="K276" s="19">
        <f t="shared" si="17"/>
        <v>18939</v>
      </c>
      <c r="L276" s="22">
        <f t="shared" si="17"/>
        <v>5321.8</v>
      </c>
      <c r="M276" s="16" t="s">
        <v>872</v>
      </c>
      <c r="N276" s="1" t="s">
        <v>219</v>
      </c>
      <c r="O276" s="1" t="s">
        <v>873</v>
      </c>
      <c r="P276" s="1" t="s">
        <v>46</v>
      </c>
      <c r="Q276" s="1" t="s">
        <v>43</v>
      </c>
      <c r="R276" s="1" t="s">
        <v>43</v>
      </c>
      <c r="AV276" s="1" t="s">
        <v>42</v>
      </c>
      <c r="AW276" s="1" t="s">
        <v>3477</v>
      </c>
      <c r="AX276" s="1" t="s">
        <v>42</v>
      </c>
      <c r="AY276" s="1" t="s">
        <v>42</v>
      </c>
      <c r="AZ276" s="1" t="s">
        <v>42</v>
      </c>
    </row>
    <row r="277" spans="1:52" ht="30" customHeight="1" x14ac:dyDescent="0.3">
      <c r="A277" s="16" t="s">
        <v>3384</v>
      </c>
      <c r="B277" s="16" t="s">
        <v>3469</v>
      </c>
      <c r="C277" s="16" t="s">
        <v>3284</v>
      </c>
      <c r="D277" s="17">
        <v>1</v>
      </c>
      <c r="E277" s="19">
        <f>TRUNC(SUMIF(V275:V277, RIGHTB(O277, 1), L275:L277)*U277, 2)</f>
        <v>338.25</v>
      </c>
      <c r="F277" s="22">
        <f>TRUNC(E277*D277,1)</f>
        <v>338.2</v>
      </c>
      <c r="G277" s="19">
        <v>0</v>
      </c>
      <c r="H277" s="22">
        <f>TRUNC(G277*D277,1)</f>
        <v>0</v>
      </c>
      <c r="I277" s="19">
        <v>0</v>
      </c>
      <c r="J277" s="22">
        <f>TRUNC(I277*D277,1)</f>
        <v>0</v>
      </c>
      <c r="K277" s="19">
        <f t="shared" si="17"/>
        <v>338.2</v>
      </c>
      <c r="L277" s="22">
        <f t="shared" si="17"/>
        <v>338.2</v>
      </c>
      <c r="M277" s="16" t="s">
        <v>42</v>
      </c>
      <c r="N277" s="1" t="s">
        <v>219</v>
      </c>
      <c r="O277" s="1" t="s">
        <v>3285</v>
      </c>
      <c r="P277" s="1" t="s">
        <v>43</v>
      </c>
      <c r="Q277" s="1" t="s">
        <v>43</v>
      </c>
      <c r="R277" s="1" t="s">
        <v>43</v>
      </c>
      <c r="S277">
        <v>3</v>
      </c>
      <c r="T277">
        <v>0</v>
      </c>
      <c r="U277">
        <v>0.01</v>
      </c>
      <c r="AV277" s="1" t="s">
        <v>42</v>
      </c>
      <c r="AW277" s="1" t="s">
        <v>3478</v>
      </c>
      <c r="AX277" s="1" t="s">
        <v>42</v>
      </c>
      <c r="AY277" s="1" t="s">
        <v>42</v>
      </c>
      <c r="AZ277" s="1" t="s">
        <v>42</v>
      </c>
    </row>
    <row r="278" spans="1:52" ht="30" customHeight="1" x14ac:dyDescent="0.3">
      <c r="A278" s="16" t="s">
        <v>3287</v>
      </c>
      <c r="B278" s="16" t="s">
        <v>42</v>
      </c>
      <c r="C278" s="16" t="s">
        <v>42</v>
      </c>
      <c r="D278" s="17"/>
      <c r="E278" s="19"/>
      <c r="F278" s="22">
        <f>TRUNC(SUMIF(N275:N277, N274, F275:F277),0)</f>
        <v>9255</v>
      </c>
      <c r="G278" s="19"/>
      <c r="H278" s="22">
        <f>TRUNC(SUMIF(N275:N277, N274, H275:H277),0)</f>
        <v>16584</v>
      </c>
      <c r="I278" s="19"/>
      <c r="J278" s="22">
        <f>TRUNC(SUMIF(N275:N277, N274, J275:J277),0)</f>
        <v>13645</v>
      </c>
      <c r="K278" s="19"/>
      <c r="L278" s="22">
        <f>F278+H278+J278</f>
        <v>39484</v>
      </c>
      <c r="M278" s="16" t="s">
        <v>42</v>
      </c>
      <c r="N278" s="1" t="s">
        <v>3288</v>
      </c>
      <c r="O278" s="1" t="s">
        <v>3288</v>
      </c>
      <c r="P278" s="1" t="s">
        <v>42</v>
      </c>
      <c r="Q278" s="1" t="s">
        <v>42</v>
      </c>
      <c r="R278" s="1" t="s">
        <v>42</v>
      </c>
      <c r="AV278" s="1" t="s">
        <v>42</v>
      </c>
      <c r="AW278" s="1" t="s">
        <v>42</v>
      </c>
      <c r="AX278" s="1" t="s">
        <v>42</v>
      </c>
      <c r="AY278" s="1" t="s">
        <v>42</v>
      </c>
      <c r="AZ278" s="1" t="s">
        <v>42</v>
      </c>
    </row>
    <row r="279" spans="1:52" ht="30" customHeight="1" x14ac:dyDescent="0.3">
      <c r="A279" s="17"/>
      <c r="B279" s="17"/>
      <c r="C279" s="17"/>
      <c r="D279" s="17"/>
      <c r="E279" s="19"/>
      <c r="F279" s="22"/>
      <c r="G279" s="19"/>
      <c r="H279" s="22"/>
      <c r="I279" s="19"/>
      <c r="J279" s="22"/>
      <c r="K279" s="19"/>
      <c r="L279" s="22"/>
      <c r="M279" s="17"/>
    </row>
    <row r="280" spans="1:52" ht="30" customHeight="1" x14ac:dyDescent="0.3">
      <c r="A280" s="13" t="s">
        <v>3479</v>
      </c>
      <c r="B280" s="14"/>
      <c r="C280" s="14"/>
      <c r="D280" s="14"/>
      <c r="E280" s="18"/>
      <c r="F280" s="21"/>
      <c r="G280" s="18"/>
      <c r="H280" s="21"/>
      <c r="I280" s="18"/>
      <c r="J280" s="21"/>
      <c r="K280" s="18"/>
      <c r="L280" s="21"/>
      <c r="M280" s="15"/>
      <c r="N280" s="1" t="s">
        <v>221</v>
      </c>
    </row>
    <row r="281" spans="1:52" ht="30" customHeight="1" x14ac:dyDescent="0.3">
      <c r="A281" s="16" t="s">
        <v>826</v>
      </c>
      <c r="B281" s="16" t="s">
        <v>845</v>
      </c>
      <c r="C281" s="16" t="s">
        <v>820</v>
      </c>
      <c r="D281" s="17">
        <v>0.30499999999999999</v>
      </c>
      <c r="E281" s="19">
        <f>일위대가목록!E252</f>
        <v>31735</v>
      </c>
      <c r="F281" s="22">
        <f>TRUNC(E281*D281,1)</f>
        <v>9679.1</v>
      </c>
      <c r="G281" s="19">
        <f>일위대가목록!F252</f>
        <v>59020</v>
      </c>
      <c r="H281" s="22">
        <f>TRUNC(G281*D281,1)</f>
        <v>18001.099999999999</v>
      </c>
      <c r="I281" s="19">
        <f>일위대가목록!G252</f>
        <v>29621</v>
      </c>
      <c r="J281" s="22">
        <f>TRUNC(I281*D281,1)</f>
        <v>9034.4</v>
      </c>
      <c r="K281" s="19">
        <f t="shared" ref="K281:L283" si="18">TRUNC(E281+G281+I281,1)</f>
        <v>120376</v>
      </c>
      <c r="L281" s="22">
        <f t="shared" si="18"/>
        <v>36714.6</v>
      </c>
      <c r="M281" s="16" t="s">
        <v>846</v>
      </c>
      <c r="N281" s="1" t="s">
        <v>221</v>
      </c>
      <c r="O281" s="1" t="s">
        <v>847</v>
      </c>
      <c r="P281" s="1" t="s">
        <v>46</v>
      </c>
      <c r="Q281" s="1" t="s">
        <v>43</v>
      </c>
      <c r="R281" s="1" t="s">
        <v>43</v>
      </c>
      <c r="V281">
        <v>1</v>
      </c>
      <c r="AV281" s="1" t="s">
        <v>42</v>
      </c>
      <c r="AW281" s="1" t="s">
        <v>3480</v>
      </c>
      <c r="AX281" s="1" t="s">
        <v>42</v>
      </c>
      <c r="AY281" s="1" t="s">
        <v>42</v>
      </c>
      <c r="AZ281" s="1" t="s">
        <v>42</v>
      </c>
    </row>
    <row r="282" spans="1:52" ht="30" customHeight="1" x14ac:dyDescent="0.3">
      <c r="A282" s="16" t="s">
        <v>858</v>
      </c>
      <c r="B282" s="16" t="s">
        <v>871</v>
      </c>
      <c r="C282" s="16" t="s">
        <v>820</v>
      </c>
      <c r="D282" s="17">
        <v>0.28100000000000003</v>
      </c>
      <c r="E282" s="19">
        <f>일위대가목록!E261</f>
        <v>0</v>
      </c>
      <c r="F282" s="22">
        <f>TRUNC(E282*D282,1)</f>
        <v>0</v>
      </c>
      <c r="G282" s="19">
        <f>일위대가목록!F261</f>
        <v>0</v>
      </c>
      <c r="H282" s="22">
        <f>TRUNC(G282*D282,1)</f>
        <v>0</v>
      </c>
      <c r="I282" s="19">
        <f>일위대가목록!G261</f>
        <v>18939</v>
      </c>
      <c r="J282" s="22">
        <f>TRUNC(I282*D282,1)</f>
        <v>5321.8</v>
      </c>
      <c r="K282" s="19">
        <f t="shared" si="18"/>
        <v>18939</v>
      </c>
      <c r="L282" s="22">
        <f t="shared" si="18"/>
        <v>5321.8</v>
      </c>
      <c r="M282" s="16" t="s">
        <v>872</v>
      </c>
      <c r="N282" s="1" t="s">
        <v>221</v>
      </c>
      <c r="O282" s="1" t="s">
        <v>873</v>
      </c>
      <c r="P282" s="1" t="s">
        <v>46</v>
      </c>
      <c r="Q282" s="1" t="s">
        <v>43</v>
      </c>
      <c r="R282" s="1" t="s">
        <v>43</v>
      </c>
      <c r="AV282" s="1" t="s">
        <v>42</v>
      </c>
      <c r="AW282" s="1" t="s">
        <v>3481</v>
      </c>
      <c r="AX282" s="1" t="s">
        <v>42</v>
      </c>
      <c r="AY282" s="1" t="s">
        <v>42</v>
      </c>
      <c r="AZ282" s="1" t="s">
        <v>42</v>
      </c>
    </row>
    <row r="283" spans="1:52" ht="30" customHeight="1" x14ac:dyDescent="0.3">
      <c r="A283" s="16" t="s">
        <v>3384</v>
      </c>
      <c r="B283" s="16" t="s">
        <v>3469</v>
      </c>
      <c r="C283" s="16" t="s">
        <v>3284</v>
      </c>
      <c r="D283" s="17">
        <v>1</v>
      </c>
      <c r="E283" s="19">
        <f>TRUNC(SUMIF(V281:V283, RIGHTB(O283, 1), L281:L283)*U283, 2)</f>
        <v>367.14</v>
      </c>
      <c r="F283" s="22">
        <f>TRUNC(E283*D283,1)</f>
        <v>367.1</v>
      </c>
      <c r="G283" s="19">
        <v>0</v>
      </c>
      <c r="H283" s="22">
        <f>TRUNC(G283*D283,1)</f>
        <v>0</v>
      </c>
      <c r="I283" s="19">
        <v>0</v>
      </c>
      <c r="J283" s="22">
        <f>TRUNC(I283*D283,1)</f>
        <v>0</v>
      </c>
      <c r="K283" s="19">
        <f t="shared" si="18"/>
        <v>367.1</v>
      </c>
      <c r="L283" s="22">
        <f t="shared" si="18"/>
        <v>367.1</v>
      </c>
      <c r="M283" s="16" t="s">
        <v>42</v>
      </c>
      <c r="N283" s="1" t="s">
        <v>221</v>
      </c>
      <c r="O283" s="1" t="s">
        <v>3285</v>
      </c>
      <c r="P283" s="1" t="s">
        <v>43</v>
      </c>
      <c r="Q283" s="1" t="s">
        <v>43</v>
      </c>
      <c r="R283" s="1" t="s">
        <v>43</v>
      </c>
      <c r="S283">
        <v>3</v>
      </c>
      <c r="T283">
        <v>0</v>
      </c>
      <c r="U283">
        <v>0.01</v>
      </c>
      <c r="AV283" s="1" t="s">
        <v>42</v>
      </c>
      <c r="AW283" s="1" t="s">
        <v>3482</v>
      </c>
      <c r="AX283" s="1" t="s">
        <v>42</v>
      </c>
      <c r="AY283" s="1" t="s">
        <v>42</v>
      </c>
      <c r="AZ283" s="1" t="s">
        <v>42</v>
      </c>
    </row>
    <row r="284" spans="1:52" ht="30" customHeight="1" x14ac:dyDescent="0.3">
      <c r="A284" s="16" t="s">
        <v>3287</v>
      </c>
      <c r="B284" s="16" t="s">
        <v>42</v>
      </c>
      <c r="C284" s="16" t="s">
        <v>42</v>
      </c>
      <c r="D284" s="17"/>
      <c r="E284" s="19"/>
      <c r="F284" s="22">
        <f>TRUNC(SUMIF(N281:N283, N280, F281:F283),0)</f>
        <v>10046</v>
      </c>
      <c r="G284" s="19"/>
      <c r="H284" s="22">
        <f>TRUNC(SUMIF(N281:N283, N280, H281:H283),0)</f>
        <v>18001</v>
      </c>
      <c r="I284" s="19"/>
      <c r="J284" s="22">
        <f>TRUNC(SUMIF(N281:N283, N280, J281:J283),0)</f>
        <v>14356</v>
      </c>
      <c r="K284" s="19"/>
      <c r="L284" s="22">
        <f>F284+H284+J284</f>
        <v>42403</v>
      </c>
      <c r="M284" s="16" t="s">
        <v>42</v>
      </c>
      <c r="N284" s="1" t="s">
        <v>3288</v>
      </c>
      <c r="O284" s="1" t="s">
        <v>3288</v>
      </c>
      <c r="P284" s="1" t="s">
        <v>42</v>
      </c>
      <c r="Q284" s="1" t="s">
        <v>42</v>
      </c>
      <c r="R284" s="1" t="s">
        <v>42</v>
      </c>
      <c r="AV284" s="1" t="s">
        <v>42</v>
      </c>
      <c r="AW284" s="1" t="s">
        <v>42</v>
      </c>
      <c r="AX284" s="1" t="s">
        <v>42</v>
      </c>
      <c r="AY284" s="1" t="s">
        <v>42</v>
      </c>
      <c r="AZ284" s="1" t="s">
        <v>42</v>
      </c>
    </row>
    <row r="285" spans="1:52" ht="30" customHeight="1" x14ac:dyDescent="0.3">
      <c r="A285" s="17"/>
      <c r="B285" s="17"/>
      <c r="C285" s="17"/>
      <c r="D285" s="17"/>
      <c r="E285" s="19"/>
      <c r="F285" s="22"/>
      <c r="G285" s="19"/>
      <c r="H285" s="22"/>
      <c r="I285" s="19"/>
      <c r="J285" s="22"/>
      <c r="K285" s="19"/>
      <c r="L285" s="22"/>
      <c r="M285" s="17"/>
    </row>
    <row r="286" spans="1:52" ht="30" customHeight="1" x14ac:dyDescent="0.3">
      <c r="A286" s="13" t="s">
        <v>3483</v>
      </c>
      <c r="B286" s="14"/>
      <c r="C286" s="14"/>
      <c r="D286" s="14"/>
      <c r="E286" s="18"/>
      <c r="F286" s="21"/>
      <c r="G286" s="18"/>
      <c r="H286" s="21"/>
      <c r="I286" s="18"/>
      <c r="J286" s="21"/>
      <c r="K286" s="18"/>
      <c r="L286" s="21"/>
      <c r="M286" s="15"/>
      <c r="N286" s="1" t="s">
        <v>224</v>
      </c>
    </row>
    <row r="287" spans="1:52" ht="30" customHeight="1" x14ac:dyDescent="0.3">
      <c r="A287" s="16" t="s">
        <v>826</v>
      </c>
      <c r="B287" s="16" t="s">
        <v>845</v>
      </c>
      <c r="C287" s="16" t="s">
        <v>820</v>
      </c>
      <c r="D287" s="17">
        <v>0.26700000000000002</v>
      </c>
      <c r="E287" s="19">
        <f>일위대가목록!E252</f>
        <v>31735</v>
      </c>
      <c r="F287" s="22">
        <f>TRUNC(E287*D287,1)</f>
        <v>8473.2000000000007</v>
      </c>
      <c r="G287" s="19">
        <f>일위대가목록!F252</f>
        <v>59020</v>
      </c>
      <c r="H287" s="22">
        <f>TRUNC(G287*D287,1)</f>
        <v>15758.3</v>
      </c>
      <c r="I287" s="19">
        <f>일위대가목록!G252</f>
        <v>29621</v>
      </c>
      <c r="J287" s="22">
        <f>TRUNC(I287*D287,1)</f>
        <v>7908.8</v>
      </c>
      <c r="K287" s="19">
        <f t="shared" ref="K287:L289" si="19">TRUNC(E287+G287+I287,1)</f>
        <v>120376</v>
      </c>
      <c r="L287" s="22">
        <f t="shared" si="19"/>
        <v>32140.3</v>
      </c>
      <c r="M287" s="16" t="s">
        <v>846</v>
      </c>
      <c r="N287" s="1" t="s">
        <v>224</v>
      </c>
      <c r="O287" s="1" t="s">
        <v>847</v>
      </c>
      <c r="P287" s="1" t="s">
        <v>46</v>
      </c>
      <c r="Q287" s="1" t="s">
        <v>43</v>
      </c>
      <c r="R287" s="1" t="s">
        <v>43</v>
      </c>
      <c r="V287">
        <v>1</v>
      </c>
      <c r="AV287" s="1" t="s">
        <v>42</v>
      </c>
      <c r="AW287" s="1" t="s">
        <v>3484</v>
      </c>
      <c r="AX287" s="1" t="s">
        <v>42</v>
      </c>
      <c r="AY287" s="1" t="s">
        <v>42</v>
      </c>
      <c r="AZ287" s="1" t="s">
        <v>42</v>
      </c>
    </row>
    <row r="288" spans="1:52" ht="30" customHeight="1" x14ac:dyDescent="0.3">
      <c r="A288" s="16" t="s">
        <v>858</v>
      </c>
      <c r="B288" s="16" t="s">
        <v>871</v>
      </c>
      <c r="C288" s="16" t="s">
        <v>820</v>
      </c>
      <c r="D288" s="17">
        <v>0.26700000000000002</v>
      </c>
      <c r="E288" s="19">
        <f>일위대가목록!E261</f>
        <v>0</v>
      </c>
      <c r="F288" s="22">
        <f>TRUNC(E288*D288,1)</f>
        <v>0</v>
      </c>
      <c r="G288" s="19">
        <f>일위대가목록!F261</f>
        <v>0</v>
      </c>
      <c r="H288" s="22">
        <f>TRUNC(G288*D288,1)</f>
        <v>0</v>
      </c>
      <c r="I288" s="19">
        <f>일위대가목록!G261</f>
        <v>18939</v>
      </c>
      <c r="J288" s="22">
        <f>TRUNC(I288*D288,1)</f>
        <v>5056.7</v>
      </c>
      <c r="K288" s="19">
        <f t="shared" si="19"/>
        <v>18939</v>
      </c>
      <c r="L288" s="22">
        <f t="shared" si="19"/>
        <v>5056.7</v>
      </c>
      <c r="M288" s="16" t="s">
        <v>872</v>
      </c>
      <c r="N288" s="1" t="s">
        <v>224</v>
      </c>
      <c r="O288" s="1" t="s">
        <v>873</v>
      </c>
      <c r="P288" s="1" t="s">
        <v>46</v>
      </c>
      <c r="Q288" s="1" t="s">
        <v>43</v>
      </c>
      <c r="R288" s="1" t="s">
        <v>43</v>
      </c>
      <c r="AV288" s="1" t="s">
        <v>42</v>
      </c>
      <c r="AW288" s="1" t="s">
        <v>3485</v>
      </c>
      <c r="AX288" s="1" t="s">
        <v>42</v>
      </c>
      <c r="AY288" s="1" t="s">
        <v>42</v>
      </c>
      <c r="AZ288" s="1" t="s">
        <v>42</v>
      </c>
    </row>
    <row r="289" spans="1:52" ht="30" customHeight="1" x14ac:dyDescent="0.3">
      <c r="A289" s="16" t="s">
        <v>3384</v>
      </c>
      <c r="B289" s="16" t="s">
        <v>3486</v>
      </c>
      <c r="C289" s="16" t="s">
        <v>3284</v>
      </c>
      <c r="D289" s="17">
        <v>1</v>
      </c>
      <c r="E289" s="19">
        <f>TRUNC(SUMIF(V287:V289, RIGHTB(O289, 1), L287:L289)*U289, 2)</f>
        <v>642.79999999999995</v>
      </c>
      <c r="F289" s="22">
        <f>TRUNC(E289*D289,1)</f>
        <v>642.79999999999995</v>
      </c>
      <c r="G289" s="19">
        <v>0</v>
      </c>
      <c r="H289" s="22">
        <f>TRUNC(G289*D289,1)</f>
        <v>0</v>
      </c>
      <c r="I289" s="19">
        <v>0</v>
      </c>
      <c r="J289" s="22">
        <f>TRUNC(I289*D289,1)</f>
        <v>0</v>
      </c>
      <c r="K289" s="19">
        <f t="shared" si="19"/>
        <v>642.79999999999995</v>
      </c>
      <c r="L289" s="22">
        <f t="shared" si="19"/>
        <v>642.79999999999995</v>
      </c>
      <c r="M289" s="16" t="s">
        <v>42</v>
      </c>
      <c r="N289" s="1" t="s">
        <v>224</v>
      </c>
      <c r="O289" s="1" t="s">
        <v>3285</v>
      </c>
      <c r="P289" s="1" t="s">
        <v>43</v>
      </c>
      <c r="Q289" s="1" t="s">
        <v>43</v>
      </c>
      <c r="R289" s="1" t="s">
        <v>43</v>
      </c>
      <c r="S289">
        <v>3</v>
      </c>
      <c r="T289">
        <v>0</v>
      </c>
      <c r="U289">
        <v>0.02</v>
      </c>
      <c r="AV289" s="1" t="s">
        <v>42</v>
      </c>
      <c r="AW289" s="1" t="s">
        <v>3487</v>
      </c>
      <c r="AX289" s="1" t="s">
        <v>42</v>
      </c>
      <c r="AY289" s="1" t="s">
        <v>42</v>
      </c>
      <c r="AZ289" s="1" t="s">
        <v>42</v>
      </c>
    </row>
    <row r="290" spans="1:52" ht="30" customHeight="1" x14ac:dyDescent="0.3">
      <c r="A290" s="16" t="s">
        <v>3287</v>
      </c>
      <c r="B290" s="16" t="s">
        <v>42</v>
      </c>
      <c r="C290" s="16" t="s">
        <v>42</v>
      </c>
      <c r="D290" s="17"/>
      <c r="E290" s="19"/>
      <c r="F290" s="22">
        <f>TRUNC(SUMIF(N287:N289, N286, F287:F289),0)</f>
        <v>9116</v>
      </c>
      <c r="G290" s="19"/>
      <c r="H290" s="22">
        <f>TRUNC(SUMIF(N287:N289, N286, H287:H289),0)</f>
        <v>15758</v>
      </c>
      <c r="I290" s="19"/>
      <c r="J290" s="22">
        <f>TRUNC(SUMIF(N287:N289, N286, J287:J289),0)</f>
        <v>12965</v>
      </c>
      <c r="K290" s="19"/>
      <c r="L290" s="22">
        <f>F290+H290+J290</f>
        <v>37839</v>
      </c>
      <c r="M290" s="16" t="s">
        <v>42</v>
      </c>
      <c r="N290" s="1" t="s">
        <v>3288</v>
      </c>
      <c r="O290" s="1" t="s">
        <v>3288</v>
      </c>
      <c r="P290" s="1" t="s">
        <v>42</v>
      </c>
      <c r="Q290" s="1" t="s">
        <v>42</v>
      </c>
      <c r="R290" s="1" t="s">
        <v>42</v>
      </c>
      <c r="AV290" s="1" t="s">
        <v>42</v>
      </c>
      <c r="AW290" s="1" t="s">
        <v>42</v>
      </c>
      <c r="AX290" s="1" t="s">
        <v>42</v>
      </c>
      <c r="AY290" s="1" t="s">
        <v>42</v>
      </c>
      <c r="AZ290" s="1" t="s">
        <v>42</v>
      </c>
    </row>
    <row r="291" spans="1:52" ht="30" customHeight="1" x14ac:dyDescent="0.3">
      <c r="A291" s="17"/>
      <c r="B291" s="17"/>
      <c r="C291" s="17"/>
      <c r="D291" s="17"/>
      <c r="E291" s="19"/>
      <c r="F291" s="22"/>
      <c r="G291" s="19"/>
      <c r="H291" s="22"/>
      <c r="I291" s="19"/>
      <c r="J291" s="22"/>
      <c r="K291" s="19"/>
      <c r="L291" s="22"/>
      <c r="M291" s="17"/>
    </row>
    <row r="292" spans="1:52" ht="30" customHeight="1" x14ac:dyDescent="0.3">
      <c r="A292" s="13" t="s">
        <v>3488</v>
      </c>
      <c r="B292" s="14"/>
      <c r="C292" s="14"/>
      <c r="D292" s="14"/>
      <c r="E292" s="18"/>
      <c r="F292" s="21"/>
      <c r="G292" s="18"/>
      <c r="H292" s="21"/>
      <c r="I292" s="18"/>
      <c r="J292" s="21"/>
      <c r="K292" s="18"/>
      <c r="L292" s="21"/>
      <c r="M292" s="15"/>
      <c r="N292" s="1" t="s">
        <v>226</v>
      </c>
    </row>
    <row r="293" spans="1:52" ht="30" customHeight="1" x14ac:dyDescent="0.3">
      <c r="A293" s="16" t="s">
        <v>826</v>
      </c>
      <c r="B293" s="16" t="s">
        <v>845</v>
      </c>
      <c r="C293" s="16" t="s">
        <v>820</v>
      </c>
      <c r="D293" s="17">
        <v>0.28599999999999998</v>
      </c>
      <c r="E293" s="19">
        <f>일위대가목록!E252</f>
        <v>31735</v>
      </c>
      <c r="F293" s="22">
        <f>TRUNC(E293*D293,1)</f>
        <v>9076.2000000000007</v>
      </c>
      <c r="G293" s="19">
        <f>일위대가목록!F252</f>
        <v>59020</v>
      </c>
      <c r="H293" s="22">
        <f>TRUNC(G293*D293,1)</f>
        <v>16879.7</v>
      </c>
      <c r="I293" s="19">
        <f>일위대가목록!G252</f>
        <v>29621</v>
      </c>
      <c r="J293" s="22">
        <f>TRUNC(I293*D293,1)</f>
        <v>8471.6</v>
      </c>
      <c r="K293" s="19">
        <f t="shared" ref="K293:L295" si="20">TRUNC(E293+G293+I293,1)</f>
        <v>120376</v>
      </c>
      <c r="L293" s="22">
        <f t="shared" si="20"/>
        <v>34427.5</v>
      </c>
      <c r="M293" s="16" t="s">
        <v>846</v>
      </c>
      <c r="N293" s="1" t="s">
        <v>226</v>
      </c>
      <c r="O293" s="1" t="s">
        <v>847</v>
      </c>
      <c r="P293" s="1" t="s">
        <v>46</v>
      </c>
      <c r="Q293" s="1" t="s">
        <v>43</v>
      </c>
      <c r="R293" s="1" t="s">
        <v>43</v>
      </c>
      <c r="V293">
        <v>1</v>
      </c>
      <c r="AV293" s="1" t="s">
        <v>42</v>
      </c>
      <c r="AW293" s="1" t="s">
        <v>3489</v>
      </c>
      <c r="AX293" s="1" t="s">
        <v>42</v>
      </c>
      <c r="AY293" s="1" t="s">
        <v>42</v>
      </c>
      <c r="AZ293" s="1" t="s">
        <v>42</v>
      </c>
    </row>
    <row r="294" spans="1:52" ht="30" customHeight="1" x14ac:dyDescent="0.3">
      <c r="A294" s="16" t="s">
        <v>858</v>
      </c>
      <c r="B294" s="16" t="s">
        <v>871</v>
      </c>
      <c r="C294" s="16" t="s">
        <v>820</v>
      </c>
      <c r="D294" s="17">
        <v>0.28599999999999998</v>
      </c>
      <c r="E294" s="19">
        <f>일위대가목록!E261</f>
        <v>0</v>
      </c>
      <c r="F294" s="22">
        <f>TRUNC(E294*D294,1)</f>
        <v>0</v>
      </c>
      <c r="G294" s="19">
        <f>일위대가목록!F261</f>
        <v>0</v>
      </c>
      <c r="H294" s="22">
        <f>TRUNC(G294*D294,1)</f>
        <v>0</v>
      </c>
      <c r="I294" s="19">
        <f>일위대가목록!G261</f>
        <v>18939</v>
      </c>
      <c r="J294" s="22">
        <f>TRUNC(I294*D294,1)</f>
        <v>5416.5</v>
      </c>
      <c r="K294" s="19">
        <f t="shared" si="20"/>
        <v>18939</v>
      </c>
      <c r="L294" s="22">
        <f t="shared" si="20"/>
        <v>5416.5</v>
      </c>
      <c r="M294" s="16" t="s">
        <v>872</v>
      </c>
      <c r="N294" s="1" t="s">
        <v>226</v>
      </c>
      <c r="O294" s="1" t="s">
        <v>873</v>
      </c>
      <c r="P294" s="1" t="s">
        <v>46</v>
      </c>
      <c r="Q294" s="1" t="s">
        <v>43</v>
      </c>
      <c r="R294" s="1" t="s">
        <v>43</v>
      </c>
      <c r="AV294" s="1" t="s">
        <v>42</v>
      </c>
      <c r="AW294" s="1" t="s">
        <v>3490</v>
      </c>
      <c r="AX294" s="1" t="s">
        <v>42</v>
      </c>
      <c r="AY294" s="1" t="s">
        <v>42</v>
      </c>
      <c r="AZ294" s="1" t="s">
        <v>42</v>
      </c>
    </row>
    <row r="295" spans="1:52" ht="30" customHeight="1" x14ac:dyDescent="0.3">
      <c r="A295" s="16" t="s">
        <v>3384</v>
      </c>
      <c r="B295" s="16" t="s">
        <v>3486</v>
      </c>
      <c r="C295" s="16" t="s">
        <v>3284</v>
      </c>
      <c r="D295" s="17">
        <v>1</v>
      </c>
      <c r="E295" s="19">
        <f>TRUNC(SUMIF(V293:V295, RIGHTB(O295, 1), L293:L295)*U295, 2)</f>
        <v>688.55</v>
      </c>
      <c r="F295" s="22">
        <f>TRUNC(E295*D295,1)</f>
        <v>688.5</v>
      </c>
      <c r="G295" s="19">
        <v>0</v>
      </c>
      <c r="H295" s="22">
        <f>TRUNC(G295*D295,1)</f>
        <v>0</v>
      </c>
      <c r="I295" s="19">
        <v>0</v>
      </c>
      <c r="J295" s="22">
        <f>TRUNC(I295*D295,1)</f>
        <v>0</v>
      </c>
      <c r="K295" s="19">
        <f t="shared" si="20"/>
        <v>688.5</v>
      </c>
      <c r="L295" s="22">
        <f t="shared" si="20"/>
        <v>688.5</v>
      </c>
      <c r="M295" s="16" t="s">
        <v>42</v>
      </c>
      <c r="N295" s="1" t="s">
        <v>226</v>
      </c>
      <c r="O295" s="1" t="s">
        <v>3285</v>
      </c>
      <c r="P295" s="1" t="s">
        <v>43</v>
      </c>
      <c r="Q295" s="1" t="s">
        <v>43</v>
      </c>
      <c r="R295" s="1" t="s">
        <v>43</v>
      </c>
      <c r="S295">
        <v>3</v>
      </c>
      <c r="T295">
        <v>0</v>
      </c>
      <c r="U295">
        <v>0.02</v>
      </c>
      <c r="AV295" s="1" t="s">
        <v>42</v>
      </c>
      <c r="AW295" s="1" t="s">
        <v>3491</v>
      </c>
      <c r="AX295" s="1" t="s">
        <v>42</v>
      </c>
      <c r="AY295" s="1" t="s">
        <v>42</v>
      </c>
      <c r="AZ295" s="1" t="s">
        <v>42</v>
      </c>
    </row>
    <row r="296" spans="1:52" ht="30" customHeight="1" x14ac:dyDescent="0.3">
      <c r="A296" s="16" t="s">
        <v>3287</v>
      </c>
      <c r="B296" s="16" t="s">
        <v>42</v>
      </c>
      <c r="C296" s="16" t="s">
        <v>42</v>
      </c>
      <c r="D296" s="17"/>
      <c r="E296" s="19"/>
      <c r="F296" s="22">
        <f>TRUNC(SUMIF(N293:N295, N292, F293:F295),0)</f>
        <v>9764</v>
      </c>
      <c r="G296" s="19"/>
      <c r="H296" s="22">
        <f>TRUNC(SUMIF(N293:N295, N292, H293:H295),0)</f>
        <v>16879</v>
      </c>
      <c r="I296" s="19"/>
      <c r="J296" s="22">
        <f>TRUNC(SUMIF(N293:N295, N292, J293:J295),0)</f>
        <v>13888</v>
      </c>
      <c r="K296" s="19"/>
      <c r="L296" s="22">
        <f>F296+H296+J296</f>
        <v>40531</v>
      </c>
      <c r="M296" s="16" t="s">
        <v>42</v>
      </c>
      <c r="N296" s="1" t="s">
        <v>3288</v>
      </c>
      <c r="O296" s="1" t="s">
        <v>3288</v>
      </c>
      <c r="P296" s="1" t="s">
        <v>42</v>
      </c>
      <c r="Q296" s="1" t="s">
        <v>42</v>
      </c>
      <c r="R296" s="1" t="s">
        <v>42</v>
      </c>
      <c r="AV296" s="1" t="s">
        <v>42</v>
      </c>
      <c r="AW296" s="1" t="s">
        <v>42</v>
      </c>
      <c r="AX296" s="1" t="s">
        <v>42</v>
      </c>
      <c r="AY296" s="1" t="s">
        <v>42</v>
      </c>
      <c r="AZ296" s="1" t="s">
        <v>42</v>
      </c>
    </row>
    <row r="297" spans="1:52" ht="30" customHeight="1" x14ac:dyDescent="0.3">
      <c r="A297" s="17"/>
      <c r="B297" s="17"/>
      <c r="C297" s="17"/>
      <c r="D297" s="17"/>
      <c r="E297" s="19"/>
      <c r="F297" s="22"/>
      <c r="G297" s="19"/>
      <c r="H297" s="22"/>
      <c r="I297" s="19"/>
      <c r="J297" s="22"/>
      <c r="K297" s="19"/>
      <c r="L297" s="22"/>
      <c r="M297" s="17"/>
    </row>
    <row r="298" spans="1:52" ht="30" customHeight="1" x14ac:dyDescent="0.3">
      <c r="A298" s="13" t="s">
        <v>3492</v>
      </c>
      <c r="B298" s="14"/>
      <c r="C298" s="14"/>
      <c r="D298" s="14"/>
      <c r="E298" s="18"/>
      <c r="F298" s="21"/>
      <c r="G298" s="18"/>
      <c r="H298" s="21"/>
      <c r="I298" s="18"/>
      <c r="J298" s="21"/>
      <c r="K298" s="18"/>
      <c r="L298" s="21"/>
      <c r="M298" s="15"/>
      <c r="N298" s="1" t="s">
        <v>229</v>
      </c>
    </row>
    <row r="299" spans="1:52" ht="30" customHeight="1" x14ac:dyDescent="0.3">
      <c r="A299" s="16" t="s">
        <v>826</v>
      </c>
      <c r="B299" s="16" t="s">
        <v>845</v>
      </c>
      <c r="C299" s="16" t="s">
        <v>820</v>
      </c>
      <c r="D299" s="17">
        <v>0.35599999999999998</v>
      </c>
      <c r="E299" s="19">
        <f>일위대가목록!E252</f>
        <v>31735</v>
      </c>
      <c r="F299" s="22">
        <f>TRUNC(E299*D299,1)</f>
        <v>11297.6</v>
      </c>
      <c r="G299" s="19">
        <f>일위대가목록!F252</f>
        <v>59020</v>
      </c>
      <c r="H299" s="22">
        <f>TRUNC(G299*D299,1)</f>
        <v>21011.1</v>
      </c>
      <c r="I299" s="19">
        <f>일위대가목록!G252</f>
        <v>29621</v>
      </c>
      <c r="J299" s="22">
        <f>TRUNC(I299*D299,1)</f>
        <v>10545</v>
      </c>
      <c r="K299" s="19">
        <f t="shared" ref="K299:L301" si="21">TRUNC(E299+G299+I299,1)</f>
        <v>120376</v>
      </c>
      <c r="L299" s="22">
        <f t="shared" si="21"/>
        <v>42853.7</v>
      </c>
      <c r="M299" s="16" t="s">
        <v>846</v>
      </c>
      <c r="N299" s="1" t="s">
        <v>229</v>
      </c>
      <c r="O299" s="1" t="s">
        <v>847</v>
      </c>
      <c r="P299" s="1" t="s">
        <v>46</v>
      </c>
      <c r="Q299" s="1" t="s">
        <v>43</v>
      </c>
      <c r="R299" s="1" t="s">
        <v>43</v>
      </c>
      <c r="V299">
        <v>1</v>
      </c>
      <c r="AV299" s="1" t="s">
        <v>42</v>
      </c>
      <c r="AW299" s="1" t="s">
        <v>3493</v>
      </c>
      <c r="AX299" s="1" t="s">
        <v>42</v>
      </c>
      <c r="AY299" s="1" t="s">
        <v>42</v>
      </c>
      <c r="AZ299" s="1" t="s">
        <v>42</v>
      </c>
    </row>
    <row r="300" spans="1:52" ht="30" customHeight="1" x14ac:dyDescent="0.3">
      <c r="A300" s="16" t="s">
        <v>858</v>
      </c>
      <c r="B300" s="16" t="s">
        <v>871</v>
      </c>
      <c r="C300" s="16" t="s">
        <v>820</v>
      </c>
      <c r="D300" s="17">
        <v>0.35599999999999998</v>
      </c>
      <c r="E300" s="19">
        <f>일위대가목록!E261</f>
        <v>0</v>
      </c>
      <c r="F300" s="22">
        <f>TRUNC(E300*D300,1)</f>
        <v>0</v>
      </c>
      <c r="G300" s="19">
        <f>일위대가목록!F261</f>
        <v>0</v>
      </c>
      <c r="H300" s="22">
        <f>TRUNC(G300*D300,1)</f>
        <v>0</v>
      </c>
      <c r="I300" s="19">
        <f>일위대가목록!G261</f>
        <v>18939</v>
      </c>
      <c r="J300" s="22">
        <f>TRUNC(I300*D300,1)</f>
        <v>6742.2</v>
      </c>
      <c r="K300" s="19">
        <f t="shared" si="21"/>
        <v>18939</v>
      </c>
      <c r="L300" s="22">
        <f t="shared" si="21"/>
        <v>6742.2</v>
      </c>
      <c r="M300" s="16" t="s">
        <v>872</v>
      </c>
      <c r="N300" s="1" t="s">
        <v>229</v>
      </c>
      <c r="O300" s="1" t="s">
        <v>873</v>
      </c>
      <c r="P300" s="1" t="s">
        <v>46</v>
      </c>
      <c r="Q300" s="1" t="s">
        <v>43</v>
      </c>
      <c r="R300" s="1" t="s">
        <v>43</v>
      </c>
      <c r="AV300" s="1" t="s">
        <v>42</v>
      </c>
      <c r="AW300" s="1" t="s">
        <v>3494</v>
      </c>
      <c r="AX300" s="1" t="s">
        <v>42</v>
      </c>
      <c r="AY300" s="1" t="s">
        <v>42</v>
      </c>
      <c r="AZ300" s="1" t="s">
        <v>42</v>
      </c>
    </row>
    <row r="301" spans="1:52" ht="30" customHeight="1" x14ac:dyDescent="0.3">
      <c r="A301" s="16" t="s">
        <v>3384</v>
      </c>
      <c r="B301" s="16" t="s">
        <v>3486</v>
      </c>
      <c r="C301" s="16" t="s">
        <v>3284</v>
      </c>
      <c r="D301" s="17">
        <v>1</v>
      </c>
      <c r="E301" s="19">
        <f>TRUNC(SUMIF(V299:V301, RIGHTB(O301, 1), L299:L301)*U301, 2)</f>
        <v>857.07</v>
      </c>
      <c r="F301" s="22">
        <f>TRUNC(E301*D301,1)</f>
        <v>857</v>
      </c>
      <c r="G301" s="19">
        <v>0</v>
      </c>
      <c r="H301" s="22">
        <f>TRUNC(G301*D301,1)</f>
        <v>0</v>
      </c>
      <c r="I301" s="19">
        <v>0</v>
      </c>
      <c r="J301" s="22">
        <f>TRUNC(I301*D301,1)</f>
        <v>0</v>
      </c>
      <c r="K301" s="19">
        <f t="shared" si="21"/>
        <v>857</v>
      </c>
      <c r="L301" s="22">
        <f t="shared" si="21"/>
        <v>857</v>
      </c>
      <c r="M301" s="16" t="s">
        <v>42</v>
      </c>
      <c r="N301" s="1" t="s">
        <v>229</v>
      </c>
      <c r="O301" s="1" t="s">
        <v>3285</v>
      </c>
      <c r="P301" s="1" t="s">
        <v>43</v>
      </c>
      <c r="Q301" s="1" t="s">
        <v>43</v>
      </c>
      <c r="R301" s="1" t="s">
        <v>43</v>
      </c>
      <c r="S301">
        <v>3</v>
      </c>
      <c r="T301">
        <v>0</v>
      </c>
      <c r="U301">
        <v>0.02</v>
      </c>
      <c r="AV301" s="1" t="s">
        <v>42</v>
      </c>
      <c r="AW301" s="1" t="s">
        <v>3495</v>
      </c>
      <c r="AX301" s="1" t="s">
        <v>42</v>
      </c>
      <c r="AY301" s="1" t="s">
        <v>42</v>
      </c>
      <c r="AZ301" s="1" t="s">
        <v>42</v>
      </c>
    </row>
    <row r="302" spans="1:52" ht="30" customHeight="1" x14ac:dyDescent="0.3">
      <c r="A302" s="16" t="s">
        <v>3287</v>
      </c>
      <c r="B302" s="16" t="s">
        <v>42</v>
      </c>
      <c r="C302" s="16" t="s">
        <v>42</v>
      </c>
      <c r="D302" s="17"/>
      <c r="E302" s="19"/>
      <c r="F302" s="22">
        <f>TRUNC(SUMIF(N299:N301, N298, F299:F301),0)</f>
        <v>12154</v>
      </c>
      <c r="G302" s="19"/>
      <c r="H302" s="22">
        <f>TRUNC(SUMIF(N299:N301, N298, H299:H301),0)</f>
        <v>21011</v>
      </c>
      <c r="I302" s="19"/>
      <c r="J302" s="22">
        <f>TRUNC(SUMIF(N299:N301, N298, J299:J301),0)</f>
        <v>17287</v>
      </c>
      <c r="K302" s="19"/>
      <c r="L302" s="22">
        <f>F302+H302+J302</f>
        <v>50452</v>
      </c>
      <c r="M302" s="16" t="s">
        <v>42</v>
      </c>
      <c r="N302" s="1" t="s">
        <v>3288</v>
      </c>
      <c r="O302" s="1" t="s">
        <v>3288</v>
      </c>
      <c r="P302" s="1" t="s">
        <v>42</v>
      </c>
      <c r="Q302" s="1" t="s">
        <v>42</v>
      </c>
      <c r="R302" s="1" t="s">
        <v>42</v>
      </c>
      <c r="AV302" s="1" t="s">
        <v>42</v>
      </c>
      <c r="AW302" s="1" t="s">
        <v>42</v>
      </c>
      <c r="AX302" s="1" t="s">
        <v>42</v>
      </c>
      <c r="AY302" s="1" t="s">
        <v>42</v>
      </c>
      <c r="AZ302" s="1" t="s">
        <v>42</v>
      </c>
    </row>
    <row r="303" spans="1:52" ht="30" customHeight="1" x14ac:dyDescent="0.3">
      <c r="A303" s="17"/>
      <c r="B303" s="17"/>
      <c r="C303" s="17"/>
      <c r="D303" s="17"/>
      <c r="E303" s="19"/>
      <c r="F303" s="22"/>
      <c r="G303" s="19"/>
      <c r="H303" s="22"/>
      <c r="I303" s="19"/>
      <c r="J303" s="22"/>
      <c r="K303" s="19"/>
      <c r="L303" s="22"/>
      <c r="M303" s="17"/>
    </row>
    <row r="304" spans="1:52" ht="30" customHeight="1" x14ac:dyDescent="0.3">
      <c r="A304" s="13" t="s">
        <v>3496</v>
      </c>
      <c r="B304" s="14"/>
      <c r="C304" s="14"/>
      <c r="D304" s="14"/>
      <c r="E304" s="18"/>
      <c r="F304" s="21"/>
      <c r="G304" s="18"/>
      <c r="H304" s="21"/>
      <c r="I304" s="18"/>
      <c r="J304" s="21"/>
      <c r="K304" s="18"/>
      <c r="L304" s="21"/>
      <c r="M304" s="15"/>
      <c r="N304" s="1" t="s">
        <v>231</v>
      </c>
    </row>
    <row r="305" spans="1:52" ht="30" customHeight="1" x14ac:dyDescent="0.3">
      <c r="A305" s="16" t="s">
        <v>826</v>
      </c>
      <c r="B305" s="16" t="s">
        <v>845</v>
      </c>
      <c r="C305" s="16" t="s">
        <v>820</v>
      </c>
      <c r="D305" s="17">
        <v>0.38100000000000001</v>
      </c>
      <c r="E305" s="19">
        <f>일위대가목록!E252</f>
        <v>31735</v>
      </c>
      <c r="F305" s="22">
        <f>TRUNC(E305*D305,1)</f>
        <v>12091</v>
      </c>
      <c r="G305" s="19">
        <f>일위대가목록!F252</f>
        <v>59020</v>
      </c>
      <c r="H305" s="22">
        <f>TRUNC(G305*D305,1)</f>
        <v>22486.6</v>
      </c>
      <c r="I305" s="19">
        <f>일위대가목록!G252</f>
        <v>29621</v>
      </c>
      <c r="J305" s="22">
        <f>TRUNC(I305*D305,1)</f>
        <v>11285.6</v>
      </c>
      <c r="K305" s="19">
        <f t="shared" ref="K305:L307" si="22">TRUNC(E305+G305+I305,1)</f>
        <v>120376</v>
      </c>
      <c r="L305" s="22">
        <f t="shared" si="22"/>
        <v>45863.199999999997</v>
      </c>
      <c r="M305" s="16" t="s">
        <v>846</v>
      </c>
      <c r="N305" s="1" t="s">
        <v>231</v>
      </c>
      <c r="O305" s="1" t="s">
        <v>847</v>
      </c>
      <c r="P305" s="1" t="s">
        <v>46</v>
      </c>
      <c r="Q305" s="1" t="s">
        <v>43</v>
      </c>
      <c r="R305" s="1" t="s">
        <v>43</v>
      </c>
      <c r="V305">
        <v>1</v>
      </c>
      <c r="AV305" s="1" t="s">
        <v>42</v>
      </c>
      <c r="AW305" s="1" t="s">
        <v>3497</v>
      </c>
      <c r="AX305" s="1" t="s">
        <v>42</v>
      </c>
      <c r="AY305" s="1" t="s">
        <v>42</v>
      </c>
      <c r="AZ305" s="1" t="s">
        <v>42</v>
      </c>
    </row>
    <row r="306" spans="1:52" ht="30" customHeight="1" x14ac:dyDescent="0.3">
      <c r="A306" s="16" t="s">
        <v>858</v>
      </c>
      <c r="B306" s="16" t="s">
        <v>871</v>
      </c>
      <c r="C306" s="16" t="s">
        <v>820</v>
      </c>
      <c r="D306" s="17">
        <v>0.38100000000000001</v>
      </c>
      <c r="E306" s="19">
        <f>일위대가목록!E261</f>
        <v>0</v>
      </c>
      <c r="F306" s="22">
        <f>TRUNC(E306*D306,1)</f>
        <v>0</v>
      </c>
      <c r="G306" s="19">
        <f>일위대가목록!F261</f>
        <v>0</v>
      </c>
      <c r="H306" s="22">
        <f>TRUNC(G306*D306,1)</f>
        <v>0</v>
      </c>
      <c r="I306" s="19">
        <f>일위대가목록!G261</f>
        <v>18939</v>
      </c>
      <c r="J306" s="22">
        <f>TRUNC(I306*D306,1)</f>
        <v>7215.7</v>
      </c>
      <c r="K306" s="19">
        <f t="shared" si="22"/>
        <v>18939</v>
      </c>
      <c r="L306" s="22">
        <f t="shared" si="22"/>
        <v>7215.7</v>
      </c>
      <c r="M306" s="16" t="s">
        <v>872</v>
      </c>
      <c r="N306" s="1" t="s">
        <v>231</v>
      </c>
      <c r="O306" s="1" t="s">
        <v>873</v>
      </c>
      <c r="P306" s="1" t="s">
        <v>46</v>
      </c>
      <c r="Q306" s="1" t="s">
        <v>43</v>
      </c>
      <c r="R306" s="1" t="s">
        <v>43</v>
      </c>
      <c r="AV306" s="1" t="s">
        <v>42</v>
      </c>
      <c r="AW306" s="1" t="s">
        <v>3498</v>
      </c>
      <c r="AX306" s="1" t="s">
        <v>42</v>
      </c>
      <c r="AY306" s="1" t="s">
        <v>42</v>
      </c>
      <c r="AZ306" s="1" t="s">
        <v>42</v>
      </c>
    </row>
    <row r="307" spans="1:52" ht="30" customHeight="1" x14ac:dyDescent="0.3">
      <c r="A307" s="16" t="s">
        <v>3384</v>
      </c>
      <c r="B307" s="16" t="s">
        <v>3486</v>
      </c>
      <c r="C307" s="16" t="s">
        <v>3284</v>
      </c>
      <c r="D307" s="17">
        <v>1</v>
      </c>
      <c r="E307" s="19">
        <f>TRUNC(SUMIF(V305:V307, RIGHTB(O307, 1), L305:L307)*U307, 2)</f>
        <v>917.26</v>
      </c>
      <c r="F307" s="22">
        <f>TRUNC(E307*D307,1)</f>
        <v>917.2</v>
      </c>
      <c r="G307" s="19">
        <v>0</v>
      </c>
      <c r="H307" s="22">
        <f>TRUNC(G307*D307,1)</f>
        <v>0</v>
      </c>
      <c r="I307" s="19">
        <v>0</v>
      </c>
      <c r="J307" s="22">
        <f>TRUNC(I307*D307,1)</f>
        <v>0</v>
      </c>
      <c r="K307" s="19">
        <f t="shared" si="22"/>
        <v>917.2</v>
      </c>
      <c r="L307" s="22">
        <f t="shared" si="22"/>
        <v>917.2</v>
      </c>
      <c r="M307" s="16" t="s">
        <v>42</v>
      </c>
      <c r="N307" s="1" t="s">
        <v>231</v>
      </c>
      <c r="O307" s="1" t="s">
        <v>3285</v>
      </c>
      <c r="P307" s="1" t="s">
        <v>43</v>
      </c>
      <c r="Q307" s="1" t="s">
        <v>43</v>
      </c>
      <c r="R307" s="1" t="s">
        <v>43</v>
      </c>
      <c r="S307">
        <v>3</v>
      </c>
      <c r="T307">
        <v>0</v>
      </c>
      <c r="U307">
        <v>0.02</v>
      </c>
      <c r="AV307" s="1" t="s">
        <v>42</v>
      </c>
      <c r="AW307" s="1" t="s">
        <v>3499</v>
      </c>
      <c r="AX307" s="1" t="s">
        <v>42</v>
      </c>
      <c r="AY307" s="1" t="s">
        <v>42</v>
      </c>
      <c r="AZ307" s="1" t="s">
        <v>42</v>
      </c>
    </row>
    <row r="308" spans="1:52" ht="30" customHeight="1" x14ac:dyDescent="0.3">
      <c r="A308" s="16" t="s">
        <v>3287</v>
      </c>
      <c r="B308" s="16" t="s">
        <v>42</v>
      </c>
      <c r="C308" s="16" t="s">
        <v>42</v>
      </c>
      <c r="D308" s="17"/>
      <c r="E308" s="19"/>
      <c r="F308" s="22">
        <f>TRUNC(SUMIF(N305:N307, N304, F305:F307),0)</f>
        <v>13008</v>
      </c>
      <c r="G308" s="19"/>
      <c r="H308" s="22">
        <f>TRUNC(SUMIF(N305:N307, N304, H305:H307),0)</f>
        <v>22486</v>
      </c>
      <c r="I308" s="19"/>
      <c r="J308" s="22">
        <f>TRUNC(SUMIF(N305:N307, N304, J305:J307),0)</f>
        <v>18501</v>
      </c>
      <c r="K308" s="19"/>
      <c r="L308" s="22">
        <f>F308+H308+J308</f>
        <v>53995</v>
      </c>
      <c r="M308" s="16" t="s">
        <v>42</v>
      </c>
      <c r="N308" s="1" t="s">
        <v>3288</v>
      </c>
      <c r="O308" s="1" t="s">
        <v>3288</v>
      </c>
      <c r="P308" s="1" t="s">
        <v>42</v>
      </c>
      <c r="Q308" s="1" t="s">
        <v>42</v>
      </c>
      <c r="R308" s="1" t="s">
        <v>42</v>
      </c>
      <c r="AV308" s="1" t="s">
        <v>42</v>
      </c>
      <c r="AW308" s="1" t="s">
        <v>42</v>
      </c>
      <c r="AX308" s="1" t="s">
        <v>42</v>
      </c>
      <c r="AY308" s="1" t="s">
        <v>42</v>
      </c>
      <c r="AZ308" s="1" t="s">
        <v>42</v>
      </c>
    </row>
    <row r="309" spans="1:52" ht="30" customHeight="1" x14ac:dyDescent="0.3">
      <c r="A309" s="17"/>
      <c r="B309" s="17"/>
      <c r="C309" s="17"/>
      <c r="D309" s="17"/>
      <c r="E309" s="19"/>
      <c r="F309" s="22"/>
      <c r="G309" s="19"/>
      <c r="H309" s="22"/>
      <c r="I309" s="19"/>
      <c r="J309" s="22"/>
      <c r="K309" s="19"/>
      <c r="L309" s="22"/>
      <c r="M309" s="17"/>
    </row>
    <row r="310" spans="1:52" ht="30" customHeight="1" x14ac:dyDescent="0.3">
      <c r="A310" s="13" t="s">
        <v>3500</v>
      </c>
      <c r="B310" s="14"/>
      <c r="C310" s="14"/>
      <c r="D310" s="14"/>
      <c r="E310" s="18"/>
      <c r="F310" s="21"/>
      <c r="G310" s="18"/>
      <c r="H310" s="21"/>
      <c r="I310" s="18"/>
      <c r="J310" s="21"/>
      <c r="K310" s="18"/>
      <c r="L310" s="21"/>
      <c r="M310" s="15"/>
      <c r="N310" s="1" t="s">
        <v>234</v>
      </c>
    </row>
    <row r="311" spans="1:52" ht="30" customHeight="1" x14ac:dyDescent="0.3">
      <c r="A311" s="16" t="s">
        <v>826</v>
      </c>
      <c r="B311" s="16" t="s">
        <v>845</v>
      </c>
      <c r="C311" s="16" t="s">
        <v>820</v>
      </c>
      <c r="D311" s="17">
        <v>0.36399999999999999</v>
      </c>
      <c r="E311" s="19">
        <f>일위대가목록!E252</f>
        <v>31735</v>
      </c>
      <c r="F311" s="22">
        <f>TRUNC(E311*D311,1)</f>
        <v>11551.5</v>
      </c>
      <c r="G311" s="19">
        <f>일위대가목록!F252</f>
        <v>59020</v>
      </c>
      <c r="H311" s="22">
        <f>TRUNC(G311*D311,1)</f>
        <v>21483.200000000001</v>
      </c>
      <c r="I311" s="19">
        <f>일위대가목록!G252</f>
        <v>29621</v>
      </c>
      <c r="J311" s="22">
        <f>TRUNC(I311*D311,1)</f>
        <v>10782</v>
      </c>
      <c r="K311" s="19">
        <f t="shared" ref="K311:L313" si="23">TRUNC(E311+G311+I311,1)</f>
        <v>120376</v>
      </c>
      <c r="L311" s="22">
        <f t="shared" si="23"/>
        <v>43816.7</v>
      </c>
      <c r="M311" s="16" t="s">
        <v>846</v>
      </c>
      <c r="N311" s="1" t="s">
        <v>234</v>
      </c>
      <c r="O311" s="1" t="s">
        <v>847</v>
      </c>
      <c r="P311" s="1" t="s">
        <v>46</v>
      </c>
      <c r="Q311" s="1" t="s">
        <v>43</v>
      </c>
      <c r="R311" s="1" t="s">
        <v>43</v>
      </c>
      <c r="V311">
        <v>1</v>
      </c>
      <c r="AV311" s="1" t="s">
        <v>42</v>
      </c>
      <c r="AW311" s="1" t="s">
        <v>3501</v>
      </c>
      <c r="AX311" s="1" t="s">
        <v>42</v>
      </c>
      <c r="AY311" s="1" t="s">
        <v>42</v>
      </c>
      <c r="AZ311" s="1" t="s">
        <v>42</v>
      </c>
    </row>
    <row r="312" spans="1:52" ht="30" customHeight="1" x14ac:dyDescent="0.3">
      <c r="A312" s="16" t="s">
        <v>858</v>
      </c>
      <c r="B312" s="16" t="s">
        <v>871</v>
      </c>
      <c r="C312" s="16" t="s">
        <v>820</v>
      </c>
      <c r="D312" s="17">
        <v>0.36399999999999999</v>
      </c>
      <c r="E312" s="19">
        <f>일위대가목록!E261</f>
        <v>0</v>
      </c>
      <c r="F312" s="22">
        <f>TRUNC(E312*D312,1)</f>
        <v>0</v>
      </c>
      <c r="G312" s="19">
        <f>일위대가목록!F261</f>
        <v>0</v>
      </c>
      <c r="H312" s="22">
        <f>TRUNC(G312*D312,1)</f>
        <v>0</v>
      </c>
      <c r="I312" s="19">
        <f>일위대가목록!G261</f>
        <v>18939</v>
      </c>
      <c r="J312" s="22">
        <f>TRUNC(I312*D312,1)</f>
        <v>6893.7</v>
      </c>
      <c r="K312" s="19">
        <f t="shared" si="23"/>
        <v>18939</v>
      </c>
      <c r="L312" s="22">
        <f t="shared" si="23"/>
        <v>6893.7</v>
      </c>
      <c r="M312" s="16" t="s">
        <v>872</v>
      </c>
      <c r="N312" s="1" t="s">
        <v>234</v>
      </c>
      <c r="O312" s="1" t="s">
        <v>873</v>
      </c>
      <c r="P312" s="1" t="s">
        <v>46</v>
      </c>
      <c r="Q312" s="1" t="s">
        <v>43</v>
      </c>
      <c r="R312" s="1" t="s">
        <v>43</v>
      </c>
      <c r="AV312" s="1" t="s">
        <v>42</v>
      </c>
      <c r="AW312" s="1" t="s">
        <v>3502</v>
      </c>
      <c r="AX312" s="1" t="s">
        <v>42</v>
      </c>
      <c r="AY312" s="1" t="s">
        <v>42</v>
      </c>
      <c r="AZ312" s="1" t="s">
        <v>42</v>
      </c>
    </row>
    <row r="313" spans="1:52" ht="30" customHeight="1" x14ac:dyDescent="0.3">
      <c r="A313" s="16" t="s">
        <v>3384</v>
      </c>
      <c r="B313" s="16" t="s">
        <v>3503</v>
      </c>
      <c r="C313" s="16" t="s">
        <v>3284</v>
      </c>
      <c r="D313" s="17">
        <v>1</v>
      </c>
      <c r="E313" s="19">
        <f>TRUNC(SUMIF(V311:V313, RIGHTB(O313, 1), L311:L313)*U313, 2)</f>
        <v>2190.83</v>
      </c>
      <c r="F313" s="22">
        <f>TRUNC(E313*D313,1)</f>
        <v>2190.8000000000002</v>
      </c>
      <c r="G313" s="19">
        <v>0</v>
      </c>
      <c r="H313" s="22">
        <f>TRUNC(G313*D313,1)</f>
        <v>0</v>
      </c>
      <c r="I313" s="19">
        <v>0</v>
      </c>
      <c r="J313" s="22">
        <f>TRUNC(I313*D313,1)</f>
        <v>0</v>
      </c>
      <c r="K313" s="19">
        <f t="shared" si="23"/>
        <v>2190.8000000000002</v>
      </c>
      <c r="L313" s="22">
        <f t="shared" si="23"/>
        <v>2190.8000000000002</v>
      </c>
      <c r="M313" s="16" t="s">
        <v>42</v>
      </c>
      <c r="N313" s="1" t="s">
        <v>234</v>
      </c>
      <c r="O313" s="1" t="s">
        <v>3285</v>
      </c>
      <c r="P313" s="1" t="s">
        <v>43</v>
      </c>
      <c r="Q313" s="1" t="s">
        <v>43</v>
      </c>
      <c r="R313" s="1" t="s">
        <v>43</v>
      </c>
      <c r="S313">
        <v>3</v>
      </c>
      <c r="T313">
        <v>0</v>
      </c>
      <c r="U313">
        <v>0.05</v>
      </c>
      <c r="AV313" s="1" t="s">
        <v>42</v>
      </c>
      <c r="AW313" s="1" t="s">
        <v>3504</v>
      </c>
      <c r="AX313" s="1" t="s">
        <v>42</v>
      </c>
      <c r="AY313" s="1" t="s">
        <v>42</v>
      </c>
      <c r="AZ313" s="1" t="s">
        <v>42</v>
      </c>
    </row>
    <row r="314" spans="1:52" ht="30" customHeight="1" x14ac:dyDescent="0.3">
      <c r="A314" s="16" t="s">
        <v>3287</v>
      </c>
      <c r="B314" s="16" t="s">
        <v>42</v>
      </c>
      <c r="C314" s="16" t="s">
        <v>42</v>
      </c>
      <c r="D314" s="17"/>
      <c r="E314" s="19"/>
      <c r="F314" s="22">
        <f>TRUNC(SUMIF(N311:N313, N310, F311:F313),0)</f>
        <v>13742</v>
      </c>
      <c r="G314" s="19"/>
      <c r="H314" s="22">
        <f>TRUNC(SUMIF(N311:N313, N310, H311:H313),0)</f>
        <v>21483</v>
      </c>
      <c r="I314" s="19"/>
      <c r="J314" s="22">
        <f>TRUNC(SUMIF(N311:N313, N310, J311:J313),0)</f>
        <v>17675</v>
      </c>
      <c r="K314" s="19"/>
      <c r="L314" s="22">
        <f>F314+H314+J314</f>
        <v>52900</v>
      </c>
      <c r="M314" s="16" t="s">
        <v>42</v>
      </c>
      <c r="N314" s="1" t="s">
        <v>3288</v>
      </c>
      <c r="O314" s="1" t="s">
        <v>3288</v>
      </c>
      <c r="P314" s="1" t="s">
        <v>42</v>
      </c>
      <c r="Q314" s="1" t="s">
        <v>42</v>
      </c>
      <c r="R314" s="1" t="s">
        <v>42</v>
      </c>
      <c r="AV314" s="1" t="s">
        <v>42</v>
      </c>
      <c r="AW314" s="1" t="s">
        <v>42</v>
      </c>
      <c r="AX314" s="1" t="s">
        <v>42</v>
      </c>
      <c r="AY314" s="1" t="s">
        <v>42</v>
      </c>
      <c r="AZ314" s="1" t="s">
        <v>42</v>
      </c>
    </row>
    <row r="315" spans="1:52" ht="30" customHeight="1" x14ac:dyDescent="0.3">
      <c r="A315" s="17"/>
      <c r="B315" s="17"/>
      <c r="C315" s="17"/>
      <c r="D315" s="17"/>
      <c r="E315" s="19"/>
      <c r="F315" s="22"/>
      <c r="G315" s="19"/>
      <c r="H315" s="22"/>
      <c r="I315" s="19"/>
      <c r="J315" s="22"/>
      <c r="K315" s="19"/>
      <c r="L315" s="22"/>
      <c r="M315" s="17"/>
    </row>
    <row r="316" spans="1:52" ht="30" customHeight="1" x14ac:dyDescent="0.3">
      <c r="A316" s="13" t="s">
        <v>3505</v>
      </c>
      <c r="B316" s="14"/>
      <c r="C316" s="14"/>
      <c r="D316" s="14"/>
      <c r="E316" s="18"/>
      <c r="F316" s="21"/>
      <c r="G316" s="18"/>
      <c r="H316" s="21"/>
      <c r="I316" s="18"/>
      <c r="J316" s="21"/>
      <c r="K316" s="18"/>
      <c r="L316" s="21"/>
      <c r="M316" s="15"/>
      <c r="N316" s="1" t="s">
        <v>236</v>
      </c>
    </row>
    <row r="317" spans="1:52" ht="30" customHeight="1" x14ac:dyDescent="0.3">
      <c r="A317" s="16" t="s">
        <v>826</v>
      </c>
      <c r="B317" s="16" t="s">
        <v>845</v>
      </c>
      <c r="C317" s="16" t="s">
        <v>820</v>
      </c>
      <c r="D317" s="17">
        <v>0.42099999999999999</v>
      </c>
      <c r="E317" s="19">
        <f>일위대가목록!E252</f>
        <v>31735</v>
      </c>
      <c r="F317" s="22">
        <f>TRUNC(E317*D317,1)</f>
        <v>13360.4</v>
      </c>
      <c r="G317" s="19">
        <f>일위대가목록!F252</f>
        <v>59020</v>
      </c>
      <c r="H317" s="22">
        <f>TRUNC(G317*D317,1)</f>
        <v>24847.4</v>
      </c>
      <c r="I317" s="19">
        <f>일위대가목록!G252</f>
        <v>29621</v>
      </c>
      <c r="J317" s="22">
        <f>TRUNC(I317*D317,1)</f>
        <v>12470.4</v>
      </c>
      <c r="K317" s="19">
        <f t="shared" ref="K317:L319" si="24">TRUNC(E317+G317+I317,1)</f>
        <v>120376</v>
      </c>
      <c r="L317" s="22">
        <f t="shared" si="24"/>
        <v>50678.2</v>
      </c>
      <c r="M317" s="16" t="s">
        <v>846</v>
      </c>
      <c r="N317" s="1" t="s">
        <v>236</v>
      </c>
      <c r="O317" s="1" t="s">
        <v>847</v>
      </c>
      <c r="P317" s="1" t="s">
        <v>46</v>
      </c>
      <c r="Q317" s="1" t="s">
        <v>43</v>
      </c>
      <c r="R317" s="1" t="s">
        <v>43</v>
      </c>
      <c r="V317">
        <v>1</v>
      </c>
      <c r="AV317" s="1" t="s">
        <v>42</v>
      </c>
      <c r="AW317" s="1" t="s">
        <v>3506</v>
      </c>
      <c r="AX317" s="1" t="s">
        <v>42</v>
      </c>
      <c r="AY317" s="1" t="s">
        <v>42</v>
      </c>
      <c r="AZ317" s="1" t="s">
        <v>42</v>
      </c>
    </row>
    <row r="318" spans="1:52" ht="30" customHeight="1" x14ac:dyDescent="0.3">
      <c r="A318" s="16" t="s">
        <v>858</v>
      </c>
      <c r="B318" s="16" t="s">
        <v>871</v>
      </c>
      <c r="C318" s="16" t="s">
        <v>820</v>
      </c>
      <c r="D318" s="17">
        <v>0.42099999999999999</v>
      </c>
      <c r="E318" s="19">
        <f>일위대가목록!E261</f>
        <v>0</v>
      </c>
      <c r="F318" s="22">
        <f>TRUNC(E318*D318,1)</f>
        <v>0</v>
      </c>
      <c r="G318" s="19">
        <f>일위대가목록!F261</f>
        <v>0</v>
      </c>
      <c r="H318" s="22">
        <f>TRUNC(G318*D318,1)</f>
        <v>0</v>
      </c>
      <c r="I318" s="19">
        <f>일위대가목록!G261</f>
        <v>18939</v>
      </c>
      <c r="J318" s="22">
        <f>TRUNC(I318*D318,1)</f>
        <v>7973.3</v>
      </c>
      <c r="K318" s="19">
        <f t="shared" si="24"/>
        <v>18939</v>
      </c>
      <c r="L318" s="22">
        <f t="shared" si="24"/>
        <v>7973.3</v>
      </c>
      <c r="M318" s="16" t="s">
        <v>872</v>
      </c>
      <c r="N318" s="1" t="s">
        <v>236</v>
      </c>
      <c r="O318" s="1" t="s">
        <v>873</v>
      </c>
      <c r="P318" s="1" t="s">
        <v>46</v>
      </c>
      <c r="Q318" s="1" t="s">
        <v>43</v>
      </c>
      <c r="R318" s="1" t="s">
        <v>43</v>
      </c>
      <c r="AV318" s="1" t="s">
        <v>42</v>
      </c>
      <c r="AW318" s="1" t="s">
        <v>3507</v>
      </c>
      <c r="AX318" s="1" t="s">
        <v>42</v>
      </c>
      <c r="AY318" s="1" t="s">
        <v>42</v>
      </c>
      <c r="AZ318" s="1" t="s">
        <v>42</v>
      </c>
    </row>
    <row r="319" spans="1:52" ht="30" customHeight="1" x14ac:dyDescent="0.3">
      <c r="A319" s="16" t="s">
        <v>3384</v>
      </c>
      <c r="B319" s="16" t="s">
        <v>3503</v>
      </c>
      <c r="C319" s="16" t="s">
        <v>3284</v>
      </c>
      <c r="D319" s="17">
        <v>1</v>
      </c>
      <c r="E319" s="19">
        <f>TRUNC(SUMIF(V317:V319, RIGHTB(O319, 1), L317:L319)*U319, 2)</f>
        <v>2533.91</v>
      </c>
      <c r="F319" s="22">
        <f>TRUNC(E319*D319,1)</f>
        <v>2533.9</v>
      </c>
      <c r="G319" s="19">
        <v>0</v>
      </c>
      <c r="H319" s="22">
        <f>TRUNC(G319*D319,1)</f>
        <v>0</v>
      </c>
      <c r="I319" s="19">
        <v>0</v>
      </c>
      <c r="J319" s="22">
        <f>TRUNC(I319*D319,1)</f>
        <v>0</v>
      </c>
      <c r="K319" s="19">
        <f t="shared" si="24"/>
        <v>2533.9</v>
      </c>
      <c r="L319" s="22">
        <f t="shared" si="24"/>
        <v>2533.9</v>
      </c>
      <c r="M319" s="16" t="s">
        <v>42</v>
      </c>
      <c r="N319" s="1" t="s">
        <v>236</v>
      </c>
      <c r="O319" s="1" t="s">
        <v>3285</v>
      </c>
      <c r="P319" s="1" t="s">
        <v>43</v>
      </c>
      <c r="Q319" s="1" t="s">
        <v>43</v>
      </c>
      <c r="R319" s="1" t="s">
        <v>43</v>
      </c>
      <c r="S319">
        <v>3</v>
      </c>
      <c r="T319">
        <v>0</v>
      </c>
      <c r="U319">
        <v>0.05</v>
      </c>
      <c r="AV319" s="1" t="s">
        <v>42</v>
      </c>
      <c r="AW319" s="1" t="s">
        <v>3508</v>
      </c>
      <c r="AX319" s="1" t="s">
        <v>42</v>
      </c>
      <c r="AY319" s="1" t="s">
        <v>42</v>
      </c>
      <c r="AZ319" s="1" t="s">
        <v>42</v>
      </c>
    </row>
    <row r="320" spans="1:52" ht="30" customHeight="1" x14ac:dyDescent="0.3">
      <c r="A320" s="16" t="s">
        <v>3287</v>
      </c>
      <c r="B320" s="16" t="s">
        <v>42</v>
      </c>
      <c r="C320" s="16" t="s">
        <v>42</v>
      </c>
      <c r="D320" s="17"/>
      <c r="E320" s="19"/>
      <c r="F320" s="22">
        <f>TRUNC(SUMIF(N317:N319, N316, F317:F319),0)</f>
        <v>15894</v>
      </c>
      <c r="G320" s="19"/>
      <c r="H320" s="22">
        <f>TRUNC(SUMIF(N317:N319, N316, H317:H319),0)</f>
        <v>24847</v>
      </c>
      <c r="I320" s="19"/>
      <c r="J320" s="22">
        <f>TRUNC(SUMIF(N317:N319, N316, J317:J319),0)</f>
        <v>20443</v>
      </c>
      <c r="K320" s="19"/>
      <c r="L320" s="22">
        <f>F320+H320+J320</f>
        <v>61184</v>
      </c>
      <c r="M320" s="16" t="s">
        <v>42</v>
      </c>
      <c r="N320" s="1" t="s">
        <v>3288</v>
      </c>
      <c r="O320" s="1" t="s">
        <v>3288</v>
      </c>
      <c r="P320" s="1" t="s">
        <v>42</v>
      </c>
      <c r="Q320" s="1" t="s">
        <v>42</v>
      </c>
      <c r="R320" s="1" t="s">
        <v>42</v>
      </c>
      <c r="AV320" s="1" t="s">
        <v>42</v>
      </c>
      <c r="AW320" s="1" t="s">
        <v>42</v>
      </c>
      <c r="AX320" s="1" t="s">
        <v>42</v>
      </c>
      <c r="AY320" s="1" t="s">
        <v>42</v>
      </c>
      <c r="AZ320" s="1" t="s">
        <v>42</v>
      </c>
    </row>
    <row r="321" spans="1:52" ht="30" customHeight="1" x14ac:dyDescent="0.3">
      <c r="A321" s="17"/>
      <c r="B321" s="17"/>
      <c r="C321" s="17"/>
      <c r="D321" s="17"/>
      <c r="E321" s="19"/>
      <c r="F321" s="22"/>
      <c r="G321" s="19"/>
      <c r="H321" s="22"/>
      <c r="I321" s="19"/>
      <c r="J321" s="22"/>
      <c r="K321" s="19"/>
      <c r="L321" s="22"/>
      <c r="M321" s="17"/>
    </row>
    <row r="322" spans="1:52" ht="30" customHeight="1" x14ac:dyDescent="0.3">
      <c r="A322" s="13" t="s">
        <v>3509</v>
      </c>
      <c r="B322" s="14"/>
      <c r="C322" s="14"/>
      <c r="D322" s="14"/>
      <c r="E322" s="18"/>
      <c r="F322" s="21"/>
      <c r="G322" s="18"/>
      <c r="H322" s="21"/>
      <c r="I322" s="18"/>
      <c r="J322" s="21"/>
      <c r="K322" s="18"/>
      <c r="L322" s="21"/>
      <c r="M322" s="15"/>
      <c r="N322" s="1" t="s">
        <v>239</v>
      </c>
    </row>
    <row r="323" spans="1:52" ht="30" customHeight="1" x14ac:dyDescent="0.3">
      <c r="A323" s="16" t="s">
        <v>826</v>
      </c>
      <c r="B323" s="16" t="s">
        <v>845</v>
      </c>
      <c r="C323" s="16" t="s">
        <v>820</v>
      </c>
      <c r="D323" s="17">
        <v>0.48499999999999999</v>
      </c>
      <c r="E323" s="19">
        <f>일위대가목록!E252</f>
        <v>31735</v>
      </c>
      <c r="F323" s="22">
        <f>TRUNC(E323*D323,1)</f>
        <v>15391.4</v>
      </c>
      <c r="G323" s="19">
        <f>일위대가목록!F252</f>
        <v>59020</v>
      </c>
      <c r="H323" s="22">
        <f>TRUNC(G323*D323,1)</f>
        <v>28624.7</v>
      </c>
      <c r="I323" s="19">
        <f>일위대가목록!G252</f>
        <v>29621</v>
      </c>
      <c r="J323" s="22">
        <f>TRUNC(I323*D323,1)</f>
        <v>14366.1</v>
      </c>
      <c r="K323" s="19">
        <f t="shared" ref="K323:L325" si="25">TRUNC(E323+G323+I323,1)</f>
        <v>120376</v>
      </c>
      <c r="L323" s="22">
        <f t="shared" si="25"/>
        <v>58382.2</v>
      </c>
      <c r="M323" s="16" t="s">
        <v>846</v>
      </c>
      <c r="N323" s="1" t="s">
        <v>239</v>
      </c>
      <c r="O323" s="1" t="s">
        <v>847</v>
      </c>
      <c r="P323" s="1" t="s">
        <v>46</v>
      </c>
      <c r="Q323" s="1" t="s">
        <v>43</v>
      </c>
      <c r="R323" s="1" t="s">
        <v>43</v>
      </c>
      <c r="V323">
        <v>1</v>
      </c>
      <c r="AV323" s="1" t="s">
        <v>42</v>
      </c>
      <c r="AW323" s="1" t="s">
        <v>3510</v>
      </c>
      <c r="AX323" s="1" t="s">
        <v>42</v>
      </c>
      <c r="AY323" s="1" t="s">
        <v>42</v>
      </c>
      <c r="AZ323" s="1" t="s">
        <v>42</v>
      </c>
    </row>
    <row r="324" spans="1:52" ht="30" customHeight="1" x14ac:dyDescent="0.3">
      <c r="A324" s="16" t="s">
        <v>858</v>
      </c>
      <c r="B324" s="16" t="s">
        <v>871</v>
      </c>
      <c r="C324" s="16" t="s">
        <v>820</v>
      </c>
      <c r="D324" s="17">
        <v>0.48499999999999999</v>
      </c>
      <c r="E324" s="19">
        <f>일위대가목록!E261</f>
        <v>0</v>
      </c>
      <c r="F324" s="22">
        <f>TRUNC(E324*D324,1)</f>
        <v>0</v>
      </c>
      <c r="G324" s="19">
        <f>일위대가목록!F261</f>
        <v>0</v>
      </c>
      <c r="H324" s="22">
        <f>TRUNC(G324*D324,1)</f>
        <v>0</v>
      </c>
      <c r="I324" s="19">
        <f>일위대가목록!G261</f>
        <v>18939</v>
      </c>
      <c r="J324" s="22">
        <f>TRUNC(I324*D324,1)</f>
        <v>9185.4</v>
      </c>
      <c r="K324" s="19">
        <f t="shared" si="25"/>
        <v>18939</v>
      </c>
      <c r="L324" s="22">
        <f t="shared" si="25"/>
        <v>9185.4</v>
      </c>
      <c r="M324" s="16" t="s">
        <v>872</v>
      </c>
      <c r="N324" s="1" t="s">
        <v>239</v>
      </c>
      <c r="O324" s="1" t="s">
        <v>873</v>
      </c>
      <c r="P324" s="1" t="s">
        <v>46</v>
      </c>
      <c r="Q324" s="1" t="s">
        <v>43</v>
      </c>
      <c r="R324" s="1" t="s">
        <v>43</v>
      </c>
      <c r="AV324" s="1" t="s">
        <v>42</v>
      </c>
      <c r="AW324" s="1" t="s">
        <v>3511</v>
      </c>
      <c r="AX324" s="1" t="s">
        <v>42</v>
      </c>
      <c r="AY324" s="1" t="s">
        <v>42</v>
      </c>
      <c r="AZ324" s="1" t="s">
        <v>42</v>
      </c>
    </row>
    <row r="325" spans="1:52" ht="30" customHeight="1" x14ac:dyDescent="0.3">
      <c r="A325" s="16" t="s">
        <v>3384</v>
      </c>
      <c r="B325" s="16" t="s">
        <v>3503</v>
      </c>
      <c r="C325" s="16" t="s">
        <v>3284</v>
      </c>
      <c r="D325" s="17">
        <v>1</v>
      </c>
      <c r="E325" s="19">
        <f>TRUNC(SUMIF(V323:V325, RIGHTB(O325, 1), L323:L325)*U325, 2)</f>
        <v>2919.11</v>
      </c>
      <c r="F325" s="22">
        <f>TRUNC(E325*D325,1)</f>
        <v>2919.1</v>
      </c>
      <c r="G325" s="19">
        <v>0</v>
      </c>
      <c r="H325" s="22">
        <f>TRUNC(G325*D325,1)</f>
        <v>0</v>
      </c>
      <c r="I325" s="19">
        <v>0</v>
      </c>
      <c r="J325" s="22">
        <f>TRUNC(I325*D325,1)</f>
        <v>0</v>
      </c>
      <c r="K325" s="19">
        <f t="shared" si="25"/>
        <v>2919.1</v>
      </c>
      <c r="L325" s="22">
        <f t="shared" si="25"/>
        <v>2919.1</v>
      </c>
      <c r="M325" s="16" t="s">
        <v>42</v>
      </c>
      <c r="N325" s="1" t="s">
        <v>239</v>
      </c>
      <c r="O325" s="1" t="s">
        <v>3285</v>
      </c>
      <c r="P325" s="1" t="s">
        <v>43</v>
      </c>
      <c r="Q325" s="1" t="s">
        <v>43</v>
      </c>
      <c r="R325" s="1" t="s">
        <v>43</v>
      </c>
      <c r="S325">
        <v>3</v>
      </c>
      <c r="T325">
        <v>0</v>
      </c>
      <c r="U325">
        <v>0.05</v>
      </c>
      <c r="AV325" s="1" t="s">
        <v>42</v>
      </c>
      <c r="AW325" s="1" t="s">
        <v>3512</v>
      </c>
      <c r="AX325" s="1" t="s">
        <v>42</v>
      </c>
      <c r="AY325" s="1" t="s">
        <v>42</v>
      </c>
      <c r="AZ325" s="1" t="s">
        <v>42</v>
      </c>
    </row>
    <row r="326" spans="1:52" ht="30" customHeight="1" x14ac:dyDescent="0.3">
      <c r="A326" s="16" t="s">
        <v>3287</v>
      </c>
      <c r="B326" s="16" t="s">
        <v>42</v>
      </c>
      <c r="C326" s="16" t="s">
        <v>42</v>
      </c>
      <c r="D326" s="17"/>
      <c r="E326" s="19"/>
      <c r="F326" s="22">
        <f>TRUNC(SUMIF(N323:N325, N322, F323:F325),0)</f>
        <v>18310</v>
      </c>
      <c r="G326" s="19"/>
      <c r="H326" s="22">
        <f>TRUNC(SUMIF(N323:N325, N322, H323:H325),0)</f>
        <v>28624</v>
      </c>
      <c r="I326" s="19"/>
      <c r="J326" s="22">
        <f>TRUNC(SUMIF(N323:N325, N322, J323:J325),0)</f>
        <v>23551</v>
      </c>
      <c r="K326" s="19"/>
      <c r="L326" s="22">
        <f>F326+H326+J326</f>
        <v>70485</v>
      </c>
      <c r="M326" s="16" t="s">
        <v>42</v>
      </c>
      <c r="N326" s="1" t="s">
        <v>3288</v>
      </c>
      <c r="O326" s="1" t="s">
        <v>3288</v>
      </c>
      <c r="P326" s="1" t="s">
        <v>42</v>
      </c>
      <c r="Q326" s="1" t="s">
        <v>42</v>
      </c>
      <c r="R326" s="1" t="s">
        <v>42</v>
      </c>
      <c r="AV326" s="1" t="s">
        <v>42</v>
      </c>
      <c r="AW326" s="1" t="s">
        <v>42</v>
      </c>
      <c r="AX326" s="1" t="s">
        <v>42</v>
      </c>
      <c r="AY326" s="1" t="s">
        <v>42</v>
      </c>
      <c r="AZ326" s="1" t="s">
        <v>42</v>
      </c>
    </row>
    <row r="327" spans="1:52" ht="30" customHeight="1" x14ac:dyDescent="0.3">
      <c r="A327" s="17"/>
      <c r="B327" s="17"/>
      <c r="C327" s="17"/>
      <c r="D327" s="17"/>
      <c r="E327" s="19"/>
      <c r="F327" s="22"/>
      <c r="G327" s="19"/>
      <c r="H327" s="22"/>
      <c r="I327" s="19"/>
      <c r="J327" s="22"/>
      <c r="K327" s="19"/>
      <c r="L327" s="22"/>
      <c r="M327" s="17"/>
    </row>
    <row r="328" spans="1:52" ht="30" customHeight="1" x14ac:dyDescent="0.3">
      <c r="A328" s="13" t="s">
        <v>3513</v>
      </c>
      <c r="B328" s="14"/>
      <c r="C328" s="14"/>
      <c r="D328" s="14"/>
      <c r="E328" s="18"/>
      <c r="F328" s="21"/>
      <c r="G328" s="18"/>
      <c r="H328" s="21"/>
      <c r="I328" s="18"/>
      <c r="J328" s="21"/>
      <c r="K328" s="18"/>
      <c r="L328" s="21"/>
      <c r="M328" s="15"/>
      <c r="N328" s="1" t="s">
        <v>241</v>
      </c>
    </row>
    <row r="329" spans="1:52" ht="30" customHeight="1" x14ac:dyDescent="0.3">
      <c r="A329" s="16" t="s">
        <v>826</v>
      </c>
      <c r="B329" s="16" t="s">
        <v>845</v>
      </c>
      <c r="C329" s="16" t="s">
        <v>820</v>
      </c>
      <c r="D329" s="17">
        <v>0.56100000000000005</v>
      </c>
      <c r="E329" s="19">
        <f>일위대가목록!E252</f>
        <v>31735</v>
      </c>
      <c r="F329" s="22">
        <f>TRUNC(E329*D329,1)</f>
        <v>17803.3</v>
      </c>
      <c r="G329" s="19">
        <f>일위대가목록!F252</f>
        <v>59020</v>
      </c>
      <c r="H329" s="22">
        <f>TRUNC(G329*D329,1)</f>
        <v>33110.199999999997</v>
      </c>
      <c r="I329" s="19">
        <f>일위대가목록!G252</f>
        <v>29621</v>
      </c>
      <c r="J329" s="22">
        <f>TRUNC(I329*D329,1)</f>
        <v>16617.3</v>
      </c>
      <c r="K329" s="19">
        <f t="shared" ref="K329:L331" si="26">TRUNC(E329+G329+I329,1)</f>
        <v>120376</v>
      </c>
      <c r="L329" s="22">
        <f t="shared" si="26"/>
        <v>67530.8</v>
      </c>
      <c r="M329" s="16" t="s">
        <v>846</v>
      </c>
      <c r="N329" s="1" t="s">
        <v>241</v>
      </c>
      <c r="O329" s="1" t="s">
        <v>847</v>
      </c>
      <c r="P329" s="1" t="s">
        <v>46</v>
      </c>
      <c r="Q329" s="1" t="s">
        <v>43</v>
      </c>
      <c r="R329" s="1" t="s">
        <v>43</v>
      </c>
      <c r="V329">
        <v>1</v>
      </c>
      <c r="AV329" s="1" t="s">
        <v>42</v>
      </c>
      <c r="AW329" s="1" t="s">
        <v>3514</v>
      </c>
      <c r="AX329" s="1" t="s">
        <v>42</v>
      </c>
      <c r="AY329" s="1" t="s">
        <v>42</v>
      </c>
      <c r="AZ329" s="1" t="s">
        <v>42</v>
      </c>
    </row>
    <row r="330" spans="1:52" ht="30" customHeight="1" x14ac:dyDescent="0.3">
      <c r="A330" s="16" t="s">
        <v>858</v>
      </c>
      <c r="B330" s="16" t="s">
        <v>871</v>
      </c>
      <c r="C330" s="16" t="s">
        <v>820</v>
      </c>
      <c r="D330" s="17">
        <v>0.56100000000000005</v>
      </c>
      <c r="E330" s="19">
        <f>일위대가목록!E261</f>
        <v>0</v>
      </c>
      <c r="F330" s="22">
        <f>TRUNC(E330*D330,1)</f>
        <v>0</v>
      </c>
      <c r="G330" s="19">
        <f>일위대가목록!F261</f>
        <v>0</v>
      </c>
      <c r="H330" s="22">
        <f>TRUNC(G330*D330,1)</f>
        <v>0</v>
      </c>
      <c r="I330" s="19">
        <f>일위대가목록!G261</f>
        <v>18939</v>
      </c>
      <c r="J330" s="22">
        <f>TRUNC(I330*D330,1)</f>
        <v>10624.7</v>
      </c>
      <c r="K330" s="19">
        <f t="shared" si="26"/>
        <v>18939</v>
      </c>
      <c r="L330" s="22">
        <f t="shared" si="26"/>
        <v>10624.7</v>
      </c>
      <c r="M330" s="16" t="s">
        <v>872</v>
      </c>
      <c r="N330" s="1" t="s">
        <v>241</v>
      </c>
      <c r="O330" s="1" t="s">
        <v>873</v>
      </c>
      <c r="P330" s="1" t="s">
        <v>46</v>
      </c>
      <c r="Q330" s="1" t="s">
        <v>43</v>
      </c>
      <c r="R330" s="1" t="s">
        <v>43</v>
      </c>
      <c r="AV330" s="1" t="s">
        <v>42</v>
      </c>
      <c r="AW330" s="1" t="s">
        <v>3515</v>
      </c>
      <c r="AX330" s="1" t="s">
        <v>42</v>
      </c>
      <c r="AY330" s="1" t="s">
        <v>42</v>
      </c>
      <c r="AZ330" s="1" t="s">
        <v>42</v>
      </c>
    </row>
    <row r="331" spans="1:52" ht="30" customHeight="1" x14ac:dyDescent="0.3">
      <c r="A331" s="16" t="s">
        <v>3384</v>
      </c>
      <c r="B331" s="16" t="s">
        <v>3503</v>
      </c>
      <c r="C331" s="16" t="s">
        <v>3284</v>
      </c>
      <c r="D331" s="17">
        <v>1</v>
      </c>
      <c r="E331" s="19">
        <f>TRUNC(SUMIF(V329:V331, RIGHTB(O331, 1), L329:L331)*U331, 2)</f>
        <v>3376.54</v>
      </c>
      <c r="F331" s="22">
        <f>TRUNC(E331*D331,1)</f>
        <v>3376.5</v>
      </c>
      <c r="G331" s="19">
        <v>0</v>
      </c>
      <c r="H331" s="22">
        <f>TRUNC(G331*D331,1)</f>
        <v>0</v>
      </c>
      <c r="I331" s="19">
        <v>0</v>
      </c>
      <c r="J331" s="22">
        <f>TRUNC(I331*D331,1)</f>
        <v>0</v>
      </c>
      <c r="K331" s="19">
        <f t="shared" si="26"/>
        <v>3376.5</v>
      </c>
      <c r="L331" s="22">
        <f t="shared" si="26"/>
        <v>3376.5</v>
      </c>
      <c r="M331" s="16" t="s">
        <v>42</v>
      </c>
      <c r="N331" s="1" t="s">
        <v>241</v>
      </c>
      <c r="O331" s="1" t="s">
        <v>3285</v>
      </c>
      <c r="P331" s="1" t="s">
        <v>43</v>
      </c>
      <c r="Q331" s="1" t="s">
        <v>43</v>
      </c>
      <c r="R331" s="1" t="s">
        <v>43</v>
      </c>
      <c r="S331">
        <v>3</v>
      </c>
      <c r="T331">
        <v>0</v>
      </c>
      <c r="U331">
        <v>0.05</v>
      </c>
      <c r="AV331" s="1" t="s">
        <v>42</v>
      </c>
      <c r="AW331" s="1" t="s">
        <v>3516</v>
      </c>
      <c r="AX331" s="1" t="s">
        <v>42</v>
      </c>
      <c r="AY331" s="1" t="s">
        <v>42</v>
      </c>
      <c r="AZ331" s="1" t="s">
        <v>42</v>
      </c>
    </row>
    <row r="332" spans="1:52" ht="30" customHeight="1" x14ac:dyDescent="0.3">
      <c r="A332" s="16" t="s">
        <v>3287</v>
      </c>
      <c r="B332" s="16" t="s">
        <v>42</v>
      </c>
      <c r="C332" s="16" t="s">
        <v>42</v>
      </c>
      <c r="D332" s="17"/>
      <c r="E332" s="19"/>
      <c r="F332" s="22">
        <f>TRUNC(SUMIF(N329:N331, N328, F329:F331),0)</f>
        <v>21179</v>
      </c>
      <c r="G332" s="19"/>
      <c r="H332" s="22">
        <f>TRUNC(SUMIF(N329:N331, N328, H329:H331),0)</f>
        <v>33110</v>
      </c>
      <c r="I332" s="19"/>
      <c r="J332" s="22">
        <f>TRUNC(SUMIF(N329:N331, N328, J329:J331),0)</f>
        <v>27242</v>
      </c>
      <c r="K332" s="19"/>
      <c r="L332" s="22">
        <f>F332+H332+J332</f>
        <v>81531</v>
      </c>
      <c r="M332" s="16" t="s">
        <v>42</v>
      </c>
      <c r="N332" s="1" t="s">
        <v>3288</v>
      </c>
      <c r="O332" s="1" t="s">
        <v>3288</v>
      </c>
      <c r="P332" s="1" t="s">
        <v>42</v>
      </c>
      <c r="Q332" s="1" t="s">
        <v>42</v>
      </c>
      <c r="R332" s="1" t="s">
        <v>42</v>
      </c>
      <c r="AV332" s="1" t="s">
        <v>42</v>
      </c>
      <c r="AW332" s="1" t="s">
        <v>42</v>
      </c>
      <c r="AX332" s="1" t="s">
        <v>42</v>
      </c>
      <c r="AY332" s="1" t="s">
        <v>42</v>
      </c>
      <c r="AZ332" s="1" t="s">
        <v>42</v>
      </c>
    </row>
    <row r="333" spans="1:52" ht="30" customHeight="1" x14ac:dyDescent="0.3">
      <c r="A333" s="17"/>
      <c r="B333" s="17"/>
      <c r="C333" s="17"/>
      <c r="D333" s="17"/>
      <c r="E333" s="19"/>
      <c r="F333" s="22"/>
      <c r="G333" s="19"/>
      <c r="H333" s="22"/>
      <c r="I333" s="19"/>
      <c r="J333" s="22"/>
      <c r="K333" s="19"/>
      <c r="L333" s="22"/>
      <c r="M333" s="17"/>
    </row>
    <row r="334" spans="1:52" ht="30" customHeight="1" x14ac:dyDescent="0.3">
      <c r="A334" s="13" t="s">
        <v>3517</v>
      </c>
      <c r="B334" s="14"/>
      <c r="C334" s="14"/>
      <c r="D334" s="14"/>
      <c r="E334" s="18"/>
      <c r="F334" s="21"/>
      <c r="G334" s="18"/>
      <c r="H334" s="21"/>
      <c r="I334" s="18"/>
      <c r="J334" s="21"/>
      <c r="K334" s="18"/>
      <c r="L334" s="21"/>
      <c r="M334" s="15"/>
      <c r="N334" s="1" t="s">
        <v>244</v>
      </c>
    </row>
    <row r="335" spans="1:52" ht="30" customHeight="1" x14ac:dyDescent="0.3">
      <c r="A335" s="16" t="s">
        <v>826</v>
      </c>
      <c r="B335" s="16" t="s">
        <v>845</v>
      </c>
      <c r="C335" s="16" t="s">
        <v>820</v>
      </c>
      <c r="D335" s="17">
        <v>0.5</v>
      </c>
      <c r="E335" s="19">
        <f>일위대가목록!E252</f>
        <v>31735</v>
      </c>
      <c r="F335" s="22">
        <f>TRUNC(E335*D335,1)</f>
        <v>15867.5</v>
      </c>
      <c r="G335" s="19">
        <f>일위대가목록!F252</f>
        <v>59020</v>
      </c>
      <c r="H335" s="22">
        <f>TRUNC(G335*D335,1)</f>
        <v>29510</v>
      </c>
      <c r="I335" s="19">
        <f>일위대가목록!G252</f>
        <v>29621</v>
      </c>
      <c r="J335" s="22">
        <f>TRUNC(I335*D335,1)</f>
        <v>14810.5</v>
      </c>
      <c r="K335" s="19">
        <f t="shared" ref="K335:L337" si="27">TRUNC(E335+G335+I335,1)</f>
        <v>120376</v>
      </c>
      <c r="L335" s="22">
        <f t="shared" si="27"/>
        <v>60188</v>
      </c>
      <c r="M335" s="16" t="s">
        <v>846</v>
      </c>
      <c r="N335" s="1" t="s">
        <v>244</v>
      </c>
      <c r="O335" s="1" t="s">
        <v>847</v>
      </c>
      <c r="P335" s="1" t="s">
        <v>46</v>
      </c>
      <c r="Q335" s="1" t="s">
        <v>43</v>
      </c>
      <c r="R335" s="1" t="s">
        <v>43</v>
      </c>
      <c r="V335">
        <v>1</v>
      </c>
      <c r="AV335" s="1" t="s">
        <v>42</v>
      </c>
      <c r="AW335" s="1" t="s">
        <v>3518</v>
      </c>
      <c r="AX335" s="1" t="s">
        <v>42</v>
      </c>
      <c r="AY335" s="1" t="s">
        <v>42</v>
      </c>
      <c r="AZ335" s="1" t="s">
        <v>42</v>
      </c>
    </row>
    <row r="336" spans="1:52" ht="30" customHeight="1" x14ac:dyDescent="0.3">
      <c r="A336" s="16" t="s">
        <v>858</v>
      </c>
      <c r="B336" s="16" t="s">
        <v>871</v>
      </c>
      <c r="C336" s="16" t="s">
        <v>820</v>
      </c>
      <c r="D336" s="17">
        <v>0.36399999999999999</v>
      </c>
      <c r="E336" s="19">
        <f>일위대가목록!E261</f>
        <v>0</v>
      </c>
      <c r="F336" s="22">
        <f>TRUNC(E336*D336,1)</f>
        <v>0</v>
      </c>
      <c r="G336" s="19">
        <f>일위대가목록!F261</f>
        <v>0</v>
      </c>
      <c r="H336" s="22">
        <f>TRUNC(G336*D336,1)</f>
        <v>0</v>
      </c>
      <c r="I336" s="19">
        <f>일위대가목록!G261</f>
        <v>18939</v>
      </c>
      <c r="J336" s="22">
        <f>TRUNC(I336*D336,1)</f>
        <v>6893.7</v>
      </c>
      <c r="K336" s="19">
        <f t="shared" si="27"/>
        <v>18939</v>
      </c>
      <c r="L336" s="22">
        <f t="shared" si="27"/>
        <v>6893.7</v>
      </c>
      <c r="M336" s="16" t="s">
        <v>872</v>
      </c>
      <c r="N336" s="1" t="s">
        <v>244</v>
      </c>
      <c r="O336" s="1" t="s">
        <v>873</v>
      </c>
      <c r="P336" s="1" t="s">
        <v>46</v>
      </c>
      <c r="Q336" s="1" t="s">
        <v>43</v>
      </c>
      <c r="R336" s="1" t="s">
        <v>43</v>
      </c>
      <c r="AV336" s="1" t="s">
        <v>42</v>
      </c>
      <c r="AW336" s="1" t="s">
        <v>3519</v>
      </c>
      <c r="AX336" s="1" t="s">
        <v>42</v>
      </c>
      <c r="AY336" s="1" t="s">
        <v>42</v>
      </c>
      <c r="AZ336" s="1" t="s">
        <v>42</v>
      </c>
    </row>
    <row r="337" spans="1:52" ht="30" customHeight="1" x14ac:dyDescent="0.3">
      <c r="A337" s="16" t="s">
        <v>3384</v>
      </c>
      <c r="B337" s="16" t="s">
        <v>3520</v>
      </c>
      <c r="C337" s="16" t="s">
        <v>3284</v>
      </c>
      <c r="D337" s="17">
        <v>1</v>
      </c>
      <c r="E337" s="19">
        <f>TRUNC(SUMIF(V335:V337, RIGHTB(O337, 1), L335:L337)*U337, 2)</f>
        <v>4213.16</v>
      </c>
      <c r="F337" s="22">
        <f>TRUNC(E337*D337,1)</f>
        <v>4213.1000000000004</v>
      </c>
      <c r="G337" s="19">
        <v>0</v>
      </c>
      <c r="H337" s="22">
        <f>TRUNC(G337*D337,1)</f>
        <v>0</v>
      </c>
      <c r="I337" s="19">
        <v>0</v>
      </c>
      <c r="J337" s="22">
        <f>TRUNC(I337*D337,1)</f>
        <v>0</v>
      </c>
      <c r="K337" s="19">
        <f t="shared" si="27"/>
        <v>4213.1000000000004</v>
      </c>
      <c r="L337" s="22">
        <f t="shared" si="27"/>
        <v>4213.1000000000004</v>
      </c>
      <c r="M337" s="16" t="s">
        <v>42</v>
      </c>
      <c r="N337" s="1" t="s">
        <v>244</v>
      </c>
      <c r="O337" s="1" t="s">
        <v>3285</v>
      </c>
      <c r="P337" s="1" t="s">
        <v>43</v>
      </c>
      <c r="Q337" s="1" t="s">
        <v>43</v>
      </c>
      <c r="R337" s="1" t="s">
        <v>43</v>
      </c>
      <c r="S337">
        <v>3</v>
      </c>
      <c r="T337">
        <v>0</v>
      </c>
      <c r="U337">
        <v>7.0000000000000007E-2</v>
      </c>
      <c r="AV337" s="1" t="s">
        <v>42</v>
      </c>
      <c r="AW337" s="1" t="s">
        <v>3521</v>
      </c>
      <c r="AX337" s="1" t="s">
        <v>42</v>
      </c>
      <c r="AY337" s="1" t="s">
        <v>42</v>
      </c>
      <c r="AZ337" s="1" t="s">
        <v>42</v>
      </c>
    </row>
    <row r="338" spans="1:52" ht="30" customHeight="1" x14ac:dyDescent="0.3">
      <c r="A338" s="16" t="s">
        <v>3287</v>
      </c>
      <c r="B338" s="16" t="s">
        <v>42</v>
      </c>
      <c r="C338" s="16" t="s">
        <v>42</v>
      </c>
      <c r="D338" s="17"/>
      <c r="E338" s="19"/>
      <c r="F338" s="22">
        <f>TRUNC(SUMIF(N335:N337, N334, F335:F337),0)</f>
        <v>20080</v>
      </c>
      <c r="G338" s="19"/>
      <c r="H338" s="22">
        <f>TRUNC(SUMIF(N335:N337, N334, H335:H337),0)</f>
        <v>29510</v>
      </c>
      <c r="I338" s="19"/>
      <c r="J338" s="22">
        <f>TRUNC(SUMIF(N335:N337, N334, J335:J337),0)</f>
        <v>21704</v>
      </c>
      <c r="K338" s="19"/>
      <c r="L338" s="22">
        <f>F338+H338+J338</f>
        <v>71294</v>
      </c>
      <c r="M338" s="16" t="s">
        <v>42</v>
      </c>
      <c r="N338" s="1" t="s">
        <v>3288</v>
      </c>
      <c r="O338" s="1" t="s">
        <v>3288</v>
      </c>
      <c r="P338" s="1" t="s">
        <v>42</v>
      </c>
      <c r="Q338" s="1" t="s">
        <v>42</v>
      </c>
      <c r="R338" s="1" t="s">
        <v>42</v>
      </c>
      <c r="AV338" s="1" t="s">
        <v>42</v>
      </c>
      <c r="AW338" s="1" t="s">
        <v>42</v>
      </c>
      <c r="AX338" s="1" t="s">
        <v>42</v>
      </c>
      <c r="AY338" s="1" t="s">
        <v>42</v>
      </c>
      <c r="AZ338" s="1" t="s">
        <v>42</v>
      </c>
    </row>
    <row r="339" spans="1:52" ht="30" customHeight="1" x14ac:dyDescent="0.3">
      <c r="A339" s="17"/>
      <c r="B339" s="17"/>
      <c r="C339" s="17"/>
      <c r="D339" s="17"/>
      <c r="E339" s="19"/>
      <c r="F339" s="22"/>
      <c r="G339" s="19"/>
      <c r="H339" s="22"/>
      <c r="I339" s="19"/>
      <c r="J339" s="22"/>
      <c r="K339" s="19"/>
      <c r="L339" s="22"/>
      <c r="M339" s="17"/>
    </row>
    <row r="340" spans="1:52" ht="30" customHeight="1" x14ac:dyDescent="0.3">
      <c r="A340" s="13" t="s">
        <v>3522</v>
      </c>
      <c r="B340" s="14"/>
      <c r="C340" s="14"/>
      <c r="D340" s="14"/>
      <c r="E340" s="18"/>
      <c r="F340" s="21"/>
      <c r="G340" s="18"/>
      <c r="H340" s="21"/>
      <c r="I340" s="18"/>
      <c r="J340" s="21"/>
      <c r="K340" s="18"/>
      <c r="L340" s="21"/>
      <c r="M340" s="15"/>
      <c r="N340" s="1" t="s">
        <v>246</v>
      </c>
    </row>
    <row r="341" spans="1:52" ht="30" customHeight="1" x14ac:dyDescent="0.3">
      <c r="A341" s="16" t="s">
        <v>826</v>
      </c>
      <c r="B341" s="16" t="s">
        <v>845</v>
      </c>
      <c r="C341" s="16" t="s">
        <v>820</v>
      </c>
      <c r="D341" s="17">
        <v>0.57099999999999995</v>
      </c>
      <c r="E341" s="19">
        <f>일위대가목록!E252</f>
        <v>31735</v>
      </c>
      <c r="F341" s="22">
        <f>TRUNC(E341*D341,1)</f>
        <v>18120.599999999999</v>
      </c>
      <c r="G341" s="19">
        <f>일위대가목록!F252</f>
        <v>59020</v>
      </c>
      <c r="H341" s="22">
        <f>TRUNC(G341*D341,1)</f>
        <v>33700.400000000001</v>
      </c>
      <c r="I341" s="19">
        <f>일위대가목록!G252</f>
        <v>29621</v>
      </c>
      <c r="J341" s="22">
        <f>TRUNC(I341*D341,1)</f>
        <v>16913.5</v>
      </c>
      <c r="K341" s="19">
        <f t="shared" ref="K341:L343" si="28">TRUNC(E341+G341+I341,1)</f>
        <v>120376</v>
      </c>
      <c r="L341" s="22">
        <f t="shared" si="28"/>
        <v>68734.5</v>
      </c>
      <c r="M341" s="16" t="s">
        <v>846</v>
      </c>
      <c r="N341" s="1" t="s">
        <v>246</v>
      </c>
      <c r="O341" s="1" t="s">
        <v>847</v>
      </c>
      <c r="P341" s="1" t="s">
        <v>46</v>
      </c>
      <c r="Q341" s="1" t="s">
        <v>43</v>
      </c>
      <c r="R341" s="1" t="s">
        <v>43</v>
      </c>
      <c r="V341">
        <v>1</v>
      </c>
      <c r="AV341" s="1" t="s">
        <v>42</v>
      </c>
      <c r="AW341" s="1" t="s">
        <v>3523</v>
      </c>
      <c r="AX341" s="1" t="s">
        <v>42</v>
      </c>
      <c r="AY341" s="1" t="s">
        <v>42</v>
      </c>
      <c r="AZ341" s="1" t="s">
        <v>42</v>
      </c>
    </row>
    <row r="342" spans="1:52" ht="30" customHeight="1" x14ac:dyDescent="0.3">
      <c r="A342" s="16" t="s">
        <v>858</v>
      </c>
      <c r="B342" s="16" t="s">
        <v>871</v>
      </c>
      <c r="C342" s="16" t="s">
        <v>820</v>
      </c>
      <c r="D342" s="17">
        <v>0.57099999999999995</v>
      </c>
      <c r="E342" s="19">
        <f>일위대가목록!E261</f>
        <v>0</v>
      </c>
      <c r="F342" s="22">
        <f>TRUNC(E342*D342,1)</f>
        <v>0</v>
      </c>
      <c r="G342" s="19">
        <f>일위대가목록!F261</f>
        <v>0</v>
      </c>
      <c r="H342" s="22">
        <f>TRUNC(G342*D342,1)</f>
        <v>0</v>
      </c>
      <c r="I342" s="19">
        <f>일위대가목록!G261</f>
        <v>18939</v>
      </c>
      <c r="J342" s="22">
        <f>TRUNC(I342*D342,1)</f>
        <v>10814.1</v>
      </c>
      <c r="K342" s="19">
        <f t="shared" si="28"/>
        <v>18939</v>
      </c>
      <c r="L342" s="22">
        <f t="shared" si="28"/>
        <v>10814.1</v>
      </c>
      <c r="M342" s="16" t="s">
        <v>872</v>
      </c>
      <c r="N342" s="1" t="s">
        <v>246</v>
      </c>
      <c r="O342" s="1" t="s">
        <v>873</v>
      </c>
      <c r="P342" s="1" t="s">
        <v>46</v>
      </c>
      <c r="Q342" s="1" t="s">
        <v>43</v>
      </c>
      <c r="R342" s="1" t="s">
        <v>43</v>
      </c>
      <c r="AV342" s="1" t="s">
        <v>42</v>
      </c>
      <c r="AW342" s="1" t="s">
        <v>3524</v>
      </c>
      <c r="AX342" s="1" t="s">
        <v>42</v>
      </c>
      <c r="AY342" s="1" t="s">
        <v>42</v>
      </c>
      <c r="AZ342" s="1" t="s">
        <v>42</v>
      </c>
    </row>
    <row r="343" spans="1:52" ht="30" customHeight="1" x14ac:dyDescent="0.3">
      <c r="A343" s="16" t="s">
        <v>3384</v>
      </c>
      <c r="B343" s="16" t="s">
        <v>3520</v>
      </c>
      <c r="C343" s="16" t="s">
        <v>3284</v>
      </c>
      <c r="D343" s="17">
        <v>1</v>
      </c>
      <c r="E343" s="19">
        <f>TRUNC(SUMIF(V341:V343, RIGHTB(O343, 1), L341:L343)*U343, 2)</f>
        <v>4811.41</v>
      </c>
      <c r="F343" s="22">
        <f>TRUNC(E343*D343,1)</f>
        <v>4811.3999999999996</v>
      </c>
      <c r="G343" s="19">
        <v>0</v>
      </c>
      <c r="H343" s="22">
        <f>TRUNC(G343*D343,1)</f>
        <v>0</v>
      </c>
      <c r="I343" s="19">
        <v>0</v>
      </c>
      <c r="J343" s="22">
        <f>TRUNC(I343*D343,1)</f>
        <v>0</v>
      </c>
      <c r="K343" s="19">
        <f t="shared" si="28"/>
        <v>4811.3999999999996</v>
      </c>
      <c r="L343" s="22">
        <f t="shared" si="28"/>
        <v>4811.3999999999996</v>
      </c>
      <c r="M343" s="16" t="s">
        <v>42</v>
      </c>
      <c r="N343" s="1" t="s">
        <v>246</v>
      </c>
      <c r="O343" s="1" t="s">
        <v>3285</v>
      </c>
      <c r="P343" s="1" t="s">
        <v>43</v>
      </c>
      <c r="Q343" s="1" t="s">
        <v>43</v>
      </c>
      <c r="R343" s="1" t="s">
        <v>43</v>
      </c>
      <c r="S343">
        <v>3</v>
      </c>
      <c r="T343">
        <v>0</v>
      </c>
      <c r="U343">
        <v>7.0000000000000007E-2</v>
      </c>
      <c r="AV343" s="1" t="s">
        <v>42</v>
      </c>
      <c r="AW343" s="1" t="s">
        <v>3525</v>
      </c>
      <c r="AX343" s="1" t="s">
        <v>42</v>
      </c>
      <c r="AY343" s="1" t="s">
        <v>42</v>
      </c>
      <c r="AZ343" s="1" t="s">
        <v>42</v>
      </c>
    </row>
    <row r="344" spans="1:52" ht="30" customHeight="1" x14ac:dyDescent="0.3">
      <c r="A344" s="16" t="s">
        <v>3287</v>
      </c>
      <c r="B344" s="16" t="s">
        <v>42</v>
      </c>
      <c r="C344" s="16" t="s">
        <v>42</v>
      </c>
      <c r="D344" s="17"/>
      <c r="E344" s="19"/>
      <c r="F344" s="22">
        <f>TRUNC(SUMIF(N341:N343, N340, F341:F343),0)</f>
        <v>22932</v>
      </c>
      <c r="G344" s="19"/>
      <c r="H344" s="22">
        <f>TRUNC(SUMIF(N341:N343, N340, H341:H343),0)</f>
        <v>33700</v>
      </c>
      <c r="I344" s="19"/>
      <c r="J344" s="22">
        <f>TRUNC(SUMIF(N341:N343, N340, J341:J343),0)</f>
        <v>27727</v>
      </c>
      <c r="K344" s="19"/>
      <c r="L344" s="22">
        <f>F344+H344+J344</f>
        <v>84359</v>
      </c>
      <c r="M344" s="16" t="s">
        <v>42</v>
      </c>
      <c r="N344" s="1" t="s">
        <v>3288</v>
      </c>
      <c r="O344" s="1" t="s">
        <v>3288</v>
      </c>
      <c r="P344" s="1" t="s">
        <v>42</v>
      </c>
      <c r="Q344" s="1" t="s">
        <v>42</v>
      </c>
      <c r="R344" s="1" t="s">
        <v>42</v>
      </c>
      <c r="AV344" s="1" t="s">
        <v>42</v>
      </c>
      <c r="AW344" s="1" t="s">
        <v>42</v>
      </c>
      <c r="AX344" s="1" t="s">
        <v>42</v>
      </c>
      <c r="AY344" s="1" t="s">
        <v>42</v>
      </c>
      <c r="AZ344" s="1" t="s">
        <v>42</v>
      </c>
    </row>
    <row r="345" spans="1:52" ht="30" customHeight="1" x14ac:dyDescent="0.3">
      <c r="A345" s="17"/>
      <c r="B345" s="17"/>
      <c r="C345" s="17"/>
      <c r="D345" s="17"/>
      <c r="E345" s="19"/>
      <c r="F345" s="22"/>
      <c r="G345" s="19"/>
      <c r="H345" s="22"/>
      <c r="I345" s="19"/>
      <c r="J345" s="22"/>
      <c r="K345" s="19"/>
      <c r="L345" s="22"/>
      <c r="M345" s="17"/>
    </row>
    <row r="346" spans="1:52" ht="30" customHeight="1" x14ac:dyDescent="0.3">
      <c r="A346" s="13" t="s">
        <v>3526</v>
      </c>
      <c r="B346" s="14"/>
      <c r="C346" s="14"/>
      <c r="D346" s="14"/>
      <c r="E346" s="18"/>
      <c r="F346" s="21"/>
      <c r="G346" s="18"/>
      <c r="H346" s="21"/>
      <c r="I346" s="18"/>
      <c r="J346" s="21"/>
      <c r="K346" s="18"/>
      <c r="L346" s="21"/>
      <c r="M346" s="15"/>
      <c r="N346" s="1" t="s">
        <v>249</v>
      </c>
    </row>
    <row r="347" spans="1:52" ht="30" customHeight="1" x14ac:dyDescent="0.3">
      <c r="A347" s="16" t="s">
        <v>826</v>
      </c>
      <c r="B347" s="16" t="s">
        <v>845</v>
      </c>
      <c r="C347" s="16" t="s">
        <v>820</v>
      </c>
      <c r="D347" s="17">
        <v>0.66700000000000004</v>
      </c>
      <c r="E347" s="19">
        <f>일위대가목록!E252</f>
        <v>31735</v>
      </c>
      <c r="F347" s="22">
        <f>TRUNC(E347*D347,1)</f>
        <v>21167.200000000001</v>
      </c>
      <c r="G347" s="19">
        <f>일위대가목록!F252</f>
        <v>59020</v>
      </c>
      <c r="H347" s="22">
        <f>TRUNC(G347*D347,1)</f>
        <v>39366.300000000003</v>
      </c>
      <c r="I347" s="19">
        <f>일위대가목록!G252</f>
        <v>29621</v>
      </c>
      <c r="J347" s="22">
        <f>TRUNC(I347*D347,1)</f>
        <v>19757.2</v>
      </c>
      <c r="K347" s="19">
        <f t="shared" ref="K347:L349" si="29">TRUNC(E347+G347+I347,1)</f>
        <v>120376</v>
      </c>
      <c r="L347" s="22">
        <f t="shared" si="29"/>
        <v>80290.7</v>
      </c>
      <c r="M347" s="16" t="s">
        <v>846</v>
      </c>
      <c r="N347" s="1" t="s">
        <v>249</v>
      </c>
      <c r="O347" s="1" t="s">
        <v>847</v>
      </c>
      <c r="P347" s="1" t="s">
        <v>46</v>
      </c>
      <c r="Q347" s="1" t="s">
        <v>43</v>
      </c>
      <c r="R347" s="1" t="s">
        <v>43</v>
      </c>
      <c r="V347">
        <v>1</v>
      </c>
      <c r="AV347" s="1" t="s">
        <v>42</v>
      </c>
      <c r="AW347" s="1" t="s">
        <v>3527</v>
      </c>
      <c r="AX347" s="1" t="s">
        <v>42</v>
      </c>
      <c r="AY347" s="1" t="s">
        <v>42</v>
      </c>
      <c r="AZ347" s="1" t="s">
        <v>42</v>
      </c>
    </row>
    <row r="348" spans="1:52" ht="30" customHeight="1" x14ac:dyDescent="0.3">
      <c r="A348" s="16" t="s">
        <v>858</v>
      </c>
      <c r="B348" s="16" t="s">
        <v>871</v>
      </c>
      <c r="C348" s="16" t="s">
        <v>820</v>
      </c>
      <c r="D348" s="17">
        <v>0.66700000000000004</v>
      </c>
      <c r="E348" s="19">
        <f>일위대가목록!E261</f>
        <v>0</v>
      </c>
      <c r="F348" s="22">
        <f>TRUNC(E348*D348,1)</f>
        <v>0</v>
      </c>
      <c r="G348" s="19">
        <f>일위대가목록!F261</f>
        <v>0</v>
      </c>
      <c r="H348" s="22">
        <f>TRUNC(G348*D348,1)</f>
        <v>0</v>
      </c>
      <c r="I348" s="19">
        <f>일위대가목록!G261</f>
        <v>18939</v>
      </c>
      <c r="J348" s="22">
        <f>TRUNC(I348*D348,1)</f>
        <v>12632.3</v>
      </c>
      <c r="K348" s="19">
        <f t="shared" si="29"/>
        <v>18939</v>
      </c>
      <c r="L348" s="22">
        <f t="shared" si="29"/>
        <v>12632.3</v>
      </c>
      <c r="M348" s="16" t="s">
        <v>872</v>
      </c>
      <c r="N348" s="1" t="s">
        <v>249</v>
      </c>
      <c r="O348" s="1" t="s">
        <v>873</v>
      </c>
      <c r="P348" s="1" t="s">
        <v>46</v>
      </c>
      <c r="Q348" s="1" t="s">
        <v>43</v>
      </c>
      <c r="R348" s="1" t="s">
        <v>43</v>
      </c>
      <c r="AV348" s="1" t="s">
        <v>42</v>
      </c>
      <c r="AW348" s="1" t="s">
        <v>3528</v>
      </c>
      <c r="AX348" s="1" t="s">
        <v>42</v>
      </c>
      <c r="AY348" s="1" t="s">
        <v>42</v>
      </c>
      <c r="AZ348" s="1" t="s">
        <v>42</v>
      </c>
    </row>
    <row r="349" spans="1:52" ht="30" customHeight="1" x14ac:dyDescent="0.3">
      <c r="A349" s="16" t="s">
        <v>3384</v>
      </c>
      <c r="B349" s="16" t="s">
        <v>3520</v>
      </c>
      <c r="C349" s="16" t="s">
        <v>3284</v>
      </c>
      <c r="D349" s="17">
        <v>1</v>
      </c>
      <c r="E349" s="19">
        <f>TRUNC(SUMIF(V347:V349, RIGHTB(O349, 1), L347:L349)*U349, 2)</f>
        <v>5620.34</v>
      </c>
      <c r="F349" s="22">
        <f>TRUNC(E349*D349,1)</f>
        <v>5620.3</v>
      </c>
      <c r="G349" s="19">
        <v>0</v>
      </c>
      <c r="H349" s="22">
        <f>TRUNC(G349*D349,1)</f>
        <v>0</v>
      </c>
      <c r="I349" s="19">
        <v>0</v>
      </c>
      <c r="J349" s="22">
        <f>TRUNC(I349*D349,1)</f>
        <v>0</v>
      </c>
      <c r="K349" s="19">
        <f t="shared" si="29"/>
        <v>5620.3</v>
      </c>
      <c r="L349" s="22">
        <f t="shared" si="29"/>
        <v>5620.3</v>
      </c>
      <c r="M349" s="16" t="s">
        <v>42</v>
      </c>
      <c r="N349" s="1" t="s">
        <v>249</v>
      </c>
      <c r="O349" s="1" t="s">
        <v>3285</v>
      </c>
      <c r="P349" s="1" t="s">
        <v>43</v>
      </c>
      <c r="Q349" s="1" t="s">
        <v>43</v>
      </c>
      <c r="R349" s="1" t="s">
        <v>43</v>
      </c>
      <c r="S349">
        <v>3</v>
      </c>
      <c r="T349">
        <v>0</v>
      </c>
      <c r="U349">
        <v>7.0000000000000007E-2</v>
      </c>
      <c r="AV349" s="1" t="s">
        <v>42</v>
      </c>
      <c r="AW349" s="1" t="s">
        <v>3529</v>
      </c>
      <c r="AX349" s="1" t="s">
        <v>42</v>
      </c>
      <c r="AY349" s="1" t="s">
        <v>42</v>
      </c>
      <c r="AZ349" s="1" t="s">
        <v>42</v>
      </c>
    </row>
    <row r="350" spans="1:52" ht="30" customHeight="1" x14ac:dyDescent="0.3">
      <c r="A350" s="16" t="s">
        <v>3287</v>
      </c>
      <c r="B350" s="16" t="s">
        <v>42</v>
      </c>
      <c r="C350" s="16" t="s">
        <v>42</v>
      </c>
      <c r="D350" s="17"/>
      <c r="E350" s="19"/>
      <c r="F350" s="22">
        <f>TRUNC(SUMIF(N347:N349, N346, F347:F349),0)</f>
        <v>26787</v>
      </c>
      <c r="G350" s="19"/>
      <c r="H350" s="22">
        <f>TRUNC(SUMIF(N347:N349, N346, H347:H349),0)</f>
        <v>39366</v>
      </c>
      <c r="I350" s="19"/>
      <c r="J350" s="22">
        <f>TRUNC(SUMIF(N347:N349, N346, J347:J349),0)</f>
        <v>32389</v>
      </c>
      <c r="K350" s="19"/>
      <c r="L350" s="22">
        <f>F350+H350+J350</f>
        <v>98542</v>
      </c>
      <c r="M350" s="16" t="s">
        <v>42</v>
      </c>
      <c r="N350" s="1" t="s">
        <v>3288</v>
      </c>
      <c r="O350" s="1" t="s">
        <v>3288</v>
      </c>
      <c r="P350" s="1" t="s">
        <v>42</v>
      </c>
      <c r="Q350" s="1" t="s">
        <v>42</v>
      </c>
      <c r="R350" s="1" t="s">
        <v>42</v>
      </c>
      <c r="AV350" s="1" t="s">
        <v>42</v>
      </c>
      <c r="AW350" s="1" t="s">
        <v>42</v>
      </c>
      <c r="AX350" s="1" t="s">
        <v>42</v>
      </c>
      <c r="AY350" s="1" t="s">
        <v>42</v>
      </c>
      <c r="AZ350" s="1" t="s">
        <v>42</v>
      </c>
    </row>
    <row r="351" spans="1:52" ht="30" customHeight="1" x14ac:dyDescent="0.3">
      <c r="A351" s="17"/>
      <c r="B351" s="17"/>
      <c r="C351" s="17"/>
      <c r="D351" s="17"/>
      <c r="E351" s="19"/>
      <c r="F351" s="22"/>
      <c r="G351" s="19"/>
      <c r="H351" s="22"/>
      <c r="I351" s="19"/>
      <c r="J351" s="22"/>
      <c r="K351" s="19"/>
      <c r="L351" s="22"/>
      <c r="M351" s="17"/>
    </row>
    <row r="352" spans="1:52" ht="30" customHeight="1" x14ac:dyDescent="0.3">
      <c r="A352" s="13" t="s">
        <v>3530</v>
      </c>
      <c r="B352" s="14"/>
      <c r="C352" s="14"/>
      <c r="D352" s="14"/>
      <c r="E352" s="18"/>
      <c r="F352" s="21"/>
      <c r="G352" s="18"/>
      <c r="H352" s="21"/>
      <c r="I352" s="18"/>
      <c r="J352" s="21"/>
      <c r="K352" s="18"/>
      <c r="L352" s="21"/>
      <c r="M352" s="15"/>
      <c r="N352" s="1" t="s">
        <v>251</v>
      </c>
    </row>
    <row r="353" spans="1:52" ht="30" customHeight="1" x14ac:dyDescent="0.3">
      <c r="A353" s="16" t="s">
        <v>826</v>
      </c>
      <c r="B353" s="16" t="s">
        <v>845</v>
      </c>
      <c r="C353" s="16" t="s">
        <v>820</v>
      </c>
      <c r="D353" s="17">
        <v>0.76200000000000001</v>
      </c>
      <c r="E353" s="19">
        <f>일위대가목록!E252</f>
        <v>31735</v>
      </c>
      <c r="F353" s="22">
        <f>TRUNC(E353*D353,1)</f>
        <v>24182</v>
      </c>
      <c r="G353" s="19">
        <f>일위대가목록!F252</f>
        <v>59020</v>
      </c>
      <c r="H353" s="22">
        <f>TRUNC(G353*D353,1)</f>
        <v>44973.2</v>
      </c>
      <c r="I353" s="19">
        <f>일위대가목록!G252</f>
        <v>29621</v>
      </c>
      <c r="J353" s="22">
        <f>TRUNC(I353*D353,1)</f>
        <v>22571.200000000001</v>
      </c>
      <c r="K353" s="19">
        <f t="shared" ref="K353:L355" si="30">TRUNC(E353+G353+I353,1)</f>
        <v>120376</v>
      </c>
      <c r="L353" s="22">
        <f t="shared" si="30"/>
        <v>91726.399999999994</v>
      </c>
      <c r="M353" s="16" t="s">
        <v>846</v>
      </c>
      <c r="N353" s="1" t="s">
        <v>251</v>
      </c>
      <c r="O353" s="1" t="s">
        <v>847</v>
      </c>
      <c r="P353" s="1" t="s">
        <v>46</v>
      </c>
      <c r="Q353" s="1" t="s">
        <v>43</v>
      </c>
      <c r="R353" s="1" t="s">
        <v>43</v>
      </c>
      <c r="V353">
        <v>1</v>
      </c>
      <c r="AV353" s="1" t="s">
        <v>42</v>
      </c>
      <c r="AW353" s="1" t="s">
        <v>3531</v>
      </c>
      <c r="AX353" s="1" t="s">
        <v>42</v>
      </c>
      <c r="AY353" s="1" t="s">
        <v>42</v>
      </c>
      <c r="AZ353" s="1" t="s">
        <v>42</v>
      </c>
    </row>
    <row r="354" spans="1:52" ht="30" customHeight="1" x14ac:dyDescent="0.3">
      <c r="A354" s="16" t="s">
        <v>858</v>
      </c>
      <c r="B354" s="16" t="s">
        <v>871</v>
      </c>
      <c r="C354" s="16" t="s">
        <v>820</v>
      </c>
      <c r="D354" s="17">
        <v>0.76200000000000001</v>
      </c>
      <c r="E354" s="19">
        <f>일위대가목록!E261</f>
        <v>0</v>
      </c>
      <c r="F354" s="22">
        <f>TRUNC(E354*D354,1)</f>
        <v>0</v>
      </c>
      <c r="G354" s="19">
        <f>일위대가목록!F261</f>
        <v>0</v>
      </c>
      <c r="H354" s="22">
        <f>TRUNC(G354*D354,1)</f>
        <v>0</v>
      </c>
      <c r="I354" s="19">
        <f>일위대가목록!G261</f>
        <v>18939</v>
      </c>
      <c r="J354" s="22">
        <f>TRUNC(I354*D354,1)</f>
        <v>14431.5</v>
      </c>
      <c r="K354" s="19">
        <f t="shared" si="30"/>
        <v>18939</v>
      </c>
      <c r="L354" s="22">
        <f t="shared" si="30"/>
        <v>14431.5</v>
      </c>
      <c r="M354" s="16" t="s">
        <v>872</v>
      </c>
      <c r="N354" s="1" t="s">
        <v>251</v>
      </c>
      <c r="O354" s="1" t="s">
        <v>873</v>
      </c>
      <c r="P354" s="1" t="s">
        <v>46</v>
      </c>
      <c r="Q354" s="1" t="s">
        <v>43</v>
      </c>
      <c r="R354" s="1" t="s">
        <v>43</v>
      </c>
      <c r="AV354" s="1" t="s">
        <v>42</v>
      </c>
      <c r="AW354" s="1" t="s">
        <v>3532</v>
      </c>
      <c r="AX354" s="1" t="s">
        <v>42</v>
      </c>
      <c r="AY354" s="1" t="s">
        <v>42</v>
      </c>
      <c r="AZ354" s="1" t="s">
        <v>42</v>
      </c>
    </row>
    <row r="355" spans="1:52" ht="30" customHeight="1" x14ac:dyDescent="0.3">
      <c r="A355" s="16" t="s">
        <v>3384</v>
      </c>
      <c r="B355" s="16" t="s">
        <v>3520</v>
      </c>
      <c r="C355" s="16" t="s">
        <v>3284</v>
      </c>
      <c r="D355" s="17">
        <v>1</v>
      </c>
      <c r="E355" s="19">
        <f>TRUNC(SUMIF(V353:V355, RIGHTB(O355, 1), L353:L355)*U355, 2)</f>
        <v>6420.84</v>
      </c>
      <c r="F355" s="22">
        <f>TRUNC(E355*D355,1)</f>
        <v>6420.8</v>
      </c>
      <c r="G355" s="19">
        <v>0</v>
      </c>
      <c r="H355" s="22">
        <f>TRUNC(G355*D355,1)</f>
        <v>0</v>
      </c>
      <c r="I355" s="19">
        <v>0</v>
      </c>
      <c r="J355" s="22">
        <f>TRUNC(I355*D355,1)</f>
        <v>0</v>
      </c>
      <c r="K355" s="19">
        <f t="shared" si="30"/>
        <v>6420.8</v>
      </c>
      <c r="L355" s="22">
        <f t="shared" si="30"/>
        <v>6420.8</v>
      </c>
      <c r="M355" s="16" t="s">
        <v>42</v>
      </c>
      <c r="N355" s="1" t="s">
        <v>251</v>
      </c>
      <c r="O355" s="1" t="s">
        <v>3285</v>
      </c>
      <c r="P355" s="1" t="s">
        <v>43</v>
      </c>
      <c r="Q355" s="1" t="s">
        <v>43</v>
      </c>
      <c r="R355" s="1" t="s">
        <v>43</v>
      </c>
      <c r="S355">
        <v>3</v>
      </c>
      <c r="T355">
        <v>0</v>
      </c>
      <c r="U355">
        <v>7.0000000000000007E-2</v>
      </c>
      <c r="AV355" s="1" t="s">
        <v>42</v>
      </c>
      <c r="AW355" s="1" t="s">
        <v>3533</v>
      </c>
      <c r="AX355" s="1" t="s">
        <v>42</v>
      </c>
      <c r="AY355" s="1" t="s">
        <v>42</v>
      </c>
      <c r="AZ355" s="1" t="s">
        <v>42</v>
      </c>
    </row>
    <row r="356" spans="1:52" ht="30" customHeight="1" x14ac:dyDescent="0.3">
      <c r="A356" s="16" t="s">
        <v>3287</v>
      </c>
      <c r="B356" s="16" t="s">
        <v>42</v>
      </c>
      <c r="C356" s="16" t="s">
        <v>42</v>
      </c>
      <c r="D356" s="17"/>
      <c r="E356" s="19"/>
      <c r="F356" s="22">
        <f>TRUNC(SUMIF(N353:N355, N352, F353:F355),0)</f>
        <v>30602</v>
      </c>
      <c r="G356" s="19"/>
      <c r="H356" s="22">
        <f>TRUNC(SUMIF(N353:N355, N352, H353:H355),0)</f>
        <v>44973</v>
      </c>
      <c r="I356" s="19"/>
      <c r="J356" s="22">
        <f>TRUNC(SUMIF(N353:N355, N352, J353:J355),0)</f>
        <v>37002</v>
      </c>
      <c r="K356" s="19"/>
      <c r="L356" s="22">
        <f>F356+H356+J356</f>
        <v>112577</v>
      </c>
      <c r="M356" s="16" t="s">
        <v>42</v>
      </c>
      <c r="N356" s="1" t="s">
        <v>3288</v>
      </c>
      <c r="O356" s="1" t="s">
        <v>3288</v>
      </c>
      <c r="P356" s="1" t="s">
        <v>42</v>
      </c>
      <c r="Q356" s="1" t="s">
        <v>42</v>
      </c>
      <c r="R356" s="1" t="s">
        <v>42</v>
      </c>
      <c r="AV356" s="1" t="s">
        <v>42</v>
      </c>
      <c r="AW356" s="1" t="s">
        <v>42</v>
      </c>
      <c r="AX356" s="1" t="s">
        <v>42</v>
      </c>
      <c r="AY356" s="1" t="s">
        <v>42</v>
      </c>
      <c r="AZ356" s="1" t="s">
        <v>42</v>
      </c>
    </row>
    <row r="357" spans="1:52" ht="30" customHeight="1" x14ac:dyDescent="0.3">
      <c r="A357" s="17"/>
      <c r="B357" s="17"/>
      <c r="C357" s="17"/>
      <c r="D357" s="17"/>
      <c r="E357" s="19"/>
      <c r="F357" s="22"/>
      <c r="G357" s="19"/>
      <c r="H357" s="22"/>
      <c r="I357" s="19"/>
      <c r="J357" s="22"/>
      <c r="K357" s="19"/>
      <c r="L357" s="22"/>
      <c r="M357" s="17"/>
    </row>
    <row r="358" spans="1:52" ht="30" customHeight="1" x14ac:dyDescent="0.3">
      <c r="A358" s="13" t="s">
        <v>3534</v>
      </c>
      <c r="B358" s="14"/>
      <c r="C358" s="14"/>
      <c r="D358" s="14"/>
      <c r="E358" s="18"/>
      <c r="F358" s="21"/>
      <c r="G358" s="18"/>
      <c r="H358" s="21"/>
      <c r="I358" s="18"/>
      <c r="J358" s="21"/>
      <c r="K358" s="18"/>
      <c r="L358" s="21"/>
      <c r="M358" s="15"/>
      <c r="N358" s="1" t="s">
        <v>257</v>
      </c>
    </row>
    <row r="359" spans="1:52" ht="30" customHeight="1" x14ac:dyDescent="0.3">
      <c r="A359" s="16" t="s">
        <v>3278</v>
      </c>
      <c r="B359" s="16" t="s">
        <v>3279</v>
      </c>
      <c r="C359" s="16" t="s">
        <v>3275</v>
      </c>
      <c r="D359" s="17">
        <v>8.7000000000000001E-4</v>
      </c>
      <c r="E359" s="19">
        <f>단가대비표!O165</f>
        <v>0</v>
      </c>
      <c r="F359" s="22">
        <f>TRUNC(E359*D359,1)</f>
        <v>0</v>
      </c>
      <c r="G359" s="19">
        <f>단가대비표!P165</f>
        <v>226122</v>
      </c>
      <c r="H359" s="22">
        <f>TRUNC(G359*D359,1)</f>
        <v>196.7</v>
      </c>
      <c r="I359" s="19">
        <f>단가대비표!V165</f>
        <v>0</v>
      </c>
      <c r="J359" s="22">
        <f>TRUNC(I359*D359,1)</f>
        <v>0</v>
      </c>
      <c r="K359" s="19">
        <f t="shared" ref="K359:L363" si="31">TRUNC(E359+G359+I359,1)</f>
        <v>226122</v>
      </c>
      <c r="L359" s="22">
        <f t="shared" si="31"/>
        <v>196.7</v>
      </c>
      <c r="M359" s="16" t="s">
        <v>42</v>
      </c>
      <c r="N359" s="1" t="s">
        <v>257</v>
      </c>
      <c r="O359" s="1" t="s">
        <v>3280</v>
      </c>
      <c r="P359" s="1" t="s">
        <v>43</v>
      </c>
      <c r="Q359" s="1" t="s">
        <v>43</v>
      </c>
      <c r="R359" s="1" t="s">
        <v>46</v>
      </c>
      <c r="AV359" s="1" t="s">
        <v>42</v>
      </c>
      <c r="AW359" s="1" t="s">
        <v>3536</v>
      </c>
      <c r="AX359" s="1" t="s">
        <v>42</v>
      </c>
      <c r="AY359" s="1" t="s">
        <v>42</v>
      </c>
      <c r="AZ359" s="1" t="s">
        <v>42</v>
      </c>
    </row>
    <row r="360" spans="1:52" ht="30" customHeight="1" x14ac:dyDescent="0.3">
      <c r="A360" s="16" t="s">
        <v>900</v>
      </c>
      <c r="B360" s="16" t="s">
        <v>901</v>
      </c>
      <c r="C360" s="16" t="s">
        <v>820</v>
      </c>
      <c r="D360" s="17">
        <v>6.96E-3</v>
      </c>
      <c r="E360" s="19">
        <f>일위대가목록!E270</f>
        <v>30039</v>
      </c>
      <c r="F360" s="22">
        <f>TRUNC(E360*D360,1)</f>
        <v>209</v>
      </c>
      <c r="G360" s="19">
        <f>일위대가목록!F270</f>
        <v>59020</v>
      </c>
      <c r="H360" s="22">
        <f>TRUNC(G360*D360,1)</f>
        <v>410.7</v>
      </c>
      <c r="I360" s="19">
        <f>일위대가목록!G270</f>
        <v>46851</v>
      </c>
      <c r="J360" s="22">
        <f>TRUNC(I360*D360,1)</f>
        <v>326</v>
      </c>
      <c r="K360" s="19">
        <f t="shared" si="31"/>
        <v>135910</v>
      </c>
      <c r="L360" s="22">
        <f t="shared" si="31"/>
        <v>945.7</v>
      </c>
      <c r="M360" s="16" t="s">
        <v>902</v>
      </c>
      <c r="N360" s="1" t="s">
        <v>257</v>
      </c>
      <c r="O360" s="1" t="s">
        <v>903</v>
      </c>
      <c r="P360" s="1" t="s">
        <v>46</v>
      </c>
      <c r="Q360" s="1" t="s">
        <v>43</v>
      </c>
      <c r="R360" s="1" t="s">
        <v>43</v>
      </c>
      <c r="AV360" s="1" t="s">
        <v>42</v>
      </c>
      <c r="AW360" s="1" t="s">
        <v>3537</v>
      </c>
      <c r="AX360" s="1" t="s">
        <v>42</v>
      </c>
      <c r="AY360" s="1" t="s">
        <v>42</v>
      </c>
      <c r="AZ360" s="1" t="s">
        <v>42</v>
      </c>
    </row>
    <row r="361" spans="1:52" ht="30" customHeight="1" x14ac:dyDescent="0.3">
      <c r="A361" s="16" t="s">
        <v>956</v>
      </c>
      <c r="B361" s="16" t="s">
        <v>957</v>
      </c>
      <c r="C361" s="16" t="s">
        <v>820</v>
      </c>
      <c r="D361" s="17">
        <v>6.96E-3</v>
      </c>
      <c r="E361" s="19">
        <f>일위대가목록!E288</f>
        <v>24972</v>
      </c>
      <c r="F361" s="22">
        <f>TRUNC(E361*D361,1)</f>
        <v>173.8</v>
      </c>
      <c r="G361" s="19">
        <f>일위대가목록!F288</f>
        <v>59020</v>
      </c>
      <c r="H361" s="22">
        <f>TRUNC(G361*D361,1)</f>
        <v>410.7</v>
      </c>
      <c r="I361" s="19">
        <f>일위대가목록!G288</f>
        <v>26662</v>
      </c>
      <c r="J361" s="22">
        <f>TRUNC(I361*D361,1)</f>
        <v>185.5</v>
      </c>
      <c r="K361" s="19">
        <f t="shared" si="31"/>
        <v>110654</v>
      </c>
      <c r="L361" s="22">
        <f t="shared" si="31"/>
        <v>770</v>
      </c>
      <c r="M361" s="16" t="s">
        <v>958</v>
      </c>
      <c r="N361" s="1" t="s">
        <v>257</v>
      </c>
      <c r="O361" s="1" t="s">
        <v>959</v>
      </c>
      <c r="P361" s="1" t="s">
        <v>46</v>
      </c>
      <c r="Q361" s="1" t="s">
        <v>43</v>
      </c>
      <c r="R361" s="1" t="s">
        <v>43</v>
      </c>
      <c r="AV361" s="1" t="s">
        <v>42</v>
      </c>
      <c r="AW361" s="1" t="s">
        <v>3538</v>
      </c>
      <c r="AX361" s="1" t="s">
        <v>42</v>
      </c>
      <c r="AY361" s="1" t="s">
        <v>42</v>
      </c>
      <c r="AZ361" s="1" t="s">
        <v>42</v>
      </c>
    </row>
    <row r="362" spans="1:52" ht="30" customHeight="1" x14ac:dyDescent="0.3">
      <c r="A362" s="16" t="s">
        <v>826</v>
      </c>
      <c r="B362" s="16" t="s">
        <v>833</v>
      </c>
      <c r="C362" s="16" t="s">
        <v>820</v>
      </c>
      <c r="D362" s="17">
        <v>6.96E-3</v>
      </c>
      <c r="E362" s="19">
        <f>일위대가목록!E248</f>
        <v>16600</v>
      </c>
      <c r="F362" s="22">
        <f>TRUNC(E362*D362,1)</f>
        <v>115.5</v>
      </c>
      <c r="G362" s="19">
        <f>일위대가목록!F248</f>
        <v>59020</v>
      </c>
      <c r="H362" s="22">
        <f>TRUNC(G362*D362,1)</f>
        <v>410.7</v>
      </c>
      <c r="I362" s="19">
        <f>일위대가목록!G248</f>
        <v>23423</v>
      </c>
      <c r="J362" s="22">
        <f>TRUNC(I362*D362,1)</f>
        <v>163</v>
      </c>
      <c r="K362" s="19">
        <f t="shared" si="31"/>
        <v>99043</v>
      </c>
      <c r="L362" s="22">
        <f t="shared" si="31"/>
        <v>689.2</v>
      </c>
      <c r="M362" s="16" t="s">
        <v>834</v>
      </c>
      <c r="N362" s="1" t="s">
        <v>257</v>
      </c>
      <c r="O362" s="1" t="s">
        <v>835</v>
      </c>
      <c r="P362" s="1" t="s">
        <v>46</v>
      </c>
      <c r="Q362" s="1" t="s">
        <v>43</v>
      </c>
      <c r="R362" s="1" t="s">
        <v>43</v>
      </c>
      <c r="AV362" s="1" t="s">
        <v>42</v>
      </c>
      <c r="AW362" s="1" t="s">
        <v>3539</v>
      </c>
      <c r="AX362" s="1" t="s">
        <v>42</v>
      </c>
      <c r="AY362" s="1" t="s">
        <v>42</v>
      </c>
      <c r="AZ362" s="1" t="s">
        <v>42</v>
      </c>
    </row>
    <row r="363" spans="1:52" ht="30" customHeight="1" x14ac:dyDescent="0.3">
      <c r="A363" s="16" t="s">
        <v>1111</v>
      </c>
      <c r="B363" s="16" t="s">
        <v>1115</v>
      </c>
      <c r="C363" s="16" t="s">
        <v>820</v>
      </c>
      <c r="D363" s="17">
        <v>3.48E-3</v>
      </c>
      <c r="E363" s="19">
        <f>일위대가목록!E335</f>
        <v>22371</v>
      </c>
      <c r="F363" s="22">
        <f>TRUNC(E363*D363,1)</f>
        <v>77.8</v>
      </c>
      <c r="G363" s="19">
        <f>일위대가목록!F335</f>
        <v>49778</v>
      </c>
      <c r="H363" s="22">
        <f>TRUNC(G363*D363,1)</f>
        <v>173.2</v>
      </c>
      <c r="I363" s="19">
        <f>일위대가목록!G335</f>
        <v>19154</v>
      </c>
      <c r="J363" s="22">
        <f>TRUNC(I363*D363,1)</f>
        <v>66.599999999999994</v>
      </c>
      <c r="K363" s="19">
        <f t="shared" si="31"/>
        <v>91303</v>
      </c>
      <c r="L363" s="22">
        <f t="shared" si="31"/>
        <v>317.60000000000002</v>
      </c>
      <c r="M363" s="16" t="s">
        <v>1116</v>
      </c>
      <c r="N363" s="1" t="s">
        <v>257</v>
      </c>
      <c r="O363" s="1" t="s">
        <v>1117</v>
      </c>
      <c r="P363" s="1" t="s">
        <v>46</v>
      </c>
      <c r="Q363" s="1" t="s">
        <v>43</v>
      </c>
      <c r="R363" s="1" t="s">
        <v>43</v>
      </c>
      <c r="AV363" s="1" t="s">
        <v>42</v>
      </c>
      <c r="AW363" s="1" t="s">
        <v>3540</v>
      </c>
      <c r="AX363" s="1" t="s">
        <v>42</v>
      </c>
      <c r="AY363" s="1" t="s">
        <v>42</v>
      </c>
      <c r="AZ363" s="1" t="s">
        <v>42</v>
      </c>
    </row>
    <row r="364" spans="1:52" ht="30" customHeight="1" x14ac:dyDescent="0.3">
      <c r="A364" s="16" t="s">
        <v>3287</v>
      </c>
      <c r="B364" s="16" t="s">
        <v>42</v>
      </c>
      <c r="C364" s="16" t="s">
        <v>42</v>
      </c>
      <c r="D364" s="17"/>
      <c r="E364" s="19"/>
      <c r="F364" s="22">
        <f>TRUNC(SUMIF(N359:N363, N358, F359:F363),0)</f>
        <v>576</v>
      </c>
      <c r="G364" s="19"/>
      <c r="H364" s="22">
        <f>TRUNC(SUMIF(N359:N363, N358, H359:H363),0)</f>
        <v>1602</v>
      </c>
      <c r="I364" s="19"/>
      <c r="J364" s="22">
        <f>TRUNC(SUMIF(N359:N363, N358, J359:J363),0)</f>
        <v>741</v>
      </c>
      <c r="K364" s="19"/>
      <c r="L364" s="22">
        <f>F364+H364+J364</f>
        <v>2919</v>
      </c>
      <c r="M364" s="16" t="s">
        <v>42</v>
      </c>
      <c r="N364" s="1" t="s">
        <v>3288</v>
      </c>
      <c r="O364" s="1" t="s">
        <v>3288</v>
      </c>
      <c r="P364" s="1" t="s">
        <v>42</v>
      </c>
      <c r="Q364" s="1" t="s">
        <v>42</v>
      </c>
      <c r="R364" s="1" t="s">
        <v>42</v>
      </c>
      <c r="AV364" s="1" t="s">
        <v>42</v>
      </c>
      <c r="AW364" s="1" t="s">
        <v>42</v>
      </c>
      <c r="AX364" s="1" t="s">
        <v>42</v>
      </c>
      <c r="AY364" s="1" t="s">
        <v>42</v>
      </c>
      <c r="AZ364" s="1" t="s">
        <v>42</v>
      </c>
    </row>
    <row r="365" spans="1:52" ht="30" customHeight="1" x14ac:dyDescent="0.3">
      <c r="A365" s="17"/>
      <c r="B365" s="17"/>
      <c r="C365" s="17"/>
      <c r="D365" s="17"/>
      <c r="E365" s="19"/>
      <c r="F365" s="22"/>
      <c r="G365" s="19"/>
      <c r="H365" s="22"/>
      <c r="I365" s="19"/>
      <c r="J365" s="22"/>
      <c r="K365" s="19"/>
      <c r="L365" s="22"/>
      <c r="M365" s="17"/>
    </row>
    <row r="366" spans="1:52" ht="30" customHeight="1" x14ac:dyDescent="0.3">
      <c r="A366" s="13" t="s">
        <v>3541</v>
      </c>
      <c r="B366" s="14"/>
      <c r="C366" s="14"/>
      <c r="D366" s="14"/>
      <c r="E366" s="18"/>
      <c r="F366" s="21"/>
      <c r="G366" s="18"/>
      <c r="H366" s="21"/>
      <c r="I366" s="18"/>
      <c r="J366" s="21"/>
      <c r="K366" s="18"/>
      <c r="L366" s="21"/>
      <c r="M366" s="15"/>
      <c r="N366" s="1" t="s">
        <v>260</v>
      </c>
    </row>
    <row r="367" spans="1:52" ht="30" customHeight="1" x14ac:dyDescent="0.3">
      <c r="A367" s="16" t="s">
        <v>3278</v>
      </c>
      <c r="B367" s="16" t="s">
        <v>3279</v>
      </c>
      <c r="C367" s="16" t="s">
        <v>3275</v>
      </c>
      <c r="D367" s="17">
        <v>1.2999999999999999E-3</v>
      </c>
      <c r="E367" s="19">
        <f>단가대비표!O165</f>
        <v>0</v>
      </c>
      <c r="F367" s="22">
        <f>TRUNC(E367*D367,1)</f>
        <v>0</v>
      </c>
      <c r="G367" s="19">
        <f>단가대비표!P165</f>
        <v>226122</v>
      </c>
      <c r="H367" s="22">
        <f>TRUNC(G367*D367,1)</f>
        <v>293.89999999999998</v>
      </c>
      <c r="I367" s="19">
        <f>단가대비표!V165</f>
        <v>0</v>
      </c>
      <c r="J367" s="22">
        <f>TRUNC(I367*D367,1)</f>
        <v>0</v>
      </c>
      <c r="K367" s="19">
        <f t="shared" ref="K367:L371" si="32">TRUNC(E367+G367+I367,1)</f>
        <v>226122</v>
      </c>
      <c r="L367" s="22">
        <f t="shared" si="32"/>
        <v>293.89999999999998</v>
      </c>
      <c r="M367" s="16" t="s">
        <v>42</v>
      </c>
      <c r="N367" s="1" t="s">
        <v>260</v>
      </c>
      <c r="O367" s="1" t="s">
        <v>3280</v>
      </c>
      <c r="P367" s="1" t="s">
        <v>43</v>
      </c>
      <c r="Q367" s="1" t="s">
        <v>43</v>
      </c>
      <c r="R367" s="1" t="s">
        <v>46</v>
      </c>
      <c r="AV367" s="1" t="s">
        <v>42</v>
      </c>
      <c r="AW367" s="1" t="s">
        <v>3542</v>
      </c>
      <c r="AX367" s="1" t="s">
        <v>42</v>
      </c>
      <c r="AY367" s="1" t="s">
        <v>42</v>
      </c>
      <c r="AZ367" s="1" t="s">
        <v>42</v>
      </c>
    </row>
    <row r="368" spans="1:52" ht="30" customHeight="1" x14ac:dyDescent="0.3">
      <c r="A368" s="16" t="s">
        <v>900</v>
      </c>
      <c r="B368" s="16" t="s">
        <v>901</v>
      </c>
      <c r="C368" s="16" t="s">
        <v>820</v>
      </c>
      <c r="D368" s="17">
        <v>1.04E-2</v>
      </c>
      <c r="E368" s="19">
        <f>일위대가목록!E270</f>
        <v>30039</v>
      </c>
      <c r="F368" s="22">
        <f>TRUNC(E368*D368,1)</f>
        <v>312.39999999999998</v>
      </c>
      <c r="G368" s="19">
        <f>일위대가목록!F270</f>
        <v>59020</v>
      </c>
      <c r="H368" s="22">
        <f>TRUNC(G368*D368,1)</f>
        <v>613.79999999999995</v>
      </c>
      <c r="I368" s="19">
        <f>일위대가목록!G270</f>
        <v>46851</v>
      </c>
      <c r="J368" s="22">
        <f>TRUNC(I368*D368,1)</f>
        <v>487.2</v>
      </c>
      <c r="K368" s="19">
        <f t="shared" si="32"/>
        <v>135910</v>
      </c>
      <c r="L368" s="22">
        <f t="shared" si="32"/>
        <v>1413.4</v>
      </c>
      <c r="M368" s="16" t="s">
        <v>902</v>
      </c>
      <c r="N368" s="1" t="s">
        <v>260</v>
      </c>
      <c r="O368" s="1" t="s">
        <v>903</v>
      </c>
      <c r="P368" s="1" t="s">
        <v>46</v>
      </c>
      <c r="Q368" s="1" t="s">
        <v>43</v>
      </c>
      <c r="R368" s="1" t="s">
        <v>43</v>
      </c>
      <c r="AV368" s="1" t="s">
        <v>42</v>
      </c>
      <c r="AW368" s="1" t="s">
        <v>3543</v>
      </c>
      <c r="AX368" s="1" t="s">
        <v>42</v>
      </c>
      <c r="AY368" s="1" t="s">
        <v>42</v>
      </c>
      <c r="AZ368" s="1" t="s">
        <v>42</v>
      </c>
    </row>
    <row r="369" spans="1:52" ht="30" customHeight="1" x14ac:dyDescent="0.3">
      <c r="A369" s="16" t="s">
        <v>956</v>
      </c>
      <c r="B369" s="16" t="s">
        <v>957</v>
      </c>
      <c r="C369" s="16" t="s">
        <v>820</v>
      </c>
      <c r="D369" s="17">
        <v>1.04E-2</v>
      </c>
      <c r="E369" s="19">
        <f>일위대가목록!E288</f>
        <v>24972</v>
      </c>
      <c r="F369" s="22">
        <f>TRUNC(E369*D369,1)</f>
        <v>259.7</v>
      </c>
      <c r="G369" s="19">
        <f>일위대가목록!F288</f>
        <v>59020</v>
      </c>
      <c r="H369" s="22">
        <f>TRUNC(G369*D369,1)</f>
        <v>613.79999999999995</v>
      </c>
      <c r="I369" s="19">
        <f>일위대가목록!G288</f>
        <v>26662</v>
      </c>
      <c r="J369" s="22">
        <f>TRUNC(I369*D369,1)</f>
        <v>277.2</v>
      </c>
      <c r="K369" s="19">
        <f t="shared" si="32"/>
        <v>110654</v>
      </c>
      <c r="L369" s="22">
        <f t="shared" si="32"/>
        <v>1150.7</v>
      </c>
      <c r="M369" s="16" t="s">
        <v>958</v>
      </c>
      <c r="N369" s="1" t="s">
        <v>260</v>
      </c>
      <c r="O369" s="1" t="s">
        <v>959</v>
      </c>
      <c r="P369" s="1" t="s">
        <v>46</v>
      </c>
      <c r="Q369" s="1" t="s">
        <v>43</v>
      </c>
      <c r="R369" s="1" t="s">
        <v>43</v>
      </c>
      <c r="AV369" s="1" t="s">
        <v>42</v>
      </c>
      <c r="AW369" s="1" t="s">
        <v>3544</v>
      </c>
      <c r="AX369" s="1" t="s">
        <v>42</v>
      </c>
      <c r="AY369" s="1" t="s">
        <v>42</v>
      </c>
      <c r="AZ369" s="1" t="s">
        <v>42</v>
      </c>
    </row>
    <row r="370" spans="1:52" ht="30" customHeight="1" x14ac:dyDescent="0.3">
      <c r="A370" s="16" t="s">
        <v>826</v>
      </c>
      <c r="B370" s="16" t="s">
        <v>833</v>
      </c>
      <c r="C370" s="16" t="s">
        <v>820</v>
      </c>
      <c r="D370" s="17">
        <v>1.04E-2</v>
      </c>
      <c r="E370" s="19">
        <f>일위대가목록!E248</f>
        <v>16600</v>
      </c>
      <c r="F370" s="22">
        <f>TRUNC(E370*D370,1)</f>
        <v>172.6</v>
      </c>
      <c r="G370" s="19">
        <f>일위대가목록!F248</f>
        <v>59020</v>
      </c>
      <c r="H370" s="22">
        <f>TRUNC(G370*D370,1)</f>
        <v>613.79999999999995</v>
      </c>
      <c r="I370" s="19">
        <f>일위대가목록!G248</f>
        <v>23423</v>
      </c>
      <c r="J370" s="22">
        <f>TRUNC(I370*D370,1)</f>
        <v>243.5</v>
      </c>
      <c r="K370" s="19">
        <f t="shared" si="32"/>
        <v>99043</v>
      </c>
      <c r="L370" s="22">
        <f t="shared" si="32"/>
        <v>1029.9000000000001</v>
      </c>
      <c r="M370" s="16" t="s">
        <v>834</v>
      </c>
      <c r="N370" s="1" t="s">
        <v>260</v>
      </c>
      <c r="O370" s="1" t="s">
        <v>835</v>
      </c>
      <c r="P370" s="1" t="s">
        <v>46</v>
      </c>
      <c r="Q370" s="1" t="s">
        <v>43</v>
      </c>
      <c r="R370" s="1" t="s">
        <v>43</v>
      </c>
      <c r="AV370" s="1" t="s">
        <v>42</v>
      </c>
      <c r="AW370" s="1" t="s">
        <v>3545</v>
      </c>
      <c r="AX370" s="1" t="s">
        <v>42</v>
      </c>
      <c r="AY370" s="1" t="s">
        <v>42</v>
      </c>
      <c r="AZ370" s="1" t="s">
        <v>42</v>
      </c>
    </row>
    <row r="371" spans="1:52" ht="30" customHeight="1" x14ac:dyDescent="0.3">
      <c r="A371" s="16" t="s">
        <v>1111</v>
      </c>
      <c r="B371" s="16" t="s">
        <v>1115</v>
      </c>
      <c r="C371" s="16" t="s">
        <v>820</v>
      </c>
      <c r="D371" s="17">
        <v>5.1999999999999998E-3</v>
      </c>
      <c r="E371" s="19">
        <f>일위대가목록!E335</f>
        <v>22371</v>
      </c>
      <c r="F371" s="22">
        <f>TRUNC(E371*D371,1)</f>
        <v>116.3</v>
      </c>
      <c r="G371" s="19">
        <f>일위대가목록!F335</f>
        <v>49778</v>
      </c>
      <c r="H371" s="22">
        <f>TRUNC(G371*D371,1)</f>
        <v>258.8</v>
      </c>
      <c r="I371" s="19">
        <f>일위대가목록!G335</f>
        <v>19154</v>
      </c>
      <c r="J371" s="22">
        <f>TRUNC(I371*D371,1)</f>
        <v>99.6</v>
      </c>
      <c r="K371" s="19">
        <f t="shared" si="32"/>
        <v>91303</v>
      </c>
      <c r="L371" s="22">
        <f t="shared" si="32"/>
        <v>474.7</v>
      </c>
      <c r="M371" s="16" t="s">
        <v>1116</v>
      </c>
      <c r="N371" s="1" t="s">
        <v>260</v>
      </c>
      <c r="O371" s="1" t="s">
        <v>1117</v>
      </c>
      <c r="P371" s="1" t="s">
        <v>46</v>
      </c>
      <c r="Q371" s="1" t="s">
        <v>43</v>
      </c>
      <c r="R371" s="1" t="s">
        <v>43</v>
      </c>
      <c r="AV371" s="1" t="s">
        <v>42</v>
      </c>
      <c r="AW371" s="1" t="s">
        <v>3546</v>
      </c>
      <c r="AX371" s="1" t="s">
        <v>42</v>
      </c>
      <c r="AY371" s="1" t="s">
        <v>42</v>
      </c>
      <c r="AZ371" s="1" t="s">
        <v>42</v>
      </c>
    </row>
    <row r="372" spans="1:52" ht="30" customHeight="1" x14ac:dyDescent="0.3">
      <c r="A372" s="16" t="s">
        <v>3287</v>
      </c>
      <c r="B372" s="16" t="s">
        <v>42</v>
      </c>
      <c r="C372" s="16" t="s">
        <v>42</v>
      </c>
      <c r="D372" s="17"/>
      <c r="E372" s="19"/>
      <c r="F372" s="22">
        <f>TRUNC(SUMIF(N367:N371, N366, F367:F371),0)</f>
        <v>861</v>
      </c>
      <c r="G372" s="19"/>
      <c r="H372" s="22">
        <f>TRUNC(SUMIF(N367:N371, N366, H367:H371),0)</f>
        <v>2394</v>
      </c>
      <c r="I372" s="19"/>
      <c r="J372" s="22">
        <f>TRUNC(SUMIF(N367:N371, N366, J367:J371),0)</f>
        <v>1107</v>
      </c>
      <c r="K372" s="19"/>
      <c r="L372" s="22">
        <f>F372+H372+J372</f>
        <v>4362</v>
      </c>
      <c r="M372" s="16" t="s">
        <v>42</v>
      </c>
      <c r="N372" s="1" t="s">
        <v>3288</v>
      </c>
      <c r="O372" s="1" t="s">
        <v>3288</v>
      </c>
      <c r="P372" s="1" t="s">
        <v>42</v>
      </c>
      <c r="Q372" s="1" t="s">
        <v>42</v>
      </c>
      <c r="R372" s="1" t="s">
        <v>42</v>
      </c>
      <c r="AV372" s="1" t="s">
        <v>42</v>
      </c>
      <c r="AW372" s="1" t="s">
        <v>42</v>
      </c>
      <c r="AX372" s="1" t="s">
        <v>42</v>
      </c>
      <c r="AY372" s="1" t="s">
        <v>42</v>
      </c>
      <c r="AZ372" s="1" t="s">
        <v>42</v>
      </c>
    </row>
    <row r="373" spans="1:52" ht="30" customHeight="1" x14ac:dyDescent="0.3">
      <c r="A373" s="17"/>
      <c r="B373" s="17"/>
      <c r="C373" s="17"/>
      <c r="D373" s="17"/>
      <c r="E373" s="19"/>
      <c r="F373" s="22"/>
      <c r="G373" s="19"/>
      <c r="H373" s="22"/>
      <c r="I373" s="19"/>
      <c r="J373" s="22"/>
      <c r="K373" s="19"/>
      <c r="L373" s="22"/>
      <c r="M373" s="17"/>
    </row>
    <row r="374" spans="1:52" ht="30" customHeight="1" x14ac:dyDescent="0.3">
      <c r="A374" s="13" t="s">
        <v>3547</v>
      </c>
      <c r="B374" s="14"/>
      <c r="C374" s="14"/>
      <c r="D374" s="14"/>
      <c r="E374" s="18"/>
      <c r="F374" s="21"/>
      <c r="G374" s="18"/>
      <c r="H374" s="21"/>
      <c r="I374" s="18"/>
      <c r="J374" s="21"/>
      <c r="K374" s="18"/>
      <c r="L374" s="21"/>
      <c r="M374" s="15"/>
      <c r="N374" s="1" t="s">
        <v>264</v>
      </c>
    </row>
    <row r="375" spans="1:52" ht="30" customHeight="1" x14ac:dyDescent="0.3">
      <c r="A375" s="16" t="s">
        <v>818</v>
      </c>
      <c r="B375" s="16" t="s">
        <v>823</v>
      </c>
      <c r="C375" s="16" t="s">
        <v>820</v>
      </c>
      <c r="D375" s="17">
        <v>6.1500000000000001E-3</v>
      </c>
      <c r="E375" s="19">
        <f>일위대가목록!E245</f>
        <v>64373</v>
      </c>
      <c r="F375" s="22">
        <f>TRUNC(E375*D375,1)</f>
        <v>395.8</v>
      </c>
      <c r="G375" s="19">
        <f>일위대가목록!F245</f>
        <v>59020</v>
      </c>
      <c r="H375" s="22">
        <f>TRUNC(G375*D375,1)</f>
        <v>362.9</v>
      </c>
      <c r="I375" s="19">
        <f>일위대가목록!G245</f>
        <v>47752</v>
      </c>
      <c r="J375" s="22">
        <f>TRUNC(I375*D375,1)</f>
        <v>293.60000000000002</v>
      </c>
      <c r="K375" s="19">
        <f>TRUNC(E375+G375+I375,1)</f>
        <v>171145</v>
      </c>
      <c r="L375" s="22">
        <f>TRUNC(F375+H375+J375,1)</f>
        <v>1052.3</v>
      </c>
      <c r="M375" s="16" t="s">
        <v>824</v>
      </c>
      <c r="N375" s="1" t="s">
        <v>264</v>
      </c>
      <c r="O375" s="1" t="s">
        <v>825</v>
      </c>
      <c r="P375" s="1" t="s">
        <v>46</v>
      </c>
      <c r="Q375" s="1" t="s">
        <v>43</v>
      </c>
      <c r="R375" s="1" t="s">
        <v>43</v>
      </c>
      <c r="AV375" s="1" t="s">
        <v>42</v>
      </c>
      <c r="AW375" s="1" t="s">
        <v>3549</v>
      </c>
      <c r="AX375" s="1" t="s">
        <v>42</v>
      </c>
      <c r="AY375" s="1" t="s">
        <v>42</v>
      </c>
      <c r="AZ375" s="1" t="s">
        <v>42</v>
      </c>
    </row>
    <row r="376" spans="1:52" ht="30" customHeight="1" x14ac:dyDescent="0.3">
      <c r="A376" s="16" t="s">
        <v>3287</v>
      </c>
      <c r="B376" s="16" t="s">
        <v>42</v>
      </c>
      <c r="C376" s="16" t="s">
        <v>42</v>
      </c>
      <c r="D376" s="17"/>
      <c r="E376" s="19"/>
      <c r="F376" s="22">
        <f>TRUNC(SUMIF(N375:N375, N374, F375:F375),0)</f>
        <v>395</v>
      </c>
      <c r="G376" s="19"/>
      <c r="H376" s="22">
        <f>TRUNC(SUMIF(N375:N375, N374, H375:H375),0)</f>
        <v>362</v>
      </c>
      <c r="I376" s="19"/>
      <c r="J376" s="22">
        <f>TRUNC(SUMIF(N375:N375, N374, J375:J375),0)</f>
        <v>293</v>
      </c>
      <c r="K376" s="19"/>
      <c r="L376" s="22">
        <f>F376+H376+J376</f>
        <v>1050</v>
      </c>
      <c r="M376" s="16" t="s">
        <v>42</v>
      </c>
      <c r="N376" s="1" t="s">
        <v>3288</v>
      </c>
      <c r="O376" s="1" t="s">
        <v>3288</v>
      </c>
      <c r="P376" s="1" t="s">
        <v>42</v>
      </c>
      <c r="Q376" s="1" t="s">
        <v>42</v>
      </c>
      <c r="R376" s="1" t="s">
        <v>42</v>
      </c>
      <c r="AV376" s="1" t="s">
        <v>42</v>
      </c>
      <c r="AW376" s="1" t="s">
        <v>42</v>
      </c>
      <c r="AX376" s="1" t="s">
        <v>42</v>
      </c>
      <c r="AY376" s="1" t="s">
        <v>42</v>
      </c>
      <c r="AZ376" s="1" t="s">
        <v>42</v>
      </c>
    </row>
    <row r="377" spans="1:52" ht="30" customHeight="1" x14ac:dyDescent="0.3">
      <c r="A377" s="17"/>
      <c r="B377" s="17"/>
      <c r="C377" s="17"/>
      <c r="D377" s="17"/>
      <c r="E377" s="19"/>
      <c r="F377" s="22"/>
      <c r="G377" s="19"/>
      <c r="H377" s="22"/>
      <c r="I377" s="19"/>
      <c r="J377" s="22"/>
      <c r="K377" s="19"/>
      <c r="L377" s="22"/>
      <c r="M377" s="17"/>
    </row>
    <row r="378" spans="1:52" ht="30" customHeight="1" x14ac:dyDescent="0.3">
      <c r="A378" s="13" t="s">
        <v>3550</v>
      </c>
      <c r="B378" s="14"/>
      <c r="C378" s="14"/>
      <c r="D378" s="14"/>
      <c r="E378" s="18"/>
      <c r="F378" s="21"/>
      <c r="G378" s="18"/>
      <c r="H378" s="21"/>
      <c r="I378" s="18"/>
      <c r="J378" s="21"/>
      <c r="K378" s="18"/>
      <c r="L378" s="21"/>
      <c r="M378" s="15"/>
      <c r="N378" s="1" t="s">
        <v>270</v>
      </c>
    </row>
    <row r="379" spans="1:52" ht="30" customHeight="1" x14ac:dyDescent="0.3">
      <c r="A379" s="16" t="s">
        <v>3278</v>
      </c>
      <c r="B379" s="16" t="s">
        <v>3279</v>
      </c>
      <c r="C379" s="16" t="s">
        <v>3275</v>
      </c>
      <c r="D379" s="17">
        <v>7.2000000000000005E-4</v>
      </c>
      <c r="E379" s="19">
        <f>단가대비표!O165</f>
        <v>0</v>
      </c>
      <c r="F379" s="22">
        <f>TRUNC(E379*D379,1)</f>
        <v>0</v>
      </c>
      <c r="G379" s="19">
        <f>단가대비표!P165</f>
        <v>226122</v>
      </c>
      <c r="H379" s="22">
        <f>TRUNC(G379*D379,1)</f>
        <v>162.80000000000001</v>
      </c>
      <c r="I379" s="19">
        <f>단가대비표!V165</f>
        <v>0</v>
      </c>
      <c r="J379" s="22">
        <f>TRUNC(I379*D379,1)</f>
        <v>0</v>
      </c>
      <c r="K379" s="19">
        <f t="shared" ref="K379:L382" si="33">TRUNC(E379+G379+I379,1)</f>
        <v>226122</v>
      </c>
      <c r="L379" s="22">
        <f t="shared" si="33"/>
        <v>162.80000000000001</v>
      </c>
      <c r="M379" s="16" t="s">
        <v>42</v>
      </c>
      <c r="N379" s="1" t="s">
        <v>270</v>
      </c>
      <c r="O379" s="1" t="s">
        <v>3280</v>
      </c>
      <c r="P379" s="1" t="s">
        <v>43</v>
      </c>
      <c r="Q379" s="1" t="s">
        <v>43</v>
      </c>
      <c r="R379" s="1" t="s">
        <v>46</v>
      </c>
      <c r="AV379" s="1" t="s">
        <v>42</v>
      </c>
      <c r="AW379" s="1" t="s">
        <v>3552</v>
      </c>
      <c r="AX379" s="1" t="s">
        <v>42</v>
      </c>
      <c r="AY379" s="1" t="s">
        <v>42</v>
      </c>
      <c r="AZ379" s="1" t="s">
        <v>42</v>
      </c>
    </row>
    <row r="380" spans="1:52" ht="30" customHeight="1" x14ac:dyDescent="0.3">
      <c r="A380" s="16" t="s">
        <v>972</v>
      </c>
      <c r="B380" s="16" t="s">
        <v>823</v>
      </c>
      <c r="C380" s="16" t="s">
        <v>820</v>
      </c>
      <c r="D380" s="17">
        <v>5.7999999999999996E-3</v>
      </c>
      <c r="E380" s="19">
        <f>일위대가목록!E293</f>
        <v>55409</v>
      </c>
      <c r="F380" s="22">
        <f>TRUNC(E380*D380,1)</f>
        <v>321.3</v>
      </c>
      <c r="G380" s="19">
        <f>일위대가목록!F293</f>
        <v>59020</v>
      </c>
      <c r="H380" s="22">
        <f>TRUNC(G380*D380,1)</f>
        <v>342.3</v>
      </c>
      <c r="I380" s="19">
        <f>일위대가목록!G293</f>
        <v>65041</v>
      </c>
      <c r="J380" s="22">
        <f>TRUNC(I380*D380,1)</f>
        <v>377.2</v>
      </c>
      <c r="K380" s="19">
        <f t="shared" si="33"/>
        <v>179470</v>
      </c>
      <c r="L380" s="22">
        <f t="shared" si="33"/>
        <v>1040.8</v>
      </c>
      <c r="M380" s="16" t="s">
        <v>973</v>
      </c>
      <c r="N380" s="1" t="s">
        <v>270</v>
      </c>
      <c r="O380" s="1" t="s">
        <v>974</v>
      </c>
      <c r="P380" s="1" t="s">
        <v>46</v>
      </c>
      <c r="Q380" s="1" t="s">
        <v>43</v>
      </c>
      <c r="R380" s="1" t="s">
        <v>43</v>
      </c>
      <c r="AV380" s="1" t="s">
        <v>42</v>
      </c>
      <c r="AW380" s="1" t="s">
        <v>3553</v>
      </c>
      <c r="AX380" s="1" t="s">
        <v>42</v>
      </c>
      <c r="AY380" s="1" t="s">
        <v>42</v>
      </c>
      <c r="AZ380" s="1" t="s">
        <v>42</v>
      </c>
    </row>
    <row r="381" spans="1:52" ht="30" customHeight="1" x14ac:dyDescent="0.3">
      <c r="A381" s="16" t="s">
        <v>956</v>
      </c>
      <c r="B381" s="16" t="s">
        <v>957</v>
      </c>
      <c r="C381" s="16" t="s">
        <v>820</v>
      </c>
      <c r="D381" s="17">
        <v>5.7999999999999996E-3</v>
      </c>
      <c r="E381" s="19">
        <f>일위대가목록!E288</f>
        <v>24972</v>
      </c>
      <c r="F381" s="22">
        <f>TRUNC(E381*D381,1)</f>
        <v>144.80000000000001</v>
      </c>
      <c r="G381" s="19">
        <f>일위대가목록!F288</f>
        <v>59020</v>
      </c>
      <c r="H381" s="22">
        <f>TRUNC(G381*D381,1)</f>
        <v>342.3</v>
      </c>
      <c r="I381" s="19">
        <f>일위대가목록!G288</f>
        <v>26662</v>
      </c>
      <c r="J381" s="22">
        <f>TRUNC(I381*D381,1)</f>
        <v>154.6</v>
      </c>
      <c r="K381" s="19">
        <f t="shared" si="33"/>
        <v>110654</v>
      </c>
      <c r="L381" s="22">
        <f t="shared" si="33"/>
        <v>641.70000000000005</v>
      </c>
      <c r="M381" s="16" t="s">
        <v>958</v>
      </c>
      <c r="N381" s="1" t="s">
        <v>270</v>
      </c>
      <c r="O381" s="1" t="s">
        <v>959</v>
      </c>
      <c r="P381" s="1" t="s">
        <v>46</v>
      </c>
      <c r="Q381" s="1" t="s">
        <v>43</v>
      </c>
      <c r="R381" s="1" t="s">
        <v>43</v>
      </c>
      <c r="AV381" s="1" t="s">
        <v>42</v>
      </c>
      <c r="AW381" s="1" t="s">
        <v>3554</v>
      </c>
      <c r="AX381" s="1" t="s">
        <v>42</v>
      </c>
      <c r="AY381" s="1" t="s">
        <v>42</v>
      </c>
      <c r="AZ381" s="1" t="s">
        <v>42</v>
      </c>
    </row>
    <row r="382" spans="1:52" ht="30" customHeight="1" x14ac:dyDescent="0.3">
      <c r="A382" s="16" t="s">
        <v>818</v>
      </c>
      <c r="B382" s="16" t="s">
        <v>823</v>
      </c>
      <c r="C382" s="16" t="s">
        <v>820</v>
      </c>
      <c r="D382" s="17">
        <v>5.7999999999999996E-3</v>
      </c>
      <c r="E382" s="19">
        <f>일위대가목록!E245</f>
        <v>64373</v>
      </c>
      <c r="F382" s="22">
        <f>TRUNC(E382*D382,1)</f>
        <v>373.3</v>
      </c>
      <c r="G382" s="19">
        <f>일위대가목록!F245</f>
        <v>59020</v>
      </c>
      <c r="H382" s="22">
        <f>TRUNC(G382*D382,1)</f>
        <v>342.3</v>
      </c>
      <c r="I382" s="19">
        <f>일위대가목록!G245</f>
        <v>47752</v>
      </c>
      <c r="J382" s="22">
        <f>TRUNC(I382*D382,1)</f>
        <v>276.89999999999998</v>
      </c>
      <c r="K382" s="19">
        <f t="shared" si="33"/>
        <v>171145</v>
      </c>
      <c r="L382" s="22">
        <f t="shared" si="33"/>
        <v>992.5</v>
      </c>
      <c r="M382" s="16" t="s">
        <v>824</v>
      </c>
      <c r="N382" s="1" t="s">
        <v>270</v>
      </c>
      <c r="O382" s="1" t="s">
        <v>825</v>
      </c>
      <c r="P382" s="1" t="s">
        <v>46</v>
      </c>
      <c r="Q382" s="1" t="s">
        <v>43</v>
      </c>
      <c r="R382" s="1" t="s">
        <v>43</v>
      </c>
      <c r="AV382" s="1" t="s">
        <v>42</v>
      </c>
      <c r="AW382" s="1" t="s">
        <v>3555</v>
      </c>
      <c r="AX382" s="1" t="s">
        <v>42</v>
      </c>
      <c r="AY382" s="1" t="s">
        <v>42</v>
      </c>
      <c r="AZ382" s="1" t="s">
        <v>42</v>
      </c>
    </row>
    <row r="383" spans="1:52" ht="30" customHeight="1" x14ac:dyDescent="0.3">
      <c r="A383" s="16" t="s">
        <v>3287</v>
      </c>
      <c r="B383" s="16" t="s">
        <v>42</v>
      </c>
      <c r="C383" s="16" t="s">
        <v>42</v>
      </c>
      <c r="D383" s="17"/>
      <c r="E383" s="19"/>
      <c r="F383" s="22">
        <f>TRUNC(SUMIF(N379:N382, N378, F379:F382),0)</f>
        <v>839</v>
      </c>
      <c r="G383" s="19"/>
      <c r="H383" s="22">
        <f>TRUNC(SUMIF(N379:N382, N378, H379:H382),0)</f>
        <v>1189</v>
      </c>
      <c r="I383" s="19"/>
      <c r="J383" s="22">
        <f>TRUNC(SUMIF(N379:N382, N378, J379:J382),0)</f>
        <v>808</v>
      </c>
      <c r="K383" s="19"/>
      <c r="L383" s="22">
        <f>F383+H383+J383</f>
        <v>2836</v>
      </c>
      <c r="M383" s="16" t="s">
        <v>42</v>
      </c>
      <c r="N383" s="1" t="s">
        <v>3288</v>
      </c>
      <c r="O383" s="1" t="s">
        <v>3288</v>
      </c>
      <c r="P383" s="1" t="s">
        <v>42</v>
      </c>
      <c r="Q383" s="1" t="s">
        <v>42</v>
      </c>
      <c r="R383" s="1" t="s">
        <v>42</v>
      </c>
      <c r="AV383" s="1" t="s">
        <v>42</v>
      </c>
      <c r="AW383" s="1" t="s">
        <v>42</v>
      </c>
      <c r="AX383" s="1" t="s">
        <v>42</v>
      </c>
      <c r="AY383" s="1" t="s">
        <v>42</v>
      </c>
      <c r="AZ383" s="1" t="s">
        <v>42</v>
      </c>
    </row>
    <row r="384" spans="1:52" ht="30" customHeight="1" x14ac:dyDescent="0.3">
      <c r="A384" s="17"/>
      <c r="B384" s="17"/>
      <c r="C384" s="17"/>
      <c r="D384" s="17"/>
      <c r="E384" s="19"/>
      <c r="F384" s="22"/>
      <c r="G384" s="19"/>
      <c r="H384" s="22"/>
      <c r="I384" s="19"/>
      <c r="J384" s="22"/>
      <c r="K384" s="19"/>
      <c r="L384" s="22"/>
      <c r="M384" s="17"/>
    </row>
    <row r="385" spans="1:52" ht="30" customHeight="1" x14ac:dyDescent="0.3">
      <c r="A385" s="13" t="s">
        <v>3556</v>
      </c>
      <c r="B385" s="14"/>
      <c r="C385" s="14"/>
      <c r="D385" s="14"/>
      <c r="E385" s="18"/>
      <c r="F385" s="21"/>
      <c r="G385" s="18"/>
      <c r="H385" s="21"/>
      <c r="I385" s="18"/>
      <c r="J385" s="21"/>
      <c r="K385" s="18"/>
      <c r="L385" s="21"/>
      <c r="M385" s="15"/>
      <c r="N385" s="1" t="s">
        <v>276</v>
      </c>
    </row>
    <row r="386" spans="1:52" ht="30" customHeight="1" x14ac:dyDescent="0.3">
      <c r="A386" s="16" t="s">
        <v>3278</v>
      </c>
      <c r="B386" s="16" t="s">
        <v>3279</v>
      </c>
      <c r="C386" s="16" t="s">
        <v>3275</v>
      </c>
      <c r="D386" s="17">
        <v>5.6000000000000001E-2</v>
      </c>
      <c r="E386" s="19">
        <f>단가대비표!O165</f>
        <v>0</v>
      </c>
      <c r="F386" s="22">
        <f>TRUNC(E386*D386,1)</f>
        <v>0</v>
      </c>
      <c r="G386" s="19">
        <f>단가대비표!P165</f>
        <v>226122</v>
      </c>
      <c r="H386" s="22">
        <f>TRUNC(G386*D386,1)</f>
        <v>12662.8</v>
      </c>
      <c r="I386" s="19">
        <f>단가대비표!V165</f>
        <v>0</v>
      </c>
      <c r="J386" s="22">
        <f>TRUNC(I386*D386,1)</f>
        <v>0</v>
      </c>
      <c r="K386" s="19">
        <f t="shared" ref="K386:L389" si="34">TRUNC(E386+G386+I386,1)</f>
        <v>226122</v>
      </c>
      <c r="L386" s="22">
        <f t="shared" si="34"/>
        <v>12662.8</v>
      </c>
      <c r="M386" s="16" t="s">
        <v>42</v>
      </c>
      <c r="N386" s="1" t="s">
        <v>276</v>
      </c>
      <c r="O386" s="1" t="s">
        <v>3280</v>
      </c>
      <c r="P386" s="1" t="s">
        <v>43</v>
      </c>
      <c r="Q386" s="1" t="s">
        <v>43</v>
      </c>
      <c r="R386" s="1" t="s">
        <v>46</v>
      </c>
      <c r="AV386" s="1" t="s">
        <v>42</v>
      </c>
      <c r="AW386" s="1" t="s">
        <v>3558</v>
      </c>
      <c r="AX386" s="1" t="s">
        <v>42</v>
      </c>
      <c r="AY386" s="1" t="s">
        <v>42</v>
      </c>
      <c r="AZ386" s="1" t="s">
        <v>42</v>
      </c>
    </row>
    <row r="387" spans="1:52" ht="30" customHeight="1" x14ac:dyDescent="0.3">
      <c r="A387" s="16" t="s">
        <v>3292</v>
      </c>
      <c r="B387" s="16" t="s">
        <v>3279</v>
      </c>
      <c r="C387" s="16" t="s">
        <v>3275</v>
      </c>
      <c r="D387" s="17">
        <v>5.6000000000000001E-2</v>
      </c>
      <c r="E387" s="19">
        <f>단가대비표!O164</f>
        <v>0</v>
      </c>
      <c r="F387" s="22">
        <f>TRUNC(E387*D387,1)</f>
        <v>0</v>
      </c>
      <c r="G387" s="19">
        <f>단가대비표!P164</f>
        <v>172068</v>
      </c>
      <c r="H387" s="22">
        <f>TRUNC(G387*D387,1)</f>
        <v>9635.7999999999993</v>
      </c>
      <c r="I387" s="19">
        <f>단가대비표!V164</f>
        <v>0</v>
      </c>
      <c r="J387" s="22">
        <f>TRUNC(I387*D387,1)</f>
        <v>0</v>
      </c>
      <c r="K387" s="19">
        <f t="shared" si="34"/>
        <v>172068</v>
      </c>
      <c r="L387" s="22">
        <f t="shared" si="34"/>
        <v>9635.7999999999993</v>
      </c>
      <c r="M387" s="16" t="s">
        <v>42</v>
      </c>
      <c r="N387" s="1" t="s">
        <v>276</v>
      </c>
      <c r="O387" s="1" t="s">
        <v>3293</v>
      </c>
      <c r="P387" s="1" t="s">
        <v>43</v>
      </c>
      <c r="Q387" s="1" t="s">
        <v>43</v>
      </c>
      <c r="R387" s="1" t="s">
        <v>46</v>
      </c>
      <c r="AV387" s="1" t="s">
        <v>42</v>
      </c>
      <c r="AW387" s="1" t="s">
        <v>3559</v>
      </c>
      <c r="AX387" s="1" t="s">
        <v>42</v>
      </c>
      <c r="AY387" s="1" t="s">
        <v>42</v>
      </c>
      <c r="AZ387" s="1" t="s">
        <v>42</v>
      </c>
    </row>
    <row r="388" spans="1:52" ht="30" customHeight="1" x14ac:dyDescent="0.3">
      <c r="A388" s="16" t="s">
        <v>979</v>
      </c>
      <c r="B388" s="16" t="s">
        <v>980</v>
      </c>
      <c r="C388" s="16" t="s">
        <v>820</v>
      </c>
      <c r="D388" s="17">
        <v>0.44400000000000001</v>
      </c>
      <c r="E388" s="19">
        <f>일위대가목록!E295</f>
        <v>1767</v>
      </c>
      <c r="F388" s="22">
        <f>TRUNC(E388*D388,1)</f>
        <v>784.5</v>
      </c>
      <c r="G388" s="19">
        <f>일위대가목록!F295</f>
        <v>36248</v>
      </c>
      <c r="H388" s="22">
        <f>TRUNC(G388*D388,1)</f>
        <v>16094.1</v>
      </c>
      <c r="I388" s="19">
        <f>일위대가목록!G295</f>
        <v>620</v>
      </c>
      <c r="J388" s="22">
        <f>TRUNC(I388*D388,1)</f>
        <v>275.2</v>
      </c>
      <c r="K388" s="19">
        <f t="shared" si="34"/>
        <v>38635</v>
      </c>
      <c r="L388" s="22">
        <f t="shared" si="34"/>
        <v>17153.8</v>
      </c>
      <c r="M388" s="16" t="s">
        <v>981</v>
      </c>
      <c r="N388" s="1" t="s">
        <v>276</v>
      </c>
      <c r="O388" s="1" t="s">
        <v>982</v>
      </c>
      <c r="P388" s="1" t="s">
        <v>46</v>
      </c>
      <c r="Q388" s="1" t="s">
        <v>43</v>
      </c>
      <c r="R388" s="1" t="s">
        <v>43</v>
      </c>
      <c r="V388">
        <v>1</v>
      </c>
      <c r="AV388" s="1" t="s">
        <v>42</v>
      </c>
      <c r="AW388" s="1" t="s">
        <v>3560</v>
      </c>
      <c r="AX388" s="1" t="s">
        <v>42</v>
      </c>
      <c r="AY388" s="1" t="s">
        <v>42</v>
      </c>
      <c r="AZ388" s="1" t="s">
        <v>42</v>
      </c>
    </row>
    <row r="389" spans="1:52" ht="30" customHeight="1" x14ac:dyDescent="0.3">
      <c r="A389" s="16" t="s">
        <v>3561</v>
      </c>
      <c r="B389" s="16" t="s">
        <v>3562</v>
      </c>
      <c r="C389" s="16" t="s">
        <v>3284</v>
      </c>
      <c r="D389" s="17">
        <v>-1</v>
      </c>
      <c r="E389" s="19">
        <v>0</v>
      </c>
      <c r="F389" s="22">
        <f>TRUNC(E389*D389,1)</f>
        <v>0</v>
      </c>
      <c r="G389" s="19">
        <f>TRUNC(SUMIF(V386:V389, RIGHTB(O389, 1), H386:H389)*U389, 2)</f>
        <v>16094.1</v>
      </c>
      <c r="H389" s="22">
        <f>TRUNC(G389*D389,1)</f>
        <v>-16094.1</v>
      </c>
      <c r="I389" s="19">
        <v>0</v>
      </c>
      <c r="J389" s="22">
        <f>TRUNC(I389*D389,1)</f>
        <v>0</v>
      </c>
      <c r="K389" s="19">
        <f t="shared" si="34"/>
        <v>16094.1</v>
      </c>
      <c r="L389" s="22">
        <f t="shared" si="34"/>
        <v>-16094.1</v>
      </c>
      <c r="M389" s="16" t="s">
        <v>42</v>
      </c>
      <c r="N389" s="1" t="s">
        <v>276</v>
      </c>
      <c r="O389" s="1" t="s">
        <v>3285</v>
      </c>
      <c r="P389" s="1" t="s">
        <v>43</v>
      </c>
      <c r="Q389" s="1" t="s">
        <v>43</v>
      </c>
      <c r="R389" s="1" t="s">
        <v>43</v>
      </c>
      <c r="S389">
        <v>1</v>
      </c>
      <c r="T389">
        <v>1</v>
      </c>
      <c r="U389">
        <v>1</v>
      </c>
      <c r="AV389" s="1" t="s">
        <v>42</v>
      </c>
      <c r="AW389" s="1" t="s">
        <v>3563</v>
      </c>
      <c r="AX389" s="1" t="s">
        <v>42</v>
      </c>
      <c r="AY389" s="1" t="s">
        <v>42</v>
      </c>
      <c r="AZ389" s="1" t="s">
        <v>42</v>
      </c>
    </row>
    <row r="390" spans="1:52" ht="30" customHeight="1" x14ac:dyDescent="0.3">
      <c r="A390" s="16" t="s">
        <v>3287</v>
      </c>
      <c r="B390" s="16" t="s">
        <v>42</v>
      </c>
      <c r="C390" s="16" t="s">
        <v>42</v>
      </c>
      <c r="D390" s="17"/>
      <c r="E390" s="19"/>
      <c r="F390" s="22">
        <f>TRUNC(SUMIF(N386:N389, N385, F386:F389),0)</f>
        <v>784</v>
      </c>
      <c r="G390" s="19"/>
      <c r="H390" s="22">
        <f>TRUNC(SUMIF(N386:N389, N385, H386:H389),0)</f>
        <v>22298</v>
      </c>
      <c r="I390" s="19"/>
      <c r="J390" s="22">
        <f>TRUNC(SUMIF(N386:N389, N385, J386:J389),0)</f>
        <v>275</v>
      </c>
      <c r="K390" s="19"/>
      <c r="L390" s="22">
        <f>F390+H390+J390</f>
        <v>23357</v>
      </c>
      <c r="M390" s="16" t="s">
        <v>42</v>
      </c>
      <c r="N390" s="1" t="s">
        <v>3288</v>
      </c>
      <c r="O390" s="1" t="s">
        <v>3288</v>
      </c>
      <c r="P390" s="1" t="s">
        <v>42</v>
      </c>
      <c r="Q390" s="1" t="s">
        <v>42</v>
      </c>
      <c r="R390" s="1" t="s">
        <v>42</v>
      </c>
      <c r="AV390" s="1" t="s">
        <v>42</v>
      </c>
      <c r="AW390" s="1" t="s">
        <v>42</v>
      </c>
      <c r="AX390" s="1" t="s">
        <v>42</v>
      </c>
      <c r="AY390" s="1" t="s">
        <v>42</v>
      </c>
      <c r="AZ390" s="1" t="s">
        <v>42</v>
      </c>
    </row>
    <row r="391" spans="1:52" ht="30" customHeight="1" x14ac:dyDescent="0.3">
      <c r="A391" s="17"/>
      <c r="B391" s="17"/>
      <c r="C391" s="17"/>
      <c r="D391" s="17"/>
      <c r="E391" s="19"/>
      <c r="F391" s="22"/>
      <c r="G391" s="19"/>
      <c r="H391" s="22"/>
      <c r="I391" s="19"/>
      <c r="J391" s="22"/>
      <c r="K391" s="19"/>
      <c r="L391" s="22"/>
      <c r="M391" s="17"/>
    </row>
    <row r="392" spans="1:52" ht="30" customHeight="1" x14ac:dyDescent="0.3">
      <c r="A392" s="13" t="s">
        <v>3564</v>
      </c>
      <c r="B392" s="14"/>
      <c r="C392" s="14"/>
      <c r="D392" s="14"/>
      <c r="E392" s="18"/>
      <c r="F392" s="21"/>
      <c r="G392" s="18"/>
      <c r="H392" s="21"/>
      <c r="I392" s="18"/>
      <c r="J392" s="21"/>
      <c r="K392" s="18"/>
      <c r="L392" s="21"/>
      <c r="M392" s="15"/>
      <c r="N392" s="1" t="s">
        <v>279</v>
      </c>
    </row>
    <row r="393" spans="1:52" ht="30" customHeight="1" x14ac:dyDescent="0.3">
      <c r="A393" s="16" t="s">
        <v>3278</v>
      </c>
      <c r="B393" s="16" t="s">
        <v>3279</v>
      </c>
      <c r="C393" s="16" t="s">
        <v>3275</v>
      </c>
      <c r="D393" s="17">
        <v>4.2000000000000003E-2</v>
      </c>
      <c r="E393" s="19">
        <f>단가대비표!O165</f>
        <v>0</v>
      </c>
      <c r="F393" s="22">
        <f>TRUNC(E393*D393,1)</f>
        <v>0</v>
      </c>
      <c r="G393" s="19">
        <f>단가대비표!P165</f>
        <v>226122</v>
      </c>
      <c r="H393" s="22">
        <f>TRUNC(G393*D393,1)</f>
        <v>9497.1</v>
      </c>
      <c r="I393" s="19">
        <f>단가대비표!V165</f>
        <v>0</v>
      </c>
      <c r="J393" s="22">
        <f>TRUNC(I393*D393,1)</f>
        <v>0</v>
      </c>
      <c r="K393" s="19">
        <f t="shared" ref="K393:L396" si="35">TRUNC(E393+G393+I393,1)</f>
        <v>226122</v>
      </c>
      <c r="L393" s="22">
        <f t="shared" si="35"/>
        <v>9497.1</v>
      </c>
      <c r="M393" s="16" t="s">
        <v>42</v>
      </c>
      <c r="N393" s="1" t="s">
        <v>279</v>
      </c>
      <c r="O393" s="1" t="s">
        <v>3280</v>
      </c>
      <c r="P393" s="1" t="s">
        <v>43</v>
      </c>
      <c r="Q393" s="1" t="s">
        <v>43</v>
      </c>
      <c r="R393" s="1" t="s">
        <v>46</v>
      </c>
      <c r="AV393" s="1" t="s">
        <v>42</v>
      </c>
      <c r="AW393" s="1" t="s">
        <v>3565</v>
      </c>
      <c r="AX393" s="1" t="s">
        <v>42</v>
      </c>
      <c r="AY393" s="1" t="s">
        <v>42</v>
      </c>
      <c r="AZ393" s="1" t="s">
        <v>42</v>
      </c>
    </row>
    <row r="394" spans="1:52" ht="30" customHeight="1" x14ac:dyDescent="0.3">
      <c r="A394" s="16" t="s">
        <v>3292</v>
      </c>
      <c r="B394" s="16" t="s">
        <v>3279</v>
      </c>
      <c r="C394" s="16" t="s">
        <v>3275</v>
      </c>
      <c r="D394" s="17">
        <v>4.2000000000000003E-2</v>
      </c>
      <c r="E394" s="19">
        <f>단가대비표!O164</f>
        <v>0</v>
      </c>
      <c r="F394" s="22">
        <f>TRUNC(E394*D394,1)</f>
        <v>0</v>
      </c>
      <c r="G394" s="19">
        <f>단가대비표!P164</f>
        <v>172068</v>
      </c>
      <c r="H394" s="22">
        <f>TRUNC(G394*D394,1)</f>
        <v>7226.8</v>
      </c>
      <c r="I394" s="19">
        <f>단가대비표!V164</f>
        <v>0</v>
      </c>
      <c r="J394" s="22">
        <f>TRUNC(I394*D394,1)</f>
        <v>0</v>
      </c>
      <c r="K394" s="19">
        <f t="shared" si="35"/>
        <v>172068</v>
      </c>
      <c r="L394" s="22">
        <f t="shared" si="35"/>
        <v>7226.8</v>
      </c>
      <c r="M394" s="16" t="s">
        <v>42</v>
      </c>
      <c r="N394" s="1" t="s">
        <v>279</v>
      </c>
      <c r="O394" s="1" t="s">
        <v>3293</v>
      </c>
      <c r="P394" s="1" t="s">
        <v>43</v>
      </c>
      <c r="Q394" s="1" t="s">
        <v>43</v>
      </c>
      <c r="R394" s="1" t="s">
        <v>46</v>
      </c>
      <c r="AV394" s="1" t="s">
        <v>42</v>
      </c>
      <c r="AW394" s="1" t="s">
        <v>3566</v>
      </c>
      <c r="AX394" s="1" t="s">
        <v>42</v>
      </c>
      <c r="AY394" s="1" t="s">
        <v>42</v>
      </c>
      <c r="AZ394" s="1" t="s">
        <v>42</v>
      </c>
    </row>
    <row r="395" spans="1:52" ht="30" customHeight="1" x14ac:dyDescent="0.3">
      <c r="A395" s="16" t="s">
        <v>979</v>
      </c>
      <c r="B395" s="16" t="s">
        <v>980</v>
      </c>
      <c r="C395" s="16" t="s">
        <v>820</v>
      </c>
      <c r="D395" s="17">
        <v>0.33300000000000002</v>
      </c>
      <c r="E395" s="19">
        <f>일위대가목록!E295</f>
        <v>1767</v>
      </c>
      <c r="F395" s="22">
        <f>TRUNC(E395*D395,1)</f>
        <v>588.4</v>
      </c>
      <c r="G395" s="19">
        <f>일위대가목록!F295</f>
        <v>36248</v>
      </c>
      <c r="H395" s="22">
        <f>TRUNC(G395*D395,1)</f>
        <v>12070.5</v>
      </c>
      <c r="I395" s="19">
        <f>일위대가목록!G295</f>
        <v>620</v>
      </c>
      <c r="J395" s="22">
        <f>TRUNC(I395*D395,1)</f>
        <v>206.4</v>
      </c>
      <c r="K395" s="19">
        <f t="shared" si="35"/>
        <v>38635</v>
      </c>
      <c r="L395" s="22">
        <f t="shared" si="35"/>
        <v>12865.3</v>
      </c>
      <c r="M395" s="16" t="s">
        <v>981</v>
      </c>
      <c r="N395" s="1" t="s">
        <v>279</v>
      </c>
      <c r="O395" s="1" t="s">
        <v>982</v>
      </c>
      <c r="P395" s="1" t="s">
        <v>46</v>
      </c>
      <c r="Q395" s="1" t="s">
        <v>43</v>
      </c>
      <c r="R395" s="1" t="s">
        <v>43</v>
      </c>
      <c r="V395">
        <v>1</v>
      </c>
      <c r="AV395" s="1" t="s">
        <v>42</v>
      </c>
      <c r="AW395" s="1" t="s">
        <v>3567</v>
      </c>
      <c r="AX395" s="1" t="s">
        <v>42</v>
      </c>
      <c r="AY395" s="1" t="s">
        <v>42</v>
      </c>
      <c r="AZ395" s="1" t="s">
        <v>42</v>
      </c>
    </row>
    <row r="396" spans="1:52" ht="30" customHeight="1" x14ac:dyDescent="0.3">
      <c r="A396" s="16" t="s">
        <v>3561</v>
      </c>
      <c r="B396" s="16" t="s">
        <v>3562</v>
      </c>
      <c r="C396" s="16" t="s">
        <v>3284</v>
      </c>
      <c r="D396" s="17">
        <v>-1</v>
      </c>
      <c r="E396" s="19">
        <v>0</v>
      </c>
      <c r="F396" s="22">
        <f>TRUNC(E396*D396,1)</f>
        <v>0</v>
      </c>
      <c r="G396" s="19">
        <f>TRUNC(SUMIF(V393:V396, RIGHTB(O396, 1), H393:H396)*U396, 2)</f>
        <v>12070.5</v>
      </c>
      <c r="H396" s="22">
        <f>TRUNC(G396*D396,1)</f>
        <v>-12070.5</v>
      </c>
      <c r="I396" s="19">
        <v>0</v>
      </c>
      <c r="J396" s="22">
        <f>TRUNC(I396*D396,1)</f>
        <v>0</v>
      </c>
      <c r="K396" s="19">
        <f t="shared" si="35"/>
        <v>12070.5</v>
      </c>
      <c r="L396" s="22">
        <f t="shared" si="35"/>
        <v>-12070.5</v>
      </c>
      <c r="M396" s="16" t="s">
        <v>42</v>
      </c>
      <c r="N396" s="1" t="s">
        <v>279</v>
      </c>
      <c r="O396" s="1" t="s">
        <v>3285</v>
      </c>
      <c r="P396" s="1" t="s">
        <v>43</v>
      </c>
      <c r="Q396" s="1" t="s">
        <v>43</v>
      </c>
      <c r="R396" s="1" t="s">
        <v>43</v>
      </c>
      <c r="S396">
        <v>1</v>
      </c>
      <c r="T396">
        <v>1</v>
      </c>
      <c r="U396">
        <v>1</v>
      </c>
      <c r="AV396" s="1" t="s">
        <v>42</v>
      </c>
      <c r="AW396" s="1" t="s">
        <v>3568</v>
      </c>
      <c r="AX396" s="1" t="s">
        <v>42</v>
      </c>
      <c r="AY396" s="1" t="s">
        <v>42</v>
      </c>
      <c r="AZ396" s="1" t="s">
        <v>42</v>
      </c>
    </row>
    <row r="397" spans="1:52" ht="30" customHeight="1" x14ac:dyDescent="0.3">
      <c r="A397" s="16" t="s">
        <v>3287</v>
      </c>
      <c r="B397" s="16" t="s">
        <v>42</v>
      </c>
      <c r="C397" s="16" t="s">
        <v>42</v>
      </c>
      <c r="D397" s="17"/>
      <c r="E397" s="19"/>
      <c r="F397" s="22">
        <f>TRUNC(SUMIF(N393:N396, N392, F393:F396),0)</f>
        <v>588</v>
      </c>
      <c r="G397" s="19"/>
      <c r="H397" s="22">
        <f>TRUNC(SUMIF(N393:N396, N392, H393:H396),0)</f>
        <v>16723</v>
      </c>
      <c r="I397" s="19"/>
      <c r="J397" s="22">
        <f>TRUNC(SUMIF(N393:N396, N392, J393:J396),0)</f>
        <v>206</v>
      </c>
      <c r="K397" s="19"/>
      <c r="L397" s="22">
        <f>F397+H397+J397</f>
        <v>17517</v>
      </c>
      <c r="M397" s="16" t="s">
        <v>42</v>
      </c>
      <c r="N397" s="1" t="s">
        <v>3288</v>
      </c>
      <c r="O397" s="1" t="s">
        <v>3288</v>
      </c>
      <c r="P397" s="1" t="s">
        <v>42</v>
      </c>
      <c r="Q397" s="1" t="s">
        <v>42</v>
      </c>
      <c r="R397" s="1" t="s">
        <v>42</v>
      </c>
      <c r="AV397" s="1" t="s">
        <v>42</v>
      </c>
      <c r="AW397" s="1" t="s">
        <v>42</v>
      </c>
      <c r="AX397" s="1" t="s">
        <v>42</v>
      </c>
      <c r="AY397" s="1" t="s">
        <v>42</v>
      </c>
      <c r="AZ397" s="1" t="s">
        <v>42</v>
      </c>
    </row>
    <row r="398" spans="1:52" ht="30" customHeight="1" x14ac:dyDescent="0.3">
      <c r="A398" s="17"/>
      <c r="B398" s="17"/>
      <c r="C398" s="17"/>
      <c r="D398" s="17"/>
      <c r="E398" s="19"/>
      <c r="F398" s="22"/>
      <c r="G398" s="19"/>
      <c r="H398" s="22"/>
      <c r="I398" s="19"/>
      <c r="J398" s="22"/>
      <c r="K398" s="19"/>
      <c r="L398" s="22"/>
      <c r="M398" s="17"/>
    </row>
    <row r="399" spans="1:52" ht="30" customHeight="1" x14ac:dyDescent="0.3">
      <c r="A399" s="13" t="s">
        <v>3569</v>
      </c>
      <c r="B399" s="14"/>
      <c r="C399" s="14"/>
      <c r="D399" s="14"/>
      <c r="E399" s="18"/>
      <c r="F399" s="21"/>
      <c r="G399" s="18"/>
      <c r="H399" s="21"/>
      <c r="I399" s="18"/>
      <c r="J399" s="21"/>
      <c r="K399" s="18"/>
      <c r="L399" s="21"/>
      <c r="M399" s="15"/>
      <c r="N399" s="1" t="s">
        <v>282</v>
      </c>
    </row>
    <row r="400" spans="1:52" ht="30" customHeight="1" x14ac:dyDescent="0.3">
      <c r="A400" s="16" t="s">
        <v>3278</v>
      </c>
      <c r="B400" s="16" t="s">
        <v>3279</v>
      </c>
      <c r="C400" s="16" t="s">
        <v>3275</v>
      </c>
      <c r="D400" s="17">
        <v>9.0999999999999998E-2</v>
      </c>
      <c r="E400" s="19">
        <f>단가대비표!O165</f>
        <v>0</v>
      </c>
      <c r="F400" s="22">
        <f>TRUNC(E400*D400,1)</f>
        <v>0</v>
      </c>
      <c r="G400" s="19">
        <f>단가대비표!P165</f>
        <v>226122</v>
      </c>
      <c r="H400" s="22">
        <f>TRUNC(G400*D400,1)</f>
        <v>20577.099999999999</v>
      </c>
      <c r="I400" s="19">
        <f>단가대비표!V165</f>
        <v>0</v>
      </c>
      <c r="J400" s="22">
        <f>TRUNC(I400*D400,1)</f>
        <v>0</v>
      </c>
      <c r="K400" s="19">
        <f t="shared" ref="K400:L403" si="36">TRUNC(E400+G400+I400,1)</f>
        <v>226122</v>
      </c>
      <c r="L400" s="22">
        <f t="shared" si="36"/>
        <v>20577.099999999999</v>
      </c>
      <c r="M400" s="16" t="s">
        <v>42</v>
      </c>
      <c r="N400" s="1" t="s">
        <v>282</v>
      </c>
      <c r="O400" s="1" t="s">
        <v>3280</v>
      </c>
      <c r="P400" s="1" t="s">
        <v>43</v>
      </c>
      <c r="Q400" s="1" t="s">
        <v>43</v>
      </c>
      <c r="R400" s="1" t="s">
        <v>46</v>
      </c>
      <c r="AV400" s="1" t="s">
        <v>42</v>
      </c>
      <c r="AW400" s="1" t="s">
        <v>3570</v>
      </c>
      <c r="AX400" s="1" t="s">
        <v>42</v>
      </c>
      <c r="AY400" s="1" t="s">
        <v>42</v>
      </c>
      <c r="AZ400" s="1" t="s">
        <v>42</v>
      </c>
    </row>
    <row r="401" spans="1:52" ht="30" customHeight="1" x14ac:dyDescent="0.3">
      <c r="A401" s="16" t="s">
        <v>3292</v>
      </c>
      <c r="B401" s="16" t="s">
        <v>3279</v>
      </c>
      <c r="C401" s="16" t="s">
        <v>3275</v>
      </c>
      <c r="D401" s="17">
        <v>9.0999999999999998E-2</v>
      </c>
      <c r="E401" s="19">
        <f>단가대비표!O164</f>
        <v>0</v>
      </c>
      <c r="F401" s="22">
        <f>TRUNC(E401*D401,1)</f>
        <v>0</v>
      </c>
      <c r="G401" s="19">
        <f>단가대비표!P164</f>
        <v>172068</v>
      </c>
      <c r="H401" s="22">
        <f>TRUNC(G401*D401,1)</f>
        <v>15658.1</v>
      </c>
      <c r="I401" s="19">
        <f>단가대비표!V164</f>
        <v>0</v>
      </c>
      <c r="J401" s="22">
        <f>TRUNC(I401*D401,1)</f>
        <v>0</v>
      </c>
      <c r="K401" s="19">
        <f t="shared" si="36"/>
        <v>172068</v>
      </c>
      <c r="L401" s="22">
        <f t="shared" si="36"/>
        <v>15658.1</v>
      </c>
      <c r="M401" s="16" t="s">
        <v>42</v>
      </c>
      <c r="N401" s="1" t="s">
        <v>282</v>
      </c>
      <c r="O401" s="1" t="s">
        <v>3293</v>
      </c>
      <c r="P401" s="1" t="s">
        <v>43</v>
      </c>
      <c r="Q401" s="1" t="s">
        <v>43</v>
      </c>
      <c r="R401" s="1" t="s">
        <v>46</v>
      </c>
      <c r="AV401" s="1" t="s">
        <v>42</v>
      </c>
      <c r="AW401" s="1" t="s">
        <v>3571</v>
      </c>
      <c r="AX401" s="1" t="s">
        <v>42</v>
      </c>
      <c r="AY401" s="1" t="s">
        <v>42</v>
      </c>
      <c r="AZ401" s="1" t="s">
        <v>42</v>
      </c>
    </row>
    <row r="402" spans="1:52" ht="30" customHeight="1" x14ac:dyDescent="0.3">
      <c r="A402" s="16" t="s">
        <v>979</v>
      </c>
      <c r="B402" s="16" t="s">
        <v>980</v>
      </c>
      <c r="C402" s="16" t="s">
        <v>820</v>
      </c>
      <c r="D402" s="17">
        <v>0.72699999999999998</v>
      </c>
      <c r="E402" s="19">
        <f>일위대가목록!E295</f>
        <v>1767</v>
      </c>
      <c r="F402" s="22">
        <f>TRUNC(E402*D402,1)</f>
        <v>1284.5999999999999</v>
      </c>
      <c r="G402" s="19">
        <f>일위대가목록!F295</f>
        <v>36248</v>
      </c>
      <c r="H402" s="22">
        <f>TRUNC(G402*D402,1)</f>
        <v>26352.2</v>
      </c>
      <c r="I402" s="19">
        <f>일위대가목록!G295</f>
        <v>620</v>
      </c>
      <c r="J402" s="22">
        <f>TRUNC(I402*D402,1)</f>
        <v>450.7</v>
      </c>
      <c r="K402" s="19">
        <f t="shared" si="36"/>
        <v>38635</v>
      </c>
      <c r="L402" s="22">
        <f t="shared" si="36"/>
        <v>28087.5</v>
      </c>
      <c r="M402" s="16" t="s">
        <v>981</v>
      </c>
      <c r="N402" s="1" t="s">
        <v>282</v>
      </c>
      <c r="O402" s="1" t="s">
        <v>982</v>
      </c>
      <c r="P402" s="1" t="s">
        <v>46</v>
      </c>
      <c r="Q402" s="1" t="s">
        <v>43</v>
      </c>
      <c r="R402" s="1" t="s">
        <v>43</v>
      </c>
      <c r="V402">
        <v>1</v>
      </c>
      <c r="AV402" s="1" t="s">
        <v>42</v>
      </c>
      <c r="AW402" s="1" t="s">
        <v>3572</v>
      </c>
      <c r="AX402" s="1" t="s">
        <v>42</v>
      </c>
      <c r="AY402" s="1" t="s">
        <v>42</v>
      </c>
      <c r="AZ402" s="1" t="s">
        <v>42</v>
      </c>
    </row>
    <row r="403" spans="1:52" ht="30" customHeight="1" x14ac:dyDescent="0.3">
      <c r="A403" s="16" t="s">
        <v>3561</v>
      </c>
      <c r="B403" s="16" t="s">
        <v>3562</v>
      </c>
      <c r="C403" s="16" t="s">
        <v>3284</v>
      </c>
      <c r="D403" s="17">
        <v>-1</v>
      </c>
      <c r="E403" s="19">
        <v>0</v>
      </c>
      <c r="F403" s="22">
        <f>TRUNC(E403*D403,1)</f>
        <v>0</v>
      </c>
      <c r="G403" s="19">
        <f>TRUNC(SUMIF(V400:V403, RIGHTB(O403, 1), H400:H403)*U403, 2)</f>
        <v>26352.2</v>
      </c>
      <c r="H403" s="22">
        <f>TRUNC(G403*D403,1)</f>
        <v>-26352.2</v>
      </c>
      <c r="I403" s="19">
        <v>0</v>
      </c>
      <c r="J403" s="22">
        <f>TRUNC(I403*D403,1)</f>
        <v>0</v>
      </c>
      <c r="K403" s="19">
        <f t="shared" si="36"/>
        <v>26352.2</v>
      </c>
      <c r="L403" s="22">
        <f t="shared" si="36"/>
        <v>-26352.2</v>
      </c>
      <c r="M403" s="16" t="s">
        <v>42</v>
      </c>
      <c r="N403" s="1" t="s">
        <v>282</v>
      </c>
      <c r="O403" s="1" t="s">
        <v>3285</v>
      </c>
      <c r="P403" s="1" t="s">
        <v>43</v>
      </c>
      <c r="Q403" s="1" t="s">
        <v>43</v>
      </c>
      <c r="R403" s="1" t="s">
        <v>43</v>
      </c>
      <c r="S403">
        <v>1</v>
      </c>
      <c r="T403">
        <v>1</v>
      </c>
      <c r="U403">
        <v>1</v>
      </c>
      <c r="AV403" s="1" t="s">
        <v>42</v>
      </c>
      <c r="AW403" s="1" t="s">
        <v>3573</v>
      </c>
      <c r="AX403" s="1" t="s">
        <v>42</v>
      </c>
      <c r="AY403" s="1" t="s">
        <v>42</v>
      </c>
      <c r="AZ403" s="1" t="s">
        <v>42</v>
      </c>
    </row>
    <row r="404" spans="1:52" ht="30" customHeight="1" x14ac:dyDescent="0.3">
      <c r="A404" s="16" t="s">
        <v>3287</v>
      </c>
      <c r="B404" s="16" t="s">
        <v>42</v>
      </c>
      <c r="C404" s="16" t="s">
        <v>42</v>
      </c>
      <c r="D404" s="17"/>
      <c r="E404" s="19"/>
      <c r="F404" s="22">
        <f>TRUNC(SUMIF(N400:N403, N399, F400:F403),0)</f>
        <v>1284</v>
      </c>
      <c r="G404" s="19"/>
      <c r="H404" s="22">
        <f>TRUNC(SUMIF(N400:N403, N399, H400:H403),0)</f>
        <v>36235</v>
      </c>
      <c r="I404" s="19"/>
      <c r="J404" s="22">
        <f>TRUNC(SUMIF(N400:N403, N399, J400:J403),0)</f>
        <v>450</v>
      </c>
      <c r="K404" s="19"/>
      <c r="L404" s="22">
        <f>F404+H404+J404</f>
        <v>37969</v>
      </c>
      <c r="M404" s="16" t="s">
        <v>42</v>
      </c>
      <c r="N404" s="1" t="s">
        <v>3288</v>
      </c>
      <c r="O404" s="1" t="s">
        <v>3288</v>
      </c>
      <c r="P404" s="1" t="s">
        <v>42</v>
      </c>
      <c r="Q404" s="1" t="s">
        <v>42</v>
      </c>
      <c r="R404" s="1" t="s">
        <v>42</v>
      </c>
      <c r="AV404" s="1" t="s">
        <v>42</v>
      </c>
      <c r="AW404" s="1" t="s">
        <v>42</v>
      </c>
      <c r="AX404" s="1" t="s">
        <v>42</v>
      </c>
      <c r="AY404" s="1" t="s">
        <v>42</v>
      </c>
      <c r="AZ404" s="1" t="s">
        <v>42</v>
      </c>
    </row>
    <row r="405" spans="1:52" ht="30" customHeight="1" x14ac:dyDescent="0.3">
      <c r="A405" s="17"/>
      <c r="B405" s="17"/>
      <c r="C405" s="17"/>
      <c r="D405" s="17"/>
      <c r="E405" s="19"/>
      <c r="F405" s="22"/>
      <c r="G405" s="19"/>
      <c r="H405" s="22"/>
      <c r="I405" s="19"/>
      <c r="J405" s="22"/>
      <c r="K405" s="19"/>
      <c r="L405" s="22"/>
      <c r="M405" s="17"/>
    </row>
    <row r="406" spans="1:52" ht="30" customHeight="1" x14ac:dyDescent="0.3">
      <c r="A406" s="13" t="s">
        <v>3574</v>
      </c>
      <c r="B406" s="14"/>
      <c r="C406" s="14"/>
      <c r="D406" s="14"/>
      <c r="E406" s="18"/>
      <c r="F406" s="21"/>
      <c r="G406" s="18"/>
      <c r="H406" s="21"/>
      <c r="I406" s="18"/>
      <c r="J406" s="21"/>
      <c r="K406" s="18"/>
      <c r="L406" s="21"/>
      <c r="M406" s="15"/>
      <c r="N406" s="1" t="s">
        <v>285</v>
      </c>
    </row>
    <row r="407" spans="1:52" ht="30" customHeight="1" x14ac:dyDescent="0.3">
      <c r="A407" s="16" t="s">
        <v>3278</v>
      </c>
      <c r="B407" s="16" t="s">
        <v>3279</v>
      </c>
      <c r="C407" s="16" t="s">
        <v>3275</v>
      </c>
      <c r="D407" s="17">
        <v>6.7000000000000004E-2</v>
      </c>
      <c r="E407" s="19">
        <f>단가대비표!O165</f>
        <v>0</v>
      </c>
      <c r="F407" s="22">
        <f>TRUNC(E407*D407,1)</f>
        <v>0</v>
      </c>
      <c r="G407" s="19">
        <f>단가대비표!P165</f>
        <v>226122</v>
      </c>
      <c r="H407" s="22">
        <f>TRUNC(G407*D407,1)</f>
        <v>15150.1</v>
      </c>
      <c r="I407" s="19">
        <f>단가대비표!V165</f>
        <v>0</v>
      </c>
      <c r="J407" s="22">
        <f>TRUNC(I407*D407,1)</f>
        <v>0</v>
      </c>
      <c r="K407" s="19">
        <f t="shared" ref="K407:L410" si="37">TRUNC(E407+G407+I407,1)</f>
        <v>226122</v>
      </c>
      <c r="L407" s="22">
        <f t="shared" si="37"/>
        <v>15150.1</v>
      </c>
      <c r="M407" s="16" t="s">
        <v>42</v>
      </c>
      <c r="N407" s="1" t="s">
        <v>285</v>
      </c>
      <c r="O407" s="1" t="s">
        <v>3280</v>
      </c>
      <c r="P407" s="1" t="s">
        <v>43</v>
      </c>
      <c r="Q407" s="1" t="s">
        <v>43</v>
      </c>
      <c r="R407" s="1" t="s">
        <v>46</v>
      </c>
      <c r="AV407" s="1" t="s">
        <v>42</v>
      </c>
      <c r="AW407" s="1" t="s">
        <v>3575</v>
      </c>
      <c r="AX407" s="1" t="s">
        <v>42</v>
      </c>
      <c r="AY407" s="1" t="s">
        <v>42</v>
      </c>
      <c r="AZ407" s="1" t="s">
        <v>42</v>
      </c>
    </row>
    <row r="408" spans="1:52" ht="30" customHeight="1" x14ac:dyDescent="0.3">
      <c r="A408" s="16" t="s">
        <v>3292</v>
      </c>
      <c r="B408" s="16" t="s">
        <v>3279</v>
      </c>
      <c r="C408" s="16" t="s">
        <v>3275</v>
      </c>
      <c r="D408" s="17">
        <v>6.7000000000000004E-2</v>
      </c>
      <c r="E408" s="19">
        <f>단가대비표!O164</f>
        <v>0</v>
      </c>
      <c r="F408" s="22">
        <f>TRUNC(E408*D408,1)</f>
        <v>0</v>
      </c>
      <c r="G408" s="19">
        <f>단가대비표!P164</f>
        <v>172068</v>
      </c>
      <c r="H408" s="22">
        <f>TRUNC(G408*D408,1)</f>
        <v>11528.5</v>
      </c>
      <c r="I408" s="19">
        <f>단가대비표!V164</f>
        <v>0</v>
      </c>
      <c r="J408" s="22">
        <f>TRUNC(I408*D408,1)</f>
        <v>0</v>
      </c>
      <c r="K408" s="19">
        <f t="shared" si="37"/>
        <v>172068</v>
      </c>
      <c r="L408" s="22">
        <f t="shared" si="37"/>
        <v>11528.5</v>
      </c>
      <c r="M408" s="16" t="s">
        <v>42</v>
      </c>
      <c r="N408" s="1" t="s">
        <v>285</v>
      </c>
      <c r="O408" s="1" t="s">
        <v>3293</v>
      </c>
      <c r="P408" s="1" t="s">
        <v>43</v>
      </c>
      <c r="Q408" s="1" t="s">
        <v>43</v>
      </c>
      <c r="R408" s="1" t="s">
        <v>46</v>
      </c>
      <c r="AV408" s="1" t="s">
        <v>42</v>
      </c>
      <c r="AW408" s="1" t="s">
        <v>3576</v>
      </c>
      <c r="AX408" s="1" t="s">
        <v>42</v>
      </c>
      <c r="AY408" s="1" t="s">
        <v>42</v>
      </c>
      <c r="AZ408" s="1" t="s">
        <v>42</v>
      </c>
    </row>
    <row r="409" spans="1:52" ht="30" customHeight="1" x14ac:dyDescent="0.3">
      <c r="A409" s="16" t="s">
        <v>979</v>
      </c>
      <c r="B409" s="16" t="s">
        <v>980</v>
      </c>
      <c r="C409" s="16" t="s">
        <v>820</v>
      </c>
      <c r="D409" s="17">
        <v>0.53300000000000003</v>
      </c>
      <c r="E409" s="19">
        <f>일위대가목록!E295</f>
        <v>1767</v>
      </c>
      <c r="F409" s="22">
        <f>TRUNC(E409*D409,1)</f>
        <v>941.8</v>
      </c>
      <c r="G409" s="19">
        <f>일위대가목록!F295</f>
        <v>36248</v>
      </c>
      <c r="H409" s="22">
        <f>TRUNC(G409*D409,1)</f>
        <v>19320.099999999999</v>
      </c>
      <c r="I409" s="19">
        <f>일위대가목록!G295</f>
        <v>620</v>
      </c>
      <c r="J409" s="22">
        <f>TRUNC(I409*D409,1)</f>
        <v>330.4</v>
      </c>
      <c r="K409" s="19">
        <f t="shared" si="37"/>
        <v>38635</v>
      </c>
      <c r="L409" s="22">
        <f t="shared" si="37"/>
        <v>20592.3</v>
      </c>
      <c r="M409" s="16" t="s">
        <v>981</v>
      </c>
      <c r="N409" s="1" t="s">
        <v>285</v>
      </c>
      <c r="O409" s="1" t="s">
        <v>982</v>
      </c>
      <c r="P409" s="1" t="s">
        <v>46</v>
      </c>
      <c r="Q409" s="1" t="s">
        <v>43</v>
      </c>
      <c r="R409" s="1" t="s">
        <v>43</v>
      </c>
      <c r="V409">
        <v>1</v>
      </c>
      <c r="AV409" s="1" t="s">
        <v>42</v>
      </c>
      <c r="AW409" s="1" t="s">
        <v>3577</v>
      </c>
      <c r="AX409" s="1" t="s">
        <v>42</v>
      </c>
      <c r="AY409" s="1" t="s">
        <v>42</v>
      </c>
      <c r="AZ409" s="1" t="s">
        <v>42</v>
      </c>
    </row>
    <row r="410" spans="1:52" ht="30" customHeight="1" x14ac:dyDescent="0.3">
      <c r="A410" s="16" t="s">
        <v>3561</v>
      </c>
      <c r="B410" s="16" t="s">
        <v>3562</v>
      </c>
      <c r="C410" s="16" t="s">
        <v>3284</v>
      </c>
      <c r="D410" s="17">
        <v>-1</v>
      </c>
      <c r="E410" s="19">
        <v>0</v>
      </c>
      <c r="F410" s="22">
        <f>TRUNC(E410*D410,1)</f>
        <v>0</v>
      </c>
      <c r="G410" s="19">
        <f>TRUNC(SUMIF(V407:V410, RIGHTB(O410, 1), H407:H410)*U410, 2)</f>
        <v>19320.099999999999</v>
      </c>
      <c r="H410" s="22">
        <f>TRUNC(G410*D410,1)</f>
        <v>-19320.099999999999</v>
      </c>
      <c r="I410" s="19">
        <v>0</v>
      </c>
      <c r="J410" s="22">
        <f>TRUNC(I410*D410,1)</f>
        <v>0</v>
      </c>
      <c r="K410" s="19">
        <f t="shared" si="37"/>
        <v>19320.099999999999</v>
      </c>
      <c r="L410" s="22">
        <f t="shared" si="37"/>
        <v>-19320.099999999999</v>
      </c>
      <c r="M410" s="16" t="s">
        <v>42</v>
      </c>
      <c r="N410" s="1" t="s">
        <v>285</v>
      </c>
      <c r="O410" s="1" t="s">
        <v>3285</v>
      </c>
      <c r="P410" s="1" t="s">
        <v>43</v>
      </c>
      <c r="Q410" s="1" t="s">
        <v>43</v>
      </c>
      <c r="R410" s="1" t="s">
        <v>43</v>
      </c>
      <c r="S410">
        <v>1</v>
      </c>
      <c r="T410">
        <v>1</v>
      </c>
      <c r="U410">
        <v>1</v>
      </c>
      <c r="AV410" s="1" t="s">
        <v>42</v>
      </c>
      <c r="AW410" s="1" t="s">
        <v>3578</v>
      </c>
      <c r="AX410" s="1" t="s">
        <v>42</v>
      </c>
      <c r="AY410" s="1" t="s">
        <v>42</v>
      </c>
      <c r="AZ410" s="1" t="s">
        <v>42</v>
      </c>
    </row>
    <row r="411" spans="1:52" ht="30" customHeight="1" x14ac:dyDescent="0.3">
      <c r="A411" s="16" t="s">
        <v>3287</v>
      </c>
      <c r="B411" s="16" t="s">
        <v>42</v>
      </c>
      <c r="C411" s="16" t="s">
        <v>42</v>
      </c>
      <c r="D411" s="17"/>
      <c r="E411" s="19"/>
      <c r="F411" s="22">
        <f>TRUNC(SUMIF(N407:N410, N406, F407:F410),0)</f>
        <v>941</v>
      </c>
      <c r="G411" s="19"/>
      <c r="H411" s="22">
        <f>TRUNC(SUMIF(N407:N410, N406, H407:H410),0)</f>
        <v>26678</v>
      </c>
      <c r="I411" s="19"/>
      <c r="J411" s="22">
        <f>TRUNC(SUMIF(N407:N410, N406, J407:J410),0)</f>
        <v>330</v>
      </c>
      <c r="K411" s="19"/>
      <c r="L411" s="22">
        <f>F411+H411+J411</f>
        <v>27949</v>
      </c>
      <c r="M411" s="16" t="s">
        <v>42</v>
      </c>
      <c r="N411" s="1" t="s">
        <v>3288</v>
      </c>
      <c r="O411" s="1" t="s">
        <v>3288</v>
      </c>
      <c r="P411" s="1" t="s">
        <v>42</v>
      </c>
      <c r="Q411" s="1" t="s">
        <v>42</v>
      </c>
      <c r="R411" s="1" t="s">
        <v>42</v>
      </c>
      <c r="AV411" s="1" t="s">
        <v>42</v>
      </c>
      <c r="AW411" s="1" t="s">
        <v>42</v>
      </c>
      <c r="AX411" s="1" t="s">
        <v>42</v>
      </c>
      <c r="AY411" s="1" t="s">
        <v>42</v>
      </c>
      <c r="AZ411" s="1" t="s">
        <v>42</v>
      </c>
    </row>
    <row r="412" spans="1:52" ht="30" customHeight="1" x14ac:dyDescent="0.3">
      <c r="A412" s="17"/>
      <c r="B412" s="17"/>
      <c r="C412" s="17"/>
      <c r="D412" s="17"/>
      <c r="E412" s="19"/>
      <c r="F412" s="22"/>
      <c r="G412" s="19"/>
      <c r="H412" s="22"/>
      <c r="I412" s="19"/>
      <c r="J412" s="22"/>
      <c r="K412" s="19"/>
      <c r="L412" s="22"/>
      <c r="M412" s="17"/>
    </row>
    <row r="413" spans="1:52" ht="30" customHeight="1" x14ac:dyDescent="0.3">
      <c r="A413" s="13" t="s">
        <v>3579</v>
      </c>
      <c r="B413" s="14"/>
      <c r="C413" s="14"/>
      <c r="D413" s="14"/>
      <c r="E413" s="18"/>
      <c r="F413" s="21"/>
      <c r="G413" s="18"/>
      <c r="H413" s="21"/>
      <c r="I413" s="18"/>
      <c r="J413" s="21"/>
      <c r="K413" s="18"/>
      <c r="L413" s="21"/>
      <c r="M413" s="15"/>
      <c r="N413" s="1" t="s">
        <v>288</v>
      </c>
    </row>
    <row r="414" spans="1:52" ht="30" customHeight="1" x14ac:dyDescent="0.3">
      <c r="A414" s="16" t="s">
        <v>3278</v>
      </c>
      <c r="B414" s="16" t="s">
        <v>3279</v>
      </c>
      <c r="C414" s="16" t="s">
        <v>3275</v>
      </c>
      <c r="D414" s="17">
        <v>7.0999999999999994E-2</v>
      </c>
      <c r="E414" s="19">
        <f>단가대비표!O165</f>
        <v>0</v>
      </c>
      <c r="F414" s="22">
        <f>TRUNC(E414*D414,1)</f>
        <v>0</v>
      </c>
      <c r="G414" s="19">
        <f>단가대비표!P165</f>
        <v>226122</v>
      </c>
      <c r="H414" s="22">
        <f>TRUNC(G414*D414,1)</f>
        <v>16054.6</v>
      </c>
      <c r="I414" s="19">
        <f>단가대비표!V165</f>
        <v>0</v>
      </c>
      <c r="J414" s="22">
        <f>TRUNC(I414*D414,1)</f>
        <v>0</v>
      </c>
      <c r="K414" s="19">
        <f t="shared" ref="K414:L417" si="38">TRUNC(E414+G414+I414,1)</f>
        <v>226122</v>
      </c>
      <c r="L414" s="22">
        <f t="shared" si="38"/>
        <v>16054.6</v>
      </c>
      <c r="M414" s="16" t="s">
        <v>42</v>
      </c>
      <c r="N414" s="1" t="s">
        <v>288</v>
      </c>
      <c r="O414" s="1" t="s">
        <v>3280</v>
      </c>
      <c r="P414" s="1" t="s">
        <v>43</v>
      </c>
      <c r="Q414" s="1" t="s">
        <v>43</v>
      </c>
      <c r="R414" s="1" t="s">
        <v>46</v>
      </c>
      <c r="AV414" s="1" t="s">
        <v>42</v>
      </c>
      <c r="AW414" s="1" t="s">
        <v>3580</v>
      </c>
      <c r="AX414" s="1" t="s">
        <v>42</v>
      </c>
      <c r="AY414" s="1" t="s">
        <v>42</v>
      </c>
      <c r="AZ414" s="1" t="s">
        <v>42</v>
      </c>
    </row>
    <row r="415" spans="1:52" ht="30" customHeight="1" x14ac:dyDescent="0.3">
      <c r="A415" s="16" t="s">
        <v>3292</v>
      </c>
      <c r="B415" s="16" t="s">
        <v>3279</v>
      </c>
      <c r="C415" s="16" t="s">
        <v>3275</v>
      </c>
      <c r="D415" s="17">
        <v>7.0999999999999994E-2</v>
      </c>
      <c r="E415" s="19">
        <f>단가대비표!O164</f>
        <v>0</v>
      </c>
      <c r="F415" s="22">
        <f>TRUNC(E415*D415,1)</f>
        <v>0</v>
      </c>
      <c r="G415" s="19">
        <f>단가대비표!P164</f>
        <v>172068</v>
      </c>
      <c r="H415" s="22">
        <f>TRUNC(G415*D415,1)</f>
        <v>12216.8</v>
      </c>
      <c r="I415" s="19">
        <f>단가대비표!V164</f>
        <v>0</v>
      </c>
      <c r="J415" s="22">
        <f>TRUNC(I415*D415,1)</f>
        <v>0</v>
      </c>
      <c r="K415" s="19">
        <f t="shared" si="38"/>
        <v>172068</v>
      </c>
      <c r="L415" s="22">
        <f t="shared" si="38"/>
        <v>12216.8</v>
      </c>
      <c r="M415" s="16" t="s">
        <v>42</v>
      </c>
      <c r="N415" s="1" t="s">
        <v>288</v>
      </c>
      <c r="O415" s="1" t="s">
        <v>3293</v>
      </c>
      <c r="P415" s="1" t="s">
        <v>43</v>
      </c>
      <c r="Q415" s="1" t="s">
        <v>43</v>
      </c>
      <c r="R415" s="1" t="s">
        <v>46</v>
      </c>
      <c r="AV415" s="1" t="s">
        <v>42</v>
      </c>
      <c r="AW415" s="1" t="s">
        <v>3581</v>
      </c>
      <c r="AX415" s="1" t="s">
        <v>42</v>
      </c>
      <c r="AY415" s="1" t="s">
        <v>42</v>
      </c>
      <c r="AZ415" s="1" t="s">
        <v>42</v>
      </c>
    </row>
    <row r="416" spans="1:52" ht="30" customHeight="1" x14ac:dyDescent="0.3">
      <c r="A416" s="16" t="s">
        <v>975</v>
      </c>
      <c r="B416" s="16" t="s">
        <v>976</v>
      </c>
      <c r="C416" s="16" t="s">
        <v>820</v>
      </c>
      <c r="D416" s="17">
        <v>0.57099999999999995</v>
      </c>
      <c r="E416" s="19">
        <f>일위대가목록!E294</f>
        <v>1134</v>
      </c>
      <c r="F416" s="22">
        <f>TRUNC(E416*D416,1)</f>
        <v>647.5</v>
      </c>
      <c r="G416" s="19">
        <f>일위대가목록!F294</f>
        <v>36248</v>
      </c>
      <c r="H416" s="22">
        <f>TRUNC(G416*D416,1)</f>
        <v>20697.599999999999</v>
      </c>
      <c r="I416" s="19">
        <f>일위대가목록!G294</f>
        <v>525</v>
      </c>
      <c r="J416" s="22">
        <f>TRUNC(I416*D416,1)</f>
        <v>299.7</v>
      </c>
      <c r="K416" s="19">
        <f t="shared" si="38"/>
        <v>37907</v>
      </c>
      <c r="L416" s="22">
        <f t="shared" si="38"/>
        <v>21644.799999999999</v>
      </c>
      <c r="M416" s="16" t="s">
        <v>977</v>
      </c>
      <c r="N416" s="1" t="s">
        <v>288</v>
      </c>
      <c r="O416" s="1" t="s">
        <v>978</v>
      </c>
      <c r="P416" s="1" t="s">
        <v>46</v>
      </c>
      <c r="Q416" s="1" t="s">
        <v>43</v>
      </c>
      <c r="R416" s="1" t="s">
        <v>43</v>
      </c>
      <c r="V416">
        <v>1</v>
      </c>
      <c r="AV416" s="1" t="s">
        <v>42</v>
      </c>
      <c r="AW416" s="1" t="s">
        <v>3582</v>
      </c>
      <c r="AX416" s="1" t="s">
        <v>42</v>
      </c>
      <c r="AY416" s="1" t="s">
        <v>42</v>
      </c>
      <c r="AZ416" s="1" t="s">
        <v>42</v>
      </c>
    </row>
    <row r="417" spans="1:52" ht="30" customHeight="1" x14ac:dyDescent="0.3">
      <c r="A417" s="16" t="s">
        <v>3583</v>
      </c>
      <c r="B417" s="16" t="s">
        <v>3562</v>
      </c>
      <c r="C417" s="16" t="s">
        <v>3284</v>
      </c>
      <c r="D417" s="17">
        <v>-1</v>
      </c>
      <c r="E417" s="19">
        <v>0</v>
      </c>
      <c r="F417" s="22">
        <f>TRUNC(E417*D417,1)</f>
        <v>0</v>
      </c>
      <c r="G417" s="19">
        <f>TRUNC(SUMIF(V414:V417, RIGHTB(O417, 1), H414:H417)*U417, 2)</f>
        <v>20697.599999999999</v>
      </c>
      <c r="H417" s="22">
        <f>TRUNC(G417*D417,1)</f>
        <v>-20697.599999999999</v>
      </c>
      <c r="I417" s="19">
        <v>0</v>
      </c>
      <c r="J417" s="22">
        <f>TRUNC(I417*D417,1)</f>
        <v>0</v>
      </c>
      <c r="K417" s="19">
        <f t="shared" si="38"/>
        <v>20697.599999999999</v>
      </c>
      <c r="L417" s="22">
        <f t="shared" si="38"/>
        <v>-20697.599999999999</v>
      </c>
      <c r="M417" s="16" t="s">
        <v>42</v>
      </c>
      <c r="N417" s="1" t="s">
        <v>288</v>
      </c>
      <c r="O417" s="1" t="s">
        <v>3285</v>
      </c>
      <c r="P417" s="1" t="s">
        <v>43</v>
      </c>
      <c r="Q417" s="1" t="s">
        <v>43</v>
      </c>
      <c r="R417" s="1" t="s">
        <v>43</v>
      </c>
      <c r="S417">
        <v>1</v>
      </c>
      <c r="T417">
        <v>1</v>
      </c>
      <c r="U417">
        <v>1</v>
      </c>
      <c r="AV417" s="1" t="s">
        <v>42</v>
      </c>
      <c r="AW417" s="1" t="s">
        <v>3584</v>
      </c>
      <c r="AX417" s="1" t="s">
        <v>42</v>
      </c>
      <c r="AY417" s="1" t="s">
        <v>42</v>
      </c>
      <c r="AZ417" s="1" t="s">
        <v>42</v>
      </c>
    </row>
    <row r="418" spans="1:52" ht="30" customHeight="1" x14ac:dyDescent="0.3">
      <c r="A418" s="16" t="s">
        <v>3287</v>
      </c>
      <c r="B418" s="16" t="s">
        <v>42</v>
      </c>
      <c r="C418" s="16" t="s">
        <v>42</v>
      </c>
      <c r="D418" s="17"/>
      <c r="E418" s="19"/>
      <c r="F418" s="22">
        <f>TRUNC(SUMIF(N414:N417, N413, F414:F417),0)</f>
        <v>647</v>
      </c>
      <c r="G418" s="19"/>
      <c r="H418" s="22">
        <f>TRUNC(SUMIF(N414:N417, N413, H414:H417),0)</f>
        <v>28271</v>
      </c>
      <c r="I418" s="19"/>
      <c r="J418" s="22">
        <f>TRUNC(SUMIF(N414:N417, N413, J414:J417),0)</f>
        <v>299</v>
      </c>
      <c r="K418" s="19"/>
      <c r="L418" s="22">
        <f>F418+H418+J418</f>
        <v>29217</v>
      </c>
      <c r="M418" s="16" t="s">
        <v>42</v>
      </c>
      <c r="N418" s="1" t="s">
        <v>3288</v>
      </c>
      <c r="O418" s="1" t="s">
        <v>3288</v>
      </c>
      <c r="P418" s="1" t="s">
        <v>42</v>
      </c>
      <c r="Q418" s="1" t="s">
        <v>42</v>
      </c>
      <c r="R418" s="1" t="s">
        <v>42</v>
      </c>
      <c r="AV418" s="1" t="s">
        <v>42</v>
      </c>
      <c r="AW418" s="1" t="s">
        <v>42</v>
      </c>
      <c r="AX418" s="1" t="s">
        <v>42</v>
      </c>
      <c r="AY418" s="1" t="s">
        <v>42</v>
      </c>
      <c r="AZ418" s="1" t="s">
        <v>42</v>
      </c>
    </row>
    <row r="419" spans="1:52" ht="30" customHeight="1" x14ac:dyDescent="0.3">
      <c r="A419" s="17"/>
      <c r="B419" s="17"/>
      <c r="C419" s="17"/>
      <c r="D419" s="17"/>
      <c r="E419" s="19"/>
      <c r="F419" s="22"/>
      <c r="G419" s="19"/>
      <c r="H419" s="22"/>
      <c r="I419" s="19"/>
      <c r="J419" s="22"/>
      <c r="K419" s="19"/>
      <c r="L419" s="22"/>
      <c r="M419" s="17"/>
    </row>
    <row r="420" spans="1:52" ht="30" customHeight="1" x14ac:dyDescent="0.3">
      <c r="A420" s="13" t="s">
        <v>3585</v>
      </c>
      <c r="B420" s="14"/>
      <c r="C420" s="14"/>
      <c r="D420" s="14"/>
      <c r="E420" s="18"/>
      <c r="F420" s="21"/>
      <c r="G420" s="18"/>
      <c r="H420" s="21"/>
      <c r="I420" s="18"/>
      <c r="J420" s="21"/>
      <c r="K420" s="18"/>
      <c r="L420" s="21"/>
      <c r="M420" s="15"/>
      <c r="N420" s="1" t="s">
        <v>290</v>
      </c>
    </row>
    <row r="421" spans="1:52" ht="30" customHeight="1" x14ac:dyDescent="0.3">
      <c r="A421" s="16" t="s">
        <v>3278</v>
      </c>
      <c r="B421" s="16" t="s">
        <v>3279</v>
      </c>
      <c r="C421" s="16" t="s">
        <v>3275</v>
      </c>
      <c r="D421" s="17">
        <v>0.05</v>
      </c>
      <c r="E421" s="19">
        <f>단가대비표!O165</f>
        <v>0</v>
      </c>
      <c r="F421" s="22">
        <f>TRUNC(E421*D421,1)</f>
        <v>0</v>
      </c>
      <c r="G421" s="19">
        <f>단가대비표!P165</f>
        <v>226122</v>
      </c>
      <c r="H421" s="22">
        <f>TRUNC(G421*D421,1)</f>
        <v>11306.1</v>
      </c>
      <c r="I421" s="19">
        <f>단가대비표!V165</f>
        <v>0</v>
      </c>
      <c r="J421" s="22">
        <f>TRUNC(I421*D421,1)</f>
        <v>0</v>
      </c>
      <c r="K421" s="19">
        <f t="shared" ref="K421:L424" si="39">TRUNC(E421+G421+I421,1)</f>
        <v>226122</v>
      </c>
      <c r="L421" s="22">
        <f t="shared" si="39"/>
        <v>11306.1</v>
      </c>
      <c r="M421" s="16" t="s">
        <v>42</v>
      </c>
      <c r="N421" s="1" t="s">
        <v>290</v>
      </c>
      <c r="O421" s="1" t="s">
        <v>3280</v>
      </c>
      <c r="P421" s="1" t="s">
        <v>43</v>
      </c>
      <c r="Q421" s="1" t="s">
        <v>43</v>
      </c>
      <c r="R421" s="1" t="s">
        <v>46</v>
      </c>
      <c r="AV421" s="1" t="s">
        <v>42</v>
      </c>
      <c r="AW421" s="1" t="s">
        <v>3586</v>
      </c>
      <c r="AX421" s="1" t="s">
        <v>42</v>
      </c>
      <c r="AY421" s="1" t="s">
        <v>42</v>
      </c>
      <c r="AZ421" s="1" t="s">
        <v>42</v>
      </c>
    </row>
    <row r="422" spans="1:52" ht="30" customHeight="1" x14ac:dyDescent="0.3">
      <c r="A422" s="16" t="s">
        <v>3292</v>
      </c>
      <c r="B422" s="16" t="s">
        <v>3279</v>
      </c>
      <c r="C422" s="16" t="s">
        <v>3275</v>
      </c>
      <c r="D422" s="17">
        <v>0.05</v>
      </c>
      <c r="E422" s="19">
        <f>단가대비표!O164</f>
        <v>0</v>
      </c>
      <c r="F422" s="22">
        <f>TRUNC(E422*D422,1)</f>
        <v>0</v>
      </c>
      <c r="G422" s="19">
        <f>단가대비표!P164</f>
        <v>172068</v>
      </c>
      <c r="H422" s="22">
        <f>TRUNC(G422*D422,1)</f>
        <v>8603.4</v>
      </c>
      <c r="I422" s="19">
        <f>단가대비표!V164</f>
        <v>0</v>
      </c>
      <c r="J422" s="22">
        <f>TRUNC(I422*D422,1)</f>
        <v>0</v>
      </c>
      <c r="K422" s="19">
        <f t="shared" si="39"/>
        <v>172068</v>
      </c>
      <c r="L422" s="22">
        <f t="shared" si="39"/>
        <v>8603.4</v>
      </c>
      <c r="M422" s="16" t="s">
        <v>42</v>
      </c>
      <c r="N422" s="1" t="s">
        <v>290</v>
      </c>
      <c r="O422" s="1" t="s">
        <v>3293</v>
      </c>
      <c r="P422" s="1" t="s">
        <v>43</v>
      </c>
      <c r="Q422" s="1" t="s">
        <v>43</v>
      </c>
      <c r="R422" s="1" t="s">
        <v>46</v>
      </c>
      <c r="AV422" s="1" t="s">
        <v>42</v>
      </c>
      <c r="AW422" s="1" t="s">
        <v>3587</v>
      </c>
      <c r="AX422" s="1" t="s">
        <v>42</v>
      </c>
      <c r="AY422" s="1" t="s">
        <v>42</v>
      </c>
      <c r="AZ422" s="1" t="s">
        <v>42</v>
      </c>
    </row>
    <row r="423" spans="1:52" ht="30" customHeight="1" x14ac:dyDescent="0.3">
      <c r="A423" s="16" t="s">
        <v>975</v>
      </c>
      <c r="B423" s="16" t="s">
        <v>976</v>
      </c>
      <c r="C423" s="16" t="s">
        <v>820</v>
      </c>
      <c r="D423" s="17">
        <v>0.4</v>
      </c>
      <c r="E423" s="19">
        <f>일위대가목록!E294</f>
        <v>1134</v>
      </c>
      <c r="F423" s="22">
        <f>TRUNC(E423*D423,1)</f>
        <v>453.6</v>
      </c>
      <c r="G423" s="19">
        <f>일위대가목록!F294</f>
        <v>36248</v>
      </c>
      <c r="H423" s="22">
        <f>TRUNC(G423*D423,1)</f>
        <v>14499.2</v>
      </c>
      <c r="I423" s="19">
        <f>일위대가목록!G294</f>
        <v>525</v>
      </c>
      <c r="J423" s="22">
        <f>TRUNC(I423*D423,1)</f>
        <v>210</v>
      </c>
      <c r="K423" s="19">
        <f t="shared" si="39"/>
        <v>37907</v>
      </c>
      <c r="L423" s="22">
        <f t="shared" si="39"/>
        <v>15162.8</v>
      </c>
      <c r="M423" s="16" t="s">
        <v>977</v>
      </c>
      <c r="N423" s="1" t="s">
        <v>290</v>
      </c>
      <c r="O423" s="1" t="s">
        <v>978</v>
      </c>
      <c r="P423" s="1" t="s">
        <v>46</v>
      </c>
      <c r="Q423" s="1" t="s">
        <v>43</v>
      </c>
      <c r="R423" s="1" t="s">
        <v>43</v>
      </c>
      <c r="V423">
        <v>1</v>
      </c>
      <c r="AV423" s="1" t="s">
        <v>42</v>
      </c>
      <c r="AW423" s="1" t="s">
        <v>3588</v>
      </c>
      <c r="AX423" s="1" t="s">
        <v>42</v>
      </c>
      <c r="AY423" s="1" t="s">
        <v>42</v>
      </c>
      <c r="AZ423" s="1" t="s">
        <v>42</v>
      </c>
    </row>
    <row r="424" spans="1:52" ht="30" customHeight="1" x14ac:dyDescent="0.3">
      <c r="A424" s="16" t="s">
        <v>3583</v>
      </c>
      <c r="B424" s="16" t="s">
        <v>3562</v>
      </c>
      <c r="C424" s="16" t="s">
        <v>3284</v>
      </c>
      <c r="D424" s="17">
        <v>-1</v>
      </c>
      <c r="E424" s="19">
        <v>0</v>
      </c>
      <c r="F424" s="22">
        <f>TRUNC(E424*D424,1)</f>
        <v>0</v>
      </c>
      <c r="G424" s="19">
        <f>TRUNC(SUMIF(V421:V424, RIGHTB(O424, 1), H421:H424)*U424, 2)</f>
        <v>14499.2</v>
      </c>
      <c r="H424" s="22">
        <f>TRUNC(G424*D424,1)</f>
        <v>-14499.2</v>
      </c>
      <c r="I424" s="19">
        <v>0</v>
      </c>
      <c r="J424" s="22">
        <f>TRUNC(I424*D424,1)</f>
        <v>0</v>
      </c>
      <c r="K424" s="19">
        <f t="shared" si="39"/>
        <v>14499.2</v>
      </c>
      <c r="L424" s="22">
        <f t="shared" si="39"/>
        <v>-14499.2</v>
      </c>
      <c r="M424" s="16" t="s">
        <v>42</v>
      </c>
      <c r="N424" s="1" t="s">
        <v>290</v>
      </c>
      <c r="O424" s="1" t="s">
        <v>3285</v>
      </c>
      <c r="P424" s="1" t="s">
        <v>43</v>
      </c>
      <c r="Q424" s="1" t="s">
        <v>43</v>
      </c>
      <c r="R424" s="1" t="s">
        <v>43</v>
      </c>
      <c r="S424">
        <v>1</v>
      </c>
      <c r="T424">
        <v>1</v>
      </c>
      <c r="U424">
        <v>1</v>
      </c>
      <c r="AV424" s="1" t="s">
        <v>42</v>
      </c>
      <c r="AW424" s="1" t="s">
        <v>3589</v>
      </c>
      <c r="AX424" s="1" t="s">
        <v>42</v>
      </c>
      <c r="AY424" s="1" t="s">
        <v>42</v>
      </c>
      <c r="AZ424" s="1" t="s">
        <v>42</v>
      </c>
    </row>
    <row r="425" spans="1:52" ht="30" customHeight="1" x14ac:dyDescent="0.3">
      <c r="A425" s="16" t="s">
        <v>3287</v>
      </c>
      <c r="B425" s="16" t="s">
        <v>42</v>
      </c>
      <c r="C425" s="16" t="s">
        <v>42</v>
      </c>
      <c r="D425" s="17"/>
      <c r="E425" s="19"/>
      <c r="F425" s="22">
        <f>TRUNC(SUMIF(N421:N424, N420, F421:F424),0)</f>
        <v>453</v>
      </c>
      <c r="G425" s="19"/>
      <c r="H425" s="22">
        <f>TRUNC(SUMIF(N421:N424, N420, H421:H424),0)</f>
        <v>19909</v>
      </c>
      <c r="I425" s="19"/>
      <c r="J425" s="22">
        <f>TRUNC(SUMIF(N421:N424, N420, J421:J424),0)</f>
        <v>210</v>
      </c>
      <c r="K425" s="19"/>
      <c r="L425" s="22">
        <f>F425+H425+J425</f>
        <v>20572</v>
      </c>
      <c r="M425" s="16" t="s">
        <v>42</v>
      </c>
      <c r="N425" s="1" t="s">
        <v>3288</v>
      </c>
      <c r="O425" s="1" t="s">
        <v>3288</v>
      </c>
      <c r="P425" s="1" t="s">
        <v>42</v>
      </c>
      <c r="Q425" s="1" t="s">
        <v>42</v>
      </c>
      <c r="R425" s="1" t="s">
        <v>42</v>
      </c>
      <c r="AV425" s="1" t="s">
        <v>42</v>
      </c>
      <c r="AW425" s="1" t="s">
        <v>42</v>
      </c>
      <c r="AX425" s="1" t="s">
        <v>42</v>
      </c>
      <c r="AY425" s="1" t="s">
        <v>42</v>
      </c>
      <c r="AZ425" s="1" t="s">
        <v>42</v>
      </c>
    </row>
    <row r="426" spans="1:52" ht="30" customHeight="1" x14ac:dyDescent="0.3">
      <c r="A426" s="17"/>
      <c r="B426" s="17"/>
      <c r="C426" s="17"/>
      <c r="D426" s="17"/>
      <c r="E426" s="19"/>
      <c r="F426" s="22"/>
      <c r="G426" s="19"/>
      <c r="H426" s="22"/>
      <c r="I426" s="19"/>
      <c r="J426" s="22"/>
      <c r="K426" s="19"/>
      <c r="L426" s="22"/>
      <c r="M426" s="17"/>
    </row>
    <row r="427" spans="1:52" ht="30" customHeight="1" x14ac:dyDescent="0.3">
      <c r="A427" s="13" t="s">
        <v>3590</v>
      </c>
      <c r="B427" s="14"/>
      <c r="C427" s="14"/>
      <c r="D427" s="14"/>
      <c r="E427" s="18"/>
      <c r="F427" s="21"/>
      <c r="G427" s="18"/>
      <c r="H427" s="21"/>
      <c r="I427" s="18"/>
      <c r="J427" s="21"/>
      <c r="K427" s="18"/>
      <c r="L427" s="21"/>
      <c r="M427" s="15"/>
      <c r="N427" s="1" t="s">
        <v>292</v>
      </c>
    </row>
    <row r="428" spans="1:52" ht="30" customHeight="1" x14ac:dyDescent="0.3">
      <c r="A428" s="16" t="s">
        <v>3278</v>
      </c>
      <c r="B428" s="16" t="s">
        <v>3279</v>
      </c>
      <c r="C428" s="16" t="s">
        <v>3275</v>
      </c>
      <c r="D428" s="17">
        <v>0.11</v>
      </c>
      <c r="E428" s="19">
        <f>단가대비표!O165</f>
        <v>0</v>
      </c>
      <c r="F428" s="22">
        <f>TRUNC(E428*D428,1)</f>
        <v>0</v>
      </c>
      <c r="G428" s="19">
        <f>단가대비표!P165</f>
        <v>226122</v>
      </c>
      <c r="H428" s="22">
        <f>TRUNC(G428*D428,1)</f>
        <v>24873.4</v>
      </c>
      <c r="I428" s="19">
        <f>단가대비표!V165</f>
        <v>0</v>
      </c>
      <c r="J428" s="22">
        <f>TRUNC(I428*D428,1)</f>
        <v>0</v>
      </c>
      <c r="K428" s="19">
        <f t="shared" ref="K428:L431" si="40">TRUNC(E428+G428+I428,1)</f>
        <v>226122</v>
      </c>
      <c r="L428" s="22">
        <f t="shared" si="40"/>
        <v>24873.4</v>
      </c>
      <c r="M428" s="16" t="s">
        <v>42</v>
      </c>
      <c r="N428" s="1" t="s">
        <v>292</v>
      </c>
      <c r="O428" s="1" t="s">
        <v>3280</v>
      </c>
      <c r="P428" s="1" t="s">
        <v>43</v>
      </c>
      <c r="Q428" s="1" t="s">
        <v>43</v>
      </c>
      <c r="R428" s="1" t="s">
        <v>46</v>
      </c>
      <c r="AV428" s="1" t="s">
        <v>42</v>
      </c>
      <c r="AW428" s="1" t="s">
        <v>3591</v>
      </c>
      <c r="AX428" s="1" t="s">
        <v>42</v>
      </c>
      <c r="AY428" s="1" t="s">
        <v>42</v>
      </c>
      <c r="AZ428" s="1" t="s">
        <v>42</v>
      </c>
    </row>
    <row r="429" spans="1:52" ht="30" customHeight="1" x14ac:dyDescent="0.3">
      <c r="A429" s="16" t="s">
        <v>3292</v>
      </c>
      <c r="B429" s="16" t="s">
        <v>3279</v>
      </c>
      <c r="C429" s="16" t="s">
        <v>3275</v>
      </c>
      <c r="D429" s="17">
        <v>0.11</v>
      </c>
      <c r="E429" s="19">
        <f>단가대비표!O164</f>
        <v>0</v>
      </c>
      <c r="F429" s="22">
        <f>TRUNC(E429*D429,1)</f>
        <v>0</v>
      </c>
      <c r="G429" s="19">
        <f>단가대비표!P164</f>
        <v>172068</v>
      </c>
      <c r="H429" s="22">
        <f>TRUNC(G429*D429,1)</f>
        <v>18927.400000000001</v>
      </c>
      <c r="I429" s="19">
        <f>단가대비표!V164</f>
        <v>0</v>
      </c>
      <c r="J429" s="22">
        <f>TRUNC(I429*D429,1)</f>
        <v>0</v>
      </c>
      <c r="K429" s="19">
        <f t="shared" si="40"/>
        <v>172068</v>
      </c>
      <c r="L429" s="22">
        <f t="shared" si="40"/>
        <v>18927.400000000001</v>
      </c>
      <c r="M429" s="16" t="s">
        <v>42</v>
      </c>
      <c r="N429" s="1" t="s">
        <v>292</v>
      </c>
      <c r="O429" s="1" t="s">
        <v>3293</v>
      </c>
      <c r="P429" s="1" t="s">
        <v>43</v>
      </c>
      <c r="Q429" s="1" t="s">
        <v>43</v>
      </c>
      <c r="R429" s="1" t="s">
        <v>46</v>
      </c>
      <c r="AV429" s="1" t="s">
        <v>42</v>
      </c>
      <c r="AW429" s="1" t="s">
        <v>3592</v>
      </c>
      <c r="AX429" s="1" t="s">
        <v>42</v>
      </c>
      <c r="AY429" s="1" t="s">
        <v>42</v>
      </c>
      <c r="AZ429" s="1" t="s">
        <v>42</v>
      </c>
    </row>
    <row r="430" spans="1:52" ht="30" customHeight="1" x14ac:dyDescent="0.3">
      <c r="A430" s="16" t="s">
        <v>975</v>
      </c>
      <c r="B430" s="16" t="s">
        <v>976</v>
      </c>
      <c r="C430" s="16" t="s">
        <v>820</v>
      </c>
      <c r="D430" s="17">
        <v>0.89</v>
      </c>
      <c r="E430" s="19">
        <f>일위대가목록!E294</f>
        <v>1134</v>
      </c>
      <c r="F430" s="22">
        <f>TRUNC(E430*D430,1)</f>
        <v>1009.2</v>
      </c>
      <c r="G430" s="19">
        <f>일위대가목록!F294</f>
        <v>36248</v>
      </c>
      <c r="H430" s="22">
        <f>TRUNC(G430*D430,1)</f>
        <v>32260.7</v>
      </c>
      <c r="I430" s="19">
        <f>일위대가목록!G294</f>
        <v>525</v>
      </c>
      <c r="J430" s="22">
        <f>TRUNC(I430*D430,1)</f>
        <v>467.2</v>
      </c>
      <c r="K430" s="19">
        <f t="shared" si="40"/>
        <v>37907</v>
      </c>
      <c r="L430" s="22">
        <f t="shared" si="40"/>
        <v>33737.1</v>
      </c>
      <c r="M430" s="16" t="s">
        <v>977</v>
      </c>
      <c r="N430" s="1" t="s">
        <v>292</v>
      </c>
      <c r="O430" s="1" t="s">
        <v>978</v>
      </c>
      <c r="P430" s="1" t="s">
        <v>46</v>
      </c>
      <c r="Q430" s="1" t="s">
        <v>43</v>
      </c>
      <c r="R430" s="1" t="s">
        <v>43</v>
      </c>
      <c r="V430">
        <v>1</v>
      </c>
      <c r="AV430" s="1" t="s">
        <v>42</v>
      </c>
      <c r="AW430" s="1" t="s">
        <v>3593</v>
      </c>
      <c r="AX430" s="1" t="s">
        <v>42</v>
      </c>
      <c r="AY430" s="1" t="s">
        <v>42</v>
      </c>
      <c r="AZ430" s="1" t="s">
        <v>42</v>
      </c>
    </row>
    <row r="431" spans="1:52" ht="30" customHeight="1" x14ac:dyDescent="0.3">
      <c r="A431" s="16" t="s">
        <v>3583</v>
      </c>
      <c r="B431" s="16" t="s">
        <v>3562</v>
      </c>
      <c r="C431" s="16" t="s">
        <v>3284</v>
      </c>
      <c r="D431" s="17">
        <v>-1</v>
      </c>
      <c r="E431" s="19">
        <v>0</v>
      </c>
      <c r="F431" s="22">
        <f>TRUNC(E431*D431,1)</f>
        <v>0</v>
      </c>
      <c r="G431" s="19">
        <f>TRUNC(SUMIF(V428:V431, RIGHTB(O431, 1), H428:H431)*U431, 2)</f>
        <v>32260.7</v>
      </c>
      <c r="H431" s="22">
        <f>TRUNC(G431*D431,1)</f>
        <v>-32260.7</v>
      </c>
      <c r="I431" s="19">
        <v>0</v>
      </c>
      <c r="J431" s="22">
        <f>TRUNC(I431*D431,1)</f>
        <v>0</v>
      </c>
      <c r="K431" s="19">
        <f t="shared" si="40"/>
        <v>32260.7</v>
      </c>
      <c r="L431" s="22">
        <f t="shared" si="40"/>
        <v>-32260.7</v>
      </c>
      <c r="M431" s="16" t="s">
        <v>42</v>
      </c>
      <c r="N431" s="1" t="s">
        <v>292</v>
      </c>
      <c r="O431" s="1" t="s">
        <v>3285</v>
      </c>
      <c r="P431" s="1" t="s">
        <v>43</v>
      </c>
      <c r="Q431" s="1" t="s">
        <v>43</v>
      </c>
      <c r="R431" s="1" t="s">
        <v>43</v>
      </c>
      <c r="S431">
        <v>1</v>
      </c>
      <c r="T431">
        <v>1</v>
      </c>
      <c r="U431">
        <v>1</v>
      </c>
      <c r="AV431" s="1" t="s">
        <v>42</v>
      </c>
      <c r="AW431" s="1" t="s">
        <v>3594</v>
      </c>
      <c r="AX431" s="1" t="s">
        <v>42</v>
      </c>
      <c r="AY431" s="1" t="s">
        <v>42</v>
      </c>
      <c r="AZ431" s="1" t="s">
        <v>42</v>
      </c>
    </row>
    <row r="432" spans="1:52" ht="30" customHeight="1" x14ac:dyDescent="0.3">
      <c r="A432" s="16" t="s">
        <v>3287</v>
      </c>
      <c r="B432" s="16" t="s">
        <v>42</v>
      </c>
      <c r="C432" s="16" t="s">
        <v>42</v>
      </c>
      <c r="D432" s="17"/>
      <c r="E432" s="19"/>
      <c r="F432" s="22">
        <f>TRUNC(SUMIF(N428:N431, N427, F428:F431),0)</f>
        <v>1009</v>
      </c>
      <c r="G432" s="19"/>
      <c r="H432" s="22">
        <f>TRUNC(SUMIF(N428:N431, N427, H428:H431),0)</f>
        <v>43800</v>
      </c>
      <c r="I432" s="19"/>
      <c r="J432" s="22">
        <f>TRUNC(SUMIF(N428:N431, N427, J428:J431),0)</f>
        <v>467</v>
      </c>
      <c r="K432" s="19"/>
      <c r="L432" s="22">
        <f>F432+H432+J432</f>
        <v>45276</v>
      </c>
      <c r="M432" s="16" t="s">
        <v>42</v>
      </c>
      <c r="N432" s="1" t="s">
        <v>3288</v>
      </c>
      <c r="O432" s="1" t="s">
        <v>3288</v>
      </c>
      <c r="P432" s="1" t="s">
        <v>42</v>
      </c>
      <c r="Q432" s="1" t="s">
        <v>42</v>
      </c>
      <c r="R432" s="1" t="s">
        <v>42</v>
      </c>
      <c r="AV432" s="1" t="s">
        <v>42</v>
      </c>
      <c r="AW432" s="1" t="s">
        <v>42</v>
      </c>
      <c r="AX432" s="1" t="s">
        <v>42</v>
      </c>
      <c r="AY432" s="1" t="s">
        <v>42</v>
      </c>
      <c r="AZ432" s="1" t="s">
        <v>42</v>
      </c>
    </row>
    <row r="433" spans="1:52" ht="30" customHeight="1" x14ac:dyDescent="0.3">
      <c r="A433" s="17"/>
      <c r="B433" s="17"/>
      <c r="C433" s="17"/>
      <c r="D433" s="17"/>
      <c r="E433" s="19"/>
      <c r="F433" s="22"/>
      <c r="G433" s="19"/>
      <c r="H433" s="22"/>
      <c r="I433" s="19"/>
      <c r="J433" s="22"/>
      <c r="K433" s="19"/>
      <c r="L433" s="22"/>
      <c r="M433" s="17"/>
    </row>
    <row r="434" spans="1:52" ht="30" customHeight="1" x14ac:dyDescent="0.3">
      <c r="A434" s="13" t="s">
        <v>3595</v>
      </c>
      <c r="B434" s="14"/>
      <c r="C434" s="14"/>
      <c r="D434" s="14"/>
      <c r="E434" s="18"/>
      <c r="F434" s="21"/>
      <c r="G434" s="18"/>
      <c r="H434" s="21"/>
      <c r="I434" s="18"/>
      <c r="J434" s="21"/>
      <c r="K434" s="18"/>
      <c r="L434" s="21"/>
      <c r="M434" s="15"/>
      <c r="N434" s="1" t="s">
        <v>294</v>
      </c>
    </row>
    <row r="435" spans="1:52" ht="30" customHeight="1" x14ac:dyDescent="0.3">
      <c r="A435" s="16" t="s">
        <v>3278</v>
      </c>
      <c r="B435" s="16" t="s">
        <v>3279</v>
      </c>
      <c r="C435" s="16" t="s">
        <v>3275</v>
      </c>
      <c r="D435" s="17">
        <v>7.6999999999999999E-2</v>
      </c>
      <c r="E435" s="19">
        <f>단가대비표!O165</f>
        <v>0</v>
      </c>
      <c r="F435" s="22">
        <f>TRUNC(E435*D435,1)</f>
        <v>0</v>
      </c>
      <c r="G435" s="19">
        <f>단가대비표!P165</f>
        <v>226122</v>
      </c>
      <c r="H435" s="22">
        <f>TRUNC(G435*D435,1)</f>
        <v>17411.3</v>
      </c>
      <c r="I435" s="19">
        <f>단가대비표!V165</f>
        <v>0</v>
      </c>
      <c r="J435" s="22">
        <f>TRUNC(I435*D435,1)</f>
        <v>0</v>
      </c>
      <c r="K435" s="19">
        <f t="shared" ref="K435:L438" si="41">TRUNC(E435+G435+I435,1)</f>
        <v>226122</v>
      </c>
      <c r="L435" s="22">
        <f t="shared" si="41"/>
        <v>17411.3</v>
      </c>
      <c r="M435" s="16" t="s">
        <v>42</v>
      </c>
      <c r="N435" s="1" t="s">
        <v>294</v>
      </c>
      <c r="O435" s="1" t="s">
        <v>3280</v>
      </c>
      <c r="P435" s="1" t="s">
        <v>43</v>
      </c>
      <c r="Q435" s="1" t="s">
        <v>43</v>
      </c>
      <c r="R435" s="1" t="s">
        <v>46</v>
      </c>
      <c r="AV435" s="1" t="s">
        <v>42</v>
      </c>
      <c r="AW435" s="1" t="s">
        <v>3596</v>
      </c>
      <c r="AX435" s="1" t="s">
        <v>42</v>
      </c>
      <c r="AY435" s="1" t="s">
        <v>42</v>
      </c>
      <c r="AZ435" s="1" t="s">
        <v>42</v>
      </c>
    </row>
    <row r="436" spans="1:52" ht="30" customHeight="1" x14ac:dyDescent="0.3">
      <c r="A436" s="16" t="s">
        <v>3292</v>
      </c>
      <c r="B436" s="16" t="s">
        <v>3279</v>
      </c>
      <c r="C436" s="16" t="s">
        <v>3275</v>
      </c>
      <c r="D436" s="17">
        <v>7.6999999999999999E-2</v>
      </c>
      <c r="E436" s="19">
        <f>단가대비표!O164</f>
        <v>0</v>
      </c>
      <c r="F436" s="22">
        <f>TRUNC(E436*D436,1)</f>
        <v>0</v>
      </c>
      <c r="G436" s="19">
        <f>단가대비표!P164</f>
        <v>172068</v>
      </c>
      <c r="H436" s="22">
        <f>TRUNC(G436*D436,1)</f>
        <v>13249.2</v>
      </c>
      <c r="I436" s="19">
        <f>단가대비표!V164</f>
        <v>0</v>
      </c>
      <c r="J436" s="22">
        <f>TRUNC(I436*D436,1)</f>
        <v>0</v>
      </c>
      <c r="K436" s="19">
        <f t="shared" si="41"/>
        <v>172068</v>
      </c>
      <c r="L436" s="22">
        <f t="shared" si="41"/>
        <v>13249.2</v>
      </c>
      <c r="M436" s="16" t="s">
        <v>42</v>
      </c>
      <c r="N436" s="1" t="s">
        <v>294</v>
      </c>
      <c r="O436" s="1" t="s">
        <v>3293</v>
      </c>
      <c r="P436" s="1" t="s">
        <v>43</v>
      </c>
      <c r="Q436" s="1" t="s">
        <v>43</v>
      </c>
      <c r="R436" s="1" t="s">
        <v>46</v>
      </c>
      <c r="AV436" s="1" t="s">
        <v>42</v>
      </c>
      <c r="AW436" s="1" t="s">
        <v>3597</v>
      </c>
      <c r="AX436" s="1" t="s">
        <v>42</v>
      </c>
      <c r="AY436" s="1" t="s">
        <v>42</v>
      </c>
      <c r="AZ436" s="1" t="s">
        <v>42</v>
      </c>
    </row>
    <row r="437" spans="1:52" ht="30" customHeight="1" x14ac:dyDescent="0.3">
      <c r="A437" s="16" t="s">
        <v>975</v>
      </c>
      <c r="B437" s="16" t="s">
        <v>976</v>
      </c>
      <c r="C437" s="16" t="s">
        <v>820</v>
      </c>
      <c r="D437" s="17">
        <v>0.61499999999999999</v>
      </c>
      <c r="E437" s="19">
        <f>일위대가목록!E294</f>
        <v>1134</v>
      </c>
      <c r="F437" s="22">
        <f>TRUNC(E437*D437,1)</f>
        <v>697.4</v>
      </c>
      <c r="G437" s="19">
        <f>일위대가목록!F294</f>
        <v>36248</v>
      </c>
      <c r="H437" s="22">
        <f>TRUNC(G437*D437,1)</f>
        <v>22292.5</v>
      </c>
      <c r="I437" s="19">
        <f>일위대가목록!G294</f>
        <v>525</v>
      </c>
      <c r="J437" s="22">
        <f>TRUNC(I437*D437,1)</f>
        <v>322.8</v>
      </c>
      <c r="K437" s="19">
        <f t="shared" si="41"/>
        <v>37907</v>
      </c>
      <c r="L437" s="22">
        <f t="shared" si="41"/>
        <v>23312.7</v>
      </c>
      <c r="M437" s="16" t="s">
        <v>977</v>
      </c>
      <c r="N437" s="1" t="s">
        <v>294</v>
      </c>
      <c r="O437" s="1" t="s">
        <v>978</v>
      </c>
      <c r="P437" s="1" t="s">
        <v>46</v>
      </c>
      <c r="Q437" s="1" t="s">
        <v>43</v>
      </c>
      <c r="R437" s="1" t="s">
        <v>43</v>
      </c>
      <c r="V437">
        <v>1</v>
      </c>
      <c r="AV437" s="1" t="s">
        <v>42</v>
      </c>
      <c r="AW437" s="1" t="s">
        <v>3598</v>
      </c>
      <c r="AX437" s="1" t="s">
        <v>42</v>
      </c>
      <c r="AY437" s="1" t="s">
        <v>42</v>
      </c>
      <c r="AZ437" s="1" t="s">
        <v>42</v>
      </c>
    </row>
    <row r="438" spans="1:52" ht="30" customHeight="1" x14ac:dyDescent="0.3">
      <c r="A438" s="16" t="s">
        <v>3583</v>
      </c>
      <c r="B438" s="16" t="s">
        <v>3562</v>
      </c>
      <c r="C438" s="16" t="s">
        <v>3284</v>
      </c>
      <c r="D438" s="17">
        <v>-1</v>
      </c>
      <c r="E438" s="19">
        <v>0</v>
      </c>
      <c r="F438" s="22">
        <f>TRUNC(E438*D438,1)</f>
        <v>0</v>
      </c>
      <c r="G438" s="19">
        <f>TRUNC(SUMIF(V435:V438, RIGHTB(O438, 1), H435:H438)*U438, 2)</f>
        <v>22292.5</v>
      </c>
      <c r="H438" s="22">
        <f>TRUNC(G438*D438,1)</f>
        <v>-22292.5</v>
      </c>
      <c r="I438" s="19">
        <v>0</v>
      </c>
      <c r="J438" s="22">
        <f>TRUNC(I438*D438,1)</f>
        <v>0</v>
      </c>
      <c r="K438" s="19">
        <f t="shared" si="41"/>
        <v>22292.5</v>
      </c>
      <c r="L438" s="22">
        <f t="shared" si="41"/>
        <v>-22292.5</v>
      </c>
      <c r="M438" s="16" t="s">
        <v>42</v>
      </c>
      <c r="N438" s="1" t="s">
        <v>294</v>
      </c>
      <c r="O438" s="1" t="s">
        <v>3285</v>
      </c>
      <c r="P438" s="1" t="s">
        <v>43</v>
      </c>
      <c r="Q438" s="1" t="s">
        <v>43</v>
      </c>
      <c r="R438" s="1" t="s">
        <v>43</v>
      </c>
      <c r="S438">
        <v>1</v>
      </c>
      <c r="T438">
        <v>1</v>
      </c>
      <c r="U438">
        <v>1</v>
      </c>
      <c r="AV438" s="1" t="s">
        <v>42</v>
      </c>
      <c r="AW438" s="1" t="s">
        <v>3599</v>
      </c>
      <c r="AX438" s="1" t="s">
        <v>42</v>
      </c>
      <c r="AY438" s="1" t="s">
        <v>42</v>
      </c>
      <c r="AZ438" s="1" t="s">
        <v>42</v>
      </c>
    </row>
    <row r="439" spans="1:52" ht="30" customHeight="1" x14ac:dyDescent="0.3">
      <c r="A439" s="16" t="s">
        <v>3287</v>
      </c>
      <c r="B439" s="16" t="s">
        <v>42</v>
      </c>
      <c r="C439" s="16" t="s">
        <v>42</v>
      </c>
      <c r="D439" s="17"/>
      <c r="E439" s="19"/>
      <c r="F439" s="22">
        <f>TRUNC(SUMIF(N435:N438, N434, F435:F438),0)</f>
        <v>697</v>
      </c>
      <c r="G439" s="19"/>
      <c r="H439" s="22">
        <f>TRUNC(SUMIF(N435:N438, N434, H435:H438),0)</f>
        <v>30660</v>
      </c>
      <c r="I439" s="19"/>
      <c r="J439" s="22">
        <f>TRUNC(SUMIF(N435:N438, N434, J435:J438),0)</f>
        <v>322</v>
      </c>
      <c r="K439" s="19"/>
      <c r="L439" s="22">
        <f>F439+H439+J439</f>
        <v>31679</v>
      </c>
      <c r="M439" s="16" t="s">
        <v>42</v>
      </c>
      <c r="N439" s="1" t="s">
        <v>3288</v>
      </c>
      <c r="O439" s="1" t="s">
        <v>3288</v>
      </c>
      <c r="P439" s="1" t="s">
        <v>42</v>
      </c>
      <c r="Q439" s="1" t="s">
        <v>42</v>
      </c>
      <c r="R439" s="1" t="s">
        <v>42</v>
      </c>
      <c r="AV439" s="1" t="s">
        <v>42</v>
      </c>
      <c r="AW439" s="1" t="s">
        <v>42</v>
      </c>
      <c r="AX439" s="1" t="s">
        <v>42</v>
      </c>
      <c r="AY439" s="1" t="s">
        <v>42</v>
      </c>
      <c r="AZ439" s="1" t="s">
        <v>42</v>
      </c>
    </row>
    <row r="440" spans="1:52" ht="30" customHeight="1" x14ac:dyDescent="0.3">
      <c r="A440" s="17"/>
      <c r="B440" s="17"/>
      <c r="C440" s="17"/>
      <c r="D440" s="17"/>
      <c r="E440" s="19"/>
      <c r="F440" s="22"/>
      <c r="G440" s="19"/>
      <c r="H440" s="22"/>
      <c r="I440" s="19"/>
      <c r="J440" s="22"/>
      <c r="K440" s="19"/>
      <c r="L440" s="22"/>
      <c r="M440" s="17"/>
    </row>
    <row r="441" spans="1:52" ht="30" customHeight="1" x14ac:dyDescent="0.3">
      <c r="A441" s="13" t="s">
        <v>3600</v>
      </c>
      <c r="B441" s="14"/>
      <c r="C441" s="14"/>
      <c r="D441" s="14"/>
      <c r="E441" s="18"/>
      <c r="F441" s="21"/>
      <c r="G441" s="18"/>
      <c r="H441" s="21"/>
      <c r="I441" s="18"/>
      <c r="J441" s="21"/>
      <c r="K441" s="18"/>
      <c r="L441" s="21"/>
      <c r="M441" s="15"/>
      <c r="N441" s="1" t="s">
        <v>298</v>
      </c>
    </row>
    <row r="442" spans="1:52" ht="30" customHeight="1" x14ac:dyDescent="0.3">
      <c r="A442" s="16" t="s">
        <v>3278</v>
      </c>
      <c r="B442" s="16" t="s">
        <v>3279</v>
      </c>
      <c r="C442" s="16" t="s">
        <v>3275</v>
      </c>
      <c r="D442" s="17">
        <v>9.1000000000000004E-3</v>
      </c>
      <c r="E442" s="19">
        <f>단가대비표!O165</f>
        <v>0</v>
      </c>
      <c r="F442" s="22">
        <f t="shared" ref="F442:F447" si="42">TRUNC(E442*D442,1)</f>
        <v>0</v>
      </c>
      <c r="G442" s="19">
        <f>단가대비표!P165</f>
        <v>226122</v>
      </c>
      <c r="H442" s="22">
        <f t="shared" ref="H442:H447" si="43">TRUNC(G442*D442,1)</f>
        <v>2057.6999999999998</v>
      </c>
      <c r="I442" s="19">
        <f>단가대비표!V165</f>
        <v>0</v>
      </c>
      <c r="J442" s="22">
        <f t="shared" ref="J442:J447" si="44">TRUNC(I442*D442,1)</f>
        <v>0</v>
      </c>
      <c r="K442" s="19">
        <f t="shared" ref="K442:L447" si="45">TRUNC(E442+G442+I442,1)</f>
        <v>226122</v>
      </c>
      <c r="L442" s="22">
        <f t="shared" si="45"/>
        <v>2057.6999999999998</v>
      </c>
      <c r="M442" s="16" t="s">
        <v>42</v>
      </c>
      <c r="N442" s="1" t="s">
        <v>298</v>
      </c>
      <c r="O442" s="1" t="s">
        <v>3280</v>
      </c>
      <c r="P442" s="1" t="s">
        <v>43</v>
      </c>
      <c r="Q442" s="1" t="s">
        <v>43</v>
      </c>
      <c r="R442" s="1" t="s">
        <v>46</v>
      </c>
      <c r="AV442" s="1" t="s">
        <v>42</v>
      </c>
      <c r="AW442" s="1" t="s">
        <v>3602</v>
      </c>
      <c r="AX442" s="1" t="s">
        <v>42</v>
      </c>
      <c r="AY442" s="1" t="s">
        <v>42</v>
      </c>
      <c r="AZ442" s="1" t="s">
        <v>42</v>
      </c>
    </row>
    <row r="443" spans="1:52" ht="30" customHeight="1" x14ac:dyDescent="0.3">
      <c r="A443" s="16" t="s">
        <v>3292</v>
      </c>
      <c r="B443" s="16" t="s">
        <v>3279</v>
      </c>
      <c r="C443" s="16" t="s">
        <v>3275</v>
      </c>
      <c r="D443" s="17">
        <v>9.1000000000000004E-3</v>
      </c>
      <c r="E443" s="19">
        <f>단가대비표!O164</f>
        <v>0</v>
      </c>
      <c r="F443" s="22">
        <f t="shared" si="42"/>
        <v>0</v>
      </c>
      <c r="G443" s="19">
        <f>단가대비표!P164</f>
        <v>172068</v>
      </c>
      <c r="H443" s="22">
        <f t="shared" si="43"/>
        <v>1565.8</v>
      </c>
      <c r="I443" s="19">
        <f>단가대비표!V164</f>
        <v>0</v>
      </c>
      <c r="J443" s="22">
        <f t="shared" si="44"/>
        <v>0</v>
      </c>
      <c r="K443" s="19">
        <f t="shared" si="45"/>
        <v>172068</v>
      </c>
      <c r="L443" s="22">
        <f t="shared" si="45"/>
        <v>1565.8</v>
      </c>
      <c r="M443" s="16" t="s">
        <v>42</v>
      </c>
      <c r="N443" s="1" t="s">
        <v>298</v>
      </c>
      <c r="O443" s="1" t="s">
        <v>3293</v>
      </c>
      <c r="P443" s="1" t="s">
        <v>43</v>
      </c>
      <c r="Q443" s="1" t="s">
        <v>43</v>
      </c>
      <c r="R443" s="1" t="s">
        <v>46</v>
      </c>
      <c r="AV443" s="1" t="s">
        <v>42</v>
      </c>
      <c r="AW443" s="1" t="s">
        <v>3603</v>
      </c>
      <c r="AX443" s="1" t="s">
        <v>42</v>
      </c>
      <c r="AY443" s="1" t="s">
        <v>42</v>
      </c>
      <c r="AZ443" s="1" t="s">
        <v>42</v>
      </c>
    </row>
    <row r="444" spans="1:52" ht="30" customHeight="1" x14ac:dyDescent="0.3">
      <c r="A444" s="16" t="s">
        <v>826</v>
      </c>
      <c r="B444" s="16" t="s">
        <v>827</v>
      </c>
      <c r="C444" s="16" t="s">
        <v>820</v>
      </c>
      <c r="D444" s="17">
        <v>7.2700000000000001E-2</v>
      </c>
      <c r="E444" s="19">
        <f>일위대가목록!E246</f>
        <v>8070</v>
      </c>
      <c r="F444" s="22">
        <f t="shared" si="42"/>
        <v>586.6</v>
      </c>
      <c r="G444" s="19">
        <f>일위대가목록!F246</f>
        <v>59020</v>
      </c>
      <c r="H444" s="22">
        <f t="shared" si="43"/>
        <v>4290.7</v>
      </c>
      <c r="I444" s="19">
        <f>일위대가목록!G246</f>
        <v>13873</v>
      </c>
      <c r="J444" s="22">
        <f t="shared" si="44"/>
        <v>1008.5</v>
      </c>
      <c r="K444" s="19">
        <f t="shared" si="45"/>
        <v>80963</v>
      </c>
      <c r="L444" s="22">
        <f t="shared" si="45"/>
        <v>5885.8</v>
      </c>
      <c r="M444" s="16" t="s">
        <v>828</v>
      </c>
      <c r="N444" s="1" t="s">
        <v>298</v>
      </c>
      <c r="O444" s="1" t="s">
        <v>829</v>
      </c>
      <c r="P444" s="1" t="s">
        <v>46</v>
      </c>
      <c r="Q444" s="1" t="s">
        <v>43</v>
      </c>
      <c r="R444" s="1" t="s">
        <v>43</v>
      </c>
      <c r="AV444" s="1" t="s">
        <v>42</v>
      </c>
      <c r="AW444" s="1" t="s">
        <v>3604</v>
      </c>
      <c r="AX444" s="1" t="s">
        <v>42</v>
      </c>
      <c r="AY444" s="1" t="s">
        <v>42</v>
      </c>
      <c r="AZ444" s="1" t="s">
        <v>42</v>
      </c>
    </row>
    <row r="445" spans="1:52" ht="30" customHeight="1" x14ac:dyDescent="0.3">
      <c r="A445" s="16" t="s">
        <v>1111</v>
      </c>
      <c r="B445" s="16" t="s">
        <v>1112</v>
      </c>
      <c r="C445" s="16" t="s">
        <v>820</v>
      </c>
      <c r="D445" s="17">
        <v>3.6400000000000002E-2</v>
      </c>
      <c r="E445" s="19">
        <f>일위대가목록!E334</f>
        <v>16128</v>
      </c>
      <c r="F445" s="22">
        <f t="shared" si="42"/>
        <v>587</v>
      </c>
      <c r="G445" s="19">
        <f>일위대가목록!F334</f>
        <v>49778</v>
      </c>
      <c r="H445" s="22">
        <f t="shared" si="43"/>
        <v>1811.9</v>
      </c>
      <c r="I445" s="19">
        <f>일위대가목록!G334</f>
        <v>9986</v>
      </c>
      <c r="J445" s="22">
        <f t="shared" si="44"/>
        <v>363.4</v>
      </c>
      <c r="K445" s="19">
        <f t="shared" si="45"/>
        <v>75892</v>
      </c>
      <c r="L445" s="22">
        <f t="shared" si="45"/>
        <v>2762.3</v>
      </c>
      <c r="M445" s="16" t="s">
        <v>1113</v>
      </c>
      <c r="N445" s="1" t="s">
        <v>298</v>
      </c>
      <c r="O445" s="1" t="s">
        <v>1114</v>
      </c>
      <c r="P445" s="1" t="s">
        <v>46</v>
      </c>
      <c r="Q445" s="1" t="s">
        <v>43</v>
      </c>
      <c r="R445" s="1" t="s">
        <v>43</v>
      </c>
      <c r="AV445" s="1" t="s">
        <v>42</v>
      </c>
      <c r="AW445" s="1" t="s">
        <v>3605</v>
      </c>
      <c r="AX445" s="1" t="s">
        <v>42</v>
      </c>
      <c r="AY445" s="1" t="s">
        <v>42</v>
      </c>
      <c r="AZ445" s="1" t="s">
        <v>42</v>
      </c>
    </row>
    <row r="446" spans="1:52" ht="30" customHeight="1" x14ac:dyDescent="0.3">
      <c r="A446" s="16" t="s">
        <v>952</v>
      </c>
      <c r="B446" s="16" t="s">
        <v>953</v>
      </c>
      <c r="C446" s="16" t="s">
        <v>820</v>
      </c>
      <c r="D446" s="17">
        <v>7.2700000000000001E-2</v>
      </c>
      <c r="E446" s="19">
        <f>일위대가목록!E287</f>
        <v>3316</v>
      </c>
      <c r="F446" s="22">
        <f t="shared" si="42"/>
        <v>241</v>
      </c>
      <c r="G446" s="19">
        <f>일위대가목록!F287</f>
        <v>36248</v>
      </c>
      <c r="H446" s="22">
        <f t="shared" si="43"/>
        <v>2635.2</v>
      </c>
      <c r="I446" s="19">
        <f>일위대가목록!G287</f>
        <v>1967</v>
      </c>
      <c r="J446" s="22">
        <f t="shared" si="44"/>
        <v>143</v>
      </c>
      <c r="K446" s="19">
        <f t="shared" si="45"/>
        <v>41531</v>
      </c>
      <c r="L446" s="22">
        <f t="shared" si="45"/>
        <v>3019.2</v>
      </c>
      <c r="M446" s="16" t="s">
        <v>954</v>
      </c>
      <c r="N446" s="1" t="s">
        <v>298</v>
      </c>
      <c r="O446" s="1" t="s">
        <v>955</v>
      </c>
      <c r="P446" s="1" t="s">
        <v>46</v>
      </c>
      <c r="Q446" s="1" t="s">
        <v>43</v>
      </c>
      <c r="R446" s="1" t="s">
        <v>43</v>
      </c>
      <c r="V446">
        <v>1</v>
      </c>
      <c r="AV446" s="1" t="s">
        <v>42</v>
      </c>
      <c r="AW446" s="1" t="s">
        <v>3606</v>
      </c>
      <c r="AX446" s="1" t="s">
        <v>42</v>
      </c>
      <c r="AY446" s="1" t="s">
        <v>42</v>
      </c>
      <c r="AZ446" s="1" t="s">
        <v>42</v>
      </c>
    </row>
    <row r="447" spans="1:52" ht="30" customHeight="1" x14ac:dyDescent="0.3">
      <c r="A447" s="16" t="s">
        <v>3607</v>
      </c>
      <c r="B447" s="16" t="s">
        <v>3562</v>
      </c>
      <c r="C447" s="16" t="s">
        <v>3284</v>
      </c>
      <c r="D447" s="17">
        <v>-1</v>
      </c>
      <c r="E447" s="19">
        <v>0</v>
      </c>
      <c r="F447" s="22">
        <f t="shared" si="42"/>
        <v>0</v>
      </c>
      <c r="G447" s="19">
        <f>TRUNC(SUMIF(V442:V447, RIGHTB(O447, 1), H442:H447)*U447, 2)</f>
        <v>2635.2</v>
      </c>
      <c r="H447" s="22">
        <f t="shared" si="43"/>
        <v>-2635.2</v>
      </c>
      <c r="I447" s="19">
        <v>0</v>
      </c>
      <c r="J447" s="22">
        <f t="shared" si="44"/>
        <v>0</v>
      </c>
      <c r="K447" s="19">
        <f t="shared" si="45"/>
        <v>2635.2</v>
      </c>
      <c r="L447" s="22">
        <f t="shared" si="45"/>
        <v>-2635.2</v>
      </c>
      <c r="M447" s="16" t="s">
        <v>42</v>
      </c>
      <c r="N447" s="1" t="s">
        <v>298</v>
      </c>
      <c r="O447" s="1" t="s">
        <v>3285</v>
      </c>
      <c r="P447" s="1" t="s">
        <v>43</v>
      </c>
      <c r="Q447" s="1" t="s">
        <v>43</v>
      </c>
      <c r="R447" s="1" t="s">
        <v>43</v>
      </c>
      <c r="S447">
        <v>1</v>
      </c>
      <c r="T447">
        <v>1</v>
      </c>
      <c r="U447">
        <v>1</v>
      </c>
      <c r="AV447" s="1" t="s">
        <v>42</v>
      </c>
      <c r="AW447" s="1" t="s">
        <v>3608</v>
      </c>
      <c r="AX447" s="1" t="s">
        <v>42</v>
      </c>
      <c r="AY447" s="1" t="s">
        <v>42</v>
      </c>
      <c r="AZ447" s="1" t="s">
        <v>42</v>
      </c>
    </row>
    <row r="448" spans="1:52" ht="30" customHeight="1" x14ac:dyDescent="0.3">
      <c r="A448" s="16" t="s">
        <v>3287</v>
      </c>
      <c r="B448" s="16" t="s">
        <v>42</v>
      </c>
      <c r="C448" s="16" t="s">
        <v>42</v>
      </c>
      <c r="D448" s="17"/>
      <c r="E448" s="19"/>
      <c r="F448" s="22">
        <f>TRUNC(SUMIF(N442:N447, N441, F442:F447),0)</f>
        <v>1414</v>
      </c>
      <c r="G448" s="19"/>
      <c r="H448" s="22">
        <f>TRUNC(SUMIF(N442:N447, N441, H442:H447),0)</f>
        <v>9726</v>
      </c>
      <c r="I448" s="19"/>
      <c r="J448" s="22">
        <f>TRUNC(SUMIF(N442:N447, N441, J442:J447),0)</f>
        <v>1514</v>
      </c>
      <c r="K448" s="19"/>
      <c r="L448" s="22">
        <f>F448+H448+J448</f>
        <v>12654</v>
      </c>
      <c r="M448" s="16" t="s">
        <v>42</v>
      </c>
      <c r="N448" s="1" t="s">
        <v>3288</v>
      </c>
      <c r="O448" s="1" t="s">
        <v>3288</v>
      </c>
      <c r="P448" s="1" t="s">
        <v>42</v>
      </c>
      <c r="Q448" s="1" t="s">
        <v>42</v>
      </c>
      <c r="R448" s="1" t="s">
        <v>42</v>
      </c>
      <c r="AV448" s="1" t="s">
        <v>42</v>
      </c>
      <c r="AW448" s="1" t="s">
        <v>42</v>
      </c>
      <c r="AX448" s="1" t="s">
        <v>42</v>
      </c>
      <c r="AY448" s="1" t="s">
        <v>42</v>
      </c>
      <c r="AZ448" s="1" t="s">
        <v>42</v>
      </c>
    </row>
    <row r="449" spans="1:52" ht="30" customHeight="1" x14ac:dyDescent="0.3">
      <c r="A449" s="17"/>
      <c r="B449" s="17"/>
      <c r="C449" s="17"/>
      <c r="D449" s="17"/>
      <c r="E449" s="19"/>
      <c r="F449" s="22"/>
      <c r="G449" s="19"/>
      <c r="H449" s="22"/>
      <c r="I449" s="19"/>
      <c r="J449" s="22"/>
      <c r="K449" s="19"/>
      <c r="L449" s="22"/>
      <c r="M449" s="17"/>
    </row>
    <row r="450" spans="1:52" ht="30" customHeight="1" x14ac:dyDescent="0.3">
      <c r="A450" s="13" t="s">
        <v>3609</v>
      </c>
      <c r="B450" s="14"/>
      <c r="C450" s="14"/>
      <c r="D450" s="14"/>
      <c r="E450" s="18"/>
      <c r="F450" s="21"/>
      <c r="G450" s="18"/>
      <c r="H450" s="21"/>
      <c r="I450" s="18"/>
      <c r="J450" s="21"/>
      <c r="K450" s="18"/>
      <c r="L450" s="21"/>
      <c r="M450" s="15"/>
      <c r="N450" s="1" t="s">
        <v>301</v>
      </c>
    </row>
    <row r="451" spans="1:52" ht="30" customHeight="1" x14ac:dyDescent="0.3">
      <c r="A451" s="16" t="s">
        <v>3278</v>
      </c>
      <c r="B451" s="16" t="s">
        <v>3279</v>
      </c>
      <c r="C451" s="16" t="s">
        <v>3275</v>
      </c>
      <c r="D451" s="17">
        <v>4.0000000000000001E-3</v>
      </c>
      <c r="E451" s="19">
        <f>단가대비표!O165</f>
        <v>0</v>
      </c>
      <c r="F451" s="22">
        <f t="shared" ref="F451:F457" si="46">TRUNC(E451*D451,1)</f>
        <v>0</v>
      </c>
      <c r="G451" s="19">
        <f>단가대비표!P165</f>
        <v>226122</v>
      </c>
      <c r="H451" s="22">
        <f t="shared" ref="H451:H457" si="47">TRUNC(G451*D451,1)</f>
        <v>904.4</v>
      </c>
      <c r="I451" s="19">
        <f>단가대비표!V165</f>
        <v>0</v>
      </c>
      <c r="J451" s="22">
        <f t="shared" ref="J451:J457" si="48">TRUNC(I451*D451,1)</f>
        <v>0</v>
      </c>
      <c r="K451" s="19">
        <f t="shared" ref="K451:L457" si="49">TRUNC(E451+G451+I451,1)</f>
        <v>226122</v>
      </c>
      <c r="L451" s="22">
        <f t="shared" si="49"/>
        <v>904.4</v>
      </c>
      <c r="M451" s="16" t="s">
        <v>42</v>
      </c>
      <c r="N451" s="1" t="s">
        <v>301</v>
      </c>
      <c r="O451" s="1" t="s">
        <v>3280</v>
      </c>
      <c r="P451" s="1" t="s">
        <v>43</v>
      </c>
      <c r="Q451" s="1" t="s">
        <v>43</v>
      </c>
      <c r="R451" s="1" t="s">
        <v>46</v>
      </c>
      <c r="AV451" s="1" t="s">
        <v>42</v>
      </c>
      <c r="AW451" s="1" t="s">
        <v>3611</v>
      </c>
      <c r="AX451" s="1" t="s">
        <v>42</v>
      </c>
      <c r="AY451" s="1" t="s">
        <v>42</v>
      </c>
      <c r="AZ451" s="1" t="s">
        <v>42</v>
      </c>
    </row>
    <row r="452" spans="1:52" ht="30" customHeight="1" x14ac:dyDescent="0.3">
      <c r="A452" s="16" t="s">
        <v>3292</v>
      </c>
      <c r="B452" s="16" t="s">
        <v>3279</v>
      </c>
      <c r="C452" s="16" t="s">
        <v>3275</v>
      </c>
      <c r="D452" s="17">
        <v>4.0000000000000001E-3</v>
      </c>
      <c r="E452" s="19">
        <f>단가대비표!O164</f>
        <v>0</v>
      </c>
      <c r="F452" s="22">
        <f t="shared" si="46"/>
        <v>0</v>
      </c>
      <c r="G452" s="19">
        <f>단가대비표!P164</f>
        <v>172068</v>
      </c>
      <c r="H452" s="22">
        <f t="shared" si="47"/>
        <v>688.2</v>
      </c>
      <c r="I452" s="19">
        <f>단가대비표!V164</f>
        <v>0</v>
      </c>
      <c r="J452" s="22">
        <f t="shared" si="48"/>
        <v>0</v>
      </c>
      <c r="K452" s="19">
        <f t="shared" si="49"/>
        <v>172068</v>
      </c>
      <c r="L452" s="22">
        <f t="shared" si="49"/>
        <v>688.2</v>
      </c>
      <c r="M452" s="16" t="s">
        <v>42</v>
      </c>
      <c r="N452" s="1" t="s">
        <v>301</v>
      </c>
      <c r="O452" s="1" t="s">
        <v>3293</v>
      </c>
      <c r="P452" s="1" t="s">
        <v>43</v>
      </c>
      <c r="Q452" s="1" t="s">
        <v>43</v>
      </c>
      <c r="R452" s="1" t="s">
        <v>46</v>
      </c>
      <c r="AV452" s="1" t="s">
        <v>42</v>
      </c>
      <c r="AW452" s="1" t="s">
        <v>3612</v>
      </c>
      <c r="AX452" s="1" t="s">
        <v>42</v>
      </c>
      <c r="AY452" s="1" t="s">
        <v>42</v>
      </c>
      <c r="AZ452" s="1" t="s">
        <v>42</v>
      </c>
    </row>
    <row r="453" spans="1:52" ht="30" customHeight="1" x14ac:dyDescent="0.3">
      <c r="A453" s="16" t="s">
        <v>826</v>
      </c>
      <c r="B453" s="16" t="s">
        <v>833</v>
      </c>
      <c r="C453" s="16" t="s">
        <v>820</v>
      </c>
      <c r="D453" s="17">
        <v>3.2000000000000001E-2</v>
      </c>
      <c r="E453" s="19">
        <f>일위대가목록!E248</f>
        <v>16600</v>
      </c>
      <c r="F453" s="22">
        <f t="shared" si="46"/>
        <v>531.20000000000005</v>
      </c>
      <c r="G453" s="19">
        <f>일위대가목록!F248</f>
        <v>59020</v>
      </c>
      <c r="H453" s="22">
        <f t="shared" si="47"/>
        <v>1888.6</v>
      </c>
      <c r="I453" s="19">
        <f>일위대가목록!G248</f>
        <v>23423</v>
      </c>
      <c r="J453" s="22">
        <f t="shared" si="48"/>
        <v>749.5</v>
      </c>
      <c r="K453" s="19">
        <f t="shared" si="49"/>
        <v>99043</v>
      </c>
      <c r="L453" s="22">
        <f t="shared" si="49"/>
        <v>3169.3</v>
      </c>
      <c r="M453" s="16" t="s">
        <v>834</v>
      </c>
      <c r="N453" s="1" t="s">
        <v>301</v>
      </c>
      <c r="O453" s="1" t="s">
        <v>835</v>
      </c>
      <c r="P453" s="1" t="s">
        <v>46</v>
      </c>
      <c r="Q453" s="1" t="s">
        <v>43</v>
      </c>
      <c r="R453" s="1" t="s">
        <v>43</v>
      </c>
      <c r="AV453" s="1" t="s">
        <v>42</v>
      </c>
      <c r="AW453" s="1" t="s">
        <v>3613</v>
      </c>
      <c r="AX453" s="1" t="s">
        <v>42</v>
      </c>
      <c r="AY453" s="1" t="s">
        <v>42</v>
      </c>
      <c r="AZ453" s="1" t="s">
        <v>42</v>
      </c>
    </row>
    <row r="454" spans="1:52" ht="30" customHeight="1" x14ac:dyDescent="0.3">
      <c r="A454" s="16" t="s">
        <v>1111</v>
      </c>
      <c r="B454" s="16" t="s">
        <v>1112</v>
      </c>
      <c r="C454" s="16" t="s">
        <v>820</v>
      </c>
      <c r="D454" s="17">
        <v>1.6E-2</v>
      </c>
      <c r="E454" s="19">
        <f>일위대가목록!E334</f>
        <v>16128</v>
      </c>
      <c r="F454" s="22">
        <f t="shared" si="46"/>
        <v>258</v>
      </c>
      <c r="G454" s="19">
        <f>일위대가목록!F334</f>
        <v>49778</v>
      </c>
      <c r="H454" s="22">
        <f t="shared" si="47"/>
        <v>796.4</v>
      </c>
      <c r="I454" s="19">
        <f>일위대가목록!G334</f>
        <v>9986</v>
      </c>
      <c r="J454" s="22">
        <f t="shared" si="48"/>
        <v>159.69999999999999</v>
      </c>
      <c r="K454" s="19">
        <f t="shared" si="49"/>
        <v>75892</v>
      </c>
      <c r="L454" s="22">
        <f t="shared" si="49"/>
        <v>1214.0999999999999</v>
      </c>
      <c r="M454" s="16" t="s">
        <v>1113</v>
      </c>
      <c r="N454" s="1" t="s">
        <v>301</v>
      </c>
      <c r="O454" s="1" t="s">
        <v>1114</v>
      </c>
      <c r="P454" s="1" t="s">
        <v>46</v>
      </c>
      <c r="Q454" s="1" t="s">
        <v>43</v>
      </c>
      <c r="R454" s="1" t="s">
        <v>43</v>
      </c>
      <c r="AV454" s="1" t="s">
        <v>42</v>
      </c>
      <c r="AW454" s="1" t="s">
        <v>3614</v>
      </c>
      <c r="AX454" s="1" t="s">
        <v>42</v>
      </c>
      <c r="AY454" s="1" t="s">
        <v>42</v>
      </c>
      <c r="AZ454" s="1" t="s">
        <v>42</v>
      </c>
    </row>
    <row r="455" spans="1:52" ht="30" customHeight="1" x14ac:dyDescent="0.3">
      <c r="A455" s="16" t="s">
        <v>956</v>
      </c>
      <c r="B455" s="16" t="s">
        <v>957</v>
      </c>
      <c r="C455" s="16" t="s">
        <v>820</v>
      </c>
      <c r="D455" s="17">
        <v>3.2000000000000001E-2</v>
      </c>
      <c r="E455" s="19">
        <f>일위대가목록!E288</f>
        <v>24972</v>
      </c>
      <c r="F455" s="22">
        <f t="shared" si="46"/>
        <v>799.1</v>
      </c>
      <c r="G455" s="19">
        <f>일위대가목록!F288</f>
        <v>59020</v>
      </c>
      <c r="H455" s="22">
        <f t="shared" si="47"/>
        <v>1888.6</v>
      </c>
      <c r="I455" s="19">
        <f>일위대가목록!G288</f>
        <v>26662</v>
      </c>
      <c r="J455" s="22">
        <f t="shared" si="48"/>
        <v>853.1</v>
      </c>
      <c r="K455" s="19">
        <f t="shared" si="49"/>
        <v>110654</v>
      </c>
      <c r="L455" s="22">
        <f t="shared" si="49"/>
        <v>3540.8</v>
      </c>
      <c r="M455" s="16" t="s">
        <v>958</v>
      </c>
      <c r="N455" s="1" t="s">
        <v>301</v>
      </c>
      <c r="O455" s="1" t="s">
        <v>959</v>
      </c>
      <c r="P455" s="1" t="s">
        <v>46</v>
      </c>
      <c r="Q455" s="1" t="s">
        <v>43</v>
      </c>
      <c r="R455" s="1" t="s">
        <v>43</v>
      </c>
      <c r="AV455" s="1" t="s">
        <v>42</v>
      </c>
      <c r="AW455" s="1" t="s">
        <v>3615</v>
      </c>
      <c r="AX455" s="1" t="s">
        <v>42</v>
      </c>
      <c r="AY455" s="1" t="s">
        <v>42</v>
      </c>
      <c r="AZ455" s="1" t="s">
        <v>42</v>
      </c>
    </row>
    <row r="456" spans="1:52" ht="30" customHeight="1" x14ac:dyDescent="0.3">
      <c r="A456" s="16" t="s">
        <v>952</v>
      </c>
      <c r="B456" s="16" t="s">
        <v>953</v>
      </c>
      <c r="C456" s="16" t="s">
        <v>820</v>
      </c>
      <c r="D456" s="17">
        <v>3.2000000000000001E-2</v>
      </c>
      <c r="E456" s="19">
        <f>일위대가목록!E287</f>
        <v>3316</v>
      </c>
      <c r="F456" s="22">
        <f t="shared" si="46"/>
        <v>106.1</v>
      </c>
      <c r="G456" s="19">
        <f>일위대가목록!F287</f>
        <v>36248</v>
      </c>
      <c r="H456" s="22">
        <f t="shared" si="47"/>
        <v>1159.9000000000001</v>
      </c>
      <c r="I456" s="19">
        <f>일위대가목록!G287</f>
        <v>1967</v>
      </c>
      <c r="J456" s="22">
        <f t="shared" si="48"/>
        <v>62.9</v>
      </c>
      <c r="K456" s="19">
        <f t="shared" si="49"/>
        <v>41531</v>
      </c>
      <c r="L456" s="22">
        <f t="shared" si="49"/>
        <v>1328.9</v>
      </c>
      <c r="M456" s="16" t="s">
        <v>954</v>
      </c>
      <c r="N456" s="1" t="s">
        <v>301</v>
      </c>
      <c r="O456" s="1" t="s">
        <v>955</v>
      </c>
      <c r="P456" s="1" t="s">
        <v>46</v>
      </c>
      <c r="Q456" s="1" t="s">
        <v>43</v>
      </c>
      <c r="R456" s="1" t="s">
        <v>43</v>
      </c>
      <c r="V456">
        <v>1</v>
      </c>
      <c r="AV456" s="1" t="s">
        <v>42</v>
      </c>
      <c r="AW456" s="1" t="s">
        <v>3616</v>
      </c>
      <c r="AX456" s="1" t="s">
        <v>42</v>
      </c>
      <c r="AY456" s="1" t="s">
        <v>42</v>
      </c>
      <c r="AZ456" s="1" t="s">
        <v>42</v>
      </c>
    </row>
    <row r="457" spans="1:52" ht="30" customHeight="1" x14ac:dyDescent="0.3">
      <c r="A457" s="16" t="s">
        <v>3607</v>
      </c>
      <c r="B457" s="16" t="s">
        <v>3562</v>
      </c>
      <c r="C457" s="16" t="s">
        <v>3284</v>
      </c>
      <c r="D457" s="17">
        <v>-1</v>
      </c>
      <c r="E457" s="19">
        <v>0</v>
      </c>
      <c r="F457" s="22">
        <f t="shared" si="46"/>
        <v>0</v>
      </c>
      <c r="G457" s="19">
        <f>TRUNC(SUMIF(V451:V457, RIGHTB(O457, 1), H451:H457)*U457, 2)</f>
        <v>1159.9000000000001</v>
      </c>
      <c r="H457" s="22">
        <f t="shared" si="47"/>
        <v>-1159.9000000000001</v>
      </c>
      <c r="I457" s="19">
        <v>0</v>
      </c>
      <c r="J457" s="22">
        <f t="shared" si="48"/>
        <v>0</v>
      </c>
      <c r="K457" s="19">
        <f t="shared" si="49"/>
        <v>1159.9000000000001</v>
      </c>
      <c r="L457" s="22">
        <f t="shared" si="49"/>
        <v>-1159.9000000000001</v>
      </c>
      <c r="M457" s="16" t="s">
        <v>42</v>
      </c>
      <c r="N457" s="1" t="s">
        <v>301</v>
      </c>
      <c r="O457" s="1" t="s">
        <v>3285</v>
      </c>
      <c r="P457" s="1" t="s">
        <v>43</v>
      </c>
      <c r="Q457" s="1" t="s">
        <v>43</v>
      </c>
      <c r="R457" s="1" t="s">
        <v>43</v>
      </c>
      <c r="S457">
        <v>1</v>
      </c>
      <c r="T457">
        <v>1</v>
      </c>
      <c r="U457">
        <v>1</v>
      </c>
      <c r="AV457" s="1" t="s">
        <v>42</v>
      </c>
      <c r="AW457" s="1" t="s">
        <v>3617</v>
      </c>
      <c r="AX457" s="1" t="s">
        <v>42</v>
      </c>
      <c r="AY457" s="1" t="s">
        <v>42</v>
      </c>
      <c r="AZ457" s="1" t="s">
        <v>42</v>
      </c>
    </row>
    <row r="458" spans="1:52" ht="30" customHeight="1" x14ac:dyDescent="0.3">
      <c r="A458" s="16" t="s">
        <v>3287</v>
      </c>
      <c r="B458" s="16" t="s">
        <v>42</v>
      </c>
      <c r="C458" s="16" t="s">
        <v>42</v>
      </c>
      <c r="D458" s="17"/>
      <c r="E458" s="19"/>
      <c r="F458" s="22">
        <f>TRUNC(SUMIF(N451:N457, N450, F451:F457),0)</f>
        <v>1694</v>
      </c>
      <c r="G458" s="19"/>
      <c r="H458" s="22">
        <f>TRUNC(SUMIF(N451:N457, N450, H451:H457),0)</f>
        <v>6166</v>
      </c>
      <c r="I458" s="19"/>
      <c r="J458" s="22">
        <f>TRUNC(SUMIF(N451:N457, N450, J451:J457),0)</f>
        <v>1825</v>
      </c>
      <c r="K458" s="19"/>
      <c r="L458" s="22">
        <f>F458+H458+J458</f>
        <v>9685</v>
      </c>
      <c r="M458" s="16" t="s">
        <v>42</v>
      </c>
      <c r="N458" s="1" t="s">
        <v>3288</v>
      </c>
      <c r="O458" s="1" t="s">
        <v>3288</v>
      </c>
      <c r="P458" s="1" t="s">
        <v>42</v>
      </c>
      <c r="Q458" s="1" t="s">
        <v>42</v>
      </c>
      <c r="R458" s="1" t="s">
        <v>42</v>
      </c>
      <c r="AV458" s="1" t="s">
        <v>42</v>
      </c>
      <c r="AW458" s="1" t="s">
        <v>42</v>
      </c>
      <c r="AX458" s="1" t="s">
        <v>42</v>
      </c>
      <c r="AY458" s="1" t="s">
        <v>42</v>
      </c>
      <c r="AZ458" s="1" t="s">
        <v>42</v>
      </c>
    </row>
    <row r="459" spans="1:52" ht="30" customHeight="1" x14ac:dyDescent="0.3">
      <c r="A459" s="17"/>
      <c r="B459" s="17"/>
      <c r="C459" s="17"/>
      <c r="D459" s="17"/>
      <c r="E459" s="19"/>
      <c r="F459" s="22"/>
      <c r="G459" s="19"/>
      <c r="H459" s="22"/>
      <c r="I459" s="19"/>
      <c r="J459" s="22"/>
      <c r="K459" s="19"/>
      <c r="L459" s="22"/>
      <c r="M459" s="17"/>
    </row>
    <row r="460" spans="1:52" ht="30" customHeight="1" x14ac:dyDescent="0.3">
      <c r="A460" s="13" t="s">
        <v>3618</v>
      </c>
      <c r="B460" s="14"/>
      <c r="C460" s="14"/>
      <c r="D460" s="14"/>
      <c r="E460" s="18"/>
      <c r="F460" s="21"/>
      <c r="G460" s="18"/>
      <c r="H460" s="21"/>
      <c r="I460" s="18"/>
      <c r="J460" s="21"/>
      <c r="K460" s="18"/>
      <c r="L460" s="21"/>
      <c r="M460" s="15"/>
      <c r="N460" s="1" t="s">
        <v>304</v>
      </c>
    </row>
    <row r="461" spans="1:52" ht="30" customHeight="1" x14ac:dyDescent="0.3">
      <c r="A461" s="16" t="s">
        <v>3278</v>
      </c>
      <c r="B461" s="16" t="s">
        <v>3279</v>
      </c>
      <c r="C461" s="16" t="s">
        <v>3275</v>
      </c>
      <c r="D461" s="17">
        <v>7.7000000000000002E-3</v>
      </c>
      <c r="E461" s="19">
        <f>단가대비표!O165</f>
        <v>0</v>
      </c>
      <c r="F461" s="22">
        <f t="shared" ref="F461:F466" si="50">TRUNC(E461*D461,1)</f>
        <v>0</v>
      </c>
      <c r="G461" s="19">
        <f>단가대비표!P165</f>
        <v>226122</v>
      </c>
      <c r="H461" s="22">
        <f t="shared" ref="H461:H466" si="51">TRUNC(G461*D461,1)</f>
        <v>1741.1</v>
      </c>
      <c r="I461" s="19">
        <f>단가대비표!V165</f>
        <v>0</v>
      </c>
      <c r="J461" s="22">
        <f t="shared" ref="J461:J466" si="52">TRUNC(I461*D461,1)</f>
        <v>0</v>
      </c>
      <c r="K461" s="19">
        <f t="shared" ref="K461:L466" si="53">TRUNC(E461+G461+I461,1)</f>
        <v>226122</v>
      </c>
      <c r="L461" s="22">
        <f t="shared" si="53"/>
        <v>1741.1</v>
      </c>
      <c r="M461" s="16" t="s">
        <v>42</v>
      </c>
      <c r="N461" s="1" t="s">
        <v>304</v>
      </c>
      <c r="O461" s="1" t="s">
        <v>3280</v>
      </c>
      <c r="P461" s="1" t="s">
        <v>43</v>
      </c>
      <c r="Q461" s="1" t="s">
        <v>43</v>
      </c>
      <c r="R461" s="1" t="s">
        <v>46</v>
      </c>
      <c r="AV461" s="1" t="s">
        <v>42</v>
      </c>
      <c r="AW461" s="1" t="s">
        <v>3620</v>
      </c>
      <c r="AX461" s="1" t="s">
        <v>42</v>
      </c>
      <c r="AY461" s="1" t="s">
        <v>42</v>
      </c>
      <c r="AZ461" s="1" t="s">
        <v>42</v>
      </c>
    </row>
    <row r="462" spans="1:52" ht="30" customHeight="1" x14ac:dyDescent="0.3">
      <c r="A462" s="16" t="s">
        <v>3292</v>
      </c>
      <c r="B462" s="16" t="s">
        <v>3279</v>
      </c>
      <c r="C462" s="16" t="s">
        <v>3275</v>
      </c>
      <c r="D462" s="17">
        <v>7.7000000000000002E-3</v>
      </c>
      <c r="E462" s="19">
        <f>단가대비표!O164</f>
        <v>0</v>
      </c>
      <c r="F462" s="22">
        <f t="shared" si="50"/>
        <v>0</v>
      </c>
      <c r="G462" s="19">
        <f>단가대비표!P164</f>
        <v>172068</v>
      </c>
      <c r="H462" s="22">
        <f t="shared" si="51"/>
        <v>1324.9</v>
      </c>
      <c r="I462" s="19">
        <f>단가대비표!V164</f>
        <v>0</v>
      </c>
      <c r="J462" s="22">
        <f t="shared" si="52"/>
        <v>0</v>
      </c>
      <c r="K462" s="19">
        <f t="shared" si="53"/>
        <v>172068</v>
      </c>
      <c r="L462" s="22">
        <f t="shared" si="53"/>
        <v>1324.9</v>
      </c>
      <c r="M462" s="16" t="s">
        <v>42</v>
      </c>
      <c r="N462" s="1" t="s">
        <v>304</v>
      </c>
      <c r="O462" s="1" t="s">
        <v>3293</v>
      </c>
      <c r="P462" s="1" t="s">
        <v>43</v>
      </c>
      <c r="Q462" s="1" t="s">
        <v>43</v>
      </c>
      <c r="R462" s="1" t="s">
        <v>46</v>
      </c>
      <c r="AV462" s="1" t="s">
        <v>42</v>
      </c>
      <c r="AW462" s="1" t="s">
        <v>3621</v>
      </c>
      <c r="AX462" s="1" t="s">
        <v>42</v>
      </c>
      <c r="AY462" s="1" t="s">
        <v>42</v>
      </c>
      <c r="AZ462" s="1" t="s">
        <v>42</v>
      </c>
    </row>
    <row r="463" spans="1:52" ht="30" customHeight="1" x14ac:dyDescent="0.3">
      <c r="A463" s="16" t="s">
        <v>826</v>
      </c>
      <c r="B463" s="16" t="s">
        <v>827</v>
      </c>
      <c r="C463" s="16" t="s">
        <v>820</v>
      </c>
      <c r="D463" s="17">
        <v>6.1499999999999999E-2</v>
      </c>
      <c r="E463" s="19">
        <f>일위대가목록!E246</f>
        <v>8070</v>
      </c>
      <c r="F463" s="22">
        <f t="shared" si="50"/>
        <v>496.3</v>
      </c>
      <c r="G463" s="19">
        <f>일위대가목록!F246</f>
        <v>59020</v>
      </c>
      <c r="H463" s="22">
        <f t="shared" si="51"/>
        <v>3629.7</v>
      </c>
      <c r="I463" s="19">
        <f>일위대가목록!G246</f>
        <v>13873</v>
      </c>
      <c r="J463" s="22">
        <f t="shared" si="52"/>
        <v>853.1</v>
      </c>
      <c r="K463" s="19">
        <f t="shared" si="53"/>
        <v>80963</v>
      </c>
      <c r="L463" s="22">
        <f t="shared" si="53"/>
        <v>4979.1000000000004</v>
      </c>
      <c r="M463" s="16" t="s">
        <v>828</v>
      </c>
      <c r="N463" s="1" t="s">
        <v>304</v>
      </c>
      <c r="O463" s="1" t="s">
        <v>829</v>
      </c>
      <c r="P463" s="1" t="s">
        <v>46</v>
      </c>
      <c r="Q463" s="1" t="s">
        <v>43</v>
      </c>
      <c r="R463" s="1" t="s">
        <v>43</v>
      </c>
      <c r="AV463" s="1" t="s">
        <v>42</v>
      </c>
      <c r="AW463" s="1" t="s">
        <v>3622</v>
      </c>
      <c r="AX463" s="1" t="s">
        <v>42</v>
      </c>
      <c r="AY463" s="1" t="s">
        <v>42</v>
      </c>
      <c r="AZ463" s="1" t="s">
        <v>42</v>
      </c>
    </row>
    <row r="464" spans="1:52" ht="30" customHeight="1" x14ac:dyDescent="0.3">
      <c r="A464" s="16" t="s">
        <v>1111</v>
      </c>
      <c r="B464" s="16" t="s">
        <v>1112</v>
      </c>
      <c r="C464" s="16" t="s">
        <v>820</v>
      </c>
      <c r="D464" s="17">
        <v>3.0800000000000001E-2</v>
      </c>
      <c r="E464" s="19">
        <f>일위대가목록!E334</f>
        <v>16128</v>
      </c>
      <c r="F464" s="22">
        <f t="shared" si="50"/>
        <v>496.7</v>
      </c>
      <c r="G464" s="19">
        <f>일위대가목록!F334</f>
        <v>49778</v>
      </c>
      <c r="H464" s="22">
        <f t="shared" si="51"/>
        <v>1533.1</v>
      </c>
      <c r="I464" s="19">
        <f>일위대가목록!G334</f>
        <v>9986</v>
      </c>
      <c r="J464" s="22">
        <f t="shared" si="52"/>
        <v>307.5</v>
      </c>
      <c r="K464" s="19">
        <f t="shared" si="53"/>
        <v>75892</v>
      </c>
      <c r="L464" s="22">
        <f t="shared" si="53"/>
        <v>2337.3000000000002</v>
      </c>
      <c r="M464" s="16" t="s">
        <v>1113</v>
      </c>
      <c r="N464" s="1" t="s">
        <v>304</v>
      </c>
      <c r="O464" s="1" t="s">
        <v>1114</v>
      </c>
      <c r="P464" s="1" t="s">
        <v>46</v>
      </c>
      <c r="Q464" s="1" t="s">
        <v>43</v>
      </c>
      <c r="R464" s="1" t="s">
        <v>43</v>
      </c>
      <c r="AV464" s="1" t="s">
        <v>42</v>
      </c>
      <c r="AW464" s="1" t="s">
        <v>3623</v>
      </c>
      <c r="AX464" s="1" t="s">
        <v>42</v>
      </c>
      <c r="AY464" s="1" t="s">
        <v>42</v>
      </c>
      <c r="AZ464" s="1" t="s">
        <v>42</v>
      </c>
    </row>
    <row r="465" spans="1:52" ht="30" customHeight="1" x14ac:dyDescent="0.3">
      <c r="A465" s="16" t="s">
        <v>952</v>
      </c>
      <c r="B465" s="16" t="s">
        <v>953</v>
      </c>
      <c r="C465" s="16" t="s">
        <v>820</v>
      </c>
      <c r="D465" s="17">
        <v>6.1499999999999999E-2</v>
      </c>
      <c r="E465" s="19">
        <f>일위대가목록!E287</f>
        <v>3316</v>
      </c>
      <c r="F465" s="22">
        <f t="shared" si="50"/>
        <v>203.9</v>
      </c>
      <c r="G465" s="19">
        <f>일위대가목록!F287</f>
        <v>36248</v>
      </c>
      <c r="H465" s="22">
        <f t="shared" si="51"/>
        <v>2229.1999999999998</v>
      </c>
      <c r="I465" s="19">
        <f>일위대가목록!G287</f>
        <v>1967</v>
      </c>
      <c r="J465" s="22">
        <f t="shared" si="52"/>
        <v>120.9</v>
      </c>
      <c r="K465" s="19">
        <f t="shared" si="53"/>
        <v>41531</v>
      </c>
      <c r="L465" s="22">
        <f t="shared" si="53"/>
        <v>2554</v>
      </c>
      <c r="M465" s="16" t="s">
        <v>954</v>
      </c>
      <c r="N465" s="1" t="s">
        <v>304</v>
      </c>
      <c r="O465" s="1" t="s">
        <v>955</v>
      </c>
      <c r="P465" s="1" t="s">
        <v>46</v>
      </c>
      <c r="Q465" s="1" t="s">
        <v>43</v>
      </c>
      <c r="R465" s="1" t="s">
        <v>43</v>
      </c>
      <c r="V465">
        <v>1</v>
      </c>
      <c r="AV465" s="1" t="s">
        <v>42</v>
      </c>
      <c r="AW465" s="1" t="s">
        <v>3624</v>
      </c>
      <c r="AX465" s="1" t="s">
        <v>42</v>
      </c>
      <c r="AY465" s="1" t="s">
        <v>42</v>
      </c>
      <c r="AZ465" s="1" t="s">
        <v>42</v>
      </c>
    </row>
    <row r="466" spans="1:52" ht="30" customHeight="1" x14ac:dyDescent="0.3">
      <c r="A466" s="16" t="s">
        <v>3607</v>
      </c>
      <c r="B466" s="16" t="s">
        <v>3562</v>
      </c>
      <c r="C466" s="16" t="s">
        <v>3284</v>
      </c>
      <c r="D466" s="17">
        <v>-1</v>
      </c>
      <c r="E466" s="19">
        <v>0</v>
      </c>
      <c r="F466" s="22">
        <f t="shared" si="50"/>
        <v>0</v>
      </c>
      <c r="G466" s="19">
        <f>TRUNC(SUMIF(V461:V466, RIGHTB(O466, 1), H461:H466)*U466, 2)</f>
        <v>2229.1999999999998</v>
      </c>
      <c r="H466" s="22">
        <f t="shared" si="51"/>
        <v>-2229.1999999999998</v>
      </c>
      <c r="I466" s="19">
        <v>0</v>
      </c>
      <c r="J466" s="22">
        <f t="shared" si="52"/>
        <v>0</v>
      </c>
      <c r="K466" s="19">
        <f t="shared" si="53"/>
        <v>2229.1999999999998</v>
      </c>
      <c r="L466" s="22">
        <f t="shared" si="53"/>
        <v>-2229.1999999999998</v>
      </c>
      <c r="M466" s="16" t="s">
        <v>42</v>
      </c>
      <c r="N466" s="1" t="s">
        <v>304</v>
      </c>
      <c r="O466" s="1" t="s">
        <v>3285</v>
      </c>
      <c r="P466" s="1" t="s">
        <v>43</v>
      </c>
      <c r="Q466" s="1" t="s">
        <v>43</v>
      </c>
      <c r="R466" s="1" t="s">
        <v>43</v>
      </c>
      <c r="S466">
        <v>1</v>
      </c>
      <c r="T466">
        <v>1</v>
      </c>
      <c r="U466">
        <v>1</v>
      </c>
      <c r="AV466" s="1" t="s">
        <v>42</v>
      </c>
      <c r="AW466" s="1" t="s">
        <v>3625</v>
      </c>
      <c r="AX466" s="1" t="s">
        <v>42</v>
      </c>
      <c r="AY466" s="1" t="s">
        <v>42</v>
      </c>
      <c r="AZ466" s="1" t="s">
        <v>42</v>
      </c>
    </row>
    <row r="467" spans="1:52" ht="30" customHeight="1" x14ac:dyDescent="0.3">
      <c r="A467" s="16" t="s">
        <v>3287</v>
      </c>
      <c r="B467" s="16" t="s">
        <v>42</v>
      </c>
      <c r="C467" s="16" t="s">
        <v>42</v>
      </c>
      <c r="D467" s="17"/>
      <c r="E467" s="19"/>
      <c r="F467" s="22">
        <f>TRUNC(SUMIF(N461:N466, N460, F461:F466),0)</f>
        <v>1196</v>
      </c>
      <c r="G467" s="19"/>
      <c r="H467" s="22">
        <f>TRUNC(SUMIF(N461:N466, N460, H461:H466),0)</f>
        <v>8228</v>
      </c>
      <c r="I467" s="19"/>
      <c r="J467" s="22">
        <f>TRUNC(SUMIF(N461:N466, N460, J461:J466),0)</f>
        <v>1281</v>
      </c>
      <c r="K467" s="19"/>
      <c r="L467" s="22">
        <f>F467+H467+J467</f>
        <v>10705</v>
      </c>
      <c r="M467" s="16" t="s">
        <v>42</v>
      </c>
      <c r="N467" s="1" t="s">
        <v>3288</v>
      </c>
      <c r="O467" s="1" t="s">
        <v>3288</v>
      </c>
      <c r="P467" s="1" t="s">
        <v>42</v>
      </c>
      <c r="Q467" s="1" t="s">
        <v>42</v>
      </c>
      <c r="R467" s="1" t="s">
        <v>42</v>
      </c>
      <c r="AV467" s="1" t="s">
        <v>42</v>
      </c>
      <c r="AW467" s="1" t="s">
        <v>42</v>
      </c>
      <c r="AX467" s="1" t="s">
        <v>42</v>
      </c>
      <c r="AY467" s="1" t="s">
        <v>42</v>
      </c>
      <c r="AZ467" s="1" t="s">
        <v>42</v>
      </c>
    </row>
    <row r="468" spans="1:52" ht="30" customHeight="1" x14ac:dyDescent="0.3">
      <c r="A468" s="17"/>
      <c r="B468" s="17"/>
      <c r="C468" s="17"/>
      <c r="D468" s="17"/>
      <c r="E468" s="19"/>
      <c r="F468" s="22"/>
      <c r="G468" s="19"/>
      <c r="H468" s="22"/>
      <c r="I468" s="19"/>
      <c r="J468" s="22"/>
      <c r="K468" s="19"/>
      <c r="L468" s="22"/>
      <c r="M468" s="17"/>
    </row>
    <row r="469" spans="1:52" ht="30" customHeight="1" x14ac:dyDescent="0.3">
      <c r="A469" s="13" t="s">
        <v>3626</v>
      </c>
      <c r="B469" s="14"/>
      <c r="C469" s="14"/>
      <c r="D469" s="14"/>
      <c r="E469" s="18"/>
      <c r="F469" s="21"/>
      <c r="G469" s="18"/>
      <c r="H469" s="21"/>
      <c r="I469" s="18"/>
      <c r="J469" s="21"/>
      <c r="K469" s="18"/>
      <c r="L469" s="21"/>
      <c r="M469" s="15"/>
      <c r="N469" s="1" t="s">
        <v>306</v>
      </c>
    </row>
    <row r="470" spans="1:52" ht="30" customHeight="1" x14ac:dyDescent="0.3">
      <c r="A470" s="16" t="s">
        <v>3278</v>
      </c>
      <c r="B470" s="16" t="s">
        <v>3279</v>
      </c>
      <c r="C470" s="16" t="s">
        <v>3275</v>
      </c>
      <c r="D470" s="17">
        <v>3.3999999999999998E-3</v>
      </c>
      <c r="E470" s="19">
        <f>단가대비표!O165</f>
        <v>0</v>
      </c>
      <c r="F470" s="22">
        <f t="shared" ref="F470:F476" si="54">TRUNC(E470*D470,1)</f>
        <v>0</v>
      </c>
      <c r="G470" s="19">
        <f>단가대비표!P165</f>
        <v>226122</v>
      </c>
      <c r="H470" s="22">
        <f t="shared" ref="H470:H476" si="55">TRUNC(G470*D470,1)</f>
        <v>768.8</v>
      </c>
      <c r="I470" s="19">
        <f>단가대비표!V165</f>
        <v>0</v>
      </c>
      <c r="J470" s="22">
        <f t="shared" ref="J470:J476" si="56">TRUNC(I470*D470,1)</f>
        <v>0</v>
      </c>
      <c r="K470" s="19">
        <f t="shared" ref="K470:L476" si="57">TRUNC(E470+G470+I470,1)</f>
        <v>226122</v>
      </c>
      <c r="L470" s="22">
        <f t="shared" si="57"/>
        <v>768.8</v>
      </c>
      <c r="M470" s="16" t="s">
        <v>42</v>
      </c>
      <c r="N470" s="1" t="s">
        <v>306</v>
      </c>
      <c r="O470" s="1" t="s">
        <v>3280</v>
      </c>
      <c r="P470" s="1" t="s">
        <v>43</v>
      </c>
      <c r="Q470" s="1" t="s">
        <v>43</v>
      </c>
      <c r="R470" s="1" t="s">
        <v>46</v>
      </c>
      <c r="AV470" s="1" t="s">
        <v>42</v>
      </c>
      <c r="AW470" s="1" t="s">
        <v>3627</v>
      </c>
      <c r="AX470" s="1" t="s">
        <v>42</v>
      </c>
      <c r="AY470" s="1" t="s">
        <v>42</v>
      </c>
      <c r="AZ470" s="1" t="s">
        <v>42</v>
      </c>
    </row>
    <row r="471" spans="1:52" ht="30" customHeight="1" x14ac:dyDescent="0.3">
      <c r="A471" s="16" t="s">
        <v>3292</v>
      </c>
      <c r="B471" s="16" t="s">
        <v>3279</v>
      </c>
      <c r="C471" s="16" t="s">
        <v>3275</v>
      </c>
      <c r="D471" s="17">
        <v>3.3999999999999998E-3</v>
      </c>
      <c r="E471" s="19">
        <f>단가대비표!O164</f>
        <v>0</v>
      </c>
      <c r="F471" s="22">
        <f t="shared" si="54"/>
        <v>0</v>
      </c>
      <c r="G471" s="19">
        <f>단가대비표!P164</f>
        <v>172068</v>
      </c>
      <c r="H471" s="22">
        <f t="shared" si="55"/>
        <v>585</v>
      </c>
      <c r="I471" s="19">
        <f>단가대비표!V164</f>
        <v>0</v>
      </c>
      <c r="J471" s="22">
        <f t="shared" si="56"/>
        <v>0</v>
      </c>
      <c r="K471" s="19">
        <f t="shared" si="57"/>
        <v>172068</v>
      </c>
      <c r="L471" s="22">
        <f t="shared" si="57"/>
        <v>585</v>
      </c>
      <c r="M471" s="16" t="s">
        <v>42</v>
      </c>
      <c r="N471" s="1" t="s">
        <v>306</v>
      </c>
      <c r="O471" s="1" t="s">
        <v>3293</v>
      </c>
      <c r="P471" s="1" t="s">
        <v>43</v>
      </c>
      <c r="Q471" s="1" t="s">
        <v>43</v>
      </c>
      <c r="R471" s="1" t="s">
        <v>46</v>
      </c>
      <c r="AV471" s="1" t="s">
        <v>42</v>
      </c>
      <c r="AW471" s="1" t="s">
        <v>3628</v>
      </c>
      <c r="AX471" s="1" t="s">
        <v>42</v>
      </c>
      <c r="AY471" s="1" t="s">
        <v>42</v>
      </c>
      <c r="AZ471" s="1" t="s">
        <v>42</v>
      </c>
    </row>
    <row r="472" spans="1:52" ht="30" customHeight="1" x14ac:dyDescent="0.3">
      <c r="A472" s="16" t="s">
        <v>826</v>
      </c>
      <c r="B472" s="16" t="s">
        <v>833</v>
      </c>
      <c r="C472" s="16" t="s">
        <v>820</v>
      </c>
      <c r="D472" s="17">
        <v>2.76E-2</v>
      </c>
      <c r="E472" s="19">
        <f>일위대가목록!E248</f>
        <v>16600</v>
      </c>
      <c r="F472" s="22">
        <f t="shared" si="54"/>
        <v>458.1</v>
      </c>
      <c r="G472" s="19">
        <f>일위대가목록!F248</f>
        <v>59020</v>
      </c>
      <c r="H472" s="22">
        <f t="shared" si="55"/>
        <v>1628.9</v>
      </c>
      <c r="I472" s="19">
        <f>일위대가목록!G248</f>
        <v>23423</v>
      </c>
      <c r="J472" s="22">
        <f t="shared" si="56"/>
        <v>646.4</v>
      </c>
      <c r="K472" s="19">
        <f t="shared" si="57"/>
        <v>99043</v>
      </c>
      <c r="L472" s="22">
        <f t="shared" si="57"/>
        <v>2733.4</v>
      </c>
      <c r="M472" s="16" t="s">
        <v>834</v>
      </c>
      <c r="N472" s="1" t="s">
        <v>306</v>
      </c>
      <c r="O472" s="1" t="s">
        <v>835</v>
      </c>
      <c r="P472" s="1" t="s">
        <v>46</v>
      </c>
      <c r="Q472" s="1" t="s">
        <v>43</v>
      </c>
      <c r="R472" s="1" t="s">
        <v>43</v>
      </c>
      <c r="AV472" s="1" t="s">
        <v>42</v>
      </c>
      <c r="AW472" s="1" t="s">
        <v>3629</v>
      </c>
      <c r="AX472" s="1" t="s">
        <v>42</v>
      </c>
      <c r="AY472" s="1" t="s">
        <v>42</v>
      </c>
      <c r="AZ472" s="1" t="s">
        <v>42</v>
      </c>
    </row>
    <row r="473" spans="1:52" ht="30" customHeight="1" x14ac:dyDescent="0.3">
      <c r="A473" s="16" t="s">
        <v>1111</v>
      </c>
      <c r="B473" s="16" t="s">
        <v>1112</v>
      </c>
      <c r="C473" s="16" t="s">
        <v>820</v>
      </c>
      <c r="D473" s="17">
        <v>1.38E-2</v>
      </c>
      <c r="E473" s="19">
        <f>일위대가목록!E334</f>
        <v>16128</v>
      </c>
      <c r="F473" s="22">
        <f t="shared" si="54"/>
        <v>222.5</v>
      </c>
      <c r="G473" s="19">
        <f>일위대가목록!F334</f>
        <v>49778</v>
      </c>
      <c r="H473" s="22">
        <f t="shared" si="55"/>
        <v>686.9</v>
      </c>
      <c r="I473" s="19">
        <f>일위대가목록!G334</f>
        <v>9986</v>
      </c>
      <c r="J473" s="22">
        <f t="shared" si="56"/>
        <v>137.80000000000001</v>
      </c>
      <c r="K473" s="19">
        <f t="shared" si="57"/>
        <v>75892</v>
      </c>
      <c r="L473" s="22">
        <f t="shared" si="57"/>
        <v>1047.2</v>
      </c>
      <c r="M473" s="16" t="s">
        <v>1113</v>
      </c>
      <c r="N473" s="1" t="s">
        <v>306</v>
      </c>
      <c r="O473" s="1" t="s">
        <v>1114</v>
      </c>
      <c r="P473" s="1" t="s">
        <v>46</v>
      </c>
      <c r="Q473" s="1" t="s">
        <v>43</v>
      </c>
      <c r="R473" s="1" t="s">
        <v>43</v>
      </c>
      <c r="AV473" s="1" t="s">
        <v>42</v>
      </c>
      <c r="AW473" s="1" t="s">
        <v>3630</v>
      </c>
      <c r="AX473" s="1" t="s">
        <v>42</v>
      </c>
      <c r="AY473" s="1" t="s">
        <v>42</v>
      </c>
      <c r="AZ473" s="1" t="s">
        <v>42</v>
      </c>
    </row>
    <row r="474" spans="1:52" ht="30" customHeight="1" x14ac:dyDescent="0.3">
      <c r="A474" s="16" t="s">
        <v>956</v>
      </c>
      <c r="B474" s="16" t="s">
        <v>957</v>
      </c>
      <c r="C474" s="16" t="s">
        <v>820</v>
      </c>
      <c r="D474" s="17">
        <v>2.76E-2</v>
      </c>
      <c r="E474" s="19">
        <f>일위대가목록!E288</f>
        <v>24972</v>
      </c>
      <c r="F474" s="22">
        <f t="shared" si="54"/>
        <v>689.2</v>
      </c>
      <c r="G474" s="19">
        <f>일위대가목록!F288</f>
        <v>59020</v>
      </c>
      <c r="H474" s="22">
        <f t="shared" si="55"/>
        <v>1628.9</v>
      </c>
      <c r="I474" s="19">
        <f>일위대가목록!G288</f>
        <v>26662</v>
      </c>
      <c r="J474" s="22">
        <f t="shared" si="56"/>
        <v>735.8</v>
      </c>
      <c r="K474" s="19">
        <f t="shared" si="57"/>
        <v>110654</v>
      </c>
      <c r="L474" s="22">
        <f t="shared" si="57"/>
        <v>3053.9</v>
      </c>
      <c r="M474" s="16" t="s">
        <v>958</v>
      </c>
      <c r="N474" s="1" t="s">
        <v>306</v>
      </c>
      <c r="O474" s="1" t="s">
        <v>959</v>
      </c>
      <c r="P474" s="1" t="s">
        <v>46</v>
      </c>
      <c r="Q474" s="1" t="s">
        <v>43</v>
      </c>
      <c r="R474" s="1" t="s">
        <v>43</v>
      </c>
      <c r="AV474" s="1" t="s">
        <v>42</v>
      </c>
      <c r="AW474" s="1" t="s">
        <v>3631</v>
      </c>
      <c r="AX474" s="1" t="s">
        <v>42</v>
      </c>
      <c r="AY474" s="1" t="s">
        <v>42</v>
      </c>
      <c r="AZ474" s="1" t="s">
        <v>42</v>
      </c>
    </row>
    <row r="475" spans="1:52" ht="30" customHeight="1" x14ac:dyDescent="0.3">
      <c r="A475" s="16" t="s">
        <v>952</v>
      </c>
      <c r="B475" s="16" t="s">
        <v>953</v>
      </c>
      <c r="C475" s="16" t="s">
        <v>820</v>
      </c>
      <c r="D475" s="17">
        <v>2.76E-2</v>
      </c>
      <c r="E475" s="19">
        <f>일위대가목록!E287</f>
        <v>3316</v>
      </c>
      <c r="F475" s="22">
        <f t="shared" si="54"/>
        <v>91.5</v>
      </c>
      <c r="G475" s="19">
        <f>일위대가목록!F287</f>
        <v>36248</v>
      </c>
      <c r="H475" s="22">
        <f t="shared" si="55"/>
        <v>1000.4</v>
      </c>
      <c r="I475" s="19">
        <f>일위대가목록!G287</f>
        <v>1967</v>
      </c>
      <c r="J475" s="22">
        <f t="shared" si="56"/>
        <v>54.2</v>
      </c>
      <c r="K475" s="19">
        <f t="shared" si="57"/>
        <v>41531</v>
      </c>
      <c r="L475" s="22">
        <f t="shared" si="57"/>
        <v>1146.0999999999999</v>
      </c>
      <c r="M475" s="16" t="s">
        <v>954</v>
      </c>
      <c r="N475" s="1" t="s">
        <v>306</v>
      </c>
      <c r="O475" s="1" t="s">
        <v>955</v>
      </c>
      <c r="P475" s="1" t="s">
        <v>46</v>
      </c>
      <c r="Q475" s="1" t="s">
        <v>43</v>
      </c>
      <c r="R475" s="1" t="s">
        <v>43</v>
      </c>
      <c r="V475">
        <v>1</v>
      </c>
      <c r="AV475" s="1" t="s">
        <v>42</v>
      </c>
      <c r="AW475" s="1" t="s">
        <v>3632</v>
      </c>
      <c r="AX475" s="1" t="s">
        <v>42</v>
      </c>
      <c r="AY475" s="1" t="s">
        <v>42</v>
      </c>
      <c r="AZ475" s="1" t="s">
        <v>42</v>
      </c>
    </row>
    <row r="476" spans="1:52" ht="30" customHeight="1" x14ac:dyDescent="0.3">
      <c r="A476" s="16" t="s">
        <v>3607</v>
      </c>
      <c r="B476" s="16" t="s">
        <v>3562</v>
      </c>
      <c r="C476" s="16" t="s">
        <v>3284</v>
      </c>
      <c r="D476" s="17">
        <v>-1</v>
      </c>
      <c r="E476" s="19">
        <v>0</v>
      </c>
      <c r="F476" s="22">
        <f t="shared" si="54"/>
        <v>0</v>
      </c>
      <c r="G476" s="19">
        <f>TRUNC(SUMIF(V470:V476, RIGHTB(O476, 1), H470:H476)*U476, 2)</f>
        <v>1000.4</v>
      </c>
      <c r="H476" s="22">
        <f t="shared" si="55"/>
        <v>-1000.4</v>
      </c>
      <c r="I476" s="19">
        <v>0</v>
      </c>
      <c r="J476" s="22">
        <f t="shared" si="56"/>
        <v>0</v>
      </c>
      <c r="K476" s="19">
        <f t="shared" si="57"/>
        <v>1000.4</v>
      </c>
      <c r="L476" s="22">
        <f t="shared" si="57"/>
        <v>-1000.4</v>
      </c>
      <c r="M476" s="16" t="s">
        <v>42</v>
      </c>
      <c r="N476" s="1" t="s">
        <v>306</v>
      </c>
      <c r="O476" s="1" t="s">
        <v>3285</v>
      </c>
      <c r="P476" s="1" t="s">
        <v>43</v>
      </c>
      <c r="Q476" s="1" t="s">
        <v>43</v>
      </c>
      <c r="R476" s="1" t="s">
        <v>43</v>
      </c>
      <c r="S476">
        <v>1</v>
      </c>
      <c r="T476">
        <v>1</v>
      </c>
      <c r="U476">
        <v>1</v>
      </c>
      <c r="AV476" s="1" t="s">
        <v>42</v>
      </c>
      <c r="AW476" s="1" t="s">
        <v>3633</v>
      </c>
      <c r="AX476" s="1" t="s">
        <v>42</v>
      </c>
      <c r="AY476" s="1" t="s">
        <v>42</v>
      </c>
      <c r="AZ476" s="1" t="s">
        <v>42</v>
      </c>
    </row>
    <row r="477" spans="1:52" ht="30" customHeight="1" x14ac:dyDescent="0.3">
      <c r="A477" s="16" t="s">
        <v>3287</v>
      </c>
      <c r="B477" s="16" t="s">
        <v>42</v>
      </c>
      <c r="C477" s="16" t="s">
        <v>42</v>
      </c>
      <c r="D477" s="17"/>
      <c r="E477" s="19"/>
      <c r="F477" s="22">
        <f>TRUNC(SUMIF(N470:N476, N469, F470:F476),0)</f>
        <v>1461</v>
      </c>
      <c r="G477" s="19"/>
      <c r="H477" s="22">
        <f>TRUNC(SUMIF(N470:N476, N469, H470:H476),0)</f>
        <v>5298</v>
      </c>
      <c r="I477" s="19"/>
      <c r="J477" s="22">
        <f>TRUNC(SUMIF(N470:N476, N469, J470:J476),0)</f>
        <v>1574</v>
      </c>
      <c r="K477" s="19"/>
      <c r="L477" s="22">
        <f>F477+H477+J477</f>
        <v>8333</v>
      </c>
      <c r="M477" s="16" t="s">
        <v>42</v>
      </c>
      <c r="N477" s="1" t="s">
        <v>3288</v>
      </c>
      <c r="O477" s="1" t="s">
        <v>3288</v>
      </c>
      <c r="P477" s="1" t="s">
        <v>42</v>
      </c>
      <c r="Q477" s="1" t="s">
        <v>42</v>
      </c>
      <c r="R477" s="1" t="s">
        <v>42</v>
      </c>
      <c r="AV477" s="1" t="s">
        <v>42</v>
      </c>
      <c r="AW477" s="1" t="s">
        <v>42</v>
      </c>
      <c r="AX477" s="1" t="s">
        <v>42</v>
      </c>
      <c r="AY477" s="1" t="s">
        <v>42</v>
      </c>
      <c r="AZ477" s="1" t="s">
        <v>42</v>
      </c>
    </row>
    <row r="478" spans="1:52" ht="30" customHeight="1" x14ac:dyDescent="0.3">
      <c r="A478" s="17"/>
      <c r="B478" s="17"/>
      <c r="C478" s="17"/>
      <c r="D478" s="17"/>
      <c r="E478" s="19"/>
      <c r="F478" s="22"/>
      <c r="G478" s="19"/>
      <c r="H478" s="22"/>
      <c r="I478" s="19"/>
      <c r="J478" s="22"/>
      <c r="K478" s="19"/>
      <c r="L478" s="22"/>
      <c r="M478" s="17"/>
    </row>
    <row r="479" spans="1:52" ht="30" customHeight="1" x14ac:dyDescent="0.3">
      <c r="A479" s="13" t="s">
        <v>3634</v>
      </c>
      <c r="B479" s="14"/>
      <c r="C479" s="14"/>
      <c r="D479" s="14"/>
      <c r="E479" s="18"/>
      <c r="F479" s="21"/>
      <c r="G479" s="18"/>
      <c r="H479" s="21"/>
      <c r="I479" s="18"/>
      <c r="J479" s="21"/>
      <c r="K479" s="18"/>
      <c r="L479" s="21"/>
      <c r="M479" s="15"/>
      <c r="N479" s="1" t="s">
        <v>312</v>
      </c>
    </row>
    <row r="480" spans="1:52" ht="30" customHeight="1" x14ac:dyDescent="0.3">
      <c r="A480" s="16" t="s">
        <v>3278</v>
      </c>
      <c r="B480" s="16" t="s">
        <v>3279</v>
      </c>
      <c r="C480" s="16" t="s">
        <v>3275</v>
      </c>
      <c r="D480" s="17">
        <v>9.1000000000000004E-3</v>
      </c>
      <c r="E480" s="19">
        <f>단가대비표!O165</f>
        <v>0</v>
      </c>
      <c r="F480" s="22">
        <f>TRUNC(E480*D480,1)</f>
        <v>0</v>
      </c>
      <c r="G480" s="19">
        <f>단가대비표!P165</f>
        <v>226122</v>
      </c>
      <c r="H480" s="22">
        <f>TRUNC(G480*D480,1)</f>
        <v>2057.6999999999998</v>
      </c>
      <c r="I480" s="19">
        <f>단가대비표!V165</f>
        <v>0</v>
      </c>
      <c r="J480" s="22">
        <f>TRUNC(I480*D480,1)</f>
        <v>0</v>
      </c>
      <c r="K480" s="19">
        <f t="shared" ref="K480:L484" si="58">TRUNC(E480+G480+I480,1)</f>
        <v>226122</v>
      </c>
      <c r="L480" s="22">
        <f t="shared" si="58"/>
        <v>2057.6999999999998</v>
      </c>
      <c r="M480" s="16" t="s">
        <v>42</v>
      </c>
      <c r="N480" s="1" t="s">
        <v>312</v>
      </c>
      <c r="O480" s="1" t="s">
        <v>3280</v>
      </c>
      <c r="P480" s="1" t="s">
        <v>43</v>
      </c>
      <c r="Q480" s="1" t="s">
        <v>43</v>
      </c>
      <c r="R480" s="1" t="s">
        <v>46</v>
      </c>
      <c r="AV480" s="1" t="s">
        <v>42</v>
      </c>
      <c r="AW480" s="1" t="s">
        <v>3636</v>
      </c>
      <c r="AX480" s="1" t="s">
        <v>42</v>
      </c>
      <c r="AY480" s="1" t="s">
        <v>42</v>
      </c>
      <c r="AZ480" s="1" t="s">
        <v>42</v>
      </c>
    </row>
    <row r="481" spans="1:52" ht="30" customHeight="1" x14ac:dyDescent="0.3">
      <c r="A481" s="16" t="s">
        <v>3292</v>
      </c>
      <c r="B481" s="16" t="s">
        <v>3279</v>
      </c>
      <c r="C481" s="16" t="s">
        <v>3275</v>
      </c>
      <c r="D481" s="17">
        <v>9.1000000000000004E-3</v>
      </c>
      <c r="E481" s="19">
        <f>단가대비표!O164</f>
        <v>0</v>
      </c>
      <c r="F481" s="22">
        <f>TRUNC(E481*D481,1)</f>
        <v>0</v>
      </c>
      <c r="G481" s="19">
        <f>단가대비표!P164</f>
        <v>172068</v>
      </c>
      <c r="H481" s="22">
        <f>TRUNC(G481*D481,1)</f>
        <v>1565.8</v>
      </c>
      <c r="I481" s="19">
        <f>단가대비표!V164</f>
        <v>0</v>
      </c>
      <c r="J481" s="22">
        <f>TRUNC(I481*D481,1)</f>
        <v>0</v>
      </c>
      <c r="K481" s="19">
        <f t="shared" si="58"/>
        <v>172068</v>
      </c>
      <c r="L481" s="22">
        <f t="shared" si="58"/>
        <v>1565.8</v>
      </c>
      <c r="M481" s="16" t="s">
        <v>42</v>
      </c>
      <c r="N481" s="1" t="s">
        <v>312</v>
      </c>
      <c r="O481" s="1" t="s">
        <v>3293</v>
      </c>
      <c r="P481" s="1" t="s">
        <v>43</v>
      </c>
      <c r="Q481" s="1" t="s">
        <v>43</v>
      </c>
      <c r="R481" s="1" t="s">
        <v>46</v>
      </c>
      <c r="AV481" s="1" t="s">
        <v>42</v>
      </c>
      <c r="AW481" s="1" t="s">
        <v>3637</v>
      </c>
      <c r="AX481" s="1" t="s">
        <v>42</v>
      </c>
      <c r="AY481" s="1" t="s">
        <v>42</v>
      </c>
      <c r="AZ481" s="1" t="s">
        <v>42</v>
      </c>
    </row>
    <row r="482" spans="1:52" ht="30" customHeight="1" x14ac:dyDescent="0.3">
      <c r="A482" s="16" t="s">
        <v>826</v>
      </c>
      <c r="B482" s="16" t="s">
        <v>827</v>
      </c>
      <c r="C482" s="16" t="s">
        <v>820</v>
      </c>
      <c r="D482" s="17">
        <v>7.2700000000000001E-2</v>
      </c>
      <c r="E482" s="19">
        <f>일위대가목록!E246</f>
        <v>8070</v>
      </c>
      <c r="F482" s="22">
        <f>TRUNC(E482*D482,1)</f>
        <v>586.6</v>
      </c>
      <c r="G482" s="19">
        <f>일위대가목록!F246</f>
        <v>59020</v>
      </c>
      <c r="H482" s="22">
        <f>TRUNC(G482*D482,1)</f>
        <v>4290.7</v>
      </c>
      <c r="I482" s="19">
        <f>일위대가목록!G246</f>
        <v>13873</v>
      </c>
      <c r="J482" s="22">
        <f>TRUNC(I482*D482,1)</f>
        <v>1008.5</v>
      </c>
      <c r="K482" s="19">
        <f t="shared" si="58"/>
        <v>80963</v>
      </c>
      <c r="L482" s="22">
        <f t="shared" si="58"/>
        <v>5885.8</v>
      </c>
      <c r="M482" s="16" t="s">
        <v>828</v>
      </c>
      <c r="N482" s="1" t="s">
        <v>312</v>
      </c>
      <c r="O482" s="1" t="s">
        <v>829</v>
      </c>
      <c r="P482" s="1" t="s">
        <v>46</v>
      </c>
      <c r="Q482" s="1" t="s">
        <v>43</v>
      </c>
      <c r="R482" s="1" t="s">
        <v>43</v>
      </c>
      <c r="AV482" s="1" t="s">
        <v>42</v>
      </c>
      <c r="AW482" s="1" t="s">
        <v>3638</v>
      </c>
      <c r="AX482" s="1" t="s">
        <v>42</v>
      </c>
      <c r="AY482" s="1" t="s">
        <v>42</v>
      </c>
      <c r="AZ482" s="1" t="s">
        <v>42</v>
      </c>
    </row>
    <row r="483" spans="1:52" ht="30" customHeight="1" x14ac:dyDescent="0.3">
      <c r="A483" s="16" t="s">
        <v>979</v>
      </c>
      <c r="B483" s="16" t="s">
        <v>980</v>
      </c>
      <c r="C483" s="16" t="s">
        <v>820</v>
      </c>
      <c r="D483" s="17">
        <v>7.2700000000000001E-2</v>
      </c>
      <c r="E483" s="19">
        <f>일위대가목록!E295</f>
        <v>1767</v>
      </c>
      <c r="F483" s="22">
        <f>TRUNC(E483*D483,1)</f>
        <v>128.4</v>
      </c>
      <c r="G483" s="19">
        <f>일위대가목록!F295</f>
        <v>36248</v>
      </c>
      <c r="H483" s="22">
        <f>TRUNC(G483*D483,1)</f>
        <v>2635.2</v>
      </c>
      <c r="I483" s="19">
        <f>일위대가목록!G295</f>
        <v>620</v>
      </c>
      <c r="J483" s="22">
        <f>TRUNC(I483*D483,1)</f>
        <v>45</v>
      </c>
      <c r="K483" s="19">
        <f t="shared" si="58"/>
        <v>38635</v>
      </c>
      <c r="L483" s="22">
        <f t="shared" si="58"/>
        <v>2808.6</v>
      </c>
      <c r="M483" s="16" t="s">
        <v>981</v>
      </c>
      <c r="N483" s="1" t="s">
        <v>312</v>
      </c>
      <c r="O483" s="1" t="s">
        <v>982</v>
      </c>
      <c r="P483" s="1" t="s">
        <v>46</v>
      </c>
      <c r="Q483" s="1" t="s">
        <v>43</v>
      </c>
      <c r="R483" s="1" t="s">
        <v>43</v>
      </c>
      <c r="V483">
        <v>1</v>
      </c>
      <c r="AV483" s="1" t="s">
        <v>42</v>
      </c>
      <c r="AW483" s="1" t="s">
        <v>3639</v>
      </c>
      <c r="AX483" s="1" t="s">
        <v>42</v>
      </c>
      <c r="AY483" s="1" t="s">
        <v>42</v>
      </c>
      <c r="AZ483" s="1" t="s">
        <v>42</v>
      </c>
    </row>
    <row r="484" spans="1:52" ht="30" customHeight="1" x14ac:dyDescent="0.3">
      <c r="A484" s="16" t="s">
        <v>3561</v>
      </c>
      <c r="B484" s="16" t="s">
        <v>3562</v>
      </c>
      <c r="C484" s="16" t="s">
        <v>3284</v>
      </c>
      <c r="D484" s="17">
        <v>-1</v>
      </c>
      <c r="E484" s="19">
        <v>0</v>
      </c>
      <c r="F484" s="22">
        <f>TRUNC(E484*D484,1)</f>
        <v>0</v>
      </c>
      <c r="G484" s="19">
        <f>TRUNC(SUMIF(V480:V484, RIGHTB(O484, 1), H480:H484)*U484, 2)</f>
        <v>2635.2</v>
      </c>
      <c r="H484" s="22">
        <f>TRUNC(G484*D484,1)</f>
        <v>-2635.2</v>
      </c>
      <c r="I484" s="19">
        <v>0</v>
      </c>
      <c r="J484" s="22">
        <f>TRUNC(I484*D484,1)</f>
        <v>0</v>
      </c>
      <c r="K484" s="19">
        <f t="shared" si="58"/>
        <v>2635.2</v>
      </c>
      <c r="L484" s="22">
        <f t="shared" si="58"/>
        <v>-2635.2</v>
      </c>
      <c r="M484" s="16" t="s">
        <v>42</v>
      </c>
      <c r="N484" s="1" t="s">
        <v>312</v>
      </c>
      <c r="O484" s="1" t="s">
        <v>3285</v>
      </c>
      <c r="P484" s="1" t="s">
        <v>43</v>
      </c>
      <c r="Q484" s="1" t="s">
        <v>43</v>
      </c>
      <c r="R484" s="1" t="s">
        <v>43</v>
      </c>
      <c r="S484">
        <v>1</v>
      </c>
      <c r="T484">
        <v>1</v>
      </c>
      <c r="U484">
        <v>1</v>
      </c>
      <c r="AV484" s="1" t="s">
        <v>42</v>
      </c>
      <c r="AW484" s="1" t="s">
        <v>3640</v>
      </c>
      <c r="AX484" s="1" t="s">
        <v>42</v>
      </c>
      <c r="AY484" s="1" t="s">
        <v>42</v>
      </c>
      <c r="AZ484" s="1" t="s">
        <v>42</v>
      </c>
    </row>
    <row r="485" spans="1:52" ht="30" customHeight="1" x14ac:dyDescent="0.3">
      <c r="A485" s="16" t="s">
        <v>3287</v>
      </c>
      <c r="B485" s="16" t="s">
        <v>42</v>
      </c>
      <c r="C485" s="16" t="s">
        <v>42</v>
      </c>
      <c r="D485" s="17"/>
      <c r="E485" s="19"/>
      <c r="F485" s="22">
        <f>TRUNC(SUMIF(N480:N484, N479, F480:F484),0)</f>
        <v>715</v>
      </c>
      <c r="G485" s="19"/>
      <c r="H485" s="22">
        <f>TRUNC(SUMIF(N480:N484, N479, H480:H484),0)</f>
        <v>7914</v>
      </c>
      <c r="I485" s="19"/>
      <c r="J485" s="22">
        <f>TRUNC(SUMIF(N480:N484, N479, J480:J484),0)</f>
        <v>1053</v>
      </c>
      <c r="K485" s="19"/>
      <c r="L485" s="22">
        <f>F485+H485+J485</f>
        <v>9682</v>
      </c>
      <c r="M485" s="16" t="s">
        <v>42</v>
      </c>
      <c r="N485" s="1" t="s">
        <v>3288</v>
      </c>
      <c r="O485" s="1" t="s">
        <v>3288</v>
      </c>
      <c r="P485" s="1" t="s">
        <v>42</v>
      </c>
      <c r="Q485" s="1" t="s">
        <v>42</v>
      </c>
      <c r="R485" s="1" t="s">
        <v>42</v>
      </c>
      <c r="AV485" s="1" t="s">
        <v>42</v>
      </c>
      <c r="AW485" s="1" t="s">
        <v>42</v>
      </c>
      <c r="AX485" s="1" t="s">
        <v>42</v>
      </c>
      <c r="AY485" s="1" t="s">
        <v>42</v>
      </c>
      <c r="AZ485" s="1" t="s">
        <v>42</v>
      </c>
    </row>
    <row r="486" spans="1:52" ht="30" customHeight="1" x14ac:dyDescent="0.3">
      <c r="A486" s="17"/>
      <c r="B486" s="17"/>
      <c r="C486" s="17"/>
      <c r="D486" s="17"/>
      <c r="E486" s="19"/>
      <c r="F486" s="22"/>
      <c r="G486" s="19"/>
      <c r="H486" s="22"/>
      <c r="I486" s="19"/>
      <c r="J486" s="22"/>
      <c r="K486" s="19"/>
      <c r="L486" s="22"/>
      <c r="M486" s="17"/>
    </row>
    <row r="487" spans="1:52" ht="30" customHeight="1" x14ac:dyDescent="0.3">
      <c r="A487" s="13" t="s">
        <v>3641</v>
      </c>
      <c r="B487" s="14"/>
      <c r="C487" s="14"/>
      <c r="D487" s="14"/>
      <c r="E487" s="18"/>
      <c r="F487" s="21"/>
      <c r="G487" s="18"/>
      <c r="H487" s="21"/>
      <c r="I487" s="18"/>
      <c r="J487" s="21"/>
      <c r="K487" s="18"/>
      <c r="L487" s="21"/>
      <c r="M487" s="15"/>
      <c r="N487" s="1" t="s">
        <v>315</v>
      </c>
    </row>
    <row r="488" spans="1:52" ht="30" customHeight="1" x14ac:dyDescent="0.3">
      <c r="A488" s="16" t="s">
        <v>3278</v>
      </c>
      <c r="B488" s="16" t="s">
        <v>3279</v>
      </c>
      <c r="C488" s="16" t="s">
        <v>3275</v>
      </c>
      <c r="D488" s="17">
        <v>0.01</v>
      </c>
      <c r="E488" s="19">
        <f>단가대비표!O165</f>
        <v>0</v>
      </c>
      <c r="F488" s="22">
        <f>TRUNC(E488*D488,1)</f>
        <v>0</v>
      </c>
      <c r="G488" s="19">
        <f>단가대비표!P165</f>
        <v>226122</v>
      </c>
      <c r="H488" s="22">
        <f>TRUNC(G488*D488,1)</f>
        <v>2261.1999999999998</v>
      </c>
      <c r="I488" s="19">
        <f>단가대비표!V165</f>
        <v>0</v>
      </c>
      <c r="J488" s="22">
        <f>TRUNC(I488*D488,1)</f>
        <v>0</v>
      </c>
      <c r="K488" s="19">
        <f t="shared" ref="K488:L492" si="59">TRUNC(E488+G488+I488,1)</f>
        <v>226122</v>
      </c>
      <c r="L488" s="22">
        <f t="shared" si="59"/>
        <v>2261.1999999999998</v>
      </c>
      <c r="M488" s="16" t="s">
        <v>42</v>
      </c>
      <c r="N488" s="1" t="s">
        <v>315</v>
      </c>
      <c r="O488" s="1" t="s">
        <v>3280</v>
      </c>
      <c r="P488" s="1" t="s">
        <v>43</v>
      </c>
      <c r="Q488" s="1" t="s">
        <v>43</v>
      </c>
      <c r="R488" s="1" t="s">
        <v>46</v>
      </c>
      <c r="AV488" s="1" t="s">
        <v>42</v>
      </c>
      <c r="AW488" s="1" t="s">
        <v>3642</v>
      </c>
      <c r="AX488" s="1" t="s">
        <v>42</v>
      </c>
      <c r="AY488" s="1" t="s">
        <v>42</v>
      </c>
      <c r="AZ488" s="1" t="s">
        <v>42</v>
      </c>
    </row>
    <row r="489" spans="1:52" ht="30" customHeight="1" x14ac:dyDescent="0.3">
      <c r="A489" s="16" t="s">
        <v>3292</v>
      </c>
      <c r="B489" s="16" t="s">
        <v>3279</v>
      </c>
      <c r="C489" s="16" t="s">
        <v>3275</v>
      </c>
      <c r="D489" s="17">
        <v>0.01</v>
      </c>
      <c r="E489" s="19">
        <f>단가대비표!O164</f>
        <v>0</v>
      </c>
      <c r="F489" s="22">
        <f>TRUNC(E489*D489,1)</f>
        <v>0</v>
      </c>
      <c r="G489" s="19">
        <f>단가대비표!P164</f>
        <v>172068</v>
      </c>
      <c r="H489" s="22">
        <f>TRUNC(G489*D489,1)</f>
        <v>1720.6</v>
      </c>
      <c r="I489" s="19">
        <f>단가대비표!V164</f>
        <v>0</v>
      </c>
      <c r="J489" s="22">
        <f>TRUNC(I489*D489,1)</f>
        <v>0</v>
      </c>
      <c r="K489" s="19">
        <f t="shared" si="59"/>
        <v>172068</v>
      </c>
      <c r="L489" s="22">
        <f t="shared" si="59"/>
        <v>1720.6</v>
      </c>
      <c r="M489" s="16" t="s">
        <v>42</v>
      </c>
      <c r="N489" s="1" t="s">
        <v>315</v>
      </c>
      <c r="O489" s="1" t="s">
        <v>3293</v>
      </c>
      <c r="P489" s="1" t="s">
        <v>43</v>
      </c>
      <c r="Q489" s="1" t="s">
        <v>43</v>
      </c>
      <c r="R489" s="1" t="s">
        <v>46</v>
      </c>
      <c r="AV489" s="1" t="s">
        <v>42</v>
      </c>
      <c r="AW489" s="1" t="s">
        <v>3643</v>
      </c>
      <c r="AX489" s="1" t="s">
        <v>42</v>
      </c>
      <c r="AY489" s="1" t="s">
        <v>42</v>
      </c>
      <c r="AZ489" s="1" t="s">
        <v>42</v>
      </c>
    </row>
    <row r="490" spans="1:52" ht="30" customHeight="1" x14ac:dyDescent="0.3">
      <c r="A490" s="16" t="s">
        <v>826</v>
      </c>
      <c r="B490" s="16" t="s">
        <v>827</v>
      </c>
      <c r="C490" s="16" t="s">
        <v>820</v>
      </c>
      <c r="D490" s="17">
        <v>0.08</v>
      </c>
      <c r="E490" s="19">
        <f>일위대가목록!E246</f>
        <v>8070</v>
      </c>
      <c r="F490" s="22">
        <f>TRUNC(E490*D490,1)</f>
        <v>645.6</v>
      </c>
      <c r="G490" s="19">
        <f>일위대가목록!F246</f>
        <v>59020</v>
      </c>
      <c r="H490" s="22">
        <f>TRUNC(G490*D490,1)</f>
        <v>4721.6000000000004</v>
      </c>
      <c r="I490" s="19">
        <f>일위대가목록!G246</f>
        <v>13873</v>
      </c>
      <c r="J490" s="22">
        <f>TRUNC(I490*D490,1)</f>
        <v>1109.8</v>
      </c>
      <c r="K490" s="19">
        <f t="shared" si="59"/>
        <v>80963</v>
      </c>
      <c r="L490" s="22">
        <f t="shared" si="59"/>
        <v>6477</v>
      </c>
      <c r="M490" s="16" t="s">
        <v>828</v>
      </c>
      <c r="N490" s="1" t="s">
        <v>315</v>
      </c>
      <c r="O490" s="1" t="s">
        <v>829</v>
      </c>
      <c r="P490" s="1" t="s">
        <v>46</v>
      </c>
      <c r="Q490" s="1" t="s">
        <v>43</v>
      </c>
      <c r="R490" s="1" t="s">
        <v>43</v>
      </c>
      <c r="AV490" s="1" t="s">
        <v>42</v>
      </c>
      <c r="AW490" s="1" t="s">
        <v>3644</v>
      </c>
      <c r="AX490" s="1" t="s">
        <v>42</v>
      </c>
      <c r="AY490" s="1" t="s">
        <v>42</v>
      </c>
      <c r="AZ490" s="1" t="s">
        <v>42</v>
      </c>
    </row>
    <row r="491" spans="1:52" ht="30" customHeight="1" x14ac:dyDescent="0.3">
      <c r="A491" s="16" t="s">
        <v>952</v>
      </c>
      <c r="B491" s="16" t="s">
        <v>953</v>
      </c>
      <c r="C491" s="16" t="s">
        <v>820</v>
      </c>
      <c r="D491" s="17">
        <v>0.08</v>
      </c>
      <c r="E491" s="19">
        <f>일위대가목록!E287</f>
        <v>3316</v>
      </c>
      <c r="F491" s="22">
        <f>TRUNC(E491*D491,1)</f>
        <v>265.2</v>
      </c>
      <c r="G491" s="19">
        <f>일위대가목록!F287</f>
        <v>36248</v>
      </c>
      <c r="H491" s="22">
        <f>TRUNC(G491*D491,1)</f>
        <v>2899.8</v>
      </c>
      <c r="I491" s="19">
        <f>일위대가목록!G287</f>
        <v>1967</v>
      </c>
      <c r="J491" s="22">
        <f>TRUNC(I491*D491,1)</f>
        <v>157.30000000000001</v>
      </c>
      <c r="K491" s="19">
        <f t="shared" si="59"/>
        <v>41531</v>
      </c>
      <c r="L491" s="22">
        <f t="shared" si="59"/>
        <v>3322.3</v>
      </c>
      <c r="M491" s="16" t="s">
        <v>954</v>
      </c>
      <c r="N491" s="1" t="s">
        <v>315</v>
      </c>
      <c r="O491" s="1" t="s">
        <v>955</v>
      </c>
      <c r="P491" s="1" t="s">
        <v>46</v>
      </c>
      <c r="Q491" s="1" t="s">
        <v>43</v>
      </c>
      <c r="R491" s="1" t="s">
        <v>43</v>
      </c>
      <c r="V491">
        <v>1</v>
      </c>
      <c r="AV491" s="1" t="s">
        <v>42</v>
      </c>
      <c r="AW491" s="1" t="s">
        <v>3645</v>
      </c>
      <c r="AX491" s="1" t="s">
        <v>42</v>
      </c>
      <c r="AY491" s="1" t="s">
        <v>42</v>
      </c>
      <c r="AZ491" s="1" t="s">
        <v>42</v>
      </c>
    </row>
    <row r="492" spans="1:52" ht="30" customHeight="1" x14ac:dyDescent="0.3">
      <c r="A492" s="16" t="s">
        <v>3607</v>
      </c>
      <c r="B492" s="16" t="s">
        <v>3562</v>
      </c>
      <c r="C492" s="16" t="s">
        <v>3284</v>
      </c>
      <c r="D492" s="17">
        <v>-1</v>
      </c>
      <c r="E492" s="19">
        <v>0</v>
      </c>
      <c r="F492" s="22">
        <f>TRUNC(E492*D492,1)</f>
        <v>0</v>
      </c>
      <c r="G492" s="19">
        <f>TRUNC(SUMIF(V488:V492, RIGHTB(O492, 1), H488:H492)*U492, 2)</f>
        <v>2899.8</v>
      </c>
      <c r="H492" s="22">
        <f>TRUNC(G492*D492,1)</f>
        <v>-2899.8</v>
      </c>
      <c r="I492" s="19">
        <v>0</v>
      </c>
      <c r="J492" s="22">
        <f>TRUNC(I492*D492,1)</f>
        <v>0</v>
      </c>
      <c r="K492" s="19">
        <f t="shared" si="59"/>
        <v>2899.8</v>
      </c>
      <c r="L492" s="22">
        <f t="shared" si="59"/>
        <v>-2899.8</v>
      </c>
      <c r="M492" s="16" t="s">
        <v>42</v>
      </c>
      <c r="N492" s="1" t="s">
        <v>315</v>
      </c>
      <c r="O492" s="1" t="s">
        <v>3285</v>
      </c>
      <c r="P492" s="1" t="s">
        <v>43</v>
      </c>
      <c r="Q492" s="1" t="s">
        <v>43</v>
      </c>
      <c r="R492" s="1" t="s">
        <v>43</v>
      </c>
      <c r="S492">
        <v>1</v>
      </c>
      <c r="T492">
        <v>1</v>
      </c>
      <c r="U492">
        <v>1</v>
      </c>
      <c r="AV492" s="1" t="s">
        <v>42</v>
      </c>
      <c r="AW492" s="1" t="s">
        <v>3646</v>
      </c>
      <c r="AX492" s="1" t="s">
        <v>42</v>
      </c>
      <c r="AY492" s="1" t="s">
        <v>42</v>
      </c>
      <c r="AZ492" s="1" t="s">
        <v>42</v>
      </c>
    </row>
    <row r="493" spans="1:52" ht="30" customHeight="1" x14ac:dyDescent="0.3">
      <c r="A493" s="16" t="s">
        <v>3287</v>
      </c>
      <c r="B493" s="16" t="s">
        <v>42</v>
      </c>
      <c r="C493" s="16" t="s">
        <v>42</v>
      </c>
      <c r="D493" s="17"/>
      <c r="E493" s="19"/>
      <c r="F493" s="22">
        <f>TRUNC(SUMIF(N488:N492, N487, F488:F492),0)</f>
        <v>910</v>
      </c>
      <c r="G493" s="19"/>
      <c r="H493" s="22">
        <f>TRUNC(SUMIF(N488:N492, N487, H488:H492),0)</f>
        <v>8703</v>
      </c>
      <c r="I493" s="19"/>
      <c r="J493" s="22">
        <f>TRUNC(SUMIF(N488:N492, N487, J488:J492),0)</f>
        <v>1267</v>
      </c>
      <c r="K493" s="19"/>
      <c r="L493" s="22">
        <f>F493+H493+J493</f>
        <v>10880</v>
      </c>
      <c r="M493" s="16" t="s">
        <v>42</v>
      </c>
      <c r="N493" s="1" t="s">
        <v>3288</v>
      </c>
      <c r="O493" s="1" t="s">
        <v>3288</v>
      </c>
      <c r="P493" s="1" t="s">
        <v>42</v>
      </c>
      <c r="Q493" s="1" t="s">
        <v>42</v>
      </c>
      <c r="R493" s="1" t="s">
        <v>42</v>
      </c>
      <c r="AV493" s="1" t="s">
        <v>42</v>
      </c>
      <c r="AW493" s="1" t="s">
        <v>42</v>
      </c>
      <c r="AX493" s="1" t="s">
        <v>42</v>
      </c>
      <c r="AY493" s="1" t="s">
        <v>42</v>
      </c>
      <c r="AZ493" s="1" t="s">
        <v>42</v>
      </c>
    </row>
    <row r="494" spans="1:52" ht="30" customHeight="1" x14ac:dyDescent="0.3">
      <c r="A494" s="17"/>
      <c r="B494" s="17"/>
      <c r="C494" s="17"/>
      <c r="D494" s="17"/>
      <c r="E494" s="19"/>
      <c r="F494" s="22"/>
      <c r="G494" s="19"/>
      <c r="H494" s="22"/>
      <c r="I494" s="19"/>
      <c r="J494" s="22"/>
      <c r="K494" s="19"/>
      <c r="L494" s="22"/>
      <c r="M494" s="17"/>
    </row>
    <row r="495" spans="1:52" ht="30" customHeight="1" x14ac:dyDescent="0.3">
      <c r="A495" s="13" t="s">
        <v>3647</v>
      </c>
      <c r="B495" s="14"/>
      <c r="C495" s="14"/>
      <c r="D495" s="14"/>
      <c r="E495" s="18"/>
      <c r="F495" s="21"/>
      <c r="G495" s="18"/>
      <c r="H495" s="21"/>
      <c r="I495" s="18"/>
      <c r="J495" s="21"/>
      <c r="K495" s="18"/>
      <c r="L495" s="21"/>
      <c r="M495" s="15"/>
      <c r="N495" s="1" t="s">
        <v>318</v>
      </c>
    </row>
    <row r="496" spans="1:52" ht="30" customHeight="1" x14ac:dyDescent="0.3">
      <c r="A496" s="16" t="s">
        <v>3278</v>
      </c>
      <c r="B496" s="16" t="s">
        <v>3279</v>
      </c>
      <c r="C496" s="16" t="s">
        <v>3275</v>
      </c>
      <c r="D496" s="17">
        <v>1.0999999999999999E-2</v>
      </c>
      <c r="E496" s="19">
        <f>단가대비표!O165</f>
        <v>0</v>
      </c>
      <c r="F496" s="22">
        <f>TRUNC(E496*D496,1)</f>
        <v>0</v>
      </c>
      <c r="G496" s="19">
        <f>단가대비표!P165</f>
        <v>226122</v>
      </c>
      <c r="H496" s="22">
        <f>TRUNC(G496*D496,1)</f>
        <v>2487.3000000000002</v>
      </c>
      <c r="I496" s="19">
        <f>단가대비표!V165</f>
        <v>0</v>
      </c>
      <c r="J496" s="22">
        <f>TRUNC(I496*D496,1)</f>
        <v>0</v>
      </c>
      <c r="K496" s="19">
        <f t="shared" ref="K496:L500" si="60">TRUNC(E496+G496+I496,1)</f>
        <v>226122</v>
      </c>
      <c r="L496" s="22">
        <f t="shared" si="60"/>
        <v>2487.3000000000002</v>
      </c>
      <c r="M496" s="16" t="s">
        <v>42</v>
      </c>
      <c r="N496" s="1" t="s">
        <v>318</v>
      </c>
      <c r="O496" s="1" t="s">
        <v>3280</v>
      </c>
      <c r="P496" s="1" t="s">
        <v>43</v>
      </c>
      <c r="Q496" s="1" t="s">
        <v>43</v>
      </c>
      <c r="R496" s="1" t="s">
        <v>46</v>
      </c>
      <c r="AV496" s="1" t="s">
        <v>42</v>
      </c>
      <c r="AW496" s="1" t="s">
        <v>3648</v>
      </c>
      <c r="AX496" s="1" t="s">
        <v>42</v>
      </c>
      <c r="AY496" s="1" t="s">
        <v>42</v>
      </c>
      <c r="AZ496" s="1" t="s">
        <v>42</v>
      </c>
    </row>
    <row r="497" spans="1:52" ht="30" customHeight="1" x14ac:dyDescent="0.3">
      <c r="A497" s="16" t="s">
        <v>3292</v>
      </c>
      <c r="B497" s="16" t="s">
        <v>3279</v>
      </c>
      <c r="C497" s="16" t="s">
        <v>3275</v>
      </c>
      <c r="D497" s="17">
        <v>1.0999999999999999E-2</v>
      </c>
      <c r="E497" s="19">
        <f>단가대비표!O164</f>
        <v>0</v>
      </c>
      <c r="F497" s="22">
        <f>TRUNC(E497*D497,1)</f>
        <v>0</v>
      </c>
      <c r="G497" s="19">
        <f>단가대비표!P164</f>
        <v>172068</v>
      </c>
      <c r="H497" s="22">
        <f>TRUNC(G497*D497,1)</f>
        <v>1892.7</v>
      </c>
      <c r="I497" s="19">
        <f>단가대비표!V164</f>
        <v>0</v>
      </c>
      <c r="J497" s="22">
        <f>TRUNC(I497*D497,1)</f>
        <v>0</v>
      </c>
      <c r="K497" s="19">
        <f t="shared" si="60"/>
        <v>172068</v>
      </c>
      <c r="L497" s="22">
        <f t="shared" si="60"/>
        <v>1892.7</v>
      </c>
      <c r="M497" s="16" t="s">
        <v>42</v>
      </c>
      <c r="N497" s="1" t="s">
        <v>318</v>
      </c>
      <c r="O497" s="1" t="s">
        <v>3293</v>
      </c>
      <c r="P497" s="1" t="s">
        <v>43</v>
      </c>
      <c r="Q497" s="1" t="s">
        <v>43</v>
      </c>
      <c r="R497" s="1" t="s">
        <v>46</v>
      </c>
      <c r="AV497" s="1" t="s">
        <v>42</v>
      </c>
      <c r="AW497" s="1" t="s">
        <v>3649</v>
      </c>
      <c r="AX497" s="1" t="s">
        <v>42</v>
      </c>
      <c r="AY497" s="1" t="s">
        <v>42</v>
      </c>
      <c r="AZ497" s="1" t="s">
        <v>42</v>
      </c>
    </row>
    <row r="498" spans="1:52" ht="30" customHeight="1" x14ac:dyDescent="0.3">
      <c r="A498" s="16" t="s">
        <v>826</v>
      </c>
      <c r="B498" s="16" t="s">
        <v>827</v>
      </c>
      <c r="C498" s="16" t="s">
        <v>820</v>
      </c>
      <c r="D498" s="17">
        <v>8.8999999999999996E-2</v>
      </c>
      <c r="E498" s="19">
        <f>일위대가목록!E246</f>
        <v>8070</v>
      </c>
      <c r="F498" s="22">
        <f>TRUNC(E498*D498,1)</f>
        <v>718.2</v>
      </c>
      <c r="G498" s="19">
        <f>일위대가목록!F246</f>
        <v>59020</v>
      </c>
      <c r="H498" s="22">
        <f>TRUNC(G498*D498,1)</f>
        <v>5252.7</v>
      </c>
      <c r="I498" s="19">
        <f>일위대가목록!G246</f>
        <v>13873</v>
      </c>
      <c r="J498" s="22">
        <f>TRUNC(I498*D498,1)</f>
        <v>1234.5999999999999</v>
      </c>
      <c r="K498" s="19">
        <f t="shared" si="60"/>
        <v>80963</v>
      </c>
      <c r="L498" s="22">
        <f t="shared" si="60"/>
        <v>7205.5</v>
      </c>
      <c r="M498" s="16" t="s">
        <v>828</v>
      </c>
      <c r="N498" s="1" t="s">
        <v>318</v>
      </c>
      <c r="O498" s="1" t="s">
        <v>829</v>
      </c>
      <c r="P498" s="1" t="s">
        <v>46</v>
      </c>
      <c r="Q498" s="1" t="s">
        <v>43</v>
      </c>
      <c r="R498" s="1" t="s">
        <v>43</v>
      </c>
      <c r="AV498" s="1" t="s">
        <v>42</v>
      </c>
      <c r="AW498" s="1" t="s">
        <v>3650</v>
      </c>
      <c r="AX498" s="1" t="s">
        <v>42</v>
      </c>
      <c r="AY498" s="1" t="s">
        <v>42</v>
      </c>
      <c r="AZ498" s="1" t="s">
        <v>42</v>
      </c>
    </row>
    <row r="499" spans="1:52" ht="30" customHeight="1" x14ac:dyDescent="0.3">
      <c r="A499" s="16" t="s">
        <v>952</v>
      </c>
      <c r="B499" s="16" t="s">
        <v>953</v>
      </c>
      <c r="C499" s="16" t="s">
        <v>820</v>
      </c>
      <c r="D499" s="17">
        <v>8.8999999999999996E-2</v>
      </c>
      <c r="E499" s="19">
        <f>일위대가목록!E287</f>
        <v>3316</v>
      </c>
      <c r="F499" s="22">
        <f>TRUNC(E499*D499,1)</f>
        <v>295.10000000000002</v>
      </c>
      <c r="G499" s="19">
        <f>일위대가목록!F287</f>
        <v>36248</v>
      </c>
      <c r="H499" s="22">
        <f>TRUNC(G499*D499,1)</f>
        <v>3226</v>
      </c>
      <c r="I499" s="19">
        <f>일위대가목록!G287</f>
        <v>1967</v>
      </c>
      <c r="J499" s="22">
        <f>TRUNC(I499*D499,1)</f>
        <v>175</v>
      </c>
      <c r="K499" s="19">
        <f t="shared" si="60"/>
        <v>41531</v>
      </c>
      <c r="L499" s="22">
        <f t="shared" si="60"/>
        <v>3696.1</v>
      </c>
      <c r="M499" s="16" t="s">
        <v>954</v>
      </c>
      <c r="N499" s="1" t="s">
        <v>318</v>
      </c>
      <c r="O499" s="1" t="s">
        <v>955</v>
      </c>
      <c r="P499" s="1" t="s">
        <v>46</v>
      </c>
      <c r="Q499" s="1" t="s">
        <v>43</v>
      </c>
      <c r="R499" s="1" t="s">
        <v>43</v>
      </c>
      <c r="V499">
        <v>1</v>
      </c>
      <c r="AV499" s="1" t="s">
        <v>42</v>
      </c>
      <c r="AW499" s="1" t="s">
        <v>3651</v>
      </c>
      <c r="AX499" s="1" t="s">
        <v>42</v>
      </c>
      <c r="AY499" s="1" t="s">
        <v>42</v>
      </c>
      <c r="AZ499" s="1" t="s">
        <v>42</v>
      </c>
    </row>
    <row r="500" spans="1:52" ht="30" customHeight="1" x14ac:dyDescent="0.3">
      <c r="A500" s="16" t="s">
        <v>3607</v>
      </c>
      <c r="B500" s="16" t="s">
        <v>3562</v>
      </c>
      <c r="C500" s="16" t="s">
        <v>3284</v>
      </c>
      <c r="D500" s="17">
        <v>-1</v>
      </c>
      <c r="E500" s="19">
        <v>0</v>
      </c>
      <c r="F500" s="22">
        <f>TRUNC(E500*D500,1)</f>
        <v>0</v>
      </c>
      <c r="G500" s="19">
        <f>TRUNC(SUMIF(V496:V500, RIGHTB(O500, 1), H496:H500)*U500, 2)</f>
        <v>3226</v>
      </c>
      <c r="H500" s="22">
        <f>TRUNC(G500*D500,1)</f>
        <v>-3226</v>
      </c>
      <c r="I500" s="19">
        <v>0</v>
      </c>
      <c r="J500" s="22">
        <f>TRUNC(I500*D500,1)</f>
        <v>0</v>
      </c>
      <c r="K500" s="19">
        <f t="shared" si="60"/>
        <v>3226</v>
      </c>
      <c r="L500" s="22">
        <f t="shared" si="60"/>
        <v>-3226</v>
      </c>
      <c r="M500" s="16" t="s">
        <v>42</v>
      </c>
      <c r="N500" s="1" t="s">
        <v>318</v>
      </c>
      <c r="O500" s="1" t="s">
        <v>3285</v>
      </c>
      <c r="P500" s="1" t="s">
        <v>43</v>
      </c>
      <c r="Q500" s="1" t="s">
        <v>43</v>
      </c>
      <c r="R500" s="1" t="s">
        <v>43</v>
      </c>
      <c r="S500">
        <v>1</v>
      </c>
      <c r="T500">
        <v>1</v>
      </c>
      <c r="U500">
        <v>1</v>
      </c>
      <c r="AV500" s="1" t="s">
        <v>42</v>
      </c>
      <c r="AW500" s="1" t="s">
        <v>3652</v>
      </c>
      <c r="AX500" s="1" t="s">
        <v>42</v>
      </c>
      <c r="AY500" s="1" t="s">
        <v>42</v>
      </c>
      <c r="AZ500" s="1" t="s">
        <v>42</v>
      </c>
    </row>
    <row r="501" spans="1:52" ht="30" customHeight="1" x14ac:dyDescent="0.3">
      <c r="A501" s="16" t="s">
        <v>3287</v>
      </c>
      <c r="B501" s="16" t="s">
        <v>42</v>
      </c>
      <c r="C501" s="16" t="s">
        <v>42</v>
      </c>
      <c r="D501" s="17"/>
      <c r="E501" s="19"/>
      <c r="F501" s="22">
        <f>TRUNC(SUMIF(N496:N500, N495, F496:F500),0)</f>
        <v>1013</v>
      </c>
      <c r="G501" s="19"/>
      <c r="H501" s="22">
        <f>TRUNC(SUMIF(N496:N500, N495, H496:H500),0)</f>
        <v>9632</v>
      </c>
      <c r="I501" s="19"/>
      <c r="J501" s="22">
        <f>TRUNC(SUMIF(N496:N500, N495, J496:J500),0)</f>
        <v>1409</v>
      </c>
      <c r="K501" s="19"/>
      <c r="L501" s="22">
        <f>F501+H501+J501</f>
        <v>12054</v>
      </c>
      <c r="M501" s="16" t="s">
        <v>42</v>
      </c>
      <c r="N501" s="1" t="s">
        <v>3288</v>
      </c>
      <c r="O501" s="1" t="s">
        <v>3288</v>
      </c>
      <c r="P501" s="1" t="s">
        <v>42</v>
      </c>
      <c r="Q501" s="1" t="s">
        <v>42</v>
      </c>
      <c r="R501" s="1" t="s">
        <v>42</v>
      </c>
      <c r="AV501" s="1" t="s">
        <v>42</v>
      </c>
      <c r="AW501" s="1" t="s">
        <v>42</v>
      </c>
      <c r="AX501" s="1" t="s">
        <v>42</v>
      </c>
      <c r="AY501" s="1" t="s">
        <v>42</v>
      </c>
      <c r="AZ501" s="1" t="s">
        <v>42</v>
      </c>
    </row>
    <row r="502" spans="1:52" ht="30" customHeight="1" x14ac:dyDescent="0.3">
      <c r="A502" s="17"/>
      <c r="B502" s="17"/>
      <c r="C502" s="17"/>
      <c r="D502" s="17"/>
      <c r="E502" s="19"/>
      <c r="F502" s="22"/>
      <c r="G502" s="19"/>
      <c r="H502" s="22"/>
      <c r="I502" s="19"/>
      <c r="J502" s="22"/>
      <c r="K502" s="19"/>
      <c r="L502" s="22"/>
      <c r="M502" s="17"/>
    </row>
    <row r="503" spans="1:52" ht="30" customHeight="1" x14ac:dyDescent="0.3">
      <c r="A503" s="13" t="s">
        <v>3653</v>
      </c>
      <c r="B503" s="14"/>
      <c r="C503" s="14"/>
      <c r="D503" s="14"/>
      <c r="E503" s="18"/>
      <c r="F503" s="21"/>
      <c r="G503" s="18"/>
      <c r="H503" s="21"/>
      <c r="I503" s="18"/>
      <c r="J503" s="21"/>
      <c r="K503" s="18"/>
      <c r="L503" s="21"/>
      <c r="M503" s="15"/>
      <c r="N503" s="1" t="s">
        <v>324</v>
      </c>
    </row>
    <row r="504" spans="1:52" ht="30" customHeight="1" x14ac:dyDescent="0.3">
      <c r="A504" s="16" t="s">
        <v>826</v>
      </c>
      <c r="B504" s="16" t="s">
        <v>845</v>
      </c>
      <c r="C504" s="16" t="s">
        <v>820</v>
      </c>
      <c r="D504" s="17">
        <v>2.0500000000000001E-2</v>
      </c>
      <c r="E504" s="19">
        <f>일위대가목록!E252</f>
        <v>31735</v>
      </c>
      <c r="F504" s="22">
        <f>TRUNC(E504*D504,1)</f>
        <v>650.5</v>
      </c>
      <c r="G504" s="19">
        <f>일위대가목록!F252</f>
        <v>59020</v>
      </c>
      <c r="H504" s="22">
        <f>TRUNC(G504*D504,1)</f>
        <v>1209.9000000000001</v>
      </c>
      <c r="I504" s="19">
        <f>일위대가목록!G252</f>
        <v>29621</v>
      </c>
      <c r="J504" s="22">
        <f>TRUNC(I504*D504,1)</f>
        <v>607.20000000000005</v>
      </c>
      <c r="K504" s="19">
        <f>TRUNC(E504+G504+I504,1)</f>
        <v>120376</v>
      </c>
      <c r="L504" s="22">
        <f>TRUNC(F504+H504+J504,1)</f>
        <v>2467.6</v>
      </c>
      <c r="M504" s="16" t="s">
        <v>846</v>
      </c>
      <c r="N504" s="1" t="s">
        <v>324</v>
      </c>
      <c r="O504" s="1" t="s">
        <v>847</v>
      </c>
      <c r="P504" s="1" t="s">
        <v>46</v>
      </c>
      <c r="Q504" s="1" t="s">
        <v>43</v>
      </c>
      <c r="R504" s="1" t="s">
        <v>43</v>
      </c>
      <c r="AV504" s="1" t="s">
        <v>42</v>
      </c>
      <c r="AW504" s="1" t="s">
        <v>3655</v>
      </c>
      <c r="AX504" s="1" t="s">
        <v>42</v>
      </c>
      <c r="AY504" s="1" t="s">
        <v>42</v>
      </c>
      <c r="AZ504" s="1" t="s">
        <v>42</v>
      </c>
    </row>
    <row r="505" spans="1:52" ht="30" customHeight="1" x14ac:dyDescent="0.3">
      <c r="A505" s="16" t="s">
        <v>3287</v>
      </c>
      <c r="B505" s="16" t="s">
        <v>42</v>
      </c>
      <c r="C505" s="16" t="s">
        <v>42</v>
      </c>
      <c r="D505" s="17"/>
      <c r="E505" s="19"/>
      <c r="F505" s="22">
        <f>TRUNC(SUMIF(N504:N504, N503, F504:F504),0)</f>
        <v>650</v>
      </c>
      <c r="G505" s="19"/>
      <c r="H505" s="22">
        <f>TRUNC(SUMIF(N504:N504, N503, H504:H504),0)</f>
        <v>1209</v>
      </c>
      <c r="I505" s="19"/>
      <c r="J505" s="22">
        <f>TRUNC(SUMIF(N504:N504, N503, J504:J504),0)</f>
        <v>607</v>
      </c>
      <c r="K505" s="19"/>
      <c r="L505" s="22">
        <f>F505+H505+J505</f>
        <v>2466</v>
      </c>
      <c r="M505" s="16" t="s">
        <v>42</v>
      </c>
      <c r="N505" s="1" t="s">
        <v>3288</v>
      </c>
      <c r="O505" s="1" t="s">
        <v>3288</v>
      </c>
      <c r="P505" s="1" t="s">
        <v>42</v>
      </c>
      <c r="Q505" s="1" t="s">
        <v>42</v>
      </c>
      <c r="R505" s="1" t="s">
        <v>42</v>
      </c>
      <c r="AV505" s="1" t="s">
        <v>42</v>
      </c>
      <c r="AW505" s="1" t="s">
        <v>42</v>
      </c>
      <c r="AX505" s="1" t="s">
        <v>42</v>
      </c>
      <c r="AY505" s="1" t="s">
        <v>42</v>
      </c>
      <c r="AZ505" s="1" t="s">
        <v>42</v>
      </c>
    </row>
    <row r="506" spans="1:52" ht="30" customHeight="1" x14ac:dyDescent="0.3">
      <c r="A506" s="17"/>
      <c r="B506" s="17"/>
      <c r="C506" s="17"/>
      <c r="D506" s="17"/>
      <c r="E506" s="19"/>
      <c r="F506" s="22"/>
      <c r="G506" s="19"/>
      <c r="H506" s="22"/>
      <c r="I506" s="19"/>
      <c r="J506" s="22"/>
      <c r="K506" s="19"/>
      <c r="L506" s="22"/>
      <c r="M506" s="17"/>
    </row>
    <row r="507" spans="1:52" ht="30" customHeight="1" x14ac:dyDescent="0.3">
      <c r="A507" s="13" t="s">
        <v>3656</v>
      </c>
      <c r="B507" s="14"/>
      <c r="C507" s="14"/>
      <c r="D507" s="14"/>
      <c r="E507" s="18"/>
      <c r="F507" s="21"/>
      <c r="G507" s="18"/>
      <c r="H507" s="21"/>
      <c r="I507" s="18"/>
      <c r="J507" s="21"/>
      <c r="K507" s="18"/>
      <c r="L507" s="21"/>
      <c r="M507" s="15"/>
      <c r="N507" s="1" t="s">
        <v>327</v>
      </c>
    </row>
    <row r="508" spans="1:52" ht="30" customHeight="1" x14ac:dyDescent="0.3">
      <c r="A508" s="16" t="s">
        <v>826</v>
      </c>
      <c r="B508" s="16" t="s">
        <v>845</v>
      </c>
      <c r="C508" s="16" t="s">
        <v>820</v>
      </c>
      <c r="D508" s="17">
        <v>3.2000000000000001E-2</v>
      </c>
      <c r="E508" s="19">
        <f>일위대가목록!E252</f>
        <v>31735</v>
      </c>
      <c r="F508" s="22">
        <f>TRUNC(E508*D508,1)</f>
        <v>1015.5</v>
      </c>
      <c r="G508" s="19">
        <f>일위대가목록!F252</f>
        <v>59020</v>
      </c>
      <c r="H508" s="22">
        <f>TRUNC(G508*D508,1)</f>
        <v>1888.6</v>
      </c>
      <c r="I508" s="19">
        <f>일위대가목록!G252</f>
        <v>29621</v>
      </c>
      <c r="J508" s="22">
        <f>TRUNC(I508*D508,1)</f>
        <v>947.8</v>
      </c>
      <c r="K508" s="19">
        <f>TRUNC(E508+G508+I508,1)</f>
        <v>120376</v>
      </c>
      <c r="L508" s="22">
        <f>TRUNC(F508+H508+J508,1)</f>
        <v>3851.9</v>
      </c>
      <c r="M508" s="16" t="s">
        <v>846</v>
      </c>
      <c r="N508" s="1" t="s">
        <v>327</v>
      </c>
      <c r="O508" s="1" t="s">
        <v>847</v>
      </c>
      <c r="P508" s="1" t="s">
        <v>46</v>
      </c>
      <c r="Q508" s="1" t="s">
        <v>43</v>
      </c>
      <c r="R508" s="1" t="s">
        <v>43</v>
      </c>
      <c r="AV508" s="1" t="s">
        <v>42</v>
      </c>
      <c r="AW508" s="1" t="s">
        <v>3657</v>
      </c>
      <c r="AX508" s="1" t="s">
        <v>42</v>
      </c>
      <c r="AY508" s="1" t="s">
        <v>42</v>
      </c>
      <c r="AZ508" s="1" t="s">
        <v>42</v>
      </c>
    </row>
    <row r="509" spans="1:52" ht="30" customHeight="1" x14ac:dyDescent="0.3">
      <c r="A509" s="16" t="s">
        <v>3287</v>
      </c>
      <c r="B509" s="16" t="s">
        <v>42</v>
      </c>
      <c r="C509" s="16" t="s">
        <v>42</v>
      </c>
      <c r="D509" s="17"/>
      <c r="E509" s="19"/>
      <c r="F509" s="22">
        <f>TRUNC(SUMIF(N508:N508, N507, F508:F508),0)</f>
        <v>1015</v>
      </c>
      <c r="G509" s="19"/>
      <c r="H509" s="22">
        <f>TRUNC(SUMIF(N508:N508, N507, H508:H508),0)</f>
        <v>1888</v>
      </c>
      <c r="I509" s="19"/>
      <c r="J509" s="22">
        <f>TRUNC(SUMIF(N508:N508, N507, J508:J508),0)</f>
        <v>947</v>
      </c>
      <c r="K509" s="19"/>
      <c r="L509" s="22">
        <f>F509+H509+J509</f>
        <v>3850</v>
      </c>
      <c r="M509" s="16" t="s">
        <v>42</v>
      </c>
      <c r="N509" s="1" t="s">
        <v>3288</v>
      </c>
      <c r="O509" s="1" t="s">
        <v>3288</v>
      </c>
      <c r="P509" s="1" t="s">
        <v>42</v>
      </c>
      <c r="Q509" s="1" t="s">
        <v>42</v>
      </c>
      <c r="R509" s="1" t="s">
        <v>42</v>
      </c>
      <c r="AV509" s="1" t="s">
        <v>42</v>
      </c>
      <c r="AW509" s="1" t="s">
        <v>42</v>
      </c>
      <c r="AX509" s="1" t="s">
        <v>42</v>
      </c>
      <c r="AY509" s="1" t="s">
        <v>42</v>
      </c>
      <c r="AZ509" s="1" t="s">
        <v>42</v>
      </c>
    </row>
    <row r="510" spans="1:52" ht="30" customHeight="1" x14ac:dyDescent="0.3">
      <c r="A510" s="17"/>
      <c r="B510" s="17"/>
      <c r="C510" s="17"/>
      <c r="D510" s="17"/>
      <c r="E510" s="19"/>
      <c r="F510" s="22"/>
      <c r="G510" s="19"/>
      <c r="H510" s="22"/>
      <c r="I510" s="19"/>
      <c r="J510" s="22"/>
      <c r="K510" s="19"/>
      <c r="L510" s="22"/>
      <c r="M510" s="17"/>
    </row>
    <row r="511" spans="1:52" ht="30" customHeight="1" x14ac:dyDescent="0.3">
      <c r="A511" s="13" t="s">
        <v>3658</v>
      </c>
      <c r="B511" s="14"/>
      <c r="C511" s="14"/>
      <c r="D511" s="14"/>
      <c r="E511" s="18"/>
      <c r="F511" s="21"/>
      <c r="G511" s="18"/>
      <c r="H511" s="21"/>
      <c r="I511" s="18"/>
      <c r="J511" s="21"/>
      <c r="K511" s="18"/>
      <c r="L511" s="21"/>
      <c r="M511" s="15"/>
      <c r="N511" s="1" t="s">
        <v>330</v>
      </c>
    </row>
    <row r="512" spans="1:52" ht="30" customHeight="1" x14ac:dyDescent="0.3">
      <c r="A512" s="16" t="s">
        <v>826</v>
      </c>
      <c r="B512" s="16" t="s">
        <v>845</v>
      </c>
      <c r="C512" s="16" t="s">
        <v>820</v>
      </c>
      <c r="D512" s="17">
        <v>3.4799999999999998E-2</v>
      </c>
      <c r="E512" s="19">
        <f>일위대가목록!E252</f>
        <v>31735</v>
      </c>
      <c r="F512" s="22">
        <f>TRUNC(E512*D512,1)</f>
        <v>1104.3</v>
      </c>
      <c r="G512" s="19">
        <f>일위대가목록!F252</f>
        <v>59020</v>
      </c>
      <c r="H512" s="22">
        <f>TRUNC(G512*D512,1)</f>
        <v>2053.8000000000002</v>
      </c>
      <c r="I512" s="19">
        <f>일위대가목록!G252</f>
        <v>29621</v>
      </c>
      <c r="J512" s="22">
        <f>TRUNC(I512*D512,1)</f>
        <v>1030.8</v>
      </c>
      <c r="K512" s="19">
        <f>TRUNC(E512+G512+I512,1)</f>
        <v>120376</v>
      </c>
      <c r="L512" s="22">
        <f>TRUNC(F512+H512+J512,1)</f>
        <v>4188.8999999999996</v>
      </c>
      <c r="M512" s="16" t="s">
        <v>846</v>
      </c>
      <c r="N512" s="1" t="s">
        <v>330</v>
      </c>
      <c r="O512" s="1" t="s">
        <v>847</v>
      </c>
      <c r="P512" s="1" t="s">
        <v>46</v>
      </c>
      <c r="Q512" s="1" t="s">
        <v>43</v>
      </c>
      <c r="R512" s="1" t="s">
        <v>43</v>
      </c>
      <c r="V512">
        <v>1</v>
      </c>
      <c r="AV512" s="1" t="s">
        <v>42</v>
      </c>
      <c r="AW512" s="1" t="s">
        <v>3659</v>
      </c>
      <c r="AX512" s="1" t="s">
        <v>42</v>
      </c>
      <c r="AY512" s="1" t="s">
        <v>42</v>
      </c>
      <c r="AZ512" s="1" t="s">
        <v>42</v>
      </c>
    </row>
    <row r="513" spans="1:52" ht="30" customHeight="1" x14ac:dyDescent="0.3">
      <c r="A513" s="16" t="s">
        <v>3660</v>
      </c>
      <c r="B513" s="16" t="s">
        <v>3661</v>
      </c>
      <c r="C513" s="16" t="s">
        <v>3284</v>
      </c>
      <c r="D513" s="17">
        <v>1</v>
      </c>
      <c r="E513" s="19">
        <v>0</v>
      </c>
      <c r="F513" s="22">
        <f>TRUNC(E513*D513,1)</f>
        <v>0</v>
      </c>
      <c r="G513" s="19">
        <v>0</v>
      </c>
      <c r="H513" s="22">
        <f>TRUNC(G513*D513,1)</f>
        <v>0</v>
      </c>
      <c r="I513" s="19">
        <f>TRUNC(SUMIF(V512:V513, RIGHTB(O513, 1), L512:L513)*U513, 2)</f>
        <v>83.77</v>
      </c>
      <c r="J513" s="22">
        <f>TRUNC(I513*D513,1)</f>
        <v>83.7</v>
      </c>
      <c r="K513" s="19">
        <f>TRUNC(E513+G513+I513,1)</f>
        <v>83.7</v>
      </c>
      <c r="L513" s="22">
        <f>TRUNC(F513+H513+J513,1)</f>
        <v>83.7</v>
      </c>
      <c r="M513" s="16" t="s">
        <v>42</v>
      </c>
      <c r="N513" s="1" t="s">
        <v>330</v>
      </c>
      <c r="O513" s="1" t="s">
        <v>3285</v>
      </c>
      <c r="P513" s="1" t="s">
        <v>43</v>
      </c>
      <c r="Q513" s="1" t="s">
        <v>43</v>
      </c>
      <c r="R513" s="1" t="s">
        <v>43</v>
      </c>
      <c r="S513">
        <v>3</v>
      </c>
      <c r="T513">
        <v>2</v>
      </c>
      <c r="U513">
        <v>0.02</v>
      </c>
      <c r="AV513" s="1" t="s">
        <v>42</v>
      </c>
      <c r="AW513" s="1" t="s">
        <v>3662</v>
      </c>
      <c r="AX513" s="1" t="s">
        <v>42</v>
      </c>
      <c r="AY513" s="1" t="s">
        <v>42</v>
      </c>
      <c r="AZ513" s="1" t="s">
        <v>42</v>
      </c>
    </row>
    <row r="514" spans="1:52" ht="30" customHeight="1" x14ac:dyDescent="0.3">
      <c r="A514" s="16" t="s">
        <v>3287</v>
      </c>
      <c r="B514" s="16" t="s">
        <v>42</v>
      </c>
      <c r="C514" s="16" t="s">
        <v>42</v>
      </c>
      <c r="D514" s="17"/>
      <c r="E514" s="19"/>
      <c r="F514" s="22">
        <f>TRUNC(SUMIF(N512:N513, N511, F512:F513),0)</f>
        <v>1104</v>
      </c>
      <c r="G514" s="19"/>
      <c r="H514" s="22">
        <f>TRUNC(SUMIF(N512:N513, N511, H512:H513),0)</f>
        <v>2053</v>
      </c>
      <c r="I514" s="19"/>
      <c r="J514" s="22">
        <f>TRUNC(SUMIF(N512:N513, N511, J512:J513),0)</f>
        <v>1114</v>
      </c>
      <c r="K514" s="19"/>
      <c r="L514" s="22">
        <f>F514+H514+J514</f>
        <v>4271</v>
      </c>
      <c r="M514" s="16" t="s">
        <v>42</v>
      </c>
      <c r="N514" s="1" t="s">
        <v>3288</v>
      </c>
      <c r="O514" s="1" t="s">
        <v>3288</v>
      </c>
      <c r="P514" s="1" t="s">
        <v>42</v>
      </c>
      <c r="Q514" s="1" t="s">
        <v>42</v>
      </c>
      <c r="R514" s="1" t="s">
        <v>42</v>
      </c>
      <c r="AV514" s="1" t="s">
        <v>42</v>
      </c>
      <c r="AW514" s="1" t="s">
        <v>42</v>
      </c>
      <c r="AX514" s="1" t="s">
        <v>42</v>
      </c>
      <c r="AY514" s="1" t="s">
        <v>42</v>
      </c>
      <c r="AZ514" s="1" t="s">
        <v>42</v>
      </c>
    </row>
    <row r="515" spans="1:52" ht="30" customHeight="1" x14ac:dyDescent="0.3">
      <c r="A515" s="17"/>
      <c r="B515" s="17"/>
      <c r="C515" s="17"/>
      <c r="D515" s="17"/>
      <c r="E515" s="19"/>
      <c r="F515" s="22"/>
      <c r="G515" s="19"/>
      <c r="H515" s="22"/>
      <c r="I515" s="19"/>
      <c r="J515" s="22"/>
      <c r="K515" s="19"/>
      <c r="L515" s="22"/>
      <c r="M515" s="17"/>
    </row>
    <row r="516" spans="1:52" ht="30" customHeight="1" x14ac:dyDescent="0.3">
      <c r="A516" s="13" t="s">
        <v>3663</v>
      </c>
      <c r="B516" s="14"/>
      <c r="C516" s="14"/>
      <c r="D516" s="14"/>
      <c r="E516" s="18"/>
      <c r="F516" s="21"/>
      <c r="G516" s="18"/>
      <c r="H516" s="21"/>
      <c r="I516" s="18"/>
      <c r="J516" s="21"/>
      <c r="K516" s="18"/>
      <c r="L516" s="21"/>
      <c r="M516" s="15"/>
      <c r="N516" s="1" t="s">
        <v>332</v>
      </c>
    </row>
    <row r="517" spans="1:52" ht="30" customHeight="1" x14ac:dyDescent="0.3">
      <c r="A517" s="16" t="s">
        <v>826</v>
      </c>
      <c r="B517" s="16" t="s">
        <v>845</v>
      </c>
      <c r="C517" s="16" t="s">
        <v>820</v>
      </c>
      <c r="D517" s="17">
        <v>6.6699999999999995E-2</v>
      </c>
      <c r="E517" s="19">
        <f>일위대가목록!E252</f>
        <v>31735</v>
      </c>
      <c r="F517" s="22">
        <f>TRUNC(E517*D517,1)</f>
        <v>2116.6999999999998</v>
      </c>
      <c r="G517" s="19">
        <f>일위대가목록!F252</f>
        <v>59020</v>
      </c>
      <c r="H517" s="22">
        <f>TRUNC(G517*D517,1)</f>
        <v>3936.6</v>
      </c>
      <c r="I517" s="19">
        <f>일위대가목록!G252</f>
        <v>29621</v>
      </c>
      <c r="J517" s="22">
        <f>TRUNC(I517*D517,1)</f>
        <v>1975.7</v>
      </c>
      <c r="K517" s="19">
        <f>TRUNC(E517+G517+I517,1)</f>
        <v>120376</v>
      </c>
      <c r="L517" s="22">
        <f>TRUNC(F517+H517+J517,1)</f>
        <v>8029</v>
      </c>
      <c r="M517" s="16" t="s">
        <v>846</v>
      </c>
      <c r="N517" s="1" t="s">
        <v>332</v>
      </c>
      <c r="O517" s="1" t="s">
        <v>847</v>
      </c>
      <c r="P517" s="1" t="s">
        <v>46</v>
      </c>
      <c r="Q517" s="1" t="s">
        <v>43</v>
      </c>
      <c r="R517" s="1" t="s">
        <v>43</v>
      </c>
      <c r="V517">
        <v>1</v>
      </c>
      <c r="AV517" s="1" t="s">
        <v>42</v>
      </c>
      <c r="AW517" s="1" t="s">
        <v>3664</v>
      </c>
      <c r="AX517" s="1" t="s">
        <v>42</v>
      </c>
      <c r="AY517" s="1" t="s">
        <v>42</v>
      </c>
      <c r="AZ517" s="1" t="s">
        <v>42</v>
      </c>
    </row>
    <row r="518" spans="1:52" ht="30" customHeight="1" x14ac:dyDescent="0.3">
      <c r="A518" s="16" t="s">
        <v>3660</v>
      </c>
      <c r="B518" s="16" t="s">
        <v>3661</v>
      </c>
      <c r="C518" s="16" t="s">
        <v>3284</v>
      </c>
      <c r="D518" s="17">
        <v>1</v>
      </c>
      <c r="E518" s="19">
        <v>0</v>
      </c>
      <c r="F518" s="22">
        <f>TRUNC(E518*D518,1)</f>
        <v>0</v>
      </c>
      <c r="G518" s="19">
        <v>0</v>
      </c>
      <c r="H518" s="22">
        <f>TRUNC(G518*D518,1)</f>
        <v>0</v>
      </c>
      <c r="I518" s="19">
        <f>TRUNC(SUMIF(V517:V518, RIGHTB(O518, 1), L517:L518)*U518, 2)</f>
        <v>160.58000000000001</v>
      </c>
      <c r="J518" s="22">
        <f>TRUNC(I518*D518,1)</f>
        <v>160.5</v>
      </c>
      <c r="K518" s="19">
        <f>TRUNC(E518+G518+I518,1)</f>
        <v>160.5</v>
      </c>
      <c r="L518" s="22">
        <f>TRUNC(F518+H518+J518,1)</f>
        <v>160.5</v>
      </c>
      <c r="M518" s="16" t="s">
        <v>42</v>
      </c>
      <c r="N518" s="1" t="s">
        <v>332</v>
      </c>
      <c r="O518" s="1" t="s">
        <v>3285</v>
      </c>
      <c r="P518" s="1" t="s">
        <v>43</v>
      </c>
      <c r="Q518" s="1" t="s">
        <v>43</v>
      </c>
      <c r="R518" s="1" t="s">
        <v>43</v>
      </c>
      <c r="S518">
        <v>3</v>
      </c>
      <c r="T518">
        <v>2</v>
      </c>
      <c r="U518">
        <v>0.02</v>
      </c>
      <c r="AV518" s="1" t="s">
        <v>42</v>
      </c>
      <c r="AW518" s="1" t="s">
        <v>3665</v>
      </c>
      <c r="AX518" s="1" t="s">
        <v>42</v>
      </c>
      <c r="AY518" s="1" t="s">
        <v>42</v>
      </c>
      <c r="AZ518" s="1" t="s">
        <v>42</v>
      </c>
    </row>
    <row r="519" spans="1:52" ht="30" customHeight="1" x14ac:dyDescent="0.3">
      <c r="A519" s="16" t="s">
        <v>3287</v>
      </c>
      <c r="B519" s="16" t="s">
        <v>42</v>
      </c>
      <c r="C519" s="16" t="s">
        <v>42</v>
      </c>
      <c r="D519" s="17"/>
      <c r="E519" s="19"/>
      <c r="F519" s="22">
        <f>TRUNC(SUMIF(N517:N518, N516, F517:F518),0)</f>
        <v>2116</v>
      </c>
      <c r="G519" s="19"/>
      <c r="H519" s="22">
        <f>TRUNC(SUMIF(N517:N518, N516, H517:H518),0)</f>
        <v>3936</v>
      </c>
      <c r="I519" s="19"/>
      <c r="J519" s="22">
        <f>TRUNC(SUMIF(N517:N518, N516, J517:J518),0)</f>
        <v>2136</v>
      </c>
      <c r="K519" s="19"/>
      <c r="L519" s="22">
        <f>F519+H519+J519</f>
        <v>8188</v>
      </c>
      <c r="M519" s="16" t="s">
        <v>42</v>
      </c>
      <c r="N519" s="1" t="s">
        <v>3288</v>
      </c>
      <c r="O519" s="1" t="s">
        <v>3288</v>
      </c>
      <c r="P519" s="1" t="s">
        <v>42</v>
      </c>
      <c r="Q519" s="1" t="s">
        <v>42</v>
      </c>
      <c r="R519" s="1" t="s">
        <v>42</v>
      </c>
      <c r="AV519" s="1" t="s">
        <v>42</v>
      </c>
      <c r="AW519" s="1" t="s">
        <v>42</v>
      </c>
      <c r="AX519" s="1" t="s">
        <v>42</v>
      </c>
      <c r="AY519" s="1" t="s">
        <v>42</v>
      </c>
      <c r="AZ519" s="1" t="s">
        <v>42</v>
      </c>
    </row>
    <row r="520" spans="1:52" ht="30" customHeight="1" x14ac:dyDescent="0.3">
      <c r="A520" s="17"/>
      <c r="B520" s="17"/>
      <c r="C520" s="17"/>
      <c r="D520" s="17"/>
      <c r="E520" s="19"/>
      <c r="F520" s="22"/>
      <c r="G520" s="19"/>
      <c r="H520" s="22"/>
      <c r="I520" s="19"/>
      <c r="J520" s="22"/>
      <c r="K520" s="19"/>
      <c r="L520" s="22"/>
      <c r="M520" s="17"/>
    </row>
    <row r="521" spans="1:52" ht="30" customHeight="1" x14ac:dyDescent="0.3">
      <c r="A521" s="13" t="s">
        <v>3666</v>
      </c>
      <c r="B521" s="14"/>
      <c r="C521" s="14"/>
      <c r="D521" s="14"/>
      <c r="E521" s="18"/>
      <c r="F521" s="21"/>
      <c r="G521" s="18"/>
      <c r="H521" s="21"/>
      <c r="I521" s="18"/>
      <c r="J521" s="21"/>
      <c r="K521" s="18"/>
      <c r="L521" s="21"/>
      <c r="M521" s="15"/>
      <c r="N521" s="1" t="s">
        <v>334</v>
      </c>
    </row>
    <row r="522" spans="1:52" ht="30" customHeight="1" x14ac:dyDescent="0.3">
      <c r="A522" s="16" t="s">
        <v>826</v>
      </c>
      <c r="B522" s="16" t="s">
        <v>845</v>
      </c>
      <c r="C522" s="16" t="s">
        <v>820</v>
      </c>
      <c r="D522" s="17">
        <v>0.1</v>
      </c>
      <c r="E522" s="19">
        <f>일위대가목록!E252</f>
        <v>31735</v>
      </c>
      <c r="F522" s="22">
        <f>TRUNC(E522*D522,1)</f>
        <v>3173.5</v>
      </c>
      <c r="G522" s="19">
        <f>일위대가목록!F252</f>
        <v>59020</v>
      </c>
      <c r="H522" s="22">
        <f>TRUNC(G522*D522,1)</f>
        <v>5902</v>
      </c>
      <c r="I522" s="19">
        <f>일위대가목록!G252</f>
        <v>29621</v>
      </c>
      <c r="J522" s="22">
        <f>TRUNC(I522*D522,1)</f>
        <v>2962.1</v>
      </c>
      <c r="K522" s="19">
        <f>TRUNC(E522+G522+I522,1)</f>
        <v>120376</v>
      </c>
      <c r="L522" s="22">
        <f>TRUNC(F522+H522+J522,1)</f>
        <v>12037.6</v>
      </c>
      <c r="M522" s="16" t="s">
        <v>846</v>
      </c>
      <c r="N522" s="1" t="s">
        <v>334</v>
      </c>
      <c r="O522" s="1" t="s">
        <v>847</v>
      </c>
      <c r="P522" s="1" t="s">
        <v>46</v>
      </c>
      <c r="Q522" s="1" t="s">
        <v>43</v>
      </c>
      <c r="R522" s="1" t="s">
        <v>43</v>
      </c>
      <c r="AV522" s="1" t="s">
        <v>42</v>
      </c>
      <c r="AW522" s="1" t="s">
        <v>3667</v>
      </c>
      <c r="AX522" s="1" t="s">
        <v>42</v>
      </c>
      <c r="AY522" s="1" t="s">
        <v>42</v>
      </c>
      <c r="AZ522" s="1" t="s">
        <v>42</v>
      </c>
    </row>
    <row r="523" spans="1:52" ht="30" customHeight="1" x14ac:dyDescent="0.3">
      <c r="A523" s="16" t="s">
        <v>858</v>
      </c>
      <c r="B523" s="16" t="s">
        <v>871</v>
      </c>
      <c r="C523" s="16" t="s">
        <v>820</v>
      </c>
      <c r="D523" s="17">
        <v>0.1</v>
      </c>
      <c r="E523" s="19">
        <f>일위대가목록!E261</f>
        <v>0</v>
      </c>
      <c r="F523" s="22">
        <f>TRUNC(E523*D523,1)</f>
        <v>0</v>
      </c>
      <c r="G523" s="19">
        <f>일위대가목록!F261</f>
        <v>0</v>
      </c>
      <c r="H523" s="22">
        <f>TRUNC(G523*D523,1)</f>
        <v>0</v>
      </c>
      <c r="I523" s="19">
        <f>일위대가목록!G261</f>
        <v>18939</v>
      </c>
      <c r="J523" s="22">
        <f>TRUNC(I523*D523,1)</f>
        <v>1893.9</v>
      </c>
      <c r="K523" s="19">
        <f>TRUNC(E523+G523+I523,1)</f>
        <v>18939</v>
      </c>
      <c r="L523" s="22">
        <f>TRUNC(F523+H523+J523,1)</f>
        <v>1893.9</v>
      </c>
      <c r="M523" s="16" t="s">
        <v>872</v>
      </c>
      <c r="N523" s="1" t="s">
        <v>334</v>
      </c>
      <c r="O523" s="1" t="s">
        <v>873</v>
      </c>
      <c r="P523" s="1" t="s">
        <v>46</v>
      </c>
      <c r="Q523" s="1" t="s">
        <v>43</v>
      </c>
      <c r="R523" s="1" t="s">
        <v>43</v>
      </c>
      <c r="AV523" s="1" t="s">
        <v>42</v>
      </c>
      <c r="AW523" s="1" t="s">
        <v>3668</v>
      </c>
      <c r="AX523" s="1" t="s">
        <v>42</v>
      </c>
      <c r="AY523" s="1" t="s">
        <v>42</v>
      </c>
      <c r="AZ523" s="1" t="s">
        <v>42</v>
      </c>
    </row>
    <row r="524" spans="1:52" ht="30" customHeight="1" x14ac:dyDescent="0.3">
      <c r="A524" s="16" t="s">
        <v>3287</v>
      </c>
      <c r="B524" s="16" t="s">
        <v>42</v>
      </c>
      <c r="C524" s="16" t="s">
        <v>42</v>
      </c>
      <c r="D524" s="17"/>
      <c r="E524" s="19"/>
      <c r="F524" s="22">
        <f>TRUNC(SUMIF(N522:N523, N521, F522:F523),0)</f>
        <v>3173</v>
      </c>
      <c r="G524" s="19"/>
      <c r="H524" s="22">
        <f>TRUNC(SUMIF(N522:N523, N521, H522:H523),0)</f>
        <v>5902</v>
      </c>
      <c r="I524" s="19"/>
      <c r="J524" s="22">
        <f>TRUNC(SUMIF(N522:N523, N521, J522:J523),0)</f>
        <v>4856</v>
      </c>
      <c r="K524" s="19"/>
      <c r="L524" s="22">
        <f>F524+H524+J524</f>
        <v>13931</v>
      </c>
      <c r="M524" s="16" t="s">
        <v>42</v>
      </c>
      <c r="N524" s="1" t="s">
        <v>3288</v>
      </c>
      <c r="O524" s="1" t="s">
        <v>3288</v>
      </c>
      <c r="P524" s="1" t="s">
        <v>42</v>
      </c>
      <c r="Q524" s="1" t="s">
        <v>42</v>
      </c>
      <c r="R524" s="1" t="s">
        <v>42</v>
      </c>
      <c r="AV524" s="1" t="s">
        <v>42</v>
      </c>
      <c r="AW524" s="1" t="s">
        <v>42</v>
      </c>
      <c r="AX524" s="1" t="s">
        <v>42</v>
      </c>
      <c r="AY524" s="1" t="s">
        <v>42</v>
      </c>
      <c r="AZ524" s="1" t="s">
        <v>42</v>
      </c>
    </row>
    <row r="525" spans="1:52" ht="30" customHeight="1" x14ac:dyDescent="0.3">
      <c r="A525" s="17"/>
      <c r="B525" s="17"/>
      <c r="C525" s="17"/>
      <c r="D525" s="17"/>
      <c r="E525" s="19"/>
      <c r="F525" s="22"/>
      <c r="G525" s="19"/>
      <c r="H525" s="22"/>
      <c r="I525" s="19"/>
      <c r="J525" s="22"/>
      <c r="K525" s="19"/>
      <c r="L525" s="22"/>
      <c r="M525" s="17"/>
    </row>
    <row r="526" spans="1:52" ht="30" customHeight="1" x14ac:dyDescent="0.3">
      <c r="A526" s="13" t="s">
        <v>3669</v>
      </c>
      <c r="B526" s="14"/>
      <c r="C526" s="14"/>
      <c r="D526" s="14"/>
      <c r="E526" s="18"/>
      <c r="F526" s="21"/>
      <c r="G526" s="18"/>
      <c r="H526" s="21"/>
      <c r="I526" s="18"/>
      <c r="J526" s="21"/>
      <c r="K526" s="18"/>
      <c r="L526" s="21"/>
      <c r="M526" s="15"/>
      <c r="N526" s="1" t="s">
        <v>337</v>
      </c>
    </row>
    <row r="527" spans="1:52" ht="30" customHeight="1" x14ac:dyDescent="0.3">
      <c r="A527" s="16" t="s">
        <v>826</v>
      </c>
      <c r="B527" s="16" t="s">
        <v>845</v>
      </c>
      <c r="C527" s="16" t="s">
        <v>820</v>
      </c>
      <c r="D527" s="17">
        <v>0.13300000000000001</v>
      </c>
      <c r="E527" s="19">
        <f>일위대가목록!E252</f>
        <v>31735</v>
      </c>
      <c r="F527" s="22">
        <f>TRUNC(E527*D527,1)</f>
        <v>4220.7</v>
      </c>
      <c r="G527" s="19">
        <f>일위대가목록!F252</f>
        <v>59020</v>
      </c>
      <c r="H527" s="22">
        <f>TRUNC(G527*D527,1)</f>
        <v>7849.6</v>
      </c>
      <c r="I527" s="19">
        <f>일위대가목록!G252</f>
        <v>29621</v>
      </c>
      <c r="J527" s="22">
        <f>TRUNC(I527*D527,1)</f>
        <v>3939.5</v>
      </c>
      <c r="K527" s="19">
        <f>TRUNC(E527+G527+I527,1)</f>
        <v>120376</v>
      </c>
      <c r="L527" s="22">
        <f>TRUNC(F527+H527+J527,1)</f>
        <v>16009.8</v>
      </c>
      <c r="M527" s="16" t="s">
        <v>846</v>
      </c>
      <c r="N527" s="1" t="s">
        <v>337</v>
      </c>
      <c r="O527" s="1" t="s">
        <v>847</v>
      </c>
      <c r="P527" s="1" t="s">
        <v>46</v>
      </c>
      <c r="Q527" s="1" t="s">
        <v>43</v>
      </c>
      <c r="R527" s="1" t="s">
        <v>43</v>
      </c>
      <c r="AV527" s="1" t="s">
        <v>42</v>
      </c>
      <c r="AW527" s="1" t="s">
        <v>3670</v>
      </c>
      <c r="AX527" s="1" t="s">
        <v>42</v>
      </c>
      <c r="AY527" s="1" t="s">
        <v>42</v>
      </c>
      <c r="AZ527" s="1" t="s">
        <v>42</v>
      </c>
    </row>
    <row r="528" spans="1:52" ht="30" customHeight="1" x14ac:dyDescent="0.3">
      <c r="A528" s="16" t="s">
        <v>858</v>
      </c>
      <c r="B528" s="16" t="s">
        <v>871</v>
      </c>
      <c r="C528" s="16" t="s">
        <v>820</v>
      </c>
      <c r="D528" s="17">
        <v>0.13300000000000001</v>
      </c>
      <c r="E528" s="19">
        <f>일위대가목록!E261</f>
        <v>0</v>
      </c>
      <c r="F528" s="22">
        <f>TRUNC(E528*D528,1)</f>
        <v>0</v>
      </c>
      <c r="G528" s="19">
        <f>일위대가목록!F261</f>
        <v>0</v>
      </c>
      <c r="H528" s="22">
        <f>TRUNC(G528*D528,1)</f>
        <v>0</v>
      </c>
      <c r="I528" s="19">
        <f>일위대가목록!G261</f>
        <v>18939</v>
      </c>
      <c r="J528" s="22">
        <f>TRUNC(I528*D528,1)</f>
        <v>2518.8000000000002</v>
      </c>
      <c r="K528" s="19">
        <f>TRUNC(E528+G528+I528,1)</f>
        <v>18939</v>
      </c>
      <c r="L528" s="22">
        <f>TRUNC(F528+H528+J528,1)</f>
        <v>2518.8000000000002</v>
      </c>
      <c r="M528" s="16" t="s">
        <v>872</v>
      </c>
      <c r="N528" s="1" t="s">
        <v>337</v>
      </c>
      <c r="O528" s="1" t="s">
        <v>873</v>
      </c>
      <c r="P528" s="1" t="s">
        <v>46</v>
      </c>
      <c r="Q528" s="1" t="s">
        <v>43</v>
      </c>
      <c r="R528" s="1" t="s">
        <v>43</v>
      </c>
      <c r="AV528" s="1" t="s">
        <v>42</v>
      </c>
      <c r="AW528" s="1" t="s">
        <v>3671</v>
      </c>
      <c r="AX528" s="1" t="s">
        <v>42</v>
      </c>
      <c r="AY528" s="1" t="s">
        <v>42</v>
      </c>
      <c r="AZ528" s="1" t="s">
        <v>42</v>
      </c>
    </row>
    <row r="529" spans="1:52" ht="30" customHeight="1" x14ac:dyDescent="0.3">
      <c r="A529" s="16" t="s">
        <v>3287</v>
      </c>
      <c r="B529" s="16" t="s">
        <v>42</v>
      </c>
      <c r="C529" s="16" t="s">
        <v>42</v>
      </c>
      <c r="D529" s="17"/>
      <c r="E529" s="19"/>
      <c r="F529" s="22">
        <f>TRUNC(SUMIF(N527:N528, N526, F527:F528),0)</f>
        <v>4220</v>
      </c>
      <c r="G529" s="19"/>
      <c r="H529" s="22">
        <f>TRUNC(SUMIF(N527:N528, N526, H527:H528),0)</f>
        <v>7849</v>
      </c>
      <c r="I529" s="19"/>
      <c r="J529" s="22">
        <f>TRUNC(SUMIF(N527:N528, N526, J527:J528),0)</f>
        <v>6458</v>
      </c>
      <c r="K529" s="19"/>
      <c r="L529" s="22">
        <f>F529+H529+J529</f>
        <v>18527</v>
      </c>
      <c r="M529" s="16" t="s">
        <v>42</v>
      </c>
      <c r="N529" s="1" t="s">
        <v>3288</v>
      </c>
      <c r="O529" s="1" t="s">
        <v>3288</v>
      </c>
      <c r="P529" s="1" t="s">
        <v>42</v>
      </c>
      <c r="Q529" s="1" t="s">
        <v>42</v>
      </c>
      <c r="R529" s="1" t="s">
        <v>42</v>
      </c>
      <c r="AV529" s="1" t="s">
        <v>42</v>
      </c>
      <c r="AW529" s="1" t="s">
        <v>42</v>
      </c>
      <c r="AX529" s="1" t="s">
        <v>42</v>
      </c>
      <c r="AY529" s="1" t="s">
        <v>42</v>
      </c>
      <c r="AZ529" s="1" t="s">
        <v>42</v>
      </c>
    </row>
    <row r="530" spans="1:52" ht="30" customHeight="1" x14ac:dyDescent="0.3">
      <c r="A530" s="17"/>
      <c r="B530" s="17"/>
      <c r="C530" s="17"/>
      <c r="D530" s="17"/>
      <c r="E530" s="19"/>
      <c r="F530" s="22"/>
      <c r="G530" s="19"/>
      <c r="H530" s="22"/>
      <c r="I530" s="19"/>
      <c r="J530" s="22"/>
      <c r="K530" s="19"/>
      <c r="L530" s="22"/>
      <c r="M530" s="17"/>
    </row>
    <row r="531" spans="1:52" ht="30" customHeight="1" x14ac:dyDescent="0.3">
      <c r="A531" s="13" t="s">
        <v>3672</v>
      </c>
      <c r="B531" s="14"/>
      <c r="C531" s="14"/>
      <c r="D531" s="14"/>
      <c r="E531" s="18"/>
      <c r="F531" s="21"/>
      <c r="G531" s="18"/>
      <c r="H531" s="21"/>
      <c r="I531" s="18"/>
      <c r="J531" s="21"/>
      <c r="K531" s="18"/>
      <c r="L531" s="21"/>
      <c r="M531" s="15"/>
      <c r="N531" s="1" t="s">
        <v>341</v>
      </c>
    </row>
    <row r="532" spans="1:52" ht="30" customHeight="1" x14ac:dyDescent="0.3">
      <c r="A532" s="16" t="s">
        <v>826</v>
      </c>
      <c r="B532" s="16" t="s">
        <v>833</v>
      </c>
      <c r="C532" s="16" t="s">
        <v>820</v>
      </c>
      <c r="D532" s="17">
        <v>7.5500000000000003E-3</v>
      </c>
      <c r="E532" s="19">
        <f>일위대가목록!E248</f>
        <v>16600</v>
      </c>
      <c r="F532" s="22">
        <f>TRUNC(E532*D532,1)</f>
        <v>125.3</v>
      </c>
      <c r="G532" s="19">
        <f>일위대가목록!F248</f>
        <v>59020</v>
      </c>
      <c r="H532" s="22">
        <f>TRUNC(G532*D532,1)</f>
        <v>445.6</v>
      </c>
      <c r="I532" s="19">
        <f>일위대가목록!G248</f>
        <v>23423</v>
      </c>
      <c r="J532" s="22">
        <f>TRUNC(I532*D532,1)</f>
        <v>176.8</v>
      </c>
      <c r="K532" s="19">
        <f>TRUNC(E532+G532+I532,1)</f>
        <v>99043</v>
      </c>
      <c r="L532" s="22">
        <f>TRUNC(F532+H532+J532,1)</f>
        <v>747.7</v>
      </c>
      <c r="M532" s="16" t="s">
        <v>834</v>
      </c>
      <c r="N532" s="1" t="s">
        <v>341</v>
      </c>
      <c r="O532" s="1" t="s">
        <v>835</v>
      </c>
      <c r="P532" s="1" t="s">
        <v>46</v>
      </c>
      <c r="Q532" s="1" t="s">
        <v>43</v>
      </c>
      <c r="R532" s="1" t="s">
        <v>43</v>
      </c>
      <c r="AV532" s="1" t="s">
        <v>42</v>
      </c>
      <c r="AW532" s="1" t="s">
        <v>3674</v>
      </c>
      <c r="AX532" s="1" t="s">
        <v>42</v>
      </c>
      <c r="AY532" s="1" t="s">
        <v>42</v>
      </c>
      <c r="AZ532" s="1" t="s">
        <v>42</v>
      </c>
    </row>
    <row r="533" spans="1:52" ht="30" customHeight="1" x14ac:dyDescent="0.3">
      <c r="A533" s="16" t="s">
        <v>3287</v>
      </c>
      <c r="B533" s="16" t="s">
        <v>42</v>
      </c>
      <c r="C533" s="16" t="s">
        <v>42</v>
      </c>
      <c r="D533" s="17"/>
      <c r="E533" s="19"/>
      <c r="F533" s="22">
        <f>TRUNC(SUMIF(N532:N532, N531, F532:F532),0)</f>
        <v>125</v>
      </c>
      <c r="G533" s="19"/>
      <c r="H533" s="22">
        <f>TRUNC(SUMIF(N532:N532, N531, H532:H532),0)</f>
        <v>445</v>
      </c>
      <c r="I533" s="19"/>
      <c r="J533" s="22">
        <f>TRUNC(SUMIF(N532:N532, N531, J532:J532),0)</f>
        <v>176</v>
      </c>
      <c r="K533" s="19"/>
      <c r="L533" s="22">
        <f>F533+H533+J533</f>
        <v>746</v>
      </c>
      <c r="M533" s="16" t="s">
        <v>42</v>
      </c>
      <c r="N533" s="1" t="s">
        <v>3288</v>
      </c>
      <c r="O533" s="1" t="s">
        <v>3288</v>
      </c>
      <c r="P533" s="1" t="s">
        <v>42</v>
      </c>
      <c r="Q533" s="1" t="s">
        <v>42</v>
      </c>
      <c r="R533" s="1" t="s">
        <v>42</v>
      </c>
      <c r="AV533" s="1" t="s">
        <v>42</v>
      </c>
      <c r="AW533" s="1" t="s">
        <v>42</v>
      </c>
      <c r="AX533" s="1" t="s">
        <v>42</v>
      </c>
      <c r="AY533" s="1" t="s">
        <v>42</v>
      </c>
      <c r="AZ533" s="1" t="s">
        <v>42</v>
      </c>
    </row>
    <row r="534" spans="1:52" ht="30" customHeight="1" x14ac:dyDescent="0.3">
      <c r="A534" s="17"/>
      <c r="B534" s="17"/>
      <c r="C534" s="17"/>
      <c r="D534" s="17"/>
      <c r="E534" s="19"/>
      <c r="F534" s="22"/>
      <c r="G534" s="19"/>
      <c r="H534" s="22"/>
      <c r="I534" s="19"/>
      <c r="J534" s="22"/>
      <c r="K534" s="19"/>
      <c r="L534" s="22"/>
      <c r="M534" s="17"/>
    </row>
    <row r="535" spans="1:52" ht="30" customHeight="1" x14ac:dyDescent="0.3">
      <c r="A535" s="13" t="s">
        <v>3675</v>
      </c>
      <c r="B535" s="14"/>
      <c r="C535" s="14"/>
      <c r="D535" s="14"/>
      <c r="E535" s="18"/>
      <c r="F535" s="21"/>
      <c r="G535" s="18"/>
      <c r="H535" s="21"/>
      <c r="I535" s="18"/>
      <c r="J535" s="21"/>
      <c r="K535" s="18"/>
      <c r="L535" s="21"/>
      <c r="M535" s="15"/>
      <c r="N535" s="1" t="s">
        <v>346</v>
      </c>
    </row>
    <row r="536" spans="1:52" ht="30" customHeight="1" x14ac:dyDescent="0.3">
      <c r="A536" s="16" t="s">
        <v>3677</v>
      </c>
      <c r="B536" s="16" t="s">
        <v>3279</v>
      </c>
      <c r="C536" s="16" t="s">
        <v>3275</v>
      </c>
      <c r="D536" s="17">
        <v>1.5E-3</v>
      </c>
      <c r="E536" s="19">
        <f>단가대비표!O181</f>
        <v>0</v>
      </c>
      <c r="F536" s="22">
        <f>TRUNC(E536*D536,1)</f>
        <v>0</v>
      </c>
      <c r="G536" s="19">
        <f>단가대비표!P181</f>
        <v>235204</v>
      </c>
      <c r="H536" s="22">
        <f>TRUNC(G536*D536,1)</f>
        <v>352.8</v>
      </c>
      <c r="I536" s="19">
        <f>단가대비표!V181</f>
        <v>0</v>
      </c>
      <c r="J536" s="22">
        <f>TRUNC(I536*D536,1)</f>
        <v>0</v>
      </c>
      <c r="K536" s="19">
        <f>TRUNC(E536+G536+I536,1)</f>
        <v>235204</v>
      </c>
      <c r="L536" s="22">
        <f>TRUNC(F536+H536+J536,1)</f>
        <v>352.8</v>
      </c>
      <c r="M536" s="16" t="s">
        <v>42</v>
      </c>
      <c r="N536" s="1" t="s">
        <v>346</v>
      </c>
      <c r="O536" s="1" t="s">
        <v>3678</v>
      </c>
      <c r="P536" s="1" t="s">
        <v>43</v>
      </c>
      <c r="Q536" s="1" t="s">
        <v>43</v>
      </c>
      <c r="R536" s="1" t="s">
        <v>46</v>
      </c>
      <c r="AV536" s="1" t="s">
        <v>42</v>
      </c>
      <c r="AW536" s="1" t="s">
        <v>3679</v>
      </c>
      <c r="AX536" s="1" t="s">
        <v>42</v>
      </c>
      <c r="AY536" s="1" t="s">
        <v>42</v>
      </c>
      <c r="AZ536" s="1" t="s">
        <v>42</v>
      </c>
    </row>
    <row r="537" spans="1:52" ht="30" customHeight="1" x14ac:dyDescent="0.3">
      <c r="A537" s="16" t="s">
        <v>3292</v>
      </c>
      <c r="B537" s="16" t="s">
        <v>3279</v>
      </c>
      <c r="C537" s="16" t="s">
        <v>3275</v>
      </c>
      <c r="D537" s="17">
        <v>7.4999999999999997E-3</v>
      </c>
      <c r="E537" s="19">
        <f>단가대비표!O164</f>
        <v>0</v>
      </c>
      <c r="F537" s="22">
        <f>TRUNC(E537*D537,1)</f>
        <v>0</v>
      </c>
      <c r="G537" s="19">
        <f>단가대비표!P164</f>
        <v>172068</v>
      </c>
      <c r="H537" s="22">
        <f>TRUNC(G537*D537,1)</f>
        <v>1290.5</v>
      </c>
      <c r="I537" s="19">
        <f>단가대비표!V164</f>
        <v>0</v>
      </c>
      <c r="J537" s="22">
        <f>TRUNC(I537*D537,1)</f>
        <v>0</v>
      </c>
      <c r="K537" s="19">
        <f>TRUNC(E537+G537+I537,1)</f>
        <v>172068</v>
      </c>
      <c r="L537" s="22">
        <f>TRUNC(F537+H537+J537,1)</f>
        <v>1290.5</v>
      </c>
      <c r="M537" s="16" t="s">
        <v>42</v>
      </c>
      <c r="N537" s="1" t="s">
        <v>346</v>
      </c>
      <c r="O537" s="1" t="s">
        <v>3293</v>
      </c>
      <c r="P537" s="1" t="s">
        <v>43</v>
      </c>
      <c r="Q537" s="1" t="s">
        <v>43</v>
      </c>
      <c r="R537" s="1" t="s">
        <v>46</v>
      </c>
      <c r="AV537" s="1" t="s">
        <v>42</v>
      </c>
      <c r="AW537" s="1" t="s">
        <v>3680</v>
      </c>
      <c r="AX537" s="1" t="s">
        <v>42</v>
      </c>
      <c r="AY537" s="1" t="s">
        <v>42</v>
      </c>
      <c r="AZ537" s="1" t="s">
        <v>42</v>
      </c>
    </row>
    <row r="538" spans="1:52" ht="30" customHeight="1" x14ac:dyDescent="0.3">
      <c r="A538" s="16" t="s">
        <v>3287</v>
      </c>
      <c r="B538" s="16" t="s">
        <v>42</v>
      </c>
      <c r="C538" s="16" t="s">
        <v>42</v>
      </c>
      <c r="D538" s="17"/>
      <c r="E538" s="19"/>
      <c r="F538" s="22">
        <f>TRUNC(SUMIF(N536:N537, N535, F536:F537),0)</f>
        <v>0</v>
      </c>
      <c r="G538" s="19"/>
      <c r="H538" s="22">
        <f>TRUNC(SUMIF(N536:N537, N535, H536:H537),0)</f>
        <v>1643</v>
      </c>
      <c r="I538" s="19"/>
      <c r="J538" s="22">
        <f>TRUNC(SUMIF(N536:N537, N535, J536:J537),0)</f>
        <v>0</v>
      </c>
      <c r="K538" s="19"/>
      <c r="L538" s="22">
        <f>F538+H538+J538</f>
        <v>1643</v>
      </c>
      <c r="M538" s="16" t="s">
        <v>42</v>
      </c>
      <c r="N538" s="1" t="s">
        <v>3288</v>
      </c>
      <c r="O538" s="1" t="s">
        <v>3288</v>
      </c>
      <c r="P538" s="1" t="s">
        <v>42</v>
      </c>
      <c r="Q538" s="1" t="s">
        <v>42</v>
      </c>
      <c r="R538" s="1" t="s">
        <v>42</v>
      </c>
      <c r="AV538" s="1" t="s">
        <v>42</v>
      </c>
      <c r="AW538" s="1" t="s">
        <v>42</v>
      </c>
      <c r="AX538" s="1" t="s">
        <v>42</v>
      </c>
      <c r="AY538" s="1" t="s">
        <v>42</v>
      </c>
      <c r="AZ538" s="1" t="s">
        <v>42</v>
      </c>
    </row>
    <row r="539" spans="1:52" ht="30" customHeight="1" x14ac:dyDescent="0.3">
      <c r="A539" s="17"/>
      <c r="B539" s="17"/>
      <c r="C539" s="17"/>
      <c r="D539" s="17"/>
      <c r="E539" s="19"/>
      <c r="F539" s="22"/>
      <c r="G539" s="19"/>
      <c r="H539" s="22"/>
      <c r="I539" s="19"/>
      <c r="J539" s="22"/>
      <c r="K539" s="19"/>
      <c r="L539" s="22"/>
      <c r="M539" s="17"/>
    </row>
    <row r="540" spans="1:52" ht="30" customHeight="1" x14ac:dyDescent="0.3">
      <c r="A540" s="13" t="s">
        <v>3681</v>
      </c>
      <c r="B540" s="14"/>
      <c r="C540" s="14"/>
      <c r="D540" s="14"/>
      <c r="E540" s="18"/>
      <c r="F540" s="21"/>
      <c r="G540" s="18"/>
      <c r="H540" s="21"/>
      <c r="I540" s="18"/>
      <c r="J540" s="21"/>
      <c r="K540" s="18"/>
      <c r="L540" s="21"/>
      <c r="M540" s="15"/>
      <c r="N540" s="1" t="s">
        <v>353</v>
      </c>
    </row>
    <row r="541" spans="1:52" ht="30" customHeight="1" x14ac:dyDescent="0.3">
      <c r="A541" s="16" t="s">
        <v>3278</v>
      </c>
      <c r="B541" s="16" t="s">
        <v>3279</v>
      </c>
      <c r="C541" s="16" t="s">
        <v>3275</v>
      </c>
      <c r="D541" s="17">
        <v>0.74099999999999999</v>
      </c>
      <c r="E541" s="19">
        <f>단가대비표!O165</f>
        <v>0</v>
      </c>
      <c r="F541" s="22">
        <f>TRUNC(E541*D541,1)</f>
        <v>0</v>
      </c>
      <c r="G541" s="19">
        <f>단가대비표!P165</f>
        <v>226122</v>
      </c>
      <c r="H541" s="22">
        <f>TRUNC(G541*D541,1)</f>
        <v>167556.4</v>
      </c>
      <c r="I541" s="19">
        <f>단가대비표!V165</f>
        <v>0</v>
      </c>
      <c r="J541" s="22">
        <f>TRUNC(I541*D541,1)</f>
        <v>0</v>
      </c>
      <c r="K541" s="19">
        <f>TRUNC(E541+G541+I541,1)</f>
        <v>226122</v>
      </c>
      <c r="L541" s="22">
        <f>TRUNC(F541+H541+J541,1)</f>
        <v>167556.4</v>
      </c>
      <c r="M541" s="16" t="s">
        <v>42</v>
      </c>
      <c r="N541" s="1" t="s">
        <v>353</v>
      </c>
      <c r="O541" s="1" t="s">
        <v>3280</v>
      </c>
      <c r="P541" s="1" t="s">
        <v>43</v>
      </c>
      <c r="Q541" s="1" t="s">
        <v>43</v>
      </c>
      <c r="R541" s="1" t="s">
        <v>46</v>
      </c>
      <c r="AV541" s="1" t="s">
        <v>42</v>
      </c>
      <c r="AW541" s="1" t="s">
        <v>3683</v>
      </c>
      <c r="AX541" s="1" t="s">
        <v>42</v>
      </c>
      <c r="AY541" s="1" t="s">
        <v>42</v>
      </c>
      <c r="AZ541" s="1" t="s">
        <v>42</v>
      </c>
    </row>
    <row r="542" spans="1:52" ht="30" customHeight="1" x14ac:dyDescent="0.3">
      <c r="A542" s="16" t="s">
        <v>3292</v>
      </c>
      <c r="B542" s="16" t="s">
        <v>3279</v>
      </c>
      <c r="C542" s="16" t="s">
        <v>3275</v>
      </c>
      <c r="D542" s="17">
        <v>1.111</v>
      </c>
      <c r="E542" s="19">
        <f>단가대비표!O164</f>
        <v>0</v>
      </c>
      <c r="F542" s="22">
        <f>TRUNC(E542*D542,1)</f>
        <v>0</v>
      </c>
      <c r="G542" s="19">
        <f>단가대비표!P164</f>
        <v>172068</v>
      </c>
      <c r="H542" s="22">
        <f>TRUNC(G542*D542,1)</f>
        <v>191167.5</v>
      </c>
      <c r="I542" s="19">
        <f>단가대비표!V164</f>
        <v>0</v>
      </c>
      <c r="J542" s="22">
        <f>TRUNC(I542*D542,1)</f>
        <v>0</v>
      </c>
      <c r="K542" s="19">
        <f>TRUNC(E542+G542+I542,1)</f>
        <v>172068</v>
      </c>
      <c r="L542" s="22">
        <f>TRUNC(F542+H542+J542,1)</f>
        <v>191167.5</v>
      </c>
      <c r="M542" s="16" t="s">
        <v>42</v>
      </c>
      <c r="N542" s="1" t="s">
        <v>353</v>
      </c>
      <c r="O542" s="1" t="s">
        <v>3293</v>
      </c>
      <c r="P542" s="1" t="s">
        <v>43</v>
      </c>
      <c r="Q542" s="1" t="s">
        <v>43</v>
      </c>
      <c r="R542" s="1" t="s">
        <v>46</v>
      </c>
      <c r="AV542" s="1" t="s">
        <v>42</v>
      </c>
      <c r="AW542" s="1" t="s">
        <v>3684</v>
      </c>
      <c r="AX542" s="1" t="s">
        <v>42</v>
      </c>
      <c r="AY542" s="1" t="s">
        <v>42</v>
      </c>
      <c r="AZ542" s="1" t="s">
        <v>42</v>
      </c>
    </row>
    <row r="543" spans="1:52" ht="30" customHeight="1" x14ac:dyDescent="0.3">
      <c r="A543" s="16" t="s">
        <v>3287</v>
      </c>
      <c r="B543" s="16" t="s">
        <v>42</v>
      </c>
      <c r="C543" s="16" t="s">
        <v>42</v>
      </c>
      <c r="D543" s="17"/>
      <c r="E543" s="19"/>
      <c r="F543" s="22">
        <f>TRUNC(SUMIF(N541:N542, N540, F541:F542),0)</f>
        <v>0</v>
      </c>
      <c r="G543" s="19"/>
      <c r="H543" s="22">
        <f>TRUNC(SUMIF(N541:N542, N540, H541:H542),0)</f>
        <v>358723</v>
      </c>
      <c r="I543" s="19"/>
      <c r="J543" s="22">
        <f>TRUNC(SUMIF(N541:N542, N540, J541:J542),0)</f>
        <v>0</v>
      </c>
      <c r="K543" s="19"/>
      <c r="L543" s="22">
        <f>F543+H543+J543</f>
        <v>358723</v>
      </c>
      <c r="M543" s="16" t="s">
        <v>42</v>
      </c>
      <c r="N543" s="1" t="s">
        <v>3288</v>
      </c>
      <c r="O543" s="1" t="s">
        <v>3288</v>
      </c>
      <c r="P543" s="1" t="s">
        <v>42</v>
      </c>
      <c r="Q543" s="1" t="s">
        <v>42</v>
      </c>
      <c r="R543" s="1" t="s">
        <v>42</v>
      </c>
      <c r="AV543" s="1" t="s">
        <v>42</v>
      </c>
      <c r="AW543" s="1" t="s">
        <v>42</v>
      </c>
      <c r="AX543" s="1" t="s">
        <v>42</v>
      </c>
      <c r="AY543" s="1" t="s">
        <v>42</v>
      </c>
      <c r="AZ543" s="1" t="s">
        <v>42</v>
      </c>
    </row>
    <row r="544" spans="1:52" ht="30" customHeight="1" x14ac:dyDescent="0.3">
      <c r="A544" s="17"/>
      <c r="B544" s="17"/>
      <c r="C544" s="17"/>
      <c r="D544" s="17"/>
      <c r="E544" s="19"/>
      <c r="F544" s="22"/>
      <c r="G544" s="19"/>
      <c r="H544" s="22"/>
      <c r="I544" s="19"/>
      <c r="J544" s="22"/>
      <c r="K544" s="19"/>
      <c r="L544" s="22"/>
      <c r="M544" s="17"/>
    </row>
    <row r="545" spans="1:52" ht="30" customHeight="1" x14ac:dyDescent="0.3">
      <c r="A545" s="13" t="s">
        <v>3685</v>
      </c>
      <c r="B545" s="14"/>
      <c r="C545" s="14"/>
      <c r="D545" s="14"/>
      <c r="E545" s="18"/>
      <c r="F545" s="21"/>
      <c r="G545" s="18"/>
      <c r="H545" s="21"/>
      <c r="I545" s="18"/>
      <c r="J545" s="21"/>
      <c r="K545" s="18"/>
      <c r="L545" s="21"/>
      <c r="M545" s="15"/>
      <c r="N545" s="1" t="s">
        <v>356</v>
      </c>
    </row>
    <row r="546" spans="1:52" ht="30" customHeight="1" x14ac:dyDescent="0.3">
      <c r="A546" s="16" t="s">
        <v>3278</v>
      </c>
      <c r="B546" s="16" t="s">
        <v>3279</v>
      </c>
      <c r="C546" s="16" t="s">
        <v>3275</v>
      </c>
      <c r="D546" s="17">
        <v>0.83299999999999996</v>
      </c>
      <c r="E546" s="19">
        <f>단가대비표!O165</f>
        <v>0</v>
      </c>
      <c r="F546" s="22">
        <f>TRUNC(E546*D546,1)</f>
        <v>0</v>
      </c>
      <c r="G546" s="19">
        <f>단가대비표!P165</f>
        <v>226122</v>
      </c>
      <c r="H546" s="22">
        <f>TRUNC(G546*D546,1)</f>
        <v>188359.6</v>
      </c>
      <c r="I546" s="19">
        <f>단가대비표!V165</f>
        <v>0</v>
      </c>
      <c r="J546" s="22">
        <f>TRUNC(I546*D546,1)</f>
        <v>0</v>
      </c>
      <c r="K546" s="19">
        <f>TRUNC(E546+G546+I546,1)</f>
        <v>226122</v>
      </c>
      <c r="L546" s="22">
        <f>TRUNC(F546+H546+J546,1)</f>
        <v>188359.6</v>
      </c>
      <c r="M546" s="16" t="s">
        <v>42</v>
      </c>
      <c r="N546" s="1" t="s">
        <v>356</v>
      </c>
      <c r="O546" s="1" t="s">
        <v>3280</v>
      </c>
      <c r="P546" s="1" t="s">
        <v>43</v>
      </c>
      <c r="Q546" s="1" t="s">
        <v>43</v>
      </c>
      <c r="R546" s="1" t="s">
        <v>46</v>
      </c>
      <c r="AV546" s="1" t="s">
        <v>42</v>
      </c>
      <c r="AW546" s="1" t="s">
        <v>3686</v>
      </c>
      <c r="AX546" s="1" t="s">
        <v>42</v>
      </c>
      <c r="AY546" s="1" t="s">
        <v>42</v>
      </c>
      <c r="AZ546" s="1" t="s">
        <v>42</v>
      </c>
    </row>
    <row r="547" spans="1:52" ht="30" customHeight="1" x14ac:dyDescent="0.3">
      <c r="A547" s="16" t="s">
        <v>3292</v>
      </c>
      <c r="B547" s="16" t="s">
        <v>3279</v>
      </c>
      <c r="C547" s="16" t="s">
        <v>3275</v>
      </c>
      <c r="D547" s="17">
        <v>1.25</v>
      </c>
      <c r="E547" s="19">
        <f>단가대비표!O164</f>
        <v>0</v>
      </c>
      <c r="F547" s="22">
        <f>TRUNC(E547*D547,1)</f>
        <v>0</v>
      </c>
      <c r="G547" s="19">
        <f>단가대비표!P164</f>
        <v>172068</v>
      </c>
      <c r="H547" s="22">
        <f>TRUNC(G547*D547,1)</f>
        <v>215085</v>
      </c>
      <c r="I547" s="19">
        <f>단가대비표!V164</f>
        <v>0</v>
      </c>
      <c r="J547" s="22">
        <f>TRUNC(I547*D547,1)</f>
        <v>0</v>
      </c>
      <c r="K547" s="19">
        <f>TRUNC(E547+G547+I547,1)</f>
        <v>172068</v>
      </c>
      <c r="L547" s="22">
        <f>TRUNC(F547+H547+J547,1)</f>
        <v>215085</v>
      </c>
      <c r="M547" s="16" t="s">
        <v>42</v>
      </c>
      <c r="N547" s="1" t="s">
        <v>356</v>
      </c>
      <c r="O547" s="1" t="s">
        <v>3293</v>
      </c>
      <c r="P547" s="1" t="s">
        <v>43</v>
      </c>
      <c r="Q547" s="1" t="s">
        <v>43</v>
      </c>
      <c r="R547" s="1" t="s">
        <v>46</v>
      </c>
      <c r="AV547" s="1" t="s">
        <v>42</v>
      </c>
      <c r="AW547" s="1" t="s">
        <v>3687</v>
      </c>
      <c r="AX547" s="1" t="s">
        <v>42</v>
      </c>
      <c r="AY547" s="1" t="s">
        <v>42</v>
      </c>
      <c r="AZ547" s="1" t="s">
        <v>42</v>
      </c>
    </row>
    <row r="548" spans="1:52" ht="30" customHeight="1" x14ac:dyDescent="0.3">
      <c r="A548" s="16" t="s">
        <v>3287</v>
      </c>
      <c r="B548" s="16" t="s">
        <v>42</v>
      </c>
      <c r="C548" s="16" t="s">
        <v>42</v>
      </c>
      <c r="D548" s="17"/>
      <c r="E548" s="19"/>
      <c r="F548" s="22">
        <f>TRUNC(SUMIF(N546:N547, N545, F546:F547),0)</f>
        <v>0</v>
      </c>
      <c r="G548" s="19"/>
      <c r="H548" s="22">
        <f>TRUNC(SUMIF(N546:N547, N545, H546:H547),0)</f>
        <v>403444</v>
      </c>
      <c r="I548" s="19"/>
      <c r="J548" s="22">
        <f>TRUNC(SUMIF(N546:N547, N545, J546:J547),0)</f>
        <v>0</v>
      </c>
      <c r="K548" s="19"/>
      <c r="L548" s="22">
        <f>F548+H548+J548</f>
        <v>403444</v>
      </c>
      <c r="M548" s="16" t="s">
        <v>42</v>
      </c>
      <c r="N548" s="1" t="s">
        <v>3288</v>
      </c>
      <c r="O548" s="1" t="s">
        <v>3288</v>
      </c>
      <c r="P548" s="1" t="s">
        <v>42</v>
      </c>
      <c r="Q548" s="1" t="s">
        <v>42</v>
      </c>
      <c r="R548" s="1" t="s">
        <v>42</v>
      </c>
      <c r="AV548" s="1" t="s">
        <v>42</v>
      </c>
      <c r="AW548" s="1" t="s">
        <v>42</v>
      </c>
      <c r="AX548" s="1" t="s">
        <v>42</v>
      </c>
      <c r="AY548" s="1" t="s">
        <v>42</v>
      </c>
      <c r="AZ548" s="1" t="s">
        <v>42</v>
      </c>
    </row>
    <row r="549" spans="1:52" ht="30" customHeight="1" x14ac:dyDescent="0.3">
      <c r="A549" s="17"/>
      <c r="B549" s="17"/>
      <c r="C549" s="17"/>
      <c r="D549" s="17"/>
      <c r="E549" s="19"/>
      <c r="F549" s="22"/>
      <c r="G549" s="19"/>
      <c r="H549" s="22"/>
      <c r="I549" s="19"/>
      <c r="J549" s="22"/>
      <c r="K549" s="19"/>
      <c r="L549" s="22"/>
      <c r="M549" s="17"/>
    </row>
    <row r="550" spans="1:52" ht="30" customHeight="1" x14ac:dyDescent="0.3">
      <c r="A550" s="13" t="s">
        <v>3688</v>
      </c>
      <c r="B550" s="14"/>
      <c r="C550" s="14"/>
      <c r="D550" s="14"/>
      <c r="E550" s="18"/>
      <c r="F550" s="21"/>
      <c r="G550" s="18"/>
      <c r="H550" s="21"/>
      <c r="I550" s="18"/>
      <c r="J550" s="21"/>
      <c r="K550" s="18"/>
      <c r="L550" s="21"/>
      <c r="M550" s="15"/>
      <c r="N550" s="1" t="s">
        <v>359</v>
      </c>
    </row>
    <row r="551" spans="1:52" ht="30" customHeight="1" x14ac:dyDescent="0.3">
      <c r="A551" s="16" t="s">
        <v>3278</v>
      </c>
      <c r="B551" s="16" t="s">
        <v>3279</v>
      </c>
      <c r="C551" s="16" t="s">
        <v>3275</v>
      </c>
      <c r="D551" s="17">
        <v>0.90900000000000003</v>
      </c>
      <c r="E551" s="19">
        <f>단가대비표!O165</f>
        <v>0</v>
      </c>
      <c r="F551" s="22">
        <f>TRUNC(E551*D551,1)</f>
        <v>0</v>
      </c>
      <c r="G551" s="19">
        <f>단가대비표!P165</f>
        <v>226122</v>
      </c>
      <c r="H551" s="22">
        <f>TRUNC(G551*D551,1)</f>
        <v>205544.8</v>
      </c>
      <c r="I551" s="19">
        <f>단가대비표!V165</f>
        <v>0</v>
      </c>
      <c r="J551" s="22">
        <f>TRUNC(I551*D551,1)</f>
        <v>0</v>
      </c>
      <c r="K551" s="19">
        <f>TRUNC(E551+G551+I551,1)</f>
        <v>226122</v>
      </c>
      <c r="L551" s="22">
        <f>TRUNC(F551+H551+J551,1)</f>
        <v>205544.8</v>
      </c>
      <c r="M551" s="16" t="s">
        <v>42</v>
      </c>
      <c r="N551" s="1" t="s">
        <v>359</v>
      </c>
      <c r="O551" s="1" t="s">
        <v>3280</v>
      </c>
      <c r="P551" s="1" t="s">
        <v>43</v>
      </c>
      <c r="Q551" s="1" t="s">
        <v>43</v>
      </c>
      <c r="R551" s="1" t="s">
        <v>46</v>
      </c>
      <c r="AV551" s="1" t="s">
        <v>42</v>
      </c>
      <c r="AW551" s="1" t="s">
        <v>3689</v>
      </c>
      <c r="AX551" s="1" t="s">
        <v>42</v>
      </c>
      <c r="AY551" s="1" t="s">
        <v>42</v>
      </c>
      <c r="AZ551" s="1" t="s">
        <v>42</v>
      </c>
    </row>
    <row r="552" spans="1:52" ht="30" customHeight="1" x14ac:dyDescent="0.3">
      <c r="A552" s="16" t="s">
        <v>3292</v>
      </c>
      <c r="B552" s="16" t="s">
        <v>3279</v>
      </c>
      <c r="C552" s="16" t="s">
        <v>3275</v>
      </c>
      <c r="D552" s="17">
        <v>1.3640000000000001</v>
      </c>
      <c r="E552" s="19">
        <f>단가대비표!O164</f>
        <v>0</v>
      </c>
      <c r="F552" s="22">
        <f>TRUNC(E552*D552,1)</f>
        <v>0</v>
      </c>
      <c r="G552" s="19">
        <f>단가대비표!P164</f>
        <v>172068</v>
      </c>
      <c r="H552" s="22">
        <f>TRUNC(G552*D552,1)</f>
        <v>234700.7</v>
      </c>
      <c r="I552" s="19">
        <f>단가대비표!V164</f>
        <v>0</v>
      </c>
      <c r="J552" s="22">
        <f>TRUNC(I552*D552,1)</f>
        <v>0</v>
      </c>
      <c r="K552" s="19">
        <f>TRUNC(E552+G552+I552,1)</f>
        <v>172068</v>
      </c>
      <c r="L552" s="22">
        <f>TRUNC(F552+H552+J552,1)</f>
        <v>234700.7</v>
      </c>
      <c r="M552" s="16" t="s">
        <v>42</v>
      </c>
      <c r="N552" s="1" t="s">
        <v>359</v>
      </c>
      <c r="O552" s="1" t="s">
        <v>3293</v>
      </c>
      <c r="P552" s="1" t="s">
        <v>43</v>
      </c>
      <c r="Q552" s="1" t="s">
        <v>43</v>
      </c>
      <c r="R552" s="1" t="s">
        <v>46</v>
      </c>
      <c r="AV552" s="1" t="s">
        <v>42</v>
      </c>
      <c r="AW552" s="1" t="s">
        <v>3690</v>
      </c>
      <c r="AX552" s="1" t="s">
        <v>42</v>
      </c>
      <c r="AY552" s="1" t="s">
        <v>42</v>
      </c>
      <c r="AZ552" s="1" t="s">
        <v>42</v>
      </c>
    </row>
    <row r="553" spans="1:52" ht="30" customHeight="1" x14ac:dyDescent="0.3">
      <c r="A553" s="16" t="s">
        <v>3287</v>
      </c>
      <c r="B553" s="16" t="s">
        <v>42</v>
      </c>
      <c r="C553" s="16" t="s">
        <v>42</v>
      </c>
      <c r="D553" s="17"/>
      <c r="E553" s="19"/>
      <c r="F553" s="22">
        <f>TRUNC(SUMIF(N551:N552, N550, F551:F552),0)</f>
        <v>0</v>
      </c>
      <c r="G553" s="19"/>
      <c r="H553" s="22">
        <f>TRUNC(SUMIF(N551:N552, N550, H551:H552),0)</f>
        <v>440245</v>
      </c>
      <c r="I553" s="19"/>
      <c r="J553" s="22">
        <f>TRUNC(SUMIF(N551:N552, N550, J551:J552),0)</f>
        <v>0</v>
      </c>
      <c r="K553" s="19"/>
      <c r="L553" s="22">
        <f>F553+H553+J553</f>
        <v>440245</v>
      </c>
      <c r="M553" s="16" t="s">
        <v>42</v>
      </c>
      <c r="N553" s="1" t="s">
        <v>3288</v>
      </c>
      <c r="O553" s="1" t="s">
        <v>3288</v>
      </c>
      <c r="P553" s="1" t="s">
        <v>42</v>
      </c>
      <c r="Q553" s="1" t="s">
        <v>42</v>
      </c>
      <c r="R553" s="1" t="s">
        <v>42</v>
      </c>
      <c r="AV553" s="1" t="s">
        <v>42</v>
      </c>
      <c r="AW553" s="1" t="s">
        <v>42</v>
      </c>
      <c r="AX553" s="1" t="s">
        <v>42</v>
      </c>
      <c r="AY553" s="1" t="s">
        <v>42</v>
      </c>
      <c r="AZ553" s="1" t="s">
        <v>42</v>
      </c>
    </row>
    <row r="554" spans="1:52" ht="30" customHeight="1" x14ac:dyDescent="0.3">
      <c r="A554" s="17"/>
      <c r="B554" s="17"/>
      <c r="C554" s="17"/>
      <c r="D554" s="17"/>
      <c r="E554" s="19"/>
      <c r="F554" s="22"/>
      <c r="G554" s="19"/>
      <c r="H554" s="22"/>
      <c r="I554" s="19"/>
      <c r="J554" s="22"/>
      <c r="K554" s="19"/>
      <c r="L554" s="22"/>
      <c r="M554" s="17"/>
    </row>
    <row r="555" spans="1:52" ht="30" customHeight="1" x14ac:dyDescent="0.3">
      <c r="A555" s="13" t="s">
        <v>3691</v>
      </c>
      <c r="B555" s="14"/>
      <c r="C555" s="14"/>
      <c r="D555" s="14"/>
      <c r="E555" s="18"/>
      <c r="F555" s="21"/>
      <c r="G555" s="18"/>
      <c r="H555" s="21"/>
      <c r="I555" s="18"/>
      <c r="J555" s="21"/>
      <c r="K555" s="18"/>
      <c r="L555" s="21"/>
      <c r="M555" s="15"/>
      <c r="N555" s="1" t="s">
        <v>362</v>
      </c>
    </row>
    <row r="556" spans="1:52" ht="30" customHeight="1" x14ac:dyDescent="0.3">
      <c r="A556" s="16" t="s">
        <v>3278</v>
      </c>
      <c r="B556" s="16" t="s">
        <v>3279</v>
      </c>
      <c r="C556" s="16" t="s">
        <v>3275</v>
      </c>
      <c r="D556" s="17">
        <v>0.48799999999999999</v>
      </c>
      <c r="E556" s="19">
        <f>단가대비표!O165</f>
        <v>0</v>
      </c>
      <c r="F556" s="22">
        <f>TRUNC(E556*D556,1)</f>
        <v>0</v>
      </c>
      <c r="G556" s="19">
        <f>단가대비표!P165</f>
        <v>226122</v>
      </c>
      <c r="H556" s="22">
        <f>TRUNC(G556*D556,1)</f>
        <v>110347.5</v>
      </c>
      <c r="I556" s="19">
        <f>단가대비표!V165</f>
        <v>0</v>
      </c>
      <c r="J556" s="22">
        <f>TRUNC(I556*D556,1)</f>
        <v>0</v>
      </c>
      <c r="K556" s="19">
        <f t="shared" ref="K556:L558" si="61">TRUNC(E556+G556+I556,1)</f>
        <v>226122</v>
      </c>
      <c r="L556" s="22">
        <f t="shared" si="61"/>
        <v>110347.5</v>
      </c>
      <c r="M556" s="16" t="s">
        <v>42</v>
      </c>
      <c r="N556" s="1" t="s">
        <v>362</v>
      </c>
      <c r="O556" s="1" t="s">
        <v>3280</v>
      </c>
      <c r="P556" s="1" t="s">
        <v>43</v>
      </c>
      <c r="Q556" s="1" t="s">
        <v>43</v>
      </c>
      <c r="R556" s="1" t="s">
        <v>46</v>
      </c>
      <c r="AV556" s="1" t="s">
        <v>42</v>
      </c>
      <c r="AW556" s="1" t="s">
        <v>3692</v>
      </c>
      <c r="AX556" s="1" t="s">
        <v>42</v>
      </c>
      <c r="AY556" s="1" t="s">
        <v>42</v>
      </c>
      <c r="AZ556" s="1" t="s">
        <v>42</v>
      </c>
    </row>
    <row r="557" spans="1:52" ht="30" customHeight="1" x14ac:dyDescent="0.3">
      <c r="A557" s="16" t="s">
        <v>3292</v>
      </c>
      <c r="B557" s="16" t="s">
        <v>3279</v>
      </c>
      <c r="C557" s="16" t="s">
        <v>3275</v>
      </c>
      <c r="D557" s="17">
        <v>0.48799999999999999</v>
      </c>
      <c r="E557" s="19">
        <f>단가대비표!O164</f>
        <v>0</v>
      </c>
      <c r="F557" s="22">
        <f>TRUNC(E557*D557,1)</f>
        <v>0</v>
      </c>
      <c r="G557" s="19">
        <f>단가대비표!P164</f>
        <v>172068</v>
      </c>
      <c r="H557" s="22">
        <f>TRUNC(G557*D557,1)</f>
        <v>83969.1</v>
      </c>
      <c r="I557" s="19">
        <f>단가대비표!V164</f>
        <v>0</v>
      </c>
      <c r="J557" s="22">
        <f>TRUNC(I557*D557,1)</f>
        <v>0</v>
      </c>
      <c r="K557" s="19">
        <f t="shared" si="61"/>
        <v>172068</v>
      </c>
      <c r="L557" s="22">
        <f t="shared" si="61"/>
        <v>83969.1</v>
      </c>
      <c r="M557" s="16" t="s">
        <v>42</v>
      </c>
      <c r="N557" s="1" t="s">
        <v>362</v>
      </c>
      <c r="O557" s="1" t="s">
        <v>3293</v>
      </c>
      <c r="P557" s="1" t="s">
        <v>43</v>
      </c>
      <c r="Q557" s="1" t="s">
        <v>43</v>
      </c>
      <c r="R557" s="1" t="s">
        <v>46</v>
      </c>
      <c r="AV557" s="1" t="s">
        <v>42</v>
      </c>
      <c r="AW557" s="1" t="s">
        <v>3693</v>
      </c>
      <c r="AX557" s="1" t="s">
        <v>42</v>
      </c>
      <c r="AY557" s="1" t="s">
        <v>42</v>
      </c>
      <c r="AZ557" s="1" t="s">
        <v>42</v>
      </c>
    </row>
    <row r="558" spans="1:52" ht="30" customHeight="1" x14ac:dyDescent="0.3">
      <c r="A558" s="16" t="s">
        <v>996</v>
      </c>
      <c r="B558" s="16" t="s">
        <v>920</v>
      </c>
      <c r="C558" s="16" t="s">
        <v>820</v>
      </c>
      <c r="D558" s="17">
        <v>1.9510000000000001</v>
      </c>
      <c r="E558" s="19">
        <f>일위대가목록!E301</f>
        <v>8715</v>
      </c>
      <c r="F558" s="22">
        <f>TRUNC(E558*D558,1)</f>
        <v>17002.900000000001</v>
      </c>
      <c r="G558" s="19">
        <f>일위대가목록!F301</f>
        <v>59020</v>
      </c>
      <c r="H558" s="22">
        <f>TRUNC(G558*D558,1)</f>
        <v>115148</v>
      </c>
      <c r="I558" s="19">
        <f>일위대가목록!G301</f>
        <v>43014</v>
      </c>
      <c r="J558" s="22">
        <f>TRUNC(I558*D558,1)</f>
        <v>83920.3</v>
      </c>
      <c r="K558" s="19">
        <f t="shared" si="61"/>
        <v>110749</v>
      </c>
      <c r="L558" s="22">
        <f t="shared" si="61"/>
        <v>216071.2</v>
      </c>
      <c r="M558" s="16" t="s">
        <v>999</v>
      </c>
      <c r="N558" s="1" t="s">
        <v>362</v>
      </c>
      <c r="O558" s="1" t="s">
        <v>1000</v>
      </c>
      <c r="P558" s="1" t="s">
        <v>46</v>
      </c>
      <c r="Q558" s="1" t="s">
        <v>43</v>
      </c>
      <c r="R558" s="1" t="s">
        <v>43</v>
      </c>
      <c r="AV558" s="1" t="s">
        <v>42</v>
      </c>
      <c r="AW558" s="1" t="s">
        <v>3694</v>
      </c>
      <c r="AX558" s="1" t="s">
        <v>42</v>
      </c>
      <c r="AY558" s="1" t="s">
        <v>42</v>
      </c>
      <c r="AZ558" s="1" t="s">
        <v>42</v>
      </c>
    </row>
    <row r="559" spans="1:52" ht="30" customHeight="1" x14ac:dyDescent="0.3">
      <c r="A559" s="16" t="s">
        <v>3287</v>
      </c>
      <c r="B559" s="16" t="s">
        <v>42</v>
      </c>
      <c r="C559" s="16" t="s">
        <v>42</v>
      </c>
      <c r="D559" s="17"/>
      <c r="E559" s="19"/>
      <c r="F559" s="22">
        <f>TRUNC(SUMIF(N556:N558, N555, F556:F558),0)</f>
        <v>17002</v>
      </c>
      <c r="G559" s="19"/>
      <c r="H559" s="22">
        <f>TRUNC(SUMIF(N556:N558, N555, H556:H558),0)</f>
        <v>309464</v>
      </c>
      <c r="I559" s="19"/>
      <c r="J559" s="22">
        <f>TRUNC(SUMIF(N556:N558, N555, J556:J558),0)</f>
        <v>83920</v>
      </c>
      <c r="K559" s="19"/>
      <c r="L559" s="22">
        <f>F559+H559+J559</f>
        <v>410386</v>
      </c>
      <c r="M559" s="16" t="s">
        <v>42</v>
      </c>
      <c r="N559" s="1" t="s">
        <v>3288</v>
      </c>
      <c r="O559" s="1" t="s">
        <v>3288</v>
      </c>
      <c r="P559" s="1" t="s">
        <v>42</v>
      </c>
      <c r="Q559" s="1" t="s">
        <v>42</v>
      </c>
      <c r="R559" s="1" t="s">
        <v>42</v>
      </c>
      <c r="AV559" s="1" t="s">
        <v>42</v>
      </c>
      <c r="AW559" s="1" t="s">
        <v>42</v>
      </c>
      <c r="AX559" s="1" t="s">
        <v>42</v>
      </c>
      <c r="AY559" s="1" t="s">
        <v>42</v>
      </c>
      <c r="AZ559" s="1" t="s">
        <v>42</v>
      </c>
    </row>
    <row r="560" spans="1:52" ht="30" customHeight="1" x14ac:dyDescent="0.3">
      <c r="A560" s="17"/>
      <c r="B560" s="17"/>
      <c r="C560" s="17"/>
      <c r="D560" s="17"/>
      <c r="E560" s="19"/>
      <c r="F560" s="22"/>
      <c r="G560" s="19"/>
      <c r="H560" s="22"/>
      <c r="I560" s="19"/>
      <c r="J560" s="22"/>
      <c r="K560" s="19"/>
      <c r="L560" s="22"/>
      <c r="M560" s="17"/>
    </row>
    <row r="561" spans="1:52" ht="30" customHeight="1" x14ac:dyDescent="0.3">
      <c r="A561" s="13" t="s">
        <v>3695</v>
      </c>
      <c r="B561" s="14"/>
      <c r="C561" s="14"/>
      <c r="D561" s="14"/>
      <c r="E561" s="18"/>
      <c r="F561" s="21"/>
      <c r="G561" s="18"/>
      <c r="H561" s="21"/>
      <c r="I561" s="18"/>
      <c r="J561" s="21"/>
      <c r="K561" s="18"/>
      <c r="L561" s="21"/>
      <c r="M561" s="15"/>
      <c r="N561" s="1" t="s">
        <v>365</v>
      </c>
    </row>
    <row r="562" spans="1:52" ht="30" customHeight="1" x14ac:dyDescent="0.3">
      <c r="A562" s="16" t="s">
        <v>3278</v>
      </c>
      <c r="B562" s="16" t="s">
        <v>3279</v>
      </c>
      <c r="C562" s="16" t="s">
        <v>3275</v>
      </c>
      <c r="D562" s="17">
        <v>0.52600000000000002</v>
      </c>
      <c r="E562" s="19">
        <f>단가대비표!O165</f>
        <v>0</v>
      </c>
      <c r="F562" s="22">
        <f>TRUNC(E562*D562,1)</f>
        <v>0</v>
      </c>
      <c r="G562" s="19">
        <f>단가대비표!P165</f>
        <v>226122</v>
      </c>
      <c r="H562" s="22">
        <f>TRUNC(G562*D562,1)</f>
        <v>118940.1</v>
      </c>
      <c r="I562" s="19">
        <f>단가대비표!V165</f>
        <v>0</v>
      </c>
      <c r="J562" s="22">
        <f>TRUNC(I562*D562,1)</f>
        <v>0</v>
      </c>
      <c r="K562" s="19">
        <f t="shared" ref="K562:L564" si="62">TRUNC(E562+G562+I562,1)</f>
        <v>226122</v>
      </c>
      <c r="L562" s="22">
        <f t="shared" si="62"/>
        <v>118940.1</v>
      </c>
      <c r="M562" s="16" t="s">
        <v>42</v>
      </c>
      <c r="N562" s="1" t="s">
        <v>365</v>
      </c>
      <c r="O562" s="1" t="s">
        <v>3280</v>
      </c>
      <c r="P562" s="1" t="s">
        <v>43</v>
      </c>
      <c r="Q562" s="1" t="s">
        <v>43</v>
      </c>
      <c r="R562" s="1" t="s">
        <v>46</v>
      </c>
      <c r="AV562" s="1" t="s">
        <v>42</v>
      </c>
      <c r="AW562" s="1" t="s">
        <v>3696</v>
      </c>
      <c r="AX562" s="1" t="s">
        <v>42</v>
      </c>
      <c r="AY562" s="1" t="s">
        <v>42</v>
      </c>
      <c r="AZ562" s="1" t="s">
        <v>42</v>
      </c>
    </row>
    <row r="563" spans="1:52" ht="30" customHeight="1" x14ac:dyDescent="0.3">
      <c r="A563" s="16" t="s">
        <v>3292</v>
      </c>
      <c r="B563" s="16" t="s">
        <v>3279</v>
      </c>
      <c r="C563" s="16" t="s">
        <v>3275</v>
      </c>
      <c r="D563" s="17">
        <v>0.52600000000000002</v>
      </c>
      <c r="E563" s="19">
        <f>단가대비표!O164</f>
        <v>0</v>
      </c>
      <c r="F563" s="22">
        <f>TRUNC(E563*D563,1)</f>
        <v>0</v>
      </c>
      <c r="G563" s="19">
        <f>단가대비표!P164</f>
        <v>172068</v>
      </c>
      <c r="H563" s="22">
        <f>TRUNC(G563*D563,1)</f>
        <v>90507.7</v>
      </c>
      <c r="I563" s="19">
        <f>단가대비표!V164</f>
        <v>0</v>
      </c>
      <c r="J563" s="22">
        <f>TRUNC(I563*D563,1)</f>
        <v>0</v>
      </c>
      <c r="K563" s="19">
        <f t="shared" si="62"/>
        <v>172068</v>
      </c>
      <c r="L563" s="22">
        <f t="shared" si="62"/>
        <v>90507.7</v>
      </c>
      <c r="M563" s="16" t="s">
        <v>42</v>
      </c>
      <c r="N563" s="1" t="s">
        <v>365</v>
      </c>
      <c r="O563" s="1" t="s">
        <v>3293</v>
      </c>
      <c r="P563" s="1" t="s">
        <v>43</v>
      </c>
      <c r="Q563" s="1" t="s">
        <v>43</v>
      </c>
      <c r="R563" s="1" t="s">
        <v>46</v>
      </c>
      <c r="AV563" s="1" t="s">
        <v>42</v>
      </c>
      <c r="AW563" s="1" t="s">
        <v>3697</v>
      </c>
      <c r="AX563" s="1" t="s">
        <v>42</v>
      </c>
      <c r="AY563" s="1" t="s">
        <v>42</v>
      </c>
      <c r="AZ563" s="1" t="s">
        <v>42</v>
      </c>
    </row>
    <row r="564" spans="1:52" ht="30" customHeight="1" x14ac:dyDescent="0.3">
      <c r="A564" s="16" t="s">
        <v>996</v>
      </c>
      <c r="B564" s="16" t="s">
        <v>920</v>
      </c>
      <c r="C564" s="16" t="s">
        <v>820</v>
      </c>
      <c r="D564" s="17">
        <v>2.105</v>
      </c>
      <c r="E564" s="19">
        <f>일위대가목록!E301</f>
        <v>8715</v>
      </c>
      <c r="F564" s="22">
        <f>TRUNC(E564*D564,1)</f>
        <v>18345</v>
      </c>
      <c r="G564" s="19">
        <f>일위대가목록!F301</f>
        <v>59020</v>
      </c>
      <c r="H564" s="22">
        <f>TRUNC(G564*D564,1)</f>
        <v>124237.1</v>
      </c>
      <c r="I564" s="19">
        <f>일위대가목록!G301</f>
        <v>43014</v>
      </c>
      <c r="J564" s="22">
        <f>TRUNC(I564*D564,1)</f>
        <v>90544.4</v>
      </c>
      <c r="K564" s="19">
        <f t="shared" si="62"/>
        <v>110749</v>
      </c>
      <c r="L564" s="22">
        <f t="shared" si="62"/>
        <v>233126.5</v>
      </c>
      <c r="M564" s="16" t="s">
        <v>999</v>
      </c>
      <c r="N564" s="1" t="s">
        <v>365</v>
      </c>
      <c r="O564" s="1" t="s">
        <v>1000</v>
      </c>
      <c r="P564" s="1" t="s">
        <v>46</v>
      </c>
      <c r="Q564" s="1" t="s">
        <v>43</v>
      </c>
      <c r="R564" s="1" t="s">
        <v>43</v>
      </c>
      <c r="AV564" s="1" t="s">
        <v>42</v>
      </c>
      <c r="AW564" s="1" t="s">
        <v>3698</v>
      </c>
      <c r="AX564" s="1" t="s">
        <v>42</v>
      </c>
      <c r="AY564" s="1" t="s">
        <v>42</v>
      </c>
      <c r="AZ564" s="1" t="s">
        <v>42</v>
      </c>
    </row>
    <row r="565" spans="1:52" ht="30" customHeight="1" x14ac:dyDescent="0.3">
      <c r="A565" s="16" t="s">
        <v>3287</v>
      </c>
      <c r="B565" s="16" t="s">
        <v>42</v>
      </c>
      <c r="C565" s="16" t="s">
        <v>42</v>
      </c>
      <c r="D565" s="17"/>
      <c r="E565" s="19"/>
      <c r="F565" s="22">
        <f>TRUNC(SUMIF(N562:N564, N561, F562:F564),0)</f>
        <v>18345</v>
      </c>
      <c r="G565" s="19"/>
      <c r="H565" s="22">
        <f>TRUNC(SUMIF(N562:N564, N561, H562:H564),0)</f>
        <v>333684</v>
      </c>
      <c r="I565" s="19"/>
      <c r="J565" s="22">
        <f>TRUNC(SUMIF(N562:N564, N561, J562:J564),0)</f>
        <v>90544</v>
      </c>
      <c r="K565" s="19"/>
      <c r="L565" s="22">
        <f>F565+H565+J565</f>
        <v>442573</v>
      </c>
      <c r="M565" s="16" t="s">
        <v>42</v>
      </c>
      <c r="N565" s="1" t="s">
        <v>3288</v>
      </c>
      <c r="O565" s="1" t="s">
        <v>3288</v>
      </c>
      <c r="P565" s="1" t="s">
        <v>42</v>
      </c>
      <c r="Q565" s="1" t="s">
        <v>42</v>
      </c>
      <c r="R565" s="1" t="s">
        <v>42</v>
      </c>
      <c r="AV565" s="1" t="s">
        <v>42</v>
      </c>
      <c r="AW565" s="1" t="s">
        <v>42</v>
      </c>
      <c r="AX565" s="1" t="s">
        <v>42</v>
      </c>
      <c r="AY565" s="1" t="s">
        <v>42</v>
      </c>
      <c r="AZ565" s="1" t="s">
        <v>42</v>
      </c>
    </row>
    <row r="566" spans="1:52" ht="30" customHeight="1" x14ac:dyDescent="0.3">
      <c r="A566" s="17"/>
      <c r="B566" s="17"/>
      <c r="C566" s="17"/>
      <c r="D566" s="17"/>
      <c r="E566" s="19"/>
      <c r="F566" s="22"/>
      <c r="G566" s="19"/>
      <c r="H566" s="22"/>
      <c r="I566" s="19"/>
      <c r="J566" s="22"/>
      <c r="K566" s="19"/>
      <c r="L566" s="22"/>
      <c r="M566" s="17"/>
    </row>
    <row r="567" spans="1:52" ht="30" customHeight="1" x14ac:dyDescent="0.3">
      <c r="A567" s="13" t="s">
        <v>3699</v>
      </c>
      <c r="B567" s="14"/>
      <c r="C567" s="14"/>
      <c r="D567" s="14"/>
      <c r="E567" s="18"/>
      <c r="F567" s="21"/>
      <c r="G567" s="18"/>
      <c r="H567" s="21"/>
      <c r="I567" s="18"/>
      <c r="J567" s="21"/>
      <c r="K567" s="18"/>
      <c r="L567" s="21"/>
      <c r="M567" s="15"/>
      <c r="N567" s="1" t="s">
        <v>368</v>
      </c>
    </row>
    <row r="568" spans="1:52" ht="30" customHeight="1" x14ac:dyDescent="0.3">
      <c r="A568" s="16" t="s">
        <v>3278</v>
      </c>
      <c r="B568" s="16" t="s">
        <v>3279</v>
      </c>
      <c r="C568" s="16" t="s">
        <v>3275</v>
      </c>
      <c r="D568" s="17">
        <v>0.57099999999999995</v>
      </c>
      <c r="E568" s="19">
        <f>단가대비표!O165</f>
        <v>0</v>
      </c>
      <c r="F568" s="22">
        <f>TRUNC(E568*D568,1)</f>
        <v>0</v>
      </c>
      <c r="G568" s="19">
        <f>단가대비표!P165</f>
        <v>226122</v>
      </c>
      <c r="H568" s="22">
        <f>TRUNC(G568*D568,1)</f>
        <v>129115.6</v>
      </c>
      <c r="I568" s="19">
        <f>단가대비표!V165</f>
        <v>0</v>
      </c>
      <c r="J568" s="22">
        <f>TRUNC(I568*D568,1)</f>
        <v>0</v>
      </c>
      <c r="K568" s="19">
        <f t="shared" ref="K568:L570" si="63">TRUNC(E568+G568+I568,1)</f>
        <v>226122</v>
      </c>
      <c r="L568" s="22">
        <f t="shared" si="63"/>
        <v>129115.6</v>
      </c>
      <c r="M568" s="16" t="s">
        <v>42</v>
      </c>
      <c r="N568" s="1" t="s">
        <v>368</v>
      </c>
      <c r="O568" s="1" t="s">
        <v>3280</v>
      </c>
      <c r="P568" s="1" t="s">
        <v>43</v>
      </c>
      <c r="Q568" s="1" t="s">
        <v>43</v>
      </c>
      <c r="R568" s="1" t="s">
        <v>46</v>
      </c>
      <c r="AV568" s="1" t="s">
        <v>42</v>
      </c>
      <c r="AW568" s="1" t="s">
        <v>3700</v>
      </c>
      <c r="AX568" s="1" t="s">
        <v>42</v>
      </c>
      <c r="AY568" s="1" t="s">
        <v>42</v>
      </c>
      <c r="AZ568" s="1" t="s">
        <v>42</v>
      </c>
    </row>
    <row r="569" spans="1:52" ht="30" customHeight="1" x14ac:dyDescent="0.3">
      <c r="A569" s="16" t="s">
        <v>3292</v>
      </c>
      <c r="B569" s="16" t="s">
        <v>3279</v>
      </c>
      <c r="C569" s="16" t="s">
        <v>3275</v>
      </c>
      <c r="D569" s="17">
        <v>0.57099999999999995</v>
      </c>
      <c r="E569" s="19">
        <f>단가대비표!O164</f>
        <v>0</v>
      </c>
      <c r="F569" s="22">
        <f>TRUNC(E569*D569,1)</f>
        <v>0</v>
      </c>
      <c r="G569" s="19">
        <f>단가대비표!P164</f>
        <v>172068</v>
      </c>
      <c r="H569" s="22">
        <f>TRUNC(G569*D569,1)</f>
        <v>98250.8</v>
      </c>
      <c r="I569" s="19">
        <f>단가대비표!V164</f>
        <v>0</v>
      </c>
      <c r="J569" s="22">
        <f>TRUNC(I569*D569,1)</f>
        <v>0</v>
      </c>
      <c r="K569" s="19">
        <f t="shared" si="63"/>
        <v>172068</v>
      </c>
      <c r="L569" s="22">
        <f t="shared" si="63"/>
        <v>98250.8</v>
      </c>
      <c r="M569" s="16" t="s">
        <v>42</v>
      </c>
      <c r="N569" s="1" t="s">
        <v>368</v>
      </c>
      <c r="O569" s="1" t="s">
        <v>3293</v>
      </c>
      <c r="P569" s="1" t="s">
        <v>43</v>
      </c>
      <c r="Q569" s="1" t="s">
        <v>43</v>
      </c>
      <c r="R569" s="1" t="s">
        <v>46</v>
      </c>
      <c r="AV569" s="1" t="s">
        <v>42</v>
      </c>
      <c r="AW569" s="1" t="s">
        <v>3701</v>
      </c>
      <c r="AX569" s="1" t="s">
        <v>42</v>
      </c>
      <c r="AY569" s="1" t="s">
        <v>42</v>
      </c>
      <c r="AZ569" s="1" t="s">
        <v>42</v>
      </c>
    </row>
    <row r="570" spans="1:52" ht="30" customHeight="1" x14ac:dyDescent="0.3">
      <c r="A570" s="16" t="s">
        <v>996</v>
      </c>
      <c r="B570" s="16" t="s">
        <v>920</v>
      </c>
      <c r="C570" s="16" t="s">
        <v>820</v>
      </c>
      <c r="D570" s="17">
        <v>2.286</v>
      </c>
      <c r="E570" s="19">
        <f>일위대가목록!E301</f>
        <v>8715</v>
      </c>
      <c r="F570" s="22">
        <f>TRUNC(E570*D570,1)</f>
        <v>19922.400000000001</v>
      </c>
      <c r="G570" s="19">
        <f>일위대가목록!F301</f>
        <v>59020</v>
      </c>
      <c r="H570" s="22">
        <f>TRUNC(G570*D570,1)</f>
        <v>134919.70000000001</v>
      </c>
      <c r="I570" s="19">
        <f>일위대가목록!G301</f>
        <v>43014</v>
      </c>
      <c r="J570" s="22">
        <f>TRUNC(I570*D570,1)</f>
        <v>98330</v>
      </c>
      <c r="K570" s="19">
        <f t="shared" si="63"/>
        <v>110749</v>
      </c>
      <c r="L570" s="22">
        <f t="shared" si="63"/>
        <v>253172.1</v>
      </c>
      <c r="M570" s="16" t="s">
        <v>999</v>
      </c>
      <c r="N570" s="1" t="s">
        <v>368</v>
      </c>
      <c r="O570" s="1" t="s">
        <v>1000</v>
      </c>
      <c r="P570" s="1" t="s">
        <v>46</v>
      </c>
      <c r="Q570" s="1" t="s">
        <v>43</v>
      </c>
      <c r="R570" s="1" t="s">
        <v>43</v>
      </c>
      <c r="AV570" s="1" t="s">
        <v>42</v>
      </c>
      <c r="AW570" s="1" t="s">
        <v>3702</v>
      </c>
      <c r="AX570" s="1" t="s">
        <v>42</v>
      </c>
      <c r="AY570" s="1" t="s">
        <v>42</v>
      </c>
      <c r="AZ570" s="1" t="s">
        <v>42</v>
      </c>
    </row>
    <row r="571" spans="1:52" ht="30" customHeight="1" x14ac:dyDescent="0.3">
      <c r="A571" s="16" t="s">
        <v>3287</v>
      </c>
      <c r="B571" s="16" t="s">
        <v>42</v>
      </c>
      <c r="C571" s="16" t="s">
        <v>42</v>
      </c>
      <c r="D571" s="17"/>
      <c r="E571" s="19"/>
      <c r="F571" s="22">
        <f>TRUNC(SUMIF(N568:N570, N567, F568:F570),0)</f>
        <v>19922</v>
      </c>
      <c r="G571" s="19"/>
      <c r="H571" s="22">
        <f>TRUNC(SUMIF(N568:N570, N567, H568:H570),0)</f>
        <v>362286</v>
      </c>
      <c r="I571" s="19"/>
      <c r="J571" s="22">
        <f>TRUNC(SUMIF(N568:N570, N567, J568:J570),0)</f>
        <v>98330</v>
      </c>
      <c r="K571" s="19"/>
      <c r="L571" s="22">
        <f>F571+H571+J571</f>
        <v>480538</v>
      </c>
      <c r="M571" s="16" t="s">
        <v>42</v>
      </c>
      <c r="N571" s="1" t="s">
        <v>3288</v>
      </c>
      <c r="O571" s="1" t="s">
        <v>3288</v>
      </c>
      <c r="P571" s="1" t="s">
        <v>42</v>
      </c>
      <c r="Q571" s="1" t="s">
        <v>42</v>
      </c>
      <c r="R571" s="1" t="s">
        <v>42</v>
      </c>
      <c r="AV571" s="1" t="s">
        <v>42</v>
      </c>
      <c r="AW571" s="1" t="s">
        <v>42</v>
      </c>
      <c r="AX571" s="1" t="s">
        <v>42</v>
      </c>
      <c r="AY571" s="1" t="s">
        <v>42</v>
      </c>
      <c r="AZ571" s="1" t="s">
        <v>42</v>
      </c>
    </row>
    <row r="572" spans="1:52" ht="30" customHeight="1" x14ac:dyDescent="0.3">
      <c r="A572" s="17"/>
      <c r="B572" s="17"/>
      <c r="C572" s="17"/>
      <c r="D572" s="17"/>
      <c r="E572" s="19"/>
      <c r="F572" s="22"/>
      <c r="G572" s="19"/>
      <c r="H572" s="22"/>
      <c r="I572" s="19"/>
      <c r="J572" s="22"/>
      <c r="K572" s="19"/>
      <c r="L572" s="22"/>
      <c r="M572" s="17"/>
    </row>
    <row r="573" spans="1:52" ht="30" customHeight="1" x14ac:dyDescent="0.3">
      <c r="A573" s="13" t="s">
        <v>3703</v>
      </c>
      <c r="B573" s="14"/>
      <c r="C573" s="14"/>
      <c r="D573" s="14"/>
      <c r="E573" s="18"/>
      <c r="F573" s="21"/>
      <c r="G573" s="18"/>
      <c r="H573" s="21"/>
      <c r="I573" s="18"/>
      <c r="J573" s="21"/>
      <c r="K573" s="18"/>
      <c r="L573" s="21"/>
      <c r="M573" s="15"/>
      <c r="N573" s="1" t="s">
        <v>374</v>
      </c>
    </row>
    <row r="574" spans="1:52" ht="30" customHeight="1" x14ac:dyDescent="0.3">
      <c r="A574" s="16" t="s">
        <v>3278</v>
      </c>
      <c r="B574" s="16" t="s">
        <v>3279</v>
      </c>
      <c r="C574" s="16" t="s">
        <v>3275</v>
      </c>
      <c r="D574" s="17">
        <v>0.1875</v>
      </c>
      <c r="E574" s="19">
        <f>단가대비표!O165</f>
        <v>0</v>
      </c>
      <c r="F574" s="22">
        <f t="shared" ref="F574:F582" si="64">TRUNC(E574*D574,1)</f>
        <v>0</v>
      </c>
      <c r="G574" s="19">
        <f>단가대비표!P165</f>
        <v>226122</v>
      </c>
      <c r="H574" s="22">
        <f t="shared" ref="H574:H582" si="65">TRUNC(G574*D574,1)</f>
        <v>42397.8</v>
      </c>
      <c r="I574" s="19">
        <f>단가대비표!V165</f>
        <v>0</v>
      </c>
      <c r="J574" s="22">
        <f t="shared" ref="J574:J582" si="66">TRUNC(I574*D574,1)</f>
        <v>0</v>
      </c>
      <c r="K574" s="19">
        <f t="shared" ref="K574:K582" si="67">TRUNC(E574+G574+I574,1)</f>
        <v>226122</v>
      </c>
      <c r="L574" s="22">
        <f t="shared" ref="L574:L582" si="68">TRUNC(F574+H574+J574,1)</f>
        <v>42397.8</v>
      </c>
      <c r="M574" s="16" t="s">
        <v>42</v>
      </c>
      <c r="N574" s="1" t="s">
        <v>374</v>
      </c>
      <c r="O574" s="1" t="s">
        <v>3280</v>
      </c>
      <c r="P574" s="1" t="s">
        <v>43</v>
      </c>
      <c r="Q574" s="1" t="s">
        <v>43</v>
      </c>
      <c r="R574" s="1" t="s">
        <v>46</v>
      </c>
      <c r="V574">
        <v>1</v>
      </c>
      <c r="AV574" s="1" t="s">
        <v>42</v>
      </c>
      <c r="AW574" s="1" t="s">
        <v>3705</v>
      </c>
      <c r="AX574" s="1" t="s">
        <v>42</v>
      </c>
      <c r="AY574" s="1" t="s">
        <v>42</v>
      </c>
      <c r="AZ574" s="1" t="s">
        <v>42</v>
      </c>
    </row>
    <row r="575" spans="1:52" ht="30" customHeight="1" x14ac:dyDescent="0.3">
      <c r="A575" s="16" t="s">
        <v>3292</v>
      </c>
      <c r="B575" s="16" t="s">
        <v>3279</v>
      </c>
      <c r="C575" s="16" t="s">
        <v>3275</v>
      </c>
      <c r="D575" s="17">
        <v>6.25E-2</v>
      </c>
      <c r="E575" s="19">
        <f>단가대비표!O164</f>
        <v>0</v>
      </c>
      <c r="F575" s="22">
        <f t="shared" si="64"/>
        <v>0</v>
      </c>
      <c r="G575" s="19">
        <f>단가대비표!P164</f>
        <v>172068</v>
      </c>
      <c r="H575" s="22">
        <f t="shared" si="65"/>
        <v>10754.2</v>
      </c>
      <c r="I575" s="19">
        <f>단가대비표!V164</f>
        <v>0</v>
      </c>
      <c r="J575" s="22">
        <f t="shared" si="66"/>
        <v>0</v>
      </c>
      <c r="K575" s="19">
        <f t="shared" si="67"/>
        <v>172068</v>
      </c>
      <c r="L575" s="22">
        <f t="shared" si="68"/>
        <v>10754.2</v>
      </c>
      <c r="M575" s="16" t="s">
        <v>42</v>
      </c>
      <c r="N575" s="1" t="s">
        <v>374</v>
      </c>
      <c r="O575" s="1" t="s">
        <v>3293</v>
      </c>
      <c r="P575" s="1" t="s">
        <v>43</v>
      </c>
      <c r="Q575" s="1" t="s">
        <v>43</v>
      </c>
      <c r="R575" s="1" t="s">
        <v>46</v>
      </c>
      <c r="V575">
        <v>1</v>
      </c>
      <c r="AV575" s="1" t="s">
        <v>42</v>
      </c>
      <c r="AW575" s="1" t="s">
        <v>3706</v>
      </c>
      <c r="AX575" s="1" t="s">
        <v>42</v>
      </c>
      <c r="AY575" s="1" t="s">
        <v>42</v>
      </c>
      <c r="AZ575" s="1" t="s">
        <v>42</v>
      </c>
    </row>
    <row r="576" spans="1:52" ht="30" customHeight="1" x14ac:dyDescent="0.3">
      <c r="A576" s="16" t="s">
        <v>3282</v>
      </c>
      <c r="B576" s="16" t="s">
        <v>3707</v>
      </c>
      <c r="C576" s="16" t="s">
        <v>3284</v>
      </c>
      <c r="D576" s="17">
        <v>1</v>
      </c>
      <c r="E576" s="19">
        <v>0</v>
      </c>
      <c r="F576" s="22">
        <f t="shared" si="64"/>
        <v>0</v>
      </c>
      <c r="G576" s="19">
        <v>0</v>
      </c>
      <c r="H576" s="22">
        <f t="shared" si="65"/>
        <v>0</v>
      </c>
      <c r="I576" s="19">
        <f>TRUNC(SUMIF(V574:V582, RIGHTB(O576, 1), H574:H582)*U576, 2)</f>
        <v>3189.12</v>
      </c>
      <c r="J576" s="22">
        <f t="shared" si="66"/>
        <v>3189.1</v>
      </c>
      <c r="K576" s="19">
        <f t="shared" si="67"/>
        <v>3189.1</v>
      </c>
      <c r="L576" s="22">
        <f t="shared" si="68"/>
        <v>3189.1</v>
      </c>
      <c r="M576" s="16" t="s">
        <v>42</v>
      </c>
      <c r="N576" s="1" t="s">
        <v>374</v>
      </c>
      <c r="O576" s="1" t="s">
        <v>3285</v>
      </c>
      <c r="P576" s="1" t="s">
        <v>43</v>
      </c>
      <c r="Q576" s="1" t="s">
        <v>43</v>
      </c>
      <c r="R576" s="1" t="s">
        <v>43</v>
      </c>
      <c r="S576">
        <v>1</v>
      </c>
      <c r="T576">
        <v>2</v>
      </c>
      <c r="U576">
        <v>0.06</v>
      </c>
      <c r="AV576" s="1" t="s">
        <v>42</v>
      </c>
      <c r="AW576" s="1" t="s">
        <v>3708</v>
      </c>
      <c r="AX576" s="1" t="s">
        <v>42</v>
      </c>
      <c r="AY576" s="1" t="s">
        <v>42</v>
      </c>
      <c r="AZ576" s="1" t="s">
        <v>42</v>
      </c>
    </row>
    <row r="577" spans="1:52" ht="30" customHeight="1" x14ac:dyDescent="0.3">
      <c r="A577" s="16" t="s">
        <v>3709</v>
      </c>
      <c r="B577" s="16" t="s">
        <v>3710</v>
      </c>
      <c r="C577" s="16" t="s">
        <v>758</v>
      </c>
      <c r="D577" s="17">
        <v>2.2999999999999998</v>
      </c>
      <c r="E577" s="19">
        <f>단가대비표!O111</f>
        <v>800</v>
      </c>
      <c r="F577" s="22">
        <f t="shared" si="64"/>
        <v>1840</v>
      </c>
      <c r="G577" s="19">
        <f>단가대비표!P111</f>
        <v>0</v>
      </c>
      <c r="H577" s="22">
        <f t="shared" si="65"/>
        <v>0</v>
      </c>
      <c r="I577" s="19">
        <f>단가대비표!V111</f>
        <v>0</v>
      </c>
      <c r="J577" s="22">
        <f t="shared" si="66"/>
        <v>0</v>
      </c>
      <c r="K577" s="19">
        <f t="shared" si="67"/>
        <v>800</v>
      </c>
      <c r="L577" s="22">
        <f t="shared" si="68"/>
        <v>1840</v>
      </c>
      <c r="M577" s="16" t="s">
        <v>42</v>
      </c>
      <c r="N577" s="1" t="s">
        <v>374</v>
      </c>
      <c r="O577" s="1" t="s">
        <v>3711</v>
      </c>
      <c r="P577" s="1" t="s">
        <v>43</v>
      </c>
      <c r="Q577" s="1" t="s">
        <v>43</v>
      </c>
      <c r="R577" s="1" t="s">
        <v>46</v>
      </c>
      <c r="W577">
        <v>2</v>
      </c>
      <c r="AV577" s="1" t="s">
        <v>42</v>
      </c>
      <c r="AW577" s="1" t="s">
        <v>3712</v>
      </c>
      <c r="AX577" s="1" t="s">
        <v>42</v>
      </c>
      <c r="AY577" s="1" t="s">
        <v>42</v>
      </c>
      <c r="AZ577" s="1" t="s">
        <v>42</v>
      </c>
    </row>
    <row r="578" spans="1:52" ht="30" customHeight="1" x14ac:dyDescent="0.3">
      <c r="A578" s="16" t="s">
        <v>3713</v>
      </c>
      <c r="B578" s="16" t="s">
        <v>3714</v>
      </c>
      <c r="C578" s="16" t="s">
        <v>758</v>
      </c>
      <c r="D578" s="17">
        <v>5</v>
      </c>
      <c r="E578" s="19">
        <f>단가대비표!O110</f>
        <v>600</v>
      </c>
      <c r="F578" s="22">
        <f t="shared" si="64"/>
        <v>3000</v>
      </c>
      <c r="G578" s="19">
        <f>단가대비표!P110</f>
        <v>0</v>
      </c>
      <c r="H578" s="22">
        <f t="shared" si="65"/>
        <v>0</v>
      </c>
      <c r="I578" s="19">
        <f>단가대비표!V110</f>
        <v>0</v>
      </c>
      <c r="J578" s="22">
        <f t="shared" si="66"/>
        <v>0</v>
      </c>
      <c r="K578" s="19">
        <f t="shared" si="67"/>
        <v>600</v>
      </c>
      <c r="L578" s="22">
        <f t="shared" si="68"/>
        <v>3000</v>
      </c>
      <c r="M578" s="16" t="s">
        <v>42</v>
      </c>
      <c r="N578" s="1" t="s">
        <v>374</v>
      </c>
      <c r="O578" s="1" t="s">
        <v>3715</v>
      </c>
      <c r="P578" s="1" t="s">
        <v>43</v>
      </c>
      <c r="Q578" s="1" t="s">
        <v>43</v>
      </c>
      <c r="R578" s="1" t="s">
        <v>46</v>
      </c>
      <c r="W578">
        <v>2</v>
      </c>
      <c r="AV578" s="1" t="s">
        <v>42</v>
      </c>
      <c r="AW578" s="1" t="s">
        <v>3716</v>
      </c>
      <c r="AX578" s="1" t="s">
        <v>42</v>
      </c>
      <c r="AY578" s="1" t="s">
        <v>42</v>
      </c>
      <c r="AZ578" s="1" t="s">
        <v>42</v>
      </c>
    </row>
    <row r="579" spans="1:52" ht="30" customHeight="1" x14ac:dyDescent="0.3">
      <c r="A579" s="16" t="s">
        <v>3717</v>
      </c>
      <c r="B579" s="16" t="s">
        <v>3718</v>
      </c>
      <c r="C579" s="16" t="s">
        <v>81</v>
      </c>
      <c r="D579" s="17">
        <v>13</v>
      </c>
      <c r="E579" s="19">
        <f>단가대비표!O145</f>
        <v>5400</v>
      </c>
      <c r="F579" s="22">
        <f t="shared" si="64"/>
        <v>70200</v>
      </c>
      <c r="G579" s="19">
        <f>단가대비표!P145</f>
        <v>0</v>
      </c>
      <c r="H579" s="22">
        <f t="shared" si="65"/>
        <v>0</v>
      </c>
      <c r="I579" s="19">
        <f>단가대비표!V145</f>
        <v>0</v>
      </c>
      <c r="J579" s="22">
        <f t="shared" si="66"/>
        <v>0</v>
      </c>
      <c r="K579" s="19">
        <f t="shared" si="67"/>
        <v>5400</v>
      </c>
      <c r="L579" s="22">
        <f t="shared" si="68"/>
        <v>70200</v>
      </c>
      <c r="M579" s="16" t="s">
        <v>42</v>
      </c>
      <c r="N579" s="1" t="s">
        <v>374</v>
      </c>
      <c r="O579" s="1" t="s">
        <v>3719</v>
      </c>
      <c r="P579" s="1" t="s">
        <v>43</v>
      </c>
      <c r="Q579" s="1" t="s">
        <v>43</v>
      </c>
      <c r="R579" s="1" t="s">
        <v>46</v>
      </c>
      <c r="W579">
        <v>2</v>
      </c>
      <c r="AV579" s="1" t="s">
        <v>42</v>
      </c>
      <c r="AW579" s="1" t="s">
        <v>3720</v>
      </c>
      <c r="AX579" s="1" t="s">
        <v>42</v>
      </c>
      <c r="AY579" s="1" t="s">
        <v>42</v>
      </c>
      <c r="AZ579" s="1" t="s">
        <v>42</v>
      </c>
    </row>
    <row r="580" spans="1:52" ht="30" customHeight="1" x14ac:dyDescent="0.3">
      <c r="A580" s="16" t="s">
        <v>3721</v>
      </c>
      <c r="B580" s="16" t="s">
        <v>3722</v>
      </c>
      <c r="C580" s="16" t="s">
        <v>65</v>
      </c>
      <c r="D580" s="17">
        <v>13</v>
      </c>
      <c r="E580" s="19">
        <f>단가대비표!O152</f>
        <v>210</v>
      </c>
      <c r="F580" s="22">
        <f t="shared" si="64"/>
        <v>2730</v>
      </c>
      <c r="G580" s="19">
        <f>단가대비표!P152</f>
        <v>0</v>
      </c>
      <c r="H580" s="22">
        <f t="shared" si="65"/>
        <v>0</v>
      </c>
      <c r="I580" s="19">
        <f>단가대비표!V152</f>
        <v>0</v>
      </c>
      <c r="J580" s="22">
        <f t="shared" si="66"/>
        <v>0</v>
      </c>
      <c r="K580" s="19">
        <f t="shared" si="67"/>
        <v>210</v>
      </c>
      <c r="L580" s="22">
        <f t="shared" si="68"/>
        <v>2730</v>
      </c>
      <c r="M580" s="16" t="s">
        <v>42</v>
      </c>
      <c r="N580" s="1" t="s">
        <v>374</v>
      </c>
      <c r="O580" s="1" t="s">
        <v>3723</v>
      </c>
      <c r="P580" s="1" t="s">
        <v>43</v>
      </c>
      <c r="Q580" s="1" t="s">
        <v>43</v>
      </c>
      <c r="R580" s="1" t="s">
        <v>46</v>
      </c>
      <c r="W580">
        <v>2</v>
      </c>
      <c r="AV580" s="1" t="s">
        <v>42</v>
      </c>
      <c r="AW580" s="1" t="s">
        <v>3724</v>
      </c>
      <c r="AX580" s="1" t="s">
        <v>42</v>
      </c>
      <c r="AY580" s="1" t="s">
        <v>42</v>
      </c>
      <c r="AZ580" s="1" t="s">
        <v>42</v>
      </c>
    </row>
    <row r="581" spans="1:52" ht="30" customHeight="1" x14ac:dyDescent="0.3">
      <c r="A581" s="16" t="s">
        <v>3339</v>
      </c>
      <c r="B581" s="16" t="s">
        <v>3725</v>
      </c>
      <c r="C581" s="16" t="s">
        <v>3284</v>
      </c>
      <c r="D581" s="17">
        <v>1</v>
      </c>
      <c r="E581" s="19">
        <f>TRUNC(SUMIF(W574:W582, RIGHTB(O581, 1), F574:F582)*U581, 2)</f>
        <v>2333.1</v>
      </c>
      <c r="F581" s="22">
        <f t="shared" si="64"/>
        <v>2333.1</v>
      </c>
      <c r="G581" s="19">
        <v>0</v>
      </c>
      <c r="H581" s="22">
        <f t="shared" si="65"/>
        <v>0</v>
      </c>
      <c r="I581" s="19">
        <v>0</v>
      </c>
      <c r="J581" s="22">
        <f t="shared" si="66"/>
        <v>0</v>
      </c>
      <c r="K581" s="19">
        <f t="shared" si="67"/>
        <v>2333.1</v>
      </c>
      <c r="L581" s="22">
        <f t="shared" si="68"/>
        <v>2333.1</v>
      </c>
      <c r="M581" s="16" t="s">
        <v>42</v>
      </c>
      <c r="N581" s="1" t="s">
        <v>374</v>
      </c>
      <c r="O581" s="1" t="s">
        <v>3726</v>
      </c>
      <c r="P581" s="1" t="s">
        <v>43</v>
      </c>
      <c r="Q581" s="1" t="s">
        <v>43</v>
      </c>
      <c r="R581" s="1" t="s">
        <v>43</v>
      </c>
      <c r="S581">
        <v>0</v>
      </c>
      <c r="T581">
        <v>0</v>
      </c>
      <c r="U581">
        <v>0.03</v>
      </c>
      <c r="AV581" s="1" t="s">
        <v>42</v>
      </c>
      <c r="AW581" s="1" t="s">
        <v>3727</v>
      </c>
      <c r="AX581" s="1" t="s">
        <v>42</v>
      </c>
      <c r="AY581" s="1" t="s">
        <v>42</v>
      </c>
      <c r="AZ581" s="1" t="s">
        <v>42</v>
      </c>
    </row>
    <row r="582" spans="1:52" ht="30" customHeight="1" x14ac:dyDescent="0.3">
      <c r="A582" s="16" t="s">
        <v>1012</v>
      </c>
      <c r="B582" s="16" t="s">
        <v>1016</v>
      </c>
      <c r="C582" s="16" t="s">
        <v>820</v>
      </c>
      <c r="D582" s="17">
        <v>0.5</v>
      </c>
      <c r="E582" s="19">
        <f>일위대가목록!E307</f>
        <v>8164</v>
      </c>
      <c r="F582" s="22">
        <f t="shared" si="64"/>
        <v>4082</v>
      </c>
      <c r="G582" s="19">
        <f>일위대가목록!F307</f>
        <v>49778</v>
      </c>
      <c r="H582" s="22">
        <f t="shared" si="65"/>
        <v>24889</v>
      </c>
      <c r="I582" s="19">
        <f>일위대가목록!G307</f>
        <v>11117</v>
      </c>
      <c r="J582" s="22">
        <f t="shared" si="66"/>
        <v>5558.5</v>
      </c>
      <c r="K582" s="19">
        <f t="shared" si="67"/>
        <v>69059</v>
      </c>
      <c r="L582" s="22">
        <f t="shared" si="68"/>
        <v>34529.5</v>
      </c>
      <c r="M582" s="16" t="s">
        <v>1017</v>
      </c>
      <c r="N582" s="1" t="s">
        <v>374</v>
      </c>
      <c r="O582" s="1" t="s">
        <v>1018</v>
      </c>
      <c r="P582" s="1" t="s">
        <v>46</v>
      </c>
      <c r="Q582" s="1" t="s">
        <v>43</v>
      </c>
      <c r="R582" s="1" t="s">
        <v>43</v>
      </c>
      <c r="AV582" s="1" t="s">
        <v>42</v>
      </c>
      <c r="AW582" s="1" t="s">
        <v>3728</v>
      </c>
      <c r="AX582" s="1" t="s">
        <v>42</v>
      </c>
      <c r="AY582" s="1" t="s">
        <v>42</v>
      </c>
      <c r="AZ582" s="1" t="s">
        <v>42</v>
      </c>
    </row>
    <row r="583" spans="1:52" ht="30" customHeight="1" x14ac:dyDescent="0.3">
      <c r="A583" s="16" t="s">
        <v>3287</v>
      </c>
      <c r="B583" s="16" t="s">
        <v>42</v>
      </c>
      <c r="C583" s="16" t="s">
        <v>42</v>
      </c>
      <c r="D583" s="17"/>
      <c r="E583" s="19"/>
      <c r="F583" s="22">
        <f>TRUNC(SUMIF(N574:N582, N573, F574:F582),0)</f>
        <v>84185</v>
      </c>
      <c r="G583" s="19"/>
      <c r="H583" s="22">
        <f>TRUNC(SUMIF(N574:N582, N573, H574:H582),0)</f>
        <v>78041</v>
      </c>
      <c r="I583" s="19"/>
      <c r="J583" s="22">
        <f>TRUNC(SUMIF(N574:N582, N573, J574:J582),0)</f>
        <v>8747</v>
      </c>
      <c r="K583" s="19"/>
      <c r="L583" s="22">
        <f>F583+H583+J583</f>
        <v>170973</v>
      </c>
      <c r="M583" s="16" t="s">
        <v>42</v>
      </c>
      <c r="N583" s="1" t="s">
        <v>3288</v>
      </c>
      <c r="O583" s="1" t="s">
        <v>3288</v>
      </c>
      <c r="P583" s="1" t="s">
        <v>42</v>
      </c>
      <c r="Q583" s="1" t="s">
        <v>42</v>
      </c>
      <c r="R583" s="1" t="s">
        <v>42</v>
      </c>
      <c r="AV583" s="1" t="s">
        <v>42</v>
      </c>
      <c r="AW583" s="1" t="s">
        <v>42</v>
      </c>
      <c r="AX583" s="1" t="s">
        <v>42</v>
      </c>
      <c r="AY583" s="1" t="s">
        <v>42</v>
      </c>
      <c r="AZ583" s="1" t="s">
        <v>42</v>
      </c>
    </row>
    <row r="584" spans="1:52" ht="30" customHeight="1" x14ac:dyDescent="0.3">
      <c r="A584" s="17"/>
      <c r="B584" s="17"/>
      <c r="C584" s="17"/>
      <c r="D584" s="17"/>
      <c r="E584" s="19"/>
      <c r="F584" s="22"/>
      <c r="G584" s="19"/>
      <c r="H584" s="22"/>
      <c r="I584" s="19"/>
      <c r="J584" s="22"/>
      <c r="K584" s="19"/>
      <c r="L584" s="22"/>
      <c r="M584" s="17"/>
    </row>
    <row r="585" spans="1:52" ht="30" customHeight="1" x14ac:dyDescent="0.3">
      <c r="A585" s="13" t="s">
        <v>3729</v>
      </c>
      <c r="B585" s="14"/>
      <c r="C585" s="14"/>
      <c r="D585" s="14"/>
      <c r="E585" s="18"/>
      <c r="F585" s="21"/>
      <c r="G585" s="18"/>
      <c r="H585" s="21"/>
      <c r="I585" s="18"/>
      <c r="J585" s="21"/>
      <c r="K585" s="18"/>
      <c r="L585" s="21"/>
      <c r="M585" s="15"/>
      <c r="N585" s="1" t="s">
        <v>379</v>
      </c>
    </row>
    <row r="586" spans="1:52" ht="30" customHeight="1" x14ac:dyDescent="0.3">
      <c r="A586" s="16" t="s">
        <v>3278</v>
      </c>
      <c r="B586" s="16" t="s">
        <v>3279</v>
      </c>
      <c r="C586" s="16" t="s">
        <v>3275</v>
      </c>
      <c r="D586" s="17">
        <v>2</v>
      </c>
      <c r="E586" s="19">
        <f>단가대비표!O165</f>
        <v>0</v>
      </c>
      <c r="F586" s="22">
        <f>TRUNC(E586*D586,1)</f>
        <v>0</v>
      </c>
      <c r="G586" s="19">
        <f>단가대비표!P165</f>
        <v>226122</v>
      </c>
      <c r="H586" s="22">
        <f>TRUNC(G586*D586,1)</f>
        <v>452244</v>
      </c>
      <c r="I586" s="19">
        <f>단가대비표!V165</f>
        <v>0</v>
      </c>
      <c r="J586" s="22">
        <f>TRUNC(I586*D586,1)</f>
        <v>0</v>
      </c>
      <c r="K586" s="19">
        <f t="shared" ref="K586:L588" si="69">TRUNC(E586+G586+I586,1)</f>
        <v>226122</v>
      </c>
      <c r="L586" s="22">
        <f t="shared" si="69"/>
        <v>452244</v>
      </c>
      <c r="M586" s="16" t="s">
        <v>42</v>
      </c>
      <c r="N586" s="1" t="s">
        <v>379</v>
      </c>
      <c r="O586" s="1" t="s">
        <v>3280</v>
      </c>
      <c r="P586" s="1" t="s">
        <v>43</v>
      </c>
      <c r="Q586" s="1" t="s">
        <v>43</v>
      </c>
      <c r="R586" s="1" t="s">
        <v>46</v>
      </c>
      <c r="AV586" s="1" t="s">
        <v>42</v>
      </c>
      <c r="AW586" s="1" t="s">
        <v>3731</v>
      </c>
      <c r="AX586" s="1" t="s">
        <v>42</v>
      </c>
      <c r="AY586" s="1" t="s">
        <v>42</v>
      </c>
      <c r="AZ586" s="1" t="s">
        <v>42</v>
      </c>
    </row>
    <row r="587" spans="1:52" ht="30" customHeight="1" x14ac:dyDescent="0.3">
      <c r="A587" s="16" t="s">
        <v>3292</v>
      </c>
      <c r="B587" s="16" t="s">
        <v>3279</v>
      </c>
      <c r="C587" s="16" t="s">
        <v>3275</v>
      </c>
      <c r="D587" s="17">
        <v>0.5</v>
      </c>
      <c r="E587" s="19">
        <f>단가대비표!O164</f>
        <v>0</v>
      </c>
      <c r="F587" s="22">
        <f>TRUNC(E587*D587,1)</f>
        <v>0</v>
      </c>
      <c r="G587" s="19">
        <f>단가대비표!P164</f>
        <v>172068</v>
      </c>
      <c r="H587" s="22">
        <f>TRUNC(G587*D587,1)</f>
        <v>86034</v>
      </c>
      <c r="I587" s="19">
        <f>단가대비표!V164</f>
        <v>0</v>
      </c>
      <c r="J587" s="22">
        <f>TRUNC(I587*D587,1)</f>
        <v>0</v>
      </c>
      <c r="K587" s="19">
        <f t="shared" si="69"/>
        <v>172068</v>
      </c>
      <c r="L587" s="22">
        <f t="shared" si="69"/>
        <v>86034</v>
      </c>
      <c r="M587" s="16" t="s">
        <v>42</v>
      </c>
      <c r="N587" s="1" t="s">
        <v>379</v>
      </c>
      <c r="O587" s="1" t="s">
        <v>3293</v>
      </c>
      <c r="P587" s="1" t="s">
        <v>43</v>
      </c>
      <c r="Q587" s="1" t="s">
        <v>43</v>
      </c>
      <c r="R587" s="1" t="s">
        <v>46</v>
      </c>
      <c r="AV587" s="1" t="s">
        <v>42</v>
      </c>
      <c r="AW587" s="1" t="s">
        <v>3732</v>
      </c>
      <c r="AX587" s="1" t="s">
        <v>42</v>
      </c>
      <c r="AY587" s="1" t="s">
        <v>42</v>
      </c>
      <c r="AZ587" s="1" t="s">
        <v>42</v>
      </c>
    </row>
    <row r="588" spans="1:52" ht="30" customHeight="1" x14ac:dyDescent="0.3">
      <c r="A588" s="16" t="s">
        <v>1012</v>
      </c>
      <c r="B588" s="16" t="s">
        <v>1016</v>
      </c>
      <c r="C588" s="16" t="s">
        <v>820</v>
      </c>
      <c r="D588" s="17">
        <v>4</v>
      </c>
      <c r="E588" s="19">
        <f>일위대가목록!E307</f>
        <v>8164</v>
      </c>
      <c r="F588" s="22">
        <f>TRUNC(E588*D588,1)</f>
        <v>32656</v>
      </c>
      <c r="G588" s="19">
        <f>일위대가목록!F307</f>
        <v>49778</v>
      </c>
      <c r="H588" s="22">
        <f>TRUNC(G588*D588,1)</f>
        <v>199112</v>
      </c>
      <c r="I588" s="19">
        <f>일위대가목록!G307</f>
        <v>11117</v>
      </c>
      <c r="J588" s="22">
        <f>TRUNC(I588*D588,1)</f>
        <v>44468</v>
      </c>
      <c r="K588" s="19">
        <f t="shared" si="69"/>
        <v>69059</v>
      </c>
      <c r="L588" s="22">
        <f t="shared" si="69"/>
        <v>276236</v>
      </c>
      <c r="M588" s="16" t="s">
        <v>1017</v>
      </c>
      <c r="N588" s="1" t="s">
        <v>379</v>
      </c>
      <c r="O588" s="1" t="s">
        <v>1018</v>
      </c>
      <c r="P588" s="1" t="s">
        <v>46</v>
      </c>
      <c r="Q588" s="1" t="s">
        <v>43</v>
      </c>
      <c r="R588" s="1" t="s">
        <v>43</v>
      </c>
      <c r="AV588" s="1" t="s">
        <v>42</v>
      </c>
      <c r="AW588" s="1" t="s">
        <v>3733</v>
      </c>
      <c r="AX588" s="1" t="s">
        <v>42</v>
      </c>
      <c r="AY588" s="1" t="s">
        <v>42</v>
      </c>
      <c r="AZ588" s="1" t="s">
        <v>42</v>
      </c>
    </row>
    <row r="589" spans="1:52" ht="30" customHeight="1" x14ac:dyDescent="0.3">
      <c r="A589" s="16" t="s">
        <v>3287</v>
      </c>
      <c r="B589" s="16" t="s">
        <v>42</v>
      </c>
      <c r="C589" s="16" t="s">
        <v>42</v>
      </c>
      <c r="D589" s="17"/>
      <c r="E589" s="19"/>
      <c r="F589" s="22">
        <f>TRUNC(SUMIF(N586:N588, N585, F586:F588),0)</f>
        <v>32656</v>
      </c>
      <c r="G589" s="19"/>
      <c r="H589" s="22">
        <f>TRUNC(SUMIF(N586:N588, N585, H586:H588),0)</f>
        <v>737390</v>
      </c>
      <c r="I589" s="19"/>
      <c r="J589" s="22">
        <f>TRUNC(SUMIF(N586:N588, N585, J586:J588),0)</f>
        <v>44468</v>
      </c>
      <c r="K589" s="19"/>
      <c r="L589" s="22">
        <f>F589+H589+J589</f>
        <v>814514</v>
      </c>
      <c r="M589" s="16" t="s">
        <v>42</v>
      </c>
      <c r="N589" s="1" t="s">
        <v>3288</v>
      </c>
      <c r="O589" s="1" t="s">
        <v>3288</v>
      </c>
      <c r="P589" s="1" t="s">
        <v>42</v>
      </c>
      <c r="Q589" s="1" t="s">
        <v>42</v>
      </c>
      <c r="R589" s="1" t="s">
        <v>42</v>
      </c>
      <c r="AV589" s="1" t="s">
        <v>42</v>
      </c>
      <c r="AW589" s="1" t="s">
        <v>42</v>
      </c>
      <c r="AX589" s="1" t="s">
        <v>42</v>
      </c>
      <c r="AY589" s="1" t="s">
        <v>42</v>
      </c>
      <c r="AZ589" s="1" t="s">
        <v>42</v>
      </c>
    </row>
    <row r="590" spans="1:52" ht="30" customHeight="1" x14ac:dyDescent="0.3">
      <c r="A590" s="17"/>
      <c r="B590" s="17"/>
      <c r="C590" s="17"/>
      <c r="D590" s="17"/>
      <c r="E590" s="19"/>
      <c r="F590" s="22"/>
      <c r="G590" s="19"/>
      <c r="H590" s="22"/>
      <c r="I590" s="19"/>
      <c r="J590" s="22"/>
      <c r="K590" s="19"/>
      <c r="L590" s="22"/>
      <c r="M590" s="17"/>
    </row>
    <row r="591" spans="1:52" ht="30" customHeight="1" x14ac:dyDescent="0.3">
      <c r="A591" s="13" t="s">
        <v>3734</v>
      </c>
      <c r="B591" s="14"/>
      <c r="C591" s="14"/>
      <c r="D591" s="14"/>
      <c r="E591" s="18"/>
      <c r="F591" s="21"/>
      <c r="G591" s="18"/>
      <c r="H591" s="21"/>
      <c r="I591" s="18"/>
      <c r="J591" s="21"/>
      <c r="K591" s="18"/>
      <c r="L591" s="21"/>
      <c r="M591" s="15"/>
      <c r="N591" s="1" t="s">
        <v>383</v>
      </c>
    </row>
    <row r="592" spans="1:52" ht="30" customHeight="1" x14ac:dyDescent="0.3">
      <c r="A592" s="16" t="s">
        <v>3677</v>
      </c>
      <c r="B592" s="16" t="s">
        <v>3279</v>
      </c>
      <c r="C592" s="16" t="s">
        <v>3275</v>
      </c>
      <c r="D592" s="17">
        <v>0.04</v>
      </c>
      <c r="E592" s="19">
        <f>단가대비표!O181</f>
        <v>0</v>
      </c>
      <c r="F592" s="22">
        <f t="shared" ref="F592:F601" si="70">TRUNC(E592*D592,1)</f>
        <v>0</v>
      </c>
      <c r="G592" s="19">
        <f>단가대비표!P181</f>
        <v>235204</v>
      </c>
      <c r="H592" s="22">
        <f t="shared" ref="H592:H601" si="71">TRUNC(G592*D592,1)</f>
        <v>9408.1</v>
      </c>
      <c r="I592" s="19">
        <f>단가대비표!V181</f>
        <v>0</v>
      </c>
      <c r="J592" s="22">
        <f t="shared" ref="J592:J601" si="72">TRUNC(I592*D592,1)</f>
        <v>0</v>
      </c>
      <c r="K592" s="19">
        <f t="shared" ref="K592:K601" si="73">TRUNC(E592+G592+I592,1)</f>
        <v>235204</v>
      </c>
      <c r="L592" s="22">
        <f t="shared" ref="L592:L601" si="74">TRUNC(F592+H592+J592,1)</f>
        <v>9408.1</v>
      </c>
      <c r="M592" s="16" t="s">
        <v>42</v>
      </c>
      <c r="N592" s="1" t="s">
        <v>383</v>
      </c>
      <c r="O592" s="1" t="s">
        <v>3678</v>
      </c>
      <c r="P592" s="1" t="s">
        <v>43</v>
      </c>
      <c r="Q592" s="1" t="s">
        <v>43</v>
      </c>
      <c r="R592" s="1" t="s">
        <v>46</v>
      </c>
      <c r="V592">
        <v>1</v>
      </c>
      <c r="AV592" s="1" t="s">
        <v>42</v>
      </c>
      <c r="AW592" s="1" t="s">
        <v>3736</v>
      </c>
      <c r="AX592" s="1" t="s">
        <v>42</v>
      </c>
      <c r="AY592" s="1" t="s">
        <v>42</v>
      </c>
      <c r="AZ592" s="1" t="s">
        <v>42</v>
      </c>
    </row>
    <row r="593" spans="1:52" ht="30" customHeight="1" x14ac:dyDescent="0.3">
      <c r="A593" s="16" t="s">
        <v>3737</v>
      </c>
      <c r="B593" s="16" t="s">
        <v>3279</v>
      </c>
      <c r="C593" s="16" t="s">
        <v>3275</v>
      </c>
      <c r="D593" s="17">
        <v>0.04</v>
      </c>
      <c r="E593" s="19">
        <f>단가대비표!O187</f>
        <v>0</v>
      </c>
      <c r="F593" s="22">
        <f t="shared" si="70"/>
        <v>0</v>
      </c>
      <c r="G593" s="19">
        <f>단가대비표!P187</f>
        <v>241698</v>
      </c>
      <c r="H593" s="22">
        <f t="shared" si="71"/>
        <v>9667.9</v>
      </c>
      <c r="I593" s="19">
        <f>단가대비표!V187</f>
        <v>0</v>
      </c>
      <c r="J593" s="22">
        <f t="shared" si="72"/>
        <v>0</v>
      </c>
      <c r="K593" s="19">
        <f t="shared" si="73"/>
        <v>241698</v>
      </c>
      <c r="L593" s="22">
        <f t="shared" si="74"/>
        <v>9667.9</v>
      </c>
      <c r="M593" s="16" t="s">
        <v>42</v>
      </c>
      <c r="N593" s="1" t="s">
        <v>383</v>
      </c>
      <c r="O593" s="1" t="s">
        <v>3738</v>
      </c>
      <c r="P593" s="1" t="s">
        <v>43</v>
      </c>
      <c r="Q593" s="1" t="s">
        <v>43</v>
      </c>
      <c r="R593" s="1" t="s">
        <v>46</v>
      </c>
      <c r="V593">
        <v>1</v>
      </c>
      <c r="AV593" s="1" t="s">
        <v>42</v>
      </c>
      <c r="AW593" s="1" t="s">
        <v>3739</v>
      </c>
      <c r="AX593" s="1" t="s">
        <v>42</v>
      </c>
      <c r="AY593" s="1" t="s">
        <v>42</v>
      </c>
      <c r="AZ593" s="1" t="s">
        <v>42</v>
      </c>
    </row>
    <row r="594" spans="1:52" ht="30" customHeight="1" x14ac:dyDescent="0.3">
      <c r="A594" s="16" t="s">
        <v>3278</v>
      </c>
      <c r="B594" s="16" t="s">
        <v>3279</v>
      </c>
      <c r="C594" s="16" t="s">
        <v>3275</v>
      </c>
      <c r="D594" s="17">
        <v>0.08</v>
      </c>
      <c r="E594" s="19">
        <f>단가대비표!O165</f>
        <v>0</v>
      </c>
      <c r="F594" s="22">
        <f t="shared" si="70"/>
        <v>0</v>
      </c>
      <c r="G594" s="19">
        <f>단가대비표!P165</f>
        <v>226122</v>
      </c>
      <c r="H594" s="22">
        <f t="shared" si="71"/>
        <v>18089.7</v>
      </c>
      <c r="I594" s="19">
        <f>단가대비표!V165</f>
        <v>0</v>
      </c>
      <c r="J594" s="22">
        <f t="shared" si="72"/>
        <v>0</v>
      </c>
      <c r="K594" s="19">
        <f t="shared" si="73"/>
        <v>226122</v>
      </c>
      <c r="L594" s="22">
        <f t="shared" si="74"/>
        <v>18089.7</v>
      </c>
      <c r="M594" s="16" t="s">
        <v>42</v>
      </c>
      <c r="N594" s="1" t="s">
        <v>383</v>
      </c>
      <c r="O594" s="1" t="s">
        <v>3280</v>
      </c>
      <c r="P594" s="1" t="s">
        <v>43</v>
      </c>
      <c r="Q594" s="1" t="s">
        <v>43</v>
      </c>
      <c r="R594" s="1" t="s">
        <v>46</v>
      </c>
      <c r="V594">
        <v>1</v>
      </c>
      <c r="AV594" s="1" t="s">
        <v>42</v>
      </c>
      <c r="AW594" s="1" t="s">
        <v>3740</v>
      </c>
      <c r="AX594" s="1" t="s">
        <v>42</v>
      </c>
      <c r="AY594" s="1" t="s">
        <v>42</v>
      </c>
      <c r="AZ594" s="1" t="s">
        <v>42</v>
      </c>
    </row>
    <row r="595" spans="1:52" ht="30" customHeight="1" x14ac:dyDescent="0.3">
      <c r="A595" s="16" t="s">
        <v>3292</v>
      </c>
      <c r="B595" s="16" t="s">
        <v>3279</v>
      </c>
      <c r="C595" s="16" t="s">
        <v>3275</v>
      </c>
      <c r="D595" s="17">
        <v>0.08</v>
      </c>
      <c r="E595" s="19">
        <f>단가대비표!O164</f>
        <v>0</v>
      </c>
      <c r="F595" s="22">
        <f t="shared" si="70"/>
        <v>0</v>
      </c>
      <c r="G595" s="19">
        <f>단가대비표!P164</f>
        <v>172068</v>
      </c>
      <c r="H595" s="22">
        <f t="shared" si="71"/>
        <v>13765.4</v>
      </c>
      <c r="I595" s="19">
        <f>단가대비표!V164</f>
        <v>0</v>
      </c>
      <c r="J595" s="22">
        <f t="shared" si="72"/>
        <v>0</v>
      </c>
      <c r="K595" s="19">
        <f t="shared" si="73"/>
        <v>172068</v>
      </c>
      <c r="L595" s="22">
        <f t="shared" si="74"/>
        <v>13765.4</v>
      </c>
      <c r="M595" s="16" t="s">
        <v>42</v>
      </c>
      <c r="N595" s="1" t="s">
        <v>383</v>
      </c>
      <c r="O595" s="1" t="s">
        <v>3293</v>
      </c>
      <c r="P595" s="1" t="s">
        <v>43</v>
      </c>
      <c r="Q595" s="1" t="s">
        <v>43</v>
      </c>
      <c r="R595" s="1" t="s">
        <v>46</v>
      </c>
      <c r="V595">
        <v>1</v>
      </c>
      <c r="AV595" s="1" t="s">
        <v>42</v>
      </c>
      <c r="AW595" s="1" t="s">
        <v>3741</v>
      </c>
      <c r="AX595" s="1" t="s">
        <v>42</v>
      </c>
      <c r="AY595" s="1" t="s">
        <v>42</v>
      </c>
      <c r="AZ595" s="1" t="s">
        <v>42</v>
      </c>
    </row>
    <row r="596" spans="1:52" ht="30" customHeight="1" x14ac:dyDescent="0.3">
      <c r="A596" s="16" t="s">
        <v>3742</v>
      </c>
      <c r="B596" s="16" t="s">
        <v>3743</v>
      </c>
      <c r="C596" s="16" t="s">
        <v>3284</v>
      </c>
      <c r="D596" s="17">
        <v>1</v>
      </c>
      <c r="E596" s="19">
        <v>0</v>
      </c>
      <c r="F596" s="22">
        <f t="shared" si="70"/>
        <v>0</v>
      </c>
      <c r="G596" s="19">
        <v>0</v>
      </c>
      <c r="H596" s="22">
        <f t="shared" si="71"/>
        <v>0</v>
      </c>
      <c r="I596" s="19">
        <f>TRUNC(SUMIF(V592:V601, RIGHTB(O596, 1), H592:H601)*U596, 2)</f>
        <v>2037.24</v>
      </c>
      <c r="J596" s="22">
        <f t="shared" si="72"/>
        <v>2037.2</v>
      </c>
      <c r="K596" s="19">
        <f t="shared" si="73"/>
        <v>2037.2</v>
      </c>
      <c r="L596" s="22">
        <f t="shared" si="74"/>
        <v>2037.2</v>
      </c>
      <c r="M596" s="16" t="s">
        <v>42</v>
      </c>
      <c r="N596" s="1" t="s">
        <v>383</v>
      </c>
      <c r="O596" s="1" t="s">
        <v>3285</v>
      </c>
      <c r="P596" s="1" t="s">
        <v>43</v>
      </c>
      <c r="Q596" s="1" t="s">
        <v>43</v>
      </c>
      <c r="R596" s="1" t="s">
        <v>43</v>
      </c>
      <c r="S596">
        <v>1</v>
      </c>
      <c r="T596">
        <v>2</v>
      </c>
      <c r="U596">
        <v>0.04</v>
      </c>
      <c r="AV596" s="1" t="s">
        <v>42</v>
      </c>
      <c r="AW596" s="1" t="s">
        <v>3744</v>
      </c>
      <c r="AX596" s="1" t="s">
        <v>42</v>
      </c>
      <c r="AY596" s="1" t="s">
        <v>42</v>
      </c>
      <c r="AZ596" s="1" t="s">
        <v>42</v>
      </c>
    </row>
    <row r="597" spans="1:52" ht="30" customHeight="1" x14ac:dyDescent="0.3">
      <c r="A597" s="16" t="s">
        <v>1140</v>
      </c>
      <c r="B597" s="16" t="s">
        <v>1141</v>
      </c>
      <c r="C597" s="16" t="s">
        <v>820</v>
      </c>
      <c r="D597" s="17">
        <v>0.32</v>
      </c>
      <c r="E597" s="19">
        <f>일위대가목록!E342</f>
        <v>0</v>
      </c>
      <c r="F597" s="22">
        <f t="shared" si="70"/>
        <v>0</v>
      </c>
      <c r="G597" s="19">
        <f>일위대가목록!F342</f>
        <v>0</v>
      </c>
      <c r="H597" s="22">
        <f t="shared" si="71"/>
        <v>0</v>
      </c>
      <c r="I597" s="19">
        <f>일위대가목록!G342</f>
        <v>31334</v>
      </c>
      <c r="J597" s="22">
        <f t="shared" si="72"/>
        <v>10026.799999999999</v>
      </c>
      <c r="K597" s="19">
        <f t="shared" si="73"/>
        <v>31334</v>
      </c>
      <c r="L597" s="22">
        <f t="shared" si="74"/>
        <v>10026.799999999999</v>
      </c>
      <c r="M597" s="16" t="s">
        <v>1142</v>
      </c>
      <c r="N597" s="1" t="s">
        <v>383</v>
      </c>
      <c r="O597" s="1" t="s">
        <v>1143</v>
      </c>
      <c r="P597" s="1" t="s">
        <v>46</v>
      </c>
      <c r="Q597" s="1" t="s">
        <v>43</v>
      </c>
      <c r="R597" s="1" t="s">
        <v>43</v>
      </c>
      <c r="AV597" s="1" t="s">
        <v>42</v>
      </c>
      <c r="AW597" s="1" t="s">
        <v>3745</v>
      </c>
      <c r="AX597" s="1" t="s">
        <v>42</v>
      </c>
      <c r="AY597" s="1" t="s">
        <v>42</v>
      </c>
      <c r="AZ597" s="1" t="s">
        <v>42</v>
      </c>
    </row>
    <row r="598" spans="1:52" ht="30" customHeight="1" x14ac:dyDescent="0.3">
      <c r="A598" s="16" t="s">
        <v>1070</v>
      </c>
      <c r="B598" s="16" t="s">
        <v>1077</v>
      </c>
      <c r="C598" s="16" t="s">
        <v>820</v>
      </c>
      <c r="D598" s="17">
        <v>0.32</v>
      </c>
      <c r="E598" s="19">
        <f>일위대가목록!E325</f>
        <v>42709</v>
      </c>
      <c r="F598" s="22">
        <f t="shared" si="70"/>
        <v>13666.8</v>
      </c>
      <c r="G598" s="19">
        <f>일위대가목록!F325</f>
        <v>59020</v>
      </c>
      <c r="H598" s="22">
        <f t="shared" si="71"/>
        <v>18886.400000000001</v>
      </c>
      <c r="I598" s="19">
        <f>일위대가목록!G325</f>
        <v>7914</v>
      </c>
      <c r="J598" s="22">
        <f t="shared" si="72"/>
        <v>2532.4</v>
      </c>
      <c r="K598" s="19">
        <f t="shared" si="73"/>
        <v>109643</v>
      </c>
      <c r="L598" s="22">
        <f t="shared" si="74"/>
        <v>35085.599999999999</v>
      </c>
      <c r="M598" s="16" t="s">
        <v>1078</v>
      </c>
      <c r="N598" s="1" t="s">
        <v>383</v>
      </c>
      <c r="O598" s="1" t="s">
        <v>1079</v>
      </c>
      <c r="P598" s="1" t="s">
        <v>46</v>
      </c>
      <c r="Q598" s="1" t="s">
        <v>43</v>
      </c>
      <c r="R598" s="1" t="s">
        <v>43</v>
      </c>
      <c r="AV598" s="1" t="s">
        <v>42</v>
      </c>
      <c r="AW598" s="1" t="s">
        <v>3746</v>
      </c>
      <c r="AX598" s="1" t="s">
        <v>42</v>
      </c>
      <c r="AY598" s="1" t="s">
        <v>42</v>
      </c>
      <c r="AZ598" s="1" t="s">
        <v>42</v>
      </c>
    </row>
    <row r="599" spans="1:52" ht="30" customHeight="1" x14ac:dyDescent="0.3">
      <c r="A599" s="16" t="s">
        <v>1012</v>
      </c>
      <c r="B599" s="16" t="s">
        <v>1016</v>
      </c>
      <c r="C599" s="16" t="s">
        <v>820</v>
      </c>
      <c r="D599" s="17">
        <v>0.32</v>
      </c>
      <c r="E599" s="19">
        <f>일위대가목록!E307</f>
        <v>8164</v>
      </c>
      <c r="F599" s="22">
        <f t="shared" si="70"/>
        <v>2612.4</v>
      </c>
      <c r="G599" s="19">
        <f>일위대가목록!F307</f>
        <v>49778</v>
      </c>
      <c r="H599" s="22">
        <f t="shared" si="71"/>
        <v>15928.9</v>
      </c>
      <c r="I599" s="19">
        <f>일위대가목록!G307</f>
        <v>11117</v>
      </c>
      <c r="J599" s="22">
        <f t="shared" si="72"/>
        <v>3557.4</v>
      </c>
      <c r="K599" s="19">
        <f t="shared" si="73"/>
        <v>69059</v>
      </c>
      <c r="L599" s="22">
        <f t="shared" si="74"/>
        <v>22098.7</v>
      </c>
      <c r="M599" s="16" t="s">
        <v>1017</v>
      </c>
      <c r="N599" s="1" t="s">
        <v>383</v>
      </c>
      <c r="O599" s="1" t="s">
        <v>1018</v>
      </c>
      <c r="P599" s="1" t="s">
        <v>46</v>
      </c>
      <c r="Q599" s="1" t="s">
        <v>43</v>
      </c>
      <c r="R599" s="1" t="s">
        <v>43</v>
      </c>
      <c r="AV599" s="1" t="s">
        <v>42</v>
      </c>
      <c r="AW599" s="1" t="s">
        <v>3747</v>
      </c>
      <c r="AX599" s="1" t="s">
        <v>42</v>
      </c>
      <c r="AY599" s="1" t="s">
        <v>42</v>
      </c>
      <c r="AZ599" s="1" t="s">
        <v>42</v>
      </c>
    </row>
    <row r="600" spans="1:52" ht="30" customHeight="1" x14ac:dyDescent="0.3">
      <c r="A600" s="16" t="s">
        <v>1111</v>
      </c>
      <c r="B600" s="16" t="s">
        <v>1112</v>
      </c>
      <c r="C600" s="16" t="s">
        <v>820</v>
      </c>
      <c r="D600" s="17">
        <v>0.32</v>
      </c>
      <c r="E600" s="19">
        <f>일위대가목록!E334</f>
        <v>16128</v>
      </c>
      <c r="F600" s="22">
        <f t="shared" si="70"/>
        <v>5160.8999999999996</v>
      </c>
      <c r="G600" s="19">
        <f>일위대가목록!F334</f>
        <v>49778</v>
      </c>
      <c r="H600" s="22">
        <f t="shared" si="71"/>
        <v>15928.9</v>
      </c>
      <c r="I600" s="19">
        <f>일위대가목록!G334</f>
        <v>9986</v>
      </c>
      <c r="J600" s="22">
        <f t="shared" si="72"/>
        <v>3195.5</v>
      </c>
      <c r="K600" s="19">
        <f t="shared" si="73"/>
        <v>75892</v>
      </c>
      <c r="L600" s="22">
        <f t="shared" si="74"/>
        <v>24285.3</v>
      </c>
      <c r="M600" s="16" t="s">
        <v>1113</v>
      </c>
      <c r="N600" s="1" t="s">
        <v>383</v>
      </c>
      <c r="O600" s="1" t="s">
        <v>1114</v>
      </c>
      <c r="P600" s="1" t="s">
        <v>46</v>
      </c>
      <c r="Q600" s="1" t="s">
        <v>43</v>
      </c>
      <c r="R600" s="1" t="s">
        <v>43</v>
      </c>
      <c r="AV600" s="1" t="s">
        <v>42</v>
      </c>
      <c r="AW600" s="1" t="s">
        <v>3748</v>
      </c>
      <c r="AX600" s="1" t="s">
        <v>42</v>
      </c>
      <c r="AY600" s="1" t="s">
        <v>42</v>
      </c>
      <c r="AZ600" s="1" t="s">
        <v>42</v>
      </c>
    </row>
    <row r="601" spans="1:52" ht="30" customHeight="1" x14ac:dyDescent="0.3">
      <c r="A601" s="16" t="s">
        <v>904</v>
      </c>
      <c r="B601" s="16" t="s">
        <v>911</v>
      </c>
      <c r="C601" s="16" t="s">
        <v>820</v>
      </c>
      <c r="D601" s="17">
        <v>0.32</v>
      </c>
      <c r="E601" s="19">
        <f>일위대가목록!E273</f>
        <v>14727</v>
      </c>
      <c r="F601" s="22">
        <f t="shared" si="70"/>
        <v>4712.6000000000004</v>
      </c>
      <c r="G601" s="19">
        <f>일위대가목록!F273</f>
        <v>49778</v>
      </c>
      <c r="H601" s="22">
        <f t="shared" si="71"/>
        <v>15928.9</v>
      </c>
      <c r="I601" s="19">
        <f>일위대가목록!G273</f>
        <v>8320</v>
      </c>
      <c r="J601" s="22">
        <f t="shared" si="72"/>
        <v>2662.4</v>
      </c>
      <c r="K601" s="19">
        <f t="shared" si="73"/>
        <v>72825</v>
      </c>
      <c r="L601" s="22">
        <f t="shared" si="74"/>
        <v>23303.9</v>
      </c>
      <c r="M601" s="16" t="s">
        <v>912</v>
      </c>
      <c r="N601" s="1" t="s">
        <v>383</v>
      </c>
      <c r="O601" s="1" t="s">
        <v>913</v>
      </c>
      <c r="P601" s="1" t="s">
        <v>46</v>
      </c>
      <c r="Q601" s="1" t="s">
        <v>43</v>
      </c>
      <c r="R601" s="1" t="s">
        <v>43</v>
      </c>
      <c r="AV601" s="1" t="s">
        <v>42</v>
      </c>
      <c r="AW601" s="1" t="s">
        <v>3749</v>
      </c>
      <c r="AX601" s="1" t="s">
        <v>42</v>
      </c>
      <c r="AY601" s="1" t="s">
        <v>42</v>
      </c>
      <c r="AZ601" s="1" t="s">
        <v>42</v>
      </c>
    </row>
    <row r="602" spans="1:52" ht="30" customHeight="1" x14ac:dyDescent="0.3">
      <c r="A602" s="16" t="s">
        <v>3287</v>
      </c>
      <c r="B602" s="16" t="s">
        <v>42</v>
      </c>
      <c r="C602" s="16" t="s">
        <v>42</v>
      </c>
      <c r="D602" s="17"/>
      <c r="E602" s="19"/>
      <c r="F602" s="22">
        <f>TRUNC(SUMIF(N592:N601, N591, F592:F601),0)</f>
        <v>26152</v>
      </c>
      <c r="G602" s="19"/>
      <c r="H602" s="22">
        <f>TRUNC(SUMIF(N592:N601, N591, H592:H601),0)</f>
        <v>117604</v>
      </c>
      <c r="I602" s="19"/>
      <c r="J602" s="22">
        <f>TRUNC(SUMIF(N592:N601, N591, J592:J601),0)</f>
        <v>24011</v>
      </c>
      <c r="K602" s="19"/>
      <c r="L602" s="22">
        <f>F602+H602+J602</f>
        <v>167767</v>
      </c>
      <c r="M602" s="16" t="s">
        <v>42</v>
      </c>
      <c r="N602" s="1" t="s">
        <v>3288</v>
      </c>
      <c r="O602" s="1" t="s">
        <v>3288</v>
      </c>
      <c r="P602" s="1" t="s">
        <v>42</v>
      </c>
      <c r="Q602" s="1" t="s">
        <v>42</v>
      </c>
      <c r="R602" s="1" t="s">
        <v>42</v>
      </c>
      <c r="AV602" s="1" t="s">
        <v>42</v>
      </c>
      <c r="AW602" s="1" t="s">
        <v>42</v>
      </c>
      <c r="AX602" s="1" t="s">
        <v>42</v>
      </c>
      <c r="AY602" s="1" t="s">
        <v>42</v>
      </c>
      <c r="AZ602" s="1" t="s">
        <v>42</v>
      </c>
    </row>
    <row r="603" spans="1:52" ht="30" customHeight="1" x14ac:dyDescent="0.3">
      <c r="A603" s="17"/>
      <c r="B603" s="17"/>
      <c r="C603" s="17"/>
      <c r="D603" s="17"/>
      <c r="E603" s="19"/>
      <c r="F603" s="22"/>
      <c r="G603" s="19"/>
      <c r="H603" s="22"/>
      <c r="I603" s="19"/>
      <c r="J603" s="22"/>
      <c r="K603" s="19"/>
      <c r="L603" s="22"/>
      <c r="M603" s="17"/>
    </row>
    <row r="604" spans="1:52" ht="30" customHeight="1" x14ac:dyDescent="0.3">
      <c r="A604" s="13" t="s">
        <v>3750</v>
      </c>
      <c r="B604" s="14"/>
      <c r="C604" s="14"/>
      <c r="D604" s="14"/>
      <c r="E604" s="18"/>
      <c r="F604" s="21"/>
      <c r="G604" s="18"/>
      <c r="H604" s="21"/>
      <c r="I604" s="18"/>
      <c r="J604" s="21"/>
      <c r="K604" s="18"/>
      <c r="L604" s="21"/>
      <c r="M604" s="15"/>
      <c r="N604" s="1" t="s">
        <v>386</v>
      </c>
    </row>
    <row r="605" spans="1:52" ht="30" customHeight="1" x14ac:dyDescent="0.3">
      <c r="A605" s="16" t="s">
        <v>3677</v>
      </c>
      <c r="B605" s="16" t="s">
        <v>3279</v>
      </c>
      <c r="C605" s="16" t="s">
        <v>3275</v>
      </c>
      <c r="D605" s="17">
        <v>0.05</v>
      </c>
      <c r="E605" s="19">
        <f>단가대비표!O181</f>
        <v>0</v>
      </c>
      <c r="F605" s="22">
        <f t="shared" ref="F605:F614" si="75">TRUNC(E605*D605,1)</f>
        <v>0</v>
      </c>
      <c r="G605" s="19">
        <f>단가대비표!P181</f>
        <v>235204</v>
      </c>
      <c r="H605" s="22">
        <f t="shared" ref="H605:H614" si="76">TRUNC(G605*D605,1)</f>
        <v>11760.2</v>
      </c>
      <c r="I605" s="19">
        <f>단가대비표!V181</f>
        <v>0</v>
      </c>
      <c r="J605" s="22">
        <f t="shared" ref="J605:J614" si="77">TRUNC(I605*D605,1)</f>
        <v>0</v>
      </c>
      <c r="K605" s="19">
        <f t="shared" ref="K605:K614" si="78">TRUNC(E605+G605+I605,1)</f>
        <v>235204</v>
      </c>
      <c r="L605" s="22">
        <f t="shared" ref="L605:L614" si="79">TRUNC(F605+H605+J605,1)</f>
        <v>11760.2</v>
      </c>
      <c r="M605" s="16" t="s">
        <v>42</v>
      </c>
      <c r="N605" s="1" t="s">
        <v>386</v>
      </c>
      <c r="O605" s="1" t="s">
        <v>3678</v>
      </c>
      <c r="P605" s="1" t="s">
        <v>43</v>
      </c>
      <c r="Q605" s="1" t="s">
        <v>43</v>
      </c>
      <c r="R605" s="1" t="s">
        <v>46</v>
      </c>
      <c r="V605">
        <v>1</v>
      </c>
      <c r="AV605" s="1" t="s">
        <v>42</v>
      </c>
      <c r="AW605" s="1" t="s">
        <v>3751</v>
      </c>
      <c r="AX605" s="1" t="s">
        <v>42</v>
      </c>
      <c r="AY605" s="1" t="s">
        <v>42</v>
      </c>
      <c r="AZ605" s="1" t="s">
        <v>42</v>
      </c>
    </row>
    <row r="606" spans="1:52" ht="30" customHeight="1" x14ac:dyDescent="0.3">
      <c r="A606" s="16" t="s">
        <v>3737</v>
      </c>
      <c r="B606" s="16" t="s">
        <v>3279</v>
      </c>
      <c r="C606" s="16" t="s">
        <v>3275</v>
      </c>
      <c r="D606" s="17">
        <v>0.05</v>
      </c>
      <c r="E606" s="19">
        <f>단가대비표!O187</f>
        <v>0</v>
      </c>
      <c r="F606" s="22">
        <f t="shared" si="75"/>
        <v>0</v>
      </c>
      <c r="G606" s="19">
        <f>단가대비표!P187</f>
        <v>241698</v>
      </c>
      <c r="H606" s="22">
        <f t="shared" si="76"/>
        <v>12084.9</v>
      </c>
      <c r="I606" s="19">
        <f>단가대비표!V187</f>
        <v>0</v>
      </c>
      <c r="J606" s="22">
        <f t="shared" si="77"/>
        <v>0</v>
      </c>
      <c r="K606" s="19">
        <f t="shared" si="78"/>
        <v>241698</v>
      </c>
      <c r="L606" s="22">
        <f t="shared" si="79"/>
        <v>12084.9</v>
      </c>
      <c r="M606" s="16" t="s">
        <v>42</v>
      </c>
      <c r="N606" s="1" t="s">
        <v>386</v>
      </c>
      <c r="O606" s="1" t="s">
        <v>3738</v>
      </c>
      <c r="P606" s="1" t="s">
        <v>43</v>
      </c>
      <c r="Q606" s="1" t="s">
        <v>43</v>
      </c>
      <c r="R606" s="1" t="s">
        <v>46</v>
      </c>
      <c r="V606">
        <v>1</v>
      </c>
      <c r="AV606" s="1" t="s">
        <v>42</v>
      </c>
      <c r="AW606" s="1" t="s">
        <v>3752</v>
      </c>
      <c r="AX606" s="1" t="s">
        <v>42</v>
      </c>
      <c r="AY606" s="1" t="s">
        <v>42</v>
      </c>
      <c r="AZ606" s="1" t="s">
        <v>42</v>
      </c>
    </row>
    <row r="607" spans="1:52" ht="30" customHeight="1" x14ac:dyDescent="0.3">
      <c r="A607" s="16" t="s">
        <v>3278</v>
      </c>
      <c r="B607" s="16" t="s">
        <v>3279</v>
      </c>
      <c r="C607" s="16" t="s">
        <v>3275</v>
      </c>
      <c r="D607" s="17">
        <v>0.1</v>
      </c>
      <c r="E607" s="19">
        <f>단가대비표!O165</f>
        <v>0</v>
      </c>
      <c r="F607" s="22">
        <f t="shared" si="75"/>
        <v>0</v>
      </c>
      <c r="G607" s="19">
        <f>단가대비표!P165</f>
        <v>226122</v>
      </c>
      <c r="H607" s="22">
        <f t="shared" si="76"/>
        <v>22612.2</v>
      </c>
      <c r="I607" s="19">
        <f>단가대비표!V165</f>
        <v>0</v>
      </c>
      <c r="J607" s="22">
        <f t="shared" si="77"/>
        <v>0</v>
      </c>
      <c r="K607" s="19">
        <f t="shared" si="78"/>
        <v>226122</v>
      </c>
      <c r="L607" s="22">
        <f t="shared" si="79"/>
        <v>22612.2</v>
      </c>
      <c r="M607" s="16" t="s">
        <v>42</v>
      </c>
      <c r="N607" s="1" t="s">
        <v>386</v>
      </c>
      <c r="O607" s="1" t="s">
        <v>3280</v>
      </c>
      <c r="P607" s="1" t="s">
        <v>43</v>
      </c>
      <c r="Q607" s="1" t="s">
        <v>43</v>
      </c>
      <c r="R607" s="1" t="s">
        <v>46</v>
      </c>
      <c r="V607">
        <v>1</v>
      </c>
      <c r="AV607" s="1" t="s">
        <v>42</v>
      </c>
      <c r="AW607" s="1" t="s">
        <v>3753</v>
      </c>
      <c r="AX607" s="1" t="s">
        <v>42</v>
      </c>
      <c r="AY607" s="1" t="s">
        <v>42</v>
      </c>
      <c r="AZ607" s="1" t="s">
        <v>42</v>
      </c>
    </row>
    <row r="608" spans="1:52" ht="30" customHeight="1" x14ac:dyDescent="0.3">
      <c r="A608" s="16" t="s">
        <v>3292</v>
      </c>
      <c r="B608" s="16" t="s">
        <v>3279</v>
      </c>
      <c r="C608" s="16" t="s">
        <v>3275</v>
      </c>
      <c r="D608" s="17">
        <v>0.1</v>
      </c>
      <c r="E608" s="19">
        <f>단가대비표!O164</f>
        <v>0</v>
      </c>
      <c r="F608" s="22">
        <f t="shared" si="75"/>
        <v>0</v>
      </c>
      <c r="G608" s="19">
        <f>단가대비표!P164</f>
        <v>172068</v>
      </c>
      <c r="H608" s="22">
        <f t="shared" si="76"/>
        <v>17206.8</v>
      </c>
      <c r="I608" s="19">
        <f>단가대비표!V164</f>
        <v>0</v>
      </c>
      <c r="J608" s="22">
        <f t="shared" si="77"/>
        <v>0</v>
      </c>
      <c r="K608" s="19">
        <f t="shared" si="78"/>
        <v>172068</v>
      </c>
      <c r="L608" s="22">
        <f t="shared" si="79"/>
        <v>17206.8</v>
      </c>
      <c r="M608" s="16" t="s">
        <v>42</v>
      </c>
      <c r="N608" s="1" t="s">
        <v>386</v>
      </c>
      <c r="O608" s="1" t="s">
        <v>3293</v>
      </c>
      <c r="P608" s="1" t="s">
        <v>43</v>
      </c>
      <c r="Q608" s="1" t="s">
        <v>43</v>
      </c>
      <c r="R608" s="1" t="s">
        <v>46</v>
      </c>
      <c r="V608">
        <v>1</v>
      </c>
      <c r="AV608" s="1" t="s">
        <v>42</v>
      </c>
      <c r="AW608" s="1" t="s">
        <v>3754</v>
      </c>
      <c r="AX608" s="1" t="s">
        <v>42</v>
      </c>
      <c r="AY608" s="1" t="s">
        <v>42</v>
      </c>
      <c r="AZ608" s="1" t="s">
        <v>42</v>
      </c>
    </row>
    <row r="609" spans="1:52" ht="30" customHeight="1" x14ac:dyDescent="0.3">
      <c r="A609" s="16" t="s">
        <v>3742</v>
      </c>
      <c r="B609" s="16" t="s">
        <v>3743</v>
      </c>
      <c r="C609" s="16" t="s">
        <v>3284</v>
      </c>
      <c r="D609" s="17">
        <v>1</v>
      </c>
      <c r="E609" s="19">
        <v>0</v>
      </c>
      <c r="F609" s="22">
        <f t="shared" si="75"/>
        <v>0</v>
      </c>
      <c r="G609" s="19">
        <v>0</v>
      </c>
      <c r="H609" s="22">
        <f t="shared" si="76"/>
        <v>0</v>
      </c>
      <c r="I609" s="19">
        <f>TRUNC(SUMIF(V605:V614, RIGHTB(O609, 1), H605:H614)*U609, 2)</f>
        <v>2546.56</v>
      </c>
      <c r="J609" s="22">
        <f t="shared" si="77"/>
        <v>2546.5</v>
      </c>
      <c r="K609" s="19">
        <f t="shared" si="78"/>
        <v>2546.5</v>
      </c>
      <c r="L609" s="22">
        <f t="shared" si="79"/>
        <v>2546.5</v>
      </c>
      <c r="M609" s="16" t="s">
        <v>42</v>
      </c>
      <c r="N609" s="1" t="s">
        <v>386</v>
      </c>
      <c r="O609" s="1" t="s">
        <v>3285</v>
      </c>
      <c r="P609" s="1" t="s">
        <v>43</v>
      </c>
      <c r="Q609" s="1" t="s">
        <v>43</v>
      </c>
      <c r="R609" s="1" t="s">
        <v>43</v>
      </c>
      <c r="S609">
        <v>1</v>
      </c>
      <c r="T609">
        <v>2</v>
      </c>
      <c r="U609">
        <v>0.04</v>
      </c>
      <c r="AV609" s="1" t="s">
        <v>42</v>
      </c>
      <c r="AW609" s="1" t="s">
        <v>3755</v>
      </c>
      <c r="AX609" s="1" t="s">
        <v>42</v>
      </c>
      <c r="AY609" s="1" t="s">
        <v>42</v>
      </c>
      <c r="AZ609" s="1" t="s">
        <v>42</v>
      </c>
    </row>
    <row r="610" spans="1:52" ht="30" customHeight="1" x14ac:dyDescent="0.3">
      <c r="A610" s="16" t="s">
        <v>1140</v>
      </c>
      <c r="B610" s="16" t="s">
        <v>1141</v>
      </c>
      <c r="C610" s="16" t="s">
        <v>820</v>
      </c>
      <c r="D610" s="17">
        <v>0.4</v>
      </c>
      <c r="E610" s="19">
        <f>일위대가목록!E342</f>
        <v>0</v>
      </c>
      <c r="F610" s="22">
        <f t="shared" si="75"/>
        <v>0</v>
      </c>
      <c r="G610" s="19">
        <f>일위대가목록!F342</f>
        <v>0</v>
      </c>
      <c r="H610" s="22">
        <f t="shared" si="76"/>
        <v>0</v>
      </c>
      <c r="I610" s="19">
        <f>일위대가목록!G342</f>
        <v>31334</v>
      </c>
      <c r="J610" s="22">
        <f t="shared" si="77"/>
        <v>12533.6</v>
      </c>
      <c r="K610" s="19">
        <f t="shared" si="78"/>
        <v>31334</v>
      </c>
      <c r="L610" s="22">
        <f t="shared" si="79"/>
        <v>12533.6</v>
      </c>
      <c r="M610" s="16" t="s">
        <v>1142</v>
      </c>
      <c r="N610" s="1" t="s">
        <v>386</v>
      </c>
      <c r="O610" s="1" t="s">
        <v>1143</v>
      </c>
      <c r="P610" s="1" t="s">
        <v>46</v>
      </c>
      <c r="Q610" s="1" t="s">
        <v>43</v>
      </c>
      <c r="R610" s="1" t="s">
        <v>43</v>
      </c>
      <c r="AV610" s="1" t="s">
        <v>42</v>
      </c>
      <c r="AW610" s="1" t="s">
        <v>3756</v>
      </c>
      <c r="AX610" s="1" t="s">
        <v>42</v>
      </c>
      <c r="AY610" s="1" t="s">
        <v>42</v>
      </c>
      <c r="AZ610" s="1" t="s">
        <v>42</v>
      </c>
    </row>
    <row r="611" spans="1:52" ht="30" customHeight="1" x14ac:dyDescent="0.3">
      <c r="A611" s="16" t="s">
        <v>1070</v>
      </c>
      <c r="B611" s="16" t="s">
        <v>1077</v>
      </c>
      <c r="C611" s="16" t="s">
        <v>820</v>
      </c>
      <c r="D611" s="17">
        <v>0.4</v>
      </c>
      <c r="E611" s="19">
        <f>일위대가목록!E325</f>
        <v>42709</v>
      </c>
      <c r="F611" s="22">
        <f t="shared" si="75"/>
        <v>17083.599999999999</v>
      </c>
      <c r="G611" s="19">
        <f>일위대가목록!F325</f>
        <v>59020</v>
      </c>
      <c r="H611" s="22">
        <f t="shared" si="76"/>
        <v>23608</v>
      </c>
      <c r="I611" s="19">
        <f>일위대가목록!G325</f>
        <v>7914</v>
      </c>
      <c r="J611" s="22">
        <f t="shared" si="77"/>
        <v>3165.6</v>
      </c>
      <c r="K611" s="19">
        <f t="shared" si="78"/>
        <v>109643</v>
      </c>
      <c r="L611" s="22">
        <f t="shared" si="79"/>
        <v>43857.2</v>
      </c>
      <c r="M611" s="16" t="s">
        <v>1078</v>
      </c>
      <c r="N611" s="1" t="s">
        <v>386</v>
      </c>
      <c r="O611" s="1" t="s">
        <v>1079</v>
      </c>
      <c r="P611" s="1" t="s">
        <v>46</v>
      </c>
      <c r="Q611" s="1" t="s">
        <v>43</v>
      </c>
      <c r="R611" s="1" t="s">
        <v>43</v>
      </c>
      <c r="AV611" s="1" t="s">
        <v>42</v>
      </c>
      <c r="AW611" s="1" t="s">
        <v>3757</v>
      </c>
      <c r="AX611" s="1" t="s">
        <v>42</v>
      </c>
      <c r="AY611" s="1" t="s">
        <v>42</v>
      </c>
      <c r="AZ611" s="1" t="s">
        <v>42</v>
      </c>
    </row>
    <row r="612" spans="1:52" ht="30" customHeight="1" x14ac:dyDescent="0.3">
      <c r="A612" s="16" t="s">
        <v>1012</v>
      </c>
      <c r="B612" s="16" t="s">
        <v>1016</v>
      </c>
      <c r="C612" s="16" t="s">
        <v>820</v>
      </c>
      <c r="D612" s="17">
        <v>0.4</v>
      </c>
      <c r="E612" s="19">
        <f>일위대가목록!E307</f>
        <v>8164</v>
      </c>
      <c r="F612" s="22">
        <f t="shared" si="75"/>
        <v>3265.6</v>
      </c>
      <c r="G612" s="19">
        <f>일위대가목록!F307</f>
        <v>49778</v>
      </c>
      <c r="H612" s="22">
        <f t="shared" si="76"/>
        <v>19911.2</v>
      </c>
      <c r="I612" s="19">
        <f>일위대가목록!G307</f>
        <v>11117</v>
      </c>
      <c r="J612" s="22">
        <f t="shared" si="77"/>
        <v>4446.8</v>
      </c>
      <c r="K612" s="19">
        <f t="shared" si="78"/>
        <v>69059</v>
      </c>
      <c r="L612" s="22">
        <f t="shared" si="79"/>
        <v>27623.599999999999</v>
      </c>
      <c r="M612" s="16" t="s">
        <v>1017</v>
      </c>
      <c r="N612" s="1" t="s">
        <v>386</v>
      </c>
      <c r="O612" s="1" t="s">
        <v>1018</v>
      </c>
      <c r="P612" s="1" t="s">
        <v>46</v>
      </c>
      <c r="Q612" s="1" t="s">
        <v>43</v>
      </c>
      <c r="R612" s="1" t="s">
        <v>43</v>
      </c>
      <c r="AV612" s="1" t="s">
        <v>42</v>
      </c>
      <c r="AW612" s="1" t="s">
        <v>3758</v>
      </c>
      <c r="AX612" s="1" t="s">
        <v>42</v>
      </c>
      <c r="AY612" s="1" t="s">
        <v>42</v>
      </c>
      <c r="AZ612" s="1" t="s">
        <v>42</v>
      </c>
    </row>
    <row r="613" spans="1:52" ht="30" customHeight="1" x14ac:dyDescent="0.3">
      <c r="A613" s="16" t="s">
        <v>1111</v>
      </c>
      <c r="B613" s="16" t="s">
        <v>1112</v>
      </c>
      <c r="C613" s="16" t="s">
        <v>820</v>
      </c>
      <c r="D613" s="17">
        <v>0.4</v>
      </c>
      <c r="E613" s="19">
        <f>일위대가목록!E334</f>
        <v>16128</v>
      </c>
      <c r="F613" s="22">
        <f t="shared" si="75"/>
        <v>6451.2</v>
      </c>
      <c r="G613" s="19">
        <f>일위대가목록!F334</f>
        <v>49778</v>
      </c>
      <c r="H613" s="22">
        <f t="shared" si="76"/>
        <v>19911.2</v>
      </c>
      <c r="I613" s="19">
        <f>일위대가목록!G334</f>
        <v>9986</v>
      </c>
      <c r="J613" s="22">
        <f t="shared" si="77"/>
        <v>3994.4</v>
      </c>
      <c r="K613" s="19">
        <f t="shared" si="78"/>
        <v>75892</v>
      </c>
      <c r="L613" s="22">
        <f t="shared" si="79"/>
        <v>30356.799999999999</v>
      </c>
      <c r="M613" s="16" t="s">
        <v>1113</v>
      </c>
      <c r="N613" s="1" t="s">
        <v>386</v>
      </c>
      <c r="O613" s="1" t="s">
        <v>1114</v>
      </c>
      <c r="P613" s="1" t="s">
        <v>46</v>
      </c>
      <c r="Q613" s="1" t="s">
        <v>43</v>
      </c>
      <c r="R613" s="1" t="s">
        <v>43</v>
      </c>
      <c r="AV613" s="1" t="s">
        <v>42</v>
      </c>
      <c r="AW613" s="1" t="s">
        <v>3759</v>
      </c>
      <c r="AX613" s="1" t="s">
        <v>42</v>
      </c>
      <c r="AY613" s="1" t="s">
        <v>42</v>
      </c>
      <c r="AZ613" s="1" t="s">
        <v>42</v>
      </c>
    </row>
    <row r="614" spans="1:52" ht="30" customHeight="1" x14ac:dyDescent="0.3">
      <c r="A614" s="16" t="s">
        <v>904</v>
      </c>
      <c r="B614" s="16" t="s">
        <v>911</v>
      </c>
      <c r="C614" s="16" t="s">
        <v>820</v>
      </c>
      <c r="D614" s="17">
        <v>0.4</v>
      </c>
      <c r="E614" s="19">
        <f>일위대가목록!E273</f>
        <v>14727</v>
      </c>
      <c r="F614" s="22">
        <f t="shared" si="75"/>
        <v>5890.8</v>
      </c>
      <c r="G614" s="19">
        <f>일위대가목록!F273</f>
        <v>49778</v>
      </c>
      <c r="H614" s="22">
        <f t="shared" si="76"/>
        <v>19911.2</v>
      </c>
      <c r="I614" s="19">
        <f>일위대가목록!G273</f>
        <v>8320</v>
      </c>
      <c r="J614" s="22">
        <f t="shared" si="77"/>
        <v>3328</v>
      </c>
      <c r="K614" s="19">
        <f t="shared" si="78"/>
        <v>72825</v>
      </c>
      <c r="L614" s="22">
        <f t="shared" si="79"/>
        <v>29130</v>
      </c>
      <c r="M614" s="16" t="s">
        <v>912</v>
      </c>
      <c r="N614" s="1" t="s">
        <v>386</v>
      </c>
      <c r="O614" s="1" t="s">
        <v>913</v>
      </c>
      <c r="P614" s="1" t="s">
        <v>46</v>
      </c>
      <c r="Q614" s="1" t="s">
        <v>43</v>
      </c>
      <c r="R614" s="1" t="s">
        <v>43</v>
      </c>
      <c r="AV614" s="1" t="s">
        <v>42</v>
      </c>
      <c r="AW614" s="1" t="s">
        <v>3760</v>
      </c>
      <c r="AX614" s="1" t="s">
        <v>42</v>
      </c>
      <c r="AY614" s="1" t="s">
        <v>42</v>
      </c>
      <c r="AZ614" s="1" t="s">
        <v>42</v>
      </c>
    </row>
    <row r="615" spans="1:52" ht="30" customHeight="1" x14ac:dyDescent="0.3">
      <c r="A615" s="16" t="s">
        <v>3287</v>
      </c>
      <c r="B615" s="16" t="s">
        <v>42</v>
      </c>
      <c r="C615" s="16" t="s">
        <v>42</v>
      </c>
      <c r="D615" s="17"/>
      <c r="E615" s="19"/>
      <c r="F615" s="22">
        <f>TRUNC(SUMIF(N605:N614, N604, F605:F614),0)</f>
        <v>32691</v>
      </c>
      <c r="G615" s="19"/>
      <c r="H615" s="22">
        <f>TRUNC(SUMIF(N605:N614, N604, H605:H614),0)</f>
        <v>147005</v>
      </c>
      <c r="I615" s="19"/>
      <c r="J615" s="22">
        <f>TRUNC(SUMIF(N605:N614, N604, J605:J614),0)</f>
        <v>30014</v>
      </c>
      <c r="K615" s="19"/>
      <c r="L615" s="22">
        <f>F615+H615+J615</f>
        <v>209710</v>
      </c>
      <c r="M615" s="16" t="s">
        <v>42</v>
      </c>
      <c r="N615" s="1" t="s">
        <v>3288</v>
      </c>
      <c r="O615" s="1" t="s">
        <v>3288</v>
      </c>
      <c r="P615" s="1" t="s">
        <v>42</v>
      </c>
      <c r="Q615" s="1" t="s">
        <v>42</v>
      </c>
      <c r="R615" s="1" t="s">
        <v>42</v>
      </c>
      <c r="AV615" s="1" t="s">
        <v>42</v>
      </c>
      <c r="AW615" s="1" t="s">
        <v>42</v>
      </c>
      <c r="AX615" s="1" t="s">
        <v>42</v>
      </c>
      <c r="AY615" s="1" t="s">
        <v>42</v>
      </c>
      <c r="AZ615" s="1" t="s">
        <v>42</v>
      </c>
    </row>
    <row r="616" spans="1:52" ht="30" customHeight="1" x14ac:dyDescent="0.3">
      <c r="A616" s="17"/>
      <c r="B616" s="17"/>
      <c r="C616" s="17"/>
      <c r="D616" s="17"/>
      <c r="E616" s="19"/>
      <c r="F616" s="22"/>
      <c r="G616" s="19"/>
      <c r="H616" s="22"/>
      <c r="I616" s="19"/>
      <c r="J616" s="22"/>
      <c r="K616" s="19"/>
      <c r="L616" s="22"/>
      <c r="M616" s="17"/>
    </row>
    <row r="617" spans="1:52" ht="30" customHeight="1" x14ac:dyDescent="0.3">
      <c r="A617" s="13" t="s">
        <v>3761</v>
      </c>
      <c r="B617" s="14"/>
      <c r="C617" s="14"/>
      <c r="D617" s="14"/>
      <c r="E617" s="18"/>
      <c r="F617" s="21"/>
      <c r="G617" s="18"/>
      <c r="H617" s="21"/>
      <c r="I617" s="18"/>
      <c r="J617" s="21"/>
      <c r="K617" s="18"/>
      <c r="L617" s="21"/>
      <c r="M617" s="15"/>
      <c r="N617" s="1" t="s">
        <v>389</v>
      </c>
    </row>
    <row r="618" spans="1:52" ht="30" customHeight="1" x14ac:dyDescent="0.3">
      <c r="A618" s="16" t="s">
        <v>3677</v>
      </c>
      <c r="B618" s="16" t="s">
        <v>3279</v>
      </c>
      <c r="C618" s="16" t="s">
        <v>3275</v>
      </c>
      <c r="D618" s="17">
        <v>7.1400000000000005E-2</v>
      </c>
      <c r="E618" s="19">
        <f>단가대비표!O181</f>
        <v>0</v>
      </c>
      <c r="F618" s="22">
        <f t="shared" ref="F618:F627" si="80">TRUNC(E618*D618,1)</f>
        <v>0</v>
      </c>
      <c r="G618" s="19">
        <f>단가대비표!P181</f>
        <v>235204</v>
      </c>
      <c r="H618" s="22">
        <f t="shared" ref="H618:H627" si="81">TRUNC(G618*D618,1)</f>
        <v>16793.5</v>
      </c>
      <c r="I618" s="19">
        <f>단가대비표!V181</f>
        <v>0</v>
      </c>
      <c r="J618" s="22">
        <f t="shared" ref="J618:J627" si="82">TRUNC(I618*D618,1)</f>
        <v>0</v>
      </c>
      <c r="K618" s="19">
        <f t="shared" ref="K618:K627" si="83">TRUNC(E618+G618+I618,1)</f>
        <v>235204</v>
      </c>
      <c r="L618" s="22">
        <f t="shared" ref="L618:L627" si="84">TRUNC(F618+H618+J618,1)</f>
        <v>16793.5</v>
      </c>
      <c r="M618" s="16" t="s">
        <v>42</v>
      </c>
      <c r="N618" s="1" t="s">
        <v>389</v>
      </c>
      <c r="O618" s="1" t="s">
        <v>3678</v>
      </c>
      <c r="P618" s="1" t="s">
        <v>43</v>
      </c>
      <c r="Q618" s="1" t="s">
        <v>43</v>
      </c>
      <c r="R618" s="1" t="s">
        <v>46</v>
      </c>
      <c r="V618">
        <v>1</v>
      </c>
      <c r="AV618" s="1" t="s">
        <v>42</v>
      </c>
      <c r="AW618" s="1" t="s">
        <v>3762</v>
      </c>
      <c r="AX618" s="1" t="s">
        <v>42</v>
      </c>
      <c r="AY618" s="1" t="s">
        <v>42</v>
      </c>
      <c r="AZ618" s="1" t="s">
        <v>42</v>
      </c>
    </row>
    <row r="619" spans="1:52" ht="30" customHeight="1" x14ac:dyDescent="0.3">
      <c r="A619" s="16" t="s">
        <v>3737</v>
      </c>
      <c r="B619" s="16" t="s">
        <v>3279</v>
      </c>
      <c r="C619" s="16" t="s">
        <v>3275</v>
      </c>
      <c r="D619" s="17">
        <v>7.1400000000000005E-2</v>
      </c>
      <c r="E619" s="19">
        <f>단가대비표!O187</f>
        <v>0</v>
      </c>
      <c r="F619" s="22">
        <f t="shared" si="80"/>
        <v>0</v>
      </c>
      <c r="G619" s="19">
        <f>단가대비표!P187</f>
        <v>241698</v>
      </c>
      <c r="H619" s="22">
        <f t="shared" si="81"/>
        <v>17257.2</v>
      </c>
      <c r="I619" s="19">
        <f>단가대비표!V187</f>
        <v>0</v>
      </c>
      <c r="J619" s="22">
        <f t="shared" si="82"/>
        <v>0</v>
      </c>
      <c r="K619" s="19">
        <f t="shared" si="83"/>
        <v>241698</v>
      </c>
      <c r="L619" s="22">
        <f t="shared" si="84"/>
        <v>17257.2</v>
      </c>
      <c r="M619" s="16" t="s">
        <v>42</v>
      </c>
      <c r="N619" s="1" t="s">
        <v>389</v>
      </c>
      <c r="O619" s="1" t="s">
        <v>3738</v>
      </c>
      <c r="P619" s="1" t="s">
        <v>43</v>
      </c>
      <c r="Q619" s="1" t="s">
        <v>43</v>
      </c>
      <c r="R619" s="1" t="s">
        <v>46</v>
      </c>
      <c r="V619">
        <v>1</v>
      </c>
      <c r="AV619" s="1" t="s">
        <v>42</v>
      </c>
      <c r="AW619" s="1" t="s">
        <v>3763</v>
      </c>
      <c r="AX619" s="1" t="s">
        <v>42</v>
      </c>
      <c r="AY619" s="1" t="s">
        <v>42</v>
      </c>
      <c r="AZ619" s="1" t="s">
        <v>42</v>
      </c>
    </row>
    <row r="620" spans="1:52" ht="30" customHeight="1" x14ac:dyDescent="0.3">
      <c r="A620" s="16" t="s">
        <v>3278</v>
      </c>
      <c r="B620" s="16" t="s">
        <v>3279</v>
      </c>
      <c r="C620" s="16" t="s">
        <v>3275</v>
      </c>
      <c r="D620" s="17">
        <v>0.1429</v>
      </c>
      <c r="E620" s="19">
        <f>단가대비표!O165</f>
        <v>0</v>
      </c>
      <c r="F620" s="22">
        <f t="shared" si="80"/>
        <v>0</v>
      </c>
      <c r="G620" s="19">
        <f>단가대비표!P165</f>
        <v>226122</v>
      </c>
      <c r="H620" s="22">
        <f t="shared" si="81"/>
        <v>32312.799999999999</v>
      </c>
      <c r="I620" s="19">
        <f>단가대비표!V165</f>
        <v>0</v>
      </c>
      <c r="J620" s="22">
        <f t="shared" si="82"/>
        <v>0</v>
      </c>
      <c r="K620" s="19">
        <f t="shared" si="83"/>
        <v>226122</v>
      </c>
      <c r="L620" s="22">
        <f t="shared" si="84"/>
        <v>32312.799999999999</v>
      </c>
      <c r="M620" s="16" t="s">
        <v>42</v>
      </c>
      <c r="N620" s="1" t="s">
        <v>389</v>
      </c>
      <c r="O620" s="1" t="s">
        <v>3280</v>
      </c>
      <c r="P620" s="1" t="s">
        <v>43</v>
      </c>
      <c r="Q620" s="1" t="s">
        <v>43</v>
      </c>
      <c r="R620" s="1" t="s">
        <v>46</v>
      </c>
      <c r="V620">
        <v>1</v>
      </c>
      <c r="AV620" s="1" t="s">
        <v>42</v>
      </c>
      <c r="AW620" s="1" t="s">
        <v>3764</v>
      </c>
      <c r="AX620" s="1" t="s">
        <v>42</v>
      </c>
      <c r="AY620" s="1" t="s">
        <v>42</v>
      </c>
      <c r="AZ620" s="1" t="s">
        <v>42</v>
      </c>
    </row>
    <row r="621" spans="1:52" ht="30" customHeight="1" x14ac:dyDescent="0.3">
      <c r="A621" s="16" t="s">
        <v>3292</v>
      </c>
      <c r="B621" s="16" t="s">
        <v>3279</v>
      </c>
      <c r="C621" s="16" t="s">
        <v>3275</v>
      </c>
      <c r="D621" s="17">
        <v>0.1429</v>
      </c>
      <c r="E621" s="19">
        <f>단가대비표!O164</f>
        <v>0</v>
      </c>
      <c r="F621" s="22">
        <f t="shared" si="80"/>
        <v>0</v>
      </c>
      <c r="G621" s="19">
        <f>단가대비표!P164</f>
        <v>172068</v>
      </c>
      <c r="H621" s="22">
        <f t="shared" si="81"/>
        <v>24588.5</v>
      </c>
      <c r="I621" s="19">
        <f>단가대비표!V164</f>
        <v>0</v>
      </c>
      <c r="J621" s="22">
        <f t="shared" si="82"/>
        <v>0</v>
      </c>
      <c r="K621" s="19">
        <f t="shared" si="83"/>
        <v>172068</v>
      </c>
      <c r="L621" s="22">
        <f t="shared" si="84"/>
        <v>24588.5</v>
      </c>
      <c r="M621" s="16" t="s">
        <v>42</v>
      </c>
      <c r="N621" s="1" t="s">
        <v>389</v>
      </c>
      <c r="O621" s="1" t="s">
        <v>3293</v>
      </c>
      <c r="P621" s="1" t="s">
        <v>43</v>
      </c>
      <c r="Q621" s="1" t="s">
        <v>43</v>
      </c>
      <c r="R621" s="1" t="s">
        <v>46</v>
      </c>
      <c r="V621">
        <v>1</v>
      </c>
      <c r="AV621" s="1" t="s">
        <v>42</v>
      </c>
      <c r="AW621" s="1" t="s">
        <v>3765</v>
      </c>
      <c r="AX621" s="1" t="s">
        <v>42</v>
      </c>
      <c r="AY621" s="1" t="s">
        <v>42</v>
      </c>
      <c r="AZ621" s="1" t="s">
        <v>42</v>
      </c>
    </row>
    <row r="622" spans="1:52" ht="30" customHeight="1" x14ac:dyDescent="0.3">
      <c r="A622" s="16" t="s">
        <v>3742</v>
      </c>
      <c r="B622" s="16" t="s">
        <v>3743</v>
      </c>
      <c r="C622" s="16" t="s">
        <v>3284</v>
      </c>
      <c r="D622" s="17">
        <v>1</v>
      </c>
      <c r="E622" s="19">
        <v>0</v>
      </c>
      <c r="F622" s="22">
        <f t="shared" si="80"/>
        <v>0</v>
      </c>
      <c r="G622" s="19">
        <v>0</v>
      </c>
      <c r="H622" s="22">
        <f t="shared" si="81"/>
        <v>0</v>
      </c>
      <c r="I622" s="19">
        <f>TRUNC(SUMIF(V618:V627, RIGHTB(O622, 1), H618:H627)*U622, 2)</f>
        <v>3638.08</v>
      </c>
      <c r="J622" s="22">
        <f t="shared" si="82"/>
        <v>3638</v>
      </c>
      <c r="K622" s="19">
        <f t="shared" si="83"/>
        <v>3638</v>
      </c>
      <c r="L622" s="22">
        <f t="shared" si="84"/>
        <v>3638</v>
      </c>
      <c r="M622" s="16" t="s">
        <v>42</v>
      </c>
      <c r="N622" s="1" t="s">
        <v>389</v>
      </c>
      <c r="O622" s="1" t="s">
        <v>3285</v>
      </c>
      <c r="P622" s="1" t="s">
        <v>43</v>
      </c>
      <c r="Q622" s="1" t="s">
        <v>43</v>
      </c>
      <c r="R622" s="1" t="s">
        <v>43</v>
      </c>
      <c r="S622">
        <v>1</v>
      </c>
      <c r="T622">
        <v>2</v>
      </c>
      <c r="U622">
        <v>0.04</v>
      </c>
      <c r="AV622" s="1" t="s">
        <v>42</v>
      </c>
      <c r="AW622" s="1" t="s">
        <v>3766</v>
      </c>
      <c r="AX622" s="1" t="s">
        <v>42</v>
      </c>
      <c r="AY622" s="1" t="s">
        <v>42</v>
      </c>
      <c r="AZ622" s="1" t="s">
        <v>42</v>
      </c>
    </row>
    <row r="623" spans="1:52" ht="30" customHeight="1" x14ac:dyDescent="0.3">
      <c r="A623" s="16" t="s">
        <v>1140</v>
      </c>
      <c r="B623" s="16" t="s">
        <v>1141</v>
      </c>
      <c r="C623" s="16" t="s">
        <v>820</v>
      </c>
      <c r="D623" s="17">
        <v>0.57140000000000002</v>
      </c>
      <c r="E623" s="19">
        <f>일위대가목록!E342</f>
        <v>0</v>
      </c>
      <c r="F623" s="22">
        <f t="shared" si="80"/>
        <v>0</v>
      </c>
      <c r="G623" s="19">
        <f>일위대가목록!F342</f>
        <v>0</v>
      </c>
      <c r="H623" s="22">
        <f t="shared" si="81"/>
        <v>0</v>
      </c>
      <c r="I623" s="19">
        <f>일위대가목록!G342</f>
        <v>31334</v>
      </c>
      <c r="J623" s="22">
        <f t="shared" si="82"/>
        <v>17904.2</v>
      </c>
      <c r="K623" s="19">
        <f t="shared" si="83"/>
        <v>31334</v>
      </c>
      <c r="L623" s="22">
        <f t="shared" si="84"/>
        <v>17904.2</v>
      </c>
      <c r="M623" s="16" t="s">
        <v>1142</v>
      </c>
      <c r="N623" s="1" t="s">
        <v>389</v>
      </c>
      <c r="O623" s="1" t="s">
        <v>1143</v>
      </c>
      <c r="P623" s="1" t="s">
        <v>46</v>
      </c>
      <c r="Q623" s="1" t="s">
        <v>43</v>
      </c>
      <c r="R623" s="1" t="s">
        <v>43</v>
      </c>
      <c r="AV623" s="1" t="s">
        <v>42</v>
      </c>
      <c r="AW623" s="1" t="s">
        <v>3767</v>
      </c>
      <c r="AX623" s="1" t="s">
        <v>42</v>
      </c>
      <c r="AY623" s="1" t="s">
        <v>42</v>
      </c>
      <c r="AZ623" s="1" t="s">
        <v>42</v>
      </c>
    </row>
    <row r="624" spans="1:52" ht="30" customHeight="1" x14ac:dyDescent="0.3">
      <c r="A624" s="16" t="s">
        <v>1070</v>
      </c>
      <c r="B624" s="16" t="s">
        <v>1077</v>
      </c>
      <c r="C624" s="16" t="s">
        <v>820</v>
      </c>
      <c r="D624" s="17">
        <v>0.57140000000000002</v>
      </c>
      <c r="E624" s="19">
        <f>일위대가목록!E325</f>
        <v>42709</v>
      </c>
      <c r="F624" s="22">
        <f t="shared" si="80"/>
        <v>24403.9</v>
      </c>
      <c r="G624" s="19">
        <f>일위대가목록!F325</f>
        <v>59020</v>
      </c>
      <c r="H624" s="22">
        <f t="shared" si="81"/>
        <v>33724</v>
      </c>
      <c r="I624" s="19">
        <f>일위대가목록!G325</f>
        <v>7914</v>
      </c>
      <c r="J624" s="22">
        <f t="shared" si="82"/>
        <v>4522</v>
      </c>
      <c r="K624" s="19">
        <f t="shared" si="83"/>
        <v>109643</v>
      </c>
      <c r="L624" s="22">
        <f t="shared" si="84"/>
        <v>62649.9</v>
      </c>
      <c r="M624" s="16" t="s">
        <v>1078</v>
      </c>
      <c r="N624" s="1" t="s">
        <v>389</v>
      </c>
      <c r="O624" s="1" t="s">
        <v>1079</v>
      </c>
      <c r="P624" s="1" t="s">
        <v>46</v>
      </c>
      <c r="Q624" s="1" t="s">
        <v>43</v>
      </c>
      <c r="R624" s="1" t="s">
        <v>43</v>
      </c>
      <c r="AV624" s="1" t="s">
        <v>42</v>
      </c>
      <c r="AW624" s="1" t="s">
        <v>3768</v>
      </c>
      <c r="AX624" s="1" t="s">
        <v>42</v>
      </c>
      <c r="AY624" s="1" t="s">
        <v>42</v>
      </c>
      <c r="AZ624" s="1" t="s">
        <v>42</v>
      </c>
    </row>
    <row r="625" spans="1:52" ht="30" customHeight="1" x14ac:dyDescent="0.3">
      <c r="A625" s="16" t="s">
        <v>1012</v>
      </c>
      <c r="B625" s="16" t="s">
        <v>1016</v>
      </c>
      <c r="C625" s="16" t="s">
        <v>820</v>
      </c>
      <c r="D625" s="17">
        <v>0.57140000000000002</v>
      </c>
      <c r="E625" s="19">
        <f>일위대가목록!E307</f>
        <v>8164</v>
      </c>
      <c r="F625" s="22">
        <f t="shared" si="80"/>
        <v>4664.8999999999996</v>
      </c>
      <c r="G625" s="19">
        <f>일위대가목록!F307</f>
        <v>49778</v>
      </c>
      <c r="H625" s="22">
        <f t="shared" si="81"/>
        <v>28443.1</v>
      </c>
      <c r="I625" s="19">
        <f>일위대가목록!G307</f>
        <v>11117</v>
      </c>
      <c r="J625" s="22">
        <f t="shared" si="82"/>
        <v>6352.2</v>
      </c>
      <c r="K625" s="19">
        <f t="shared" si="83"/>
        <v>69059</v>
      </c>
      <c r="L625" s="22">
        <f t="shared" si="84"/>
        <v>39460.199999999997</v>
      </c>
      <c r="M625" s="16" t="s">
        <v>1017</v>
      </c>
      <c r="N625" s="1" t="s">
        <v>389</v>
      </c>
      <c r="O625" s="1" t="s">
        <v>1018</v>
      </c>
      <c r="P625" s="1" t="s">
        <v>46</v>
      </c>
      <c r="Q625" s="1" t="s">
        <v>43</v>
      </c>
      <c r="R625" s="1" t="s">
        <v>43</v>
      </c>
      <c r="AV625" s="1" t="s">
        <v>42</v>
      </c>
      <c r="AW625" s="1" t="s">
        <v>3769</v>
      </c>
      <c r="AX625" s="1" t="s">
        <v>42</v>
      </c>
      <c r="AY625" s="1" t="s">
        <v>42</v>
      </c>
      <c r="AZ625" s="1" t="s">
        <v>42</v>
      </c>
    </row>
    <row r="626" spans="1:52" ht="30" customHeight="1" x14ac:dyDescent="0.3">
      <c r="A626" s="16" t="s">
        <v>1111</v>
      </c>
      <c r="B626" s="16" t="s">
        <v>1112</v>
      </c>
      <c r="C626" s="16" t="s">
        <v>820</v>
      </c>
      <c r="D626" s="17">
        <v>0.57140000000000002</v>
      </c>
      <c r="E626" s="19">
        <f>일위대가목록!E334</f>
        <v>16128</v>
      </c>
      <c r="F626" s="22">
        <f t="shared" si="80"/>
        <v>9215.5</v>
      </c>
      <c r="G626" s="19">
        <f>일위대가목록!F334</f>
        <v>49778</v>
      </c>
      <c r="H626" s="22">
        <f t="shared" si="81"/>
        <v>28443.1</v>
      </c>
      <c r="I626" s="19">
        <f>일위대가목록!G334</f>
        <v>9986</v>
      </c>
      <c r="J626" s="22">
        <f t="shared" si="82"/>
        <v>5706</v>
      </c>
      <c r="K626" s="19">
        <f t="shared" si="83"/>
        <v>75892</v>
      </c>
      <c r="L626" s="22">
        <f t="shared" si="84"/>
        <v>43364.6</v>
      </c>
      <c r="M626" s="16" t="s">
        <v>1113</v>
      </c>
      <c r="N626" s="1" t="s">
        <v>389</v>
      </c>
      <c r="O626" s="1" t="s">
        <v>1114</v>
      </c>
      <c r="P626" s="1" t="s">
        <v>46</v>
      </c>
      <c r="Q626" s="1" t="s">
        <v>43</v>
      </c>
      <c r="R626" s="1" t="s">
        <v>43</v>
      </c>
      <c r="AV626" s="1" t="s">
        <v>42</v>
      </c>
      <c r="AW626" s="1" t="s">
        <v>3770</v>
      </c>
      <c r="AX626" s="1" t="s">
        <v>42</v>
      </c>
      <c r="AY626" s="1" t="s">
        <v>42</v>
      </c>
      <c r="AZ626" s="1" t="s">
        <v>42</v>
      </c>
    </row>
    <row r="627" spans="1:52" ht="30" customHeight="1" x14ac:dyDescent="0.3">
      <c r="A627" s="16" t="s">
        <v>904</v>
      </c>
      <c r="B627" s="16" t="s">
        <v>911</v>
      </c>
      <c r="C627" s="16" t="s">
        <v>820</v>
      </c>
      <c r="D627" s="17">
        <v>0.57140000000000002</v>
      </c>
      <c r="E627" s="19">
        <f>일위대가목록!E273</f>
        <v>14727</v>
      </c>
      <c r="F627" s="22">
        <f t="shared" si="80"/>
        <v>8415</v>
      </c>
      <c r="G627" s="19">
        <f>일위대가목록!F273</f>
        <v>49778</v>
      </c>
      <c r="H627" s="22">
        <f t="shared" si="81"/>
        <v>28443.1</v>
      </c>
      <c r="I627" s="19">
        <f>일위대가목록!G273</f>
        <v>8320</v>
      </c>
      <c r="J627" s="22">
        <f t="shared" si="82"/>
        <v>4754</v>
      </c>
      <c r="K627" s="19">
        <f t="shared" si="83"/>
        <v>72825</v>
      </c>
      <c r="L627" s="22">
        <f t="shared" si="84"/>
        <v>41612.1</v>
      </c>
      <c r="M627" s="16" t="s">
        <v>912</v>
      </c>
      <c r="N627" s="1" t="s">
        <v>389</v>
      </c>
      <c r="O627" s="1" t="s">
        <v>913</v>
      </c>
      <c r="P627" s="1" t="s">
        <v>46</v>
      </c>
      <c r="Q627" s="1" t="s">
        <v>43</v>
      </c>
      <c r="R627" s="1" t="s">
        <v>43</v>
      </c>
      <c r="AV627" s="1" t="s">
        <v>42</v>
      </c>
      <c r="AW627" s="1" t="s">
        <v>3771</v>
      </c>
      <c r="AX627" s="1" t="s">
        <v>42</v>
      </c>
      <c r="AY627" s="1" t="s">
        <v>42</v>
      </c>
      <c r="AZ627" s="1" t="s">
        <v>42</v>
      </c>
    </row>
    <row r="628" spans="1:52" ht="30" customHeight="1" x14ac:dyDescent="0.3">
      <c r="A628" s="16" t="s">
        <v>3287</v>
      </c>
      <c r="B628" s="16" t="s">
        <v>42</v>
      </c>
      <c r="C628" s="16" t="s">
        <v>42</v>
      </c>
      <c r="D628" s="17"/>
      <c r="E628" s="19"/>
      <c r="F628" s="22">
        <f>TRUNC(SUMIF(N618:N627, N617, F618:F627),0)</f>
        <v>46699</v>
      </c>
      <c r="G628" s="19"/>
      <c r="H628" s="22">
        <f>TRUNC(SUMIF(N618:N627, N617, H618:H627),0)</f>
        <v>210005</v>
      </c>
      <c r="I628" s="19"/>
      <c r="J628" s="22">
        <f>TRUNC(SUMIF(N618:N627, N617, J618:J627),0)</f>
        <v>42876</v>
      </c>
      <c r="K628" s="19"/>
      <c r="L628" s="22">
        <f>F628+H628+J628</f>
        <v>299580</v>
      </c>
      <c r="M628" s="16" t="s">
        <v>42</v>
      </c>
      <c r="N628" s="1" t="s">
        <v>3288</v>
      </c>
      <c r="O628" s="1" t="s">
        <v>3288</v>
      </c>
      <c r="P628" s="1" t="s">
        <v>42</v>
      </c>
      <c r="Q628" s="1" t="s">
        <v>42</v>
      </c>
      <c r="R628" s="1" t="s">
        <v>42</v>
      </c>
      <c r="AV628" s="1" t="s">
        <v>42</v>
      </c>
      <c r="AW628" s="1" t="s">
        <v>42</v>
      </c>
      <c r="AX628" s="1" t="s">
        <v>42</v>
      </c>
      <c r="AY628" s="1" t="s">
        <v>42</v>
      </c>
      <c r="AZ628" s="1" t="s">
        <v>42</v>
      </c>
    </row>
    <row r="629" spans="1:52" ht="30" customHeight="1" x14ac:dyDescent="0.3">
      <c r="A629" s="17"/>
      <c r="B629" s="17"/>
      <c r="C629" s="17"/>
      <c r="D629" s="17"/>
      <c r="E629" s="19"/>
      <c r="F629" s="22"/>
      <c r="G629" s="19"/>
      <c r="H629" s="22"/>
      <c r="I629" s="19"/>
      <c r="J629" s="22"/>
      <c r="K629" s="19"/>
      <c r="L629" s="22"/>
      <c r="M629" s="17"/>
    </row>
    <row r="630" spans="1:52" ht="30" customHeight="1" x14ac:dyDescent="0.3">
      <c r="A630" s="13" t="s">
        <v>3772</v>
      </c>
      <c r="B630" s="14"/>
      <c r="C630" s="14"/>
      <c r="D630" s="14"/>
      <c r="E630" s="18"/>
      <c r="F630" s="21"/>
      <c r="G630" s="18"/>
      <c r="H630" s="21"/>
      <c r="I630" s="18"/>
      <c r="J630" s="21"/>
      <c r="K630" s="18"/>
      <c r="L630" s="21"/>
      <c r="M630" s="15"/>
      <c r="N630" s="1" t="s">
        <v>393</v>
      </c>
    </row>
    <row r="631" spans="1:52" ht="30" customHeight="1" x14ac:dyDescent="0.3">
      <c r="A631" s="16" t="s">
        <v>3278</v>
      </c>
      <c r="B631" s="16" t="s">
        <v>3279</v>
      </c>
      <c r="C631" s="16" t="s">
        <v>3275</v>
      </c>
      <c r="D631" s="17">
        <v>1</v>
      </c>
      <c r="E631" s="19">
        <f>단가대비표!O165</f>
        <v>0</v>
      </c>
      <c r="F631" s="22">
        <f>TRUNC(E631*D631,1)</f>
        <v>0</v>
      </c>
      <c r="G631" s="19">
        <f>단가대비표!P165</f>
        <v>226122</v>
      </c>
      <c r="H631" s="22">
        <f>TRUNC(G631*D631,1)</f>
        <v>226122</v>
      </c>
      <c r="I631" s="19">
        <f>단가대비표!V165</f>
        <v>0</v>
      </c>
      <c r="J631" s="22">
        <f>TRUNC(I631*D631,1)</f>
        <v>0</v>
      </c>
      <c r="K631" s="19">
        <f t="shared" ref="K631:L633" si="85">TRUNC(E631+G631+I631,1)</f>
        <v>226122</v>
      </c>
      <c r="L631" s="22">
        <f t="shared" si="85"/>
        <v>226122</v>
      </c>
      <c r="M631" s="16" t="s">
        <v>42</v>
      </c>
      <c r="N631" s="1" t="s">
        <v>393</v>
      </c>
      <c r="O631" s="1" t="s">
        <v>3280</v>
      </c>
      <c r="P631" s="1" t="s">
        <v>43</v>
      </c>
      <c r="Q631" s="1" t="s">
        <v>43</v>
      </c>
      <c r="R631" s="1" t="s">
        <v>46</v>
      </c>
      <c r="AV631" s="1" t="s">
        <v>42</v>
      </c>
      <c r="AW631" s="1" t="s">
        <v>3774</v>
      </c>
      <c r="AX631" s="1" t="s">
        <v>42</v>
      </c>
      <c r="AY631" s="1" t="s">
        <v>42</v>
      </c>
      <c r="AZ631" s="1" t="s">
        <v>42</v>
      </c>
    </row>
    <row r="632" spans="1:52" ht="30" customHeight="1" x14ac:dyDescent="0.3">
      <c r="A632" s="16" t="s">
        <v>3292</v>
      </c>
      <c r="B632" s="16" t="s">
        <v>3279</v>
      </c>
      <c r="C632" s="16" t="s">
        <v>3275</v>
      </c>
      <c r="D632" s="17">
        <v>3</v>
      </c>
      <c r="E632" s="19">
        <f>단가대비표!O164</f>
        <v>0</v>
      </c>
      <c r="F632" s="22">
        <f>TRUNC(E632*D632,1)</f>
        <v>0</v>
      </c>
      <c r="G632" s="19">
        <f>단가대비표!P164</f>
        <v>172068</v>
      </c>
      <c r="H632" s="22">
        <f>TRUNC(G632*D632,1)</f>
        <v>516204</v>
      </c>
      <c r="I632" s="19">
        <f>단가대비표!V164</f>
        <v>0</v>
      </c>
      <c r="J632" s="22">
        <f>TRUNC(I632*D632,1)</f>
        <v>0</v>
      </c>
      <c r="K632" s="19">
        <f t="shared" si="85"/>
        <v>172068</v>
      </c>
      <c r="L632" s="22">
        <f t="shared" si="85"/>
        <v>516204</v>
      </c>
      <c r="M632" s="16" t="s">
        <v>42</v>
      </c>
      <c r="N632" s="1" t="s">
        <v>393</v>
      </c>
      <c r="O632" s="1" t="s">
        <v>3293</v>
      </c>
      <c r="P632" s="1" t="s">
        <v>43</v>
      </c>
      <c r="Q632" s="1" t="s">
        <v>43</v>
      </c>
      <c r="R632" s="1" t="s">
        <v>46</v>
      </c>
      <c r="AV632" s="1" t="s">
        <v>42</v>
      </c>
      <c r="AW632" s="1" t="s">
        <v>3775</v>
      </c>
      <c r="AX632" s="1" t="s">
        <v>42</v>
      </c>
      <c r="AY632" s="1" t="s">
        <v>42</v>
      </c>
      <c r="AZ632" s="1" t="s">
        <v>42</v>
      </c>
    </row>
    <row r="633" spans="1:52" ht="30" customHeight="1" x14ac:dyDescent="0.3">
      <c r="A633" s="16" t="s">
        <v>1012</v>
      </c>
      <c r="B633" s="16" t="s">
        <v>1016</v>
      </c>
      <c r="C633" s="16" t="s">
        <v>820</v>
      </c>
      <c r="D633" s="17">
        <v>8</v>
      </c>
      <c r="E633" s="19">
        <f>일위대가목록!E307</f>
        <v>8164</v>
      </c>
      <c r="F633" s="22">
        <f>TRUNC(E633*D633,1)</f>
        <v>65312</v>
      </c>
      <c r="G633" s="19">
        <f>일위대가목록!F307</f>
        <v>49778</v>
      </c>
      <c r="H633" s="22">
        <f>TRUNC(G633*D633,1)</f>
        <v>398224</v>
      </c>
      <c r="I633" s="19">
        <f>일위대가목록!G307</f>
        <v>11117</v>
      </c>
      <c r="J633" s="22">
        <f>TRUNC(I633*D633,1)</f>
        <v>88936</v>
      </c>
      <c r="K633" s="19">
        <f t="shared" si="85"/>
        <v>69059</v>
      </c>
      <c r="L633" s="22">
        <f t="shared" si="85"/>
        <v>552472</v>
      </c>
      <c r="M633" s="16" t="s">
        <v>1017</v>
      </c>
      <c r="N633" s="1" t="s">
        <v>393</v>
      </c>
      <c r="O633" s="1" t="s">
        <v>1018</v>
      </c>
      <c r="P633" s="1" t="s">
        <v>46</v>
      </c>
      <c r="Q633" s="1" t="s">
        <v>43</v>
      </c>
      <c r="R633" s="1" t="s">
        <v>43</v>
      </c>
      <c r="AV633" s="1" t="s">
        <v>42</v>
      </c>
      <c r="AW633" s="1" t="s">
        <v>3776</v>
      </c>
      <c r="AX633" s="1" t="s">
        <v>42</v>
      </c>
      <c r="AY633" s="1" t="s">
        <v>42</v>
      </c>
      <c r="AZ633" s="1" t="s">
        <v>42</v>
      </c>
    </row>
    <row r="634" spans="1:52" ht="30" customHeight="1" x14ac:dyDescent="0.3">
      <c r="A634" s="16" t="s">
        <v>3287</v>
      </c>
      <c r="B634" s="16" t="s">
        <v>42</v>
      </c>
      <c r="C634" s="16" t="s">
        <v>42</v>
      </c>
      <c r="D634" s="17"/>
      <c r="E634" s="19"/>
      <c r="F634" s="22">
        <f>TRUNC(SUMIF(N631:N633, N630, F631:F633),0)</f>
        <v>65312</v>
      </c>
      <c r="G634" s="19"/>
      <c r="H634" s="22">
        <f>TRUNC(SUMIF(N631:N633, N630, H631:H633),0)</f>
        <v>1140550</v>
      </c>
      <c r="I634" s="19"/>
      <c r="J634" s="22">
        <f>TRUNC(SUMIF(N631:N633, N630, J631:J633),0)</f>
        <v>88936</v>
      </c>
      <c r="K634" s="19"/>
      <c r="L634" s="22">
        <f>F634+H634+J634</f>
        <v>1294798</v>
      </c>
      <c r="M634" s="16" t="s">
        <v>42</v>
      </c>
      <c r="N634" s="1" t="s">
        <v>3288</v>
      </c>
      <c r="O634" s="1" t="s">
        <v>3288</v>
      </c>
      <c r="P634" s="1" t="s">
        <v>42</v>
      </c>
      <c r="Q634" s="1" t="s">
        <v>42</v>
      </c>
      <c r="R634" s="1" t="s">
        <v>42</v>
      </c>
      <c r="AV634" s="1" t="s">
        <v>42</v>
      </c>
      <c r="AW634" s="1" t="s">
        <v>42</v>
      </c>
      <c r="AX634" s="1" t="s">
        <v>42</v>
      </c>
      <c r="AY634" s="1" t="s">
        <v>42</v>
      </c>
      <c r="AZ634" s="1" t="s">
        <v>42</v>
      </c>
    </row>
    <row r="635" spans="1:52" ht="30" customHeight="1" x14ac:dyDescent="0.3">
      <c r="A635" s="17"/>
      <c r="B635" s="17"/>
      <c r="C635" s="17"/>
      <c r="D635" s="17"/>
      <c r="E635" s="19"/>
      <c r="F635" s="22"/>
      <c r="G635" s="19"/>
      <c r="H635" s="22"/>
      <c r="I635" s="19"/>
      <c r="J635" s="22"/>
      <c r="K635" s="19"/>
      <c r="L635" s="22"/>
      <c r="M635" s="17"/>
    </row>
    <row r="636" spans="1:52" ht="30" customHeight="1" x14ac:dyDescent="0.3">
      <c r="A636" s="13" t="s">
        <v>3777</v>
      </c>
      <c r="B636" s="14"/>
      <c r="C636" s="14"/>
      <c r="D636" s="14"/>
      <c r="E636" s="18"/>
      <c r="F636" s="21"/>
      <c r="G636" s="18"/>
      <c r="H636" s="21"/>
      <c r="I636" s="18"/>
      <c r="J636" s="21"/>
      <c r="K636" s="18"/>
      <c r="L636" s="21"/>
      <c r="M636" s="15"/>
      <c r="N636" s="1" t="s">
        <v>397</v>
      </c>
    </row>
    <row r="637" spans="1:52" ht="30" customHeight="1" x14ac:dyDescent="0.3">
      <c r="A637" s="16" t="s">
        <v>3779</v>
      </c>
      <c r="B637" s="16" t="s">
        <v>3279</v>
      </c>
      <c r="C637" s="16" t="s">
        <v>3275</v>
      </c>
      <c r="D637" s="17">
        <v>2.5999999999999999E-2</v>
      </c>
      <c r="E637" s="19">
        <f>단가대비표!O173</f>
        <v>0</v>
      </c>
      <c r="F637" s="22">
        <f t="shared" ref="F637:F645" si="86">TRUNC(E637*D637,1)</f>
        <v>0</v>
      </c>
      <c r="G637" s="19">
        <f>단가대비표!P173</f>
        <v>232562</v>
      </c>
      <c r="H637" s="22">
        <f t="shared" ref="H637:H645" si="87">TRUNC(G637*D637,1)</f>
        <v>6046.6</v>
      </c>
      <c r="I637" s="19">
        <f>단가대비표!V173</f>
        <v>0</v>
      </c>
      <c r="J637" s="22">
        <f t="shared" ref="J637:J645" si="88">TRUNC(I637*D637,1)</f>
        <v>0</v>
      </c>
      <c r="K637" s="19">
        <f t="shared" ref="K637:K645" si="89">TRUNC(E637+G637+I637,1)</f>
        <v>232562</v>
      </c>
      <c r="L637" s="22">
        <f t="shared" ref="L637:L645" si="90">TRUNC(F637+H637+J637,1)</f>
        <v>6046.6</v>
      </c>
      <c r="M637" s="16" t="s">
        <v>42</v>
      </c>
      <c r="N637" s="1" t="s">
        <v>397</v>
      </c>
      <c r="O637" s="1" t="s">
        <v>3780</v>
      </c>
      <c r="P637" s="1" t="s">
        <v>43</v>
      </c>
      <c r="Q637" s="1" t="s">
        <v>43</v>
      </c>
      <c r="R637" s="1" t="s">
        <v>46</v>
      </c>
      <c r="AV637" s="1" t="s">
        <v>42</v>
      </c>
      <c r="AW637" s="1" t="s">
        <v>3781</v>
      </c>
      <c r="AX637" s="1" t="s">
        <v>42</v>
      </c>
      <c r="AY637" s="1" t="s">
        <v>42</v>
      </c>
      <c r="AZ637" s="1" t="s">
        <v>42</v>
      </c>
    </row>
    <row r="638" spans="1:52" ht="30" customHeight="1" x14ac:dyDescent="0.3">
      <c r="A638" s="16" t="s">
        <v>3278</v>
      </c>
      <c r="B638" s="16" t="s">
        <v>3279</v>
      </c>
      <c r="C638" s="16" t="s">
        <v>3275</v>
      </c>
      <c r="D638" s="17">
        <v>7.9000000000000001E-2</v>
      </c>
      <c r="E638" s="19">
        <f>단가대비표!O165</f>
        <v>0</v>
      </c>
      <c r="F638" s="22">
        <f t="shared" si="86"/>
        <v>0</v>
      </c>
      <c r="G638" s="19">
        <f>단가대비표!P165</f>
        <v>226122</v>
      </c>
      <c r="H638" s="22">
        <f t="shared" si="87"/>
        <v>17863.599999999999</v>
      </c>
      <c r="I638" s="19">
        <f>단가대비표!V165</f>
        <v>0</v>
      </c>
      <c r="J638" s="22">
        <f t="shared" si="88"/>
        <v>0</v>
      </c>
      <c r="K638" s="19">
        <f t="shared" si="89"/>
        <v>226122</v>
      </c>
      <c r="L638" s="22">
        <f t="shared" si="90"/>
        <v>17863.599999999999</v>
      </c>
      <c r="M638" s="16" t="s">
        <v>42</v>
      </c>
      <c r="N638" s="1" t="s">
        <v>397</v>
      </c>
      <c r="O638" s="1" t="s">
        <v>3280</v>
      </c>
      <c r="P638" s="1" t="s">
        <v>43</v>
      </c>
      <c r="Q638" s="1" t="s">
        <v>43</v>
      </c>
      <c r="R638" s="1" t="s">
        <v>46</v>
      </c>
      <c r="AV638" s="1" t="s">
        <v>42</v>
      </c>
      <c r="AW638" s="1" t="s">
        <v>3782</v>
      </c>
      <c r="AX638" s="1" t="s">
        <v>42</v>
      </c>
      <c r="AY638" s="1" t="s">
        <v>42</v>
      </c>
      <c r="AZ638" s="1" t="s">
        <v>42</v>
      </c>
    </row>
    <row r="639" spans="1:52" ht="30" customHeight="1" x14ac:dyDescent="0.3">
      <c r="A639" s="16" t="s">
        <v>3292</v>
      </c>
      <c r="B639" s="16" t="s">
        <v>3279</v>
      </c>
      <c r="C639" s="16" t="s">
        <v>3275</v>
      </c>
      <c r="D639" s="17">
        <v>2.5999999999999999E-2</v>
      </c>
      <c r="E639" s="19">
        <f>단가대비표!O164</f>
        <v>0</v>
      </c>
      <c r="F639" s="22">
        <f t="shared" si="86"/>
        <v>0</v>
      </c>
      <c r="G639" s="19">
        <f>단가대비표!P164</f>
        <v>172068</v>
      </c>
      <c r="H639" s="22">
        <f t="shared" si="87"/>
        <v>4473.7</v>
      </c>
      <c r="I639" s="19">
        <f>단가대비표!V164</f>
        <v>0</v>
      </c>
      <c r="J639" s="22">
        <f t="shared" si="88"/>
        <v>0</v>
      </c>
      <c r="K639" s="19">
        <f t="shared" si="89"/>
        <v>172068</v>
      </c>
      <c r="L639" s="22">
        <f t="shared" si="90"/>
        <v>4473.7</v>
      </c>
      <c r="M639" s="16" t="s">
        <v>42</v>
      </c>
      <c r="N639" s="1" t="s">
        <v>397</v>
      </c>
      <c r="O639" s="1" t="s">
        <v>3293</v>
      </c>
      <c r="P639" s="1" t="s">
        <v>43</v>
      </c>
      <c r="Q639" s="1" t="s">
        <v>43</v>
      </c>
      <c r="R639" s="1" t="s">
        <v>46</v>
      </c>
      <c r="AV639" s="1" t="s">
        <v>42</v>
      </c>
      <c r="AW639" s="1" t="s">
        <v>3783</v>
      </c>
      <c r="AX639" s="1" t="s">
        <v>42</v>
      </c>
      <c r="AY639" s="1" t="s">
        <v>42</v>
      </c>
      <c r="AZ639" s="1" t="s">
        <v>42</v>
      </c>
    </row>
    <row r="640" spans="1:52" ht="30" customHeight="1" x14ac:dyDescent="0.3">
      <c r="A640" s="16" t="s">
        <v>1070</v>
      </c>
      <c r="B640" s="16" t="s">
        <v>1077</v>
      </c>
      <c r="C640" s="16" t="s">
        <v>820</v>
      </c>
      <c r="D640" s="17">
        <v>0.21099999999999999</v>
      </c>
      <c r="E640" s="19">
        <f>일위대가목록!E325</f>
        <v>42709</v>
      </c>
      <c r="F640" s="22">
        <f t="shared" si="86"/>
        <v>9011.5</v>
      </c>
      <c r="G640" s="19">
        <f>일위대가목록!F325</f>
        <v>59020</v>
      </c>
      <c r="H640" s="22">
        <f t="shared" si="87"/>
        <v>12453.2</v>
      </c>
      <c r="I640" s="19">
        <f>일위대가목록!G325</f>
        <v>7914</v>
      </c>
      <c r="J640" s="22">
        <f t="shared" si="88"/>
        <v>1669.8</v>
      </c>
      <c r="K640" s="19">
        <f t="shared" si="89"/>
        <v>109643</v>
      </c>
      <c r="L640" s="22">
        <f t="shared" si="90"/>
        <v>23134.5</v>
      </c>
      <c r="M640" s="16" t="s">
        <v>1078</v>
      </c>
      <c r="N640" s="1" t="s">
        <v>397</v>
      </c>
      <c r="O640" s="1" t="s">
        <v>1079</v>
      </c>
      <c r="P640" s="1" t="s">
        <v>46</v>
      </c>
      <c r="Q640" s="1" t="s">
        <v>43</v>
      </c>
      <c r="R640" s="1" t="s">
        <v>43</v>
      </c>
      <c r="AV640" s="1" t="s">
        <v>42</v>
      </c>
      <c r="AW640" s="1" t="s">
        <v>3784</v>
      </c>
      <c r="AX640" s="1" t="s">
        <v>42</v>
      </c>
      <c r="AY640" s="1" t="s">
        <v>42</v>
      </c>
      <c r="AZ640" s="1" t="s">
        <v>42</v>
      </c>
    </row>
    <row r="641" spans="1:52" ht="30" customHeight="1" x14ac:dyDescent="0.3">
      <c r="A641" s="16" t="s">
        <v>1084</v>
      </c>
      <c r="B641" s="16" t="s">
        <v>1085</v>
      </c>
      <c r="C641" s="16" t="s">
        <v>820</v>
      </c>
      <c r="D641" s="17">
        <v>0.21099999999999999</v>
      </c>
      <c r="E641" s="19">
        <f>일위대가목록!E327</f>
        <v>0</v>
      </c>
      <c r="F641" s="22">
        <f t="shared" si="86"/>
        <v>0</v>
      </c>
      <c r="G641" s="19">
        <f>일위대가목록!F327</f>
        <v>59020</v>
      </c>
      <c r="H641" s="22">
        <f t="shared" si="87"/>
        <v>12453.2</v>
      </c>
      <c r="I641" s="19">
        <f>일위대가목록!G327</f>
        <v>13065</v>
      </c>
      <c r="J641" s="22">
        <f t="shared" si="88"/>
        <v>2756.7</v>
      </c>
      <c r="K641" s="19">
        <f t="shared" si="89"/>
        <v>72085</v>
      </c>
      <c r="L641" s="22">
        <f t="shared" si="90"/>
        <v>15209.9</v>
      </c>
      <c r="M641" s="16" t="s">
        <v>1086</v>
      </c>
      <c r="N641" s="1" t="s">
        <v>397</v>
      </c>
      <c r="O641" s="1" t="s">
        <v>1087</v>
      </c>
      <c r="P641" s="1" t="s">
        <v>46</v>
      </c>
      <c r="Q641" s="1" t="s">
        <v>43</v>
      </c>
      <c r="R641" s="1" t="s">
        <v>43</v>
      </c>
      <c r="AV641" s="1" t="s">
        <v>42</v>
      </c>
      <c r="AW641" s="1" t="s">
        <v>3785</v>
      </c>
      <c r="AX641" s="1" t="s">
        <v>42</v>
      </c>
      <c r="AY641" s="1" t="s">
        <v>42</v>
      </c>
      <c r="AZ641" s="1" t="s">
        <v>42</v>
      </c>
    </row>
    <row r="642" spans="1:52" ht="30" customHeight="1" x14ac:dyDescent="0.3">
      <c r="A642" s="16" t="s">
        <v>983</v>
      </c>
      <c r="B642" s="16" t="s">
        <v>984</v>
      </c>
      <c r="C642" s="16" t="s">
        <v>820</v>
      </c>
      <c r="D642" s="17">
        <v>0.21099999999999999</v>
      </c>
      <c r="E642" s="19">
        <f>일위대가목록!E296</f>
        <v>9284</v>
      </c>
      <c r="F642" s="22">
        <f t="shared" si="86"/>
        <v>1958.9</v>
      </c>
      <c r="G642" s="19">
        <f>일위대가목록!F296</f>
        <v>59020</v>
      </c>
      <c r="H642" s="22">
        <f t="shared" si="87"/>
        <v>12453.2</v>
      </c>
      <c r="I642" s="19">
        <f>일위대가목록!G296</f>
        <v>14120</v>
      </c>
      <c r="J642" s="22">
        <f t="shared" si="88"/>
        <v>2979.3</v>
      </c>
      <c r="K642" s="19">
        <f t="shared" si="89"/>
        <v>82424</v>
      </c>
      <c r="L642" s="22">
        <f t="shared" si="90"/>
        <v>17391.400000000001</v>
      </c>
      <c r="M642" s="16" t="s">
        <v>985</v>
      </c>
      <c r="N642" s="1" t="s">
        <v>397</v>
      </c>
      <c r="O642" s="1" t="s">
        <v>986</v>
      </c>
      <c r="P642" s="1" t="s">
        <v>46</v>
      </c>
      <c r="Q642" s="1" t="s">
        <v>43</v>
      </c>
      <c r="R642" s="1" t="s">
        <v>43</v>
      </c>
      <c r="AV642" s="1" t="s">
        <v>42</v>
      </c>
      <c r="AW642" s="1" t="s">
        <v>3786</v>
      </c>
      <c r="AX642" s="1" t="s">
        <v>42</v>
      </c>
      <c r="AY642" s="1" t="s">
        <v>42</v>
      </c>
      <c r="AZ642" s="1" t="s">
        <v>42</v>
      </c>
    </row>
    <row r="643" spans="1:52" ht="30" customHeight="1" x14ac:dyDescent="0.3">
      <c r="A643" s="16" t="s">
        <v>604</v>
      </c>
      <c r="B643" s="16" t="s">
        <v>605</v>
      </c>
      <c r="C643" s="16" t="s">
        <v>65</v>
      </c>
      <c r="D643" s="17">
        <v>1</v>
      </c>
      <c r="E643" s="19">
        <f>일위대가목록!E181</f>
        <v>0</v>
      </c>
      <c r="F643" s="22">
        <f t="shared" si="86"/>
        <v>0</v>
      </c>
      <c r="G643" s="19">
        <f>일위대가목록!F181</f>
        <v>0</v>
      </c>
      <c r="H643" s="22">
        <f t="shared" si="87"/>
        <v>0</v>
      </c>
      <c r="I643" s="19">
        <f>일위대가목록!G181</f>
        <v>239</v>
      </c>
      <c r="J643" s="22">
        <f t="shared" si="88"/>
        <v>239</v>
      </c>
      <c r="K643" s="19">
        <f t="shared" si="89"/>
        <v>239</v>
      </c>
      <c r="L643" s="22">
        <f t="shared" si="90"/>
        <v>239</v>
      </c>
      <c r="M643" s="16" t="s">
        <v>606</v>
      </c>
      <c r="N643" s="1" t="s">
        <v>397</v>
      </c>
      <c r="O643" s="1" t="s">
        <v>607</v>
      </c>
      <c r="P643" s="1" t="s">
        <v>46</v>
      </c>
      <c r="Q643" s="1" t="s">
        <v>43</v>
      </c>
      <c r="R643" s="1" t="s">
        <v>43</v>
      </c>
      <c r="AV643" s="1" t="s">
        <v>42</v>
      </c>
      <c r="AW643" s="1" t="s">
        <v>3787</v>
      </c>
      <c r="AX643" s="1" t="s">
        <v>42</v>
      </c>
      <c r="AY643" s="1" t="s">
        <v>42</v>
      </c>
      <c r="AZ643" s="1" t="s">
        <v>42</v>
      </c>
    </row>
    <row r="644" spans="1:52" ht="30" customHeight="1" x14ac:dyDescent="0.3">
      <c r="A644" s="16" t="s">
        <v>3788</v>
      </c>
      <c r="B644" s="16" t="s">
        <v>3789</v>
      </c>
      <c r="C644" s="16" t="s">
        <v>55</v>
      </c>
      <c r="D644" s="17">
        <v>3.2000000000000002E-3</v>
      </c>
      <c r="E644" s="19">
        <f>단가대비표!O140</f>
        <v>170000</v>
      </c>
      <c r="F644" s="22">
        <f t="shared" si="86"/>
        <v>544</v>
      </c>
      <c r="G644" s="19">
        <f>단가대비표!P140</f>
        <v>0</v>
      </c>
      <c r="H644" s="22">
        <f t="shared" si="87"/>
        <v>0</v>
      </c>
      <c r="I644" s="19">
        <f>단가대비표!V140</f>
        <v>0</v>
      </c>
      <c r="J644" s="22">
        <f t="shared" si="88"/>
        <v>0</v>
      </c>
      <c r="K644" s="19">
        <f t="shared" si="89"/>
        <v>170000</v>
      </c>
      <c r="L644" s="22">
        <f t="shared" si="90"/>
        <v>544</v>
      </c>
      <c r="M644" s="16" t="s">
        <v>3790</v>
      </c>
      <c r="N644" s="1" t="s">
        <v>397</v>
      </c>
      <c r="O644" s="1" t="s">
        <v>3791</v>
      </c>
      <c r="P644" s="1" t="s">
        <v>43</v>
      </c>
      <c r="Q644" s="1" t="s">
        <v>43</v>
      </c>
      <c r="R644" s="1" t="s">
        <v>46</v>
      </c>
      <c r="AV644" s="1" t="s">
        <v>42</v>
      </c>
      <c r="AW644" s="1" t="s">
        <v>3792</v>
      </c>
      <c r="AX644" s="1" t="s">
        <v>42</v>
      </c>
      <c r="AY644" s="1" t="s">
        <v>42</v>
      </c>
      <c r="AZ644" s="1" t="s">
        <v>42</v>
      </c>
    </row>
    <row r="645" spans="1:52" ht="30" customHeight="1" x14ac:dyDescent="0.3">
      <c r="A645" s="16" t="s">
        <v>3793</v>
      </c>
      <c r="B645" s="16" t="s">
        <v>3794</v>
      </c>
      <c r="C645" s="16" t="s">
        <v>3795</v>
      </c>
      <c r="D645" s="17">
        <v>0.35</v>
      </c>
      <c r="E645" s="19">
        <f>단가대비표!O113</f>
        <v>240</v>
      </c>
      <c r="F645" s="22">
        <f t="shared" si="86"/>
        <v>84</v>
      </c>
      <c r="G645" s="19">
        <f>단가대비표!P113</f>
        <v>0</v>
      </c>
      <c r="H645" s="22">
        <f t="shared" si="87"/>
        <v>0</v>
      </c>
      <c r="I645" s="19">
        <f>단가대비표!V113</f>
        <v>0</v>
      </c>
      <c r="J645" s="22">
        <f t="shared" si="88"/>
        <v>0</v>
      </c>
      <c r="K645" s="19">
        <f t="shared" si="89"/>
        <v>240</v>
      </c>
      <c r="L645" s="22">
        <f t="shared" si="90"/>
        <v>84</v>
      </c>
      <c r="M645" s="16" t="s">
        <v>42</v>
      </c>
      <c r="N645" s="1" t="s">
        <v>397</v>
      </c>
      <c r="O645" s="1" t="s">
        <v>3796</v>
      </c>
      <c r="P645" s="1" t="s">
        <v>43</v>
      </c>
      <c r="Q645" s="1" t="s">
        <v>43</v>
      </c>
      <c r="R645" s="1" t="s">
        <v>46</v>
      </c>
      <c r="AV645" s="1" t="s">
        <v>42</v>
      </c>
      <c r="AW645" s="1" t="s">
        <v>3797</v>
      </c>
      <c r="AX645" s="1" t="s">
        <v>42</v>
      </c>
      <c r="AY645" s="1" t="s">
        <v>42</v>
      </c>
      <c r="AZ645" s="1" t="s">
        <v>42</v>
      </c>
    </row>
    <row r="646" spans="1:52" ht="30" customHeight="1" x14ac:dyDescent="0.3">
      <c r="A646" s="16" t="s">
        <v>3287</v>
      </c>
      <c r="B646" s="16" t="s">
        <v>42</v>
      </c>
      <c r="C646" s="16" t="s">
        <v>42</v>
      </c>
      <c r="D646" s="17"/>
      <c r="E646" s="19"/>
      <c r="F646" s="22">
        <f>TRUNC(SUMIF(N637:N645, N636, F637:F645),0)</f>
        <v>11598</v>
      </c>
      <c r="G646" s="19"/>
      <c r="H646" s="22">
        <f>TRUNC(SUMIF(N637:N645, N636, H637:H645),0)</f>
        <v>65743</v>
      </c>
      <c r="I646" s="19"/>
      <c r="J646" s="22">
        <f>TRUNC(SUMIF(N637:N645, N636, J637:J645),0)</f>
        <v>7644</v>
      </c>
      <c r="K646" s="19"/>
      <c r="L646" s="22">
        <f>F646+H646+J646</f>
        <v>84985</v>
      </c>
      <c r="M646" s="16" t="s">
        <v>42</v>
      </c>
      <c r="N646" s="1" t="s">
        <v>3288</v>
      </c>
      <c r="O646" s="1" t="s">
        <v>3288</v>
      </c>
      <c r="P646" s="1" t="s">
        <v>42</v>
      </c>
      <c r="Q646" s="1" t="s">
        <v>42</v>
      </c>
      <c r="R646" s="1" t="s">
        <v>42</v>
      </c>
      <c r="AV646" s="1" t="s">
        <v>42</v>
      </c>
      <c r="AW646" s="1" t="s">
        <v>42</v>
      </c>
      <c r="AX646" s="1" t="s">
        <v>42</v>
      </c>
      <c r="AY646" s="1" t="s">
        <v>42</v>
      </c>
      <c r="AZ646" s="1" t="s">
        <v>42</v>
      </c>
    </row>
    <row r="647" spans="1:52" ht="30" customHeight="1" x14ac:dyDescent="0.3">
      <c r="A647" s="17"/>
      <c r="B647" s="17"/>
      <c r="C647" s="17"/>
      <c r="D647" s="17"/>
      <c r="E647" s="19"/>
      <c r="F647" s="22"/>
      <c r="G647" s="19"/>
      <c r="H647" s="22"/>
      <c r="I647" s="19"/>
      <c r="J647" s="22"/>
      <c r="K647" s="19"/>
      <c r="L647" s="22"/>
      <c r="M647" s="17"/>
    </row>
    <row r="648" spans="1:52" ht="30" customHeight="1" x14ac:dyDescent="0.3">
      <c r="A648" s="13" t="s">
        <v>3798</v>
      </c>
      <c r="B648" s="14"/>
      <c r="C648" s="14"/>
      <c r="D648" s="14"/>
      <c r="E648" s="18"/>
      <c r="F648" s="21"/>
      <c r="G648" s="18"/>
      <c r="H648" s="21"/>
      <c r="I648" s="18"/>
      <c r="J648" s="21"/>
      <c r="K648" s="18"/>
      <c r="L648" s="21"/>
      <c r="M648" s="15"/>
      <c r="N648" s="1" t="s">
        <v>400</v>
      </c>
    </row>
    <row r="649" spans="1:52" ht="30" customHeight="1" x14ac:dyDescent="0.3">
      <c r="A649" s="16" t="s">
        <v>3779</v>
      </c>
      <c r="B649" s="16" t="s">
        <v>3279</v>
      </c>
      <c r="C649" s="16" t="s">
        <v>3275</v>
      </c>
      <c r="D649" s="17">
        <v>2.4E-2</v>
      </c>
      <c r="E649" s="19">
        <f>단가대비표!O173</f>
        <v>0</v>
      </c>
      <c r="F649" s="22">
        <f t="shared" ref="F649:F657" si="91">TRUNC(E649*D649,1)</f>
        <v>0</v>
      </c>
      <c r="G649" s="19">
        <f>단가대비표!P173</f>
        <v>232562</v>
      </c>
      <c r="H649" s="22">
        <f t="shared" ref="H649:H657" si="92">TRUNC(G649*D649,1)</f>
        <v>5581.4</v>
      </c>
      <c r="I649" s="19">
        <f>단가대비표!V173</f>
        <v>0</v>
      </c>
      <c r="J649" s="22">
        <f t="shared" ref="J649:J657" si="93">TRUNC(I649*D649,1)</f>
        <v>0</v>
      </c>
      <c r="K649" s="19">
        <f t="shared" ref="K649:K657" si="94">TRUNC(E649+G649+I649,1)</f>
        <v>232562</v>
      </c>
      <c r="L649" s="22">
        <f t="shared" ref="L649:L657" si="95">TRUNC(F649+H649+J649,1)</f>
        <v>5581.4</v>
      </c>
      <c r="M649" s="16" t="s">
        <v>42</v>
      </c>
      <c r="N649" s="1" t="s">
        <v>400</v>
      </c>
      <c r="O649" s="1" t="s">
        <v>3780</v>
      </c>
      <c r="P649" s="1" t="s">
        <v>43</v>
      </c>
      <c r="Q649" s="1" t="s">
        <v>43</v>
      </c>
      <c r="R649" s="1" t="s">
        <v>46</v>
      </c>
      <c r="AV649" s="1" t="s">
        <v>42</v>
      </c>
      <c r="AW649" s="1" t="s">
        <v>3799</v>
      </c>
      <c r="AX649" s="1" t="s">
        <v>42</v>
      </c>
      <c r="AY649" s="1" t="s">
        <v>42</v>
      </c>
      <c r="AZ649" s="1" t="s">
        <v>42</v>
      </c>
    </row>
    <row r="650" spans="1:52" ht="30" customHeight="1" x14ac:dyDescent="0.3">
      <c r="A650" s="16" t="s">
        <v>3278</v>
      </c>
      <c r="B650" s="16" t="s">
        <v>3279</v>
      </c>
      <c r="C650" s="16" t="s">
        <v>3275</v>
      </c>
      <c r="D650" s="17">
        <v>7.2999999999999995E-2</v>
      </c>
      <c r="E650" s="19">
        <f>단가대비표!O165</f>
        <v>0</v>
      </c>
      <c r="F650" s="22">
        <f t="shared" si="91"/>
        <v>0</v>
      </c>
      <c r="G650" s="19">
        <f>단가대비표!P165</f>
        <v>226122</v>
      </c>
      <c r="H650" s="22">
        <f t="shared" si="92"/>
        <v>16506.900000000001</v>
      </c>
      <c r="I650" s="19">
        <f>단가대비표!V165</f>
        <v>0</v>
      </c>
      <c r="J650" s="22">
        <f t="shared" si="93"/>
        <v>0</v>
      </c>
      <c r="K650" s="19">
        <f t="shared" si="94"/>
        <v>226122</v>
      </c>
      <c r="L650" s="22">
        <f t="shared" si="95"/>
        <v>16506.900000000001</v>
      </c>
      <c r="M650" s="16" t="s">
        <v>42</v>
      </c>
      <c r="N650" s="1" t="s">
        <v>400</v>
      </c>
      <c r="O650" s="1" t="s">
        <v>3280</v>
      </c>
      <c r="P650" s="1" t="s">
        <v>43</v>
      </c>
      <c r="Q650" s="1" t="s">
        <v>43</v>
      </c>
      <c r="R650" s="1" t="s">
        <v>46</v>
      </c>
      <c r="AV650" s="1" t="s">
        <v>42</v>
      </c>
      <c r="AW650" s="1" t="s">
        <v>3800</v>
      </c>
      <c r="AX650" s="1" t="s">
        <v>42</v>
      </c>
      <c r="AY650" s="1" t="s">
        <v>42</v>
      </c>
      <c r="AZ650" s="1" t="s">
        <v>42</v>
      </c>
    </row>
    <row r="651" spans="1:52" ht="30" customHeight="1" x14ac:dyDescent="0.3">
      <c r="A651" s="16" t="s">
        <v>3292</v>
      </c>
      <c r="B651" s="16" t="s">
        <v>3279</v>
      </c>
      <c r="C651" s="16" t="s">
        <v>3275</v>
      </c>
      <c r="D651" s="17">
        <v>2.4E-2</v>
      </c>
      <c r="E651" s="19">
        <f>단가대비표!O164</f>
        <v>0</v>
      </c>
      <c r="F651" s="22">
        <f t="shared" si="91"/>
        <v>0</v>
      </c>
      <c r="G651" s="19">
        <f>단가대비표!P164</f>
        <v>172068</v>
      </c>
      <c r="H651" s="22">
        <f t="shared" si="92"/>
        <v>4129.6000000000004</v>
      </c>
      <c r="I651" s="19">
        <f>단가대비표!V164</f>
        <v>0</v>
      </c>
      <c r="J651" s="22">
        <f t="shared" si="93"/>
        <v>0</v>
      </c>
      <c r="K651" s="19">
        <f t="shared" si="94"/>
        <v>172068</v>
      </c>
      <c r="L651" s="22">
        <f t="shared" si="95"/>
        <v>4129.6000000000004</v>
      </c>
      <c r="M651" s="16" t="s">
        <v>42</v>
      </c>
      <c r="N651" s="1" t="s">
        <v>400</v>
      </c>
      <c r="O651" s="1" t="s">
        <v>3293</v>
      </c>
      <c r="P651" s="1" t="s">
        <v>43</v>
      </c>
      <c r="Q651" s="1" t="s">
        <v>43</v>
      </c>
      <c r="R651" s="1" t="s">
        <v>46</v>
      </c>
      <c r="AV651" s="1" t="s">
        <v>42</v>
      </c>
      <c r="AW651" s="1" t="s">
        <v>3801</v>
      </c>
      <c r="AX651" s="1" t="s">
        <v>42</v>
      </c>
      <c r="AY651" s="1" t="s">
        <v>42</v>
      </c>
      <c r="AZ651" s="1" t="s">
        <v>42</v>
      </c>
    </row>
    <row r="652" spans="1:52" ht="30" customHeight="1" x14ac:dyDescent="0.3">
      <c r="A652" s="16" t="s">
        <v>1070</v>
      </c>
      <c r="B652" s="16" t="s">
        <v>1077</v>
      </c>
      <c r="C652" s="16" t="s">
        <v>820</v>
      </c>
      <c r="D652" s="17">
        <v>0.19500000000000001</v>
      </c>
      <c r="E652" s="19">
        <f>일위대가목록!E325</f>
        <v>42709</v>
      </c>
      <c r="F652" s="22">
        <f t="shared" si="91"/>
        <v>8328.2000000000007</v>
      </c>
      <c r="G652" s="19">
        <f>일위대가목록!F325</f>
        <v>59020</v>
      </c>
      <c r="H652" s="22">
        <f t="shared" si="92"/>
        <v>11508.9</v>
      </c>
      <c r="I652" s="19">
        <f>일위대가목록!G325</f>
        <v>7914</v>
      </c>
      <c r="J652" s="22">
        <f t="shared" si="93"/>
        <v>1543.2</v>
      </c>
      <c r="K652" s="19">
        <f t="shared" si="94"/>
        <v>109643</v>
      </c>
      <c r="L652" s="22">
        <f t="shared" si="95"/>
        <v>21380.3</v>
      </c>
      <c r="M652" s="16" t="s">
        <v>1078</v>
      </c>
      <c r="N652" s="1" t="s">
        <v>400</v>
      </c>
      <c r="O652" s="1" t="s">
        <v>1079</v>
      </c>
      <c r="P652" s="1" t="s">
        <v>46</v>
      </c>
      <c r="Q652" s="1" t="s">
        <v>43</v>
      </c>
      <c r="R652" s="1" t="s">
        <v>43</v>
      </c>
      <c r="AV652" s="1" t="s">
        <v>42</v>
      </c>
      <c r="AW652" s="1" t="s">
        <v>3802</v>
      </c>
      <c r="AX652" s="1" t="s">
        <v>42</v>
      </c>
      <c r="AY652" s="1" t="s">
        <v>42</v>
      </c>
      <c r="AZ652" s="1" t="s">
        <v>42</v>
      </c>
    </row>
    <row r="653" spans="1:52" ht="30" customHeight="1" x14ac:dyDescent="0.3">
      <c r="A653" s="16" t="s">
        <v>1084</v>
      </c>
      <c r="B653" s="16" t="s">
        <v>1085</v>
      </c>
      <c r="C653" s="16" t="s">
        <v>820</v>
      </c>
      <c r="D653" s="17">
        <v>0.19500000000000001</v>
      </c>
      <c r="E653" s="19">
        <f>일위대가목록!E327</f>
        <v>0</v>
      </c>
      <c r="F653" s="22">
        <f t="shared" si="91"/>
        <v>0</v>
      </c>
      <c r="G653" s="19">
        <f>일위대가목록!F327</f>
        <v>59020</v>
      </c>
      <c r="H653" s="22">
        <f t="shared" si="92"/>
        <v>11508.9</v>
      </c>
      <c r="I653" s="19">
        <f>일위대가목록!G327</f>
        <v>13065</v>
      </c>
      <c r="J653" s="22">
        <f t="shared" si="93"/>
        <v>2547.6</v>
      </c>
      <c r="K653" s="19">
        <f t="shared" si="94"/>
        <v>72085</v>
      </c>
      <c r="L653" s="22">
        <f t="shared" si="95"/>
        <v>14056.5</v>
      </c>
      <c r="M653" s="16" t="s">
        <v>1086</v>
      </c>
      <c r="N653" s="1" t="s">
        <v>400</v>
      </c>
      <c r="O653" s="1" t="s">
        <v>1087</v>
      </c>
      <c r="P653" s="1" t="s">
        <v>46</v>
      </c>
      <c r="Q653" s="1" t="s">
        <v>43</v>
      </c>
      <c r="R653" s="1" t="s">
        <v>43</v>
      </c>
      <c r="AV653" s="1" t="s">
        <v>42</v>
      </c>
      <c r="AW653" s="1" t="s">
        <v>3803</v>
      </c>
      <c r="AX653" s="1" t="s">
        <v>42</v>
      </c>
      <c r="AY653" s="1" t="s">
        <v>42</v>
      </c>
      <c r="AZ653" s="1" t="s">
        <v>42</v>
      </c>
    </row>
    <row r="654" spans="1:52" ht="30" customHeight="1" x14ac:dyDescent="0.3">
      <c r="A654" s="16" t="s">
        <v>983</v>
      </c>
      <c r="B654" s="16" t="s">
        <v>984</v>
      </c>
      <c r="C654" s="16" t="s">
        <v>820</v>
      </c>
      <c r="D654" s="17">
        <v>0.19500000000000001</v>
      </c>
      <c r="E654" s="19">
        <f>일위대가목록!E296</f>
        <v>9284</v>
      </c>
      <c r="F654" s="22">
        <f t="shared" si="91"/>
        <v>1810.3</v>
      </c>
      <c r="G654" s="19">
        <f>일위대가목록!F296</f>
        <v>59020</v>
      </c>
      <c r="H654" s="22">
        <f t="shared" si="92"/>
        <v>11508.9</v>
      </c>
      <c r="I654" s="19">
        <f>일위대가목록!G296</f>
        <v>14120</v>
      </c>
      <c r="J654" s="22">
        <f t="shared" si="93"/>
        <v>2753.4</v>
      </c>
      <c r="K654" s="19">
        <f t="shared" si="94"/>
        <v>82424</v>
      </c>
      <c r="L654" s="22">
        <f t="shared" si="95"/>
        <v>16072.6</v>
      </c>
      <c r="M654" s="16" t="s">
        <v>985</v>
      </c>
      <c r="N654" s="1" t="s">
        <v>400</v>
      </c>
      <c r="O654" s="1" t="s">
        <v>986</v>
      </c>
      <c r="P654" s="1" t="s">
        <v>46</v>
      </c>
      <c r="Q654" s="1" t="s">
        <v>43</v>
      </c>
      <c r="R654" s="1" t="s">
        <v>43</v>
      </c>
      <c r="AV654" s="1" t="s">
        <v>42</v>
      </c>
      <c r="AW654" s="1" t="s">
        <v>3804</v>
      </c>
      <c r="AX654" s="1" t="s">
        <v>42</v>
      </c>
      <c r="AY654" s="1" t="s">
        <v>42</v>
      </c>
      <c r="AZ654" s="1" t="s">
        <v>42</v>
      </c>
    </row>
    <row r="655" spans="1:52" ht="30" customHeight="1" x14ac:dyDescent="0.3">
      <c r="A655" s="16" t="s">
        <v>604</v>
      </c>
      <c r="B655" s="16" t="s">
        <v>605</v>
      </c>
      <c r="C655" s="16" t="s">
        <v>65</v>
      </c>
      <c r="D655" s="17">
        <v>1</v>
      </c>
      <c r="E655" s="19">
        <f>일위대가목록!E181</f>
        <v>0</v>
      </c>
      <c r="F655" s="22">
        <f t="shared" si="91"/>
        <v>0</v>
      </c>
      <c r="G655" s="19">
        <f>일위대가목록!F181</f>
        <v>0</v>
      </c>
      <c r="H655" s="22">
        <f t="shared" si="92"/>
        <v>0</v>
      </c>
      <c r="I655" s="19">
        <f>일위대가목록!G181</f>
        <v>239</v>
      </c>
      <c r="J655" s="22">
        <f t="shared" si="93"/>
        <v>239</v>
      </c>
      <c r="K655" s="19">
        <f t="shared" si="94"/>
        <v>239</v>
      </c>
      <c r="L655" s="22">
        <f t="shared" si="95"/>
        <v>239</v>
      </c>
      <c r="M655" s="16" t="s">
        <v>606</v>
      </c>
      <c r="N655" s="1" t="s">
        <v>400</v>
      </c>
      <c r="O655" s="1" t="s">
        <v>607</v>
      </c>
      <c r="P655" s="1" t="s">
        <v>46</v>
      </c>
      <c r="Q655" s="1" t="s">
        <v>43</v>
      </c>
      <c r="R655" s="1" t="s">
        <v>43</v>
      </c>
      <c r="AV655" s="1" t="s">
        <v>42</v>
      </c>
      <c r="AW655" s="1" t="s">
        <v>3805</v>
      </c>
      <c r="AX655" s="1" t="s">
        <v>42</v>
      </c>
      <c r="AY655" s="1" t="s">
        <v>42</v>
      </c>
      <c r="AZ655" s="1" t="s">
        <v>42</v>
      </c>
    </row>
    <row r="656" spans="1:52" ht="30" customHeight="1" x14ac:dyDescent="0.3">
      <c r="A656" s="16" t="s">
        <v>3788</v>
      </c>
      <c r="B656" s="16" t="s">
        <v>3789</v>
      </c>
      <c r="C656" s="16" t="s">
        <v>55</v>
      </c>
      <c r="D656" s="17">
        <v>3.2000000000000002E-3</v>
      </c>
      <c r="E656" s="19">
        <f>단가대비표!O140</f>
        <v>170000</v>
      </c>
      <c r="F656" s="22">
        <f t="shared" si="91"/>
        <v>544</v>
      </c>
      <c r="G656" s="19">
        <f>단가대비표!P140</f>
        <v>0</v>
      </c>
      <c r="H656" s="22">
        <f t="shared" si="92"/>
        <v>0</v>
      </c>
      <c r="I656" s="19">
        <f>단가대비표!V140</f>
        <v>0</v>
      </c>
      <c r="J656" s="22">
        <f t="shared" si="93"/>
        <v>0</v>
      </c>
      <c r="K656" s="19">
        <f t="shared" si="94"/>
        <v>170000</v>
      </c>
      <c r="L656" s="22">
        <f t="shared" si="95"/>
        <v>544</v>
      </c>
      <c r="M656" s="16" t="s">
        <v>3790</v>
      </c>
      <c r="N656" s="1" t="s">
        <v>400</v>
      </c>
      <c r="O656" s="1" t="s">
        <v>3791</v>
      </c>
      <c r="P656" s="1" t="s">
        <v>43</v>
      </c>
      <c r="Q656" s="1" t="s">
        <v>43</v>
      </c>
      <c r="R656" s="1" t="s">
        <v>46</v>
      </c>
      <c r="AV656" s="1" t="s">
        <v>42</v>
      </c>
      <c r="AW656" s="1" t="s">
        <v>3806</v>
      </c>
      <c r="AX656" s="1" t="s">
        <v>42</v>
      </c>
      <c r="AY656" s="1" t="s">
        <v>42</v>
      </c>
      <c r="AZ656" s="1" t="s">
        <v>42</v>
      </c>
    </row>
    <row r="657" spans="1:52" ht="30" customHeight="1" x14ac:dyDescent="0.3">
      <c r="A657" s="16" t="s">
        <v>3793</v>
      </c>
      <c r="B657" s="16" t="s">
        <v>3794</v>
      </c>
      <c r="C657" s="16" t="s">
        <v>3795</v>
      </c>
      <c r="D657" s="17">
        <v>0.35</v>
      </c>
      <c r="E657" s="19">
        <f>단가대비표!O113</f>
        <v>240</v>
      </c>
      <c r="F657" s="22">
        <f t="shared" si="91"/>
        <v>84</v>
      </c>
      <c r="G657" s="19">
        <f>단가대비표!P113</f>
        <v>0</v>
      </c>
      <c r="H657" s="22">
        <f t="shared" si="92"/>
        <v>0</v>
      </c>
      <c r="I657" s="19">
        <f>단가대비표!V113</f>
        <v>0</v>
      </c>
      <c r="J657" s="22">
        <f t="shared" si="93"/>
        <v>0</v>
      </c>
      <c r="K657" s="19">
        <f t="shared" si="94"/>
        <v>240</v>
      </c>
      <c r="L657" s="22">
        <f t="shared" si="95"/>
        <v>84</v>
      </c>
      <c r="M657" s="16" t="s">
        <v>42</v>
      </c>
      <c r="N657" s="1" t="s">
        <v>400</v>
      </c>
      <c r="O657" s="1" t="s">
        <v>3796</v>
      </c>
      <c r="P657" s="1" t="s">
        <v>43</v>
      </c>
      <c r="Q657" s="1" t="s">
        <v>43</v>
      </c>
      <c r="R657" s="1" t="s">
        <v>46</v>
      </c>
      <c r="AV657" s="1" t="s">
        <v>42</v>
      </c>
      <c r="AW657" s="1" t="s">
        <v>3807</v>
      </c>
      <c r="AX657" s="1" t="s">
        <v>42</v>
      </c>
      <c r="AY657" s="1" t="s">
        <v>42</v>
      </c>
      <c r="AZ657" s="1" t="s">
        <v>42</v>
      </c>
    </row>
    <row r="658" spans="1:52" ht="30" customHeight="1" x14ac:dyDescent="0.3">
      <c r="A658" s="16" t="s">
        <v>3287</v>
      </c>
      <c r="B658" s="16" t="s">
        <v>42</v>
      </c>
      <c r="C658" s="16" t="s">
        <v>42</v>
      </c>
      <c r="D658" s="17"/>
      <c r="E658" s="19"/>
      <c r="F658" s="22">
        <f>TRUNC(SUMIF(N649:N657, N648, F649:F657),0)</f>
        <v>10766</v>
      </c>
      <c r="G658" s="19"/>
      <c r="H658" s="22">
        <f>TRUNC(SUMIF(N649:N657, N648, H649:H657),0)</f>
        <v>60744</v>
      </c>
      <c r="I658" s="19"/>
      <c r="J658" s="22">
        <f>TRUNC(SUMIF(N649:N657, N648, J649:J657),0)</f>
        <v>7083</v>
      </c>
      <c r="K658" s="19"/>
      <c r="L658" s="22">
        <f>F658+H658+J658</f>
        <v>78593</v>
      </c>
      <c r="M658" s="16" t="s">
        <v>42</v>
      </c>
      <c r="N658" s="1" t="s">
        <v>3288</v>
      </c>
      <c r="O658" s="1" t="s">
        <v>3288</v>
      </c>
      <c r="P658" s="1" t="s">
        <v>42</v>
      </c>
      <c r="Q658" s="1" t="s">
        <v>42</v>
      </c>
      <c r="R658" s="1" t="s">
        <v>42</v>
      </c>
      <c r="AV658" s="1" t="s">
        <v>42</v>
      </c>
      <c r="AW658" s="1" t="s">
        <v>42</v>
      </c>
      <c r="AX658" s="1" t="s">
        <v>42</v>
      </c>
      <c r="AY658" s="1" t="s">
        <v>42</v>
      </c>
      <c r="AZ658" s="1" t="s">
        <v>42</v>
      </c>
    </row>
    <row r="659" spans="1:52" ht="30" customHeight="1" x14ac:dyDescent="0.3">
      <c r="A659" s="17"/>
      <c r="B659" s="17"/>
      <c r="C659" s="17"/>
      <c r="D659" s="17"/>
      <c r="E659" s="19"/>
      <c r="F659" s="22"/>
      <c r="G659" s="19"/>
      <c r="H659" s="22"/>
      <c r="I659" s="19"/>
      <c r="J659" s="22"/>
      <c r="K659" s="19"/>
      <c r="L659" s="22"/>
      <c r="M659" s="17"/>
    </row>
    <row r="660" spans="1:52" ht="30" customHeight="1" x14ac:dyDescent="0.3">
      <c r="A660" s="13" t="s">
        <v>3808</v>
      </c>
      <c r="B660" s="14"/>
      <c r="C660" s="14"/>
      <c r="D660" s="14"/>
      <c r="E660" s="18"/>
      <c r="F660" s="21"/>
      <c r="G660" s="18"/>
      <c r="H660" s="21"/>
      <c r="I660" s="18"/>
      <c r="J660" s="21"/>
      <c r="K660" s="18"/>
      <c r="L660" s="21"/>
      <c r="M660" s="15"/>
      <c r="N660" s="1" t="s">
        <v>403</v>
      </c>
    </row>
    <row r="661" spans="1:52" ht="30" customHeight="1" x14ac:dyDescent="0.3">
      <c r="A661" s="16" t="s">
        <v>3779</v>
      </c>
      <c r="B661" s="16" t="s">
        <v>3279</v>
      </c>
      <c r="C661" s="16" t="s">
        <v>3275</v>
      </c>
      <c r="D661" s="17">
        <v>1.4999999999999999E-2</v>
      </c>
      <c r="E661" s="19">
        <f>단가대비표!O173</f>
        <v>0</v>
      </c>
      <c r="F661" s="22">
        <f t="shared" ref="F661:F669" si="96">TRUNC(E661*D661,1)</f>
        <v>0</v>
      </c>
      <c r="G661" s="19">
        <f>단가대비표!P173</f>
        <v>232562</v>
      </c>
      <c r="H661" s="22">
        <f t="shared" ref="H661:H669" si="97">TRUNC(G661*D661,1)</f>
        <v>3488.4</v>
      </c>
      <c r="I661" s="19">
        <f>단가대비표!V173</f>
        <v>0</v>
      </c>
      <c r="J661" s="22">
        <f t="shared" ref="J661:J669" si="98">TRUNC(I661*D661,1)</f>
        <v>0</v>
      </c>
      <c r="K661" s="19">
        <f t="shared" ref="K661:K669" si="99">TRUNC(E661+G661+I661,1)</f>
        <v>232562</v>
      </c>
      <c r="L661" s="22">
        <f t="shared" ref="L661:L669" si="100">TRUNC(F661+H661+J661,1)</f>
        <v>3488.4</v>
      </c>
      <c r="M661" s="16" t="s">
        <v>42</v>
      </c>
      <c r="N661" s="1" t="s">
        <v>403</v>
      </c>
      <c r="O661" s="1" t="s">
        <v>3780</v>
      </c>
      <c r="P661" s="1" t="s">
        <v>43</v>
      </c>
      <c r="Q661" s="1" t="s">
        <v>43</v>
      </c>
      <c r="R661" s="1" t="s">
        <v>46</v>
      </c>
      <c r="AV661" s="1" t="s">
        <v>42</v>
      </c>
      <c r="AW661" s="1" t="s">
        <v>3809</v>
      </c>
      <c r="AX661" s="1" t="s">
        <v>42</v>
      </c>
      <c r="AY661" s="1" t="s">
        <v>42</v>
      </c>
      <c r="AZ661" s="1" t="s">
        <v>42</v>
      </c>
    </row>
    <row r="662" spans="1:52" ht="30" customHeight="1" x14ac:dyDescent="0.3">
      <c r="A662" s="16" t="s">
        <v>3278</v>
      </c>
      <c r="B662" s="16" t="s">
        <v>3279</v>
      </c>
      <c r="C662" s="16" t="s">
        <v>3275</v>
      </c>
      <c r="D662" s="17">
        <v>4.4999999999999998E-2</v>
      </c>
      <c r="E662" s="19">
        <f>단가대비표!O165</f>
        <v>0</v>
      </c>
      <c r="F662" s="22">
        <f t="shared" si="96"/>
        <v>0</v>
      </c>
      <c r="G662" s="19">
        <f>단가대비표!P165</f>
        <v>226122</v>
      </c>
      <c r="H662" s="22">
        <f t="shared" si="97"/>
        <v>10175.4</v>
      </c>
      <c r="I662" s="19">
        <f>단가대비표!V165</f>
        <v>0</v>
      </c>
      <c r="J662" s="22">
        <f t="shared" si="98"/>
        <v>0</v>
      </c>
      <c r="K662" s="19">
        <f t="shared" si="99"/>
        <v>226122</v>
      </c>
      <c r="L662" s="22">
        <f t="shared" si="100"/>
        <v>10175.4</v>
      </c>
      <c r="M662" s="16" t="s">
        <v>42</v>
      </c>
      <c r="N662" s="1" t="s">
        <v>403</v>
      </c>
      <c r="O662" s="1" t="s">
        <v>3280</v>
      </c>
      <c r="P662" s="1" t="s">
        <v>43</v>
      </c>
      <c r="Q662" s="1" t="s">
        <v>43</v>
      </c>
      <c r="R662" s="1" t="s">
        <v>46</v>
      </c>
      <c r="AV662" s="1" t="s">
        <v>42</v>
      </c>
      <c r="AW662" s="1" t="s">
        <v>3810</v>
      </c>
      <c r="AX662" s="1" t="s">
        <v>42</v>
      </c>
      <c r="AY662" s="1" t="s">
        <v>42</v>
      </c>
      <c r="AZ662" s="1" t="s">
        <v>42</v>
      </c>
    </row>
    <row r="663" spans="1:52" ht="30" customHeight="1" x14ac:dyDescent="0.3">
      <c r="A663" s="16" t="s">
        <v>3292</v>
      </c>
      <c r="B663" s="16" t="s">
        <v>3279</v>
      </c>
      <c r="C663" s="16" t="s">
        <v>3275</v>
      </c>
      <c r="D663" s="17">
        <v>1.4999999999999999E-2</v>
      </c>
      <c r="E663" s="19">
        <f>단가대비표!O164</f>
        <v>0</v>
      </c>
      <c r="F663" s="22">
        <f t="shared" si="96"/>
        <v>0</v>
      </c>
      <c r="G663" s="19">
        <f>단가대비표!P164</f>
        <v>172068</v>
      </c>
      <c r="H663" s="22">
        <f t="shared" si="97"/>
        <v>2581</v>
      </c>
      <c r="I663" s="19">
        <f>단가대비표!V164</f>
        <v>0</v>
      </c>
      <c r="J663" s="22">
        <f t="shared" si="98"/>
        <v>0</v>
      </c>
      <c r="K663" s="19">
        <f t="shared" si="99"/>
        <v>172068</v>
      </c>
      <c r="L663" s="22">
        <f t="shared" si="100"/>
        <v>2581</v>
      </c>
      <c r="M663" s="16" t="s">
        <v>42</v>
      </c>
      <c r="N663" s="1" t="s">
        <v>403</v>
      </c>
      <c r="O663" s="1" t="s">
        <v>3293</v>
      </c>
      <c r="P663" s="1" t="s">
        <v>43</v>
      </c>
      <c r="Q663" s="1" t="s">
        <v>43</v>
      </c>
      <c r="R663" s="1" t="s">
        <v>46</v>
      </c>
      <c r="AV663" s="1" t="s">
        <v>42</v>
      </c>
      <c r="AW663" s="1" t="s">
        <v>3811</v>
      </c>
      <c r="AX663" s="1" t="s">
        <v>42</v>
      </c>
      <c r="AY663" s="1" t="s">
        <v>42</v>
      </c>
      <c r="AZ663" s="1" t="s">
        <v>42</v>
      </c>
    </row>
    <row r="664" spans="1:52" ht="30" customHeight="1" x14ac:dyDescent="0.3">
      <c r="A664" s="16" t="s">
        <v>1070</v>
      </c>
      <c r="B664" s="16" t="s">
        <v>1077</v>
      </c>
      <c r="C664" s="16" t="s">
        <v>820</v>
      </c>
      <c r="D664" s="17">
        <v>0.11899999999999999</v>
      </c>
      <c r="E664" s="19">
        <f>일위대가목록!E325</f>
        <v>42709</v>
      </c>
      <c r="F664" s="22">
        <f t="shared" si="96"/>
        <v>5082.3</v>
      </c>
      <c r="G664" s="19">
        <f>일위대가목록!F325</f>
        <v>59020</v>
      </c>
      <c r="H664" s="22">
        <f t="shared" si="97"/>
        <v>7023.3</v>
      </c>
      <c r="I664" s="19">
        <f>일위대가목록!G325</f>
        <v>7914</v>
      </c>
      <c r="J664" s="22">
        <f t="shared" si="98"/>
        <v>941.7</v>
      </c>
      <c r="K664" s="19">
        <f t="shared" si="99"/>
        <v>109643</v>
      </c>
      <c r="L664" s="22">
        <f t="shared" si="100"/>
        <v>13047.3</v>
      </c>
      <c r="M664" s="16" t="s">
        <v>1078</v>
      </c>
      <c r="N664" s="1" t="s">
        <v>403</v>
      </c>
      <c r="O664" s="1" t="s">
        <v>1079</v>
      </c>
      <c r="P664" s="1" t="s">
        <v>46</v>
      </c>
      <c r="Q664" s="1" t="s">
        <v>43</v>
      </c>
      <c r="R664" s="1" t="s">
        <v>43</v>
      </c>
      <c r="AV664" s="1" t="s">
        <v>42</v>
      </c>
      <c r="AW664" s="1" t="s">
        <v>3812</v>
      </c>
      <c r="AX664" s="1" t="s">
        <v>42</v>
      </c>
      <c r="AY664" s="1" t="s">
        <v>42</v>
      </c>
      <c r="AZ664" s="1" t="s">
        <v>42</v>
      </c>
    </row>
    <row r="665" spans="1:52" ht="30" customHeight="1" x14ac:dyDescent="0.3">
      <c r="A665" s="16" t="s">
        <v>1084</v>
      </c>
      <c r="B665" s="16" t="s">
        <v>1085</v>
      </c>
      <c r="C665" s="16" t="s">
        <v>820</v>
      </c>
      <c r="D665" s="17">
        <v>0.11899999999999999</v>
      </c>
      <c r="E665" s="19">
        <f>일위대가목록!E327</f>
        <v>0</v>
      </c>
      <c r="F665" s="22">
        <f t="shared" si="96"/>
        <v>0</v>
      </c>
      <c r="G665" s="19">
        <f>일위대가목록!F327</f>
        <v>59020</v>
      </c>
      <c r="H665" s="22">
        <f t="shared" si="97"/>
        <v>7023.3</v>
      </c>
      <c r="I665" s="19">
        <f>일위대가목록!G327</f>
        <v>13065</v>
      </c>
      <c r="J665" s="22">
        <f t="shared" si="98"/>
        <v>1554.7</v>
      </c>
      <c r="K665" s="19">
        <f t="shared" si="99"/>
        <v>72085</v>
      </c>
      <c r="L665" s="22">
        <f t="shared" si="100"/>
        <v>8578</v>
      </c>
      <c r="M665" s="16" t="s">
        <v>1086</v>
      </c>
      <c r="N665" s="1" t="s">
        <v>403</v>
      </c>
      <c r="O665" s="1" t="s">
        <v>1087</v>
      </c>
      <c r="P665" s="1" t="s">
        <v>46</v>
      </c>
      <c r="Q665" s="1" t="s">
        <v>43</v>
      </c>
      <c r="R665" s="1" t="s">
        <v>43</v>
      </c>
      <c r="AV665" s="1" t="s">
        <v>42</v>
      </c>
      <c r="AW665" s="1" t="s">
        <v>3813</v>
      </c>
      <c r="AX665" s="1" t="s">
        <v>42</v>
      </c>
      <c r="AY665" s="1" t="s">
        <v>42</v>
      </c>
      <c r="AZ665" s="1" t="s">
        <v>42</v>
      </c>
    </row>
    <row r="666" spans="1:52" ht="30" customHeight="1" x14ac:dyDescent="0.3">
      <c r="A666" s="16" t="s">
        <v>983</v>
      </c>
      <c r="B666" s="16" t="s">
        <v>984</v>
      </c>
      <c r="C666" s="16" t="s">
        <v>820</v>
      </c>
      <c r="D666" s="17">
        <v>0.11899999999999999</v>
      </c>
      <c r="E666" s="19">
        <f>일위대가목록!E296</f>
        <v>9284</v>
      </c>
      <c r="F666" s="22">
        <f t="shared" si="96"/>
        <v>1104.7</v>
      </c>
      <c r="G666" s="19">
        <f>일위대가목록!F296</f>
        <v>59020</v>
      </c>
      <c r="H666" s="22">
        <f t="shared" si="97"/>
        <v>7023.3</v>
      </c>
      <c r="I666" s="19">
        <f>일위대가목록!G296</f>
        <v>14120</v>
      </c>
      <c r="J666" s="22">
        <f t="shared" si="98"/>
        <v>1680.2</v>
      </c>
      <c r="K666" s="19">
        <f t="shared" si="99"/>
        <v>82424</v>
      </c>
      <c r="L666" s="22">
        <f t="shared" si="100"/>
        <v>9808.2000000000007</v>
      </c>
      <c r="M666" s="16" t="s">
        <v>985</v>
      </c>
      <c r="N666" s="1" t="s">
        <v>403</v>
      </c>
      <c r="O666" s="1" t="s">
        <v>986</v>
      </c>
      <c r="P666" s="1" t="s">
        <v>46</v>
      </c>
      <c r="Q666" s="1" t="s">
        <v>43</v>
      </c>
      <c r="R666" s="1" t="s">
        <v>43</v>
      </c>
      <c r="AV666" s="1" t="s">
        <v>42</v>
      </c>
      <c r="AW666" s="1" t="s">
        <v>3814</v>
      </c>
      <c r="AX666" s="1" t="s">
        <v>42</v>
      </c>
      <c r="AY666" s="1" t="s">
        <v>42</v>
      </c>
      <c r="AZ666" s="1" t="s">
        <v>42</v>
      </c>
    </row>
    <row r="667" spans="1:52" ht="30" customHeight="1" x14ac:dyDescent="0.3">
      <c r="A667" s="16" t="s">
        <v>604</v>
      </c>
      <c r="B667" s="16" t="s">
        <v>605</v>
      </c>
      <c r="C667" s="16" t="s">
        <v>65</v>
      </c>
      <c r="D667" s="17">
        <v>1</v>
      </c>
      <c r="E667" s="19">
        <f>일위대가목록!E181</f>
        <v>0</v>
      </c>
      <c r="F667" s="22">
        <f t="shared" si="96"/>
        <v>0</v>
      </c>
      <c r="G667" s="19">
        <f>일위대가목록!F181</f>
        <v>0</v>
      </c>
      <c r="H667" s="22">
        <f t="shared" si="97"/>
        <v>0</v>
      </c>
      <c r="I667" s="19">
        <f>일위대가목록!G181</f>
        <v>239</v>
      </c>
      <c r="J667" s="22">
        <f t="shared" si="98"/>
        <v>239</v>
      </c>
      <c r="K667" s="19">
        <f t="shared" si="99"/>
        <v>239</v>
      </c>
      <c r="L667" s="22">
        <f t="shared" si="100"/>
        <v>239</v>
      </c>
      <c r="M667" s="16" t="s">
        <v>606</v>
      </c>
      <c r="N667" s="1" t="s">
        <v>403</v>
      </c>
      <c r="O667" s="1" t="s">
        <v>607</v>
      </c>
      <c r="P667" s="1" t="s">
        <v>46</v>
      </c>
      <c r="Q667" s="1" t="s">
        <v>43</v>
      </c>
      <c r="R667" s="1" t="s">
        <v>43</v>
      </c>
      <c r="AV667" s="1" t="s">
        <v>42</v>
      </c>
      <c r="AW667" s="1" t="s">
        <v>3815</v>
      </c>
      <c r="AX667" s="1" t="s">
        <v>42</v>
      </c>
      <c r="AY667" s="1" t="s">
        <v>42</v>
      </c>
      <c r="AZ667" s="1" t="s">
        <v>42</v>
      </c>
    </row>
    <row r="668" spans="1:52" ht="30" customHeight="1" x14ac:dyDescent="0.3">
      <c r="A668" s="16" t="s">
        <v>3788</v>
      </c>
      <c r="B668" s="16" t="s">
        <v>3789</v>
      </c>
      <c r="C668" s="16" t="s">
        <v>55</v>
      </c>
      <c r="D668" s="17">
        <v>4.4000000000000003E-3</v>
      </c>
      <c r="E668" s="19">
        <f>단가대비표!O140</f>
        <v>170000</v>
      </c>
      <c r="F668" s="22">
        <f t="shared" si="96"/>
        <v>748</v>
      </c>
      <c r="G668" s="19">
        <f>단가대비표!P140</f>
        <v>0</v>
      </c>
      <c r="H668" s="22">
        <f t="shared" si="97"/>
        <v>0</v>
      </c>
      <c r="I668" s="19">
        <f>단가대비표!V140</f>
        <v>0</v>
      </c>
      <c r="J668" s="22">
        <f t="shared" si="98"/>
        <v>0</v>
      </c>
      <c r="K668" s="19">
        <f t="shared" si="99"/>
        <v>170000</v>
      </c>
      <c r="L668" s="22">
        <f t="shared" si="100"/>
        <v>748</v>
      </c>
      <c r="M668" s="16" t="s">
        <v>3790</v>
      </c>
      <c r="N668" s="1" t="s">
        <v>403</v>
      </c>
      <c r="O668" s="1" t="s">
        <v>3791</v>
      </c>
      <c r="P668" s="1" t="s">
        <v>43</v>
      </c>
      <c r="Q668" s="1" t="s">
        <v>43</v>
      </c>
      <c r="R668" s="1" t="s">
        <v>46</v>
      </c>
      <c r="AV668" s="1" t="s">
        <v>42</v>
      </c>
      <c r="AW668" s="1" t="s">
        <v>3816</v>
      </c>
      <c r="AX668" s="1" t="s">
        <v>42</v>
      </c>
      <c r="AY668" s="1" t="s">
        <v>42</v>
      </c>
      <c r="AZ668" s="1" t="s">
        <v>42</v>
      </c>
    </row>
    <row r="669" spans="1:52" ht="30" customHeight="1" x14ac:dyDescent="0.3">
      <c r="A669" s="16" t="s">
        <v>3793</v>
      </c>
      <c r="B669" s="16" t="s">
        <v>3794</v>
      </c>
      <c r="C669" s="16" t="s">
        <v>3795</v>
      </c>
      <c r="D669" s="17">
        <v>0.35</v>
      </c>
      <c r="E669" s="19">
        <f>단가대비표!O113</f>
        <v>240</v>
      </c>
      <c r="F669" s="22">
        <f t="shared" si="96"/>
        <v>84</v>
      </c>
      <c r="G669" s="19">
        <f>단가대비표!P113</f>
        <v>0</v>
      </c>
      <c r="H669" s="22">
        <f t="shared" si="97"/>
        <v>0</v>
      </c>
      <c r="I669" s="19">
        <f>단가대비표!V113</f>
        <v>0</v>
      </c>
      <c r="J669" s="22">
        <f t="shared" si="98"/>
        <v>0</v>
      </c>
      <c r="K669" s="19">
        <f t="shared" si="99"/>
        <v>240</v>
      </c>
      <c r="L669" s="22">
        <f t="shared" si="100"/>
        <v>84</v>
      </c>
      <c r="M669" s="16" t="s">
        <v>42</v>
      </c>
      <c r="N669" s="1" t="s">
        <v>403</v>
      </c>
      <c r="O669" s="1" t="s">
        <v>3796</v>
      </c>
      <c r="P669" s="1" t="s">
        <v>43</v>
      </c>
      <c r="Q669" s="1" t="s">
        <v>43</v>
      </c>
      <c r="R669" s="1" t="s">
        <v>46</v>
      </c>
      <c r="AV669" s="1" t="s">
        <v>42</v>
      </c>
      <c r="AW669" s="1" t="s">
        <v>3817</v>
      </c>
      <c r="AX669" s="1" t="s">
        <v>42</v>
      </c>
      <c r="AY669" s="1" t="s">
        <v>42</v>
      </c>
      <c r="AZ669" s="1" t="s">
        <v>42</v>
      </c>
    </row>
    <row r="670" spans="1:52" ht="30" customHeight="1" x14ac:dyDescent="0.3">
      <c r="A670" s="16" t="s">
        <v>3287</v>
      </c>
      <c r="B670" s="16" t="s">
        <v>42</v>
      </c>
      <c r="C670" s="16" t="s">
        <v>42</v>
      </c>
      <c r="D670" s="17"/>
      <c r="E670" s="19"/>
      <c r="F670" s="22">
        <f>TRUNC(SUMIF(N661:N669, N660, F661:F669),0)</f>
        <v>7019</v>
      </c>
      <c r="G670" s="19"/>
      <c r="H670" s="22">
        <f>TRUNC(SUMIF(N661:N669, N660, H661:H669),0)</f>
        <v>37314</v>
      </c>
      <c r="I670" s="19"/>
      <c r="J670" s="22">
        <f>TRUNC(SUMIF(N661:N669, N660, J661:J669),0)</f>
        <v>4415</v>
      </c>
      <c r="K670" s="19"/>
      <c r="L670" s="22">
        <f>F670+H670+J670</f>
        <v>48748</v>
      </c>
      <c r="M670" s="16" t="s">
        <v>42</v>
      </c>
      <c r="N670" s="1" t="s">
        <v>3288</v>
      </c>
      <c r="O670" s="1" t="s">
        <v>3288</v>
      </c>
      <c r="P670" s="1" t="s">
        <v>42</v>
      </c>
      <c r="Q670" s="1" t="s">
        <v>42</v>
      </c>
      <c r="R670" s="1" t="s">
        <v>42</v>
      </c>
      <c r="AV670" s="1" t="s">
        <v>42</v>
      </c>
      <c r="AW670" s="1" t="s">
        <v>42</v>
      </c>
      <c r="AX670" s="1" t="s">
        <v>42</v>
      </c>
      <c r="AY670" s="1" t="s">
        <v>42</v>
      </c>
      <c r="AZ670" s="1" t="s">
        <v>42</v>
      </c>
    </row>
    <row r="671" spans="1:52" ht="30" customHeight="1" x14ac:dyDescent="0.3">
      <c r="A671" s="17"/>
      <c r="B671" s="17"/>
      <c r="C671" s="17"/>
      <c r="D671" s="17"/>
      <c r="E671" s="19"/>
      <c r="F671" s="22"/>
      <c r="G671" s="19"/>
      <c r="H671" s="22"/>
      <c r="I671" s="19"/>
      <c r="J671" s="22"/>
      <c r="K671" s="19"/>
      <c r="L671" s="22"/>
      <c r="M671" s="17"/>
    </row>
    <row r="672" spans="1:52" ht="30" customHeight="1" x14ac:dyDescent="0.3">
      <c r="A672" s="13" t="s">
        <v>3818</v>
      </c>
      <c r="B672" s="14"/>
      <c r="C672" s="14"/>
      <c r="D672" s="14"/>
      <c r="E672" s="18"/>
      <c r="F672" s="21"/>
      <c r="G672" s="18"/>
      <c r="H672" s="21"/>
      <c r="I672" s="18"/>
      <c r="J672" s="21"/>
      <c r="K672" s="18"/>
      <c r="L672" s="21"/>
      <c r="M672" s="15"/>
      <c r="N672" s="1" t="s">
        <v>406</v>
      </c>
    </row>
    <row r="673" spans="1:52" ht="30" customHeight="1" x14ac:dyDescent="0.3">
      <c r="A673" s="16" t="s">
        <v>3779</v>
      </c>
      <c r="B673" s="16" t="s">
        <v>3279</v>
      </c>
      <c r="C673" s="16" t="s">
        <v>3275</v>
      </c>
      <c r="D673" s="17">
        <v>2.4E-2</v>
      </c>
      <c r="E673" s="19">
        <f>단가대비표!O173</f>
        <v>0</v>
      </c>
      <c r="F673" s="22">
        <f t="shared" ref="F673:F680" si="101">TRUNC(E673*D673,1)</f>
        <v>0</v>
      </c>
      <c r="G673" s="19">
        <f>단가대비표!P173</f>
        <v>232562</v>
      </c>
      <c r="H673" s="22">
        <f t="shared" ref="H673:H680" si="102">TRUNC(G673*D673,1)</f>
        <v>5581.4</v>
      </c>
      <c r="I673" s="19">
        <f>단가대비표!V173</f>
        <v>0</v>
      </c>
      <c r="J673" s="22">
        <f t="shared" ref="J673:J680" si="103">TRUNC(I673*D673,1)</f>
        <v>0</v>
      </c>
      <c r="K673" s="19">
        <f t="shared" ref="K673:L680" si="104">TRUNC(E673+G673+I673,1)</f>
        <v>232562</v>
      </c>
      <c r="L673" s="22">
        <f t="shared" si="104"/>
        <v>5581.4</v>
      </c>
      <c r="M673" s="16" t="s">
        <v>42</v>
      </c>
      <c r="N673" s="1" t="s">
        <v>406</v>
      </c>
      <c r="O673" s="1" t="s">
        <v>3780</v>
      </c>
      <c r="P673" s="1" t="s">
        <v>43</v>
      </c>
      <c r="Q673" s="1" t="s">
        <v>43</v>
      </c>
      <c r="R673" s="1" t="s">
        <v>46</v>
      </c>
      <c r="AV673" s="1" t="s">
        <v>42</v>
      </c>
      <c r="AW673" s="1" t="s">
        <v>3819</v>
      </c>
      <c r="AX673" s="1" t="s">
        <v>42</v>
      </c>
      <c r="AY673" s="1" t="s">
        <v>42</v>
      </c>
      <c r="AZ673" s="1" t="s">
        <v>42</v>
      </c>
    </row>
    <row r="674" spans="1:52" ht="30" customHeight="1" x14ac:dyDescent="0.3">
      <c r="A674" s="16" t="s">
        <v>3278</v>
      </c>
      <c r="B674" s="16" t="s">
        <v>3279</v>
      </c>
      <c r="C674" s="16" t="s">
        <v>3275</v>
      </c>
      <c r="D674" s="17">
        <v>7.2999999999999995E-2</v>
      </c>
      <c r="E674" s="19">
        <f>단가대비표!O165</f>
        <v>0</v>
      </c>
      <c r="F674" s="22">
        <f t="shared" si="101"/>
        <v>0</v>
      </c>
      <c r="G674" s="19">
        <f>단가대비표!P165</f>
        <v>226122</v>
      </c>
      <c r="H674" s="22">
        <f t="shared" si="102"/>
        <v>16506.900000000001</v>
      </c>
      <c r="I674" s="19">
        <f>단가대비표!V165</f>
        <v>0</v>
      </c>
      <c r="J674" s="22">
        <f t="shared" si="103"/>
        <v>0</v>
      </c>
      <c r="K674" s="19">
        <f t="shared" si="104"/>
        <v>226122</v>
      </c>
      <c r="L674" s="22">
        <f t="shared" si="104"/>
        <v>16506.900000000001</v>
      </c>
      <c r="M674" s="16" t="s">
        <v>42</v>
      </c>
      <c r="N674" s="1" t="s">
        <v>406</v>
      </c>
      <c r="O674" s="1" t="s">
        <v>3280</v>
      </c>
      <c r="P674" s="1" t="s">
        <v>43</v>
      </c>
      <c r="Q674" s="1" t="s">
        <v>43</v>
      </c>
      <c r="R674" s="1" t="s">
        <v>46</v>
      </c>
      <c r="AV674" s="1" t="s">
        <v>42</v>
      </c>
      <c r="AW674" s="1" t="s">
        <v>3820</v>
      </c>
      <c r="AX674" s="1" t="s">
        <v>42</v>
      </c>
      <c r="AY674" s="1" t="s">
        <v>42</v>
      </c>
      <c r="AZ674" s="1" t="s">
        <v>42</v>
      </c>
    </row>
    <row r="675" spans="1:52" ht="30" customHeight="1" x14ac:dyDescent="0.3">
      <c r="A675" s="16" t="s">
        <v>3292</v>
      </c>
      <c r="B675" s="16" t="s">
        <v>3279</v>
      </c>
      <c r="C675" s="16" t="s">
        <v>3275</v>
      </c>
      <c r="D675" s="17">
        <v>2.4E-2</v>
      </c>
      <c r="E675" s="19">
        <f>단가대비표!O164</f>
        <v>0</v>
      </c>
      <c r="F675" s="22">
        <f t="shared" si="101"/>
        <v>0</v>
      </c>
      <c r="G675" s="19">
        <f>단가대비표!P164</f>
        <v>172068</v>
      </c>
      <c r="H675" s="22">
        <f t="shared" si="102"/>
        <v>4129.6000000000004</v>
      </c>
      <c r="I675" s="19">
        <f>단가대비표!V164</f>
        <v>0</v>
      </c>
      <c r="J675" s="22">
        <f t="shared" si="103"/>
        <v>0</v>
      </c>
      <c r="K675" s="19">
        <f t="shared" si="104"/>
        <v>172068</v>
      </c>
      <c r="L675" s="22">
        <f t="shared" si="104"/>
        <v>4129.6000000000004</v>
      </c>
      <c r="M675" s="16" t="s">
        <v>42</v>
      </c>
      <c r="N675" s="1" t="s">
        <v>406</v>
      </c>
      <c r="O675" s="1" t="s">
        <v>3293</v>
      </c>
      <c r="P675" s="1" t="s">
        <v>43</v>
      </c>
      <c r="Q675" s="1" t="s">
        <v>43</v>
      </c>
      <c r="R675" s="1" t="s">
        <v>46</v>
      </c>
      <c r="AV675" s="1" t="s">
        <v>42</v>
      </c>
      <c r="AW675" s="1" t="s">
        <v>3821</v>
      </c>
      <c r="AX675" s="1" t="s">
        <v>42</v>
      </c>
      <c r="AY675" s="1" t="s">
        <v>42</v>
      </c>
      <c r="AZ675" s="1" t="s">
        <v>42</v>
      </c>
    </row>
    <row r="676" spans="1:52" ht="30" customHeight="1" x14ac:dyDescent="0.3">
      <c r="A676" s="16" t="s">
        <v>1070</v>
      </c>
      <c r="B676" s="16" t="s">
        <v>1077</v>
      </c>
      <c r="C676" s="16" t="s">
        <v>820</v>
      </c>
      <c r="D676" s="17">
        <v>0.19500000000000001</v>
      </c>
      <c r="E676" s="19">
        <f>일위대가목록!E325</f>
        <v>42709</v>
      </c>
      <c r="F676" s="22">
        <f t="shared" si="101"/>
        <v>8328.2000000000007</v>
      </c>
      <c r="G676" s="19">
        <f>일위대가목록!F325</f>
        <v>59020</v>
      </c>
      <c r="H676" s="22">
        <f t="shared" si="102"/>
        <v>11508.9</v>
      </c>
      <c r="I676" s="19">
        <f>일위대가목록!G325</f>
        <v>7914</v>
      </c>
      <c r="J676" s="22">
        <f t="shared" si="103"/>
        <v>1543.2</v>
      </c>
      <c r="K676" s="19">
        <f t="shared" si="104"/>
        <v>109643</v>
      </c>
      <c r="L676" s="22">
        <f t="shared" si="104"/>
        <v>21380.3</v>
      </c>
      <c r="M676" s="16" t="s">
        <v>1078</v>
      </c>
      <c r="N676" s="1" t="s">
        <v>406</v>
      </c>
      <c r="O676" s="1" t="s">
        <v>1079</v>
      </c>
      <c r="P676" s="1" t="s">
        <v>46</v>
      </c>
      <c r="Q676" s="1" t="s">
        <v>43</v>
      </c>
      <c r="R676" s="1" t="s">
        <v>43</v>
      </c>
      <c r="AV676" s="1" t="s">
        <v>42</v>
      </c>
      <c r="AW676" s="1" t="s">
        <v>3822</v>
      </c>
      <c r="AX676" s="1" t="s">
        <v>42</v>
      </c>
      <c r="AY676" s="1" t="s">
        <v>42</v>
      </c>
      <c r="AZ676" s="1" t="s">
        <v>42</v>
      </c>
    </row>
    <row r="677" spans="1:52" ht="30" customHeight="1" x14ac:dyDescent="0.3">
      <c r="A677" s="16" t="s">
        <v>1084</v>
      </c>
      <c r="B677" s="16" t="s">
        <v>1085</v>
      </c>
      <c r="C677" s="16" t="s">
        <v>820</v>
      </c>
      <c r="D677" s="17">
        <v>0.19500000000000001</v>
      </c>
      <c r="E677" s="19">
        <f>일위대가목록!E327</f>
        <v>0</v>
      </c>
      <c r="F677" s="22">
        <f t="shared" si="101"/>
        <v>0</v>
      </c>
      <c r="G677" s="19">
        <f>일위대가목록!F327</f>
        <v>59020</v>
      </c>
      <c r="H677" s="22">
        <f t="shared" si="102"/>
        <v>11508.9</v>
      </c>
      <c r="I677" s="19">
        <f>일위대가목록!G327</f>
        <v>13065</v>
      </c>
      <c r="J677" s="22">
        <f t="shared" si="103"/>
        <v>2547.6</v>
      </c>
      <c r="K677" s="19">
        <f t="shared" si="104"/>
        <v>72085</v>
      </c>
      <c r="L677" s="22">
        <f t="shared" si="104"/>
        <v>14056.5</v>
      </c>
      <c r="M677" s="16" t="s">
        <v>1086</v>
      </c>
      <c r="N677" s="1" t="s">
        <v>406</v>
      </c>
      <c r="O677" s="1" t="s">
        <v>1087</v>
      </c>
      <c r="P677" s="1" t="s">
        <v>46</v>
      </c>
      <c r="Q677" s="1" t="s">
        <v>43</v>
      </c>
      <c r="R677" s="1" t="s">
        <v>43</v>
      </c>
      <c r="AV677" s="1" t="s">
        <v>42</v>
      </c>
      <c r="AW677" s="1" t="s">
        <v>3823</v>
      </c>
      <c r="AX677" s="1" t="s">
        <v>42</v>
      </c>
      <c r="AY677" s="1" t="s">
        <v>42</v>
      </c>
      <c r="AZ677" s="1" t="s">
        <v>42</v>
      </c>
    </row>
    <row r="678" spans="1:52" ht="30" customHeight="1" x14ac:dyDescent="0.3">
      <c r="A678" s="16" t="s">
        <v>604</v>
      </c>
      <c r="B678" s="16" t="s">
        <v>605</v>
      </c>
      <c r="C678" s="16" t="s">
        <v>65</v>
      </c>
      <c r="D678" s="17">
        <v>1</v>
      </c>
      <c r="E678" s="19">
        <f>일위대가목록!E181</f>
        <v>0</v>
      </c>
      <c r="F678" s="22">
        <f t="shared" si="101"/>
        <v>0</v>
      </c>
      <c r="G678" s="19">
        <f>일위대가목록!F181</f>
        <v>0</v>
      </c>
      <c r="H678" s="22">
        <f t="shared" si="102"/>
        <v>0</v>
      </c>
      <c r="I678" s="19">
        <f>일위대가목록!G181</f>
        <v>239</v>
      </c>
      <c r="J678" s="22">
        <f t="shared" si="103"/>
        <v>239</v>
      </c>
      <c r="K678" s="19">
        <f t="shared" si="104"/>
        <v>239</v>
      </c>
      <c r="L678" s="22">
        <f t="shared" si="104"/>
        <v>239</v>
      </c>
      <c r="M678" s="16" t="s">
        <v>606</v>
      </c>
      <c r="N678" s="1" t="s">
        <v>406</v>
      </c>
      <c r="O678" s="1" t="s">
        <v>607</v>
      </c>
      <c r="P678" s="1" t="s">
        <v>46</v>
      </c>
      <c r="Q678" s="1" t="s">
        <v>43</v>
      </c>
      <c r="R678" s="1" t="s">
        <v>43</v>
      </c>
      <c r="AV678" s="1" t="s">
        <v>42</v>
      </c>
      <c r="AW678" s="1" t="s">
        <v>3824</v>
      </c>
      <c r="AX678" s="1" t="s">
        <v>42</v>
      </c>
      <c r="AY678" s="1" t="s">
        <v>42</v>
      </c>
      <c r="AZ678" s="1" t="s">
        <v>42</v>
      </c>
    </row>
    <row r="679" spans="1:52" ht="30" customHeight="1" x14ac:dyDescent="0.3">
      <c r="A679" s="16" t="s">
        <v>3788</v>
      </c>
      <c r="B679" s="16" t="s">
        <v>3789</v>
      </c>
      <c r="C679" s="16" t="s">
        <v>55</v>
      </c>
      <c r="D679" s="17">
        <v>3.2000000000000002E-3</v>
      </c>
      <c r="E679" s="19">
        <f>단가대비표!O140</f>
        <v>170000</v>
      </c>
      <c r="F679" s="22">
        <f t="shared" si="101"/>
        <v>544</v>
      </c>
      <c r="G679" s="19">
        <f>단가대비표!P140</f>
        <v>0</v>
      </c>
      <c r="H679" s="22">
        <f t="shared" si="102"/>
        <v>0</v>
      </c>
      <c r="I679" s="19">
        <f>단가대비표!V140</f>
        <v>0</v>
      </c>
      <c r="J679" s="22">
        <f t="shared" si="103"/>
        <v>0</v>
      </c>
      <c r="K679" s="19">
        <f t="shared" si="104"/>
        <v>170000</v>
      </c>
      <c r="L679" s="22">
        <f t="shared" si="104"/>
        <v>544</v>
      </c>
      <c r="M679" s="16" t="s">
        <v>3790</v>
      </c>
      <c r="N679" s="1" t="s">
        <v>406</v>
      </c>
      <c r="O679" s="1" t="s">
        <v>3791</v>
      </c>
      <c r="P679" s="1" t="s">
        <v>43</v>
      </c>
      <c r="Q679" s="1" t="s">
        <v>43</v>
      </c>
      <c r="R679" s="1" t="s">
        <v>46</v>
      </c>
      <c r="AV679" s="1" t="s">
        <v>42</v>
      </c>
      <c r="AW679" s="1" t="s">
        <v>3825</v>
      </c>
      <c r="AX679" s="1" t="s">
        <v>42</v>
      </c>
      <c r="AY679" s="1" t="s">
        <v>42</v>
      </c>
      <c r="AZ679" s="1" t="s">
        <v>42</v>
      </c>
    </row>
    <row r="680" spans="1:52" ht="30" customHeight="1" x14ac:dyDescent="0.3">
      <c r="A680" s="16" t="s">
        <v>3793</v>
      </c>
      <c r="B680" s="16" t="s">
        <v>3794</v>
      </c>
      <c r="C680" s="16" t="s">
        <v>3795</v>
      </c>
      <c r="D680" s="17">
        <v>0.35</v>
      </c>
      <c r="E680" s="19">
        <f>단가대비표!O113</f>
        <v>240</v>
      </c>
      <c r="F680" s="22">
        <f t="shared" si="101"/>
        <v>84</v>
      </c>
      <c r="G680" s="19">
        <f>단가대비표!P113</f>
        <v>0</v>
      </c>
      <c r="H680" s="22">
        <f t="shared" si="102"/>
        <v>0</v>
      </c>
      <c r="I680" s="19">
        <f>단가대비표!V113</f>
        <v>0</v>
      </c>
      <c r="J680" s="22">
        <f t="shared" si="103"/>
        <v>0</v>
      </c>
      <c r="K680" s="19">
        <f t="shared" si="104"/>
        <v>240</v>
      </c>
      <c r="L680" s="22">
        <f t="shared" si="104"/>
        <v>84</v>
      </c>
      <c r="M680" s="16" t="s">
        <v>42</v>
      </c>
      <c r="N680" s="1" t="s">
        <v>406</v>
      </c>
      <c r="O680" s="1" t="s">
        <v>3796</v>
      </c>
      <c r="P680" s="1" t="s">
        <v>43</v>
      </c>
      <c r="Q680" s="1" t="s">
        <v>43</v>
      </c>
      <c r="R680" s="1" t="s">
        <v>46</v>
      </c>
      <c r="AV680" s="1" t="s">
        <v>42</v>
      </c>
      <c r="AW680" s="1" t="s">
        <v>3826</v>
      </c>
      <c r="AX680" s="1" t="s">
        <v>42</v>
      </c>
      <c r="AY680" s="1" t="s">
        <v>42</v>
      </c>
      <c r="AZ680" s="1" t="s">
        <v>42</v>
      </c>
    </row>
    <row r="681" spans="1:52" ht="30" customHeight="1" x14ac:dyDescent="0.3">
      <c r="A681" s="16" t="s">
        <v>3287</v>
      </c>
      <c r="B681" s="16" t="s">
        <v>42</v>
      </c>
      <c r="C681" s="16" t="s">
        <v>42</v>
      </c>
      <c r="D681" s="17"/>
      <c r="E681" s="19"/>
      <c r="F681" s="22">
        <f>TRUNC(SUMIF(N673:N680, N672, F673:F680),0)</f>
        <v>8956</v>
      </c>
      <c r="G681" s="19"/>
      <c r="H681" s="22">
        <f>TRUNC(SUMIF(N673:N680, N672, H673:H680),0)</f>
        <v>49235</v>
      </c>
      <c r="I681" s="19"/>
      <c r="J681" s="22">
        <f>TRUNC(SUMIF(N673:N680, N672, J673:J680),0)</f>
        <v>4329</v>
      </c>
      <c r="K681" s="19"/>
      <c r="L681" s="22">
        <f>F681+H681+J681</f>
        <v>62520</v>
      </c>
      <c r="M681" s="16" t="s">
        <v>42</v>
      </c>
      <c r="N681" s="1" t="s">
        <v>3288</v>
      </c>
      <c r="O681" s="1" t="s">
        <v>3288</v>
      </c>
      <c r="P681" s="1" t="s">
        <v>42</v>
      </c>
      <c r="Q681" s="1" t="s">
        <v>42</v>
      </c>
      <c r="R681" s="1" t="s">
        <v>42</v>
      </c>
      <c r="AV681" s="1" t="s">
        <v>42</v>
      </c>
      <c r="AW681" s="1" t="s">
        <v>42</v>
      </c>
      <c r="AX681" s="1" t="s">
        <v>42</v>
      </c>
      <c r="AY681" s="1" t="s">
        <v>42</v>
      </c>
      <c r="AZ681" s="1" t="s">
        <v>42</v>
      </c>
    </row>
    <row r="682" spans="1:52" ht="30" customHeight="1" x14ac:dyDescent="0.3">
      <c r="A682" s="17"/>
      <c r="B682" s="17"/>
      <c r="C682" s="17"/>
      <c r="D682" s="17"/>
      <c r="E682" s="19"/>
      <c r="F682" s="22"/>
      <c r="G682" s="19"/>
      <c r="H682" s="22"/>
      <c r="I682" s="19"/>
      <c r="J682" s="22"/>
      <c r="K682" s="19"/>
      <c r="L682" s="22"/>
      <c r="M682" s="17"/>
    </row>
    <row r="683" spans="1:52" ht="30" customHeight="1" x14ac:dyDescent="0.3">
      <c r="A683" s="13" t="s">
        <v>3827</v>
      </c>
      <c r="B683" s="14"/>
      <c r="C683" s="14"/>
      <c r="D683" s="14"/>
      <c r="E683" s="18"/>
      <c r="F683" s="21"/>
      <c r="G683" s="18"/>
      <c r="H683" s="21"/>
      <c r="I683" s="18"/>
      <c r="J683" s="21"/>
      <c r="K683" s="18"/>
      <c r="L683" s="21"/>
      <c r="M683" s="15"/>
      <c r="N683" s="1" t="s">
        <v>409</v>
      </c>
    </row>
    <row r="684" spans="1:52" ht="30" customHeight="1" x14ac:dyDescent="0.3">
      <c r="A684" s="16" t="s">
        <v>3779</v>
      </c>
      <c r="B684" s="16" t="s">
        <v>3279</v>
      </c>
      <c r="C684" s="16" t="s">
        <v>3275</v>
      </c>
      <c r="D684" s="17">
        <v>2.3E-2</v>
      </c>
      <c r="E684" s="19">
        <f>단가대비표!O173</f>
        <v>0</v>
      </c>
      <c r="F684" s="22">
        <f t="shared" ref="F684:F691" si="105">TRUNC(E684*D684,1)</f>
        <v>0</v>
      </c>
      <c r="G684" s="19">
        <f>단가대비표!P173</f>
        <v>232562</v>
      </c>
      <c r="H684" s="22">
        <f t="shared" ref="H684:H691" si="106">TRUNC(G684*D684,1)</f>
        <v>5348.9</v>
      </c>
      <c r="I684" s="19">
        <f>단가대비표!V173</f>
        <v>0</v>
      </c>
      <c r="J684" s="22">
        <f t="shared" ref="J684:J691" si="107">TRUNC(I684*D684,1)</f>
        <v>0</v>
      </c>
      <c r="K684" s="19">
        <f t="shared" ref="K684:L691" si="108">TRUNC(E684+G684+I684,1)</f>
        <v>232562</v>
      </c>
      <c r="L684" s="22">
        <f t="shared" si="108"/>
        <v>5348.9</v>
      </c>
      <c r="M684" s="16" t="s">
        <v>42</v>
      </c>
      <c r="N684" s="1" t="s">
        <v>409</v>
      </c>
      <c r="O684" s="1" t="s">
        <v>3780</v>
      </c>
      <c r="P684" s="1" t="s">
        <v>43</v>
      </c>
      <c r="Q684" s="1" t="s">
        <v>43</v>
      </c>
      <c r="R684" s="1" t="s">
        <v>46</v>
      </c>
      <c r="AV684" s="1" t="s">
        <v>42</v>
      </c>
      <c r="AW684" s="1" t="s">
        <v>3828</v>
      </c>
      <c r="AX684" s="1" t="s">
        <v>42</v>
      </c>
      <c r="AY684" s="1" t="s">
        <v>42</v>
      </c>
      <c r="AZ684" s="1" t="s">
        <v>42</v>
      </c>
    </row>
    <row r="685" spans="1:52" ht="30" customHeight="1" x14ac:dyDescent="0.3">
      <c r="A685" s="16" t="s">
        <v>3278</v>
      </c>
      <c r="B685" s="16" t="s">
        <v>3279</v>
      </c>
      <c r="C685" s="16" t="s">
        <v>3275</v>
      </c>
      <c r="D685" s="17">
        <v>6.8000000000000005E-2</v>
      </c>
      <c r="E685" s="19">
        <f>단가대비표!O165</f>
        <v>0</v>
      </c>
      <c r="F685" s="22">
        <f t="shared" si="105"/>
        <v>0</v>
      </c>
      <c r="G685" s="19">
        <f>단가대비표!P165</f>
        <v>226122</v>
      </c>
      <c r="H685" s="22">
        <f t="shared" si="106"/>
        <v>15376.2</v>
      </c>
      <c r="I685" s="19">
        <f>단가대비표!V165</f>
        <v>0</v>
      </c>
      <c r="J685" s="22">
        <f t="shared" si="107"/>
        <v>0</v>
      </c>
      <c r="K685" s="19">
        <f t="shared" si="108"/>
        <v>226122</v>
      </c>
      <c r="L685" s="22">
        <f t="shared" si="108"/>
        <v>15376.2</v>
      </c>
      <c r="M685" s="16" t="s">
        <v>42</v>
      </c>
      <c r="N685" s="1" t="s">
        <v>409</v>
      </c>
      <c r="O685" s="1" t="s">
        <v>3280</v>
      </c>
      <c r="P685" s="1" t="s">
        <v>43</v>
      </c>
      <c r="Q685" s="1" t="s">
        <v>43</v>
      </c>
      <c r="R685" s="1" t="s">
        <v>46</v>
      </c>
      <c r="AV685" s="1" t="s">
        <v>42</v>
      </c>
      <c r="AW685" s="1" t="s">
        <v>3829</v>
      </c>
      <c r="AX685" s="1" t="s">
        <v>42</v>
      </c>
      <c r="AY685" s="1" t="s">
        <v>42</v>
      </c>
      <c r="AZ685" s="1" t="s">
        <v>42</v>
      </c>
    </row>
    <row r="686" spans="1:52" ht="30" customHeight="1" x14ac:dyDescent="0.3">
      <c r="A686" s="16" t="s">
        <v>3292</v>
      </c>
      <c r="B686" s="16" t="s">
        <v>3279</v>
      </c>
      <c r="C686" s="16" t="s">
        <v>3275</v>
      </c>
      <c r="D686" s="17">
        <v>2.3E-2</v>
      </c>
      <c r="E686" s="19">
        <f>단가대비표!O164</f>
        <v>0</v>
      </c>
      <c r="F686" s="22">
        <f t="shared" si="105"/>
        <v>0</v>
      </c>
      <c r="G686" s="19">
        <f>단가대비표!P164</f>
        <v>172068</v>
      </c>
      <c r="H686" s="22">
        <f t="shared" si="106"/>
        <v>3957.5</v>
      </c>
      <c r="I686" s="19">
        <f>단가대비표!V164</f>
        <v>0</v>
      </c>
      <c r="J686" s="22">
        <f t="shared" si="107"/>
        <v>0</v>
      </c>
      <c r="K686" s="19">
        <f t="shared" si="108"/>
        <v>172068</v>
      </c>
      <c r="L686" s="22">
        <f t="shared" si="108"/>
        <v>3957.5</v>
      </c>
      <c r="M686" s="16" t="s">
        <v>42</v>
      </c>
      <c r="N686" s="1" t="s">
        <v>409</v>
      </c>
      <c r="O686" s="1" t="s">
        <v>3293</v>
      </c>
      <c r="P686" s="1" t="s">
        <v>43</v>
      </c>
      <c r="Q686" s="1" t="s">
        <v>43</v>
      </c>
      <c r="R686" s="1" t="s">
        <v>46</v>
      </c>
      <c r="AV686" s="1" t="s">
        <v>42</v>
      </c>
      <c r="AW686" s="1" t="s">
        <v>3830</v>
      </c>
      <c r="AX686" s="1" t="s">
        <v>42</v>
      </c>
      <c r="AY686" s="1" t="s">
        <v>42</v>
      </c>
      <c r="AZ686" s="1" t="s">
        <v>42</v>
      </c>
    </row>
    <row r="687" spans="1:52" ht="30" customHeight="1" x14ac:dyDescent="0.3">
      <c r="A687" s="16" t="s">
        <v>1070</v>
      </c>
      <c r="B687" s="16" t="s">
        <v>1077</v>
      </c>
      <c r="C687" s="16" t="s">
        <v>820</v>
      </c>
      <c r="D687" s="17">
        <v>0.182</v>
      </c>
      <c r="E687" s="19">
        <f>일위대가목록!E325</f>
        <v>42709</v>
      </c>
      <c r="F687" s="22">
        <f t="shared" si="105"/>
        <v>7773</v>
      </c>
      <c r="G687" s="19">
        <f>일위대가목록!F325</f>
        <v>59020</v>
      </c>
      <c r="H687" s="22">
        <f t="shared" si="106"/>
        <v>10741.6</v>
      </c>
      <c r="I687" s="19">
        <f>일위대가목록!G325</f>
        <v>7914</v>
      </c>
      <c r="J687" s="22">
        <f t="shared" si="107"/>
        <v>1440.3</v>
      </c>
      <c r="K687" s="19">
        <f t="shared" si="108"/>
        <v>109643</v>
      </c>
      <c r="L687" s="22">
        <f t="shared" si="108"/>
        <v>19954.900000000001</v>
      </c>
      <c r="M687" s="16" t="s">
        <v>1078</v>
      </c>
      <c r="N687" s="1" t="s">
        <v>409</v>
      </c>
      <c r="O687" s="1" t="s">
        <v>1079</v>
      </c>
      <c r="P687" s="1" t="s">
        <v>46</v>
      </c>
      <c r="Q687" s="1" t="s">
        <v>43</v>
      </c>
      <c r="R687" s="1" t="s">
        <v>43</v>
      </c>
      <c r="AV687" s="1" t="s">
        <v>42</v>
      </c>
      <c r="AW687" s="1" t="s">
        <v>3831</v>
      </c>
      <c r="AX687" s="1" t="s">
        <v>42</v>
      </c>
      <c r="AY687" s="1" t="s">
        <v>42</v>
      </c>
      <c r="AZ687" s="1" t="s">
        <v>42</v>
      </c>
    </row>
    <row r="688" spans="1:52" ht="30" customHeight="1" x14ac:dyDescent="0.3">
      <c r="A688" s="16" t="s">
        <v>1084</v>
      </c>
      <c r="B688" s="16" t="s">
        <v>1085</v>
      </c>
      <c r="C688" s="16" t="s">
        <v>820</v>
      </c>
      <c r="D688" s="17">
        <v>0.182</v>
      </c>
      <c r="E688" s="19">
        <f>일위대가목록!E327</f>
        <v>0</v>
      </c>
      <c r="F688" s="22">
        <f t="shared" si="105"/>
        <v>0</v>
      </c>
      <c r="G688" s="19">
        <f>일위대가목록!F327</f>
        <v>59020</v>
      </c>
      <c r="H688" s="22">
        <f t="shared" si="106"/>
        <v>10741.6</v>
      </c>
      <c r="I688" s="19">
        <f>일위대가목록!G327</f>
        <v>13065</v>
      </c>
      <c r="J688" s="22">
        <f t="shared" si="107"/>
        <v>2377.8000000000002</v>
      </c>
      <c r="K688" s="19">
        <f t="shared" si="108"/>
        <v>72085</v>
      </c>
      <c r="L688" s="22">
        <f t="shared" si="108"/>
        <v>13119.4</v>
      </c>
      <c r="M688" s="16" t="s">
        <v>1086</v>
      </c>
      <c r="N688" s="1" t="s">
        <v>409</v>
      </c>
      <c r="O688" s="1" t="s">
        <v>1087</v>
      </c>
      <c r="P688" s="1" t="s">
        <v>46</v>
      </c>
      <c r="Q688" s="1" t="s">
        <v>43</v>
      </c>
      <c r="R688" s="1" t="s">
        <v>43</v>
      </c>
      <c r="AV688" s="1" t="s">
        <v>42</v>
      </c>
      <c r="AW688" s="1" t="s">
        <v>3832</v>
      </c>
      <c r="AX688" s="1" t="s">
        <v>42</v>
      </c>
      <c r="AY688" s="1" t="s">
        <v>42</v>
      </c>
      <c r="AZ688" s="1" t="s">
        <v>42</v>
      </c>
    </row>
    <row r="689" spans="1:52" ht="30" customHeight="1" x14ac:dyDescent="0.3">
      <c r="A689" s="16" t="s">
        <v>604</v>
      </c>
      <c r="B689" s="16" t="s">
        <v>605</v>
      </c>
      <c r="C689" s="16" t="s">
        <v>65</v>
      </c>
      <c r="D689" s="17">
        <v>1</v>
      </c>
      <c r="E689" s="19">
        <f>일위대가목록!E181</f>
        <v>0</v>
      </c>
      <c r="F689" s="22">
        <f t="shared" si="105"/>
        <v>0</v>
      </c>
      <c r="G689" s="19">
        <f>일위대가목록!F181</f>
        <v>0</v>
      </c>
      <c r="H689" s="22">
        <f t="shared" si="106"/>
        <v>0</v>
      </c>
      <c r="I689" s="19">
        <f>일위대가목록!G181</f>
        <v>239</v>
      </c>
      <c r="J689" s="22">
        <f t="shared" si="107"/>
        <v>239</v>
      </c>
      <c r="K689" s="19">
        <f t="shared" si="108"/>
        <v>239</v>
      </c>
      <c r="L689" s="22">
        <f t="shared" si="108"/>
        <v>239</v>
      </c>
      <c r="M689" s="16" t="s">
        <v>606</v>
      </c>
      <c r="N689" s="1" t="s">
        <v>409</v>
      </c>
      <c r="O689" s="1" t="s">
        <v>607</v>
      </c>
      <c r="P689" s="1" t="s">
        <v>46</v>
      </c>
      <c r="Q689" s="1" t="s">
        <v>43</v>
      </c>
      <c r="R689" s="1" t="s">
        <v>43</v>
      </c>
      <c r="AV689" s="1" t="s">
        <v>42</v>
      </c>
      <c r="AW689" s="1" t="s">
        <v>3833</v>
      </c>
      <c r="AX689" s="1" t="s">
        <v>42</v>
      </c>
      <c r="AY689" s="1" t="s">
        <v>42</v>
      </c>
      <c r="AZ689" s="1" t="s">
        <v>42</v>
      </c>
    </row>
    <row r="690" spans="1:52" ht="30" customHeight="1" x14ac:dyDescent="0.3">
      <c r="A690" s="16" t="s">
        <v>3788</v>
      </c>
      <c r="B690" s="16" t="s">
        <v>3789</v>
      </c>
      <c r="C690" s="16" t="s">
        <v>55</v>
      </c>
      <c r="D690" s="17">
        <v>3.2000000000000002E-3</v>
      </c>
      <c r="E690" s="19">
        <f>단가대비표!O140</f>
        <v>170000</v>
      </c>
      <c r="F690" s="22">
        <f t="shared" si="105"/>
        <v>544</v>
      </c>
      <c r="G690" s="19">
        <f>단가대비표!P140</f>
        <v>0</v>
      </c>
      <c r="H690" s="22">
        <f t="shared" si="106"/>
        <v>0</v>
      </c>
      <c r="I690" s="19">
        <f>단가대비표!V140</f>
        <v>0</v>
      </c>
      <c r="J690" s="22">
        <f t="shared" si="107"/>
        <v>0</v>
      </c>
      <c r="K690" s="19">
        <f t="shared" si="108"/>
        <v>170000</v>
      </c>
      <c r="L690" s="22">
        <f t="shared" si="108"/>
        <v>544</v>
      </c>
      <c r="M690" s="16" t="s">
        <v>3790</v>
      </c>
      <c r="N690" s="1" t="s">
        <v>409</v>
      </c>
      <c r="O690" s="1" t="s">
        <v>3791</v>
      </c>
      <c r="P690" s="1" t="s">
        <v>43</v>
      </c>
      <c r="Q690" s="1" t="s">
        <v>43</v>
      </c>
      <c r="R690" s="1" t="s">
        <v>46</v>
      </c>
      <c r="AV690" s="1" t="s">
        <v>42</v>
      </c>
      <c r="AW690" s="1" t="s">
        <v>3834</v>
      </c>
      <c r="AX690" s="1" t="s">
        <v>42</v>
      </c>
      <c r="AY690" s="1" t="s">
        <v>42</v>
      </c>
      <c r="AZ690" s="1" t="s">
        <v>42</v>
      </c>
    </row>
    <row r="691" spans="1:52" ht="30" customHeight="1" x14ac:dyDescent="0.3">
      <c r="A691" s="16" t="s">
        <v>3793</v>
      </c>
      <c r="B691" s="16" t="s">
        <v>3794</v>
      </c>
      <c r="C691" s="16" t="s">
        <v>3795</v>
      </c>
      <c r="D691" s="17">
        <v>0.35</v>
      </c>
      <c r="E691" s="19">
        <f>단가대비표!O113</f>
        <v>240</v>
      </c>
      <c r="F691" s="22">
        <f t="shared" si="105"/>
        <v>84</v>
      </c>
      <c r="G691" s="19">
        <f>단가대비표!P113</f>
        <v>0</v>
      </c>
      <c r="H691" s="22">
        <f t="shared" si="106"/>
        <v>0</v>
      </c>
      <c r="I691" s="19">
        <f>단가대비표!V113</f>
        <v>0</v>
      </c>
      <c r="J691" s="22">
        <f t="shared" si="107"/>
        <v>0</v>
      </c>
      <c r="K691" s="19">
        <f t="shared" si="108"/>
        <v>240</v>
      </c>
      <c r="L691" s="22">
        <f t="shared" si="108"/>
        <v>84</v>
      </c>
      <c r="M691" s="16" t="s">
        <v>42</v>
      </c>
      <c r="N691" s="1" t="s">
        <v>409</v>
      </c>
      <c r="O691" s="1" t="s">
        <v>3796</v>
      </c>
      <c r="P691" s="1" t="s">
        <v>43</v>
      </c>
      <c r="Q691" s="1" t="s">
        <v>43</v>
      </c>
      <c r="R691" s="1" t="s">
        <v>46</v>
      </c>
      <c r="AV691" s="1" t="s">
        <v>42</v>
      </c>
      <c r="AW691" s="1" t="s">
        <v>3835</v>
      </c>
      <c r="AX691" s="1" t="s">
        <v>42</v>
      </c>
      <c r="AY691" s="1" t="s">
        <v>42</v>
      </c>
      <c r="AZ691" s="1" t="s">
        <v>42</v>
      </c>
    </row>
    <row r="692" spans="1:52" ht="30" customHeight="1" x14ac:dyDescent="0.3">
      <c r="A692" s="16" t="s">
        <v>3287</v>
      </c>
      <c r="B692" s="16" t="s">
        <v>42</v>
      </c>
      <c r="C692" s="16" t="s">
        <v>42</v>
      </c>
      <c r="D692" s="17"/>
      <c r="E692" s="19"/>
      <c r="F692" s="22">
        <f>TRUNC(SUMIF(N684:N691, N683, F684:F691),0)</f>
        <v>8401</v>
      </c>
      <c r="G692" s="19"/>
      <c r="H692" s="22">
        <f>TRUNC(SUMIF(N684:N691, N683, H684:H691),0)</f>
        <v>46165</v>
      </c>
      <c r="I692" s="19"/>
      <c r="J692" s="22">
        <f>TRUNC(SUMIF(N684:N691, N683, J684:J691),0)</f>
        <v>4057</v>
      </c>
      <c r="K692" s="19"/>
      <c r="L692" s="22">
        <f>F692+H692+J692</f>
        <v>58623</v>
      </c>
      <c r="M692" s="16" t="s">
        <v>42</v>
      </c>
      <c r="N692" s="1" t="s">
        <v>3288</v>
      </c>
      <c r="O692" s="1" t="s">
        <v>3288</v>
      </c>
      <c r="P692" s="1" t="s">
        <v>42</v>
      </c>
      <c r="Q692" s="1" t="s">
        <v>42</v>
      </c>
      <c r="R692" s="1" t="s">
        <v>42</v>
      </c>
      <c r="AV692" s="1" t="s">
        <v>42</v>
      </c>
      <c r="AW692" s="1" t="s">
        <v>42</v>
      </c>
      <c r="AX692" s="1" t="s">
        <v>42</v>
      </c>
      <c r="AY692" s="1" t="s">
        <v>42</v>
      </c>
      <c r="AZ692" s="1" t="s">
        <v>42</v>
      </c>
    </row>
    <row r="693" spans="1:52" ht="30" customHeight="1" x14ac:dyDescent="0.3">
      <c r="A693" s="17"/>
      <c r="B693" s="17"/>
      <c r="C693" s="17"/>
      <c r="D693" s="17"/>
      <c r="E693" s="19"/>
      <c r="F693" s="22"/>
      <c r="G693" s="19"/>
      <c r="H693" s="22"/>
      <c r="I693" s="19"/>
      <c r="J693" s="22"/>
      <c r="K693" s="19"/>
      <c r="L693" s="22"/>
      <c r="M693" s="17"/>
    </row>
    <row r="694" spans="1:52" ht="30" customHeight="1" x14ac:dyDescent="0.3">
      <c r="A694" s="13" t="s">
        <v>3836</v>
      </c>
      <c r="B694" s="14"/>
      <c r="C694" s="14"/>
      <c r="D694" s="14"/>
      <c r="E694" s="18"/>
      <c r="F694" s="21"/>
      <c r="G694" s="18"/>
      <c r="H694" s="21"/>
      <c r="I694" s="18"/>
      <c r="J694" s="21"/>
      <c r="K694" s="18"/>
      <c r="L694" s="21"/>
      <c r="M694" s="15"/>
      <c r="N694" s="1" t="s">
        <v>412</v>
      </c>
    </row>
    <row r="695" spans="1:52" ht="30" customHeight="1" x14ac:dyDescent="0.3">
      <c r="A695" s="16" t="s">
        <v>3779</v>
      </c>
      <c r="B695" s="16" t="s">
        <v>3279</v>
      </c>
      <c r="C695" s="16" t="s">
        <v>3275</v>
      </c>
      <c r="D695" s="17">
        <v>1.4E-2</v>
      </c>
      <c r="E695" s="19">
        <f>단가대비표!O173</f>
        <v>0</v>
      </c>
      <c r="F695" s="22">
        <f t="shared" ref="F695:F702" si="109">TRUNC(E695*D695,1)</f>
        <v>0</v>
      </c>
      <c r="G695" s="19">
        <f>단가대비표!P173</f>
        <v>232562</v>
      </c>
      <c r="H695" s="22">
        <f t="shared" ref="H695:H702" si="110">TRUNC(G695*D695,1)</f>
        <v>3255.8</v>
      </c>
      <c r="I695" s="19">
        <f>단가대비표!V173</f>
        <v>0</v>
      </c>
      <c r="J695" s="22">
        <f t="shared" ref="J695:J702" si="111">TRUNC(I695*D695,1)</f>
        <v>0</v>
      </c>
      <c r="K695" s="19">
        <f t="shared" ref="K695:L702" si="112">TRUNC(E695+G695+I695,1)</f>
        <v>232562</v>
      </c>
      <c r="L695" s="22">
        <f t="shared" si="112"/>
        <v>3255.8</v>
      </c>
      <c r="M695" s="16" t="s">
        <v>42</v>
      </c>
      <c r="N695" s="1" t="s">
        <v>412</v>
      </c>
      <c r="O695" s="1" t="s">
        <v>3780</v>
      </c>
      <c r="P695" s="1" t="s">
        <v>43</v>
      </c>
      <c r="Q695" s="1" t="s">
        <v>43</v>
      </c>
      <c r="R695" s="1" t="s">
        <v>46</v>
      </c>
      <c r="AV695" s="1" t="s">
        <v>42</v>
      </c>
      <c r="AW695" s="1" t="s">
        <v>3837</v>
      </c>
      <c r="AX695" s="1" t="s">
        <v>42</v>
      </c>
      <c r="AY695" s="1" t="s">
        <v>42</v>
      </c>
      <c r="AZ695" s="1" t="s">
        <v>42</v>
      </c>
    </row>
    <row r="696" spans="1:52" ht="30" customHeight="1" x14ac:dyDescent="0.3">
      <c r="A696" s="16" t="s">
        <v>3278</v>
      </c>
      <c r="B696" s="16" t="s">
        <v>3279</v>
      </c>
      <c r="C696" s="16" t="s">
        <v>3275</v>
      </c>
      <c r="D696" s="17">
        <v>4.2000000000000003E-2</v>
      </c>
      <c r="E696" s="19">
        <f>단가대비표!O165</f>
        <v>0</v>
      </c>
      <c r="F696" s="22">
        <f t="shared" si="109"/>
        <v>0</v>
      </c>
      <c r="G696" s="19">
        <f>단가대비표!P165</f>
        <v>226122</v>
      </c>
      <c r="H696" s="22">
        <f t="shared" si="110"/>
        <v>9497.1</v>
      </c>
      <c r="I696" s="19">
        <f>단가대비표!V165</f>
        <v>0</v>
      </c>
      <c r="J696" s="22">
        <f t="shared" si="111"/>
        <v>0</v>
      </c>
      <c r="K696" s="19">
        <f t="shared" si="112"/>
        <v>226122</v>
      </c>
      <c r="L696" s="22">
        <f t="shared" si="112"/>
        <v>9497.1</v>
      </c>
      <c r="M696" s="16" t="s">
        <v>42</v>
      </c>
      <c r="N696" s="1" t="s">
        <v>412</v>
      </c>
      <c r="O696" s="1" t="s">
        <v>3280</v>
      </c>
      <c r="P696" s="1" t="s">
        <v>43</v>
      </c>
      <c r="Q696" s="1" t="s">
        <v>43</v>
      </c>
      <c r="R696" s="1" t="s">
        <v>46</v>
      </c>
      <c r="AV696" s="1" t="s">
        <v>42</v>
      </c>
      <c r="AW696" s="1" t="s">
        <v>3838</v>
      </c>
      <c r="AX696" s="1" t="s">
        <v>42</v>
      </c>
      <c r="AY696" s="1" t="s">
        <v>42</v>
      </c>
      <c r="AZ696" s="1" t="s">
        <v>42</v>
      </c>
    </row>
    <row r="697" spans="1:52" ht="30" customHeight="1" x14ac:dyDescent="0.3">
      <c r="A697" s="16" t="s">
        <v>3292</v>
      </c>
      <c r="B697" s="16" t="s">
        <v>3279</v>
      </c>
      <c r="C697" s="16" t="s">
        <v>3275</v>
      </c>
      <c r="D697" s="17">
        <v>1.4E-2</v>
      </c>
      <c r="E697" s="19">
        <f>단가대비표!O164</f>
        <v>0</v>
      </c>
      <c r="F697" s="22">
        <f t="shared" si="109"/>
        <v>0</v>
      </c>
      <c r="G697" s="19">
        <f>단가대비표!P164</f>
        <v>172068</v>
      </c>
      <c r="H697" s="22">
        <f t="shared" si="110"/>
        <v>2408.9</v>
      </c>
      <c r="I697" s="19">
        <f>단가대비표!V164</f>
        <v>0</v>
      </c>
      <c r="J697" s="22">
        <f t="shared" si="111"/>
        <v>0</v>
      </c>
      <c r="K697" s="19">
        <f t="shared" si="112"/>
        <v>172068</v>
      </c>
      <c r="L697" s="22">
        <f t="shared" si="112"/>
        <v>2408.9</v>
      </c>
      <c r="M697" s="16" t="s">
        <v>42</v>
      </c>
      <c r="N697" s="1" t="s">
        <v>412</v>
      </c>
      <c r="O697" s="1" t="s">
        <v>3293</v>
      </c>
      <c r="P697" s="1" t="s">
        <v>43</v>
      </c>
      <c r="Q697" s="1" t="s">
        <v>43</v>
      </c>
      <c r="R697" s="1" t="s">
        <v>46</v>
      </c>
      <c r="AV697" s="1" t="s">
        <v>42</v>
      </c>
      <c r="AW697" s="1" t="s">
        <v>3839</v>
      </c>
      <c r="AX697" s="1" t="s">
        <v>42</v>
      </c>
      <c r="AY697" s="1" t="s">
        <v>42</v>
      </c>
      <c r="AZ697" s="1" t="s">
        <v>42</v>
      </c>
    </row>
    <row r="698" spans="1:52" ht="30" customHeight="1" x14ac:dyDescent="0.3">
      <c r="A698" s="16" t="s">
        <v>1070</v>
      </c>
      <c r="B698" s="16" t="s">
        <v>1077</v>
      </c>
      <c r="C698" s="16" t="s">
        <v>820</v>
      </c>
      <c r="D698" s="17">
        <v>0.113</v>
      </c>
      <c r="E698" s="19">
        <f>일위대가목록!E325</f>
        <v>42709</v>
      </c>
      <c r="F698" s="22">
        <f t="shared" si="109"/>
        <v>4826.1000000000004</v>
      </c>
      <c r="G698" s="19">
        <f>일위대가목록!F325</f>
        <v>59020</v>
      </c>
      <c r="H698" s="22">
        <f t="shared" si="110"/>
        <v>6669.2</v>
      </c>
      <c r="I698" s="19">
        <f>일위대가목록!G325</f>
        <v>7914</v>
      </c>
      <c r="J698" s="22">
        <f t="shared" si="111"/>
        <v>894.2</v>
      </c>
      <c r="K698" s="19">
        <f t="shared" si="112"/>
        <v>109643</v>
      </c>
      <c r="L698" s="22">
        <f t="shared" si="112"/>
        <v>12389.5</v>
      </c>
      <c r="M698" s="16" t="s">
        <v>1078</v>
      </c>
      <c r="N698" s="1" t="s">
        <v>412</v>
      </c>
      <c r="O698" s="1" t="s">
        <v>1079</v>
      </c>
      <c r="P698" s="1" t="s">
        <v>46</v>
      </c>
      <c r="Q698" s="1" t="s">
        <v>43</v>
      </c>
      <c r="R698" s="1" t="s">
        <v>43</v>
      </c>
      <c r="AV698" s="1" t="s">
        <v>42</v>
      </c>
      <c r="AW698" s="1" t="s">
        <v>3840</v>
      </c>
      <c r="AX698" s="1" t="s">
        <v>42</v>
      </c>
      <c r="AY698" s="1" t="s">
        <v>42</v>
      </c>
      <c r="AZ698" s="1" t="s">
        <v>42</v>
      </c>
    </row>
    <row r="699" spans="1:52" ht="30" customHeight="1" x14ac:dyDescent="0.3">
      <c r="A699" s="16" t="s">
        <v>1084</v>
      </c>
      <c r="B699" s="16" t="s">
        <v>1085</v>
      </c>
      <c r="C699" s="16" t="s">
        <v>820</v>
      </c>
      <c r="D699" s="17">
        <v>0.113</v>
      </c>
      <c r="E699" s="19">
        <f>일위대가목록!E327</f>
        <v>0</v>
      </c>
      <c r="F699" s="22">
        <f t="shared" si="109"/>
        <v>0</v>
      </c>
      <c r="G699" s="19">
        <f>일위대가목록!F327</f>
        <v>59020</v>
      </c>
      <c r="H699" s="22">
        <f t="shared" si="110"/>
        <v>6669.2</v>
      </c>
      <c r="I699" s="19">
        <f>일위대가목록!G327</f>
        <v>13065</v>
      </c>
      <c r="J699" s="22">
        <f t="shared" si="111"/>
        <v>1476.3</v>
      </c>
      <c r="K699" s="19">
        <f t="shared" si="112"/>
        <v>72085</v>
      </c>
      <c r="L699" s="22">
        <f t="shared" si="112"/>
        <v>8145.5</v>
      </c>
      <c r="M699" s="16" t="s">
        <v>1086</v>
      </c>
      <c r="N699" s="1" t="s">
        <v>412</v>
      </c>
      <c r="O699" s="1" t="s">
        <v>1087</v>
      </c>
      <c r="P699" s="1" t="s">
        <v>46</v>
      </c>
      <c r="Q699" s="1" t="s">
        <v>43</v>
      </c>
      <c r="R699" s="1" t="s">
        <v>43</v>
      </c>
      <c r="AV699" s="1" t="s">
        <v>42</v>
      </c>
      <c r="AW699" s="1" t="s">
        <v>3841</v>
      </c>
      <c r="AX699" s="1" t="s">
        <v>42</v>
      </c>
      <c r="AY699" s="1" t="s">
        <v>42</v>
      </c>
      <c r="AZ699" s="1" t="s">
        <v>42</v>
      </c>
    </row>
    <row r="700" spans="1:52" ht="30" customHeight="1" x14ac:dyDescent="0.3">
      <c r="A700" s="16" t="s">
        <v>604</v>
      </c>
      <c r="B700" s="16" t="s">
        <v>605</v>
      </c>
      <c r="C700" s="16" t="s">
        <v>65</v>
      </c>
      <c r="D700" s="17">
        <v>1</v>
      </c>
      <c r="E700" s="19">
        <f>일위대가목록!E181</f>
        <v>0</v>
      </c>
      <c r="F700" s="22">
        <f t="shared" si="109"/>
        <v>0</v>
      </c>
      <c r="G700" s="19">
        <f>일위대가목록!F181</f>
        <v>0</v>
      </c>
      <c r="H700" s="22">
        <f t="shared" si="110"/>
        <v>0</v>
      </c>
      <c r="I700" s="19">
        <f>일위대가목록!G181</f>
        <v>239</v>
      </c>
      <c r="J700" s="22">
        <f t="shared" si="111"/>
        <v>239</v>
      </c>
      <c r="K700" s="19">
        <f t="shared" si="112"/>
        <v>239</v>
      </c>
      <c r="L700" s="22">
        <f t="shared" si="112"/>
        <v>239</v>
      </c>
      <c r="M700" s="16" t="s">
        <v>606</v>
      </c>
      <c r="N700" s="1" t="s">
        <v>412</v>
      </c>
      <c r="O700" s="1" t="s">
        <v>607</v>
      </c>
      <c r="P700" s="1" t="s">
        <v>46</v>
      </c>
      <c r="Q700" s="1" t="s">
        <v>43</v>
      </c>
      <c r="R700" s="1" t="s">
        <v>43</v>
      </c>
      <c r="AV700" s="1" t="s">
        <v>42</v>
      </c>
      <c r="AW700" s="1" t="s">
        <v>3842</v>
      </c>
      <c r="AX700" s="1" t="s">
        <v>42</v>
      </c>
      <c r="AY700" s="1" t="s">
        <v>42</v>
      </c>
      <c r="AZ700" s="1" t="s">
        <v>42</v>
      </c>
    </row>
    <row r="701" spans="1:52" ht="30" customHeight="1" x14ac:dyDescent="0.3">
      <c r="A701" s="16" t="s">
        <v>3788</v>
      </c>
      <c r="B701" s="16" t="s">
        <v>3789</v>
      </c>
      <c r="C701" s="16" t="s">
        <v>55</v>
      </c>
      <c r="D701" s="17">
        <v>4.4000000000000003E-3</v>
      </c>
      <c r="E701" s="19">
        <f>단가대비표!O140</f>
        <v>170000</v>
      </c>
      <c r="F701" s="22">
        <f t="shared" si="109"/>
        <v>748</v>
      </c>
      <c r="G701" s="19">
        <f>단가대비표!P140</f>
        <v>0</v>
      </c>
      <c r="H701" s="22">
        <f t="shared" si="110"/>
        <v>0</v>
      </c>
      <c r="I701" s="19">
        <f>단가대비표!V140</f>
        <v>0</v>
      </c>
      <c r="J701" s="22">
        <f t="shared" si="111"/>
        <v>0</v>
      </c>
      <c r="K701" s="19">
        <f t="shared" si="112"/>
        <v>170000</v>
      </c>
      <c r="L701" s="22">
        <f t="shared" si="112"/>
        <v>748</v>
      </c>
      <c r="M701" s="16" t="s">
        <v>3790</v>
      </c>
      <c r="N701" s="1" t="s">
        <v>412</v>
      </c>
      <c r="O701" s="1" t="s">
        <v>3791</v>
      </c>
      <c r="P701" s="1" t="s">
        <v>43</v>
      </c>
      <c r="Q701" s="1" t="s">
        <v>43</v>
      </c>
      <c r="R701" s="1" t="s">
        <v>46</v>
      </c>
      <c r="AV701" s="1" t="s">
        <v>42</v>
      </c>
      <c r="AW701" s="1" t="s">
        <v>3843</v>
      </c>
      <c r="AX701" s="1" t="s">
        <v>42</v>
      </c>
      <c r="AY701" s="1" t="s">
        <v>42</v>
      </c>
      <c r="AZ701" s="1" t="s">
        <v>42</v>
      </c>
    </row>
    <row r="702" spans="1:52" ht="30" customHeight="1" x14ac:dyDescent="0.3">
      <c r="A702" s="16" t="s">
        <v>3793</v>
      </c>
      <c r="B702" s="16" t="s">
        <v>3794</v>
      </c>
      <c r="C702" s="16" t="s">
        <v>3795</v>
      </c>
      <c r="D702" s="17">
        <v>0.35</v>
      </c>
      <c r="E702" s="19">
        <f>단가대비표!O113</f>
        <v>240</v>
      </c>
      <c r="F702" s="22">
        <f t="shared" si="109"/>
        <v>84</v>
      </c>
      <c r="G702" s="19">
        <f>단가대비표!P113</f>
        <v>0</v>
      </c>
      <c r="H702" s="22">
        <f t="shared" si="110"/>
        <v>0</v>
      </c>
      <c r="I702" s="19">
        <f>단가대비표!V113</f>
        <v>0</v>
      </c>
      <c r="J702" s="22">
        <f t="shared" si="111"/>
        <v>0</v>
      </c>
      <c r="K702" s="19">
        <f t="shared" si="112"/>
        <v>240</v>
      </c>
      <c r="L702" s="22">
        <f t="shared" si="112"/>
        <v>84</v>
      </c>
      <c r="M702" s="16" t="s">
        <v>42</v>
      </c>
      <c r="N702" s="1" t="s">
        <v>412</v>
      </c>
      <c r="O702" s="1" t="s">
        <v>3796</v>
      </c>
      <c r="P702" s="1" t="s">
        <v>43</v>
      </c>
      <c r="Q702" s="1" t="s">
        <v>43</v>
      </c>
      <c r="R702" s="1" t="s">
        <v>46</v>
      </c>
      <c r="AV702" s="1" t="s">
        <v>42</v>
      </c>
      <c r="AW702" s="1" t="s">
        <v>3844</v>
      </c>
      <c r="AX702" s="1" t="s">
        <v>42</v>
      </c>
      <c r="AY702" s="1" t="s">
        <v>42</v>
      </c>
      <c r="AZ702" s="1" t="s">
        <v>42</v>
      </c>
    </row>
    <row r="703" spans="1:52" ht="30" customHeight="1" x14ac:dyDescent="0.3">
      <c r="A703" s="16" t="s">
        <v>3287</v>
      </c>
      <c r="B703" s="16" t="s">
        <v>42</v>
      </c>
      <c r="C703" s="16" t="s">
        <v>42</v>
      </c>
      <c r="D703" s="17"/>
      <c r="E703" s="19"/>
      <c r="F703" s="22">
        <f>TRUNC(SUMIF(N695:N702, N694, F695:F702),0)</f>
        <v>5658</v>
      </c>
      <c r="G703" s="19"/>
      <c r="H703" s="22">
        <f>TRUNC(SUMIF(N695:N702, N694, H695:H702),0)</f>
        <v>28500</v>
      </c>
      <c r="I703" s="19"/>
      <c r="J703" s="22">
        <f>TRUNC(SUMIF(N695:N702, N694, J695:J702),0)</f>
        <v>2609</v>
      </c>
      <c r="K703" s="19"/>
      <c r="L703" s="22">
        <f>F703+H703+J703</f>
        <v>36767</v>
      </c>
      <c r="M703" s="16" t="s">
        <v>42</v>
      </c>
      <c r="N703" s="1" t="s">
        <v>3288</v>
      </c>
      <c r="O703" s="1" t="s">
        <v>3288</v>
      </c>
      <c r="P703" s="1" t="s">
        <v>42</v>
      </c>
      <c r="Q703" s="1" t="s">
        <v>42</v>
      </c>
      <c r="R703" s="1" t="s">
        <v>42</v>
      </c>
      <c r="AV703" s="1" t="s">
        <v>42</v>
      </c>
      <c r="AW703" s="1" t="s">
        <v>42</v>
      </c>
      <c r="AX703" s="1" t="s">
        <v>42</v>
      </c>
      <c r="AY703" s="1" t="s">
        <v>42</v>
      </c>
      <c r="AZ703" s="1" t="s">
        <v>42</v>
      </c>
    </row>
    <row r="704" spans="1:52" ht="30" customHeight="1" x14ac:dyDescent="0.3">
      <c r="A704" s="17"/>
      <c r="B704" s="17"/>
      <c r="C704" s="17"/>
      <c r="D704" s="17"/>
      <c r="E704" s="19"/>
      <c r="F704" s="22"/>
      <c r="G704" s="19"/>
      <c r="H704" s="22"/>
      <c r="I704" s="19"/>
      <c r="J704" s="22"/>
      <c r="K704" s="19"/>
      <c r="L704" s="22"/>
      <c r="M704" s="17"/>
    </row>
    <row r="705" spans="1:52" ht="30" customHeight="1" x14ac:dyDescent="0.3">
      <c r="A705" s="13" t="s">
        <v>3845</v>
      </c>
      <c r="B705" s="14"/>
      <c r="C705" s="14"/>
      <c r="D705" s="14"/>
      <c r="E705" s="18"/>
      <c r="F705" s="21"/>
      <c r="G705" s="18"/>
      <c r="H705" s="21"/>
      <c r="I705" s="18"/>
      <c r="J705" s="21"/>
      <c r="K705" s="18"/>
      <c r="L705" s="21"/>
      <c r="M705" s="15"/>
      <c r="N705" s="1" t="s">
        <v>415</v>
      </c>
    </row>
    <row r="706" spans="1:52" ht="30" customHeight="1" x14ac:dyDescent="0.3">
      <c r="A706" s="16" t="s">
        <v>3779</v>
      </c>
      <c r="B706" s="16" t="s">
        <v>3279</v>
      </c>
      <c r="C706" s="16" t="s">
        <v>3275</v>
      </c>
      <c r="D706" s="17">
        <v>0.31</v>
      </c>
      <c r="E706" s="19">
        <f>단가대비표!O173</f>
        <v>0</v>
      </c>
      <c r="F706" s="22">
        <f t="shared" ref="F706:F712" si="113">TRUNC(E706*D706,1)</f>
        <v>0</v>
      </c>
      <c r="G706" s="19">
        <f>단가대비표!P173</f>
        <v>232562</v>
      </c>
      <c r="H706" s="22">
        <f t="shared" ref="H706:H712" si="114">TRUNC(G706*D706,1)</f>
        <v>72094.2</v>
      </c>
      <c r="I706" s="19">
        <f>단가대비표!V173</f>
        <v>0</v>
      </c>
      <c r="J706" s="22">
        <f t="shared" ref="J706:J712" si="115">TRUNC(I706*D706,1)</f>
        <v>0</v>
      </c>
      <c r="K706" s="19">
        <f t="shared" ref="K706:L712" si="116">TRUNC(E706+G706+I706,1)</f>
        <v>232562</v>
      </c>
      <c r="L706" s="22">
        <f t="shared" si="116"/>
        <v>72094.2</v>
      </c>
      <c r="M706" s="16" t="s">
        <v>42</v>
      </c>
      <c r="N706" s="1" t="s">
        <v>415</v>
      </c>
      <c r="O706" s="1" t="s">
        <v>3780</v>
      </c>
      <c r="P706" s="1" t="s">
        <v>43</v>
      </c>
      <c r="Q706" s="1" t="s">
        <v>43</v>
      </c>
      <c r="R706" s="1" t="s">
        <v>46</v>
      </c>
      <c r="V706">
        <v>1</v>
      </c>
      <c r="AV706" s="1" t="s">
        <v>42</v>
      </c>
      <c r="AW706" s="1" t="s">
        <v>3847</v>
      </c>
      <c r="AX706" s="1" t="s">
        <v>42</v>
      </c>
      <c r="AY706" s="1" t="s">
        <v>42</v>
      </c>
      <c r="AZ706" s="1" t="s">
        <v>42</v>
      </c>
    </row>
    <row r="707" spans="1:52" ht="30" customHeight="1" x14ac:dyDescent="0.3">
      <c r="A707" s="16" t="s">
        <v>3737</v>
      </c>
      <c r="B707" s="16" t="s">
        <v>3279</v>
      </c>
      <c r="C707" s="16" t="s">
        <v>3275</v>
      </c>
      <c r="D707" s="17">
        <v>0.31</v>
      </c>
      <c r="E707" s="19">
        <f>단가대비표!O187</f>
        <v>0</v>
      </c>
      <c r="F707" s="22">
        <f t="shared" si="113"/>
        <v>0</v>
      </c>
      <c r="G707" s="19">
        <f>단가대비표!P187</f>
        <v>241698</v>
      </c>
      <c r="H707" s="22">
        <f t="shared" si="114"/>
        <v>74926.3</v>
      </c>
      <c r="I707" s="19">
        <f>단가대비표!V187</f>
        <v>0</v>
      </c>
      <c r="J707" s="22">
        <f t="shared" si="115"/>
        <v>0</v>
      </c>
      <c r="K707" s="19">
        <f t="shared" si="116"/>
        <v>241698</v>
      </c>
      <c r="L707" s="22">
        <f t="shared" si="116"/>
        <v>74926.3</v>
      </c>
      <c r="M707" s="16" t="s">
        <v>42</v>
      </c>
      <c r="N707" s="1" t="s">
        <v>415</v>
      </c>
      <c r="O707" s="1" t="s">
        <v>3738</v>
      </c>
      <c r="P707" s="1" t="s">
        <v>43</v>
      </c>
      <c r="Q707" s="1" t="s">
        <v>43</v>
      </c>
      <c r="R707" s="1" t="s">
        <v>46</v>
      </c>
      <c r="V707">
        <v>1</v>
      </c>
      <c r="AV707" s="1" t="s">
        <v>42</v>
      </c>
      <c r="AW707" s="1" t="s">
        <v>3848</v>
      </c>
      <c r="AX707" s="1" t="s">
        <v>42</v>
      </c>
      <c r="AY707" s="1" t="s">
        <v>42</v>
      </c>
      <c r="AZ707" s="1" t="s">
        <v>42</v>
      </c>
    </row>
    <row r="708" spans="1:52" ht="30" customHeight="1" x14ac:dyDescent="0.3">
      <c r="A708" s="16" t="s">
        <v>3278</v>
      </c>
      <c r="B708" s="16" t="s">
        <v>3279</v>
      </c>
      <c r="C708" s="16" t="s">
        <v>3275</v>
      </c>
      <c r="D708" s="17">
        <v>0.63</v>
      </c>
      <c r="E708" s="19">
        <f>단가대비표!O165</f>
        <v>0</v>
      </c>
      <c r="F708" s="22">
        <f t="shared" si="113"/>
        <v>0</v>
      </c>
      <c r="G708" s="19">
        <f>단가대비표!P165</f>
        <v>226122</v>
      </c>
      <c r="H708" s="22">
        <f t="shared" si="114"/>
        <v>142456.79999999999</v>
      </c>
      <c r="I708" s="19">
        <f>단가대비표!V165</f>
        <v>0</v>
      </c>
      <c r="J708" s="22">
        <f t="shared" si="115"/>
        <v>0</v>
      </c>
      <c r="K708" s="19">
        <f t="shared" si="116"/>
        <v>226122</v>
      </c>
      <c r="L708" s="22">
        <f t="shared" si="116"/>
        <v>142456.79999999999</v>
      </c>
      <c r="M708" s="16" t="s">
        <v>42</v>
      </c>
      <c r="N708" s="1" t="s">
        <v>415</v>
      </c>
      <c r="O708" s="1" t="s">
        <v>3280</v>
      </c>
      <c r="P708" s="1" t="s">
        <v>43</v>
      </c>
      <c r="Q708" s="1" t="s">
        <v>43</v>
      </c>
      <c r="R708" s="1" t="s">
        <v>46</v>
      </c>
      <c r="V708">
        <v>1</v>
      </c>
      <c r="AV708" s="1" t="s">
        <v>42</v>
      </c>
      <c r="AW708" s="1" t="s">
        <v>3849</v>
      </c>
      <c r="AX708" s="1" t="s">
        <v>42</v>
      </c>
      <c r="AY708" s="1" t="s">
        <v>42</v>
      </c>
      <c r="AZ708" s="1" t="s">
        <v>42</v>
      </c>
    </row>
    <row r="709" spans="1:52" ht="30" customHeight="1" x14ac:dyDescent="0.3">
      <c r="A709" s="16" t="s">
        <v>3742</v>
      </c>
      <c r="B709" s="16" t="s">
        <v>3850</v>
      </c>
      <c r="C709" s="16" t="s">
        <v>3284</v>
      </c>
      <c r="D709" s="17">
        <v>1</v>
      </c>
      <c r="E709" s="19">
        <v>0</v>
      </c>
      <c r="F709" s="22">
        <f t="shared" si="113"/>
        <v>0</v>
      </c>
      <c r="G709" s="19">
        <v>0</v>
      </c>
      <c r="H709" s="22">
        <f t="shared" si="114"/>
        <v>0</v>
      </c>
      <c r="I709" s="19">
        <f>TRUNC(SUMIF(V706:V712, RIGHTB(O709, 1), H706:H712)*U709, 2)</f>
        <v>31842.5</v>
      </c>
      <c r="J709" s="22">
        <f t="shared" si="115"/>
        <v>31842.5</v>
      </c>
      <c r="K709" s="19">
        <f t="shared" si="116"/>
        <v>31842.5</v>
      </c>
      <c r="L709" s="22">
        <f t="shared" si="116"/>
        <v>31842.5</v>
      </c>
      <c r="M709" s="16" t="s">
        <v>42</v>
      </c>
      <c r="N709" s="1" t="s">
        <v>415</v>
      </c>
      <c r="O709" s="1" t="s">
        <v>3285</v>
      </c>
      <c r="P709" s="1" t="s">
        <v>43</v>
      </c>
      <c r="Q709" s="1" t="s">
        <v>43</v>
      </c>
      <c r="R709" s="1" t="s">
        <v>43</v>
      </c>
      <c r="S709">
        <v>1</v>
      </c>
      <c r="T709">
        <v>2</v>
      </c>
      <c r="U709">
        <v>0.11</v>
      </c>
      <c r="AV709" s="1" t="s">
        <v>42</v>
      </c>
      <c r="AW709" s="1" t="s">
        <v>3851</v>
      </c>
      <c r="AX709" s="1" t="s">
        <v>42</v>
      </c>
      <c r="AY709" s="1" t="s">
        <v>42</v>
      </c>
      <c r="AZ709" s="1" t="s">
        <v>42</v>
      </c>
    </row>
    <row r="710" spans="1:52" ht="30" customHeight="1" x14ac:dyDescent="0.3">
      <c r="A710" s="16" t="s">
        <v>1099</v>
      </c>
      <c r="B710" s="16" t="s">
        <v>1100</v>
      </c>
      <c r="C710" s="16" t="s">
        <v>820</v>
      </c>
      <c r="D710" s="17">
        <v>2.5</v>
      </c>
      <c r="E710" s="19">
        <f>일위대가목록!E331</f>
        <v>0</v>
      </c>
      <c r="F710" s="22">
        <f t="shared" si="113"/>
        <v>0</v>
      </c>
      <c r="G710" s="19">
        <f>일위대가목록!F331</f>
        <v>0</v>
      </c>
      <c r="H710" s="22">
        <f t="shared" si="114"/>
        <v>0</v>
      </c>
      <c r="I710" s="19">
        <f>일위대가목록!G331</f>
        <v>1262</v>
      </c>
      <c r="J710" s="22">
        <f t="shared" si="115"/>
        <v>3155</v>
      </c>
      <c r="K710" s="19">
        <f t="shared" si="116"/>
        <v>1262</v>
      </c>
      <c r="L710" s="22">
        <f t="shared" si="116"/>
        <v>3155</v>
      </c>
      <c r="M710" s="16" t="s">
        <v>1101</v>
      </c>
      <c r="N710" s="1" t="s">
        <v>415</v>
      </c>
      <c r="O710" s="1" t="s">
        <v>1102</v>
      </c>
      <c r="P710" s="1" t="s">
        <v>46</v>
      </c>
      <c r="Q710" s="1" t="s">
        <v>43</v>
      </c>
      <c r="R710" s="1" t="s">
        <v>43</v>
      </c>
      <c r="AV710" s="1" t="s">
        <v>42</v>
      </c>
      <c r="AW710" s="1" t="s">
        <v>3852</v>
      </c>
      <c r="AX710" s="1" t="s">
        <v>42</v>
      </c>
      <c r="AY710" s="1" t="s">
        <v>42</v>
      </c>
      <c r="AZ710" s="1" t="s">
        <v>42</v>
      </c>
    </row>
    <row r="711" spans="1:52" ht="30" customHeight="1" x14ac:dyDescent="0.3">
      <c r="A711" s="16" t="s">
        <v>1103</v>
      </c>
      <c r="B711" s="16" t="s">
        <v>1104</v>
      </c>
      <c r="C711" s="16" t="s">
        <v>820</v>
      </c>
      <c r="D711" s="17">
        <v>2.5</v>
      </c>
      <c r="E711" s="19">
        <f>일위대가목록!E332</f>
        <v>0</v>
      </c>
      <c r="F711" s="22">
        <f t="shared" si="113"/>
        <v>0</v>
      </c>
      <c r="G711" s="19">
        <f>일위대가목록!F332</f>
        <v>0</v>
      </c>
      <c r="H711" s="22">
        <f t="shared" si="114"/>
        <v>0</v>
      </c>
      <c r="I711" s="19">
        <f>일위대가목록!G332</f>
        <v>1779</v>
      </c>
      <c r="J711" s="22">
        <f t="shared" si="115"/>
        <v>4447.5</v>
      </c>
      <c r="K711" s="19">
        <f t="shared" si="116"/>
        <v>1779</v>
      </c>
      <c r="L711" s="22">
        <f t="shared" si="116"/>
        <v>4447.5</v>
      </c>
      <c r="M711" s="16" t="s">
        <v>1105</v>
      </c>
      <c r="N711" s="1" t="s">
        <v>415</v>
      </c>
      <c r="O711" s="1" t="s">
        <v>1106</v>
      </c>
      <c r="P711" s="1" t="s">
        <v>46</v>
      </c>
      <c r="Q711" s="1" t="s">
        <v>43</v>
      </c>
      <c r="R711" s="1" t="s">
        <v>43</v>
      </c>
      <c r="AV711" s="1" t="s">
        <v>42</v>
      </c>
      <c r="AW711" s="1" t="s">
        <v>3853</v>
      </c>
      <c r="AX711" s="1" t="s">
        <v>42</v>
      </c>
      <c r="AY711" s="1" t="s">
        <v>42</v>
      </c>
      <c r="AZ711" s="1" t="s">
        <v>42</v>
      </c>
    </row>
    <row r="712" spans="1:52" ht="30" customHeight="1" x14ac:dyDescent="0.3">
      <c r="A712" s="16" t="s">
        <v>1023</v>
      </c>
      <c r="B712" s="16" t="s">
        <v>1016</v>
      </c>
      <c r="C712" s="16" t="s">
        <v>820</v>
      </c>
      <c r="D712" s="17">
        <v>2.5</v>
      </c>
      <c r="E712" s="19">
        <f>일위대가목록!E311</f>
        <v>8164</v>
      </c>
      <c r="F712" s="22">
        <f t="shared" si="113"/>
        <v>20410</v>
      </c>
      <c r="G712" s="19">
        <f>일위대가목록!F311</f>
        <v>49778</v>
      </c>
      <c r="H712" s="22">
        <f t="shared" si="114"/>
        <v>124445</v>
      </c>
      <c r="I712" s="19">
        <f>일위대가목록!G311</f>
        <v>36594</v>
      </c>
      <c r="J712" s="22">
        <f t="shared" si="115"/>
        <v>91485</v>
      </c>
      <c r="K712" s="19">
        <f t="shared" si="116"/>
        <v>94536</v>
      </c>
      <c r="L712" s="22">
        <f t="shared" si="116"/>
        <v>236340</v>
      </c>
      <c r="M712" s="16" t="s">
        <v>1027</v>
      </c>
      <c r="N712" s="1" t="s">
        <v>415</v>
      </c>
      <c r="O712" s="1" t="s">
        <v>1028</v>
      </c>
      <c r="P712" s="1" t="s">
        <v>46</v>
      </c>
      <c r="Q712" s="1" t="s">
        <v>43</v>
      </c>
      <c r="R712" s="1" t="s">
        <v>43</v>
      </c>
      <c r="AV712" s="1" t="s">
        <v>42</v>
      </c>
      <c r="AW712" s="1" t="s">
        <v>3854</v>
      </c>
      <c r="AX712" s="1" t="s">
        <v>42</v>
      </c>
      <c r="AY712" s="1" t="s">
        <v>42</v>
      </c>
      <c r="AZ712" s="1" t="s">
        <v>42</v>
      </c>
    </row>
    <row r="713" spans="1:52" ht="30" customHeight="1" x14ac:dyDescent="0.3">
      <c r="A713" s="16" t="s">
        <v>3287</v>
      </c>
      <c r="B713" s="16" t="s">
        <v>42</v>
      </c>
      <c r="C713" s="16" t="s">
        <v>42</v>
      </c>
      <c r="D713" s="17"/>
      <c r="E713" s="19"/>
      <c r="F713" s="22">
        <f>TRUNC(SUMIF(N706:N712, N705, F706:F712),0)</f>
        <v>20410</v>
      </c>
      <c r="G713" s="19"/>
      <c r="H713" s="22">
        <f>TRUNC(SUMIF(N706:N712, N705, H706:H712),0)</f>
        <v>413922</v>
      </c>
      <c r="I713" s="19"/>
      <c r="J713" s="22">
        <f>TRUNC(SUMIF(N706:N712, N705, J706:J712),0)</f>
        <v>130930</v>
      </c>
      <c r="K713" s="19"/>
      <c r="L713" s="22">
        <f>F713+H713+J713</f>
        <v>565262</v>
      </c>
      <c r="M713" s="16" t="s">
        <v>42</v>
      </c>
      <c r="N713" s="1" t="s">
        <v>3288</v>
      </c>
      <c r="O713" s="1" t="s">
        <v>3288</v>
      </c>
      <c r="P713" s="1" t="s">
        <v>42</v>
      </c>
      <c r="Q713" s="1" t="s">
        <v>42</v>
      </c>
      <c r="R713" s="1" t="s">
        <v>42</v>
      </c>
      <c r="AV713" s="1" t="s">
        <v>42</v>
      </c>
      <c r="AW713" s="1" t="s">
        <v>42</v>
      </c>
      <c r="AX713" s="1" t="s">
        <v>42</v>
      </c>
      <c r="AY713" s="1" t="s">
        <v>42</v>
      </c>
      <c r="AZ713" s="1" t="s">
        <v>42</v>
      </c>
    </row>
    <row r="714" spans="1:52" ht="30" customHeight="1" x14ac:dyDescent="0.3">
      <c r="A714" s="17"/>
      <c r="B714" s="17"/>
      <c r="C714" s="17"/>
      <c r="D714" s="17"/>
      <c r="E714" s="19"/>
      <c r="F714" s="22"/>
      <c r="G714" s="19"/>
      <c r="H714" s="22"/>
      <c r="I714" s="19"/>
      <c r="J714" s="22"/>
      <c r="K714" s="19"/>
      <c r="L714" s="22"/>
      <c r="M714" s="17"/>
    </row>
    <row r="715" spans="1:52" ht="30" customHeight="1" x14ac:dyDescent="0.3">
      <c r="A715" s="13" t="s">
        <v>3855</v>
      </c>
      <c r="B715" s="14"/>
      <c r="C715" s="14"/>
      <c r="D715" s="14"/>
      <c r="E715" s="18"/>
      <c r="F715" s="21"/>
      <c r="G715" s="18"/>
      <c r="H715" s="21"/>
      <c r="I715" s="18"/>
      <c r="J715" s="21"/>
      <c r="K715" s="18"/>
      <c r="L715" s="21"/>
      <c r="M715" s="15"/>
      <c r="N715" s="1" t="s">
        <v>419</v>
      </c>
    </row>
    <row r="716" spans="1:52" ht="30" customHeight="1" x14ac:dyDescent="0.3">
      <c r="A716" s="16" t="s">
        <v>3857</v>
      </c>
      <c r="B716" s="16" t="s">
        <v>3279</v>
      </c>
      <c r="C716" s="16" t="s">
        <v>3275</v>
      </c>
      <c r="D716" s="17">
        <v>0.67</v>
      </c>
      <c r="E716" s="19">
        <f>단가대비표!O168</f>
        <v>0</v>
      </c>
      <c r="F716" s="22">
        <f>TRUNC(E716*D716,1)</f>
        <v>0</v>
      </c>
      <c r="G716" s="19">
        <f>단가대비표!P168</f>
        <v>268187</v>
      </c>
      <c r="H716" s="22">
        <f>TRUNC(G716*D716,1)</f>
        <v>179685.2</v>
      </c>
      <c r="I716" s="19">
        <f>단가대비표!V168</f>
        <v>0</v>
      </c>
      <c r="J716" s="22">
        <f>TRUNC(I716*D716,1)</f>
        <v>0</v>
      </c>
      <c r="K716" s="19">
        <f>TRUNC(E716+G716+I716,1)</f>
        <v>268187</v>
      </c>
      <c r="L716" s="22">
        <f>TRUNC(F716+H716+J716,1)</f>
        <v>179685.2</v>
      </c>
      <c r="M716" s="16" t="s">
        <v>42</v>
      </c>
      <c r="N716" s="1" t="s">
        <v>419</v>
      </c>
      <c r="O716" s="1" t="s">
        <v>3858</v>
      </c>
      <c r="P716" s="1" t="s">
        <v>43</v>
      </c>
      <c r="Q716" s="1" t="s">
        <v>43</v>
      </c>
      <c r="R716" s="1" t="s">
        <v>46</v>
      </c>
      <c r="AV716" s="1" t="s">
        <v>42</v>
      </c>
      <c r="AW716" s="1" t="s">
        <v>3859</v>
      </c>
      <c r="AX716" s="1" t="s">
        <v>42</v>
      </c>
      <c r="AY716" s="1" t="s">
        <v>42</v>
      </c>
      <c r="AZ716" s="1" t="s">
        <v>42</v>
      </c>
    </row>
    <row r="717" spans="1:52" ht="30" customHeight="1" x14ac:dyDescent="0.3">
      <c r="A717" s="16" t="s">
        <v>3292</v>
      </c>
      <c r="B717" s="16" t="s">
        <v>3279</v>
      </c>
      <c r="C717" s="16" t="s">
        <v>3275</v>
      </c>
      <c r="D717" s="17">
        <v>0.33</v>
      </c>
      <c r="E717" s="19">
        <f>단가대비표!O164</f>
        <v>0</v>
      </c>
      <c r="F717" s="22">
        <f>TRUNC(E717*D717,1)</f>
        <v>0</v>
      </c>
      <c r="G717" s="19">
        <f>단가대비표!P164</f>
        <v>172068</v>
      </c>
      <c r="H717" s="22">
        <f>TRUNC(G717*D717,1)</f>
        <v>56782.400000000001</v>
      </c>
      <c r="I717" s="19">
        <f>단가대비표!V164</f>
        <v>0</v>
      </c>
      <c r="J717" s="22">
        <f>TRUNC(I717*D717,1)</f>
        <v>0</v>
      </c>
      <c r="K717" s="19">
        <f>TRUNC(E717+G717+I717,1)</f>
        <v>172068</v>
      </c>
      <c r="L717" s="22">
        <f>TRUNC(F717+H717+J717,1)</f>
        <v>56782.400000000001</v>
      </c>
      <c r="M717" s="16" t="s">
        <v>42</v>
      </c>
      <c r="N717" s="1" t="s">
        <v>419</v>
      </c>
      <c r="O717" s="1" t="s">
        <v>3293</v>
      </c>
      <c r="P717" s="1" t="s">
        <v>43</v>
      </c>
      <c r="Q717" s="1" t="s">
        <v>43</v>
      </c>
      <c r="R717" s="1" t="s">
        <v>46</v>
      </c>
      <c r="AV717" s="1" t="s">
        <v>42</v>
      </c>
      <c r="AW717" s="1" t="s">
        <v>3860</v>
      </c>
      <c r="AX717" s="1" t="s">
        <v>42</v>
      </c>
      <c r="AY717" s="1" t="s">
        <v>42</v>
      </c>
      <c r="AZ717" s="1" t="s">
        <v>42</v>
      </c>
    </row>
    <row r="718" spans="1:52" ht="30" customHeight="1" x14ac:dyDescent="0.3">
      <c r="A718" s="16" t="s">
        <v>3287</v>
      </c>
      <c r="B718" s="16" t="s">
        <v>42</v>
      </c>
      <c r="C718" s="16" t="s">
        <v>42</v>
      </c>
      <c r="D718" s="17"/>
      <c r="E718" s="19"/>
      <c r="F718" s="22">
        <f>TRUNC(SUMIF(N716:N717, N715, F716:F717),0)</f>
        <v>0</v>
      </c>
      <c r="G718" s="19"/>
      <c r="H718" s="22">
        <f>TRUNC(SUMIF(N716:N717, N715, H716:H717),0)</f>
        <v>236467</v>
      </c>
      <c r="I718" s="19"/>
      <c r="J718" s="22">
        <f>TRUNC(SUMIF(N716:N717, N715, J716:J717),0)</f>
        <v>0</v>
      </c>
      <c r="K718" s="19"/>
      <c r="L718" s="22">
        <f>F718+H718+J718</f>
        <v>236467</v>
      </c>
      <c r="M718" s="16" t="s">
        <v>42</v>
      </c>
      <c r="N718" s="1" t="s">
        <v>3288</v>
      </c>
      <c r="O718" s="1" t="s">
        <v>3288</v>
      </c>
      <c r="P718" s="1" t="s">
        <v>42</v>
      </c>
      <c r="Q718" s="1" t="s">
        <v>42</v>
      </c>
      <c r="R718" s="1" t="s">
        <v>42</v>
      </c>
      <c r="AV718" s="1" t="s">
        <v>42</v>
      </c>
      <c r="AW718" s="1" t="s">
        <v>42</v>
      </c>
      <c r="AX718" s="1" t="s">
        <v>42</v>
      </c>
      <c r="AY718" s="1" t="s">
        <v>42</v>
      </c>
      <c r="AZ718" s="1" t="s">
        <v>42</v>
      </c>
    </row>
    <row r="719" spans="1:52" ht="30" customHeight="1" x14ac:dyDescent="0.3">
      <c r="A719" s="17"/>
      <c r="B719" s="17"/>
      <c r="C719" s="17"/>
      <c r="D719" s="17"/>
      <c r="E719" s="19"/>
      <c r="F719" s="22"/>
      <c r="G719" s="19"/>
      <c r="H719" s="22"/>
      <c r="I719" s="19"/>
      <c r="J719" s="22"/>
      <c r="K719" s="19"/>
      <c r="L719" s="22"/>
      <c r="M719" s="17"/>
    </row>
    <row r="720" spans="1:52" ht="30" customHeight="1" x14ac:dyDescent="0.3">
      <c r="A720" s="13" t="s">
        <v>3861</v>
      </c>
      <c r="B720" s="14"/>
      <c r="C720" s="14"/>
      <c r="D720" s="14"/>
      <c r="E720" s="18"/>
      <c r="F720" s="21"/>
      <c r="G720" s="18"/>
      <c r="H720" s="21"/>
      <c r="I720" s="18"/>
      <c r="J720" s="21"/>
      <c r="K720" s="18"/>
      <c r="L720" s="21"/>
      <c r="M720" s="15"/>
      <c r="N720" s="1" t="s">
        <v>425</v>
      </c>
    </row>
    <row r="721" spans="1:52" ht="30" customHeight="1" x14ac:dyDescent="0.3">
      <c r="A721" s="16" t="s">
        <v>3278</v>
      </c>
      <c r="B721" s="16" t="s">
        <v>3279</v>
      </c>
      <c r="C721" s="16" t="s">
        <v>3275</v>
      </c>
      <c r="D721" s="17">
        <v>0.1</v>
      </c>
      <c r="E721" s="19">
        <f>단가대비표!O165</f>
        <v>0</v>
      </c>
      <c r="F721" s="22">
        <f>TRUNC(E721*D721,1)</f>
        <v>0</v>
      </c>
      <c r="G721" s="19">
        <f>단가대비표!P165</f>
        <v>226122</v>
      </c>
      <c r="H721" s="22">
        <f>TRUNC(G721*D721,1)</f>
        <v>22612.2</v>
      </c>
      <c r="I721" s="19">
        <f>단가대비표!V165</f>
        <v>0</v>
      </c>
      <c r="J721" s="22">
        <f>TRUNC(I721*D721,1)</f>
        <v>0</v>
      </c>
      <c r="K721" s="19">
        <f t="shared" ref="K721:L725" si="117">TRUNC(E721+G721+I721,1)</f>
        <v>226122</v>
      </c>
      <c r="L721" s="22">
        <f t="shared" si="117"/>
        <v>22612.2</v>
      </c>
      <c r="M721" s="16" t="s">
        <v>42</v>
      </c>
      <c r="N721" s="1" t="s">
        <v>425</v>
      </c>
      <c r="O721" s="1" t="s">
        <v>3280</v>
      </c>
      <c r="P721" s="1" t="s">
        <v>43</v>
      </c>
      <c r="Q721" s="1" t="s">
        <v>43</v>
      </c>
      <c r="R721" s="1" t="s">
        <v>46</v>
      </c>
      <c r="AV721" s="1" t="s">
        <v>42</v>
      </c>
      <c r="AW721" s="1" t="s">
        <v>3863</v>
      </c>
      <c r="AX721" s="1" t="s">
        <v>42</v>
      </c>
      <c r="AY721" s="1" t="s">
        <v>42</v>
      </c>
      <c r="AZ721" s="1" t="s">
        <v>42</v>
      </c>
    </row>
    <row r="722" spans="1:52" ht="30" customHeight="1" x14ac:dyDescent="0.3">
      <c r="A722" s="16" t="s">
        <v>3292</v>
      </c>
      <c r="B722" s="16" t="s">
        <v>3279</v>
      </c>
      <c r="C722" s="16" t="s">
        <v>3275</v>
      </c>
      <c r="D722" s="17">
        <v>0.06</v>
      </c>
      <c r="E722" s="19">
        <f>단가대비표!O164</f>
        <v>0</v>
      </c>
      <c r="F722" s="22">
        <f>TRUNC(E722*D722,1)</f>
        <v>0</v>
      </c>
      <c r="G722" s="19">
        <f>단가대비표!P164</f>
        <v>172068</v>
      </c>
      <c r="H722" s="22">
        <f>TRUNC(G722*D722,1)</f>
        <v>10324</v>
      </c>
      <c r="I722" s="19">
        <f>단가대비표!V164</f>
        <v>0</v>
      </c>
      <c r="J722" s="22">
        <f>TRUNC(I722*D722,1)</f>
        <v>0</v>
      </c>
      <c r="K722" s="19">
        <f t="shared" si="117"/>
        <v>172068</v>
      </c>
      <c r="L722" s="22">
        <f t="shared" si="117"/>
        <v>10324</v>
      </c>
      <c r="M722" s="16" t="s">
        <v>42</v>
      </c>
      <c r="N722" s="1" t="s">
        <v>425</v>
      </c>
      <c r="O722" s="1" t="s">
        <v>3293</v>
      </c>
      <c r="P722" s="1" t="s">
        <v>43</v>
      </c>
      <c r="Q722" s="1" t="s">
        <v>43</v>
      </c>
      <c r="R722" s="1" t="s">
        <v>46</v>
      </c>
      <c r="AV722" s="1" t="s">
        <v>42</v>
      </c>
      <c r="AW722" s="1" t="s">
        <v>3864</v>
      </c>
      <c r="AX722" s="1" t="s">
        <v>42</v>
      </c>
      <c r="AY722" s="1" t="s">
        <v>42</v>
      </c>
      <c r="AZ722" s="1" t="s">
        <v>42</v>
      </c>
    </row>
    <row r="723" spans="1:52" ht="30" customHeight="1" x14ac:dyDescent="0.3">
      <c r="A723" s="16" t="s">
        <v>3857</v>
      </c>
      <c r="B723" s="16" t="s">
        <v>3279</v>
      </c>
      <c r="C723" s="16" t="s">
        <v>3275</v>
      </c>
      <c r="D723" s="17">
        <v>0.03</v>
      </c>
      <c r="E723" s="19">
        <f>단가대비표!O168</f>
        <v>0</v>
      </c>
      <c r="F723" s="22">
        <f>TRUNC(E723*D723,1)</f>
        <v>0</v>
      </c>
      <c r="G723" s="19">
        <f>단가대비표!P168</f>
        <v>268187</v>
      </c>
      <c r="H723" s="22">
        <f>TRUNC(G723*D723,1)</f>
        <v>8045.6</v>
      </c>
      <c r="I723" s="19">
        <f>단가대비표!V168</f>
        <v>0</v>
      </c>
      <c r="J723" s="22">
        <f>TRUNC(I723*D723,1)</f>
        <v>0</v>
      </c>
      <c r="K723" s="19">
        <f t="shared" si="117"/>
        <v>268187</v>
      </c>
      <c r="L723" s="22">
        <f t="shared" si="117"/>
        <v>8045.6</v>
      </c>
      <c r="M723" s="16" t="s">
        <v>42</v>
      </c>
      <c r="N723" s="1" t="s">
        <v>425</v>
      </c>
      <c r="O723" s="1" t="s">
        <v>3858</v>
      </c>
      <c r="P723" s="1" t="s">
        <v>43</v>
      </c>
      <c r="Q723" s="1" t="s">
        <v>43</v>
      </c>
      <c r="R723" s="1" t="s">
        <v>46</v>
      </c>
      <c r="AV723" s="1" t="s">
        <v>42</v>
      </c>
      <c r="AW723" s="1" t="s">
        <v>3865</v>
      </c>
      <c r="AX723" s="1" t="s">
        <v>42</v>
      </c>
      <c r="AY723" s="1" t="s">
        <v>42</v>
      </c>
      <c r="AZ723" s="1" t="s">
        <v>42</v>
      </c>
    </row>
    <row r="724" spans="1:52" ht="30" customHeight="1" x14ac:dyDescent="0.3">
      <c r="A724" s="16" t="s">
        <v>3866</v>
      </c>
      <c r="B724" s="16" t="s">
        <v>3279</v>
      </c>
      <c r="C724" s="16" t="s">
        <v>3275</v>
      </c>
      <c r="D724" s="17">
        <v>0.04</v>
      </c>
      <c r="E724" s="19">
        <f>단가대비표!O167</f>
        <v>0</v>
      </c>
      <c r="F724" s="22">
        <f>TRUNC(E724*D724,1)</f>
        <v>0</v>
      </c>
      <c r="G724" s="19">
        <f>단가대비표!P167</f>
        <v>275790</v>
      </c>
      <c r="H724" s="22">
        <f>TRUNC(G724*D724,1)</f>
        <v>11031.6</v>
      </c>
      <c r="I724" s="19">
        <f>단가대비표!V167</f>
        <v>0</v>
      </c>
      <c r="J724" s="22">
        <f>TRUNC(I724*D724,1)</f>
        <v>0</v>
      </c>
      <c r="K724" s="19">
        <f t="shared" si="117"/>
        <v>275790</v>
      </c>
      <c r="L724" s="22">
        <f t="shared" si="117"/>
        <v>11031.6</v>
      </c>
      <c r="M724" s="16" t="s">
        <v>42</v>
      </c>
      <c r="N724" s="1" t="s">
        <v>425</v>
      </c>
      <c r="O724" s="1" t="s">
        <v>3867</v>
      </c>
      <c r="P724" s="1" t="s">
        <v>43</v>
      </c>
      <c r="Q724" s="1" t="s">
        <v>43</v>
      </c>
      <c r="R724" s="1" t="s">
        <v>46</v>
      </c>
      <c r="AV724" s="1" t="s">
        <v>42</v>
      </c>
      <c r="AW724" s="1" t="s">
        <v>3868</v>
      </c>
      <c r="AX724" s="1" t="s">
        <v>42</v>
      </c>
      <c r="AY724" s="1" t="s">
        <v>42</v>
      </c>
      <c r="AZ724" s="1" t="s">
        <v>42</v>
      </c>
    </row>
    <row r="725" spans="1:52" ht="30" customHeight="1" x14ac:dyDescent="0.3">
      <c r="A725" s="16" t="s">
        <v>983</v>
      </c>
      <c r="B725" s="16" t="s">
        <v>984</v>
      </c>
      <c r="C725" s="16" t="s">
        <v>820</v>
      </c>
      <c r="D725" s="17">
        <v>0.2</v>
      </c>
      <c r="E725" s="19">
        <f>일위대가목록!E296</f>
        <v>9284</v>
      </c>
      <c r="F725" s="22">
        <f>TRUNC(E725*D725,1)</f>
        <v>1856.8</v>
      </c>
      <c r="G725" s="19">
        <f>일위대가목록!F296</f>
        <v>59020</v>
      </c>
      <c r="H725" s="22">
        <f>TRUNC(G725*D725,1)</f>
        <v>11804</v>
      </c>
      <c r="I725" s="19">
        <f>일위대가목록!G296</f>
        <v>14120</v>
      </c>
      <c r="J725" s="22">
        <f>TRUNC(I725*D725,1)</f>
        <v>2824</v>
      </c>
      <c r="K725" s="19">
        <f t="shared" si="117"/>
        <v>82424</v>
      </c>
      <c r="L725" s="22">
        <f t="shared" si="117"/>
        <v>16484.8</v>
      </c>
      <c r="M725" s="16" t="s">
        <v>985</v>
      </c>
      <c r="N725" s="1" t="s">
        <v>425</v>
      </c>
      <c r="O725" s="1" t="s">
        <v>986</v>
      </c>
      <c r="P725" s="1" t="s">
        <v>46</v>
      </c>
      <c r="Q725" s="1" t="s">
        <v>43</v>
      </c>
      <c r="R725" s="1" t="s">
        <v>43</v>
      </c>
      <c r="AV725" s="1" t="s">
        <v>42</v>
      </c>
      <c r="AW725" s="1" t="s">
        <v>3869</v>
      </c>
      <c r="AX725" s="1" t="s">
        <v>42</v>
      </c>
      <c r="AY725" s="1" t="s">
        <v>42</v>
      </c>
      <c r="AZ725" s="1" t="s">
        <v>42</v>
      </c>
    </row>
    <row r="726" spans="1:52" ht="30" customHeight="1" x14ac:dyDescent="0.3">
      <c r="A726" s="16" t="s">
        <v>3287</v>
      </c>
      <c r="B726" s="16" t="s">
        <v>42</v>
      </c>
      <c r="C726" s="16" t="s">
        <v>42</v>
      </c>
      <c r="D726" s="17"/>
      <c r="E726" s="19"/>
      <c r="F726" s="22">
        <f>TRUNC(SUMIF(N721:N725, N720, F721:F725),0)</f>
        <v>1856</v>
      </c>
      <c r="G726" s="19"/>
      <c r="H726" s="22">
        <f>TRUNC(SUMIF(N721:N725, N720, H721:H725),0)</f>
        <v>63817</v>
      </c>
      <c r="I726" s="19"/>
      <c r="J726" s="22">
        <f>TRUNC(SUMIF(N721:N725, N720, J721:J725),0)</f>
        <v>2824</v>
      </c>
      <c r="K726" s="19"/>
      <c r="L726" s="22">
        <f>F726+H726+J726</f>
        <v>68497</v>
      </c>
      <c r="M726" s="16" t="s">
        <v>42</v>
      </c>
      <c r="N726" s="1" t="s">
        <v>3288</v>
      </c>
      <c r="O726" s="1" t="s">
        <v>3288</v>
      </c>
      <c r="P726" s="1" t="s">
        <v>42</v>
      </c>
      <c r="Q726" s="1" t="s">
        <v>42</v>
      </c>
      <c r="R726" s="1" t="s">
        <v>42</v>
      </c>
      <c r="AV726" s="1" t="s">
        <v>42</v>
      </c>
      <c r="AW726" s="1" t="s">
        <v>42</v>
      </c>
      <c r="AX726" s="1" t="s">
        <v>42</v>
      </c>
      <c r="AY726" s="1" t="s">
        <v>42</v>
      </c>
      <c r="AZ726" s="1" t="s">
        <v>42</v>
      </c>
    </row>
    <row r="727" spans="1:52" ht="30" customHeight="1" x14ac:dyDescent="0.3">
      <c r="A727" s="17"/>
      <c r="B727" s="17"/>
      <c r="C727" s="17"/>
      <c r="D727" s="17"/>
      <c r="E727" s="19"/>
      <c r="F727" s="22"/>
      <c r="G727" s="19"/>
      <c r="H727" s="22"/>
      <c r="I727" s="19"/>
      <c r="J727" s="22"/>
      <c r="K727" s="19"/>
      <c r="L727" s="22"/>
      <c r="M727" s="17"/>
    </row>
    <row r="728" spans="1:52" ht="30" customHeight="1" x14ac:dyDescent="0.3">
      <c r="A728" s="13" t="s">
        <v>3870</v>
      </c>
      <c r="B728" s="14"/>
      <c r="C728" s="14"/>
      <c r="D728" s="14"/>
      <c r="E728" s="18"/>
      <c r="F728" s="21"/>
      <c r="G728" s="18"/>
      <c r="H728" s="21"/>
      <c r="I728" s="18"/>
      <c r="J728" s="21"/>
      <c r="K728" s="18"/>
      <c r="L728" s="21"/>
      <c r="M728" s="15"/>
      <c r="N728" s="1" t="s">
        <v>428</v>
      </c>
    </row>
    <row r="729" spans="1:52" ht="30" customHeight="1" x14ac:dyDescent="0.3">
      <c r="A729" s="16" t="s">
        <v>3278</v>
      </c>
      <c r="B729" s="16" t="s">
        <v>3279</v>
      </c>
      <c r="C729" s="16" t="s">
        <v>3275</v>
      </c>
      <c r="D729" s="17">
        <v>0.21</v>
      </c>
      <c r="E729" s="19">
        <f>단가대비표!O165</f>
        <v>0</v>
      </c>
      <c r="F729" s="22">
        <f>TRUNC(E729*D729,1)</f>
        <v>0</v>
      </c>
      <c r="G729" s="19">
        <f>단가대비표!P165</f>
        <v>226122</v>
      </c>
      <c r="H729" s="22">
        <f>TRUNC(G729*D729,1)</f>
        <v>47485.599999999999</v>
      </c>
      <c r="I729" s="19">
        <f>단가대비표!V165</f>
        <v>0</v>
      </c>
      <c r="J729" s="22">
        <f>TRUNC(I729*D729,1)</f>
        <v>0</v>
      </c>
      <c r="K729" s="19">
        <f t="shared" ref="K729:L731" si="118">TRUNC(E729+G729+I729,1)</f>
        <v>226122</v>
      </c>
      <c r="L729" s="22">
        <f t="shared" si="118"/>
        <v>47485.599999999999</v>
      </c>
      <c r="M729" s="16" t="s">
        <v>42</v>
      </c>
      <c r="N729" s="1" t="s">
        <v>428</v>
      </c>
      <c r="O729" s="1" t="s">
        <v>3280</v>
      </c>
      <c r="P729" s="1" t="s">
        <v>43</v>
      </c>
      <c r="Q729" s="1" t="s">
        <v>43</v>
      </c>
      <c r="R729" s="1" t="s">
        <v>46</v>
      </c>
      <c r="AV729" s="1" t="s">
        <v>42</v>
      </c>
      <c r="AW729" s="1" t="s">
        <v>3872</v>
      </c>
      <c r="AX729" s="1" t="s">
        <v>42</v>
      </c>
      <c r="AY729" s="1" t="s">
        <v>42</v>
      </c>
      <c r="AZ729" s="1" t="s">
        <v>42</v>
      </c>
    </row>
    <row r="730" spans="1:52" ht="30" customHeight="1" x14ac:dyDescent="0.3">
      <c r="A730" s="16" t="s">
        <v>3292</v>
      </c>
      <c r="B730" s="16" t="s">
        <v>3279</v>
      </c>
      <c r="C730" s="16" t="s">
        <v>3275</v>
      </c>
      <c r="D730" s="17">
        <v>0.09</v>
      </c>
      <c r="E730" s="19">
        <f>단가대비표!O164</f>
        <v>0</v>
      </c>
      <c r="F730" s="22">
        <f>TRUNC(E730*D730,1)</f>
        <v>0</v>
      </c>
      <c r="G730" s="19">
        <f>단가대비표!P164</f>
        <v>172068</v>
      </c>
      <c r="H730" s="22">
        <f>TRUNC(G730*D730,1)</f>
        <v>15486.1</v>
      </c>
      <c r="I730" s="19">
        <f>단가대비표!V164</f>
        <v>0</v>
      </c>
      <c r="J730" s="22">
        <f>TRUNC(I730*D730,1)</f>
        <v>0</v>
      </c>
      <c r="K730" s="19">
        <f t="shared" si="118"/>
        <v>172068</v>
      </c>
      <c r="L730" s="22">
        <f t="shared" si="118"/>
        <v>15486.1</v>
      </c>
      <c r="M730" s="16" t="s">
        <v>42</v>
      </c>
      <c r="N730" s="1" t="s">
        <v>428</v>
      </c>
      <c r="O730" s="1" t="s">
        <v>3293</v>
      </c>
      <c r="P730" s="1" t="s">
        <v>43</v>
      </c>
      <c r="Q730" s="1" t="s">
        <v>43</v>
      </c>
      <c r="R730" s="1" t="s">
        <v>46</v>
      </c>
      <c r="AV730" s="1" t="s">
        <v>42</v>
      </c>
      <c r="AW730" s="1" t="s">
        <v>3873</v>
      </c>
      <c r="AX730" s="1" t="s">
        <v>42</v>
      </c>
      <c r="AY730" s="1" t="s">
        <v>42</v>
      </c>
      <c r="AZ730" s="1" t="s">
        <v>42</v>
      </c>
    </row>
    <row r="731" spans="1:52" ht="30" customHeight="1" x14ac:dyDescent="0.3">
      <c r="A731" s="16" t="s">
        <v>983</v>
      </c>
      <c r="B731" s="16" t="s">
        <v>984</v>
      </c>
      <c r="C731" s="16" t="s">
        <v>820</v>
      </c>
      <c r="D731" s="17">
        <v>0.5</v>
      </c>
      <c r="E731" s="19">
        <f>일위대가목록!E296</f>
        <v>9284</v>
      </c>
      <c r="F731" s="22">
        <f>TRUNC(E731*D731,1)</f>
        <v>4642</v>
      </c>
      <c r="G731" s="19">
        <f>일위대가목록!F296</f>
        <v>59020</v>
      </c>
      <c r="H731" s="22">
        <f>TRUNC(G731*D731,1)</f>
        <v>29510</v>
      </c>
      <c r="I731" s="19">
        <f>일위대가목록!G296</f>
        <v>14120</v>
      </c>
      <c r="J731" s="22">
        <f>TRUNC(I731*D731,1)</f>
        <v>7060</v>
      </c>
      <c r="K731" s="19">
        <f t="shared" si="118"/>
        <v>82424</v>
      </c>
      <c r="L731" s="22">
        <f t="shared" si="118"/>
        <v>41212</v>
      </c>
      <c r="M731" s="16" t="s">
        <v>985</v>
      </c>
      <c r="N731" s="1" t="s">
        <v>428</v>
      </c>
      <c r="O731" s="1" t="s">
        <v>986</v>
      </c>
      <c r="P731" s="1" t="s">
        <v>46</v>
      </c>
      <c r="Q731" s="1" t="s">
        <v>43</v>
      </c>
      <c r="R731" s="1" t="s">
        <v>43</v>
      </c>
      <c r="AV731" s="1" t="s">
        <v>42</v>
      </c>
      <c r="AW731" s="1" t="s">
        <v>3874</v>
      </c>
      <c r="AX731" s="1" t="s">
        <v>42</v>
      </c>
      <c r="AY731" s="1" t="s">
        <v>42</v>
      </c>
      <c r="AZ731" s="1" t="s">
        <v>42</v>
      </c>
    </row>
    <row r="732" spans="1:52" ht="30" customHeight="1" x14ac:dyDescent="0.3">
      <c r="A732" s="16" t="s">
        <v>3287</v>
      </c>
      <c r="B732" s="16" t="s">
        <v>42</v>
      </c>
      <c r="C732" s="16" t="s">
        <v>42</v>
      </c>
      <c r="D732" s="17"/>
      <c r="E732" s="19"/>
      <c r="F732" s="22">
        <f>TRUNC(SUMIF(N729:N731, N728, F729:F731),0)</f>
        <v>4642</v>
      </c>
      <c r="G732" s="19"/>
      <c r="H732" s="22">
        <f>TRUNC(SUMIF(N729:N731, N728, H729:H731),0)</f>
        <v>92481</v>
      </c>
      <c r="I732" s="19"/>
      <c r="J732" s="22">
        <f>TRUNC(SUMIF(N729:N731, N728, J729:J731),0)</f>
        <v>7060</v>
      </c>
      <c r="K732" s="19"/>
      <c r="L732" s="22">
        <f>F732+H732+J732</f>
        <v>104183</v>
      </c>
      <c r="M732" s="16" t="s">
        <v>42</v>
      </c>
      <c r="N732" s="1" t="s">
        <v>3288</v>
      </c>
      <c r="O732" s="1" t="s">
        <v>3288</v>
      </c>
      <c r="P732" s="1" t="s">
        <v>42</v>
      </c>
      <c r="Q732" s="1" t="s">
        <v>42</v>
      </c>
      <c r="R732" s="1" t="s">
        <v>42</v>
      </c>
      <c r="AV732" s="1" t="s">
        <v>42</v>
      </c>
      <c r="AW732" s="1" t="s">
        <v>42</v>
      </c>
      <c r="AX732" s="1" t="s">
        <v>42</v>
      </c>
      <c r="AY732" s="1" t="s">
        <v>42</v>
      </c>
      <c r="AZ732" s="1" t="s">
        <v>42</v>
      </c>
    </row>
    <row r="733" spans="1:52" ht="30" customHeight="1" x14ac:dyDescent="0.3">
      <c r="A733" s="17"/>
      <c r="B733" s="17"/>
      <c r="C733" s="17"/>
      <c r="D733" s="17"/>
      <c r="E733" s="19"/>
      <c r="F733" s="22"/>
      <c r="G733" s="19"/>
      <c r="H733" s="22"/>
      <c r="I733" s="19"/>
      <c r="J733" s="22"/>
      <c r="K733" s="19"/>
      <c r="L733" s="22"/>
      <c r="M733" s="17"/>
    </row>
    <row r="734" spans="1:52" ht="30" customHeight="1" x14ac:dyDescent="0.3">
      <c r="A734" s="13" t="s">
        <v>3875</v>
      </c>
      <c r="B734" s="14"/>
      <c r="C734" s="14"/>
      <c r="D734" s="14"/>
      <c r="E734" s="18"/>
      <c r="F734" s="21"/>
      <c r="G734" s="18"/>
      <c r="H734" s="21"/>
      <c r="I734" s="18"/>
      <c r="J734" s="21"/>
      <c r="K734" s="18"/>
      <c r="L734" s="21"/>
      <c r="M734" s="15"/>
      <c r="N734" s="1" t="s">
        <v>432</v>
      </c>
    </row>
    <row r="735" spans="1:52" ht="30" customHeight="1" x14ac:dyDescent="0.3">
      <c r="A735" s="16" t="s">
        <v>3866</v>
      </c>
      <c r="B735" s="16" t="s">
        <v>3279</v>
      </c>
      <c r="C735" s="16" t="s">
        <v>3275</v>
      </c>
      <c r="D735" s="17">
        <v>0.06</v>
      </c>
      <c r="E735" s="19">
        <f>단가대비표!O167</f>
        <v>0</v>
      </c>
      <c r="F735" s="22">
        <f>TRUNC(E735*D735,1)</f>
        <v>0</v>
      </c>
      <c r="G735" s="19">
        <f>단가대비표!P167</f>
        <v>275790</v>
      </c>
      <c r="H735" s="22">
        <f>TRUNC(G735*D735,1)</f>
        <v>16547.400000000001</v>
      </c>
      <c r="I735" s="19">
        <f>단가대비표!V167</f>
        <v>0</v>
      </c>
      <c r="J735" s="22">
        <f>TRUNC(I735*D735,1)</f>
        <v>0</v>
      </c>
      <c r="K735" s="19">
        <f t="shared" ref="K735:L739" si="119">TRUNC(E735+G735+I735,1)</f>
        <v>275790</v>
      </c>
      <c r="L735" s="22">
        <f t="shared" si="119"/>
        <v>16547.400000000001</v>
      </c>
      <c r="M735" s="16" t="s">
        <v>42</v>
      </c>
      <c r="N735" s="1" t="s">
        <v>432</v>
      </c>
      <c r="O735" s="1" t="s">
        <v>3867</v>
      </c>
      <c r="P735" s="1" t="s">
        <v>43</v>
      </c>
      <c r="Q735" s="1" t="s">
        <v>43</v>
      </c>
      <c r="R735" s="1" t="s">
        <v>46</v>
      </c>
      <c r="V735">
        <v>1</v>
      </c>
      <c r="AV735" s="1" t="s">
        <v>42</v>
      </c>
      <c r="AW735" s="1" t="s">
        <v>3877</v>
      </c>
      <c r="AX735" s="1" t="s">
        <v>42</v>
      </c>
      <c r="AY735" s="1" t="s">
        <v>42</v>
      </c>
      <c r="AZ735" s="1" t="s">
        <v>42</v>
      </c>
    </row>
    <row r="736" spans="1:52" ht="30" customHeight="1" x14ac:dyDescent="0.3">
      <c r="A736" s="16" t="s">
        <v>3292</v>
      </c>
      <c r="B736" s="16" t="s">
        <v>3279</v>
      </c>
      <c r="C736" s="16" t="s">
        <v>3275</v>
      </c>
      <c r="D736" s="17">
        <v>0.03</v>
      </c>
      <c r="E736" s="19">
        <f>단가대비표!O164</f>
        <v>0</v>
      </c>
      <c r="F736" s="22">
        <f>TRUNC(E736*D736,1)</f>
        <v>0</v>
      </c>
      <c r="G736" s="19">
        <f>단가대비표!P164</f>
        <v>172068</v>
      </c>
      <c r="H736" s="22">
        <f>TRUNC(G736*D736,1)</f>
        <v>5162</v>
      </c>
      <c r="I736" s="19">
        <f>단가대비표!V164</f>
        <v>0</v>
      </c>
      <c r="J736" s="22">
        <f>TRUNC(I736*D736,1)</f>
        <v>0</v>
      </c>
      <c r="K736" s="19">
        <f t="shared" si="119"/>
        <v>172068</v>
      </c>
      <c r="L736" s="22">
        <f t="shared" si="119"/>
        <v>5162</v>
      </c>
      <c r="M736" s="16" t="s">
        <v>42</v>
      </c>
      <c r="N736" s="1" t="s">
        <v>432</v>
      </c>
      <c r="O736" s="1" t="s">
        <v>3293</v>
      </c>
      <c r="P736" s="1" t="s">
        <v>43</v>
      </c>
      <c r="Q736" s="1" t="s">
        <v>43</v>
      </c>
      <c r="R736" s="1" t="s">
        <v>46</v>
      </c>
      <c r="V736">
        <v>1</v>
      </c>
      <c r="AV736" s="1" t="s">
        <v>42</v>
      </c>
      <c r="AW736" s="1" t="s">
        <v>3878</v>
      </c>
      <c r="AX736" s="1" t="s">
        <v>42</v>
      </c>
      <c r="AY736" s="1" t="s">
        <v>42</v>
      </c>
      <c r="AZ736" s="1" t="s">
        <v>42</v>
      </c>
    </row>
    <row r="737" spans="1:52" ht="30" customHeight="1" x14ac:dyDescent="0.3">
      <c r="A737" s="16" t="s">
        <v>3742</v>
      </c>
      <c r="B737" s="16" t="s">
        <v>3283</v>
      </c>
      <c r="C737" s="16" t="s">
        <v>3284</v>
      </c>
      <c r="D737" s="17">
        <v>1</v>
      </c>
      <c r="E737" s="19">
        <v>0</v>
      </c>
      <c r="F737" s="22">
        <f>TRUNC(E737*D737,1)</f>
        <v>0</v>
      </c>
      <c r="G737" s="19">
        <v>0</v>
      </c>
      <c r="H737" s="22">
        <f>TRUNC(G737*D737,1)</f>
        <v>0</v>
      </c>
      <c r="I737" s="19">
        <f>TRUNC(SUMIF(V735:V739, RIGHTB(O737, 1), H735:H739)*U737, 2)</f>
        <v>217.09</v>
      </c>
      <c r="J737" s="22">
        <f>TRUNC(I737*D737,1)</f>
        <v>217</v>
      </c>
      <c r="K737" s="19">
        <f t="shared" si="119"/>
        <v>217</v>
      </c>
      <c r="L737" s="22">
        <f t="shared" si="119"/>
        <v>217</v>
      </c>
      <c r="M737" s="16" t="s">
        <v>42</v>
      </c>
      <c r="N737" s="1" t="s">
        <v>432</v>
      </c>
      <c r="O737" s="1" t="s">
        <v>3285</v>
      </c>
      <c r="P737" s="1" t="s">
        <v>43</v>
      </c>
      <c r="Q737" s="1" t="s">
        <v>43</v>
      </c>
      <c r="R737" s="1" t="s">
        <v>43</v>
      </c>
      <c r="S737">
        <v>1</v>
      </c>
      <c r="T737">
        <v>2</v>
      </c>
      <c r="U737">
        <v>0.01</v>
      </c>
      <c r="AV737" s="1" t="s">
        <v>42</v>
      </c>
      <c r="AW737" s="1" t="s">
        <v>3879</v>
      </c>
      <c r="AX737" s="1" t="s">
        <v>42</v>
      </c>
      <c r="AY737" s="1" t="s">
        <v>42</v>
      </c>
      <c r="AZ737" s="1" t="s">
        <v>42</v>
      </c>
    </row>
    <row r="738" spans="1:52" ht="30" customHeight="1" x14ac:dyDescent="0.3">
      <c r="A738" s="16" t="s">
        <v>3880</v>
      </c>
      <c r="B738" s="16" t="s">
        <v>3881</v>
      </c>
      <c r="C738" s="16" t="s">
        <v>88</v>
      </c>
      <c r="D738" s="17">
        <v>3.5999999999999997E-2</v>
      </c>
      <c r="E738" s="19">
        <f>단가대비표!O144</f>
        <v>511929</v>
      </c>
      <c r="F738" s="22">
        <f>TRUNC(E738*D738,1)</f>
        <v>18429.400000000001</v>
      </c>
      <c r="G738" s="19">
        <f>단가대비표!P144</f>
        <v>0</v>
      </c>
      <c r="H738" s="22">
        <f>TRUNC(G738*D738,1)</f>
        <v>0</v>
      </c>
      <c r="I738" s="19">
        <f>단가대비표!V144</f>
        <v>0</v>
      </c>
      <c r="J738" s="22">
        <f>TRUNC(I738*D738,1)</f>
        <v>0</v>
      </c>
      <c r="K738" s="19">
        <f t="shared" si="119"/>
        <v>511929</v>
      </c>
      <c r="L738" s="22">
        <f t="shared" si="119"/>
        <v>18429.400000000001</v>
      </c>
      <c r="M738" s="16" t="s">
        <v>42</v>
      </c>
      <c r="N738" s="1" t="s">
        <v>432</v>
      </c>
      <c r="O738" s="1" t="s">
        <v>3882</v>
      </c>
      <c r="P738" s="1" t="s">
        <v>43</v>
      </c>
      <c r="Q738" s="1" t="s">
        <v>43</v>
      </c>
      <c r="R738" s="1" t="s">
        <v>46</v>
      </c>
      <c r="W738">
        <v>2</v>
      </c>
      <c r="AV738" s="1" t="s">
        <v>42</v>
      </c>
      <c r="AW738" s="1" t="s">
        <v>3883</v>
      </c>
      <c r="AX738" s="1" t="s">
        <v>42</v>
      </c>
      <c r="AY738" s="1" t="s">
        <v>42</v>
      </c>
      <c r="AZ738" s="1" t="s">
        <v>42</v>
      </c>
    </row>
    <row r="739" spans="1:52" ht="30" customHeight="1" x14ac:dyDescent="0.3">
      <c r="A739" s="16" t="s">
        <v>3339</v>
      </c>
      <c r="B739" s="16" t="s">
        <v>3884</v>
      </c>
      <c r="C739" s="16" t="s">
        <v>3284</v>
      </c>
      <c r="D739" s="17">
        <v>1</v>
      </c>
      <c r="E739" s="19">
        <f>TRUNC(SUMIF(W735:W739, RIGHTB(O739, 1), F735:F739)*U739, 2)</f>
        <v>368.58</v>
      </c>
      <c r="F739" s="22">
        <f>TRUNC(E739*D739,1)</f>
        <v>368.5</v>
      </c>
      <c r="G739" s="19">
        <v>0</v>
      </c>
      <c r="H739" s="22">
        <f>TRUNC(G739*D739,1)</f>
        <v>0</v>
      </c>
      <c r="I739" s="19">
        <v>0</v>
      </c>
      <c r="J739" s="22">
        <f>TRUNC(I739*D739,1)</f>
        <v>0</v>
      </c>
      <c r="K739" s="19">
        <f t="shared" si="119"/>
        <v>368.5</v>
      </c>
      <c r="L739" s="22">
        <f t="shared" si="119"/>
        <v>368.5</v>
      </c>
      <c r="M739" s="16" t="s">
        <v>42</v>
      </c>
      <c r="N739" s="1" t="s">
        <v>432</v>
      </c>
      <c r="O739" s="1" t="s">
        <v>3726</v>
      </c>
      <c r="P739" s="1" t="s">
        <v>43</v>
      </c>
      <c r="Q739" s="1" t="s">
        <v>43</v>
      </c>
      <c r="R739" s="1" t="s">
        <v>43</v>
      </c>
      <c r="S739">
        <v>0</v>
      </c>
      <c r="T739">
        <v>0</v>
      </c>
      <c r="U739">
        <v>0.02</v>
      </c>
      <c r="AV739" s="1" t="s">
        <v>42</v>
      </c>
      <c r="AW739" s="1" t="s">
        <v>3885</v>
      </c>
      <c r="AX739" s="1" t="s">
        <v>42</v>
      </c>
      <c r="AY739" s="1" t="s">
        <v>42</v>
      </c>
      <c r="AZ739" s="1" t="s">
        <v>42</v>
      </c>
    </row>
    <row r="740" spans="1:52" ht="30" customHeight="1" x14ac:dyDescent="0.3">
      <c r="A740" s="16" t="s">
        <v>3287</v>
      </c>
      <c r="B740" s="16" t="s">
        <v>42</v>
      </c>
      <c r="C740" s="16" t="s">
        <v>42</v>
      </c>
      <c r="D740" s="17"/>
      <c r="E740" s="19"/>
      <c r="F740" s="22">
        <f>TRUNC(SUMIF(N735:N739, N734, F735:F739),0)</f>
        <v>18797</v>
      </c>
      <c r="G740" s="19"/>
      <c r="H740" s="22">
        <f>TRUNC(SUMIF(N735:N739, N734, H735:H739),0)</f>
        <v>21709</v>
      </c>
      <c r="I740" s="19"/>
      <c r="J740" s="22">
        <f>TRUNC(SUMIF(N735:N739, N734, J735:J739),0)</f>
        <v>217</v>
      </c>
      <c r="K740" s="19"/>
      <c r="L740" s="22">
        <f>F740+H740+J740</f>
        <v>40723</v>
      </c>
      <c r="M740" s="16" t="s">
        <v>42</v>
      </c>
      <c r="N740" s="1" t="s">
        <v>3288</v>
      </c>
      <c r="O740" s="1" t="s">
        <v>3288</v>
      </c>
      <c r="P740" s="1" t="s">
        <v>42</v>
      </c>
      <c r="Q740" s="1" t="s">
        <v>42</v>
      </c>
      <c r="R740" s="1" t="s">
        <v>42</v>
      </c>
      <c r="AV740" s="1" t="s">
        <v>42</v>
      </c>
      <c r="AW740" s="1" t="s">
        <v>42</v>
      </c>
      <c r="AX740" s="1" t="s">
        <v>42</v>
      </c>
      <c r="AY740" s="1" t="s">
        <v>42</v>
      </c>
      <c r="AZ740" s="1" t="s">
        <v>42</v>
      </c>
    </row>
    <row r="741" spans="1:52" ht="30" customHeight="1" x14ac:dyDescent="0.3">
      <c r="A741" s="17"/>
      <c r="B741" s="17"/>
      <c r="C741" s="17"/>
      <c r="D741" s="17"/>
      <c r="E741" s="19"/>
      <c r="F741" s="22"/>
      <c r="G741" s="19"/>
      <c r="H741" s="22"/>
      <c r="I741" s="19"/>
      <c r="J741" s="22"/>
      <c r="K741" s="19"/>
      <c r="L741" s="22"/>
      <c r="M741" s="17"/>
    </row>
    <row r="742" spans="1:52" ht="30" customHeight="1" x14ac:dyDescent="0.3">
      <c r="A742" s="13" t="s">
        <v>3886</v>
      </c>
      <c r="B742" s="14"/>
      <c r="C742" s="14"/>
      <c r="D742" s="14"/>
      <c r="E742" s="18"/>
      <c r="F742" s="21"/>
      <c r="G742" s="18"/>
      <c r="H742" s="21"/>
      <c r="I742" s="18"/>
      <c r="J742" s="21"/>
      <c r="K742" s="18"/>
      <c r="L742" s="21"/>
      <c r="M742" s="15"/>
      <c r="N742" s="1" t="s">
        <v>436</v>
      </c>
    </row>
    <row r="743" spans="1:52" ht="30" customHeight="1" x14ac:dyDescent="0.3">
      <c r="A743" s="16" t="s">
        <v>3292</v>
      </c>
      <c r="B743" s="16" t="s">
        <v>3279</v>
      </c>
      <c r="C743" s="16" t="s">
        <v>3275</v>
      </c>
      <c r="D743" s="17">
        <v>7.0000000000000007E-2</v>
      </c>
      <c r="E743" s="19">
        <f>단가대비표!O164</f>
        <v>0</v>
      </c>
      <c r="F743" s="22">
        <f>TRUNC(E743*D743,1)</f>
        <v>0</v>
      </c>
      <c r="G743" s="19">
        <f>단가대비표!P164</f>
        <v>172068</v>
      </c>
      <c r="H743" s="22">
        <f>TRUNC(G743*D743,1)</f>
        <v>12044.7</v>
      </c>
      <c r="I743" s="19">
        <f>단가대비표!V164</f>
        <v>0</v>
      </c>
      <c r="J743" s="22">
        <f>TRUNC(I743*D743,1)</f>
        <v>0</v>
      </c>
      <c r="K743" s="19">
        <f t="shared" ref="K743:L746" si="120">TRUNC(E743+G743+I743,1)</f>
        <v>172068</v>
      </c>
      <c r="L743" s="22">
        <f t="shared" si="120"/>
        <v>12044.7</v>
      </c>
      <c r="M743" s="16" t="s">
        <v>42</v>
      </c>
      <c r="N743" s="1" t="s">
        <v>436</v>
      </c>
      <c r="O743" s="1" t="s">
        <v>3293</v>
      </c>
      <c r="P743" s="1" t="s">
        <v>43</v>
      </c>
      <c r="Q743" s="1" t="s">
        <v>43</v>
      </c>
      <c r="R743" s="1" t="s">
        <v>46</v>
      </c>
      <c r="AV743" s="1" t="s">
        <v>42</v>
      </c>
      <c r="AW743" s="1" t="s">
        <v>3888</v>
      </c>
      <c r="AX743" s="1" t="s">
        <v>42</v>
      </c>
      <c r="AY743" s="1" t="s">
        <v>42</v>
      </c>
      <c r="AZ743" s="1" t="s">
        <v>42</v>
      </c>
    </row>
    <row r="744" spans="1:52" ht="30" customHeight="1" x14ac:dyDescent="0.3">
      <c r="A744" s="16" t="s">
        <v>826</v>
      </c>
      <c r="B744" s="16" t="s">
        <v>833</v>
      </c>
      <c r="C744" s="16" t="s">
        <v>820</v>
      </c>
      <c r="D744" s="17">
        <v>0.31</v>
      </c>
      <c r="E744" s="19">
        <f>일위대가목록!E248</f>
        <v>16600</v>
      </c>
      <c r="F744" s="22">
        <f>TRUNC(E744*D744,1)</f>
        <v>5146</v>
      </c>
      <c r="G744" s="19">
        <f>일위대가목록!F248</f>
        <v>59020</v>
      </c>
      <c r="H744" s="22">
        <f>TRUNC(G744*D744,1)</f>
        <v>18296.2</v>
      </c>
      <c r="I744" s="19">
        <f>일위대가목록!G248</f>
        <v>23423</v>
      </c>
      <c r="J744" s="22">
        <f>TRUNC(I744*D744,1)</f>
        <v>7261.1</v>
      </c>
      <c r="K744" s="19">
        <f t="shared" si="120"/>
        <v>99043</v>
      </c>
      <c r="L744" s="22">
        <f t="shared" si="120"/>
        <v>30703.3</v>
      </c>
      <c r="M744" s="16" t="s">
        <v>834</v>
      </c>
      <c r="N744" s="1" t="s">
        <v>436</v>
      </c>
      <c r="O744" s="1" t="s">
        <v>835</v>
      </c>
      <c r="P744" s="1" t="s">
        <v>46</v>
      </c>
      <c r="Q744" s="1" t="s">
        <v>43</v>
      </c>
      <c r="R744" s="1" t="s">
        <v>43</v>
      </c>
      <c r="AV744" s="1" t="s">
        <v>42</v>
      </c>
      <c r="AW744" s="1" t="s">
        <v>3889</v>
      </c>
      <c r="AX744" s="1" t="s">
        <v>42</v>
      </c>
      <c r="AY744" s="1" t="s">
        <v>42</v>
      </c>
      <c r="AZ744" s="1" t="s">
        <v>42</v>
      </c>
    </row>
    <row r="745" spans="1:52" ht="30" customHeight="1" x14ac:dyDescent="0.3">
      <c r="A745" s="16" t="s">
        <v>956</v>
      </c>
      <c r="B745" s="16" t="s">
        <v>957</v>
      </c>
      <c r="C745" s="16" t="s">
        <v>820</v>
      </c>
      <c r="D745" s="17">
        <v>0.19</v>
      </c>
      <c r="E745" s="19">
        <f>일위대가목록!E288</f>
        <v>24972</v>
      </c>
      <c r="F745" s="22">
        <f>TRUNC(E745*D745,1)</f>
        <v>4744.6000000000004</v>
      </c>
      <c r="G745" s="19">
        <f>일위대가목록!F288</f>
        <v>59020</v>
      </c>
      <c r="H745" s="22">
        <f>TRUNC(G745*D745,1)</f>
        <v>11213.8</v>
      </c>
      <c r="I745" s="19">
        <f>일위대가목록!G288</f>
        <v>26662</v>
      </c>
      <c r="J745" s="22">
        <f>TRUNC(I745*D745,1)</f>
        <v>5065.7</v>
      </c>
      <c r="K745" s="19">
        <f t="shared" si="120"/>
        <v>110654</v>
      </c>
      <c r="L745" s="22">
        <f t="shared" si="120"/>
        <v>21024.1</v>
      </c>
      <c r="M745" s="16" t="s">
        <v>958</v>
      </c>
      <c r="N745" s="1" t="s">
        <v>436</v>
      </c>
      <c r="O745" s="1" t="s">
        <v>959</v>
      </c>
      <c r="P745" s="1" t="s">
        <v>46</v>
      </c>
      <c r="Q745" s="1" t="s">
        <v>43</v>
      </c>
      <c r="R745" s="1" t="s">
        <v>43</v>
      </c>
      <c r="AV745" s="1" t="s">
        <v>42</v>
      </c>
      <c r="AW745" s="1" t="s">
        <v>3890</v>
      </c>
      <c r="AX745" s="1" t="s">
        <v>42</v>
      </c>
      <c r="AY745" s="1" t="s">
        <v>42</v>
      </c>
      <c r="AZ745" s="1" t="s">
        <v>42</v>
      </c>
    </row>
    <row r="746" spans="1:52" ht="30" customHeight="1" x14ac:dyDescent="0.3">
      <c r="A746" s="16" t="s">
        <v>952</v>
      </c>
      <c r="B746" s="16" t="s">
        <v>953</v>
      </c>
      <c r="C746" s="16" t="s">
        <v>820</v>
      </c>
      <c r="D746" s="17">
        <v>0.18</v>
      </c>
      <c r="E746" s="19">
        <f>일위대가목록!E287</f>
        <v>3316</v>
      </c>
      <c r="F746" s="22">
        <f>TRUNC(E746*D746,1)</f>
        <v>596.79999999999995</v>
      </c>
      <c r="G746" s="19">
        <f>일위대가목록!F287</f>
        <v>36248</v>
      </c>
      <c r="H746" s="22">
        <f>TRUNC(G746*D746,1)</f>
        <v>6524.6</v>
      </c>
      <c r="I746" s="19">
        <f>일위대가목록!G287</f>
        <v>1967</v>
      </c>
      <c r="J746" s="22">
        <f>TRUNC(I746*D746,1)</f>
        <v>354</v>
      </c>
      <c r="K746" s="19">
        <f t="shared" si="120"/>
        <v>41531</v>
      </c>
      <c r="L746" s="22">
        <f t="shared" si="120"/>
        <v>7475.4</v>
      </c>
      <c r="M746" s="16" t="s">
        <v>954</v>
      </c>
      <c r="N746" s="1" t="s">
        <v>436</v>
      </c>
      <c r="O746" s="1" t="s">
        <v>955</v>
      </c>
      <c r="P746" s="1" t="s">
        <v>46</v>
      </c>
      <c r="Q746" s="1" t="s">
        <v>43</v>
      </c>
      <c r="R746" s="1" t="s">
        <v>43</v>
      </c>
      <c r="AV746" s="1" t="s">
        <v>42</v>
      </c>
      <c r="AW746" s="1" t="s">
        <v>3891</v>
      </c>
      <c r="AX746" s="1" t="s">
        <v>42</v>
      </c>
      <c r="AY746" s="1" t="s">
        <v>42</v>
      </c>
      <c r="AZ746" s="1" t="s">
        <v>42</v>
      </c>
    </row>
    <row r="747" spans="1:52" ht="30" customHeight="1" x14ac:dyDescent="0.3">
      <c r="A747" s="16" t="s">
        <v>3287</v>
      </c>
      <c r="B747" s="16" t="s">
        <v>42</v>
      </c>
      <c r="C747" s="16" t="s">
        <v>42</v>
      </c>
      <c r="D747" s="17"/>
      <c r="E747" s="19"/>
      <c r="F747" s="22">
        <f>TRUNC(SUMIF(N743:N746, N742, F743:F746),0)</f>
        <v>10487</v>
      </c>
      <c r="G747" s="19"/>
      <c r="H747" s="22">
        <f>TRUNC(SUMIF(N743:N746, N742, H743:H746),0)</f>
        <v>48079</v>
      </c>
      <c r="I747" s="19"/>
      <c r="J747" s="22">
        <f>TRUNC(SUMIF(N743:N746, N742, J743:J746),0)</f>
        <v>12680</v>
      </c>
      <c r="K747" s="19"/>
      <c r="L747" s="22">
        <f>F747+H747+J747</f>
        <v>71246</v>
      </c>
      <c r="M747" s="16" t="s">
        <v>42</v>
      </c>
      <c r="N747" s="1" t="s">
        <v>3288</v>
      </c>
      <c r="O747" s="1" t="s">
        <v>3288</v>
      </c>
      <c r="P747" s="1" t="s">
        <v>42</v>
      </c>
      <c r="Q747" s="1" t="s">
        <v>42</v>
      </c>
      <c r="R747" s="1" t="s">
        <v>42</v>
      </c>
      <c r="AV747" s="1" t="s">
        <v>42</v>
      </c>
      <c r="AW747" s="1" t="s">
        <v>42</v>
      </c>
      <c r="AX747" s="1" t="s">
        <v>42</v>
      </c>
      <c r="AY747" s="1" t="s">
        <v>42</v>
      </c>
      <c r="AZ747" s="1" t="s">
        <v>42</v>
      </c>
    </row>
    <row r="748" spans="1:52" ht="30" customHeight="1" x14ac:dyDescent="0.3">
      <c r="A748" s="17"/>
      <c r="B748" s="17"/>
      <c r="C748" s="17"/>
      <c r="D748" s="17"/>
      <c r="E748" s="19"/>
      <c r="F748" s="22"/>
      <c r="G748" s="19"/>
      <c r="H748" s="22"/>
      <c r="I748" s="19"/>
      <c r="J748" s="22"/>
      <c r="K748" s="19"/>
      <c r="L748" s="22"/>
      <c r="M748" s="17"/>
    </row>
    <row r="749" spans="1:52" ht="30" customHeight="1" x14ac:dyDescent="0.3">
      <c r="A749" s="13" t="s">
        <v>3892</v>
      </c>
      <c r="B749" s="14"/>
      <c r="C749" s="14"/>
      <c r="D749" s="14"/>
      <c r="E749" s="18"/>
      <c r="F749" s="21"/>
      <c r="G749" s="18"/>
      <c r="H749" s="21"/>
      <c r="I749" s="18"/>
      <c r="J749" s="21"/>
      <c r="K749" s="18"/>
      <c r="L749" s="21"/>
      <c r="M749" s="15"/>
      <c r="N749" s="1" t="s">
        <v>443</v>
      </c>
    </row>
    <row r="750" spans="1:52" ht="30" customHeight="1" x14ac:dyDescent="0.3">
      <c r="A750" s="16" t="s">
        <v>3894</v>
      </c>
      <c r="B750" s="16" t="s">
        <v>3279</v>
      </c>
      <c r="C750" s="16" t="s">
        <v>3275</v>
      </c>
      <c r="D750" s="17">
        <v>2.14</v>
      </c>
      <c r="E750" s="19">
        <f>단가대비표!O180</f>
        <v>0</v>
      </c>
      <c r="F750" s="22">
        <f>TRUNC(E750*D750,1)</f>
        <v>0</v>
      </c>
      <c r="G750" s="19">
        <f>단가대비표!P180</f>
        <v>253243</v>
      </c>
      <c r="H750" s="22">
        <f>TRUNC(G750*D750,1)</f>
        <v>541940</v>
      </c>
      <c r="I750" s="19">
        <f>단가대비표!V180</f>
        <v>0</v>
      </c>
      <c r="J750" s="22">
        <f>TRUNC(I750*D750,1)</f>
        <v>0</v>
      </c>
      <c r="K750" s="19">
        <f t="shared" ref="K750:L754" si="121">TRUNC(E750+G750+I750,1)</f>
        <v>253243</v>
      </c>
      <c r="L750" s="22">
        <f t="shared" si="121"/>
        <v>541940</v>
      </c>
      <c r="M750" s="16" t="s">
        <v>42</v>
      </c>
      <c r="N750" s="1" t="s">
        <v>443</v>
      </c>
      <c r="O750" s="1" t="s">
        <v>3895</v>
      </c>
      <c r="P750" s="1" t="s">
        <v>43</v>
      </c>
      <c r="Q750" s="1" t="s">
        <v>43</v>
      </c>
      <c r="R750" s="1" t="s">
        <v>46</v>
      </c>
      <c r="V750">
        <v>1</v>
      </c>
      <c r="AV750" s="1" t="s">
        <v>42</v>
      </c>
      <c r="AW750" s="1" t="s">
        <v>3896</v>
      </c>
      <c r="AX750" s="1" t="s">
        <v>42</v>
      </c>
      <c r="AY750" s="1" t="s">
        <v>42</v>
      </c>
      <c r="AZ750" s="1" t="s">
        <v>42</v>
      </c>
    </row>
    <row r="751" spans="1:52" ht="30" customHeight="1" x14ac:dyDescent="0.3">
      <c r="A751" s="16" t="s">
        <v>3292</v>
      </c>
      <c r="B751" s="16" t="s">
        <v>3279</v>
      </c>
      <c r="C751" s="16" t="s">
        <v>3275</v>
      </c>
      <c r="D751" s="17">
        <v>0.51</v>
      </c>
      <c r="E751" s="19">
        <f>단가대비표!O164</f>
        <v>0</v>
      </c>
      <c r="F751" s="22">
        <f>TRUNC(E751*D751,1)</f>
        <v>0</v>
      </c>
      <c r="G751" s="19">
        <f>단가대비표!P164</f>
        <v>172068</v>
      </c>
      <c r="H751" s="22">
        <f>TRUNC(G751*D751,1)</f>
        <v>87754.6</v>
      </c>
      <c r="I751" s="19">
        <f>단가대비표!V164</f>
        <v>0</v>
      </c>
      <c r="J751" s="22">
        <f>TRUNC(I751*D751,1)</f>
        <v>0</v>
      </c>
      <c r="K751" s="19">
        <f t="shared" si="121"/>
        <v>172068</v>
      </c>
      <c r="L751" s="22">
        <f t="shared" si="121"/>
        <v>87754.6</v>
      </c>
      <c r="M751" s="16" t="s">
        <v>42</v>
      </c>
      <c r="N751" s="1" t="s">
        <v>443</v>
      </c>
      <c r="O751" s="1" t="s">
        <v>3293</v>
      </c>
      <c r="P751" s="1" t="s">
        <v>43</v>
      </c>
      <c r="Q751" s="1" t="s">
        <v>43</v>
      </c>
      <c r="R751" s="1" t="s">
        <v>46</v>
      </c>
      <c r="V751">
        <v>1</v>
      </c>
      <c r="AV751" s="1" t="s">
        <v>42</v>
      </c>
      <c r="AW751" s="1" t="s">
        <v>3897</v>
      </c>
      <c r="AX751" s="1" t="s">
        <v>42</v>
      </c>
      <c r="AY751" s="1" t="s">
        <v>42</v>
      </c>
      <c r="AZ751" s="1" t="s">
        <v>42</v>
      </c>
    </row>
    <row r="752" spans="1:52" ht="30" customHeight="1" x14ac:dyDescent="0.3">
      <c r="A752" s="16" t="s">
        <v>3742</v>
      </c>
      <c r="B752" s="16" t="s">
        <v>3898</v>
      </c>
      <c r="C752" s="16" t="s">
        <v>3284</v>
      </c>
      <c r="D752" s="17">
        <v>1</v>
      </c>
      <c r="E752" s="19">
        <v>0</v>
      </c>
      <c r="F752" s="22">
        <f>TRUNC(E752*D752,1)</f>
        <v>0</v>
      </c>
      <c r="G752" s="19">
        <v>0</v>
      </c>
      <c r="H752" s="22">
        <f>TRUNC(G752*D752,1)</f>
        <v>0</v>
      </c>
      <c r="I752" s="19">
        <f>TRUNC(SUMIF(V750:V754, RIGHTB(O752, 1), H750:H754)*U752, 2)</f>
        <v>62969.46</v>
      </c>
      <c r="J752" s="22">
        <f>TRUNC(I752*D752,1)</f>
        <v>62969.4</v>
      </c>
      <c r="K752" s="19">
        <f t="shared" si="121"/>
        <v>62969.4</v>
      </c>
      <c r="L752" s="22">
        <f t="shared" si="121"/>
        <v>62969.4</v>
      </c>
      <c r="M752" s="16" t="s">
        <v>42</v>
      </c>
      <c r="N752" s="1" t="s">
        <v>443</v>
      </c>
      <c r="O752" s="1" t="s">
        <v>3285</v>
      </c>
      <c r="P752" s="1" t="s">
        <v>43</v>
      </c>
      <c r="Q752" s="1" t="s">
        <v>43</v>
      </c>
      <c r="R752" s="1" t="s">
        <v>43</v>
      </c>
      <c r="S752">
        <v>1</v>
      </c>
      <c r="T752">
        <v>2</v>
      </c>
      <c r="U752">
        <v>0.1</v>
      </c>
      <c r="AV752" s="1" t="s">
        <v>42</v>
      </c>
      <c r="AW752" s="1" t="s">
        <v>3899</v>
      </c>
      <c r="AX752" s="1" t="s">
        <v>42</v>
      </c>
      <c r="AY752" s="1" t="s">
        <v>42</v>
      </c>
      <c r="AZ752" s="1" t="s">
        <v>42</v>
      </c>
    </row>
    <row r="753" spans="1:52" ht="30" customHeight="1" x14ac:dyDescent="0.3">
      <c r="A753" s="16" t="s">
        <v>826</v>
      </c>
      <c r="B753" s="16" t="s">
        <v>827</v>
      </c>
      <c r="C753" s="16" t="s">
        <v>820</v>
      </c>
      <c r="D753" s="17">
        <v>2.71</v>
      </c>
      <c r="E753" s="19">
        <f>일위대가목록!E246</f>
        <v>8070</v>
      </c>
      <c r="F753" s="22">
        <f>TRUNC(E753*D753,1)</f>
        <v>21869.7</v>
      </c>
      <c r="G753" s="19">
        <f>일위대가목록!F246</f>
        <v>59020</v>
      </c>
      <c r="H753" s="22">
        <f>TRUNC(G753*D753,1)</f>
        <v>159944.20000000001</v>
      </c>
      <c r="I753" s="19">
        <f>일위대가목록!G246</f>
        <v>13873</v>
      </c>
      <c r="J753" s="22">
        <f>TRUNC(I753*D753,1)</f>
        <v>37595.800000000003</v>
      </c>
      <c r="K753" s="19">
        <f t="shared" si="121"/>
        <v>80963</v>
      </c>
      <c r="L753" s="22">
        <f t="shared" si="121"/>
        <v>219409.7</v>
      </c>
      <c r="M753" s="16" t="s">
        <v>828</v>
      </c>
      <c r="N753" s="1" t="s">
        <v>443</v>
      </c>
      <c r="O753" s="1" t="s">
        <v>829</v>
      </c>
      <c r="P753" s="1" t="s">
        <v>46</v>
      </c>
      <c r="Q753" s="1" t="s">
        <v>43</v>
      </c>
      <c r="R753" s="1" t="s">
        <v>43</v>
      </c>
      <c r="AV753" s="1" t="s">
        <v>42</v>
      </c>
      <c r="AW753" s="1" t="s">
        <v>3900</v>
      </c>
      <c r="AX753" s="1" t="s">
        <v>42</v>
      </c>
      <c r="AY753" s="1" t="s">
        <v>42</v>
      </c>
      <c r="AZ753" s="1" t="s">
        <v>42</v>
      </c>
    </row>
    <row r="754" spans="1:52" ht="30" customHeight="1" x14ac:dyDescent="0.3">
      <c r="A754" s="16" t="s">
        <v>1118</v>
      </c>
      <c r="B754" s="16" t="s">
        <v>827</v>
      </c>
      <c r="C754" s="16" t="s">
        <v>820</v>
      </c>
      <c r="D754" s="17">
        <v>2.71</v>
      </c>
      <c r="E754" s="19">
        <f>일위대가목록!E336</f>
        <v>0</v>
      </c>
      <c r="F754" s="22">
        <f>TRUNC(E754*D754,1)</f>
        <v>0</v>
      </c>
      <c r="G754" s="19">
        <f>일위대가목록!F336</f>
        <v>0</v>
      </c>
      <c r="H754" s="22">
        <f>TRUNC(G754*D754,1)</f>
        <v>0</v>
      </c>
      <c r="I754" s="19">
        <f>일위대가목록!G336</f>
        <v>3674</v>
      </c>
      <c r="J754" s="22">
        <f>TRUNC(I754*D754,1)</f>
        <v>9956.5</v>
      </c>
      <c r="K754" s="19">
        <f t="shared" si="121"/>
        <v>3674</v>
      </c>
      <c r="L754" s="22">
        <f t="shared" si="121"/>
        <v>9956.5</v>
      </c>
      <c r="M754" s="16" t="s">
        <v>1119</v>
      </c>
      <c r="N754" s="1" t="s">
        <v>443</v>
      </c>
      <c r="O754" s="1" t="s">
        <v>1120</v>
      </c>
      <c r="P754" s="1" t="s">
        <v>46</v>
      </c>
      <c r="Q754" s="1" t="s">
        <v>43</v>
      </c>
      <c r="R754" s="1" t="s">
        <v>43</v>
      </c>
      <c r="AV754" s="1" t="s">
        <v>42</v>
      </c>
      <c r="AW754" s="1" t="s">
        <v>3901</v>
      </c>
      <c r="AX754" s="1" t="s">
        <v>42</v>
      </c>
      <c r="AY754" s="1" t="s">
        <v>42</v>
      </c>
      <c r="AZ754" s="1" t="s">
        <v>42</v>
      </c>
    </row>
    <row r="755" spans="1:52" ht="30" customHeight="1" x14ac:dyDescent="0.3">
      <c r="A755" s="16" t="s">
        <v>3287</v>
      </c>
      <c r="B755" s="16" t="s">
        <v>42</v>
      </c>
      <c r="C755" s="16" t="s">
        <v>42</v>
      </c>
      <c r="D755" s="17"/>
      <c r="E755" s="19"/>
      <c r="F755" s="22">
        <f>TRUNC(SUMIF(N750:N754, N749, F750:F754),0)</f>
        <v>21869</v>
      </c>
      <c r="G755" s="19"/>
      <c r="H755" s="22">
        <f>TRUNC(SUMIF(N750:N754, N749, H750:H754),0)</f>
        <v>789638</v>
      </c>
      <c r="I755" s="19"/>
      <c r="J755" s="22">
        <f>TRUNC(SUMIF(N750:N754, N749, J750:J754),0)</f>
        <v>110521</v>
      </c>
      <c r="K755" s="19"/>
      <c r="L755" s="22">
        <f>F755+H755+J755</f>
        <v>922028</v>
      </c>
      <c r="M755" s="16" t="s">
        <v>42</v>
      </c>
      <c r="N755" s="1" t="s">
        <v>3288</v>
      </c>
      <c r="O755" s="1" t="s">
        <v>3288</v>
      </c>
      <c r="P755" s="1" t="s">
        <v>42</v>
      </c>
      <c r="Q755" s="1" t="s">
        <v>42</v>
      </c>
      <c r="R755" s="1" t="s">
        <v>42</v>
      </c>
      <c r="AV755" s="1" t="s">
        <v>42</v>
      </c>
      <c r="AW755" s="1" t="s">
        <v>42</v>
      </c>
      <c r="AX755" s="1" t="s">
        <v>42</v>
      </c>
      <c r="AY755" s="1" t="s">
        <v>42</v>
      </c>
      <c r="AZ755" s="1" t="s">
        <v>42</v>
      </c>
    </row>
    <row r="756" spans="1:52" ht="30" customHeight="1" x14ac:dyDescent="0.3">
      <c r="A756" s="17"/>
      <c r="B756" s="17"/>
      <c r="C756" s="17"/>
      <c r="D756" s="17"/>
      <c r="E756" s="19"/>
      <c r="F756" s="22"/>
      <c r="G756" s="19"/>
      <c r="H756" s="22"/>
      <c r="I756" s="19"/>
      <c r="J756" s="22"/>
      <c r="K756" s="19"/>
      <c r="L756" s="22"/>
      <c r="M756" s="17"/>
    </row>
    <row r="757" spans="1:52" ht="30" customHeight="1" x14ac:dyDescent="0.3">
      <c r="A757" s="13" t="s">
        <v>3902</v>
      </c>
      <c r="B757" s="14"/>
      <c r="C757" s="14"/>
      <c r="D757" s="14"/>
      <c r="E757" s="18"/>
      <c r="F757" s="21"/>
      <c r="G757" s="18"/>
      <c r="H757" s="21"/>
      <c r="I757" s="18"/>
      <c r="J757" s="21"/>
      <c r="K757" s="18"/>
      <c r="L757" s="21"/>
      <c r="M757" s="15"/>
      <c r="N757" s="1" t="s">
        <v>446</v>
      </c>
    </row>
    <row r="758" spans="1:52" ht="30" customHeight="1" x14ac:dyDescent="0.3">
      <c r="A758" s="16" t="s">
        <v>3894</v>
      </c>
      <c r="B758" s="16" t="s">
        <v>3279</v>
      </c>
      <c r="C758" s="16" t="s">
        <v>3275</v>
      </c>
      <c r="D758" s="17">
        <v>2.8</v>
      </c>
      <c r="E758" s="19">
        <f>단가대비표!O180</f>
        <v>0</v>
      </c>
      <c r="F758" s="22">
        <f>TRUNC(E758*D758,1)</f>
        <v>0</v>
      </c>
      <c r="G758" s="19">
        <f>단가대비표!P180</f>
        <v>253243</v>
      </c>
      <c r="H758" s="22">
        <f>TRUNC(G758*D758,1)</f>
        <v>709080.4</v>
      </c>
      <c r="I758" s="19">
        <f>단가대비표!V180</f>
        <v>0</v>
      </c>
      <c r="J758" s="22">
        <f>TRUNC(I758*D758,1)</f>
        <v>0</v>
      </c>
      <c r="K758" s="19">
        <f t="shared" ref="K758:L762" si="122">TRUNC(E758+G758+I758,1)</f>
        <v>253243</v>
      </c>
      <c r="L758" s="22">
        <f t="shared" si="122"/>
        <v>709080.4</v>
      </c>
      <c r="M758" s="16" t="s">
        <v>42</v>
      </c>
      <c r="N758" s="1" t="s">
        <v>446</v>
      </c>
      <c r="O758" s="1" t="s">
        <v>3895</v>
      </c>
      <c r="P758" s="1" t="s">
        <v>43</v>
      </c>
      <c r="Q758" s="1" t="s">
        <v>43</v>
      </c>
      <c r="R758" s="1" t="s">
        <v>46</v>
      </c>
      <c r="V758">
        <v>1</v>
      </c>
      <c r="AV758" s="1" t="s">
        <v>42</v>
      </c>
      <c r="AW758" s="1" t="s">
        <v>3903</v>
      </c>
      <c r="AX758" s="1" t="s">
        <v>42</v>
      </c>
      <c r="AY758" s="1" t="s">
        <v>42</v>
      </c>
      <c r="AZ758" s="1" t="s">
        <v>42</v>
      </c>
    </row>
    <row r="759" spans="1:52" ht="30" customHeight="1" x14ac:dyDescent="0.3">
      <c r="A759" s="16" t="s">
        <v>3292</v>
      </c>
      <c r="B759" s="16" t="s">
        <v>3279</v>
      </c>
      <c r="C759" s="16" t="s">
        <v>3275</v>
      </c>
      <c r="D759" s="17">
        <v>0.66</v>
      </c>
      <c r="E759" s="19">
        <f>단가대비표!O164</f>
        <v>0</v>
      </c>
      <c r="F759" s="22">
        <f>TRUNC(E759*D759,1)</f>
        <v>0</v>
      </c>
      <c r="G759" s="19">
        <f>단가대비표!P164</f>
        <v>172068</v>
      </c>
      <c r="H759" s="22">
        <f>TRUNC(G759*D759,1)</f>
        <v>113564.8</v>
      </c>
      <c r="I759" s="19">
        <f>단가대비표!V164</f>
        <v>0</v>
      </c>
      <c r="J759" s="22">
        <f>TRUNC(I759*D759,1)</f>
        <v>0</v>
      </c>
      <c r="K759" s="19">
        <f t="shared" si="122"/>
        <v>172068</v>
      </c>
      <c r="L759" s="22">
        <f t="shared" si="122"/>
        <v>113564.8</v>
      </c>
      <c r="M759" s="16" t="s">
        <v>42</v>
      </c>
      <c r="N759" s="1" t="s">
        <v>446</v>
      </c>
      <c r="O759" s="1" t="s">
        <v>3293</v>
      </c>
      <c r="P759" s="1" t="s">
        <v>43</v>
      </c>
      <c r="Q759" s="1" t="s">
        <v>43</v>
      </c>
      <c r="R759" s="1" t="s">
        <v>46</v>
      </c>
      <c r="V759">
        <v>1</v>
      </c>
      <c r="AV759" s="1" t="s">
        <v>42</v>
      </c>
      <c r="AW759" s="1" t="s">
        <v>3904</v>
      </c>
      <c r="AX759" s="1" t="s">
        <v>42</v>
      </c>
      <c r="AY759" s="1" t="s">
        <v>42</v>
      </c>
      <c r="AZ759" s="1" t="s">
        <v>42</v>
      </c>
    </row>
    <row r="760" spans="1:52" ht="30" customHeight="1" x14ac:dyDescent="0.3">
      <c r="A760" s="16" t="s">
        <v>3742</v>
      </c>
      <c r="B760" s="16" t="s">
        <v>3898</v>
      </c>
      <c r="C760" s="16" t="s">
        <v>3284</v>
      </c>
      <c r="D760" s="17">
        <v>1</v>
      </c>
      <c r="E760" s="19">
        <v>0</v>
      </c>
      <c r="F760" s="22">
        <f>TRUNC(E760*D760,1)</f>
        <v>0</v>
      </c>
      <c r="G760" s="19">
        <v>0</v>
      </c>
      <c r="H760" s="22">
        <f>TRUNC(G760*D760,1)</f>
        <v>0</v>
      </c>
      <c r="I760" s="19">
        <f>TRUNC(SUMIF(V758:V762, RIGHTB(O760, 1), H758:H762)*U760, 2)</f>
        <v>82264.52</v>
      </c>
      <c r="J760" s="22">
        <f>TRUNC(I760*D760,1)</f>
        <v>82264.5</v>
      </c>
      <c r="K760" s="19">
        <f t="shared" si="122"/>
        <v>82264.5</v>
      </c>
      <c r="L760" s="22">
        <f t="shared" si="122"/>
        <v>82264.5</v>
      </c>
      <c r="M760" s="16" t="s">
        <v>42</v>
      </c>
      <c r="N760" s="1" t="s">
        <v>446</v>
      </c>
      <c r="O760" s="1" t="s">
        <v>3285</v>
      </c>
      <c r="P760" s="1" t="s">
        <v>43</v>
      </c>
      <c r="Q760" s="1" t="s">
        <v>43</v>
      </c>
      <c r="R760" s="1" t="s">
        <v>43</v>
      </c>
      <c r="S760">
        <v>1</v>
      </c>
      <c r="T760">
        <v>2</v>
      </c>
      <c r="U760">
        <v>0.1</v>
      </c>
      <c r="AV760" s="1" t="s">
        <v>42</v>
      </c>
      <c r="AW760" s="1" t="s">
        <v>3905</v>
      </c>
      <c r="AX760" s="1" t="s">
        <v>42</v>
      </c>
      <c r="AY760" s="1" t="s">
        <v>42</v>
      </c>
      <c r="AZ760" s="1" t="s">
        <v>42</v>
      </c>
    </row>
    <row r="761" spans="1:52" ht="30" customHeight="1" x14ac:dyDescent="0.3">
      <c r="A761" s="16" t="s">
        <v>826</v>
      </c>
      <c r="B761" s="16" t="s">
        <v>827</v>
      </c>
      <c r="C761" s="16" t="s">
        <v>820</v>
      </c>
      <c r="D761" s="17">
        <v>3.54</v>
      </c>
      <c r="E761" s="19">
        <f>일위대가목록!E246</f>
        <v>8070</v>
      </c>
      <c r="F761" s="22">
        <f>TRUNC(E761*D761,1)</f>
        <v>28567.8</v>
      </c>
      <c r="G761" s="19">
        <f>일위대가목록!F246</f>
        <v>59020</v>
      </c>
      <c r="H761" s="22">
        <f>TRUNC(G761*D761,1)</f>
        <v>208930.8</v>
      </c>
      <c r="I761" s="19">
        <f>일위대가목록!G246</f>
        <v>13873</v>
      </c>
      <c r="J761" s="22">
        <f>TRUNC(I761*D761,1)</f>
        <v>49110.400000000001</v>
      </c>
      <c r="K761" s="19">
        <f t="shared" si="122"/>
        <v>80963</v>
      </c>
      <c r="L761" s="22">
        <f t="shared" si="122"/>
        <v>286609</v>
      </c>
      <c r="M761" s="16" t="s">
        <v>828</v>
      </c>
      <c r="N761" s="1" t="s">
        <v>446</v>
      </c>
      <c r="O761" s="1" t="s">
        <v>829</v>
      </c>
      <c r="P761" s="1" t="s">
        <v>46</v>
      </c>
      <c r="Q761" s="1" t="s">
        <v>43</v>
      </c>
      <c r="R761" s="1" t="s">
        <v>43</v>
      </c>
      <c r="AV761" s="1" t="s">
        <v>42</v>
      </c>
      <c r="AW761" s="1" t="s">
        <v>3906</v>
      </c>
      <c r="AX761" s="1" t="s">
        <v>42</v>
      </c>
      <c r="AY761" s="1" t="s">
        <v>42</v>
      </c>
      <c r="AZ761" s="1" t="s">
        <v>42</v>
      </c>
    </row>
    <row r="762" spans="1:52" ht="30" customHeight="1" x14ac:dyDescent="0.3">
      <c r="A762" s="16" t="s">
        <v>1118</v>
      </c>
      <c r="B762" s="16" t="s">
        <v>827</v>
      </c>
      <c r="C762" s="16" t="s">
        <v>820</v>
      </c>
      <c r="D762" s="17">
        <v>3.54</v>
      </c>
      <c r="E762" s="19">
        <f>일위대가목록!E336</f>
        <v>0</v>
      </c>
      <c r="F762" s="22">
        <f>TRUNC(E762*D762,1)</f>
        <v>0</v>
      </c>
      <c r="G762" s="19">
        <f>일위대가목록!F336</f>
        <v>0</v>
      </c>
      <c r="H762" s="22">
        <f>TRUNC(G762*D762,1)</f>
        <v>0</v>
      </c>
      <c r="I762" s="19">
        <f>일위대가목록!G336</f>
        <v>3674</v>
      </c>
      <c r="J762" s="22">
        <f>TRUNC(I762*D762,1)</f>
        <v>13005.9</v>
      </c>
      <c r="K762" s="19">
        <f t="shared" si="122"/>
        <v>3674</v>
      </c>
      <c r="L762" s="22">
        <f t="shared" si="122"/>
        <v>13005.9</v>
      </c>
      <c r="M762" s="16" t="s">
        <v>1119</v>
      </c>
      <c r="N762" s="1" t="s">
        <v>446</v>
      </c>
      <c r="O762" s="1" t="s">
        <v>1120</v>
      </c>
      <c r="P762" s="1" t="s">
        <v>46</v>
      </c>
      <c r="Q762" s="1" t="s">
        <v>43</v>
      </c>
      <c r="R762" s="1" t="s">
        <v>43</v>
      </c>
      <c r="AV762" s="1" t="s">
        <v>42</v>
      </c>
      <c r="AW762" s="1" t="s">
        <v>3907</v>
      </c>
      <c r="AX762" s="1" t="s">
        <v>42</v>
      </c>
      <c r="AY762" s="1" t="s">
        <v>42</v>
      </c>
      <c r="AZ762" s="1" t="s">
        <v>42</v>
      </c>
    </row>
    <row r="763" spans="1:52" ht="30" customHeight="1" x14ac:dyDescent="0.3">
      <c r="A763" s="16" t="s">
        <v>3287</v>
      </c>
      <c r="B763" s="16" t="s">
        <v>42</v>
      </c>
      <c r="C763" s="16" t="s">
        <v>42</v>
      </c>
      <c r="D763" s="17"/>
      <c r="E763" s="19"/>
      <c r="F763" s="22">
        <f>TRUNC(SUMIF(N758:N762, N757, F758:F762),0)</f>
        <v>28567</v>
      </c>
      <c r="G763" s="19"/>
      <c r="H763" s="22">
        <f>TRUNC(SUMIF(N758:N762, N757, H758:H762),0)</f>
        <v>1031576</v>
      </c>
      <c r="I763" s="19"/>
      <c r="J763" s="22">
        <f>TRUNC(SUMIF(N758:N762, N757, J758:J762),0)</f>
        <v>144380</v>
      </c>
      <c r="K763" s="19"/>
      <c r="L763" s="22">
        <f>F763+H763+J763</f>
        <v>1204523</v>
      </c>
      <c r="M763" s="16" t="s">
        <v>42</v>
      </c>
      <c r="N763" s="1" t="s">
        <v>3288</v>
      </c>
      <c r="O763" s="1" t="s">
        <v>3288</v>
      </c>
      <c r="P763" s="1" t="s">
        <v>42</v>
      </c>
      <c r="Q763" s="1" t="s">
        <v>42</v>
      </c>
      <c r="R763" s="1" t="s">
        <v>42</v>
      </c>
      <c r="AV763" s="1" t="s">
        <v>42</v>
      </c>
      <c r="AW763" s="1" t="s">
        <v>42</v>
      </c>
      <c r="AX763" s="1" t="s">
        <v>42</v>
      </c>
      <c r="AY763" s="1" t="s">
        <v>42</v>
      </c>
      <c r="AZ763" s="1" t="s">
        <v>42</v>
      </c>
    </row>
    <row r="764" spans="1:52" ht="30" customHeight="1" x14ac:dyDescent="0.3">
      <c r="A764" s="17"/>
      <c r="B764" s="17"/>
      <c r="C764" s="17"/>
      <c r="D764" s="17"/>
      <c r="E764" s="19"/>
      <c r="F764" s="22"/>
      <c r="G764" s="19"/>
      <c r="H764" s="22"/>
      <c r="I764" s="19"/>
      <c r="J764" s="22"/>
      <c r="K764" s="19"/>
      <c r="L764" s="22"/>
      <c r="M764" s="17"/>
    </row>
    <row r="765" spans="1:52" ht="30" customHeight="1" x14ac:dyDescent="0.3">
      <c r="A765" s="13" t="s">
        <v>3908</v>
      </c>
      <c r="B765" s="14"/>
      <c r="C765" s="14"/>
      <c r="D765" s="14"/>
      <c r="E765" s="18"/>
      <c r="F765" s="21"/>
      <c r="G765" s="18"/>
      <c r="H765" s="21"/>
      <c r="I765" s="18"/>
      <c r="J765" s="21"/>
      <c r="K765" s="18"/>
      <c r="L765" s="21"/>
      <c r="M765" s="15"/>
      <c r="N765" s="1" t="s">
        <v>449</v>
      </c>
    </row>
    <row r="766" spans="1:52" ht="30" customHeight="1" x14ac:dyDescent="0.3">
      <c r="A766" s="16" t="s">
        <v>3894</v>
      </c>
      <c r="B766" s="16" t="s">
        <v>3279</v>
      </c>
      <c r="C766" s="16" t="s">
        <v>3275</v>
      </c>
      <c r="D766" s="17">
        <v>3.65</v>
      </c>
      <c r="E766" s="19">
        <f>단가대비표!O180</f>
        <v>0</v>
      </c>
      <c r="F766" s="22">
        <f>TRUNC(E766*D766,1)</f>
        <v>0</v>
      </c>
      <c r="G766" s="19">
        <f>단가대비표!P180</f>
        <v>253243</v>
      </c>
      <c r="H766" s="22">
        <f>TRUNC(G766*D766,1)</f>
        <v>924336.9</v>
      </c>
      <c r="I766" s="19">
        <f>단가대비표!V180</f>
        <v>0</v>
      </c>
      <c r="J766" s="22">
        <f>TRUNC(I766*D766,1)</f>
        <v>0</v>
      </c>
      <c r="K766" s="19">
        <f t="shared" ref="K766:L770" si="123">TRUNC(E766+G766+I766,1)</f>
        <v>253243</v>
      </c>
      <c r="L766" s="22">
        <f t="shared" si="123"/>
        <v>924336.9</v>
      </c>
      <c r="M766" s="16" t="s">
        <v>42</v>
      </c>
      <c r="N766" s="1" t="s">
        <v>449</v>
      </c>
      <c r="O766" s="1" t="s">
        <v>3895</v>
      </c>
      <c r="P766" s="1" t="s">
        <v>43</v>
      </c>
      <c r="Q766" s="1" t="s">
        <v>43</v>
      </c>
      <c r="R766" s="1" t="s">
        <v>46</v>
      </c>
      <c r="V766">
        <v>1</v>
      </c>
      <c r="AV766" s="1" t="s">
        <v>42</v>
      </c>
      <c r="AW766" s="1" t="s">
        <v>3909</v>
      </c>
      <c r="AX766" s="1" t="s">
        <v>42</v>
      </c>
      <c r="AY766" s="1" t="s">
        <v>42</v>
      </c>
      <c r="AZ766" s="1" t="s">
        <v>42</v>
      </c>
    </row>
    <row r="767" spans="1:52" ht="30" customHeight="1" x14ac:dyDescent="0.3">
      <c r="A767" s="16" t="s">
        <v>3292</v>
      </c>
      <c r="B767" s="16" t="s">
        <v>3279</v>
      </c>
      <c r="C767" s="16" t="s">
        <v>3275</v>
      </c>
      <c r="D767" s="17">
        <v>0.87</v>
      </c>
      <c r="E767" s="19">
        <f>단가대비표!O164</f>
        <v>0</v>
      </c>
      <c r="F767" s="22">
        <f>TRUNC(E767*D767,1)</f>
        <v>0</v>
      </c>
      <c r="G767" s="19">
        <f>단가대비표!P164</f>
        <v>172068</v>
      </c>
      <c r="H767" s="22">
        <f>TRUNC(G767*D767,1)</f>
        <v>149699.1</v>
      </c>
      <c r="I767" s="19">
        <f>단가대비표!V164</f>
        <v>0</v>
      </c>
      <c r="J767" s="22">
        <f>TRUNC(I767*D767,1)</f>
        <v>0</v>
      </c>
      <c r="K767" s="19">
        <f t="shared" si="123"/>
        <v>172068</v>
      </c>
      <c r="L767" s="22">
        <f t="shared" si="123"/>
        <v>149699.1</v>
      </c>
      <c r="M767" s="16" t="s">
        <v>42</v>
      </c>
      <c r="N767" s="1" t="s">
        <v>449</v>
      </c>
      <c r="O767" s="1" t="s">
        <v>3293</v>
      </c>
      <c r="P767" s="1" t="s">
        <v>43</v>
      </c>
      <c r="Q767" s="1" t="s">
        <v>43</v>
      </c>
      <c r="R767" s="1" t="s">
        <v>46</v>
      </c>
      <c r="V767">
        <v>1</v>
      </c>
      <c r="AV767" s="1" t="s">
        <v>42</v>
      </c>
      <c r="AW767" s="1" t="s">
        <v>3910</v>
      </c>
      <c r="AX767" s="1" t="s">
        <v>42</v>
      </c>
      <c r="AY767" s="1" t="s">
        <v>42</v>
      </c>
      <c r="AZ767" s="1" t="s">
        <v>42</v>
      </c>
    </row>
    <row r="768" spans="1:52" ht="30" customHeight="1" x14ac:dyDescent="0.3">
      <c r="A768" s="16" t="s">
        <v>3742</v>
      </c>
      <c r="B768" s="16" t="s">
        <v>3898</v>
      </c>
      <c r="C768" s="16" t="s">
        <v>3284</v>
      </c>
      <c r="D768" s="17">
        <v>1</v>
      </c>
      <c r="E768" s="19">
        <v>0</v>
      </c>
      <c r="F768" s="22">
        <f>TRUNC(E768*D768,1)</f>
        <v>0</v>
      </c>
      <c r="G768" s="19">
        <v>0</v>
      </c>
      <c r="H768" s="22">
        <f>TRUNC(G768*D768,1)</f>
        <v>0</v>
      </c>
      <c r="I768" s="19">
        <f>TRUNC(SUMIF(V766:V770, RIGHTB(O768, 1), H766:H770)*U768, 2)</f>
        <v>107403.6</v>
      </c>
      <c r="J768" s="22">
        <f>TRUNC(I768*D768,1)</f>
        <v>107403.6</v>
      </c>
      <c r="K768" s="19">
        <f t="shared" si="123"/>
        <v>107403.6</v>
      </c>
      <c r="L768" s="22">
        <f t="shared" si="123"/>
        <v>107403.6</v>
      </c>
      <c r="M768" s="16" t="s">
        <v>42</v>
      </c>
      <c r="N768" s="1" t="s">
        <v>449</v>
      </c>
      <c r="O768" s="1" t="s">
        <v>3285</v>
      </c>
      <c r="P768" s="1" t="s">
        <v>43</v>
      </c>
      <c r="Q768" s="1" t="s">
        <v>43</v>
      </c>
      <c r="R768" s="1" t="s">
        <v>43</v>
      </c>
      <c r="S768">
        <v>1</v>
      </c>
      <c r="T768">
        <v>2</v>
      </c>
      <c r="U768">
        <v>0.1</v>
      </c>
      <c r="AV768" s="1" t="s">
        <v>42</v>
      </c>
      <c r="AW768" s="1" t="s">
        <v>3911</v>
      </c>
      <c r="AX768" s="1" t="s">
        <v>42</v>
      </c>
      <c r="AY768" s="1" t="s">
        <v>42</v>
      </c>
      <c r="AZ768" s="1" t="s">
        <v>42</v>
      </c>
    </row>
    <row r="769" spans="1:52" ht="30" customHeight="1" x14ac:dyDescent="0.3">
      <c r="A769" s="16" t="s">
        <v>826</v>
      </c>
      <c r="B769" s="16" t="s">
        <v>827</v>
      </c>
      <c r="C769" s="16" t="s">
        <v>820</v>
      </c>
      <c r="D769" s="17">
        <v>4.6100000000000003</v>
      </c>
      <c r="E769" s="19">
        <f>일위대가목록!E246</f>
        <v>8070</v>
      </c>
      <c r="F769" s="22">
        <f>TRUNC(E769*D769,1)</f>
        <v>37202.699999999997</v>
      </c>
      <c r="G769" s="19">
        <f>일위대가목록!F246</f>
        <v>59020</v>
      </c>
      <c r="H769" s="22">
        <f>TRUNC(G769*D769,1)</f>
        <v>272082.2</v>
      </c>
      <c r="I769" s="19">
        <f>일위대가목록!G246</f>
        <v>13873</v>
      </c>
      <c r="J769" s="22">
        <f>TRUNC(I769*D769,1)</f>
        <v>63954.5</v>
      </c>
      <c r="K769" s="19">
        <f t="shared" si="123"/>
        <v>80963</v>
      </c>
      <c r="L769" s="22">
        <f t="shared" si="123"/>
        <v>373239.4</v>
      </c>
      <c r="M769" s="16" t="s">
        <v>828</v>
      </c>
      <c r="N769" s="1" t="s">
        <v>449</v>
      </c>
      <c r="O769" s="1" t="s">
        <v>829</v>
      </c>
      <c r="P769" s="1" t="s">
        <v>46</v>
      </c>
      <c r="Q769" s="1" t="s">
        <v>43</v>
      </c>
      <c r="R769" s="1" t="s">
        <v>43</v>
      </c>
      <c r="AV769" s="1" t="s">
        <v>42</v>
      </c>
      <c r="AW769" s="1" t="s">
        <v>3912</v>
      </c>
      <c r="AX769" s="1" t="s">
        <v>42</v>
      </c>
      <c r="AY769" s="1" t="s">
        <v>42</v>
      </c>
      <c r="AZ769" s="1" t="s">
        <v>42</v>
      </c>
    </row>
    <row r="770" spans="1:52" ht="30" customHeight="1" x14ac:dyDescent="0.3">
      <c r="A770" s="16" t="s">
        <v>1118</v>
      </c>
      <c r="B770" s="16" t="s">
        <v>827</v>
      </c>
      <c r="C770" s="16" t="s">
        <v>820</v>
      </c>
      <c r="D770" s="17">
        <v>4.6100000000000003</v>
      </c>
      <c r="E770" s="19">
        <f>일위대가목록!E336</f>
        <v>0</v>
      </c>
      <c r="F770" s="22">
        <f>TRUNC(E770*D770,1)</f>
        <v>0</v>
      </c>
      <c r="G770" s="19">
        <f>일위대가목록!F336</f>
        <v>0</v>
      </c>
      <c r="H770" s="22">
        <f>TRUNC(G770*D770,1)</f>
        <v>0</v>
      </c>
      <c r="I770" s="19">
        <f>일위대가목록!G336</f>
        <v>3674</v>
      </c>
      <c r="J770" s="22">
        <f>TRUNC(I770*D770,1)</f>
        <v>16937.099999999999</v>
      </c>
      <c r="K770" s="19">
        <f t="shared" si="123"/>
        <v>3674</v>
      </c>
      <c r="L770" s="22">
        <f t="shared" si="123"/>
        <v>16937.099999999999</v>
      </c>
      <c r="M770" s="16" t="s">
        <v>1119</v>
      </c>
      <c r="N770" s="1" t="s">
        <v>449</v>
      </c>
      <c r="O770" s="1" t="s">
        <v>1120</v>
      </c>
      <c r="P770" s="1" t="s">
        <v>46</v>
      </c>
      <c r="Q770" s="1" t="s">
        <v>43</v>
      </c>
      <c r="R770" s="1" t="s">
        <v>43</v>
      </c>
      <c r="AV770" s="1" t="s">
        <v>42</v>
      </c>
      <c r="AW770" s="1" t="s">
        <v>3913</v>
      </c>
      <c r="AX770" s="1" t="s">
        <v>42</v>
      </c>
      <c r="AY770" s="1" t="s">
        <v>42</v>
      </c>
      <c r="AZ770" s="1" t="s">
        <v>42</v>
      </c>
    </row>
    <row r="771" spans="1:52" ht="30" customHeight="1" x14ac:dyDescent="0.3">
      <c r="A771" s="16" t="s">
        <v>3287</v>
      </c>
      <c r="B771" s="16" t="s">
        <v>42</v>
      </c>
      <c r="C771" s="16" t="s">
        <v>42</v>
      </c>
      <c r="D771" s="17"/>
      <c r="E771" s="19"/>
      <c r="F771" s="22">
        <f>TRUNC(SUMIF(N766:N770, N765, F766:F770),0)</f>
        <v>37202</v>
      </c>
      <c r="G771" s="19"/>
      <c r="H771" s="22">
        <f>TRUNC(SUMIF(N766:N770, N765, H766:H770),0)</f>
        <v>1346118</v>
      </c>
      <c r="I771" s="19"/>
      <c r="J771" s="22">
        <f>TRUNC(SUMIF(N766:N770, N765, J766:J770),0)</f>
        <v>188295</v>
      </c>
      <c r="K771" s="19"/>
      <c r="L771" s="22">
        <f>F771+H771+J771</f>
        <v>1571615</v>
      </c>
      <c r="M771" s="16" t="s">
        <v>42</v>
      </c>
      <c r="N771" s="1" t="s">
        <v>3288</v>
      </c>
      <c r="O771" s="1" t="s">
        <v>3288</v>
      </c>
      <c r="P771" s="1" t="s">
        <v>42</v>
      </c>
      <c r="Q771" s="1" t="s">
        <v>42</v>
      </c>
      <c r="R771" s="1" t="s">
        <v>42</v>
      </c>
      <c r="AV771" s="1" t="s">
        <v>42</v>
      </c>
      <c r="AW771" s="1" t="s">
        <v>42</v>
      </c>
      <c r="AX771" s="1" t="s">
        <v>42</v>
      </c>
      <c r="AY771" s="1" t="s">
        <v>42</v>
      </c>
      <c r="AZ771" s="1" t="s">
        <v>42</v>
      </c>
    </row>
    <row r="772" spans="1:52" ht="30" customHeight="1" x14ac:dyDescent="0.3">
      <c r="A772" s="17"/>
      <c r="B772" s="17"/>
      <c r="C772" s="17"/>
      <c r="D772" s="17"/>
      <c r="E772" s="19"/>
      <c r="F772" s="22"/>
      <c r="G772" s="19"/>
      <c r="H772" s="22"/>
      <c r="I772" s="19"/>
      <c r="J772" s="22"/>
      <c r="K772" s="19"/>
      <c r="L772" s="22"/>
      <c r="M772" s="17"/>
    </row>
    <row r="773" spans="1:52" ht="30" customHeight="1" x14ac:dyDescent="0.3">
      <c r="A773" s="13" t="s">
        <v>3914</v>
      </c>
      <c r="B773" s="14"/>
      <c r="C773" s="14"/>
      <c r="D773" s="14"/>
      <c r="E773" s="18"/>
      <c r="F773" s="21"/>
      <c r="G773" s="18"/>
      <c r="H773" s="21"/>
      <c r="I773" s="18"/>
      <c r="J773" s="21"/>
      <c r="K773" s="18"/>
      <c r="L773" s="21"/>
      <c r="M773" s="15"/>
      <c r="N773" s="1" t="s">
        <v>453</v>
      </c>
    </row>
    <row r="774" spans="1:52" ht="30" customHeight="1" x14ac:dyDescent="0.3">
      <c r="A774" s="16" t="s">
        <v>3292</v>
      </c>
      <c r="B774" s="16" t="s">
        <v>3279</v>
      </c>
      <c r="C774" s="16" t="s">
        <v>3275</v>
      </c>
      <c r="D774" s="17">
        <v>1.06</v>
      </c>
      <c r="E774" s="19">
        <f>단가대비표!O164</f>
        <v>0</v>
      </c>
      <c r="F774" s="22">
        <f>TRUNC(E774*D774,1)</f>
        <v>0</v>
      </c>
      <c r="G774" s="19">
        <f>단가대비표!P164</f>
        <v>172068</v>
      </c>
      <c r="H774" s="22">
        <f>TRUNC(G774*D774,1)</f>
        <v>182392</v>
      </c>
      <c r="I774" s="19">
        <f>단가대비표!V164</f>
        <v>0</v>
      </c>
      <c r="J774" s="22">
        <f>TRUNC(I774*D774,1)</f>
        <v>0</v>
      </c>
      <c r="K774" s="19">
        <f t="shared" ref="K774:L776" si="124">TRUNC(E774+G774+I774,1)</f>
        <v>172068</v>
      </c>
      <c r="L774" s="22">
        <f t="shared" si="124"/>
        <v>182392</v>
      </c>
      <c r="M774" s="16" t="s">
        <v>42</v>
      </c>
      <c r="N774" s="1" t="s">
        <v>453</v>
      </c>
      <c r="O774" s="1" t="s">
        <v>3293</v>
      </c>
      <c r="P774" s="1" t="s">
        <v>43</v>
      </c>
      <c r="Q774" s="1" t="s">
        <v>43</v>
      </c>
      <c r="R774" s="1" t="s">
        <v>46</v>
      </c>
      <c r="AV774" s="1" t="s">
        <v>42</v>
      </c>
      <c r="AW774" s="1" t="s">
        <v>3916</v>
      </c>
      <c r="AX774" s="1" t="s">
        <v>42</v>
      </c>
      <c r="AY774" s="1" t="s">
        <v>42</v>
      </c>
      <c r="AZ774" s="1" t="s">
        <v>42</v>
      </c>
    </row>
    <row r="775" spans="1:52" ht="30" customHeight="1" x14ac:dyDescent="0.3">
      <c r="A775" s="16" t="s">
        <v>826</v>
      </c>
      <c r="B775" s="16" t="s">
        <v>827</v>
      </c>
      <c r="C775" s="16" t="s">
        <v>820</v>
      </c>
      <c r="D775" s="17">
        <v>3.76</v>
      </c>
      <c r="E775" s="19">
        <f>일위대가목록!E246</f>
        <v>8070</v>
      </c>
      <c r="F775" s="22">
        <f>TRUNC(E775*D775,1)</f>
        <v>30343.200000000001</v>
      </c>
      <c r="G775" s="19">
        <f>일위대가목록!F246</f>
        <v>59020</v>
      </c>
      <c r="H775" s="22">
        <f>TRUNC(G775*D775,1)</f>
        <v>221915.2</v>
      </c>
      <c r="I775" s="19">
        <f>일위대가목록!G246</f>
        <v>13873</v>
      </c>
      <c r="J775" s="22">
        <f>TRUNC(I775*D775,1)</f>
        <v>52162.400000000001</v>
      </c>
      <c r="K775" s="19">
        <f t="shared" si="124"/>
        <v>80963</v>
      </c>
      <c r="L775" s="22">
        <f t="shared" si="124"/>
        <v>304420.8</v>
      </c>
      <c r="M775" s="16" t="s">
        <v>828</v>
      </c>
      <c r="N775" s="1" t="s">
        <v>453</v>
      </c>
      <c r="O775" s="1" t="s">
        <v>829</v>
      </c>
      <c r="P775" s="1" t="s">
        <v>46</v>
      </c>
      <c r="Q775" s="1" t="s">
        <v>43</v>
      </c>
      <c r="R775" s="1" t="s">
        <v>43</v>
      </c>
      <c r="AV775" s="1" t="s">
        <v>42</v>
      </c>
      <c r="AW775" s="1" t="s">
        <v>3917</v>
      </c>
      <c r="AX775" s="1" t="s">
        <v>42</v>
      </c>
      <c r="AY775" s="1" t="s">
        <v>42</v>
      </c>
      <c r="AZ775" s="1" t="s">
        <v>42</v>
      </c>
    </row>
    <row r="776" spans="1:52" ht="30" customHeight="1" x14ac:dyDescent="0.3">
      <c r="A776" s="16" t="s">
        <v>1118</v>
      </c>
      <c r="B776" s="16" t="s">
        <v>827</v>
      </c>
      <c r="C776" s="16" t="s">
        <v>820</v>
      </c>
      <c r="D776" s="17">
        <v>3.76</v>
      </c>
      <c r="E776" s="19">
        <f>일위대가목록!E336</f>
        <v>0</v>
      </c>
      <c r="F776" s="22">
        <f>TRUNC(E776*D776,1)</f>
        <v>0</v>
      </c>
      <c r="G776" s="19">
        <f>일위대가목록!F336</f>
        <v>0</v>
      </c>
      <c r="H776" s="22">
        <f>TRUNC(G776*D776,1)</f>
        <v>0</v>
      </c>
      <c r="I776" s="19">
        <f>일위대가목록!G336</f>
        <v>3674</v>
      </c>
      <c r="J776" s="22">
        <f>TRUNC(I776*D776,1)</f>
        <v>13814.2</v>
      </c>
      <c r="K776" s="19">
        <f t="shared" si="124"/>
        <v>3674</v>
      </c>
      <c r="L776" s="22">
        <f t="shared" si="124"/>
        <v>13814.2</v>
      </c>
      <c r="M776" s="16" t="s">
        <v>1119</v>
      </c>
      <c r="N776" s="1" t="s">
        <v>453</v>
      </c>
      <c r="O776" s="1" t="s">
        <v>1120</v>
      </c>
      <c r="P776" s="1" t="s">
        <v>46</v>
      </c>
      <c r="Q776" s="1" t="s">
        <v>43</v>
      </c>
      <c r="R776" s="1" t="s">
        <v>43</v>
      </c>
      <c r="AV776" s="1" t="s">
        <v>42</v>
      </c>
      <c r="AW776" s="1" t="s">
        <v>3918</v>
      </c>
      <c r="AX776" s="1" t="s">
        <v>42</v>
      </c>
      <c r="AY776" s="1" t="s">
        <v>42</v>
      </c>
      <c r="AZ776" s="1" t="s">
        <v>42</v>
      </c>
    </row>
    <row r="777" spans="1:52" ht="30" customHeight="1" x14ac:dyDescent="0.3">
      <c r="A777" s="16" t="s">
        <v>3287</v>
      </c>
      <c r="B777" s="16" t="s">
        <v>42</v>
      </c>
      <c r="C777" s="16" t="s">
        <v>42</v>
      </c>
      <c r="D777" s="17"/>
      <c r="E777" s="19"/>
      <c r="F777" s="22">
        <f>TRUNC(SUMIF(N774:N776, N773, F774:F776),0)</f>
        <v>30343</v>
      </c>
      <c r="G777" s="19"/>
      <c r="H777" s="22">
        <f>TRUNC(SUMIF(N774:N776, N773, H774:H776),0)</f>
        <v>404307</v>
      </c>
      <c r="I777" s="19"/>
      <c r="J777" s="22">
        <f>TRUNC(SUMIF(N774:N776, N773, J774:J776),0)</f>
        <v>65976</v>
      </c>
      <c r="K777" s="19"/>
      <c r="L777" s="22">
        <f>F777+H777+J777</f>
        <v>500626</v>
      </c>
      <c r="M777" s="16" t="s">
        <v>42</v>
      </c>
      <c r="N777" s="1" t="s">
        <v>3288</v>
      </c>
      <c r="O777" s="1" t="s">
        <v>3288</v>
      </c>
      <c r="P777" s="1" t="s">
        <v>42</v>
      </c>
      <c r="Q777" s="1" t="s">
        <v>42</v>
      </c>
      <c r="R777" s="1" t="s">
        <v>42</v>
      </c>
      <c r="AV777" s="1" t="s">
        <v>42</v>
      </c>
      <c r="AW777" s="1" t="s">
        <v>42</v>
      </c>
      <c r="AX777" s="1" t="s">
        <v>42</v>
      </c>
      <c r="AY777" s="1" t="s">
        <v>42</v>
      </c>
      <c r="AZ777" s="1" t="s">
        <v>42</v>
      </c>
    </row>
    <row r="778" spans="1:52" ht="30" customHeight="1" x14ac:dyDescent="0.3">
      <c r="A778" s="17"/>
      <c r="B778" s="17"/>
      <c r="C778" s="17"/>
      <c r="D778" s="17"/>
      <c r="E778" s="19"/>
      <c r="F778" s="22"/>
      <c r="G778" s="19"/>
      <c r="H778" s="22"/>
      <c r="I778" s="19"/>
      <c r="J778" s="22"/>
      <c r="K778" s="19"/>
      <c r="L778" s="22"/>
      <c r="M778" s="17"/>
    </row>
    <row r="779" spans="1:52" ht="30" customHeight="1" x14ac:dyDescent="0.3">
      <c r="A779" s="13" t="s">
        <v>3919</v>
      </c>
      <c r="B779" s="14"/>
      <c r="C779" s="14"/>
      <c r="D779" s="14"/>
      <c r="E779" s="18"/>
      <c r="F779" s="21"/>
      <c r="G779" s="18"/>
      <c r="H779" s="21"/>
      <c r="I779" s="18"/>
      <c r="J779" s="21"/>
      <c r="K779" s="18"/>
      <c r="L779" s="21"/>
      <c r="M779" s="15"/>
      <c r="N779" s="1" t="s">
        <v>459</v>
      </c>
    </row>
    <row r="780" spans="1:52" ht="30" customHeight="1" x14ac:dyDescent="0.3">
      <c r="A780" s="16" t="s">
        <v>3921</v>
      </c>
      <c r="B780" s="16" t="s">
        <v>3279</v>
      </c>
      <c r="C780" s="16" t="s">
        <v>3275</v>
      </c>
      <c r="D780" s="17">
        <v>0.04</v>
      </c>
      <c r="E780" s="19">
        <f>단가대비표!O170</f>
        <v>0</v>
      </c>
      <c r="F780" s="22">
        <f>TRUNC(E780*D780,1)</f>
        <v>0</v>
      </c>
      <c r="G780" s="19">
        <f>단가대비표!P170</f>
        <v>252641</v>
      </c>
      <c r="H780" s="22">
        <f>TRUNC(G780*D780,1)</f>
        <v>10105.6</v>
      </c>
      <c r="I780" s="19">
        <f>단가대비표!V170</f>
        <v>0</v>
      </c>
      <c r="J780" s="22">
        <f>TRUNC(I780*D780,1)</f>
        <v>0</v>
      </c>
      <c r="K780" s="19">
        <f t="shared" ref="K780:L784" si="125">TRUNC(E780+G780+I780,1)</f>
        <v>252641</v>
      </c>
      <c r="L780" s="22">
        <f t="shared" si="125"/>
        <v>10105.6</v>
      </c>
      <c r="M780" s="16" t="s">
        <v>42</v>
      </c>
      <c r="N780" s="1" t="s">
        <v>459</v>
      </c>
      <c r="O780" s="1" t="s">
        <v>3922</v>
      </c>
      <c r="P780" s="1" t="s">
        <v>43</v>
      </c>
      <c r="Q780" s="1" t="s">
        <v>43</v>
      </c>
      <c r="R780" s="1" t="s">
        <v>46</v>
      </c>
      <c r="V780">
        <v>1</v>
      </c>
      <c r="AV780" s="1" t="s">
        <v>42</v>
      </c>
      <c r="AW780" s="1" t="s">
        <v>3923</v>
      </c>
      <c r="AX780" s="1" t="s">
        <v>42</v>
      </c>
      <c r="AY780" s="1" t="s">
        <v>42</v>
      </c>
      <c r="AZ780" s="1" t="s">
        <v>42</v>
      </c>
    </row>
    <row r="781" spans="1:52" ht="30" customHeight="1" x14ac:dyDescent="0.3">
      <c r="A781" s="16" t="s">
        <v>3924</v>
      </c>
      <c r="B781" s="16" t="s">
        <v>3279</v>
      </c>
      <c r="C781" s="16" t="s">
        <v>3275</v>
      </c>
      <c r="D781" s="17">
        <v>0.06</v>
      </c>
      <c r="E781" s="19">
        <f>단가대비표!O171</f>
        <v>0</v>
      </c>
      <c r="F781" s="22">
        <f>TRUNC(E781*D781,1)</f>
        <v>0</v>
      </c>
      <c r="G781" s="19">
        <f>단가대비표!P171</f>
        <v>282536</v>
      </c>
      <c r="H781" s="22">
        <f>TRUNC(G781*D781,1)</f>
        <v>16952.099999999999</v>
      </c>
      <c r="I781" s="19">
        <f>단가대비표!V171</f>
        <v>0</v>
      </c>
      <c r="J781" s="22">
        <f>TRUNC(I781*D781,1)</f>
        <v>0</v>
      </c>
      <c r="K781" s="19">
        <f t="shared" si="125"/>
        <v>282536</v>
      </c>
      <c r="L781" s="22">
        <f t="shared" si="125"/>
        <v>16952.099999999999</v>
      </c>
      <c r="M781" s="16" t="s">
        <v>42</v>
      </c>
      <c r="N781" s="1" t="s">
        <v>459</v>
      </c>
      <c r="O781" s="1" t="s">
        <v>3925</v>
      </c>
      <c r="P781" s="1" t="s">
        <v>43</v>
      </c>
      <c r="Q781" s="1" t="s">
        <v>43</v>
      </c>
      <c r="R781" s="1" t="s">
        <v>46</v>
      </c>
      <c r="V781">
        <v>1</v>
      </c>
      <c r="AV781" s="1" t="s">
        <v>42</v>
      </c>
      <c r="AW781" s="1" t="s">
        <v>3926</v>
      </c>
      <c r="AX781" s="1" t="s">
        <v>42</v>
      </c>
      <c r="AY781" s="1" t="s">
        <v>42</v>
      </c>
      <c r="AZ781" s="1" t="s">
        <v>42</v>
      </c>
    </row>
    <row r="782" spans="1:52" ht="30" customHeight="1" x14ac:dyDescent="0.3">
      <c r="A782" s="16" t="s">
        <v>3292</v>
      </c>
      <c r="B782" s="16" t="s">
        <v>3279</v>
      </c>
      <c r="C782" s="16" t="s">
        <v>3275</v>
      </c>
      <c r="D782" s="17">
        <v>0.02</v>
      </c>
      <c r="E782" s="19">
        <f>단가대비표!O164</f>
        <v>0</v>
      </c>
      <c r="F782" s="22">
        <f>TRUNC(E782*D782,1)</f>
        <v>0</v>
      </c>
      <c r="G782" s="19">
        <f>단가대비표!P164</f>
        <v>172068</v>
      </c>
      <c r="H782" s="22">
        <f>TRUNC(G782*D782,1)</f>
        <v>3441.3</v>
      </c>
      <c r="I782" s="19">
        <f>단가대비표!V164</f>
        <v>0</v>
      </c>
      <c r="J782" s="22">
        <f>TRUNC(I782*D782,1)</f>
        <v>0</v>
      </c>
      <c r="K782" s="19">
        <f t="shared" si="125"/>
        <v>172068</v>
      </c>
      <c r="L782" s="22">
        <f t="shared" si="125"/>
        <v>3441.3</v>
      </c>
      <c r="M782" s="16" t="s">
        <v>42</v>
      </c>
      <c r="N782" s="1" t="s">
        <v>459</v>
      </c>
      <c r="O782" s="1" t="s">
        <v>3293</v>
      </c>
      <c r="P782" s="1" t="s">
        <v>43</v>
      </c>
      <c r="Q782" s="1" t="s">
        <v>43</v>
      </c>
      <c r="R782" s="1" t="s">
        <v>46</v>
      </c>
      <c r="V782">
        <v>1</v>
      </c>
      <c r="AV782" s="1" t="s">
        <v>42</v>
      </c>
      <c r="AW782" s="1" t="s">
        <v>3927</v>
      </c>
      <c r="AX782" s="1" t="s">
        <v>42</v>
      </c>
      <c r="AY782" s="1" t="s">
        <v>42</v>
      </c>
      <c r="AZ782" s="1" t="s">
        <v>42</v>
      </c>
    </row>
    <row r="783" spans="1:52" ht="30" customHeight="1" x14ac:dyDescent="0.3">
      <c r="A783" s="16" t="s">
        <v>3282</v>
      </c>
      <c r="B783" s="16" t="s">
        <v>3928</v>
      </c>
      <c r="C783" s="16" t="s">
        <v>3284</v>
      </c>
      <c r="D783" s="17">
        <v>1</v>
      </c>
      <c r="E783" s="19">
        <v>0</v>
      </c>
      <c r="F783" s="22">
        <f>TRUNC(E783*D783,1)</f>
        <v>0</v>
      </c>
      <c r="G783" s="19">
        <v>0</v>
      </c>
      <c r="H783" s="22">
        <f>TRUNC(G783*D783,1)</f>
        <v>0</v>
      </c>
      <c r="I783" s="19">
        <f>TRUNC(SUMIF(V780:V784, RIGHTB(O783, 1), H780:H784)*U783, 2)</f>
        <v>914.97</v>
      </c>
      <c r="J783" s="22">
        <f>TRUNC(I783*D783,1)</f>
        <v>914.9</v>
      </c>
      <c r="K783" s="19">
        <f t="shared" si="125"/>
        <v>914.9</v>
      </c>
      <c r="L783" s="22">
        <f t="shared" si="125"/>
        <v>914.9</v>
      </c>
      <c r="M783" s="16" t="s">
        <v>42</v>
      </c>
      <c r="N783" s="1" t="s">
        <v>459</v>
      </c>
      <c r="O783" s="1" t="s">
        <v>3285</v>
      </c>
      <c r="P783" s="1" t="s">
        <v>43</v>
      </c>
      <c r="Q783" s="1" t="s">
        <v>43</v>
      </c>
      <c r="R783" s="1" t="s">
        <v>43</v>
      </c>
      <c r="S783">
        <v>1</v>
      </c>
      <c r="T783">
        <v>2</v>
      </c>
      <c r="U783">
        <v>0.03</v>
      </c>
      <c r="AV783" s="1" t="s">
        <v>42</v>
      </c>
      <c r="AW783" s="1" t="s">
        <v>3929</v>
      </c>
      <c r="AX783" s="1" t="s">
        <v>42</v>
      </c>
      <c r="AY783" s="1" t="s">
        <v>42</v>
      </c>
      <c r="AZ783" s="1" t="s">
        <v>42</v>
      </c>
    </row>
    <row r="784" spans="1:52" ht="30" customHeight="1" x14ac:dyDescent="0.3">
      <c r="A784" s="16" t="s">
        <v>996</v>
      </c>
      <c r="B784" s="16" t="s">
        <v>1003</v>
      </c>
      <c r="C784" s="16" t="s">
        <v>820</v>
      </c>
      <c r="D784" s="17">
        <v>0.16</v>
      </c>
      <c r="E784" s="19">
        <f>일위대가목록!E303</f>
        <v>11310</v>
      </c>
      <c r="F784" s="22">
        <f>TRUNC(E784*D784,1)</f>
        <v>1809.6</v>
      </c>
      <c r="G784" s="19">
        <f>일위대가목록!F303</f>
        <v>59020</v>
      </c>
      <c r="H784" s="22">
        <f>TRUNC(G784*D784,1)</f>
        <v>9443.2000000000007</v>
      </c>
      <c r="I784" s="19">
        <f>일위대가목록!G303</f>
        <v>59751</v>
      </c>
      <c r="J784" s="22">
        <f>TRUNC(I784*D784,1)</f>
        <v>9560.1</v>
      </c>
      <c r="K784" s="19">
        <f t="shared" si="125"/>
        <v>130081</v>
      </c>
      <c r="L784" s="22">
        <f t="shared" si="125"/>
        <v>20812.900000000001</v>
      </c>
      <c r="M784" s="16" t="s">
        <v>1004</v>
      </c>
      <c r="N784" s="1" t="s">
        <v>459</v>
      </c>
      <c r="O784" s="1" t="s">
        <v>1005</v>
      </c>
      <c r="P784" s="1" t="s">
        <v>46</v>
      </c>
      <c r="Q784" s="1" t="s">
        <v>43</v>
      </c>
      <c r="R784" s="1" t="s">
        <v>43</v>
      </c>
      <c r="AV784" s="1" t="s">
        <v>42</v>
      </c>
      <c r="AW784" s="1" t="s">
        <v>3930</v>
      </c>
      <c r="AX784" s="1" t="s">
        <v>42</v>
      </c>
      <c r="AY784" s="1" t="s">
        <v>42</v>
      </c>
      <c r="AZ784" s="1" t="s">
        <v>42</v>
      </c>
    </row>
    <row r="785" spans="1:52" ht="30" customHeight="1" x14ac:dyDescent="0.3">
      <c r="A785" s="16" t="s">
        <v>3287</v>
      </c>
      <c r="B785" s="16" t="s">
        <v>42</v>
      </c>
      <c r="C785" s="16" t="s">
        <v>42</v>
      </c>
      <c r="D785" s="17"/>
      <c r="E785" s="19"/>
      <c r="F785" s="22">
        <f>TRUNC(SUMIF(N780:N784, N779, F780:F784),0)</f>
        <v>1809</v>
      </c>
      <c r="G785" s="19"/>
      <c r="H785" s="22">
        <f>TRUNC(SUMIF(N780:N784, N779, H780:H784),0)</f>
        <v>39942</v>
      </c>
      <c r="I785" s="19"/>
      <c r="J785" s="22">
        <f>TRUNC(SUMIF(N780:N784, N779, J780:J784),0)</f>
        <v>10475</v>
      </c>
      <c r="K785" s="19"/>
      <c r="L785" s="22">
        <f>F785+H785+J785</f>
        <v>52226</v>
      </c>
      <c r="M785" s="16" t="s">
        <v>42</v>
      </c>
      <c r="N785" s="1" t="s">
        <v>3288</v>
      </c>
      <c r="O785" s="1" t="s">
        <v>3288</v>
      </c>
      <c r="P785" s="1" t="s">
        <v>42</v>
      </c>
      <c r="Q785" s="1" t="s">
        <v>42</v>
      </c>
      <c r="R785" s="1" t="s">
        <v>42</v>
      </c>
      <c r="AV785" s="1" t="s">
        <v>42</v>
      </c>
      <c r="AW785" s="1" t="s">
        <v>42</v>
      </c>
      <c r="AX785" s="1" t="s">
        <v>42</v>
      </c>
      <c r="AY785" s="1" t="s">
        <v>42</v>
      </c>
      <c r="AZ785" s="1" t="s">
        <v>42</v>
      </c>
    </row>
    <row r="786" spans="1:52" ht="30" customHeight="1" x14ac:dyDescent="0.3">
      <c r="A786" s="17"/>
      <c r="B786" s="17"/>
      <c r="C786" s="17"/>
      <c r="D786" s="17"/>
      <c r="E786" s="19"/>
      <c r="F786" s="22"/>
      <c r="G786" s="19"/>
      <c r="H786" s="22"/>
      <c r="I786" s="19"/>
      <c r="J786" s="22"/>
      <c r="K786" s="19"/>
      <c r="L786" s="22"/>
      <c r="M786" s="17"/>
    </row>
    <row r="787" spans="1:52" ht="30" customHeight="1" x14ac:dyDescent="0.3">
      <c r="A787" s="13" t="s">
        <v>3931</v>
      </c>
      <c r="B787" s="14"/>
      <c r="C787" s="14"/>
      <c r="D787" s="14"/>
      <c r="E787" s="18"/>
      <c r="F787" s="21"/>
      <c r="G787" s="18"/>
      <c r="H787" s="21"/>
      <c r="I787" s="18"/>
      <c r="J787" s="21"/>
      <c r="K787" s="18"/>
      <c r="L787" s="21"/>
      <c r="M787" s="15"/>
      <c r="N787" s="1" t="s">
        <v>462</v>
      </c>
    </row>
    <row r="788" spans="1:52" ht="30" customHeight="1" x14ac:dyDescent="0.3">
      <c r="A788" s="16" t="s">
        <v>3921</v>
      </c>
      <c r="B788" s="16" t="s">
        <v>3279</v>
      </c>
      <c r="C788" s="16" t="s">
        <v>3275</v>
      </c>
      <c r="D788" s="17">
        <v>3.1E-2</v>
      </c>
      <c r="E788" s="19">
        <f>단가대비표!O170</f>
        <v>0</v>
      </c>
      <c r="F788" s="22">
        <f>TRUNC(E788*D788,1)</f>
        <v>0</v>
      </c>
      <c r="G788" s="19">
        <f>단가대비표!P170</f>
        <v>252641</v>
      </c>
      <c r="H788" s="22">
        <f>TRUNC(G788*D788,1)</f>
        <v>7831.8</v>
      </c>
      <c r="I788" s="19">
        <f>단가대비표!V170</f>
        <v>0</v>
      </c>
      <c r="J788" s="22">
        <f>TRUNC(I788*D788,1)</f>
        <v>0</v>
      </c>
      <c r="K788" s="19">
        <f t="shared" ref="K788:L792" si="126">TRUNC(E788+G788+I788,1)</f>
        <v>252641</v>
      </c>
      <c r="L788" s="22">
        <f t="shared" si="126"/>
        <v>7831.8</v>
      </c>
      <c r="M788" s="16" t="s">
        <v>42</v>
      </c>
      <c r="N788" s="1" t="s">
        <v>462</v>
      </c>
      <c r="O788" s="1" t="s">
        <v>3922</v>
      </c>
      <c r="P788" s="1" t="s">
        <v>43</v>
      </c>
      <c r="Q788" s="1" t="s">
        <v>43</v>
      </c>
      <c r="R788" s="1" t="s">
        <v>46</v>
      </c>
      <c r="V788">
        <v>1</v>
      </c>
      <c r="AV788" s="1" t="s">
        <v>42</v>
      </c>
      <c r="AW788" s="1" t="s">
        <v>3932</v>
      </c>
      <c r="AX788" s="1" t="s">
        <v>42</v>
      </c>
      <c r="AY788" s="1" t="s">
        <v>42</v>
      </c>
      <c r="AZ788" s="1" t="s">
        <v>42</v>
      </c>
    </row>
    <row r="789" spans="1:52" ht="30" customHeight="1" x14ac:dyDescent="0.3">
      <c r="A789" s="16" t="s">
        <v>3924</v>
      </c>
      <c r="B789" s="16" t="s">
        <v>3279</v>
      </c>
      <c r="C789" s="16" t="s">
        <v>3275</v>
      </c>
      <c r="D789" s="17">
        <v>4.5999999999999999E-2</v>
      </c>
      <c r="E789" s="19">
        <f>단가대비표!O171</f>
        <v>0</v>
      </c>
      <c r="F789" s="22">
        <f>TRUNC(E789*D789,1)</f>
        <v>0</v>
      </c>
      <c r="G789" s="19">
        <f>단가대비표!P171</f>
        <v>282536</v>
      </c>
      <c r="H789" s="22">
        <f>TRUNC(G789*D789,1)</f>
        <v>12996.6</v>
      </c>
      <c r="I789" s="19">
        <f>단가대비표!V171</f>
        <v>0</v>
      </c>
      <c r="J789" s="22">
        <f>TRUNC(I789*D789,1)</f>
        <v>0</v>
      </c>
      <c r="K789" s="19">
        <f t="shared" si="126"/>
        <v>282536</v>
      </c>
      <c r="L789" s="22">
        <f t="shared" si="126"/>
        <v>12996.6</v>
      </c>
      <c r="M789" s="16" t="s">
        <v>42</v>
      </c>
      <c r="N789" s="1" t="s">
        <v>462</v>
      </c>
      <c r="O789" s="1" t="s">
        <v>3925</v>
      </c>
      <c r="P789" s="1" t="s">
        <v>43</v>
      </c>
      <c r="Q789" s="1" t="s">
        <v>43</v>
      </c>
      <c r="R789" s="1" t="s">
        <v>46</v>
      </c>
      <c r="V789">
        <v>1</v>
      </c>
      <c r="AV789" s="1" t="s">
        <v>42</v>
      </c>
      <c r="AW789" s="1" t="s">
        <v>3933</v>
      </c>
      <c r="AX789" s="1" t="s">
        <v>42</v>
      </c>
      <c r="AY789" s="1" t="s">
        <v>42</v>
      </c>
      <c r="AZ789" s="1" t="s">
        <v>42</v>
      </c>
    </row>
    <row r="790" spans="1:52" ht="30" customHeight="1" x14ac:dyDescent="0.3">
      <c r="A790" s="16" t="s">
        <v>3292</v>
      </c>
      <c r="B790" s="16" t="s">
        <v>3279</v>
      </c>
      <c r="C790" s="16" t="s">
        <v>3275</v>
      </c>
      <c r="D790" s="17">
        <v>1.4999999999999999E-2</v>
      </c>
      <c r="E790" s="19">
        <f>단가대비표!O164</f>
        <v>0</v>
      </c>
      <c r="F790" s="22">
        <f>TRUNC(E790*D790,1)</f>
        <v>0</v>
      </c>
      <c r="G790" s="19">
        <f>단가대비표!P164</f>
        <v>172068</v>
      </c>
      <c r="H790" s="22">
        <f>TRUNC(G790*D790,1)</f>
        <v>2581</v>
      </c>
      <c r="I790" s="19">
        <f>단가대비표!V164</f>
        <v>0</v>
      </c>
      <c r="J790" s="22">
        <f>TRUNC(I790*D790,1)</f>
        <v>0</v>
      </c>
      <c r="K790" s="19">
        <f t="shared" si="126"/>
        <v>172068</v>
      </c>
      <c r="L790" s="22">
        <f t="shared" si="126"/>
        <v>2581</v>
      </c>
      <c r="M790" s="16" t="s">
        <v>42</v>
      </c>
      <c r="N790" s="1" t="s">
        <v>462</v>
      </c>
      <c r="O790" s="1" t="s">
        <v>3293</v>
      </c>
      <c r="P790" s="1" t="s">
        <v>43</v>
      </c>
      <c r="Q790" s="1" t="s">
        <v>43</v>
      </c>
      <c r="R790" s="1" t="s">
        <v>46</v>
      </c>
      <c r="V790">
        <v>1</v>
      </c>
      <c r="AV790" s="1" t="s">
        <v>42</v>
      </c>
      <c r="AW790" s="1" t="s">
        <v>3934</v>
      </c>
      <c r="AX790" s="1" t="s">
        <v>42</v>
      </c>
      <c r="AY790" s="1" t="s">
        <v>42</v>
      </c>
      <c r="AZ790" s="1" t="s">
        <v>42</v>
      </c>
    </row>
    <row r="791" spans="1:52" ht="30" customHeight="1" x14ac:dyDescent="0.3">
      <c r="A791" s="16" t="s">
        <v>3282</v>
      </c>
      <c r="B791" s="16" t="s">
        <v>3928</v>
      </c>
      <c r="C791" s="16" t="s">
        <v>3284</v>
      </c>
      <c r="D791" s="17">
        <v>1</v>
      </c>
      <c r="E791" s="19">
        <v>0</v>
      </c>
      <c r="F791" s="22">
        <f>TRUNC(E791*D791,1)</f>
        <v>0</v>
      </c>
      <c r="G791" s="19">
        <v>0</v>
      </c>
      <c r="H791" s="22">
        <f>TRUNC(G791*D791,1)</f>
        <v>0</v>
      </c>
      <c r="I791" s="19">
        <f>TRUNC(SUMIF(V788:V792, RIGHTB(O791, 1), H788:H792)*U791, 2)</f>
        <v>702.28</v>
      </c>
      <c r="J791" s="22">
        <f>TRUNC(I791*D791,1)</f>
        <v>702.2</v>
      </c>
      <c r="K791" s="19">
        <f t="shared" si="126"/>
        <v>702.2</v>
      </c>
      <c r="L791" s="22">
        <f t="shared" si="126"/>
        <v>702.2</v>
      </c>
      <c r="M791" s="16" t="s">
        <v>42</v>
      </c>
      <c r="N791" s="1" t="s">
        <v>462</v>
      </c>
      <c r="O791" s="1" t="s">
        <v>3285</v>
      </c>
      <c r="P791" s="1" t="s">
        <v>43</v>
      </c>
      <c r="Q791" s="1" t="s">
        <v>43</v>
      </c>
      <c r="R791" s="1" t="s">
        <v>43</v>
      </c>
      <c r="S791">
        <v>1</v>
      </c>
      <c r="T791">
        <v>2</v>
      </c>
      <c r="U791">
        <v>0.03</v>
      </c>
      <c r="AV791" s="1" t="s">
        <v>42</v>
      </c>
      <c r="AW791" s="1" t="s">
        <v>3935</v>
      </c>
      <c r="AX791" s="1" t="s">
        <v>42</v>
      </c>
      <c r="AY791" s="1" t="s">
        <v>42</v>
      </c>
      <c r="AZ791" s="1" t="s">
        <v>42</v>
      </c>
    </row>
    <row r="792" spans="1:52" ht="30" customHeight="1" x14ac:dyDescent="0.3">
      <c r="A792" s="16" t="s">
        <v>996</v>
      </c>
      <c r="B792" s="16" t="s">
        <v>1003</v>
      </c>
      <c r="C792" s="16" t="s">
        <v>820</v>
      </c>
      <c r="D792" s="17">
        <v>0.123</v>
      </c>
      <c r="E792" s="19">
        <f>일위대가목록!E303</f>
        <v>11310</v>
      </c>
      <c r="F792" s="22">
        <f>TRUNC(E792*D792,1)</f>
        <v>1391.1</v>
      </c>
      <c r="G792" s="19">
        <f>일위대가목록!F303</f>
        <v>59020</v>
      </c>
      <c r="H792" s="22">
        <f>TRUNC(G792*D792,1)</f>
        <v>7259.4</v>
      </c>
      <c r="I792" s="19">
        <f>일위대가목록!G303</f>
        <v>59751</v>
      </c>
      <c r="J792" s="22">
        <f>TRUNC(I792*D792,1)</f>
        <v>7349.3</v>
      </c>
      <c r="K792" s="19">
        <f t="shared" si="126"/>
        <v>130081</v>
      </c>
      <c r="L792" s="22">
        <f t="shared" si="126"/>
        <v>15999.8</v>
      </c>
      <c r="M792" s="16" t="s">
        <v>1004</v>
      </c>
      <c r="N792" s="1" t="s">
        <v>462</v>
      </c>
      <c r="O792" s="1" t="s">
        <v>1005</v>
      </c>
      <c r="P792" s="1" t="s">
        <v>46</v>
      </c>
      <c r="Q792" s="1" t="s">
        <v>43</v>
      </c>
      <c r="R792" s="1" t="s">
        <v>43</v>
      </c>
      <c r="AV792" s="1" t="s">
        <v>42</v>
      </c>
      <c r="AW792" s="1" t="s">
        <v>3936</v>
      </c>
      <c r="AX792" s="1" t="s">
        <v>42</v>
      </c>
      <c r="AY792" s="1" t="s">
        <v>42</v>
      </c>
      <c r="AZ792" s="1" t="s">
        <v>42</v>
      </c>
    </row>
    <row r="793" spans="1:52" ht="30" customHeight="1" x14ac:dyDescent="0.3">
      <c r="A793" s="16" t="s">
        <v>3287</v>
      </c>
      <c r="B793" s="16" t="s">
        <v>42</v>
      </c>
      <c r="C793" s="16" t="s">
        <v>42</v>
      </c>
      <c r="D793" s="17"/>
      <c r="E793" s="19"/>
      <c r="F793" s="22">
        <f>TRUNC(SUMIF(N788:N792, N787, F788:F792),0)</f>
        <v>1391</v>
      </c>
      <c r="G793" s="19"/>
      <c r="H793" s="22">
        <f>TRUNC(SUMIF(N788:N792, N787, H788:H792),0)</f>
        <v>30668</v>
      </c>
      <c r="I793" s="19"/>
      <c r="J793" s="22">
        <f>TRUNC(SUMIF(N788:N792, N787, J788:J792),0)</f>
        <v>8051</v>
      </c>
      <c r="K793" s="19"/>
      <c r="L793" s="22">
        <f>F793+H793+J793</f>
        <v>40110</v>
      </c>
      <c r="M793" s="16" t="s">
        <v>42</v>
      </c>
      <c r="N793" s="1" t="s">
        <v>3288</v>
      </c>
      <c r="O793" s="1" t="s">
        <v>3288</v>
      </c>
      <c r="P793" s="1" t="s">
        <v>42</v>
      </c>
      <c r="Q793" s="1" t="s">
        <v>42</v>
      </c>
      <c r="R793" s="1" t="s">
        <v>42</v>
      </c>
      <c r="AV793" s="1" t="s">
        <v>42</v>
      </c>
      <c r="AW793" s="1" t="s">
        <v>42</v>
      </c>
      <c r="AX793" s="1" t="s">
        <v>42</v>
      </c>
      <c r="AY793" s="1" t="s">
        <v>42</v>
      </c>
      <c r="AZ793" s="1" t="s">
        <v>42</v>
      </c>
    </row>
    <row r="794" spans="1:52" ht="30" customHeight="1" x14ac:dyDescent="0.3">
      <c r="A794" s="17"/>
      <c r="B794" s="17"/>
      <c r="C794" s="17"/>
      <c r="D794" s="17"/>
      <c r="E794" s="19"/>
      <c r="F794" s="22"/>
      <c r="G794" s="19"/>
      <c r="H794" s="22"/>
      <c r="I794" s="19"/>
      <c r="J794" s="22"/>
      <c r="K794" s="19"/>
      <c r="L794" s="22"/>
      <c r="M794" s="17"/>
    </row>
    <row r="795" spans="1:52" ht="30" customHeight="1" x14ac:dyDescent="0.3">
      <c r="A795" s="13" t="s">
        <v>3937</v>
      </c>
      <c r="B795" s="14"/>
      <c r="C795" s="14"/>
      <c r="D795" s="14"/>
      <c r="E795" s="18"/>
      <c r="F795" s="21"/>
      <c r="G795" s="18"/>
      <c r="H795" s="21"/>
      <c r="I795" s="18"/>
      <c r="J795" s="21"/>
      <c r="K795" s="18"/>
      <c r="L795" s="21"/>
      <c r="M795" s="15"/>
      <c r="N795" s="1" t="s">
        <v>465</v>
      </c>
    </row>
    <row r="796" spans="1:52" ht="30" customHeight="1" x14ac:dyDescent="0.3">
      <c r="A796" s="16" t="s">
        <v>3921</v>
      </c>
      <c r="B796" s="16" t="s">
        <v>3279</v>
      </c>
      <c r="C796" s="16" t="s">
        <v>3275</v>
      </c>
      <c r="D796" s="17">
        <v>2.5000000000000001E-2</v>
      </c>
      <c r="E796" s="19">
        <f>단가대비표!O170</f>
        <v>0</v>
      </c>
      <c r="F796" s="22">
        <f>TRUNC(E796*D796,1)</f>
        <v>0</v>
      </c>
      <c r="G796" s="19">
        <f>단가대비표!P170</f>
        <v>252641</v>
      </c>
      <c r="H796" s="22">
        <f>TRUNC(G796*D796,1)</f>
        <v>6316</v>
      </c>
      <c r="I796" s="19">
        <f>단가대비표!V170</f>
        <v>0</v>
      </c>
      <c r="J796" s="22">
        <f>TRUNC(I796*D796,1)</f>
        <v>0</v>
      </c>
      <c r="K796" s="19">
        <f t="shared" ref="K796:L800" si="127">TRUNC(E796+G796+I796,1)</f>
        <v>252641</v>
      </c>
      <c r="L796" s="22">
        <f t="shared" si="127"/>
        <v>6316</v>
      </c>
      <c r="M796" s="16" t="s">
        <v>42</v>
      </c>
      <c r="N796" s="1" t="s">
        <v>465</v>
      </c>
      <c r="O796" s="1" t="s">
        <v>3922</v>
      </c>
      <c r="P796" s="1" t="s">
        <v>43</v>
      </c>
      <c r="Q796" s="1" t="s">
        <v>43</v>
      </c>
      <c r="R796" s="1" t="s">
        <v>46</v>
      </c>
      <c r="V796">
        <v>1</v>
      </c>
      <c r="AV796" s="1" t="s">
        <v>42</v>
      </c>
      <c r="AW796" s="1" t="s">
        <v>3938</v>
      </c>
      <c r="AX796" s="1" t="s">
        <v>42</v>
      </c>
      <c r="AY796" s="1" t="s">
        <v>42</v>
      </c>
      <c r="AZ796" s="1" t="s">
        <v>42</v>
      </c>
    </row>
    <row r="797" spans="1:52" ht="30" customHeight="1" x14ac:dyDescent="0.3">
      <c r="A797" s="16" t="s">
        <v>3924</v>
      </c>
      <c r="B797" s="16" t="s">
        <v>3279</v>
      </c>
      <c r="C797" s="16" t="s">
        <v>3275</v>
      </c>
      <c r="D797" s="17">
        <v>3.7999999999999999E-2</v>
      </c>
      <c r="E797" s="19">
        <f>단가대비표!O171</f>
        <v>0</v>
      </c>
      <c r="F797" s="22">
        <f>TRUNC(E797*D797,1)</f>
        <v>0</v>
      </c>
      <c r="G797" s="19">
        <f>단가대비표!P171</f>
        <v>282536</v>
      </c>
      <c r="H797" s="22">
        <f>TRUNC(G797*D797,1)</f>
        <v>10736.3</v>
      </c>
      <c r="I797" s="19">
        <f>단가대비표!V171</f>
        <v>0</v>
      </c>
      <c r="J797" s="22">
        <f>TRUNC(I797*D797,1)</f>
        <v>0</v>
      </c>
      <c r="K797" s="19">
        <f t="shared" si="127"/>
        <v>282536</v>
      </c>
      <c r="L797" s="22">
        <f t="shared" si="127"/>
        <v>10736.3</v>
      </c>
      <c r="M797" s="16" t="s">
        <v>42</v>
      </c>
      <c r="N797" s="1" t="s">
        <v>465</v>
      </c>
      <c r="O797" s="1" t="s">
        <v>3925</v>
      </c>
      <c r="P797" s="1" t="s">
        <v>43</v>
      </c>
      <c r="Q797" s="1" t="s">
        <v>43</v>
      </c>
      <c r="R797" s="1" t="s">
        <v>46</v>
      </c>
      <c r="V797">
        <v>1</v>
      </c>
      <c r="AV797" s="1" t="s">
        <v>42</v>
      </c>
      <c r="AW797" s="1" t="s">
        <v>3939</v>
      </c>
      <c r="AX797" s="1" t="s">
        <v>42</v>
      </c>
      <c r="AY797" s="1" t="s">
        <v>42</v>
      </c>
      <c r="AZ797" s="1" t="s">
        <v>42</v>
      </c>
    </row>
    <row r="798" spans="1:52" ht="30" customHeight="1" x14ac:dyDescent="0.3">
      <c r="A798" s="16" t="s">
        <v>3292</v>
      </c>
      <c r="B798" s="16" t="s">
        <v>3279</v>
      </c>
      <c r="C798" s="16" t="s">
        <v>3275</v>
      </c>
      <c r="D798" s="17">
        <v>1.2999999999999999E-2</v>
      </c>
      <c r="E798" s="19">
        <f>단가대비표!O164</f>
        <v>0</v>
      </c>
      <c r="F798" s="22">
        <f>TRUNC(E798*D798,1)</f>
        <v>0</v>
      </c>
      <c r="G798" s="19">
        <f>단가대비표!P164</f>
        <v>172068</v>
      </c>
      <c r="H798" s="22">
        <f>TRUNC(G798*D798,1)</f>
        <v>2236.8000000000002</v>
      </c>
      <c r="I798" s="19">
        <f>단가대비표!V164</f>
        <v>0</v>
      </c>
      <c r="J798" s="22">
        <f>TRUNC(I798*D798,1)</f>
        <v>0</v>
      </c>
      <c r="K798" s="19">
        <f t="shared" si="127"/>
        <v>172068</v>
      </c>
      <c r="L798" s="22">
        <f t="shared" si="127"/>
        <v>2236.8000000000002</v>
      </c>
      <c r="M798" s="16" t="s">
        <v>42</v>
      </c>
      <c r="N798" s="1" t="s">
        <v>465</v>
      </c>
      <c r="O798" s="1" t="s">
        <v>3293</v>
      </c>
      <c r="P798" s="1" t="s">
        <v>43</v>
      </c>
      <c r="Q798" s="1" t="s">
        <v>43</v>
      </c>
      <c r="R798" s="1" t="s">
        <v>46</v>
      </c>
      <c r="V798">
        <v>1</v>
      </c>
      <c r="AV798" s="1" t="s">
        <v>42</v>
      </c>
      <c r="AW798" s="1" t="s">
        <v>3940</v>
      </c>
      <c r="AX798" s="1" t="s">
        <v>42</v>
      </c>
      <c r="AY798" s="1" t="s">
        <v>42</v>
      </c>
      <c r="AZ798" s="1" t="s">
        <v>42</v>
      </c>
    </row>
    <row r="799" spans="1:52" ht="30" customHeight="1" x14ac:dyDescent="0.3">
      <c r="A799" s="16" t="s">
        <v>3282</v>
      </c>
      <c r="B799" s="16" t="s">
        <v>3928</v>
      </c>
      <c r="C799" s="16" t="s">
        <v>3284</v>
      </c>
      <c r="D799" s="17">
        <v>1</v>
      </c>
      <c r="E799" s="19">
        <v>0</v>
      </c>
      <c r="F799" s="22">
        <f>TRUNC(E799*D799,1)</f>
        <v>0</v>
      </c>
      <c r="G799" s="19">
        <v>0</v>
      </c>
      <c r="H799" s="22">
        <f>TRUNC(G799*D799,1)</f>
        <v>0</v>
      </c>
      <c r="I799" s="19">
        <f>TRUNC(SUMIF(V796:V800, RIGHTB(O799, 1), H796:H800)*U799, 2)</f>
        <v>578.66999999999996</v>
      </c>
      <c r="J799" s="22">
        <f>TRUNC(I799*D799,1)</f>
        <v>578.6</v>
      </c>
      <c r="K799" s="19">
        <f t="shared" si="127"/>
        <v>578.6</v>
      </c>
      <c r="L799" s="22">
        <f t="shared" si="127"/>
        <v>578.6</v>
      </c>
      <c r="M799" s="16" t="s">
        <v>42</v>
      </c>
      <c r="N799" s="1" t="s">
        <v>465</v>
      </c>
      <c r="O799" s="1" t="s">
        <v>3285</v>
      </c>
      <c r="P799" s="1" t="s">
        <v>43</v>
      </c>
      <c r="Q799" s="1" t="s">
        <v>43</v>
      </c>
      <c r="R799" s="1" t="s">
        <v>43</v>
      </c>
      <c r="S799">
        <v>1</v>
      </c>
      <c r="T799">
        <v>2</v>
      </c>
      <c r="U799">
        <v>0.03</v>
      </c>
      <c r="AV799" s="1" t="s">
        <v>42</v>
      </c>
      <c r="AW799" s="1" t="s">
        <v>3941</v>
      </c>
      <c r="AX799" s="1" t="s">
        <v>42</v>
      </c>
      <c r="AY799" s="1" t="s">
        <v>42</v>
      </c>
      <c r="AZ799" s="1" t="s">
        <v>42</v>
      </c>
    </row>
    <row r="800" spans="1:52" ht="30" customHeight="1" x14ac:dyDescent="0.3">
      <c r="A800" s="16" t="s">
        <v>996</v>
      </c>
      <c r="B800" s="16" t="s">
        <v>1003</v>
      </c>
      <c r="C800" s="16" t="s">
        <v>820</v>
      </c>
      <c r="D800" s="17">
        <v>0.1</v>
      </c>
      <c r="E800" s="19">
        <f>일위대가목록!E303</f>
        <v>11310</v>
      </c>
      <c r="F800" s="22">
        <f>TRUNC(E800*D800,1)</f>
        <v>1131</v>
      </c>
      <c r="G800" s="19">
        <f>일위대가목록!F303</f>
        <v>59020</v>
      </c>
      <c r="H800" s="22">
        <f>TRUNC(G800*D800,1)</f>
        <v>5902</v>
      </c>
      <c r="I800" s="19">
        <f>일위대가목록!G303</f>
        <v>59751</v>
      </c>
      <c r="J800" s="22">
        <f>TRUNC(I800*D800,1)</f>
        <v>5975.1</v>
      </c>
      <c r="K800" s="19">
        <f t="shared" si="127"/>
        <v>130081</v>
      </c>
      <c r="L800" s="22">
        <f t="shared" si="127"/>
        <v>13008.1</v>
      </c>
      <c r="M800" s="16" t="s">
        <v>1004</v>
      </c>
      <c r="N800" s="1" t="s">
        <v>465</v>
      </c>
      <c r="O800" s="1" t="s">
        <v>1005</v>
      </c>
      <c r="P800" s="1" t="s">
        <v>46</v>
      </c>
      <c r="Q800" s="1" t="s">
        <v>43</v>
      </c>
      <c r="R800" s="1" t="s">
        <v>43</v>
      </c>
      <c r="AV800" s="1" t="s">
        <v>42</v>
      </c>
      <c r="AW800" s="1" t="s">
        <v>3942</v>
      </c>
      <c r="AX800" s="1" t="s">
        <v>42</v>
      </c>
      <c r="AY800" s="1" t="s">
        <v>42</v>
      </c>
      <c r="AZ800" s="1" t="s">
        <v>42</v>
      </c>
    </row>
    <row r="801" spans="1:52" ht="30" customHeight="1" x14ac:dyDescent="0.3">
      <c r="A801" s="16" t="s">
        <v>3287</v>
      </c>
      <c r="B801" s="16" t="s">
        <v>42</v>
      </c>
      <c r="C801" s="16" t="s">
        <v>42</v>
      </c>
      <c r="D801" s="17"/>
      <c r="E801" s="19"/>
      <c r="F801" s="22">
        <f>TRUNC(SUMIF(N796:N800, N795, F796:F800),0)</f>
        <v>1131</v>
      </c>
      <c r="G801" s="19"/>
      <c r="H801" s="22">
        <f>TRUNC(SUMIF(N796:N800, N795, H796:H800),0)</f>
        <v>25191</v>
      </c>
      <c r="I801" s="19"/>
      <c r="J801" s="22">
        <f>TRUNC(SUMIF(N796:N800, N795, J796:J800),0)</f>
        <v>6553</v>
      </c>
      <c r="K801" s="19"/>
      <c r="L801" s="22">
        <f>F801+H801+J801</f>
        <v>32875</v>
      </c>
      <c r="M801" s="16" t="s">
        <v>42</v>
      </c>
      <c r="N801" s="1" t="s">
        <v>3288</v>
      </c>
      <c r="O801" s="1" t="s">
        <v>3288</v>
      </c>
      <c r="P801" s="1" t="s">
        <v>42</v>
      </c>
      <c r="Q801" s="1" t="s">
        <v>42</v>
      </c>
      <c r="R801" s="1" t="s">
        <v>42</v>
      </c>
      <c r="AV801" s="1" t="s">
        <v>42</v>
      </c>
      <c r="AW801" s="1" t="s">
        <v>42</v>
      </c>
      <c r="AX801" s="1" t="s">
        <v>42</v>
      </c>
      <c r="AY801" s="1" t="s">
        <v>42</v>
      </c>
      <c r="AZ801" s="1" t="s">
        <v>42</v>
      </c>
    </row>
    <row r="802" spans="1:52" ht="30" customHeight="1" x14ac:dyDescent="0.3">
      <c r="A802" s="17"/>
      <c r="B802" s="17"/>
      <c r="C802" s="17"/>
      <c r="D802" s="17"/>
      <c r="E802" s="19"/>
      <c r="F802" s="22"/>
      <c r="G802" s="19"/>
      <c r="H802" s="22"/>
      <c r="I802" s="19"/>
      <c r="J802" s="22"/>
      <c r="K802" s="19"/>
      <c r="L802" s="22"/>
      <c r="M802" s="17"/>
    </row>
    <row r="803" spans="1:52" ht="30" customHeight="1" x14ac:dyDescent="0.3">
      <c r="A803" s="13" t="s">
        <v>3943</v>
      </c>
      <c r="B803" s="14"/>
      <c r="C803" s="14"/>
      <c r="D803" s="14"/>
      <c r="E803" s="18"/>
      <c r="F803" s="21"/>
      <c r="G803" s="18"/>
      <c r="H803" s="21"/>
      <c r="I803" s="18"/>
      <c r="J803" s="21"/>
      <c r="K803" s="18"/>
      <c r="L803" s="21"/>
      <c r="M803" s="15"/>
      <c r="N803" s="1" t="s">
        <v>468</v>
      </c>
    </row>
    <row r="804" spans="1:52" ht="30" customHeight="1" x14ac:dyDescent="0.3">
      <c r="A804" s="16" t="s">
        <v>3921</v>
      </c>
      <c r="B804" s="16" t="s">
        <v>3279</v>
      </c>
      <c r="C804" s="16" t="s">
        <v>3275</v>
      </c>
      <c r="D804" s="17">
        <v>2.1999999999999999E-2</v>
      </c>
      <c r="E804" s="19">
        <f>단가대비표!O170</f>
        <v>0</v>
      </c>
      <c r="F804" s="22">
        <f>TRUNC(E804*D804,1)</f>
        <v>0</v>
      </c>
      <c r="G804" s="19">
        <f>단가대비표!P170</f>
        <v>252641</v>
      </c>
      <c r="H804" s="22">
        <f>TRUNC(G804*D804,1)</f>
        <v>5558.1</v>
      </c>
      <c r="I804" s="19">
        <f>단가대비표!V170</f>
        <v>0</v>
      </c>
      <c r="J804" s="22">
        <f>TRUNC(I804*D804,1)</f>
        <v>0</v>
      </c>
      <c r="K804" s="19">
        <f t="shared" ref="K804:L808" si="128">TRUNC(E804+G804+I804,1)</f>
        <v>252641</v>
      </c>
      <c r="L804" s="22">
        <f t="shared" si="128"/>
        <v>5558.1</v>
      </c>
      <c r="M804" s="16" t="s">
        <v>42</v>
      </c>
      <c r="N804" s="1" t="s">
        <v>468</v>
      </c>
      <c r="O804" s="1" t="s">
        <v>3922</v>
      </c>
      <c r="P804" s="1" t="s">
        <v>43</v>
      </c>
      <c r="Q804" s="1" t="s">
        <v>43</v>
      </c>
      <c r="R804" s="1" t="s">
        <v>46</v>
      </c>
      <c r="V804">
        <v>1</v>
      </c>
      <c r="AV804" s="1" t="s">
        <v>42</v>
      </c>
      <c r="AW804" s="1" t="s">
        <v>3944</v>
      </c>
      <c r="AX804" s="1" t="s">
        <v>42</v>
      </c>
      <c r="AY804" s="1" t="s">
        <v>42</v>
      </c>
      <c r="AZ804" s="1" t="s">
        <v>42</v>
      </c>
    </row>
    <row r="805" spans="1:52" ht="30" customHeight="1" x14ac:dyDescent="0.3">
      <c r="A805" s="16" t="s">
        <v>3924</v>
      </c>
      <c r="B805" s="16" t="s">
        <v>3279</v>
      </c>
      <c r="C805" s="16" t="s">
        <v>3275</v>
      </c>
      <c r="D805" s="17">
        <v>3.3000000000000002E-2</v>
      </c>
      <c r="E805" s="19">
        <f>단가대비표!O171</f>
        <v>0</v>
      </c>
      <c r="F805" s="22">
        <f>TRUNC(E805*D805,1)</f>
        <v>0</v>
      </c>
      <c r="G805" s="19">
        <f>단가대비표!P171</f>
        <v>282536</v>
      </c>
      <c r="H805" s="22">
        <f>TRUNC(G805*D805,1)</f>
        <v>9323.6</v>
      </c>
      <c r="I805" s="19">
        <f>단가대비표!V171</f>
        <v>0</v>
      </c>
      <c r="J805" s="22">
        <f>TRUNC(I805*D805,1)</f>
        <v>0</v>
      </c>
      <c r="K805" s="19">
        <f t="shared" si="128"/>
        <v>282536</v>
      </c>
      <c r="L805" s="22">
        <f t="shared" si="128"/>
        <v>9323.6</v>
      </c>
      <c r="M805" s="16" t="s">
        <v>42</v>
      </c>
      <c r="N805" s="1" t="s">
        <v>468</v>
      </c>
      <c r="O805" s="1" t="s">
        <v>3925</v>
      </c>
      <c r="P805" s="1" t="s">
        <v>43</v>
      </c>
      <c r="Q805" s="1" t="s">
        <v>43</v>
      </c>
      <c r="R805" s="1" t="s">
        <v>46</v>
      </c>
      <c r="V805">
        <v>1</v>
      </c>
      <c r="AV805" s="1" t="s">
        <v>42</v>
      </c>
      <c r="AW805" s="1" t="s">
        <v>3945</v>
      </c>
      <c r="AX805" s="1" t="s">
        <v>42</v>
      </c>
      <c r="AY805" s="1" t="s">
        <v>42</v>
      </c>
      <c r="AZ805" s="1" t="s">
        <v>42</v>
      </c>
    </row>
    <row r="806" spans="1:52" ht="30" customHeight="1" x14ac:dyDescent="0.3">
      <c r="A806" s="16" t="s">
        <v>3292</v>
      </c>
      <c r="B806" s="16" t="s">
        <v>3279</v>
      </c>
      <c r="C806" s="16" t="s">
        <v>3275</v>
      </c>
      <c r="D806" s="17">
        <v>1.0999999999999999E-2</v>
      </c>
      <c r="E806" s="19">
        <f>단가대비표!O164</f>
        <v>0</v>
      </c>
      <c r="F806" s="22">
        <f>TRUNC(E806*D806,1)</f>
        <v>0</v>
      </c>
      <c r="G806" s="19">
        <f>단가대비표!P164</f>
        <v>172068</v>
      </c>
      <c r="H806" s="22">
        <f>TRUNC(G806*D806,1)</f>
        <v>1892.7</v>
      </c>
      <c r="I806" s="19">
        <f>단가대비표!V164</f>
        <v>0</v>
      </c>
      <c r="J806" s="22">
        <f>TRUNC(I806*D806,1)</f>
        <v>0</v>
      </c>
      <c r="K806" s="19">
        <f t="shared" si="128"/>
        <v>172068</v>
      </c>
      <c r="L806" s="22">
        <f t="shared" si="128"/>
        <v>1892.7</v>
      </c>
      <c r="M806" s="16" t="s">
        <v>42</v>
      </c>
      <c r="N806" s="1" t="s">
        <v>468</v>
      </c>
      <c r="O806" s="1" t="s">
        <v>3293</v>
      </c>
      <c r="P806" s="1" t="s">
        <v>43</v>
      </c>
      <c r="Q806" s="1" t="s">
        <v>43</v>
      </c>
      <c r="R806" s="1" t="s">
        <v>46</v>
      </c>
      <c r="V806">
        <v>1</v>
      </c>
      <c r="AV806" s="1" t="s">
        <v>42</v>
      </c>
      <c r="AW806" s="1" t="s">
        <v>3946</v>
      </c>
      <c r="AX806" s="1" t="s">
        <v>42</v>
      </c>
      <c r="AY806" s="1" t="s">
        <v>42</v>
      </c>
      <c r="AZ806" s="1" t="s">
        <v>42</v>
      </c>
    </row>
    <row r="807" spans="1:52" ht="30" customHeight="1" x14ac:dyDescent="0.3">
      <c r="A807" s="16" t="s">
        <v>3282</v>
      </c>
      <c r="B807" s="16" t="s">
        <v>3928</v>
      </c>
      <c r="C807" s="16" t="s">
        <v>3284</v>
      </c>
      <c r="D807" s="17">
        <v>1</v>
      </c>
      <c r="E807" s="19">
        <v>0</v>
      </c>
      <c r="F807" s="22">
        <f>TRUNC(E807*D807,1)</f>
        <v>0</v>
      </c>
      <c r="G807" s="19">
        <v>0</v>
      </c>
      <c r="H807" s="22">
        <f>TRUNC(G807*D807,1)</f>
        <v>0</v>
      </c>
      <c r="I807" s="19">
        <f>TRUNC(SUMIF(V804:V808, RIGHTB(O807, 1), H804:H808)*U807, 2)</f>
        <v>503.23</v>
      </c>
      <c r="J807" s="22">
        <f>TRUNC(I807*D807,1)</f>
        <v>503.2</v>
      </c>
      <c r="K807" s="19">
        <f t="shared" si="128"/>
        <v>503.2</v>
      </c>
      <c r="L807" s="22">
        <f t="shared" si="128"/>
        <v>503.2</v>
      </c>
      <c r="M807" s="16" t="s">
        <v>42</v>
      </c>
      <c r="N807" s="1" t="s">
        <v>468</v>
      </c>
      <c r="O807" s="1" t="s">
        <v>3285</v>
      </c>
      <c r="P807" s="1" t="s">
        <v>43</v>
      </c>
      <c r="Q807" s="1" t="s">
        <v>43</v>
      </c>
      <c r="R807" s="1" t="s">
        <v>43</v>
      </c>
      <c r="S807">
        <v>1</v>
      </c>
      <c r="T807">
        <v>2</v>
      </c>
      <c r="U807">
        <v>0.03</v>
      </c>
      <c r="AV807" s="1" t="s">
        <v>42</v>
      </c>
      <c r="AW807" s="1" t="s">
        <v>3947</v>
      </c>
      <c r="AX807" s="1" t="s">
        <v>42</v>
      </c>
      <c r="AY807" s="1" t="s">
        <v>42</v>
      </c>
      <c r="AZ807" s="1" t="s">
        <v>42</v>
      </c>
    </row>
    <row r="808" spans="1:52" ht="30" customHeight="1" x14ac:dyDescent="0.3">
      <c r="A808" s="16" t="s">
        <v>996</v>
      </c>
      <c r="B808" s="16" t="s">
        <v>1003</v>
      </c>
      <c r="C808" s="16" t="s">
        <v>820</v>
      </c>
      <c r="D808" s="17">
        <v>8.8999999999999996E-2</v>
      </c>
      <c r="E808" s="19">
        <f>일위대가목록!E303</f>
        <v>11310</v>
      </c>
      <c r="F808" s="22">
        <f>TRUNC(E808*D808,1)</f>
        <v>1006.5</v>
      </c>
      <c r="G808" s="19">
        <f>일위대가목록!F303</f>
        <v>59020</v>
      </c>
      <c r="H808" s="22">
        <f>TRUNC(G808*D808,1)</f>
        <v>5252.7</v>
      </c>
      <c r="I808" s="19">
        <f>일위대가목록!G303</f>
        <v>59751</v>
      </c>
      <c r="J808" s="22">
        <f>TRUNC(I808*D808,1)</f>
        <v>5317.8</v>
      </c>
      <c r="K808" s="19">
        <f t="shared" si="128"/>
        <v>130081</v>
      </c>
      <c r="L808" s="22">
        <f t="shared" si="128"/>
        <v>11577</v>
      </c>
      <c r="M808" s="16" t="s">
        <v>1004</v>
      </c>
      <c r="N808" s="1" t="s">
        <v>468</v>
      </c>
      <c r="O808" s="1" t="s">
        <v>1005</v>
      </c>
      <c r="P808" s="1" t="s">
        <v>46</v>
      </c>
      <c r="Q808" s="1" t="s">
        <v>43</v>
      </c>
      <c r="R808" s="1" t="s">
        <v>43</v>
      </c>
      <c r="AV808" s="1" t="s">
        <v>42</v>
      </c>
      <c r="AW808" s="1" t="s">
        <v>3948</v>
      </c>
      <c r="AX808" s="1" t="s">
        <v>42</v>
      </c>
      <c r="AY808" s="1" t="s">
        <v>42</v>
      </c>
      <c r="AZ808" s="1" t="s">
        <v>42</v>
      </c>
    </row>
    <row r="809" spans="1:52" ht="30" customHeight="1" x14ac:dyDescent="0.3">
      <c r="A809" s="16" t="s">
        <v>3287</v>
      </c>
      <c r="B809" s="16" t="s">
        <v>42</v>
      </c>
      <c r="C809" s="16" t="s">
        <v>42</v>
      </c>
      <c r="D809" s="17"/>
      <c r="E809" s="19"/>
      <c r="F809" s="22">
        <f>TRUNC(SUMIF(N804:N808, N803, F804:F808),0)</f>
        <v>1006</v>
      </c>
      <c r="G809" s="19"/>
      <c r="H809" s="22">
        <f>TRUNC(SUMIF(N804:N808, N803, H804:H808),0)</f>
        <v>22027</v>
      </c>
      <c r="I809" s="19"/>
      <c r="J809" s="22">
        <f>TRUNC(SUMIF(N804:N808, N803, J804:J808),0)</f>
        <v>5821</v>
      </c>
      <c r="K809" s="19"/>
      <c r="L809" s="22">
        <f>F809+H809+J809</f>
        <v>28854</v>
      </c>
      <c r="M809" s="16" t="s">
        <v>42</v>
      </c>
      <c r="N809" s="1" t="s">
        <v>3288</v>
      </c>
      <c r="O809" s="1" t="s">
        <v>3288</v>
      </c>
      <c r="P809" s="1" t="s">
        <v>42</v>
      </c>
      <c r="Q809" s="1" t="s">
        <v>42</v>
      </c>
      <c r="R809" s="1" t="s">
        <v>42</v>
      </c>
      <c r="AV809" s="1" t="s">
        <v>42</v>
      </c>
      <c r="AW809" s="1" t="s">
        <v>42</v>
      </c>
      <c r="AX809" s="1" t="s">
        <v>42</v>
      </c>
      <c r="AY809" s="1" t="s">
        <v>42</v>
      </c>
      <c r="AZ809" s="1" t="s">
        <v>42</v>
      </c>
    </row>
    <row r="810" spans="1:52" ht="30" customHeight="1" x14ac:dyDescent="0.3">
      <c r="A810" s="17"/>
      <c r="B810" s="17"/>
      <c r="C810" s="17"/>
      <c r="D810" s="17"/>
      <c r="E810" s="19"/>
      <c r="F810" s="22"/>
      <c r="G810" s="19"/>
      <c r="H810" s="22"/>
      <c r="I810" s="19"/>
      <c r="J810" s="22"/>
      <c r="K810" s="19"/>
      <c r="L810" s="22"/>
      <c r="M810" s="17"/>
    </row>
    <row r="811" spans="1:52" ht="30" customHeight="1" x14ac:dyDescent="0.3">
      <c r="A811" s="13" t="s">
        <v>3949</v>
      </c>
      <c r="B811" s="14"/>
      <c r="C811" s="14"/>
      <c r="D811" s="14"/>
      <c r="E811" s="18"/>
      <c r="F811" s="21"/>
      <c r="G811" s="18"/>
      <c r="H811" s="21"/>
      <c r="I811" s="18"/>
      <c r="J811" s="21"/>
      <c r="K811" s="18"/>
      <c r="L811" s="21"/>
      <c r="M811" s="15"/>
      <c r="N811" s="1" t="s">
        <v>471</v>
      </c>
    </row>
    <row r="812" spans="1:52" ht="30" customHeight="1" x14ac:dyDescent="0.3">
      <c r="A812" s="16" t="s">
        <v>3921</v>
      </c>
      <c r="B812" s="16" t="s">
        <v>3279</v>
      </c>
      <c r="C812" s="16" t="s">
        <v>3275</v>
      </c>
      <c r="D812" s="17">
        <v>0.02</v>
      </c>
      <c r="E812" s="19">
        <f>단가대비표!O170</f>
        <v>0</v>
      </c>
      <c r="F812" s="22">
        <f>TRUNC(E812*D812,1)</f>
        <v>0</v>
      </c>
      <c r="G812" s="19">
        <f>단가대비표!P170</f>
        <v>252641</v>
      </c>
      <c r="H812" s="22">
        <f>TRUNC(G812*D812,1)</f>
        <v>5052.8</v>
      </c>
      <c r="I812" s="19">
        <f>단가대비표!V170</f>
        <v>0</v>
      </c>
      <c r="J812" s="22">
        <f>TRUNC(I812*D812,1)</f>
        <v>0</v>
      </c>
      <c r="K812" s="19">
        <f t="shared" ref="K812:L816" si="129">TRUNC(E812+G812+I812,1)</f>
        <v>252641</v>
      </c>
      <c r="L812" s="22">
        <f t="shared" si="129"/>
        <v>5052.8</v>
      </c>
      <c r="M812" s="16" t="s">
        <v>42</v>
      </c>
      <c r="N812" s="1" t="s">
        <v>471</v>
      </c>
      <c r="O812" s="1" t="s">
        <v>3922</v>
      </c>
      <c r="P812" s="1" t="s">
        <v>43</v>
      </c>
      <c r="Q812" s="1" t="s">
        <v>43</v>
      </c>
      <c r="R812" s="1" t="s">
        <v>46</v>
      </c>
      <c r="V812">
        <v>1</v>
      </c>
      <c r="AV812" s="1" t="s">
        <v>42</v>
      </c>
      <c r="AW812" s="1" t="s">
        <v>3950</v>
      </c>
      <c r="AX812" s="1" t="s">
        <v>42</v>
      </c>
      <c r="AY812" s="1" t="s">
        <v>42</v>
      </c>
      <c r="AZ812" s="1" t="s">
        <v>42</v>
      </c>
    </row>
    <row r="813" spans="1:52" ht="30" customHeight="1" x14ac:dyDescent="0.3">
      <c r="A813" s="16" t="s">
        <v>3924</v>
      </c>
      <c r="B813" s="16" t="s">
        <v>3279</v>
      </c>
      <c r="C813" s="16" t="s">
        <v>3275</v>
      </c>
      <c r="D813" s="17">
        <v>0.03</v>
      </c>
      <c r="E813" s="19">
        <f>단가대비표!O171</f>
        <v>0</v>
      </c>
      <c r="F813" s="22">
        <f>TRUNC(E813*D813,1)</f>
        <v>0</v>
      </c>
      <c r="G813" s="19">
        <f>단가대비표!P171</f>
        <v>282536</v>
      </c>
      <c r="H813" s="22">
        <f>TRUNC(G813*D813,1)</f>
        <v>8476</v>
      </c>
      <c r="I813" s="19">
        <f>단가대비표!V171</f>
        <v>0</v>
      </c>
      <c r="J813" s="22">
        <f>TRUNC(I813*D813,1)</f>
        <v>0</v>
      </c>
      <c r="K813" s="19">
        <f t="shared" si="129"/>
        <v>282536</v>
      </c>
      <c r="L813" s="22">
        <f t="shared" si="129"/>
        <v>8476</v>
      </c>
      <c r="M813" s="16" t="s">
        <v>42</v>
      </c>
      <c r="N813" s="1" t="s">
        <v>471</v>
      </c>
      <c r="O813" s="1" t="s">
        <v>3925</v>
      </c>
      <c r="P813" s="1" t="s">
        <v>43</v>
      </c>
      <c r="Q813" s="1" t="s">
        <v>43</v>
      </c>
      <c r="R813" s="1" t="s">
        <v>46</v>
      </c>
      <c r="V813">
        <v>1</v>
      </c>
      <c r="AV813" s="1" t="s">
        <v>42</v>
      </c>
      <c r="AW813" s="1" t="s">
        <v>3951</v>
      </c>
      <c r="AX813" s="1" t="s">
        <v>42</v>
      </c>
      <c r="AY813" s="1" t="s">
        <v>42</v>
      </c>
      <c r="AZ813" s="1" t="s">
        <v>42</v>
      </c>
    </row>
    <row r="814" spans="1:52" ht="30" customHeight="1" x14ac:dyDescent="0.3">
      <c r="A814" s="16" t="s">
        <v>3292</v>
      </c>
      <c r="B814" s="16" t="s">
        <v>3279</v>
      </c>
      <c r="C814" s="16" t="s">
        <v>3275</v>
      </c>
      <c r="D814" s="17">
        <v>0.01</v>
      </c>
      <c r="E814" s="19">
        <f>단가대비표!O164</f>
        <v>0</v>
      </c>
      <c r="F814" s="22">
        <f>TRUNC(E814*D814,1)</f>
        <v>0</v>
      </c>
      <c r="G814" s="19">
        <f>단가대비표!P164</f>
        <v>172068</v>
      </c>
      <c r="H814" s="22">
        <f>TRUNC(G814*D814,1)</f>
        <v>1720.6</v>
      </c>
      <c r="I814" s="19">
        <f>단가대비표!V164</f>
        <v>0</v>
      </c>
      <c r="J814" s="22">
        <f>TRUNC(I814*D814,1)</f>
        <v>0</v>
      </c>
      <c r="K814" s="19">
        <f t="shared" si="129"/>
        <v>172068</v>
      </c>
      <c r="L814" s="22">
        <f t="shared" si="129"/>
        <v>1720.6</v>
      </c>
      <c r="M814" s="16" t="s">
        <v>42</v>
      </c>
      <c r="N814" s="1" t="s">
        <v>471</v>
      </c>
      <c r="O814" s="1" t="s">
        <v>3293</v>
      </c>
      <c r="P814" s="1" t="s">
        <v>43</v>
      </c>
      <c r="Q814" s="1" t="s">
        <v>43</v>
      </c>
      <c r="R814" s="1" t="s">
        <v>46</v>
      </c>
      <c r="V814">
        <v>1</v>
      </c>
      <c r="AV814" s="1" t="s">
        <v>42</v>
      </c>
      <c r="AW814" s="1" t="s">
        <v>3952</v>
      </c>
      <c r="AX814" s="1" t="s">
        <v>42</v>
      </c>
      <c r="AY814" s="1" t="s">
        <v>42</v>
      </c>
      <c r="AZ814" s="1" t="s">
        <v>42</v>
      </c>
    </row>
    <row r="815" spans="1:52" ht="30" customHeight="1" x14ac:dyDescent="0.3">
      <c r="A815" s="16" t="s">
        <v>3282</v>
      </c>
      <c r="B815" s="16" t="s">
        <v>3928</v>
      </c>
      <c r="C815" s="16" t="s">
        <v>3284</v>
      </c>
      <c r="D815" s="17">
        <v>1</v>
      </c>
      <c r="E815" s="19">
        <v>0</v>
      </c>
      <c r="F815" s="22">
        <f>TRUNC(E815*D815,1)</f>
        <v>0</v>
      </c>
      <c r="G815" s="19">
        <v>0</v>
      </c>
      <c r="H815" s="22">
        <f>TRUNC(G815*D815,1)</f>
        <v>0</v>
      </c>
      <c r="I815" s="19">
        <f>TRUNC(SUMIF(V812:V816, RIGHTB(O815, 1), H812:H816)*U815, 2)</f>
        <v>457.48</v>
      </c>
      <c r="J815" s="22">
        <f>TRUNC(I815*D815,1)</f>
        <v>457.4</v>
      </c>
      <c r="K815" s="19">
        <f t="shared" si="129"/>
        <v>457.4</v>
      </c>
      <c r="L815" s="22">
        <f t="shared" si="129"/>
        <v>457.4</v>
      </c>
      <c r="M815" s="16" t="s">
        <v>42</v>
      </c>
      <c r="N815" s="1" t="s">
        <v>471</v>
      </c>
      <c r="O815" s="1" t="s">
        <v>3285</v>
      </c>
      <c r="P815" s="1" t="s">
        <v>43</v>
      </c>
      <c r="Q815" s="1" t="s">
        <v>43</v>
      </c>
      <c r="R815" s="1" t="s">
        <v>43</v>
      </c>
      <c r="S815">
        <v>1</v>
      </c>
      <c r="T815">
        <v>2</v>
      </c>
      <c r="U815">
        <v>0.03</v>
      </c>
      <c r="AV815" s="1" t="s">
        <v>42</v>
      </c>
      <c r="AW815" s="1" t="s">
        <v>3953</v>
      </c>
      <c r="AX815" s="1" t="s">
        <v>42</v>
      </c>
      <c r="AY815" s="1" t="s">
        <v>42</v>
      </c>
      <c r="AZ815" s="1" t="s">
        <v>42</v>
      </c>
    </row>
    <row r="816" spans="1:52" ht="30" customHeight="1" x14ac:dyDescent="0.3">
      <c r="A816" s="16" t="s">
        <v>996</v>
      </c>
      <c r="B816" s="16" t="s">
        <v>1003</v>
      </c>
      <c r="C816" s="16" t="s">
        <v>820</v>
      </c>
      <c r="D816" s="17">
        <v>0.08</v>
      </c>
      <c r="E816" s="19">
        <f>일위대가목록!E303</f>
        <v>11310</v>
      </c>
      <c r="F816" s="22">
        <f>TRUNC(E816*D816,1)</f>
        <v>904.8</v>
      </c>
      <c r="G816" s="19">
        <f>일위대가목록!F303</f>
        <v>59020</v>
      </c>
      <c r="H816" s="22">
        <f>TRUNC(G816*D816,1)</f>
        <v>4721.6000000000004</v>
      </c>
      <c r="I816" s="19">
        <f>일위대가목록!G303</f>
        <v>59751</v>
      </c>
      <c r="J816" s="22">
        <f>TRUNC(I816*D816,1)</f>
        <v>4780</v>
      </c>
      <c r="K816" s="19">
        <f t="shared" si="129"/>
        <v>130081</v>
      </c>
      <c r="L816" s="22">
        <f t="shared" si="129"/>
        <v>10406.4</v>
      </c>
      <c r="M816" s="16" t="s">
        <v>1004</v>
      </c>
      <c r="N816" s="1" t="s">
        <v>471</v>
      </c>
      <c r="O816" s="1" t="s">
        <v>1005</v>
      </c>
      <c r="P816" s="1" t="s">
        <v>46</v>
      </c>
      <c r="Q816" s="1" t="s">
        <v>43</v>
      </c>
      <c r="R816" s="1" t="s">
        <v>43</v>
      </c>
      <c r="AV816" s="1" t="s">
        <v>42</v>
      </c>
      <c r="AW816" s="1" t="s">
        <v>3954</v>
      </c>
      <c r="AX816" s="1" t="s">
        <v>42</v>
      </c>
      <c r="AY816" s="1" t="s">
        <v>42</v>
      </c>
      <c r="AZ816" s="1" t="s">
        <v>42</v>
      </c>
    </row>
    <row r="817" spans="1:52" ht="30" customHeight="1" x14ac:dyDescent="0.3">
      <c r="A817" s="16" t="s">
        <v>3287</v>
      </c>
      <c r="B817" s="16" t="s">
        <v>42</v>
      </c>
      <c r="C817" s="16" t="s">
        <v>42</v>
      </c>
      <c r="D817" s="17"/>
      <c r="E817" s="19"/>
      <c r="F817" s="22">
        <f>TRUNC(SUMIF(N812:N816, N811, F812:F816),0)</f>
        <v>904</v>
      </c>
      <c r="G817" s="19"/>
      <c r="H817" s="22">
        <f>TRUNC(SUMIF(N812:N816, N811, H812:H816),0)</f>
        <v>19971</v>
      </c>
      <c r="I817" s="19"/>
      <c r="J817" s="22">
        <f>TRUNC(SUMIF(N812:N816, N811, J812:J816),0)</f>
        <v>5237</v>
      </c>
      <c r="K817" s="19"/>
      <c r="L817" s="22">
        <f>F817+H817+J817</f>
        <v>26112</v>
      </c>
      <c r="M817" s="16" t="s">
        <v>42</v>
      </c>
      <c r="N817" s="1" t="s">
        <v>3288</v>
      </c>
      <c r="O817" s="1" t="s">
        <v>3288</v>
      </c>
      <c r="P817" s="1" t="s">
        <v>42</v>
      </c>
      <c r="Q817" s="1" t="s">
        <v>42</v>
      </c>
      <c r="R817" s="1" t="s">
        <v>42</v>
      </c>
      <c r="AV817" s="1" t="s">
        <v>42</v>
      </c>
      <c r="AW817" s="1" t="s">
        <v>42</v>
      </c>
      <c r="AX817" s="1" t="s">
        <v>42</v>
      </c>
      <c r="AY817" s="1" t="s">
        <v>42</v>
      </c>
      <c r="AZ817" s="1" t="s">
        <v>42</v>
      </c>
    </row>
    <row r="818" spans="1:52" ht="30" customHeight="1" x14ac:dyDescent="0.3">
      <c r="A818" s="17"/>
      <c r="B818" s="17"/>
      <c r="C818" s="17"/>
      <c r="D818" s="17"/>
      <c r="E818" s="19"/>
      <c r="F818" s="22"/>
      <c r="G818" s="19"/>
      <c r="H818" s="22"/>
      <c r="I818" s="19"/>
      <c r="J818" s="22"/>
      <c r="K818" s="19"/>
      <c r="L818" s="22"/>
      <c r="M818" s="17"/>
    </row>
    <row r="819" spans="1:52" ht="30" customHeight="1" x14ac:dyDescent="0.3">
      <c r="A819" s="13" t="s">
        <v>3955</v>
      </c>
      <c r="B819" s="14"/>
      <c r="C819" s="14"/>
      <c r="D819" s="14"/>
      <c r="E819" s="18"/>
      <c r="F819" s="21"/>
      <c r="G819" s="18"/>
      <c r="H819" s="21"/>
      <c r="I819" s="18"/>
      <c r="J819" s="21"/>
      <c r="K819" s="18"/>
      <c r="L819" s="21"/>
      <c r="M819" s="15"/>
      <c r="N819" s="1" t="s">
        <v>475</v>
      </c>
    </row>
    <row r="820" spans="1:52" ht="30" customHeight="1" x14ac:dyDescent="0.3">
      <c r="A820" s="16" t="s">
        <v>3921</v>
      </c>
      <c r="B820" s="16" t="s">
        <v>3279</v>
      </c>
      <c r="C820" s="16" t="s">
        <v>3275</v>
      </c>
      <c r="D820" s="17">
        <v>0.25</v>
      </c>
      <c r="E820" s="19">
        <f>단가대비표!O170</f>
        <v>0</v>
      </c>
      <c r="F820" s="22">
        <f>TRUNC(E820*D820,1)</f>
        <v>0</v>
      </c>
      <c r="G820" s="19">
        <f>단가대비표!P170</f>
        <v>252641</v>
      </c>
      <c r="H820" s="22">
        <f>TRUNC(G820*D820,1)</f>
        <v>63160.2</v>
      </c>
      <c r="I820" s="19">
        <f>단가대비표!V170</f>
        <v>0</v>
      </c>
      <c r="J820" s="22">
        <f>TRUNC(I820*D820,1)</f>
        <v>0</v>
      </c>
      <c r="K820" s="19">
        <f t="shared" ref="K820:L824" si="130">TRUNC(E820+G820+I820,1)</f>
        <v>252641</v>
      </c>
      <c r="L820" s="22">
        <f t="shared" si="130"/>
        <v>63160.2</v>
      </c>
      <c r="M820" s="16" t="s">
        <v>42</v>
      </c>
      <c r="N820" s="1" t="s">
        <v>475</v>
      </c>
      <c r="O820" s="1" t="s">
        <v>3922</v>
      </c>
      <c r="P820" s="1" t="s">
        <v>43</v>
      </c>
      <c r="Q820" s="1" t="s">
        <v>43</v>
      </c>
      <c r="R820" s="1" t="s">
        <v>46</v>
      </c>
      <c r="V820">
        <v>1</v>
      </c>
      <c r="AV820" s="1" t="s">
        <v>42</v>
      </c>
      <c r="AW820" s="1" t="s">
        <v>3957</v>
      </c>
      <c r="AX820" s="1" t="s">
        <v>42</v>
      </c>
      <c r="AY820" s="1" t="s">
        <v>42</v>
      </c>
      <c r="AZ820" s="1" t="s">
        <v>42</v>
      </c>
    </row>
    <row r="821" spans="1:52" ht="30" customHeight="1" x14ac:dyDescent="0.3">
      <c r="A821" s="16" t="s">
        <v>3924</v>
      </c>
      <c r="B821" s="16" t="s">
        <v>3279</v>
      </c>
      <c r="C821" s="16" t="s">
        <v>3275</v>
      </c>
      <c r="D821" s="17">
        <v>0.16700000000000001</v>
      </c>
      <c r="E821" s="19">
        <f>단가대비표!O171</f>
        <v>0</v>
      </c>
      <c r="F821" s="22">
        <f>TRUNC(E821*D821,1)</f>
        <v>0</v>
      </c>
      <c r="G821" s="19">
        <f>단가대비표!P171</f>
        <v>282536</v>
      </c>
      <c r="H821" s="22">
        <f>TRUNC(G821*D821,1)</f>
        <v>47183.5</v>
      </c>
      <c r="I821" s="19">
        <f>단가대비표!V171</f>
        <v>0</v>
      </c>
      <c r="J821" s="22">
        <f>TRUNC(I821*D821,1)</f>
        <v>0</v>
      </c>
      <c r="K821" s="19">
        <f t="shared" si="130"/>
        <v>282536</v>
      </c>
      <c r="L821" s="22">
        <f t="shared" si="130"/>
        <v>47183.5</v>
      </c>
      <c r="M821" s="16" t="s">
        <v>42</v>
      </c>
      <c r="N821" s="1" t="s">
        <v>475</v>
      </c>
      <c r="O821" s="1" t="s">
        <v>3925</v>
      </c>
      <c r="P821" s="1" t="s">
        <v>43</v>
      </c>
      <c r="Q821" s="1" t="s">
        <v>43</v>
      </c>
      <c r="R821" s="1" t="s">
        <v>46</v>
      </c>
      <c r="V821">
        <v>1</v>
      </c>
      <c r="AV821" s="1" t="s">
        <v>42</v>
      </c>
      <c r="AW821" s="1" t="s">
        <v>3958</v>
      </c>
      <c r="AX821" s="1" t="s">
        <v>42</v>
      </c>
      <c r="AY821" s="1" t="s">
        <v>42</v>
      </c>
      <c r="AZ821" s="1" t="s">
        <v>42</v>
      </c>
    </row>
    <row r="822" spans="1:52" ht="30" customHeight="1" x14ac:dyDescent="0.3">
      <c r="A822" s="16" t="s">
        <v>3292</v>
      </c>
      <c r="B822" s="16" t="s">
        <v>3279</v>
      </c>
      <c r="C822" s="16" t="s">
        <v>3275</v>
      </c>
      <c r="D822" s="17">
        <v>8.3000000000000004E-2</v>
      </c>
      <c r="E822" s="19">
        <f>단가대비표!O164</f>
        <v>0</v>
      </c>
      <c r="F822" s="22">
        <f>TRUNC(E822*D822,1)</f>
        <v>0</v>
      </c>
      <c r="G822" s="19">
        <f>단가대비표!P164</f>
        <v>172068</v>
      </c>
      <c r="H822" s="22">
        <f>TRUNC(G822*D822,1)</f>
        <v>14281.6</v>
      </c>
      <c r="I822" s="19">
        <f>단가대비표!V164</f>
        <v>0</v>
      </c>
      <c r="J822" s="22">
        <f>TRUNC(I822*D822,1)</f>
        <v>0</v>
      </c>
      <c r="K822" s="19">
        <f t="shared" si="130"/>
        <v>172068</v>
      </c>
      <c r="L822" s="22">
        <f t="shared" si="130"/>
        <v>14281.6</v>
      </c>
      <c r="M822" s="16" t="s">
        <v>42</v>
      </c>
      <c r="N822" s="1" t="s">
        <v>475</v>
      </c>
      <c r="O822" s="1" t="s">
        <v>3293</v>
      </c>
      <c r="P822" s="1" t="s">
        <v>43</v>
      </c>
      <c r="Q822" s="1" t="s">
        <v>43</v>
      </c>
      <c r="R822" s="1" t="s">
        <v>46</v>
      </c>
      <c r="V822">
        <v>1</v>
      </c>
      <c r="AV822" s="1" t="s">
        <v>42</v>
      </c>
      <c r="AW822" s="1" t="s">
        <v>3959</v>
      </c>
      <c r="AX822" s="1" t="s">
        <v>42</v>
      </c>
      <c r="AY822" s="1" t="s">
        <v>42</v>
      </c>
      <c r="AZ822" s="1" t="s">
        <v>42</v>
      </c>
    </row>
    <row r="823" spans="1:52" ht="30" customHeight="1" x14ac:dyDescent="0.3">
      <c r="A823" s="16" t="s">
        <v>3282</v>
      </c>
      <c r="B823" s="16" t="s">
        <v>3928</v>
      </c>
      <c r="C823" s="16" t="s">
        <v>3284</v>
      </c>
      <c r="D823" s="17">
        <v>1</v>
      </c>
      <c r="E823" s="19">
        <v>0</v>
      </c>
      <c r="F823" s="22">
        <f>TRUNC(E823*D823,1)</f>
        <v>0</v>
      </c>
      <c r="G823" s="19">
        <v>0</v>
      </c>
      <c r="H823" s="22">
        <f>TRUNC(G823*D823,1)</f>
        <v>0</v>
      </c>
      <c r="I823" s="19">
        <f>TRUNC(SUMIF(V820:V824, RIGHTB(O823, 1), H820:H824)*U823, 2)</f>
        <v>3738.75</v>
      </c>
      <c r="J823" s="22">
        <f>TRUNC(I823*D823,1)</f>
        <v>3738.7</v>
      </c>
      <c r="K823" s="19">
        <f t="shared" si="130"/>
        <v>3738.7</v>
      </c>
      <c r="L823" s="22">
        <f t="shared" si="130"/>
        <v>3738.7</v>
      </c>
      <c r="M823" s="16" t="s">
        <v>42</v>
      </c>
      <c r="N823" s="1" t="s">
        <v>475</v>
      </c>
      <c r="O823" s="1" t="s">
        <v>3285</v>
      </c>
      <c r="P823" s="1" t="s">
        <v>43</v>
      </c>
      <c r="Q823" s="1" t="s">
        <v>43</v>
      </c>
      <c r="R823" s="1" t="s">
        <v>43</v>
      </c>
      <c r="S823">
        <v>1</v>
      </c>
      <c r="T823">
        <v>2</v>
      </c>
      <c r="U823">
        <v>0.03</v>
      </c>
      <c r="AV823" s="1" t="s">
        <v>42</v>
      </c>
      <c r="AW823" s="1" t="s">
        <v>3960</v>
      </c>
      <c r="AX823" s="1" t="s">
        <v>42</v>
      </c>
      <c r="AY823" s="1" t="s">
        <v>42</v>
      </c>
      <c r="AZ823" s="1" t="s">
        <v>42</v>
      </c>
    </row>
    <row r="824" spans="1:52" ht="30" customHeight="1" x14ac:dyDescent="0.3">
      <c r="A824" s="16" t="s">
        <v>996</v>
      </c>
      <c r="B824" s="16" t="s">
        <v>1003</v>
      </c>
      <c r="C824" s="16" t="s">
        <v>820</v>
      </c>
      <c r="D824" s="17">
        <v>0.66700000000000004</v>
      </c>
      <c r="E824" s="19">
        <f>일위대가목록!E303</f>
        <v>11310</v>
      </c>
      <c r="F824" s="22">
        <f>TRUNC(E824*D824,1)</f>
        <v>7543.7</v>
      </c>
      <c r="G824" s="19">
        <f>일위대가목록!F303</f>
        <v>59020</v>
      </c>
      <c r="H824" s="22">
        <f>TRUNC(G824*D824,1)</f>
        <v>39366.300000000003</v>
      </c>
      <c r="I824" s="19">
        <f>일위대가목록!G303</f>
        <v>59751</v>
      </c>
      <c r="J824" s="22">
        <f>TRUNC(I824*D824,1)</f>
        <v>39853.9</v>
      </c>
      <c r="K824" s="19">
        <f t="shared" si="130"/>
        <v>130081</v>
      </c>
      <c r="L824" s="22">
        <f t="shared" si="130"/>
        <v>86763.9</v>
      </c>
      <c r="M824" s="16" t="s">
        <v>1004</v>
      </c>
      <c r="N824" s="1" t="s">
        <v>475</v>
      </c>
      <c r="O824" s="1" t="s">
        <v>1005</v>
      </c>
      <c r="P824" s="1" t="s">
        <v>46</v>
      </c>
      <c r="Q824" s="1" t="s">
        <v>43</v>
      </c>
      <c r="R824" s="1" t="s">
        <v>43</v>
      </c>
      <c r="AV824" s="1" t="s">
        <v>42</v>
      </c>
      <c r="AW824" s="1" t="s">
        <v>3961</v>
      </c>
      <c r="AX824" s="1" t="s">
        <v>42</v>
      </c>
      <c r="AY824" s="1" t="s">
        <v>42</v>
      </c>
      <c r="AZ824" s="1" t="s">
        <v>42</v>
      </c>
    </row>
    <row r="825" spans="1:52" ht="30" customHeight="1" x14ac:dyDescent="0.3">
      <c r="A825" s="16" t="s">
        <v>3287</v>
      </c>
      <c r="B825" s="16" t="s">
        <v>42</v>
      </c>
      <c r="C825" s="16" t="s">
        <v>42</v>
      </c>
      <c r="D825" s="17"/>
      <c r="E825" s="19"/>
      <c r="F825" s="22">
        <f>TRUNC(SUMIF(N820:N824, N819, F820:F824),0)</f>
        <v>7543</v>
      </c>
      <c r="G825" s="19"/>
      <c r="H825" s="22">
        <f>TRUNC(SUMIF(N820:N824, N819, H820:H824),0)</f>
        <v>163991</v>
      </c>
      <c r="I825" s="19"/>
      <c r="J825" s="22">
        <f>TRUNC(SUMIF(N820:N824, N819, J820:J824),0)</f>
        <v>43592</v>
      </c>
      <c r="K825" s="19"/>
      <c r="L825" s="22">
        <f>F825+H825+J825</f>
        <v>215126</v>
      </c>
      <c r="M825" s="16" t="s">
        <v>42</v>
      </c>
      <c r="N825" s="1" t="s">
        <v>3288</v>
      </c>
      <c r="O825" s="1" t="s">
        <v>3288</v>
      </c>
      <c r="P825" s="1" t="s">
        <v>42</v>
      </c>
      <c r="Q825" s="1" t="s">
        <v>42</v>
      </c>
      <c r="R825" s="1" t="s">
        <v>42</v>
      </c>
      <c r="AV825" s="1" t="s">
        <v>42</v>
      </c>
      <c r="AW825" s="1" t="s">
        <v>42</v>
      </c>
      <c r="AX825" s="1" t="s">
        <v>42</v>
      </c>
      <c r="AY825" s="1" t="s">
        <v>42</v>
      </c>
      <c r="AZ825" s="1" t="s">
        <v>42</v>
      </c>
    </row>
    <row r="826" spans="1:52" ht="30" customHeight="1" x14ac:dyDescent="0.3">
      <c r="A826" s="17"/>
      <c r="B826" s="17"/>
      <c r="C826" s="17"/>
      <c r="D826" s="17"/>
      <c r="E826" s="19"/>
      <c r="F826" s="22"/>
      <c r="G826" s="19"/>
      <c r="H826" s="22"/>
      <c r="I826" s="19"/>
      <c r="J826" s="22"/>
      <c r="K826" s="19"/>
      <c r="L826" s="22"/>
      <c r="M826" s="17"/>
    </row>
    <row r="827" spans="1:52" ht="30" customHeight="1" x14ac:dyDescent="0.3">
      <c r="A827" s="13" t="s">
        <v>3962</v>
      </c>
      <c r="B827" s="14"/>
      <c r="C827" s="14"/>
      <c r="D827" s="14"/>
      <c r="E827" s="18"/>
      <c r="F827" s="21"/>
      <c r="G827" s="18"/>
      <c r="H827" s="21"/>
      <c r="I827" s="18"/>
      <c r="J827" s="21"/>
      <c r="K827" s="18"/>
      <c r="L827" s="21"/>
      <c r="M827" s="15"/>
      <c r="N827" s="1" t="s">
        <v>477</v>
      </c>
    </row>
    <row r="828" spans="1:52" ht="30" customHeight="1" x14ac:dyDescent="0.3">
      <c r="A828" s="16" t="s">
        <v>3921</v>
      </c>
      <c r="B828" s="16" t="s">
        <v>3279</v>
      </c>
      <c r="C828" s="16" t="s">
        <v>3275</v>
      </c>
      <c r="D828" s="17">
        <v>0.27300000000000002</v>
      </c>
      <c r="E828" s="19">
        <f>단가대비표!O170</f>
        <v>0</v>
      </c>
      <c r="F828" s="22">
        <f>TRUNC(E828*D828,1)</f>
        <v>0</v>
      </c>
      <c r="G828" s="19">
        <f>단가대비표!P170</f>
        <v>252641</v>
      </c>
      <c r="H828" s="22">
        <f>TRUNC(G828*D828,1)</f>
        <v>68970.899999999994</v>
      </c>
      <c r="I828" s="19">
        <f>단가대비표!V170</f>
        <v>0</v>
      </c>
      <c r="J828" s="22">
        <f>TRUNC(I828*D828,1)</f>
        <v>0</v>
      </c>
      <c r="K828" s="19">
        <f t="shared" ref="K828:L832" si="131">TRUNC(E828+G828+I828,1)</f>
        <v>252641</v>
      </c>
      <c r="L828" s="22">
        <f t="shared" si="131"/>
        <v>68970.899999999994</v>
      </c>
      <c r="M828" s="16" t="s">
        <v>42</v>
      </c>
      <c r="N828" s="1" t="s">
        <v>477</v>
      </c>
      <c r="O828" s="1" t="s">
        <v>3922</v>
      </c>
      <c r="P828" s="1" t="s">
        <v>43</v>
      </c>
      <c r="Q828" s="1" t="s">
        <v>43</v>
      </c>
      <c r="R828" s="1" t="s">
        <v>46</v>
      </c>
      <c r="V828">
        <v>1</v>
      </c>
      <c r="AV828" s="1" t="s">
        <v>42</v>
      </c>
      <c r="AW828" s="1" t="s">
        <v>3963</v>
      </c>
      <c r="AX828" s="1" t="s">
        <v>42</v>
      </c>
      <c r="AY828" s="1" t="s">
        <v>42</v>
      </c>
      <c r="AZ828" s="1" t="s">
        <v>42</v>
      </c>
    </row>
    <row r="829" spans="1:52" ht="30" customHeight="1" x14ac:dyDescent="0.3">
      <c r="A829" s="16" t="s">
        <v>3924</v>
      </c>
      <c r="B829" s="16" t="s">
        <v>3279</v>
      </c>
      <c r="C829" s="16" t="s">
        <v>3275</v>
      </c>
      <c r="D829" s="17">
        <v>0.182</v>
      </c>
      <c r="E829" s="19">
        <f>단가대비표!O171</f>
        <v>0</v>
      </c>
      <c r="F829" s="22">
        <f>TRUNC(E829*D829,1)</f>
        <v>0</v>
      </c>
      <c r="G829" s="19">
        <f>단가대비표!P171</f>
        <v>282536</v>
      </c>
      <c r="H829" s="22">
        <f>TRUNC(G829*D829,1)</f>
        <v>51421.5</v>
      </c>
      <c r="I829" s="19">
        <f>단가대비표!V171</f>
        <v>0</v>
      </c>
      <c r="J829" s="22">
        <f>TRUNC(I829*D829,1)</f>
        <v>0</v>
      </c>
      <c r="K829" s="19">
        <f t="shared" si="131"/>
        <v>282536</v>
      </c>
      <c r="L829" s="22">
        <f t="shared" si="131"/>
        <v>51421.5</v>
      </c>
      <c r="M829" s="16" t="s">
        <v>42</v>
      </c>
      <c r="N829" s="1" t="s">
        <v>477</v>
      </c>
      <c r="O829" s="1" t="s">
        <v>3925</v>
      </c>
      <c r="P829" s="1" t="s">
        <v>43</v>
      </c>
      <c r="Q829" s="1" t="s">
        <v>43</v>
      </c>
      <c r="R829" s="1" t="s">
        <v>46</v>
      </c>
      <c r="V829">
        <v>1</v>
      </c>
      <c r="AV829" s="1" t="s">
        <v>42</v>
      </c>
      <c r="AW829" s="1" t="s">
        <v>3964</v>
      </c>
      <c r="AX829" s="1" t="s">
        <v>42</v>
      </c>
      <c r="AY829" s="1" t="s">
        <v>42</v>
      </c>
      <c r="AZ829" s="1" t="s">
        <v>42</v>
      </c>
    </row>
    <row r="830" spans="1:52" ht="30" customHeight="1" x14ac:dyDescent="0.3">
      <c r="A830" s="16" t="s">
        <v>3292</v>
      </c>
      <c r="B830" s="16" t="s">
        <v>3279</v>
      </c>
      <c r="C830" s="16" t="s">
        <v>3275</v>
      </c>
      <c r="D830" s="17">
        <v>9.0999999999999998E-2</v>
      </c>
      <c r="E830" s="19">
        <f>단가대비표!O164</f>
        <v>0</v>
      </c>
      <c r="F830" s="22">
        <f>TRUNC(E830*D830,1)</f>
        <v>0</v>
      </c>
      <c r="G830" s="19">
        <f>단가대비표!P164</f>
        <v>172068</v>
      </c>
      <c r="H830" s="22">
        <f>TRUNC(G830*D830,1)</f>
        <v>15658.1</v>
      </c>
      <c r="I830" s="19">
        <f>단가대비표!V164</f>
        <v>0</v>
      </c>
      <c r="J830" s="22">
        <f>TRUNC(I830*D830,1)</f>
        <v>0</v>
      </c>
      <c r="K830" s="19">
        <f t="shared" si="131"/>
        <v>172068</v>
      </c>
      <c r="L830" s="22">
        <f t="shared" si="131"/>
        <v>15658.1</v>
      </c>
      <c r="M830" s="16" t="s">
        <v>42</v>
      </c>
      <c r="N830" s="1" t="s">
        <v>477</v>
      </c>
      <c r="O830" s="1" t="s">
        <v>3293</v>
      </c>
      <c r="P830" s="1" t="s">
        <v>43</v>
      </c>
      <c r="Q830" s="1" t="s">
        <v>43</v>
      </c>
      <c r="R830" s="1" t="s">
        <v>46</v>
      </c>
      <c r="V830">
        <v>1</v>
      </c>
      <c r="AV830" s="1" t="s">
        <v>42</v>
      </c>
      <c r="AW830" s="1" t="s">
        <v>3965</v>
      </c>
      <c r="AX830" s="1" t="s">
        <v>42</v>
      </c>
      <c r="AY830" s="1" t="s">
        <v>42</v>
      </c>
      <c r="AZ830" s="1" t="s">
        <v>42</v>
      </c>
    </row>
    <row r="831" spans="1:52" ht="30" customHeight="1" x14ac:dyDescent="0.3">
      <c r="A831" s="16" t="s">
        <v>3282</v>
      </c>
      <c r="B831" s="16" t="s">
        <v>3928</v>
      </c>
      <c r="C831" s="16" t="s">
        <v>3284</v>
      </c>
      <c r="D831" s="17">
        <v>1</v>
      </c>
      <c r="E831" s="19">
        <v>0</v>
      </c>
      <c r="F831" s="22">
        <f>TRUNC(E831*D831,1)</f>
        <v>0</v>
      </c>
      <c r="G831" s="19">
        <v>0</v>
      </c>
      <c r="H831" s="22">
        <f>TRUNC(G831*D831,1)</f>
        <v>0</v>
      </c>
      <c r="I831" s="19">
        <f>TRUNC(SUMIF(V828:V832, RIGHTB(O831, 1), H828:H832)*U831, 2)</f>
        <v>4081.51</v>
      </c>
      <c r="J831" s="22">
        <f>TRUNC(I831*D831,1)</f>
        <v>4081.5</v>
      </c>
      <c r="K831" s="19">
        <f t="shared" si="131"/>
        <v>4081.5</v>
      </c>
      <c r="L831" s="22">
        <f t="shared" si="131"/>
        <v>4081.5</v>
      </c>
      <c r="M831" s="16" t="s">
        <v>42</v>
      </c>
      <c r="N831" s="1" t="s">
        <v>477</v>
      </c>
      <c r="O831" s="1" t="s">
        <v>3285</v>
      </c>
      <c r="P831" s="1" t="s">
        <v>43</v>
      </c>
      <c r="Q831" s="1" t="s">
        <v>43</v>
      </c>
      <c r="R831" s="1" t="s">
        <v>43</v>
      </c>
      <c r="S831">
        <v>1</v>
      </c>
      <c r="T831">
        <v>2</v>
      </c>
      <c r="U831">
        <v>0.03</v>
      </c>
      <c r="AV831" s="1" t="s">
        <v>42</v>
      </c>
      <c r="AW831" s="1" t="s">
        <v>3966</v>
      </c>
      <c r="AX831" s="1" t="s">
        <v>42</v>
      </c>
      <c r="AY831" s="1" t="s">
        <v>42</v>
      </c>
      <c r="AZ831" s="1" t="s">
        <v>42</v>
      </c>
    </row>
    <row r="832" spans="1:52" ht="30" customHeight="1" x14ac:dyDescent="0.3">
      <c r="A832" s="16" t="s">
        <v>996</v>
      </c>
      <c r="B832" s="16" t="s">
        <v>1003</v>
      </c>
      <c r="C832" s="16" t="s">
        <v>820</v>
      </c>
      <c r="D832" s="17">
        <v>0.72699999999999998</v>
      </c>
      <c r="E832" s="19">
        <f>일위대가목록!E303</f>
        <v>11310</v>
      </c>
      <c r="F832" s="22">
        <f>TRUNC(E832*D832,1)</f>
        <v>8222.2999999999993</v>
      </c>
      <c r="G832" s="19">
        <f>일위대가목록!F303</f>
        <v>59020</v>
      </c>
      <c r="H832" s="22">
        <f>TRUNC(G832*D832,1)</f>
        <v>42907.5</v>
      </c>
      <c r="I832" s="19">
        <f>일위대가목록!G303</f>
        <v>59751</v>
      </c>
      <c r="J832" s="22">
        <f>TRUNC(I832*D832,1)</f>
        <v>43438.9</v>
      </c>
      <c r="K832" s="19">
        <f t="shared" si="131"/>
        <v>130081</v>
      </c>
      <c r="L832" s="22">
        <f t="shared" si="131"/>
        <v>94568.7</v>
      </c>
      <c r="M832" s="16" t="s">
        <v>1004</v>
      </c>
      <c r="N832" s="1" t="s">
        <v>477</v>
      </c>
      <c r="O832" s="1" t="s">
        <v>1005</v>
      </c>
      <c r="P832" s="1" t="s">
        <v>46</v>
      </c>
      <c r="Q832" s="1" t="s">
        <v>43</v>
      </c>
      <c r="R832" s="1" t="s">
        <v>43</v>
      </c>
      <c r="AV832" s="1" t="s">
        <v>42</v>
      </c>
      <c r="AW832" s="1" t="s">
        <v>3967</v>
      </c>
      <c r="AX832" s="1" t="s">
        <v>42</v>
      </c>
      <c r="AY832" s="1" t="s">
        <v>42</v>
      </c>
      <c r="AZ832" s="1" t="s">
        <v>42</v>
      </c>
    </row>
    <row r="833" spans="1:52" ht="30" customHeight="1" x14ac:dyDescent="0.3">
      <c r="A833" s="16" t="s">
        <v>3287</v>
      </c>
      <c r="B833" s="16" t="s">
        <v>42</v>
      </c>
      <c r="C833" s="16" t="s">
        <v>42</v>
      </c>
      <c r="D833" s="17"/>
      <c r="E833" s="19"/>
      <c r="F833" s="22">
        <f>TRUNC(SUMIF(N828:N832, N827, F828:F832),0)</f>
        <v>8222</v>
      </c>
      <c r="G833" s="19"/>
      <c r="H833" s="22">
        <f>TRUNC(SUMIF(N828:N832, N827, H828:H832),0)</f>
        <v>178958</v>
      </c>
      <c r="I833" s="19"/>
      <c r="J833" s="22">
        <f>TRUNC(SUMIF(N828:N832, N827, J828:J832),0)</f>
        <v>47520</v>
      </c>
      <c r="K833" s="19"/>
      <c r="L833" s="22">
        <f>F833+H833+J833</f>
        <v>234700</v>
      </c>
      <c r="M833" s="16" t="s">
        <v>42</v>
      </c>
      <c r="N833" s="1" t="s">
        <v>3288</v>
      </c>
      <c r="O833" s="1" t="s">
        <v>3288</v>
      </c>
      <c r="P833" s="1" t="s">
        <v>42</v>
      </c>
      <c r="Q833" s="1" t="s">
        <v>42</v>
      </c>
      <c r="R833" s="1" t="s">
        <v>42</v>
      </c>
      <c r="AV833" s="1" t="s">
        <v>42</v>
      </c>
      <c r="AW833" s="1" t="s">
        <v>42</v>
      </c>
      <c r="AX833" s="1" t="s">
        <v>42</v>
      </c>
      <c r="AY833" s="1" t="s">
        <v>42</v>
      </c>
      <c r="AZ833" s="1" t="s">
        <v>42</v>
      </c>
    </row>
    <row r="834" spans="1:52" ht="30" customHeight="1" x14ac:dyDescent="0.3">
      <c r="A834" s="17"/>
      <c r="B834" s="17"/>
      <c r="C834" s="17"/>
      <c r="D834" s="17"/>
      <c r="E834" s="19"/>
      <c r="F834" s="22"/>
      <c r="G834" s="19"/>
      <c r="H834" s="22"/>
      <c r="I834" s="19"/>
      <c r="J834" s="22"/>
      <c r="K834" s="19"/>
      <c r="L834" s="22"/>
      <c r="M834" s="17"/>
    </row>
    <row r="835" spans="1:52" ht="30" customHeight="1" x14ac:dyDescent="0.3">
      <c r="A835" s="13" t="s">
        <v>3968</v>
      </c>
      <c r="B835" s="14"/>
      <c r="C835" s="14"/>
      <c r="D835" s="14"/>
      <c r="E835" s="18"/>
      <c r="F835" s="21"/>
      <c r="G835" s="18"/>
      <c r="H835" s="21"/>
      <c r="I835" s="18"/>
      <c r="J835" s="21"/>
      <c r="K835" s="18"/>
      <c r="L835" s="21"/>
      <c r="M835" s="15"/>
      <c r="N835" s="1" t="s">
        <v>479</v>
      </c>
    </row>
    <row r="836" spans="1:52" ht="30" customHeight="1" x14ac:dyDescent="0.3">
      <c r="A836" s="16" t="s">
        <v>3921</v>
      </c>
      <c r="B836" s="16" t="s">
        <v>3279</v>
      </c>
      <c r="C836" s="16" t="s">
        <v>3275</v>
      </c>
      <c r="D836" s="17">
        <v>0.3</v>
      </c>
      <c r="E836" s="19">
        <f>단가대비표!O170</f>
        <v>0</v>
      </c>
      <c r="F836" s="22">
        <f>TRUNC(E836*D836,1)</f>
        <v>0</v>
      </c>
      <c r="G836" s="19">
        <f>단가대비표!P170</f>
        <v>252641</v>
      </c>
      <c r="H836" s="22">
        <f>TRUNC(G836*D836,1)</f>
        <v>75792.3</v>
      </c>
      <c r="I836" s="19">
        <f>단가대비표!V170</f>
        <v>0</v>
      </c>
      <c r="J836" s="22">
        <f>TRUNC(I836*D836,1)</f>
        <v>0</v>
      </c>
      <c r="K836" s="19">
        <f t="shared" ref="K836:L840" si="132">TRUNC(E836+G836+I836,1)</f>
        <v>252641</v>
      </c>
      <c r="L836" s="22">
        <f t="shared" si="132"/>
        <v>75792.3</v>
      </c>
      <c r="M836" s="16" t="s">
        <v>42</v>
      </c>
      <c r="N836" s="1" t="s">
        <v>479</v>
      </c>
      <c r="O836" s="1" t="s">
        <v>3922</v>
      </c>
      <c r="P836" s="1" t="s">
        <v>43</v>
      </c>
      <c r="Q836" s="1" t="s">
        <v>43</v>
      </c>
      <c r="R836" s="1" t="s">
        <v>46</v>
      </c>
      <c r="V836">
        <v>1</v>
      </c>
      <c r="AV836" s="1" t="s">
        <v>42</v>
      </c>
      <c r="AW836" s="1" t="s">
        <v>3969</v>
      </c>
      <c r="AX836" s="1" t="s">
        <v>42</v>
      </c>
      <c r="AY836" s="1" t="s">
        <v>42</v>
      </c>
      <c r="AZ836" s="1" t="s">
        <v>42</v>
      </c>
    </row>
    <row r="837" spans="1:52" ht="30" customHeight="1" x14ac:dyDescent="0.3">
      <c r="A837" s="16" t="s">
        <v>3924</v>
      </c>
      <c r="B837" s="16" t="s">
        <v>3279</v>
      </c>
      <c r="C837" s="16" t="s">
        <v>3275</v>
      </c>
      <c r="D837" s="17">
        <v>0.2</v>
      </c>
      <c r="E837" s="19">
        <f>단가대비표!O171</f>
        <v>0</v>
      </c>
      <c r="F837" s="22">
        <f>TRUNC(E837*D837,1)</f>
        <v>0</v>
      </c>
      <c r="G837" s="19">
        <f>단가대비표!P171</f>
        <v>282536</v>
      </c>
      <c r="H837" s="22">
        <f>TRUNC(G837*D837,1)</f>
        <v>56507.199999999997</v>
      </c>
      <c r="I837" s="19">
        <f>단가대비표!V171</f>
        <v>0</v>
      </c>
      <c r="J837" s="22">
        <f>TRUNC(I837*D837,1)</f>
        <v>0</v>
      </c>
      <c r="K837" s="19">
        <f t="shared" si="132"/>
        <v>282536</v>
      </c>
      <c r="L837" s="22">
        <f t="shared" si="132"/>
        <v>56507.199999999997</v>
      </c>
      <c r="M837" s="16" t="s">
        <v>42</v>
      </c>
      <c r="N837" s="1" t="s">
        <v>479</v>
      </c>
      <c r="O837" s="1" t="s">
        <v>3925</v>
      </c>
      <c r="P837" s="1" t="s">
        <v>43</v>
      </c>
      <c r="Q837" s="1" t="s">
        <v>43</v>
      </c>
      <c r="R837" s="1" t="s">
        <v>46</v>
      </c>
      <c r="V837">
        <v>1</v>
      </c>
      <c r="AV837" s="1" t="s">
        <v>42</v>
      </c>
      <c r="AW837" s="1" t="s">
        <v>3970</v>
      </c>
      <c r="AX837" s="1" t="s">
        <v>42</v>
      </c>
      <c r="AY837" s="1" t="s">
        <v>42</v>
      </c>
      <c r="AZ837" s="1" t="s">
        <v>42</v>
      </c>
    </row>
    <row r="838" spans="1:52" ht="30" customHeight="1" x14ac:dyDescent="0.3">
      <c r="A838" s="16" t="s">
        <v>3292</v>
      </c>
      <c r="B838" s="16" t="s">
        <v>3279</v>
      </c>
      <c r="C838" s="16" t="s">
        <v>3275</v>
      </c>
      <c r="D838" s="17">
        <v>0.1</v>
      </c>
      <c r="E838" s="19">
        <f>단가대비표!O164</f>
        <v>0</v>
      </c>
      <c r="F838" s="22">
        <f>TRUNC(E838*D838,1)</f>
        <v>0</v>
      </c>
      <c r="G838" s="19">
        <f>단가대비표!P164</f>
        <v>172068</v>
      </c>
      <c r="H838" s="22">
        <f>TRUNC(G838*D838,1)</f>
        <v>17206.8</v>
      </c>
      <c r="I838" s="19">
        <f>단가대비표!V164</f>
        <v>0</v>
      </c>
      <c r="J838" s="22">
        <f>TRUNC(I838*D838,1)</f>
        <v>0</v>
      </c>
      <c r="K838" s="19">
        <f t="shared" si="132"/>
        <v>172068</v>
      </c>
      <c r="L838" s="22">
        <f t="shared" si="132"/>
        <v>17206.8</v>
      </c>
      <c r="M838" s="16" t="s">
        <v>42</v>
      </c>
      <c r="N838" s="1" t="s">
        <v>479</v>
      </c>
      <c r="O838" s="1" t="s">
        <v>3293</v>
      </c>
      <c r="P838" s="1" t="s">
        <v>43</v>
      </c>
      <c r="Q838" s="1" t="s">
        <v>43</v>
      </c>
      <c r="R838" s="1" t="s">
        <v>46</v>
      </c>
      <c r="V838">
        <v>1</v>
      </c>
      <c r="AV838" s="1" t="s">
        <v>42</v>
      </c>
      <c r="AW838" s="1" t="s">
        <v>3971</v>
      </c>
      <c r="AX838" s="1" t="s">
        <v>42</v>
      </c>
      <c r="AY838" s="1" t="s">
        <v>42</v>
      </c>
      <c r="AZ838" s="1" t="s">
        <v>42</v>
      </c>
    </row>
    <row r="839" spans="1:52" ht="30" customHeight="1" x14ac:dyDescent="0.3">
      <c r="A839" s="16" t="s">
        <v>3282</v>
      </c>
      <c r="B839" s="16" t="s">
        <v>3928</v>
      </c>
      <c r="C839" s="16" t="s">
        <v>3284</v>
      </c>
      <c r="D839" s="17">
        <v>1</v>
      </c>
      <c r="E839" s="19">
        <v>0</v>
      </c>
      <c r="F839" s="22">
        <f>TRUNC(E839*D839,1)</f>
        <v>0</v>
      </c>
      <c r="G839" s="19">
        <v>0</v>
      </c>
      <c r="H839" s="22">
        <f>TRUNC(G839*D839,1)</f>
        <v>0</v>
      </c>
      <c r="I839" s="19">
        <f>TRUNC(SUMIF(V836:V840, RIGHTB(O839, 1), H836:H840)*U839, 2)</f>
        <v>4485.18</v>
      </c>
      <c r="J839" s="22">
        <f>TRUNC(I839*D839,1)</f>
        <v>4485.1000000000004</v>
      </c>
      <c r="K839" s="19">
        <f t="shared" si="132"/>
        <v>4485.1000000000004</v>
      </c>
      <c r="L839" s="22">
        <f t="shared" si="132"/>
        <v>4485.1000000000004</v>
      </c>
      <c r="M839" s="16" t="s">
        <v>42</v>
      </c>
      <c r="N839" s="1" t="s">
        <v>479</v>
      </c>
      <c r="O839" s="1" t="s">
        <v>3285</v>
      </c>
      <c r="P839" s="1" t="s">
        <v>43</v>
      </c>
      <c r="Q839" s="1" t="s">
        <v>43</v>
      </c>
      <c r="R839" s="1" t="s">
        <v>43</v>
      </c>
      <c r="S839">
        <v>1</v>
      </c>
      <c r="T839">
        <v>2</v>
      </c>
      <c r="U839">
        <v>0.03</v>
      </c>
      <c r="AV839" s="1" t="s">
        <v>42</v>
      </c>
      <c r="AW839" s="1" t="s">
        <v>3972</v>
      </c>
      <c r="AX839" s="1" t="s">
        <v>42</v>
      </c>
      <c r="AY839" s="1" t="s">
        <v>42</v>
      </c>
      <c r="AZ839" s="1" t="s">
        <v>42</v>
      </c>
    </row>
    <row r="840" spans="1:52" ht="30" customHeight="1" x14ac:dyDescent="0.3">
      <c r="A840" s="16" t="s">
        <v>996</v>
      </c>
      <c r="B840" s="16" t="s">
        <v>1003</v>
      </c>
      <c r="C840" s="16" t="s">
        <v>820</v>
      </c>
      <c r="D840" s="17">
        <v>0.8</v>
      </c>
      <c r="E840" s="19">
        <f>일위대가목록!E303</f>
        <v>11310</v>
      </c>
      <c r="F840" s="22">
        <f>TRUNC(E840*D840,1)</f>
        <v>9048</v>
      </c>
      <c r="G840" s="19">
        <f>일위대가목록!F303</f>
        <v>59020</v>
      </c>
      <c r="H840" s="22">
        <f>TRUNC(G840*D840,1)</f>
        <v>47216</v>
      </c>
      <c r="I840" s="19">
        <f>일위대가목록!G303</f>
        <v>59751</v>
      </c>
      <c r="J840" s="22">
        <f>TRUNC(I840*D840,1)</f>
        <v>47800.800000000003</v>
      </c>
      <c r="K840" s="19">
        <f t="shared" si="132"/>
        <v>130081</v>
      </c>
      <c r="L840" s="22">
        <f t="shared" si="132"/>
        <v>104064.8</v>
      </c>
      <c r="M840" s="16" t="s">
        <v>1004</v>
      </c>
      <c r="N840" s="1" t="s">
        <v>479</v>
      </c>
      <c r="O840" s="1" t="s">
        <v>1005</v>
      </c>
      <c r="P840" s="1" t="s">
        <v>46</v>
      </c>
      <c r="Q840" s="1" t="s">
        <v>43</v>
      </c>
      <c r="R840" s="1" t="s">
        <v>43</v>
      </c>
      <c r="AV840" s="1" t="s">
        <v>42</v>
      </c>
      <c r="AW840" s="1" t="s">
        <v>3973</v>
      </c>
      <c r="AX840" s="1" t="s">
        <v>42</v>
      </c>
      <c r="AY840" s="1" t="s">
        <v>42</v>
      </c>
      <c r="AZ840" s="1" t="s">
        <v>42</v>
      </c>
    </row>
    <row r="841" spans="1:52" ht="30" customHeight="1" x14ac:dyDescent="0.3">
      <c r="A841" s="16" t="s">
        <v>3287</v>
      </c>
      <c r="B841" s="16" t="s">
        <v>42</v>
      </c>
      <c r="C841" s="16" t="s">
        <v>42</v>
      </c>
      <c r="D841" s="17"/>
      <c r="E841" s="19"/>
      <c r="F841" s="22">
        <f>TRUNC(SUMIF(N836:N840, N835, F836:F840),0)</f>
        <v>9048</v>
      </c>
      <c r="G841" s="19"/>
      <c r="H841" s="22">
        <f>TRUNC(SUMIF(N836:N840, N835, H836:H840),0)</f>
        <v>196722</v>
      </c>
      <c r="I841" s="19"/>
      <c r="J841" s="22">
        <f>TRUNC(SUMIF(N836:N840, N835, J836:J840),0)</f>
        <v>52285</v>
      </c>
      <c r="K841" s="19"/>
      <c r="L841" s="22">
        <f>F841+H841+J841</f>
        <v>258055</v>
      </c>
      <c r="M841" s="16" t="s">
        <v>42</v>
      </c>
      <c r="N841" s="1" t="s">
        <v>3288</v>
      </c>
      <c r="O841" s="1" t="s">
        <v>3288</v>
      </c>
      <c r="P841" s="1" t="s">
        <v>42</v>
      </c>
      <c r="Q841" s="1" t="s">
        <v>42</v>
      </c>
      <c r="R841" s="1" t="s">
        <v>42</v>
      </c>
      <c r="AV841" s="1" t="s">
        <v>42</v>
      </c>
      <c r="AW841" s="1" t="s">
        <v>42</v>
      </c>
      <c r="AX841" s="1" t="s">
        <v>42</v>
      </c>
      <c r="AY841" s="1" t="s">
        <v>42</v>
      </c>
      <c r="AZ841" s="1" t="s">
        <v>42</v>
      </c>
    </row>
    <row r="842" spans="1:52" ht="30" customHeight="1" x14ac:dyDescent="0.3">
      <c r="A842" s="17"/>
      <c r="B842" s="17"/>
      <c r="C842" s="17"/>
      <c r="D842" s="17"/>
      <c r="E842" s="19"/>
      <c r="F842" s="22"/>
      <c r="G842" s="19"/>
      <c r="H842" s="22"/>
      <c r="I842" s="19"/>
      <c r="J842" s="22"/>
      <c r="K842" s="19"/>
      <c r="L842" s="22"/>
      <c r="M842" s="17"/>
    </row>
    <row r="843" spans="1:52" ht="30" customHeight="1" x14ac:dyDescent="0.3">
      <c r="A843" s="13" t="s">
        <v>3974</v>
      </c>
      <c r="B843" s="14"/>
      <c r="C843" s="14"/>
      <c r="D843" s="14"/>
      <c r="E843" s="18"/>
      <c r="F843" s="21"/>
      <c r="G843" s="18"/>
      <c r="H843" s="21"/>
      <c r="I843" s="18"/>
      <c r="J843" s="21"/>
      <c r="K843" s="18"/>
      <c r="L843" s="21"/>
      <c r="M843" s="15"/>
      <c r="N843" s="1" t="s">
        <v>481</v>
      </c>
    </row>
    <row r="844" spans="1:52" ht="30" customHeight="1" x14ac:dyDescent="0.3">
      <c r="A844" s="16" t="s">
        <v>3921</v>
      </c>
      <c r="B844" s="16" t="s">
        <v>3279</v>
      </c>
      <c r="C844" s="16" t="s">
        <v>3275</v>
      </c>
      <c r="D844" s="17">
        <v>0.33</v>
      </c>
      <c r="E844" s="19">
        <f>단가대비표!O170</f>
        <v>0</v>
      </c>
      <c r="F844" s="22">
        <f>TRUNC(E844*D844,1)</f>
        <v>0</v>
      </c>
      <c r="G844" s="19">
        <f>단가대비표!P170</f>
        <v>252641</v>
      </c>
      <c r="H844" s="22">
        <f>TRUNC(G844*D844,1)</f>
        <v>83371.5</v>
      </c>
      <c r="I844" s="19">
        <f>단가대비표!V170</f>
        <v>0</v>
      </c>
      <c r="J844" s="22">
        <f>TRUNC(I844*D844,1)</f>
        <v>0</v>
      </c>
      <c r="K844" s="19">
        <f t="shared" ref="K844:L848" si="133">TRUNC(E844+G844+I844,1)</f>
        <v>252641</v>
      </c>
      <c r="L844" s="22">
        <f t="shared" si="133"/>
        <v>83371.5</v>
      </c>
      <c r="M844" s="16" t="s">
        <v>42</v>
      </c>
      <c r="N844" s="1" t="s">
        <v>481</v>
      </c>
      <c r="O844" s="1" t="s">
        <v>3922</v>
      </c>
      <c r="P844" s="1" t="s">
        <v>43</v>
      </c>
      <c r="Q844" s="1" t="s">
        <v>43</v>
      </c>
      <c r="R844" s="1" t="s">
        <v>46</v>
      </c>
      <c r="V844">
        <v>1</v>
      </c>
      <c r="AV844" s="1" t="s">
        <v>42</v>
      </c>
      <c r="AW844" s="1" t="s">
        <v>3975</v>
      </c>
      <c r="AX844" s="1" t="s">
        <v>42</v>
      </c>
      <c r="AY844" s="1" t="s">
        <v>42</v>
      </c>
      <c r="AZ844" s="1" t="s">
        <v>42</v>
      </c>
    </row>
    <row r="845" spans="1:52" ht="30" customHeight="1" x14ac:dyDescent="0.3">
      <c r="A845" s="16" t="s">
        <v>3924</v>
      </c>
      <c r="B845" s="16" t="s">
        <v>3279</v>
      </c>
      <c r="C845" s="16" t="s">
        <v>3275</v>
      </c>
      <c r="D845" s="17">
        <v>0.22</v>
      </c>
      <c r="E845" s="19">
        <f>단가대비표!O171</f>
        <v>0</v>
      </c>
      <c r="F845" s="22">
        <f>TRUNC(E845*D845,1)</f>
        <v>0</v>
      </c>
      <c r="G845" s="19">
        <f>단가대비표!P171</f>
        <v>282536</v>
      </c>
      <c r="H845" s="22">
        <f>TRUNC(G845*D845,1)</f>
        <v>62157.9</v>
      </c>
      <c r="I845" s="19">
        <f>단가대비표!V171</f>
        <v>0</v>
      </c>
      <c r="J845" s="22">
        <f>TRUNC(I845*D845,1)</f>
        <v>0</v>
      </c>
      <c r="K845" s="19">
        <f t="shared" si="133"/>
        <v>282536</v>
      </c>
      <c r="L845" s="22">
        <f t="shared" si="133"/>
        <v>62157.9</v>
      </c>
      <c r="M845" s="16" t="s">
        <v>42</v>
      </c>
      <c r="N845" s="1" t="s">
        <v>481</v>
      </c>
      <c r="O845" s="1" t="s">
        <v>3925</v>
      </c>
      <c r="P845" s="1" t="s">
        <v>43</v>
      </c>
      <c r="Q845" s="1" t="s">
        <v>43</v>
      </c>
      <c r="R845" s="1" t="s">
        <v>46</v>
      </c>
      <c r="V845">
        <v>1</v>
      </c>
      <c r="AV845" s="1" t="s">
        <v>42</v>
      </c>
      <c r="AW845" s="1" t="s">
        <v>3976</v>
      </c>
      <c r="AX845" s="1" t="s">
        <v>42</v>
      </c>
      <c r="AY845" s="1" t="s">
        <v>42</v>
      </c>
      <c r="AZ845" s="1" t="s">
        <v>42</v>
      </c>
    </row>
    <row r="846" spans="1:52" ht="30" customHeight="1" x14ac:dyDescent="0.3">
      <c r="A846" s="16" t="s">
        <v>3292</v>
      </c>
      <c r="B846" s="16" t="s">
        <v>3279</v>
      </c>
      <c r="C846" s="16" t="s">
        <v>3275</v>
      </c>
      <c r="D846" s="17">
        <v>0.11</v>
      </c>
      <c r="E846" s="19">
        <f>단가대비표!O164</f>
        <v>0</v>
      </c>
      <c r="F846" s="22">
        <f>TRUNC(E846*D846,1)</f>
        <v>0</v>
      </c>
      <c r="G846" s="19">
        <f>단가대비표!P164</f>
        <v>172068</v>
      </c>
      <c r="H846" s="22">
        <f>TRUNC(G846*D846,1)</f>
        <v>18927.400000000001</v>
      </c>
      <c r="I846" s="19">
        <f>단가대비표!V164</f>
        <v>0</v>
      </c>
      <c r="J846" s="22">
        <f>TRUNC(I846*D846,1)</f>
        <v>0</v>
      </c>
      <c r="K846" s="19">
        <f t="shared" si="133"/>
        <v>172068</v>
      </c>
      <c r="L846" s="22">
        <f t="shared" si="133"/>
        <v>18927.400000000001</v>
      </c>
      <c r="M846" s="16" t="s">
        <v>42</v>
      </c>
      <c r="N846" s="1" t="s">
        <v>481</v>
      </c>
      <c r="O846" s="1" t="s">
        <v>3293</v>
      </c>
      <c r="P846" s="1" t="s">
        <v>43</v>
      </c>
      <c r="Q846" s="1" t="s">
        <v>43</v>
      </c>
      <c r="R846" s="1" t="s">
        <v>46</v>
      </c>
      <c r="V846">
        <v>1</v>
      </c>
      <c r="AV846" s="1" t="s">
        <v>42</v>
      </c>
      <c r="AW846" s="1" t="s">
        <v>3977</v>
      </c>
      <c r="AX846" s="1" t="s">
        <v>42</v>
      </c>
      <c r="AY846" s="1" t="s">
        <v>42</v>
      </c>
      <c r="AZ846" s="1" t="s">
        <v>42</v>
      </c>
    </row>
    <row r="847" spans="1:52" ht="30" customHeight="1" x14ac:dyDescent="0.3">
      <c r="A847" s="16" t="s">
        <v>3282</v>
      </c>
      <c r="B847" s="16" t="s">
        <v>3928</v>
      </c>
      <c r="C847" s="16" t="s">
        <v>3284</v>
      </c>
      <c r="D847" s="17">
        <v>1</v>
      </c>
      <c r="E847" s="19">
        <v>0</v>
      </c>
      <c r="F847" s="22">
        <f>TRUNC(E847*D847,1)</f>
        <v>0</v>
      </c>
      <c r="G847" s="19">
        <v>0</v>
      </c>
      <c r="H847" s="22">
        <f>TRUNC(G847*D847,1)</f>
        <v>0</v>
      </c>
      <c r="I847" s="19">
        <f>TRUNC(SUMIF(V844:V848, RIGHTB(O847, 1), H844:H848)*U847, 2)</f>
        <v>4933.7</v>
      </c>
      <c r="J847" s="22">
        <f>TRUNC(I847*D847,1)</f>
        <v>4933.7</v>
      </c>
      <c r="K847" s="19">
        <f t="shared" si="133"/>
        <v>4933.7</v>
      </c>
      <c r="L847" s="22">
        <f t="shared" si="133"/>
        <v>4933.7</v>
      </c>
      <c r="M847" s="16" t="s">
        <v>42</v>
      </c>
      <c r="N847" s="1" t="s">
        <v>481</v>
      </c>
      <c r="O847" s="1" t="s">
        <v>3285</v>
      </c>
      <c r="P847" s="1" t="s">
        <v>43</v>
      </c>
      <c r="Q847" s="1" t="s">
        <v>43</v>
      </c>
      <c r="R847" s="1" t="s">
        <v>43</v>
      </c>
      <c r="S847">
        <v>1</v>
      </c>
      <c r="T847">
        <v>2</v>
      </c>
      <c r="U847">
        <v>0.03</v>
      </c>
      <c r="AV847" s="1" t="s">
        <v>42</v>
      </c>
      <c r="AW847" s="1" t="s">
        <v>3978</v>
      </c>
      <c r="AX847" s="1" t="s">
        <v>42</v>
      </c>
      <c r="AY847" s="1" t="s">
        <v>42</v>
      </c>
      <c r="AZ847" s="1" t="s">
        <v>42</v>
      </c>
    </row>
    <row r="848" spans="1:52" ht="30" customHeight="1" x14ac:dyDescent="0.3">
      <c r="A848" s="16" t="s">
        <v>996</v>
      </c>
      <c r="B848" s="16" t="s">
        <v>1003</v>
      </c>
      <c r="C848" s="16" t="s">
        <v>820</v>
      </c>
      <c r="D848" s="17">
        <v>0.89</v>
      </c>
      <c r="E848" s="19">
        <f>일위대가목록!E303</f>
        <v>11310</v>
      </c>
      <c r="F848" s="22">
        <f>TRUNC(E848*D848,1)</f>
        <v>10065.9</v>
      </c>
      <c r="G848" s="19">
        <f>일위대가목록!F303</f>
        <v>59020</v>
      </c>
      <c r="H848" s="22">
        <f>TRUNC(G848*D848,1)</f>
        <v>52527.8</v>
      </c>
      <c r="I848" s="19">
        <f>일위대가목록!G303</f>
        <v>59751</v>
      </c>
      <c r="J848" s="22">
        <f>TRUNC(I848*D848,1)</f>
        <v>53178.3</v>
      </c>
      <c r="K848" s="19">
        <f t="shared" si="133"/>
        <v>130081</v>
      </c>
      <c r="L848" s="22">
        <f t="shared" si="133"/>
        <v>115772</v>
      </c>
      <c r="M848" s="16" t="s">
        <v>1004</v>
      </c>
      <c r="N848" s="1" t="s">
        <v>481</v>
      </c>
      <c r="O848" s="1" t="s">
        <v>1005</v>
      </c>
      <c r="P848" s="1" t="s">
        <v>46</v>
      </c>
      <c r="Q848" s="1" t="s">
        <v>43</v>
      </c>
      <c r="R848" s="1" t="s">
        <v>43</v>
      </c>
      <c r="AV848" s="1" t="s">
        <v>42</v>
      </c>
      <c r="AW848" s="1" t="s">
        <v>3979</v>
      </c>
      <c r="AX848" s="1" t="s">
        <v>42</v>
      </c>
      <c r="AY848" s="1" t="s">
        <v>42</v>
      </c>
      <c r="AZ848" s="1" t="s">
        <v>42</v>
      </c>
    </row>
    <row r="849" spans="1:52" ht="30" customHeight="1" x14ac:dyDescent="0.3">
      <c r="A849" s="16" t="s">
        <v>3287</v>
      </c>
      <c r="B849" s="16" t="s">
        <v>42</v>
      </c>
      <c r="C849" s="16" t="s">
        <v>42</v>
      </c>
      <c r="D849" s="17"/>
      <c r="E849" s="19"/>
      <c r="F849" s="22">
        <f>TRUNC(SUMIF(N844:N848, N843, F844:F848),0)</f>
        <v>10065</v>
      </c>
      <c r="G849" s="19"/>
      <c r="H849" s="22">
        <f>TRUNC(SUMIF(N844:N848, N843, H844:H848),0)</f>
        <v>216984</v>
      </c>
      <c r="I849" s="19"/>
      <c r="J849" s="22">
        <f>TRUNC(SUMIF(N844:N848, N843, J844:J848),0)</f>
        <v>58112</v>
      </c>
      <c r="K849" s="19"/>
      <c r="L849" s="22">
        <f>F849+H849+J849</f>
        <v>285161</v>
      </c>
      <c r="M849" s="16" t="s">
        <v>42</v>
      </c>
      <c r="N849" s="1" t="s">
        <v>3288</v>
      </c>
      <c r="O849" s="1" t="s">
        <v>3288</v>
      </c>
      <c r="P849" s="1" t="s">
        <v>42</v>
      </c>
      <c r="Q849" s="1" t="s">
        <v>42</v>
      </c>
      <c r="R849" s="1" t="s">
        <v>42</v>
      </c>
      <c r="AV849" s="1" t="s">
        <v>42</v>
      </c>
      <c r="AW849" s="1" t="s">
        <v>42</v>
      </c>
      <c r="AX849" s="1" t="s">
        <v>42</v>
      </c>
      <c r="AY849" s="1" t="s">
        <v>42</v>
      </c>
      <c r="AZ849" s="1" t="s">
        <v>42</v>
      </c>
    </row>
    <row r="850" spans="1:52" ht="30" customHeight="1" x14ac:dyDescent="0.3">
      <c r="A850" s="17"/>
      <c r="B850" s="17"/>
      <c r="C850" s="17"/>
      <c r="D850" s="17"/>
      <c r="E850" s="19"/>
      <c r="F850" s="22"/>
      <c r="G850" s="19"/>
      <c r="H850" s="22"/>
      <c r="I850" s="19"/>
      <c r="J850" s="22"/>
      <c r="K850" s="19"/>
      <c r="L850" s="22"/>
      <c r="M850" s="17"/>
    </row>
    <row r="851" spans="1:52" ht="30" customHeight="1" x14ac:dyDescent="0.3">
      <c r="A851" s="13" t="s">
        <v>3980</v>
      </c>
      <c r="B851" s="14"/>
      <c r="C851" s="14"/>
      <c r="D851" s="14"/>
      <c r="E851" s="18"/>
      <c r="F851" s="21"/>
      <c r="G851" s="18"/>
      <c r="H851" s="21"/>
      <c r="I851" s="18"/>
      <c r="J851" s="21"/>
      <c r="K851" s="18"/>
      <c r="L851" s="21"/>
      <c r="M851" s="15"/>
      <c r="N851" s="1" t="s">
        <v>483</v>
      </c>
    </row>
    <row r="852" spans="1:52" ht="30" customHeight="1" x14ac:dyDescent="0.3">
      <c r="A852" s="16" t="s">
        <v>3921</v>
      </c>
      <c r="B852" s="16" t="s">
        <v>3279</v>
      </c>
      <c r="C852" s="16" t="s">
        <v>3275</v>
      </c>
      <c r="D852" s="17">
        <v>0.38</v>
      </c>
      <c r="E852" s="19">
        <f>단가대비표!O170</f>
        <v>0</v>
      </c>
      <c r="F852" s="22">
        <f>TRUNC(E852*D852,1)</f>
        <v>0</v>
      </c>
      <c r="G852" s="19">
        <f>단가대비표!P170</f>
        <v>252641</v>
      </c>
      <c r="H852" s="22">
        <f>TRUNC(G852*D852,1)</f>
        <v>96003.5</v>
      </c>
      <c r="I852" s="19">
        <f>단가대비표!V170</f>
        <v>0</v>
      </c>
      <c r="J852" s="22">
        <f>TRUNC(I852*D852,1)</f>
        <v>0</v>
      </c>
      <c r="K852" s="19">
        <f t="shared" ref="K852:L856" si="134">TRUNC(E852+G852+I852,1)</f>
        <v>252641</v>
      </c>
      <c r="L852" s="22">
        <f t="shared" si="134"/>
        <v>96003.5</v>
      </c>
      <c r="M852" s="16" t="s">
        <v>42</v>
      </c>
      <c r="N852" s="1" t="s">
        <v>483</v>
      </c>
      <c r="O852" s="1" t="s">
        <v>3922</v>
      </c>
      <c r="P852" s="1" t="s">
        <v>43</v>
      </c>
      <c r="Q852" s="1" t="s">
        <v>43</v>
      </c>
      <c r="R852" s="1" t="s">
        <v>46</v>
      </c>
      <c r="V852">
        <v>1</v>
      </c>
      <c r="AV852" s="1" t="s">
        <v>42</v>
      </c>
      <c r="AW852" s="1" t="s">
        <v>3981</v>
      </c>
      <c r="AX852" s="1" t="s">
        <v>42</v>
      </c>
      <c r="AY852" s="1" t="s">
        <v>42</v>
      </c>
      <c r="AZ852" s="1" t="s">
        <v>42</v>
      </c>
    </row>
    <row r="853" spans="1:52" ht="30" customHeight="1" x14ac:dyDescent="0.3">
      <c r="A853" s="16" t="s">
        <v>3924</v>
      </c>
      <c r="B853" s="16" t="s">
        <v>3279</v>
      </c>
      <c r="C853" s="16" t="s">
        <v>3275</v>
      </c>
      <c r="D853" s="17">
        <v>0.25</v>
      </c>
      <c r="E853" s="19">
        <f>단가대비표!O171</f>
        <v>0</v>
      </c>
      <c r="F853" s="22">
        <f>TRUNC(E853*D853,1)</f>
        <v>0</v>
      </c>
      <c r="G853" s="19">
        <f>단가대비표!P171</f>
        <v>282536</v>
      </c>
      <c r="H853" s="22">
        <f>TRUNC(G853*D853,1)</f>
        <v>70634</v>
      </c>
      <c r="I853" s="19">
        <f>단가대비표!V171</f>
        <v>0</v>
      </c>
      <c r="J853" s="22">
        <f>TRUNC(I853*D853,1)</f>
        <v>0</v>
      </c>
      <c r="K853" s="19">
        <f t="shared" si="134"/>
        <v>282536</v>
      </c>
      <c r="L853" s="22">
        <f t="shared" si="134"/>
        <v>70634</v>
      </c>
      <c r="M853" s="16" t="s">
        <v>42</v>
      </c>
      <c r="N853" s="1" t="s">
        <v>483</v>
      </c>
      <c r="O853" s="1" t="s">
        <v>3925</v>
      </c>
      <c r="P853" s="1" t="s">
        <v>43</v>
      </c>
      <c r="Q853" s="1" t="s">
        <v>43</v>
      </c>
      <c r="R853" s="1" t="s">
        <v>46</v>
      </c>
      <c r="V853">
        <v>1</v>
      </c>
      <c r="AV853" s="1" t="s">
        <v>42</v>
      </c>
      <c r="AW853" s="1" t="s">
        <v>3982</v>
      </c>
      <c r="AX853" s="1" t="s">
        <v>42</v>
      </c>
      <c r="AY853" s="1" t="s">
        <v>42</v>
      </c>
      <c r="AZ853" s="1" t="s">
        <v>42</v>
      </c>
    </row>
    <row r="854" spans="1:52" ht="30" customHeight="1" x14ac:dyDescent="0.3">
      <c r="A854" s="16" t="s">
        <v>3292</v>
      </c>
      <c r="B854" s="16" t="s">
        <v>3279</v>
      </c>
      <c r="C854" s="16" t="s">
        <v>3275</v>
      </c>
      <c r="D854" s="17">
        <v>0.13</v>
      </c>
      <c r="E854" s="19">
        <f>단가대비표!O164</f>
        <v>0</v>
      </c>
      <c r="F854" s="22">
        <f>TRUNC(E854*D854,1)</f>
        <v>0</v>
      </c>
      <c r="G854" s="19">
        <f>단가대비표!P164</f>
        <v>172068</v>
      </c>
      <c r="H854" s="22">
        <f>TRUNC(G854*D854,1)</f>
        <v>22368.799999999999</v>
      </c>
      <c r="I854" s="19">
        <f>단가대비표!V164</f>
        <v>0</v>
      </c>
      <c r="J854" s="22">
        <f>TRUNC(I854*D854,1)</f>
        <v>0</v>
      </c>
      <c r="K854" s="19">
        <f t="shared" si="134"/>
        <v>172068</v>
      </c>
      <c r="L854" s="22">
        <f t="shared" si="134"/>
        <v>22368.799999999999</v>
      </c>
      <c r="M854" s="16" t="s">
        <v>42</v>
      </c>
      <c r="N854" s="1" t="s">
        <v>483</v>
      </c>
      <c r="O854" s="1" t="s">
        <v>3293</v>
      </c>
      <c r="P854" s="1" t="s">
        <v>43</v>
      </c>
      <c r="Q854" s="1" t="s">
        <v>43</v>
      </c>
      <c r="R854" s="1" t="s">
        <v>46</v>
      </c>
      <c r="V854">
        <v>1</v>
      </c>
      <c r="AV854" s="1" t="s">
        <v>42</v>
      </c>
      <c r="AW854" s="1" t="s">
        <v>3983</v>
      </c>
      <c r="AX854" s="1" t="s">
        <v>42</v>
      </c>
      <c r="AY854" s="1" t="s">
        <v>42</v>
      </c>
      <c r="AZ854" s="1" t="s">
        <v>42</v>
      </c>
    </row>
    <row r="855" spans="1:52" ht="30" customHeight="1" x14ac:dyDescent="0.3">
      <c r="A855" s="16" t="s">
        <v>3282</v>
      </c>
      <c r="B855" s="16" t="s">
        <v>3928</v>
      </c>
      <c r="C855" s="16" t="s">
        <v>3284</v>
      </c>
      <c r="D855" s="17">
        <v>1</v>
      </c>
      <c r="E855" s="19">
        <v>0</v>
      </c>
      <c r="F855" s="22">
        <f>TRUNC(E855*D855,1)</f>
        <v>0</v>
      </c>
      <c r="G855" s="19">
        <v>0</v>
      </c>
      <c r="H855" s="22">
        <f>TRUNC(G855*D855,1)</f>
        <v>0</v>
      </c>
      <c r="I855" s="19">
        <f>TRUNC(SUMIF(V852:V856, RIGHTB(O855, 1), H852:H856)*U855, 2)</f>
        <v>5670.18</v>
      </c>
      <c r="J855" s="22">
        <f>TRUNC(I855*D855,1)</f>
        <v>5670.1</v>
      </c>
      <c r="K855" s="19">
        <f t="shared" si="134"/>
        <v>5670.1</v>
      </c>
      <c r="L855" s="22">
        <f t="shared" si="134"/>
        <v>5670.1</v>
      </c>
      <c r="M855" s="16" t="s">
        <v>42</v>
      </c>
      <c r="N855" s="1" t="s">
        <v>483</v>
      </c>
      <c r="O855" s="1" t="s">
        <v>3285</v>
      </c>
      <c r="P855" s="1" t="s">
        <v>43</v>
      </c>
      <c r="Q855" s="1" t="s">
        <v>43</v>
      </c>
      <c r="R855" s="1" t="s">
        <v>43</v>
      </c>
      <c r="S855">
        <v>1</v>
      </c>
      <c r="T855">
        <v>2</v>
      </c>
      <c r="U855">
        <v>0.03</v>
      </c>
      <c r="AV855" s="1" t="s">
        <v>42</v>
      </c>
      <c r="AW855" s="1" t="s">
        <v>3984</v>
      </c>
      <c r="AX855" s="1" t="s">
        <v>42</v>
      </c>
      <c r="AY855" s="1" t="s">
        <v>42</v>
      </c>
      <c r="AZ855" s="1" t="s">
        <v>42</v>
      </c>
    </row>
    <row r="856" spans="1:52" ht="30" customHeight="1" x14ac:dyDescent="0.3">
      <c r="A856" s="16" t="s">
        <v>996</v>
      </c>
      <c r="B856" s="16" t="s">
        <v>1003</v>
      </c>
      <c r="C856" s="16" t="s">
        <v>820</v>
      </c>
      <c r="D856" s="17">
        <v>1</v>
      </c>
      <c r="E856" s="19">
        <f>일위대가목록!E303</f>
        <v>11310</v>
      </c>
      <c r="F856" s="22">
        <f>TRUNC(E856*D856,1)</f>
        <v>11310</v>
      </c>
      <c r="G856" s="19">
        <f>일위대가목록!F303</f>
        <v>59020</v>
      </c>
      <c r="H856" s="22">
        <f>TRUNC(G856*D856,1)</f>
        <v>59020</v>
      </c>
      <c r="I856" s="19">
        <f>일위대가목록!G303</f>
        <v>59751</v>
      </c>
      <c r="J856" s="22">
        <f>TRUNC(I856*D856,1)</f>
        <v>59751</v>
      </c>
      <c r="K856" s="19">
        <f t="shared" si="134"/>
        <v>130081</v>
      </c>
      <c r="L856" s="22">
        <f t="shared" si="134"/>
        <v>130081</v>
      </c>
      <c r="M856" s="16" t="s">
        <v>1004</v>
      </c>
      <c r="N856" s="1" t="s">
        <v>483</v>
      </c>
      <c r="O856" s="1" t="s">
        <v>1005</v>
      </c>
      <c r="P856" s="1" t="s">
        <v>46</v>
      </c>
      <c r="Q856" s="1" t="s">
        <v>43</v>
      </c>
      <c r="R856" s="1" t="s">
        <v>43</v>
      </c>
      <c r="AV856" s="1" t="s">
        <v>42</v>
      </c>
      <c r="AW856" s="1" t="s">
        <v>3985</v>
      </c>
      <c r="AX856" s="1" t="s">
        <v>42</v>
      </c>
      <c r="AY856" s="1" t="s">
        <v>42</v>
      </c>
      <c r="AZ856" s="1" t="s">
        <v>42</v>
      </c>
    </row>
    <row r="857" spans="1:52" ht="30" customHeight="1" x14ac:dyDescent="0.3">
      <c r="A857" s="16" t="s">
        <v>3287</v>
      </c>
      <c r="B857" s="16" t="s">
        <v>42</v>
      </c>
      <c r="C857" s="16" t="s">
        <v>42</v>
      </c>
      <c r="D857" s="17"/>
      <c r="E857" s="19"/>
      <c r="F857" s="22">
        <f>TRUNC(SUMIF(N852:N856, N851, F852:F856),0)</f>
        <v>11310</v>
      </c>
      <c r="G857" s="19"/>
      <c r="H857" s="22">
        <f>TRUNC(SUMIF(N852:N856, N851, H852:H856),0)</f>
        <v>248026</v>
      </c>
      <c r="I857" s="19"/>
      <c r="J857" s="22">
        <f>TRUNC(SUMIF(N852:N856, N851, J852:J856),0)</f>
        <v>65421</v>
      </c>
      <c r="K857" s="19"/>
      <c r="L857" s="22">
        <f>F857+H857+J857</f>
        <v>324757</v>
      </c>
      <c r="M857" s="16" t="s">
        <v>42</v>
      </c>
      <c r="N857" s="1" t="s">
        <v>3288</v>
      </c>
      <c r="O857" s="1" t="s">
        <v>3288</v>
      </c>
      <c r="P857" s="1" t="s">
        <v>42</v>
      </c>
      <c r="Q857" s="1" t="s">
        <v>42</v>
      </c>
      <c r="R857" s="1" t="s">
        <v>42</v>
      </c>
      <c r="AV857" s="1" t="s">
        <v>42</v>
      </c>
      <c r="AW857" s="1" t="s">
        <v>42</v>
      </c>
      <c r="AX857" s="1" t="s">
        <v>42</v>
      </c>
      <c r="AY857" s="1" t="s">
        <v>42</v>
      </c>
      <c r="AZ857" s="1" t="s">
        <v>42</v>
      </c>
    </row>
    <row r="858" spans="1:52" ht="30" customHeight="1" x14ac:dyDescent="0.3">
      <c r="A858" s="17"/>
      <c r="B858" s="17"/>
      <c r="C858" s="17"/>
      <c r="D858" s="17"/>
      <c r="E858" s="19"/>
      <c r="F858" s="22"/>
      <c r="G858" s="19"/>
      <c r="H858" s="22"/>
      <c r="I858" s="19"/>
      <c r="J858" s="22"/>
      <c r="K858" s="19"/>
      <c r="L858" s="22"/>
      <c r="M858" s="17"/>
    </row>
    <row r="859" spans="1:52" ht="30" customHeight="1" x14ac:dyDescent="0.3">
      <c r="A859" s="13" t="s">
        <v>3986</v>
      </c>
      <c r="B859" s="14"/>
      <c r="C859" s="14"/>
      <c r="D859" s="14"/>
      <c r="E859" s="18"/>
      <c r="F859" s="21"/>
      <c r="G859" s="18"/>
      <c r="H859" s="21"/>
      <c r="I859" s="18"/>
      <c r="J859" s="21"/>
      <c r="K859" s="18"/>
      <c r="L859" s="21"/>
      <c r="M859" s="15"/>
      <c r="N859" s="1" t="s">
        <v>486</v>
      </c>
    </row>
    <row r="860" spans="1:52" ht="30" customHeight="1" x14ac:dyDescent="0.3">
      <c r="A860" s="16" t="s">
        <v>3921</v>
      </c>
      <c r="B860" s="16" t="s">
        <v>3279</v>
      </c>
      <c r="C860" s="16" t="s">
        <v>3275</v>
      </c>
      <c r="D860" s="17">
        <v>4.3999999999999997E-2</v>
      </c>
      <c r="E860" s="19">
        <f>단가대비표!O170</f>
        <v>0</v>
      </c>
      <c r="F860" s="22">
        <f>TRUNC(E860*D860,1)</f>
        <v>0</v>
      </c>
      <c r="G860" s="19">
        <f>단가대비표!P170</f>
        <v>252641</v>
      </c>
      <c r="H860" s="22">
        <f>TRUNC(G860*D860,1)</f>
        <v>11116.2</v>
      </c>
      <c r="I860" s="19">
        <f>단가대비표!V170</f>
        <v>0</v>
      </c>
      <c r="J860" s="22">
        <f>TRUNC(I860*D860,1)</f>
        <v>0</v>
      </c>
      <c r="K860" s="19">
        <f t="shared" ref="K860:L864" si="135">TRUNC(E860+G860+I860,1)</f>
        <v>252641</v>
      </c>
      <c r="L860" s="22">
        <f t="shared" si="135"/>
        <v>11116.2</v>
      </c>
      <c r="M860" s="16" t="s">
        <v>42</v>
      </c>
      <c r="N860" s="1" t="s">
        <v>486</v>
      </c>
      <c r="O860" s="1" t="s">
        <v>3922</v>
      </c>
      <c r="P860" s="1" t="s">
        <v>43</v>
      </c>
      <c r="Q860" s="1" t="s">
        <v>43</v>
      </c>
      <c r="R860" s="1" t="s">
        <v>46</v>
      </c>
      <c r="V860">
        <v>1</v>
      </c>
      <c r="AV860" s="1" t="s">
        <v>42</v>
      </c>
      <c r="AW860" s="1" t="s">
        <v>3987</v>
      </c>
      <c r="AX860" s="1" t="s">
        <v>42</v>
      </c>
      <c r="AY860" s="1" t="s">
        <v>42</v>
      </c>
      <c r="AZ860" s="1" t="s">
        <v>42</v>
      </c>
    </row>
    <row r="861" spans="1:52" ht="30" customHeight="1" x14ac:dyDescent="0.3">
      <c r="A861" s="16" t="s">
        <v>3924</v>
      </c>
      <c r="B861" s="16" t="s">
        <v>3279</v>
      </c>
      <c r="C861" s="16" t="s">
        <v>3275</v>
      </c>
      <c r="D861" s="17">
        <v>6.7000000000000004E-2</v>
      </c>
      <c r="E861" s="19">
        <f>단가대비표!O171</f>
        <v>0</v>
      </c>
      <c r="F861" s="22">
        <f>TRUNC(E861*D861,1)</f>
        <v>0</v>
      </c>
      <c r="G861" s="19">
        <f>단가대비표!P171</f>
        <v>282536</v>
      </c>
      <c r="H861" s="22">
        <f>TRUNC(G861*D861,1)</f>
        <v>18929.900000000001</v>
      </c>
      <c r="I861" s="19">
        <f>단가대비표!V171</f>
        <v>0</v>
      </c>
      <c r="J861" s="22">
        <f>TRUNC(I861*D861,1)</f>
        <v>0</v>
      </c>
      <c r="K861" s="19">
        <f t="shared" si="135"/>
        <v>282536</v>
      </c>
      <c r="L861" s="22">
        <f t="shared" si="135"/>
        <v>18929.900000000001</v>
      </c>
      <c r="M861" s="16" t="s">
        <v>42</v>
      </c>
      <c r="N861" s="1" t="s">
        <v>486</v>
      </c>
      <c r="O861" s="1" t="s">
        <v>3925</v>
      </c>
      <c r="P861" s="1" t="s">
        <v>43</v>
      </c>
      <c r="Q861" s="1" t="s">
        <v>43</v>
      </c>
      <c r="R861" s="1" t="s">
        <v>46</v>
      </c>
      <c r="V861">
        <v>1</v>
      </c>
      <c r="AV861" s="1" t="s">
        <v>42</v>
      </c>
      <c r="AW861" s="1" t="s">
        <v>3988</v>
      </c>
      <c r="AX861" s="1" t="s">
        <v>42</v>
      </c>
      <c r="AY861" s="1" t="s">
        <v>42</v>
      </c>
      <c r="AZ861" s="1" t="s">
        <v>42</v>
      </c>
    </row>
    <row r="862" spans="1:52" ht="30" customHeight="1" x14ac:dyDescent="0.3">
      <c r="A862" s="16" t="s">
        <v>3292</v>
      </c>
      <c r="B862" s="16" t="s">
        <v>3279</v>
      </c>
      <c r="C862" s="16" t="s">
        <v>3275</v>
      </c>
      <c r="D862" s="17">
        <v>2.1999999999999999E-2</v>
      </c>
      <c r="E862" s="19">
        <f>단가대비표!O164</f>
        <v>0</v>
      </c>
      <c r="F862" s="22">
        <f>TRUNC(E862*D862,1)</f>
        <v>0</v>
      </c>
      <c r="G862" s="19">
        <f>단가대비표!P164</f>
        <v>172068</v>
      </c>
      <c r="H862" s="22">
        <f>TRUNC(G862*D862,1)</f>
        <v>3785.4</v>
      </c>
      <c r="I862" s="19">
        <f>단가대비표!V164</f>
        <v>0</v>
      </c>
      <c r="J862" s="22">
        <f>TRUNC(I862*D862,1)</f>
        <v>0</v>
      </c>
      <c r="K862" s="19">
        <f t="shared" si="135"/>
        <v>172068</v>
      </c>
      <c r="L862" s="22">
        <f t="shared" si="135"/>
        <v>3785.4</v>
      </c>
      <c r="M862" s="16" t="s">
        <v>42</v>
      </c>
      <c r="N862" s="1" t="s">
        <v>486</v>
      </c>
      <c r="O862" s="1" t="s">
        <v>3293</v>
      </c>
      <c r="P862" s="1" t="s">
        <v>43</v>
      </c>
      <c r="Q862" s="1" t="s">
        <v>43</v>
      </c>
      <c r="R862" s="1" t="s">
        <v>46</v>
      </c>
      <c r="V862">
        <v>1</v>
      </c>
      <c r="AV862" s="1" t="s">
        <v>42</v>
      </c>
      <c r="AW862" s="1" t="s">
        <v>3989</v>
      </c>
      <c r="AX862" s="1" t="s">
        <v>42</v>
      </c>
      <c r="AY862" s="1" t="s">
        <v>42</v>
      </c>
      <c r="AZ862" s="1" t="s">
        <v>42</v>
      </c>
    </row>
    <row r="863" spans="1:52" ht="30" customHeight="1" x14ac:dyDescent="0.3">
      <c r="A863" s="16" t="s">
        <v>3282</v>
      </c>
      <c r="B863" s="16" t="s">
        <v>3928</v>
      </c>
      <c r="C863" s="16" t="s">
        <v>3284</v>
      </c>
      <c r="D863" s="17">
        <v>1</v>
      </c>
      <c r="E863" s="19">
        <v>0</v>
      </c>
      <c r="F863" s="22">
        <f>TRUNC(E863*D863,1)</f>
        <v>0</v>
      </c>
      <c r="G863" s="19">
        <v>0</v>
      </c>
      <c r="H863" s="22">
        <f>TRUNC(G863*D863,1)</f>
        <v>0</v>
      </c>
      <c r="I863" s="19">
        <f>TRUNC(SUMIF(V860:V864, RIGHTB(O863, 1), H860:H864)*U863, 2)</f>
        <v>1014.94</v>
      </c>
      <c r="J863" s="22">
        <f>TRUNC(I863*D863,1)</f>
        <v>1014.9</v>
      </c>
      <c r="K863" s="19">
        <f t="shared" si="135"/>
        <v>1014.9</v>
      </c>
      <c r="L863" s="22">
        <f t="shared" si="135"/>
        <v>1014.9</v>
      </c>
      <c r="M863" s="16" t="s">
        <v>42</v>
      </c>
      <c r="N863" s="1" t="s">
        <v>486</v>
      </c>
      <c r="O863" s="1" t="s">
        <v>3285</v>
      </c>
      <c r="P863" s="1" t="s">
        <v>43</v>
      </c>
      <c r="Q863" s="1" t="s">
        <v>43</v>
      </c>
      <c r="R863" s="1" t="s">
        <v>43</v>
      </c>
      <c r="S863">
        <v>1</v>
      </c>
      <c r="T863">
        <v>2</v>
      </c>
      <c r="U863">
        <v>0.03</v>
      </c>
      <c r="AV863" s="1" t="s">
        <v>42</v>
      </c>
      <c r="AW863" s="1" t="s">
        <v>3990</v>
      </c>
      <c r="AX863" s="1" t="s">
        <v>42</v>
      </c>
      <c r="AY863" s="1" t="s">
        <v>42</v>
      </c>
      <c r="AZ863" s="1" t="s">
        <v>42</v>
      </c>
    </row>
    <row r="864" spans="1:52" ht="30" customHeight="1" x14ac:dyDescent="0.3">
      <c r="A864" s="16" t="s">
        <v>996</v>
      </c>
      <c r="B864" s="16" t="s">
        <v>1003</v>
      </c>
      <c r="C864" s="16" t="s">
        <v>820</v>
      </c>
      <c r="D864" s="17">
        <v>0.17799999999999999</v>
      </c>
      <c r="E864" s="19">
        <f>일위대가목록!E303</f>
        <v>11310</v>
      </c>
      <c r="F864" s="22">
        <f>TRUNC(E864*D864,1)</f>
        <v>2013.1</v>
      </c>
      <c r="G864" s="19">
        <f>일위대가목록!F303</f>
        <v>59020</v>
      </c>
      <c r="H864" s="22">
        <f>TRUNC(G864*D864,1)</f>
        <v>10505.5</v>
      </c>
      <c r="I864" s="19">
        <f>일위대가목록!G303</f>
        <v>59751</v>
      </c>
      <c r="J864" s="22">
        <f>TRUNC(I864*D864,1)</f>
        <v>10635.6</v>
      </c>
      <c r="K864" s="19">
        <f t="shared" si="135"/>
        <v>130081</v>
      </c>
      <c r="L864" s="22">
        <f t="shared" si="135"/>
        <v>23154.2</v>
      </c>
      <c r="M864" s="16" t="s">
        <v>1004</v>
      </c>
      <c r="N864" s="1" t="s">
        <v>486</v>
      </c>
      <c r="O864" s="1" t="s">
        <v>1005</v>
      </c>
      <c r="P864" s="1" t="s">
        <v>46</v>
      </c>
      <c r="Q864" s="1" t="s">
        <v>43</v>
      </c>
      <c r="R864" s="1" t="s">
        <v>43</v>
      </c>
      <c r="AV864" s="1" t="s">
        <v>42</v>
      </c>
      <c r="AW864" s="1" t="s">
        <v>3991</v>
      </c>
      <c r="AX864" s="1" t="s">
        <v>42</v>
      </c>
      <c r="AY864" s="1" t="s">
        <v>42</v>
      </c>
      <c r="AZ864" s="1" t="s">
        <v>42</v>
      </c>
    </row>
    <row r="865" spans="1:52" ht="30" customHeight="1" x14ac:dyDescent="0.3">
      <c r="A865" s="16" t="s">
        <v>3287</v>
      </c>
      <c r="B865" s="16" t="s">
        <v>42</v>
      </c>
      <c r="C865" s="16" t="s">
        <v>42</v>
      </c>
      <c r="D865" s="17"/>
      <c r="E865" s="19"/>
      <c r="F865" s="22">
        <f>TRUNC(SUMIF(N860:N864, N859, F860:F864),0)</f>
        <v>2013</v>
      </c>
      <c r="G865" s="19"/>
      <c r="H865" s="22">
        <f>TRUNC(SUMIF(N860:N864, N859, H860:H864),0)</f>
        <v>44337</v>
      </c>
      <c r="I865" s="19"/>
      <c r="J865" s="22">
        <f>TRUNC(SUMIF(N860:N864, N859, J860:J864),0)</f>
        <v>11650</v>
      </c>
      <c r="K865" s="19"/>
      <c r="L865" s="22">
        <f>F865+H865+J865</f>
        <v>58000</v>
      </c>
      <c r="M865" s="16" t="s">
        <v>42</v>
      </c>
      <c r="N865" s="1" t="s">
        <v>3288</v>
      </c>
      <c r="O865" s="1" t="s">
        <v>3288</v>
      </c>
      <c r="P865" s="1" t="s">
        <v>42</v>
      </c>
      <c r="Q865" s="1" t="s">
        <v>42</v>
      </c>
      <c r="R865" s="1" t="s">
        <v>42</v>
      </c>
      <c r="AV865" s="1" t="s">
        <v>42</v>
      </c>
      <c r="AW865" s="1" t="s">
        <v>42</v>
      </c>
      <c r="AX865" s="1" t="s">
        <v>42</v>
      </c>
      <c r="AY865" s="1" t="s">
        <v>42</v>
      </c>
      <c r="AZ865" s="1" t="s">
        <v>42</v>
      </c>
    </row>
    <row r="866" spans="1:52" ht="30" customHeight="1" x14ac:dyDescent="0.3">
      <c r="A866" s="17"/>
      <c r="B866" s="17"/>
      <c r="C866" s="17"/>
      <c r="D866" s="17"/>
      <c r="E866" s="19"/>
      <c r="F866" s="22"/>
      <c r="G866" s="19"/>
      <c r="H866" s="22"/>
      <c r="I866" s="19"/>
      <c r="J866" s="22"/>
      <c r="K866" s="19"/>
      <c r="L866" s="22"/>
      <c r="M866" s="17"/>
    </row>
    <row r="867" spans="1:52" ht="30" customHeight="1" x14ac:dyDescent="0.3">
      <c r="A867" s="13" t="s">
        <v>3992</v>
      </c>
      <c r="B867" s="14"/>
      <c r="C867" s="14"/>
      <c r="D867" s="14"/>
      <c r="E867" s="18"/>
      <c r="F867" s="21"/>
      <c r="G867" s="18"/>
      <c r="H867" s="21"/>
      <c r="I867" s="18"/>
      <c r="J867" s="21"/>
      <c r="K867" s="18"/>
      <c r="L867" s="21"/>
      <c r="M867" s="15"/>
      <c r="N867" s="1" t="s">
        <v>489</v>
      </c>
    </row>
    <row r="868" spans="1:52" ht="30" customHeight="1" x14ac:dyDescent="0.3">
      <c r="A868" s="16" t="s">
        <v>3921</v>
      </c>
      <c r="B868" s="16" t="s">
        <v>3279</v>
      </c>
      <c r="C868" s="16" t="s">
        <v>3275</v>
      </c>
      <c r="D868" s="17">
        <v>3.5999999999999997E-2</v>
      </c>
      <c r="E868" s="19">
        <f>단가대비표!O170</f>
        <v>0</v>
      </c>
      <c r="F868" s="22">
        <f>TRUNC(E868*D868,1)</f>
        <v>0</v>
      </c>
      <c r="G868" s="19">
        <f>단가대비표!P170</f>
        <v>252641</v>
      </c>
      <c r="H868" s="22">
        <f>TRUNC(G868*D868,1)</f>
        <v>9095</v>
      </c>
      <c r="I868" s="19">
        <f>단가대비표!V170</f>
        <v>0</v>
      </c>
      <c r="J868" s="22">
        <f>TRUNC(I868*D868,1)</f>
        <v>0</v>
      </c>
      <c r="K868" s="19">
        <f t="shared" ref="K868:L872" si="136">TRUNC(E868+G868+I868,1)</f>
        <v>252641</v>
      </c>
      <c r="L868" s="22">
        <f t="shared" si="136"/>
        <v>9095</v>
      </c>
      <c r="M868" s="16" t="s">
        <v>42</v>
      </c>
      <c r="N868" s="1" t="s">
        <v>489</v>
      </c>
      <c r="O868" s="1" t="s">
        <v>3922</v>
      </c>
      <c r="P868" s="1" t="s">
        <v>43</v>
      </c>
      <c r="Q868" s="1" t="s">
        <v>43</v>
      </c>
      <c r="R868" s="1" t="s">
        <v>46</v>
      </c>
      <c r="V868">
        <v>1</v>
      </c>
      <c r="AV868" s="1" t="s">
        <v>42</v>
      </c>
      <c r="AW868" s="1" t="s">
        <v>3993</v>
      </c>
      <c r="AX868" s="1" t="s">
        <v>42</v>
      </c>
      <c r="AY868" s="1" t="s">
        <v>42</v>
      </c>
      <c r="AZ868" s="1" t="s">
        <v>42</v>
      </c>
    </row>
    <row r="869" spans="1:52" ht="30" customHeight="1" x14ac:dyDescent="0.3">
      <c r="A869" s="16" t="s">
        <v>3924</v>
      </c>
      <c r="B869" s="16" t="s">
        <v>3279</v>
      </c>
      <c r="C869" s="16" t="s">
        <v>3275</v>
      </c>
      <c r="D869" s="17">
        <v>5.5E-2</v>
      </c>
      <c r="E869" s="19">
        <f>단가대비표!O171</f>
        <v>0</v>
      </c>
      <c r="F869" s="22">
        <f>TRUNC(E869*D869,1)</f>
        <v>0</v>
      </c>
      <c r="G869" s="19">
        <f>단가대비표!P171</f>
        <v>282536</v>
      </c>
      <c r="H869" s="22">
        <f>TRUNC(G869*D869,1)</f>
        <v>15539.4</v>
      </c>
      <c r="I869" s="19">
        <f>단가대비표!V171</f>
        <v>0</v>
      </c>
      <c r="J869" s="22">
        <f>TRUNC(I869*D869,1)</f>
        <v>0</v>
      </c>
      <c r="K869" s="19">
        <f t="shared" si="136"/>
        <v>282536</v>
      </c>
      <c r="L869" s="22">
        <f t="shared" si="136"/>
        <v>15539.4</v>
      </c>
      <c r="M869" s="16" t="s">
        <v>42</v>
      </c>
      <c r="N869" s="1" t="s">
        <v>489</v>
      </c>
      <c r="O869" s="1" t="s">
        <v>3925</v>
      </c>
      <c r="P869" s="1" t="s">
        <v>43</v>
      </c>
      <c r="Q869" s="1" t="s">
        <v>43</v>
      </c>
      <c r="R869" s="1" t="s">
        <v>46</v>
      </c>
      <c r="V869">
        <v>1</v>
      </c>
      <c r="AV869" s="1" t="s">
        <v>42</v>
      </c>
      <c r="AW869" s="1" t="s">
        <v>3994</v>
      </c>
      <c r="AX869" s="1" t="s">
        <v>42</v>
      </c>
      <c r="AY869" s="1" t="s">
        <v>42</v>
      </c>
      <c r="AZ869" s="1" t="s">
        <v>42</v>
      </c>
    </row>
    <row r="870" spans="1:52" ht="30" customHeight="1" x14ac:dyDescent="0.3">
      <c r="A870" s="16" t="s">
        <v>3292</v>
      </c>
      <c r="B870" s="16" t="s">
        <v>3279</v>
      </c>
      <c r="C870" s="16" t="s">
        <v>3275</v>
      </c>
      <c r="D870" s="17">
        <v>1.7999999999999999E-2</v>
      </c>
      <c r="E870" s="19">
        <f>단가대비표!O164</f>
        <v>0</v>
      </c>
      <c r="F870" s="22">
        <f>TRUNC(E870*D870,1)</f>
        <v>0</v>
      </c>
      <c r="G870" s="19">
        <f>단가대비표!P164</f>
        <v>172068</v>
      </c>
      <c r="H870" s="22">
        <f>TRUNC(G870*D870,1)</f>
        <v>3097.2</v>
      </c>
      <c r="I870" s="19">
        <f>단가대비표!V164</f>
        <v>0</v>
      </c>
      <c r="J870" s="22">
        <f>TRUNC(I870*D870,1)</f>
        <v>0</v>
      </c>
      <c r="K870" s="19">
        <f t="shared" si="136"/>
        <v>172068</v>
      </c>
      <c r="L870" s="22">
        <f t="shared" si="136"/>
        <v>3097.2</v>
      </c>
      <c r="M870" s="16" t="s">
        <v>42</v>
      </c>
      <c r="N870" s="1" t="s">
        <v>489</v>
      </c>
      <c r="O870" s="1" t="s">
        <v>3293</v>
      </c>
      <c r="P870" s="1" t="s">
        <v>43</v>
      </c>
      <c r="Q870" s="1" t="s">
        <v>43</v>
      </c>
      <c r="R870" s="1" t="s">
        <v>46</v>
      </c>
      <c r="V870">
        <v>1</v>
      </c>
      <c r="AV870" s="1" t="s">
        <v>42</v>
      </c>
      <c r="AW870" s="1" t="s">
        <v>3995</v>
      </c>
      <c r="AX870" s="1" t="s">
        <v>42</v>
      </c>
      <c r="AY870" s="1" t="s">
        <v>42</v>
      </c>
      <c r="AZ870" s="1" t="s">
        <v>42</v>
      </c>
    </row>
    <row r="871" spans="1:52" ht="30" customHeight="1" x14ac:dyDescent="0.3">
      <c r="A871" s="16" t="s">
        <v>3282</v>
      </c>
      <c r="B871" s="16" t="s">
        <v>3928</v>
      </c>
      <c r="C871" s="16" t="s">
        <v>3284</v>
      </c>
      <c r="D871" s="17">
        <v>1</v>
      </c>
      <c r="E871" s="19">
        <v>0</v>
      </c>
      <c r="F871" s="22">
        <f>TRUNC(E871*D871,1)</f>
        <v>0</v>
      </c>
      <c r="G871" s="19">
        <v>0</v>
      </c>
      <c r="H871" s="22">
        <f>TRUNC(G871*D871,1)</f>
        <v>0</v>
      </c>
      <c r="I871" s="19">
        <f>TRUNC(SUMIF(V868:V872, RIGHTB(O871, 1), H868:H872)*U871, 2)</f>
        <v>831.94</v>
      </c>
      <c r="J871" s="22">
        <f>TRUNC(I871*D871,1)</f>
        <v>831.9</v>
      </c>
      <c r="K871" s="19">
        <f t="shared" si="136"/>
        <v>831.9</v>
      </c>
      <c r="L871" s="22">
        <f t="shared" si="136"/>
        <v>831.9</v>
      </c>
      <c r="M871" s="16" t="s">
        <v>42</v>
      </c>
      <c r="N871" s="1" t="s">
        <v>489</v>
      </c>
      <c r="O871" s="1" t="s">
        <v>3285</v>
      </c>
      <c r="P871" s="1" t="s">
        <v>43</v>
      </c>
      <c r="Q871" s="1" t="s">
        <v>43</v>
      </c>
      <c r="R871" s="1" t="s">
        <v>43</v>
      </c>
      <c r="S871">
        <v>1</v>
      </c>
      <c r="T871">
        <v>2</v>
      </c>
      <c r="U871">
        <v>0.03</v>
      </c>
      <c r="AV871" s="1" t="s">
        <v>42</v>
      </c>
      <c r="AW871" s="1" t="s">
        <v>3996</v>
      </c>
      <c r="AX871" s="1" t="s">
        <v>42</v>
      </c>
      <c r="AY871" s="1" t="s">
        <v>42</v>
      </c>
      <c r="AZ871" s="1" t="s">
        <v>42</v>
      </c>
    </row>
    <row r="872" spans="1:52" ht="30" customHeight="1" x14ac:dyDescent="0.3">
      <c r="A872" s="16" t="s">
        <v>996</v>
      </c>
      <c r="B872" s="16" t="s">
        <v>1003</v>
      </c>
      <c r="C872" s="16" t="s">
        <v>820</v>
      </c>
      <c r="D872" s="17">
        <v>0.14499999999999999</v>
      </c>
      <c r="E872" s="19">
        <f>일위대가목록!E303</f>
        <v>11310</v>
      </c>
      <c r="F872" s="22">
        <f>TRUNC(E872*D872,1)</f>
        <v>1639.9</v>
      </c>
      <c r="G872" s="19">
        <f>일위대가목록!F303</f>
        <v>59020</v>
      </c>
      <c r="H872" s="22">
        <f>TRUNC(G872*D872,1)</f>
        <v>8557.9</v>
      </c>
      <c r="I872" s="19">
        <f>일위대가목록!G303</f>
        <v>59751</v>
      </c>
      <c r="J872" s="22">
        <f>TRUNC(I872*D872,1)</f>
        <v>8663.7999999999993</v>
      </c>
      <c r="K872" s="19">
        <f t="shared" si="136"/>
        <v>130081</v>
      </c>
      <c r="L872" s="22">
        <f t="shared" si="136"/>
        <v>18861.599999999999</v>
      </c>
      <c r="M872" s="16" t="s">
        <v>1004</v>
      </c>
      <c r="N872" s="1" t="s">
        <v>489</v>
      </c>
      <c r="O872" s="1" t="s">
        <v>1005</v>
      </c>
      <c r="P872" s="1" t="s">
        <v>46</v>
      </c>
      <c r="Q872" s="1" t="s">
        <v>43</v>
      </c>
      <c r="R872" s="1" t="s">
        <v>43</v>
      </c>
      <c r="AV872" s="1" t="s">
        <v>42</v>
      </c>
      <c r="AW872" s="1" t="s">
        <v>3997</v>
      </c>
      <c r="AX872" s="1" t="s">
        <v>42</v>
      </c>
      <c r="AY872" s="1" t="s">
        <v>42</v>
      </c>
      <c r="AZ872" s="1" t="s">
        <v>42</v>
      </c>
    </row>
    <row r="873" spans="1:52" ht="30" customHeight="1" x14ac:dyDescent="0.3">
      <c r="A873" s="16" t="s">
        <v>3287</v>
      </c>
      <c r="B873" s="16" t="s">
        <v>42</v>
      </c>
      <c r="C873" s="16" t="s">
        <v>42</v>
      </c>
      <c r="D873" s="17"/>
      <c r="E873" s="19"/>
      <c r="F873" s="22">
        <f>TRUNC(SUMIF(N868:N872, N867, F868:F872),0)</f>
        <v>1639</v>
      </c>
      <c r="G873" s="19"/>
      <c r="H873" s="22">
        <f>TRUNC(SUMIF(N868:N872, N867, H868:H872),0)</f>
        <v>36289</v>
      </c>
      <c r="I873" s="19"/>
      <c r="J873" s="22">
        <f>TRUNC(SUMIF(N868:N872, N867, J868:J872),0)</f>
        <v>9495</v>
      </c>
      <c r="K873" s="19"/>
      <c r="L873" s="22">
        <f>F873+H873+J873</f>
        <v>47423</v>
      </c>
      <c r="M873" s="16" t="s">
        <v>42</v>
      </c>
      <c r="N873" s="1" t="s">
        <v>3288</v>
      </c>
      <c r="O873" s="1" t="s">
        <v>3288</v>
      </c>
      <c r="P873" s="1" t="s">
        <v>42</v>
      </c>
      <c r="Q873" s="1" t="s">
        <v>42</v>
      </c>
      <c r="R873" s="1" t="s">
        <v>42</v>
      </c>
      <c r="AV873" s="1" t="s">
        <v>42</v>
      </c>
      <c r="AW873" s="1" t="s">
        <v>42</v>
      </c>
      <c r="AX873" s="1" t="s">
        <v>42</v>
      </c>
      <c r="AY873" s="1" t="s">
        <v>42</v>
      </c>
      <c r="AZ873" s="1" t="s">
        <v>42</v>
      </c>
    </row>
    <row r="874" spans="1:52" ht="30" customHeight="1" x14ac:dyDescent="0.3">
      <c r="A874" s="17"/>
      <c r="B874" s="17"/>
      <c r="C874" s="17"/>
      <c r="D874" s="17"/>
      <c r="E874" s="19"/>
      <c r="F874" s="22"/>
      <c r="G874" s="19"/>
      <c r="H874" s="22"/>
      <c r="I874" s="19"/>
      <c r="J874" s="22"/>
      <c r="K874" s="19"/>
      <c r="L874" s="22"/>
      <c r="M874" s="17"/>
    </row>
    <row r="875" spans="1:52" ht="30" customHeight="1" x14ac:dyDescent="0.3">
      <c r="A875" s="13" t="s">
        <v>3998</v>
      </c>
      <c r="B875" s="14"/>
      <c r="C875" s="14"/>
      <c r="D875" s="14"/>
      <c r="E875" s="18"/>
      <c r="F875" s="21"/>
      <c r="G875" s="18"/>
      <c r="H875" s="21"/>
      <c r="I875" s="18"/>
      <c r="J875" s="21"/>
      <c r="K875" s="18"/>
      <c r="L875" s="21"/>
      <c r="M875" s="15"/>
      <c r="N875" s="1" t="s">
        <v>492</v>
      </c>
    </row>
    <row r="876" spans="1:52" ht="30" customHeight="1" x14ac:dyDescent="0.3">
      <c r="A876" s="16" t="s">
        <v>3921</v>
      </c>
      <c r="B876" s="16" t="s">
        <v>3279</v>
      </c>
      <c r="C876" s="16" t="s">
        <v>3275</v>
      </c>
      <c r="D876" s="17">
        <v>3.1E-2</v>
      </c>
      <c r="E876" s="19">
        <f>단가대비표!O170</f>
        <v>0</v>
      </c>
      <c r="F876" s="22">
        <f>TRUNC(E876*D876,1)</f>
        <v>0</v>
      </c>
      <c r="G876" s="19">
        <f>단가대비표!P170</f>
        <v>252641</v>
      </c>
      <c r="H876" s="22">
        <f>TRUNC(G876*D876,1)</f>
        <v>7831.8</v>
      </c>
      <c r="I876" s="19">
        <f>단가대비표!V170</f>
        <v>0</v>
      </c>
      <c r="J876" s="22">
        <f>TRUNC(I876*D876,1)</f>
        <v>0</v>
      </c>
      <c r="K876" s="19">
        <f t="shared" ref="K876:L880" si="137">TRUNC(E876+G876+I876,1)</f>
        <v>252641</v>
      </c>
      <c r="L876" s="22">
        <f t="shared" si="137"/>
        <v>7831.8</v>
      </c>
      <c r="M876" s="16" t="s">
        <v>42</v>
      </c>
      <c r="N876" s="1" t="s">
        <v>492</v>
      </c>
      <c r="O876" s="1" t="s">
        <v>3922</v>
      </c>
      <c r="P876" s="1" t="s">
        <v>43</v>
      </c>
      <c r="Q876" s="1" t="s">
        <v>43</v>
      </c>
      <c r="R876" s="1" t="s">
        <v>46</v>
      </c>
      <c r="V876">
        <v>1</v>
      </c>
      <c r="AV876" s="1" t="s">
        <v>42</v>
      </c>
      <c r="AW876" s="1" t="s">
        <v>3999</v>
      </c>
      <c r="AX876" s="1" t="s">
        <v>42</v>
      </c>
      <c r="AY876" s="1" t="s">
        <v>42</v>
      </c>
      <c r="AZ876" s="1" t="s">
        <v>42</v>
      </c>
    </row>
    <row r="877" spans="1:52" ht="30" customHeight="1" x14ac:dyDescent="0.3">
      <c r="A877" s="16" t="s">
        <v>3924</v>
      </c>
      <c r="B877" s="16" t="s">
        <v>3279</v>
      </c>
      <c r="C877" s="16" t="s">
        <v>3275</v>
      </c>
      <c r="D877" s="17">
        <v>4.5999999999999999E-2</v>
      </c>
      <c r="E877" s="19">
        <f>단가대비표!O171</f>
        <v>0</v>
      </c>
      <c r="F877" s="22">
        <f>TRUNC(E877*D877,1)</f>
        <v>0</v>
      </c>
      <c r="G877" s="19">
        <f>단가대비표!P171</f>
        <v>282536</v>
      </c>
      <c r="H877" s="22">
        <f>TRUNC(G877*D877,1)</f>
        <v>12996.6</v>
      </c>
      <c r="I877" s="19">
        <f>단가대비표!V171</f>
        <v>0</v>
      </c>
      <c r="J877" s="22">
        <f>TRUNC(I877*D877,1)</f>
        <v>0</v>
      </c>
      <c r="K877" s="19">
        <f t="shared" si="137"/>
        <v>282536</v>
      </c>
      <c r="L877" s="22">
        <f t="shared" si="137"/>
        <v>12996.6</v>
      </c>
      <c r="M877" s="16" t="s">
        <v>42</v>
      </c>
      <c r="N877" s="1" t="s">
        <v>492</v>
      </c>
      <c r="O877" s="1" t="s">
        <v>3925</v>
      </c>
      <c r="P877" s="1" t="s">
        <v>43</v>
      </c>
      <c r="Q877" s="1" t="s">
        <v>43</v>
      </c>
      <c r="R877" s="1" t="s">
        <v>46</v>
      </c>
      <c r="V877">
        <v>1</v>
      </c>
      <c r="AV877" s="1" t="s">
        <v>42</v>
      </c>
      <c r="AW877" s="1" t="s">
        <v>4000</v>
      </c>
      <c r="AX877" s="1" t="s">
        <v>42</v>
      </c>
      <c r="AY877" s="1" t="s">
        <v>42</v>
      </c>
      <c r="AZ877" s="1" t="s">
        <v>42</v>
      </c>
    </row>
    <row r="878" spans="1:52" ht="30" customHeight="1" x14ac:dyDescent="0.3">
      <c r="A878" s="16" t="s">
        <v>3292</v>
      </c>
      <c r="B878" s="16" t="s">
        <v>3279</v>
      </c>
      <c r="C878" s="16" t="s">
        <v>3275</v>
      </c>
      <c r="D878" s="17">
        <v>1.4999999999999999E-2</v>
      </c>
      <c r="E878" s="19">
        <f>단가대비표!O164</f>
        <v>0</v>
      </c>
      <c r="F878" s="22">
        <f>TRUNC(E878*D878,1)</f>
        <v>0</v>
      </c>
      <c r="G878" s="19">
        <f>단가대비표!P164</f>
        <v>172068</v>
      </c>
      <c r="H878" s="22">
        <f>TRUNC(G878*D878,1)</f>
        <v>2581</v>
      </c>
      <c r="I878" s="19">
        <f>단가대비표!V164</f>
        <v>0</v>
      </c>
      <c r="J878" s="22">
        <f>TRUNC(I878*D878,1)</f>
        <v>0</v>
      </c>
      <c r="K878" s="19">
        <f t="shared" si="137"/>
        <v>172068</v>
      </c>
      <c r="L878" s="22">
        <f t="shared" si="137"/>
        <v>2581</v>
      </c>
      <c r="M878" s="16" t="s">
        <v>42</v>
      </c>
      <c r="N878" s="1" t="s">
        <v>492</v>
      </c>
      <c r="O878" s="1" t="s">
        <v>3293</v>
      </c>
      <c r="P878" s="1" t="s">
        <v>43</v>
      </c>
      <c r="Q878" s="1" t="s">
        <v>43</v>
      </c>
      <c r="R878" s="1" t="s">
        <v>46</v>
      </c>
      <c r="V878">
        <v>1</v>
      </c>
      <c r="AV878" s="1" t="s">
        <v>42</v>
      </c>
      <c r="AW878" s="1" t="s">
        <v>4001</v>
      </c>
      <c r="AX878" s="1" t="s">
        <v>42</v>
      </c>
      <c r="AY878" s="1" t="s">
        <v>42</v>
      </c>
      <c r="AZ878" s="1" t="s">
        <v>42</v>
      </c>
    </row>
    <row r="879" spans="1:52" ht="30" customHeight="1" x14ac:dyDescent="0.3">
      <c r="A879" s="16" t="s">
        <v>3282</v>
      </c>
      <c r="B879" s="16" t="s">
        <v>3928</v>
      </c>
      <c r="C879" s="16" t="s">
        <v>3284</v>
      </c>
      <c r="D879" s="17">
        <v>1</v>
      </c>
      <c r="E879" s="19">
        <v>0</v>
      </c>
      <c r="F879" s="22">
        <f>TRUNC(E879*D879,1)</f>
        <v>0</v>
      </c>
      <c r="G879" s="19">
        <v>0</v>
      </c>
      <c r="H879" s="22">
        <f>TRUNC(G879*D879,1)</f>
        <v>0</v>
      </c>
      <c r="I879" s="19">
        <f>TRUNC(SUMIF(V876:V880, RIGHTB(O879, 1), H876:H880)*U879, 2)</f>
        <v>702.28</v>
      </c>
      <c r="J879" s="22">
        <f>TRUNC(I879*D879,1)</f>
        <v>702.2</v>
      </c>
      <c r="K879" s="19">
        <f t="shared" si="137"/>
        <v>702.2</v>
      </c>
      <c r="L879" s="22">
        <f t="shared" si="137"/>
        <v>702.2</v>
      </c>
      <c r="M879" s="16" t="s">
        <v>42</v>
      </c>
      <c r="N879" s="1" t="s">
        <v>492</v>
      </c>
      <c r="O879" s="1" t="s">
        <v>3285</v>
      </c>
      <c r="P879" s="1" t="s">
        <v>43</v>
      </c>
      <c r="Q879" s="1" t="s">
        <v>43</v>
      </c>
      <c r="R879" s="1" t="s">
        <v>43</v>
      </c>
      <c r="S879">
        <v>1</v>
      </c>
      <c r="T879">
        <v>2</v>
      </c>
      <c r="U879">
        <v>0.03</v>
      </c>
      <c r="AV879" s="1" t="s">
        <v>42</v>
      </c>
      <c r="AW879" s="1" t="s">
        <v>4002</v>
      </c>
      <c r="AX879" s="1" t="s">
        <v>42</v>
      </c>
      <c r="AY879" s="1" t="s">
        <v>42</v>
      </c>
      <c r="AZ879" s="1" t="s">
        <v>42</v>
      </c>
    </row>
    <row r="880" spans="1:52" ht="30" customHeight="1" x14ac:dyDescent="0.3">
      <c r="A880" s="16" t="s">
        <v>996</v>
      </c>
      <c r="B880" s="16" t="s">
        <v>1003</v>
      </c>
      <c r="C880" s="16" t="s">
        <v>820</v>
      </c>
      <c r="D880" s="17">
        <v>0.123</v>
      </c>
      <c r="E880" s="19">
        <f>일위대가목록!E303</f>
        <v>11310</v>
      </c>
      <c r="F880" s="22">
        <f>TRUNC(E880*D880,1)</f>
        <v>1391.1</v>
      </c>
      <c r="G880" s="19">
        <f>일위대가목록!F303</f>
        <v>59020</v>
      </c>
      <c r="H880" s="22">
        <f>TRUNC(G880*D880,1)</f>
        <v>7259.4</v>
      </c>
      <c r="I880" s="19">
        <f>일위대가목록!G303</f>
        <v>59751</v>
      </c>
      <c r="J880" s="22">
        <f>TRUNC(I880*D880,1)</f>
        <v>7349.3</v>
      </c>
      <c r="K880" s="19">
        <f t="shared" si="137"/>
        <v>130081</v>
      </c>
      <c r="L880" s="22">
        <f t="shared" si="137"/>
        <v>15999.8</v>
      </c>
      <c r="M880" s="16" t="s">
        <v>1004</v>
      </c>
      <c r="N880" s="1" t="s">
        <v>492</v>
      </c>
      <c r="O880" s="1" t="s">
        <v>1005</v>
      </c>
      <c r="P880" s="1" t="s">
        <v>46</v>
      </c>
      <c r="Q880" s="1" t="s">
        <v>43</v>
      </c>
      <c r="R880" s="1" t="s">
        <v>43</v>
      </c>
      <c r="AV880" s="1" t="s">
        <v>42</v>
      </c>
      <c r="AW880" s="1" t="s">
        <v>4003</v>
      </c>
      <c r="AX880" s="1" t="s">
        <v>42</v>
      </c>
      <c r="AY880" s="1" t="s">
        <v>42</v>
      </c>
      <c r="AZ880" s="1" t="s">
        <v>42</v>
      </c>
    </row>
    <row r="881" spans="1:52" ht="30" customHeight="1" x14ac:dyDescent="0.3">
      <c r="A881" s="16" t="s">
        <v>3287</v>
      </c>
      <c r="B881" s="16" t="s">
        <v>42</v>
      </c>
      <c r="C881" s="16" t="s">
        <v>42</v>
      </c>
      <c r="D881" s="17"/>
      <c r="E881" s="19"/>
      <c r="F881" s="22">
        <f>TRUNC(SUMIF(N876:N880, N875, F876:F880),0)</f>
        <v>1391</v>
      </c>
      <c r="G881" s="19"/>
      <c r="H881" s="22">
        <f>TRUNC(SUMIF(N876:N880, N875, H876:H880),0)</f>
        <v>30668</v>
      </c>
      <c r="I881" s="19"/>
      <c r="J881" s="22">
        <f>TRUNC(SUMIF(N876:N880, N875, J876:J880),0)</f>
        <v>8051</v>
      </c>
      <c r="K881" s="19"/>
      <c r="L881" s="22">
        <f>F881+H881+J881</f>
        <v>40110</v>
      </c>
      <c r="M881" s="16" t="s">
        <v>42</v>
      </c>
      <c r="N881" s="1" t="s">
        <v>3288</v>
      </c>
      <c r="O881" s="1" t="s">
        <v>3288</v>
      </c>
      <c r="P881" s="1" t="s">
        <v>42</v>
      </c>
      <c r="Q881" s="1" t="s">
        <v>42</v>
      </c>
      <c r="R881" s="1" t="s">
        <v>42</v>
      </c>
      <c r="AV881" s="1" t="s">
        <v>42</v>
      </c>
      <c r="AW881" s="1" t="s">
        <v>42</v>
      </c>
      <c r="AX881" s="1" t="s">
        <v>42</v>
      </c>
      <c r="AY881" s="1" t="s">
        <v>42</v>
      </c>
      <c r="AZ881" s="1" t="s">
        <v>42</v>
      </c>
    </row>
    <row r="882" spans="1:52" ht="30" customHeight="1" x14ac:dyDescent="0.3">
      <c r="A882" s="17"/>
      <c r="B882" s="17"/>
      <c r="C882" s="17"/>
      <c r="D882" s="17"/>
      <c r="E882" s="19"/>
      <c r="F882" s="22"/>
      <c r="G882" s="19"/>
      <c r="H882" s="22"/>
      <c r="I882" s="19"/>
      <c r="J882" s="22"/>
      <c r="K882" s="19"/>
      <c r="L882" s="22"/>
      <c r="M882" s="17"/>
    </row>
    <row r="883" spans="1:52" ht="30" customHeight="1" x14ac:dyDescent="0.3">
      <c r="A883" s="13" t="s">
        <v>4004</v>
      </c>
      <c r="B883" s="14"/>
      <c r="C883" s="14"/>
      <c r="D883" s="14"/>
      <c r="E883" s="18"/>
      <c r="F883" s="21"/>
      <c r="G883" s="18"/>
      <c r="H883" s="21"/>
      <c r="I883" s="18"/>
      <c r="J883" s="21"/>
      <c r="K883" s="18"/>
      <c r="L883" s="21"/>
      <c r="M883" s="15"/>
      <c r="N883" s="1" t="s">
        <v>495</v>
      </c>
    </row>
    <row r="884" spans="1:52" ht="30" customHeight="1" x14ac:dyDescent="0.3">
      <c r="A884" s="16" t="s">
        <v>3921</v>
      </c>
      <c r="B884" s="16" t="s">
        <v>3279</v>
      </c>
      <c r="C884" s="16" t="s">
        <v>3275</v>
      </c>
      <c r="D884" s="17">
        <v>2.7E-2</v>
      </c>
      <c r="E884" s="19">
        <f>단가대비표!O170</f>
        <v>0</v>
      </c>
      <c r="F884" s="22">
        <f>TRUNC(E884*D884,1)</f>
        <v>0</v>
      </c>
      <c r="G884" s="19">
        <f>단가대비표!P170</f>
        <v>252641</v>
      </c>
      <c r="H884" s="22">
        <f>TRUNC(G884*D884,1)</f>
        <v>6821.3</v>
      </c>
      <c r="I884" s="19">
        <f>단가대비표!V170</f>
        <v>0</v>
      </c>
      <c r="J884" s="22">
        <f>TRUNC(I884*D884,1)</f>
        <v>0</v>
      </c>
      <c r="K884" s="19">
        <f t="shared" ref="K884:L888" si="138">TRUNC(E884+G884+I884,1)</f>
        <v>252641</v>
      </c>
      <c r="L884" s="22">
        <f t="shared" si="138"/>
        <v>6821.3</v>
      </c>
      <c r="M884" s="16" t="s">
        <v>42</v>
      </c>
      <c r="N884" s="1" t="s">
        <v>495</v>
      </c>
      <c r="O884" s="1" t="s">
        <v>3922</v>
      </c>
      <c r="P884" s="1" t="s">
        <v>43</v>
      </c>
      <c r="Q884" s="1" t="s">
        <v>43</v>
      </c>
      <c r="R884" s="1" t="s">
        <v>46</v>
      </c>
      <c r="V884">
        <v>1</v>
      </c>
      <c r="AV884" s="1" t="s">
        <v>42</v>
      </c>
      <c r="AW884" s="1" t="s">
        <v>4005</v>
      </c>
      <c r="AX884" s="1" t="s">
        <v>42</v>
      </c>
      <c r="AY884" s="1" t="s">
        <v>42</v>
      </c>
      <c r="AZ884" s="1" t="s">
        <v>42</v>
      </c>
    </row>
    <row r="885" spans="1:52" ht="30" customHeight="1" x14ac:dyDescent="0.3">
      <c r="A885" s="16" t="s">
        <v>3924</v>
      </c>
      <c r="B885" s="16" t="s">
        <v>3279</v>
      </c>
      <c r="C885" s="16" t="s">
        <v>3275</v>
      </c>
      <c r="D885" s="17">
        <v>0.04</v>
      </c>
      <c r="E885" s="19">
        <f>단가대비표!O171</f>
        <v>0</v>
      </c>
      <c r="F885" s="22">
        <f>TRUNC(E885*D885,1)</f>
        <v>0</v>
      </c>
      <c r="G885" s="19">
        <f>단가대비표!P171</f>
        <v>282536</v>
      </c>
      <c r="H885" s="22">
        <f>TRUNC(G885*D885,1)</f>
        <v>11301.4</v>
      </c>
      <c r="I885" s="19">
        <f>단가대비표!V171</f>
        <v>0</v>
      </c>
      <c r="J885" s="22">
        <f>TRUNC(I885*D885,1)</f>
        <v>0</v>
      </c>
      <c r="K885" s="19">
        <f t="shared" si="138"/>
        <v>282536</v>
      </c>
      <c r="L885" s="22">
        <f t="shared" si="138"/>
        <v>11301.4</v>
      </c>
      <c r="M885" s="16" t="s">
        <v>42</v>
      </c>
      <c r="N885" s="1" t="s">
        <v>495</v>
      </c>
      <c r="O885" s="1" t="s">
        <v>3925</v>
      </c>
      <c r="P885" s="1" t="s">
        <v>43</v>
      </c>
      <c r="Q885" s="1" t="s">
        <v>43</v>
      </c>
      <c r="R885" s="1" t="s">
        <v>46</v>
      </c>
      <c r="V885">
        <v>1</v>
      </c>
      <c r="AV885" s="1" t="s">
        <v>42</v>
      </c>
      <c r="AW885" s="1" t="s">
        <v>4006</v>
      </c>
      <c r="AX885" s="1" t="s">
        <v>42</v>
      </c>
      <c r="AY885" s="1" t="s">
        <v>42</v>
      </c>
      <c r="AZ885" s="1" t="s">
        <v>42</v>
      </c>
    </row>
    <row r="886" spans="1:52" ht="30" customHeight="1" x14ac:dyDescent="0.3">
      <c r="A886" s="16" t="s">
        <v>3292</v>
      </c>
      <c r="B886" s="16" t="s">
        <v>3279</v>
      </c>
      <c r="C886" s="16" t="s">
        <v>3275</v>
      </c>
      <c r="D886" s="17">
        <v>1.2999999999999999E-2</v>
      </c>
      <c r="E886" s="19">
        <f>단가대비표!O164</f>
        <v>0</v>
      </c>
      <c r="F886" s="22">
        <f>TRUNC(E886*D886,1)</f>
        <v>0</v>
      </c>
      <c r="G886" s="19">
        <f>단가대비표!P164</f>
        <v>172068</v>
      </c>
      <c r="H886" s="22">
        <f>TRUNC(G886*D886,1)</f>
        <v>2236.8000000000002</v>
      </c>
      <c r="I886" s="19">
        <f>단가대비표!V164</f>
        <v>0</v>
      </c>
      <c r="J886" s="22">
        <f>TRUNC(I886*D886,1)</f>
        <v>0</v>
      </c>
      <c r="K886" s="19">
        <f t="shared" si="138"/>
        <v>172068</v>
      </c>
      <c r="L886" s="22">
        <f t="shared" si="138"/>
        <v>2236.8000000000002</v>
      </c>
      <c r="M886" s="16" t="s">
        <v>42</v>
      </c>
      <c r="N886" s="1" t="s">
        <v>495</v>
      </c>
      <c r="O886" s="1" t="s">
        <v>3293</v>
      </c>
      <c r="P886" s="1" t="s">
        <v>43</v>
      </c>
      <c r="Q886" s="1" t="s">
        <v>43</v>
      </c>
      <c r="R886" s="1" t="s">
        <v>46</v>
      </c>
      <c r="V886">
        <v>1</v>
      </c>
      <c r="AV886" s="1" t="s">
        <v>42</v>
      </c>
      <c r="AW886" s="1" t="s">
        <v>4007</v>
      </c>
      <c r="AX886" s="1" t="s">
        <v>42</v>
      </c>
      <c r="AY886" s="1" t="s">
        <v>42</v>
      </c>
      <c r="AZ886" s="1" t="s">
        <v>42</v>
      </c>
    </row>
    <row r="887" spans="1:52" ht="30" customHeight="1" x14ac:dyDescent="0.3">
      <c r="A887" s="16" t="s">
        <v>3282</v>
      </c>
      <c r="B887" s="16" t="s">
        <v>3928</v>
      </c>
      <c r="C887" s="16" t="s">
        <v>3284</v>
      </c>
      <c r="D887" s="17">
        <v>1</v>
      </c>
      <c r="E887" s="19">
        <v>0</v>
      </c>
      <c r="F887" s="22">
        <f>TRUNC(E887*D887,1)</f>
        <v>0</v>
      </c>
      <c r="G887" s="19">
        <v>0</v>
      </c>
      <c r="H887" s="22">
        <f>TRUNC(G887*D887,1)</f>
        <v>0</v>
      </c>
      <c r="I887" s="19">
        <f>TRUNC(SUMIF(V884:V888, RIGHTB(O887, 1), H884:H888)*U887, 2)</f>
        <v>610.78</v>
      </c>
      <c r="J887" s="22">
        <f>TRUNC(I887*D887,1)</f>
        <v>610.70000000000005</v>
      </c>
      <c r="K887" s="19">
        <f t="shared" si="138"/>
        <v>610.70000000000005</v>
      </c>
      <c r="L887" s="22">
        <f t="shared" si="138"/>
        <v>610.70000000000005</v>
      </c>
      <c r="M887" s="16" t="s">
        <v>42</v>
      </c>
      <c r="N887" s="1" t="s">
        <v>495</v>
      </c>
      <c r="O887" s="1" t="s">
        <v>3285</v>
      </c>
      <c r="P887" s="1" t="s">
        <v>43</v>
      </c>
      <c r="Q887" s="1" t="s">
        <v>43</v>
      </c>
      <c r="R887" s="1" t="s">
        <v>43</v>
      </c>
      <c r="S887">
        <v>1</v>
      </c>
      <c r="T887">
        <v>2</v>
      </c>
      <c r="U887">
        <v>0.03</v>
      </c>
      <c r="AV887" s="1" t="s">
        <v>42</v>
      </c>
      <c r="AW887" s="1" t="s">
        <v>4008</v>
      </c>
      <c r="AX887" s="1" t="s">
        <v>42</v>
      </c>
      <c r="AY887" s="1" t="s">
        <v>42</v>
      </c>
      <c r="AZ887" s="1" t="s">
        <v>42</v>
      </c>
    </row>
    <row r="888" spans="1:52" ht="30" customHeight="1" x14ac:dyDescent="0.3">
      <c r="A888" s="16" t="s">
        <v>996</v>
      </c>
      <c r="B888" s="16" t="s">
        <v>1003</v>
      </c>
      <c r="C888" s="16" t="s">
        <v>820</v>
      </c>
      <c r="D888" s="17">
        <v>0.107</v>
      </c>
      <c r="E888" s="19">
        <f>일위대가목록!E303</f>
        <v>11310</v>
      </c>
      <c r="F888" s="22">
        <f>TRUNC(E888*D888,1)</f>
        <v>1210.0999999999999</v>
      </c>
      <c r="G888" s="19">
        <f>일위대가목록!F303</f>
        <v>59020</v>
      </c>
      <c r="H888" s="22">
        <f>TRUNC(G888*D888,1)</f>
        <v>6315.1</v>
      </c>
      <c r="I888" s="19">
        <f>일위대가목록!G303</f>
        <v>59751</v>
      </c>
      <c r="J888" s="22">
        <f>TRUNC(I888*D888,1)</f>
        <v>6393.3</v>
      </c>
      <c r="K888" s="19">
        <f t="shared" si="138"/>
        <v>130081</v>
      </c>
      <c r="L888" s="22">
        <f t="shared" si="138"/>
        <v>13918.5</v>
      </c>
      <c r="M888" s="16" t="s">
        <v>1004</v>
      </c>
      <c r="N888" s="1" t="s">
        <v>495</v>
      </c>
      <c r="O888" s="1" t="s">
        <v>1005</v>
      </c>
      <c r="P888" s="1" t="s">
        <v>46</v>
      </c>
      <c r="Q888" s="1" t="s">
        <v>43</v>
      </c>
      <c r="R888" s="1" t="s">
        <v>43</v>
      </c>
      <c r="AV888" s="1" t="s">
        <v>42</v>
      </c>
      <c r="AW888" s="1" t="s">
        <v>4009</v>
      </c>
      <c r="AX888" s="1" t="s">
        <v>42</v>
      </c>
      <c r="AY888" s="1" t="s">
        <v>42</v>
      </c>
      <c r="AZ888" s="1" t="s">
        <v>42</v>
      </c>
    </row>
    <row r="889" spans="1:52" ht="30" customHeight="1" x14ac:dyDescent="0.3">
      <c r="A889" s="16" t="s">
        <v>3287</v>
      </c>
      <c r="B889" s="16" t="s">
        <v>42</v>
      </c>
      <c r="C889" s="16" t="s">
        <v>42</v>
      </c>
      <c r="D889" s="17"/>
      <c r="E889" s="19"/>
      <c r="F889" s="22">
        <f>TRUNC(SUMIF(N884:N888, N883, F884:F888),0)</f>
        <v>1210</v>
      </c>
      <c r="G889" s="19"/>
      <c r="H889" s="22">
        <f>TRUNC(SUMIF(N884:N888, N883, H884:H888),0)</f>
        <v>26674</v>
      </c>
      <c r="I889" s="19"/>
      <c r="J889" s="22">
        <f>TRUNC(SUMIF(N884:N888, N883, J884:J888),0)</f>
        <v>7004</v>
      </c>
      <c r="K889" s="19"/>
      <c r="L889" s="22">
        <f>F889+H889+J889</f>
        <v>34888</v>
      </c>
      <c r="M889" s="16" t="s">
        <v>42</v>
      </c>
      <c r="N889" s="1" t="s">
        <v>3288</v>
      </c>
      <c r="O889" s="1" t="s">
        <v>3288</v>
      </c>
      <c r="P889" s="1" t="s">
        <v>42</v>
      </c>
      <c r="Q889" s="1" t="s">
        <v>42</v>
      </c>
      <c r="R889" s="1" t="s">
        <v>42</v>
      </c>
      <c r="AV889" s="1" t="s">
        <v>42</v>
      </c>
      <c r="AW889" s="1" t="s">
        <v>42</v>
      </c>
      <c r="AX889" s="1" t="s">
        <v>42</v>
      </c>
      <c r="AY889" s="1" t="s">
        <v>42</v>
      </c>
      <c r="AZ889" s="1" t="s">
        <v>42</v>
      </c>
    </row>
    <row r="890" spans="1:52" ht="30" customHeight="1" x14ac:dyDescent="0.3">
      <c r="A890" s="17"/>
      <c r="B890" s="17"/>
      <c r="C890" s="17"/>
      <c r="D890" s="17"/>
      <c r="E890" s="19"/>
      <c r="F890" s="22"/>
      <c r="G890" s="19"/>
      <c r="H890" s="22"/>
      <c r="I890" s="19"/>
      <c r="J890" s="22"/>
      <c r="K890" s="19"/>
      <c r="L890" s="22"/>
      <c r="M890" s="17"/>
    </row>
    <row r="891" spans="1:52" ht="30" customHeight="1" x14ac:dyDescent="0.3">
      <c r="A891" s="13" t="s">
        <v>4010</v>
      </c>
      <c r="B891" s="14"/>
      <c r="C891" s="14"/>
      <c r="D891" s="14"/>
      <c r="E891" s="18"/>
      <c r="F891" s="21"/>
      <c r="G891" s="18"/>
      <c r="H891" s="21"/>
      <c r="I891" s="18"/>
      <c r="J891" s="21"/>
      <c r="K891" s="18"/>
      <c r="L891" s="21"/>
      <c r="M891" s="15"/>
      <c r="N891" s="1" t="s">
        <v>498</v>
      </c>
    </row>
    <row r="892" spans="1:52" ht="30" customHeight="1" x14ac:dyDescent="0.3">
      <c r="A892" s="16" t="s">
        <v>3921</v>
      </c>
      <c r="B892" s="16" t="s">
        <v>3279</v>
      </c>
      <c r="C892" s="16" t="s">
        <v>3275</v>
      </c>
      <c r="D892" s="17">
        <v>2.4E-2</v>
      </c>
      <c r="E892" s="19">
        <f>단가대비표!O170</f>
        <v>0</v>
      </c>
      <c r="F892" s="22">
        <f>TRUNC(E892*D892,1)</f>
        <v>0</v>
      </c>
      <c r="G892" s="19">
        <f>단가대비표!P170</f>
        <v>252641</v>
      </c>
      <c r="H892" s="22">
        <f>TRUNC(G892*D892,1)</f>
        <v>6063.3</v>
      </c>
      <c r="I892" s="19">
        <f>단가대비표!V170</f>
        <v>0</v>
      </c>
      <c r="J892" s="22">
        <f>TRUNC(I892*D892,1)</f>
        <v>0</v>
      </c>
      <c r="K892" s="19">
        <f t="shared" ref="K892:L896" si="139">TRUNC(E892+G892+I892,1)</f>
        <v>252641</v>
      </c>
      <c r="L892" s="22">
        <f t="shared" si="139"/>
        <v>6063.3</v>
      </c>
      <c r="M892" s="16" t="s">
        <v>42</v>
      </c>
      <c r="N892" s="1" t="s">
        <v>498</v>
      </c>
      <c r="O892" s="1" t="s">
        <v>3922</v>
      </c>
      <c r="P892" s="1" t="s">
        <v>43</v>
      </c>
      <c r="Q892" s="1" t="s">
        <v>43</v>
      </c>
      <c r="R892" s="1" t="s">
        <v>46</v>
      </c>
      <c r="V892">
        <v>1</v>
      </c>
      <c r="AV892" s="1" t="s">
        <v>42</v>
      </c>
      <c r="AW892" s="1" t="s">
        <v>4011</v>
      </c>
      <c r="AX892" s="1" t="s">
        <v>42</v>
      </c>
      <c r="AY892" s="1" t="s">
        <v>42</v>
      </c>
      <c r="AZ892" s="1" t="s">
        <v>42</v>
      </c>
    </row>
    <row r="893" spans="1:52" ht="30" customHeight="1" x14ac:dyDescent="0.3">
      <c r="A893" s="16" t="s">
        <v>3924</v>
      </c>
      <c r="B893" s="16" t="s">
        <v>3279</v>
      </c>
      <c r="C893" s="16" t="s">
        <v>3275</v>
      </c>
      <c r="D893" s="17">
        <v>3.5000000000000003E-2</v>
      </c>
      <c r="E893" s="19">
        <f>단가대비표!O171</f>
        <v>0</v>
      </c>
      <c r="F893" s="22">
        <f>TRUNC(E893*D893,1)</f>
        <v>0</v>
      </c>
      <c r="G893" s="19">
        <f>단가대비표!P171</f>
        <v>282536</v>
      </c>
      <c r="H893" s="22">
        <f>TRUNC(G893*D893,1)</f>
        <v>9888.7000000000007</v>
      </c>
      <c r="I893" s="19">
        <f>단가대비표!V171</f>
        <v>0</v>
      </c>
      <c r="J893" s="22">
        <f>TRUNC(I893*D893,1)</f>
        <v>0</v>
      </c>
      <c r="K893" s="19">
        <f t="shared" si="139"/>
        <v>282536</v>
      </c>
      <c r="L893" s="22">
        <f t="shared" si="139"/>
        <v>9888.7000000000007</v>
      </c>
      <c r="M893" s="16" t="s">
        <v>42</v>
      </c>
      <c r="N893" s="1" t="s">
        <v>498</v>
      </c>
      <c r="O893" s="1" t="s">
        <v>3925</v>
      </c>
      <c r="P893" s="1" t="s">
        <v>43</v>
      </c>
      <c r="Q893" s="1" t="s">
        <v>43</v>
      </c>
      <c r="R893" s="1" t="s">
        <v>46</v>
      </c>
      <c r="V893">
        <v>1</v>
      </c>
      <c r="AV893" s="1" t="s">
        <v>42</v>
      </c>
      <c r="AW893" s="1" t="s">
        <v>4012</v>
      </c>
      <c r="AX893" s="1" t="s">
        <v>42</v>
      </c>
      <c r="AY893" s="1" t="s">
        <v>42</v>
      </c>
      <c r="AZ893" s="1" t="s">
        <v>42</v>
      </c>
    </row>
    <row r="894" spans="1:52" ht="30" customHeight="1" x14ac:dyDescent="0.3">
      <c r="A894" s="16" t="s">
        <v>3292</v>
      </c>
      <c r="B894" s="16" t="s">
        <v>3279</v>
      </c>
      <c r="C894" s="16" t="s">
        <v>3275</v>
      </c>
      <c r="D894" s="17">
        <v>1.2E-2</v>
      </c>
      <c r="E894" s="19">
        <f>단가대비표!O164</f>
        <v>0</v>
      </c>
      <c r="F894" s="22">
        <f>TRUNC(E894*D894,1)</f>
        <v>0</v>
      </c>
      <c r="G894" s="19">
        <f>단가대비표!P164</f>
        <v>172068</v>
      </c>
      <c r="H894" s="22">
        <f>TRUNC(G894*D894,1)</f>
        <v>2064.8000000000002</v>
      </c>
      <c r="I894" s="19">
        <f>단가대비표!V164</f>
        <v>0</v>
      </c>
      <c r="J894" s="22">
        <f>TRUNC(I894*D894,1)</f>
        <v>0</v>
      </c>
      <c r="K894" s="19">
        <f t="shared" si="139"/>
        <v>172068</v>
      </c>
      <c r="L894" s="22">
        <f t="shared" si="139"/>
        <v>2064.8000000000002</v>
      </c>
      <c r="M894" s="16" t="s">
        <v>42</v>
      </c>
      <c r="N894" s="1" t="s">
        <v>498</v>
      </c>
      <c r="O894" s="1" t="s">
        <v>3293</v>
      </c>
      <c r="P894" s="1" t="s">
        <v>43</v>
      </c>
      <c r="Q894" s="1" t="s">
        <v>43</v>
      </c>
      <c r="R894" s="1" t="s">
        <v>46</v>
      </c>
      <c r="V894">
        <v>1</v>
      </c>
      <c r="AV894" s="1" t="s">
        <v>42</v>
      </c>
      <c r="AW894" s="1" t="s">
        <v>4013</v>
      </c>
      <c r="AX894" s="1" t="s">
        <v>42</v>
      </c>
      <c r="AY894" s="1" t="s">
        <v>42</v>
      </c>
      <c r="AZ894" s="1" t="s">
        <v>42</v>
      </c>
    </row>
    <row r="895" spans="1:52" ht="30" customHeight="1" x14ac:dyDescent="0.3">
      <c r="A895" s="16" t="s">
        <v>3282</v>
      </c>
      <c r="B895" s="16" t="s">
        <v>3928</v>
      </c>
      <c r="C895" s="16" t="s">
        <v>3284</v>
      </c>
      <c r="D895" s="17">
        <v>1</v>
      </c>
      <c r="E895" s="19">
        <v>0</v>
      </c>
      <c r="F895" s="22">
        <f>TRUNC(E895*D895,1)</f>
        <v>0</v>
      </c>
      <c r="G895" s="19">
        <v>0</v>
      </c>
      <c r="H895" s="22">
        <f>TRUNC(G895*D895,1)</f>
        <v>0</v>
      </c>
      <c r="I895" s="19">
        <f>TRUNC(SUMIF(V892:V896, RIGHTB(O895, 1), H892:H896)*U895, 2)</f>
        <v>540.5</v>
      </c>
      <c r="J895" s="22">
        <f>TRUNC(I895*D895,1)</f>
        <v>540.5</v>
      </c>
      <c r="K895" s="19">
        <f t="shared" si="139"/>
        <v>540.5</v>
      </c>
      <c r="L895" s="22">
        <f t="shared" si="139"/>
        <v>540.5</v>
      </c>
      <c r="M895" s="16" t="s">
        <v>42</v>
      </c>
      <c r="N895" s="1" t="s">
        <v>498</v>
      </c>
      <c r="O895" s="1" t="s">
        <v>3285</v>
      </c>
      <c r="P895" s="1" t="s">
        <v>43</v>
      </c>
      <c r="Q895" s="1" t="s">
        <v>43</v>
      </c>
      <c r="R895" s="1" t="s">
        <v>43</v>
      </c>
      <c r="S895">
        <v>1</v>
      </c>
      <c r="T895">
        <v>2</v>
      </c>
      <c r="U895">
        <v>0.03</v>
      </c>
      <c r="AV895" s="1" t="s">
        <v>42</v>
      </c>
      <c r="AW895" s="1" t="s">
        <v>4014</v>
      </c>
      <c r="AX895" s="1" t="s">
        <v>42</v>
      </c>
      <c r="AY895" s="1" t="s">
        <v>42</v>
      </c>
      <c r="AZ895" s="1" t="s">
        <v>42</v>
      </c>
    </row>
    <row r="896" spans="1:52" ht="30" customHeight="1" x14ac:dyDescent="0.3">
      <c r="A896" s="16" t="s">
        <v>996</v>
      </c>
      <c r="B896" s="16" t="s">
        <v>1003</v>
      </c>
      <c r="C896" s="16" t="s">
        <v>820</v>
      </c>
      <c r="D896" s="17">
        <v>9.4E-2</v>
      </c>
      <c r="E896" s="19">
        <f>일위대가목록!E303</f>
        <v>11310</v>
      </c>
      <c r="F896" s="22">
        <f>TRUNC(E896*D896,1)</f>
        <v>1063.0999999999999</v>
      </c>
      <c r="G896" s="19">
        <f>일위대가목록!F303</f>
        <v>59020</v>
      </c>
      <c r="H896" s="22">
        <f>TRUNC(G896*D896,1)</f>
        <v>5547.8</v>
      </c>
      <c r="I896" s="19">
        <f>일위대가목록!G303</f>
        <v>59751</v>
      </c>
      <c r="J896" s="22">
        <f>TRUNC(I896*D896,1)</f>
        <v>5616.5</v>
      </c>
      <c r="K896" s="19">
        <f t="shared" si="139"/>
        <v>130081</v>
      </c>
      <c r="L896" s="22">
        <f t="shared" si="139"/>
        <v>12227.4</v>
      </c>
      <c r="M896" s="16" t="s">
        <v>1004</v>
      </c>
      <c r="N896" s="1" t="s">
        <v>498</v>
      </c>
      <c r="O896" s="1" t="s">
        <v>1005</v>
      </c>
      <c r="P896" s="1" t="s">
        <v>46</v>
      </c>
      <c r="Q896" s="1" t="s">
        <v>43</v>
      </c>
      <c r="R896" s="1" t="s">
        <v>43</v>
      </c>
      <c r="AV896" s="1" t="s">
        <v>42</v>
      </c>
      <c r="AW896" s="1" t="s">
        <v>4015</v>
      </c>
      <c r="AX896" s="1" t="s">
        <v>42</v>
      </c>
      <c r="AY896" s="1" t="s">
        <v>42</v>
      </c>
      <c r="AZ896" s="1" t="s">
        <v>42</v>
      </c>
    </row>
    <row r="897" spans="1:52" ht="30" customHeight="1" x14ac:dyDescent="0.3">
      <c r="A897" s="16" t="s">
        <v>3287</v>
      </c>
      <c r="B897" s="16" t="s">
        <v>42</v>
      </c>
      <c r="C897" s="16" t="s">
        <v>42</v>
      </c>
      <c r="D897" s="17"/>
      <c r="E897" s="19"/>
      <c r="F897" s="22">
        <f>TRUNC(SUMIF(N892:N896, N891, F892:F896),0)</f>
        <v>1063</v>
      </c>
      <c r="G897" s="19"/>
      <c r="H897" s="22">
        <f>TRUNC(SUMIF(N892:N896, N891, H892:H896),0)</f>
        <v>23564</v>
      </c>
      <c r="I897" s="19"/>
      <c r="J897" s="22">
        <f>TRUNC(SUMIF(N892:N896, N891, J892:J896),0)</f>
        <v>6157</v>
      </c>
      <c r="K897" s="19"/>
      <c r="L897" s="22">
        <f>F897+H897+J897</f>
        <v>30784</v>
      </c>
      <c r="M897" s="16" t="s">
        <v>42</v>
      </c>
      <c r="N897" s="1" t="s">
        <v>3288</v>
      </c>
      <c r="O897" s="1" t="s">
        <v>3288</v>
      </c>
      <c r="P897" s="1" t="s">
        <v>42</v>
      </c>
      <c r="Q897" s="1" t="s">
        <v>42</v>
      </c>
      <c r="R897" s="1" t="s">
        <v>42</v>
      </c>
      <c r="AV897" s="1" t="s">
        <v>42</v>
      </c>
      <c r="AW897" s="1" t="s">
        <v>42</v>
      </c>
      <c r="AX897" s="1" t="s">
        <v>42</v>
      </c>
      <c r="AY897" s="1" t="s">
        <v>42</v>
      </c>
      <c r="AZ897" s="1" t="s">
        <v>42</v>
      </c>
    </row>
    <row r="898" spans="1:52" ht="30" customHeight="1" x14ac:dyDescent="0.3">
      <c r="A898" s="17"/>
      <c r="B898" s="17"/>
      <c r="C898" s="17"/>
      <c r="D898" s="17"/>
      <c r="E898" s="19"/>
      <c r="F898" s="22"/>
      <c r="G898" s="19"/>
      <c r="H898" s="22"/>
      <c r="I898" s="19"/>
      <c r="J898" s="22"/>
      <c r="K898" s="19"/>
      <c r="L898" s="22"/>
      <c r="M898" s="17"/>
    </row>
    <row r="899" spans="1:52" ht="30" customHeight="1" x14ac:dyDescent="0.3">
      <c r="A899" s="13" t="s">
        <v>4016</v>
      </c>
      <c r="B899" s="14"/>
      <c r="C899" s="14"/>
      <c r="D899" s="14"/>
      <c r="E899" s="18"/>
      <c r="F899" s="21"/>
      <c r="G899" s="18"/>
      <c r="H899" s="21"/>
      <c r="I899" s="18"/>
      <c r="J899" s="21"/>
      <c r="K899" s="18"/>
      <c r="L899" s="21"/>
      <c r="M899" s="15"/>
      <c r="N899" s="1" t="s">
        <v>500</v>
      </c>
    </row>
    <row r="900" spans="1:52" ht="30" customHeight="1" x14ac:dyDescent="0.3">
      <c r="A900" s="16" t="s">
        <v>3921</v>
      </c>
      <c r="B900" s="16" t="s">
        <v>3279</v>
      </c>
      <c r="C900" s="16" t="s">
        <v>3275</v>
      </c>
      <c r="D900" s="17">
        <v>0.3</v>
      </c>
      <c r="E900" s="19">
        <f>단가대비표!O170</f>
        <v>0</v>
      </c>
      <c r="F900" s="22">
        <f>TRUNC(E900*D900,1)</f>
        <v>0</v>
      </c>
      <c r="G900" s="19">
        <f>단가대비표!P170</f>
        <v>252641</v>
      </c>
      <c r="H900" s="22">
        <f>TRUNC(G900*D900,1)</f>
        <v>75792.3</v>
      </c>
      <c r="I900" s="19">
        <f>단가대비표!V170</f>
        <v>0</v>
      </c>
      <c r="J900" s="22">
        <f>TRUNC(I900*D900,1)</f>
        <v>0</v>
      </c>
      <c r="K900" s="19">
        <f t="shared" ref="K900:L904" si="140">TRUNC(E900+G900+I900,1)</f>
        <v>252641</v>
      </c>
      <c r="L900" s="22">
        <f t="shared" si="140"/>
        <v>75792.3</v>
      </c>
      <c r="M900" s="16" t="s">
        <v>42</v>
      </c>
      <c r="N900" s="1" t="s">
        <v>500</v>
      </c>
      <c r="O900" s="1" t="s">
        <v>3922</v>
      </c>
      <c r="P900" s="1" t="s">
        <v>43</v>
      </c>
      <c r="Q900" s="1" t="s">
        <v>43</v>
      </c>
      <c r="R900" s="1" t="s">
        <v>46</v>
      </c>
      <c r="V900">
        <v>1</v>
      </c>
      <c r="AV900" s="1" t="s">
        <v>42</v>
      </c>
      <c r="AW900" s="1" t="s">
        <v>4017</v>
      </c>
      <c r="AX900" s="1" t="s">
        <v>42</v>
      </c>
      <c r="AY900" s="1" t="s">
        <v>42</v>
      </c>
      <c r="AZ900" s="1" t="s">
        <v>42</v>
      </c>
    </row>
    <row r="901" spans="1:52" ht="30" customHeight="1" x14ac:dyDescent="0.3">
      <c r="A901" s="16" t="s">
        <v>3924</v>
      </c>
      <c r="B901" s="16" t="s">
        <v>3279</v>
      </c>
      <c r="C901" s="16" t="s">
        <v>3275</v>
      </c>
      <c r="D901" s="17">
        <v>0.2</v>
      </c>
      <c r="E901" s="19">
        <f>단가대비표!O171</f>
        <v>0</v>
      </c>
      <c r="F901" s="22">
        <f>TRUNC(E901*D901,1)</f>
        <v>0</v>
      </c>
      <c r="G901" s="19">
        <f>단가대비표!P171</f>
        <v>282536</v>
      </c>
      <c r="H901" s="22">
        <f>TRUNC(G901*D901,1)</f>
        <v>56507.199999999997</v>
      </c>
      <c r="I901" s="19">
        <f>단가대비표!V171</f>
        <v>0</v>
      </c>
      <c r="J901" s="22">
        <f>TRUNC(I901*D901,1)</f>
        <v>0</v>
      </c>
      <c r="K901" s="19">
        <f t="shared" si="140"/>
        <v>282536</v>
      </c>
      <c r="L901" s="22">
        <f t="shared" si="140"/>
        <v>56507.199999999997</v>
      </c>
      <c r="M901" s="16" t="s">
        <v>42</v>
      </c>
      <c r="N901" s="1" t="s">
        <v>500</v>
      </c>
      <c r="O901" s="1" t="s">
        <v>3925</v>
      </c>
      <c r="P901" s="1" t="s">
        <v>43</v>
      </c>
      <c r="Q901" s="1" t="s">
        <v>43</v>
      </c>
      <c r="R901" s="1" t="s">
        <v>46</v>
      </c>
      <c r="V901">
        <v>1</v>
      </c>
      <c r="AV901" s="1" t="s">
        <v>42</v>
      </c>
      <c r="AW901" s="1" t="s">
        <v>4018</v>
      </c>
      <c r="AX901" s="1" t="s">
        <v>42</v>
      </c>
      <c r="AY901" s="1" t="s">
        <v>42</v>
      </c>
      <c r="AZ901" s="1" t="s">
        <v>42</v>
      </c>
    </row>
    <row r="902" spans="1:52" ht="30" customHeight="1" x14ac:dyDescent="0.3">
      <c r="A902" s="16" t="s">
        <v>3292</v>
      </c>
      <c r="B902" s="16" t="s">
        <v>3279</v>
      </c>
      <c r="C902" s="16" t="s">
        <v>3275</v>
      </c>
      <c r="D902" s="17">
        <v>0.1</v>
      </c>
      <c r="E902" s="19">
        <f>단가대비표!O164</f>
        <v>0</v>
      </c>
      <c r="F902" s="22">
        <f>TRUNC(E902*D902,1)</f>
        <v>0</v>
      </c>
      <c r="G902" s="19">
        <f>단가대비표!P164</f>
        <v>172068</v>
      </c>
      <c r="H902" s="22">
        <f>TRUNC(G902*D902,1)</f>
        <v>17206.8</v>
      </c>
      <c r="I902" s="19">
        <f>단가대비표!V164</f>
        <v>0</v>
      </c>
      <c r="J902" s="22">
        <f>TRUNC(I902*D902,1)</f>
        <v>0</v>
      </c>
      <c r="K902" s="19">
        <f t="shared" si="140"/>
        <v>172068</v>
      </c>
      <c r="L902" s="22">
        <f t="shared" si="140"/>
        <v>17206.8</v>
      </c>
      <c r="M902" s="16" t="s">
        <v>42</v>
      </c>
      <c r="N902" s="1" t="s">
        <v>500</v>
      </c>
      <c r="O902" s="1" t="s">
        <v>3293</v>
      </c>
      <c r="P902" s="1" t="s">
        <v>43</v>
      </c>
      <c r="Q902" s="1" t="s">
        <v>43</v>
      </c>
      <c r="R902" s="1" t="s">
        <v>46</v>
      </c>
      <c r="V902">
        <v>1</v>
      </c>
      <c r="AV902" s="1" t="s">
        <v>42</v>
      </c>
      <c r="AW902" s="1" t="s">
        <v>4019</v>
      </c>
      <c r="AX902" s="1" t="s">
        <v>42</v>
      </c>
      <c r="AY902" s="1" t="s">
        <v>42</v>
      </c>
      <c r="AZ902" s="1" t="s">
        <v>42</v>
      </c>
    </row>
    <row r="903" spans="1:52" ht="30" customHeight="1" x14ac:dyDescent="0.3">
      <c r="A903" s="16" t="s">
        <v>3282</v>
      </c>
      <c r="B903" s="16" t="s">
        <v>3928</v>
      </c>
      <c r="C903" s="16" t="s">
        <v>3284</v>
      </c>
      <c r="D903" s="17">
        <v>1</v>
      </c>
      <c r="E903" s="19">
        <v>0</v>
      </c>
      <c r="F903" s="22">
        <f>TRUNC(E903*D903,1)</f>
        <v>0</v>
      </c>
      <c r="G903" s="19">
        <v>0</v>
      </c>
      <c r="H903" s="22">
        <f>TRUNC(G903*D903,1)</f>
        <v>0</v>
      </c>
      <c r="I903" s="19">
        <f>TRUNC(SUMIF(V900:V904, RIGHTB(O903, 1), H900:H904)*U903, 2)</f>
        <v>4485.18</v>
      </c>
      <c r="J903" s="22">
        <f>TRUNC(I903*D903,1)</f>
        <v>4485.1000000000004</v>
      </c>
      <c r="K903" s="19">
        <f t="shared" si="140"/>
        <v>4485.1000000000004</v>
      </c>
      <c r="L903" s="22">
        <f t="shared" si="140"/>
        <v>4485.1000000000004</v>
      </c>
      <c r="M903" s="16" t="s">
        <v>42</v>
      </c>
      <c r="N903" s="1" t="s">
        <v>500</v>
      </c>
      <c r="O903" s="1" t="s">
        <v>3285</v>
      </c>
      <c r="P903" s="1" t="s">
        <v>43</v>
      </c>
      <c r="Q903" s="1" t="s">
        <v>43</v>
      </c>
      <c r="R903" s="1" t="s">
        <v>43</v>
      </c>
      <c r="S903">
        <v>1</v>
      </c>
      <c r="T903">
        <v>2</v>
      </c>
      <c r="U903">
        <v>0.03</v>
      </c>
      <c r="AV903" s="1" t="s">
        <v>42</v>
      </c>
      <c r="AW903" s="1" t="s">
        <v>4020</v>
      </c>
      <c r="AX903" s="1" t="s">
        <v>42</v>
      </c>
      <c r="AY903" s="1" t="s">
        <v>42</v>
      </c>
      <c r="AZ903" s="1" t="s">
        <v>42</v>
      </c>
    </row>
    <row r="904" spans="1:52" ht="30" customHeight="1" x14ac:dyDescent="0.3">
      <c r="A904" s="16" t="s">
        <v>996</v>
      </c>
      <c r="B904" s="16" t="s">
        <v>1003</v>
      </c>
      <c r="C904" s="16" t="s">
        <v>820</v>
      </c>
      <c r="D904" s="17">
        <v>0.8</v>
      </c>
      <c r="E904" s="19">
        <f>일위대가목록!E303</f>
        <v>11310</v>
      </c>
      <c r="F904" s="22">
        <f>TRUNC(E904*D904,1)</f>
        <v>9048</v>
      </c>
      <c r="G904" s="19">
        <f>일위대가목록!F303</f>
        <v>59020</v>
      </c>
      <c r="H904" s="22">
        <f>TRUNC(G904*D904,1)</f>
        <v>47216</v>
      </c>
      <c r="I904" s="19">
        <f>일위대가목록!G303</f>
        <v>59751</v>
      </c>
      <c r="J904" s="22">
        <f>TRUNC(I904*D904,1)</f>
        <v>47800.800000000003</v>
      </c>
      <c r="K904" s="19">
        <f t="shared" si="140"/>
        <v>130081</v>
      </c>
      <c r="L904" s="22">
        <f t="shared" si="140"/>
        <v>104064.8</v>
      </c>
      <c r="M904" s="16" t="s">
        <v>1004</v>
      </c>
      <c r="N904" s="1" t="s">
        <v>500</v>
      </c>
      <c r="O904" s="1" t="s">
        <v>1005</v>
      </c>
      <c r="P904" s="1" t="s">
        <v>46</v>
      </c>
      <c r="Q904" s="1" t="s">
        <v>43</v>
      </c>
      <c r="R904" s="1" t="s">
        <v>43</v>
      </c>
      <c r="AV904" s="1" t="s">
        <v>42</v>
      </c>
      <c r="AW904" s="1" t="s">
        <v>4021</v>
      </c>
      <c r="AX904" s="1" t="s">
        <v>42</v>
      </c>
      <c r="AY904" s="1" t="s">
        <v>42</v>
      </c>
      <c r="AZ904" s="1" t="s">
        <v>42</v>
      </c>
    </row>
    <row r="905" spans="1:52" ht="30" customHeight="1" x14ac:dyDescent="0.3">
      <c r="A905" s="16" t="s">
        <v>3287</v>
      </c>
      <c r="B905" s="16" t="s">
        <v>42</v>
      </c>
      <c r="C905" s="16" t="s">
        <v>42</v>
      </c>
      <c r="D905" s="17"/>
      <c r="E905" s="19"/>
      <c r="F905" s="22">
        <f>TRUNC(SUMIF(N900:N904, N899, F900:F904),0)</f>
        <v>9048</v>
      </c>
      <c r="G905" s="19"/>
      <c r="H905" s="22">
        <f>TRUNC(SUMIF(N900:N904, N899, H900:H904),0)</f>
        <v>196722</v>
      </c>
      <c r="I905" s="19"/>
      <c r="J905" s="22">
        <f>TRUNC(SUMIF(N900:N904, N899, J900:J904),0)</f>
        <v>52285</v>
      </c>
      <c r="K905" s="19"/>
      <c r="L905" s="22">
        <f>F905+H905+J905</f>
        <v>258055</v>
      </c>
      <c r="M905" s="16" t="s">
        <v>42</v>
      </c>
      <c r="N905" s="1" t="s">
        <v>3288</v>
      </c>
      <c r="O905" s="1" t="s">
        <v>3288</v>
      </c>
      <c r="P905" s="1" t="s">
        <v>42</v>
      </c>
      <c r="Q905" s="1" t="s">
        <v>42</v>
      </c>
      <c r="R905" s="1" t="s">
        <v>42</v>
      </c>
      <c r="AV905" s="1" t="s">
        <v>42</v>
      </c>
      <c r="AW905" s="1" t="s">
        <v>42</v>
      </c>
      <c r="AX905" s="1" t="s">
        <v>42</v>
      </c>
      <c r="AY905" s="1" t="s">
        <v>42</v>
      </c>
      <c r="AZ905" s="1" t="s">
        <v>42</v>
      </c>
    </row>
    <row r="906" spans="1:52" ht="30" customHeight="1" x14ac:dyDescent="0.3">
      <c r="A906" s="17"/>
      <c r="B906" s="17"/>
      <c r="C906" s="17"/>
      <c r="D906" s="17"/>
      <c r="E906" s="19"/>
      <c r="F906" s="22"/>
      <c r="G906" s="19"/>
      <c r="H906" s="22"/>
      <c r="I906" s="19"/>
      <c r="J906" s="22"/>
      <c r="K906" s="19"/>
      <c r="L906" s="22"/>
      <c r="M906" s="17"/>
    </row>
    <row r="907" spans="1:52" ht="30" customHeight="1" x14ac:dyDescent="0.3">
      <c r="A907" s="13" t="s">
        <v>4022</v>
      </c>
      <c r="B907" s="14"/>
      <c r="C907" s="14"/>
      <c r="D907" s="14"/>
      <c r="E907" s="18"/>
      <c r="F907" s="21"/>
      <c r="G907" s="18"/>
      <c r="H907" s="21"/>
      <c r="I907" s="18"/>
      <c r="J907" s="21"/>
      <c r="K907" s="18"/>
      <c r="L907" s="21"/>
      <c r="M907" s="15"/>
      <c r="N907" s="1" t="s">
        <v>502</v>
      </c>
    </row>
    <row r="908" spans="1:52" ht="30" customHeight="1" x14ac:dyDescent="0.3">
      <c r="A908" s="16" t="s">
        <v>3921</v>
      </c>
      <c r="B908" s="16" t="s">
        <v>3279</v>
      </c>
      <c r="C908" s="16" t="s">
        <v>3275</v>
      </c>
      <c r="D908" s="17">
        <v>0.33</v>
      </c>
      <c r="E908" s="19">
        <f>단가대비표!O170</f>
        <v>0</v>
      </c>
      <c r="F908" s="22">
        <f>TRUNC(E908*D908,1)</f>
        <v>0</v>
      </c>
      <c r="G908" s="19">
        <f>단가대비표!P170</f>
        <v>252641</v>
      </c>
      <c r="H908" s="22">
        <f>TRUNC(G908*D908,1)</f>
        <v>83371.5</v>
      </c>
      <c r="I908" s="19">
        <f>단가대비표!V170</f>
        <v>0</v>
      </c>
      <c r="J908" s="22">
        <f>TRUNC(I908*D908,1)</f>
        <v>0</v>
      </c>
      <c r="K908" s="19">
        <f t="shared" ref="K908:L912" si="141">TRUNC(E908+G908+I908,1)</f>
        <v>252641</v>
      </c>
      <c r="L908" s="22">
        <f t="shared" si="141"/>
        <v>83371.5</v>
      </c>
      <c r="M908" s="16" t="s">
        <v>42</v>
      </c>
      <c r="N908" s="1" t="s">
        <v>502</v>
      </c>
      <c r="O908" s="1" t="s">
        <v>3922</v>
      </c>
      <c r="P908" s="1" t="s">
        <v>43</v>
      </c>
      <c r="Q908" s="1" t="s">
        <v>43</v>
      </c>
      <c r="R908" s="1" t="s">
        <v>46</v>
      </c>
      <c r="V908">
        <v>1</v>
      </c>
      <c r="AV908" s="1" t="s">
        <v>42</v>
      </c>
      <c r="AW908" s="1" t="s">
        <v>4023</v>
      </c>
      <c r="AX908" s="1" t="s">
        <v>42</v>
      </c>
      <c r="AY908" s="1" t="s">
        <v>42</v>
      </c>
      <c r="AZ908" s="1" t="s">
        <v>42</v>
      </c>
    </row>
    <row r="909" spans="1:52" ht="30" customHeight="1" x14ac:dyDescent="0.3">
      <c r="A909" s="16" t="s">
        <v>3924</v>
      </c>
      <c r="B909" s="16" t="s">
        <v>3279</v>
      </c>
      <c r="C909" s="16" t="s">
        <v>3275</v>
      </c>
      <c r="D909" s="17">
        <v>0.22</v>
      </c>
      <c r="E909" s="19">
        <f>단가대비표!O171</f>
        <v>0</v>
      </c>
      <c r="F909" s="22">
        <f>TRUNC(E909*D909,1)</f>
        <v>0</v>
      </c>
      <c r="G909" s="19">
        <f>단가대비표!P171</f>
        <v>282536</v>
      </c>
      <c r="H909" s="22">
        <f>TRUNC(G909*D909,1)</f>
        <v>62157.9</v>
      </c>
      <c r="I909" s="19">
        <f>단가대비표!V171</f>
        <v>0</v>
      </c>
      <c r="J909" s="22">
        <f>TRUNC(I909*D909,1)</f>
        <v>0</v>
      </c>
      <c r="K909" s="19">
        <f t="shared" si="141"/>
        <v>282536</v>
      </c>
      <c r="L909" s="22">
        <f t="shared" si="141"/>
        <v>62157.9</v>
      </c>
      <c r="M909" s="16" t="s">
        <v>42</v>
      </c>
      <c r="N909" s="1" t="s">
        <v>502</v>
      </c>
      <c r="O909" s="1" t="s">
        <v>3925</v>
      </c>
      <c r="P909" s="1" t="s">
        <v>43</v>
      </c>
      <c r="Q909" s="1" t="s">
        <v>43</v>
      </c>
      <c r="R909" s="1" t="s">
        <v>46</v>
      </c>
      <c r="V909">
        <v>1</v>
      </c>
      <c r="AV909" s="1" t="s">
        <v>42</v>
      </c>
      <c r="AW909" s="1" t="s">
        <v>4024</v>
      </c>
      <c r="AX909" s="1" t="s">
        <v>42</v>
      </c>
      <c r="AY909" s="1" t="s">
        <v>42</v>
      </c>
      <c r="AZ909" s="1" t="s">
        <v>42</v>
      </c>
    </row>
    <row r="910" spans="1:52" ht="30" customHeight="1" x14ac:dyDescent="0.3">
      <c r="A910" s="16" t="s">
        <v>3292</v>
      </c>
      <c r="B910" s="16" t="s">
        <v>3279</v>
      </c>
      <c r="C910" s="16" t="s">
        <v>3275</v>
      </c>
      <c r="D910" s="17">
        <v>0.11</v>
      </c>
      <c r="E910" s="19">
        <f>단가대비표!O164</f>
        <v>0</v>
      </c>
      <c r="F910" s="22">
        <f>TRUNC(E910*D910,1)</f>
        <v>0</v>
      </c>
      <c r="G910" s="19">
        <f>단가대비표!P164</f>
        <v>172068</v>
      </c>
      <c r="H910" s="22">
        <f>TRUNC(G910*D910,1)</f>
        <v>18927.400000000001</v>
      </c>
      <c r="I910" s="19">
        <f>단가대비표!V164</f>
        <v>0</v>
      </c>
      <c r="J910" s="22">
        <f>TRUNC(I910*D910,1)</f>
        <v>0</v>
      </c>
      <c r="K910" s="19">
        <f t="shared" si="141"/>
        <v>172068</v>
      </c>
      <c r="L910" s="22">
        <f t="shared" si="141"/>
        <v>18927.400000000001</v>
      </c>
      <c r="M910" s="16" t="s">
        <v>42</v>
      </c>
      <c r="N910" s="1" t="s">
        <v>502</v>
      </c>
      <c r="O910" s="1" t="s">
        <v>3293</v>
      </c>
      <c r="P910" s="1" t="s">
        <v>43</v>
      </c>
      <c r="Q910" s="1" t="s">
        <v>43</v>
      </c>
      <c r="R910" s="1" t="s">
        <v>46</v>
      </c>
      <c r="V910">
        <v>1</v>
      </c>
      <c r="AV910" s="1" t="s">
        <v>42</v>
      </c>
      <c r="AW910" s="1" t="s">
        <v>4025</v>
      </c>
      <c r="AX910" s="1" t="s">
        <v>42</v>
      </c>
      <c r="AY910" s="1" t="s">
        <v>42</v>
      </c>
      <c r="AZ910" s="1" t="s">
        <v>42</v>
      </c>
    </row>
    <row r="911" spans="1:52" ht="30" customHeight="1" x14ac:dyDescent="0.3">
      <c r="A911" s="16" t="s">
        <v>3282</v>
      </c>
      <c r="B911" s="16" t="s">
        <v>3928</v>
      </c>
      <c r="C911" s="16" t="s">
        <v>3284</v>
      </c>
      <c r="D911" s="17">
        <v>1</v>
      </c>
      <c r="E911" s="19">
        <v>0</v>
      </c>
      <c r="F911" s="22">
        <f>TRUNC(E911*D911,1)</f>
        <v>0</v>
      </c>
      <c r="G911" s="19">
        <v>0</v>
      </c>
      <c r="H911" s="22">
        <f>TRUNC(G911*D911,1)</f>
        <v>0</v>
      </c>
      <c r="I911" s="19">
        <f>TRUNC(SUMIF(V908:V912, RIGHTB(O911, 1), H908:H912)*U911, 2)</f>
        <v>4933.7</v>
      </c>
      <c r="J911" s="22">
        <f>TRUNC(I911*D911,1)</f>
        <v>4933.7</v>
      </c>
      <c r="K911" s="19">
        <f t="shared" si="141"/>
        <v>4933.7</v>
      </c>
      <c r="L911" s="22">
        <f t="shared" si="141"/>
        <v>4933.7</v>
      </c>
      <c r="M911" s="16" t="s">
        <v>42</v>
      </c>
      <c r="N911" s="1" t="s">
        <v>502</v>
      </c>
      <c r="O911" s="1" t="s">
        <v>3285</v>
      </c>
      <c r="P911" s="1" t="s">
        <v>43</v>
      </c>
      <c r="Q911" s="1" t="s">
        <v>43</v>
      </c>
      <c r="R911" s="1" t="s">
        <v>43</v>
      </c>
      <c r="S911">
        <v>1</v>
      </c>
      <c r="T911">
        <v>2</v>
      </c>
      <c r="U911">
        <v>0.03</v>
      </c>
      <c r="AV911" s="1" t="s">
        <v>42</v>
      </c>
      <c r="AW911" s="1" t="s">
        <v>4026</v>
      </c>
      <c r="AX911" s="1" t="s">
        <v>42</v>
      </c>
      <c r="AY911" s="1" t="s">
        <v>42</v>
      </c>
      <c r="AZ911" s="1" t="s">
        <v>42</v>
      </c>
    </row>
    <row r="912" spans="1:52" ht="30" customHeight="1" x14ac:dyDescent="0.3">
      <c r="A912" s="16" t="s">
        <v>996</v>
      </c>
      <c r="B912" s="16" t="s">
        <v>1003</v>
      </c>
      <c r="C912" s="16" t="s">
        <v>820</v>
      </c>
      <c r="D912" s="17">
        <v>0.89</v>
      </c>
      <c r="E912" s="19">
        <f>일위대가목록!E303</f>
        <v>11310</v>
      </c>
      <c r="F912" s="22">
        <f>TRUNC(E912*D912,1)</f>
        <v>10065.9</v>
      </c>
      <c r="G912" s="19">
        <f>일위대가목록!F303</f>
        <v>59020</v>
      </c>
      <c r="H912" s="22">
        <f>TRUNC(G912*D912,1)</f>
        <v>52527.8</v>
      </c>
      <c r="I912" s="19">
        <f>일위대가목록!G303</f>
        <v>59751</v>
      </c>
      <c r="J912" s="22">
        <f>TRUNC(I912*D912,1)</f>
        <v>53178.3</v>
      </c>
      <c r="K912" s="19">
        <f t="shared" si="141"/>
        <v>130081</v>
      </c>
      <c r="L912" s="22">
        <f t="shared" si="141"/>
        <v>115772</v>
      </c>
      <c r="M912" s="16" t="s">
        <v>1004</v>
      </c>
      <c r="N912" s="1" t="s">
        <v>502</v>
      </c>
      <c r="O912" s="1" t="s">
        <v>1005</v>
      </c>
      <c r="P912" s="1" t="s">
        <v>46</v>
      </c>
      <c r="Q912" s="1" t="s">
        <v>43</v>
      </c>
      <c r="R912" s="1" t="s">
        <v>43</v>
      </c>
      <c r="AV912" s="1" t="s">
        <v>42</v>
      </c>
      <c r="AW912" s="1" t="s">
        <v>4027</v>
      </c>
      <c r="AX912" s="1" t="s">
        <v>42</v>
      </c>
      <c r="AY912" s="1" t="s">
        <v>42</v>
      </c>
      <c r="AZ912" s="1" t="s">
        <v>42</v>
      </c>
    </row>
    <row r="913" spans="1:52" ht="30" customHeight="1" x14ac:dyDescent="0.3">
      <c r="A913" s="16" t="s">
        <v>3287</v>
      </c>
      <c r="B913" s="16" t="s">
        <v>42</v>
      </c>
      <c r="C913" s="16" t="s">
        <v>42</v>
      </c>
      <c r="D913" s="17"/>
      <c r="E913" s="19"/>
      <c r="F913" s="22">
        <f>TRUNC(SUMIF(N908:N912, N907, F908:F912),0)</f>
        <v>10065</v>
      </c>
      <c r="G913" s="19"/>
      <c r="H913" s="22">
        <f>TRUNC(SUMIF(N908:N912, N907, H908:H912),0)</f>
        <v>216984</v>
      </c>
      <c r="I913" s="19"/>
      <c r="J913" s="22">
        <f>TRUNC(SUMIF(N908:N912, N907, J908:J912),0)</f>
        <v>58112</v>
      </c>
      <c r="K913" s="19"/>
      <c r="L913" s="22">
        <f>F913+H913+J913</f>
        <v>285161</v>
      </c>
      <c r="M913" s="16" t="s">
        <v>42</v>
      </c>
      <c r="N913" s="1" t="s">
        <v>3288</v>
      </c>
      <c r="O913" s="1" t="s">
        <v>3288</v>
      </c>
      <c r="P913" s="1" t="s">
        <v>42</v>
      </c>
      <c r="Q913" s="1" t="s">
        <v>42</v>
      </c>
      <c r="R913" s="1" t="s">
        <v>42</v>
      </c>
      <c r="AV913" s="1" t="s">
        <v>42</v>
      </c>
      <c r="AW913" s="1" t="s">
        <v>42</v>
      </c>
      <c r="AX913" s="1" t="s">
        <v>42</v>
      </c>
      <c r="AY913" s="1" t="s">
        <v>42</v>
      </c>
      <c r="AZ913" s="1" t="s">
        <v>42</v>
      </c>
    </row>
    <row r="914" spans="1:52" ht="30" customHeight="1" x14ac:dyDescent="0.3">
      <c r="A914" s="17"/>
      <c r="B914" s="17"/>
      <c r="C914" s="17"/>
      <c r="D914" s="17"/>
      <c r="E914" s="19"/>
      <c r="F914" s="22"/>
      <c r="G914" s="19"/>
      <c r="H914" s="22"/>
      <c r="I914" s="19"/>
      <c r="J914" s="22"/>
      <c r="K914" s="19"/>
      <c r="L914" s="22"/>
      <c r="M914" s="17"/>
    </row>
    <row r="915" spans="1:52" ht="30" customHeight="1" x14ac:dyDescent="0.3">
      <c r="A915" s="13" t="s">
        <v>4028</v>
      </c>
      <c r="B915" s="14"/>
      <c r="C915" s="14"/>
      <c r="D915" s="14"/>
      <c r="E915" s="18"/>
      <c r="F915" s="21"/>
      <c r="G915" s="18"/>
      <c r="H915" s="21"/>
      <c r="I915" s="18"/>
      <c r="J915" s="21"/>
      <c r="K915" s="18"/>
      <c r="L915" s="21"/>
      <c r="M915" s="15"/>
      <c r="N915" s="1" t="s">
        <v>504</v>
      </c>
    </row>
    <row r="916" spans="1:52" ht="30" customHeight="1" x14ac:dyDescent="0.3">
      <c r="A916" s="16" t="s">
        <v>3921</v>
      </c>
      <c r="B916" s="16" t="s">
        <v>3279</v>
      </c>
      <c r="C916" s="16" t="s">
        <v>3275</v>
      </c>
      <c r="D916" s="17">
        <v>0.38</v>
      </c>
      <c r="E916" s="19">
        <f>단가대비표!O170</f>
        <v>0</v>
      </c>
      <c r="F916" s="22">
        <f>TRUNC(E916*D916,1)</f>
        <v>0</v>
      </c>
      <c r="G916" s="19">
        <f>단가대비표!P170</f>
        <v>252641</v>
      </c>
      <c r="H916" s="22">
        <f>TRUNC(G916*D916,1)</f>
        <v>96003.5</v>
      </c>
      <c r="I916" s="19">
        <f>단가대비표!V170</f>
        <v>0</v>
      </c>
      <c r="J916" s="22">
        <f>TRUNC(I916*D916,1)</f>
        <v>0</v>
      </c>
      <c r="K916" s="19">
        <f t="shared" ref="K916:L920" si="142">TRUNC(E916+G916+I916,1)</f>
        <v>252641</v>
      </c>
      <c r="L916" s="22">
        <f t="shared" si="142"/>
        <v>96003.5</v>
      </c>
      <c r="M916" s="16" t="s">
        <v>42</v>
      </c>
      <c r="N916" s="1" t="s">
        <v>504</v>
      </c>
      <c r="O916" s="1" t="s">
        <v>3922</v>
      </c>
      <c r="P916" s="1" t="s">
        <v>43</v>
      </c>
      <c r="Q916" s="1" t="s">
        <v>43</v>
      </c>
      <c r="R916" s="1" t="s">
        <v>46</v>
      </c>
      <c r="V916">
        <v>1</v>
      </c>
      <c r="AV916" s="1" t="s">
        <v>42</v>
      </c>
      <c r="AW916" s="1" t="s">
        <v>4029</v>
      </c>
      <c r="AX916" s="1" t="s">
        <v>42</v>
      </c>
      <c r="AY916" s="1" t="s">
        <v>42</v>
      </c>
      <c r="AZ916" s="1" t="s">
        <v>42</v>
      </c>
    </row>
    <row r="917" spans="1:52" ht="30" customHeight="1" x14ac:dyDescent="0.3">
      <c r="A917" s="16" t="s">
        <v>3924</v>
      </c>
      <c r="B917" s="16" t="s">
        <v>3279</v>
      </c>
      <c r="C917" s="16" t="s">
        <v>3275</v>
      </c>
      <c r="D917" s="17">
        <v>0.25</v>
      </c>
      <c r="E917" s="19">
        <f>단가대비표!O171</f>
        <v>0</v>
      </c>
      <c r="F917" s="22">
        <f>TRUNC(E917*D917,1)</f>
        <v>0</v>
      </c>
      <c r="G917" s="19">
        <f>단가대비표!P171</f>
        <v>282536</v>
      </c>
      <c r="H917" s="22">
        <f>TRUNC(G917*D917,1)</f>
        <v>70634</v>
      </c>
      <c r="I917" s="19">
        <f>단가대비표!V171</f>
        <v>0</v>
      </c>
      <c r="J917" s="22">
        <f>TRUNC(I917*D917,1)</f>
        <v>0</v>
      </c>
      <c r="K917" s="19">
        <f t="shared" si="142"/>
        <v>282536</v>
      </c>
      <c r="L917" s="22">
        <f t="shared" si="142"/>
        <v>70634</v>
      </c>
      <c r="M917" s="16" t="s">
        <v>42</v>
      </c>
      <c r="N917" s="1" t="s">
        <v>504</v>
      </c>
      <c r="O917" s="1" t="s">
        <v>3925</v>
      </c>
      <c r="P917" s="1" t="s">
        <v>43</v>
      </c>
      <c r="Q917" s="1" t="s">
        <v>43</v>
      </c>
      <c r="R917" s="1" t="s">
        <v>46</v>
      </c>
      <c r="V917">
        <v>1</v>
      </c>
      <c r="AV917" s="1" t="s">
        <v>42</v>
      </c>
      <c r="AW917" s="1" t="s">
        <v>4030</v>
      </c>
      <c r="AX917" s="1" t="s">
        <v>42</v>
      </c>
      <c r="AY917" s="1" t="s">
        <v>42</v>
      </c>
      <c r="AZ917" s="1" t="s">
        <v>42</v>
      </c>
    </row>
    <row r="918" spans="1:52" ht="30" customHeight="1" x14ac:dyDescent="0.3">
      <c r="A918" s="16" t="s">
        <v>3292</v>
      </c>
      <c r="B918" s="16" t="s">
        <v>3279</v>
      </c>
      <c r="C918" s="16" t="s">
        <v>3275</v>
      </c>
      <c r="D918" s="17">
        <v>0.13</v>
      </c>
      <c r="E918" s="19">
        <f>단가대비표!O164</f>
        <v>0</v>
      </c>
      <c r="F918" s="22">
        <f>TRUNC(E918*D918,1)</f>
        <v>0</v>
      </c>
      <c r="G918" s="19">
        <f>단가대비표!P164</f>
        <v>172068</v>
      </c>
      <c r="H918" s="22">
        <f>TRUNC(G918*D918,1)</f>
        <v>22368.799999999999</v>
      </c>
      <c r="I918" s="19">
        <f>단가대비표!V164</f>
        <v>0</v>
      </c>
      <c r="J918" s="22">
        <f>TRUNC(I918*D918,1)</f>
        <v>0</v>
      </c>
      <c r="K918" s="19">
        <f t="shared" si="142"/>
        <v>172068</v>
      </c>
      <c r="L918" s="22">
        <f t="shared" si="142"/>
        <v>22368.799999999999</v>
      </c>
      <c r="M918" s="16" t="s">
        <v>42</v>
      </c>
      <c r="N918" s="1" t="s">
        <v>504</v>
      </c>
      <c r="O918" s="1" t="s">
        <v>3293</v>
      </c>
      <c r="P918" s="1" t="s">
        <v>43</v>
      </c>
      <c r="Q918" s="1" t="s">
        <v>43</v>
      </c>
      <c r="R918" s="1" t="s">
        <v>46</v>
      </c>
      <c r="V918">
        <v>1</v>
      </c>
      <c r="AV918" s="1" t="s">
        <v>42</v>
      </c>
      <c r="AW918" s="1" t="s">
        <v>4031</v>
      </c>
      <c r="AX918" s="1" t="s">
        <v>42</v>
      </c>
      <c r="AY918" s="1" t="s">
        <v>42</v>
      </c>
      <c r="AZ918" s="1" t="s">
        <v>42</v>
      </c>
    </row>
    <row r="919" spans="1:52" ht="30" customHeight="1" x14ac:dyDescent="0.3">
      <c r="A919" s="16" t="s">
        <v>3282</v>
      </c>
      <c r="B919" s="16" t="s">
        <v>3928</v>
      </c>
      <c r="C919" s="16" t="s">
        <v>3284</v>
      </c>
      <c r="D919" s="17">
        <v>1</v>
      </c>
      <c r="E919" s="19">
        <v>0</v>
      </c>
      <c r="F919" s="22">
        <f>TRUNC(E919*D919,1)</f>
        <v>0</v>
      </c>
      <c r="G919" s="19">
        <v>0</v>
      </c>
      <c r="H919" s="22">
        <f>TRUNC(G919*D919,1)</f>
        <v>0</v>
      </c>
      <c r="I919" s="19">
        <f>TRUNC(SUMIF(V916:V920, RIGHTB(O919, 1), H916:H920)*U919, 2)</f>
        <v>5670.18</v>
      </c>
      <c r="J919" s="22">
        <f>TRUNC(I919*D919,1)</f>
        <v>5670.1</v>
      </c>
      <c r="K919" s="19">
        <f t="shared" si="142"/>
        <v>5670.1</v>
      </c>
      <c r="L919" s="22">
        <f t="shared" si="142"/>
        <v>5670.1</v>
      </c>
      <c r="M919" s="16" t="s">
        <v>42</v>
      </c>
      <c r="N919" s="1" t="s">
        <v>504</v>
      </c>
      <c r="O919" s="1" t="s">
        <v>3285</v>
      </c>
      <c r="P919" s="1" t="s">
        <v>43</v>
      </c>
      <c r="Q919" s="1" t="s">
        <v>43</v>
      </c>
      <c r="R919" s="1" t="s">
        <v>43</v>
      </c>
      <c r="S919">
        <v>1</v>
      </c>
      <c r="T919">
        <v>2</v>
      </c>
      <c r="U919">
        <v>0.03</v>
      </c>
      <c r="AV919" s="1" t="s">
        <v>42</v>
      </c>
      <c r="AW919" s="1" t="s">
        <v>4032</v>
      </c>
      <c r="AX919" s="1" t="s">
        <v>42</v>
      </c>
      <c r="AY919" s="1" t="s">
        <v>42</v>
      </c>
      <c r="AZ919" s="1" t="s">
        <v>42</v>
      </c>
    </row>
    <row r="920" spans="1:52" ht="30" customHeight="1" x14ac:dyDescent="0.3">
      <c r="A920" s="16" t="s">
        <v>996</v>
      </c>
      <c r="B920" s="16" t="s">
        <v>1003</v>
      </c>
      <c r="C920" s="16" t="s">
        <v>820</v>
      </c>
      <c r="D920" s="17">
        <v>1</v>
      </c>
      <c r="E920" s="19">
        <f>일위대가목록!E303</f>
        <v>11310</v>
      </c>
      <c r="F920" s="22">
        <f>TRUNC(E920*D920,1)</f>
        <v>11310</v>
      </c>
      <c r="G920" s="19">
        <f>일위대가목록!F303</f>
        <v>59020</v>
      </c>
      <c r="H920" s="22">
        <f>TRUNC(G920*D920,1)</f>
        <v>59020</v>
      </c>
      <c r="I920" s="19">
        <f>일위대가목록!G303</f>
        <v>59751</v>
      </c>
      <c r="J920" s="22">
        <f>TRUNC(I920*D920,1)</f>
        <v>59751</v>
      </c>
      <c r="K920" s="19">
        <f t="shared" si="142"/>
        <v>130081</v>
      </c>
      <c r="L920" s="22">
        <f t="shared" si="142"/>
        <v>130081</v>
      </c>
      <c r="M920" s="16" t="s">
        <v>1004</v>
      </c>
      <c r="N920" s="1" t="s">
        <v>504</v>
      </c>
      <c r="O920" s="1" t="s">
        <v>1005</v>
      </c>
      <c r="P920" s="1" t="s">
        <v>46</v>
      </c>
      <c r="Q920" s="1" t="s">
        <v>43</v>
      </c>
      <c r="R920" s="1" t="s">
        <v>43</v>
      </c>
      <c r="AV920" s="1" t="s">
        <v>42</v>
      </c>
      <c r="AW920" s="1" t="s">
        <v>4033</v>
      </c>
      <c r="AX920" s="1" t="s">
        <v>42</v>
      </c>
      <c r="AY920" s="1" t="s">
        <v>42</v>
      </c>
      <c r="AZ920" s="1" t="s">
        <v>42</v>
      </c>
    </row>
    <row r="921" spans="1:52" ht="30" customHeight="1" x14ac:dyDescent="0.3">
      <c r="A921" s="16" t="s">
        <v>3287</v>
      </c>
      <c r="B921" s="16" t="s">
        <v>42</v>
      </c>
      <c r="C921" s="16" t="s">
        <v>42</v>
      </c>
      <c r="D921" s="17"/>
      <c r="E921" s="19"/>
      <c r="F921" s="22">
        <f>TRUNC(SUMIF(N916:N920, N915, F916:F920),0)</f>
        <v>11310</v>
      </c>
      <c r="G921" s="19"/>
      <c r="H921" s="22">
        <f>TRUNC(SUMIF(N916:N920, N915, H916:H920),0)</f>
        <v>248026</v>
      </c>
      <c r="I921" s="19"/>
      <c r="J921" s="22">
        <f>TRUNC(SUMIF(N916:N920, N915, J916:J920),0)</f>
        <v>65421</v>
      </c>
      <c r="K921" s="19"/>
      <c r="L921" s="22">
        <f>F921+H921+J921</f>
        <v>324757</v>
      </c>
      <c r="M921" s="16" t="s">
        <v>42</v>
      </c>
      <c r="N921" s="1" t="s">
        <v>3288</v>
      </c>
      <c r="O921" s="1" t="s">
        <v>3288</v>
      </c>
      <c r="P921" s="1" t="s">
        <v>42</v>
      </c>
      <c r="Q921" s="1" t="s">
        <v>42</v>
      </c>
      <c r="R921" s="1" t="s">
        <v>42</v>
      </c>
      <c r="AV921" s="1" t="s">
        <v>42</v>
      </c>
      <c r="AW921" s="1" t="s">
        <v>42</v>
      </c>
      <c r="AX921" s="1" t="s">
        <v>42</v>
      </c>
      <c r="AY921" s="1" t="s">
        <v>42</v>
      </c>
      <c r="AZ921" s="1" t="s">
        <v>42</v>
      </c>
    </row>
    <row r="922" spans="1:52" ht="30" customHeight="1" x14ac:dyDescent="0.3">
      <c r="A922" s="17"/>
      <c r="B922" s="17"/>
      <c r="C922" s="17"/>
      <c r="D922" s="17"/>
      <c r="E922" s="19"/>
      <c r="F922" s="22"/>
      <c r="G922" s="19"/>
      <c r="H922" s="22"/>
      <c r="I922" s="19"/>
      <c r="J922" s="22"/>
      <c r="K922" s="19"/>
      <c r="L922" s="22"/>
      <c r="M922" s="17"/>
    </row>
    <row r="923" spans="1:52" ht="30" customHeight="1" x14ac:dyDescent="0.3">
      <c r="A923" s="13" t="s">
        <v>4034</v>
      </c>
      <c r="B923" s="14"/>
      <c r="C923" s="14"/>
      <c r="D923" s="14"/>
      <c r="E923" s="18"/>
      <c r="F923" s="21"/>
      <c r="G923" s="18"/>
      <c r="H923" s="21"/>
      <c r="I923" s="18"/>
      <c r="J923" s="21"/>
      <c r="K923" s="18"/>
      <c r="L923" s="21"/>
      <c r="M923" s="15"/>
      <c r="N923" s="1" t="s">
        <v>506</v>
      </c>
    </row>
    <row r="924" spans="1:52" ht="30" customHeight="1" x14ac:dyDescent="0.3">
      <c r="A924" s="16" t="s">
        <v>3921</v>
      </c>
      <c r="B924" s="16" t="s">
        <v>3279</v>
      </c>
      <c r="C924" s="16" t="s">
        <v>3275</v>
      </c>
      <c r="D924" s="17">
        <v>0.43</v>
      </c>
      <c r="E924" s="19">
        <f>단가대비표!O170</f>
        <v>0</v>
      </c>
      <c r="F924" s="22">
        <f>TRUNC(E924*D924,1)</f>
        <v>0</v>
      </c>
      <c r="G924" s="19">
        <f>단가대비표!P170</f>
        <v>252641</v>
      </c>
      <c r="H924" s="22">
        <f>TRUNC(G924*D924,1)</f>
        <v>108635.6</v>
      </c>
      <c r="I924" s="19">
        <f>단가대비표!V170</f>
        <v>0</v>
      </c>
      <c r="J924" s="22">
        <f>TRUNC(I924*D924,1)</f>
        <v>0</v>
      </c>
      <c r="K924" s="19">
        <f t="shared" ref="K924:L928" si="143">TRUNC(E924+G924+I924,1)</f>
        <v>252641</v>
      </c>
      <c r="L924" s="22">
        <f t="shared" si="143"/>
        <v>108635.6</v>
      </c>
      <c r="M924" s="16" t="s">
        <v>42</v>
      </c>
      <c r="N924" s="1" t="s">
        <v>506</v>
      </c>
      <c r="O924" s="1" t="s">
        <v>3922</v>
      </c>
      <c r="P924" s="1" t="s">
        <v>43</v>
      </c>
      <c r="Q924" s="1" t="s">
        <v>43</v>
      </c>
      <c r="R924" s="1" t="s">
        <v>46</v>
      </c>
      <c r="V924">
        <v>1</v>
      </c>
      <c r="AV924" s="1" t="s">
        <v>42</v>
      </c>
      <c r="AW924" s="1" t="s">
        <v>4035</v>
      </c>
      <c r="AX924" s="1" t="s">
        <v>42</v>
      </c>
      <c r="AY924" s="1" t="s">
        <v>42</v>
      </c>
      <c r="AZ924" s="1" t="s">
        <v>42</v>
      </c>
    </row>
    <row r="925" spans="1:52" ht="30" customHeight="1" x14ac:dyDescent="0.3">
      <c r="A925" s="16" t="s">
        <v>3924</v>
      </c>
      <c r="B925" s="16" t="s">
        <v>3279</v>
      </c>
      <c r="C925" s="16" t="s">
        <v>3275</v>
      </c>
      <c r="D925" s="17">
        <v>0.28999999999999998</v>
      </c>
      <c r="E925" s="19">
        <f>단가대비표!O171</f>
        <v>0</v>
      </c>
      <c r="F925" s="22">
        <f>TRUNC(E925*D925,1)</f>
        <v>0</v>
      </c>
      <c r="G925" s="19">
        <f>단가대비표!P171</f>
        <v>282536</v>
      </c>
      <c r="H925" s="22">
        <f>TRUNC(G925*D925,1)</f>
        <v>81935.399999999994</v>
      </c>
      <c r="I925" s="19">
        <f>단가대비표!V171</f>
        <v>0</v>
      </c>
      <c r="J925" s="22">
        <f>TRUNC(I925*D925,1)</f>
        <v>0</v>
      </c>
      <c r="K925" s="19">
        <f t="shared" si="143"/>
        <v>282536</v>
      </c>
      <c r="L925" s="22">
        <f t="shared" si="143"/>
        <v>81935.399999999994</v>
      </c>
      <c r="M925" s="16" t="s">
        <v>42</v>
      </c>
      <c r="N925" s="1" t="s">
        <v>506</v>
      </c>
      <c r="O925" s="1" t="s">
        <v>3925</v>
      </c>
      <c r="P925" s="1" t="s">
        <v>43</v>
      </c>
      <c r="Q925" s="1" t="s">
        <v>43</v>
      </c>
      <c r="R925" s="1" t="s">
        <v>46</v>
      </c>
      <c r="V925">
        <v>1</v>
      </c>
      <c r="AV925" s="1" t="s">
        <v>42</v>
      </c>
      <c r="AW925" s="1" t="s">
        <v>4036</v>
      </c>
      <c r="AX925" s="1" t="s">
        <v>42</v>
      </c>
      <c r="AY925" s="1" t="s">
        <v>42</v>
      </c>
      <c r="AZ925" s="1" t="s">
        <v>42</v>
      </c>
    </row>
    <row r="926" spans="1:52" ht="30" customHeight="1" x14ac:dyDescent="0.3">
      <c r="A926" s="16" t="s">
        <v>3292</v>
      </c>
      <c r="B926" s="16" t="s">
        <v>3279</v>
      </c>
      <c r="C926" s="16" t="s">
        <v>3275</v>
      </c>
      <c r="D926" s="17">
        <v>0.14000000000000001</v>
      </c>
      <c r="E926" s="19">
        <f>단가대비표!O164</f>
        <v>0</v>
      </c>
      <c r="F926" s="22">
        <f>TRUNC(E926*D926,1)</f>
        <v>0</v>
      </c>
      <c r="G926" s="19">
        <f>단가대비표!P164</f>
        <v>172068</v>
      </c>
      <c r="H926" s="22">
        <f>TRUNC(G926*D926,1)</f>
        <v>24089.5</v>
      </c>
      <c r="I926" s="19">
        <f>단가대비표!V164</f>
        <v>0</v>
      </c>
      <c r="J926" s="22">
        <f>TRUNC(I926*D926,1)</f>
        <v>0</v>
      </c>
      <c r="K926" s="19">
        <f t="shared" si="143"/>
        <v>172068</v>
      </c>
      <c r="L926" s="22">
        <f t="shared" si="143"/>
        <v>24089.5</v>
      </c>
      <c r="M926" s="16" t="s">
        <v>42</v>
      </c>
      <c r="N926" s="1" t="s">
        <v>506</v>
      </c>
      <c r="O926" s="1" t="s">
        <v>3293</v>
      </c>
      <c r="P926" s="1" t="s">
        <v>43</v>
      </c>
      <c r="Q926" s="1" t="s">
        <v>43</v>
      </c>
      <c r="R926" s="1" t="s">
        <v>46</v>
      </c>
      <c r="V926">
        <v>1</v>
      </c>
      <c r="AV926" s="1" t="s">
        <v>42</v>
      </c>
      <c r="AW926" s="1" t="s">
        <v>4037</v>
      </c>
      <c r="AX926" s="1" t="s">
        <v>42</v>
      </c>
      <c r="AY926" s="1" t="s">
        <v>42</v>
      </c>
      <c r="AZ926" s="1" t="s">
        <v>42</v>
      </c>
    </row>
    <row r="927" spans="1:52" ht="30" customHeight="1" x14ac:dyDescent="0.3">
      <c r="A927" s="16" t="s">
        <v>3282</v>
      </c>
      <c r="B927" s="16" t="s">
        <v>3928</v>
      </c>
      <c r="C927" s="16" t="s">
        <v>3284</v>
      </c>
      <c r="D927" s="17">
        <v>1</v>
      </c>
      <c r="E927" s="19">
        <v>0</v>
      </c>
      <c r="F927" s="22">
        <f>TRUNC(E927*D927,1)</f>
        <v>0</v>
      </c>
      <c r="G927" s="19">
        <v>0</v>
      </c>
      <c r="H927" s="22">
        <f>TRUNC(G927*D927,1)</f>
        <v>0</v>
      </c>
      <c r="I927" s="19">
        <f>TRUNC(SUMIF(V924:V928, RIGHTB(O927, 1), H924:H928)*U927, 2)</f>
        <v>6439.81</v>
      </c>
      <c r="J927" s="22">
        <f>TRUNC(I927*D927,1)</f>
        <v>6439.8</v>
      </c>
      <c r="K927" s="19">
        <f t="shared" si="143"/>
        <v>6439.8</v>
      </c>
      <c r="L927" s="22">
        <f t="shared" si="143"/>
        <v>6439.8</v>
      </c>
      <c r="M927" s="16" t="s">
        <v>42</v>
      </c>
      <c r="N927" s="1" t="s">
        <v>506</v>
      </c>
      <c r="O927" s="1" t="s">
        <v>3285</v>
      </c>
      <c r="P927" s="1" t="s">
        <v>43</v>
      </c>
      <c r="Q927" s="1" t="s">
        <v>43</v>
      </c>
      <c r="R927" s="1" t="s">
        <v>43</v>
      </c>
      <c r="S927">
        <v>1</v>
      </c>
      <c r="T927">
        <v>2</v>
      </c>
      <c r="U927">
        <v>0.03</v>
      </c>
      <c r="AV927" s="1" t="s">
        <v>42</v>
      </c>
      <c r="AW927" s="1" t="s">
        <v>4038</v>
      </c>
      <c r="AX927" s="1" t="s">
        <v>42</v>
      </c>
      <c r="AY927" s="1" t="s">
        <v>42</v>
      </c>
      <c r="AZ927" s="1" t="s">
        <v>42</v>
      </c>
    </row>
    <row r="928" spans="1:52" ht="30" customHeight="1" x14ac:dyDescent="0.3">
      <c r="A928" s="16" t="s">
        <v>996</v>
      </c>
      <c r="B928" s="16" t="s">
        <v>1003</v>
      </c>
      <c r="C928" s="16" t="s">
        <v>820</v>
      </c>
      <c r="D928" s="17">
        <v>1.1399999999999999</v>
      </c>
      <c r="E928" s="19">
        <f>일위대가목록!E303</f>
        <v>11310</v>
      </c>
      <c r="F928" s="22">
        <f>TRUNC(E928*D928,1)</f>
        <v>12893.4</v>
      </c>
      <c r="G928" s="19">
        <f>일위대가목록!F303</f>
        <v>59020</v>
      </c>
      <c r="H928" s="22">
        <f>TRUNC(G928*D928,1)</f>
        <v>67282.8</v>
      </c>
      <c r="I928" s="19">
        <f>일위대가목록!G303</f>
        <v>59751</v>
      </c>
      <c r="J928" s="22">
        <f>TRUNC(I928*D928,1)</f>
        <v>68116.100000000006</v>
      </c>
      <c r="K928" s="19">
        <f t="shared" si="143"/>
        <v>130081</v>
      </c>
      <c r="L928" s="22">
        <f t="shared" si="143"/>
        <v>148292.29999999999</v>
      </c>
      <c r="M928" s="16" t="s">
        <v>1004</v>
      </c>
      <c r="N928" s="1" t="s">
        <v>506</v>
      </c>
      <c r="O928" s="1" t="s">
        <v>1005</v>
      </c>
      <c r="P928" s="1" t="s">
        <v>46</v>
      </c>
      <c r="Q928" s="1" t="s">
        <v>43</v>
      </c>
      <c r="R928" s="1" t="s">
        <v>43</v>
      </c>
      <c r="AV928" s="1" t="s">
        <v>42</v>
      </c>
      <c r="AW928" s="1" t="s">
        <v>4039</v>
      </c>
      <c r="AX928" s="1" t="s">
        <v>42</v>
      </c>
      <c r="AY928" s="1" t="s">
        <v>42</v>
      </c>
      <c r="AZ928" s="1" t="s">
        <v>42</v>
      </c>
    </row>
    <row r="929" spans="1:52" ht="30" customHeight="1" x14ac:dyDescent="0.3">
      <c r="A929" s="16" t="s">
        <v>3287</v>
      </c>
      <c r="B929" s="16" t="s">
        <v>42</v>
      </c>
      <c r="C929" s="16" t="s">
        <v>42</v>
      </c>
      <c r="D929" s="17"/>
      <c r="E929" s="19"/>
      <c r="F929" s="22">
        <f>TRUNC(SUMIF(N924:N928, N923, F924:F928),0)</f>
        <v>12893</v>
      </c>
      <c r="G929" s="19"/>
      <c r="H929" s="22">
        <f>TRUNC(SUMIF(N924:N928, N923, H924:H928),0)</f>
        <v>281943</v>
      </c>
      <c r="I929" s="19"/>
      <c r="J929" s="22">
        <f>TRUNC(SUMIF(N924:N928, N923, J924:J928),0)</f>
        <v>74555</v>
      </c>
      <c r="K929" s="19"/>
      <c r="L929" s="22">
        <f>F929+H929+J929</f>
        <v>369391</v>
      </c>
      <c r="M929" s="16" t="s">
        <v>42</v>
      </c>
      <c r="N929" s="1" t="s">
        <v>3288</v>
      </c>
      <c r="O929" s="1" t="s">
        <v>3288</v>
      </c>
      <c r="P929" s="1" t="s">
        <v>42</v>
      </c>
      <c r="Q929" s="1" t="s">
        <v>42</v>
      </c>
      <c r="R929" s="1" t="s">
        <v>42</v>
      </c>
      <c r="AV929" s="1" t="s">
        <v>42</v>
      </c>
      <c r="AW929" s="1" t="s">
        <v>42</v>
      </c>
      <c r="AX929" s="1" t="s">
        <v>42</v>
      </c>
      <c r="AY929" s="1" t="s">
        <v>42</v>
      </c>
      <c r="AZ929" s="1" t="s">
        <v>42</v>
      </c>
    </row>
    <row r="930" spans="1:52" ht="30" customHeight="1" x14ac:dyDescent="0.3">
      <c r="A930" s="17"/>
      <c r="B930" s="17"/>
      <c r="C930" s="17"/>
      <c r="D930" s="17"/>
      <c r="E930" s="19"/>
      <c r="F930" s="22"/>
      <c r="G930" s="19"/>
      <c r="H930" s="22"/>
      <c r="I930" s="19"/>
      <c r="J930" s="22"/>
      <c r="K930" s="19"/>
      <c r="L930" s="22"/>
      <c r="M930" s="17"/>
    </row>
    <row r="931" spans="1:52" ht="30" customHeight="1" x14ac:dyDescent="0.3">
      <c r="A931" s="13" t="s">
        <v>4040</v>
      </c>
      <c r="B931" s="14"/>
      <c r="C931" s="14"/>
      <c r="D931" s="14"/>
      <c r="E931" s="18"/>
      <c r="F931" s="21"/>
      <c r="G931" s="18"/>
      <c r="H931" s="21"/>
      <c r="I931" s="18"/>
      <c r="J931" s="21"/>
      <c r="K931" s="18"/>
      <c r="L931" s="21"/>
      <c r="M931" s="15"/>
      <c r="N931" s="1" t="s">
        <v>508</v>
      </c>
    </row>
    <row r="932" spans="1:52" ht="30" customHeight="1" x14ac:dyDescent="0.3">
      <c r="A932" s="16" t="s">
        <v>3921</v>
      </c>
      <c r="B932" s="16" t="s">
        <v>3279</v>
      </c>
      <c r="C932" s="16" t="s">
        <v>3275</v>
      </c>
      <c r="D932" s="17">
        <v>0.5</v>
      </c>
      <c r="E932" s="19">
        <f>단가대비표!O170</f>
        <v>0</v>
      </c>
      <c r="F932" s="22">
        <f>TRUNC(E932*D932,1)</f>
        <v>0</v>
      </c>
      <c r="G932" s="19">
        <f>단가대비표!P170</f>
        <v>252641</v>
      </c>
      <c r="H932" s="22">
        <f>TRUNC(G932*D932,1)</f>
        <v>126320.5</v>
      </c>
      <c r="I932" s="19">
        <f>단가대비표!V170</f>
        <v>0</v>
      </c>
      <c r="J932" s="22">
        <f>TRUNC(I932*D932,1)</f>
        <v>0</v>
      </c>
      <c r="K932" s="19">
        <f t="shared" ref="K932:L936" si="144">TRUNC(E932+G932+I932,1)</f>
        <v>252641</v>
      </c>
      <c r="L932" s="22">
        <f t="shared" si="144"/>
        <v>126320.5</v>
      </c>
      <c r="M932" s="16" t="s">
        <v>42</v>
      </c>
      <c r="N932" s="1" t="s">
        <v>508</v>
      </c>
      <c r="O932" s="1" t="s">
        <v>3922</v>
      </c>
      <c r="P932" s="1" t="s">
        <v>43</v>
      </c>
      <c r="Q932" s="1" t="s">
        <v>43</v>
      </c>
      <c r="R932" s="1" t="s">
        <v>46</v>
      </c>
      <c r="V932">
        <v>1</v>
      </c>
      <c r="AV932" s="1" t="s">
        <v>42</v>
      </c>
      <c r="AW932" s="1" t="s">
        <v>4041</v>
      </c>
      <c r="AX932" s="1" t="s">
        <v>42</v>
      </c>
      <c r="AY932" s="1" t="s">
        <v>42</v>
      </c>
      <c r="AZ932" s="1" t="s">
        <v>42</v>
      </c>
    </row>
    <row r="933" spans="1:52" ht="30" customHeight="1" x14ac:dyDescent="0.3">
      <c r="A933" s="16" t="s">
        <v>3924</v>
      </c>
      <c r="B933" s="16" t="s">
        <v>3279</v>
      </c>
      <c r="C933" s="16" t="s">
        <v>3275</v>
      </c>
      <c r="D933" s="17">
        <v>0.33</v>
      </c>
      <c r="E933" s="19">
        <f>단가대비표!O171</f>
        <v>0</v>
      </c>
      <c r="F933" s="22">
        <f>TRUNC(E933*D933,1)</f>
        <v>0</v>
      </c>
      <c r="G933" s="19">
        <f>단가대비표!P171</f>
        <v>282536</v>
      </c>
      <c r="H933" s="22">
        <f>TRUNC(G933*D933,1)</f>
        <v>93236.800000000003</v>
      </c>
      <c r="I933" s="19">
        <f>단가대비표!V171</f>
        <v>0</v>
      </c>
      <c r="J933" s="22">
        <f>TRUNC(I933*D933,1)</f>
        <v>0</v>
      </c>
      <c r="K933" s="19">
        <f t="shared" si="144"/>
        <v>282536</v>
      </c>
      <c r="L933" s="22">
        <f t="shared" si="144"/>
        <v>93236.800000000003</v>
      </c>
      <c r="M933" s="16" t="s">
        <v>42</v>
      </c>
      <c r="N933" s="1" t="s">
        <v>508</v>
      </c>
      <c r="O933" s="1" t="s">
        <v>3925</v>
      </c>
      <c r="P933" s="1" t="s">
        <v>43</v>
      </c>
      <c r="Q933" s="1" t="s">
        <v>43</v>
      </c>
      <c r="R933" s="1" t="s">
        <v>46</v>
      </c>
      <c r="V933">
        <v>1</v>
      </c>
      <c r="AV933" s="1" t="s">
        <v>42</v>
      </c>
      <c r="AW933" s="1" t="s">
        <v>4042</v>
      </c>
      <c r="AX933" s="1" t="s">
        <v>42</v>
      </c>
      <c r="AY933" s="1" t="s">
        <v>42</v>
      </c>
      <c r="AZ933" s="1" t="s">
        <v>42</v>
      </c>
    </row>
    <row r="934" spans="1:52" ht="30" customHeight="1" x14ac:dyDescent="0.3">
      <c r="A934" s="16" t="s">
        <v>3292</v>
      </c>
      <c r="B934" s="16" t="s">
        <v>3279</v>
      </c>
      <c r="C934" s="16" t="s">
        <v>3275</v>
      </c>
      <c r="D934" s="17">
        <v>0.17</v>
      </c>
      <c r="E934" s="19">
        <f>단가대비표!O164</f>
        <v>0</v>
      </c>
      <c r="F934" s="22">
        <f>TRUNC(E934*D934,1)</f>
        <v>0</v>
      </c>
      <c r="G934" s="19">
        <f>단가대비표!P164</f>
        <v>172068</v>
      </c>
      <c r="H934" s="22">
        <f>TRUNC(G934*D934,1)</f>
        <v>29251.5</v>
      </c>
      <c r="I934" s="19">
        <f>단가대비표!V164</f>
        <v>0</v>
      </c>
      <c r="J934" s="22">
        <f>TRUNC(I934*D934,1)</f>
        <v>0</v>
      </c>
      <c r="K934" s="19">
        <f t="shared" si="144"/>
        <v>172068</v>
      </c>
      <c r="L934" s="22">
        <f t="shared" si="144"/>
        <v>29251.5</v>
      </c>
      <c r="M934" s="16" t="s">
        <v>42</v>
      </c>
      <c r="N934" s="1" t="s">
        <v>508</v>
      </c>
      <c r="O934" s="1" t="s">
        <v>3293</v>
      </c>
      <c r="P934" s="1" t="s">
        <v>43</v>
      </c>
      <c r="Q934" s="1" t="s">
        <v>43</v>
      </c>
      <c r="R934" s="1" t="s">
        <v>46</v>
      </c>
      <c r="V934">
        <v>1</v>
      </c>
      <c r="AV934" s="1" t="s">
        <v>42</v>
      </c>
      <c r="AW934" s="1" t="s">
        <v>4043</v>
      </c>
      <c r="AX934" s="1" t="s">
        <v>42</v>
      </c>
      <c r="AY934" s="1" t="s">
        <v>42</v>
      </c>
      <c r="AZ934" s="1" t="s">
        <v>42</v>
      </c>
    </row>
    <row r="935" spans="1:52" ht="30" customHeight="1" x14ac:dyDescent="0.3">
      <c r="A935" s="16" t="s">
        <v>3282</v>
      </c>
      <c r="B935" s="16" t="s">
        <v>3928</v>
      </c>
      <c r="C935" s="16" t="s">
        <v>3284</v>
      </c>
      <c r="D935" s="17">
        <v>1</v>
      </c>
      <c r="E935" s="19">
        <v>0</v>
      </c>
      <c r="F935" s="22">
        <f>TRUNC(E935*D935,1)</f>
        <v>0</v>
      </c>
      <c r="G935" s="19">
        <v>0</v>
      </c>
      <c r="H935" s="22">
        <f>TRUNC(G935*D935,1)</f>
        <v>0</v>
      </c>
      <c r="I935" s="19">
        <f>TRUNC(SUMIF(V932:V936, RIGHTB(O935, 1), H932:H936)*U935, 2)</f>
        <v>7464.26</v>
      </c>
      <c r="J935" s="22">
        <f>TRUNC(I935*D935,1)</f>
        <v>7464.2</v>
      </c>
      <c r="K935" s="19">
        <f t="shared" si="144"/>
        <v>7464.2</v>
      </c>
      <c r="L935" s="22">
        <f t="shared" si="144"/>
        <v>7464.2</v>
      </c>
      <c r="M935" s="16" t="s">
        <v>42</v>
      </c>
      <c r="N935" s="1" t="s">
        <v>508</v>
      </c>
      <c r="O935" s="1" t="s">
        <v>3285</v>
      </c>
      <c r="P935" s="1" t="s">
        <v>43</v>
      </c>
      <c r="Q935" s="1" t="s">
        <v>43</v>
      </c>
      <c r="R935" s="1" t="s">
        <v>43</v>
      </c>
      <c r="S935">
        <v>1</v>
      </c>
      <c r="T935">
        <v>2</v>
      </c>
      <c r="U935">
        <v>0.03</v>
      </c>
      <c r="AV935" s="1" t="s">
        <v>42</v>
      </c>
      <c r="AW935" s="1" t="s">
        <v>4044</v>
      </c>
      <c r="AX935" s="1" t="s">
        <v>42</v>
      </c>
      <c r="AY935" s="1" t="s">
        <v>42</v>
      </c>
      <c r="AZ935" s="1" t="s">
        <v>42</v>
      </c>
    </row>
    <row r="936" spans="1:52" ht="30" customHeight="1" x14ac:dyDescent="0.3">
      <c r="A936" s="16" t="s">
        <v>996</v>
      </c>
      <c r="B936" s="16" t="s">
        <v>1003</v>
      </c>
      <c r="C936" s="16" t="s">
        <v>820</v>
      </c>
      <c r="D936" s="17">
        <v>1.33</v>
      </c>
      <c r="E936" s="19">
        <f>일위대가목록!E303</f>
        <v>11310</v>
      </c>
      <c r="F936" s="22">
        <f>TRUNC(E936*D936,1)</f>
        <v>15042.3</v>
      </c>
      <c r="G936" s="19">
        <f>일위대가목록!F303</f>
        <v>59020</v>
      </c>
      <c r="H936" s="22">
        <f>TRUNC(G936*D936,1)</f>
        <v>78496.600000000006</v>
      </c>
      <c r="I936" s="19">
        <f>일위대가목록!G303</f>
        <v>59751</v>
      </c>
      <c r="J936" s="22">
        <f>TRUNC(I936*D936,1)</f>
        <v>79468.800000000003</v>
      </c>
      <c r="K936" s="19">
        <f t="shared" si="144"/>
        <v>130081</v>
      </c>
      <c r="L936" s="22">
        <f t="shared" si="144"/>
        <v>173007.7</v>
      </c>
      <c r="M936" s="16" t="s">
        <v>1004</v>
      </c>
      <c r="N936" s="1" t="s">
        <v>508</v>
      </c>
      <c r="O936" s="1" t="s">
        <v>1005</v>
      </c>
      <c r="P936" s="1" t="s">
        <v>46</v>
      </c>
      <c r="Q936" s="1" t="s">
        <v>43</v>
      </c>
      <c r="R936" s="1" t="s">
        <v>43</v>
      </c>
      <c r="AV936" s="1" t="s">
        <v>42</v>
      </c>
      <c r="AW936" s="1" t="s">
        <v>4045</v>
      </c>
      <c r="AX936" s="1" t="s">
        <v>42</v>
      </c>
      <c r="AY936" s="1" t="s">
        <v>42</v>
      </c>
      <c r="AZ936" s="1" t="s">
        <v>42</v>
      </c>
    </row>
    <row r="937" spans="1:52" ht="30" customHeight="1" x14ac:dyDescent="0.3">
      <c r="A937" s="16" t="s">
        <v>3287</v>
      </c>
      <c r="B937" s="16" t="s">
        <v>42</v>
      </c>
      <c r="C937" s="16" t="s">
        <v>42</v>
      </c>
      <c r="D937" s="17"/>
      <c r="E937" s="19"/>
      <c r="F937" s="22">
        <f>TRUNC(SUMIF(N932:N936, N931, F932:F936),0)</f>
        <v>15042</v>
      </c>
      <c r="G937" s="19"/>
      <c r="H937" s="22">
        <f>TRUNC(SUMIF(N932:N936, N931, H932:H936),0)</f>
        <v>327305</v>
      </c>
      <c r="I937" s="19"/>
      <c r="J937" s="22">
        <f>TRUNC(SUMIF(N932:N936, N931, J932:J936),0)</f>
        <v>86933</v>
      </c>
      <c r="K937" s="19"/>
      <c r="L937" s="22">
        <f>F937+H937+J937</f>
        <v>429280</v>
      </c>
      <c r="M937" s="16" t="s">
        <v>42</v>
      </c>
      <c r="N937" s="1" t="s">
        <v>3288</v>
      </c>
      <c r="O937" s="1" t="s">
        <v>3288</v>
      </c>
      <c r="P937" s="1" t="s">
        <v>42</v>
      </c>
      <c r="Q937" s="1" t="s">
        <v>42</v>
      </c>
      <c r="R937" s="1" t="s">
        <v>42</v>
      </c>
      <c r="AV937" s="1" t="s">
        <v>42</v>
      </c>
      <c r="AW937" s="1" t="s">
        <v>42</v>
      </c>
      <c r="AX937" s="1" t="s">
        <v>42</v>
      </c>
      <c r="AY937" s="1" t="s">
        <v>42</v>
      </c>
      <c r="AZ937" s="1" t="s">
        <v>42</v>
      </c>
    </row>
    <row r="938" spans="1:52" ht="30" customHeight="1" x14ac:dyDescent="0.3">
      <c r="A938" s="17"/>
      <c r="B938" s="17"/>
      <c r="C938" s="17"/>
      <c r="D938" s="17"/>
      <c r="E938" s="19"/>
      <c r="F938" s="22"/>
      <c r="G938" s="19"/>
      <c r="H938" s="22"/>
      <c r="I938" s="19"/>
      <c r="J938" s="22"/>
      <c r="K938" s="19"/>
      <c r="L938" s="22"/>
      <c r="M938" s="17"/>
    </row>
    <row r="939" spans="1:52" ht="30" customHeight="1" x14ac:dyDescent="0.3">
      <c r="A939" s="13" t="s">
        <v>4046</v>
      </c>
      <c r="B939" s="14"/>
      <c r="C939" s="14"/>
      <c r="D939" s="14"/>
      <c r="E939" s="18"/>
      <c r="F939" s="21"/>
      <c r="G939" s="18"/>
      <c r="H939" s="21"/>
      <c r="I939" s="18"/>
      <c r="J939" s="21"/>
      <c r="K939" s="18"/>
      <c r="L939" s="21"/>
      <c r="M939" s="15"/>
      <c r="N939" s="1" t="s">
        <v>513</v>
      </c>
    </row>
    <row r="940" spans="1:52" ht="30" customHeight="1" x14ac:dyDescent="0.3">
      <c r="A940" s="16" t="s">
        <v>3921</v>
      </c>
      <c r="B940" s="16" t="s">
        <v>3279</v>
      </c>
      <c r="C940" s="16" t="s">
        <v>3275</v>
      </c>
      <c r="D940" s="17">
        <v>1.4E-2</v>
      </c>
      <c r="E940" s="19">
        <f>단가대비표!O170</f>
        <v>0</v>
      </c>
      <c r="F940" s="22">
        <f>TRUNC(E940*D940,1)</f>
        <v>0</v>
      </c>
      <c r="G940" s="19">
        <f>단가대비표!P170</f>
        <v>252641</v>
      </c>
      <c r="H940" s="22">
        <f>TRUNC(G940*D940,1)</f>
        <v>3536.9</v>
      </c>
      <c r="I940" s="19">
        <f>단가대비표!V170</f>
        <v>0</v>
      </c>
      <c r="J940" s="22">
        <f>TRUNC(I940*D940,1)</f>
        <v>0</v>
      </c>
      <c r="K940" s="19">
        <f t="shared" ref="K940:L944" si="145">TRUNC(E940+G940+I940,1)</f>
        <v>252641</v>
      </c>
      <c r="L940" s="22">
        <f t="shared" si="145"/>
        <v>3536.9</v>
      </c>
      <c r="M940" s="16" t="s">
        <v>42</v>
      </c>
      <c r="N940" s="1" t="s">
        <v>513</v>
      </c>
      <c r="O940" s="1" t="s">
        <v>3922</v>
      </c>
      <c r="P940" s="1" t="s">
        <v>43</v>
      </c>
      <c r="Q940" s="1" t="s">
        <v>43</v>
      </c>
      <c r="R940" s="1" t="s">
        <v>46</v>
      </c>
      <c r="V940">
        <v>1</v>
      </c>
      <c r="AV940" s="1" t="s">
        <v>42</v>
      </c>
      <c r="AW940" s="1" t="s">
        <v>4048</v>
      </c>
      <c r="AX940" s="1" t="s">
        <v>42</v>
      </c>
      <c r="AY940" s="1" t="s">
        <v>42</v>
      </c>
      <c r="AZ940" s="1" t="s">
        <v>42</v>
      </c>
    </row>
    <row r="941" spans="1:52" ht="30" customHeight="1" x14ac:dyDescent="0.3">
      <c r="A941" s="16" t="s">
        <v>3924</v>
      </c>
      <c r="B941" s="16" t="s">
        <v>3279</v>
      </c>
      <c r="C941" s="16" t="s">
        <v>3275</v>
      </c>
      <c r="D941" s="17">
        <v>2.9000000000000001E-2</v>
      </c>
      <c r="E941" s="19">
        <f>단가대비표!O171</f>
        <v>0</v>
      </c>
      <c r="F941" s="22">
        <f>TRUNC(E941*D941,1)</f>
        <v>0</v>
      </c>
      <c r="G941" s="19">
        <f>단가대비표!P171</f>
        <v>282536</v>
      </c>
      <c r="H941" s="22">
        <f>TRUNC(G941*D941,1)</f>
        <v>8193.5</v>
      </c>
      <c r="I941" s="19">
        <f>단가대비표!V171</f>
        <v>0</v>
      </c>
      <c r="J941" s="22">
        <f>TRUNC(I941*D941,1)</f>
        <v>0</v>
      </c>
      <c r="K941" s="19">
        <f t="shared" si="145"/>
        <v>282536</v>
      </c>
      <c r="L941" s="22">
        <f t="shared" si="145"/>
        <v>8193.5</v>
      </c>
      <c r="M941" s="16" t="s">
        <v>42</v>
      </c>
      <c r="N941" s="1" t="s">
        <v>513</v>
      </c>
      <c r="O941" s="1" t="s">
        <v>3925</v>
      </c>
      <c r="P941" s="1" t="s">
        <v>43</v>
      </c>
      <c r="Q941" s="1" t="s">
        <v>43</v>
      </c>
      <c r="R941" s="1" t="s">
        <v>46</v>
      </c>
      <c r="V941">
        <v>1</v>
      </c>
      <c r="AV941" s="1" t="s">
        <v>42</v>
      </c>
      <c r="AW941" s="1" t="s">
        <v>4049</v>
      </c>
      <c r="AX941" s="1" t="s">
        <v>42</v>
      </c>
      <c r="AY941" s="1" t="s">
        <v>42</v>
      </c>
      <c r="AZ941" s="1" t="s">
        <v>42</v>
      </c>
    </row>
    <row r="942" spans="1:52" ht="30" customHeight="1" x14ac:dyDescent="0.3">
      <c r="A942" s="16" t="s">
        <v>3292</v>
      </c>
      <c r="B942" s="16" t="s">
        <v>3279</v>
      </c>
      <c r="C942" s="16" t="s">
        <v>3275</v>
      </c>
      <c r="D942" s="17">
        <v>1.4E-2</v>
      </c>
      <c r="E942" s="19">
        <f>단가대비표!O164</f>
        <v>0</v>
      </c>
      <c r="F942" s="22">
        <f>TRUNC(E942*D942,1)</f>
        <v>0</v>
      </c>
      <c r="G942" s="19">
        <f>단가대비표!P164</f>
        <v>172068</v>
      </c>
      <c r="H942" s="22">
        <f>TRUNC(G942*D942,1)</f>
        <v>2408.9</v>
      </c>
      <c r="I942" s="19">
        <f>단가대비표!V164</f>
        <v>0</v>
      </c>
      <c r="J942" s="22">
        <f>TRUNC(I942*D942,1)</f>
        <v>0</v>
      </c>
      <c r="K942" s="19">
        <f t="shared" si="145"/>
        <v>172068</v>
      </c>
      <c r="L942" s="22">
        <f t="shared" si="145"/>
        <v>2408.9</v>
      </c>
      <c r="M942" s="16" t="s">
        <v>42</v>
      </c>
      <c r="N942" s="1" t="s">
        <v>513</v>
      </c>
      <c r="O942" s="1" t="s">
        <v>3293</v>
      </c>
      <c r="P942" s="1" t="s">
        <v>43</v>
      </c>
      <c r="Q942" s="1" t="s">
        <v>43</v>
      </c>
      <c r="R942" s="1" t="s">
        <v>46</v>
      </c>
      <c r="V942">
        <v>1</v>
      </c>
      <c r="AV942" s="1" t="s">
        <v>42</v>
      </c>
      <c r="AW942" s="1" t="s">
        <v>4050</v>
      </c>
      <c r="AX942" s="1" t="s">
        <v>42</v>
      </c>
      <c r="AY942" s="1" t="s">
        <v>42</v>
      </c>
      <c r="AZ942" s="1" t="s">
        <v>42</v>
      </c>
    </row>
    <row r="943" spans="1:52" ht="30" customHeight="1" x14ac:dyDescent="0.3">
      <c r="A943" s="16" t="s">
        <v>3282</v>
      </c>
      <c r="B943" s="16" t="s">
        <v>3928</v>
      </c>
      <c r="C943" s="16" t="s">
        <v>3284</v>
      </c>
      <c r="D943" s="17">
        <v>1</v>
      </c>
      <c r="E943" s="19">
        <v>0</v>
      </c>
      <c r="F943" s="22">
        <f>TRUNC(E943*D943,1)</f>
        <v>0</v>
      </c>
      <c r="G943" s="19">
        <v>0</v>
      </c>
      <c r="H943" s="22">
        <f>TRUNC(G943*D943,1)</f>
        <v>0</v>
      </c>
      <c r="I943" s="19">
        <f>TRUNC(SUMIF(V940:V944, RIGHTB(O943, 1), H940:H944)*U943, 2)</f>
        <v>424.17</v>
      </c>
      <c r="J943" s="22">
        <f>TRUNC(I943*D943,1)</f>
        <v>424.1</v>
      </c>
      <c r="K943" s="19">
        <f t="shared" si="145"/>
        <v>424.1</v>
      </c>
      <c r="L943" s="22">
        <f t="shared" si="145"/>
        <v>424.1</v>
      </c>
      <c r="M943" s="16" t="s">
        <v>42</v>
      </c>
      <c r="N943" s="1" t="s">
        <v>513</v>
      </c>
      <c r="O943" s="1" t="s">
        <v>3285</v>
      </c>
      <c r="P943" s="1" t="s">
        <v>43</v>
      </c>
      <c r="Q943" s="1" t="s">
        <v>43</v>
      </c>
      <c r="R943" s="1" t="s">
        <v>43</v>
      </c>
      <c r="S943">
        <v>1</v>
      </c>
      <c r="T943">
        <v>2</v>
      </c>
      <c r="U943">
        <v>0.03</v>
      </c>
      <c r="AV943" s="1" t="s">
        <v>42</v>
      </c>
      <c r="AW943" s="1" t="s">
        <v>4051</v>
      </c>
      <c r="AX943" s="1" t="s">
        <v>42</v>
      </c>
      <c r="AY943" s="1" t="s">
        <v>42</v>
      </c>
      <c r="AZ943" s="1" t="s">
        <v>42</v>
      </c>
    </row>
    <row r="944" spans="1:52" ht="30" customHeight="1" x14ac:dyDescent="0.3">
      <c r="A944" s="16" t="s">
        <v>996</v>
      </c>
      <c r="B944" s="16" t="s">
        <v>1003</v>
      </c>
      <c r="C944" s="16" t="s">
        <v>820</v>
      </c>
      <c r="D944" s="17">
        <v>0.114</v>
      </c>
      <c r="E944" s="19">
        <f>일위대가목록!E303</f>
        <v>11310</v>
      </c>
      <c r="F944" s="22">
        <f>TRUNC(E944*D944,1)</f>
        <v>1289.3</v>
      </c>
      <c r="G944" s="19">
        <f>일위대가목록!F303</f>
        <v>59020</v>
      </c>
      <c r="H944" s="22">
        <f>TRUNC(G944*D944,1)</f>
        <v>6728.2</v>
      </c>
      <c r="I944" s="19">
        <f>일위대가목록!G303</f>
        <v>59751</v>
      </c>
      <c r="J944" s="22">
        <f>TRUNC(I944*D944,1)</f>
        <v>6811.6</v>
      </c>
      <c r="K944" s="19">
        <f t="shared" si="145"/>
        <v>130081</v>
      </c>
      <c r="L944" s="22">
        <f t="shared" si="145"/>
        <v>14829.1</v>
      </c>
      <c r="M944" s="16" t="s">
        <v>1004</v>
      </c>
      <c r="N944" s="1" t="s">
        <v>513</v>
      </c>
      <c r="O944" s="1" t="s">
        <v>1005</v>
      </c>
      <c r="P944" s="1" t="s">
        <v>46</v>
      </c>
      <c r="Q944" s="1" t="s">
        <v>43</v>
      </c>
      <c r="R944" s="1" t="s">
        <v>43</v>
      </c>
      <c r="AV944" s="1" t="s">
        <v>42</v>
      </c>
      <c r="AW944" s="1" t="s">
        <v>4052</v>
      </c>
      <c r="AX944" s="1" t="s">
        <v>42</v>
      </c>
      <c r="AY944" s="1" t="s">
        <v>42</v>
      </c>
      <c r="AZ944" s="1" t="s">
        <v>42</v>
      </c>
    </row>
    <row r="945" spans="1:52" ht="30" customHeight="1" x14ac:dyDescent="0.3">
      <c r="A945" s="16" t="s">
        <v>3287</v>
      </c>
      <c r="B945" s="16" t="s">
        <v>42</v>
      </c>
      <c r="C945" s="16" t="s">
        <v>42</v>
      </c>
      <c r="D945" s="17"/>
      <c r="E945" s="19"/>
      <c r="F945" s="22">
        <f>TRUNC(SUMIF(N940:N944, N939, F940:F944),0)</f>
        <v>1289</v>
      </c>
      <c r="G945" s="19"/>
      <c r="H945" s="22">
        <f>TRUNC(SUMIF(N940:N944, N939, H940:H944),0)</f>
        <v>20867</v>
      </c>
      <c r="I945" s="19"/>
      <c r="J945" s="22">
        <f>TRUNC(SUMIF(N940:N944, N939, J940:J944),0)</f>
        <v>7235</v>
      </c>
      <c r="K945" s="19"/>
      <c r="L945" s="22">
        <f>F945+H945+J945</f>
        <v>29391</v>
      </c>
      <c r="M945" s="16" t="s">
        <v>42</v>
      </c>
      <c r="N945" s="1" t="s">
        <v>3288</v>
      </c>
      <c r="O945" s="1" t="s">
        <v>3288</v>
      </c>
      <c r="P945" s="1" t="s">
        <v>42</v>
      </c>
      <c r="Q945" s="1" t="s">
        <v>42</v>
      </c>
      <c r="R945" s="1" t="s">
        <v>42</v>
      </c>
      <c r="AV945" s="1" t="s">
        <v>42</v>
      </c>
      <c r="AW945" s="1" t="s">
        <v>42</v>
      </c>
      <c r="AX945" s="1" t="s">
        <v>42</v>
      </c>
      <c r="AY945" s="1" t="s">
        <v>42</v>
      </c>
      <c r="AZ945" s="1" t="s">
        <v>42</v>
      </c>
    </row>
    <row r="946" spans="1:52" ht="30" customHeight="1" x14ac:dyDescent="0.3">
      <c r="A946" s="17"/>
      <c r="B946" s="17"/>
      <c r="C946" s="17"/>
      <c r="D946" s="17"/>
      <c r="E946" s="19"/>
      <c r="F946" s="22"/>
      <c r="G946" s="19"/>
      <c r="H946" s="22"/>
      <c r="I946" s="19"/>
      <c r="J946" s="22"/>
      <c r="K946" s="19"/>
      <c r="L946" s="22"/>
      <c r="M946" s="17"/>
    </row>
    <row r="947" spans="1:52" ht="30" customHeight="1" x14ac:dyDescent="0.3">
      <c r="A947" s="13" t="s">
        <v>4053</v>
      </c>
      <c r="B947" s="14"/>
      <c r="C947" s="14"/>
      <c r="D947" s="14"/>
      <c r="E947" s="18"/>
      <c r="F947" s="21"/>
      <c r="G947" s="18"/>
      <c r="H947" s="21"/>
      <c r="I947" s="18"/>
      <c r="J947" s="21"/>
      <c r="K947" s="18"/>
      <c r="L947" s="21"/>
      <c r="M947" s="15"/>
      <c r="N947" s="1" t="s">
        <v>515</v>
      </c>
    </row>
    <row r="948" spans="1:52" ht="30" customHeight="1" x14ac:dyDescent="0.3">
      <c r="A948" s="16" t="s">
        <v>3921</v>
      </c>
      <c r="B948" s="16" t="s">
        <v>3279</v>
      </c>
      <c r="C948" s="16" t="s">
        <v>3275</v>
      </c>
      <c r="D948" s="17">
        <v>1.0999999999999999E-2</v>
      </c>
      <c r="E948" s="19">
        <f>단가대비표!O170</f>
        <v>0</v>
      </c>
      <c r="F948" s="22">
        <f>TRUNC(E948*D948,1)</f>
        <v>0</v>
      </c>
      <c r="G948" s="19">
        <f>단가대비표!P170</f>
        <v>252641</v>
      </c>
      <c r="H948" s="22">
        <f>TRUNC(G948*D948,1)</f>
        <v>2779</v>
      </c>
      <c r="I948" s="19">
        <f>단가대비표!V170</f>
        <v>0</v>
      </c>
      <c r="J948" s="22">
        <f>TRUNC(I948*D948,1)</f>
        <v>0</v>
      </c>
      <c r="K948" s="19">
        <f t="shared" ref="K948:L952" si="146">TRUNC(E948+G948+I948,1)</f>
        <v>252641</v>
      </c>
      <c r="L948" s="22">
        <f t="shared" si="146"/>
        <v>2779</v>
      </c>
      <c r="M948" s="16" t="s">
        <v>42</v>
      </c>
      <c r="N948" s="1" t="s">
        <v>515</v>
      </c>
      <c r="O948" s="1" t="s">
        <v>3922</v>
      </c>
      <c r="P948" s="1" t="s">
        <v>43</v>
      </c>
      <c r="Q948" s="1" t="s">
        <v>43</v>
      </c>
      <c r="R948" s="1" t="s">
        <v>46</v>
      </c>
      <c r="V948">
        <v>1</v>
      </c>
      <c r="AV948" s="1" t="s">
        <v>42</v>
      </c>
      <c r="AW948" s="1" t="s">
        <v>4054</v>
      </c>
      <c r="AX948" s="1" t="s">
        <v>42</v>
      </c>
      <c r="AY948" s="1" t="s">
        <v>42</v>
      </c>
      <c r="AZ948" s="1" t="s">
        <v>42</v>
      </c>
    </row>
    <row r="949" spans="1:52" ht="30" customHeight="1" x14ac:dyDescent="0.3">
      <c r="A949" s="16" t="s">
        <v>3924</v>
      </c>
      <c r="B949" s="16" t="s">
        <v>3279</v>
      </c>
      <c r="C949" s="16" t="s">
        <v>3275</v>
      </c>
      <c r="D949" s="17">
        <v>2.1999999999999999E-2</v>
      </c>
      <c r="E949" s="19">
        <f>단가대비표!O171</f>
        <v>0</v>
      </c>
      <c r="F949" s="22">
        <f>TRUNC(E949*D949,1)</f>
        <v>0</v>
      </c>
      <c r="G949" s="19">
        <f>단가대비표!P171</f>
        <v>282536</v>
      </c>
      <c r="H949" s="22">
        <f>TRUNC(G949*D949,1)</f>
        <v>6215.7</v>
      </c>
      <c r="I949" s="19">
        <f>단가대비표!V171</f>
        <v>0</v>
      </c>
      <c r="J949" s="22">
        <f>TRUNC(I949*D949,1)</f>
        <v>0</v>
      </c>
      <c r="K949" s="19">
        <f t="shared" si="146"/>
        <v>282536</v>
      </c>
      <c r="L949" s="22">
        <f t="shared" si="146"/>
        <v>6215.7</v>
      </c>
      <c r="M949" s="16" t="s">
        <v>42</v>
      </c>
      <c r="N949" s="1" t="s">
        <v>515</v>
      </c>
      <c r="O949" s="1" t="s">
        <v>3925</v>
      </c>
      <c r="P949" s="1" t="s">
        <v>43</v>
      </c>
      <c r="Q949" s="1" t="s">
        <v>43</v>
      </c>
      <c r="R949" s="1" t="s">
        <v>46</v>
      </c>
      <c r="V949">
        <v>1</v>
      </c>
      <c r="AV949" s="1" t="s">
        <v>42</v>
      </c>
      <c r="AW949" s="1" t="s">
        <v>4055</v>
      </c>
      <c r="AX949" s="1" t="s">
        <v>42</v>
      </c>
      <c r="AY949" s="1" t="s">
        <v>42</v>
      </c>
      <c r="AZ949" s="1" t="s">
        <v>42</v>
      </c>
    </row>
    <row r="950" spans="1:52" ht="30" customHeight="1" x14ac:dyDescent="0.3">
      <c r="A950" s="16" t="s">
        <v>3292</v>
      </c>
      <c r="B950" s="16" t="s">
        <v>3279</v>
      </c>
      <c r="C950" s="16" t="s">
        <v>3275</v>
      </c>
      <c r="D950" s="17">
        <v>1.0999999999999999E-2</v>
      </c>
      <c r="E950" s="19">
        <f>단가대비표!O164</f>
        <v>0</v>
      </c>
      <c r="F950" s="22">
        <f>TRUNC(E950*D950,1)</f>
        <v>0</v>
      </c>
      <c r="G950" s="19">
        <f>단가대비표!P164</f>
        <v>172068</v>
      </c>
      <c r="H950" s="22">
        <f>TRUNC(G950*D950,1)</f>
        <v>1892.7</v>
      </c>
      <c r="I950" s="19">
        <f>단가대비표!V164</f>
        <v>0</v>
      </c>
      <c r="J950" s="22">
        <f>TRUNC(I950*D950,1)</f>
        <v>0</v>
      </c>
      <c r="K950" s="19">
        <f t="shared" si="146"/>
        <v>172068</v>
      </c>
      <c r="L950" s="22">
        <f t="shared" si="146"/>
        <v>1892.7</v>
      </c>
      <c r="M950" s="16" t="s">
        <v>42</v>
      </c>
      <c r="N950" s="1" t="s">
        <v>515</v>
      </c>
      <c r="O950" s="1" t="s">
        <v>3293</v>
      </c>
      <c r="P950" s="1" t="s">
        <v>43</v>
      </c>
      <c r="Q950" s="1" t="s">
        <v>43</v>
      </c>
      <c r="R950" s="1" t="s">
        <v>46</v>
      </c>
      <c r="V950">
        <v>1</v>
      </c>
      <c r="AV950" s="1" t="s">
        <v>42</v>
      </c>
      <c r="AW950" s="1" t="s">
        <v>4056</v>
      </c>
      <c r="AX950" s="1" t="s">
        <v>42</v>
      </c>
      <c r="AY950" s="1" t="s">
        <v>42</v>
      </c>
      <c r="AZ950" s="1" t="s">
        <v>42</v>
      </c>
    </row>
    <row r="951" spans="1:52" ht="30" customHeight="1" x14ac:dyDescent="0.3">
      <c r="A951" s="16" t="s">
        <v>3282</v>
      </c>
      <c r="B951" s="16" t="s">
        <v>3928</v>
      </c>
      <c r="C951" s="16" t="s">
        <v>3284</v>
      </c>
      <c r="D951" s="17">
        <v>1</v>
      </c>
      <c r="E951" s="19">
        <v>0</v>
      </c>
      <c r="F951" s="22">
        <f>TRUNC(E951*D951,1)</f>
        <v>0</v>
      </c>
      <c r="G951" s="19">
        <v>0</v>
      </c>
      <c r="H951" s="22">
        <f>TRUNC(G951*D951,1)</f>
        <v>0</v>
      </c>
      <c r="I951" s="19">
        <f>TRUNC(SUMIF(V948:V952, RIGHTB(O951, 1), H948:H952)*U951, 2)</f>
        <v>326.62</v>
      </c>
      <c r="J951" s="22">
        <f>TRUNC(I951*D951,1)</f>
        <v>326.60000000000002</v>
      </c>
      <c r="K951" s="19">
        <f t="shared" si="146"/>
        <v>326.60000000000002</v>
      </c>
      <c r="L951" s="22">
        <f t="shared" si="146"/>
        <v>326.60000000000002</v>
      </c>
      <c r="M951" s="16" t="s">
        <v>42</v>
      </c>
      <c r="N951" s="1" t="s">
        <v>515</v>
      </c>
      <c r="O951" s="1" t="s">
        <v>3285</v>
      </c>
      <c r="P951" s="1" t="s">
        <v>43</v>
      </c>
      <c r="Q951" s="1" t="s">
        <v>43</v>
      </c>
      <c r="R951" s="1" t="s">
        <v>43</v>
      </c>
      <c r="S951">
        <v>1</v>
      </c>
      <c r="T951">
        <v>2</v>
      </c>
      <c r="U951">
        <v>0.03</v>
      </c>
      <c r="AV951" s="1" t="s">
        <v>42</v>
      </c>
      <c r="AW951" s="1" t="s">
        <v>4057</v>
      </c>
      <c r="AX951" s="1" t="s">
        <v>42</v>
      </c>
      <c r="AY951" s="1" t="s">
        <v>42</v>
      </c>
      <c r="AZ951" s="1" t="s">
        <v>42</v>
      </c>
    </row>
    <row r="952" spans="1:52" ht="30" customHeight="1" x14ac:dyDescent="0.3">
      <c r="A952" s="16" t="s">
        <v>996</v>
      </c>
      <c r="B952" s="16" t="s">
        <v>1003</v>
      </c>
      <c r="C952" s="16" t="s">
        <v>820</v>
      </c>
      <c r="D952" s="17">
        <v>8.8999999999999996E-2</v>
      </c>
      <c r="E952" s="19">
        <f>일위대가목록!E303</f>
        <v>11310</v>
      </c>
      <c r="F952" s="22">
        <f>TRUNC(E952*D952,1)</f>
        <v>1006.5</v>
      </c>
      <c r="G952" s="19">
        <f>일위대가목록!F303</f>
        <v>59020</v>
      </c>
      <c r="H952" s="22">
        <f>TRUNC(G952*D952,1)</f>
        <v>5252.7</v>
      </c>
      <c r="I952" s="19">
        <f>일위대가목록!G303</f>
        <v>59751</v>
      </c>
      <c r="J952" s="22">
        <f>TRUNC(I952*D952,1)</f>
        <v>5317.8</v>
      </c>
      <c r="K952" s="19">
        <f t="shared" si="146"/>
        <v>130081</v>
      </c>
      <c r="L952" s="22">
        <f t="shared" si="146"/>
        <v>11577</v>
      </c>
      <c r="M952" s="16" t="s">
        <v>1004</v>
      </c>
      <c r="N952" s="1" t="s">
        <v>515</v>
      </c>
      <c r="O952" s="1" t="s">
        <v>1005</v>
      </c>
      <c r="P952" s="1" t="s">
        <v>46</v>
      </c>
      <c r="Q952" s="1" t="s">
        <v>43</v>
      </c>
      <c r="R952" s="1" t="s">
        <v>43</v>
      </c>
      <c r="AV952" s="1" t="s">
        <v>42</v>
      </c>
      <c r="AW952" s="1" t="s">
        <v>4058</v>
      </c>
      <c r="AX952" s="1" t="s">
        <v>42</v>
      </c>
      <c r="AY952" s="1" t="s">
        <v>42</v>
      </c>
      <c r="AZ952" s="1" t="s">
        <v>42</v>
      </c>
    </row>
    <row r="953" spans="1:52" ht="30" customHeight="1" x14ac:dyDescent="0.3">
      <c r="A953" s="16" t="s">
        <v>3287</v>
      </c>
      <c r="B953" s="16" t="s">
        <v>42</v>
      </c>
      <c r="C953" s="16" t="s">
        <v>42</v>
      </c>
      <c r="D953" s="17"/>
      <c r="E953" s="19"/>
      <c r="F953" s="22">
        <f>TRUNC(SUMIF(N948:N952, N947, F948:F952),0)</f>
        <v>1006</v>
      </c>
      <c r="G953" s="19"/>
      <c r="H953" s="22">
        <f>TRUNC(SUMIF(N948:N952, N947, H948:H952),0)</f>
        <v>16140</v>
      </c>
      <c r="I953" s="19"/>
      <c r="J953" s="22">
        <f>TRUNC(SUMIF(N948:N952, N947, J948:J952),0)</f>
        <v>5644</v>
      </c>
      <c r="K953" s="19"/>
      <c r="L953" s="22">
        <f>F953+H953+J953</f>
        <v>22790</v>
      </c>
      <c r="M953" s="16" t="s">
        <v>42</v>
      </c>
      <c r="N953" s="1" t="s">
        <v>3288</v>
      </c>
      <c r="O953" s="1" t="s">
        <v>3288</v>
      </c>
      <c r="P953" s="1" t="s">
        <v>42</v>
      </c>
      <c r="Q953" s="1" t="s">
        <v>42</v>
      </c>
      <c r="R953" s="1" t="s">
        <v>42</v>
      </c>
      <c r="AV953" s="1" t="s">
        <v>42</v>
      </c>
      <c r="AW953" s="1" t="s">
        <v>42</v>
      </c>
      <c r="AX953" s="1" t="s">
        <v>42</v>
      </c>
      <c r="AY953" s="1" t="s">
        <v>42</v>
      </c>
      <c r="AZ953" s="1" t="s">
        <v>42</v>
      </c>
    </row>
    <row r="954" spans="1:52" ht="30" customHeight="1" x14ac:dyDescent="0.3">
      <c r="A954" s="17"/>
      <c r="B954" s="17"/>
      <c r="C954" s="17"/>
      <c r="D954" s="17"/>
      <c r="E954" s="19"/>
      <c r="F954" s="22"/>
      <c r="G954" s="19"/>
      <c r="H954" s="22"/>
      <c r="I954" s="19"/>
      <c r="J954" s="22"/>
      <c r="K954" s="19"/>
      <c r="L954" s="22"/>
      <c r="M954" s="17"/>
    </row>
    <row r="955" spans="1:52" ht="30" customHeight="1" x14ac:dyDescent="0.3">
      <c r="A955" s="13" t="s">
        <v>4059</v>
      </c>
      <c r="B955" s="14"/>
      <c r="C955" s="14"/>
      <c r="D955" s="14"/>
      <c r="E955" s="18"/>
      <c r="F955" s="21"/>
      <c r="G955" s="18"/>
      <c r="H955" s="21"/>
      <c r="I955" s="18"/>
      <c r="J955" s="21"/>
      <c r="K955" s="18"/>
      <c r="L955" s="21"/>
      <c r="M955" s="15"/>
      <c r="N955" s="1" t="s">
        <v>517</v>
      </c>
    </row>
    <row r="956" spans="1:52" ht="30" customHeight="1" x14ac:dyDescent="0.3">
      <c r="A956" s="16" t="s">
        <v>3921</v>
      </c>
      <c r="B956" s="16" t="s">
        <v>3279</v>
      </c>
      <c r="C956" s="16" t="s">
        <v>3275</v>
      </c>
      <c r="D956" s="17">
        <v>9.1000000000000004E-3</v>
      </c>
      <c r="E956" s="19">
        <f>단가대비표!O170</f>
        <v>0</v>
      </c>
      <c r="F956" s="22">
        <f>TRUNC(E956*D956,1)</f>
        <v>0</v>
      </c>
      <c r="G956" s="19">
        <f>단가대비표!P170</f>
        <v>252641</v>
      </c>
      <c r="H956" s="22">
        <f>TRUNC(G956*D956,1)</f>
        <v>2299</v>
      </c>
      <c r="I956" s="19">
        <f>단가대비표!V170</f>
        <v>0</v>
      </c>
      <c r="J956" s="22">
        <f>TRUNC(I956*D956,1)</f>
        <v>0</v>
      </c>
      <c r="K956" s="19">
        <f t="shared" ref="K956:L960" si="147">TRUNC(E956+G956+I956,1)</f>
        <v>252641</v>
      </c>
      <c r="L956" s="22">
        <f t="shared" si="147"/>
        <v>2299</v>
      </c>
      <c r="M956" s="16" t="s">
        <v>42</v>
      </c>
      <c r="N956" s="1" t="s">
        <v>517</v>
      </c>
      <c r="O956" s="1" t="s">
        <v>3922</v>
      </c>
      <c r="P956" s="1" t="s">
        <v>43</v>
      </c>
      <c r="Q956" s="1" t="s">
        <v>43</v>
      </c>
      <c r="R956" s="1" t="s">
        <v>46</v>
      </c>
      <c r="V956">
        <v>1</v>
      </c>
      <c r="AV956" s="1" t="s">
        <v>42</v>
      </c>
      <c r="AW956" s="1" t="s">
        <v>4060</v>
      </c>
      <c r="AX956" s="1" t="s">
        <v>42</v>
      </c>
      <c r="AY956" s="1" t="s">
        <v>42</v>
      </c>
      <c r="AZ956" s="1" t="s">
        <v>42</v>
      </c>
    </row>
    <row r="957" spans="1:52" ht="30" customHeight="1" x14ac:dyDescent="0.3">
      <c r="A957" s="16" t="s">
        <v>3924</v>
      </c>
      <c r="B957" s="16" t="s">
        <v>3279</v>
      </c>
      <c r="C957" s="16" t="s">
        <v>3275</v>
      </c>
      <c r="D957" s="17">
        <v>1.8200000000000001E-2</v>
      </c>
      <c r="E957" s="19">
        <f>단가대비표!O171</f>
        <v>0</v>
      </c>
      <c r="F957" s="22">
        <f>TRUNC(E957*D957,1)</f>
        <v>0</v>
      </c>
      <c r="G957" s="19">
        <f>단가대비표!P171</f>
        <v>282536</v>
      </c>
      <c r="H957" s="22">
        <f>TRUNC(G957*D957,1)</f>
        <v>5142.1000000000004</v>
      </c>
      <c r="I957" s="19">
        <f>단가대비표!V171</f>
        <v>0</v>
      </c>
      <c r="J957" s="22">
        <f>TRUNC(I957*D957,1)</f>
        <v>0</v>
      </c>
      <c r="K957" s="19">
        <f t="shared" si="147"/>
        <v>282536</v>
      </c>
      <c r="L957" s="22">
        <f t="shared" si="147"/>
        <v>5142.1000000000004</v>
      </c>
      <c r="M957" s="16" t="s">
        <v>42</v>
      </c>
      <c r="N957" s="1" t="s">
        <v>517</v>
      </c>
      <c r="O957" s="1" t="s">
        <v>3925</v>
      </c>
      <c r="P957" s="1" t="s">
        <v>43</v>
      </c>
      <c r="Q957" s="1" t="s">
        <v>43</v>
      </c>
      <c r="R957" s="1" t="s">
        <v>46</v>
      </c>
      <c r="V957">
        <v>1</v>
      </c>
      <c r="AV957" s="1" t="s">
        <v>42</v>
      </c>
      <c r="AW957" s="1" t="s">
        <v>4061</v>
      </c>
      <c r="AX957" s="1" t="s">
        <v>42</v>
      </c>
      <c r="AY957" s="1" t="s">
        <v>42</v>
      </c>
      <c r="AZ957" s="1" t="s">
        <v>42</v>
      </c>
    </row>
    <row r="958" spans="1:52" ht="30" customHeight="1" x14ac:dyDescent="0.3">
      <c r="A958" s="16" t="s">
        <v>3292</v>
      </c>
      <c r="B958" s="16" t="s">
        <v>3279</v>
      </c>
      <c r="C958" s="16" t="s">
        <v>3275</v>
      </c>
      <c r="D958" s="17">
        <v>9.1000000000000004E-3</v>
      </c>
      <c r="E958" s="19">
        <f>단가대비표!O164</f>
        <v>0</v>
      </c>
      <c r="F958" s="22">
        <f>TRUNC(E958*D958,1)</f>
        <v>0</v>
      </c>
      <c r="G958" s="19">
        <f>단가대비표!P164</f>
        <v>172068</v>
      </c>
      <c r="H958" s="22">
        <f>TRUNC(G958*D958,1)</f>
        <v>1565.8</v>
      </c>
      <c r="I958" s="19">
        <f>단가대비표!V164</f>
        <v>0</v>
      </c>
      <c r="J958" s="22">
        <f>TRUNC(I958*D958,1)</f>
        <v>0</v>
      </c>
      <c r="K958" s="19">
        <f t="shared" si="147"/>
        <v>172068</v>
      </c>
      <c r="L958" s="22">
        <f t="shared" si="147"/>
        <v>1565.8</v>
      </c>
      <c r="M958" s="16" t="s">
        <v>42</v>
      </c>
      <c r="N958" s="1" t="s">
        <v>517</v>
      </c>
      <c r="O958" s="1" t="s">
        <v>3293</v>
      </c>
      <c r="P958" s="1" t="s">
        <v>43</v>
      </c>
      <c r="Q958" s="1" t="s">
        <v>43</v>
      </c>
      <c r="R958" s="1" t="s">
        <v>46</v>
      </c>
      <c r="V958">
        <v>1</v>
      </c>
      <c r="AV958" s="1" t="s">
        <v>42</v>
      </c>
      <c r="AW958" s="1" t="s">
        <v>4062</v>
      </c>
      <c r="AX958" s="1" t="s">
        <v>42</v>
      </c>
      <c r="AY958" s="1" t="s">
        <v>42</v>
      </c>
      <c r="AZ958" s="1" t="s">
        <v>42</v>
      </c>
    </row>
    <row r="959" spans="1:52" ht="30" customHeight="1" x14ac:dyDescent="0.3">
      <c r="A959" s="16" t="s">
        <v>3282</v>
      </c>
      <c r="B959" s="16" t="s">
        <v>3928</v>
      </c>
      <c r="C959" s="16" t="s">
        <v>3284</v>
      </c>
      <c r="D959" s="17">
        <v>1</v>
      </c>
      <c r="E959" s="19">
        <v>0</v>
      </c>
      <c r="F959" s="22">
        <f>TRUNC(E959*D959,1)</f>
        <v>0</v>
      </c>
      <c r="G959" s="19">
        <v>0</v>
      </c>
      <c r="H959" s="22">
        <f>TRUNC(G959*D959,1)</f>
        <v>0</v>
      </c>
      <c r="I959" s="19">
        <f>TRUNC(SUMIF(V956:V960, RIGHTB(O959, 1), H956:H960)*U959, 2)</f>
        <v>270.2</v>
      </c>
      <c r="J959" s="22">
        <f>TRUNC(I959*D959,1)</f>
        <v>270.2</v>
      </c>
      <c r="K959" s="19">
        <f t="shared" si="147"/>
        <v>270.2</v>
      </c>
      <c r="L959" s="22">
        <f t="shared" si="147"/>
        <v>270.2</v>
      </c>
      <c r="M959" s="16" t="s">
        <v>42</v>
      </c>
      <c r="N959" s="1" t="s">
        <v>517</v>
      </c>
      <c r="O959" s="1" t="s">
        <v>3285</v>
      </c>
      <c r="P959" s="1" t="s">
        <v>43</v>
      </c>
      <c r="Q959" s="1" t="s">
        <v>43</v>
      </c>
      <c r="R959" s="1" t="s">
        <v>43</v>
      </c>
      <c r="S959">
        <v>1</v>
      </c>
      <c r="T959">
        <v>2</v>
      </c>
      <c r="U959">
        <v>0.03</v>
      </c>
      <c r="AV959" s="1" t="s">
        <v>42</v>
      </c>
      <c r="AW959" s="1" t="s">
        <v>4063</v>
      </c>
      <c r="AX959" s="1" t="s">
        <v>42</v>
      </c>
      <c r="AY959" s="1" t="s">
        <v>42</v>
      </c>
      <c r="AZ959" s="1" t="s">
        <v>42</v>
      </c>
    </row>
    <row r="960" spans="1:52" ht="30" customHeight="1" x14ac:dyDescent="0.3">
      <c r="A960" s="16" t="s">
        <v>996</v>
      </c>
      <c r="B960" s="16" t="s">
        <v>1003</v>
      </c>
      <c r="C960" s="16" t="s">
        <v>820</v>
      </c>
      <c r="D960" s="17">
        <v>7.2700000000000001E-2</v>
      </c>
      <c r="E960" s="19">
        <f>일위대가목록!E303</f>
        <v>11310</v>
      </c>
      <c r="F960" s="22">
        <f>TRUNC(E960*D960,1)</f>
        <v>822.2</v>
      </c>
      <c r="G960" s="19">
        <f>일위대가목록!F303</f>
        <v>59020</v>
      </c>
      <c r="H960" s="22">
        <f>TRUNC(G960*D960,1)</f>
        <v>4290.7</v>
      </c>
      <c r="I960" s="19">
        <f>일위대가목록!G303</f>
        <v>59751</v>
      </c>
      <c r="J960" s="22">
        <f>TRUNC(I960*D960,1)</f>
        <v>4343.8</v>
      </c>
      <c r="K960" s="19">
        <f t="shared" si="147"/>
        <v>130081</v>
      </c>
      <c r="L960" s="22">
        <f t="shared" si="147"/>
        <v>9456.7000000000007</v>
      </c>
      <c r="M960" s="16" t="s">
        <v>1004</v>
      </c>
      <c r="N960" s="1" t="s">
        <v>517</v>
      </c>
      <c r="O960" s="1" t="s">
        <v>1005</v>
      </c>
      <c r="P960" s="1" t="s">
        <v>46</v>
      </c>
      <c r="Q960" s="1" t="s">
        <v>43</v>
      </c>
      <c r="R960" s="1" t="s">
        <v>43</v>
      </c>
      <c r="AV960" s="1" t="s">
        <v>42</v>
      </c>
      <c r="AW960" s="1" t="s">
        <v>4064</v>
      </c>
      <c r="AX960" s="1" t="s">
        <v>42</v>
      </c>
      <c r="AY960" s="1" t="s">
        <v>42</v>
      </c>
      <c r="AZ960" s="1" t="s">
        <v>42</v>
      </c>
    </row>
    <row r="961" spans="1:52" ht="30" customHeight="1" x14ac:dyDescent="0.3">
      <c r="A961" s="16" t="s">
        <v>3287</v>
      </c>
      <c r="B961" s="16" t="s">
        <v>42</v>
      </c>
      <c r="C961" s="16" t="s">
        <v>42</v>
      </c>
      <c r="D961" s="17"/>
      <c r="E961" s="19"/>
      <c r="F961" s="22">
        <f>TRUNC(SUMIF(N956:N960, N955, F956:F960),0)</f>
        <v>822</v>
      </c>
      <c r="G961" s="19"/>
      <c r="H961" s="22">
        <f>TRUNC(SUMIF(N956:N960, N955, H956:H960),0)</f>
        <v>13297</v>
      </c>
      <c r="I961" s="19"/>
      <c r="J961" s="22">
        <f>TRUNC(SUMIF(N956:N960, N955, J956:J960),0)</f>
        <v>4614</v>
      </c>
      <c r="K961" s="19"/>
      <c r="L961" s="22">
        <f>F961+H961+J961</f>
        <v>18733</v>
      </c>
      <c r="M961" s="16" t="s">
        <v>42</v>
      </c>
      <c r="N961" s="1" t="s">
        <v>3288</v>
      </c>
      <c r="O961" s="1" t="s">
        <v>3288</v>
      </c>
      <c r="P961" s="1" t="s">
        <v>42</v>
      </c>
      <c r="Q961" s="1" t="s">
        <v>42</v>
      </c>
      <c r="R961" s="1" t="s">
        <v>42</v>
      </c>
      <c r="AV961" s="1" t="s">
        <v>42</v>
      </c>
      <c r="AW961" s="1" t="s">
        <v>42</v>
      </c>
      <c r="AX961" s="1" t="s">
        <v>42</v>
      </c>
      <c r="AY961" s="1" t="s">
        <v>42</v>
      </c>
      <c r="AZ961" s="1" t="s">
        <v>42</v>
      </c>
    </row>
    <row r="962" spans="1:52" ht="30" customHeight="1" x14ac:dyDescent="0.3">
      <c r="A962" s="17"/>
      <c r="B962" s="17"/>
      <c r="C962" s="17"/>
      <c r="D962" s="17"/>
      <c r="E962" s="19"/>
      <c r="F962" s="22"/>
      <c r="G962" s="19"/>
      <c r="H962" s="22"/>
      <c r="I962" s="19"/>
      <c r="J962" s="22"/>
      <c r="K962" s="19"/>
      <c r="L962" s="22"/>
      <c r="M962" s="17"/>
    </row>
    <row r="963" spans="1:52" ht="30" customHeight="1" x14ac:dyDescent="0.3">
      <c r="A963" s="13" t="s">
        <v>4065</v>
      </c>
      <c r="B963" s="14"/>
      <c r="C963" s="14"/>
      <c r="D963" s="14"/>
      <c r="E963" s="18"/>
      <c r="F963" s="21"/>
      <c r="G963" s="18"/>
      <c r="H963" s="21"/>
      <c r="I963" s="18"/>
      <c r="J963" s="21"/>
      <c r="K963" s="18"/>
      <c r="L963" s="21"/>
      <c r="M963" s="15"/>
      <c r="N963" s="1" t="s">
        <v>519</v>
      </c>
    </row>
    <row r="964" spans="1:52" ht="30" customHeight="1" x14ac:dyDescent="0.3">
      <c r="A964" s="16" t="s">
        <v>3921</v>
      </c>
      <c r="B964" s="16" t="s">
        <v>3279</v>
      </c>
      <c r="C964" s="16" t="s">
        <v>3275</v>
      </c>
      <c r="D964" s="17">
        <v>7.7000000000000002E-3</v>
      </c>
      <c r="E964" s="19">
        <f>단가대비표!O170</f>
        <v>0</v>
      </c>
      <c r="F964" s="22">
        <f>TRUNC(E964*D964,1)</f>
        <v>0</v>
      </c>
      <c r="G964" s="19">
        <f>단가대비표!P170</f>
        <v>252641</v>
      </c>
      <c r="H964" s="22">
        <f>TRUNC(G964*D964,1)</f>
        <v>1945.3</v>
      </c>
      <c r="I964" s="19">
        <f>단가대비표!V170</f>
        <v>0</v>
      </c>
      <c r="J964" s="22">
        <f>TRUNC(I964*D964,1)</f>
        <v>0</v>
      </c>
      <c r="K964" s="19">
        <f t="shared" ref="K964:L968" si="148">TRUNC(E964+G964+I964,1)</f>
        <v>252641</v>
      </c>
      <c r="L964" s="22">
        <f t="shared" si="148"/>
        <v>1945.3</v>
      </c>
      <c r="M964" s="16" t="s">
        <v>42</v>
      </c>
      <c r="N964" s="1" t="s">
        <v>519</v>
      </c>
      <c r="O964" s="1" t="s">
        <v>3922</v>
      </c>
      <c r="P964" s="1" t="s">
        <v>43</v>
      </c>
      <c r="Q964" s="1" t="s">
        <v>43</v>
      </c>
      <c r="R964" s="1" t="s">
        <v>46</v>
      </c>
      <c r="V964">
        <v>1</v>
      </c>
      <c r="AV964" s="1" t="s">
        <v>42</v>
      </c>
      <c r="AW964" s="1" t="s">
        <v>4066</v>
      </c>
      <c r="AX964" s="1" t="s">
        <v>42</v>
      </c>
      <c r="AY964" s="1" t="s">
        <v>42</v>
      </c>
      <c r="AZ964" s="1" t="s">
        <v>42</v>
      </c>
    </row>
    <row r="965" spans="1:52" ht="30" customHeight="1" x14ac:dyDescent="0.3">
      <c r="A965" s="16" t="s">
        <v>3924</v>
      </c>
      <c r="B965" s="16" t="s">
        <v>3279</v>
      </c>
      <c r="C965" s="16" t="s">
        <v>3275</v>
      </c>
      <c r="D965" s="17">
        <v>1.8200000000000001E-2</v>
      </c>
      <c r="E965" s="19">
        <f>단가대비표!O171</f>
        <v>0</v>
      </c>
      <c r="F965" s="22">
        <f>TRUNC(E965*D965,1)</f>
        <v>0</v>
      </c>
      <c r="G965" s="19">
        <f>단가대비표!P171</f>
        <v>282536</v>
      </c>
      <c r="H965" s="22">
        <f>TRUNC(G965*D965,1)</f>
        <v>5142.1000000000004</v>
      </c>
      <c r="I965" s="19">
        <f>단가대비표!V171</f>
        <v>0</v>
      </c>
      <c r="J965" s="22">
        <f>TRUNC(I965*D965,1)</f>
        <v>0</v>
      </c>
      <c r="K965" s="19">
        <f t="shared" si="148"/>
        <v>282536</v>
      </c>
      <c r="L965" s="22">
        <f t="shared" si="148"/>
        <v>5142.1000000000004</v>
      </c>
      <c r="M965" s="16" t="s">
        <v>42</v>
      </c>
      <c r="N965" s="1" t="s">
        <v>519</v>
      </c>
      <c r="O965" s="1" t="s">
        <v>3925</v>
      </c>
      <c r="P965" s="1" t="s">
        <v>43</v>
      </c>
      <c r="Q965" s="1" t="s">
        <v>43</v>
      </c>
      <c r="R965" s="1" t="s">
        <v>46</v>
      </c>
      <c r="V965">
        <v>1</v>
      </c>
      <c r="AV965" s="1" t="s">
        <v>42</v>
      </c>
      <c r="AW965" s="1" t="s">
        <v>4067</v>
      </c>
      <c r="AX965" s="1" t="s">
        <v>42</v>
      </c>
      <c r="AY965" s="1" t="s">
        <v>42</v>
      </c>
      <c r="AZ965" s="1" t="s">
        <v>42</v>
      </c>
    </row>
    <row r="966" spans="1:52" ht="30" customHeight="1" x14ac:dyDescent="0.3">
      <c r="A966" s="16" t="s">
        <v>3292</v>
      </c>
      <c r="B966" s="16" t="s">
        <v>3279</v>
      </c>
      <c r="C966" s="16" t="s">
        <v>3275</v>
      </c>
      <c r="D966" s="17">
        <v>9.1000000000000004E-3</v>
      </c>
      <c r="E966" s="19">
        <f>단가대비표!O164</f>
        <v>0</v>
      </c>
      <c r="F966" s="22">
        <f>TRUNC(E966*D966,1)</f>
        <v>0</v>
      </c>
      <c r="G966" s="19">
        <f>단가대비표!P164</f>
        <v>172068</v>
      </c>
      <c r="H966" s="22">
        <f>TRUNC(G966*D966,1)</f>
        <v>1565.8</v>
      </c>
      <c r="I966" s="19">
        <f>단가대비표!V164</f>
        <v>0</v>
      </c>
      <c r="J966" s="22">
        <f>TRUNC(I966*D966,1)</f>
        <v>0</v>
      </c>
      <c r="K966" s="19">
        <f t="shared" si="148"/>
        <v>172068</v>
      </c>
      <c r="L966" s="22">
        <f t="shared" si="148"/>
        <v>1565.8</v>
      </c>
      <c r="M966" s="16" t="s">
        <v>42</v>
      </c>
      <c r="N966" s="1" t="s">
        <v>519</v>
      </c>
      <c r="O966" s="1" t="s">
        <v>3293</v>
      </c>
      <c r="P966" s="1" t="s">
        <v>43</v>
      </c>
      <c r="Q966" s="1" t="s">
        <v>43</v>
      </c>
      <c r="R966" s="1" t="s">
        <v>46</v>
      </c>
      <c r="V966">
        <v>1</v>
      </c>
      <c r="AV966" s="1" t="s">
        <v>42</v>
      </c>
      <c r="AW966" s="1" t="s">
        <v>4068</v>
      </c>
      <c r="AX966" s="1" t="s">
        <v>42</v>
      </c>
      <c r="AY966" s="1" t="s">
        <v>42</v>
      </c>
      <c r="AZ966" s="1" t="s">
        <v>42</v>
      </c>
    </row>
    <row r="967" spans="1:52" ht="30" customHeight="1" x14ac:dyDescent="0.3">
      <c r="A967" s="16" t="s">
        <v>3282</v>
      </c>
      <c r="B967" s="16" t="s">
        <v>3928</v>
      </c>
      <c r="C967" s="16" t="s">
        <v>3284</v>
      </c>
      <c r="D967" s="17">
        <v>1</v>
      </c>
      <c r="E967" s="19">
        <v>0</v>
      </c>
      <c r="F967" s="22">
        <f>TRUNC(E967*D967,1)</f>
        <v>0</v>
      </c>
      <c r="G967" s="19">
        <v>0</v>
      </c>
      <c r="H967" s="22">
        <f>TRUNC(G967*D967,1)</f>
        <v>0</v>
      </c>
      <c r="I967" s="19">
        <f>TRUNC(SUMIF(V964:V968, RIGHTB(O967, 1), H964:H968)*U967, 2)</f>
        <v>259.58999999999997</v>
      </c>
      <c r="J967" s="22">
        <f>TRUNC(I967*D967,1)</f>
        <v>259.5</v>
      </c>
      <c r="K967" s="19">
        <f t="shared" si="148"/>
        <v>259.5</v>
      </c>
      <c r="L967" s="22">
        <f t="shared" si="148"/>
        <v>259.5</v>
      </c>
      <c r="M967" s="16" t="s">
        <v>42</v>
      </c>
      <c r="N967" s="1" t="s">
        <v>519</v>
      </c>
      <c r="O967" s="1" t="s">
        <v>3285</v>
      </c>
      <c r="P967" s="1" t="s">
        <v>43</v>
      </c>
      <c r="Q967" s="1" t="s">
        <v>43</v>
      </c>
      <c r="R967" s="1" t="s">
        <v>43</v>
      </c>
      <c r="S967">
        <v>1</v>
      </c>
      <c r="T967">
        <v>2</v>
      </c>
      <c r="U967">
        <v>0.03</v>
      </c>
      <c r="AV967" s="1" t="s">
        <v>42</v>
      </c>
      <c r="AW967" s="1" t="s">
        <v>4069</v>
      </c>
      <c r="AX967" s="1" t="s">
        <v>42</v>
      </c>
      <c r="AY967" s="1" t="s">
        <v>42</v>
      </c>
      <c r="AZ967" s="1" t="s">
        <v>42</v>
      </c>
    </row>
    <row r="968" spans="1:52" ht="30" customHeight="1" x14ac:dyDescent="0.3">
      <c r="A968" s="16" t="s">
        <v>996</v>
      </c>
      <c r="B968" s="16" t="s">
        <v>1003</v>
      </c>
      <c r="C968" s="16" t="s">
        <v>820</v>
      </c>
      <c r="D968" s="17">
        <v>7.2700000000000001E-2</v>
      </c>
      <c r="E968" s="19">
        <f>일위대가목록!E303</f>
        <v>11310</v>
      </c>
      <c r="F968" s="22">
        <f>TRUNC(E968*D968,1)</f>
        <v>822.2</v>
      </c>
      <c r="G968" s="19">
        <f>일위대가목록!F303</f>
        <v>59020</v>
      </c>
      <c r="H968" s="22">
        <f>TRUNC(G968*D968,1)</f>
        <v>4290.7</v>
      </c>
      <c r="I968" s="19">
        <f>일위대가목록!G303</f>
        <v>59751</v>
      </c>
      <c r="J968" s="22">
        <f>TRUNC(I968*D968,1)</f>
        <v>4343.8</v>
      </c>
      <c r="K968" s="19">
        <f t="shared" si="148"/>
        <v>130081</v>
      </c>
      <c r="L968" s="22">
        <f t="shared" si="148"/>
        <v>9456.7000000000007</v>
      </c>
      <c r="M968" s="16" t="s">
        <v>1004</v>
      </c>
      <c r="N968" s="1" t="s">
        <v>519</v>
      </c>
      <c r="O968" s="1" t="s">
        <v>1005</v>
      </c>
      <c r="P968" s="1" t="s">
        <v>46</v>
      </c>
      <c r="Q968" s="1" t="s">
        <v>43</v>
      </c>
      <c r="R968" s="1" t="s">
        <v>43</v>
      </c>
      <c r="AV968" s="1" t="s">
        <v>42</v>
      </c>
      <c r="AW968" s="1" t="s">
        <v>4070</v>
      </c>
      <c r="AX968" s="1" t="s">
        <v>42</v>
      </c>
      <c r="AY968" s="1" t="s">
        <v>42</v>
      </c>
      <c r="AZ968" s="1" t="s">
        <v>42</v>
      </c>
    </row>
    <row r="969" spans="1:52" ht="30" customHeight="1" x14ac:dyDescent="0.3">
      <c r="A969" s="16" t="s">
        <v>3287</v>
      </c>
      <c r="B969" s="16" t="s">
        <v>42</v>
      </c>
      <c r="C969" s="16" t="s">
        <v>42</v>
      </c>
      <c r="D969" s="17"/>
      <c r="E969" s="19"/>
      <c r="F969" s="22">
        <f>TRUNC(SUMIF(N964:N968, N963, F964:F968),0)</f>
        <v>822</v>
      </c>
      <c r="G969" s="19"/>
      <c r="H969" s="22">
        <f>TRUNC(SUMIF(N964:N968, N963, H964:H968),0)</f>
        <v>12943</v>
      </c>
      <c r="I969" s="19"/>
      <c r="J969" s="22">
        <f>TRUNC(SUMIF(N964:N968, N963, J964:J968),0)</f>
        <v>4603</v>
      </c>
      <c r="K969" s="19"/>
      <c r="L969" s="22">
        <f>F969+H969+J969</f>
        <v>18368</v>
      </c>
      <c r="M969" s="16" t="s">
        <v>42</v>
      </c>
      <c r="N969" s="1" t="s">
        <v>3288</v>
      </c>
      <c r="O969" s="1" t="s">
        <v>3288</v>
      </c>
      <c r="P969" s="1" t="s">
        <v>42</v>
      </c>
      <c r="Q969" s="1" t="s">
        <v>42</v>
      </c>
      <c r="R969" s="1" t="s">
        <v>42</v>
      </c>
      <c r="AV969" s="1" t="s">
        <v>42</v>
      </c>
      <c r="AW969" s="1" t="s">
        <v>42</v>
      </c>
      <c r="AX969" s="1" t="s">
        <v>42</v>
      </c>
      <c r="AY969" s="1" t="s">
        <v>42</v>
      </c>
      <c r="AZ969" s="1" t="s">
        <v>42</v>
      </c>
    </row>
    <row r="970" spans="1:52" ht="30" customHeight="1" x14ac:dyDescent="0.3">
      <c r="A970" s="17"/>
      <c r="B970" s="17"/>
      <c r="C970" s="17"/>
      <c r="D970" s="17"/>
      <c r="E970" s="19"/>
      <c r="F970" s="22"/>
      <c r="G970" s="19"/>
      <c r="H970" s="22"/>
      <c r="I970" s="19"/>
      <c r="J970" s="22"/>
      <c r="K970" s="19"/>
      <c r="L970" s="22"/>
      <c r="M970" s="17"/>
    </row>
    <row r="971" spans="1:52" ht="30" customHeight="1" x14ac:dyDescent="0.3">
      <c r="A971" s="13" t="s">
        <v>4071</v>
      </c>
      <c r="B971" s="14"/>
      <c r="C971" s="14"/>
      <c r="D971" s="14"/>
      <c r="E971" s="18"/>
      <c r="F971" s="21"/>
      <c r="G971" s="18"/>
      <c r="H971" s="21"/>
      <c r="I971" s="18"/>
      <c r="J971" s="21"/>
      <c r="K971" s="18"/>
      <c r="L971" s="21"/>
      <c r="M971" s="15"/>
      <c r="N971" s="1" t="s">
        <v>521</v>
      </c>
    </row>
    <row r="972" spans="1:52" ht="30" customHeight="1" x14ac:dyDescent="0.3">
      <c r="A972" s="16" t="s">
        <v>3921</v>
      </c>
      <c r="B972" s="16" t="s">
        <v>3279</v>
      </c>
      <c r="C972" s="16" t="s">
        <v>3275</v>
      </c>
      <c r="D972" s="17">
        <v>7.7000000000000002E-3</v>
      </c>
      <c r="E972" s="19">
        <f>단가대비표!O170</f>
        <v>0</v>
      </c>
      <c r="F972" s="22">
        <f>TRUNC(E972*D972,1)</f>
        <v>0</v>
      </c>
      <c r="G972" s="19">
        <f>단가대비표!P170</f>
        <v>252641</v>
      </c>
      <c r="H972" s="22">
        <f>TRUNC(G972*D972,1)</f>
        <v>1945.3</v>
      </c>
      <c r="I972" s="19">
        <f>단가대비표!V170</f>
        <v>0</v>
      </c>
      <c r="J972" s="22">
        <f>TRUNC(I972*D972,1)</f>
        <v>0</v>
      </c>
      <c r="K972" s="19">
        <f t="shared" ref="K972:L976" si="149">TRUNC(E972+G972+I972,1)</f>
        <v>252641</v>
      </c>
      <c r="L972" s="22">
        <f t="shared" si="149"/>
        <v>1945.3</v>
      </c>
      <c r="M972" s="16" t="s">
        <v>42</v>
      </c>
      <c r="N972" s="1" t="s">
        <v>521</v>
      </c>
      <c r="O972" s="1" t="s">
        <v>3922</v>
      </c>
      <c r="P972" s="1" t="s">
        <v>43</v>
      </c>
      <c r="Q972" s="1" t="s">
        <v>43</v>
      </c>
      <c r="R972" s="1" t="s">
        <v>46</v>
      </c>
      <c r="V972">
        <v>1</v>
      </c>
      <c r="AV972" s="1" t="s">
        <v>42</v>
      </c>
      <c r="AW972" s="1" t="s">
        <v>4072</v>
      </c>
      <c r="AX972" s="1" t="s">
        <v>42</v>
      </c>
      <c r="AY972" s="1" t="s">
        <v>42</v>
      </c>
      <c r="AZ972" s="1" t="s">
        <v>42</v>
      </c>
    </row>
    <row r="973" spans="1:52" ht="30" customHeight="1" x14ac:dyDescent="0.3">
      <c r="A973" s="16" t="s">
        <v>3924</v>
      </c>
      <c r="B973" s="16" t="s">
        <v>3279</v>
      </c>
      <c r="C973" s="16" t="s">
        <v>3275</v>
      </c>
      <c r="D973" s="17">
        <v>1.54E-2</v>
      </c>
      <c r="E973" s="19">
        <f>단가대비표!O171</f>
        <v>0</v>
      </c>
      <c r="F973" s="22">
        <f>TRUNC(E973*D973,1)</f>
        <v>0</v>
      </c>
      <c r="G973" s="19">
        <f>단가대비표!P171</f>
        <v>282536</v>
      </c>
      <c r="H973" s="22">
        <f>TRUNC(G973*D973,1)</f>
        <v>4351</v>
      </c>
      <c r="I973" s="19">
        <f>단가대비표!V171</f>
        <v>0</v>
      </c>
      <c r="J973" s="22">
        <f>TRUNC(I973*D973,1)</f>
        <v>0</v>
      </c>
      <c r="K973" s="19">
        <f t="shared" si="149"/>
        <v>282536</v>
      </c>
      <c r="L973" s="22">
        <f t="shared" si="149"/>
        <v>4351</v>
      </c>
      <c r="M973" s="16" t="s">
        <v>42</v>
      </c>
      <c r="N973" s="1" t="s">
        <v>521</v>
      </c>
      <c r="O973" s="1" t="s">
        <v>3925</v>
      </c>
      <c r="P973" s="1" t="s">
        <v>43</v>
      </c>
      <c r="Q973" s="1" t="s">
        <v>43</v>
      </c>
      <c r="R973" s="1" t="s">
        <v>46</v>
      </c>
      <c r="V973">
        <v>1</v>
      </c>
      <c r="AV973" s="1" t="s">
        <v>42</v>
      </c>
      <c r="AW973" s="1" t="s">
        <v>4073</v>
      </c>
      <c r="AX973" s="1" t="s">
        <v>42</v>
      </c>
      <c r="AY973" s="1" t="s">
        <v>42</v>
      </c>
      <c r="AZ973" s="1" t="s">
        <v>42</v>
      </c>
    </row>
    <row r="974" spans="1:52" ht="30" customHeight="1" x14ac:dyDescent="0.3">
      <c r="A974" s="16" t="s">
        <v>3292</v>
      </c>
      <c r="B974" s="16" t="s">
        <v>3279</v>
      </c>
      <c r="C974" s="16" t="s">
        <v>3275</v>
      </c>
      <c r="D974" s="17">
        <v>7.7000000000000002E-3</v>
      </c>
      <c r="E974" s="19">
        <f>단가대비표!O164</f>
        <v>0</v>
      </c>
      <c r="F974" s="22">
        <f>TRUNC(E974*D974,1)</f>
        <v>0</v>
      </c>
      <c r="G974" s="19">
        <f>단가대비표!P164</f>
        <v>172068</v>
      </c>
      <c r="H974" s="22">
        <f>TRUNC(G974*D974,1)</f>
        <v>1324.9</v>
      </c>
      <c r="I974" s="19">
        <f>단가대비표!V164</f>
        <v>0</v>
      </c>
      <c r="J974" s="22">
        <f>TRUNC(I974*D974,1)</f>
        <v>0</v>
      </c>
      <c r="K974" s="19">
        <f t="shared" si="149"/>
        <v>172068</v>
      </c>
      <c r="L974" s="22">
        <f t="shared" si="149"/>
        <v>1324.9</v>
      </c>
      <c r="M974" s="16" t="s">
        <v>42</v>
      </c>
      <c r="N974" s="1" t="s">
        <v>521</v>
      </c>
      <c r="O974" s="1" t="s">
        <v>3293</v>
      </c>
      <c r="P974" s="1" t="s">
        <v>43</v>
      </c>
      <c r="Q974" s="1" t="s">
        <v>43</v>
      </c>
      <c r="R974" s="1" t="s">
        <v>46</v>
      </c>
      <c r="V974">
        <v>1</v>
      </c>
      <c r="AV974" s="1" t="s">
        <v>42</v>
      </c>
      <c r="AW974" s="1" t="s">
        <v>4074</v>
      </c>
      <c r="AX974" s="1" t="s">
        <v>42</v>
      </c>
      <c r="AY974" s="1" t="s">
        <v>42</v>
      </c>
      <c r="AZ974" s="1" t="s">
        <v>42</v>
      </c>
    </row>
    <row r="975" spans="1:52" ht="30" customHeight="1" x14ac:dyDescent="0.3">
      <c r="A975" s="16" t="s">
        <v>3282</v>
      </c>
      <c r="B975" s="16" t="s">
        <v>3928</v>
      </c>
      <c r="C975" s="16" t="s">
        <v>3284</v>
      </c>
      <c r="D975" s="17">
        <v>1</v>
      </c>
      <c r="E975" s="19">
        <v>0</v>
      </c>
      <c r="F975" s="22">
        <f>TRUNC(E975*D975,1)</f>
        <v>0</v>
      </c>
      <c r="G975" s="19">
        <v>0</v>
      </c>
      <c r="H975" s="22">
        <f>TRUNC(G975*D975,1)</f>
        <v>0</v>
      </c>
      <c r="I975" s="19">
        <f>TRUNC(SUMIF(V972:V976, RIGHTB(O975, 1), H972:H976)*U975, 2)</f>
        <v>228.63</v>
      </c>
      <c r="J975" s="22">
        <f>TRUNC(I975*D975,1)</f>
        <v>228.6</v>
      </c>
      <c r="K975" s="19">
        <f t="shared" si="149"/>
        <v>228.6</v>
      </c>
      <c r="L975" s="22">
        <f t="shared" si="149"/>
        <v>228.6</v>
      </c>
      <c r="M975" s="16" t="s">
        <v>42</v>
      </c>
      <c r="N975" s="1" t="s">
        <v>521</v>
      </c>
      <c r="O975" s="1" t="s">
        <v>3285</v>
      </c>
      <c r="P975" s="1" t="s">
        <v>43</v>
      </c>
      <c r="Q975" s="1" t="s">
        <v>43</v>
      </c>
      <c r="R975" s="1" t="s">
        <v>43</v>
      </c>
      <c r="S975">
        <v>1</v>
      </c>
      <c r="T975">
        <v>2</v>
      </c>
      <c r="U975">
        <v>0.03</v>
      </c>
      <c r="AV975" s="1" t="s">
        <v>42</v>
      </c>
      <c r="AW975" s="1" t="s">
        <v>4075</v>
      </c>
      <c r="AX975" s="1" t="s">
        <v>42</v>
      </c>
      <c r="AY975" s="1" t="s">
        <v>42</v>
      </c>
      <c r="AZ975" s="1" t="s">
        <v>42</v>
      </c>
    </row>
    <row r="976" spans="1:52" ht="30" customHeight="1" x14ac:dyDescent="0.3">
      <c r="A976" s="16" t="s">
        <v>996</v>
      </c>
      <c r="B976" s="16" t="s">
        <v>1003</v>
      </c>
      <c r="C976" s="16" t="s">
        <v>820</v>
      </c>
      <c r="D976" s="17">
        <v>6.1499999999999999E-2</v>
      </c>
      <c r="E976" s="19">
        <f>일위대가목록!E303</f>
        <v>11310</v>
      </c>
      <c r="F976" s="22">
        <f>TRUNC(E976*D976,1)</f>
        <v>695.5</v>
      </c>
      <c r="G976" s="19">
        <f>일위대가목록!F303</f>
        <v>59020</v>
      </c>
      <c r="H976" s="22">
        <f>TRUNC(G976*D976,1)</f>
        <v>3629.7</v>
      </c>
      <c r="I976" s="19">
        <f>일위대가목록!G303</f>
        <v>59751</v>
      </c>
      <c r="J976" s="22">
        <f>TRUNC(I976*D976,1)</f>
        <v>3674.6</v>
      </c>
      <c r="K976" s="19">
        <f t="shared" si="149"/>
        <v>130081</v>
      </c>
      <c r="L976" s="22">
        <f t="shared" si="149"/>
        <v>7999.8</v>
      </c>
      <c r="M976" s="16" t="s">
        <v>1004</v>
      </c>
      <c r="N976" s="1" t="s">
        <v>521</v>
      </c>
      <c r="O976" s="1" t="s">
        <v>1005</v>
      </c>
      <c r="P976" s="1" t="s">
        <v>46</v>
      </c>
      <c r="Q976" s="1" t="s">
        <v>43</v>
      </c>
      <c r="R976" s="1" t="s">
        <v>43</v>
      </c>
      <c r="AV976" s="1" t="s">
        <v>42</v>
      </c>
      <c r="AW976" s="1" t="s">
        <v>4076</v>
      </c>
      <c r="AX976" s="1" t="s">
        <v>42</v>
      </c>
      <c r="AY976" s="1" t="s">
        <v>42</v>
      </c>
      <c r="AZ976" s="1" t="s">
        <v>42</v>
      </c>
    </row>
    <row r="977" spans="1:52" ht="30" customHeight="1" x14ac:dyDescent="0.3">
      <c r="A977" s="16" t="s">
        <v>3287</v>
      </c>
      <c r="B977" s="16" t="s">
        <v>42</v>
      </c>
      <c r="C977" s="16" t="s">
        <v>42</v>
      </c>
      <c r="D977" s="17"/>
      <c r="E977" s="19"/>
      <c r="F977" s="22">
        <f>TRUNC(SUMIF(N972:N976, N971, F972:F976),0)</f>
        <v>695</v>
      </c>
      <c r="G977" s="19"/>
      <c r="H977" s="22">
        <f>TRUNC(SUMIF(N972:N976, N971, H972:H976),0)</f>
        <v>11250</v>
      </c>
      <c r="I977" s="19"/>
      <c r="J977" s="22">
        <f>TRUNC(SUMIF(N972:N976, N971, J972:J976),0)</f>
        <v>3903</v>
      </c>
      <c r="K977" s="19"/>
      <c r="L977" s="22">
        <f>F977+H977+J977</f>
        <v>15848</v>
      </c>
      <c r="M977" s="16" t="s">
        <v>42</v>
      </c>
      <c r="N977" s="1" t="s">
        <v>3288</v>
      </c>
      <c r="O977" s="1" t="s">
        <v>3288</v>
      </c>
      <c r="P977" s="1" t="s">
        <v>42</v>
      </c>
      <c r="Q977" s="1" t="s">
        <v>42</v>
      </c>
      <c r="R977" s="1" t="s">
        <v>42</v>
      </c>
      <c r="AV977" s="1" t="s">
        <v>42</v>
      </c>
      <c r="AW977" s="1" t="s">
        <v>42</v>
      </c>
      <c r="AX977" s="1" t="s">
        <v>42</v>
      </c>
      <c r="AY977" s="1" t="s">
        <v>42</v>
      </c>
      <c r="AZ977" s="1" t="s">
        <v>42</v>
      </c>
    </row>
    <row r="978" spans="1:52" ht="30" customHeight="1" x14ac:dyDescent="0.3">
      <c r="A978" s="17"/>
      <c r="B978" s="17"/>
      <c r="C978" s="17"/>
      <c r="D978" s="17"/>
      <c r="E978" s="19"/>
      <c r="F978" s="22"/>
      <c r="G978" s="19"/>
      <c r="H978" s="22"/>
      <c r="I978" s="19"/>
      <c r="J978" s="22"/>
      <c r="K978" s="19"/>
      <c r="L978" s="22"/>
      <c r="M978" s="17"/>
    </row>
    <row r="979" spans="1:52" ht="30" customHeight="1" x14ac:dyDescent="0.3">
      <c r="A979" s="13" t="s">
        <v>4077</v>
      </c>
      <c r="B979" s="14"/>
      <c r="C979" s="14"/>
      <c r="D979" s="14"/>
      <c r="E979" s="18"/>
      <c r="F979" s="21"/>
      <c r="G979" s="18"/>
      <c r="H979" s="21"/>
      <c r="I979" s="18"/>
      <c r="J979" s="21"/>
      <c r="K979" s="18"/>
      <c r="L979" s="21"/>
      <c r="M979" s="15"/>
      <c r="N979" s="1" t="s">
        <v>524</v>
      </c>
    </row>
    <row r="980" spans="1:52" ht="30" customHeight="1" x14ac:dyDescent="0.3">
      <c r="A980" s="16" t="s">
        <v>3921</v>
      </c>
      <c r="B980" s="16" t="s">
        <v>3279</v>
      </c>
      <c r="C980" s="16" t="s">
        <v>3275</v>
      </c>
      <c r="D980" s="17">
        <v>0.125</v>
      </c>
      <c r="E980" s="19">
        <f>단가대비표!O170</f>
        <v>0</v>
      </c>
      <c r="F980" s="22">
        <f>TRUNC(E980*D980,1)</f>
        <v>0</v>
      </c>
      <c r="G980" s="19">
        <f>단가대비표!P170</f>
        <v>252641</v>
      </c>
      <c r="H980" s="22">
        <f>TRUNC(G980*D980,1)</f>
        <v>31580.1</v>
      </c>
      <c r="I980" s="19">
        <f>단가대비표!V170</f>
        <v>0</v>
      </c>
      <c r="J980" s="22">
        <f>TRUNC(I980*D980,1)</f>
        <v>0</v>
      </c>
      <c r="K980" s="19">
        <f t="shared" ref="K980:L984" si="150">TRUNC(E980+G980+I980,1)</f>
        <v>252641</v>
      </c>
      <c r="L980" s="22">
        <f t="shared" si="150"/>
        <v>31580.1</v>
      </c>
      <c r="M980" s="16" t="s">
        <v>42</v>
      </c>
      <c r="N980" s="1" t="s">
        <v>524</v>
      </c>
      <c r="O980" s="1" t="s">
        <v>3922</v>
      </c>
      <c r="P980" s="1" t="s">
        <v>43</v>
      </c>
      <c r="Q980" s="1" t="s">
        <v>43</v>
      </c>
      <c r="R980" s="1" t="s">
        <v>46</v>
      </c>
      <c r="V980">
        <v>1</v>
      </c>
      <c r="AV980" s="1" t="s">
        <v>42</v>
      </c>
      <c r="AW980" s="1" t="s">
        <v>4079</v>
      </c>
      <c r="AX980" s="1" t="s">
        <v>42</v>
      </c>
      <c r="AY980" s="1" t="s">
        <v>42</v>
      </c>
      <c r="AZ980" s="1" t="s">
        <v>42</v>
      </c>
    </row>
    <row r="981" spans="1:52" ht="30" customHeight="1" x14ac:dyDescent="0.3">
      <c r="A981" s="16" t="s">
        <v>3924</v>
      </c>
      <c r="B981" s="16" t="s">
        <v>3279</v>
      </c>
      <c r="C981" s="16" t="s">
        <v>3275</v>
      </c>
      <c r="D981" s="17">
        <v>6.3E-2</v>
      </c>
      <c r="E981" s="19">
        <f>단가대비표!O171</f>
        <v>0</v>
      </c>
      <c r="F981" s="22">
        <f>TRUNC(E981*D981,1)</f>
        <v>0</v>
      </c>
      <c r="G981" s="19">
        <f>단가대비표!P171</f>
        <v>282536</v>
      </c>
      <c r="H981" s="22">
        <f>TRUNC(G981*D981,1)</f>
        <v>17799.7</v>
      </c>
      <c r="I981" s="19">
        <f>단가대비표!V171</f>
        <v>0</v>
      </c>
      <c r="J981" s="22">
        <f>TRUNC(I981*D981,1)</f>
        <v>0</v>
      </c>
      <c r="K981" s="19">
        <f t="shared" si="150"/>
        <v>282536</v>
      </c>
      <c r="L981" s="22">
        <f t="shared" si="150"/>
        <v>17799.7</v>
      </c>
      <c r="M981" s="16" t="s">
        <v>42</v>
      </c>
      <c r="N981" s="1" t="s">
        <v>524</v>
      </c>
      <c r="O981" s="1" t="s">
        <v>3925</v>
      </c>
      <c r="P981" s="1" t="s">
        <v>43</v>
      </c>
      <c r="Q981" s="1" t="s">
        <v>43</v>
      </c>
      <c r="R981" s="1" t="s">
        <v>46</v>
      </c>
      <c r="V981">
        <v>1</v>
      </c>
      <c r="AV981" s="1" t="s">
        <v>42</v>
      </c>
      <c r="AW981" s="1" t="s">
        <v>4080</v>
      </c>
      <c r="AX981" s="1" t="s">
        <v>42</v>
      </c>
      <c r="AY981" s="1" t="s">
        <v>42</v>
      </c>
      <c r="AZ981" s="1" t="s">
        <v>42</v>
      </c>
    </row>
    <row r="982" spans="1:52" ht="30" customHeight="1" x14ac:dyDescent="0.3">
      <c r="A982" s="16" t="s">
        <v>3292</v>
      </c>
      <c r="B982" s="16" t="s">
        <v>3279</v>
      </c>
      <c r="C982" s="16" t="s">
        <v>3275</v>
      </c>
      <c r="D982" s="17">
        <v>6.3E-2</v>
      </c>
      <c r="E982" s="19">
        <f>단가대비표!O164</f>
        <v>0</v>
      </c>
      <c r="F982" s="22">
        <f>TRUNC(E982*D982,1)</f>
        <v>0</v>
      </c>
      <c r="G982" s="19">
        <f>단가대비표!P164</f>
        <v>172068</v>
      </c>
      <c r="H982" s="22">
        <f>TRUNC(G982*D982,1)</f>
        <v>10840.2</v>
      </c>
      <c r="I982" s="19">
        <f>단가대비표!V164</f>
        <v>0</v>
      </c>
      <c r="J982" s="22">
        <f>TRUNC(I982*D982,1)</f>
        <v>0</v>
      </c>
      <c r="K982" s="19">
        <f t="shared" si="150"/>
        <v>172068</v>
      </c>
      <c r="L982" s="22">
        <f t="shared" si="150"/>
        <v>10840.2</v>
      </c>
      <c r="M982" s="16" t="s">
        <v>42</v>
      </c>
      <c r="N982" s="1" t="s">
        <v>524</v>
      </c>
      <c r="O982" s="1" t="s">
        <v>3293</v>
      </c>
      <c r="P982" s="1" t="s">
        <v>43</v>
      </c>
      <c r="Q982" s="1" t="s">
        <v>43</v>
      </c>
      <c r="R982" s="1" t="s">
        <v>46</v>
      </c>
      <c r="V982">
        <v>1</v>
      </c>
      <c r="AV982" s="1" t="s">
        <v>42</v>
      </c>
      <c r="AW982" s="1" t="s">
        <v>4081</v>
      </c>
      <c r="AX982" s="1" t="s">
        <v>42</v>
      </c>
      <c r="AY982" s="1" t="s">
        <v>42</v>
      </c>
      <c r="AZ982" s="1" t="s">
        <v>42</v>
      </c>
    </row>
    <row r="983" spans="1:52" ht="30" customHeight="1" x14ac:dyDescent="0.3">
      <c r="A983" s="16" t="s">
        <v>3282</v>
      </c>
      <c r="B983" s="16" t="s">
        <v>3928</v>
      </c>
      <c r="C983" s="16" t="s">
        <v>3284</v>
      </c>
      <c r="D983" s="17">
        <v>1</v>
      </c>
      <c r="E983" s="19">
        <v>0</v>
      </c>
      <c r="F983" s="22">
        <f>TRUNC(E983*D983,1)</f>
        <v>0</v>
      </c>
      <c r="G983" s="19">
        <v>0</v>
      </c>
      <c r="H983" s="22">
        <f>TRUNC(G983*D983,1)</f>
        <v>0</v>
      </c>
      <c r="I983" s="19">
        <f>TRUNC(SUMIF(V980:V984, RIGHTB(O983, 1), H980:H984)*U983, 2)</f>
        <v>1806.6</v>
      </c>
      <c r="J983" s="22">
        <f>TRUNC(I983*D983,1)</f>
        <v>1806.6</v>
      </c>
      <c r="K983" s="19">
        <f t="shared" si="150"/>
        <v>1806.6</v>
      </c>
      <c r="L983" s="22">
        <f t="shared" si="150"/>
        <v>1806.6</v>
      </c>
      <c r="M983" s="16" t="s">
        <v>42</v>
      </c>
      <c r="N983" s="1" t="s">
        <v>524</v>
      </c>
      <c r="O983" s="1" t="s">
        <v>3285</v>
      </c>
      <c r="P983" s="1" t="s">
        <v>43</v>
      </c>
      <c r="Q983" s="1" t="s">
        <v>43</v>
      </c>
      <c r="R983" s="1" t="s">
        <v>43</v>
      </c>
      <c r="S983">
        <v>1</v>
      </c>
      <c r="T983">
        <v>2</v>
      </c>
      <c r="U983">
        <v>0.03</v>
      </c>
      <c r="AV983" s="1" t="s">
        <v>42</v>
      </c>
      <c r="AW983" s="1" t="s">
        <v>4082</v>
      </c>
      <c r="AX983" s="1" t="s">
        <v>42</v>
      </c>
      <c r="AY983" s="1" t="s">
        <v>42</v>
      </c>
      <c r="AZ983" s="1" t="s">
        <v>42</v>
      </c>
    </row>
    <row r="984" spans="1:52" ht="30" customHeight="1" x14ac:dyDescent="0.3">
      <c r="A984" s="16" t="s">
        <v>996</v>
      </c>
      <c r="B984" s="16" t="s">
        <v>1003</v>
      </c>
      <c r="C984" s="16" t="s">
        <v>820</v>
      </c>
      <c r="D984" s="17">
        <v>0.5</v>
      </c>
      <c r="E984" s="19">
        <f>일위대가목록!E303</f>
        <v>11310</v>
      </c>
      <c r="F984" s="22">
        <f>TRUNC(E984*D984,1)</f>
        <v>5655</v>
      </c>
      <c r="G984" s="19">
        <f>일위대가목록!F303</f>
        <v>59020</v>
      </c>
      <c r="H984" s="22">
        <f>TRUNC(G984*D984,1)</f>
        <v>29510</v>
      </c>
      <c r="I984" s="19">
        <f>일위대가목록!G303</f>
        <v>59751</v>
      </c>
      <c r="J984" s="22">
        <f>TRUNC(I984*D984,1)</f>
        <v>29875.5</v>
      </c>
      <c r="K984" s="19">
        <f t="shared" si="150"/>
        <v>130081</v>
      </c>
      <c r="L984" s="22">
        <f t="shared" si="150"/>
        <v>65040.5</v>
      </c>
      <c r="M984" s="16" t="s">
        <v>1004</v>
      </c>
      <c r="N984" s="1" t="s">
        <v>524</v>
      </c>
      <c r="O984" s="1" t="s">
        <v>1005</v>
      </c>
      <c r="P984" s="1" t="s">
        <v>46</v>
      </c>
      <c r="Q984" s="1" t="s">
        <v>43</v>
      </c>
      <c r="R984" s="1" t="s">
        <v>43</v>
      </c>
      <c r="AV984" s="1" t="s">
        <v>42</v>
      </c>
      <c r="AW984" s="1" t="s">
        <v>4083</v>
      </c>
      <c r="AX984" s="1" t="s">
        <v>42</v>
      </c>
      <c r="AY984" s="1" t="s">
        <v>42</v>
      </c>
      <c r="AZ984" s="1" t="s">
        <v>42</v>
      </c>
    </row>
    <row r="985" spans="1:52" ht="30" customHeight="1" x14ac:dyDescent="0.3">
      <c r="A985" s="16" t="s">
        <v>3287</v>
      </c>
      <c r="B985" s="16" t="s">
        <v>42</v>
      </c>
      <c r="C985" s="16" t="s">
        <v>42</v>
      </c>
      <c r="D985" s="17"/>
      <c r="E985" s="19"/>
      <c r="F985" s="22">
        <f>TRUNC(SUMIF(N980:N984, N979, F980:F984),0)</f>
        <v>5655</v>
      </c>
      <c r="G985" s="19"/>
      <c r="H985" s="22">
        <f>TRUNC(SUMIF(N980:N984, N979, H980:H984),0)</f>
        <v>89730</v>
      </c>
      <c r="I985" s="19"/>
      <c r="J985" s="22">
        <f>TRUNC(SUMIF(N980:N984, N979, J980:J984),0)</f>
        <v>31682</v>
      </c>
      <c r="K985" s="19"/>
      <c r="L985" s="22">
        <f>F985+H985+J985</f>
        <v>127067</v>
      </c>
      <c r="M985" s="16" t="s">
        <v>42</v>
      </c>
      <c r="N985" s="1" t="s">
        <v>3288</v>
      </c>
      <c r="O985" s="1" t="s">
        <v>3288</v>
      </c>
      <c r="P985" s="1" t="s">
        <v>42</v>
      </c>
      <c r="Q985" s="1" t="s">
        <v>42</v>
      </c>
      <c r="R985" s="1" t="s">
        <v>42</v>
      </c>
      <c r="AV985" s="1" t="s">
        <v>42</v>
      </c>
      <c r="AW985" s="1" t="s">
        <v>42</v>
      </c>
      <c r="AX985" s="1" t="s">
        <v>42</v>
      </c>
      <c r="AY985" s="1" t="s">
        <v>42</v>
      </c>
      <c r="AZ985" s="1" t="s">
        <v>42</v>
      </c>
    </row>
    <row r="986" spans="1:52" ht="30" customHeight="1" x14ac:dyDescent="0.3">
      <c r="A986" s="17"/>
      <c r="B986" s="17"/>
      <c r="C986" s="17"/>
      <c r="D986" s="17"/>
      <c r="E986" s="19"/>
      <c r="F986" s="22"/>
      <c r="G986" s="19"/>
      <c r="H986" s="22"/>
      <c r="I986" s="19"/>
      <c r="J986" s="22"/>
      <c r="K986" s="19"/>
      <c r="L986" s="22"/>
      <c r="M986" s="17"/>
    </row>
    <row r="987" spans="1:52" ht="30" customHeight="1" x14ac:dyDescent="0.3">
      <c r="A987" s="13" t="s">
        <v>4084</v>
      </c>
      <c r="B987" s="14"/>
      <c r="C987" s="14"/>
      <c r="D987" s="14"/>
      <c r="E987" s="18"/>
      <c r="F987" s="21"/>
      <c r="G987" s="18"/>
      <c r="H987" s="21"/>
      <c r="I987" s="18"/>
      <c r="J987" s="21"/>
      <c r="K987" s="18"/>
      <c r="L987" s="21"/>
      <c r="M987" s="15"/>
      <c r="N987" s="1" t="s">
        <v>526</v>
      </c>
    </row>
    <row r="988" spans="1:52" ht="30" customHeight="1" x14ac:dyDescent="0.3">
      <c r="A988" s="16" t="s">
        <v>3921</v>
      </c>
      <c r="B988" s="16" t="s">
        <v>3279</v>
      </c>
      <c r="C988" s="16" t="s">
        <v>3275</v>
      </c>
      <c r="D988" s="17">
        <v>0.13300000000000001</v>
      </c>
      <c r="E988" s="19">
        <f>단가대비표!O170</f>
        <v>0</v>
      </c>
      <c r="F988" s="22">
        <f>TRUNC(E988*D988,1)</f>
        <v>0</v>
      </c>
      <c r="G988" s="19">
        <f>단가대비표!P170</f>
        <v>252641</v>
      </c>
      <c r="H988" s="22">
        <f>TRUNC(G988*D988,1)</f>
        <v>33601.199999999997</v>
      </c>
      <c r="I988" s="19">
        <f>단가대비표!V170</f>
        <v>0</v>
      </c>
      <c r="J988" s="22">
        <f>TRUNC(I988*D988,1)</f>
        <v>0</v>
      </c>
      <c r="K988" s="19">
        <f t="shared" ref="K988:L992" si="151">TRUNC(E988+G988+I988,1)</f>
        <v>252641</v>
      </c>
      <c r="L988" s="22">
        <f t="shared" si="151"/>
        <v>33601.199999999997</v>
      </c>
      <c r="M988" s="16" t="s">
        <v>42</v>
      </c>
      <c r="N988" s="1" t="s">
        <v>526</v>
      </c>
      <c r="O988" s="1" t="s">
        <v>3922</v>
      </c>
      <c r="P988" s="1" t="s">
        <v>43</v>
      </c>
      <c r="Q988" s="1" t="s">
        <v>43</v>
      </c>
      <c r="R988" s="1" t="s">
        <v>46</v>
      </c>
      <c r="V988">
        <v>1</v>
      </c>
      <c r="AV988" s="1" t="s">
        <v>42</v>
      </c>
      <c r="AW988" s="1" t="s">
        <v>4085</v>
      </c>
      <c r="AX988" s="1" t="s">
        <v>42</v>
      </c>
      <c r="AY988" s="1" t="s">
        <v>42</v>
      </c>
      <c r="AZ988" s="1" t="s">
        <v>42</v>
      </c>
    </row>
    <row r="989" spans="1:52" ht="30" customHeight="1" x14ac:dyDescent="0.3">
      <c r="A989" s="16" t="s">
        <v>3924</v>
      </c>
      <c r="B989" s="16" t="s">
        <v>3279</v>
      </c>
      <c r="C989" s="16" t="s">
        <v>3275</v>
      </c>
      <c r="D989" s="17">
        <v>6.7000000000000004E-2</v>
      </c>
      <c r="E989" s="19">
        <f>단가대비표!O171</f>
        <v>0</v>
      </c>
      <c r="F989" s="22">
        <f>TRUNC(E989*D989,1)</f>
        <v>0</v>
      </c>
      <c r="G989" s="19">
        <f>단가대비표!P171</f>
        <v>282536</v>
      </c>
      <c r="H989" s="22">
        <f>TRUNC(G989*D989,1)</f>
        <v>18929.900000000001</v>
      </c>
      <c r="I989" s="19">
        <f>단가대비표!V171</f>
        <v>0</v>
      </c>
      <c r="J989" s="22">
        <f>TRUNC(I989*D989,1)</f>
        <v>0</v>
      </c>
      <c r="K989" s="19">
        <f t="shared" si="151"/>
        <v>282536</v>
      </c>
      <c r="L989" s="22">
        <f t="shared" si="151"/>
        <v>18929.900000000001</v>
      </c>
      <c r="M989" s="16" t="s">
        <v>42</v>
      </c>
      <c r="N989" s="1" t="s">
        <v>526</v>
      </c>
      <c r="O989" s="1" t="s">
        <v>3925</v>
      </c>
      <c r="P989" s="1" t="s">
        <v>43</v>
      </c>
      <c r="Q989" s="1" t="s">
        <v>43</v>
      </c>
      <c r="R989" s="1" t="s">
        <v>46</v>
      </c>
      <c r="V989">
        <v>1</v>
      </c>
      <c r="AV989" s="1" t="s">
        <v>42</v>
      </c>
      <c r="AW989" s="1" t="s">
        <v>4086</v>
      </c>
      <c r="AX989" s="1" t="s">
        <v>42</v>
      </c>
      <c r="AY989" s="1" t="s">
        <v>42</v>
      </c>
      <c r="AZ989" s="1" t="s">
        <v>42</v>
      </c>
    </row>
    <row r="990" spans="1:52" ht="30" customHeight="1" x14ac:dyDescent="0.3">
      <c r="A990" s="16" t="s">
        <v>3292</v>
      </c>
      <c r="B990" s="16" t="s">
        <v>3279</v>
      </c>
      <c r="C990" s="16" t="s">
        <v>3275</v>
      </c>
      <c r="D990" s="17">
        <v>6.7000000000000004E-2</v>
      </c>
      <c r="E990" s="19">
        <f>단가대비표!O164</f>
        <v>0</v>
      </c>
      <c r="F990" s="22">
        <f>TRUNC(E990*D990,1)</f>
        <v>0</v>
      </c>
      <c r="G990" s="19">
        <f>단가대비표!P164</f>
        <v>172068</v>
      </c>
      <c r="H990" s="22">
        <f>TRUNC(G990*D990,1)</f>
        <v>11528.5</v>
      </c>
      <c r="I990" s="19">
        <f>단가대비표!V164</f>
        <v>0</v>
      </c>
      <c r="J990" s="22">
        <f>TRUNC(I990*D990,1)</f>
        <v>0</v>
      </c>
      <c r="K990" s="19">
        <f t="shared" si="151"/>
        <v>172068</v>
      </c>
      <c r="L990" s="22">
        <f t="shared" si="151"/>
        <v>11528.5</v>
      </c>
      <c r="M990" s="16" t="s">
        <v>42</v>
      </c>
      <c r="N990" s="1" t="s">
        <v>526</v>
      </c>
      <c r="O990" s="1" t="s">
        <v>3293</v>
      </c>
      <c r="P990" s="1" t="s">
        <v>43</v>
      </c>
      <c r="Q990" s="1" t="s">
        <v>43</v>
      </c>
      <c r="R990" s="1" t="s">
        <v>46</v>
      </c>
      <c r="V990">
        <v>1</v>
      </c>
      <c r="AV990" s="1" t="s">
        <v>42</v>
      </c>
      <c r="AW990" s="1" t="s">
        <v>4087</v>
      </c>
      <c r="AX990" s="1" t="s">
        <v>42</v>
      </c>
      <c r="AY990" s="1" t="s">
        <v>42</v>
      </c>
      <c r="AZ990" s="1" t="s">
        <v>42</v>
      </c>
    </row>
    <row r="991" spans="1:52" ht="30" customHeight="1" x14ac:dyDescent="0.3">
      <c r="A991" s="16" t="s">
        <v>3282</v>
      </c>
      <c r="B991" s="16" t="s">
        <v>3928</v>
      </c>
      <c r="C991" s="16" t="s">
        <v>3284</v>
      </c>
      <c r="D991" s="17">
        <v>1</v>
      </c>
      <c r="E991" s="19">
        <v>0</v>
      </c>
      <c r="F991" s="22">
        <f>TRUNC(E991*D991,1)</f>
        <v>0</v>
      </c>
      <c r="G991" s="19">
        <v>0</v>
      </c>
      <c r="H991" s="22">
        <f>TRUNC(G991*D991,1)</f>
        <v>0</v>
      </c>
      <c r="I991" s="19">
        <f>TRUNC(SUMIF(V988:V992, RIGHTB(O991, 1), H988:H992)*U991, 2)</f>
        <v>1921.78</v>
      </c>
      <c r="J991" s="22">
        <f>TRUNC(I991*D991,1)</f>
        <v>1921.7</v>
      </c>
      <c r="K991" s="19">
        <f t="shared" si="151"/>
        <v>1921.7</v>
      </c>
      <c r="L991" s="22">
        <f t="shared" si="151"/>
        <v>1921.7</v>
      </c>
      <c r="M991" s="16" t="s">
        <v>42</v>
      </c>
      <c r="N991" s="1" t="s">
        <v>526</v>
      </c>
      <c r="O991" s="1" t="s">
        <v>3285</v>
      </c>
      <c r="P991" s="1" t="s">
        <v>43</v>
      </c>
      <c r="Q991" s="1" t="s">
        <v>43</v>
      </c>
      <c r="R991" s="1" t="s">
        <v>43</v>
      </c>
      <c r="S991">
        <v>1</v>
      </c>
      <c r="T991">
        <v>2</v>
      </c>
      <c r="U991">
        <v>0.03</v>
      </c>
      <c r="AV991" s="1" t="s">
        <v>42</v>
      </c>
      <c r="AW991" s="1" t="s">
        <v>4088</v>
      </c>
      <c r="AX991" s="1" t="s">
        <v>42</v>
      </c>
      <c r="AY991" s="1" t="s">
        <v>42</v>
      </c>
      <c r="AZ991" s="1" t="s">
        <v>42</v>
      </c>
    </row>
    <row r="992" spans="1:52" ht="30" customHeight="1" x14ac:dyDescent="0.3">
      <c r="A992" s="16" t="s">
        <v>996</v>
      </c>
      <c r="B992" s="16" t="s">
        <v>1003</v>
      </c>
      <c r="C992" s="16" t="s">
        <v>820</v>
      </c>
      <c r="D992" s="17">
        <v>0.53300000000000003</v>
      </c>
      <c r="E992" s="19">
        <f>일위대가목록!E303</f>
        <v>11310</v>
      </c>
      <c r="F992" s="22">
        <f>TRUNC(E992*D992,1)</f>
        <v>6028.2</v>
      </c>
      <c r="G992" s="19">
        <f>일위대가목록!F303</f>
        <v>59020</v>
      </c>
      <c r="H992" s="22">
        <f>TRUNC(G992*D992,1)</f>
        <v>31457.599999999999</v>
      </c>
      <c r="I992" s="19">
        <f>일위대가목록!G303</f>
        <v>59751</v>
      </c>
      <c r="J992" s="22">
        <f>TRUNC(I992*D992,1)</f>
        <v>31847.200000000001</v>
      </c>
      <c r="K992" s="19">
        <f t="shared" si="151"/>
        <v>130081</v>
      </c>
      <c r="L992" s="22">
        <f t="shared" si="151"/>
        <v>69333</v>
      </c>
      <c r="M992" s="16" t="s">
        <v>1004</v>
      </c>
      <c r="N992" s="1" t="s">
        <v>526</v>
      </c>
      <c r="O992" s="1" t="s">
        <v>1005</v>
      </c>
      <c r="P992" s="1" t="s">
        <v>46</v>
      </c>
      <c r="Q992" s="1" t="s">
        <v>43</v>
      </c>
      <c r="R992" s="1" t="s">
        <v>43</v>
      </c>
      <c r="AV992" s="1" t="s">
        <v>42</v>
      </c>
      <c r="AW992" s="1" t="s">
        <v>4089</v>
      </c>
      <c r="AX992" s="1" t="s">
        <v>42</v>
      </c>
      <c r="AY992" s="1" t="s">
        <v>42</v>
      </c>
      <c r="AZ992" s="1" t="s">
        <v>42</v>
      </c>
    </row>
    <row r="993" spans="1:52" ht="30" customHeight="1" x14ac:dyDescent="0.3">
      <c r="A993" s="16" t="s">
        <v>3287</v>
      </c>
      <c r="B993" s="16" t="s">
        <v>42</v>
      </c>
      <c r="C993" s="16" t="s">
        <v>42</v>
      </c>
      <c r="D993" s="17"/>
      <c r="E993" s="19"/>
      <c r="F993" s="22">
        <f>TRUNC(SUMIF(N988:N992, N987, F988:F992),0)</f>
        <v>6028</v>
      </c>
      <c r="G993" s="19"/>
      <c r="H993" s="22">
        <f>TRUNC(SUMIF(N988:N992, N987, H988:H992),0)</f>
        <v>95517</v>
      </c>
      <c r="I993" s="19"/>
      <c r="J993" s="22">
        <f>TRUNC(SUMIF(N988:N992, N987, J988:J992),0)</f>
        <v>33768</v>
      </c>
      <c r="K993" s="19"/>
      <c r="L993" s="22">
        <f>F993+H993+J993</f>
        <v>135313</v>
      </c>
      <c r="M993" s="16" t="s">
        <v>42</v>
      </c>
      <c r="N993" s="1" t="s">
        <v>3288</v>
      </c>
      <c r="O993" s="1" t="s">
        <v>3288</v>
      </c>
      <c r="P993" s="1" t="s">
        <v>42</v>
      </c>
      <c r="Q993" s="1" t="s">
        <v>42</v>
      </c>
      <c r="R993" s="1" t="s">
        <v>42</v>
      </c>
      <c r="AV993" s="1" t="s">
        <v>42</v>
      </c>
      <c r="AW993" s="1" t="s">
        <v>42</v>
      </c>
      <c r="AX993" s="1" t="s">
        <v>42</v>
      </c>
      <c r="AY993" s="1" t="s">
        <v>42</v>
      </c>
      <c r="AZ993" s="1" t="s">
        <v>42</v>
      </c>
    </row>
    <row r="994" spans="1:52" ht="30" customHeight="1" x14ac:dyDescent="0.3">
      <c r="A994" s="17"/>
      <c r="B994" s="17"/>
      <c r="C994" s="17"/>
      <c r="D994" s="17"/>
      <c r="E994" s="19"/>
      <c r="F994" s="22"/>
      <c r="G994" s="19"/>
      <c r="H994" s="22"/>
      <c r="I994" s="19"/>
      <c r="J994" s="22"/>
      <c r="K994" s="19"/>
      <c r="L994" s="22"/>
      <c r="M994" s="17"/>
    </row>
    <row r="995" spans="1:52" ht="30" customHeight="1" x14ac:dyDescent="0.3">
      <c r="A995" s="13" t="s">
        <v>4090</v>
      </c>
      <c r="B995" s="14"/>
      <c r="C995" s="14"/>
      <c r="D995" s="14"/>
      <c r="E995" s="18"/>
      <c r="F995" s="21"/>
      <c r="G995" s="18"/>
      <c r="H995" s="21"/>
      <c r="I995" s="18"/>
      <c r="J995" s="21"/>
      <c r="K995" s="18"/>
      <c r="L995" s="21"/>
      <c r="M995" s="15"/>
      <c r="N995" s="1" t="s">
        <v>528</v>
      </c>
    </row>
    <row r="996" spans="1:52" ht="30" customHeight="1" x14ac:dyDescent="0.3">
      <c r="A996" s="16" t="s">
        <v>3921</v>
      </c>
      <c r="B996" s="16" t="s">
        <v>3279</v>
      </c>
      <c r="C996" s="16" t="s">
        <v>3275</v>
      </c>
      <c r="D996" s="17">
        <v>0.154</v>
      </c>
      <c r="E996" s="19">
        <f>단가대비표!O170</f>
        <v>0</v>
      </c>
      <c r="F996" s="22">
        <f>TRUNC(E996*D996,1)</f>
        <v>0</v>
      </c>
      <c r="G996" s="19">
        <f>단가대비표!P170</f>
        <v>252641</v>
      </c>
      <c r="H996" s="22">
        <f>TRUNC(G996*D996,1)</f>
        <v>38906.699999999997</v>
      </c>
      <c r="I996" s="19">
        <f>단가대비표!V170</f>
        <v>0</v>
      </c>
      <c r="J996" s="22">
        <f>TRUNC(I996*D996,1)</f>
        <v>0</v>
      </c>
      <c r="K996" s="19">
        <f t="shared" ref="K996:L1000" si="152">TRUNC(E996+G996+I996,1)</f>
        <v>252641</v>
      </c>
      <c r="L996" s="22">
        <f t="shared" si="152"/>
        <v>38906.699999999997</v>
      </c>
      <c r="M996" s="16" t="s">
        <v>42</v>
      </c>
      <c r="N996" s="1" t="s">
        <v>528</v>
      </c>
      <c r="O996" s="1" t="s">
        <v>3922</v>
      </c>
      <c r="P996" s="1" t="s">
        <v>43</v>
      </c>
      <c r="Q996" s="1" t="s">
        <v>43</v>
      </c>
      <c r="R996" s="1" t="s">
        <v>46</v>
      </c>
      <c r="V996">
        <v>1</v>
      </c>
      <c r="AV996" s="1" t="s">
        <v>42</v>
      </c>
      <c r="AW996" s="1" t="s">
        <v>4091</v>
      </c>
      <c r="AX996" s="1" t="s">
        <v>42</v>
      </c>
      <c r="AY996" s="1" t="s">
        <v>42</v>
      </c>
      <c r="AZ996" s="1" t="s">
        <v>42</v>
      </c>
    </row>
    <row r="997" spans="1:52" ht="30" customHeight="1" x14ac:dyDescent="0.3">
      <c r="A997" s="16" t="s">
        <v>3924</v>
      </c>
      <c r="B997" s="16" t="s">
        <v>3279</v>
      </c>
      <c r="C997" s="16" t="s">
        <v>3275</v>
      </c>
      <c r="D997" s="17">
        <v>7.6999999999999999E-2</v>
      </c>
      <c r="E997" s="19">
        <f>단가대비표!O171</f>
        <v>0</v>
      </c>
      <c r="F997" s="22">
        <f>TRUNC(E997*D997,1)</f>
        <v>0</v>
      </c>
      <c r="G997" s="19">
        <f>단가대비표!P171</f>
        <v>282536</v>
      </c>
      <c r="H997" s="22">
        <f>TRUNC(G997*D997,1)</f>
        <v>21755.200000000001</v>
      </c>
      <c r="I997" s="19">
        <f>단가대비표!V171</f>
        <v>0</v>
      </c>
      <c r="J997" s="22">
        <f>TRUNC(I997*D997,1)</f>
        <v>0</v>
      </c>
      <c r="K997" s="19">
        <f t="shared" si="152"/>
        <v>282536</v>
      </c>
      <c r="L997" s="22">
        <f t="shared" si="152"/>
        <v>21755.200000000001</v>
      </c>
      <c r="M997" s="16" t="s">
        <v>42</v>
      </c>
      <c r="N997" s="1" t="s">
        <v>528</v>
      </c>
      <c r="O997" s="1" t="s">
        <v>3925</v>
      </c>
      <c r="P997" s="1" t="s">
        <v>43</v>
      </c>
      <c r="Q997" s="1" t="s">
        <v>43</v>
      </c>
      <c r="R997" s="1" t="s">
        <v>46</v>
      </c>
      <c r="V997">
        <v>1</v>
      </c>
      <c r="AV997" s="1" t="s">
        <v>42</v>
      </c>
      <c r="AW997" s="1" t="s">
        <v>4092</v>
      </c>
      <c r="AX997" s="1" t="s">
        <v>42</v>
      </c>
      <c r="AY997" s="1" t="s">
        <v>42</v>
      </c>
      <c r="AZ997" s="1" t="s">
        <v>42</v>
      </c>
    </row>
    <row r="998" spans="1:52" ht="30" customHeight="1" x14ac:dyDescent="0.3">
      <c r="A998" s="16" t="s">
        <v>3292</v>
      </c>
      <c r="B998" s="16" t="s">
        <v>3279</v>
      </c>
      <c r="C998" s="16" t="s">
        <v>3275</v>
      </c>
      <c r="D998" s="17">
        <v>7.6999999999999999E-2</v>
      </c>
      <c r="E998" s="19">
        <f>단가대비표!O164</f>
        <v>0</v>
      </c>
      <c r="F998" s="22">
        <f>TRUNC(E998*D998,1)</f>
        <v>0</v>
      </c>
      <c r="G998" s="19">
        <f>단가대비표!P164</f>
        <v>172068</v>
      </c>
      <c r="H998" s="22">
        <f>TRUNC(G998*D998,1)</f>
        <v>13249.2</v>
      </c>
      <c r="I998" s="19">
        <f>단가대비표!V164</f>
        <v>0</v>
      </c>
      <c r="J998" s="22">
        <f>TRUNC(I998*D998,1)</f>
        <v>0</v>
      </c>
      <c r="K998" s="19">
        <f t="shared" si="152"/>
        <v>172068</v>
      </c>
      <c r="L998" s="22">
        <f t="shared" si="152"/>
        <v>13249.2</v>
      </c>
      <c r="M998" s="16" t="s">
        <v>42</v>
      </c>
      <c r="N998" s="1" t="s">
        <v>528</v>
      </c>
      <c r="O998" s="1" t="s">
        <v>3293</v>
      </c>
      <c r="P998" s="1" t="s">
        <v>43</v>
      </c>
      <c r="Q998" s="1" t="s">
        <v>43</v>
      </c>
      <c r="R998" s="1" t="s">
        <v>46</v>
      </c>
      <c r="V998">
        <v>1</v>
      </c>
      <c r="AV998" s="1" t="s">
        <v>42</v>
      </c>
      <c r="AW998" s="1" t="s">
        <v>4093</v>
      </c>
      <c r="AX998" s="1" t="s">
        <v>42</v>
      </c>
      <c r="AY998" s="1" t="s">
        <v>42</v>
      </c>
      <c r="AZ998" s="1" t="s">
        <v>42</v>
      </c>
    </row>
    <row r="999" spans="1:52" ht="30" customHeight="1" x14ac:dyDescent="0.3">
      <c r="A999" s="16" t="s">
        <v>3282</v>
      </c>
      <c r="B999" s="16" t="s">
        <v>3928</v>
      </c>
      <c r="C999" s="16" t="s">
        <v>3284</v>
      </c>
      <c r="D999" s="17">
        <v>1</v>
      </c>
      <c r="E999" s="19">
        <v>0</v>
      </c>
      <c r="F999" s="22">
        <f>TRUNC(E999*D999,1)</f>
        <v>0</v>
      </c>
      <c r="G999" s="19">
        <v>0</v>
      </c>
      <c r="H999" s="22">
        <f>TRUNC(G999*D999,1)</f>
        <v>0</v>
      </c>
      <c r="I999" s="19">
        <f>TRUNC(SUMIF(V996:V1000, RIGHTB(O999, 1), H996:H1000)*U999, 2)</f>
        <v>2217.33</v>
      </c>
      <c r="J999" s="22">
        <f>TRUNC(I999*D999,1)</f>
        <v>2217.3000000000002</v>
      </c>
      <c r="K999" s="19">
        <f t="shared" si="152"/>
        <v>2217.3000000000002</v>
      </c>
      <c r="L999" s="22">
        <f t="shared" si="152"/>
        <v>2217.3000000000002</v>
      </c>
      <c r="M999" s="16" t="s">
        <v>42</v>
      </c>
      <c r="N999" s="1" t="s">
        <v>528</v>
      </c>
      <c r="O999" s="1" t="s">
        <v>3285</v>
      </c>
      <c r="P999" s="1" t="s">
        <v>43</v>
      </c>
      <c r="Q999" s="1" t="s">
        <v>43</v>
      </c>
      <c r="R999" s="1" t="s">
        <v>43</v>
      </c>
      <c r="S999">
        <v>1</v>
      </c>
      <c r="T999">
        <v>2</v>
      </c>
      <c r="U999">
        <v>0.03</v>
      </c>
      <c r="AV999" s="1" t="s">
        <v>42</v>
      </c>
      <c r="AW999" s="1" t="s">
        <v>4094</v>
      </c>
      <c r="AX999" s="1" t="s">
        <v>42</v>
      </c>
      <c r="AY999" s="1" t="s">
        <v>42</v>
      </c>
      <c r="AZ999" s="1" t="s">
        <v>42</v>
      </c>
    </row>
    <row r="1000" spans="1:52" ht="30" customHeight="1" x14ac:dyDescent="0.3">
      <c r="A1000" s="16" t="s">
        <v>996</v>
      </c>
      <c r="B1000" s="16" t="s">
        <v>1003</v>
      </c>
      <c r="C1000" s="16" t="s">
        <v>820</v>
      </c>
      <c r="D1000" s="17">
        <v>0.61499999999999999</v>
      </c>
      <c r="E1000" s="19">
        <f>일위대가목록!E303</f>
        <v>11310</v>
      </c>
      <c r="F1000" s="22">
        <f>TRUNC(E1000*D1000,1)</f>
        <v>6955.6</v>
      </c>
      <c r="G1000" s="19">
        <f>일위대가목록!F303</f>
        <v>59020</v>
      </c>
      <c r="H1000" s="22">
        <f>TRUNC(G1000*D1000,1)</f>
        <v>36297.300000000003</v>
      </c>
      <c r="I1000" s="19">
        <f>일위대가목록!G303</f>
        <v>59751</v>
      </c>
      <c r="J1000" s="22">
        <f>TRUNC(I1000*D1000,1)</f>
        <v>36746.800000000003</v>
      </c>
      <c r="K1000" s="19">
        <f t="shared" si="152"/>
        <v>130081</v>
      </c>
      <c r="L1000" s="22">
        <f t="shared" si="152"/>
        <v>79999.7</v>
      </c>
      <c r="M1000" s="16" t="s">
        <v>1004</v>
      </c>
      <c r="N1000" s="1" t="s">
        <v>528</v>
      </c>
      <c r="O1000" s="1" t="s">
        <v>1005</v>
      </c>
      <c r="P1000" s="1" t="s">
        <v>46</v>
      </c>
      <c r="Q1000" s="1" t="s">
        <v>43</v>
      </c>
      <c r="R1000" s="1" t="s">
        <v>43</v>
      </c>
      <c r="AV1000" s="1" t="s">
        <v>42</v>
      </c>
      <c r="AW1000" s="1" t="s">
        <v>4095</v>
      </c>
      <c r="AX1000" s="1" t="s">
        <v>42</v>
      </c>
      <c r="AY1000" s="1" t="s">
        <v>42</v>
      </c>
      <c r="AZ1000" s="1" t="s">
        <v>42</v>
      </c>
    </row>
    <row r="1001" spans="1:52" ht="30" customHeight="1" x14ac:dyDescent="0.3">
      <c r="A1001" s="16" t="s">
        <v>3287</v>
      </c>
      <c r="B1001" s="16" t="s">
        <v>42</v>
      </c>
      <c r="C1001" s="16" t="s">
        <v>42</v>
      </c>
      <c r="D1001" s="17"/>
      <c r="E1001" s="19"/>
      <c r="F1001" s="22">
        <f>TRUNC(SUMIF(N996:N1000, N995, F996:F1000),0)</f>
        <v>6955</v>
      </c>
      <c r="G1001" s="19"/>
      <c r="H1001" s="22">
        <f>TRUNC(SUMIF(N996:N1000, N995, H996:H1000),0)</f>
        <v>110208</v>
      </c>
      <c r="I1001" s="19"/>
      <c r="J1001" s="22">
        <f>TRUNC(SUMIF(N996:N1000, N995, J996:J1000),0)</f>
        <v>38964</v>
      </c>
      <c r="K1001" s="19"/>
      <c r="L1001" s="22">
        <f>F1001+H1001+J1001</f>
        <v>156127</v>
      </c>
      <c r="M1001" s="16" t="s">
        <v>42</v>
      </c>
      <c r="N1001" s="1" t="s">
        <v>3288</v>
      </c>
      <c r="O1001" s="1" t="s">
        <v>3288</v>
      </c>
      <c r="P1001" s="1" t="s">
        <v>42</v>
      </c>
      <c r="Q1001" s="1" t="s">
        <v>42</v>
      </c>
      <c r="R1001" s="1" t="s">
        <v>42</v>
      </c>
      <c r="AV1001" s="1" t="s">
        <v>42</v>
      </c>
      <c r="AW1001" s="1" t="s">
        <v>42</v>
      </c>
      <c r="AX1001" s="1" t="s">
        <v>42</v>
      </c>
      <c r="AY1001" s="1" t="s">
        <v>42</v>
      </c>
      <c r="AZ1001" s="1" t="s">
        <v>42</v>
      </c>
    </row>
    <row r="1002" spans="1:52" ht="30" customHeight="1" x14ac:dyDescent="0.3">
      <c r="A1002" s="17"/>
      <c r="B1002" s="17"/>
      <c r="C1002" s="17"/>
      <c r="D1002" s="17"/>
      <c r="E1002" s="19"/>
      <c r="F1002" s="22"/>
      <c r="G1002" s="19"/>
      <c r="H1002" s="22"/>
      <c r="I1002" s="19"/>
      <c r="J1002" s="22"/>
      <c r="K1002" s="19"/>
      <c r="L1002" s="22"/>
      <c r="M1002" s="17"/>
    </row>
    <row r="1003" spans="1:52" ht="30" customHeight="1" x14ac:dyDescent="0.3">
      <c r="A1003" s="13" t="s">
        <v>4096</v>
      </c>
      <c r="B1003" s="14"/>
      <c r="C1003" s="14"/>
      <c r="D1003" s="14"/>
      <c r="E1003" s="18"/>
      <c r="F1003" s="21"/>
      <c r="G1003" s="18"/>
      <c r="H1003" s="21"/>
      <c r="I1003" s="18"/>
      <c r="J1003" s="21"/>
      <c r="K1003" s="18"/>
      <c r="L1003" s="21"/>
      <c r="M1003" s="15"/>
      <c r="N1003" s="1" t="s">
        <v>530</v>
      </c>
    </row>
    <row r="1004" spans="1:52" ht="30" customHeight="1" x14ac:dyDescent="0.3">
      <c r="A1004" s="16" t="s">
        <v>3921</v>
      </c>
      <c r="B1004" s="16" t="s">
        <v>3279</v>
      </c>
      <c r="C1004" s="16" t="s">
        <v>3275</v>
      </c>
      <c r="D1004" s="17">
        <v>0.16700000000000001</v>
      </c>
      <c r="E1004" s="19">
        <f>단가대비표!O170</f>
        <v>0</v>
      </c>
      <c r="F1004" s="22">
        <f>TRUNC(E1004*D1004,1)</f>
        <v>0</v>
      </c>
      <c r="G1004" s="19">
        <f>단가대비표!P170</f>
        <v>252641</v>
      </c>
      <c r="H1004" s="22">
        <f>TRUNC(G1004*D1004,1)</f>
        <v>42191</v>
      </c>
      <c r="I1004" s="19">
        <f>단가대비표!V170</f>
        <v>0</v>
      </c>
      <c r="J1004" s="22">
        <f>TRUNC(I1004*D1004,1)</f>
        <v>0</v>
      </c>
      <c r="K1004" s="19">
        <f t="shared" ref="K1004:L1008" si="153">TRUNC(E1004+G1004+I1004,1)</f>
        <v>252641</v>
      </c>
      <c r="L1004" s="22">
        <f t="shared" si="153"/>
        <v>42191</v>
      </c>
      <c r="M1004" s="16" t="s">
        <v>42</v>
      </c>
      <c r="N1004" s="1" t="s">
        <v>530</v>
      </c>
      <c r="O1004" s="1" t="s">
        <v>3922</v>
      </c>
      <c r="P1004" s="1" t="s">
        <v>43</v>
      </c>
      <c r="Q1004" s="1" t="s">
        <v>43</v>
      </c>
      <c r="R1004" s="1" t="s">
        <v>46</v>
      </c>
      <c r="V1004">
        <v>1</v>
      </c>
      <c r="AV1004" s="1" t="s">
        <v>42</v>
      </c>
      <c r="AW1004" s="1" t="s">
        <v>4097</v>
      </c>
      <c r="AX1004" s="1" t="s">
        <v>42</v>
      </c>
      <c r="AY1004" s="1" t="s">
        <v>42</v>
      </c>
      <c r="AZ1004" s="1" t="s">
        <v>42</v>
      </c>
    </row>
    <row r="1005" spans="1:52" ht="30" customHeight="1" x14ac:dyDescent="0.3">
      <c r="A1005" s="16" t="s">
        <v>3924</v>
      </c>
      <c r="B1005" s="16" t="s">
        <v>3279</v>
      </c>
      <c r="C1005" s="16" t="s">
        <v>3275</v>
      </c>
      <c r="D1005" s="17">
        <v>8.3000000000000004E-2</v>
      </c>
      <c r="E1005" s="19">
        <f>단가대비표!O171</f>
        <v>0</v>
      </c>
      <c r="F1005" s="22">
        <f>TRUNC(E1005*D1005,1)</f>
        <v>0</v>
      </c>
      <c r="G1005" s="19">
        <f>단가대비표!P171</f>
        <v>282536</v>
      </c>
      <c r="H1005" s="22">
        <f>TRUNC(G1005*D1005,1)</f>
        <v>23450.400000000001</v>
      </c>
      <c r="I1005" s="19">
        <f>단가대비표!V171</f>
        <v>0</v>
      </c>
      <c r="J1005" s="22">
        <f>TRUNC(I1005*D1005,1)</f>
        <v>0</v>
      </c>
      <c r="K1005" s="19">
        <f t="shared" si="153"/>
        <v>282536</v>
      </c>
      <c r="L1005" s="22">
        <f t="shared" si="153"/>
        <v>23450.400000000001</v>
      </c>
      <c r="M1005" s="16" t="s">
        <v>42</v>
      </c>
      <c r="N1005" s="1" t="s">
        <v>530</v>
      </c>
      <c r="O1005" s="1" t="s">
        <v>3925</v>
      </c>
      <c r="P1005" s="1" t="s">
        <v>43</v>
      </c>
      <c r="Q1005" s="1" t="s">
        <v>43</v>
      </c>
      <c r="R1005" s="1" t="s">
        <v>46</v>
      </c>
      <c r="V1005">
        <v>1</v>
      </c>
      <c r="AV1005" s="1" t="s">
        <v>42</v>
      </c>
      <c r="AW1005" s="1" t="s">
        <v>4098</v>
      </c>
      <c r="AX1005" s="1" t="s">
        <v>42</v>
      </c>
      <c r="AY1005" s="1" t="s">
        <v>42</v>
      </c>
      <c r="AZ1005" s="1" t="s">
        <v>42</v>
      </c>
    </row>
    <row r="1006" spans="1:52" ht="30" customHeight="1" x14ac:dyDescent="0.3">
      <c r="A1006" s="16" t="s">
        <v>3292</v>
      </c>
      <c r="B1006" s="16" t="s">
        <v>3279</v>
      </c>
      <c r="C1006" s="16" t="s">
        <v>3275</v>
      </c>
      <c r="D1006" s="17">
        <v>8.3000000000000004E-2</v>
      </c>
      <c r="E1006" s="19">
        <f>단가대비표!O164</f>
        <v>0</v>
      </c>
      <c r="F1006" s="22">
        <f>TRUNC(E1006*D1006,1)</f>
        <v>0</v>
      </c>
      <c r="G1006" s="19">
        <f>단가대비표!P164</f>
        <v>172068</v>
      </c>
      <c r="H1006" s="22">
        <f>TRUNC(G1006*D1006,1)</f>
        <v>14281.6</v>
      </c>
      <c r="I1006" s="19">
        <f>단가대비표!V164</f>
        <v>0</v>
      </c>
      <c r="J1006" s="22">
        <f>TRUNC(I1006*D1006,1)</f>
        <v>0</v>
      </c>
      <c r="K1006" s="19">
        <f t="shared" si="153"/>
        <v>172068</v>
      </c>
      <c r="L1006" s="22">
        <f t="shared" si="153"/>
        <v>14281.6</v>
      </c>
      <c r="M1006" s="16" t="s">
        <v>42</v>
      </c>
      <c r="N1006" s="1" t="s">
        <v>530</v>
      </c>
      <c r="O1006" s="1" t="s">
        <v>3293</v>
      </c>
      <c r="P1006" s="1" t="s">
        <v>43</v>
      </c>
      <c r="Q1006" s="1" t="s">
        <v>43</v>
      </c>
      <c r="R1006" s="1" t="s">
        <v>46</v>
      </c>
      <c r="V1006">
        <v>1</v>
      </c>
      <c r="AV1006" s="1" t="s">
        <v>42</v>
      </c>
      <c r="AW1006" s="1" t="s">
        <v>4099</v>
      </c>
      <c r="AX1006" s="1" t="s">
        <v>42</v>
      </c>
      <c r="AY1006" s="1" t="s">
        <v>42</v>
      </c>
      <c r="AZ1006" s="1" t="s">
        <v>42</v>
      </c>
    </row>
    <row r="1007" spans="1:52" ht="30" customHeight="1" x14ac:dyDescent="0.3">
      <c r="A1007" s="16" t="s">
        <v>3282</v>
      </c>
      <c r="B1007" s="16" t="s">
        <v>3928</v>
      </c>
      <c r="C1007" s="16" t="s">
        <v>3284</v>
      </c>
      <c r="D1007" s="17">
        <v>1</v>
      </c>
      <c r="E1007" s="19">
        <v>0</v>
      </c>
      <c r="F1007" s="22">
        <f>TRUNC(E1007*D1007,1)</f>
        <v>0</v>
      </c>
      <c r="G1007" s="19">
        <v>0</v>
      </c>
      <c r="H1007" s="22">
        <f>TRUNC(G1007*D1007,1)</f>
        <v>0</v>
      </c>
      <c r="I1007" s="19">
        <f>TRUNC(SUMIF(V1004:V1008, RIGHTB(O1007, 1), H1004:H1008)*U1007, 2)</f>
        <v>2397.69</v>
      </c>
      <c r="J1007" s="22">
        <f>TRUNC(I1007*D1007,1)</f>
        <v>2397.6</v>
      </c>
      <c r="K1007" s="19">
        <f t="shared" si="153"/>
        <v>2397.6</v>
      </c>
      <c r="L1007" s="22">
        <f t="shared" si="153"/>
        <v>2397.6</v>
      </c>
      <c r="M1007" s="16" t="s">
        <v>42</v>
      </c>
      <c r="N1007" s="1" t="s">
        <v>530</v>
      </c>
      <c r="O1007" s="1" t="s">
        <v>3285</v>
      </c>
      <c r="P1007" s="1" t="s">
        <v>43</v>
      </c>
      <c r="Q1007" s="1" t="s">
        <v>43</v>
      </c>
      <c r="R1007" s="1" t="s">
        <v>43</v>
      </c>
      <c r="S1007">
        <v>1</v>
      </c>
      <c r="T1007">
        <v>2</v>
      </c>
      <c r="U1007">
        <v>0.03</v>
      </c>
      <c r="AV1007" s="1" t="s">
        <v>42</v>
      </c>
      <c r="AW1007" s="1" t="s">
        <v>4100</v>
      </c>
      <c r="AX1007" s="1" t="s">
        <v>42</v>
      </c>
      <c r="AY1007" s="1" t="s">
        <v>42</v>
      </c>
      <c r="AZ1007" s="1" t="s">
        <v>42</v>
      </c>
    </row>
    <row r="1008" spans="1:52" ht="30" customHeight="1" x14ac:dyDescent="0.3">
      <c r="A1008" s="16" t="s">
        <v>996</v>
      </c>
      <c r="B1008" s="16" t="s">
        <v>1003</v>
      </c>
      <c r="C1008" s="16" t="s">
        <v>820</v>
      </c>
      <c r="D1008" s="17">
        <v>0.66700000000000004</v>
      </c>
      <c r="E1008" s="19">
        <f>일위대가목록!E303</f>
        <v>11310</v>
      </c>
      <c r="F1008" s="22">
        <f>TRUNC(E1008*D1008,1)</f>
        <v>7543.7</v>
      </c>
      <c r="G1008" s="19">
        <f>일위대가목록!F303</f>
        <v>59020</v>
      </c>
      <c r="H1008" s="22">
        <f>TRUNC(G1008*D1008,1)</f>
        <v>39366.300000000003</v>
      </c>
      <c r="I1008" s="19">
        <f>일위대가목록!G303</f>
        <v>59751</v>
      </c>
      <c r="J1008" s="22">
        <f>TRUNC(I1008*D1008,1)</f>
        <v>39853.9</v>
      </c>
      <c r="K1008" s="19">
        <f t="shared" si="153"/>
        <v>130081</v>
      </c>
      <c r="L1008" s="22">
        <f t="shared" si="153"/>
        <v>86763.9</v>
      </c>
      <c r="M1008" s="16" t="s">
        <v>1004</v>
      </c>
      <c r="N1008" s="1" t="s">
        <v>530</v>
      </c>
      <c r="O1008" s="1" t="s">
        <v>1005</v>
      </c>
      <c r="P1008" s="1" t="s">
        <v>46</v>
      </c>
      <c r="Q1008" s="1" t="s">
        <v>43</v>
      </c>
      <c r="R1008" s="1" t="s">
        <v>43</v>
      </c>
      <c r="AV1008" s="1" t="s">
        <v>42</v>
      </c>
      <c r="AW1008" s="1" t="s">
        <v>4101</v>
      </c>
      <c r="AX1008" s="1" t="s">
        <v>42</v>
      </c>
      <c r="AY1008" s="1" t="s">
        <v>42</v>
      </c>
      <c r="AZ1008" s="1" t="s">
        <v>42</v>
      </c>
    </row>
    <row r="1009" spans="1:52" ht="30" customHeight="1" x14ac:dyDescent="0.3">
      <c r="A1009" s="16" t="s">
        <v>3287</v>
      </c>
      <c r="B1009" s="16" t="s">
        <v>42</v>
      </c>
      <c r="C1009" s="16" t="s">
        <v>42</v>
      </c>
      <c r="D1009" s="17"/>
      <c r="E1009" s="19"/>
      <c r="F1009" s="22">
        <f>TRUNC(SUMIF(N1004:N1008, N1003, F1004:F1008),0)</f>
        <v>7543</v>
      </c>
      <c r="G1009" s="19"/>
      <c r="H1009" s="22">
        <f>TRUNC(SUMIF(N1004:N1008, N1003, H1004:H1008),0)</f>
        <v>119289</v>
      </c>
      <c r="I1009" s="19"/>
      <c r="J1009" s="22">
        <f>TRUNC(SUMIF(N1004:N1008, N1003, J1004:J1008),0)</f>
        <v>42251</v>
      </c>
      <c r="K1009" s="19"/>
      <c r="L1009" s="22">
        <f>F1009+H1009+J1009</f>
        <v>169083</v>
      </c>
      <c r="M1009" s="16" t="s">
        <v>42</v>
      </c>
      <c r="N1009" s="1" t="s">
        <v>3288</v>
      </c>
      <c r="O1009" s="1" t="s">
        <v>3288</v>
      </c>
      <c r="P1009" s="1" t="s">
        <v>42</v>
      </c>
      <c r="Q1009" s="1" t="s">
        <v>42</v>
      </c>
      <c r="R1009" s="1" t="s">
        <v>42</v>
      </c>
      <c r="AV1009" s="1" t="s">
        <v>42</v>
      </c>
      <c r="AW1009" s="1" t="s">
        <v>42</v>
      </c>
      <c r="AX1009" s="1" t="s">
        <v>42</v>
      </c>
      <c r="AY1009" s="1" t="s">
        <v>42</v>
      </c>
      <c r="AZ1009" s="1" t="s">
        <v>42</v>
      </c>
    </row>
    <row r="1010" spans="1:52" ht="30" customHeight="1" x14ac:dyDescent="0.3">
      <c r="A1010" s="17"/>
      <c r="B1010" s="17"/>
      <c r="C1010" s="17"/>
      <c r="D1010" s="17"/>
      <c r="E1010" s="19"/>
      <c r="F1010" s="22"/>
      <c r="G1010" s="19"/>
      <c r="H1010" s="22"/>
      <c r="I1010" s="19"/>
      <c r="J1010" s="22"/>
      <c r="K1010" s="19"/>
      <c r="L1010" s="22"/>
      <c r="M1010" s="17"/>
    </row>
    <row r="1011" spans="1:52" ht="30" customHeight="1" x14ac:dyDescent="0.3">
      <c r="A1011" s="13" t="s">
        <v>4102</v>
      </c>
      <c r="B1011" s="14"/>
      <c r="C1011" s="14"/>
      <c r="D1011" s="14"/>
      <c r="E1011" s="18"/>
      <c r="F1011" s="21"/>
      <c r="G1011" s="18"/>
      <c r="H1011" s="21"/>
      <c r="I1011" s="18"/>
      <c r="J1011" s="21"/>
      <c r="K1011" s="18"/>
      <c r="L1011" s="21"/>
      <c r="M1011" s="15"/>
      <c r="N1011" s="1" t="s">
        <v>532</v>
      </c>
    </row>
    <row r="1012" spans="1:52" ht="30" customHeight="1" x14ac:dyDescent="0.3">
      <c r="A1012" s="16" t="s">
        <v>3921</v>
      </c>
      <c r="B1012" s="16" t="s">
        <v>3279</v>
      </c>
      <c r="C1012" s="16" t="s">
        <v>3275</v>
      </c>
      <c r="D1012" s="17">
        <v>0.182</v>
      </c>
      <c r="E1012" s="19">
        <f>단가대비표!O170</f>
        <v>0</v>
      </c>
      <c r="F1012" s="22">
        <f>TRUNC(E1012*D1012,1)</f>
        <v>0</v>
      </c>
      <c r="G1012" s="19">
        <f>단가대비표!P170</f>
        <v>252641</v>
      </c>
      <c r="H1012" s="22">
        <f>TRUNC(G1012*D1012,1)</f>
        <v>45980.6</v>
      </c>
      <c r="I1012" s="19">
        <f>단가대비표!V170</f>
        <v>0</v>
      </c>
      <c r="J1012" s="22">
        <f>TRUNC(I1012*D1012,1)</f>
        <v>0</v>
      </c>
      <c r="K1012" s="19">
        <f t="shared" ref="K1012:L1016" si="154">TRUNC(E1012+G1012+I1012,1)</f>
        <v>252641</v>
      </c>
      <c r="L1012" s="22">
        <f t="shared" si="154"/>
        <v>45980.6</v>
      </c>
      <c r="M1012" s="16" t="s">
        <v>42</v>
      </c>
      <c r="N1012" s="1" t="s">
        <v>532</v>
      </c>
      <c r="O1012" s="1" t="s">
        <v>3922</v>
      </c>
      <c r="P1012" s="1" t="s">
        <v>43</v>
      </c>
      <c r="Q1012" s="1" t="s">
        <v>43</v>
      </c>
      <c r="R1012" s="1" t="s">
        <v>46</v>
      </c>
      <c r="V1012">
        <v>1</v>
      </c>
      <c r="AV1012" s="1" t="s">
        <v>42</v>
      </c>
      <c r="AW1012" s="1" t="s">
        <v>4103</v>
      </c>
      <c r="AX1012" s="1" t="s">
        <v>42</v>
      </c>
      <c r="AY1012" s="1" t="s">
        <v>42</v>
      </c>
      <c r="AZ1012" s="1" t="s">
        <v>42</v>
      </c>
    </row>
    <row r="1013" spans="1:52" ht="30" customHeight="1" x14ac:dyDescent="0.3">
      <c r="A1013" s="16" t="s">
        <v>3924</v>
      </c>
      <c r="B1013" s="16" t="s">
        <v>3279</v>
      </c>
      <c r="C1013" s="16" t="s">
        <v>3275</v>
      </c>
      <c r="D1013" s="17">
        <v>9.0999999999999998E-2</v>
      </c>
      <c r="E1013" s="19">
        <f>단가대비표!O171</f>
        <v>0</v>
      </c>
      <c r="F1013" s="22">
        <f>TRUNC(E1013*D1013,1)</f>
        <v>0</v>
      </c>
      <c r="G1013" s="19">
        <f>단가대비표!P171</f>
        <v>282536</v>
      </c>
      <c r="H1013" s="22">
        <f>TRUNC(G1013*D1013,1)</f>
        <v>25710.7</v>
      </c>
      <c r="I1013" s="19">
        <f>단가대비표!V171</f>
        <v>0</v>
      </c>
      <c r="J1013" s="22">
        <f>TRUNC(I1013*D1013,1)</f>
        <v>0</v>
      </c>
      <c r="K1013" s="19">
        <f t="shared" si="154"/>
        <v>282536</v>
      </c>
      <c r="L1013" s="22">
        <f t="shared" si="154"/>
        <v>25710.7</v>
      </c>
      <c r="M1013" s="16" t="s">
        <v>42</v>
      </c>
      <c r="N1013" s="1" t="s">
        <v>532</v>
      </c>
      <c r="O1013" s="1" t="s">
        <v>3925</v>
      </c>
      <c r="P1013" s="1" t="s">
        <v>43</v>
      </c>
      <c r="Q1013" s="1" t="s">
        <v>43</v>
      </c>
      <c r="R1013" s="1" t="s">
        <v>46</v>
      </c>
      <c r="V1013">
        <v>1</v>
      </c>
      <c r="AV1013" s="1" t="s">
        <v>42</v>
      </c>
      <c r="AW1013" s="1" t="s">
        <v>4104</v>
      </c>
      <c r="AX1013" s="1" t="s">
        <v>42</v>
      </c>
      <c r="AY1013" s="1" t="s">
        <v>42</v>
      </c>
      <c r="AZ1013" s="1" t="s">
        <v>42</v>
      </c>
    </row>
    <row r="1014" spans="1:52" ht="30" customHeight="1" x14ac:dyDescent="0.3">
      <c r="A1014" s="16" t="s">
        <v>3292</v>
      </c>
      <c r="B1014" s="16" t="s">
        <v>3279</v>
      </c>
      <c r="C1014" s="16" t="s">
        <v>3275</v>
      </c>
      <c r="D1014" s="17">
        <v>9.0999999999999998E-2</v>
      </c>
      <c r="E1014" s="19">
        <f>단가대비표!O164</f>
        <v>0</v>
      </c>
      <c r="F1014" s="22">
        <f>TRUNC(E1014*D1014,1)</f>
        <v>0</v>
      </c>
      <c r="G1014" s="19">
        <f>단가대비표!P164</f>
        <v>172068</v>
      </c>
      <c r="H1014" s="22">
        <f>TRUNC(G1014*D1014,1)</f>
        <v>15658.1</v>
      </c>
      <c r="I1014" s="19">
        <f>단가대비표!V164</f>
        <v>0</v>
      </c>
      <c r="J1014" s="22">
        <f>TRUNC(I1014*D1014,1)</f>
        <v>0</v>
      </c>
      <c r="K1014" s="19">
        <f t="shared" si="154"/>
        <v>172068</v>
      </c>
      <c r="L1014" s="22">
        <f t="shared" si="154"/>
        <v>15658.1</v>
      </c>
      <c r="M1014" s="16" t="s">
        <v>42</v>
      </c>
      <c r="N1014" s="1" t="s">
        <v>532</v>
      </c>
      <c r="O1014" s="1" t="s">
        <v>3293</v>
      </c>
      <c r="P1014" s="1" t="s">
        <v>43</v>
      </c>
      <c r="Q1014" s="1" t="s">
        <v>43</v>
      </c>
      <c r="R1014" s="1" t="s">
        <v>46</v>
      </c>
      <c r="V1014">
        <v>1</v>
      </c>
      <c r="AV1014" s="1" t="s">
        <v>42</v>
      </c>
      <c r="AW1014" s="1" t="s">
        <v>4105</v>
      </c>
      <c r="AX1014" s="1" t="s">
        <v>42</v>
      </c>
      <c r="AY1014" s="1" t="s">
        <v>42</v>
      </c>
      <c r="AZ1014" s="1" t="s">
        <v>42</v>
      </c>
    </row>
    <row r="1015" spans="1:52" ht="30" customHeight="1" x14ac:dyDescent="0.3">
      <c r="A1015" s="16" t="s">
        <v>3282</v>
      </c>
      <c r="B1015" s="16" t="s">
        <v>3928</v>
      </c>
      <c r="C1015" s="16" t="s">
        <v>3284</v>
      </c>
      <c r="D1015" s="17">
        <v>1</v>
      </c>
      <c r="E1015" s="19">
        <v>0</v>
      </c>
      <c r="F1015" s="22">
        <f>TRUNC(E1015*D1015,1)</f>
        <v>0</v>
      </c>
      <c r="G1015" s="19">
        <v>0</v>
      </c>
      <c r="H1015" s="22">
        <f>TRUNC(G1015*D1015,1)</f>
        <v>0</v>
      </c>
      <c r="I1015" s="19">
        <f>TRUNC(SUMIF(V1012:V1016, RIGHTB(O1015, 1), H1012:H1016)*U1015, 2)</f>
        <v>2620.48</v>
      </c>
      <c r="J1015" s="22">
        <f>TRUNC(I1015*D1015,1)</f>
        <v>2620.4</v>
      </c>
      <c r="K1015" s="19">
        <f t="shared" si="154"/>
        <v>2620.4</v>
      </c>
      <c r="L1015" s="22">
        <f t="shared" si="154"/>
        <v>2620.4</v>
      </c>
      <c r="M1015" s="16" t="s">
        <v>42</v>
      </c>
      <c r="N1015" s="1" t="s">
        <v>532</v>
      </c>
      <c r="O1015" s="1" t="s">
        <v>3285</v>
      </c>
      <c r="P1015" s="1" t="s">
        <v>43</v>
      </c>
      <c r="Q1015" s="1" t="s">
        <v>43</v>
      </c>
      <c r="R1015" s="1" t="s">
        <v>43</v>
      </c>
      <c r="S1015">
        <v>1</v>
      </c>
      <c r="T1015">
        <v>2</v>
      </c>
      <c r="U1015">
        <v>0.03</v>
      </c>
      <c r="AV1015" s="1" t="s">
        <v>42</v>
      </c>
      <c r="AW1015" s="1" t="s">
        <v>4106</v>
      </c>
      <c r="AX1015" s="1" t="s">
        <v>42</v>
      </c>
      <c r="AY1015" s="1" t="s">
        <v>42</v>
      </c>
      <c r="AZ1015" s="1" t="s">
        <v>42</v>
      </c>
    </row>
    <row r="1016" spans="1:52" ht="30" customHeight="1" x14ac:dyDescent="0.3">
      <c r="A1016" s="16" t="s">
        <v>996</v>
      </c>
      <c r="B1016" s="16" t="s">
        <v>1003</v>
      </c>
      <c r="C1016" s="16" t="s">
        <v>820</v>
      </c>
      <c r="D1016" s="17">
        <v>0.72699999999999998</v>
      </c>
      <c r="E1016" s="19">
        <f>일위대가목록!E303</f>
        <v>11310</v>
      </c>
      <c r="F1016" s="22">
        <f>TRUNC(E1016*D1016,1)</f>
        <v>8222.2999999999993</v>
      </c>
      <c r="G1016" s="19">
        <f>일위대가목록!F303</f>
        <v>59020</v>
      </c>
      <c r="H1016" s="22">
        <f>TRUNC(G1016*D1016,1)</f>
        <v>42907.5</v>
      </c>
      <c r="I1016" s="19">
        <f>일위대가목록!G303</f>
        <v>59751</v>
      </c>
      <c r="J1016" s="22">
        <f>TRUNC(I1016*D1016,1)</f>
        <v>43438.9</v>
      </c>
      <c r="K1016" s="19">
        <f t="shared" si="154"/>
        <v>130081</v>
      </c>
      <c r="L1016" s="22">
        <f t="shared" si="154"/>
        <v>94568.7</v>
      </c>
      <c r="M1016" s="16" t="s">
        <v>1004</v>
      </c>
      <c r="N1016" s="1" t="s">
        <v>532</v>
      </c>
      <c r="O1016" s="1" t="s">
        <v>1005</v>
      </c>
      <c r="P1016" s="1" t="s">
        <v>46</v>
      </c>
      <c r="Q1016" s="1" t="s">
        <v>43</v>
      </c>
      <c r="R1016" s="1" t="s">
        <v>43</v>
      </c>
      <c r="AV1016" s="1" t="s">
        <v>42</v>
      </c>
      <c r="AW1016" s="1" t="s">
        <v>4107</v>
      </c>
      <c r="AX1016" s="1" t="s">
        <v>42</v>
      </c>
      <c r="AY1016" s="1" t="s">
        <v>42</v>
      </c>
      <c r="AZ1016" s="1" t="s">
        <v>42</v>
      </c>
    </row>
    <row r="1017" spans="1:52" ht="30" customHeight="1" x14ac:dyDescent="0.3">
      <c r="A1017" s="16" t="s">
        <v>3287</v>
      </c>
      <c r="B1017" s="16" t="s">
        <v>42</v>
      </c>
      <c r="C1017" s="16" t="s">
        <v>42</v>
      </c>
      <c r="D1017" s="17"/>
      <c r="E1017" s="19"/>
      <c r="F1017" s="22">
        <f>TRUNC(SUMIF(N1012:N1016, N1011, F1012:F1016),0)</f>
        <v>8222</v>
      </c>
      <c r="G1017" s="19"/>
      <c r="H1017" s="22">
        <f>TRUNC(SUMIF(N1012:N1016, N1011, H1012:H1016),0)</f>
        <v>130256</v>
      </c>
      <c r="I1017" s="19"/>
      <c r="J1017" s="22">
        <f>TRUNC(SUMIF(N1012:N1016, N1011, J1012:J1016),0)</f>
        <v>46059</v>
      </c>
      <c r="K1017" s="19"/>
      <c r="L1017" s="22">
        <f>F1017+H1017+J1017</f>
        <v>184537</v>
      </c>
      <c r="M1017" s="16" t="s">
        <v>42</v>
      </c>
      <c r="N1017" s="1" t="s">
        <v>3288</v>
      </c>
      <c r="O1017" s="1" t="s">
        <v>3288</v>
      </c>
      <c r="P1017" s="1" t="s">
        <v>42</v>
      </c>
      <c r="Q1017" s="1" t="s">
        <v>42</v>
      </c>
      <c r="R1017" s="1" t="s">
        <v>42</v>
      </c>
      <c r="AV1017" s="1" t="s">
        <v>42</v>
      </c>
      <c r="AW1017" s="1" t="s">
        <v>42</v>
      </c>
      <c r="AX1017" s="1" t="s">
        <v>42</v>
      </c>
      <c r="AY1017" s="1" t="s">
        <v>42</v>
      </c>
      <c r="AZ1017" s="1" t="s">
        <v>42</v>
      </c>
    </row>
    <row r="1018" spans="1:52" ht="30" customHeight="1" x14ac:dyDescent="0.3">
      <c r="A1018" s="17"/>
      <c r="B1018" s="17"/>
      <c r="C1018" s="17"/>
      <c r="D1018" s="17"/>
      <c r="E1018" s="19"/>
      <c r="F1018" s="22"/>
      <c r="G1018" s="19"/>
      <c r="H1018" s="22"/>
      <c r="I1018" s="19"/>
      <c r="J1018" s="22"/>
      <c r="K1018" s="19"/>
      <c r="L1018" s="22"/>
      <c r="M1018" s="17"/>
    </row>
    <row r="1019" spans="1:52" ht="30" customHeight="1" x14ac:dyDescent="0.3">
      <c r="A1019" s="13" t="s">
        <v>4108</v>
      </c>
      <c r="B1019" s="14"/>
      <c r="C1019" s="14"/>
      <c r="D1019" s="14"/>
      <c r="E1019" s="18"/>
      <c r="F1019" s="21"/>
      <c r="G1019" s="18"/>
      <c r="H1019" s="21"/>
      <c r="I1019" s="18"/>
      <c r="J1019" s="21"/>
      <c r="K1019" s="18"/>
      <c r="L1019" s="21"/>
      <c r="M1019" s="15"/>
      <c r="N1019" s="1" t="s">
        <v>534</v>
      </c>
    </row>
    <row r="1020" spans="1:52" ht="30" customHeight="1" x14ac:dyDescent="0.3">
      <c r="A1020" s="16" t="s">
        <v>3921</v>
      </c>
      <c r="B1020" s="16" t="s">
        <v>3279</v>
      </c>
      <c r="C1020" s="16" t="s">
        <v>3275</v>
      </c>
      <c r="D1020" s="17">
        <v>1.7999999999999999E-2</v>
      </c>
      <c r="E1020" s="19">
        <f>단가대비표!O170</f>
        <v>0</v>
      </c>
      <c r="F1020" s="22">
        <f>TRUNC(E1020*D1020,1)</f>
        <v>0</v>
      </c>
      <c r="G1020" s="19">
        <f>단가대비표!P170</f>
        <v>252641</v>
      </c>
      <c r="H1020" s="22">
        <f>TRUNC(G1020*D1020,1)</f>
        <v>4547.5</v>
      </c>
      <c r="I1020" s="19">
        <f>단가대비표!V170</f>
        <v>0</v>
      </c>
      <c r="J1020" s="22">
        <f>TRUNC(I1020*D1020,1)</f>
        <v>0</v>
      </c>
      <c r="K1020" s="19">
        <f t="shared" ref="K1020:L1024" si="155">TRUNC(E1020+G1020+I1020,1)</f>
        <v>252641</v>
      </c>
      <c r="L1020" s="22">
        <f t="shared" si="155"/>
        <v>4547.5</v>
      </c>
      <c r="M1020" s="16" t="s">
        <v>42</v>
      </c>
      <c r="N1020" s="1" t="s">
        <v>534</v>
      </c>
      <c r="O1020" s="1" t="s">
        <v>3922</v>
      </c>
      <c r="P1020" s="1" t="s">
        <v>43</v>
      </c>
      <c r="Q1020" s="1" t="s">
        <v>43</v>
      </c>
      <c r="R1020" s="1" t="s">
        <v>46</v>
      </c>
      <c r="V1020">
        <v>1</v>
      </c>
      <c r="AV1020" s="1" t="s">
        <v>42</v>
      </c>
      <c r="AW1020" s="1" t="s">
        <v>4109</v>
      </c>
      <c r="AX1020" s="1" t="s">
        <v>42</v>
      </c>
      <c r="AY1020" s="1" t="s">
        <v>42</v>
      </c>
      <c r="AZ1020" s="1" t="s">
        <v>42</v>
      </c>
    </row>
    <row r="1021" spans="1:52" ht="30" customHeight="1" x14ac:dyDescent="0.3">
      <c r="A1021" s="16" t="s">
        <v>3924</v>
      </c>
      <c r="B1021" s="16" t="s">
        <v>3279</v>
      </c>
      <c r="C1021" s="16" t="s">
        <v>3275</v>
      </c>
      <c r="D1021" s="17">
        <v>3.5999999999999997E-2</v>
      </c>
      <c r="E1021" s="19">
        <f>단가대비표!O171</f>
        <v>0</v>
      </c>
      <c r="F1021" s="22">
        <f>TRUNC(E1021*D1021,1)</f>
        <v>0</v>
      </c>
      <c r="G1021" s="19">
        <f>단가대비표!P171</f>
        <v>282536</v>
      </c>
      <c r="H1021" s="22">
        <f>TRUNC(G1021*D1021,1)</f>
        <v>10171.200000000001</v>
      </c>
      <c r="I1021" s="19">
        <f>단가대비표!V171</f>
        <v>0</v>
      </c>
      <c r="J1021" s="22">
        <f>TRUNC(I1021*D1021,1)</f>
        <v>0</v>
      </c>
      <c r="K1021" s="19">
        <f t="shared" si="155"/>
        <v>282536</v>
      </c>
      <c r="L1021" s="22">
        <f t="shared" si="155"/>
        <v>10171.200000000001</v>
      </c>
      <c r="M1021" s="16" t="s">
        <v>42</v>
      </c>
      <c r="N1021" s="1" t="s">
        <v>534</v>
      </c>
      <c r="O1021" s="1" t="s">
        <v>3925</v>
      </c>
      <c r="P1021" s="1" t="s">
        <v>43</v>
      </c>
      <c r="Q1021" s="1" t="s">
        <v>43</v>
      </c>
      <c r="R1021" s="1" t="s">
        <v>46</v>
      </c>
      <c r="V1021">
        <v>1</v>
      </c>
      <c r="AV1021" s="1" t="s">
        <v>42</v>
      </c>
      <c r="AW1021" s="1" t="s">
        <v>4110</v>
      </c>
      <c r="AX1021" s="1" t="s">
        <v>42</v>
      </c>
      <c r="AY1021" s="1" t="s">
        <v>42</v>
      </c>
      <c r="AZ1021" s="1" t="s">
        <v>42</v>
      </c>
    </row>
    <row r="1022" spans="1:52" ht="30" customHeight="1" x14ac:dyDescent="0.3">
      <c r="A1022" s="16" t="s">
        <v>3292</v>
      </c>
      <c r="B1022" s="16" t="s">
        <v>3279</v>
      </c>
      <c r="C1022" s="16" t="s">
        <v>3275</v>
      </c>
      <c r="D1022" s="17">
        <v>1.7999999999999999E-2</v>
      </c>
      <c r="E1022" s="19">
        <f>단가대비표!O164</f>
        <v>0</v>
      </c>
      <c r="F1022" s="22">
        <f>TRUNC(E1022*D1022,1)</f>
        <v>0</v>
      </c>
      <c r="G1022" s="19">
        <f>단가대비표!P164</f>
        <v>172068</v>
      </c>
      <c r="H1022" s="22">
        <f>TRUNC(G1022*D1022,1)</f>
        <v>3097.2</v>
      </c>
      <c r="I1022" s="19">
        <f>단가대비표!V164</f>
        <v>0</v>
      </c>
      <c r="J1022" s="22">
        <f>TRUNC(I1022*D1022,1)</f>
        <v>0</v>
      </c>
      <c r="K1022" s="19">
        <f t="shared" si="155"/>
        <v>172068</v>
      </c>
      <c r="L1022" s="22">
        <f t="shared" si="155"/>
        <v>3097.2</v>
      </c>
      <c r="M1022" s="16" t="s">
        <v>42</v>
      </c>
      <c r="N1022" s="1" t="s">
        <v>534</v>
      </c>
      <c r="O1022" s="1" t="s">
        <v>3293</v>
      </c>
      <c r="P1022" s="1" t="s">
        <v>43</v>
      </c>
      <c r="Q1022" s="1" t="s">
        <v>43</v>
      </c>
      <c r="R1022" s="1" t="s">
        <v>46</v>
      </c>
      <c r="V1022">
        <v>1</v>
      </c>
      <c r="AV1022" s="1" t="s">
        <v>42</v>
      </c>
      <c r="AW1022" s="1" t="s">
        <v>4111</v>
      </c>
      <c r="AX1022" s="1" t="s">
        <v>42</v>
      </c>
      <c r="AY1022" s="1" t="s">
        <v>42</v>
      </c>
      <c r="AZ1022" s="1" t="s">
        <v>42</v>
      </c>
    </row>
    <row r="1023" spans="1:52" ht="30" customHeight="1" x14ac:dyDescent="0.3">
      <c r="A1023" s="16" t="s">
        <v>3282</v>
      </c>
      <c r="B1023" s="16" t="s">
        <v>3928</v>
      </c>
      <c r="C1023" s="16" t="s">
        <v>3284</v>
      </c>
      <c r="D1023" s="17">
        <v>1</v>
      </c>
      <c r="E1023" s="19">
        <v>0</v>
      </c>
      <c r="F1023" s="22">
        <f>TRUNC(E1023*D1023,1)</f>
        <v>0</v>
      </c>
      <c r="G1023" s="19">
        <v>0</v>
      </c>
      <c r="H1023" s="22">
        <f>TRUNC(G1023*D1023,1)</f>
        <v>0</v>
      </c>
      <c r="I1023" s="19">
        <f>TRUNC(SUMIF(V1020:V1024, RIGHTB(O1023, 1), H1020:H1024)*U1023, 2)</f>
        <v>534.47</v>
      </c>
      <c r="J1023" s="22">
        <f>TRUNC(I1023*D1023,1)</f>
        <v>534.4</v>
      </c>
      <c r="K1023" s="19">
        <f t="shared" si="155"/>
        <v>534.4</v>
      </c>
      <c r="L1023" s="22">
        <f t="shared" si="155"/>
        <v>534.4</v>
      </c>
      <c r="M1023" s="16" t="s">
        <v>42</v>
      </c>
      <c r="N1023" s="1" t="s">
        <v>534</v>
      </c>
      <c r="O1023" s="1" t="s">
        <v>3285</v>
      </c>
      <c r="P1023" s="1" t="s">
        <v>43</v>
      </c>
      <c r="Q1023" s="1" t="s">
        <v>43</v>
      </c>
      <c r="R1023" s="1" t="s">
        <v>43</v>
      </c>
      <c r="S1023">
        <v>1</v>
      </c>
      <c r="T1023">
        <v>2</v>
      </c>
      <c r="U1023">
        <v>0.03</v>
      </c>
      <c r="AV1023" s="1" t="s">
        <v>42</v>
      </c>
      <c r="AW1023" s="1" t="s">
        <v>4112</v>
      </c>
      <c r="AX1023" s="1" t="s">
        <v>42</v>
      </c>
      <c r="AY1023" s="1" t="s">
        <v>42</v>
      </c>
      <c r="AZ1023" s="1" t="s">
        <v>42</v>
      </c>
    </row>
    <row r="1024" spans="1:52" ht="30" customHeight="1" x14ac:dyDescent="0.3">
      <c r="A1024" s="16" t="s">
        <v>996</v>
      </c>
      <c r="B1024" s="16" t="s">
        <v>1003</v>
      </c>
      <c r="C1024" s="16" t="s">
        <v>820</v>
      </c>
      <c r="D1024" s="17">
        <v>0.14499999999999999</v>
      </c>
      <c r="E1024" s="19">
        <f>일위대가목록!E303</f>
        <v>11310</v>
      </c>
      <c r="F1024" s="22">
        <f>TRUNC(E1024*D1024,1)</f>
        <v>1639.9</v>
      </c>
      <c r="G1024" s="19">
        <f>일위대가목록!F303</f>
        <v>59020</v>
      </c>
      <c r="H1024" s="22">
        <f>TRUNC(G1024*D1024,1)</f>
        <v>8557.9</v>
      </c>
      <c r="I1024" s="19">
        <f>일위대가목록!G303</f>
        <v>59751</v>
      </c>
      <c r="J1024" s="22">
        <f>TRUNC(I1024*D1024,1)</f>
        <v>8663.7999999999993</v>
      </c>
      <c r="K1024" s="19">
        <f t="shared" si="155"/>
        <v>130081</v>
      </c>
      <c r="L1024" s="22">
        <f t="shared" si="155"/>
        <v>18861.599999999999</v>
      </c>
      <c r="M1024" s="16" t="s">
        <v>1004</v>
      </c>
      <c r="N1024" s="1" t="s">
        <v>534</v>
      </c>
      <c r="O1024" s="1" t="s">
        <v>1005</v>
      </c>
      <c r="P1024" s="1" t="s">
        <v>46</v>
      </c>
      <c r="Q1024" s="1" t="s">
        <v>43</v>
      </c>
      <c r="R1024" s="1" t="s">
        <v>43</v>
      </c>
      <c r="AV1024" s="1" t="s">
        <v>42</v>
      </c>
      <c r="AW1024" s="1" t="s">
        <v>4113</v>
      </c>
      <c r="AX1024" s="1" t="s">
        <v>42</v>
      </c>
      <c r="AY1024" s="1" t="s">
        <v>42</v>
      </c>
      <c r="AZ1024" s="1" t="s">
        <v>42</v>
      </c>
    </row>
    <row r="1025" spans="1:52" ht="30" customHeight="1" x14ac:dyDescent="0.3">
      <c r="A1025" s="16" t="s">
        <v>3287</v>
      </c>
      <c r="B1025" s="16" t="s">
        <v>42</v>
      </c>
      <c r="C1025" s="16" t="s">
        <v>42</v>
      </c>
      <c r="D1025" s="17"/>
      <c r="E1025" s="19"/>
      <c r="F1025" s="22">
        <f>TRUNC(SUMIF(N1020:N1024, N1019, F1020:F1024),0)</f>
        <v>1639</v>
      </c>
      <c r="G1025" s="19"/>
      <c r="H1025" s="22">
        <f>TRUNC(SUMIF(N1020:N1024, N1019, H1020:H1024),0)</f>
        <v>26373</v>
      </c>
      <c r="I1025" s="19"/>
      <c r="J1025" s="22">
        <f>TRUNC(SUMIF(N1020:N1024, N1019, J1020:J1024),0)</f>
        <v>9198</v>
      </c>
      <c r="K1025" s="19"/>
      <c r="L1025" s="22">
        <f>F1025+H1025+J1025</f>
        <v>37210</v>
      </c>
      <c r="M1025" s="16" t="s">
        <v>42</v>
      </c>
      <c r="N1025" s="1" t="s">
        <v>3288</v>
      </c>
      <c r="O1025" s="1" t="s">
        <v>3288</v>
      </c>
      <c r="P1025" s="1" t="s">
        <v>42</v>
      </c>
      <c r="Q1025" s="1" t="s">
        <v>42</v>
      </c>
      <c r="R1025" s="1" t="s">
        <v>42</v>
      </c>
      <c r="AV1025" s="1" t="s">
        <v>42</v>
      </c>
      <c r="AW1025" s="1" t="s">
        <v>42</v>
      </c>
      <c r="AX1025" s="1" t="s">
        <v>42</v>
      </c>
      <c r="AY1025" s="1" t="s">
        <v>42</v>
      </c>
      <c r="AZ1025" s="1" t="s">
        <v>42</v>
      </c>
    </row>
    <row r="1026" spans="1:52" ht="30" customHeight="1" x14ac:dyDescent="0.3">
      <c r="A1026" s="17"/>
      <c r="B1026" s="17"/>
      <c r="C1026" s="17"/>
      <c r="D1026" s="17"/>
      <c r="E1026" s="19"/>
      <c r="F1026" s="22"/>
      <c r="G1026" s="19"/>
      <c r="H1026" s="22"/>
      <c r="I1026" s="19"/>
      <c r="J1026" s="22"/>
      <c r="K1026" s="19"/>
      <c r="L1026" s="22"/>
      <c r="M1026" s="17"/>
    </row>
    <row r="1027" spans="1:52" ht="30" customHeight="1" x14ac:dyDescent="0.3">
      <c r="A1027" s="13" t="s">
        <v>4114</v>
      </c>
      <c r="B1027" s="14"/>
      <c r="C1027" s="14"/>
      <c r="D1027" s="14"/>
      <c r="E1027" s="18"/>
      <c r="F1027" s="21"/>
      <c r="G1027" s="18"/>
      <c r="H1027" s="21"/>
      <c r="I1027" s="18"/>
      <c r="J1027" s="21"/>
      <c r="K1027" s="18"/>
      <c r="L1027" s="21"/>
      <c r="M1027" s="15"/>
      <c r="N1027" s="1" t="s">
        <v>536</v>
      </c>
    </row>
    <row r="1028" spans="1:52" ht="30" customHeight="1" x14ac:dyDescent="0.3">
      <c r="A1028" s="16" t="s">
        <v>3921</v>
      </c>
      <c r="B1028" s="16" t="s">
        <v>3279</v>
      </c>
      <c r="C1028" s="16" t="s">
        <v>3275</v>
      </c>
      <c r="D1028" s="17">
        <v>1.4E-2</v>
      </c>
      <c r="E1028" s="19">
        <f>단가대비표!O170</f>
        <v>0</v>
      </c>
      <c r="F1028" s="22">
        <f>TRUNC(E1028*D1028,1)</f>
        <v>0</v>
      </c>
      <c r="G1028" s="19">
        <f>단가대비표!P170</f>
        <v>252641</v>
      </c>
      <c r="H1028" s="22">
        <f>TRUNC(G1028*D1028,1)</f>
        <v>3536.9</v>
      </c>
      <c r="I1028" s="19">
        <f>단가대비표!V170</f>
        <v>0</v>
      </c>
      <c r="J1028" s="22">
        <f>TRUNC(I1028*D1028,1)</f>
        <v>0</v>
      </c>
      <c r="K1028" s="19">
        <f t="shared" ref="K1028:L1032" si="156">TRUNC(E1028+G1028+I1028,1)</f>
        <v>252641</v>
      </c>
      <c r="L1028" s="22">
        <f t="shared" si="156"/>
        <v>3536.9</v>
      </c>
      <c r="M1028" s="16" t="s">
        <v>42</v>
      </c>
      <c r="N1028" s="1" t="s">
        <v>536</v>
      </c>
      <c r="O1028" s="1" t="s">
        <v>3922</v>
      </c>
      <c r="P1028" s="1" t="s">
        <v>43</v>
      </c>
      <c r="Q1028" s="1" t="s">
        <v>43</v>
      </c>
      <c r="R1028" s="1" t="s">
        <v>46</v>
      </c>
      <c r="V1028">
        <v>1</v>
      </c>
      <c r="AV1028" s="1" t="s">
        <v>42</v>
      </c>
      <c r="AW1028" s="1" t="s">
        <v>4115</v>
      </c>
      <c r="AX1028" s="1" t="s">
        <v>42</v>
      </c>
      <c r="AY1028" s="1" t="s">
        <v>42</v>
      </c>
      <c r="AZ1028" s="1" t="s">
        <v>42</v>
      </c>
    </row>
    <row r="1029" spans="1:52" ht="30" customHeight="1" x14ac:dyDescent="0.3">
      <c r="A1029" s="16" t="s">
        <v>3924</v>
      </c>
      <c r="B1029" s="16" t="s">
        <v>3279</v>
      </c>
      <c r="C1029" s="16" t="s">
        <v>3275</v>
      </c>
      <c r="D1029" s="17">
        <v>2.9000000000000001E-2</v>
      </c>
      <c r="E1029" s="19">
        <f>단가대비표!O171</f>
        <v>0</v>
      </c>
      <c r="F1029" s="22">
        <f>TRUNC(E1029*D1029,1)</f>
        <v>0</v>
      </c>
      <c r="G1029" s="19">
        <f>단가대비표!P171</f>
        <v>282536</v>
      </c>
      <c r="H1029" s="22">
        <f>TRUNC(G1029*D1029,1)</f>
        <v>8193.5</v>
      </c>
      <c r="I1029" s="19">
        <f>단가대비표!V171</f>
        <v>0</v>
      </c>
      <c r="J1029" s="22">
        <f>TRUNC(I1029*D1029,1)</f>
        <v>0</v>
      </c>
      <c r="K1029" s="19">
        <f t="shared" si="156"/>
        <v>282536</v>
      </c>
      <c r="L1029" s="22">
        <f t="shared" si="156"/>
        <v>8193.5</v>
      </c>
      <c r="M1029" s="16" t="s">
        <v>42</v>
      </c>
      <c r="N1029" s="1" t="s">
        <v>536</v>
      </c>
      <c r="O1029" s="1" t="s">
        <v>3925</v>
      </c>
      <c r="P1029" s="1" t="s">
        <v>43</v>
      </c>
      <c r="Q1029" s="1" t="s">
        <v>43</v>
      </c>
      <c r="R1029" s="1" t="s">
        <v>46</v>
      </c>
      <c r="V1029">
        <v>1</v>
      </c>
      <c r="AV1029" s="1" t="s">
        <v>42</v>
      </c>
      <c r="AW1029" s="1" t="s">
        <v>4116</v>
      </c>
      <c r="AX1029" s="1" t="s">
        <v>42</v>
      </c>
      <c r="AY1029" s="1" t="s">
        <v>42</v>
      </c>
      <c r="AZ1029" s="1" t="s">
        <v>42</v>
      </c>
    </row>
    <row r="1030" spans="1:52" ht="30" customHeight="1" x14ac:dyDescent="0.3">
      <c r="A1030" s="16" t="s">
        <v>3292</v>
      </c>
      <c r="B1030" s="16" t="s">
        <v>3279</v>
      </c>
      <c r="C1030" s="16" t="s">
        <v>3275</v>
      </c>
      <c r="D1030" s="17">
        <v>1.4E-2</v>
      </c>
      <c r="E1030" s="19">
        <f>단가대비표!O164</f>
        <v>0</v>
      </c>
      <c r="F1030" s="22">
        <f>TRUNC(E1030*D1030,1)</f>
        <v>0</v>
      </c>
      <c r="G1030" s="19">
        <f>단가대비표!P164</f>
        <v>172068</v>
      </c>
      <c r="H1030" s="22">
        <f>TRUNC(G1030*D1030,1)</f>
        <v>2408.9</v>
      </c>
      <c r="I1030" s="19">
        <f>단가대비표!V164</f>
        <v>0</v>
      </c>
      <c r="J1030" s="22">
        <f>TRUNC(I1030*D1030,1)</f>
        <v>0</v>
      </c>
      <c r="K1030" s="19">
        <f t="shared" si="156"/>
        <v>172068</v>
      </c>
      <c r="L1030" s="22">
        <f t="shared" si="156"/>
        <v>2408.9</v>
      </c>
      <c r="M1030" s="16" t="s">
        <v>42</v>
      </c>
      <c r="N1030" s="1" t="s">
        <v>536</v>
      </c>
      <c r="O1030" s="1" t="s">
        <v>3293</v>
      </c>
      <c r="P1030" s="1" t="s">
        <v>43</v>
      </c>
      <c r="Q1030" s="1" t="s">
        <v>43</v>
      </c>
      <c r="R1030" s="1" t="s">
        <v>46</v>
      </c>
      <c r="V1030">
        <v>1</v>
      </c>
      <c r="AV1030" s="1" t="s">
        <v>42</v>
      </c>
      <c r="AW1030" s="1" t="s">
        <v>4117</v>
      </c>
      <c r="AX1030" s="1" t="s">
        <v>42</v>
      </c>
      <c r="AY1030" s="1" t="s">
        <v>42</v>
      </c>
      <c r="AZ1030" s="1" t="s">
        <v>42</v>
      </c>
    </row>
    <row r="1031" spans="1:52" ht="30" customHeight="1" x14ac:dyDescent="0.3">
      <c r="A1031" s="16" t="s">
        <v>3282</v>
      </c>
      <c r="B1031" s="16" t="s">
        <v>3928</v>
      </c>
      <c r="C1031" s="16" t="s">
        <v>3284</v>
      </c>
      <c r="D1031" s="17">
        <v>1</v>
      </c>
      <c r="E1031" s="19">
        <v>0</v>
      </c>
      <c r="F1031" s="22">
        <f>TRUNC(E1031*D1031,1)</f>
        <v>0</v>
      </c>
      <c r="G1031" s="19">
        <v>0</v>
      </c>
      <c r="H1031" s="22">
        <f>TRUNC(G1031*D1031,1)</f>
        <v>0</v>
      </c>
      <c r="I1031" s="19">
        <f>TRUNC(SUMIF(V1028:V1032, RIGHTB(O1031, 1), H1028:H1032)*U1031, 2)</f>
        <v>424.17</v>
      </c>
      <c r="J1031" s="22">
        <f>TRUNC(I1031*D1031,1)</f>
        <v>424.1</v>
      </c>
      <c r="K1031" s="19">
        <f t="shared" si="156"/>
        <v>424.1</v>
      </c>
      <c r="L1031" s="22">
        <f t="shared" si="156"/>
        <v>424.1</v>
      </c>
      <c r="M1031" s="16" t="s">
        <v>42</v>
      </c>
      <c r="N1031" s="1" t="s">
        <v>536</v>
      </c>
      <c r="O1031" s="1" t="s">
        <v>3285</v>
      </c>
      <c r="P1031" s="1" t="s">
        <v>43</v>
      </c>
      <c r="Q1031" s="1" t="s">
        <v>43</v>
      </c>
      <c r="R1031" s="1" t="s">
        <v>43</v>
      </c>
      <c r="S1031">
        <v>1</v>
      </c>
      <c r="T1031">
        <v>2</v>
      </c>
      <c r="U1031">
        <v>0.03</v>
      </c>
      <c r="AV1031" s="1" t="s">
        <v>42</v>
      </c>
      <c r="AW1031" s="1" t="s">
        <v>4118</v>
      </c>
      <c r="AX1031" s="1" t="s">
        <v>42</v>
      </c>
      <c r="AY1031" s="1" t="s">
        <v>42</v>
      </c>
      <c r="AZ1031" s="1" t="s">
        <v>42</v>
      </c>
    </row>
    <row r="1032" spans="1:52" ht="30" customHeight="1" x14ac:dyDescent="0.3">
      <c r="A1032" s="16" t="s">
        <v>996</v>
      </c>
      <c r="B1032" s="16" t="s">
        <v>1003</v>
      </c>
      <c r="C1032" s="16" t="s">
        <v>820</v>
      </c>
      <c r="D1032" s="17">
        <v>0.114</v>
      </c>
      <c r="E1032" s="19">
        <f>일위대가목록!E303</f>
        <v>11310</v>
      </c>
      <c r="F1032" s="22">
        <f>TRUNC(E1032*D1032,1)</f>
        <v>1289.3</v>
      </c>
      <c r="G1032" s="19">
        <f>일위대가목록!F303</f>
        <v>59020</v>
      </c>
      <c r="H1032" s="22">
        <f>TRUNC(G1032*D1032,1)</f>
        <v>6728.2</v>
      </c>
      <c r="I1032" s="19">
        <f>일위대가목록!G303</f>
        <v>59751</v>
      </c>
      <c r="J1032" s="22">
        <f>TRUNC(I1032*D1032,1)</f>
        <v>6811.6</v>
      </c>
      <c r="K1032" s="19">
        <f t="shared" si="156"/>
        <v>130081</v>
      </c>
      <c r="L1032" s="22">
        <f t="shared" si="156"/>
        <v>14829.1</v>
      </c>
      <c r="M1032" s="16" t="s">
        <v>1004</v>
      </c>
      <c r="N1032" s="1" t="s">
        <v>536</v>
      </c>
      <c r="O1032" s="1" t="s">
        <v>1005</v>
      </c>
      <c r="P1032" s="1" t="s">
        <v>46</v>
      </c>
      <c r="Q1032" s="1" t="s">
        <v>43</v>
      </c>
      <c r="R1032" s="1" t="s">
        <v>43</v>
      </c>
      <c r="AV1032" s="1" t="s">
        <v>42</v>
      </c>
      <c r="AW1032" s="1" t="s">
        <v>4119</v>
      </c>
      <c r="AX1032" s="1" t="s">
        <v>42</v>
      </c>
      <c r="AY1032" s="1" t="s">
        <v>42</v>
      </c>
      <c r="AZ1032" s="1" t="s">
        <v>42</v>
      </c>
    </row>
    <row r="1033" spans="1:52" ht="30" customHeight="1" x14ac:dyDescent="0.3">
      <c r="A1033" s="16" t="s">
        <v>3287</v>
      </c>
      <c r="B1033" s="16" t="s">
        <v>42</v>
      </c>
      <c r="C1033" s="16" t="s">
        <v>42</v>
      </c>
      <c r="D1033" s="17"/>
      <c r="E1033" s="19"/>
      <c r="F1033" s="22">
        <f>TRUNC(SUMIF(N1028:N1032, N1027, F1028:F1032),0)</f>
        <v>1289</v>
      </c>
      <c r="G1033" s="19"/>
      <c r="H1033" s="22">
        <f>TRUNC(SUMIF(N1028:N1032, N1027, H1028:H1032),0)</f>
        <v>20867</v>
      </c>
      <c r="I1033" s="19"/>
      <c r="J1033" s="22">
        <f>TRUNC(SUMIF(N1028:N1032, N1027, J1028:J1032),0)</f>
        <v>7235</v>
      </c>
      <c r="K1033" s="19"/>
      <c r="L1033" s="22">
        <f>F1033+H1033+J1033</f>
        <v>29391</v>
      </c>
      <c r="M1033" s="16" t="s">
        <v>42</v>
      </c>
      <c r="N1033" s="1" t="s">
        <v>3288</v>
      </c>
      <c r="O1033" s="1" t="s">
        <v>3288</v>
      </c>
      <c r="P1033" s="1" t="s">
        <v>42</v>
      </c>
      <c r="Q1033" s="1" t="s">
        <v>42</v>
      </c>
      <c r="R1033" s="1" t="s">
        <v>42</v>
      </c>
      <c r="AV1033" s="1" t="s">
        <v>42</v>
      </c>
      <c r="AW1033" s="1" t="s">
        <v>42</v>
      </c>
      <c r="AX1033" s="1" t="s">
        <v>42</v>
      </c>
      <c r="AY1033" s="1" t="s">
        <v>42</v>
      </c>
      <c r="AZ1033" s="1" t="s">
        <v>42</v>
      </c>
    </row>
    <row r="1034" spans="1:52" ht="30" customHeight="1" x14ac:dyDescent="0.3">
      <c r="A1034" s="17"/>
      <c r="B1034" s="17"/>
      <c r="C1034" s="17"/>
      <c r="D1034" s="17"/>
      <c r="E1034" s="19"/>
      <c r="F1034" s="22"/>
      <c r="G1034" s="19"/>
      <c r="H1034" s="22"/>
      <c r="I1034" s="19"/>
      <c r="J1034" s="22"/>
      <c r="K1034" s="19"/>
      <c r="L1034" s="22"/>
      <c r="M1034" s="17"/>
    </row>
    <row r="1035" spans="1:52" ht="30" customHeight="1" x14ac:dyDescent="0.3">
      <c r="A1035" s="13" t="s">
        <v>4120</v>
      </c>
      <c r="B1035" s="14"/>
      <c r="C1035" s="14"/>
      <c r="D1035" s="14"/>
      <c r="E1035" s="18"/>
      <c r="F1035" s="21"/>
      <c r="G1035" s="18"/>
      <c r="H1035" s="21"/>
      <c r="I1035" s="18"/>
      <c r="J1035" s="21"/>
      <c r="K1035" s="18"/>
      <c r="L1035" s="21"/>
      <c r="M1035" s="15"/>
      <c r="N1035" s="1" t="s">
        <v>538</v>
      </c>
    </row>
    <row r="1036" spans="1:52" ht="30" customHeight="1" x14ac:dyDescent="0.3">
      <c r="A1036" s="16" t="s">
        <v>3921</v>
      </c>
      <c r="B1036" s="16" t="s">
        <v>3279</v>
      </c>
      <c r="C1036" s="16" t="s">
        <v>3275</v>
      </c>
      <c r="D1036" s="17">
        <v>1.2E-2</v>
      </c>
      <c r="E1036" s="19">
        <f>단가대비표!O170</f>
        <v>0</v>
      </c>
      <c r="F1036" s="22">
        <f>TRUNC(E1036*D1036,1)</f>
        <v>0</v>
      </c>
      <c r="G1036" s="19">
        <f>단가대비표!P170</f>
        <v>252641</v>
      </c>
      <c r="H1036" s="22">
        <f>TRUNC(G1036*D1036,1)</f>
        <v>3031.6</v>
      </c>
      <c r="I1036" s="19">
        <f>단가대비표!V170</f>
        <v>0</v>
      </c>
      <c r="J1036" s="22">
        <f>TRUNC(I1036*D1036,1)</f>
        <v>0</v>
      </c>
      <c r="K1036" s="19">
        <f t="shared" ref="K1036:L1040" si="157">TRUNC(E1036+G1036+I1036,1)</f>
        <v>252641</v>
      </c>
      <c r="L1036" s="22">
        <f t="shared" si="157"/>
        <v>3031.6</v>
      </c>
      <c r="M1036" s="16" t="s">
        <v>42</v>
      </c>
      <c r="N1036" s="1" t="s">
        <v>538</v>
      </c>
      <c r="O1036" s="1" t="s">
        <v>3922</v>
      </c>
      <c r="P1036" s="1" t="s">
        <v>43</v>
      </c>
      <c r="Q1036" s="1" t="s">
        <v>43</v>
      </c>
      <c r="R1036" s="1" t="s">
        <v>46</v>
      </c>
      <c r="V1036">
        <v>1</v>
      </c>
      <c r="AV1036" s="1" t="s">
        <v>42</v>
      </c>
      <c r="AW1036" s="1" t="s">
        <v>4121</v>
      </c>
      <c r="AX1036" s="1" t="s">
        <v>42</v>
      </c>
      <c r="AY1036" s="1" t="s">
        <v>42</v>
      </c>
      <c r="AZ1036" s="1" t="s">
        <v>42</v>
      </c>
    </row>
    <row r="1037" spans="1:52" ht="30" customHeight="1" x14ac:dyDescent="0.3">
      <c r="A1037" s="16" t="s">
        <v>3924</v>
      </c>
      <c r="B1037" s="16" t="s">
        <v>3279</v>
      </c>
      <c r="C1037" s="16" t="s">
        <v>3275</v>
      </c>
      <c r="D1037" s="17">
        <v>2.4E-2</v>
      </c>
      <c r="E1037" s="19">
        <f>단가대비표!O171</f>
        <v>0</v>
      </c>
      <c r="F1037" s="22">
        <f>TRUNC(E1037*D1037,1)</f>
        <v>0</v>
      </c>
      <c r="G1037" s="19">
        <f>단가대비표!P171</f>
        <v>282536</v>
      </c>
      <c r="H1037" s="22">
        <f>TRUNC(G1037*D1037,1)</f>
        <v>6780.8</v>
      </c>
      <c r="I1037" s="19">
        <f>단가대비표!V171</f>
        <v>0</v>
      </c>
      <c r="J1037" s="22">
        <f>TRUNC(I1037*D1037,1)</f>
        <v>0</v>
      </c>
      <c r="K1037" s="19">
        <f t="shared" si="157"/>
        <v>282536</v>
      </c>
      <c r="L1037" s="22">
        <f t="shared" si="157"/>
        <v>6780.8</v>
      </c>
      <c r="M1037" s="16" t="s">
        <v>42</v>
      </c>
      <c r="N1037" s="1" t="s">
        <v>538</v>
      </c>
      <c r="O1037" s="1" t="s">
        <v>3925</v>
      </c>
      <c r="P1037" s="1" t="s">
        <v>43</v>
      </c>
      <c r="Q1037" s="1" t="s">
        <v>43</v>
      </c>
      <c r="R1037" s="1" t="s">
        <v>46</v>
      </c>
      <c r="V1037">
        <v>1</v>
      </c>
      <c r="AV1037" s="1" t="s">
        <v>42</v>
      </c>
      <c r="AW1037" s="1" t="s">
        <v>4122</v>
      </c>
      <c r="AX1037" s="1" t="s">
        <v>42</v>
      </c>
      <c r="AY1037" s="1" t="s">
        <v>42</v>
      </c>
      <c r="AZ1037" s="1" t="s">
        <v>42</v>
      </c>
    </row>
    <row r="1038" spans="1:52" ht="30" customHeight="1" x14ac:dyDescent="0.3">
      <c r="A1038" s="16" t="s">
        <v>3292</v>
      </c>
      <c r="B1038" s="16" t="s">
        <v>3279</v>
      </c>
      <c r="C1038" s="16" t="s">
        <v>3275</v>
      </c>
      <c r="D1038" s="17">
        <v>1.2E-2</v>
      </c>
      <c r="E1038" s="19">
        <f>단가대비표!O164</f>
        <v>0</v>
      </c>
      <c r="F1038" s="22">
        <f>TRUNC(E1038*D1038,1)</f>
        <v>0</v>
      </c>
      <c r="G1038" s="19">
        <f>단가대비표!P164</f>
        <v>172068</v>
      </c>
      <c r="H1038" s="22">
        <f>TRUNC(G1038*D1038,1)</f>
        <v>2064.8000000000002</v>
      </c>
      <c r="I1038" s="19">
        <f>단가대비표!V164</f>
        <v>0</v>
      </c>
      <c r="J1038" s="22">
        <f>TRUNC(I1038*D1038,1)</f>
        <v>0</v>
      </c>
      <c r="K1038" s="19">
        <f t="shared" si="157"/>
        <v>172068</v>
      </c>
      <c r="L1038" s="22">
        <f t="shared" si="157"/>
        <v>2064.8000000000002</v>
      </c>
      <c r="M1038" s="16" t="s">
        <v>42</v>
      </c>
      <c r="N1038" s="1" t="s">
        <v>538</v>
      </c>
      <c r="O1038" s="1" t="s">
        <v>3293</v>
      </c>
      <c r="P1038" s="1" t="s">
        <v>43</v>
      </c>
      <c r="Q1038" s="1" t="s">
        <v>43</v>
      </c>
      <c r="R1038" s="1" t="s">
        <v>46</v>
      </c>
      <c r="V1038">
        <v>1</v>
      </c>
      <c r="AV1038" s="1" t="s">
        <v>42</v>
      </c>
      <c r="AW1038" s="1" t="s">
        <v>4123</v>
      </c>
      <c r="AX1038" s="1" t="s">
        <v>42</v>
      </c>
      <c r="AY1038" s="1" t="s">
        <v>42</v>
      </c>
      <c r="AZ1038" s="1" t="s">
        <v>42</v>
      </c>
    </row>
    <row r="1039" spans="1:52" ht="30" customHeight="1" x14ac:dyDescent="0.3">
      <c r="A1039" s="16" t="s">
        <v>3282</v>
      </c>
      <c r="B1039" s="16" t="s">
        <v>3928</v>
      </c>
      <c r="C1039" s="16" t="s">
        <v>3284</v>
      </c>
      <c r="D1039" s="17">
        <v>1</v>
      </c>
      <c r="E1039" s="19">
        <v>0</v>
      </c>
      <c r="F1039" s="22">
        <f>TRUNC(E1039*D1039,1)</f>
        <v>0</v>
      </c>
      <c r="G1039" s="19">
        <v>0</v>
      </c>
      <c r="H1039" s="22">
        <f>TRUNC(G1039*D1039,1)</f>
        <v>0</v>
      </c>
      <c r="I1039" s="19">
        <f>TRUNC(SUMIF(V1036:V1040, RIGHTB(O1039, 1), H1036:H1040)*U1039, 2)</f>
        <v>356.31</v>
      </c>
      <c r="J1039" s="22">
        <f>TRUNC(I1039*D1039,1)</f>
        <v>356.3</v>
      </c>
      <c r="K1039" s="19">
        <f t="shared" si="157"/>
        <v>356.3</v>
      </c>
      <c r="L1039" s="22">
        <f t="shared" si="157"/>
        <v>356.3</v>
      </c>
      <c r="M1039" s="16" t="s">
        <v>42</v>
      </c>
      <c r="N1039" s="1" t="s">
        <v>538</v>
      </c>
      <c r="O1039" s="1" t="s">
        <v>3285</v>
      </c>
      <c r="P1039" s="1" t="s">
        <v>43</v>
      </c>
      <c r="Q1039" s="1" t="s">
        <v>43</v>
      </c>
      <c r="R1039" s="1" t="s">
        <v>43</v>
      </c>
      <c r="S1039">
        <v>1</v>
      </c>
      <c r="T1039">
        <v>2</v>
      </c>
      <c r="U1039">
        <v>0.03</v>
      </c>
      <c r="AV1039" s="1" t="s">
        <v>42</v>
      </c>
      <c r="AW1039" s="1" t="s">
        <v>4124</v>
      </c>
      <c r="AX1039" s="1" t="s">
        <v>42</v>
      </c>
      <c r="AY1039" s="1" t="s">
        <v>42</v>
      </c>
      <c r="AZ1039" s="1" t="s">
        <v>42</v>
      </c>
    </row>
    <row r="1040" spans="1:52" ht="30" customHeight="1" x14ac:dyDescent="0.3">
      <c r="A1040" s="16" t="s">
        <v>996</v>
      </c>
      <c r="B1040" s="16" t="s">
        <v>1003</v>
      </c>
      <c r="C1040" s="16" t="s">
        <v>820</v>
      </c>
      <c r="D1040" s="17">
        <v>9.4E-2</v>
      </c>
      <c r="E1040" s="19">
        <f>일위대가목록!E303</f>
        <v>11310</v>
      </c>
      <c r="F1040" s="22">
        <f>TRUNC(E1040*D1040,1)</f>
        <v>1063.0999999999999</v>
      </c>
      <c r="G1040" s="19">
        <f>일위대가목록!F303</f>
        <v>59020</v>
      </c>
      <c r="H1040" s="22">
        <f>TRUNC(G1040*D1040,1)</f>
        <v>5547.8</v>
      </c>
      <c r="I1040" s="19">
        <f>일위대가목록!G303</f>
        <v>59751</v>
      </c>
      <c r="J1040" s="22">
        <f>TRUNC(I1040*D1040,1)</f>
        <v>5616.5</v>
      </c>
      <c r="K1040" s="19">
        <f t="shared" si="157"/>
        <v>130081</v>
      </c>
      <c r="L1040" s="22">
        <f t="shared" si="157"/>
        <v>12227.4</v>
      </c>
      <c r="M1040" s="16" t="s">
        <v>1004</v>
      </c>
      <c r="N1040" s="1" t="s">
        <v>538</v>
      </c>
      <c r="O1040" s="1" t="s">
        <v>1005</v>
      </c>
      <c r="P1040" s="1" t="s">
        <v>46</v>
      </c>
      <c r="Q1040" s="1" t="s">
        <v>43</v>
      </c>
      <c r="R1040" s="1" t="s">
        <v>43</v>
      </c>
      <c r="AV1040" s="1" t="s">
        <v>42</v>
      </c>
      <c r="AW1040" s="1" t="s">
        <v>4125</v>
      </c>
      <c r="AX1040" s="1" t="s">
        <v>42</v>
      </c>
      <c r="AY1040" s="1" t="s">
        <v>42</v>
      </c>
      <c r="AZ1040" s="1" t="s">
        <v>42</v>
      </c>
    </row>
    <row r="1041" spans="1:52" ht="30" customHeight="1" x14ac:dyDescent="0.3">
      <c r="A1041" s="16" t="s">
        <v>3287</v>
      </c>
      <c r="B1041" s="16" t="s">
        <v>42</v>
      </c>
      <c r="C1041" s="16" t="s">
        <v>42</v>
      </c>
      <c r="D1041" s="17"/>
      <c r="E1041" s="19"/>
      <c r="F1041" s="22">
        <f>TRUNC(SUMIF(N1036:N1040, N1035, F1036:F1040),0)</f>
        <v>1063</v>
      </c>
      <c r="G1041" s="19"/>
      <c r="H1041" s="22">
        <f>TRUNC(SUMIF(N1036:N1040, N1035, H1036:H1040),0)</f>
        <v>17425</v>
      </c>
      <c r="I1041" s="19"/>
      <c r="J1041" s="22">
        <f>TRUNC(SUMIF(N1036:N1040, N1035, J1036:J1040),0)</f>
        <v>5972</v>
      </c>
      <c r="K1041" s="19"/>
      <c r="L1041" s="22">
        <f>F1041+H1041+J1041</f>
        <v>24460</v>
      </c>
      <c r="M1041" s="16" t="s">
        <v>42</v>
      </c>
      <c r="N1041" s="1" t="s">
        <v>3288</v>
      </c>
      <c r="O1041" s="1" t="s">
        <v>3288</v>
      </c>
      <c r="P1041" s="1" t="s">
        <v>42</v>
      </c>
      <c r="Q1041" s="1" t="s">
        <v>42</v>
      </c>
      <c r="R1041" s="1" t="s">
        <v>42</v>
      </c>
      <c r="AV1041" s="1" t="s">
        <v>42</v>
      </c>
      <c r="AW1041" s="1" t="s">
        <v>42</v>
      </c>
      <c r="AX1041" s="1" t="s">
        <v>42</v>
      </c>
      <c r="AY1041" s="1" t="s">
        <v>42</v>
      </c>
      <c r="AZ1041" s="1" t="s">
        <v>42</v>
      </c>
    </row>
    <row r="1042" spans="1:52" ht="30" customHeight="1" x14ac:dyDescent="0.3">
      <c r="A1042" s="17"/>
      <c r="B1042" s="17"/>
      <c r="C1042" s="17"/>
      <c r="D1042" s="17"/>
      <c r="E1042" s="19"/>
      <c r="F1042" s="22"/>
      <c r="G1042" s="19"/>
      <c r="H1042" s="22"/>
      <c r="I1042" s="19"/>
      <c r="J1042" s="22"/>
      <c r="K1042" s="19"/>
      <c r="L1042" s="22"/>
      <c r="M1042" s="17"/>
    </row>
    <row r="1043" spans="1:52" ht="30" customHeight="1" x14ac:dyDescent="0.3">
      <c r="A1043" s="13" t="s">
        <v>4126</v>
      </c>
      <c r="B1043" s="14"/>
      <c r="C1043" s="14"/>
      <c r="D1043" s="14"/>
      <c r="E1043" s="18"/>
      <c r="F1043" s="21"/>
      <c r="G1043" s="18"/>
      <c r="H1043" s="21"/>
      <c r="I1043" s="18"/>
      <c r="J1043" s="21"/>
      <c r="K1043" s="18"/>
      <c r="L1043" s="21"/>
      <c r="M1043" s="15"/>
      <c r="N1043" s="1" t="s">
        <v>540</v>
      </c>
    </row>
    <row r="1044" spans="1:52" ht="30" customHeight="1" x14ac:dyDescent="0.3">
      <c r="A1044" s="16" t="s">
        <v>3921</v>
      </c>
      <c r="B1044" s="16" t="s">
        <v>3279</v>
      </c>
      <c r="C1044" s="16" t="s">
        <v>3275</v>
      </c>
      <c r="D1044" s="17">
        <v>0.01</v>
      </c>
      <c r="E1044" s="19">
        <f>단가대비표!O170</f>
        <v>0</v>
      </c>
      <c r="F1044" s="22">
        <f>TRUNC(E1044*D1044,1)</f>
        <v>0</v>
      </c>
      <c r="G1044" s="19">
        <f>단가대비표!P170</f>
        <v>252641</v>
      </c>
      <c r="H1044" s="22">
        <f>TRUNC(G1044*D1044,1)</f>
        <v>2526.4</v>
      </c>
      <c r="I1044" s="19">
        <f>단가대비표!V170</f>
        <v>0</v>
      </c>
      <c r="J1044" s="22">
        <f>TRUNC(I1044*D1044,1)</f>
        <v>0</v>
      </c>
      <c r="K1044" s="19">
        <f t="shared" ref="K1044:L1048" si="158">TRUNC(E1044+G1044+I1044,1)</f>
        <v>252641</v>
      </c>
      <c r="L1044" s="22">
        <f t="shared" si="158"/>
        <v>2526.4</v>
      </c>
      <c r="M1044" s="16" t="s">
        <v>42</v>
      </c>
      <c r="N1044" s="1" t="s">
        <v>540</v>
      </c>
      <c r="O1044" s="1" t="s">
        <v>3922</v>
      </c>
      <c r="P1044" s="1" t="s">
        <v>43</v>
      </c>
      <c r="Q1044" s="1" t="s">
        <v>43</v>
      </c>
      <c r="R1044" s="1" t="s">
        <v>46</v>
      </c>
      <c r="V1044">
        <v>1</v>
      </c>
      <c r="AV1044" s="1" t="s">
        <v>42</v>
      </c>
      <c r="AW1044" s="1" t="s">
        <v>4127</v>
      </c>
      <c r="AX1044" s="1" t="s">
        <v>42</v>
      </c>
      <c r="AY1044" s="1" t="s">
        <v>42</v>
      </c>
      <c r="AZ1044" s="1" t="s">
        <v>42</v>
      </c>
    </row>
    <row r="1045" spans="1:52" ht="30" customHeight="1" x14ac:dyDescent="0.3">
      <c r="A1045" s="16" t="s">
        <v>3924</v>
      </c>
      <c r="B1045" s="16" t="s">
        <v>3279</v>
      </c>
      <c r="C1045" s="16" t="s">
        <v>3275</v>
      </c>
      <c r="D1045" s="17">
        <v>0.02</v>
      </c>
      <c r="E1045" s="19">
        <f>단가대비표!O171</f>
        <v>0</v>
      </c>
      <c r="F1045" s="22">
        <f>TRUNC(E1045*D1045,1)</f>
        <v>0</v>
      </c>
      <c r="G1045" s="19">
        <f>단가대비표!P171</f>
        <v>282536</v>
      </c>
      <c r="H1045" s="22">
        <f>TRUNC(G1045*D1045,1)</f>
        <v>5650.7</v>
      </c>
      <c r="I1045" s="19">
        <f>단가대비표!V171</f>
        <v>0</v>
      </c>
      <c r="J1045" s="22">
        <f>TRUNC(I1045*D1045,1)</f>
        <v>0</v>
      </c>
      <c r="K1045" s="19">
        <f t="shared" si="158"/>
        <v>282536</v>
      </c>
      <c r="L1045" s="22">
        <f t="shared" si="158"/>
        <v>5650.7</v>
      </c>
      <c r="M1045" s="16" t="s">
        <v>42</v>
      </c>
      <c r="N1045" s="1" t="s">
        <v>540</v>
      </c>
      <c r="O1045" s="1" t="s">
        <v>3925</v>
      </c>
      <c r="P1045" s="1" t="s">
        <v>43</v>
      </c>
      <c r="Q1045" s="1" t="s">
        <v>43</v>
      </c>
      <c r="R1045" s="1" t="s">
        <v>46</v>
      </c>
      <c r="V1045">
        <v>1</v>
      </c>
      <c r="AV1045" s="1" t="s">
        <v>42</v>
      </c>
      <c r="AW1045" s="1" t="s">
        <v>4128</v>
      </c>
      <c r="AX1045" s="1" t="s">
        <v>42</v>
      </c>
      <c r="AY1045" s="1" t="s">
        <v>42</v>
      </c>
      <c r="AZ1045" s="1" t="s">
        <v>42</v>
      </c>
    </row>
    <row r="1046" spans="1:52" ht="30" customHeight="1" x14ac:dyDescent="0.3">
      <c r="A1046" s="16" t="s">
        <v>3292</v>
      </c>
      <c r="B1046" s="16" t="s">
        <v>3279</v>
      </c>
      <c r="C1046" s="16" t="s">
        <v>3275</v>
      </c>
      <c r="D1046" s="17">
        <v>0.01</v>
      </c>
      <c r="E1046" s="19">
        <f>단가대비표!O164</f>
        <v>0</v>
      </c>
      <c r="F1046" s="22">
        <f>TRUNC(E1046*D1046,1)</f>
        <v>0</v>
      </c>
      <c r="G1046" s="19">
        <f>단가대비표!P164</f>
        <v>172068</v>
      </c>
      <c r="H1046" s="22">
        <f>TRUNC(G1046*D1046,1)</f>
        <v>1720.6</v>
      </c>
      <c r="I1046" s="19">
        <f>단가대비표!V164</f>
        <v>0</v>
      </c>
      <c r="J1046" s="22">
        <f>TRUNC(I1046*D1046,1)</f>
        <v>0</v>
      </c>
      <c r="K1046" s="19">
        <f t="shared" si="158"/>
        <v>172068</v>
      </c>
      <c r="L1046" s="22">
        <f t="shared" si="158"/>
        <v>1720.6</v>
      </c>
      <c r="M1046" s="16" t="s">
        <v>42</v>
      </c>
      <c r="N1046" s="1" t="s">
        <v>540</v>
      </c>
      <c r="O1046" s="1" t="s">
        <v>3293</v>
      </c>
      <c r="P1046" s="1" t="s">
        <v>43</v>
      </c>
      <c r="Q1046" s="1" t="s">
        <v>43</v>
      </c>
      <c r="R1046" s="1" t="s">
        <v>46</v>
      </c>
      <c r="V1046">
        <v>1</v>
      </c>
      <c r="AV1046" s="1" t="s">
        <v>42</v>
      </c>
      <c r="AW1046" s="1" t="s">
        <v>4129</v>
      </c>
      <c r="AX1046" s="1" t="s">
        <v>42</v>
      </c>
      <c r="AY1046" s="1" t="s">
        <v>42</v>
      </c>
      <c r="AZ1046" s="1" t="s">
        <v>42</v>
      </c>
    </row>
    <row r="1047" spans="1:52" ht="30" customHeight="1" x14ac:dyDescent="0.3">
      <c r="A1047" s="16" t="s">
        <v>3282</v>
      </c>
      <c r="B1047" s="16" t="s">
        <v>3928</v>
      </c>
      <c r="C1047" s="16" t="s">
        <v>3284</v>
      </c>
      <c r="D1047" s="17">
        <v>1</v>
      </c>
      <c r="E1047" s="19">
        <v>0</v>
      </c>
      <c r="F1047" s="22">
        <f>TRUNC(E1047*D1047,1)</f>
        <v>0</v>
      </c>
      <c r="G1047" s="19">
        <v>0</v>
      </c>
      <c r="H1047" s="22">
        <f>TRUNC(G1047*D1047,1)</f>
        <v>0</v>
      </c>
      <c r="I1047" s="19">
        <f>TRUNC(SUMIF(V1044:V1048, RIGHTB(O1047, 1), H1044:H1048)*U1047, 2)</f>
        <v>296.93</v>
      </c>
      <c r="J1047" s="22">
        <f>TRUNC(I1047*D1047,1)</f>
        <v>296.89999999999998</v>
      </c>
      <c r="K1047" s="19">
        <f t="shared" si="158"/>
        <v>296.89999999999998</v>
      </c>
      <c r="L1047" s="22">
        <f t="shared" si="158"/>
        <v>296.89999999999998</v>
      </c>
      <c r="M1047" s="16" t="s">
        <v>42</v>
      </c>
      <c r="N1047" s="1" t="s">
        <v>540</v>
      </c>
      <c r="O1047" s="1" t="s">
        <v>3285</v>
      </c>
      <c r="P1047" s="1" t="s">
        <v>43</v>
      </c>
      <c r="Q1047" s="1" t="s">
        <v>43</v>
      </c>
      <c r="R1047" s="1" t="s">
        <v>43</v>
      </c>
      <c r="S1047">
        <v>1</v>
      </c>
      <c r="T1047">
        <v>2</v>
      </c>
      <c r="U1047">
        <v>0.03</v>
      </c>
      <c r="AV1047" s="1" t="s">
        <v>42</v>
      </c>
      <c r="AW1047" s="1" t="s">
        <v>4130</v>
      </c>
      <c r="AX1047" s="1" t="s">
        <v>42</v>
      </c>
      <c r="AY1047" s="1" t="s">
        <v>42</v>
      </c>
      <c r="AZ1047" s="1" t="s">
        <v>42</v>
      </c>
    </row>
    <row r="1048" spans="1:52" ht="30" customHeight="1" x14ac:dyDescent="0.3">
      <c r="A1048" s="16" t="s">
        <v>996</v>
      </c>
      <c r="B1048" s="16" t="s">
        <v>1003</v>
      </c>
      <c r="C1048" s="16" t="s">
        <v>820</v>
      </c>
      <c r="D1048" s="17">
        <v>0.08</v>
      </c>
      <c r="E1048" s="19">
        <f>일위대가목록!E303</f>
        <v>11310</v>
      </c>
      <c r="F1048" s="22">
        <f>TRUNC(E1048*D1048,1)</f>
        <v>904.8</v>
      </c>
      <c r="G1048" s="19">
        <f>일위대가목록!F303</f>
        <v>59020</v>
      </c>
      <c r="H1048" s="22">
        <f>TRUNC(G1048*D1048,1)</f>
        <v>4721.6000000000004</v>
      </c>
      <c r="I1048" s="19">
        <f>일위대가목록!G303</f>
        <v>59751</v>
      </c>
      <c r="J1048" s="22">
        <f>TRUNC(I1048*D1048,1)</f>
        <v>4780</v>
      </c>
      <c r="K1048" s="19">
        <f t="shared" si="158"/>
        <v>130081</v>
      </c>
      <c r="L1048" s="22">
        <f t="shared" si="158"/>
        <v>10406.4</v>
      </c>
      <c r="M1048" s="16" t="s">
        <v>1004</v>
      </c>
      <c r="N1048" s="1" t="s">
        <v>540</v>
      </c>
      <c r="O1048" s="1" t="s">
        <v>1005</v>
      </c>
      <c r="P1048" s="1" t="s">
        <v>46</v>
      </c>
      <c r="Q1048" s="1" t="s">
        <v>43</v>
      </c>
      <c r="R1048" s="1" t="s">
        <v>43</v>
      </c>
      <c r="AV1048" s="1" t="s">
        <v>42</v>
      </c>
      <c r="AW1048" s="1" t="s">
        <v>4131</v>
      </c>
      <c r="AX1048" s="1" t="s">
        <v>42</v>
      </c>
      <c r="AY1048" s="1" t="s">
        <v>42</v>
      </c>
      <c r="AZ1048" s="1" t="s">
        <v>42</v>
      </c>
    </row>
    <row r="1049" spans="1:52" ht="30" customHeight="1" x14ac:dyDescent="0.3">
      <c r="A1049" s="16" t="s">
        <v>3287</v>
      </c>
      <c r="B1049" s="16" t="s">
        <v>42</v>
      </c>
      <c r="C1049" s="16" t="s">
        <v>42</v>
      </c>
      <c r="D1049" s="17"/>
      <c r="E1049" s="19"/>
      <c r="F1049" s="22">
        <f>TRUNC(SUMIF(N1044:N1048, N1043, F1044:F1048),0)</f>
        <v>904</v>
      </c>
      <c r="G1049" s="19"/>
      <c r="H1049" s="22">
        <f>TRUNC(SUMIF(N1044:N1048, N1043, H1044:H1048),0)</f>
        <v>14619</v>
      </c>
      <c r="I1049" s="19"/>
      <c r="J1049" s="22">
        <f>TRUNC(SUMIF(N1044:N1048, N1043, J1044:J1048),0)</f>
        <v>5076</v>
      </c>
      <c r="K1049" s="19"/>
      <c r="L1049" s="22">
        <f>F1049+H1049+J1049</f>
        <v>20599</v>
      </c>
      <c r="M1049" s="16" t="s">
        <v>42</v>
      </c>
      <c r="N1049" s="1" t="s">
        <v>3288</v>
      </c>
      <c r="O1049" s="1" t="s">
        <v>3288</v>
      </c>
      <c r="P1049" s="1" t="s">
        <v>42</v>
      </c>
      <c r="Q1049" s="1" t="s">
        <v>42</v>
      </c>
      <c r="R1049" s="1" t="s">
        <v>42</v>
      </c>
      <c r="AV1049" s="1" t="s">
        <v>42</v>
      </c>
      <c r="AW1049" s="1" t="s">
        <v>42</v>
      </c>
      <c r="AX1049" s="1" t="s">
        <v>42</v>
      </c>
      <c r="AY1049" s="1" t="s">
        <v>42</v>
      </c>
      <c r="AZ1049" s="1" t="s">
        <v>42</v>
      </c>
    </row>
    <row r="1050" spans="1:52" ht="30" customHeight="1" x14ac:dyDescent="0.3">
      <c r="A1050" s="17"/>
      <c r="B1050" s="17"/>
      <c r="C1050" s="17"/>
      <c r="D1050" s="17"/>
      <c r="E1050" s="19"/>
      <c r="F1050" s="22"/>
      <c r="G1050" s="19"/>
      <c r="H1050" s="22"/>
      <c r="I1050" s="19"/>
      <c r="J1050" s="22"/>
      <c r="K1050" s="19"/>
      <c r="L1050" s="22"/>
      <c r="M1050" s="17"/>
    </row>
    <row r="1051" spans="1:52" ht="30" customHeight="1" x14ac:dyDescent="0.3">
      <c r="A1051" s="13" t="s">
        <v>4132</v>
      </c>
      <c r="B1051" s="14"/>
      <c r="C1051" s="14"/>
      <c r="D1051" s="14"/>
      <c r="E1051" s="18"/>
      <c r="F1051" s="21"/>
      <c r="G1051" s="18"/>
      <c r="H1051" s="21"/>
      <c r="I1051" s="18"/>
      <c r="J1051" s="21"/>
      <c r="K1051" s="18"/>
      <c r="L1051" s="21"/>
      <c r="M1051" s="15"/>
      <c r="N1051" s="1" t="s">
        <v>542</v>
      </c>
    </row>
    <row r="1052" spans="1:52" ht="30" customHeight="1" x14ac:dyDescent="0.3">
      <c r="A1052" s="16" t="s">
        <v>3921</v>
      </c>
      <c r="B1052" s="16" t="s">
        <v>3279</v>
      </c>
      <c r="C1052" s="16" t="s">
        <v>3275</v>
      </c>
      <c r="D1052" s="17">
        <v>9.1000000000000004E-3</v>
      </c>
      <c r="E1052" s="19">
        <f>단가대비표!O170</f>
        <v>0</v>
      </c>
      <c r="F1052" s="22">
        <f>TRUNC(E1052*D1052,1)</f>
        <v>0</v>
      </c>
      <c r="G1052" s="19">
        <f>단가대비표!P170</f>
        <v>252641</v>
      </c>
      <c r="H1052" s="22">
        <f>TRUNC(G1052*D1052,1)</f>
        <v>2299</v>
      </c>
      <c r="I1052" s="19">
        <f>단가대비표!V170</f>
        <v>0</v>
      </c>
      <c r="J1052" s="22">
        <f>TRUNC(I1052*D1052,1)</f>
        <v>0</v>
      </c>
      <c r="K1052" s="19">
        <f t="shared" ref="K1052:L1056" si="159">TRUNC(E1052+G1052+I1052,1)</f>
        <v>252641</v>
      </c>
      <c r="L1052" s="22">
        <f t="shared" si="159"/>
        <v>2299</v>
      </c>
      <c r="M1052" s="16" t="s">
        <v>42</v>
      </c>
      <c r="N1052" s="1" t="s">
        <v>542</v>
      </c>
      <c r="O1052" s="1" t="s">
        <v>3922</v>
      </c>
      <c r="P1052" s="1" t="s">
        <v>43</v>
      </c>
      <c r="Q1052" s="1" t="s">
        <v>43</v>
      </c>
      <c r="R1052" s="1" t="s">
        <v>46</v>
      </c>
      <c r="V1052">
        <v>1</v>
      </c>
      <c r="AV1052" s="1" t="s">
        <v>42</v>
      </c>
      <c r="AW1052" s="1" t="s">
        <v>4133</v>
      </c>
      <c r="AX1052" s="1" t="s">
        <v>42</v>
      </c>
      <c r="AY1052" s="1" t="s">
        <v>42</v>
      </c>
      <c r="AZ1052" s="1" t="s">
        <v>42</v>
      </c>
    </row>
    <row r="1053" spans="1:52" ht="30" customHeight="1" x14ac:dyDescent="0.3">
      <c r="A1053" s="16" t="s">
        <v>3924</v>
      </c>
      <c r="B1053" s="16" t="s">
        <v>3279</v>
      </c>
      <c r="C1053" s="16" t="s">
        <v>3275</v>
      </c>
      <c r="D1053" s="17">
        <v>1.8200000000000001E-2</v>
      </c>
      <c r="E1053" s="19">
        <f>단가대비표!O171</f>
        <v>0</v>
      </c>
      <c r="F1053" s="22">
        <f>TRUNC(E1053*D1053,1)</f>
        <v>0</v>
      </c>
      <c r="G1053" s="19">
        <f>단가대비표!P171</f>
        <v>282536</v>
      </c>
      <c r="H1053" s="22">
        <f>TRUNC(G1053*D1053,1)</f>
        <v>5142.1000000000004</v>
      </c>
      <c r="I1053" s="19">
        <f>단가대비표!V171</f>
        <v>0</v>
      </c>
      <c r="J1053" s="22">
        <f>TRUNC(I1053*D1053,1)</f>
        <v>0</v>
      </c>
      <c r="K1053" s="19">
        <f t="shared" si="159"/>
        <v>282536</v>
      </c>
      <c r="L1053" s="22">
        <f t="shared" si="159"/>
        <v>5142.1000000000004</v>
      </c>
      <c r="M1053" s="16" t="s">
        <v>42</v>
      </c>
      <c r="N1053" s="1" t="s">
        <v>542</v>
      </c>
      <c r="O1053" s="1" t="s">
        <v>3925</v>
      </c>
      <c r="P1053" s="1" t="s">
        <v>43</v>
      </c>
      <c r="Q1053" s="1" t="s">
        <v>43</v>
      </c>
      <c r="R1053" s="1" t="s">
        <v>46</v>
      </c>
      <c r="V1053">
        <v>1</v>
      </c>
      <c r="AV1053" s="1" t="s">
        <v>42</v>
      </c>
      <c r="AW1053" s="1" t="s">
        <v>4134</v>
      </c>
      <c r="AX1053" s="1" t="s">
        <v>42</v>
      </c>
      <c r="AY1053" s="1" t="s">
        <v>42</v>
      </c>
      <c r="AZ1053" s="1" t="s">
        <v>42</v>
      </c>
    </row>
    <row r="1054" spans="1:52" ht="30" customHeight="1" x14ac:dyDescent="0.3">
      <c r="A1054" s="16" t="s">
        <v>3292</v>
      </c>
      <c r="B1054" s="16" t="s">
        <v>3279</v>
      </c>
      <c r="C1054" s="16" t="s">
        <v>3275</v>
      </c>
      <c r="D1054" s="17">
        <v>9.1000000000000004E-3</v>
      </c>
      <c r="E1054" s="19">
        <f>단가대비표!O164</f>
        <v>0</v>
      </c>
      <c r="F1054" s="22">
        <f>TRUNC(E1054*D1054,1)</f>
        <v>0</v>
      </c>
      <c r="G1054" s="19">
        <f>단가대비표!P164</f>
        <v>172068</v>
      </c>
      <c r="H1054" s="22">
        <f>TRUNC(G1054*D1054,1)</f>
        <v>1565.8</v>
      </c>
      <c r="I1054" s="19">
        <f>단가대비표!V164</f>
        <v>0</v>
      </c>
      <c r="J1054" s="22">
        <f>TRUNC(I1054*D1054,1)</f>
        <v>0</v>
      </c>
      <c r="K1054" s="19">
        <f t="shared" si="159"/>
        <v>172068</v>
      </c>
      <c r="L1054" s="22">
        <f t="shared" si="159"/>
        <v>1565.8</v>
      </c>
      <c r="M1054" s="16" t="s">
        <v>42</v>
      </c>
      <c r="N1054" s="1" t="s">
        <v>542</v>
      </c>
      <c r="O1054" s="1" t="s">
        <v>3293</v>
      </c>
      <c r="P1054" s="1" t="s">
        <v>43</v>
      </c>
      <c r="Q1054" s="1" t="s">
        <v>43</v>
      </c>
      <c r="R1054" s="1" t="s">
        <v>46</v>
      </c>
      <c r="V1054">
        <v>1</v>
      </c>
      <c r="AV1054" s="1" t="s">
        <v>42</v>
      </c>
      <c r="AW1054" s="1" t="s">
        <v>4135</v>
      </c>
      <c r="AX1054" s="1" t="s">
        <v>42</v>
      </c>
      <c r="AY1054" s="1" t="s">
        <v>42</v>
      </c>
      <c r="AZ1054" s="1" t="s">
        <v>42</v>
      </c>
    </row>
    <row r="1055" spans="1:52" ht="30" customHeight="1" x14ac:dyDescent="0.3">
      <c r="A1055" s="16" t="s">
        <v>3282</v>
      </c>
      <c r="B1055" s="16" t="s">
        <v>3928</v>
      </c>
      <c r="C1055" s="16" t="s">
        <v>3284</v>
      </c>
      <c r="D1055" s="17">
        <v>1</v>
      </c>
      <c r="E1055" s="19">
        <v>0</v>
      </c>
      <c r="F1055" s="22">
        <f>TRUNC(E1055*D1055,1)</f>
        <v>0</v>
      </c>
      <c r="G1055" s="19">
        <v>0</v>
      </c>
      <c r="H1055" s="22">
        <f>TRUNC(G1055*D1055,1)</f>
        <v>0</v>
      </c>
      <c r="I1055" s="19">
        <f>TRUNC(SUMIF(V1052:V1056, RIGHTB(O1055, 1), H1052:H1056)*U1055, 2)</f>
        <v>270.2</v>
      </c>
      <c r="J1055" s="22">
        <f>TRUNC(I1055*D1055,1)</f>
        <v>270.2</v>
      </c>
      <c r="K1055" s="19">
        <f t="shared" si="159"/>
        <v>270.2</v>
      </c>
      <c r="L1055" s="22">
        <f t="shared" si="159"/>
        <v>270.2</v>
      </c>
      <c r="M1055" s="16" t="s">
        <v>42</v>
      </c>
      <c r="N1055" s="1" t="s">
        <v>542</v>
      </c>
      <c r="O1055" s="1" t="s">
        <v>3285</v>
      </c>
      <c r="P1055" s="1" t="s">
        <v>43</v>
      </c>
      <c r="Q1055" s="1" t="s">
        <v>43</v>
      </c>
      <c r="R1055" s="1" t="s">
        <v>43</v>
      </c>
      <c r="S1055">
        <v>1</v>
      </c>
      <c r="T1055">
        <v>2</v>
      </c>
      <c r="U1055">
        <v>0.03</v>
      </c>
      <c r="AV1055" s="1" t="s">
        <v>42</v>
      </c>
      <c r="AW1055" s="1" t="s">
        <v>4136</v>
      </c>
      <c r="AX1055" s="1" t="s">
        <v>42</v>
      </c>
      <c r="AY1055" s="1" t="s">
        <v>42</v>
      </c>
      <c r="AZ1055" s="1" t="s">
        <v>42</v>
      </c>
    </row>
    <row r="1056" spans="1:52" ht="30" customHeight="1" x14ac:dyDescent="0.3">
      <c r="A1056" s="16" t="s">
        <v>996</v>
      </c>
      <c r="B1056" s="16" t="s">
        <v>1003</v>
      </c>
      <c r="C1056" s="16" t="s">
        <v>820</v>
      </c>
      <c r="D1056" s="17">
        <v>7.2700000000000001E-2</v>
      </c>
      <c r="E1056" s="19">
        <f>일위대가목록!E303</f>
        <v>11310</v>
      </c>
      <c r="F1056" s="22">
        <f>TRUNC(E1056*D1056,1)</f>
        <v>822.2</v>
      </c>
      <c r="G1056" s="19">
        <f>일위대가목록!F303</f>
        <v>59020</v>
      </c>
      <c r="H1056" s="22">
        <f>TRUNC(G1056*D1056,1)</f>
        <v>4290.7</v>
      </c>
      <c r="I1056" s="19">
        <f>일위대가목록!G303</f>
        <v>59751</v>
      </c>
      <c r="J1056" s="22">
        <f>TRUNC(I1056*D1056,1)</f>
        <v>4343.8</v>
      </c>
      <c r="K1056" s="19">
        <f t="shared" si="159"/>
        <v>130081</v>
      </c>
      <c r="L1056" s="22">
        <f t="shared" si="159"/>
        <v>9456.7000000000007</v>
      </c>
      <c r="M1056" s="16" t="s">
        <v>1004</v>
      </c>
      <c r="N1056" s="1" t="s">
        <v>542</v>
      </c>
      <c r="O1056" s="1" t="s">
        <v>1005</v>
      </c>
      <c r="P1056" s="1" t="s">
        <v>46</v>
      </c>
      <c r="Q1056" s="1" t="s">
        <v>43</v>
      </c>
      <c r="R1056" s="1" t="s">
        <v>43</v>
      </c>
      <c r="AV1056" s="1" t="s">
        <v>42</v>
      </c>
      <c r="AW1056" s="1" t="s">
        <v>4137</v>
      </c>
      <c r="AX1056" s="1" t="s">
        <v>42</v>
      </c>
      <c r="AY1056" s="1" t="s">
        <v>42</v>
      </c>
      <c r="AZ1056" s="1" t="s">
        <v>42</v>
      </c>
    </row>
    <row r="1057" spans="1:52" ht="30" customHeight="1" x14ac:dyDescent="0.3">
      <c r="A1057" s="16" t="s">
        <v>3287</v>
      </c>
      <c r="B1057" s="16" t="s">
        <v>42</v>
      </c>
      <c r="C1057" s="16" t="s">
        <v>42</v>
      </c>
      <c r="D1057" s="17"/>
      <c r="E1057" s="19"/>
      <c r="F1057" s="22">
        <f>TRUNC(SUMIF(N1052:N1056, N1051, F1052:F1056),0)</f>
        <v>822</v>
      </c>
      <c r="G1057" s="19"/>
      <c r="H1057" s="22">
        <f>TRUNC(SUMIF(N1052:N1056, N1051, H1052:H1056),0)</f>
        <v>13297</v>
      </c>
      <c r="I1057" s="19"/>
      <c r="J1057" s="22">
        <f>TRUNC(SUMIF(N1052:N1056, N1051, J1052:J1056),0)</f>
        <v>4614</v>
      </c>
      <c r="K1057" s="19"/>
      <c r="L1057" s="22">
        <f>F1057+H1057+J1057</f>
        <v>18733</v>
      </c>
      <c r="M1057" s="16" t="s">
        <v>42</v>
      </c>
      <c r="N1057" s="1" t="s">
        <v>3288</v>
      </c>
      <c r="O1057" s="1" t="s">
        <v>3288</v>
      </c>
      <c r="P1057" s="1" t="s">
        <v>42</v>
      </c>
      <c r="Q1057" s="1" t="s">
        <v>42</v>
      </c>
      <c r="R1057" s="1" t="s">
        <v>42</v>
      </c>
      <c r="AV1057" s="1" t="s">
        <v>42</v>
      </c>
      <c r="AW1057" s="1" t="s">
        <v>42</v>
      </c>
      <c r="AX1057" s="1" t="s">
        <v>42</v>
      </c>
      <c r="AY1057" s="1" t="s">
        <v>42</v>
      </c>
      <c r="AZ1057" s="1" t="s">
        <v>42</v>
      </c>
    </row>
    <row r="1058" spans="1:52" ht="30" customHeight="1" x14ac:dyDescent="0.3">
      <c r="A1058" s="17"/>
      <c r="B1058" s="17"/>
      <c r="C1058" s="17"/>
      <c r="D1058" s="17"/>
      <c r="E1058" s="19"/>
      <c r="F1058" s="22"/>
      <c r="G1058" s="19"/>
      <c r="H1058" s="22"/>
      <c r="I1058" s="19"/>
      <c r="J1058" s="22"/>
      <c r="K1058" s="19"/>
      <c r="L1058" s="22"/>
      <c r="M1058" s="17"/>
    </row>
    <row r="1059" spans="1:52" ht="30" customHeight="1" x14ac:dyDescent="0.3">
      <c r="A1059" s="13" t="s">
        <v>4138</v>
      </c>
      <c r="B1059" s="14"/>
      <c r="C1059" s="14"/>
      <c r="D1059" s="14"/>
      <c r="E1059" s="18"/>
      <c r="F1059" s="21"/>
      <c r="G1059" s="18"/>
      <c r="H1059" s="21"/>
      <c r="I1059" s="18"/>
      <c r="J1059" s="21"/>
      <c r="K1059" s="18"/>
      <c r="L1059" s="21"/>
      <c r="M1059" s="15"/>
      <c r="N1059" s="1" t="s">
        <v>544</v>
      </c>
    </row>
    <row r="1060" spans="1:52" ht="30" customHeight="1" x14ac:dyDescent="0.3">
      <c r="A1060" s="16" t="s">
        <v>3921</v>
      </c>
      <c r="B1060" s="16" t="s">
        <v>3279</v>
      </c>
      <c r="C1060" s="16" t="s">
        <v>3275</v>
      </c>
      <c r="D1060" s="17">
        <v>0.16700000000000001</v>
      </c>
      <c r="E1060" s="19">
        <f>단가대비표!O170</f>
        <v>0</v>
      </c>
      <c r="F1060" s="22">
        <f>TRUNC(E1060*D1060,1)</f>
        <v>0</v>
      </c>
      <c r="G1060" s="19">
        <f>단가대비표!P170</f>
        <v>252641</v>
      </c>
      <c r="H1060" s="22">
        <f>TRUNC(G1060*D1060,1)</f>
        <v>42191</v>
      </c>
      <c r="I1060" s="19">
        <f>단가대비표!V170</f>
        <v>0</v>
      </c>
      <c r="J1060" s="22">
        <f>TRUNC(I1060*D1060,1)</f>
        <v>0</v>
      </c>
      <c r="K1060" s="19">
        <f t="shared" ref="K1060:L1064" si="160">TRUNC(E1060+G1060+I1060,1)</f>
        <v>252641</v>
      </c>
      <c r="L1060" s="22">
        <f t="shared" si="160"/>
        <v>42191</v>
      </c>
      <c r="M1060" s="16" t="s">
        <v>42</v>
      </c>
      <c r="N1060" s="1" t="s">
        <v>544</v>
      </c>
      <c r="O1060" s="1" t="s">
        <v>3922</v>
      </c>
      <c r="P1060" s="1" t="s">
        <v>43</v>
      </c>
      <c r="Q1060" s="1" t="s">
        <v>43</v>
      </c>
      <c r="R1060" s="1" t="s">
        <v>46</v>
      </c>
      <c r="V1060">
        <v>1</v>
      </c>
      <c r="AV1060" s="1" t="s">
        <v>42</v>
      </c>
      <c r="AW1060" s="1" t="s">
        <v>4139</v>
      </c>
      <c r="AX1060" s="1" t="s">
        <v>42</v>
      </c>
      <c r="AY1060" s="1" t="s">
        <v>42</v>
      </c>
      <c r="AZ1060" s="1" t="s">
        <v>42</v>
      </c>
    </row>
    <row r="1061" spans="1:52" ht="30" customHeight="1" x14ac:dyDescent="0.3">
      <c r="A1061" s="16" t="s">
        <v>3924</v>
      </c>
      <c r="B1061" s="16" t="s">
        <v>3279</v>
      </c>
      <c r="C1061" s="16" t="s">
        <v>3275</v>
      </c>
      <c r="D1061" s="17">
        <v>8.3000000000000004E-2</v>
      </c>
      <c r="E1061" s="19">
        <f>단가대비표!O171</f>
        <v>0</v>
      </c>
      <c r="F1061" s="22">
        <f>TRUNC(E1061*D1061,1)</f>
        <v>0</v>
      </c>
      <c r="G1061" s="19">
        <f>단가대비표!P171</f>
        <v>282536</v>
      </c>
      <c r="H1061" s="22">
        <f>TRUNC(G1061*D1061,1)</f>
        <v>23450.400000000001</v>
      </c>
      <c r="I1061" s="19">
        <f>단가대비표!V171</f>
        <v>0</v>
      </c>
      <c r="J1061" s="22">
        <f>TRUNC(I1061*D1061,1)</f>
        <v>0</v>
      </c>
      <c r="K1061" s="19">
        <f t="shared" si="160"/>
        <v>282536</v>
      </c>
      <c r="L1061" s="22">
        <f t="shared" si="160"/>
        <v>23450.400000000001</v>
      </c>
      <c r="M1061" s="16" t="s">
        <v>42</v>
      </c>
      <c r="N1061" s="1" t="s">
        <v>544</v>
      </c>
      <c r="O1061" s="1" t="s">
        <v>3925</v>
      </c>
      <c r="P1061" s="1" t="s">
        <v>43</v>
      </c>
      <c r="Q1061" s="1" t="s">
        <v>43</v>
      </c>
      <c r="R1061" s="1" t="s">
        <v>46</v>
      </c>
      <c r="V1061">
        <v>1</v>
      </c>
      <c r="AV1061" s="1" t="s">
        <v>42</v>
      </c>
      <c r="AW1061" s="1" t="s">
        <v>4140</v>
      </c>
      <c r="AX1061" s="1" t="s">
        <v>42</v>
      </c>
      <c r="AY1061" s="1" t="s">
        <v>42</v>
      </c>
      <c r="AZ1061" s="1" t="s">
        <v>42</v>
      </c>
    </row>
    <row r="1062" spans="1:52" ht="30" customHeight="1" x14ac:dyDescent="0.3">
      <c r="A1062" s="16" t="s">
        <v>3292</v>
      </c>
      <c r="B1062" s="16" t="s">
        <v>3279</v>
      </c>
      <c r="C1062" s="16" t="s">
        <v>3275</v>
      </c>
      <c r="D1062" s="17">
        <v>8.3000000000000004E-2</v>
      </c>
      <c r="E1062" s="19">
        <f>단가대비표!O164</f>
        <v>0</v>
      </c>
      <c r="F1062" s="22">
        <f>TRUNC(E1062*D1062,1)</f>
        <v>0</v>
      </c>
      <c r="G1062" s="19">
        <f>단가대비표!P164</f>
        <v>172068</v>
      </c>
      <c r="H1062" s="22">
        <f>TRUNC(G1062*D1062,1)</f>
        <v>14281.6</v>
      </c>
      <c r="I1062" s="19">
        <f>단가대비표!V164</f>
        <v>0</v>
      </c>
      <c r="J1062" s="22">
        <f>TRUNC(I1062*D1062,1)</f>
        <v>0</v>
      </c>
      <c r="K1062" s="19">
        <f t="shared" si="160"/>
        <v>172068</v>
      </c>
      <c r="L1062" s="22">
        <f t="shared" si="160"/>
        <v>14281.6</v>
      </c>
      <c r="M1062" s="16" t="s">
        <v>42</v>
      </c>
      <c r="N1062" s="1" t="s">
        <v>544</v>
      </c>
      <c r="O1062" s="1" t="s">
        <v>3293</v>
      </c>
      <c r="P1062" s="1" t="s">
        <v>43</v>
      </c>
      <c r="Q1062" s="1" t="s">
        <v>43</v>
      </c>
      <c r="R1062" s="1" t="s">
        <v>46</v>
      </c>
      <c r="V1062">
        <v>1</v>
      </c>
      <c r="AV1062" s="1" t="s">
        <v>42</v>
      </c>
      <c r="AW1062" s="1" t="s">
        <v>4141</v>
      </c>
      <c r="AX1062" s="1" t="s">
        <v>42</v>
      </c>
      <c r="AY1062" s="1" t="s">
        <v>42</v>
      </c>
      <c r="AZ1062" s="1" t="s">
        <v>42</v>
      </c>
    </row>
    <row r="1063" spans="1:52" ht="30" customHeight="1" x14ac:dyDescent="0.3">
      <c r="A1063" s="16" t="s">
        <v>3282</v>
      </c>
      <c r="B1063" s="16" t="s">
        <v>3928</v>
      </c>
      <c r="C1063" s="16" t="s">
        <v>3284</v>
      </c>
      <c r="D1063" s="17">
        <v>1</v>
      </c>
      <c r="E1063" s="19">
        <v>0</v>
      </c>
      <c r="F1063" s="22">
        <f>TRUNC(E1063*D1063,1)</f>
        <v>0</v>
      </c>
      <c r="G1063" s="19">
        <v>0</v>
      </c>
      <c r="H1063" s="22">
        <f>TRUNC(G1063*D1063,1)</f>
        <v>0</v>
      </c>
      <c r="I1063" s="19">
        <f>TRUNC(SUMIF(V1060:V1064, RIGHTB(O1063, 1), H1060:H1064)*U1063, 2)</f>
        <v>2397.69</v>
      </c>
      <c r="J1063" s="22">
        <f>TRUNC(I1063*D1063,1)</f>
        <v>2397.6</v>
      </c>
      <c r="K1063" s="19">
        <f t="shared" si="160"/>
        <v>2397.6</v>
      </c>
      <c r="L1063" s="22">
        <f t="shared" si="160"/>
        <v>2397.6</v>
      </c>
      <c r="M1063" s="16" t="s">
        <v>42</v>
      </c>
      <c r="N1063" s="1" t="s">
        <v>544</v>
      </c>
      <c r="O1063" s="1" t="s">
        <v>3285</v>
      </c>
      <c r="P1063" s="1" t="s">
        <v>43</v>
      </c>
      <c r="Q1063" s="1" t="s">
        <v>43</v>
      </c>
      <c r="R1063" s="1" t="s">
        <v>43</v>
      </c>
      <c r="S1063">
        <v>1</v>
      </c>
      <c r="T1063">
        <v>2</v>
      </c>
      <c r="U1063">
        <v>0.03</v>
      </c>
      <c r="AV1063" s="1" t="s">
        <v>42</v>
      </c>
      <c r="AW1063" s="1" t="s">
        <v>4142</v>
      </c>
      <c r="AX1063" s="1" t="s">
        <v>42</v>
      </c>
      <c r="AY1063" s="1" t="s">
        <v>42</v>
      </c>
      <c r="AZ1063" s="1" t="s">
        <v>42</v>
      </c>
    </row>
    <row r="1064" spans="1:52" ht="30" customHeight="1" x14ac:dyDescent="0.3">
      <c r="A1064" s="16" t="s">
        <v>996</v>
      </c>
      <c r="B1064" s="16" t="s">
        <v>1003</v>
      </c>
      <c r="C1064" s="16" t="s">
        <v>820</v>
      </c>
      <c r="D1064" s="17">
        <v>0.66700000000000004</v>
      </c>
      <c r="E1064" s="19">
        <f>일위대가목록!E303</f>
        <v>11310</v>
      </c>
      <c r="F1064" s="22">
        <f>TRUNC(E1064*D1064,1)</f>
        <v>7543.7</v>
      </c>
      <c r="G1064" s="19">
        <f>일위대가목록!F303</f>
        <v>59020</v>
      </c>
      <c r="H1064" s="22">
        <f>TRUNC(G1064*D1064,1)</f>
        <v>39366.300000000003</v>
      </c>
      <c r="I1064" s="19">
        <f>일위대가목록!G303</f>
        <v>59751</v>
      </c>
      <c r="J1064" s="22">
        <f>TRUNC(I1064*D1064,1)</f>
        <v>39853.9</v>
      </c>
      <c r="K1064" s="19">
        <f t="shared" si="160"/>
        <v>130081</v>
      </c>
      <c r="L1064" s="22">
        <f t="shared" si="160"/>
        <v>86763.9</v>
      </c>
      <c r="M1064" s="16" t="s">
        <v>1004</v>
      </c>
      <c r="N1064" s="1" t="s">
        <v>544</v>
      </c>
      <c r="O1064" s="1" t="s">
        <v>1005</v>
      </c>
      <c r="P1064" s="1" t="s">
        <v>46</v>
      </c>
      <c r="Q1064" s="1" t="s">
        <v>43</v>
      </c>
      <c r="R1064" s="1" t="s">
        <v>43</v>
      </c>
      <c r="AV1064" s="1" t="s">
        <v>42</v>
      </c>
      <c r="AW1064" s="1" t="s">
        <v>4143</v>
      </c>
      <c r="AX1064" s="1" t="s">
        <v>42</v>
      </c>
      <c r="AY1064" s="1" t="s">
        <v>42</v>
      </c>
      <c r="AZ1064" s="1" t="s">
        <v>42</v>
      </c>
    </row>
    <row r="1065" spans="1:52" ht="30" customHeight="1" x14ac:dyDescent="0.3">
      <c r="A1065" s="16" t="s">
        <v>3287</v>
      </c>
      <c r="B1065" s="16" t="s">
        <v>42</v>
      </c>
      <c r="C1065" s="16" t="s">
        <v>42</v>
      </c>
      <c r="D1065" s="17"/>
      <c r="E1065" s="19"/>
      <c r="F1065" s="22">
        <f>TRUNC(SUMIF(N1060:N1064, N1059, F1060:F1064),0)</f>
        <v>7543</v>
      </c>
      <c r="G1065" s="19"/>
      <c r="H1065" s="22">
        <f>TRUNC(SUMIF(N1060:N1064, N1059, H1060:H1064),0)</f>
        <v>119289</v>
      </c>
      <c r="I1065" s="19"/>
      <c r="J1065" s="22">
        <f>TRUNC(SUMIF(N1060:N1064, N1059, J1060:J1064),0)</f>
        <v>42251</v>
      </c>
      <c r="K1065" s="19"/>
      <c r="L1065" s="22">
        <f>F1065+H1065+J1065</f>
        <v>169083</v>
      </c>
      <c r="M1065" s="16" t="s">
        <v>42</v>
      </c>
      <c r="N1065" s="1" t="s">
        <v>3288</v>
      </c>
      <c r="O1065" s="1" t="s">
        <v>3288</v>
      </c>
      <c r="P1065" s="1" t="s">
        <v>42</v>
      </c>
      <c r="Q1065" s="1" t="s">
        <v>42</v>
      </c>
      <c r="R1065" s="1" t="s">
        <v>42</v>
      </c>
      <c r="AV1065" s="1" t="s">
        <v>42</v>
      </c>
      <c r="AW1065" s="1" t="s">
        <v>42</v>
      </c>
      <c r="AX1065" s="1" t="s">
        <v>42</v>
      </c>
      <c r="AY1065" s="1" t="s">
        <v>42</v>
      </c>
      <c r="AZ1065" s="1" t="s">
        <v>42</v>
      </c>
    </row>
    <row r="1066" spans="1:52" ht="30" customHeight="1" x14ac:dyDescent="0.3">
      <c r="A1066" s="17"/>
      <c r="B1066" s="17"/>
      <c r="C1066" s="17"/>
      <c r="D1066" s="17"/>
      <c r="E1066" s="19"/>
      <c r="F1066" s="22"/>
      <c r="G1066" s="19"/>
      <c r="H1066" s="22"/>
      <c r="I1066" s="19"/>
      <c r="J1066" s="22"/>
      <c r="K1066" s="19"/>
      <c r="L1066" s="22"/>
      <c r="M1066" s="17"/>
    </row>
    <row r="1067" spans="1:52" ht="30" customHeight="1" x14ac:dyDescent="0.3">
      <c r="A1067" s="13" t="s">
        <v>4144</v>
      </c>
      <c r="B1067" s="14"/>
      <c r="C1067" s="14"/>
      <c r="D1067" s="14"/>
      <c r="E1067" s="18"/>
      <c r="F1067" s="21"/>
      <c r="G1067" s="18"/>
      <c r="H1067" s="21"/>
      <c r="I1067" s="18"/>
      <c r="J1067" s="21"/>
      <c r="K1067" s="18"/>
      <c r="L1067" s="21"/>
      <c r="M1067" s="15"/>
      <c r="N1067" s="1" t="s">
        <v>546</v>
      </c>
    </row>
    <row r="1068" spans="1:52" ht="30" customHeight="1" x14ac:dyDescent="0.3">
      <c r="A1068" s="16" t="s">
        <v>3921</v>
      </c>
      <c r="B1068" s="16" t="s">
        <v>3279</v>
      </c>
      <c r="C1068" s="16" t="s">
        <v>3275</v>
      </c>
      <c r="D1068" s="17">
        <v>0.182</v>
      </c>
      <c r="E1068" s="19">
        <f>단가대비표!O170</f>
        <v>0</v>
      </c>
      <c r="F1068" s="22">
        <f>TRUNC(E1068*D1068,1)</f>
        <v>0</v>
      </c>
      <c r="G1068" s="19">
        <f>단가대비표!P170</f>
        <v>252641</v>
      </c>
      <c r="H1068" s="22">
        <f>TRUNC(G1068*D1068,1)</f>
        <v>45980.6</v>
      </c>
      <c r="I1068" s="19">
        <f>단가대비표!V170</f>
        <v>0</v>
      </c>
      <c r="J1068" s="22">
        <f>TRUNC(I1068*D1068,1)</f>
        <v>0</v>
      </c>
      <c r="K1068" s="19">
        <f t="shared" ref="K1068:L1072" si="161">TRUNC(E1068+G1068+I1068,1)</f>
        <v>252641</v>
      </c>
      <c r="L1068" s="22">
        <f t="shared" si="161"/>
        <v>45980.6</v>
      </c>
      <c r="M1068" s="16" t="s">
        <v>42</v>
      </c>
      <c r="N1068" s="1" t="s">
        <v>546</v>
      </c>
      <c r="O1068" s="1" t="s">
        <v>3922</v>
      </c>
      <c r="P1068" s="1" t="s">
        <v>43</v>
      </c>
      <c r="Q1068" s="1" t="s">
        <v>43</v>
      </c>
      <c r="R1068" s="1" t="s">
        <v>46</v>
      </c>
      <c r="V1068">
        <v>1</v>
      </c>
      <c r="AV1068" s="1" t="s">
        <v>42</v>
      </c>
      <c r="AW1068" s="1" t="s">
        <v>4145</v>
      </c>
      <c r="AX1068" s="1" t="s">
        <v>42</v>
      </c>
      <c r="AY1068" s="1" t="s">
        <v>42</v>
      </c>
      <c r="AZ1068" s="1" t="s">
        <v>42</v>
      </c>
    </row>
    <row r="1069" spans="1:52" ht="30" customHeight="1" x14ac:dyDescent="0.3">
      <c r="A1069" s="16" t="s">
        <v>3924</v>
      </c>
      <c r="B1069" s="16" t="s">
        <v>3279</v>
      </c>
      <c r="C1069" s="16" t="s">
        <v>3275</v>
      </c>
      <c r="D1069" s="17">
        <v>9.0999999999999998E-2</v>
      </c>
      <c r="E1069" s="19">
        <f>단가대비표!O171</f>
        <v>0</v>
      </c>
      <c r="F1069" s="22">
        <f>TRUNC(E1069*D1069,1)</f>
        <v>0</v>
      </c>
      <c r="G1069" s="19">
        <f>단가대비표!P171</f>
        <v>282536</v>
      </c>
      <c r="H1069" s="22">
        <f>TRUNC(G1069*D1069,1)</f>
        <v>25710.7</v>
      </c>
      <c r="I1069" s="19">
        <f>단가대비표!V171</f>
        <v>0</v>
      </c>
      <c r="J1069" s="22">
        <f>TRUNC(I1069*D1069,1)</f>
        <v>0</v>
      </c>
      <c r="K1069" s="19">
        <f t="shared" si="161"/>
        <v>282536</v>
      </c>
      <c r="L1069" s="22">
        <f t="shared" si="161"/>
        <v>25710.7</v>
      </c>
      <c r="M1069" s="16" t="s">
        <v>42</v>
      </c>
      <c r="N1069" s="1" t="s">
        <v>546</v>
      </c>
      <c r="O1069" s="1" t="s">
        <v>3925</v>
      </c>
      <c r="P1069" s="1" t="s">
        <v>43</v>
      </c>
      <c r="Q1069" s="1" t="s">
        <v>43</v>
      </c>
      <c r="R1069" s="1" t="s">
        <v>46</v>
      </c>
      <c r="V1069">
        <v>1</v>
      </c>
      <c r="AV1069" s="1" t="s">
        <v>42</v>
      </c>
      <c r="AW1069" s="1" t="s">
        <v>4146</v>
      </c>
      <c r="AX1069" s="1" t="s">
        <v>42</v>
      </c>
      <c r="AY1069" s="1" t="s">
        <v>42</v>
      </c>
      <c r="AZ1069" s="1" t="s">
        <v>42</v>
      </c>
    </row>
    <row r="1070" spans="1:52" ht="30" customHeight="1" x14ac:dyDescent="0.3">
      <c r="A1070" s="16" t="s">
        <v>3292</v>
      </c>
      <c r="B1070" s="16" t="s">
        <v>3279</v>
      </c>
      <c r="C1070" s="16" t="s">
        <v>3275</v>
      </c>
      <c r="D1070" s="17">
        <v>9.0999999999999998E-2</v>
      </c>
      <c r="E1070" s="19">
        <f>단가대비표!O164</f>
        <v>0</v>
      </c>
      <c r="F1070" s="22">
        <f>TRUNC(E1070*D1070,1)</f>
        <v>0</v>
      </c>
      <c r="G1070" s="19">
        <f>단가대비표!P164</f>
        <v>172068</v>
      </c>
      <c r="H1070" s="22">
        <f>TRUNC(G1070*D1070,1)</f>
        <v>15658.1</v>
      </c>
      <c r="I1070" s="19">
        <f>단가대비표!V164</f>
        <v>0</v>
      </c>
      <c r="J1070" s="22">
        <f>TRUNC(I1070*D1070,1)</f>
        <v>0</v>
      </c>
      <c r="K1070" s="19">
        <f t="shared" si="161"/>
        <v>172068</v>
      </c>
      <c r="L1070" s="22">
        <f t="shared" si="161"/>
        <v>15658.1</v>
      </c>
      <c r="M1070" s="16" t="s">
        <v>42</v>
      </c>
      <c r="N1070" s="1" t="s">
        <v>546</v>
      </c>
      <c r="O1070" s="1" t="s">
        <v>3293</v>
      </c>
      <c r="P1070" s="1" t="s">
        <v>43</v>
      </c>
      <c r="Q1070" s="1" t="s">
        <v>43</v>
      </c>
      <c r="R1070" s="1" t="s">
        <v>46</v>
      </c>
      <c r="V1070">
        <v>1</v>
      </c>
      <c r="AV1070" s="1" t="s">
        <v>42</v>
      </c>
      <c r="AW1070" s="1" t="s">
        <v>4147</v>
      </c>
      <c r="AX1070" s="1" t="s">
        <v>42</v>
      </c>
      <c r="AY1070" s="1" t="s">
        <v>42</v>
      </c>
      <c r="AZ1070" s="1" t="s">
        <v>42</v>
      </c>
    </row>
    <row r="1071" spans="1:52" ht="30" customHeight="1" x14ac:dyDescent="0.3">
      <c r="A1071" s="16" t="s">
        <v>3282</v>
      </c>
      <c r="B1071" s="16" t="s">
        <v>3928</v>
      </c>
      <c r="C1071" s="16" t="s">
        <v>3284</v>
      </c>
      <c r="D1071" s="17">
        <v>1</v>
      </c>
      <c r="E1071" s="19">
        <v>0</v>
      </c>
      <c r="F1071" s="22">
        <f>TRUNC(E1071*D1071,1)</f>
        <v>0</v>
      </c>
      <c r="G1071" s="19">
        <v>0</v>
      </c>
      <c r="H1071" s="22">
        <f>TRUNC(G1071*D1071,1)</f>
        <v>0</v>
      </c>
      <c r="I1071" s="19">
        <f>TRUNC(SUMIF(V1068:V1072, RIGHTB(O1071, 1), H1068:H1072)*U1071, 2)</f>
        <v>2620.48</v>
      </c>
      <c r="J1071" s="22">
        <f>TRUNC(I1071*D1071,1)</f>
        <v>2620.4</v>
      </c>
      <c r="K1071" s="19">
        <f t="shared" si="161"/>
        <v>2620.4</v>
      </c>
      <c r="L1071" s="22">
        <f t="shared" si="161"/>
        <v>2620.4</v>
      </c>
      <c r="M1071" s="16" t="s">
        <v>42</v>
      </c>
      <c r="N1071" s="1" t="s">
        <v>546</v>
      </c>
      <c r="O1071" s="1" t="s">
        <v>3285</v>
      </c>
      <c r="P1071" s="1" t="s">
        <v>43</v>
      </c>
      <c r="Q1071" s="1" t="s">
        <v>43</v>
      </c>
      <c r="R1071" s="1" t="s">
        <v>43</v>
      </c>
      <c r="S1071">
        <v>1</v>
      </c>
      <c r="T1071">
        <v>2</v>
      </c>
      <c r="U1071">
        <v>0.03</v>
      </c>
      <c r="AV1071" s="1" t="s">
        <v>42</v>
      </c>
      <c r="AW1071" s="1" t="s">
        <v>4148</v>
      </c>
      <c r="AX1071" s="1" t="s">
        <v>42</v>
      </c>
      <c r="AY1071" s="1" t="s">
        <v>42</v>
      </c>
      <c r="AZ1071" s="1" t="s">
        <v>42</v>
      </c>
    </row>
    <row r="1072" spans="1:52" ht="30" customHeight="1" x14ac:dyDescent="0.3">
      <c r="A1072" s="16" t="s">
        <v>996</v>
      </c>
      <c r="B1072" s="16" t="s">
        <v>1003</v>
      </c>
      <c r="C1072" s="16" t="s">
        <v>820</v>
      </c>
      <c r="D1072" s="17">
        <v>0.72699999999999998</v>
      </c>
      <c r="E1072" s="19">
        <f>일위대가목록!E303</f>
        <v>11310</v>
      </c>
      <c r="F1072" s="22">
        <f>TRUNC(E1072*D1072,1)</f>
        <v>8222.2999999999993</v>
      </c>
      <c r="G1072" s="19">
        <f>일위대가목록!F303</f>
        <v>59020</v>
      </c>
      <c r="H1072" s="22">
        <f>TRUNC(G1072*D1072,1)</f>
        <v>42907.5</v>
      </c>
      <c r="I1072" s="19">
        <f>일위대가목록!G303</f>
        <v>59751</v>
      </c>
      <c r="J1072" s="22">
        <f>TRUNC(I1072*D1072,1)</f>
        <v>43438.9</v>
      </c>
      <c r="K1072" s="19">
        <f t="shared" si="161"/>
        <v>130081</v>
      </c>
      <c r="L1072" s="22">
        <f t="shared" si="161"/>
        <v>94568.7</v>
      </c>
      <c r="M1072" s="16" t="s">
        <v>1004</v>
      </c>
      <c r="N1072" s="1" t="s">
        <v>546</v>
      </c>
      <c r="O1072" s="1" t="s">
        <v>1005</v>
      </c>
      <c r="P1072" s="1" t="s">
        <v>46</v>
      </c>
      <c r="Q1072" s="1" t="s">
        <v>43</v>
      </c>
      <c r="R1072" s="1" t="s">
        <v>43</v>
      </c>
      <c r="AV1072" s="1" t="s">
        <v>42</v>
      </c>
      <c r="AW1072" s="1" t="s">
        <v>4149</v>
      </c>
      <c r="AX1072" s="1" t="s">
        <v>42</v>
      </c>
      <c r="AY1072" s="1" t="s">
        <v>42</v>
      </c>
      <c r="AZ1072" s="1" t="s">
        <v>42</v>
      </c>
    </row>
    <row r="1073" spans="1:52" ht="30" customHeight="1" x14ac:dyDescent="0.3">
      <c r="A1073" s="16" t="s">
        <v>3287</v>
      </c>
      <c r="B1073" s="16" t="s">
        <v>42</v>
      </c>
      <c r="C1073" s="16" t="s">
        <v>42</v>
      </c>
      <c r="D1073" s="17"/>
      <c r="E1073" s="19"/>
      <c r="F1073" s="22">
        <f>TRUNC(SUMIF(N1068:N1072, N1067, F1068:F1072),0)</f>
        <v>8222</v>
      </c>
      <c r="G1073" s="19"/>
      <c r="H1073" s="22">
        <f>TRUNC(SUMIF(N1068:N1072, N1067, H1068:H1072),0)</f>
        <v>130256</v>
      </c>
      <c r="I1073" s="19"/>
      <c r="J1073" s="22">
        <f>TRUNC(SUMIF(N1068:N1072, N1067, J1068:J1072),0)</f>
        <v>46059</v>
      </c>
      <c r="K1073" s="19"/>
      <c r="L1073" s="22">
        <f>F1073+H1073+J1073</f>
        <v>184537</v>
      </c>
      <c r="M1073" s="16" t="s">
        <v>42</v>
      </c>
      <c r="N1073" s="1" t="s">
        <v>3288</v>
      </c>
      <c r="O1073" s="1" t="s">
        <v>3288</v>
      </c>
      <c r="P1073" s="1" t="s">
        <v>42</v>
      </c>
      <c r="Q1073" s="1" t="s">
        <v>42</v>
      </c>
      <c r="R1073" s="1" t="s">
        <v>42</v>
      </c>
      <c r="AV1073" s="1" t="s">
        <v>42</v>
      </c>
      <c r="AW1073" s="1" t="s">
        <v>42</v>
      </c>
      <c r="AX1073" s="1" t="s">
        <v>42</v>
      </c>
      <c r="AY1073" s="1" t="s">
        <v>42</v>
      </c>
      <c r="AZ1073" s="1" t="s">
        <v>42</v>
      </c>
    </row>
    <row r="1074" spans="1:52" ht="30" customHeight="1" x14ac:dyDescent="0.3">
      <c r="A1074" s="17"/>
      <c r="B1074" s="17"/>
      <c r="C1074" s="17"/>
      <c r="D1074" s="17"/>
      <c r="E1074" s="19"/>
      <c r="F1074" s="22"/>
      <c r="G1074" s="19"/>
      <c r="H1074" s="22"/>
      <c r="I1074" s="19"/>
      <c r="J1074" s="22"/>
      <c r="K1074" s="19"/>
      <c r="L1074" s="22"/>
      <c r="M1074" s="17"/>
    </row>
    <row r="1075" spans="1:52" ht="30" customHeight="1" x14ac:dyDescent="0.3">
      <c r="A1075" s="13" t="s">
        <v>4150</v>
      </c>
      <c r="B1075" s="14"/>
      <c r="C1075" s="14"/>
      <c r="D1075" s="14"/>
      <c r="E1075" s="18"/>
      <c r="F1075" s="21"/>
      <c r="G1075" s="18"/>
      <c r="H1075" s="21"/>
      <c r="I1075" s="18"/>
      <c r="J1075" s="21"/>
      <c r="K1075" s="18"/>
      <c r="L1075" s="21"/>
      <c r="M1075" s="15"/>
      <c r="N1075" s="1" t="s">
        <v>548</v>
      </c>
    </row>
    <row r="1076" spans="1:52" ht="30" customHeight="1" x14ac:dyDescent="0.3">
      <c r="A1076" s="16" t="s">
        <v>3921</v>
      </c>
      <c r="B1076" s="16" t="s">
        <v>3279</v>
      </c>
      <c r="C1076" s="16" t="s">
        <v>3275</v>
      </c>
      <c r="D1076" s="17">
        <v>0.2</v>
      </c>
      <c r="E1076" s="19">
        <f>단가대비표!O170</f>
        <v>0</v>
      </c>
      <c r="F1076" s="22">
        <f>TRUNC(E1076*D1076,1)</f>
        <v>0</v>
      </c>
      <c r="G1076" s="19">
        <f>단가대비표!P170</f>
        <v>252641</v>
      </c>
      <c r="H1076" s="22">
        <f>TRUNC(G1076*D1076,1)</f>
        <v>50528.2</v>
      </c>
      <c r="I1076" s="19">
        <f>단가대비표!V170</f>
        <v>0</v>
      </c>
      <c r="J1076" s="22">
        <f>TRUNC(I1076*D1076,1)</f>
        <v>0</v>
      </c>
      <c r="K1076" s="19">
        <f t="shared" ref="K1076:L1080" si="162">TRUNC(E1076+G1076+I1076,1)</f>
        <v>252641</v>
      </c>
      <c r="L1076" s="22">
        <f t="shared" si="162"/>
        <v>50528.2</v>
      </c>
      <c r="M1076" s="16" t="s">
        <v>42</v>
      </c>
      <c r="N1076" s="1" t="s">
        <v>548</v>
      </c>
      <c r="O1076" s="1" t="s">
        <v>3922</v>
      </c>
      <c r="P1076" s="1" t="s">
        <v>43</v>
      </c>
      <c r="Q1076" s="1" t="s">
        <v>43</v>
      </c>
      <c r="R1076" s="1" t="s">
        <v>46</v>
      </c>
      <c r="V1076">
        <v>1</v>
      </c>
      <c r="AV1076" s="1" t="s">
        <v>42</v>
      </c>
      <c r="AW1076" s="1" t="s">
        <v>4151</v>
      </c>
      <c r="AX1076" s="1" t="s">
        <v>42</v>
      </c>
      <c r="AY1076" s="1" t="s">
        <v>42</v>
      </c>
      <c r="AZ1076" s="1" t="s">
        <v>42</v>
      </c>
    </row>
    <row r="1077" spans="1:52" ht="30" customHeight="1" x14ac:dyDescent="0.3">
      <c r="A1077" s="16" t="s">
        <v>3924</v>
      </c>
      <c r="B1077" s="16" t="s">
        <v>3279</v>
      </c>
      <c r="C1077" s="16" t="s">
        <v>3275</v>
      </c>
      <c r="D1077" s="17">
        <v>0.1</v>
      </c>
      <c r="E1077" s="19">
        <f>단가대비표!O171</f>
        <v>0</v>
      </c>
      <c r="F1077" s="22">
        <f>TRUNC(E1077*D1077,1)</f>
        <v>0</v>
      </c>
      <c r="G1077" s="19">
        <f>단가대비표!P171</f>
        <v>282536</v>
      </c>
      <c r="H1077" s="22">
        <f>TRUNC(G1077*D1077,1)</f>
        <v>28253.599999999999</v>
      </c>
      <c r="I1077" s="19">
        <f>단가대비표!V171</f>
        <v>0</v>
      </c>
      <c r="J1077" s="22">
        <f>TRUNC(I1077*D1077,1)</f>
        <v>0</v>
      </c>
      <c r="K1077" s="19">
        <f t="shared" si="162"/>
        <v>282536</v>
      </c>
      <c r="L1077" s="22">
        <f t="shared" si="162"/>
        <v>28253.599999999999</v>
      </c>
      <c r="M1077" s="16" t="s">
        <v>42</v>
      </c>
      <c r="N1077" s="1" t="s">
        <v>548</v>
      </c>
      <c r="O1077" s="1" t="s">
        <v>3925</v>
      </c>
      <c r="P1077" s="1" t="s">
        <v>43</v>
      </c>
      <c r="Q1077" s="1" t="s">
        <v>43</v>
      </c>
      <c r="R1077" s="1" t="s">
        <v>46</v>
      </c>
      <c r="V1077">
        <v>1</v>
      </c>
      <c r="AV1077" s="1" t="s">
        <v>42</v>
      </c>
      <c r="AW1077" s="1" t="s">
        <v>4152</v>
      </c>
      <c r="AX1077" s="1" t="s">
        <v>42</v>
      </c>
      <c r="AY1077" s="1" t="s">
        <v>42</v>
      </c>
      <c r="AZ1077" s="1" t="s">
        <v>42</v>
      </c>
    </row>
    <row r="1078" spans="1:52" ht="30" customHeight="1" x14ac:dyDescent="0.3">
      <c r="A1078" s="16" t="s">
        <v>3292</v>
      </c>
      <c r="B1078" s="16" t="s">
        <v>3279</v>
      </c>
      <c r="C1078" s="16" t="s">
        <v>3275</v>
      </c>
      <c r="D1078" s="17">
        <v>0.1</v>
      </c>
      <c r="E1078" s="19">
        <f>단가대비표!O164</f>
        <v>0</v>
      </c>
      <c r="F1078" s="22">
        <f>TRUNC(E1078*D1078,1)</f>
        <v>0</v>
      </c>
      <c r="G1078" s="19">
        <f>단가대비표!P164</f>
        <v>172068</v>
      </c>
      <c r="H1078" s="22">
        <f>TRUNC(G1078*D1078,1)</f>
        <v>17206.8</v>
      </c>
      <c r="I1078" s="19">
        <f>단가대비표!V164</f>
        <v>0</v>
      </c>
      <c r="J1078" s="22">
        <f>TRUNC(I1078*D1078,1)</f>
        <v>0</v>
      </c>
      <c r="K1078" s="19">
        <f t="shared" si="162"/>
        <v>172068</v>
      </c>
      <c r="L1078" s="22">
        <f t="shared" si="162"/>
        <v>17206.8</v>
      </c>
      <c r="M1078" s="16" t="s">
        <v>42</v>
      </c>
      <c r="N1078" s="1" t="s">
        <v>548</v>
      </c>
      <c r="O1078" s="1" t="s">
        <v>3293</v>
      </c>
      <c r="P1078" s="1" t="s">
        <v>43</v>
      </c>
      <c r="Q1078" s="1" t="s">
        <v>43</v>
      </c>
      <c r="R1078" s="1" t="s">
        <v>46</v>
      </c>
      <c r="V1078">
        <v>1</v>
      </c>
      <c r="AV1078" s="1" t="s">
        <v>42</v>
      </c>
      <c r="AW1078" s="1" t="s">
        <v>4153</v>
      </c>
      <c r="AX1078" s="1" t="s">
        <v>42</v>
      </c>
      <c r="AY1078" s="1" t="s">
        <v>42</v>
      </c>
      <c r="AZ1078" s="1" t="s">
        <v>42</v>
      </c>
    </row>
    <row r="1079" spans="1:52" ht="30" customHeight="1" x14ac:dyDescent="0.3">
      <c r="A1079" s="16" t="s">
        <v>3282</v>
      </c>
      <c r="B1079" s="16" t="s">
        <v>3928</v>
      </c>
      <c r="C1079" s="16" t="s">
        <v>3284</v>
      </c>
      <c r="D1079" s="17">
        <v>1</v>
      </c>
      <c r="E1079" s="19">
        <v>0</v>
      </c>
      <c r="F1079" s="22">
        <f>TRUNC(E1079*D1079,1)</f>
        <v>0</v>
      </c>
      <c r="G1079" s="19">
        <v>0</v>
      </c>
      <c r="H1079" s="22">
        <f>TRUNC(G1079*D1079,1)</f>
        <v>0</v>
      </c>
      <c r="I1079" s="19">
        <f>TRUNC(SUMIF(V1076:V1080, RIGHTB(O1079, 1), H1076:H1080)*U1079, 2)</f>
        <v>2879.65</v>
      </c>
      <c r="J1079" s="22">
        <f>TRUNC(I1079*D1079,1)</f>
        <v>2879.6</v>
      </c>
      <c r="K1079" s="19">
        <f t="shared" si="162"/>
        <v>2879.6</v>
      </c>
      <c r="L1079" s="22">
        <f t="shared" si="162"/>
        <v>2879.6</v>
      </c>
      <c r="M1079" s="16" t="s">
        <v>42</v>
      </c>
      <c r="N1079" s="1" t="s">
        <v>548</v>
      </c>
      <c r="O1079" s="1" t="s">
        <v>3285</v>
      </c>
      <c r="P1079" s="1" t="s">
        <v>43</v>
      </c>
      <c r="Q1079" s="1" t="s">
        <v>43</v>
      </c>
      <c r="R1079" s="1" t="s">
        <v>43</v>
      </c>
      <c r="S1079">
        <v>1</v>
      </c>
      <c r="T1079">
        <v>2</v>
      </c>
      <c r="U1079">
        <v>0.03</v>
      </c>
      <c r="AV1079" s="1" t="s">
        <v>42</v>
      </c>
      <c r="AW1079" s="1" t="s">
        <v>4154</v>
      </c>
      <c r="AX1079" s="1" t="s">
        <v>42</v>
      </c>
      <c r="AY1079" s="1" t="s">
        <v>42</v>
      </c>
      <c r="AZ1079" s="1" t="s">
        <v>42</v>
      </c>
    </row>
    <row r="1080" spans="1:52" ht="30" customHeight="1" x14ac:dyDescent="0.3">
      <c r="A1080" s="16" t="s">
        <v>996</v>
      </c>
      <c r="B1080" s="16" t="s">
        <v>1003</v>
      </c>
      <c r="C1080" s="16" t="s">
        <v>820</v>
      </c>
      <c r="D1080" s="17">
        <v>0.8</v>
      </c>
      <c r="E1080" s="19">
        <f>일위대가목록!E303</f>
        <v>11310</v>
      </c>
      <c r="F1080" s="22">
        <f>TRUNC(E1080*D1080,1)</f>
        <v>9048</v>
      </c>
      <c r="G1080" s="19">
        <f>일위대가목록!F303</f>
        <v>59020</v>
      </c>
      <c r="H1080" s="22">
        <f>TRUNC(G1080*D1080,1)</f>
        <v>47216</v>
      </c>
      <c r="I1080" s="19">
        <f>일위대가목록!G303</f>
        <v>59751</v>
      </c>
      <c r="J1080" s="22">
        <f>TRUNC(I1080*D1080,1)</f>
        <v>47800.800000000003</v>
      </c>
      <c r="K1080" s="19">
        <f t="shared" si="162"/>
        <v>130081</v>
      </c>
      <c r="L1080" s="22">
        <f t="shared" si="162"/>
        <v>104064.8</v>
      </c>
      <c r="M1080" s="16" t="s">
        <v>1004</v>
      </c>
      <c r="N1080" s="1" t="s">
        <v>548</v>
      </c>
      <c r="O1080" s="1" t="s">
        <v>1005</v>
      </c>
      <c r="P1080" s="1" t="s">
        <v>46</v>
      </c>
      <c r="Q1080" s="1" t="s">
        <v>43</v>
      </c>
      <c r="R1080" s="1" t="s">
        <v>43</v>
      </c>
      <c r="AV1080" s="1" t="s">
        <v>42</v>
      </c>
      <c r="AW1080" s="1" t="s">
        <v>4155</v>
      </c>
      <c r="AX1080" s="1" t="s">
        <v>42</v>
      </c>
      <c r="AY1080" s="1" t="s">
        <v>42</v>
      </c>
      <c r="AZ1080" s="1" t="s">
        <v>42</v>
      </c>
    </row>
    <row r="1081" spans="1:52" ht="30" customHeight="1" x14ac:dyDescent="0.3">
      <c r="A1081" s="16" t="s">
        <v>3287</v>
      </c>
      <c r="B1081" s="16" t="s">
        <v>42</v>
      </c>
      <c r="C1081" s="16" t="s">
        <v>42</v>
      </c>
      <c r="D1081" s="17"/>
      <c r="E1081" s="19"/>
      <c r="F1081" s="22">
        <f>TRUNC(SUMIF(N1076:N1080, N1075, F1076:F1080),0)</f>
        <v>9048</v>
      </c>
      <c r="G1081" s="19"/>
      <c r="H1081" s="22">
        <f>TRUNC(SUMIF(N1076:N1080, N1075, H1076:H1080),0)</f>
        <v>143204</v>
      </c>
      <c r="I1081" s="19"/>
      <c r="J1081" s="22">
        <f>TRUNC(SUMIF(N1076:N1080, N1075, J1076:J1080),0)</f>
        <v>50680</v>
      </c>
      <c r="K1081" s="19"/>
      <c r="L1081" s="22">
        <f>F1081+H1081+J1081</f>
        <v>202932</v>
      </c>
      <c r="M1081" s="16" t="s">
        <v>42</v>
      </c>
      <c r="N1081" s="1" t="s">
        <v>3288</v>
      </c>
      <c r="O1081" s="1" t="s">
        <v>3288</v>
      </c>
      <c r="P1081" s="1" t="s">
        <v>42</v>
      </c>
      <c r="Q1081" s="1" t="s">
        <v>42</v>
      </c>
      <c r="R1081" s="1" t="s">
        <v>42</v>
      </c>
      <c r="AV1081" s="1" t="s">
        <v>42</v>
      </c>
      <c r="AW1081" s="1" t="s">
        <v>42</v>
      </c>
      <c r="AX1081" s="1" t="s">
        <v>42</v>
      </c>
      <c r="AY1081" s="1" t="s">
        <v>42</v>
      </c>
      <c r="AZ1081" s="1" t="s">
        <v>42</v>
      </c>
    </row>
    <row r="1082" spans="1:52" ht="30" customHeight="1" x14ac:dyDescent="0.3">
      <c r="A1082" s="17"/>
      <c r="B1082" s="17"/>
      <c r="C1082" s="17"/>
      <c r="D1082" s="17"/>
      <c r="E1082" s="19"/>
      <c r="F1082" s="22"/>
      <c r="G1082" s="19"/>
      <c r="H1082" s="22"/>
      <c r="I1082" s="19"/>
      <c r="J1082" s="22"/>
      <c r="K1082" s="19"/>
      <c r="L1082" s="22"/>
      <c r="M1082" s="17"/>
    </row>
    <row r="1083" spans="1:52" ht="30" customHeight="1" x14ac:dyDescent="0.3">
      <c r="A1083" s="13" t="s">
        <v>4156</v>
      </c>
      <c r="B1083" s="14"/>
      <c r="C1083" s="14"/>
      <c r="D1083" s="14"/>
      <c r="E1083" s="18"/>
      <c r="F1083" s="21"/>
      <c r="G1083" s="18"/>
      <c r="H1083" s="21"/>
      <c r="I1083" s="18"/>
      <c r="J1083" s="21"/>
      <c r="K1083" s="18"/>
      <c r="L1083" s="21"/>
      <c r="M1083" s="15"/>
      <c r="N1083" s="1" t="s">
        <v>550</v>
      </c>
    </row>
    <row r="1084" spans="1:52" ht="30" customHeight="1" x14ac:dyDescent="0.3">
      <c r="A1084" s="16" t="s">
        <v>3921</v>
      </c>
      <c r="B1084" s="16" t="s">
        <v>3279</v>
      </c>
      <c r="C1084" s="16" t="s">
        <v>3275</v>
      </c>
      <c r="D1084" s="17">
        <v>0.22</v>
      </c>
      <c r="E1084" s="19">
        <f>단가대비표!O170</f>
        <v>0</v>
      </c>
      <c r="F1084" s="22">
        <f>TRUNC(E1084*D1084,1)</f>
        <v>0</v>
      </c>
      <c r="G1084" s="19">
        <f>단가대비표!P170</f>
        <v>252641</v>
      </c>
      <c r="H1084" s="22">
        <f>TRUNC(G1084*D1084,1)</f>
        <v>55581</v>
      </c>
      <c r="I1084" s="19">
        <f>단가대비표!V170</f>
        <v>0</v>
      </c>
      <c r="J1084" s="22">
        <f>TRUNC(I1084*D1084,1)</f>
        <v>0</v>
      </c>
      <c r="K1084" s="19">
        <f t="shared" ref="K1084:L1088" si="163">TRUNC(E1084+G1084+I1084,1)</f>
        <v>252641</v>
      </c>
      <c r="L1084" s="22">
        <f t="shared" si="163"/>
        <v>55581</v>
      </c>
      <c r="M1084" s="16" t="s">
        <v>42</v>
      </c>
      <c r="N1084" s="1" t="s">
        <v>550</v>
      </c>
      <c r="O1084" s="1" t="s">
        <v>3922</v>
      </c>
      <c r="P1084" s="1" t="s">
        <v>43</v>
      </c>
      <c r="Q1084" s="1" t="s">
        <v>43</v>
      </c>
      <c r="R1084" s="1" t="s">
        <v>46</v>
      </c>
      <c r="V1084">
        <v>1</v>
      </c>
      <c r="AV1084" s="1" t="s">
        <v>42</v>
      </c>
      <c r="AW1084" s="1" t="s">
        <v>4157</v>
      </c>
      <c r="AX1084" s="1" t="s">
        <v>42</v>
      </c>
      <c r="AY1084" s="1" t="s">
        <v>42</v>
      </c>
      <c r="AZ1084" s="1" t="s">
        <v>42</v>
      </c>
    </row>
    <row r="1085" spans="1:52" ht="30" customHeight="1" x14ac:dyDescent="0.3">
      <c r="A1085" s="16" t="s">
        <v>3924</v>
      </c>
      <c r="B1085" s="16" t="s">
        <v>3279</v>
      </c>
      <c r="C1085" s="16" t="s">
        <v>3275</v>
      </c>
      <c r="D1085" s="17">
        <v>0.11</v>
      </c>
      <c r="E1085" s="19">
        <f>단가대비표!O171</f>
        <v>0</v>
      </c>
      <c r="F1085" s="22">
        <f>TRUNC(E1085*D1085,1)</f>
        <v>0</v>
      </c>
      <c r="G1085" s="19">
        <f>단가대비표!P171</f>
        <v>282536</v>
      </c>
      <c r="H1085" s="22">
        <f>TRUNC(G1085*D1085,1)</f>
        <v>31078.9</v>
      </c>
      <c r="I1085" s="19">
        <f>단가대비표!V171</f>
        <v>0</v>
      </c>
      <c r="J1085" s="22">
        <f>TRUNC(I1085*D1085,1)</f>
        <v>0</v>
      </c>
      <c r="K1085" s="19">
        <f t="shared" si="163"/>
        <v>282536</v>
      </c>
      <c r="L1085" s="22">
        <f t="shared" si="163"/>
        <v>31078.9</v>
      </c>
      <c r="M1085" s="16" t="s">
        <v>42</v>
      </c>
      <c r="N1085" s="1" t="s">
        <v>550</v>
      </c>
      <c r="O1085" s="1" t="s">
        <v>3925</v>
      </c>
      <c r="P1085" s="1" t="s">
        <v>43</v>
      </c>
      <c r="Q1085" s="1" t="s">
        <v>43</v>
      </c>
      <c r="R1085" s="1" t="s">
        <v>46</v>
      </c>
      <c r="V1085">
        <v>1</v>
      </c>
      <c r="AV1085" s="1" t="s">
        <v>42</v>
      </c>
      <c r="AW1085" s="1" t="s">
        <v>4158</v>
      </c>
      <c r="AX1085" s="1" t="s">
        <v>42</v>
      </c>
      <c r="AY1085" s="1" t="s">
        <v>42</v>
      </c>
      <c r="AZ1085" s="1" t="s">
        <v>42</v>
      </c>
    </row>
    <row r="1086" spans="1:52" ht="30" customHeight="1" x14ac:dyDescent="0.3">
      <c r="A1086" s="16" t="s">
        <v>3292</v>
      </c>
      <c r="B1086" s="16" t="s">
        <v>3279</v>
      </c>
      <c r="C1086" s="16" t="s">
        <v>3275</v>
      </c>
      <c r="D1086" s="17">
        <v>0.11</v>
      </c>
      <c r="E1086" s="19">
        <f>단가대비표!O164</f>
        <v>0</v>
      </c>
      <c r="F1086" s="22">
        <f>TRUNC(E1086*D1086,1)</f>
        <v>0</v>
      </c>
      <c r="G1086" s="19">
        <f>단가대비표!P164</f>
        <v>172068</v>
      </c>
      <c r="H1086" s="22">
        <f>TRUNC(G1086*D1086,1)</f>
        <v>18927.400000000001</v>
      </c>
      <c r="I1086" s="19">
        <f>단가대비표!V164</f>
        <v>0</v>
      </c>
      <c r="J1086" s="22">
        <f>TRUNC(I1086*D1086,1)</f>
        <v>0</v>
      </c>
      <c r="K1086" s="19">
        <f t="shared" si="163"/>
        <v>172068</v>
      </c>
      <c r="L1086" s="22">
        <f t="shared" si="163"/>
        <v>18927.400000000001</v>
      </c>
      <c r="M1086" s="16" t="s">
        <v>42</v>
      </c>
      <c r="N1086" s="1" t="s">
        <v>550</v>
      </c>
      <c r="O1086" s="1" t="s">
        <v>3293</v>
      </c>
      <c r="P1086" s="1" t="s">
        <v>43</v>
      </c>
      <c r="Q1086" s="1" t="s">
        <v>43</v>
      </c>
      <c r="R1086" s="1" t="s">
        <v>46</v>
      </c>
      <c r="V1086">
        <v>1</v>
      </c>
      <c r="AV1086" s="1" t="s">
        <v>42</v>
      </c>
      <c r="AW1086" s="1" t="s">
        <v>4159</v>
      </c>
      <c r="AX1086" s="1" t="s">
        <v>42</v>
      </c>
      <c r="AY1086" s="1" t="s">
        <v>42</v>
      </c>
      <c r="AZ1086" s="1" t="s">
        <v>42</v>
      </c>
    </row>
    <row r="1087" spans="1:52" ht="30" customHeight="1" x14ac:dyDescent="0.3">
      <c r="A1087" s="16" t="s">
        <v>3282</v>
      </c>
      <c r="B1087" s="16" t="s">
        <v>3928</v>
      </c>
      <c r="C1087" s="16" t="s">
        <v>3284</v>
      </c>
      <c r="D1087" s="17">
        <v>1</v>
      </c>
      <c r="E1087" s="19">
        <v>0</v>
      </c>
      <c r="F1087" s="22">
        <f>TRUNC(E1087*D1087,1)</f>
        <v>0</v>
      </c>
      <c r="G1087" s="19">
        <v>0</v>
      </c>
      <c r="H1087" s="22">
        <f>TRUNC(G1087*D1087,1)</f>
        <v>0</v>
      </c>
      <c r="I1087" s="19">
        <f>TRUNC(SUMIF(V1084:V1088, RIGHTB(O1087, 1), H1084:H1088)*U1087, 2)</f>
        <v>3167.61</v>
      </c>
      <c r="J1087" s="22">
        <f>TRUNC(I1087*D1087,1)</f>
        <v>3167.6</v>
      </c>
      <c r="K1087" s="19">
        <f t="shared" si="163"/>
        <v>3167.6</v>
      </c>
      <c r="L1087" s="22">
        <f t="shared" si="163"/>
        <v>3167.6</v>
      </c>
      <c r="M1087" s="16" t="s">
        <v>42</v>
      </c>
      <c r="N1087" s="1" t="s">
        <v>550</v>
      </c>
      <c r="O1087" s="1" t="s">
        <v>3285</v>
      </c>
      <c r="P1087" s="1" t="s">
        <v>43</v>
      </c>
      <c r="Q1087" s="1" t="s">
        <v>43</v>
      </c>
      <c r="R1087" s="1" t="s">
        <v>43</v>
      </c>
      <c r="S1087">
        <v>1</v>
      </c>
      <c r="T1087">
        <v>2</v>
      </c>
      <c r="U1087">
        <v>0.03</v>
      </c>
      <c r="AV1087" s="1" t="s">
        <v>42</v>
      </c>
      <c r="AW1087" s="1" t="s">
        <v>4160</v>
      </c>
      <c r="AX1087" s="1" t="s">
        <v>42</v>
      </c>
      <c r="AY1087" s="1" t="s">
        <v>42</v>
      </c>
      <c r="AZ1087" s="1" t="s">
        <v>42</v>
      </c>
    </row>
    <row r="1088" spans="1:52" ht="30" customHeight="1" x14ac:dyDescent="0.3">
      <c r="A1088" s="16" t="s">
        <v>996</v>
      </c>
      <c r="B1088" s="16" t="s">
        <v>1003</v>
      </c>
      <c r="C1088" s="16" t="s">
        <v>820</v>
      </c>
      <c r="D1088" s="17">
        <v>0.89</v>
      </c>
      <c r="E1088" s="19">
        <f>일위대가목록!E303</f>
        <v>11310</v>
      </c>
      <c r="F1088" s="22">
        <f>TRUNC(E1088*D1088,1)</f>
        <v>10065.9</v>
      </c>
      <c r="G1088" s="19">
        <f>일위대가목록!F303</f>
        <v>59020</v>
      </c>
      <c r="H1088" s="22">
        <f>TRUNC(G1088*D1088,1)</f>
        <v>52527.8</v>
      </c>
      <c r="I1088" s="19">
        <f>일위대가목록!G303</f>
        <v>59751</v>
      </c>
      <c r="J1088" s="22">
        <f>TRUNC(I1088*D1088,1)</f>
        <v>53178.3</v>
      </c>
      <c r="K1088" s="19">
        <f t="shared" si="163"/>
        <v>130081</v>
      </c>
      <c r="L1088" s="22">
        <f t="shared" si="163"/>
        <v>115772</v>
      </c>
      <c r="M1088" s="16" t="s">
        <v>1004</v>
      </c>
      <c r="N1088" s="1" t="s">
        <v>550</v>
      </c>
      <c r="O1088" s="1" t="s">
        <v>1005</v>
      </c>
      <c r="P1088" s="1" t="s">
        <v>46</v>
      </c>
      <c r="Q1088" s="1" t="s">
        <v>43</v>
      </c>
      <c r="R1088" s="1" t="s">
        <v>43</v>
      </c>
      <c r="AV1088" s="1" t="s">
        <v>42</v>
      </c>
      <c r="AW1088" s="1" t="s">
        <v>4161</v>
      </c>
      <c r="AX1088" s="1" t="s">
        <v>42</v>
      </c>
      <c r="AY1088" s="1" t="s">
        <v>42</v>
      </c>
      <c r="AZ1088" s="1" t="s">
        <v>42</v>
      </c>
    </row>
    <row r="1089" spans="1:52" ht="30" customHeight="1" x14ac:dyDescent="0.3">
      <c r="A1089" s="16" t="s">
        <v>3287</v>
      </c>
      <c r="B1089" s="16" t="s">
        <v>42</v>
      </c>
      <c r="C1089" s="16" t="s">
        <v>42</v>
      </c>
      <c r="D1089" s="17"/>
      <c r="E1089" s="19"/>
      <c r="F1089" s="22">
        <f>TRUNC(SUMIF(N1084:N1088, N1083, F1084:F1088),0)</f>
        <v>10065</v>
      </c>
      <c r="G1089" s="19"/>
      <c r="H1089" s="22">
        <f>TRUNC(SUMIF(N1084:N1088, N1083, H1084:H1088),0)</f>
        <v>158115</v>
      </c>
      <c r="I1089" s="19"/>
      <c r="J1089" s="22">
        <f>TRUNC(SUMIF(N1084:N1088, N1083, J1084:J1088),0)</f>
        <v>56345</v>
      </c>
      <c r="K1089" s="19"/>
      <c r="L1089" s="22">
        <f>F1089+H1089+J1089</f>
        <v>224525</v>
      </c>
      <c r="M1089" s="16" t="s">
        <v>42</v>
      </c>
      <c r="N1089" s="1" t="s">
        <v>3288</v>
      </c>
      <c r="O1089" s="1" t="s">
        <v>3288</v>
      </c>
      <c r="P1089" s="1" t="s">
        <v>42</v>
      </c>
      <c r="Q1089" s="1" t="s">
        <v>42</v>
      </c>
      <c r="R1089" s="1" t="s">
        <v>42</v>
      </c>
      <c r="AV1089" s="1" t="s">
        <v>42</v>
      </c>
      <c r="AW1089" s="1" t="s">
        <v>42</v>
      </c>
      <c r="AX1089" s="1" t="s">
        <v>42</v>
      </c>
      <c r="AY1089" s="1" t="s">
        <v>42</v>
      </c>
      <c r="AZ1089" s="1" t="s">
        <v>42</v>
      </c>
    </row>
    <row r="1090" spans="1:52" ht="30" customHeight="1" x14ac:dyDescent="0.3">
      <c r="A1090" s="17"/>
      <c r="B1090" s="17"/>
      <c r="C1090" s="17"/>
      <c r="D1090" s="17"/>
      <c r="E1090" s="19"/>
      <c r="F1090" s="22"/>
      <c r="G1090" s="19"/>
      <c r="H1090" s="22"/>
      <c r="I1090" s="19"/>
      <c r="J1090" s="22"/>
      <c r="K1090" s="19"/>
      <c r="L1090" s="22"/>
      <c r="M1090" s="17"/>
    </row>
    <row r="1091" spans="1:52" ht="30" customHeight="1" x14ac:dyDescent="0.3">
      <c r="A1091" s="13" t="s">
        <v>4162</v>
      </c>
      <c r="B1091" s="14"/>
      <c r="C1091" s="14"/>
      <c r="D1091" s="14"/>
      <c r="E1091" s="18"/>
      <c r="F1091" s="21"/>
      <c r="G1091" s="18"/>
      <c r="H1091" s="21"/>
      <c r="I1091" s="18"/>
      <c r="J1091" s="21"/>
      <c r="K1091" s="18"/>
      <c r="L1091" s="21"/>
      <c r="M1091" s="15"/>
      <c r="N1091" s="1" t="s">
        <v>552</v>
      </c>
    </row>
    <row r="1092" spans="1:52" ht="30" customHeight="1" x14ac:dyDescent="0.3">
      <c r="A1092" s="16" t="s">
        <v>3921</v>
      </c>
      <c r="B1092" s="16" t="s">
        <v>3279</v>
      </c>
      <c r="C1092" s="16" t="s">
        <v>3275</v>
      </c>
      <c r="D1092" s="17">
        <v>0.25</v>
      </c>
      <c r="E1092" s="19">
        <f>단가대비표!O170</f>
        <v>0</v>
      </c>
      <c r="F1092" s="22">
        <f>TRUNC(E1092*D1092,1)</f>
        <v>0</v>
      </c>
      <c r="G1092" s="19">
        <f>단가대비표!P170</f>
        <v>252641</v>
      </c>
      <c r="H1092" s="22">
        <f>TRUNC(G1092*D1092,1)</f>
        <v>63160.2</v>
      </c>
      <c r="I1092" s="19">
        <f>단가대비표!V170</f>
        <v>0</v>
      </c>
      <c r="J1092" s="22">
        <f>TRUNC(I1092*D1092,1)</f>
        <v>0</v>
      </c>
      <c r="K1092" s="19">
        <f t="shared" ref="K1092:L1096" si="164">TRUNC(E1092+G1092+I1092,1)</f>
        <v>252641</v>
      </c>
      <c r="L1092" s="22">
        <f t="shared" si="164"/>
        <v>63160.2</v>
      </c>
      <c r="M1092" s="16" t="s">
        <v>42</v>
      </c>
      <c r="N1092" s="1" t="s">
        <v>552</v>
      </c>
      <c r="O1092" s="1" t="s">
        <v>3922</v>
      </c>
      <c r="P1092" s="1" t="s">
        <v>43</v>
      </c>
      <c r="Q1092" s="1" t="s">
        <v>43</v>
      </c>
      <c r="R1092" s="1" t="s">
        <v>46</v>
      </c>
      <c r="V1092">
        <v>1</v>
      </c>
      <c r="AV1092" s="1" t="s">
        <v>42</v>
      </c>
      <c r="AW1092" s="1" t="s">
        <v>4163</v>
      </c>
      <c r="AX1092" s="1" t="s">
        <v>42</v>
      </c>
      <c r="AY1092" s="1" t="s">
        <v>42</v>
      </c>
      <c r="AZ1092" s="1" t="s">
        <v>42</v>
      </c>
    </row>
    <row r="1093" spans="1:52" ht="30" customHeight="1" x14ac:dyDescent="0.3">
      <c r="A1093" s="16" t="s">
        <v>3924</v>
      </c>
      <c r="B1093" s="16" t="s">
        <v>3279</v>
      </c>
      <c r="C1093" s="16" t="s">
        <v>3275</v>
      </c>
      <c r="D1093" s="17">
        <v>0.13</v>
      </c>
      <c r="E1093" s="19">
        <f>단가대비표!O171</f>
        <v>0</v>
      </c>
      <c r="F1093" s="22">
        <f>TRUNC(E1093*D1093,1)</f>
        <v>0</v>
      </c>
      <c r="G1093" s="19">
        <f>단가대비표!P171</f>
        <v>282536</v>
      </c>
      <c r="H1093" s="22">
        <f>TRUNC(G1093*D1093,1)</f>
        <v>36729.599999999999</v>
      </c>
      <c r="I1093" s="19">
        <f>단가대비표!V171</f>
        <v>0</v>
      </c>
      <c r="J1093" s="22">
        <f>TRUNC(I1093*D1093,1)</f>
        <v>0</v>
      </c>
      <c r="K1093" s="19">
        <f t="shared" si="164"/>
        <v>282536</v>
      </c>
      <c r="L1093" s="22">
        <f t="shared" si="164"/>
        <v>36729.599999999999</v>
      </c>
      <c r="M1093" s="16" t="s">
        <v>42</v>
      </c>
      <c r="N1093" s="1" t="s">
        <v>552</v>
      </c>
      <c r="O1093" s="1" t="s">
        <v>3925</v>
      </c>
      <c r="P1093" s="1" t="s">
        <v>43</v>
      </c>
      <c r="Q1093" s="1" t="s">
        <v>43</v>
      </c>
      <c r="R1093" s="1" t="s">
        <v>46</v>
      </c>
      <c r="V1093">
        <v>1</v>
      </c>
      <c r="AV1093" s="1" t="s">
        <v>42</v>
      </c>
      <c r="AW1093" s="1" t="s">
        <v>4164</v>
      </c>
      <c r="AX1093" s="1" t="s">
        <v>42</v>
      </c>
      <c r="AY1093" s="1" t="s">
        <v>42</v>
      </c>
      <c r="AZ1093" s="1" t="s">
        <v>42</v>
      </c>
    </row>
    <row r="1094" spans="1:52" ht="30" customHeight="1" x14ac:dyDescent="0.3">
      <c r="A1094" s="16" t="s">
        <v>3292</v>
      </c>
      <c r="B1094" s="16" t="s">
        <v>3279</v>
      </c>
      <c r="C1094" s="16" t="s">
        <v>3275</v>
      </c>
      <c r="D1094" s="17">
        <v>0.13</v>
      </c>
      <c r="E1094" s="19">
        <f>단가대비표!O164</f>
        <v>0</v>
      </c>
      <c r="F1094" s="22">
        <f>TRUNC(E1094*D1094,1)</f>
        <v>0</v>
      </c>
      <c r="G1094" s="19">
        <f>단가대비표!P164</f>
        <v>172068</v>
      </c>
      <c r="H1094" s="22">
        <f>TRUNC(G1094*D1094,1)</f>
        <v>22368.799999999999</v>
      </c>
      <c r="I1094" s="19">
        <f>단가대비표!V164</f>
        <v>0</v>
      </c>
      <c r="J1094" s="22">
        <f>TRUNC(I1094*D1094,1)</f>
        <v>0</v>
      </c>
      <c r="K1094" s="19">
        <f t="shared" si="164"/>
        <v>172068</v>
      </c>
      <c r="L1094" s="22">
        <f t="shared" si="164"/>
        <v>22368.799999999999</v>
      </c>
      <c r="M1094" s="16" t="s">
        <v>42</v>
      </c>
      <c r="N1094" s="1" t="s">
        <v>552</v>
      </c>
      <c r="O1094" s="1" t="s">
        <v>3293</v>
      </c>
      <c r="P1094" s="1" t="s">
        <v>43</v>
      </c>
      <c r="Q1094" s="1" t="s">
        <v>43</v>
      </c>
      <c r="R1094" s="1" t="s">
        <v>46</v>
      </c>
      <c r="V1094">
        <v>1</v>
      </c>
      <c r="AV1094" s="1" t="s">
        <v>42</v>
      </c>
      <c r="AW1094" s="1" t="s">
        <v>4165</v>
      </c>
      <c r="AX1094" s="1" t="s">
        <v>42</v>
      </c>
      <c r="AY1094" s="1" t="s">
        <v>42</v>
      </c>
      <c r="AZ1094" s="1" t="s">
        <v>42</v>
      </c>
    </row>
    <row r="1095" spans="1:52" ht="30" customHeight="1" x14ac:dyDescent="0.3">
      <c r="A1095" s="16" t="s">
        <v>3282</v>
      </c>
      <c r="B1095" s="16" t="s">
        <v>3928</v>
      </c>
      <c r="C1095" s="16" t="s">
        <v>3284</v>
      </c>
      <c r="D1095" s="17">
        <v>1</v>
      </c>
      <c r="E1095" s="19">
        <v>0</v>
      </c>
      <c r="F1095" s="22">
        <f>TRUNC(E1095*D1095,1)</f>
        <v>0</v>
      </c>
      <c r="G1095" s="19">
        <v>0</v>
      </c>
      <c r="H1095" s="22">
        <f>TRUNC(G1095*D1095,1)</f>
        <v>0</v>
      </c>
      <c r="I1095" s="19">
        <f>TRUNC(SUMIF(V1092:V1096, RIGHTB(O1095, 1), H1092:H1096)*U1095, 2)</f>
        <v>3667.75</v>
      </c>
      <c r="J1095" s="22">
        <f>TRUNC(I1095*D1095,1)</f>
        <v>3667.7</v>
      </c>
      <c r="K1095" s="19">
        <f t="shared" si="164"/>
        <v>3667.7</v>
      </c>
      <c r="L1095" s="22">
        <f t="shared" si="164"/>
        <v>3667.7</v>
      </c>
      <c r="M1095" s="16" t="s">
        <v>42</v>
      </c>
      <c r="N1095" s="1" t="s">
        <v>552</v>
      </c>
      <c r="O1095" s="1" t="s">
        <v>3285</v>
      </c>
      <c r="P1095" s="1" t="s">
        <v>43</v>
      </c>
      <c r="Q1095" s="1" t="s">
        <v>43</v>
      </c>
      <c r="R1095" s="1" t="s">
        <v>43</v>
      </c>
      <c r="S1095">
        <v>1</v>
      </c>
      <c r="T1095">
        <v>2</v>
      </c>
      <c r="U1095">
        <v>0.03</v>
      </c>
      <c r="AV1095" s="1" t="s">
        <v>42</v>
      </c>
      <c r="AW1095" s="1" t="s">
        <v>4166</v>
      </c>
      <c r="AX1095" s="1" t="s">
        <v>42</v>
      </c>
      <c r="AY1095" s="1" t="s">
        <v>42</v>
      </c>
      <c r="AZ1095" s="1" t="s">
        <v>42</v>
      </c>
    </row>
    <row r="1096" spans="1:52" ht="30" customHeight="1" x14ac:dyDescent="0.3">
      <c r="A1096" s="16" t="s">
        <v>996</v>
      </c>
      <c r="B1096" s="16" t="s">
        <v>1003</v>
      </c>
      <c r="C1096" s="16" t="s">
        <v>820</v>
      </c>
      <c r="D1096" s="17">
        <v>1</v>
      </c>
      <c r="E1096" s="19">
        <f>일위대가목록!E303</f>
        <v>11310</v>
      </c>
      <c r="F1096" s="22">
        <f>TRUNC(E1096*D1096,1)</f>
        <v>11310</v>
      </c>
      <c r="G1096" s="19">
        <f>일위대가목록!F303</f>
        <v>59020</v>
      </c>
      <c r="H1096" s="22">
        <f>TRUNC(G1096*D1096,1)</f>
        <v>59020</v>
      </c>
      <c r="I1096" s="19">
        <f>일위대가목록!G303</f>
        <v>59751</v>
      </c>
      <c r="J1096" s="22">
        <f>TRUNC(I1096*D1096,1)</f>
        <v>59751</v>
      </c>
      <c r="K1096" s="19">
        <f t="shared" si="164"/>
        <v>130081</v>
      </c>
      <c r="L1096" s="22">
        <f t="shared" si="164"/>
        <v>130081</v>
      </c>
      <c r="M1096" s="16" t="s">
        <v>1004</v>
      </c>
      <c r="N1096" s="1" t="s">
        <v>552</v>
      </c>
      <c r="O1096" s="1" t="s">
        <v>1005</v>
      </c>
      <c r="P1096" s="1" t="s">
        <v>46</v>
      </c>
      <c r="Q1096" s="1" t="s">
        <v>43</v>
      </c>
      <c r="R1096" s="1" t="s">
        <v>43</v>
      </c>
      <c r="AV1096" s="1" t="s">
        <v>42</v>
      </c>
      <c r="AW1096" s="1" t="s">
        <v>4167</v>
      </c>
      <c r="AX1096" s="1" t="s">
        <v>42</v>
      </c>
      <c r="AY1096" s="1" t="s">
        <v>42</v>
      </c>
      <c r="AZ1096" s="1" t="s">
        <v>42</v>
      </c>
    </row>
    <row r="1097" spans="1:52" ht="30" customHeight="1" x14ac:dyDescent="0.3">
      <c r="A1097" s="16" t="s">
        <v>3287</v>
      </c>
      <c r="B1097" s="16" t="s">
        <v>42</v>
      </c>
      <c r="C1097" s="16" t="s">
        <v>42</v>
      </c>
      <c r="D1097" s="17"/>
      <c r="E1097" s="19"/>
      <c r="F1097" s="22">
        <f>TRUNC(SUMIF(N1092:N1096, N1091, F1092:F1096),0)</f>
        <v>11310</v>
      </c>
      <c r="G1097" s="19"/>
      <c r="H1097" s="22">
        <f>TRUNC(SUMIF(N1092:N1096, N1091, H1092:H1096),0)</f>
        <v>181278</v>
      </c>
      <c r="I1097" s="19"/>
      <c r="J1097" s="22">
        <f>TRUNC(SUMIF(N1092:N1096, N1091, J1092:J1096),0)</f>
        <v>63418</v>
      </c>
      <c r="K1097" s="19"/>
      <c r="L1097" s="22">
        <f>F1097+H1097+J1097</f>
        <v>256006</v>
      </c>
      <c r="M1097" s="16" t="s">
        <v>42</v>
      </c>
      <c r="N1097" s="1" t="s">
        <v>3288</v>
      </c>
      <c r="O1097" s="1" t="s">
        <v>3288</v>
      </c>
      <c r="P1097" s="1" t="s">
        <v>42</v>
      </c>
      <c r="Q1097" s="1" t="s">
        <v>42</v>
      </c>
      <c r="R1097" s="1" t="s">
        <v>42</v>
      </c>
      <c r="AV1097" s="1" t="s">
        <v>42</v>
      </c>
      <c r="AW1097" s="1" t="s">
        <v>42</v>
      </c>
      <c r="AX1097" s="1" t="s">
        <v>42</v>
      </c>
      <c r="AY1097" s="1" t="s">
        <v>42</v>
      </c>
      <c r="AZ1097" s="1" t="s">
        <v>42</v>
      </c>
    </row>
    <row r="1098" spans="1:52" ht="30" customHeight="1" x14ac:dyDescent="0.3">
      <c r="A1098" s="17"/>
      <c r="B1098" s="17"/>
      <c r="C1098" s="17"/>
      <c r="D1098" s="17"/>
      <c r="E1098" s="19"/>
      <c r="F1098" s="22"/>
      <c r="G1098" s="19"/>
      <c r="H1098" s="22"/>
      <c r="I1098" s="19"/>
      <c r="J1098" s="22"/>
      <c r="K1098" s="19"/>
      <c r="L1098" s="22"/>
      <c r="M1098" s="17"/>
    </row>
    <row r="1099" spans="1:52" ht="30" customHeight="1" x14ac:dyDescent="0.3">
      <c r="A1099" s="13" t="s">
        <v>4168</v>
      </c>
      <c r="B1099" s="14"/>
      <c r="C1099" s="14"/>
      <c r="D1099" s="14"/>
      <c r="E1099" s="18"/>
      <c r="F1099" s="21"/>
      <c r="G1099" s="18"/>
      <c r="H1099" s="21"/>
      <c r="I1099" s="18"/>
      <c r="J1099" s="21"/>
      <c r="K1099" s="18"/>
      <c r="L1099" s="21"/>
      <c r="M1099" s="15"/>
      <c r="N1099" s="1" t="s">
        <v>557</v>
      </c>
    </row>
    <row r="1100" spans="1:52" ht="30" customHeight="1" x14ac:dyDescent="0.3">
      <c r="A1100" s="16" t="s">
        <v>3866</v>
      </c>
      <c r="B1100" s="16" t="s">
        <v>3279</v>
      </c>
      <c r="C1100" s="16" t="s">
        <v>3275</v>
      </c>
      <c r="D1100" s="17">
        <v>0.67</v>
      </c>
      <c r="E1100" s="19">
        <f>단가대비표!O167</f>
        <v>0</v>
      </c>
      <c r="F1100" s="22">
        <f>TRUNC(E1100*D1100,1)</f>
        <v>0</v>
      </c>
      <c r="G1100" s="19">
        <f>단가대비표!P167</f>
        <v>275790</v>
      </c>
      <c r="H1100" s="22">
        <f>TRUNC(G1100*D1100,1)</f>
        <v>184779.3</v>
      </c>
      <c r="I1100" s="19">
        <f>단가대비표!V167</f>
        <v>0</v>
      </c>
      <c r="J1100" s="22">
        <f>TRUNC(I1100*D1100,1)</f>
        <v>0</v>
      </c>
      <c r="K1100" s="19">
        <f t="shared" ref="K1100:L1103" si="165">TRUNC(E1100+G1100+I1100,1)</f>
        <v>275790</v>
      </c>
      <c r="L1100" s="22">
        <f t="shared" si="165"/>
        <v>184779.3</v>
      </c>
      <c r="M1100" s="16" t="s">
        <v>42</v>
      </c>
      <c r="N1100" s="1" t="s">
        <v>557</v>
      </c>
      <c r="O1100" s="1" t="s">
        <v>3867</v>
      </c>
      <c r="P1100" s="1" t="s">
        <v>43</v>
      </c>
      <c r="Q1100" s="1" t="s">
        <v>43</v>
      </c>
      <c r="R1100" s="1" t="s">
        <v>46</v>
      </c>
      <c r="V1100">
        <v>1</v>
      </c>
      <c r="AV1100" s="1" t="s">
        <v>42</v>
      </c>
      <c r="AW1100" s="1" t="s">
        <v>4170</v>
      </c>
      <c r="AX1100" s="1" t="s">
        <v>42</v>
      </c>
      <c r="AY1100" s="1" t="s">
        <v>42</v>
      </c>
      <c r="AZ1100" s="1" t="s">
        <v>42</v>
      </c>
    </row>
    <row r="1101" spans="1:52" ht="30" customHeight="1" x14ac:dyDescent="0.3">
      <c r="A1101" s="16" t="s">
        <v>3292</v>
      </c>
      <c r="B1101" s="16" t="s">
        <v>3279</v>
      </c>
      <c r="C1101" s="16" t="s">
        <v>3275</v>
      </c>
      <c r="D1101" s="17">
        <v>0.33</v>
      </c>
      <c r="E1101" s="19">
        <f>단가대비표!O164</f>
        <v>0</v>
      </c>
      <c r="F1101" s="22">
        <f>TRUNC(E1101*D1101,1)</f>
        <v>0</v>
      </c>
      <c r="G1101" s="19">
        <f>단가대비표!P164</f>
        <v>172068</v>
      </c>
      <c r="H1101" s="22">
        <f>TRUNC(G1101*D1101,1)</f>
        <v>56782.400000000001</v>
      </c>
      <c r="I1101" s="19">
        <f>단가대비표!V164</f>
        <v>0</v>
      </c>
      <c r="J1101" s="22">
        <f>TRUNC(I1101*D1101,1)</f>
        <v>0</v>
      </c>
      <c r="K1101" s="19">
        <f t="shared" si="165"/>
        <v>172068</v>
      </c>
      <c r="L1101" s="22">
        <f t="shared" si="165"/>
        <v>56782.400000000001</v>
      </c>
      <c r="M1101" s="16" t="s">
        <v>42</v>
      </c>
      <c r="N1101" s="1" t="s">
        <v>557</v>
      </c>
      <c r="O1101" s="1" t="s">
        <v>3293</v>
      </c>
      <c r="P1101" s="1" t="s">
        <v>43</v>
      </c>
      <c r="Q1101" s="1" t="s">
        <v>43</v>
      </c>
      <c r="R1101" s="1" t="s">
        <v>46</v>
      </c>
      <c r="V1101">
        <v>1</v>
      </c>
      <c r="AV1101" s="1" t="s">
        <v>42</v>
      </c>
      <c r="AW1101" s="1" t="s">
        <v>4171</v>
      </c>
      <c r="AX1101" s="1" t="s">
        <v>42</v>
      </c>
      <c r="AY1101" s="1" t="s">
        <v>42</v>
      </c>
      <c r="AZ1101" s="1" t="s">
        <v>42</v>
      </c>
    </row>
    <row r="1102" spans="1:52" ht="30" customHeight="1" x14ac:dyDescent="0.3">
      <c r="A1102" s="16" t="s">
        <v>3282</v>
      </c>
      <c r="B1102" s="16" t="s">
        <v>3928</v>
      </c>
      <c r="C1102" s="16" t="s">
        <v>3284</v>
      </c>
      <c r="D1102" s="17">
        <v>1</v>
      </c>
      <c r="E1102" s="19">
        <v>0</v>
      </c>
      <c r="F1102" s="22">
        <f>TRUNC(E1102*D1102,1)</f>
        <v>0</v>
      </c>
      <c r="G1102" s="19">
        <v>0</v>
      </c>
      <c r="H1102" s="22">
        <f>TRUNC(G1102*D1102,1)</f>
        <v>0</v>
      </c>
      <c r="I1102" s="19">
        <f>TRUNC(SUMIF(V1100:V1103, RIGHTB(O1102, 1), H1100:H1103)*U1102, 2)</f>
        <v>7246.85</v>
      </c>
      <c r="J1102" s="22">
        <f>TRUNC(I1102*D1102,1)</f>
        <v>7246.8</v>
      </c>
      <c r="K1102" s="19">
        <f t="shared" si="165"/>
        <v>7246.8</v>
      </c>
      <c r="L1102" s="22">
        <f t="shared" si="165"/>
        <v>7246.8</v>
      </c>
      <c r="M1102" s="16" t="s">
        <v>42</v>
      </c>
      <c r="N1102" s="1" t="s">
        <v>557</v>
      </c>
      <c r="O1102" s="1" t="s">
        <v>3285</v>
      </c>
      <c r="P1102" s="1" t="s">
        <v>43</v>
      </c>
      <c r="Q1102" s="1" t="s">
        <v>43</v>
      </c>
      <c r="R1102" s="1" t="s">
        <v>43</v>
      </c>
      <c r="S1102">
        <v>1</v>
      </c>
      <c r="T1102">
        <v>2</v>
      </c>
      <c r="U1102">
        <v>0.03</v>
      </c>
      <c r="AV1102" s="1" t="s">
        <v>42</v>
      </c>
      <c r="AW1102" s="1" t="s">
        <v>4172</v>
      </c>
      <c r="AX1102" s="1" t="s">
        <v>42</v>
      </c>
      <c r="AY1102" s="1" t="s">
        <v>42</v>
      </c>
      <c r="AZ1102" s="1" t="s">
        <v>42</v>
      </c>
    </row>
    <row r="1103" spans="1:52" ht="30" customHeight="1" x14ac:dyDescent="0.3">
      <c r="A1103" s="16" t="s">
        <v>826</v>
      </c>
      <c r="B1103" s="16" t="s">
        <v>827</v>
      </c>
      <c r="C1103" s="16" t="s">
        <v>820</v>
      </c>
      <c r="D1103" s="17">
        <v>2.67</v>
      </c>
      <c r="E1103" s="19">
        <f>일위대가목록!E246</f>
        <v>8070</v>
      </c>
      <c r="F1103" s="22">
        <f>TRUNC(E1103*D1103,1)</f>
        <v>21546.9</v>
      </c>
      <c r="G1103" s="19">
        <f>일위대가목록!F246</f>
        <v>59020</v>
      </c>
      <c r="H1103" s="22">
        <f>TRUNC(G1103*D1103,1)</f>
        <v>157583.4</v>
      </c>
      <c r="I1103" s="19">
        <f>일위대가목록!G246</f>
        <v>13873</v>
      </c>
      <c r="J1103" s="22">
        <f>TRUNC(I1103*D1103,1)</f>
        <v>37040.9</v>
      </c>
      <c r="K1103" s="19">
        <f t="shared" si="165"/>
        <v>80963</v>
      </c>
      <c r="L1103" s="22">
        <f t="shared" si="165"/>
        <v>216171.2</v>
      </c>
      <c r="M1103" s="16" t="s">
        <v>828</v>
      </c>
      <c r="N1103" s="1" t="s">
        <v>557</v>
      </c>
      <c r="O1103" s="1" t="s">
        <v>829</v>
      </c>
      <c r="P1103" s="1" t="s">
        <v>46</v>
      </c>
      <c r="Q1103" s="1" t="s">
        <v>43</v>
      </c>
      <c r="R1103" s="1" t="s">
        <v>43</v>
      </c>
      <c r="AV1103" s="1" t="s">
        <v>42</v>
      </c>
      <c r="AW1103" s="1" t="s">
        <v>4173</v>
      </c>
      <c r="AX1103" s="1" t="s">
        <v>42</v>
      </c>
      <c r="AY1103" s="1" t="s">
        <v>42</v>
      </c>
      <c r="AZ1103" s="1" t="s">
        <v>42</v>
      </c>
    </row>
    <row r="1104" spans="1:52" ht="30" customHeight="1" x14ac:dyDescent="0.3">
      <c r="A1104" s="16" t="s">
        <v>3287</v>
      </c>
      <c r="B1104" s="16" t="s">
        <v>42</v>
      </c>
      <c r="C1104" s="16" t="s">
        <v>42</v>
      </c>
      <c r="D1104" s="17"/>
      <c r="E1104" s="19"/>
      <c r="F1104" s="22">
        <f>TRUNC(SUMIF(N1100:N1103, N1099, F1100:F1103),0)</f>
        <v>21546</v>
      </c>
      <c r="G1104" s="19"/>
      <c r="H1104" s="22">
        <f>TRUNC(SUMIF(N1100:N1103, N1099, H1100:H1103),0)</f>
        <v>399145</v>
      </c>
      <c r="I1104" s="19"/>
      <c r="J1104" s="22">
        <f>TRUNC(SUMIF(N1100:N1103, N1099, J1100:J1103),0)</f>
        <v>44287</v>
      </c>
      <c r="K1104" s="19"/>
      <c r="L1104" s="22">
        <f>F1104+H1104+J1104</f>
        <v>464978</v>
      </c>
      <c r="M1104" s="16" t="s">
        <v>42</v>
      </c>
      <c r="N1104" s="1" t="s">
        <v>3288</v>
      </c>
      <c r="O1104" s="1" t="s">
        <v>3288</v>
      </c>
      <c r="P1104" s="1" t="s">
        <v>42</v>
      </c>
      <c r="Q1104" s="1" t="s">
        <v>42</v>
      </c>
      <c r="R1104" s="1" t="s">
        <v>42</v>
      </c>
      <c r="AV1104" s="1" t="s">
        <v>42</v>
      </c>
      <c r="AW1104" s="1" t="s">
        <v>42</v>
      </c>
      <c r="AX1104" s="1" t="s">
        <v>42</v>
      </c>
      <c r="AY1104" s="1" t="s">
        <v>42</v>
      </c>
      <c r="AZ1104" s="1" t="s">
        <v>42</v>
      </c>
    </row>
    <row r="1105" spans="1:52" ht="30" customHeight="1" x14ac:dyDescent="0.3">
      <c r="A1105" s="17"/>
      <c r="B1105" s="17"/>
      <c r="C1105" s="17"/>
      <c r="D1105" s="17"/>
      <c r="E1105" s="19"/>
      <c r="F1105" s="22"/>
      <c r="G1105" s="19"/>
      <c r="H1105" s="22"/>
      <c r="I1105" s="19"/>
      <c r="J1105" s="22"/>
      <c r="K1105" s="19"/>
      <c r="L1105" s="22"/>
      <c r="M1105" s="17"/>
    </row>
    <row r="1106" spans="1:52" ht="30" customHeight="1" x14ac:dyDescent="0.3">
      <c r="A1106" s="13" t="s">
        <v>4174</v>
      </c>
      <c r="B1106" s="14"/>
      <c r="C1106" s="14"/>
      <c r="D1106" s="14"/>
      <c r="E1106" s="18"/>
      <c r="F1106" s="21"/>
      <c r="G1106" s="18"/>
      <c r="H1106" s="21"/>
      <c r="I1106" s="18"/>
      <c r="J1106" s="21"/>
      <c r="K1106" s="18"/>
      <c r="L1106" s="21"/>
      <c r="M1106" s="15"/>
      <c r="N1106" s="1" t="s">
        <v>561</v>
      </c>
    </row>
    <row r="1107" spans="1:52" ht="30" customHeight="1" x14ac:dyDescent="0.3">
      <c r="A1107" s="16" t="s">
        <v>3880</v>
      </c>
      <c r="B1107" s="16" t="s">
        <v>3881</v>
      </c>
      <c r="C1107" s="16" t="s">
        <v>88</v>
      </c>
      <c r="D1107" s="17">
        <v>0.78749999999999998</v>
      </c>
      <c r="E1107" s="19">
        <f>단가대비표!O144</f>
        <v>511929</v>
      </c>
      <c r="F1107" s="22">
        <f>TRUNC(E1107*D1107,1)</f>
        <v>403144</v>
      </c>
      <c r="G1107" s="19">
        <f>단가대비표!P144</f>
        <v>0</v>
      </c>
      <c r="H1107" s="22">
        <f>TRUNC(G1107*D1107,1)</f>
        <v>0</v>
      </c>
      <c r="I1107" s="19">
        <f>단가대비표!V144</f>
        <v>0</v>
      </c>
      <c r="J1107" s="22">
        <f>TRUNC(I1107*D1107,1)</f>
        <v>0</v>
      </c>
      <c r="K1107" s="19">
        <f>TRUNC(E1107+G1107+I1107,1)</f>
        <v>511929</v>
      </c>
      <c r="L1107" s="22">
        <f>TRUNC(F1107+H1107+J1107,1)</f>
        <v>403144</v>
      </c>
      <c r="M1107" s="16" t="s">
        <v>42</v>
      </c>
      <c r="N1107" s="1" t="s">
        <v>561</v>
      </c>
      <c r="O1107" s="1" t="s">
        <v>3882</v>
      </c>
      <c r="P1107" s="1" t="s">
        <v>43</v>
      </c>
      <c r="Q1107" s="1" t="s">
        <v>43</v>
      </c>
      <c r="R1107" s="1" t="s">
        <v>46</v>
      </c>
      <c r="AV1107" s="1" t="s">
        <v>42</v>
      </c>
      <c r="AW1107" s="1" t="s">
        <v>4175</v>
      </c>
      <c r="AX1107" s="1" t="s">
        <v>42</v>
      </c>
      <c r="AY1107" s="1" t="s">
        <v>42</v>
      </c>
      <c r="AZ1107" s="1" t="s">
        <v>42</v>
      </c>
    </row>
    <row r="1108" spans="1:52" ht="30" customHeight="1" x14ac:dyDescent="0.3">
      <c r="A1108" s="16" t="s">
        <v>555</v>
      </c>
      <c r="B1108" s="16" t="s">
        <v>42</v>
      </c>
      <c r="C1108" s="16" t="s">
        <v>351</v>
      </c>
      <c r="D1108" s="17">
        <v>1</v>
      </c>
      <c r="E1108" s="19">
        <f>일위대가목록!E166</f>
        <v>21546</v>
      </c>
      <c r="F1108" s="22">
        <f>TRUNC(E1108*D1108,1)</f>
        <v>21546</v>
      </c>
      <c r="G1108" s="19">
        <f>일위대가목록!F166</f>
        <v>399145</v>
      </c>
      <c r="H1108" s="22">
        <f>TRUNC(G1108*D1108,1)</f>
        <v>399145</v>
      </c>
      <c r="I1108" s="19">
        <f>일위대가목록!G166</f>
        <v>44287</v>
      </c>
      <c r="J1108" s="22">
        <f>TRUNC(I1108*D1108,1)</f>
        <v>44287</v>
      </c>
      <c r="K1108" s="19">
        <f>TRUNC(E1108+G1108+I1108,1)</f>
        <v>464978</v>
      </c>
      <c r="L1108" s="22">
        <f>TRUNC(F1108+H1108+J1108,1)</f>
        <v>464978</v>
      </c>
      <c r="M1108" s="16" t="s">
        <v>556</v>
      </c>
      <c r="N1108" s="1" t="s">
        <v>561</v>
      </c>
      <c r="O1108" s="1" t="s">
        <v>557</v>
      </c>
      <c r="P1108" s="1" t="s">
        <v>46</v>
      </c>
      <c r="Q1108" s="1" t="s">
        <v>43</v>
      </c>
      <c r="R1108" s="1" t="s">
        <v>43</v>
      </c>
      <c r="AV1108" s="1" t="s">
        <v>42</v>
      </c>
      <c r="AW1108" s="1" t="s">
        <v>4176</v>
      </c>
      <c r="AX1108" s="1" t="s">
        <v>42</v>
      </c>
      <c r="AY1108" s="1" t="s">
        <v>42</v>
      </c>
      <c r="AZ1108" s="1" t="s">
        <v>42</v>
      </c>
    </row>
    <row r="1109" spans="1:52" ht="30" customHeight="1" x14ac:dyDescent="0.3">
      <c r="A1109" s="16" t="s">
        <v>3287</v>
      </c>
      <c r="B1109" s="16" t="s">
        <v>42</v>
      </c>
      <c r="C1109" s="16" t="s">
        <v>42</v>
      </c>
      <c r="D1109" s="17"/>
      <c r="E1109" s="19"/>
      <c r="F1109" s="22">
        <f>TRUNC(SUMIF(N1107:N1108, N1106, F1107:F1108),0)</f>
        <v>424690</v>
      </c>
      <c r="G1109" s="19"/>
      <c r="H1109" s="22">
        <f>TRUNC(SUMIF(N1107:N1108, N1106, H1107:H1108),0)</f>
        <v>399145</v>
      </c>
      <c r="I1109" s="19"/>
      <c r="J1109" s="22">
        <f>TRUNC(SUMIF(N1107:N1108, N1106, J1107:J1108),0)</f>
        <v>44287</v>
      </c>
      <c r="K1109" s="19"/>
      <c r="L1109" s="22">
        <f>F1109+H1109+J1109</f>
        <v>868122</v>
      </c>
      <c r="M1109" s="16" t="s">
        <v>42</v>
      </c>
      <c r="N1109" s="1" t="s">
        <v>3288</v>
      </c>
      <c r="O1109" s="1" t="s">
        <v>3288</v>
      </c>
      <c r="P1109" s="1" t="s">
        <v>42</v>
      </c>
      <c r="Q1109" s="1" t="s">
        <v>42</v>
      </c>
      <c r="R1109" s="1" t="s">
        <v>42</v>
      </c>
      <c r="AV1109" s="1" t="s">
        <v>42</v>
      </c>
      <c r="AW1109" s="1" t="s">
        <v>42</v>
      </c>
      <c r="AX1109" s="1" t="s">
        <v>42</v>
      </c>
      <c r="AY1109" s="1" t="s">
        <v>42</v>
      </c>
      <c r="AZ1109" s="1" t="s">
        <v>42</v>
      </c>
    </row>
    <row r="1110" spans="1:52" ht="30" customHeight="1" x14ac:dyDescent="0.3">
      <c r="A1110" s="17"/>
      <c r="B1110" s="17"/>
      <c r="C1110" s="17"/>
      <c r="D1110" s="17"/>
      <c r="E1110" s="19"/>
      <c r="F1110" s="22"/>
      <c r="G1110" s="19"/>
      <c r="H1110" s="22"/>
      <c r="I1110" s="19"/>
      <c r="J1110" s="22"/>
      <c r="K1110" s="19"/>
      <c r="L1110" s="22"/>
      <c r="M1110" s="17"/>
    </row>
    <row r="1111" spans="1:52" ht="30" customHeight="1" x14ac:dyDescent="0.3">
      <c r="A1111" s="13" t="s">
        <v>4177</v>
      </c>
      <c r="B1111" s="14"/>
      <c r="C1111" s="14"/>
      <c r="D1111" s="14"/>
      <c r="E1111" s="18"/>
      <c r="F1111" s="21"/>
      <c r="G1111" s="18"/>
      <c r="H1111" s="21"/>
      <c r="I1111" s="18"/>
      <c r="J1111" s="21"/>
      <c r="K1111" s="18"/>
      <c r="L1111" s="21"/>
      <c r="M1111" s="15"/>
      <c r="N1111" s="1" t="s">
        <v>564</v>
      </c>
    </row>
    <row r="1112" spans="1:52" ht="30" customHeight="1" x14ac:dyDescent="0.3">
      <c r="A1112" s="16" t="s">
        <v>3880</v>
      </c>
      <c r="B1112" s="16" t="s">
        <v>3881</v>
      </c>
      <c r="C1112" s="16" t="s">
        <v>88</v>
      </c>
      <c r="D1112" s="17">
        <v>1.05</v>
      </c>
      <c r="E1112" s="19">
        <f>단가대비표!O144</f>
        <v>511929</v>
      </c>
      <c r="F1112" s="22">
        <f>TRUNC(E1112*D1112,1)</f>
        <v>537525.4</v>
      </c>
      <c r="G1112" s="19">
        <f>단가대비표!P144</f>
        <v>0</v>
      </c>
      <c r="H1112" s="22">
        <f>TRUNC(G1112*D1112,1)</f>
        <v>0</v>
      </c>
      <c r="I1112" s="19">
        <f>단가대비표!V144</f>
        <v>0</v>
      </c>
      <c r="J1112" s="22">
        <f>TRUNC(I1112*D1112,1)</f>
        <v>0</v>
      </c>
      <c r="K1112" s="19">
        <f>TRUNC(E1112+G1112+I1112,1)</f>
        <v>511929</v>
      </c>
      <c r="L1112" s="22">
        <f>TRUNC(F1112+H1112+J1112,1)</f>
        <v>537525.4</v>
      </c>
      <c r="M1112" s="16" t="s">
        <v>42</v>
      </c>
      <c r="N1112" s="1" t="s">
        <v>564</v>
      </c>
      <c r="O1112" s="1" t="s">
        <v>3882</v>
      </c>
      <c r="P1112" s="1" t="s">
        <v>43</v>
      </c>
      <c r="Q1112" s="1" t="s">
        <v>43</v>
      </c>
      <c r="R1112" s="1" t="s">
        <v>46</v>
      </c>
      <c r="AV1112" s="1" t="s">
        <v>42</v>
      </c>
      <c r="AW1112" s="1" t="s">
        <v>4178</v>
      </c>
      <c r="AX1112" s="1" t="s">
        <v>42</v>
      </c>
      <c r="AY1112" s="1" t="s">
        <v>42</v>
      </c>
      <c r="AZ1112" s="1" t="s">
        <v>42</v>
      </c>
    </row>
    <row r="1113" spans="1:52" ht="30" customHeight="1" x14ac:dyDescent="0.3">
      <c r="A1113" s="16" t="s">
        <v>555</v>
      </c>
      <c r="B1113" s="16" t="s">
        <v>42</v>
      </c>
      <c r="C1113" s="16" t="s">
        <v>351</v>
      </c>
      <c r="D1113" s="17">
        <v>1</v>
      </c>
      <c r="E1113" s="19">
        <f>일위대가목록!E166</f>
        <v>21546</v>
      </c>
      <c r="F1113" s="22">
        <f>TRUNC(E1113*D1113,1)</f>
        <v>21546</v>
      </c>
      <c r="G1113" s="19">
        <f>일위대가목록!F166</f>
        <v>399145</v>
      </c>
      <c r="H1113" s="22">
        <f>TRUNC(G1113*D1113,1)</f>
        <v>399145</v>
      </c>
      <c r="I1113" s="19">
        <f>일위대가목록!G166</f>
        <v>44287</v>
      </c>
      <c r="J1113" s="22">
        <f>TRUNC(I1113*D1113,1)</f>
        <v>44287</v>
      </c>
      <c r="K1113" s="19">
        <f>TRUNC(E1113+G1113+I1113,1)</f>
        <v>464978</v>
      </c>
      <c r="L1113" s="22">
        <f>TRUNC(F1113+H1113+J1113,1)</f>
        <v>464978</v>
      </c>
      <c r="M1113" s="16" t="s">
        <v>556</v>
      </c>
      <c r="N1113" s="1" t="s">
        <v>564</v>
      </c>
      <c r="O1113" s="1" t="s">
        <v>557</v>
      </c>
      <c r="P1113" s="1" t="s">
        <v>46</v>
      </c>
      <c r="Q1113" s="1" t="s">
        <v>43</v>
      </c>
      <c r="R1113" s="1" t="s">
        <v>43</v>
      </c>
      <c r="AV1113" s="1" t="s">
        <v>42</v>
      </c>
      <c r="AW1113" s="1" t="s">
        <v>4179</v>
      </c>
      <c r="AX1113" s="1" t="s">
        <v>42</v>
      </c>
      <c r="AY1113" s="1" t="s">
        <v>42</v>
      </c>
      <c r="AZ1113" s="1" t="s">
        <v>42</v>
      </c>
    </row>
    <row r="1114" spans="1:52" ht="30" customHeight="1" x14ac:dyDescent="0.3">
      <c r="A1114" s="16" t="s">
        <v>3287</v>
      </c>
      <c r="B1114" s="16" t="s">
        <v>42</v>
      </c>
      <c r="C1114" s="16" t="s">
        <v>42</v>
      </c>
      <c r="D1114" s="17"/>
      <c r="E1114" s="19"/>
      <c r="F1114" s="22">
        <f>TRUNC(SUMIF(N1112:N1113, N1111, F1112:F1113),0)</f>
        <v>559071</v>
      </c>
      <c r="G1114" s="19"/>
      <c r="H1114" s="22">
        <f>TRUNC(SUMIF(N1112:N1113, N1111, H1112:H1113),0)</f>
        <v>399145</v>
      </c>
      <c r="I1114" s="19"/>
      <c r="J1114" s="22">
        <f>TRUNC(SUMIF(N1112:N1113, N1111, J1112:J1113),0)</f>
        <v>44287</v>
      </c>
      <c r="K1114" s="19"/>
      <c r="L1114" s="22">
        <f>F1114+H1114+J1114</f>
        <v>1002503</v>
      </c>
      <c r="M1114" s="16" t="s">
        <v>42</v>
      </c>
      <c r="N1114" s="1" t="s">
        <v>3288</v>
      </c>
      <c r="O1114" s="1" t="s">
        <v>3288</v>
      </c>
      <c r="P1114" s="1" t="s">
        <v>42</v>
      </c>
      <c r="Q1114" s="1" t="s">
        <v>42</v>
      </c>
      <c r="R1114" s="1" t="s">
        <v>42</v>
      </c>
      <c r="AV1114" s="1" t="s">
        <v>42</v>
      </c>
      <c r="AW1114" s="1" t="s">
        <v>42</v>
      </c>
      <c r="AX1114" s="1" t="s">
        <v>42</v>
      </c>
      <c r="AY1114" s="1" t="s">
        <v>42</v>
      </c>
      <c r="AZ1114" s="1" t="s">
        <v>42</v>
      </c>
    </row>
    <row r="1115" spans="1:52" ht="30" customHeight="1" x14ac:dyDescent="0.3">
      <c r="A1115" s="17"/>
      <c r="B1115" s="17"/>
      <c r="C1115" s="17"/>
      <c r="D1115" s="17"/>
      <c r="E1115" s="19"/>
      <c r="F1115" s="22"/>
      <c r="G1115" s="19"/>
      <c r="H1115" s="22"/>
      <c r="I1115" s="19"/>
      <c r="J1115" s="22"/>
      <c r="K1115" s="19"/>
      <c r="L1115" s="22"/>
      <c r="M1115" s="17"/>
    </row>
    <row r="1116" spans="1:52" ht="30" customHeight="1" x14ac:dyDescent="0.3">
      <c r="A1116" s="13" t="s">
        <v>4180</v>
      </c>
      <c r="B1116" s="14"/>
      <c r="C1116" s="14"/>
      <c r="D1116" s="14"/>
      <c r="E1116" s="18"/>
      <c r="F1116" s="21"/>
      <c r="G1116" s="18"/>
      <c r="H1116" s="21"/>
      <c r="I1116" s="18"/>
      <c r="J1116" s="21"/>
      <c r="K1116" s="18"/>
      <c r="L1116" s="21"/>
      <c r="M1116" s="15"/>
      <c r="N1116" s="1" t="s">
        <v>567</v>
      </c>
    </row>
    <row r="1117" spans="1:52" ht="30" customHeight="1" x14ac:dyDescent="0.3">
      <c r="A1117" s="16" t="s">
        <v>3866</v>
      </c>
      <c r="B1117" s="16" t="s">
        <v>3279</v>
      </c>
      <c r="C1117" s="16" t="s">
        <v>3275</v>
      </c>
      <c r="D1117" s="17">
        <v>0.5</v>
      </c>
      <c r="E1117" s="19">
        <f>단가대비표!O167</f>
        <v>0</v>
      </c>
      <c r="F1117" s="22">
        <f>TRUNC(E1117*D1117,1)</f>
        <v>0</v>
      </c>
      <c r="G1117" s="19">
        <f>단가대비표!P167</f>
        <v>275790</v>
      </c>
      <c r="H1117" s="22">
        <f>TRUNC(G1117*D1117,1)</f>
        <v>137895</v>
      </c>
      <c r="I1117" s="19">
        <f>단가대비표!V167</f>
        <v>0</v>
      </c>
      <c r="J1117" s="22">
        <f>TRUNC(I1117*D1117,1)</f>
        <v>0</v>
      </c>
      <c r="K1117" s="19">
        <f t="shared" ref="K1117:L1120" si="166">TRUNC(E1117+G1117+I1117,1)</f>
        <v>275790</v>
      </c>
      <c r="L1117" s="22">
        <f t="shared" si="166"/>
        <v>137895</v>
      </c>
      <c r="M1117" s="16" t="s">
        <v>42</v>
      </c>
      <c r="N1117" s="1" t="s">
        <v>567</v>
      </c>
      <c r="O1117" s="1" t="s">
        <v>3867</v>
      </c>
      <c r="P1117" s="1" t="s">
        <v>43</v>
      </c>
      <c r="Q1117" s="1" t="s">
        <v>43</v>
      </c>
      <c r="R1117" s="1" t="s">
        <v>46</v>
      </c>
      <c r="V1117">
        <v>1</v>
      </c>
      <c r="AV1117" s="1" t="s">
        <v>42</v>
      </c>
      <c r="AW1117" s="1" t="s">
        <v>4181</v>
      </c>
      <c r="AX1117" s="1" t="s">
        <v>42</v>
      </c>
      <c r="AY1117" s="1" t="s">
        <v>42</v>
      </c>
      <c r="AZ1117" s="1" t="s">
        <v>42</v>
      </c>
    </row>
    <row r="1118" spans="1:52" ht="30" customHeight="1" x14ac:dyDescent="0.3">
      <c r="A1118" s="16" t="s">
        <v>3292</v>
      </c>
      <c r="B1118" s="16" t="s">
        <v>3279</v>
      </c>
      <c r="C1118" s="16" t="s">
        <v>3275</v>
      </c>
      <c r="D1118" s="17">
        <v>0.25</v>
      </c>
      <c r="E1118" s="19">
        <f>단가대비표!O164</f>
        <v>0</v>
      </c>
      <c r="F1118" s="22">
        <f>TRUNC(E1118*D1118,1)</f>
        <v>0</v>
      </c>
      <c r="G1118" s="19">
        <f>단가대비표!P164</f>
        <v>172068</v>
      </c>
      <c r="H1118" s="22">
        <f>TRUNC(G1118*D1118,1)</f>
        <v>43017</v>
      </c>
      <c r="I1118" s="19">
        <f>단가대비표!V164</f>
        <v>0</v>
      </c>
      <c r="J1118" s="22">
        <f>TRUNC(I1118*D1118,1)</f>
        <v>0</v>
      </c>
      <c r="K1118" s="19">
        <f t="shared" si="166"/>
        <v>172068</v>
      </c>
      <c r="L1118" s="22">
        <f t="shared" si="166"/>
        <v>43017</v>
      </c>
      <c r="M1118" s="16" t="s">
        <v>42</v>
      </c>
      <c r="N1118" s="1" t="s">
        <v>567</v>
      </c>
      <c r="O1118" s="1" t="s">
        <v>3293</v>
      </c>
      <c r="P1118" s="1" t="s">
        <v>43</v>
      </c>
      <c r="Q1118" s="1" t="s">
        <v>43</v>
      </c>
      <c r="R1118" s="1" t="s">
        <v>46</v>
      </c>
      <c r="V1118">
        <v>1</v>
      </c>
      <c r="AV1118" s="1" t="s">
        <v>42</v>
      </c>
      <c r="AW1118" s="1" t="s">
        <v>4182</v>
      </c>
      <c r="AX1118" s="1" t="s">
        <v>42</v>
      </c>
      <c r="AY1118" s="1" t="s">
        <v>42</v>
      </c>
      <c r="AZ1118" s="1" t="s">
        <v>42</v>
      </c>
    </row>
    <row r="1119" spans="1:52" ht="30" customHeight="1" x14ac:dyDescent="0.3">
      <c r="A1119" s="16" t="s">
        <v>3282</v>
      </c>
      <c r="B1119" s="16" t="s">
        <v>3928</v>
      </c>
      <c r="C1119" s="16" t="s">
        <v>3284</v>
      </c>
      <c r="D1119" s="17">
        <v>1</v>
      </c>
      <c r="E1119" s="19">
        <v>0</v>
      </c>
      <c r="F1119" s="22">
        <f>TRUNC(E1119*D1119,1)</f>
        <v>0</v>
      </c>
      <c r="G1119" s="19">
        <v>0</v>
      </c>
      <c r="H1119" s="22">
        <f>TRUNC(G1119*D1119,1)</f>
        <v>0</v>
      </c>
      <c r="I1119" s="19">
        <f>TRUNC(SUMIF(V1117:V1120, RIGHTB(O1119, 1), H1117:H1120)*U1119, 2)</f>
        <v>5427.36</v>
      </c>
      <c r="J1119" s="22">
        <f>TRUNC(I1119*D1119,1)</f>
        <v>5427.3</v>
      </c>
      <c r="K1119" s="19">
        <f t="shared" si="166"/>
        <v>5427.3</v>
      </c>
      <c r="L1119" s="22">
        <f t="shared" si="166"/>
        <v>5427.3</v>
      </c>
      <c r="M1119" s="16" t="s">
        <v>42</v>
      </c>
      <c r="N1119" s="1" t="s">
        <v>567</v>
      </c>
      <c r="O1119" s="1" t="s">
        <v>3285</v>
      </c>
      <c r="P1119" s="1" t="s">
        <v>43</v>
      </c>
      <c r="Q1119" s="1" t="s">
        <v>43</v>
      </c>
      <c r="R1119" s="1" t="s">
        <v>43</v>
      </c>
      <c r="S1119">
        <v>1</v>
      </c>
      <c r="T1119">
        <v>2</v>
      </c>
      <c r="U1119">
        <v>0.03</v>
      </c>
      <c r="AV1119" s="1" t="s">
        <v>42</v>
      </c>
      <c r="AW1119" s="1" t="s">
        <v>4183</v>
      </c>
      <c r="AX1119" s="1" t="s">
        <v>42</v>
      </c>
      <c r="AY1119" s="1" t="s">
        <v>42</v>
      </c>
      <c r="AZ1119" s="1" t="s">
        <v>42</v>
      </c>
    </row>
    <row r="1120" spans="1:52" ht="30" customHeight="1" x14ac:dyDescent="0.3">
      <c r="A1120" s="16" t="s">
        <v>826</v>
      </c>
      <c r="B1120" s="16" t="s">
        <v>827</v>
      </c>
      <c r="C1120" s="16" t="s">
        <v>820</v>
      </c>
      <c r="D1120" s="17">
        <v>2</v>
      </c>
      <c r="E1120" s="19">
        <f>일위대가목록!E246</f>
        <v>8070</v>
      </c>
      <c r="F1120" s="22">
        <f>TRUNC(E1120*D1120,1)</f>
        <v>16140</v>
      </c>
      <c r="G1120" s="19">
        <f>일위대가목록!F246</f>
        <v>59020</v>
      </c>
      <c r="H1120" s="22">
        <f>TRUNC(G1120*D1120,1)</f>
        <v>118040</v>
      </c>
      <c r="I1120" s="19">
        <f>일위대가목록!G246</f>
        <v>13873</v>
      </c>
      <c r="J1120" s="22">
        <f>TRUNC(I1120*D1120,1)</f>
        <v>27746</v>
      </c>
      <c r="K1120" s="19">
        <f t="shared" si="166"/>
        <v>80963</v>
      </c>
      <c r="L1120" s="22">
        <f t="shared" si="166"/>
        <v>161926</v>
      </c>
      <c r="M1120" s="16" t="s">
        <v>828</v>
      </c>
      <c r="N1120" s="1" t="s">
        <v>567</v>
      </c>
      <c r="O1120" s="1" t="s">
        <v>829</v>
      </c>
      <c r="P1120" s="1" t="s">
        <v>46</v>
      </c>
      <c r="Q1120" s="1" t="s">
        <v>43</v>
      </c>
      <c r="R1120" s="1" t="s">
        <v>43</v>
      </c>
      <c r="AV1120" s="1" t="s">
        <v>42</v>
      </c>
      <c r="AW1120" s="1" t="s">
        <v>4184</v>
      </c>
      <c r="AX1120" s="1" t="s">
        <v>42</v>
      </c>
      <c r="AY1120" s="1" t="s">
        <v>42</v>
      </c>
      <c r="AZ1120" s="1" t="s">
        <v>42</v>
      </c>
    </row>
    <row r="1121" spans="1:52" ht="30" customHeight="1" x14ac:dyDescent="0.3">
      <c r="A1121" s="16" t="s">
        <v>3287</v>
      </c>
      <c r="B1121" s="16" t="s">
        <v>42</v>
      </c>
      <c r="C1121" s="16" t="s">
        <v>42</v>
      </c>
      <c r="D1121" s="17"/>
      <c r="E1121" s="19"/>
      <c r="F1121" s="22">
        <f>TRUNC(SUMIF(N1117:N1120, N1116, F1117:F1120),0)</f>
        <v>16140</v>
      </c>
      <c r="G1121" s="19"/>
      <c r="H1121" s="22">
        <f>TRUNC(SUMIF(N1117:N1120, N1116, H1117:H1120),0)</f>
        <v>298952</v>
      </c>
      <c r="I1121" s="19"/>
      <c r="J1121" s="22">
        <f>TRUNC(SUMIF(N1117:N1120, N1116, J1117:J1120),0)</f>
        <v>33173</v>
      </c>
      <c r="K1121" s="19"/>
      <c r="L1121" s="22">
        <f>F1121+H1121+J1121</f>
        <v>348265</v>
      </c>
      <c r="M1121" s="16" t="s">
        <v>42</v>
      </c>
      <c r="N1121" s="1" t="s">
        <v>3288</v>
      </c>
      <c r="O1121" s="1" t="s">
        <v>3288</v>
      </c>
      <c r="P1121" s="1" t="s">
        <v>42</v>
      </c>
      <c r="Q1121" s="1" t="s">
        <v>42</v>
      </c>
      <c r="R1121" s="1" t="s">
        <v>42</v>
      </c>
      <c r="AV1121" s="1" t="s">
        <v>42</v>
      </c>
      <c r="AW1121" s="1" t="s">
        <v>42</v>
      </c>
      <c r="AX1121" s="1" t="s">
        <v>42</v>
      </c>
      <c r="AY1121" s="1" t="s">
        <v>42</v>
      </c>
      <c r="AZ1121" s="1" t="s">
        <v>42</v>
      </c>
    </row>
    <row r="1122" spans="1:52" ht="30" customHeight="1" x14ac:dyDescent="0.3">
      <c r="A1122" s="17"/>
      <c r="B1122" s="17"/>
      <c r="C1122" s="17"/>
      <c r="D1122" s="17"/>
      <c r="E1122" s="19"/>
      <c r="F1122" s="22"/>
      <c r="G1122" s="19"/>
      <c r="H1122" s="22"/>
      <c r="I1122" s="19"/>
      <c r="J1122" s="22"/>
      <c r="K1122" s="19"/>
      <c r="L1122" s="22"/>
      <c r="M1122" s="17"/>
    </row>
    <row r="1123" spans="1:52" ht="30" customHeight="1" x14ac:dyDescent="0.3">
      <c r="A1123" s="13" t="s">
        <v>4185</v>
      </c>
      <c r="B1123" s="14"/>
      <c r="C1123" s="14"/>
      <c r="D1123" s="14"/>
      <c r="E1123" s="18"/>
      <c r="F1123" s="21"/>
      <c r="G1123" s="18"/>
      <c r="H1123" s="21"/>
      <c r="I1123" s="18"/>
      <c r="J1123" s="21"/>
      <c r="K1123" s="18"/>
      <c r="L1123" s="21"/>
      <c r="M1123" s="15"/>
      <c r="N1123" s="1" t="s">
        <v>572</v>
      </c>
    </row>
    <row r="1124" spans="1:52" ht="30" customHeight="1" x14ac:dyDescent="0.3">
      <c r="A1124" s="16" t="s">
        <v>3278</v>
      </c>
      <c r="B1124" s="16" t="s">
        <v>3279</v>
      </c>
      <c r="C1124" s="16" t="s">
        <v>3275</v>
      </c>
      <c r="D1124" s="17">
        <v>1</v>
      </c>
      <c r="E1124" s="19">
        <f>단가대비표!O165</f>
        <v>0</v>
      </c>
      <c r="F1124" s="22">
        <f>TRUNC(E1124*D1124,1)</f>
        <v>0</v>
      </c>
      <c r="G1124" s="19">
        <f>단가대비표!P165</f>
        <v>226122</v>
      </c>
      <c r="H1124" s="22">
        <f>TRUNC(G1124*D1124,1)</f>
        <v>226122</v>
      </c>
      <c r="I1124" s="19">
        <f>단가대비표!V165</f>
        <v>0</v>
      </c>
      <c r="J1124" s="22">
        <f>TRUNC(I1124*D1124,1)</f>
        <v>0</v>
      </c>
      <c r="K1124" s="19">
        <f t="shared" ref="K1124:L1126" si="167">TRUNC(E1124+G1124+I1124,1)</f>
        <v>226122</v>
      </c>
      <c r="L1124" s="22">
        <f t="shared" si="167"/>
        <v>226122</v>
      </c>
      <c r="M1124" s="16" t="s">
        <v>42</v>
      </c>
      <c r="N1124" s="1" t="s">
        <v>572</v>
      </c>
      <c r="O1124" s="1" t="s">
        <v>3280</v>
      </c>
      <c r="P1124" s="1" t="s">
        <v>43</v>
      </c>
      <c r="Q1124" s="1" t="s">
        <v>43</v>
      </c>
      <c r="R1124" s="1" t="s">
        <v>46</v>
      </c>
      <c r="AV1124" s="1" t="s">
        <v>42</v>
      </c>
      <c r="AW1124" s="1" t="s">
        <v>4187</v>
      </c>
      <c r="AX1124" s="1" t="s">
        <v>42</v>
      </c>
      <c r="AY1124" s="1" t="s">
        <v>42</v>
      </c>
      <c r="AZ1124" s="1" t="s">
        <v>42</v>
      </c>
    </row>
    <row r="1125" spans="1:52" ht="30" customHeight="1" x14ac:dyDescent="0.3">
      <c r="A1125" s="16" t="s">
        <v>3292</v>
      </c>
      <c r="B1125" s="16" t="s">
        <v>3279</v>
      </c>
      <c r="C1125" s="16" t="s">
        <v>3275</v>
      </c>
      <c r="D1125" s="17">
        <v>3</v>
      </c>
      <c r="E1125" s="19">
        <f>단가대비표!O164</f>
        <v>0</v>
      </c>
      <c r="F1125" s="22">
        <f>TRUNC(E1125*D1125,1)</f>
        <v>0</v>
      </c>
      <c r="G1125" s="19">
        <f>단가대비표!P164</f>
        <v>172068</v>
      </c>
      <c r="H1125" s="22">
        <f>TRUNC(G1125*D1125,1)</f>
        <v>516204</v>
      </c>
      <c r="I1125" s="19">
        <f>단가대비표!V164</f>
        <v>0</v>
      </c>
      <c r="J1125" s="22">
        <f>TRUNC(I1125*D1125,1)</f>
        <v>0</v>
      </c>
      <c r="K1125" s="19">
        <f t="shared" si="167"/>
        <v>172068</v>
      </c>
      <c r="L1125" s="22">
        <f t="shared" si="167"/>
        <v>516204</v>
      </c>
      <c r="M1125" s="16" t="s">
        <v>42</v>
      </c>
      <c r="N1125" s="1" t="s">
        <v>572</v>
      </c>
      <c r="O1125" s="1" t="s">
        <v>3293</v>
      </c>
      <c r="P1125" s="1" t="s">
        <v>43</v>
      </c>
      <c r="Q1125" s="1" t="s">
        <v>43</v>
      </c>
      <c r="R1125" s="1" t="s">
        <v>46</v>
      </c>
      <c r="AV1125" s="1" t="s">
        <v>42</v>
      </c>
      <c r="AW1125" s="1" t="s">
        <v>4188</v>
      </c>
      <c r="AX1125" s="1" t="s">
        <v>42</v>
      </c>
      <c r="AY1125" s="1" t="s">
        <v>42</v>
      </c>
      <c r="AZ1125" s="1" t="s">
        <v>42</v>
      </c>
    </row>
    <row r="1126" spans="1:52" ht="30" customHeight="1" x14ac:dyDescent="0.3">
      <c r="A1126" s="16" t="s">
        <v>1012</v>
      </c>
      <c r="B1126" s="16" t="s">
        <v>1016</v>
      </c>
      <c r="C1126" s="16" t="s">
        <v>820</v>
      </c>
      <c r="D1126" s="17">
        <v>8</v>
      </c>
      <c r="E1126" s="19">
        <f>일위대가목록!E307</f>
        <v>8164</v>
      </c>
      <c r="F1126" s="22">
        <f>TRUNC(E1126*D1126,1)</f>
        <v>65312</v>
      </c>
      <c r="G1126" s="19">
        <f>일위대가목록!F307</f>
        <v>49778</v>
      </c>
      <c r="H1126" s="22">
        <f>TRUNC(G1126*D1126,1)</f>
        <v>398224</v>
      </c>
      <c r="I1126" s="19">
        <f>일위대가목록!G307</f>
        <v>11117</v>
      </c>
      <c r="J1126" s="22">
        <f>TRUNC(I1126*D1126,1)</f>
        <v>88936</v>
      </c>
      <c r="K1126" s="19">
        <f t="shared" si="167"/>
        <v>69059</v>
      </c>
      <c r="L1126" s="22">
        <f t="shared" si="167"/>
        <v>552472</v>
      </c>
      <c r="M1126" s="16" t="s">
        <v>1017</v>
      </c>
      <c r="N1126" s="1" t="s">
        <v>572</v>
      </c>
      <c r="O1126" s="1" t="s">
        <v>1018</v>
      </c>
      <c r="P1126" s="1" t="s">
        <v>46</v>
      </c>
      <c r="Q1126" s="1" t="s">
        <v>43</v>
      </c>
      <c r="R1126" s="1" t="s">
        <v>43</v>
      </c>
      <c r="AV1126" s="1" t="s">
        <v>42</v>
      </c>
      <c r="AW1126" s="1" t="s">
        <v>4189</v>
      </c>
      <c r="AX1126" s="1" t="s">
        <v>42</v>
      </c>
      <c r="AY1126" s="1" t="s">
        <v>42</v>
      </c>
      <c r="AZ1126" s="1" t="s">
        <v>42</v>
      </c>
    </row>
    <row r="1127" spans="1:52" ht="30" customHeight="1" x14ac:dyDescent="0.3">
      <c r="A1127" s="16" t="s">
        <v>3287</v>
      </c>
      <c r="B1127" s="16" t="s">
        <v>42</v>
      </c>
      <c r="C1127" s="16" t="s">
        <v>42</v>
      </c>
      <c r="D1127" s="17"/>
      <c r="E1127" s="19"/>
      <c r="F1127" s="22">
        <f>TRUNC(SUMIF(N1124:N1126, N1123, F1124:F1126),0)</f>
        <v>65312</v>
      </c>
      <c r="G1127" s="19"/>
      <c r="H1127" s="22">
        <f>TRUNC(SUMIF(N1124:N1126, N1123, H1124:H1126),0)</f>
        <v>1140550</v>
      </c>
      <c r="I1127" s="19"/>
      <c r="J1127" s="22">
        <f>TRUNC(SUMIF(N1124:N1126, N1123, J1124:J1126),0)</f>
        <v>88936</v>
      </c>
      <c r="K1127" s="19"/>
      <c r="L1127" s="22">
        <f>F1127+H1127+J1127</f>
        <v>1294798</v>
      </c>
      <c r="M1127" s="16" t="s">
        <v>42</v>
      </c>
      <c r="N1127" s="1" t="s">
        <v>3288</v>
      </c>
      <c r="O1127" s="1" t="s">
        <v>3288</v>
      </c>
      <c r="P1127" s="1" t="s">
        <v>42</v>
      </c>
      <c r="Q1127" s="1" t="s">
        <v>42</v>
      </c>
      <c r="R1127" s="1" t="s">
        <v>42</v>
      </c>
      <c r="AV1127" s="1" t="s">
        <v>42</v>
      </c>
      <c r="AW1127" s="1" t="s">
        <v>42</v>
      </c>
      <c r="AX1127" s="1" t="s">
        <v>42</v>
      </c>
      <c r="AY1127" s="1" t="s">
        <v>42</v>
      </c>
      <c r="AZ1127" s="1" t="s">
        <v>42</v>
      </c>
    </row>
    <row r="1128" spans="1:52" ht="30" customHeight="1" x14ac:dyDescent="0.3">
      <c r="A1128" s="17"/>
      <c r="B1128" s="17"/>
      <c r="C1128" s="17"/>
      <c r="D1128" s="17"/>
      <c r="E1128" s="19"/>
      <c r="F1128" s="22"/>
      <c r="G1128" s="19"/>
      <c r="H1128" s="22"/>
      <c r="I1128" s="19"/>
      <c r="J1128" s="22"/>
      <c r="K1128" s="19"/>
      <c r="L1128" s="22"/>
      <c r="M1128" s="17"/>
    </row>
    <row r="1129" spans="1:52" ht="30" customHeight="1" x14ac:dyDescent="0.3">
      <c r="A1129" s="13" t="s">
        <v>4190</v>
      </c>
      <c r="B1129" s="14"/>
      <c r="C1129" s="14"/>
      <c r="D1129" s="14"/>
      <c r="E1129" s="18"/>
      <c r="F1129" s="21"/>
      <c r="G1129" s="18"/>
      <c r="H1129" s="21"/>
      <c r="I1129" s="18"/>
      <c r="J1129" s="21"/>
      <c r="K1129" s="18"/>
      <c r="L1129" s="21"/>
      <c r="M1129" s="15"/>
      <c r="N1129" s="1" t="s">
        <v>576</v>
      </c>
    </row>
    <row r="1130" spans="1:52" ht="30" customHeight="1" x14ac:dyDescent="0.3">
      <c r="A1130" s="16" t="s">
        <v>3779</v>
      </c>
      <c r="B1130" s="16" t="s">
        <v>3279</v>
      </c>
      <c r="C1130" s="16" t="s">
        <v>3275</v>
      </c>
      <c r="D1130" s="17">
        <v>2.4400000000000002E-2</v>
      </c>
      <c r="E1130" s="19">
        <f>단가대비표!O173</f>
        <v>0</v>
      </c>
      <c r="F1130" s="22">
        <f t="shared" ref="F1130:F1137" si="168">TRUNC(E1130*D1130,1)</f>
        <v>0</v>
      </c>
      <c r="G1130" s="19">
        <f>단가대비표!P173</f>
        <v>232562</v>
      </c>
      <c r="H1130" s="22">
        <f t="shared" ref="H1130:H1137" si="169">TRUNC(G1130*D1130,1)</f>
        <v>5674.5</v>
      </c>
      <c r="I1130" s="19">
        <f>단가대비표!V173</f>
        <v>0</v>
      </c>
      <c r="J1130" s="22">
        <f t="shared" ref="J1130:J1137" si="170">TRUNC(I1130*D1130,1)</f>
        <v>0</v>
      </c>
      <c r="K1130" s="19">
        <f t="shared" ref="K1130:L1137" si="171">TRUNC(E1130+G1130+I1130,1)</f>
        <v>232562</v>
      </c>
      <c r="L1130" s="22">
        <f t="shared" si="171"/>
        <v>5674.5</v>
      </c>
      <c r="M1130" s="16" t="s">
        <v>42</v>
      </c>
      <c r="N1130" s="1" t="s">
        <v>576</v>
      </c>
      <c r="O1130" s="1" t="s">
        <v>3780</v>
      </c>
      <c r="P1130" s="1" t="s">
        <v>43</v>
      </c>
      <c r="Q1130" s="1" t="s">
        <v>43</v>
      </c>
      <c r="R1130" s="1" t="s">
        <v>46</v>
      </c>
      <c r="AV1130" s="1" t="s">
        <v>42</v>
      </c>
      <c r="AW1130" s="1" t="s">
        <v>4192</v>
      </c>
      <c r="AX1130" s="1" t="s">
        <v>42</v>
      </c>
      <c r="AY1130" s="1" t="s">
        <v>42</v>
      </c>
      <c r="AZ1130" s="1" t="s">
        <v>42</v>
      </c>
    </row>
    <row r="1131" spans="1:52" ht="30" customHeight="1" x14ac:dyDescent="0.3">
      <c r="A1131" s="16" t="s">
        <v>3278</v>
      </c>
      <c r="B1131" s="16" t="s">
        <v>3279</v>
      </c>
      <c r="C1131" s="16" t="s">
        <v>3275</v>
      </c>
      <c r="D1131" s="17">
        <v>4.8899999999999999E-2</v>
      </c>
      <c r="E1131" s="19">
        <f>단가대비표!O165</f>
        <v>0</v>
      </c>
      <c r="F1131" s="22">
        <f t="shared" si="168"/>
        <v>0</v>
      </c>
      <c r="G1131" s="19">
        <f>단가대비표!P165</f>
        <v>226122</v>
      </c>
      <c r="H1131" s="22">
        <f t="shared" si="169"/>
        <v>11057.3</v>
      </c>
      <c r="I1131" s="19">
        <f>단가대비표!V165</f>
        <v>0</v>
      </c>
      <c r="J1131" s="22">
        <f t="shared" si="170"/>
        <v>0</v>
      </c>
      <c r="K1131" s="19">
        <f t="shared" si="171"/>
        <v>226122</v>
      </c>
      <c r="L1131" s="22">
        <f t="shared" si="171"/>
        <v>11057.3</v>
      </c>
      <c r="M1131" s="16" t="s">
        <v>42</v>
      </c>
      <c r="N1131" s="1" t="s">
        <v>576</v>
      </c>
      <c r="O1131" s="1" t="s">
        <v>3280</v>
      </c>
      <c r="P1131" s="1" t="s">
        <v>43</v>
      </c>
      <c r="Q1131" s="1" t="s">
        <v>43</v>
      </c>
      <c r="R1131" s="1" t="s">
        <v>46</v>
      </c>
      <c r="AV1131" s="1" t="s">
        <v>42</v>
      </c>
      <c r="AW1131" s="1" t="s">
        <v>4193</v>
      </c>
      <c r="AX1131" s="1" t="s">
        <v>42</v>
      </c>
      <c r="AY1131" s="1" t="s">
        <v>42</v>
      </c>
      <c r="AZ1131" s="1" t="s">
        <v>42</v>
      </c>
    </row>
    <row r="1132" spans="1:52" ht="30" customHeight="1" x14ac:dyDescent="0.3">
      <c r="A1132" s="16" t="s">
        <v>3292</v>
      </c>
      <c r="B1132" s="16" t="s">
        <v>3279</v>
      </c>
      <c r="C1132" s="16" t="s">
        <v>3275</v>
      </c>
      <c r="D1132" s="17">
        <v>2.4400000000000002E-2</v>
      </c>
      <c r="E1132" s="19">
        <f>단가대비표!O164</f>
        <v>0</v>
      </c>
      <c r="F1132" s="22">
        <f t="shared" si="168"/>
        <v>0</v>
      </c>
      <c r="G1132" s="19">
        <f>단가대비표!P164</f>
        <v>172068</v>
      </c>
      <c r="H1132" s="22">
        <f t="shared" si="169"/>
        <v>4198.3999999999996</v>
      </c>
      <c r="I1132" s="19">
        <f>단가대비표!V164</f>
        <v>0</v>
      </c>
      <c r="J1132" s="22">
        <f t="shared" si="170"/>
        <v>0</v>
      </c>
      <c r="K1132" s="19">
        <f t="shared" si="171"/>
        <v>172068</v>
      </c>
      <c r="L1132" s="22">
        <f t="shared" si="171"/>
        <v>4198.3999999999996</v>
      </c>
      <c r="M1132" s="16" t="s">
        <v>42</v>
      </c>
      <c r="N1132" s="1" t="s">
        <v>576</v>
      </c>
      <c r="O1132" s="1" t="s">
        <v>3293</v>
      </c>
      <c r="P1132" s="1" t="s">
        <v>43</v>
      </c>
      <c r="Q1132" s="1" t="s">
        <v>43</v>
      </c>
      <c r="R1132" s="1" t="s">
        <v>46</v>
      </c>
      <c r="AV1132" s="1" t="s">
        <v>42</v>
      </c>
      <c r="AW1132" s="1" t="s">
        <v>4194</v>
      </c>
      <c r="AX1132" s="1" t="s">
        <v>42</v>
      </c>
      <c r="AY1132" s="1" t="s">
        <v>42</v>
      </c>
      <c r="AZ1132" s="1" t="s">
        <v>42</v>
      </c>
    </row>
    <row r="1133" spans="1:52" ht="30" customHeight="1" x14ac:dyDescent="0.3">
      <c r="A1133" s="16" t="s">
        <v>1084</v>
      </c>
      <c r="B1133" s="16" t="s">
        <v>1085</v>
      </c>
      <c r="C1133" s="16" t="s">
        <v>820</v>
      </c>
      <c r="D1133" s="17">
        <v>0.19539999999999999</v>
      </c>
      <c r="E1133" s="19">
        <f>일위대가목록!E327</f>
        <v>0</v>
      </c>
      <c r="F1133" s="22">
        <f t="shared" si="168"/>
        <v>0</v>
      </c>
      <c r="G1133" s="19">
        <f>일위대가목록!F327</f>
        <v>59020</v>
      </c>
      <c r="H1133" s="22">
        <f t="shared" si="169"/>
        <v>11532.5</v>
      </c>
      <c r="I1133" s="19">
        <f>일위대가목록!G327</f>
        <v>13065</v>
      </c>
      <c r="J1133" s="22">
        <f t="shared" si="170"/>
        <v>2552.9</v>
      </c>
      <c r="K1133" s="19">
        <f t="shared" si="171"/>
        <v>72085</v>
      </c>
      <c r="L1133" s="22">
        <f t="shared" si="171"/>
        <v>14085.4</v>
      </c>
      <c r="M1133" s="16" t="s">
        <v>1086</v>
      </c>
      <c r="N1133" s="1" t="s">
        <v>576</v>
      </c>
      <c r="O1133" s="1" t="s">
        <v>1087</v>
      </c>
      <c r="P1133" s="1" t="s">
        <v>46</v>
      </c>
      <c r="Q1133" s="1" t="s">
        <v>43</v>
      </c>
      <c r="R1133" s="1" t="s">
        <v>43</v>
      </c>
      <c r="AV1133" s="1" t="s">
        <v>42</v>
      </c>
      <c r="AW1133" s="1" t="s">
        <v>4195</v>
      </c>
      <c r="AX1133" s="1" t="s">
        <v>42</v>
      </c>
      <c r="AY1133" s="1" t="s">
        <v>42</v>
      </c>
      <c r="AZ1133" s="1" t="s">
        <v>42</v>
      </c>
    </row>
    <row r="1134" spans="1:52" ht="30" customHeight="1" x14ac:dyDescent="0.3">
      <c r="A1134" s="16" t="s">
        <v>1070</v>
      </c>
      <c r="B1134" s="16" t="s">
        <v>1077</v>
      </c>
      <c r="C1134" s="16" t="s">
        <v>820</v>
      </c>
      <c r="D1134" s="17">
        <v>0.19539999999999999</v>
      </c>
      <c r="E1134" s="19">
        <f>일위대가목록!E325</f>
        <v>42709</v>
      </c>
      <c r="F1134" s="22">
        <f t="shared" si="168"/>
        <v>8345.2999999999993</v>
      </c>
      <c r="G1134" s="19">
        <f>일위대가목록!F325</f>
        <v>59020</v>
      </c>
      <c r="H1134" s="22">
        <f t="shared" si="169"/>
        <v>11532.5</v>
      </c>
      <c r="I1134" s="19">
        <f>일위대가목록!G325</f>
        <v>7914</v>
      </c>
      <c r="J1134" s="22">
        <f t="shared" si="170"/>
        <v>1546.3</v>
      </c>
      <c r="K1134" s="19">
        <f t="shared" si="171"/>
        <v>109643</v>
      </c>
      <c r="L1134" s="22">
        <f t="shared" si="171"/>
        <v>21424.1</v>
      </c>
      <c r="M1134" s="16" t="s">
        <v>1078</v>
      </c>
      <c r="N1134" s="1" t="s">
        <v>576</v>
      </c>
      <c r="O1134" s="1" t="s">
        <v>1079</v>
      </c>
      <c r="P1134" s="1" t="s">
        <v>46</v>
      </c>
      <c r="Q1134" s="1" t="s">
        <v>43</v>
      </c>
      <c r="R1134" s="1" t="s">
        <v>43</v>
      </c>
      <c r="AV1134" s="1" t="s">
        <v>42</v>
      </c>
      <c r="AW1134" s="1" t="s">
        <v>4196</v>
      </c>
      <c r="AX1134" s="1" t="s">
        <v>42</v>
      </c>
      <c r="AY1134" s="1" t="s">
        <v>42</v>
      </c>
      <c r="AZ1134" s="1" t="s">
        <v>42</v>
      </c>
    </row>
    <row r="1135" spans="1:52" ht="30" customHeight="1" x14ac:dyDescent="0.3">
      <c r="A1135" s="16" t="s">
        <v>604</v>
      </c>
      <c r="B1135" s="16" t="s">
        <v>605</v>
      </c>
      <c r="C1135" s="16" t="s">
        <v>65</v>
      </c>
      <c r="D1135" s="17">
        <v>1</v>
      </c>
      <c r="E1135" s="19">
        <f>일위대가목록!E181</f>
        <v>0</v>
      </c>
      <c r="F1135" s="22">
        <f t="shared" si="168"/>
        <v>0</v>
      </c>
      <c r="G1135" s="19">
        <f>일위대가목록!F181</f>
        <v>0</v>
      </c>
      <c r="H1135" s="22">
        <f t="shared" si="169"/>
        <v>0</v>
      </c>
      <c r="I1135" s="19">
        <f>일위대가목록!G181</f>
        <v>239</v>
      </c>
      <c r="J1135" s="22">
        <f t="shared" si="170"/>
        <v>239</v>
      </c>
      <c r="K1135" s="19">
        <f t="shared" si="171"/>
        <v>239</v>
      </c>
      <c r="L1135" s="22">
        <f t="shared" si="171"/>
        <v>239</v>
      </c>
      <c r="M1135" s="16" t="s">
        <v>606</v>
      </c>
      <c r="N1135" s="1" t="s">
        <v>576</v>
      </c>
      <c r="O1135" s="1" t="s">
        <v>607</v>
      </c>
      <c r="P1135" s="1" t="s">
        <v>46</v>
      </c>
      <c r="Q1135" s="1" t="s">
        <v>43</v>
      </c>
      <c r="R1135" s="1" t="s">
        <v>43</v>
      </c>
      <c r="AV1135" s="1" t="s">
        <v>42</v>
      </c>
      <c r="AW1135" s="1" t="s">
        <v>4197</v>
      </c>
      <c r="AX1135" s="1" t="s">
        <v>42</v>
      </c>
      <c r="AY1135" s="1" t="s">
        <v>42</v>
      </c>
      <c r="AZ1135" s="1" t="s">
        <v>42</v>
      </c>
    </row>
    <row r="1136" spans="1:52" ht="30" customHeight="1" x14ac:dyDescent="0.3">
      <c r="A1136" s="16" t="s">
        <v>3788</v>
      </c>
      <c r="B1136" s="16" t="s">
        <v>3789</v>
      </c>
      <c r="C1136" s="16" t="s">
        <v>55</v>
      </c>
      <c r="D1136" s="17">
        <v>3.2000000000000002E-3</v>
      </c>
      <c r="E1136" s="19">
        <f>단가대비표!O140</f>
        <v>170000</v>
      </c>
      <c r="F1136" s="22">
        <f t="shared" si="168"/>
        <v>544</v>
      </c>
      <c r="G1136" s="19">
        <f>단가대비표!P140</f>
        <v>0</v>
      </c>
      <c r="H1136" s="22">
        <f t="shared" si="169"/>
        <v>0</v>
      </c>
      <c r="I1136" s="19">
        <f>단가대비표!V140</f>
        <v>0</v>
      </c>
      <c r="J1136" s="22">
        <f t="shared" si="170"/>
        <v>0</v>
      </c>
      <c r="K1136" s="19">
        <f t="shared" si="171"/>
        <v>170000</v>
      </c>
      <c r="L1136" s="22">
        <f t="shared" si="171"/>
        <v>544</v>
      </c>
      <c r="M1136" s="16" t="s">
        <v>3790</v>
      </c>
      <c r="N1136" s="1" t="s">
        <v>576</v>
      </c>
      <c r="O1136" s="1" t="s">
        <v>3791</v>
      </c>
      <c r="P1136" s="1" t="s">
        <v>43</v>
      </c>
      <c r="Q1136" s="1" t="s">
        <v>43</v>
      </c>
      <c r="R1136" s="1" t="s">
        <v>46</v>
      </c>
      <c r="AV1136" s="1" t="s">
        <v>42</v>
      </c>
      <c r="AW1136" s="1" t="s">
        <v>4198</v>
      </c>
      <c r="AX1136" s="1" t="s">
        <v>42</v>
      </c>
      <c r="AY1136" s="1" t="s">
        <v>42</v>
      </c>
      <c r="AZ1136" s="1" t="s">
        <v>42</v>
      </c>
    </row>
    <row r="1137" spans="1:52" ht="30" customHeight="1" x14ac:dyDescent="0.3">
      <c r="A1137" s="16" t="s">
        <v>3793</v>
      </c>
      <c r="B1137" s="16" t="s">
        <v>3794</v>
      </c>
      <c r="C1137" s="16" t="s">
        <v>3795</v>
      </c>
      <c r="D1137" s="17">
        <v>0.35</v>
      </c>
      <c r="E1137" s="19">
        <f>단가대비표!O113</f>
        <v>240</v>
      </c>
      <c r="F1137" s="22">
        <f t="shared" si="168"/>
        <v>84</v>
      </c>
      <c r="G1137" s="19">
        <f>단가대비표!P113</f>
        <v>0</v>
      </c>
      <c r="H1137" s="22">
        <f t="shared" si="169"/>
        <v>0</v>
      </c>
      <c r="I1137" s="19">
        <f>단가대비표!V113</f>
        <v>0</v>
      </c>
      <c r="J1137" s="22">
        <f t="shared" si="170"/>
        <v>0</v>
      </c>
      <c r="K1137" s="19">
        <f t="shared" si="171"/>
        <v>240</v>
      </c>
      <c r="L1137" s="22">
        <f t="shared" si="171"/>
        <v>84</v>
      </c>
      <c r="M1137" s="16" t="s">
        <v>42</v>
      </c>
      <c r="N1137" s="1" t="s">
        <v>576</v>
      </c>
      <c r="O1137" s="1" t="s">
        <v>3796</v>
      </c>
      <c r="P1137" s="1" t="s">
        <v>43</v>
      </c>
      <c r="Q1137" s="1" t="s">
        <v>43</v>
      </c>
      <c r="R1137" s="1" t="s">
        <v>46</v>
      </c>
      <c r="AV1137" s="1" t="s">
        <v>42</v>
      </c>
      <c r="AW1137" s="1" t="s">
        <v>4199</v>
      </c>
      <c r="AX1137" s="1" t="s">
        <v>42</v>
      </c>
      <c r="AY1137" s="1" t="s">
        <v>42</v>
      </c>
      <c r="AZ1137" s="1" t="s">
        <v>42</v>
      </c>
    </row>
    <row r="1138" spans="1:52" ht="30" customHeight="1" x14ac:dyDescent="0.3">
      <c r="A1138" s="16" t="s">
        <v>3287</v>
      </c>
      <c r="B1138" s="16" t="s">
        <v>42</v>
      </c>
      <c r="C1138" s="16" t="s">
        <v>42</v>
      </c>
      <c r="D1138" s="17"/>
      <c r="E1138" s="19"/>
      <c r="F1138" s="22">
        <f>TRUNC(SUMIF(N1130:N1137, N1129, F1130:F1137),0)</f>
        <v>8973</v>
      </c>
      <c r="G1138" s="19"/>
      <c r="H1138" s="22">
        <f>TRUNC(SUMIF(N1130:N1137, N1129, H1130:H1137),0)</f>
        <v>43995</v>
      </c>
      <c r="I1138" s="19"/>
      <c r="J1138" s="22">
        <f>TRUNC(SUMIF(N1130:N1137, N1129, J1130:J1137),0)</f>
        <v>4338</v>
      </c>
      <c r="K1138" s="19"/>
      <c r="L1138" s="22">
        <f>F1138+H1138+J1138</f>
        <v>57306</v>
      </c>
      <c r="M1138" s="16" t="s">
        <v>42</v>
      </c>
      <c r="N1138" s="1" t="s">
        <v>3288</v>
      </c>
      <c r="O1138" s="1" t="s">
        <v>3288</v>
      </c>
      <c r="P1138" s="1" t="s">
        <v>42</v>
      </c>
      <c r="Q1138" s="1" t="s">
        <v>42</v>
      </c>
      <c r="R1138" s="1" t="s">
        <v>42</v>
      </c>
      <c r="AV1138" s="1" t="s">
        <v>42</v>
      </c>
      <c r="AW1138" s="1" t="s">
        <v>42</v>
      </c>
      <c r="AX1138" s="1" t="s">
        <v>42</v>
      </c>
      <c r="AY1138" s="1" t="s">
        <v>42</v>
      </c>
      <c r="AZ1138" s="1" t="s">
        <v>42</v>
      </c>
    </row>
    <row r="1139" spans="1:52" ht="30" customHeight="1" x14ac:dyDescent="0.3">
      <c r="A1139" s="17"/>
      <c r="B1139" s="17"/>
      <c r="C1139" s="17"/>
      <c r="D1139" s="17"/>
      <c r="E1139" s="19"/>
      <c r="F1139" s="22"/>
      <c r="G1139" s="19"/>
      <c r="H1139" s="22"/>
      <c r="I1139" s="19"/>
      <c r="J1139" s="22"/>
      <c r="K1139" s="19"/>
      <c r="L1139" s="22"/>
      <c r="M1139" s="17"/>
    </row>
    <row r="1140" spans="1:52" ht="30" customHeight="1" x14ac:dyDescent="0.3">
      <c r="A1140" s="13" t="s">
        <v>4200</v>
      </c>
      <c r="B1140" s="14"/>
      <c r="C1140" s="14"/>
      <c r="D1140" s="14"/>
      <c r="E1140" s="18"/>
      <c r="F1140" s="21"/>
      <c r="G1140" s="18"/>
      <c r="H1140" s="21"/>
      <c r="I1140" s="18"/>
      <c r="J1140" s="21"/>
      <c r="K1140" s="18"/>
      <c r="L1140" s="21"/>
      <c r="M1140" s="15"/>
      <c r="N1140" s="1" t="s">
        <v>579</v>
      </c>
    </row>
    <row r="1141" spans="1:52" ht="30" customHeight="1" x14ac:dyDescent="0.3">
      <c r="A1141" s="16" t="s">
        <v>3779</v>
      </c>
      <c r="B1141" s="16" t="s">
        <v>3279</v>
      </c>
      <c r="C1141" s="16" t="s">
        <v>3275</v>
      </c>
      <c r="D1141" s="17">
        <v>1.4E-2</v>
      </c>
      <c r="E1141" s="19">
        <f>단가대비표!O173</f>
        <v>0</v>
      </c>
      <c r="F1141" s="22">
        <f t="shared" ref="F1141:F1147" si="172">TRUNC(E1141*D1141,1)</f>
        <v>0</v>
      </c>
      <c r="G1141" s="19">
        <f>단가대비표!P173</f>
        <v>232562</v>
      </c>
      <c r="H1141" s="22">
        <f t="shared" ref="H1141:H1147" si="173">TRUNC(G1141*D1141,1)</f>
        <v>3255.8</v>
      </c>
      <c r="I1141" s="19">
        <f>단가대비표!V173</f>
        <v>0</v>
      </c>
      <c r="J1141" s="22">
        <f t="shared" ref="J1141:J1147" si="174">TRUNC(I1141*D1141,1)</f>
        <v>0</v>
      </c>
      <c r="K1141" s="19">
        <f t="shared" ref="K1141:L1147" si="175">TRUNC(E1141+G1141+I1141,1)</f>
        <v>232562</v>
      </c>
      <c r="L1141" s="22">
        <f t="shared" si="175"/>
        <v>3255.8</v>
      </c>
      <c r="M1141" s="16" t="s">
        <v>42</v>
      </c>
      <c r="N1141" s="1" t="s">
        <v>579</v>
      </c>
      <c r="O1141" s="1" t="s">
        <v>3780</v>
      </c>
      <c r="P1141" s="1" t="s">
        <v>43</v>
      </c>
      <c r="Q1141" s="1" t="s">
        <v>43</v>
      </c>
      <c r="R1141" s="1" t="s">
        <v>46</v>
      </c>
      <c r="AV1141" s="1" t="s">
        <v>42</v>
      </c>
      <c r="AW1141" s="1" t="s">
        <v>4201</v>
      </c>
      <c r="AX1141" s="1" t="s">
        <v>42</v>
      </c>
      <c r="AY1141" s="1" t="s">
        <v>42</v>
      </c>
      <c r="AZ1141" s="1" t="s">
        <v>42</v>
      </c>
    </row>
    <row r="1142" spans="1:52" ht="30" customHeight="1" x14ac:dyDescent="0.3">
      <c r="A1142" s="16" t="s">
        <v>3278</v>
      </c>
      <c r="B1142" s="16" t="s">
        <v>3279</v>
      </c>
      <c r="C1142" s="16" t="s">
        <v>3275</v>
      </c>
      <c r="D1142" s="17">
        <v>4.19E-2</v>
      </c>
      <c r="E1142" s="19">
        <f>단가대비표!O165</f>
        <v>0</v>
      </c>
      <c r="F1142" s="22">
        <f t="shared" si="172"/>
        <v>0</v>
      </c>
      <c r="G1142" s="19">
        <f>단가대비표!P165</f>
        <v>226122</v>
      </c>
      <c r="H1142" s="22">
        <f t="shared" si="173"/>
        <v>9474.5</v>
      </c>
      <c r="I1142" s="19">
        <f>단가대비표!V165</f>
        <v>0</v>
      </c>
      <c r="J1142" s="22">
        <f t="shared" si="174"/>
        <v>0</v>
      </c>
      <c r="K1142" s="19">
        <f t="shared" si="175"/>
        <v>226122</v>
      </c>
      <c r="L1142" s="22">
        <f t="shared" si="175"/>
        <v>9474.5</v>
      </c>
      <c r="M1142" s="16" t="s">
        <v>42</v>
      </c>
      <c r="N1142" s="1" t="s">
        <v>579</v>
      </c>
      <c r="O1142" s="1" t="s">
        <v>3280</v>
      </c>
      <c r="P1142" s="1" t="s">
        <v>43</v>
      </c>
      <c r="Q1142" s="1" t="s">
        <v>43</v>
      </c>
      <c r="R1142" s="1" t="s">
        <v>46</v>
      </c>
      <c r="AV1142" s="1" t="s">
        <v>42</v>
      </c>
      <c r="AW1142" s="1" t="s">
        <v>4202</v>
      </c>
      <c r="AX1142" s="1" t="s">
        <v>42</v>
      </c>
      <c r="AY1142" s="1" t="s">
        <v>42</v>
      </c>
      <c r="AZ1142" s="1" t="s">
        <v>42</v>
      </c>
    </row>
    <row r="1143" spans="1:52" ht="30" customHeight="1" x14ac:dyDescent="0.3">
      <c r="A1143" s="16" t="s">
        <v>3292</v>
      </c>
      <c r="B1143" s="16" t="s">
        <v>3279</v>
      </c>
      <c r="C1143" s="16" t="s">
        <v>3275</v>
      </c>
      <c r="D1143" s="17">
        <v>1.4E-2</v>
      </c>
      <c r="E1143" s="19">
        <f>단가대비표!O164</f>
        <v>0</v>
      </c>
      <c r="F1143" s="22">
        <f t="shared" si="172"/>
        <v>0</v>
      </c>
      <c r="G1143" s="19">
        <f>단가대비표!P164</f>
        <v>172068</v>
      </c>
      <c r="H1143" s="22">
        <f t="shared" si="173"/>
        <v>2408.9</v>
      </c>
      <c r="I1143" s="19">
        <f>단가대비표!V164</f>
        <v>0</v>
      </c>
      <c r="J1143" s="22">
        <f t="shared" si="174"/>
        <v>0</v>
      </c>
      <c r="K1143" s="19">
        <f t="shared" si="175"/>
        <v>172068</v>
      </c>
      <c r="L1143" s="22">
        <f t="shared" si="175"/>
        <v>2408.9</v>
      </c>
      <c r="M1143" s="16" t="s">
        <v>42</v>
      </c>
      <c r="N1143" s="1" t="s">
        <v>579</v>
      </c>
      <c r="O1143" s="1" t="s">
        <v>3293</v>
      </c>
      <c r="P1143" s="1" t="s">
        <v>43</v>
      </c>
      <c r="Q1143" s="1" t="s">
        <v>43</v>
      </c>
      <c r="R1143" s="1" t="s">
        <v>46</v>
      </c>
      <c r="AV1143" s="1" t="s">
        <v>42</v>
      </c>
      <c r="AW1143" s="1" t="s">
        <v>4203</v>
      </c>
      <c r="AX1143" s="1" t="s">
        <v>42</v>
      </c>
      <c r="AY1143" s="1" t="s">
        <v>42</v>
      </c>
      <c r="AZ1143" s="1" t="s">
        <v>42</v>
      </c>
    </row>
    <row r="1144" spans="1:52" ht="30" customHeight="1" x14ac:dyDescent="0.3">
      <c r="A1144" s="16" t="s">
        <v>1088</v>
      </c>
      <c r="B1144" s="16" t="s">
        <v>1089</v>
      </c>
      <c r="C1144" s="16" t="s">
        <v>820</v>
      </c>
      <c r="D1144" s="17">
        <v>0.11169999999999999</v>
      </c>
      <c r="E1144" s="19">
        <f>일위대가목록!E328</f>
        <v>30519</v>
      </c>
      <c r="F1144" s="22">
        <f t="shared" si="172"/>
        <v>3408.9</v>
      </c>
      <c r="G1144" s="19">
        <f>일위대가목록!F328</f>
        <v>59020</v>
      </c>
      <c r="H1144" s="22">
        <f t="shared" si="173"/>
        <v>6592.5</v>
      </c>
      <c r="I1144" s="19">
        <f>일위대가목록!G328</f>
        <v>25136</v>
      </c>
      <c r="J1144" s="22">
        <f t="shared" si="174"/>
        <v>2807.6</v>
      </c>
      <c r="K1144" s="19">
        <f t="shared" si="175"/>
        <v>114675</v>
      </c>
      <c r="L1144" s="22">
        <f t="shared" si="175"/>
        <v>12809</v>
      </c>
      <c r="M1144" s="16" t="s">
        <v>1090</v>
      </c>
      <c r="N1144" s="1" t="s">
        <v>579</v>
      </c>
      <c r="O1144" s="1" t="s">
        <v>1091</v>
      </c>
      <c r="P1144" s="1" t="s">
        <v>46</v>
      </c>
      <c r="Q1144" s="1" t="s">
        <v>43</v>
      </c>
      <c r="R1144" s="1" t="s">
        <v>43</v>
      </c>
      <c r="AV1144" s="1" t="s">
        <v>42</v>
      </c>
      <c r="AW1144" s="1" t="s">
        <v>4204</v>
      </c>
      <c r="AX1144" s="1" t="s">
        <v>42</v>
      </c>
      <c r="AY1144" s="1" t="s">
        <v>42</v>
      </c>
      <c r="AZ1144" s="1" t="s">
        <v>42</v>
      </c>
    </row>
    <row r="1145" spans="1:52" ht="30" customHeight="1" x14ac:dyDescent="0.3">
      <c r="A1145" s="16" t="s">
        <v>604</v>
      </c>
      <c r="B1145" s="16" t="s">
        <v>605</v>
      </c>
      <c r="C1145" s="16" t="s">
        <v>65</v>
      </c>
      <c r="D1145" s="17">
        <v>1</v>
      </c>
      <c r="E1145" s="19">
        <f>일위대가목록!E181</f>
        <v>0</v>
      </c>
      <c r="F1145" s="22">
        <f t="shared" si="172"/>
        <v>0</v>
      </c>
      <c r="G1145" s="19">
        <f>일위대가목록!F181</f>
        <v>0</v>
      </c>
      <c r="H1145" s="22">
        <f t="shared" si="173"/>
        <v>0</v>
      </c>
      <c r="I1145" s="19">
        <f>일위대가목록!G181</f>
        <v>239</v>
      </c>
      <c r="J1145" s="22">
        <f t="shared" si="174"/>
        <v>239</v>
      </c>
      <c r="K1145" s="19">
        <f t="shared" si="175"/>
        <v>239</v>
      </c>
      <c r="L1145" s="22">
        <f t="shared" si="175"/>
        <v>239</v>
      </c>
      <c r="M1145" s="16" t="s">
        <v>606</v>
      </c>
      <c r="N1145" s="1" t="s">
        <v>579</v>
      </c>
      <c r="O1145" s="1" t="s">
        <v>607</v>
      </c>
      <c r="P1145" s="1" t="s">
        <v>46</v>
      </c>
      <c r="Q1145" s="1" t="s">
        <v>43</v>
      </c>
      <c r="R1145" s="1" t="s">
        <v>43</v>
      </c>
      <c r="AV1145" s="1" t="s">
        <v>42</v>
      </c>
      <c r="AW1145" s="1" t="s">
        <v>4205</v>
      </c>
      <c r="AX1145" s="1" t="s">
        <v>42</v>
      </c>
      <c r="AY1145" s="1" t="s">
        <v>42</v>
      </c>
      <c r="AZ1145" s="1" t="s">
        <v>42</v>
      </c>
    </row>
    <row r="1146" spans="1:52" ht="30" customHeight="1" x14ac:dyDescent="0.3">
      <c r="A1146" s="16" t="s">
        <v>3788</v>
      </c>
      <c r="B1146" s="16" t="s">
        <v>3789</v>
      </c>
      <c r="C1146" s="16" t="s">
        <v>55</v>
      </c>
      <c r="D1146" s="17">
        <v>3.2000000000000002E-3</v>
      </c>
      <c r="E1146" s="19">
        <f>단가대비표!O140</f>
        <v>170000</v>
      </c>
      <c r="F1146" s="22">
        <f t="shared" si="172"/>
        <v>544</v>
      </c>
      <c r="G1146" s="19">
        <f>단가대비표!P140</f>
        <v>0</v>
      </c>
      <c r="H1146" s="22">
        <f t="shared" si="173"/>
        <v>0</v>
      </c>
      <c r="I1146" s="19">
        <f>단가대비표!V140</f>
        <v>0</v>
      </c>
      <c r="J1146" s="22">
        <f t="shared" si="174"/>
        <v>0</v>
      </c>
      <c r="K1146" s="19">
        <f t="shared" si="175"/>
        <v>170000</v>
      </c>
      <c r="L1146" s="22">
        <f t="shared" si="175"/>
        <v>544</v>
      </c>
      <c r="M1146" s="16" t="s">
        <v>3790</v>
      </c>
      <c r="N1146" s="1" t="s">
        <v>579</v>
      </c>
      <c r="O1146" s="1" t="s">
        <v>3791</v>
      </c>
      <c r="P1146" s="1" t="s">
        <v>43</v>
      </c>
      <c r="Q1146" s="1" t="s">
        <v>43</v>
      </c>
      <c r="R1146" s="1" t="s">
        <v>46</v>
      </c>
      <c r="AV1146" s="1" t="s">
        <v>42</v>
      </c>
      <c r="AW1146" s="1" t="s">
        <v>4206</v>
      </c>
      <c r="AX1146" s="1" t="s">
        <v>42</v>
      </c>
      <c r="AY1146" s="1" t="s">
        <v>42</v>
      </c>
      <c r="AZ1146" s="1" t="s">
        <v>42</v>
      </c>
    </row>
    <row r="1147" spans="1:52" ht="30" customHeight="1" x14ac:dyDescent="0.3">
      <c r="A1147" s="16" t="s">
        <v>3793</v>
      </c>
      <c r="B1147" s="16" t="s">
        <v>3794</v>
      </c>
      <c r="C1147" s="16" t="s">
        <v>3795</v>
      </c>
      <c r="D1147" s="17">
        <v>0.35</v>
      </c>
      <c r="E1147" s="19">
        <f>단가대비표!O113</f>
        <v>240</v>
      </c>
      <c r="F1147" s="22">
        <f t="shared" si="172"/>
        <v>84</v>
      </c>
      <c r="G1147" s="19">
        <f>단가대비표!P113</f>
        <v>0</v>
      </c>
      <c r="H1147" s="22">
        <f t="shared" si="173"/>
        <v>0</v>
      </c>
      <c r="I1147" s="19">
        <f>단가대비표!V113</f>
        <v>0</v>
      </c>
      <c r="J1147" s="22">
        <f t="shared" si="174"/>
        <v>0</v>
      </c>
      <c r="K1147" s="19">
        <f t="shared" si="175"/>
        <v>240</v>
      </c>
      <c r="L1147" s="22">
        <f t="shared" si="175"/>
        <v>84</v>
      </c>
      <c r="M1147" s="16" t="s">
        <v>42</v>
      </c>
      <c r="N1147" s="1" t="s">
        <v>579</v>
      </c>
      <c r="O1147" s="1" t="s">
        <v>3796</v>
      </c>
      <c r="P1147" s="1" t="s">
        <v>43</v>
      </c>
      <c r="Q1147" s="1" t="s">
        <v>43</v>
      </c>
      <c r="R1147" s="1" t="s">
        <v>46</v>
      </c>
      <c r="AV1147" s="1" t="s">
        <v>42</v>
      </c>
      <c r="AW1147" s="1" t="s">
        <v>4207</v>
      </c>
      <c r="AX1147" s="1" t="s">
        <v>42</v>
      </c>
      <c r="AY1147" s="1" t="s">
        <v>42</v>
      </c>
      <c r="AZ1147" s="1" t="s">
        <v>42</v>
      </c>
    </row>
    <row r="1148" spans="1:52" ht="30" customHeight="1" x14ac:dyDescent="0.3">
      <c r="A1148" s="16" t="s">
        <v>3287</v>
      </c>
      <c r="B1148" s="16" t="s">
        <v>42</v>
      </c>
      <c r="C1148" s="16" t="s">
        <v>42</v>
      </c>
      <c r="D1148" s="17"/>
      <c r="E1148" s="19"/>
      <c r="F1148" s="22">
        <f>TRUNC(SUMIF(N1141:N1147, N1140, F1141:F1147),0)</f>
        <v>4036</v>
      </c>
      <c r="G1148" s="19"/>
      <c r="H1148" s="22">
        <f>TRUNC(SUMIF(N1141:N1147, N1140, H1141:H1147),0)</f>
        <v>21731</v>
      </c>
      <c r="I1148" s="19"/>
      <c r="J1148" s="22">
        <f>TRUNC(SUMIF(N1141:N1147, N1140, J1141:J1147),0)</f>
        <v>3046</v>
      </c>
      <c r="K1148" s="19"/>
      <c r="L1148" s="22">
        <f>F1148+H1148+J1148</f>
        <v>28813</v>
      </c>
      <c r="M1148" s="16" t="s">
        <v>42</v>
      </c>
      <c r="N1148" s="1" t="s">
        <v>3288</v>
      </c>
      <c r="O1148" s="1" t="s">
        <v>3288</v>
      </c>
      <c r="P1148" s="1" t="s">
        <v>42</v>
      </c>
      <c r="Q1148" s="1" t="s">
        <v>42</v>
      </c>
      <c r="R1148" s="1" t="s">
        <v>42</v>
      </c>
      <c r="AV1148" s="1" t="s">
        <v>42</v>
      </c>
      <c r="AW1148" s="1" t="s">
        <v>42</v>
      </c>
      <c r="AX1148" s="1" t="s">
        <v>42</v>
      </c>
      <c r="AY1148" s="1" t="s">
        <v>42</v>
      </c>
      <c r="AZ1148" s="1" t="s">
        <v>42</v>
      </c>
    </row>
    <row r="1149" spans="1:52" ht="30" customHeight="1" x14ac:dyDescent="0.3">
      <c r="A1149" s="17"/>
      <c r="B1149" s="17"/>
      <c r="C1149" s="17"/>
      <c r="D1149" s="17"/>
      <c r="E1149" s="19"/>
      <c r="F1149" s="22"/>
      <c r="G1149" s="19"/>
      <c r="H1149" s="22"/>
      <c r="I1149" s="19"/>
      <c r="J1149" s="22"/>
      <c r="K1149" s="19"/>
      <c r="L1149" s="22"/>
      <c r="M1149" s="17"/>
    </row>
    <row r="1150" spans="1:52" ht="30" customHeight="1" x14ac:dyDescent="0.3">
      <c r="A1150" s="13" t="s">
        <v>4208</v>
      </c>
      <c r="B1150" s="14"/>
      <c r="C1150" s="14"/>
      <c r="D1150" s="14"/>
      <c r="E1150" s="18"/>
      <c r="F1150" s="21"/>
      <c r="G1150" s="18"/>
      <c r="H1150" s="21"/>
      <c r="I1150" s="18"/>
      <c r="J1150" s="21"/>
      <c r="K1150" s="18"/>
      <c r="L1150" s="21"/>
      <c r="M1150" s="15"/>
      <c r="N1150" s="1" t="s">
        <v>582</v>
      </c>
    </row>
    <row r="1151" spans="1:52" ht="30" customHeight="1" x14ac:dyDescent="0.3">
      <c r="A1151" s="16" t="s">
        <v>3779</v>
      </c>
      <c r="B1151" s="16" t="s">
        <v>3279</v>
      </c>
      <c r="C1151" s="16" t="s">
        <v>3275</v>
      </c>
      <c r="D1151" s="17">
        <v>2.2700000000000001E-2</v>
      </c>
      <c r="E1151" s="19">
        <f>단가대비표!O173</f>
        <v>0</v>
      </c>
      <c r="F1151" s="22">
        <f t="shared" ref="F1151:F1158" si="176">TRUNC(E1151*D1151,1)</f>
        <v>0</v>
      </c>
      <c r="G1151" s="19">
        <f>단가대비표!P173</f>
        <v>232562</v>
      </c>
      <c r="H1151" s="22">
        <f t="shared" ref="H1151:H1158" si="177">TRUNC(G1151*D1151,1)</f>
        <v>5279.1</v>
      </c>
      <c r="I1151" s="19">
        <f>단가대비표!V173</f>
        <v>0</v>
      </c>
      <c r="J1151" s="22">
        <f t="shared" ref="J1151:J1158" si="178">TRUNC(I1151*D1151,1)</f>
        <v>0</v>
      </c>
      <c r="K1151" s="19">
        <f t="shared" ref="K1151:L1158" si="179">TRUNC(E1151+G1151+I1151,1)</f>
        <v>232562</v>
      </c>
      <c r="L1151" s="22">
        <f t="shared" si="179"/>
        <v>5279.1</v>
      </c>
      <c r="M1151" s="16" t="s">
        <v>42</v>
      </c>
      <c r="N1151" s="1" t="s">
        <v>582</v>
      </c>
      <c r="O1151" s="1" t="s">
        <v>3780</v>
      </c>
      <c r="P1151" s="1" t="s">
        <v>43</v>
      </c>
      <c r="Q1151" s="1" t="s">
        <v>43</v>
      </c>
      <c r="R1151" s="1" t="s">
        <v>46</v>
      </c>
      <c r="AV1151" s="1" t="s">
        <v>42</v>
      </c>
      <c r="AW1151" s="1" t="s">
        <v>4209</v>
      </c>
      <c r="AX1151" s="1" t="s">
        <v>42</v>
      </c>
      <c r="AY1151" s="1" t="s">
        <v>42</v>
      </c>
      <c r="AZ1151" s="1" t="s">
        <v>42</v>
      </c>
    </row>
    <row r="1152" spans="1:52" ht="30" customHeight="1" x14ac:dyDescent="0.3">
      <c r="A1152" s="16" t="s">
        <v>3278</v>
      </c>
      <c r="B1152" s="16" t="s">
        <v>3279</v>
      </c>
      <c r="C1152" s="16" t="s">
        <v>3275</v>
      </c>
      <c r="D1152" s="17">
        <v>4.53E-2</v>
      </c>
      <c r="E1152" s="19">
        <f>단가대비표!O165</f>
        <v>0</v>
      </c>
      <c r="F1152" s="22">
        <f t="shared" si="176"/>
        <v>0</v>
      </c>
      <c r="G1152" s="19">
        <f>단가대비표!P165</f>
        <v>226122</v>
      </c>
      <c r="H1152" s="22">
        <f t="shared" si="177"/>
        <v>10243.299999999999</v>
      </c>
      <c r="I1152" s="19">
        <f>단가대비표!V165</f>
        <v>0</v>
      </c>
      <c r="J1152" s="22">
        <f t="shared" si="178"/>
        <v>0</v>
      </c>
      <c r="K1152" s="19">
        <f t="shared" si="179"/>
        <v>226122</v>
      </c>
      <c r="L1152" s="22">
        <f t="shared" si="179"/>
        <v>10243.299999999999</v>
      </c>
      <c r="M1152" s="16" t="s">
        <v>42</v>
      </c>
      <c r="N1152" s="1" t="s">
        <v>582</v>
      </c>
      <c r="O1152" s="1" t="s">
        <v>3280</v>
      </c>
      <c r="P1152" s="1" t="s">
        <v>43</v>
      </c>
      <c r="Q1152" s="1" t="s">
        <v>43</v>
      </c>
      <c r="R1152" s="1" t="s">
        <v>46</v>
      </c>
      <c r="AV1152" s="1" t="s">
        <v>42</v>
      </c>
      <c r="AW1152" s="1" t="s">
        <v>4210</v>
      </c>
      <c r="AX1152" s="1" t="s">
        <v>42</v>
      </c>
      <c r="AY1152" s="1" t="s">
        <v>42</v>
      </c>
      <c r="AZ1152" s="1" t="s">
        <v>42</v>
      </c>
    </row>
    <row r="1153" spans="1:52" ht="30" customHeight="1" x14ac:dyDescent="0.3">
      <c r="A1153" s="16" t="s">
        <v>3292</v>
      </c>
      <c r="B1153" s="16" t="s">
        <v>3279</v>
      </c>
      <c r="C1153" s="16" t="s">
        <v>3275</v>
      </c>
      <c r="D1153" s="17">
        <v>2.2700000000000001E-2</v>
      </c>
      <c r="E1153" s="19">
        <f>단가대비표!O164</f>
        <v>0</v>
      </c>
      <c r="F1153" s="22">
        <f t="shared" si="176"/>
        <v>0</v>
      </c>
      <c r="G1153" s="19">
        <f>단가대비표!P164</f>
        <v>172068</v>
      </c>
      <c r="H1153" s="22">
        <f t="shared" si="177"/>
        <v>3905.9</v>
      </c>
      <c r="I1153" s="19">
        <f>단가대비표!V164</f>
        <v>0</v>
      </c>
      <c r="J1153" s="22">
        <f t="shared" si="178"/>
        <v>0</v>
      </c>
      <c r="K1153" s="19">
        <f t="shared" si="179"/>
        <v>172068</v>
      </c>
      <c r="L1153" s="22">
        <f t="shared" si="179"/>
        <v>3905.9</v>
      </c>
      <c r="M1153" s="16" t="s">
        <v>42</v>
      </c>
      <c r="N1153" s="1" t="s">
        <v>582</v>
      </c>
      <c r="O1153" s="1" t="s">
        <v>3293</v>
      </c>
      <c r="P1153" s="1" t="s">
        <v>43</v>
      </c>
      <c r="Q1153" s="1" t="s">
        <v>43</v>
      </c>
      <c r="R1153" s="1" t="s">
        <v>46</v>
      </c>
      <c r="AV1153" s="1" t="s">
        <v>42</v>
      </c>
      <c r="AW1153" s="1" t="s">
        <v>4211</v>
      </c>
      <c r="AX1153" s="1" t="s">
        <v>42</v>
      </c>
      <c r="AY1153" s="1" t="s">
        <v>42</v>
      </c>
      <c r="AZ1153" s="1" t="s">
        <v>42</v>
      </c>
    </row>
    <row r="1154" spans="1:52" ht="30" customHeight="1" x14ac:dyDescent="0.3">
      <c r="A1154" s="16" t="s">
        <v>1084</v>
      </c>
      <c r="B1154" s="16" t="s">
        <v>1085</v>
      </c>
      <c r="C1154" s="16" t="s">
        <v>820</v>
      </c>
      <c r="D1154" s="17">
        <v>0.18129999999999999</v>
      </c>
      <c r="E1154" s="19">
        <f>일위대가목록!E327</f>
        <v>0</v>
      </c>
      <c r="F1154" s="22">
        <f t="shared" si="176"/>
        <v>0</v>
      </c>
      <c r="G1154" s="19">
        <f>일위대가목록!F327</f>
        <v>59020</v>
      </c>
      <c r="H1154" s="22">
        <f t="shared" si="177"/>
        <v>10700.3</v>
      </c>
      <c r="I1154" s="19">
        <f>일위대가목록!G327</f>
        <v>13065</v>
      </c>
      <c r="J1154" s="22">
        <f t="shared" si="178"/>
        <v>2368.6</v>
      </c>
      <c r="K1154" s="19">
        <f t="shared" si="179"/>
        <v>72085</v>
      </c>
      <c r="L1154" s="22">
        <f t="shared" si="179"/>
        <v>13068.9</v>
      </c>
      <c r="M1154" s="16" t="s">
        <v>1086</v>
      </c>
      <c r="N1154" s="1" t="s">
        <v>582</v>
      </c>
      <c r="O1154" s="1" t="s">
        <v>1087</v>
      </c>
      <c r="P1154" s="1" t="s">
        <v>46</v>
      </c>
      <c r="Q1154" s="1" t="s">
        <v>43</v>
      </c>
      <c r="R1154" s="1" t="s">
        <v>43</v>
      </c>
      <c r="AV1154" s="1" t="s">
        <v>42</v>
      </c>
      <c r="AW1154" s="1" t="s">
        <v>4212</v>
      </c>
      <c r="AX1154" s="1" t="s">
        <v>42</v>
      </c>
      <c r="AY1154" s="1" t="s">
        <v>42</v>
      </c>
      <c r="AZ1154" s="1" t="s">
        <v>42</v>
      </c>
    </row>
    <row r="1155" spans="1:52" ht="30" customHeight="1" x14ac:dyDescent="0.3">
      <c r="A1155" s="16" t="s">
        <v>1070</v>
      </c>
      <c r="B1155" s="16" t="s">
        <v>1077</v>
      </c>
      <c r="C1155" s="16" t="s">
        <v>820</v>
      </c>
      <c r="D1155" s="17">
        <v>0.18129999999999999</v>
      </c>
      <c r="E1155" s="19">
        <f>일위대가목록!E325</f>
        <v>42709</v>
      </c>
      <c r="F1155" s="22">
        <f t="shared" si="176"/>
        <v>7743.1</v>
      </c>
      <c r="G1155" s="19">
        <f>일위대가목록!F325</f>
        <v>59020</v>
      </c>
      <c r="H1155" s="22">
        <f t="shared" si="177"/>
        <v>10700.3</v>
      </c>
      <c r="I1155" s="19">
        <f>일위대가목록!G325</f>
        <v>7914</v>
      </c>
      <c r="J1155" s="22">
        <f t="shared" si="178"/>
        <v>1434.8</v>
      </c>
      <c r="K1155" s="19">
        <f t="shared" si="179"/>
        <v>109643</v>
      </c>
      <c r="L1155" s="22">
        <f t="shared" si="179"/>
        <v>19878.2</v>
      </c>
      <c r="M1155" s="16" t="s">
        <v>1078</v>
      </c>
      <c r="N1155" s="1" t="s">
        <v>582</v>
      </c>
      <c r="O1155" s="1" t="s">
        <v>1079</v>
      </c>
      <c r="P1155" s="1" t="s">
        <v>46</v>
      </c>
      <c r="Q1155" s="1" t="s">
        <v>43</v>
      </c>
      <c r="R1155" s="1" t="s">
        <v>43</v>
      </c>
      <c r="AV1155" s="1" t="s">
        <v>42</v>
      </c>
      <c r="AW1155" s="1" t="s">
        <v>4213</v>
      </c>
      <c r="AX1155" s="1" t="s">
        <v>42</v>
      </c>
      <c r="AY1155" s="1" t="s">
        <v>42</v>
      </c>
      <c r="AZ1155" s="1" t="s">
        <v>42</v>
      </c>
    </row>
    <row r="1156" spans="1:52" ht="30" customHeight="1" x14ac:dyDescent="0.3">
      <c r="A1156" s="16" t="s">
        <v>604</v>
      </c>
      <c r="B1156" s="16" t="s">
        <v>605</v>
      </c>
      <c r="C1156" s="16" t="s">
        <v>65</v>
      </c>
      <c r="D1156" s="17">
        <v>1</v>
      </c>
      <c r="E1156" s="19">
        <f>일위대가목록!E181</f>
        <v>0</v>
      </c>
      <c r="F1156" s="22">
        <f t="shared" si="176"/>
        <v>0</v>
      </c>
      <c r="G1156" s="19">
        <f>일위대가목록!F181</f>
        <v>0</v>
      </c>
      <c r="H1156" s="22">
        <f t="shared" si="177"/>
        <v>0</v>
      </c>
      <c r="I1156" s="19">
        <f>일위대가목록!G181</f>
        <v>239</v>
      </c>
      <c r="J1156" s="22">
        <f t="shared" si="178"/>
        <v>239</v>
      </c>
      <c r="K1156" s="19">
        <f t="shared" si="179"/>
        <v>239</v>
      </c>
      <c r="L1156" s="22">
        <f t="shared" si="179"/>
        <v>239</v>
      </c>
      <c r="M1156" s="16" t="s">
        <v>606</v>
      </c>
      <c r="N1156" s="1" t="s">
        <v>582</v>
      </c>
      <c r="O1156" s="1" t="s">
        <v>607</v>
      </c>
      <c r="P1156" s="1" t="s">
        <v>46</v>
      </c>
      <c r="Q1156" s="1" t="s">
        <v>43</v>
      </c>
      <c r="R1156" s="1" t="s">
        <v>43</v>
      </c>
      <c r="AV1156" s="1" t="s">
        <v>42</v>
      </c>
      <c r="AW1156" s="1" t="s">
        <v>4214</v>
      </c>
      <c r="AX1156" s="1" t="s">
        <v>42</v>
      </c>
      <c r="AY1156" s="1" t="s">
        <v>42</v>
      </c>
      <c r="AZ1156" s="1" t="s">
        <v>42</v>
      </c>
    </row>
    <row r="1157" spans="1:52" ht="30" customHeight="1" x14ac:dyDescent="0.3">
      <c r="A1157" s="16" t="s">
        <v>3788</v>
      </c>
      <c r="B1157" s="16" t="s">
        <v>3789</v>
      </c>
      <c r="C1157" s="16" t="s">
        <v>55</v>
      </c>
      <c r="D1157" s="17">
        <v>3.2000000000000002E-3</v>
      </c>
      <c r="E1157" s="19">
        <f>단가대비표!O140</f>
        <v>170000</v>
      </c>
      <c r="F1157" s="22">
        <f t="shared" si="176"/>
        <v>544</v>
      </c>
      <c r="G1157" s="19">
        <f>단가대비표!P140</f>
        <v>0</v>
      </c>
      <c r="H1157" s="22">
        <f t="shared" si="177"/>
        <v>0</v>
      </c>
      <c r="I1157" s="19">
        <f>단가대비표!V140</f>
        <v>0</v>
      </c>
      <c r="J1157" s="22">
        <f t="shared" si="178"/>
        <v>0</v>
      </c>
      <c r="K1157" s="19">
        <f t="shared" si="179"/>
        <v>170000</v>
      </c>
      <c r="L1157" s="22">
        <f t="shared" si="179"/>
        <v>544</v>
      </c>
      <c r="M1157" s="16" t="s">
        <v>3790</v>
      </c>
      <c r="N1157" s="1" t="s">
        <v>582</v>
      </c>
      <c r="O1157" s="1" t="s">
        <v>3791</v>
      </c>
      <c r="P1157" s="1" t="s">
        <v>43</v>
      </c>
      <c r="Q1157" s="1" t="s">
        <v>43</v>
      </c>
      <c r="R1157" s="1" t="s">
        <v>46</v>
      </c>
      <c r="AV1157" s="1" t="s">
        <v>42</v>
      </c>
      <c r="AW1157" s="1" t="s">
        <v>4215</v>
      </c>
      <c r="AX1157" s="1" t="s">
        <v>42</v>
      </c>
      <c r="AY1157" s="1" t="s">
        <v>42</v>
      </c>
      <c r="AZ1157" s="1" t="s">
        <v>42</v>
      </c>
    </row>
    <row r="1158" spans="1:52" ht="30" customHeight="1" x14ac:dyDescent="0.3">
      <c r="A1158" s="16" t="s">
        <v>3793</v>
      </c>
      <c r="B1158" s="16" t="s">
        <v>3794</v>
      </c>
      <c r="C1158" s="16" t="s">
        <v>3795</v>
      </c>
      <c r="D1158" s="17">
        <v>0.35</v>
      </c>
      <c r="E1158" s="19">
        <f>단가대비표!O113</f>
        <v>240</v>
      </c>
      <c r="F1158" s="22">
        <f t="shared" si="176"/>
        <v>84</v>
      </c>
      <c r="G1158" s="19">
        <f>단가대비표!P113</f>
        <v>0</v>
      </c>
      <c r="H1158" s="22">
        <f t="shared" si="177"/>
        <v>0</v>
      </c>
      <c r="I1158" s="19">
        <f>단가대비표!V113</f>
        <v>0</v>
      </c>
      <c r="J1158" s="22">
        <f t="shared" si="178"/>
        <v>0</v>
      </c>
      <c r="K1158" s="19">
        <f t="shared" si="179"/>
        <v>240</v>
      </c>
      <c r="L1158" s="22">
        <f t="shared" si="179"/>
        <v>84</v>
      </c>
      <c r="M1158" s="16" t="s">
        <v>42</v>
      </c>
      <c r="N1158" s="1" t="s">
        <v>582</v>
      </c>
      <c r="O1158" s="1" t="s">
        <v>3796</v>
      </c>
      <c r="P1158" s="1" t="s">
        <v>43</v>
      </c>
      <c r="Q1158" s="1" t="s">
        <v>43</v>
      </c>
      <c r="R1158" s="1" t="s">
        <v>46</v>
      </c>
      <c r="AV1158" s="1" t="s">
        <v>42</v>
      </c>
      <c r="AW1158" s="1" t="s">
        <v>4216</v>
      </c>
      <c r="AX1158" s="1" t="s">
        <v>42</v>
      </c>
      <c r="AY1158" s="1" t="s">
        <v>42</v>
      </c>
      <c r="AZ1158" s="1" t="s">
        <v>42</v>
      </c>
    </row>
    <row r="1159" spans="1:52" ht="30" customHeight="1" x14ac:dyDescent="0.3">
      <c r="A1159" s="16" t="s">
        <v>3287</v>
      </c>
      <c r="B1159" s="16" t="s">
        <v>42</v>
      </c>
      <c r="C1159" s="16" t="s">
        <v>42</v>
      </c>
      <c r="D1159" s="17"/>
      <c r="E1159" s="19"/>
      <c r="F1159" s="22">
        <f>TRUNC(SUMIF(N1151:N1158, N1150, F1151:F1158),0)</f>
        <v>8371</v>
      </c>
      <c r="G1159" s="19"/>
      <c r="H1159" s="22">
        <f>TRUNC(SUMIF(N1151:N1158, N1150, H1151:H1158),0)</f>
        <v>40828</v>
      </c>
      <c r="I1159" s="19"/>
      <c r="J1159" s="22">
        <f>TRUNC(SUMIF(N1151:N1158, N1150, J1151:J1158),0)</f>
        <v>4042</v>
      </c>
      <c r="K1159" s="19"/>
      <c r="L1159" s="22">
        <f>F1159+H1159+J1159</f>
        <v>53241</v>
      </c>
      <c r="M1159" s="16" t="s">
        <v>42</v>
      </c>
      <c r="N1159" s="1" t="s">
        <v>3288</v>
      </c>
      <c r="O1159" s="1" t="s">
        <v>3288</v>
      </c>
      <c r="P1159" s="1" t="s">
        <v>42</v>
      </c>
      <c r="Q1159" s="1" t="s">
        <v>42</v>
      </c>
      <c r="R1159" s="1" t="s">
        <v>42</v>
      </c>
      <c r="AV1159" s="1" t="s">
        <v>42</v>
      </c>
      <c r="AW1159" s="1" t="s">
        <v>42</v>
      </c>
      <c r="AX1159" s="1" t="s">
        <v>42</v>
      </c>
      <c r="AY1159" s="1" t="s">
        <v>42</v>
      </c>
      <c r="AZ1159" s="1" t="s">
        <v>42</v>
      </c>
    </row>
    <row r="1160" spans="1:52" ht="30" customHeight="1" x14ac:dyDescent="0.3">
      <c r="A1160" s="17"/>
      <c r="B1160" s="17"/>
      <c r="C1160" s="17"/>
      <c r="D1160" s="17"/>
      <c r="E1160" s="19"/>
      <c r="F1160" s="22"/>
      <c r="G1160" s="19"/>
      <c r="H1160" s="22"/>
      <c r="I1160" s="19"/>
      <c r="J1160" s="22"/>
      <c r="K1160" s="19"/>
      <c r="L1160" s="22"/>
      <c r="M1160" s="17"/>
    </row>
    <row r="1161" spans="1:52" ht="30" customHeight="1" x14ac:dyDescent="0.3">
      <c r="A1161" s="13" t="s">
        <v>4217</v>
      </c>
      <c r="B1161" s="14"/>
      <c r="C1161" s="14"/>
      <c r="D1161" s="14"/>
      <c r="E1161" s="18"/>
      <c r="F1161" s="21"/>
      <c r="G1161" s="18"/>
      <c r="H1161" s="21"/>
      <c r="I1161" s="18"/>
      <c r="J1161" s="21"/>
      <c r="K1161" s="18"/>
      <c r="L1161" s="21"/>
      <c r="M1161" s="15"/>
      <c r="N1161" s="1" t="s">
        <v>585</v>
      </c>
    </row>
    <row r="1162" spans="1:52" ht="30" customHeight="1" x14ac:dyDescent="0.3">
      <c r="A1162" s="16" t="s">
        <v>3779</v>
      </c>
      <c r="B1162" s="16" t="s">
        <v>3279</v>
      </c>
      <c r="C1162" s="16" t="s">
        <v>3275</v>
      </c>
      <c r="D1162" s="17">
        <v>1.41E-2</v>
      </c>
      <c r="E1162" s="19">
        <f>단가대비표!O173</f>
        <v>0</v>
      </c>
      <c r="F1162" s="22">
        <f t="shared" ref="F1162:F1169" si="180">TRUNC(E1162*D1162,1)</f>
        <v>0</v>
      </c>
      <c r="G1162" s="19">
        <f>단가대비표!P173</f>
        <v>232562</v>
      </c>
      <c r="H1162" s="22">
        <f t="shared" ref="H1162:H1169" si="181">TRUNC(G1162*D1162,1)</f>
        <v>3279.1</v>
      </c>
      <c r="I1162" s="19">
        <f>단가대비표!V173</f>
        <v>0</v>
      </c>
      <c r="J1162" s="22">
        <f t="shared" ref="J1162:J1169" si="182">TRUNC(I1162*D1162,1)</f>
        <v>0</v>
      </c>
      <c r="K1162" s="19">
        <f t="shared" ref="K1162:L1169" si="183">TRUNC(E1162+G1162+I1162,1)</f>
        <v>232562</v>
      </c>
      <c r="L1162" s="22">
        <f t="shared" si="183"/>
        <v>3279.1</v>
      </c>
      <c r="M1162" s="16" t="s">
        <v>42</v>
      </c>
      <c r="N1162" s="1" t="s">
        <v>585</v>
      </c>
      <c r="O1162" s="1" t="s">
        <v>3780</v>
      </c>
      <c r="P1162" s="1" t="s">
        <v>43</v>
      </c>
      <c r="Q1162" s="1" t="s">
        <v>43</v>
      </c>
      <c r="R1162" s="1" t="s">
        <v>46</v>
      </c>
      <c r="AV1162" s="1" t="s">
        <v>42</v>
      </c>
      <c r="AW1162" s="1" t="s">
        <v>4218</v>
      </c>
      <c r="AX1162" s="1" t="s">
        <v>42</v>
      </c>
      <c r="AY1162" s="1" t="s">
        <v>42</v>
      </c>
      <c r="AZ1162" s="1" t="s">
        <v>42</v>
      </c>
    </row>
    <row r="1163" spans="1:52" ht="30" customHeight="1" x14ac:dyDescent="0.3">
      <c r="A1163" s="16" t="s">
        <v>3278</v>
      </c>
      <c r="B1163" s="16" t="s">
        <v>3279</v>
      </c>
      <c r="C1163" s="16" t="s">
        <v>3275</v>
      </c>
      <c r="D1163" s="17">
        <v>2.8199999999999999E-2</v>
      </c>
      <c r="E1163" s="19">
        <f>단가대비표!O165</f>
        <v>0</v>
      </c>
      <c r="F1163" s="22">
        <f t="shared" si="180"/>
        <v>0</v>
      </c>
      <c r="G1163" s="19">
        <f>단가대비표!P165</f>
        <v>226122</v>
      </c>
      <c r="H1163" s="22">
        <f t="shared" si="181"/>
        <v>6376.6</v>
      </c>
      <c r="I1163" s="19">
        <f>단가대비표!V165</f>
        <v>0</v>
      </c>
      <c r="J1163" s="22">
        <f t="shared" si="182"/>
        <v>0</v>
      </c>
      <c r="K1163" s="19">
        <f t="shared" si="183"/>
        <v>226122</v>
      </c>
      <c r="L1163" s="22">
        <f t="shared" si="183"/>
        <v>6376.6</v>
      </c>
      <c r="M1163" s="16" t="s">
        <v>42</v>
      </c>
      <c r="N1163" s="1" t="s">
        <v>585</v>
      </c>
      <c r="O1163" s="1" t="s">
        <v>3280</v>
      </c>
      <c r="P1163" s="1" t="s">
        <v>43</v>
      </c>
      <c r="Q1163" s="1" t="s">
        <v>43</v>
      </c>
      <c r="R1163" s="1" t="s">
        <v>46</v>
      </c>
      <c r="AV1163" s="1" t="s">
        <v>42</v>
      </c>
      <c r="AW1163" s="1" t="s">
        <v>4219</v>
      </c>
      <c r="AX1163" s="1" t="s">
        <v>42</v>
      </c>
      <c r="AY1163" s="1" t="s">
        <v>42</v>
      </c>
      <c r="AZ1163" s="1" t="s">
        <v>42</v>
      </c>
    </row>
    <row r="1164" spans="1:52" ht="30" customHeight="1" x14ac:dyDescent="0.3">
      <c r="A1164" s="16" t="s">
        <v>3292</v>
      </c>
      <c r="B1164" s="16" t="s">
        <v>3279</v>
      </c>
      <c r="C1164" s="16" t="s">
        <v>3275</v>
      </c>
      <c r="D1164" s="17">
        <v>1.41E-2</v>
      </c>
      <c r="E1164" s="19">
        <f>단가대비표!O164</f>
        <v>0</v>
      </c>
      <c r="F1164" s="22">
        <f t="shared" si="180"/>
        <v>0</v>
      </c>
      <c r="G1164" s="19">
        <f>단가대비표!P164</f>
        <v>172068</v>
      </c>
      <c r="H1164" s="22">
        <f t="shared" si="181"/>
        <v>2426.1</v>
      </c>
      <c r="I1164" s="19">
        <f>단가대비표!V164</f>
        <v>0</v>
      </c>
      <c r="J1164" s="22">
        <f t="shared" si="182"/>
        <v>0</v>
      </c>
      <c r="K1164" s="19">
        <f t="shared" si="183"/>
        <v>172068</v>
      </c>
      <c r="L1164" s="22">
        <f t="shared" si="183"/>
        <v>2426.1</v>
      </c>
      <c r="M1164" s="16" t="s">
        <v>42</v>
      </c>
      <c r="N1164" s="1" t="s">
        <v>585</v>
      </c>
      <c r="O1164" s="1" t="s">
        <v>3293</v>
      </c>
      <c r="P1164" s="1" t="s">
        <v>43</v>
      </c>
      <c r="Q1164" s="1" t="s">
        <v>43</v>
      </c>
      <c r="R1164" s="1" t="s">
        <v>46</v>
      </c>
      <c r="AV1164" s="1" t="s">
        <v>42</v>
      </c>
      <c r="AW1164" s="1" t="s">
        <v>4220</v>
      </c>
      <c r="AX1164" s="1" t="s">
        <v>42</v>
      </c>
      <c r="AY1164" s="1" t="s">
        <v>42</v>
      </c>
      <c r="AZ1164" s="1" t="s">
        <v>42</v>
      </c>
    </row>
    <row r="1165" spans="1:52" ht="30" customHeight="1" x14ac:dyDescent="0.3">
      <c r="A1165" s="16" t="s">
        <v>1084</v>
      </c>
      <c r="B1165" s="16" t="s">
        <v>1085</v>
      </c>
      <c r="C1165" s="16" t="s">
        <v>820</v>
      </c>
      <c r="D1165" s="17">
        <v>0.11269999999999999</v>
      </c>
      <c r="E1165" s="19">
        <f>일위대가목록!E327</f>
        <v>0</v>
      </c>
      <c r="F1165" s="22">
        <f t="shared" si="180"/>
        <v>0</v>
      </c>
      <c r="G1165" s="19">
        <f>일위대가목록!F327</f>
        <v>59020</v>
      </c>
      <c r="H1165" s="22">
        <f t="shared" si="181"/>
        <v>6651.5</v>
      </c>
      <c r="I1165" s="19">
        <f>일위대가목록!G327</f>
        <v>13065</v>
      </c>
      <c r="J1165" s="22">
        <f t="shared" si="182"/>
        <v>1472.4</v>
      </c>
      <c r="K1165" s="19">
        <f t="shared" si="183"/>
        <v>72085</v>
      </c>
      <c r="L1165" s="22">
        <f t="shared" si="183"/>
        <v>8123.9</v>
      </c>
      <c r="M1165" s="16" t="s">
        <v>1086</v>
      </c>
      <c r="N1165" s="1" t="s">
        <v>585</v>
      </c>
      <c r="O1165" s="1" t="s">
        <v>1087</v>
      </c>
      <c r="P1165" s="1" t="s">
        <v>46</v>
      </c>
      <c r="Q1165" s="1" t="s">
        <v>43</v>
      </c>
      <c r="R1165" s="1" t="s">
        <v>43</v>
      </c>
      <c r="AV1165" s="1" t="s">
        <v>42</v>
      </c>
      <c r="AW1165" s="1" t="s">
        <v>4221</v>
      </c>
      <c r="AX1165" s="1" t="s">
        <v>42</v>
      </c>
      <c r="AY1165" s="1" t="s">
        <v>42</v>
      </c>
      <c r="AZ1165" s="1" t="s">
        <v>42</v>
      </c>
    </row>
    <row r="1166" spans="1:52" ht="30" customHeight="1" x14ac:dyDescent="0.3">
      <c r="A1166" s="16" t="s">
        <v>1070</v>
      </c>
      <c r="B1166" s="16" t="s">
        <v>1077</v>
      </c>
      <c r="C1166" s="16" t="s">
        <v>820</v>
      </c>
      <c r="D1166" s="17">
        <v>0.11269999999999999</v>
      </c>
      <c r="E1166" s="19">
        <f>일위대가목록!E325</f>
        <v>42709</v>
      </c>
      <c r="F1166" s="22">
        <f t="shared" si="180"/>
        <v>4813.3</v>
      </c>
      <c r="G1166" s="19">
        <f>일위대가목록!F325</f>
        <v>59020</v>
      </c>
      <c r="H1166" s="22">
        <f t="shared" si="181"/>
        <v>6651.5</v>
      </c>
      <c r="I1166" s="19">
        <f>일위대가목록!G325</f>
        <v>7914</v>
      </c>
      <c r="J1166" s="22">
        <f t="shared" si="182"/>
        <v>891.9</v>
      </c>
      <c r="K1166" s="19">
        <f t="shared" si="183"/>
        <v>109643</v>
      </c>
      <c r="L1166" s="22">
        <f t="shared" si="183"/>
        <v>12356.7</v>
      </c>
      <c r="M1166" s="16" t="s">
        <v>1078</v>
      </c>
      <c r="N1166" s="1" t="s">
        <v>585</v>
      </c>
      <c r="O1166" s="1" t="s">
        <v>1079</v>
      </c>
      <c r="P1166" s="1" t="s">
        <v>46</v>
      </c>
      <c r="Q1166" s="1" t="s">
        <v>43</v>
      </c>
      <c r="R1166" s="1" t="s">
        <v>43</v>
      </c>
      <c r="AV1166" s="1" t="s">
        <v>42</v>
      </c>
      <c r="AW1166" s="1" t="s">
        <v>4222</v>
      </c>
      <c r="AX1166" s="1" t="s">
        <v>42</v>
      </c>
      <c r="AY1166" s="1" t="s">
        <v>42</v>
      </c>
      <c r="AZ1166" s="1" t="s">
        <v>42</v>
      </c>
    </row>
    <row r="1167" spans="1:52" ht="30" customHeight="1" x14ac:dyDescent="0.3">
      <c r="A1167" s="16" t="s">
        <v>604</v>
      </c>
      <c r="B1167" s="16" t="s">
        <v>605</v>
      </c>
      <c r="C1167" s="16" t="s">
        <v>65</v>
      </c>
      <c r="D1167" s="17">
        <v>1</v>
      </c>
      <c r="E1167" s="19">
        <f>일위대가목록!E181</f>
        <v>0</v>
      </c>
      <c r="F1167" s="22">
        <f t="shared" si="180"/>
        <v>0</v>
      </c>
      <c r="G1167" s="19">
        <f>일위대가목록!F181</f>
        <v>0</v>
      </c>
      <c r="H1167" s="22">
        <f t="shared" si="181"/>
        <v>0</v>
      </c>
      <c r="I1167" s="19">
        <f>일위대가목록!G181</f>
        <v>239</v>
      </c>
      <c r="J1167" s="22">
        <f t="shared" si="182"/>
        <v>239</v>
      </c>
      <c r="K1167" s="19">
        <f t="shared" si="183"/>
        <v>239</v>
      </c>
      <c r="L1167" s="22">
        <f t="shared" si="183"/>
        <v>239</v>
      </c>
      <c r="M1167" s="16" t="s">
        <v>606</v>
      </c>
      <c r="N1167" s="1" t="s">
        <v>585</v>
      </c>
      <c r="O1167" s="1" t="s">
        <v>607</v>
      </c>
      <c r="P1167" s="1" t="s">
        <v>46</v>
      </c>
      <c r="Q1167" s="1" t="s">
        <v>43</v>
      </c>
      <c r="R1167" s="1" t="s">
        <v>43</v>
      </c>
      <c r="AV1167" s="1" t="s">
        <v>42</v>
      </c>
      <c r="AW1167" s="1" t="s">
        <v>4223</v>
      </c>
      <c r="AX1167" s="1" t="s">
        <v>42</v>
      </c>
      <c r="AY1167" s="1" t="s">
        <v>42</v>
      </c>
      <c r="AZ1167" s="1" t="s">
        <v>42</v>
      </c>
    </row>
    <row r="1168" spans="1:52" ht="30" customHeight="1" x14ac:dyDescent="0.3">
      <c r="A1168" s="16" t="s">
        <v>3788</v>
      </c>
      <c r="B1168" s="16" t="s">
        <v>3789</v>
      </c>
      <c r="C1168" s="16" t="s">
        <v>55</v>
      </c>
      <c r="D1168" s="17">
        <v>3.2000000000000002E-3</v>
      </c>
      <c r="E1168" s="19">
        <f>단가대비표!O140</f>
        <v>170000</v>
      </c>
      <c r="F1168" s="22">
        <f t="shared" si="180"/>
        <v>544</v>
      </c>
      <c r="G1168" s="19">
        <f>단가대비표!P140</f>
        <v>0</v>
      </c>
      <c r="H1168" s="22">
        <f t="shared" si="181"/>
        <v>0</v>
      </c>
      <c r="I1168" s="19">
        <f>단가대비표!V140</f>
        <v>0</v>
      </c>
      <c r="J1168" s="22">
        <f t="shared" si="182"/>
        <v>0</v>
      </c>
      <c r="K1168" s="19">
        <f t="shared" si="183"/>
        <v>170000</v>
      </c>
      <c r="L1168" s="22">
        <f t="shared" si="183"/>
        <v>544</v>
      </c>
      <c r="M1168" s="16" t="s">
        <v>3790</v>
      </c>
      <c r="N1168" s="1" t="s">
        <v>585</v>
      </c>
      <c r="O1168" s="1" t="s">
        <v>3791</v>
      </c>
      <c r="P1168" s="1" t="s">
        <v>43</v>
      </c>
      <c r="Q1168" s="1" t="s">
        <v>43</v>
      </c>
      <c r="R1168" s="1" t="s">
        <v>46</v>
      </c>
      <c r="AV1168" s="1" t="s">
        <v>42</v>
      </c>
      <c r="AW1168" s="1" t="s">
        <v>4224</v>
      </c>
      <c r="AX1168" s="1" t="s">
        <v>42</v>
      </c>
      <c r="AY1168" s="1" t="s">
        <v>42</v>
      </c>
      <c r="AZ1168" s="1" t="s">
        <v>42</v>
      </c>
    </row>
    <row r="1169" spans="1:52" ht="30" customHeight="1" x14ac:dyDescent="0.3">
      <c r="A1169" s="16" t="s">
        <v>3793</v>
      </c>
      <c r="B1169" s="16" t="s">
        <v>3794</v>
      </c>
      <c r="C1169" s="16" t="s">
        <v>3795</v>
      </c>
      <c r="D1169" s="17">
        <v>0.35</v>
      </c>
      <c r="E1169" s="19">
        <f>단가대비표!O113</f>
        <v>240</v>
      </c>
      <c r="F1169" s="22">
        <f t="shared" si="180"/>
        <v>84</v>
      </c>
      <c r="G1169" s="19">
        <f>단가대비표!P113</f>
        <v>0</v>
      </c>
      <c r="H1169" s="22">
        <f t="shared" si="181"/>
        <v>0</v>
      </c>
      <c r="I1169" s="19">
        <f>단가대비표!V113</f>
        <v>0</v>
      </c>
      <c r="J1169" s="22">
        <f t="shared" si="182"/>
        <v>0</v>
      </c>
      <c r="K1169" s="19">
        <f t="shared" si="183"/>
        <v>240</v>
      </c>
      <c r="L1169" s="22">
        <f t="shared" si="183"/>
        <v>84</v>
      </c>
      <c r="M1169" s="16" t="s">
        <v>42</v>
      </c>
      <c r="N1169" s="1" t="s">
        <v>585</v>
      </c>
      <c r="O1169" s="1" t="s">
        <v>3796</v>
      </c>
      <c r="P1169" s="1" t="s">
        <v>43</v>
      </c>
      <c r="Q1169" s="1" t="s">
        <v>43</v>
      </c>
      <c r="R1169" s="1" t="s">
        <v>46</v>
      </c>
      <c r="AV1169" s="1" t="s">
        <v>42</v>
      </c>
      <c r="AW1169" s="1" t="s">
        <v>4225</v>
      </c>
      <c r="AX1169" s="1" t="s">
        <v>42</v>
      </c>
      <c r="AY1169" s="1" t="s">
        <v>42</v>
      </c>
      <c r="AZ1169" s="1" t="s">
        <v>42</v>
      </c>
    </row>
    <row r="1170" spans="1:52" ht="30" customHeight="1" x14ac:dyDescent="0.3">
      <c r="A1170" s="16" t="s">
        <v>3287</v>
      </c>
      <c r="B1170" s="16" t="s">
        <v>42</v>
      </c>
      <c r="C1170" s="16" t="s">
        <v>42</v>
      </c>
      <c r="D1170" s="17"/>
      <c r="E1170" s="19"/>
      <c r="F1170" s="22">
        <f>TRUNC(SUMIF(N1162:N1169, N1161, F1162:F1169),0)</f>
        <v>5441</v>
      </c>
      <c r="G1170" s="19"/>
      <c r="H1170" s="22">
        <f>TRUNC(SUMIF(N1162:N1169, N1161, H1162:H1169),0)</f>
        <v>25384</v>
      </c>
      <c r="I1170" s="19"/>
      <c r="J1170" s="22">
        <f>TRUNC(SUMIF(N1162:N1169, N1161, J1162:J1169),0)</f>
        <v>2603</v>
      </c>
      <c r="K1170" s="19"/>
      <c r="L1170" s="22">
        <f>F1170+H1170+J1170</f>
        <v>33428</v>
      </c>
      <c r="M1170" s="16" t="s">
        <v>42</v>
      </c>
      <c r="N1170" s="1" t="s">
        <v>3288</v>
      </c>
      <c r="O1170" s="1" t="s">
        <v>3288</v>
      </c>
      <c r="P1170" s="1" t="s">
        <v>42</v>
      </c>
      <c r="Q1170" s="1" t="s">
        <v>42</v>
      </c>
      <c r="R1170" s="1" t="s">
        <v>42</v>
      </c>
      <c r="AV1170" s="1" t="s">
        <v>42</v>
      </c>
      <c r="AW1170" s="1" t="s">
        <v>42</v>
      </c>
      <c r="AX1170" s="1" t="s">
        <v>42</v>
      </c>
      <c r="AY1170" s="1" t="s">
        <v>42</v>
      </c>
      <c r="AZ1170" s="1" t="s">
        <v>42</v>
      </c>
    </row>
    <row r="1171" spans="1:52" ht="30" customHeight="1" x14ac:dyDescent="0.3">
      <c r="A1171" s="17"/>
      <c r="B1171" s="17"/>
      <c r="C1171" s="17"/>
      <c r="D1171" s="17"/>
      <c r="E1171" s="19"/>
      <c r="F1171" s="22"/>
      <c r="G1171" s="19"/>
      <c r="H1171" s="22"/>
      <c r="I1171" s="19"/>
      <c r="J1171" s="22"/>
      <c r="K1171" s="19"/>
      <c r="L1171" s="22"/>
      <c r="M1171" s="17"/>
    </row>
    <row r="1172" spans="1:52" ht="30" customHeight="1" x14ac:dyDescent="0.3">
      <c r="A1172" s="13" t="s">
        <v>4226</v>
      </c>
      <c r="B1172" s="14"/>
      <c r="C1172" s="14"/>
      <c r="D1172" s="14"/>
      <c r="E1172" s="18"/>
      <c r="F1172" s="21"/>
      <c r="G1172" s="18"/>
      <c r="H1172" s="21"/>
      <c r="I1172" s="18"/>
      <c r="J1172" s="21"/>
      <c r="K1172" s="18"/>
      <c r="L1172" s="21"/>
      <c r="M1172" s="15"/>
      <c r="N1172" s="1" t="s">
        <v>588</v>
      </c>
    </row>
    <row r="1173" spans="1:52" ht="30" customHeight="1" x14ac:dyDescent="0.3">
      <c r="A1173" s="16" t="s">
        <v>3779</v>
      </c>
      <c r="B1173" s="16" t="s">
        <v>3279</v>
      </c>
      <c r="C1173" s="16" t="s">
        <v>3275</v>
      </c>
      <c r="D1173" s="17">
        <v>1.95E-2</v>
      </c>
      <c r="E1173" s="19">
        <f>단가대비표!O173</f>
        <v>0</v>
      </c>
      <c r="F1173" s="22">
        <f t="shared" ref="F1173:F1180" si="184">TRUNC(E1173*D1173,1)</f>
        <v>0</v>
      </c>
      <c r="G1173" s="19">
        <f>단가대비표!P173</f>
        <v>232562</v>
      </c>
      <c r="H1173" s="22">
        <f t="shared" ref="H1173:H1180" si="185">TRUNC(G1173*D1173,1)</f>
        <v>4534.8999999999996</v>
      </c>
      <c r="I1173" s="19">
        <f>단가대비표!V173</f>
        <v>0</v>
      </c>
      <c r="J1173" s="22">
        <f t="shared" ref="J1173:J1180" si="186">TRUNC(I1173*D1173,1)</f>
        <v>0</v>
      </c>
      <c r="K1173" s="19">
        <f t="shared" ref="K1173:L1180" si="187">TRUNC(E1173+G1173+I1173,1)</f>
        <v>232562</v>
      </c>
      <c r="L1173" s="22">
        <f t="shared" si="187"/>
        <v>4534.8999999999996</v>
      </c>
      <c r="M1173" s="16" t="s">
        <v>42</v>
      </c>
      <c r="N1173" s="1" t="s">
        <v>588</v>
      </c>
      <c r="O1173" s="1" t="s">
        <v>3780</v>
      </c>
      <c r="P1173" s="1" t="s">
        <v>43</v>
      </c>
      <c r="Q1173" s="1" t="s">
        <v>43</v>
      </c>
      <c r="R1173" s="1" t="s">
        <v>46</v>
      </c>
      <c r="AV1173" s="1" t="s">
        <v>42</v>
      </c>
      <c r="AW1173" s="1" t="s">
        <v>4227</v>
      </c>
      <c r="AX1173" s="1" t="s">
        <v>42</v>
      </c>
      <c r="AY1173" s="1" t="s">
        <v>42</v>
      </c>
      <c r="AZ1173" s="1" t="s">
        <v>42</v>
      </c>
    </row>
    <row r="1174" spans="1:52" ht="30" customHeight="1" x14ac:dyDescent="0.3">
      <c r="A1174" s="16" t="s">
        <v>3278</v>
      </c>
      <c r="B1174" s="16" t="s">
        <v>3279</v>
      </c>
      <c r="C1174" s="16" t="s">
        <v>3275</v>
      </c>
      <c r="D1174" s="17">
        <v>3.9100000000000003E-2</v>
      </c>
      <c r="E1174" s="19">
        <f>단가대비표!O165</f>
        <v>0</v>
      </c>
      <c r="F1174" s="22">
        <f t="shared" si="184"/>
        <v>0</v>
      </c>
      <c r="G1174" s="19">
        <f>단가대비표!P165</f>
        <v>226122</v>
      </c>
      <c r="H1174" s="22">
        <f t="shared" si="185"/>
        <v>8841.2999999999993</v>
      </c>
      <c r="I1174" s="19">
        <f>단가대비표!V165</f>
        <v>0</v>
      </c>
      <c r="J1174" s="22">
        <f t="shared" si="186"/>
        <v>0</v>
      </c>
      <c r="K1174" s="19">
        <f t="shared" si="187"/>
        <v>226122</v>
      </c>
      <c r="L1174" s="22">
        <f t="shared" si="187"/>
        <v>8841.2999999999993</v>
      </c>
      <c r="M1174" s="16" t="s">
        <v>42</v>
      </c>
      <c r="N1174" s="1" t="s">
        <v>588</v>
      </c>
      <c r="O1174" s="1" t="s">
        <v>3280</v>
      </c>
      <c r="P1174" s="1" t="s">
        <v>43</v>
      </c>
      <c r="Q1174" s="1" t="s">
        <v>43</v>
      </c>
      <c r="R1174" s="1" t="s">
        <v>46</v>
      </c>
      <c r="AV1174" s="1" t="s">
        <v>42</v>
      </c>
      <c r="AW1174" s="1" t="s">
        <v>4228</v>
      </c>
      <c r="AX1174" s="1" t="s">
        <v>42</v>
      </c>
      <c r="AY1174" s="1" t="s">
        <v>42</v>
      </c>
      <c r="AZ1174" s="1" t="s">
        <v>42</v>
      </c>
    </row>
    <row r="1175" spans="1:52" ht="30" customHeight="1" x14ac:dyDescent="0.3">
      <c r="A1175" s="16" t="s">
        <v>3292</v>
      </c>
      <c r="B1175" s="16" t="s">
        <v>3279</v>
      </c>
      <c r="C1175" s="16" t="s">
        <v>3275</v>
      </c>
      <c r="D1175" s="17">
        <v>1.95E-2</v>
      </c>
      <c r="E1175" s="19">
        <f>단가대비표!O164</f>
        <v>0</v>
      </c>
      <c r="F1175" s="22">
        <f t="shared" si="184"/>
        <v>0</v>
      </c>
      <c r="G1175" s="19">
        <f>단가대비표!P164</f>
        <v>172068</v>
      </c>
      <c r="H1175" s="22">
        <f t="shared" si="185"/>
        <v>3355.3</v>
      </c>
      <c r="I1175" s="19">
        <f>단가대비표!V164</f>
        <v>0</v>
      </c>
      <c r="J1175" s="22">
        <f t="shared" si="186"/>
        <v>0</v>
      </c>
      <c r="K1175" s="19">
        <f t="shared" si="187"/>
        <v>172068</v>
      </c>
      <c r="L1175" s="22">
        <f t="shared" si="187"/>
        <v>3355.3</v>
      </c>
      <c r="M1175" s="16" t="s">
        <v>42</v>
      </c>
      <c r="N1175" s="1" t="s">
        <v>588</v>
      </c>
      <c r="O1175" s="1" t="s">
        <v>3293</v>
      </c>
      <c r="P1175" s="1" t="s">
        <v>43</v>
      </c>
      <c r="Q1175" s="1" t="s">
        <v>43</v>
      </c>
      <c r="R1175" s="1" t="s">
        <v>46</v>
      </c>
      <c r="AV1175" s="1" t="s">
        <v>42</v>
      </c>
      <c r="AW1175" s="1" t="s">
        <v>4229</v>
      </c>
      <c r="AX1175" s="1" t="s">
        <v>42</v>
      </c>
      <c r="AY1175" s="1" t="s">
        <v>42</v>
      </c>
      <c r="AZ1175" s="1" t="s">
        <v>42</v>
      </c>
    </row>
    <row r="1176" spans="1:52" ht="30" customHeight="1" x14ac:dyDescent="0.3">
      <c r="A1176" s="16" t="s">
        <v>1070</v>
      </c>
      <c r="B1176" s="16" t="s">
        <v>1077</v>
      </c>
      <c r="C1176" s="16" t="s">
        <v>820</v>
      </c>
      <c r="D1176" s="17">
        <v>0.15629999999999999</v>
      </c>
      <c r="E1176" s="19">
        <f>일위대가목록!E325</f>
        <v>42709</v>
      </c>
      <c r="F1176" s="22">
        <f t="shared" si="184"/>
        <v>6675.4</v>
      </c>
      <c r="G1176" s="19">
        <f>일위대가목록!F325</f>
        <v>59020</v>
      </c>
      <c r="H1176" s="22">
        <f t="shared" si="185"/>
        <v>9224.7999999999993</v>
      </c>
      <c r="I1176" s="19">
        <f>일위대가목록!G325</f>
        <v>7914</v>
      </c>
      <c r="J1176" s="22">
        <f t="shared" si="186"/>
        <v>1236.9000000000001</v>
      </c>
      <c r="K1176" s="19">
        <f t="shared" si="187"/>
        <v>109643</v>
      </c>
      <c r="L1176" s="22">
        <f t="shared" si="187"/>
        <v>17137.099999999999</v>
      </c>
      <c r="M1176" s="16" t="s">
        <v>1078</v>
      </c>
      <c r="N1176" s="1" t="s">
        <v>588</v>
      </c>
      <c r="O1176" s="1" t="s">
        <v>1079</v>
      </c>
      <c r="P1176" s="1" t="s">
        <v>46</v>
      </c>
      <c r="Q1176" s="1" t="s">
        <v>43</v>
      </c>
      <c r="R1176" s="1" t="s">
        <v>43</v>
      </c>
      <c r="AV1176" s="1" t="s">
        <v>42</v>
      </c>
      <c r="AW1176" s="1" t="s">
        <v>4230</v>
      </c>
      <c r="AX1176" s="1" t="s">
        <v>42</v>
      </c>
      <c r="AY1176" s="1" t="s">
        <v>42</v>
      </c>
      <c r="AZ1176" s="1" t="s">
        <v>42</v>
      </c>
    </row>
    <row r="1177" spans="1:52" ht="30" customHeight="1" x14ac:dyDescent="0.3">
      <c r="A1177" s="16" t="s">
        <v>1084</v>
      </c>
      <c r="B1177" s="16" t="s">
        <v>1085</v>
      </c>
      <c r="C1177" s="16" t="s">
        <v>820</v>
      </c>
      <c r="D1177" s="17">
        <v>0.15629999999999999</v>
      </c>
      <c r="E1177" s="19">
        <f>일위대가목록!E327</f>
        <v>0</v>
      </c>
      <c r="F1177" s="22">
        <f t="shared" si="184"/>
        <v>0</v>
      </c>
      <c r="G1177" s="19">
        <f>일위대가목록!F327</f>
        <v>59020</v>
      </c>
      <c r="H1177" s="22">
        <f t="shared" si="185"/>
        <v>9224.7999999999993</v>
      </c>
      <c r="I1177" s="19">
        <f>일위대가목록!G327</f>
        <v>13065</v>
      </c>
      <c r="J1177" s="22">
        <f t="shared" si="186"/>
        <v>2042</v>
      </c>
      <c r="K1177" s="19">
        <f t="shared" si="187"/>
        <v>72085</v>
      </c>
      <c r="L1177" s="22">
        <f t="shared" si="187"/>
        <v>11266.8</v>
      </c>
      <c r="M1177" s="16" t="s">
        <v>1086</v>
      </c>
      <c r="N1177" s="1" t="s">
        <v>588</v>
      </c>
      <c r="O1177" s="1" t="s">
        <v>1087</v>
      </c>
      <c r="P1177" s="1" t="s">
        <v>46</v>
      </c>
      <c r="Q1177" s="1" t="s">
        <v>43</v>
      </c>
      <c r="R1177" s="1" t="s">
        <v>43</v>
      </c>
      <c r="AV1177" s="1" t="s">
        <v>42</v>
      </c>
      <c r="AW1177" s="1" t="s">
        <v>4231</v>
      </c>
      <c r="AX1177" s="1" t="s">
        <v>42</v>
      </c>
      <c r="AY1177" s="1" t="s">
        <v>42</v>
      </c>
      <c r="AZ1177" s="1" t="s">
        <v>42</v>
      </c>
    </row>
    <row r="1178" spans="1:52" ht="30" customHeight="1" x14ac:dyDescent="0.3">
      <c r="A1178" s="16" t="s">
        <v>4232</v>
      </c>
      <c r="B1178" s="16" t="s">
        <v>4233</v>
      </c>
      <c r="C1178" s="16" t="s">
        <v>55</v>
      </c>
      <c r="D1178" s="17">
        <v>1.8400000000000001E-3</v>
      </c>
      <c r="E1178" s="19">
        <f>단가대비표!O141</f>
        <v>324528</v>
      </c>
      <c r="F1178" s="22">
        <f t="shared" si="184"/>
        <v>597.1</v>
      </c>
      <c r="G1178" s="19">
        <f>단가대비표!P141</f>
        <v>0</v>
      </c>
      <c r="H1178" s="22">
        <f t="shared" si="185"/>
        <v>0</v>
      </c>
      <c r="I1178" s="19">
        <f>단가대비표!V141</f>
        <v>0</v>
      </c>
      <c r="J1178" s="22">
        <f t="shared" si="186"/>
        <v>0</v>
      </c>
      <c r="K1178" s="19">
        <f t="shared" si="187"/>
        <v>324528</v>
      </c>
      <c r="L1178" s="22">
        <f t="shared" si="187"/>
        <v>597.1</v>
      </c>
      <c r="M1178" s="16" t="s">
        <v>4234</v>
      </c>
      <c r="N1178" s="1" t="s">
        <v>588</v>
      </c>
      <c r="O1178" s="1" t="s">
        <v>4235</v>
      </c>
      <c r="P1178" s="1" t="s">
        <v>43</v>
      </c>
      <c r="Q1178" s="1" t="s">
        <v>43</v>
      </c>
      <c r="R1178" s="1" t="s">
        <v>46</v>
      </c>
      <c r="AV1178" s="1" t="s">
        <v>42</v>
      </c>
      <c r="AW1178" s="1" t="s">
        <v>4236</v>
      </c>
      <c r="AX1178" s="1" t="s">
        <v>42</v>
      </c>
      <c r="AY1178" s="1" t="s">
        <v>42</v>
      </c>
      <c r="AZ1178" s="1" t="s">
        <v>42</v>
      </c>
    </row>
    <row r="1179" spans="1:52" ht="30" customHeight="1" x14ac:dyDescent="0.3">
      <c r="A1179" s="16" t="s">
        <v>4237</v>
      </c>
      <c r="B1179" s="16" t="s">
        <v>4233</v>
      </c>
      <c r="C1179" s="16" t="s">
        <v>55</v>
      </c>
      <c r="D1179" s="17">
        <v>4.0000000000000002E-4</v>
      </c>
      <c r="E1179" s="19">
        <f>단가대비표!O142</f>
        <v>338994</v>
      </c>
      <c r="F1179" s="22">
        <f t="shared" si="184"/>
        <v>135.5</v>
      </c>
      <c r="G1179" s="19">
        <f>단가대비표!P142</f>
        <v>0</v>
      </c>
      <c r="H1179" s="22">
        <f t="shared" si="185"/>
        <v>0</v>
      </c>
      <c r="I1179" s="19">
        <f>단가대비표!V142</f>
        <v>0</v>
      </c>
      <c r="J1179" s="22">
        <f t="shared" si="186"/>
        <v>0</v>
      </c>
      <c r="K1179" s="19">
        <f t="shared" si="187"/>
        <v>338994</v>
      </c>
      <c r="L1179" s="22">
        <f t="shared" si="187"/>
        <v>135.5</v>
      </c>
      <c r="M1179" s="16" t="s">
        <v>4234</v>
      </c>
      <c r="N1179" s="1" t="s">
        <v>588</v>
      </c>
      <c r="O1179" s="1" t="s">
        <v>4238</v>
      </c>
      <c r="P1179" s="1" t="s">
        <v>43</v>
      </c>
      <c r="Q1179" s="1" t="s">
        <v>43</v>
      </c>
      <c r="R1179" s="1" t="s">
        <v>46</v>
      </c>
      <c r="AV1179" s="1" t="s">
        <v>42</v>
      </c>
      <c r="AW1179" s="1" t="s">
        <v>4239</v>
      </c>
      <c r="AX1179" s="1" t="s">
        <v>42</v>
      </c>
      <c r="AY1179" s="1" t="s">
        <v>42</v>
      </c>
      <c r="AZ1179" s="1" t="s">
        <v>42</v>
      </c>
    </row>
    <row r="1180" spans="1:52" ht="30" customHeight="1" x14ac:dyDescent="0.3">
      <c r="A1180" s="16" t="s">
        <v>4240</v>
      </c>
      <c r="B1180" s="16" t="s">
        <v>42</v>
      </c>
      <c r="C1180" s="16" t="s">
        <v>4241</v>
      </c>
      <c r="D1180" s="17">
        <v>0.1</v>
      </c>
      <c r="E1180" s="19">
        <f>단가대비표!O137</f>
        <v>10811</v>
      </c>
      <c r="F1180" s="22">
        <f t="shared" si="184"/>
        <v>1081.0999999999999</v>
      </c>
      <c r="G1180" s="19">
        <f>단가대비표!P137</f>
        <v>0</v>
      </c>
      <c r="H1180" s="22">
        <f t="shared" si="185"/>
        <v>0</v>
      </c>
      <c r="I1180" s="19">
        <f>단가대비표!V137</f>
        <v>0</v>
      </c>
      <c r="J1180" s="22">
        <f t="shared" si="186"/>
        <v>0</v>
      </c>
      <c r="K1180" s="19">
        <f t="shared" si="187"/>
        <v>10811</v>
      </c>
      <c r="L1180" s="22">
        <f t="shared" si="187"/>
        <v>1081.0999999999999</v>
      </c>
      <c r="M1180" s="16" t="s">
        <v>4234</v>
      </c>
      <c r="N1180" s="1" t="s">
        <v>588</v>
      </c>
      <c r="O1180" s="1" t="s">
        <v>4242</v>
      </c>
      <c r="P1180" s="1" t="s">
        <v>43</v>
      </c>
      <c r="Q1180" s="1" t="s">
        <v>43</v>
      </c>
      <c r="R1180" s="1" t="s">
        <v>46</v>
      </c>
      <c r="AV1180" s="1" t="s">
        <v>42</v>
      </c>
      <c r="AW1180" s="1" t="s">
        <v>4243</v>
      </c>
      <c r="AX1180" s="1" t="s">
        <v>42</v>
      </c>
      <c r="AY1180" s="1" t="s">
        <v>42</v>
      </c>
      <c r="AZ1180" s="1" t="s">
        <v>42</v>
      </c>
    </row>
    <row r="1181" spans="1:52" ht="30" customHeight="1" x14ac:dyDescent="0.3">
      <c r="A1181" s="16" t="s">
        <v>3287</v>
      </c>
      <c r="B1181" s="16" t="s">
        <v>42</v>
      </c>
      <c r="C1181" s="16" t="s">
        <v>42</v>
      </c>
      <c r="D1181" s="17"/>
      <c r="E1181" s="19"/>
      <c r="F1181" s="22">
        <f>TRUNC(SUMIF(N1173:N1180, N1172, F1173:F1180),0)</f>
        <v>8489</v>
      </c>
      <c r="G1181" s="19"/>
      <c r="H1181" s="22">
        <f>TRUNC(SUMIF(N1173:N1180, N1172, H1173:H1180),0)</f>
        <v>35181</v>
      </c>
      <c r="I1181" s="19"/>
      <c r="J1181" s="22">
        <f>TRUNC(SUMIF(N1173:N1180, N1172, J1173:J1180),0)</f>
        <v>3278</v>
      </c>
      <c r="K1181" s="19"/>
      <c r="L1181" s="22">
        <f>F1181+H1181+J1181</f>
        <v>46948</v>
      </c>
      <c r="M1181" s="16" t="s">
        <v>42</v>
      </c>
      <c r="N1181" s="1" t="s">
        <v>3288</v>
      </c>
      <c r="O1181" s="1" t="s">
        <v>3288</v>
      </c>
      <c r="P1181" s="1" t="s">
        <v>42</v>
      </c>
      <c r="Q1181" s="1" t="s">
        <v>42</v>
      </c>
      <c r="R1181" s="1" t="s">
        <v>42</v>
      </c>
      <c r="AV1181" s="1" t="s">
        <v>42</v>
      </c>
      <c r="AW1181" s="1" t="s">
        <v>42</v>
      </c>
      <c r="AX1181" s="1" t="s">
        <v>42</v>
      </c>
      <c r="AY1181" s="1" t="s">
        <v>42</v>
      </c>
      <c r="AZ1181" s="1" t="s">
        <v>42</v>
      </c>
    </row>
    <row r="1182" spans="1:52" ht="30" customHeight="1" x14ac:dyDescent="0.3">
      <c r="A1182" s="17"/>
      <c r="B1182" s="17"/>
      <c r="C1182" s="17"/>
      <c r="D1182" s="17"/>
      <c r="E1182" s="19"/>
      <c r="F1182" s="22"/>
      <c r="G1182" s="19"/>
      <c r="H1182" s="22"/>
      <c r="I1182" s="19"/>
      <c r="J1182" s="22"/>
      <c r="K1182" s="19"/>
      <c r="L1182" s="22"/>
      <c r="M1182" s="17"/>
    </row>
    <row r="1183" spans="1:52" ht="30" customHeight="1" x14ac:dyDescent="0.3">
      <c r="A1183" s="13" t="s">
        <v>4244</v>
      </c>
      <c r="B1183" s="14"/>
      <c r="C1183" s="14"/>
      <c r="D1183" s="14"/>
      <c r="E1183" s="18"/>
      <c r="F1183" s="21"/>
      <c r="G1183" s="18"/>
      <c r="H1183" s="21"/>
      <c r="I1183" s="18"/>
      <c r="J1183" s="21"/>
      <c r="K1183" s="18"/>
      <c r="L1183" s="21"/>
      <c r="M1183" s="15"/>
      <c r="N1183" s="1" t="s">
        <v>591</v>
      </c>
    </row>
    <row r="1184" spans="1:52" ht="30" customHeight="1" x14ac:dyDescent="0.3">
      <c r="A1184" s="16" t="s">
        <v>3779</v>
      </c>
      <c r="B1184" s="16" t="s">
        <v>3279</v>
      </c>
      <c r="C1184" s="16" t="s">
        <v>3275</v>
      </c>
      <c r="D1184" s="17">
        <v>2.4400000000000002E-2</v>
      </c>
      <c r="E1184" s="19">
        <f>단가대비표!O173</f>
        <v>0</v>
      </c>
      <c r="F1184" s="22">
        <f t="shared" ref="F1184:F1191" si="188">TRUNC(E1184*D1184,1)</f>
        <v>0</v>
      </c>
      <c r="G1184" s="19">
        <f>단가대비표!P173</f>
        <v>232562</v>
      </c>
      <c r="H1184" s="22">
        <f t="shared" ref="H1184:H1191" si="189">TRUNC(G1184*D1184,1)</f>
        <v>5674.5</v>
      </c>
      <c r="I1184" s="19">
        <f>단가대비표!V173</f>
        <v>0</v>
      </c>
      <c r="J1184" s="22">
        <f t="shared" ref="J1184:J1191" si="190">TRUNC(I1184*D1184,1)</f>
        <v>0</v>
      </c>
      <c r="K1184" s="19">
        <f t="shared" ref="K1184:L1191" si="191">TRUNC(E1184+G1184+I1184,1)</f>
        <v>232562</v>
      </c>
      <c r="L1184" s="22">
        <f t="shared" si="191"/>
        <v>5674.5</v>
      </c>
      <c r="M1184" s="16" t="s">
        <v>42</v>
      </c>
      <c r="N1184" s="1" t="s">
        <v>591</v>
      </c>
      <c r="O1184" s="1" t="s">
        <v>3780</v>
      </c>
      <c r="P1184" s="1" t="s">
        <v>43</v>
      </c>
      <c r="Q1184" s="1" t="s">
        <v>43</v>
      </c>
      <c r="R1184" s="1" t="s">
        <v>46</v>
      </c>
      <c r="AV1184" s="1" t="s">
        <v>42</v>
      </c>
      <c r="AW1184" s="1" t="s">
        <v>4245</v>
      </c>
      <c r="AX1184" s="1" t="s">
        <v>42</v>
      </c>
      <c r="AY1184" s="1" t="s">
        <v>42</v>
      </c>
      <c r="AZ1184" s="1" t="s">
        <v>42</v>
      </c>
    </row>
    <row r="1185" spans="1:52" ht="30" customHeight="1" x14ac:dyDescent="0.3">
      <c r="A1185" s="16" t="s">
        <v>3278</v>
      </c>
      <c r="B1185" s="16" t="s">
        <v>3279</v>
      </c>
      <c r="C1185" s="16" t="s">
        <v>3275</v>
      </c>
      <c r="D1185" s="17">
        <v>4.8899999999999999E-2</v>
      </c>
      <c r="E1185" s="19">
        <f>단가대비표!O165</f>
        <v>0</v>
      </c>
      <c r="F1185" s="22">
        <f t="shared" si="188"/>
        <v>0</v>
      </c>
      <c r="G1185" s="19">
        <f>단가대비표!P165</f>
        <v>226122</v>
      </c>
      <c r="H1185" s="22">
        <f t="shared" si="189"/>
        <v>11057.3</v>
      </c>
      <c r="I1185" s="19">
        <f>단가대비표!V165</f>
        <v>0</v>
      </c>
      <c r="J1185" s="22">
        <f t="shared" si="190"/>
        <v>0</v>
      </c>
      <c r="K1185" s="19">
        <f t="shared" si="191"/>
        <v>226122</v>
      </c>
      <c r="L1185" s="22">
        <f t="shared" si="191"/>
        <v>11057.3</v>
      </c>
      <c r="M1185" s="16" t="s">
        <v>42</v>
      </c>
      <c r="N1185" s="1" t="s">
        <v>591</v>
      </c>
      <c r="O1185" s="1" t="s">
        <v>3280</v>
      </c>
      <c r="P1185" s="1" t="s">
        <v>43</v>
      </c>
      <c r="Q1185" s="1" t="s">
        <v>43</v>
      </c>
      <c r="R1185" s="1" t="s">
        <v>46</v>
      </c>
      <c r="AV1185" s="1" t="s">
        <v>42</v>
      </c>
      <c r="AW1185" s="1" t="s">
        <v>4246</v>
      </c>
      <c r="AX1185" s="1" t="s">
        <v>42</v>
      </c>
      <c r="AY1185" s="1" t="s">
        <v>42</v>
      </c>
      <c r="AZ1185" s="1" t="s">
        <v>42</v>
      </c>
    </row>
    <row r="1186" spans="1:52" ht="30" customHeight="1" x14ac:dyDescent="0.3">
      <c r="A1186" s="16" t="s">
        <v>3292</v>
      </c>
      <c r="B1186" s="16" t="s">
        <v>3279</v>
      </c>
      <c r="C1186" s="16" t="s">
        <v>3275</v>
      </c>
      <c r="D1186" s="17">
        <v>2.4400000000000002E-2</v>
      </c>
      <c r="E1186" s="19">
        <f>단가대비표!O164</f>
        <v>0</v>
      </c>
      <c r="F1186" s="22">
        <f t="shared" si="188"/>
        <v>0</v>
      </c>
      <c r="G1186" s="19">
        <f>단가대비표!P164</f>
        <v>172068</v>
      </c>
      <c r="H1186" s="22">
        <f t="shared" si="189"/>
        <v>4198.3999999999996</v>
      </c>
      <c r="I1186" s="19">
        <f>단가대비표!V164</f>
        <v>0</v>
      </c>
      <c r="J1186" s="22">
        <f t="shared" si="190"/>
        <v>0</v>
      </c>
      <c r="K1186" s="19">
        <f t="shared" si="191"/>
        <v>172068</v>
      </c>
      <c r="L1186" s="22">
        <f t="shared" si="191"/>
        <v>4198.3999999999996</v>
      </c>
      <c r="M1186" s="16" t="s">
        <v>42</v>
      </c>
      <c r="N1186" s="1" t="s">
        <v>591</v>
      </c>
      <c r="O1186" s="1" t="s">
        <v>3293</v>
      </c>
      <c r="P1186" s="1" t="s">
        <v>43</v>
      </c>
      <c r="Q1186" s="1" t="s">
        <v>43</v>
      </c>
      <c r="R1186" s="1" t="s">
        <v>46</v>
      </c>
      <c r="AV1186" s="1" t="s">
        <v>42</v>
      </c>
      <c r="AW1186" s="1" t="s">
        <v>4247</v>
      </c>
      <c r="AX1186" s="1" t="s">
        <v>42</v>
      </c>
      <c r="AY1186" s="1" t="s">
        <v>42</v>
      </c>
      <c r="AZ1186" s="1" t="s">
        <v>42</v>
      </c>
    </row>
    <row r="1187" spans="1:52" ht="30" customHeight="1" x14ac:dyDescent="0.3">
      <c r="A1187" s="16" t="s">
        <v>1070</v>
      </c>
      <c r="B1187" s="16" t="s">
        <v>1077</v>
      </c>
      <c r="C1187" s="16" t="s">
        <v>820</v>
      </c>
      <c r="D1187" s="17">
        <v>0.19539999999999999</v>
      </c>
      <c r="E1187" s="19">
        <f>일위대가목록!E325</f>
        <v>42709</v>
      </c>
      <c r="F1187" s="22">
        <f t="shared" si="188"/>
        <v>8345.2999999999993</v>
      </c>
      <c r="G1187" s="19">
        <f>일위대가목록!F325</f>
        <v>59020</v>
      </c>
      <c r="H1187" s="22">
        <f t="shared" si="189"/>
        <v>11532.5</v>
      </c>
      <c r="I1187" s="19">
        <f>일위대가목록!G325</f>
        <v>7914</v>
      </c>
      <c r="J1187" s="22">
        <f t="shared" si="190"/>
        <v>1546.3</v>
      </c>
      <c r="K1187" s="19">
        <f t="shared" si="191"/>
        <v>109643</v>
      </c>
      <c r="L1187" s="22">
        <f t="shared" si="191"/>
        <v>21424.1</v>
      </c>
      <c r="M1187" s="16" t="s">
        <v>1078</v>
      </c>
      <c r="N1187" s="1" t="s">
        <v>591</v>
      </c>
      <c r="O1187" s="1" t="s">
        <v>1079</v>
      </c>
      <c r="P1187" s="1" t="s">
        <v>46</v>
      </c>
      <c r="Q1187" s="1" t="s">
        <v>43</v>
      </c>
      <c r="R1187" s="1" t="s">
        <v>43</v>
      </c>
      <c r="AV1187" s="1" t="s">
        <v>42</v>
      </c>
      <c r="AW1187" s="1" t="s">
        <v>4248</v>
      </c>
      <c r="AX1187" s="1" t="s">
        <v>42</v>
      </c>
      <c r="AY1187" s="1" t="s">
        <v>42</v>
      </c>
      <c r="AZ1187" s="1" t="s">
        <v>42</v>
      </c>
    </row>
    <row r="1188" spans="1:52" ht="30" customHeight="1" x14ac:dyDescent="0.3">
      <c r="A1188" s="16" t="s">
        <v>1084</v>
      </c>
      <c r="B1188" s="16" t="s">
        <v>1085</v>
      </c>
      <c r="C1188" s="16" t="s">
        <v>820</v>
      </c>
      <c r="D1188" s="17">
        <v>0.19539999999999999</v>
      </c>
      <c r="E1188" s="19">
        <f>일위대가목록!E327</f>
        <v>0</v>
      </c>
      <c r="F1188" s="22">
        <f t="shared" si="188"/>
        <v>0</v>
      </c>
      <c r="G1188" s="19">
        <f>일위대가목록!F327</f>
        <v>59020</v>
      </c>
      <c r="H1188" s="22">
        <f t="shared" si="189"/>
        <v>11532.5</v>
      </c>
      <c r="I1188" s="19">
        <f>일위대가목록!G327</f>
        <v>13065</v>
      </c>
      <c r="J1188" s="22">
        <f t="shared" si="190"/>
        <v>2552.9</v>
      </c>
      <c r="K1188" s="19">
        <f t="shared" si="191"/>
        <v>72085</v>
      </c>
      <c r="L1188" s="22">
        <f t="shared" si="191"/>
        <v>14085.4</v>
      </c>
      <c r="M1188" s="16" t="s">
        <v>1086</v>
      </c>
      <c r="N1188" s="1" t="s">
        <v>591</v>
      </c>
      <c r="O1188" s="1" t="s">
        <v>1087</v>
      </c>
      <c r="P1188" s="1" t="s">
        <v>46</v>
      </c>
      <c r="Q1188" s="1" t="s">
        <v>43</v>
      </c>
      <c r="R1188" s="1" t="s">
        <v>43</v>
      </c>
      <c r="AV1188" s="1" t="s">
        <v>42</v>
      </c>
      <c r="AW1188" s="1" t="s">
        <v>4249</v>
      </c>
      <c r="AX1188" s="1" t="s">
        <v>42</v>
      </c>
      <c r="AY1188" s="1" t="s">
        <v>42</v>
      </c>
      <c r="AZ1188" s="1" t="s">
        <v>42</v>
      </c>
    </row>
    <row r="1189" spans="1:52" ht="30" customHeight="1" x14ac:dyDescent="0.3">
      <c r="A1189" s="16" t="s">
        <v>4232</v>
      </c>
      <c r="B1189" s="16" t="s">
        <v>4233</v>
      </c>
      <c r="C1189" s="16" t="s">
        <v>55</v>
      </c>
      <c r="D1189" s="17">
        <v>4.3E-3</v>
      </c>
      <c r="E1189" s="19">
        <f>단가대비표!O141</f>
        <v>324528</v>
      </c>
      <c r="F1189" s="22">
        <f t="shared" si="188"/>
        <v>1395.4</v>
      </c>
      <c r="G1189" s="19">
        <f>단가대비표!P141</f>
        <v>0</v>
      </c>
      <c r="H1189" s="22">
        <f t="shared" si="189"/>
        <v>0</v>
      </c>
      <c r="I1189" s="19">
        <f>단가대비표!V141</f>
        <v>0</v>
      </c>
      <c r="J1189" s="22">
        <f t="shared" si="190"/>
        <v>0</v>
      </c>
      <c r="K1189" s="19">
        <f t="shared" si="191"/>
        <v>324528</v>
      </c>
      <c r="L1189" s="22">
        <f t="shared" si="191"/>
        <v>1395.4</v>
      </c>
      <c r="M1189" s="16" t="s">
        <v>4234</v>
      </c>
      <c r="N1189" s="1" t="s">
        <v>591</v>
      </c>
      <c r="O1189" s="1" t="s">
        <v>4235</v>
      </c>
      <c r="P1189" s="1" t="s">
        <v>43</v>
      </c>
      <c r="Q1189" s="1" t="s">
        <v>43</v>
      </c>
      <c r="R1189" s="1" t="s">
        <v>46</v>
      </c>
      <c r="AV1189" s="1" t="s">
        <v>42</v>
      </c>
      <c r="AW1189" s="1" t="s">
        <v>4250</v>
      </c>
      <c r="AX1189" s="1" t="s">
        <v>42</v>
      </c>
      <c r="AY1189" s="1" t="s">
        <v>42</v>
      </c>
      <c r="AZ1189" s="1" t="s">
        <v>42</v>
      </c>
    </row>
    <row r="1190" spans="1:52" ht="30" customHeight="1" x14ac:dyDescent="0.3">
      <c r="A1190" s="16" t="s">
        <v>4237</v>
      </c>
      <c r="B1190" s="16" t="s">
        <v>4233</v>
      </c>
      <c r="C1190" s="16" t="s">
        <v>55</v>
      </c>
      <c r="D1190" s="17">
        <v>1.1000000000000001E-3</v>
      </c>
      <c r="E1190" s="19">
        <f>단가대비표!O142</f>
        <v>338994</v>
      </c>
      <c r="F1190" s="22">
        <f t="shared" si="188"/>
        <v>372.8</v>
      </c>
      <c r="G1190" s="19">
        <f>단가대비표!P142</f>
        <v>0</v>
      </c>
      <c r="H1190" s="22">
        <f t="shared" si="189"/>
        <v>0</v>
      </c>
      <c r="I1190" s="19">
        <f>단가대비표!V142</f>
        <v>0</v>
      </c>
      <c r="J1190" s="22">
        <f t="shared" si="190"/>
        <v>0</v>
      </c>
      <c r="K1190" s="19">
        <f t="shared" si="191"/>
        <v>338994</v>
      </c>
      <c r="L1190" s="22">
        <f t="shared" si="191"/>
        <v>372.8</v>
      </c>
      <c r="M1190" s="16" t="s">
        <v>4234</v>
      </c>
      <c r="N1190" s="1" t="s">
        <v>591</v>
      </c>
      <c r="O1190" s="1" t="s">
        <v>4238</v>
      </c>
      <c r="P1190" s="1" t="s">
        <v>43</v>
      </c>
      <c r="Q1190" s="1" t="s">
        <v>43</v>
      </c>
      <c r="R1190" s="1" t="s">
        <v>46</v>
      </c>
      <c r="AV1190" s="1" t="s">
        <v>42</v>
      </c>
      <c r="AW1190" s="1" t="s">
        <v>4251</v>
      </c>
      <c r="AX1190" s="1" t="s">
        <v>42</v>
      </c>
      <c r="AY1190" s="1" t="s">
        <v>42</v>
      </c>
      <c r="AZ1190" s="1" t="s">
        <v>42</v>
      </c>
    </row>
    <row r="1191" spans="1:52" ht="30" customHeight="1" x14ac:dyDescent="0.3">
      <c r="A1191" s="16" t="s">
        <v>4240</v>
      </c>
      <c r="B1191" s="16" t="s">
        <v>42</v>
      </c>
      <c r="C1191" s="16" t="s">
        <v>4241</v>
      </c>
      <c r="D1191" s="17">
        <v>0.1</v>
      </c>
      <c r="E1191" s="19">
        <f>단가대비표!O137</f>
        <v>10811</v>
      </c>
      <c r="F1191" s="22">
        <f t="shared" si="188"/>
        <v>1081.0999999999999</v>
      </c>
      <c r="G1191" s="19">
        <f>단가대비표!P137</f>
        <v>0</v>
      </c>
      <c r="H1191" s="22">
        <f t="shared" si="189"/>
        <v>0</v>
      </c>
      <c r="I1191" s="19">
        <f>단가대비표!V137</f>
        <v>0</v>
      </c>
      <c r="J1191" s="22">
        <f t="shared" si="190"/>
        <v>0</v>
      </c>
      <c r="K1191" s="19">
        <f t="shared" si="191"/>
        <v>10811</v>
      </c>
      <c r="L1191" s="22">
        <f t="shared" si="191"/>
        <v>1081.0999999999999</v>
      </c>
      <c r="M1191" s="16" t="s">
        <v>4234</v>
      </c>
      <c r="N1191" s="1" t="s">
        <v>591</v>
      </c>
      <c r="O1191" s="1" t="s">
        <v>4242</v>
      </c>
      <c r="P1191" s="1" t="s">
        <v>43</v>
      </c>
      <c r="Q1191" s="1" t="s">
        <v>43</v>
      </c>
      <c r="R1191" s="1" t="s">
        <v>46</v>
      </c>
      <c r="AV1191" s="1" t="s">
        <v>42</v>
      </c>
      <c r="AW1191" s="1" t="s">
        <v>4252</v>
      </c>
      <c r="AX1191" s="1" t="s">
        <v>42</v>
      </c>
      <c r="AY1191" s="1" t="s">
        <v>42</v>
      </c>
      <c r="AZ1191" s="1" t="s">
        <v>42</v>
      </c>
    </row>
    <row r="1192" spans="1:52" ht="30" customHeight="1" x14ac:dyDescent="0.3">
      <c r="A1192" s="16" t="s">
        <v>3287</v>
      </c>
      <c r="B1192" s="16" t="s">
        <v>42</v>
      </c>
      <c r="C1192" s="16" t="s">
        <v>42</v>
      </c>
      <c r="D1192" s="17"/>
      <c r="E1192" s="19"/>
      <c r="F1192" s="22">
        <f>TRUNC(SUMIF(N1184:N1191, N1183, F1184:F1191),0)</f>
        <v>11194</v>
      </c>
      <c r="G1192" s="19"/>
      <c r="H1192" s="22">
        <f>TRUNC(SUMIF(N1184:N1191, N1183, H1184:H1191),0)</f>
        <v>43995</v>
      </c>
      <c r="I1192" s="19"/>
      <c r="J1192" s="22">
        <f>TRUNC(SUMIF(N1184:N1191, N1183, J1184:J1191),0)</f>
        <v>4099</v>
      </c>
      <c r="K1192" s="19"/>
      <c r="L1192" s="22">
        <f>F1192+H1192+J1192</f>
        <v>59288</v>
      </c>
      <c r="M1192" s="16" t="s">
        <v>42</v>
      </c>
      <c r="N1192" s="1" t="s">
        <v>3288</v>
      </c>
      <c r="O1192" s="1" t="s">
        <v>3288</v>
      </c>
      <c r="P1192" s="1" t="s">
        <v>42</v>
      </c>
      <c r="Q1192" s="1" t="s">
        <v>42</v>
      </c>
      <c r="R1192" s="1" t="s">
        <v>42</v>
      </c>
      <c r="AV1192" s="1" t="s">
        <v>42</v>
      </c>
      <c r="AW1192" s="1" t="s">
        <v>42</v>
      </c>
      <c r="AX1192" s="1" t="s">
        <v>42</v>
      </c>
      <c r="AY1192" s="1" t="s">
        <v>42</v>
      </c>
      <c r="AZ1192" s="1" t="s">
        <v>42</v>
      </c>
    </row>
    <row r="1193" spans="1:52" ht="30" customHeight="1" x14ac:dyDescent="0.3">
      <c r="A1193" s="17"/>
      <c r="B1193" s="17"/>
      <c r="C1193" s="17"/>
      <c r="D1193" s="17"/>
      <c r="E1193" s="19"/>
      <c r="F1193" s="22"/>
      <c r="G1193" s="19"/>
      <c r="H1193" s="22"/>
      <c r="I1193" s="19"/>
      <c r="J1193" s="22"/>
      <c r="K1193" s="19"/>
      <c r="L1193" s="22"/>
      <c r="M1193" s="17"/>
    </row>
    <row r="1194" spans="1:52" ht="30" customHeight="1" x14ac:dyDescent="0.3">
      <c r="A1194" s="13" t="s">
        <v>4253</v>
      </c>
      <c r="B1194" s="14"/>
      <c r="C1194" s="14"/>
      <c r="D1194" s="14"/>
      <c r="E1194" s="18"/>
      <c r="F1194" s="21"/>
      <c r="G1194" s="18"/>
      <c r="H1194" s="21"/>
      <c r="I1194" s="18"/>
      <c r="J1194" s="21"/>
      <c r="K1194" s="18"/>
      <c r="L1194" s="21"/>
      <c r="M1194" s="15"/>
      <c r="N1194" s="1" t="s">
        <v>594</v>
      </c>
    </row>
    <row r="1195" spans="1:52" ht="30" customHeight="1" x14ac:dyDescent="0.3">
      <c r="A1195" s="16" t="s">
        <v>3779</v>
      </c>
      <c r="B1195" s="16" t="s">
        <v>3279</v>
      </c>
      <c r="C1195" s="16" t="s">
        <v>3275</v>
      </c>
      <c r="D1195" s="17">
        <v>3.4700000000000002E-2</v>
      </c>
      <c r="E1195" s="19">
        <f>단가대비표!O173</f>
        <v>0</v>
      </c>
      <c r="F1195" s="22">
        <f t="shared" ref="F1195:F1202" si="192">TRUNC(E1195*D1195,1)</f>
        <v>0</v>
      </c>
      <c r="G1195" s="19">
        <f>단가대비표!P173</f>
        <v>232562</v>
      </c>
      <c r="H1195" s="22">
        <f t="shared" ref="H1195:H1202" si="193">TRUNC(G1195*D1195,1)</f>
        <v>8069.9</v>
      </c>
      <c r="I1195" s="19">
        <f>단가대비표!V173</f>
        <v>0</v>
      </c>
      <c r="J1195" s="22">
        <f t="shared" ref="J1195:J1202" si="194">TRUNC(I1195*D1195,1)</f>
        <v>0</v>
      </c>
      <c r="K1195" s="19">
        <f t="shared" ref="K1195:L1202" si="195">TRUNC(E1195+G1195+I1195,1)</f>
        <v>232562</v>
      </c>
      <c r="L1195" s="22">
        <f t="shared" si="195"/>
        <v>8069.9</v>
      </c>
      <c r="M1195" s="16" t="s">
        <v>42</v>
      </c>
      <c r="N1195" s="1" t="s">
        <v>594</v>
      </c>
      <c r="O1195" s="1" t="s">
        <v>3780</v>
      </c>
      <c r="P1195" s="1" t="s">
        <v>43</v>
      </c>
      <c r="Q1195" s="1" t="s">
        <v>43</v>
      </c>
      <c r="R1195" s="1" t="s">
        <v>46</v>
      </c>
      <c r="AV1195" s="1" t="s">
        <v>42</v>
      </c>
      <c r="AW1195" s="1" t="s">
        <v>4254</v>
      </c>
      <c r="AX1195" s="1" t="s">
        <v>42</v>
      </c>
      <c r="AY1195" s="1" t="s">
        <v>42</v>
      </c>
      <c r="AZ1195" s="1" t="s">
        <v>42</v>
      </c>
    </row>
    <row r="1196" spans="1:52" ht="30" customHeight="1" x14ac:dyDescent="0.3">
      <c r="A1196" s="16" t="s">
        <v>3278</v>
      </c>
      <c r="B1196" s="16" t="s">
        <v>3279</v>
      </c>
      <c r="C1196" s="16" t="s">
        <v>3275</v>
      </c>
      <c r="D1196" s="17">
        <v>6.9400000000000003E-2</v>
      </c>
      <c r="E1196" s="19">
        <f>단가대비표!O165</f>
        <v>0</v>
      </c>
      <c r="F1196" s="22">
        <f t="shared" si="192"/>
        <v>0</v>
      </c>
      <c r="G1196" s="19">
        <f>단가대비표!P165</f>
        <v>226122</v>
      </c>
      <c r="H1196" s="22">
        <f t="shared" si="193"/>
        <v>15692.8</v>
      </c>
      <c r="I1196" s="19">
        <f>단가대비표!V165</f>
        <v>0</v>
      </c>
      <c r="J1196" s="22">
        <f t="shared" si="194"/>
        <v>0</v>
      </c>
      <c r="K1196" s="19">
        <f t="shared" si="195"/>
        <v>226122</v>
      </c>
      <c r="L1196" s="22">
        <f t="shared" si="195"/>
        <v>15692.8</v>
      </c>
      <c r="M1196" s="16" t="s">
        <v>42</v>
      </c>
      <c r="N1196" s="1" t="s">
        <v>594</v>
      </c>
      <c r="O1196" s="1" t="s">
        <v>3280</v>
      </c>
      <c r="P1196" s="1" t="s">
        <v>43</v>
      </c>
      <c r="Q1196" s="1" t="s">
        <v>43</v>
      </c>
      <c r="R1196" s="1" t="s">
        <v>46</v>
      </c>
      <c r="AV1196" s="1" t="s">
        <v>42</v>
      </c>
      <c r="AW1196" s="1" t="s">
        <v>4255</v>
      </c>
      <c r="AX1196" s="1" t="s">
        <v>42</v>
      </c>
      <c r="AY1196" s="1" t="s">
        <v>42</v>
      </c>
      <c r="AZ1196" s="1" t="s">
        <v>42</v>
      </c>
    </row>
    <row r="1197" spans="1:52" ht="30" customHeight="1" x14ac:dyDescent="0.3">
      <c r="A1197" s="16" t="s">
        <v>3292</v>
      </c>
      <c r="B1197" s="16" t="s">
        <v>3279</v>
      </c>
      <c r="C1197" s="16" t="s">
        <v>3275</v>
      </c>
      <c r="D1197" s="17">
        <v>3.4700000000000002E-2</v>
      </c>
      <c r="E1197" s="19">
        <f>단가대비표!O164</f>
        <v>0</v>
      </c>
      <c r="F1197" s="22">
        <f t="shared" si="192"/>
        <v>0</v>
      </c>
      <c r="G1197" s="19">
        <f>단가대비표!P164</f>
        <v>172068</v>
      </c>
      <c r="H1197" s="22">
        <f t="shared" si="193"/>
        <v>5970.7</v>
      </c>
      <c r="I1197" s="19">
        <f>단가대비표!V164</f>
        <v>0</v>
      </c>
      <c r="J1197" s="22">
        <f t="shared" si="194"/>
        <v>0</v>
      </c>
      <c r="K1197" s="19">
        <f t="shared" si="195"/>
        <v>172068</v>
      </c>
      <c r="L1197" s="22">
        <f t="shared" si="195"/>
        <v>5970.7</v>
      </c>
      <c r="M1197" s="16" t="s">
        <v>42</v>
      </c>
      <c r="N1197" s="1" t="s">
        <v>594</v>
      </c>
      <c r="O1197" s="1" t="s">
        <v>3293</v>
      </c>
      <c r="P1197" s="1" t="s">
        <v>43</v>
      </c>
      <c r="Q1197" s="1" t="s">
        <v>43</v>
      </c>
      <c r="R1197" s="1" t="s">
        <v>46</v>
      </c>
      <c r="AV1197" s="1" t="s">
        <v>42</v>
      </c>
      <c r="AW1197" s="1" t="s">
        <v>4256</v>
      </c>
      <c r="AX1197" s="1" t="s">
        <v>42</v>
      </c>
      <c r="AY1197" s="1" t="s">
        <v>42</v>
      </c>
      <c r="AZ1197" s="1" t="s">
        <v>42</v>
      </c>
    </row>
    <row r="1198" spans="1:52" ht="30" customHeight="1" x14ac:dyDescent="0.3">
      <c r="A1198" s="16" t="s">
        <v>1070</v>
      </c>
      <c r="B1198" s="16" t="s">
        <v>1077</v>
      </c>
      <c r="C1198" s="16" t="s">
        <v>820</v>
      </c>
      <c r="D1198" s="17">
        <v>0.2777</v>
      </c>
      <c r="E1198" s="19">
        <f>일위대가목록!E325</f>
        <v>42709</v>
      </c>
      <c r="F1198" s="22">
        <f t="shared" si="192"/>
        <v>11860.2</v>
      </c>
      <c r="G1198" s="19">
        <f>일위대가목록!F325</f>
        <v>59020</v>
      </c>
      <c r="H1198" s="22">
        <f t="shared" si="193"/>
        <v>16389.8</v>
      </c>
      <c r="I1198" s="19">
        <f>일위대가목록!G325</f>
        <v>7914</v>
      </c>
      <c r="J1198" s="22">
        <f t="shared" si="194"/>
        <v>2197.6999999999998</v>
      </c>
      <c r="K1198" s="19">
        <f t="shared" si="195"/>
        <v>109643</v>
      </c>
      <c r="L1198" s="22">
        <f t="shared" si="195"/>
        <v>30447.7</v>
      </c>
      <c r="M1198" s="16" t="s">
        <v>1078</v>
      </c>
      <c r="N1198" s="1" t="s">
        <v>594</v>
      </c>
      <c r="O1198" s="1" t="s">
        <v>1079</v>
      </c>
      <c r="P1198" s="1" t="s">
        <v>46</v>
      </c>
      <c r="Q1198" s="1" t="s">
        <v>43</v>
      </c>
      <c r="R1198" s="1" t="s">
        <v>43</v>
      </c>
      <c r="AV1198" s="1" t="s">
        <v>42</v>
      </c>
      <c r="AW1198" s="1" t="s">
        <v>4257</v>
      </c>
      <c r="AX1198" s="1" t="s">
        <v>42</v>
      </c>
      <c r="AY1198" s="1" t="s">
        <v>42</v>
      </c>
      <c r="AZ1198" s="1" t="s">
        <v>42</v>
      </c>
    </row>
    <row r="1199" spans="1:52" ht="30" customHeight="1" x14ac:dyDescent="0.3">
      <c r="A1199" s="16" t="s">
        <v>1084</v>
      </c>
      <c r="B1199" s="16" t="s">
        <v>1085</v>
      </c>
      <c r="C1199" s="16" t="s">
        <v>820</v>
      </c>
      <c r="D1199" s="17">
        <v>0.2777</v>
      </c>
      <c r="E1199" s="19">
        <f>일위대가목록!E327</f>
        <v>0</v>
      </c>
      <c r="F1199" s="22">
        <f t="shared" si="192"/>
        <v>0</v>
      </c>
      <c r="G1199" s="19">
        <f>일위대가목록!F327</f>
        <v>59020</v>
      </c>
      <c r="H1199" s="22">
        <f t="shared" si="193"/>
        <v>16389.8</v>
      </c>
      <c r="I1199" s="19">
        <f>일위대가목록!G327</f>
        <v>13065</v>
      </c>
      <c r="J1199" s="22">
        <f t="shared" si="194"/>
        <v>3628.1</v>
      </c>
      <c r="K1199" s="19">
        <f t="shared" si="195"/>
        <v>72085</v>
      </c>
      <c r="L1199" s="22">
        <f t="shared" si="195"/>
        <v>20017.900000000001</v>
      </c>
      <c r="M1199" s="16" t="s">
        <v>1086</v>
      </c>
      <c r="N1199" s="1" t="s">
        <v>594</v>
      </c>
      <c r="O1199" s="1" t="s">
        <v>1087</v>
      </c>
      <c r="P1199" s="1" t="s">
        <v>46</v>
      </c>
      <c r="Q1199" s="1" t="s">
        <v>43</v>
      </c>
      <c r="R1199" s="1" t="s">
        <v>43</v>
      </c>
      <c r="AV1199" s="1" t="s">
        <v>42</v>
      </c>
      <c r="AW1199" s="1" t="s">
        <v>4258</v>
      </c>
      <c r="AX1199" s="1" t="s">
        <v>42</v>
      </c>
      <c r="AY1199" s="1" t="s">
        <v>42</v>
      </c>
      <c r="AZ1199" s="1" t="s">
        <v>42</v>
      </c>
    </row>
    <row r="1200" spans="1:52" ht="30" customHeight="1" x14ac:dyDescent="0.3">
      <c r="A1200" s="16" t="s">
        <v>4232</v>
      </c>
      <c r="B1200" s="16" t="s">
        <v>4233</v>
      </c>
      <c r="C1200" s="16" t="s">
        <v>55</v>
      </c>
      <c r="D1200" s="17">
        <v>1.35E-2</v>
      </c>
      <c r="E1200" s="19">
        <f>단가대비표!O141</f>
        <v>324528</v>
      </c>
      <c r="F1200" s="22">
        <f t="shared" si="192"/>
        <v>4381.1000000000004</v>
      </c>
      <c r="G1200" s="19">
        <f>단가대비표!P141</f>
        <v>0</v>
      </c>
      <c r="H1200" s="22">
        <f t="shared" si="193"/>
        <v>0</v>
      </c>
      <c r="I1200" s="19">
        <f>단가대비표!V141</f>
        <v>0</v>
      </c>
      <c r="J1200" s="22">
        <f t="shared" si="194"/>
        <v>0</v>
      </c>
      <c r="K1200" s="19">
        <f t="shared" si="195"/>
        <v>324528</v>
      </c>
      <c r="L1200" s="22">
        <f t="shared" si="195"/>
        <v>4381.1000000000004</v>
      </c>
      <c r="M1200" s="16" t="s">
        <v>4234</v>
      </c>
      <c r="N1200" s="1" t="s">
        <v>594</v>
      </c>
      <c r="O1200" s="1" t="s">
        <v>4235</v>
      </c>
      <c r="P1200" s="1" t="s">
        <v>43</v>
      </c>
      <c r="Q1200" s="1" t="s">
        <v>43</v>
      </c>
      <c r="R1200" s="1" t="s">
        <v>46</v>
      </c>
      <c r="AV1200" s="1" t="s">
        <v>42</v>
      </c>
      <c r="AW1200" s="1" t="s">
        <v>4259</v>
      </c>
      <c r="AX1200" s="1" t="s">
        <v>42</v>
      </c>
      <c r="AY1200" s="1" t="s">
        <v>42</v>
      </c>
      <c r="AZ1200" s="1" t="s">
        <v>42</v>
      </c>
    </row>
    <row r="1201" spans="1:52" ht="30" customHeight="1" x14ac:dyDescent="0.3">
      <c r="A1201" s="16" t="s">
        <v>4237</v>
      </c>
      <c r="B1201" s="16" t="s">
        <v>4233</v>
      </c>
      <c r="C1201" s="16" t="s">
        <v>55</v>
      </c>
      <c r="D1201" s="17">
        <v>3.3E-3</v>
      </c>
      <c r="E1201" s="19">
        <f>단가대비표!O142</f>
        <v>338994</v>
      </c>
      <c r="F1201" s="22">
        <f t="shared" si="192"/>
        <v>1118.5999999999999</v>
      </c>
      <c r="G1201" s="19">
        <f>단가대비표!P142</f>
        <v>0</v>
      </c>
      <c r="H1201" s="22">
        <f t="shared" si="193"/>
        <v>0</v>
      </c>
      <c r="I1201" s="19">
        <f>단가대비표!V142</f>
        <v>0</v>
      </c>
      <c r="J1201" s="22">
        <f t="shared" si="194"/>
        <v>0</v>
      </c>
      <c r="K1201" s="19">
        <f t="shared" si="195"/>
        <v>338994</v>
      </c>
      <c r="L1201" s="22">
        <f t="shared" si="195"/>
        <v>1118.5999999999999</v>
      </c>
      <c r="M1201" s="16" t="s">
        <v>4234</v>
      </c>
      <c r="N1201" s="1" t="s">
        <v>594</v>
      </c>
      <c r="O1201" s="1" t="s">
        <v>4238</v>
      </c>
      <c r="P1201" s="1" t="s">
        <v>43</v>
      </c>
      <c r="Q1201" s="1" t="s">
        <v>43</v>
      </c>
      <c r="R1201" s="1" t="s">
        <v>46</v>
      </c>
      <c r="AV1201" s="1" t="s">
        <v>42</v>
      </c>
      <c r="AW1201" s="1" t="s">
        <v>4260</v>
      </c>
      <c r="AX1201" s="1" t="s">
        <v>42</v>
      </c>
      <c r="AY1201" s="1" t="s">
        <v>42</v>
      </c>
      <c r="AZ1201" s="1" t="s">
        <v>42</v>
      </c>
    </row>
    <row r="1202" spans="1:52" ht="30" customHeight="1" x14ac:dyDescent="0.3">
      <c r="A1202" s="16" t="s">
        <v>4240</v>
      </c>
      <c r="B1202" s="16" t="s">
        <v>42</v>
      </c>
      <c r="C1202" s="16" t="s">
        <v>4241</v>
      </c>
      <c r="D1202" s="17">
        <v>0.18</v>
      </c>
      <c r="E1202" s="19">
        <f>단가대비표!O137</f>
        <v>10811</v>
      </c>
      <c r="F1202" s="22">
        <f t="shared" si="192"/>
        <v>1945.9</v>
      </c>
      <c r="G1202" s="19">
        <f>단가대비표!P137</f>
        <v>0</v>
      </c>
      <c r="H1202" s="22">
        <f t="shared" si="193"/>
        <v>0</v>
      </c>
      <c r="I1202" s="19">
        <f>단가대비표!V137</f>
        <v>0</v>
      </c>
      <c r="J1202" s="22">
        <f t="shared" si="194"/>
        <v>0</v>
      </c>
      <c r="K1202" s="19">
        <f t="shared" si="195"/>
        <v>10811</v>
      </c>
      <c r="L1202" s="22">
        <f t="shared" si="195"/>
        <v>1945.9</v>
      </c>
      <c r="M1202" s="16" t="s">
        <v>4234</v>
      </c>
      <c r="N1202" s="1" t="s">
        <v>594</v>
      </c>
      <c r="O1202" s="1" t="s">
        <v>4242</v>
      </c>
      <c r="P1202" s="1" t="s">
        <v>43</v>
      </c>
      <c r="Q1202" s="1" t="s">
        <v>43</v>
      </c>
      <c r="R1202" s="1" t="s">
        <v>46</v>
      </c>
      <c r="AV1202" s="1" t="s">
        <v>42</v>
      </c>
      <c r="AW1202" s="1" t="s">
        <v>4261</v>
      </c>
      <c r="AX1202" s="1" t="s">
        <v>42</v>
      </c>
      <c r="AY1202" s="1" t="s">
        <v>42</v>
      </c>
      <c r="AZ1202" s="1" t="s">
        <v>42</v>
      </c>
    </row>
    <row r="1203" spans="1:52" ht="30" customHeight="1" x14ac:dyDescent="0.3">
      <c r="A1203" s="16" t="s">
        <v>3287</v>
      </c>
      <c r="B1203" s="16" t="s">
        <v>42</v>
      </c>
      <c r="C1203" s="16" t="s">
        <v>42</v>
      </c>
      <c r="D1203" s="17"/>
      <c r="E1203" s="19"/>
      <c r="F1203" s="22">
        <f>TRUNC(SUMIF(N1195:N1202, N1194, F1195:F1202),0)</f>
        <v>19305</v>
      </c>
      <c r="G1203" s="19"/>
      <c r="H1203" s="22">
        <f>TRUNC(SUMIF(N1195:N1202, N1194, H1195:H1202),0)</f>
        <v>62513</v>
      </c>
      <c r="I1203" s="19"/>
      <c r="J1203" s="22">
        <f>TRUNC(SUMIF(N1195:N1202, N1194, J1195:J1202),0)</f>
        <v>5825</v>
      </c>
      <c r="K1203" s="19"/>
      <c r="L1203" s="22">
        <f>F1203+H1203+J1203</f>
        <v>87643</v>
      </c>
      <c r="M1203" s="16" t="s">
        <v>42</v>
      </c>
      <c r="N1203" s="1" t="s">
        <v>3288</v>
      </c>
      <c r="O1203" s="1" t="s">
        <v>3288</v>
      </c>
      <c r="P1203" s="1" t="s">
        <v>42</v>
      </c>
      <c r="Q1203" s="1" t="s">
        <v>42</v>
      </c>
      <c r="R1203" s="1" t="s">
        <v>42</v>
      </c>
      <c r="AV1203" s="1" t="s">
        <v>42</v>
      </c>
      <c r="AW1203" s="1" t="s">
        <v>42</v>
      </c>
      <c r="AX1203" s="1" t="s">
        <v>42</v>
      </c>
      <c r="AY1203" s="1" t="s">
        <v>42</v>
      </c>
      <c r="AZ1203" s="1" t="s">
        <v>42</v>
      </c>
    </row>
    <row r="1204" spans="1:52" ht="30" customHeight="1" x14ac:dyDescent="0.3">
      <c r="A1204" s="17"/>
      <c r="B1204" s="17"/>
      <c r="C1204" s="17"/>
      <c r="D1204" s="17"/>
      <c r="E1204" s="19"/>
      <c r="F1204" s="22"/>
      <c r="G1204" s="19"/>
      <c r="H1204" s="22"/>
      <c r="I1204" s="19"/>
      <c r="J1204" s="22"/>
      <c r="K1204" s="19"/>
      <c r="L1204" s="22"/>
      <c r="M1204" s="17"/>
    </row>
    <row r="1205" spans="1:52" ht="30" customHeight="1" x14ac:dyDescent="0.3">
      <c r="A1205" s="13" t="s">
        <v>4262</v>
      </c>
      <c r="B1205" s="14"/>
      <c r="C1205" s="14"/>
      <c r="D1205" s="14"/>
      <c r="E1205" s="18"/>
      <c r="F1205" s="21"/>
      <c r="G1205" s="18"/>
      <c r="H1205" s="21"/>
      <c r="I1205" s="18"/>
      <c r="J1205" s="21"/>
      <c r="K1205" s="18"/>
      <c r="L1205" s="21"/>
      <c r="M1205" s="15"/>
      <c r="N1205" s="1" t="s">
        <v>596</v>
      </c>
    </row>
    <row r="1206" spans="1:52" ht="30" customHeight="1" x14ac:dyDescent="0.3">
      <c r="A1206" s="16" t="s">
        <v>3779</v>
      </c>
      <c r="B1206" s="16" t="s">
        <v>3279</v>
      </c>
      <c r="C1206" s="16" t="s">
        <v>3275</v>
      </c>
      <c r="D1206" s="17">
        <v>0.3125</v>
      </c>
      <c r="E1206" s="19">
        <f>단가대비표!O173</f>
        <v>0</v>
      </c>
      <c r="F1206" s="22">
        <f t="shared" ref="F1206:F1211" si="196">TRUNC(E1206*D1206,1)</f>
        <v>0</v>
      </c>
      <c r="G1206" s="19">
        <f>단가대비표!P173</f>
        <v>232562</v>
      </c>
      <c r="H1206" s="22">
        <f t="shared" ref="H1206:H1211" si="197">TRUNC(G1206*D1206,1)</f>
        <v>72675.600000000006</v>
      </c>
      <c r="I1206" s="19">
        <f>단가대비표!V173</f>
        <v>0</v>
      </c>
      <c r="J1206" s="22">
        <f t="shared" ref="J1206:J1211" si="198">TRUNC(I1206*D1206,1)</f>
        <v>0</v>
      </c>
      <c r="K1206" s="19">
        <f t="shared" ref="K1206:L1211" si="199">TRUNC(E1206+G1206+I1206,1)</f>
        <v>232562</v>
      </c>
      <c r="L1206" s="22">
        <f t="shared" si="199"/>
        <v>72675.600000000006</v>
      </c>
      <c r="M1206" s="16" t="s">
        <v>42</v>
      </c>
      <c r="N1206" s="1" t="s">
        <v>596</v>
      </c>
      <c r="O1206" s="1" t="s">
        <v>3780</v>
      </c>
      <c r="P1206" s="1" t="s">
        <v>43</v>
      </c>
      <c r="Q1206" s="1" t="s">
        <v>43</v>
      </c>
      <c r="R1206" s="1" t="s">
        <v>46</v>
      </c>
      <c r="V1206">
        <v>1</v>
      </c>
      <c r="AV1206" s="1" t="s">
        <v>42</v>
      </c>
      <c r="AW1206" s="1" t="s">
        <v>4264</v>
      </c>
      <c r="AX1206" s="1" t="s">
        <v>42</v>
      </c>
      <c r="AY1206" s="1" t="s">
        <v>42</v>
      </c>
      <c r="AZ1206" s="1" t="s">
        <v>42</v>
      </c>
    </row>
    <row r="1207" spans="1:52" ht="30" customHeight="1" x14ac:dyDescent="0.3">
      <c r="A1207" s="16" t="s">
        <v>3737</v>
      </c>
      <c r="B1207" s="16" t="s">
        <v>3279</v>
      </c>
      <c r="C1207" s="16" t="s">
        <v>3275</v>
      </c>
      <c r="D1207" s="17">
        <v>0.3125</v>
      </c>
      <c r="E1207" s="19">
        <f>단가대비표!O187</f>
        <v>0</v>
      </c>
      <c r="F1207" s="22">
        <f t="shared" si="196"/>
        <v>0</v>
      </c>
      <c r="G1207" s="19">
        <f>단가대비표!P187</f>
        <v>241698</v>
      </c>
      <c r="H1207" s="22">
        <f t="shared" si="197"/>
        <v>75530.600000000006</v>
      </c>
      <c r="I1207" s="19">
        <f>단가대비표!V187</f>
        <v>0</v>
      </c>
      <c r="J1207" s="22">
        <f t="shared" si="198"/>
        <v>0</v>
      </c>
      <c r="K1207" s="19">
        <f t="shared" si="199"/>
        <v>241698</v>
      </c>
      <c r="L1207" s="22">
        <f t="shared" si="199"/>
        <v>75530.600000000006</v>
      </c>
      <c r="M1207" s="16" t="s">
        <v>42</v>
      </c>
      <c r="N1207" s="1" t="s">
        <v>596</v>
      </c>
      <c r="O1207" s="1" t="s">
        <v>3738</v>
      </c>
      <c r="P1207" s="1" t="s">
        <v>43</v>
      </c>
      <c r="Q1207" s="1" t="s">
        <v>43</v>
      </c>
      <c r="R1207" s="1" t="s">
        <v>46</v>
      </c>
      <c r="V1207">
        <v>1</v>
      </c>
      <c r="AV1207" s="1" t="s">
        <v>42</v>
      </c>
      <c r="AW1207" s="1" t="s">
        <v>4265</v>
      </c>
      <c r="AX1207" s="1" t="s">
        <v>42</v>
      </c>
      <c r="AY1207" s="1" t="s">
        <v>42</v>
      </c>
      <c r="AZ1207" s="1" t="s">
        <v>42</v>
      </c>
    </row>
    <row r="1208" spans="1:52" ht="30" customHeight="1" x14ac:dyDescent="0.3">
      <c r="A1208" s="16" t="s">
        <v>3278</v>
      </c>
      <c r="B1208" s="16" t="s">
        <v>3279</v>
      </c>
      <c r="C1208" s="16" t="s">
        <v>3275</v>
      </c>
      <c r="D1208" s="17">
        <v>0.625</v>
      </c>
      <c r="E1208" s="19">
        <f>단가대비표!O165</f>
        <v>0</v>
      </c>
      <c r="F1208" s="22">
        <f t="shared" si="196"/>
        <v>0</v>
      </c>
      <c r="G1208" s="19">
        <f>단가대비표!P165</f>
        <v>226122</v>
      </c>
      <c r="H1208" s="22">
        <f t="shared" si="197"/>
        <v>141326.20000000001</v>
      </c>
      <c r="I1208" s="19">
        <f>단가대비표!V165</f>
        <v>0</v>
      </c>
      <c r="J1208" s="22">
        <f t="shared" si="198"/>
        <v>0</v>
      </c>
      <c r="K1208" s="19">
        <f t="shared" si="199"/>
        <v>226122</v>
      </c>
      <c r="L1208" s="22">
        <f t="shared" si="199"/>
        <v>141326.20000000001</v>
      </c>
      <c r="M1208" s="16" t="s">
        <v>42</v>
      </c>
      <c r="N1208" s="1" t="s">
        <v>596</v>
      </c>
      <c r="O1208" s="1" t="s">
        <v>3280</v>
      </c>
      <c r="P1208" s="1" t="s">
        <v>43</v>
      </c>
      <c r="Q1208" s="1" t="s">
        <v>43</v>
      </c>
      <c r="R1208" s="1" t="s">
        <v>46</v>
      </c>
      <c r="V1208">
        <v>1</v>
      </c>
      <c r="AV1208" s="1" t="s">
        <v>42</v>
      </c>
      <c r="AW1208" s="1" t="s">
        <v>4266</v>
      </c>
      <c r="AX1208" s="1" t="s">
        <v>42</v>
      </c>
      <c r="AY1208" s="1" t="s">
        <v>42</v>
      </c>
      <c r="AZ1208" s="1" t="s">
        <v>42</v>
      </c>
    </row>
    <row r="1209" spans="1:52" ht="30" customHeight="1" x14ac:dyDescent="0.3">
      <c r="A1209" s="16" t="s">
        <v>3742</v>
      </c>
      <c r="B1209" s="16" t="s">
        <v>3850</v>
      </c>
      <c r="C1209" s="16" t="s">
        <v>3284</v>
      </c>
      <c r="D1209" s="17">
        <v>1</v>
      </c>
      <c r="E1209" s="19">
        <v>0</v>
      </c>
      <c r="F1209" s="22">
        <f t="shared" si="196"/>
        <v>0</v>
      </c>
      <c r="G1209" s="19">
        <v>0</v>
      </c>
      <c r="H1209" s="22">
        <f t="shared" si="197"/>
        <v>0</v>
      </c>
      <c r="I1209" s="19">
        <f>TRUNC(SUMIF(V1206:V1211, RIGHTB(O1209, 1), H1206:H1211)*U1209, 2)</f>
        <v>31848.560000000001</v>
      </c>
      <c r="J1209" s="22">
        <f t="shared" si="198"/>
        <v>31848.5</v>
      </c>
      <c r="K1209" s="19">
        <f t="shared" si="199"/>
        <v>31848.5</v>
      </c>
      <c r="L1209" s="22">
        <f t="shared" si="199"/>
        <v>31848.5</v>
      </c>
      <c r="M1209" s="16" t="s">
        <v>42</v>
      </c>
      <c r="N1209" s="1" t="s">
        <v>596</v>
      </c>
      <c r="O1209" s="1" t="s">
        <v>3285</v>
      </c>
      <c r="P1209" s="1" t="s">
        <v>43</v>
      </c>
      <c r="Q1209" s="1" t="s">
        <v>43</v>
      </c>
      <c r="R1209" s="1" t="s">
        <v>43</v>
      </c>
      <c r="S1209">
        <v>1</v>
      </c>
      <c r="T1209">
        <v>2</v>
      </c>
      <c r="U1209">
        <v>0.11</v>
      </c>
      <c r="AV1209" s="1" t="s">
        <v>42</v>
      </c>
      <c r="AW1209" s="1" t="s">
        <v>4267</v>
      </c>
      <c r="AX1209" s="1" t="s">
        <v>42</v>
      </c>
      <c r="AY1209" s="1" t="s">
        <v>42</v>
      </c>
      <c r="AZ1209" s="1" t="s">
        <v>42</v>
      </c>
    </row>
    <row r="1210" spans="1:52" ht="30" customHeight="1" x14ac:dyDescent="0.3">
      <c r="A1210" s="16" t="s">
        <v>1099</v>
      </c>
      <c r="B1210" s="16" t="s">
        <v>1100</v>
      </c>
      <c r="C1210" s="16" t="s">
        <v>820</v>
      </c>
      <c r="D1210" s="17">
        <v>2.5</v>
      </c>
      <c r="E1210" s="19">
        <f>일위대가목록!E331</f>
        <v>0</v>
      </c>
      <c r="F1210" s="22">
        <f t="shared" si="196"/>
        <v>0</v>
      </c>
      <c r="G1210" s="19">
        <f>일위대가목록!F331</f>
        <v>0</v>
      </c>
      <c r="H1210" s="22">
        <f t="shared" si="197"/>
        <v>0</v>
      </c>
      <c r="I1210" s="19">
        <f>일위대가목록!G331</f>
        <v>1262</v>
      </c>
      <c r="J1210" s="22">
        <f t="shared" si="198"/>
        <v>3155</v>
      </c>
      <c r="K1210" s="19">
        <f t="shared" si="199"/>
        <v>1262</v>
      </c>
      <c r="L1210" s="22">
        <f t="shared" si="199"/>
        <v>3155</v>
      </c>
      <c r="M1210" s="16" t="s">
        <v>1101</v>
      </c>
      <c r="N1210" s="1" t="s">
        <v>596</v>
      </c>
      <c r="O1210" s="1" t="s">
        <v>1102</v>
      </c>
      <c r="P1210" s="1" t="s">
        <v>46</v>
      </c>
      <c r="Q1210" s="1" t="s">
        <v>43</v>
      </c>
      <c r="R1210" s="1" t="s">
        <v>43</v>
      </c>
      <c r="AV1210" s="1" t="s">
        <v>42</v>
      </c>
      <c r="AW1210" s="1" t="s">
        <v>4268</v>
      </c>
      <c r="AX1210" s="1" t="s">
        <v>42</v>
      </c>
      <c r="AY1210" s="1" t="s">
        <v>42</v>
      </c>
      <c r="AZ1210" s="1" t="s">
        <v>42</v>
      </c>
    </row>
    <row r="1211" spans="1:52" ht="30" customHeight="1" x14ac:dyDescent="0.3">
      <c r="A1211" s="16" t="s">
        <v>1103</v>
      </c>
      <c r="B1211" s="16" t="s">
        <v>1104</v>
      </c>
      <c r="C1211" s="16" t="s">
        <v>820</v>
      </c>
      <c r="D1211" s="17">
        <v>2.5</v>
      </c>
      <c r="E1211" s="19">
        <f>일위대가목록!E332</f>
        <v>0</v>
      </c>
      <c r="F1211" s="22">
        <f t="shared" si="196"/>
        <v>0</v>
      </c>
      <c r="G1211" s="19">
        <f>일위대가목록!F332</f>
        <v>0</v>
      </c>
      <c r="H1211" s="22">
        <f t="shared" si="197"/>
        <v>0</v>
      </c>
      <c r="I1211" s="19">
        <f>일위대가목록!G332</f>
        <v>1779</v>
      </c>
      <c r="J1211" s="22">
        <f t="shared" si="198"/>
        <v>4447.5</v>
      </c>
      <c r="K1211" s="19">
        <f t="shared" si="199"/>
        <v>1779</v>
      </c>
      <c r="L1211" s="22">
        <f t="shared" si="199"/>
        <v>4447.5</v>
      </c>
      <c r="M1211" s="16" t="s">
        <v>1105</v>
      </c>
      <c r="N1211" s="1" t="s">
        <v>596</v>
      </c>
      <c r="O1211" s="1" t="s">
        <v>1106</v>
      </c>
      <c r="P1211" s="1" t="s">
        <v>46</v>
      </c>
      <c r="Q1211" s="1" t="s">
        <v>43</v>
      </c>
      <c r="R1211" s="1" t="s">
        <v>43</v>
      </c>
      <c r="AV1211" s="1" t="s">
        <v>42</v>
      </c>
      <c r="AW1211" s="1" t="s">
        <v>4269</v>
      </c>
      <c r="AX1211" s="1" t="s">
        <v>42</v>
      </c>
      <c r="AY1211" s="1" t="s">
        <v>42</v>
      </c>
      <c r="AZ1211" s="1" t="s">
        <v>42</v>
      </c>
    </row>
    <row r="1212" spans="1:52" ht="30" customHeight="1" x14ac:dyDescent="0.3">
      <c r="A1212" s="16" t="s">
        <v>3287</v>
      </c>
      <c r="B1212" s="16" t="s">
        <v>42</v>
      </c>
      <c r="C1212" s="16" t="s">
        <v>42</v>
      </c>
      <c r="D1212" s="17"/>
      <c r="E1212" s="19"/>
      <c r="F1212" s="22">
        <f>TRUNC(SUMIF(N1206:N1211, N1205, F1206:F1211),0)</f>
        <v>0</v>
      </c>
      <c r="G1212" s="19"/>
      <c r="H1212" s="22">
        <f>TRUNC(SUMIF(N1206:N1211, N1205, H1206:H1211),0)</f>
        <v>289532</v>
      </c>
      <c r="I1212" s="19"/>
      <c r="J1212" s="22">
        <f>TRUNC(SUMIF(N1206:N1211, N1205, J1206:J1211),0)</f>
        <v>39451</v>
      </c>
      <c r="K1212" s="19"/>
      <c r="L1212" s="22">
        <f>F1212+H1212+J1212</f>
        <v>328983</v>
      </c>
      <c r="M1212" s="16" t="s">
        <v>42</v>
      </c>
      <c r="N1212" s="1" t="s">
        <v>3288</v>
      </c>
      <c r="O1212" s="1" t="s">
        <v>3288</v>
      </c>
      <c r="P1212" s="1" t="s">
        <v>42</v>
      </c>
      <c r="Q1212" s="1" t="s">
        <v>42</v>
      </c>
      <c r="R1212" s="1" t="s">
        <v>42</v>
      </c>
      <c r="AV1212" s="1" t="s">
        <v>42</v>
      </c>
      <c r="AW1212" s="1" t="s">
        <v>42</v>
      </c>
      <c r="AX1212" s="1" t="s">
        <v>42</v>
      </c>
      <c r="AY1212" s="1" t="s">
        <v>42</v>
      </c>
      <c r="AZ1212" s="1" t="s">
        <v>42</v>
      </c>
    </row>
    <row r="1213" spans="1:52" ht="30" customHeight="1" x14ac:dyDescent="0.3">
      <c r="A1213" s="17"/>
      <c r="B1213" s="17"/>
      <c r="C1213" s="17"/>
      <c r="D1213" s="17"/>
      <c r="E1213" s="19"/>
      <c r="F1213" s="22"/>
      <c r="G1213" s="19"/>
      <c r="H1213" s="22"/>
      <c r="I1213" s="19"/>
      <c r="J1213" s="22"/>
      <c r="K1213" s="19"/>
      <c r="L1213" s="22"/>
      <c r="M1213" s="17"/>
    </row>
    <row r="1214" spans="1:52" ht="30" customHeight="1" x14ac:dyDescent="0.3">
      <c r="A1214" s="13" t="s">
        <v>4270</v>
      </c>
      <c r="B1214" s="14"/>
      <c r="C1214" s="14"/>
      <c r="D1214" s="14"/>
      <c r="E1214" s="18"/>
      <c r="F1214" s="21"/>
      <c r="G1214" s="18"/>
      <c r="H1214" s="21"/>
      <c r="I1214" s="18"/>
      <c r="J1214" s="21"/>
      <c r="K1214" s="18"/>
      <c r="L1214" s="21"/>
      <c r="M1214" s="15"/>
      <c r="N1214" s="1" t="s">
        <v>600</v>
      </c>
    </row>
    <row r="1215" spans="1:52" ht="30" customHeight="1" x14ac:dyDescent="0.3">
      <c r="A1215" s="16" t="s">
        <v>3273</v>
      </c>
      <c r="B1215" s="16" t="s">
        <v>4272</v>
      </c>
      <c r="C1215" s="16" t="s">
        <v>3275</v>
      </c>
      <c r="D1215" s="17">
        <v>6.6699999999999995E-2</v>
      </c>
      <c r="E1215" s="19">
        <f>단가대비표!O193</f>
        <v>0</v>
      </c>
      <c r="F1215" s="22">
        <f t="shared" ref="F1215:F1220" si="200">TRUNC(E1215*D1215,1)</f>
        <v>0</v>
      </c>
      <c r="G1215" s="19">
        <f>단가대비표!P193</f>
        <v>295138</v>
      </c>
      <c r="H1215" s="22">
        <f t="shared" ref="H1215:H1220" si="201">TRUNC(G1215*D1215,1)</f>
        <v>19685.7</v>
      </c>
      <c r="I1215" s="19">
        <f>단가대비표!V193</f>
        <v>0</v>
      </c>
      <c r="J1215" s="22">
        <f t="shared" ref="J1215:J1220" si="202">TRUNC(I1215*D1215,1)</f>
        <v>0</v>
      </c>
      <c r="K1215" s="19">
        <f t="shared" ref="K1215:L1220" si="203">TRUNC(E1215+G1215+I1215,1)</f>
        <v>295138</v>
      </c>
      <c r="L1215" s="22">
        <f t="shared" si="203"/>
        <v>19685.7</v>
      </c>
      <c r="M1215" s="16" t="s">
        <v>42</v>
      </c>
      <c r="N1215" s="1" t="s">
        <v>600</v>
      </c>
      <c r="O1215" s="1" t="s">
        <v>4273</v>
      </c>
      <c r="P1215" s="1" t="s">
        <v>43</v>
      </c>
      <c r="Q1215" s="1" t="s">
        <v>43</v>
      </c>
      <c r="R1215" s="1" t="s">
        <v>46</v>
      </c>
      <c r="V1215">
        <v>1</v>
      </c>
      <c r="AV1215" s="1" t="s">
        <v>42</v>
      </c>
      <c r="AW1215" s="1" t="s">
        <v>4274</v>
      </c>
      <c r="AX1215" s="1" t="s">
        <v>42</v>
      </c>
      <c r="AY1215" s="1" t="s">
        <v>42</v>
      </c>
      <c r="AZ1215" s="1" t="s">
        <v>42</v>
      </c>
    </row>
    <row r="1216" spans="1:52" ht="30" customHeight="1" x14ac:dyDescent="0.3">
      <c r="A1216" s="16" t="s">
        <v>3779</v>
      </c>
      <c r="B1216" s="16" t="s">
        <v>3279</v>
      </c>
      <c r="C1216" s="16" t="s">
        <v>3275</v>
      </c>
      <c r="D1216" s="17">
        <v>6.6699999999999995E-2</v>
      </c>
      <c r="E1216" s="19">
        <f>단가대비표!O173</f>
        <v>0</v>
      </c>
      <c r="F1216" s="22">
        <f t="shared" si="200"/>
        <v>0</v>
      </c>
      <c r="G1216" s="19">
        <f>단가대비표!P173</f>
        <v>232562</v>
      </c>
      <c r="H1216" s="22">
        <f t="shared" si="201"/>
        <v>15511.8</v>
      </c>
      <c r="I1216" s="19">
        <f>단가대비표!V173</f>
        <v>0</v>
      </c>
      <c r="J1216" s="22">
        <f t="shared" si="202"/>
        <v>0</v>
      </c>
      <c r="K1216" s="19">
        <f t="shared" si="203"/>
        <v>232562</v>
      </c>
      <c r="L1216" s="22">
        <f t="shared" si="203"/>
        <v>15511.8</v>
      </c>
      <c r="M1216" s="16" t="s">
        <v>42</v>
      </c>
      <c r="N1216" s="1" t="s">
        <v>600</v>
      </c>
      <c r="O1216" s="1" t="s">
        <v>3780</v>
      </c>
      <c r="P1216" s="1" t="s">
        <v>43</v>
      </c>
      <c r="Q1216" s="1" t="s">
        <v>43</v>
      </c>
      <c r="R1216" s="1" t="s">
        <v>46</v>
      </c>
      <c r="V1216">
        <v>1</v>
      </c>
      <c r="AV1216" s="1" t="s">
        <v>42</v>
      </c>
      <c r="AW1216" s="1" t="s">
        <v>4275</v>
      </c>
      <c r="AX1216" s="1" t="s">
        <v>42</v>
      </c>
      <c r="AY1216" s="1" t="s">
        <v>42</v>
      </c>
      <c r="AZ1216" s="1" t="s">
        <v>42</v>
      </c>
    </row>
    <row r="1217" spans="1:52" ht="30" customHeight="1" x14ac:dyDescent="0.3">
      <c r="A1217" s="16" t="s">
        <v>3278</v>
      </c>
      <c r="B1217" s="16" t="s">
        <v>3279</v>
      </c>
      <c r="C1217" s="16" t="s">
        <v>3275</v>
      </c>
      <c r="D1217" s="17">
        <v>6.6699999999999995E-2</v>
      </c>
      <c r="E1217" s="19">
        <f>단가대비표!O165</f>
        <v>0</v>
      </c>
      <c r="F1217" s="22">
        <f t="shared" si="200"/>
        <v>0</v>
      </c>
      <c r="G1217" s="19">
        <f>단가대비표!P165</f>
        <v>226122</v>
      </c>
      <c r="H1217" s="22">
        <f t="shared" si="201"/>
        <v>15082.3</v>
      </c>
      <c r="I1217" s="19">
        <f>단가대비표!V165</f>
        <v>0</v>
      </c>
      <c r="J1217" s="22">
        <f t="shared" si="202"/>
        <v>0</v>
      </c>
      <c r="K1217" s="19">
        <f t="shared" si="203"/>
        <v>226122</v>
      </c>
      <c r="L1217" s="22">
        <f t="shared" si="203"/>
        <v>15082.3</v>
      </c>
      <c r="M1217" s="16" t="s">
        <v>42</v>
      </c>
      <c r="N1217" s="1" t="s">
        <v>600</v>
      </c>
      <c r="O1217" s="1" t="s">
        <v>3280</v>
      </c>
      <c r="P1217" s="1" t="s">
        <v>43</v>
      </c>
      <c r="Q1217" s="1" t="s">
        <v>43</v>
      </c>
      <c r="R1217" s="1" t="s">
        <v>46</v>
      </c>
      <c r="V1217">
        <v>1</v>
      </c>
      <c r="AV1217" s="1" t="s">
        <v>42</v>
      </c>
      <c r="AW1217" s="1" t="s">
        <v>4276</v>
      </c>
      <c r="AX1217" s="1" t="s">
        <v>42</v>
      </c>
      <c r="AY1217" s="1" t="s">
        <v>42</v>
      </c>
      <c r="AZ1217" s="1" t="s">
        <v>42</v>
      </c>
    </row>
    <row r="1218" spans="1:52" ht="30" customHeight="1" x14ac:dyDescent="0.3">
      <c r="A1218" s="16" t="s">
        <v>3292</v>
      </c>
      <c r="B1218" s="16" t="s">
        <v>3279</v>
      </c>
      <c r="C1218" s="16" t="s">
        <v>3275</v>
      </c>
      <c r="D1218" s="17">
        <v>6.6699999999999995E-2</v>
      </c>
      <c r="E1218" s="19">
        <f>단가대비표!O164</f>
        <v>0</v>
      </c>
      <c r="F1218" s="22">
        <f t="shared" si="200"/>
        <v>0</v>
      </c>
      <c r="G1218" s="19">
        <f>단가대비표!P164</f>
        <v>172068</v>
      </c>
      <c r="H1218" s="22">
        <f t="shared" si="201"/>
        <v>11476.9</v>
      </c>
      <c r="I1218" s="19">
        <f>단가대비표!V164</f>
        <v>0</v>
      </c>
      <c r="J1218" s="22">
        <f t="shared" si="202"/>
        <v>0</v>
      </c>
      <c r="K1218" s="19">
        <f t="shared" si="203"/>
        <v>172068</v>
      </c>
      <c r="L1218" s="22">
        <f t="shared" si="203"/>
        <v>11476.9</v>
      </c>
      <c r="M1218" s="16" t="s">
        <v>42</v>
      </c>
      <c r="N1218" s="1" t="s">
        <v>600</v>
      </c>
      <c r="O1218" s="1" t="s">
        <v>3293</v>
      </c>
      <c r="P1218" s="1" t="s">
        <v>43</v>
      </c>
      <c r="Q1218" s="1" t="s">
        <v>43</v>
      </c>
      <c r="R1218" s="1" t="s">
        <v>46</v>
      </c>
      <c r="V1218">
        <v>1</v>
      </c>
      <c r="AV1218" s="1" t="s">
        <v>42</v>
      </c>
      <c r="AW1218" s="1" t="s">
        <v>4277</v>
      </c>
      <c r="AX1218" s="1" t="s">
        <v>42</v>
      </c>
      <c r="AY1218" s="1" t="s">
        <v>42</v>
      </c>
      <c r="AZ1218" s="1" t="s">
        <v>42</v>
      </c>
    </row>
    <row r="1219" spans="1:52" ht="30" customHeight="1" x14ac:dyDescent="0.3">
      <c r="A1219" s="16" t="s">
        <v>3742</v>
      </c>
      <c r="B1219" s="16" t="s">
        <v>4278</v>
      </c>
      <c r="C1219" s="16" t="s">
        <v>3284</v>
      </c>
      <c r="D1219" s="17">
        <v>1</v>
      </c>
      <c r="E1219" s="19">
        <v>0</v>
      </c>
      <c r="F1219" s="22">
        <f t="shared" si="200"/>
        <v>0</v>
      </c>
      <c r="G1219" s="19">
        <v>0</v>
      </c>
      <c r="H1219" s="22">
        <f t="shared" si="201"/>
        <v>0</v>
      </c>
      <c r="I1219" s="19">
        <f>TRUNC(SUMIF(V1215:V1220, RIGHTB(O1219, 1), H1215:H1220)*U1219, 2)</f>
        <v>5558.1</v>
      </c>
      <c r="J1219" s="22">
        <f t="shared" si="202"/>
        <v>5558.1</v>
      </c>
      <c r="K1219" s="19">
        <f t="shared" si="203"/>
        <v>5558.1</v>
      </c>
      <c r="L1219" s="22">
        <f t="shared" si="203"/>
        <v>5558.1</v>
      </c>
      <c r="M1219" s="16" t="s">
        <v>42</v>
      </c>
      <c r="N1219" s="1" t="s">
        <v>600</v>
      </c>
      <c r="O1219" s="1" t="s">
        <v>3285</v>
      </c>
      <c r="P1219" s="1" t="s">
        <v>43</v>
      </c>
      <c r="Q1219" s="1" t="s">
        <v>43</v>
      </c>
      <c r="R1219" s="1" t="s">
        <v>43</v>
      </c>
      <c r="S1219">
        <v>1</v>
      </c>
      <c r="T1219">
        <v>2</v>
      </c>
      <c r="U1219">
        <v>0.09</v>
      </c>
      <c r="AV1219" s="1" t="s">
        <v>42</v>
      </c>
      <c r="AW1219" s="1" t="s">
        <v>4279</v>
      </c>
      <c r="AX1219" s="1" t="s">
        <v>42</v>
      </c>
      <c r="AY1219" s="1" t="s">
        <v>42</v>
      </c>
      <c r="AZ1219" s="1" t="s">
        <v>42</v>
      </c>
    </row>
    <row r="1220" spans="1:52" ht="30" customHeight="1" x14ac:dyDescent="0.3">
      <c r="A1220" s="16" t="s">
        <v>1107</v>
      </c>
      <c r="B1220" s="16" t="s">
        <v>1108</v>
      </c>
      <c r="C1220" s="16" t="s">
        <v>820</v>
      </c>
      <c r="D1220" s="17">
        <v>0.5333</v>
      </c>
      <c r="E1220" s="19">
        <f>일위대가목록!E333</f>
        <v>0</v>
      </c>
      <c r="F1220" s="22">
        <f t="shared" si="200"/>
        <v>0</v>
      </c>
      <c r="G1220" s="19">
        <f>일위대가목록!F333</f>
        <v>0</v>
      </c>
      <c r="H1220" s="22">
        <f t="shared" si="201"/>
        <v>0</v>
      </c>
      <c r="I1220" s="19">
        <f>일위대가목록!G333</f>
        <v>3212</v>
      </c>
      <c r="J1220" s="22">
        <f t="shared" si="202"/>
        <v>1712.9</v>
      </c>
      <c r="K1220" s="19">
        <f t="shared" si="203"/>
        <v>3212</v>
      </c>
      <c r="L1220" s="22">
        <f t="shared" si="203"/>
        <v>1712.9</v>
      </c>
      <c r="M1220" s="16" t="s">
        <v>1109</v>
      </c>
      <c r="N1220" s="1" t="s">
        <v>600</v>
      </c>
      <c r="O1220" s="1" t="s">
        <v>1110</v>
      </c>
      <c r="P1220" s="1" t="s">
        <v>46</v>
      </c>
      <c r="Q1220" s="1" t="s">
        <v>43</v>
      </c>
      <c r="R1220" s="1" t="s">
        <v>43</v>
      </c>
      <c r="AV1220" s="1" t="s">
        <v>42</v>
      </c>
      <c r="AW1220" s="1" t="s">
        <v>4280</v>
      </c>
      <c r="AX1220" s="1" t="s">
        <v>42</v>
      </c>
      <c r="AY1220" s="1" t="s">
        <v>42</v>
      </c>
      <c r="AZ1220" s="1" t="s">
        <v>42</v>
      </c>
    </row>
    <row r="1221" spans="1:52" ht="30" customHeight="1" x14ac:dyDescent="0.3">
      <c r="A1221" s="16" t="s">
        <v>3287</v>
      </c>
      <c r="B1221" s="16" t="s">
        <v>42</v>
      </c>
      <c r="C1221" s="16" t="s">
        <v>42</v>
      </c>
      <c r="D1221" s="17"/>
      <c r="E1221" s="19"/>
      <c r="F1221" s="22">
        <f>TRUNC(SUMIF(N1215:N1220, N1214, F1215:F1220),0)</f>
        <v>0</v>
      </c>
      <c r="G1221" s="19"/>
      <c r="H1221" s="22">
        <f>TRUNC(SUMIF(N1215:N1220, N1214, H1215:H1220),0)</f>
        <v>61756</v>
      </c>
      <c r="I1221" s="19"/>
      <c r="J1221" s="22">
        <f>TRUNC(SUMIF(N1215:N1220, N1214, J1215:J1220),0)</f>
        <v>7271</v>
      </c>
      <c r="K1221" s="19"/>
      <c r="L1221" s="22">
        <f>F1221+H1221+J1221</f>
        <v>69027</v>
      </c>
      <c r="M1221" s="16" t="s">
        <v>42</v>
      </c>
      <c r="N1221" s="1" t="s">
        <v>3288</v>
      </c>
      <c r="O1221" s="1" t="s">
        <v>3288</v>
      </c>
      <c r="P1221" s="1" t="s">
        <v>42</v>
      </c>
      <c r="Q1221" s="1" t="s">
        <v>42</v>
      </c>
      <c r="R1221" s="1" t="s">
        <v>42</v>
      </c>
      <c r="AV1221" s="1" t="s">
        <v>42</v>
      </c>
      <c r="AW1221" s="1" t="s">
        <v>42</v>
      </c>
      <c r="AX1221" s="1" t="s">
        <v>42</v>
      </c>
      <c r="AY1221" s="1" t="s">
        <v>42</v>
      </c>
      <c r="AZ1221" s="1" t="s">
        <v>42</v>
      </c>
    </row>
    <row r="1222" spans="1:52" ht="30" customHeight="1" x14ac:dyDescent="0.3">
      <c r="A1222" s="17"/>
      <c r="B1222" s="17"/>
      <c r="C1222" s="17"/>
      <c r="D1222" s="17"/>
      <c r="E1222" s="19"/>
      <c r="F1222" s="22"/>
      <c r="G1222" s="19"/>
      <c r="H1222" s="22"/>
      <c r="I1222" s="19"/>
      <c r="J1222" s="22"/>
      <c r="K1222" s="19"/>
      <c r="L1222" s="22"/>
      <c r="M1222" s="17"/>
    </row>
    <row r="1223" spans="1:52" ht="30" customHeight="1" x14ac:dyDescent="0.3">
      <c r="A1223" s="13" t="s">
        <v>4281</v>
      </c>
      <c r="B1223" s="14"/>
      <c r="C1223" s="14"/>
      <c r="D1223" s="14"/>
      <c r="E1223" s="18"/>
      <c r="F1223" s="21"/>
      <c r="G1223" s="18"/>
      <c r="H1223" s="21"/>
      <c r="I1223" s="18"/>
      <c r="J1223" s="21"/>
      <c r="K1223" s="18"/>
      <c r="L1223" s="21"/>
      <c r="M1223" s="15"/>
      <c r="N1223" s="1" t="s">
        <v>603</v>
      </c>
    </row>
    <row r="1224" spans="1:52" ht="30" customHeight="1" x14ac:dyDescent="0.3">
      <c r="A1224" s="16" t="s">
        <v>4283</v>
      </c>
      <c r="B1224" s="16" t="s">
        <v>3279</v>
      </c>
      <c r="C1224" s="16" t="s">
        <v>3275</v>
      </c>
      <c r="D1224" s="17">
        <v>5.6000000000000001E-2</v>
      </c>
      <c r="E1224" s="19">
        <f>단가대비표!O169</f>
        <v>0</v>
      </c>
      <c r="F1224" s="22">
        <f>TRUNC(E1224*D1224,1)</f>
        <v>0</v>
      </c>
      <c r="G1224" s="19">
        <f>단가대비표!P169</f>
        <v>239808</v>
      </c>
      <c r="H1224" s="22">
        <f>TRUNC(G1224*D1224,1)</f>
        <v>13429.2</v>
      </c>
      <c r="I1224" s="19">
        <f>단가대비표!V169</f>
        <v>0</v>
      </c>
      <c r="J1224" s="22">
        <f>TRUNC(I1224*D1224,1)</f>
        <v>0</v>
      </c>
      <c r="K1224" s="19">
        <f>TRUNC(E1224+G1224+I1224,1)</f>
        <v>239808</v>
      </c>
      <c r="L1224" s="22">
        <f>TRUNC(F1224+H1224+J1224,1)</f>
        <v>13429.2</v>
      </c>
      <c r="M1224" s="16" t="s">
        <v>42</v>
      </c>
      <c r="N1224" s="1" t="s">
        <v>603</v>
      </c>
      <c r="O1224" s="1" t="s">
        <v>4284</v>
      </c>
      <c r="P1224" s="1" t="s">
        <v>43</v>
      </c>
      <c r="Q1224" s="1" t="s">
        <v>43</v>
      </c>
      <c r="R1224" s="1" t="s">
        <v>46</v>
      </c>
      <c r="AV1224" s="1" t="s">
        <v>42</v>
      </c>
      <c r="AW1224" s="1" t="s">
        <v>4285</v>
      </c>
      <c r="AX1224" s="1" t="s">
        <v>42</v>
      </c>
      <c r="AY1224" s="1" t="s">
        <v>42</v>
      </c>
      <c r="AZ1224" s="1" t="s">
        <v>42</v>
      </c>
    </row>
    <row r="1225" spans="1:52" ht="30" customHeight="1" x14ac:dyDescent="0.3">
      <c r="A1225" s="16" t="s">
        <v>3292</v>
      </c>
      <c r="B1225" s="16" t="s">
        <v>3279</v>
      </c>
      <c r="C1225" s="16" t="s">
        <v>3275</v>
      </c>
      <c r="D1225" s="17">
        <v>5.6000000000000001E-2</v>
      </c>
      <c r="E1225" s="19">
        <f>단가대비표!O164</f>
        <v>0</v>
      </c>
      <c r="F1225" s="22">
        <f>TRUNC(E1225*D1225,1)</f>
        <v>0</v>
      </c>
      <c r="G1225" s="19">
        <f>단가대비표!P164</f>
        <v>172068</v>
      </c>
      <c r="H1225" s="22">
        <f>TRUNC(G1225*D1225,1)</f>
        <v>9635.7999999999993</v>
      </c>
      <c r="I1225" s="19">
        <f>단가대비표!V164</f>
        <v>0</v>
      </c>
      <c r="J1225" s="22">
        <f>TRUNC(I1225*D1225,1)</f>
        <v>0</v>
      </c>
      <c r="K1225" s="19">
        <f>TRUNC(E1225+G1225+I1225,1)</f>
        <v>172068</v>
      </c>
      <c r="L1225" s="22">
        <f>TRUNC(F1225+H1225+J1225,1)</f>
        <v>9635.7999999999993</v>
      </c>
      <c r="M1225" s="16" t="s">
        <v>42</v>
      </c>
      <c r="N1225" s="1" t="s">
        <v>603</v>
      </c>
      <c r="O1225" s="1" t="s">
        <v>3293</v>
      </c>
      <c r="P1225" s="1" t="s">
        <v>43</v>
      </c>
      <c r="Q1225" s="1" t="s">
        <v>43</v>
      </c>
      <c r="R1225" s="1" t="s">
        <v>46</v>
      </c>
      <c r="AV1225" s="1" t="s">
        <v>42</v>
      </c>
      <c r="AW1225" s="1" t="s">
        <v>4286</v>
      </c>
      <c r="AX1225" s="1" t="s">
        <v>42</v>
      </c>
      <c r="AY1225" s="1" t="s">
        <v>42</v>
      </c>
      <c r="AZ1225" s="1" t="s">
        <v>42</v>
      </c>
    </row>
    <row r="1226" spans="1:52" ht="30" customHeight="1" x14ac:dyDescent="0.3">
      <c r="A1226" s="16" t="s">
        <v>3287</v>
      </c>
      <c r="B1226" s="16" t="s">
        <v>42</v>
      </c>
      <c r="C1226" s="16" t="s">
        <v>42</v>
      </c>
      <c r="D1226" s="17"/>
      <c r="E1226" s="19"/>
      <c r="F1226" s="22">
        <f>TRUNC(SUMIF(N1224:N1225, N1223, F1224:F1225),0)</f>
        <v>0</v>
      </c>
      <c r="G1226" s="19"/>
      <c r="H1226" s="22">
        <f>TRUNC(SUMIF(N1224:N1225, N1223, H1224:H1225),0)</f>
        <v>23065</v>
      </c>
      <c r="I1226" s="19"/>
      <c r="J1226" s="22">
        <f>TRUNC(SUMIF(N1224:N1225, N1223, J1224:J1225),0)</f>
        <v>0</v>
      </c>
      <c r="K1226" s="19"/>
      <c r="L1226" s="22">
        <f>F1226+H1226+J1226</f>
        <v>23065</v>
      </c>
      <c r="M1226" s="16" t="s">
        <v>42</v>
      </c>
      <c r="N1226" s="1" t="s">
        <v>3288</v>
      </c>
      <c r="O1226" s="1" t="s">
        <v>3288</v>
      </c>
      <c r="P1226" s="1" t="s">
        <v>42</v>
      </c>
      <c r="Q1226" s="1" t="s">
        <v>42</v>
      </c>
      <c r="R1226" s="1" t="s">
        <v>42</v>
      </c>
      <c r="AV1226" s="1" t="s">
        <v>42</v>
      </c>
      <c r="AW1226" s="1" t="s">
        <v>42</v>
      </c>
      <c r="AX1226" s="1" t="s">
        <v>42</v>
      </c>
      <c r="AY1226" s="1" t="s">
        <v>42</v>
      </c>
      <c r="AZ1226" s="1" t="s">
        <v>42</v>
      </c>
    </row>
    <row r="1227" spans="1:52" ht="30" customHeight="1" x14ac:dyDescent="0.3">
      <c r="A1227" s="17"/>
      <c r="B1227" s="17"/>
      <c r="C1227" s="17"/>
      <c r="D1227" s="17"/>
      <c r="E1227" s="19"/>
      <c r="F1227" s="22"/>
      <c r="G1227" s="19"/>
      <c r="H1227" s="22"/>
      <c r="I1227" s="19"/>
      <c r="J1227" s="22"/>
      <c r="K1227" s="19"/>
      <c r="L1227" s="22"/>
      <c r="M1227" s="17"/>
    </row>
    <row r="1228" spans="1:52" ht="30" customHeight="1" x14ac:dyDescent="0.3">
      <c r="A1228" s="13" t="s">
        <v>4287</v>
      </c>
      <c r="B1228" s="14"/>
      <c r="C1228" s="14"/>
      <c r="D1228" s="14"/>
      <c r="E1228" s="18"/>
      <c r="F1228" s="21"/>
      <c r="G1228" s="18"/>
      <c r="H1228" s="21"/>
      <c r="I1228" s="18"/>
      <c r="J1228" s="21"/>
      <c r="K1228" s="18"/>
      <c r="L1228" s="21"/>
      <c r="M1228" s="15"/>
      <c r="N1228" s="1" t="s">
        <v>607</v>
      </c>
    </row>
    <row r="1229" spans="1:52" ht="30" customHeight="1" x14ac:dyDescent="0.3">
      <c r="A1229" s="16" t="s">
        <v>4288</v>
      </c>
      <c r="B1229" s="16" t="s">
        <v>4289</v>
      </c>
      <c r="C1229" s="16" t="s">
        <v>65</v>
      </c>
      <c r="D1229" s="17">
        <v>1</v>
      </c>
      <c r="E1229" s="19">
        <f>단가대비표!O159</f>
        <v>4790</v>
      </c>
      <c r="F1229" s="22">
        <f>TRUNC(E1229*D1229,1)</f>
        <v>4790</v>
      </c>
      <c r="G1229" s="19">
        <f>단가대비표!P159</f>
        <v>0</v>
      </c>
      <c r="H1229" s="22">
        <f>TRUNC(G1229*D1229,1)</f>
        <v>0</v>
      </c>
      <c r="I1229" s="19">
        <f>단가대비표!V159</f>
        <v>0</v>
      </c>
      <c r="J1229" s="22">
        <f>TRUNC(I1229*D1229,1)</f>
        <v>0</v>
      </c>
      <c r="K1229" s="19">
        <f>TRUNC(E1229+G1229+I1229,1)</f>
        <v>4790</v>
      </c>
      <c r="L1229" s="22">
        <f>TRUNC(F1229+H1229+J1229,1)</f>
        <v>4790</v>
      </c>
      <c r="M1229" s="16" t="s">
        <v>4290</v>
      </c>
      <c r="N1229" s="1" t="s">
        <v>42</v>
      </c>
      <c r="O1229" s="1" t="s">
        <v>4291</v>
      </c>
      <c r="P1229" s="1" t="s">
        <v>43</v>
      </c>
      <c r="Q1229" s="1" t="s">
        <v>43</v>
      </c>
      <c r="R1229" s="1" t="s">
        <v>46</v>
      </c>
      <c r="V1229">
        <v>1</v>
      </c>
      <c r="AV1229" s="1" t="s">
        <v>42</v>
      </c>
      <c r="AW1229" s="1" t="s">
        <v>4292</v>
      </c>
      <c r="AX1229" s="1" t="s">
        <v>42</v>
      </c>
      <c r="AY1229" s="1" t="s">
        <v>4293</v>
      </c>
      <c r="AZ1229" s="1" t="s">
        <v>42</v>
      </c>
    </row>
    <row r="1230" spans="1:52" ht="30" customHeight="1" x14ac:dyDescent="0.3">
      <c r="A1230" s="16" t="s">
        <v>3742</v>
      </c>
      <c r="B1230" s="16" t="s">
        <v>4294</v>
      </c>
      <c r="C1230" s="16" t="s">
        <v>3284</v>
      </c>
      <c r="D1230" s="17">
        <v>1</v>
      </c>
      <c r="E1230" s="19">
        <v>0</v>
      </c>
      <c r="F1230" s="22">
        <f>TRUNC(E1230*D1230,1)</f>
        <v>0</v>
      </c>
      <c r="G1230" s="19">
        <v>0</v>
      </c>
      <c r="H1230" s="22">
        <f>TRUNC(G1230*D1230,1)</f>
        <v>0</v>
      </c>
      <c r="I1230" s="19">
        <f>TRUNC(SUMIF(V1229:V1230, RIGHTB(O1230, 1), F1229:F1230)*U1230, 2)</f>
        <v>239.5</v>
      </c>
      <c r="J1230" s="22">
        <f>TRUNC(I1230*D1230,1)</f>
        <v>239.5</v>
      </c>
      <c r="K1230" s="19">
        <f>TRUNC(E1230+G1230+I1230,1)</f>
        <v>239.5</v>
      </c>
      <c r="L1230" s="22">
        <f>TRUNC(F1230+H1230+J1230,1)</f>
        <v>239.5</v>
      </c>
      <c r="M1230" s="16" t="s">
        <v>42</v>
      </c>
      <c r="N1230" s="1" t="s">
        <v>607</v>
      </c>
      <c r="O1230" s="1" t="s">
        <v>3285</v>
      </c>
      <c r="P1230" s="1" t="s">
        <v>43</v>
      </c>
      <c r="Q1230" s="1" t="s">
        <v>43</v>
      </c>
      <c r="R1230" s="1" t="s">
        <v>43</v>
      </c>
      <c r="S1230">
        <v>0</v>
      </c>
      <c r="T1230">
        <v>2</v>
      </c>
      <c r="U1230">
        <v>0.05</v>
      </c>
      <c r="AV1230" s="1" t="s">
        <v>42</v>
      </c>
      <c r="AW1230" s="1" t="s">
        <v>4295</v>
      </c>
      <c r="AX1230" s="1" t="s">
        <v>42</v>
      </c>
      <c r="AY1230" s="1" t="s">
        <v>42</v>
      </c>
      <c r="AZ1230" s="1" t="s">
        <v>42</v>
      </c>
    </row>
    <row r="1231" spans="1:52" ht="30" customHeight="1" x14ac:dyDescent="0.3">
      <c r="A1231" s="16" t="s">
        <v>3287</v>
      </c>
      <c r="B1231" s="16" t="s">
        <v>42</v>
      </c>
      <c r="C1231" s="16" t="s">
        <v>42</v>
      </c>
      <c r="D1231" s="17"/>
      <c r="E1231" s="19"/>
      <c r="F1231" s="22">
        <f>TRUNC(SUMIF(N1229:N1230, N1228, F1229:F1230),0)</f>
        <v>0</v>
      </c>
      <c r="G1231" s="19"/>
      <c r="H1231" s="22">
        <f>TRUNC(SUMIF(N1229:N1230, N1228, H1229:H1230),0)</f>
        <v>0</v>
      </c>
      <c r="I1231" s="19"/>
      <c r="J1231" s="22">
        <f>TRUNC(SUMIF(N1229:N1230, N1228, J1229:J1230),0)</f>
        <v>239</v>
      </c>
      <c r="K1231" s="19"/>
      <c r="L1231" s="22">
        <f>F1231+H1231+J1231</f>
        <v>239</v>
      </c>
      <c r="M1231" s="16" t="s">
        <v>42</v>
      </c>
      <c r="N1231" s="1" t="s">
        <v>3288</v>
      </c>
      <c r="O1231" s="1" t="s">
        <v>3288</v>
      </c>
      <c r="P1231" s="1" t="s">
        <v>42</v>
      </c>
      <c r="Q1231" s="1" t="s">
        <v>42</v>
      </c>
      <c r="R1231" s="1" t="s">
        <v>42</v>
      </c>
      <c r="AV1231" s="1" t="s">
        <v>42</v>
      </c>
      <c r="AW1231" s="1" t="s">
        <v>42</v>
      </c>
      <c r="AX1231" s="1" t="s">
        <v>42</v>
      </c>
      <c r="AY1231" s="1" t="s">
        <v>42</v>
      </c>
      <c r="AZ1231" s="1" t="s">
        <v>42</v>
      </c>
    </row>
    <row r="1232" spans="1:52" ht="30" customHeight="1" x14ac:dyDescent="0.3">
      <c r="A1232" s="17"/>
      <c r="B1232" s="17"/>
      <c r="C1232" s="17"/>
      <c r="D1232" s="17"/>
      <c r="E1232" s="19"/>
      <c r="F1232" s="22"/>
      <c r="G1232" s="19"/>
      <c r="H1232" s="22"/>
      <c r="I1232" s="19"/>
      <c r="J1232" s="22"/>
      <c r="K1232" s="19"/>
      <c r="L1232" s="22"/>
      <c r="M1232" s="17"/>
    </row>
    <row r="1233" spans="1:52" ht="30" customHeight="1" x14ac:dyDescent="0.3">
      <c r="A1233" s="13" t="s">
        <v>4296</v>
      </c>
      <c r="B1233" s="14"/>
      <c r="C1233" s="14"/>
      <c r="D1233" s="14"/>
      <c r="E1233" s="18"/>
      <c r="F1233" s="21"/>
      <c r="G1233" s="18"/>
      <c r="H1233" s="21"/>
      <c r="I1233" s="18"/>
      <c r="J1233" s="21"/>
      <c r="K1233" s="18"/>
      <c r="L1233" s="21"/>
      <c r="M1233" s="15"/>
      <c r="N1233" s="1" t="s">
        <v>613</v>
      </c>
    </row>
    <row r="1234" spans="1:52" ht="30" customHeight="1" x14ac:dyDescent="0.3">
      <c r="A1234" s="16" t="s">
        <v>4298</v>
      </c>
      <c r="B1234" s="16" t="s">
        <v>3279</v>
      </c>
      <c r="C1234" s="16" t="s">
        <v>3275</v>
      </c>
      <c r="D1234" s="17">
        <v>4.8000000000000001E-2</v>
      </c>
      <c r="E1234" s="19">
        <f>단가대비표!O172</f>
        <v>0</v>
      </c>
      <c r="F1234" s="22">
        <f>TRUNC(E1234*D1234,1)</f>
        <v>0</v>
      </c>
      <c r="G1234" s="19">
        <f>단가대비표!P172</f>
        <v>273540</v>
      </c>
      <c r="H1234" s="22">
        <f>TRUNC(G1234*D1234,1)</f>
        <v>13129.9</v>
      </c>
      <c r="I1234" s="19">
        <f>단가대비표!V172</f>
        <v>0</v>
      </c>
      <c r="J1234" s="22">
        <f>TRUNC(I1234*D1234,1)</f>
        <v>0</v>
      </c>
      <c r="K1234" s="19">
        <f t="shared" ref="K1234:L1237" si="204">TRUNC(E1234+G1234+I1234,1)</f>
        <v>273540</v>
      </c>
      <c r="L1234" s="22">
        <f t="shared" si="204"/>
        <v>13129.9</v>
      </c>
      <c r="M1234" s="16" t="s">
        <v>42</v>
      </c>
      <c r="N1234" s="1" t="s">
        <v>613</v>
      </c>
      <c r="O1234" s="1" t="s">
        <v>4299</v>
      </c>
      <c r="P1234" s="1" t="s">
        <v>43</v>
      </c>
      <c r="Q1234" s="1" t="s">
        <v>43</v>
      </c>
      <c r="R1234" s="1" t="s">
        <v>46</v>
      </c>
      <c r="V1234">
        <v>1</v>
      </c>
      <c r="AV1234" s="1" t="s">
        <v>42</v>
      </c>
      <c r="AW1234" s="1" t="s">
        <v>4300</v>
      </c>
      <c r="AX1234" s="1" t="s">
        <v>42</v>
      </c>
      <c r="AY1234" s="1" t="s">
        <v>42</v>
      </c>
      <c r="AZ1234" s="1" t="s">
        <v>42</v>
      </c>
    </row>
    <row r="1235" spans="1:52" ht="30" customHeight="1" x14ac:dyDescent="0.3">
      <c r="A1235" s="16" t="s">
        <v>3292</v>
      </c>
      <c r="B1235" s="16" t="s">
        <v>3279</v>
      </c>
      <c r="C1235" s="16" t="s">
        <v>3275</v>
      </c>
      <c r="D1235" s="17">
        <v>1.6E-2</v>
      </c>
      <c r="E1235" s="19">
        <f>단가대비표!O164</f>
        <v>0</v>
      </c>
      <c r="F1235" s="22">
        <f>TRUNC(E1235*D1235,1)</f>
        <v>0</v>
      </c>
      <c r="G1235" s="19">
        <f>단가대비표!P164</f>
        <v>172068</v>
      </c>
      <c r="H1235" s="22">
        <f>TRUNC(G1235*D1235,1)</f>
        <v>2753</v>
      </c>
      <c r="I1235" s="19">
        <f>단가대비표!V164</f>
        <v>0</v>
      </c>
      <c r="J1235" s="22">
        <f>TRUNC(I1235*D1235,1)</f>
        <v>0</v>
      </c>
      <c r="K1235" s="19">
        <f t="shared" si="204"/>
        <v>172068</v>
      </c>
      <c r="L1235" s="22">
        <f t="shared" si="204"/>
        <v>2753</v>
      </c>
      <c r="M1235" s="16" t="s">
        <v>42</v>
      </c>
      <c r="N1235" s="1" t="s">
        <v>613</v>
      </c>
      <c r="O1235" s="1" t="s">
        <v>3293</v>
      </c>
      <c r="P1235" s="1" t="s">
        <v>43</v>
      </c>
      <c r="Q1235" s="1" t="s">
        <v>43</v>
      </c>
      <c r="R1235" s="1" t="s">
        <v>46</v>
      </c>
      <c r="V1235">
        <v>1</v>
      </c>
      <c r="AV1235" s="1" t="s">
        <v>42</v>
      </c>
      <c r="AW1235" s="1" t="s">
        <v>4301</v>
      </c>
      <c r="AX1235" s="1" t="s">
        <v>42</v>
      </c>
      <c r="AY1235" s="1" t="s">
        <v>42</v>
      </c>
      <c r="AZ1235" s="1" t="s">
        <v>42</v>
      </c>
    </row>
    <row r="1236" spans="1:52" ht="30" customHeight="1" x14ac:dyDescent="0.3">
      <c r="A1236" s="16" t="s">
        <v>3742</v>
      </c>
      <c r="B1236" s="16" t="s">
        <v>4302</v>
      </c>
      <c r="C1236" s="16" t="s">
        <v>3284</v>
      </c>
      <c r="D1236" s="17">
        <v>1</v>
      </c>
      <c r="E1236" s="19">
        <v>0</v>
      </c>
      <c r="F1236" s="22">
        <f>TRUNC(E1236*D1236,1)</f>
        <v>0</v>
      </c>
      <c r="G1236" s="19">
        <v>0</v>
      </c>
      <c r="H1236" s="22">
        <f>TRUNC(G1236*D1236,1)</f>
        <v>0</v>
      </c>
      <c r="I1236" s="19">
        <f>TRUNC(SUMIF(V1234:V1237, RIGHTB(O1236, 1), H1234:H1237)*U1236, 2)</f>
        <v>317.64999999999998</v>
      </c>
      <c r="J1236" s="22">
        <f>TRUNC(I1236*D1236,1)</f>
        <v>317.60000000000002</v>
      </c>
      <c r="K1236" s="19">
        <f t="shared" si="204"/>
        <v>317.60000000000002</v>
      </c>
      <c r="L1236" s="22">
        <f t="shared" si="204"/>
        <v>317.60000000000002</v>
      </c>
      <c r="M1236" s="16" t="s">
        <v>42</v>
      </c>
      <c r="N1236" s="1" t="s">
        <v>613</v>
      </c>
      <c r="O1236" s="1" t="s">
        <v>3285</v>
      </c>
      <c r="P1236" s="1" t="s">
        <v>43</v>
      </c>
      <c r="Q1236" s="1" t="s">
        <v>43</v>
      </c>
      <c r="R1236" s="1" t="s">
        <v>43</v>
      </c>
      <c r="S1236">
        <v>1</v>
      </c>
      <c r="T1236">
        <v>2</v>
      </c>
      <c r="U1236">
        <v>0.02</v>
      </c>
      <c r="AV1236" s="1" t="s">
        <v>42</v>
      </c>
      <c r="AW1236" s="1" t="s">
        <v>4303</v>
      </c>
      <c r="AX1236" s="1" t="s">
        <v>42</v>
      </c>
      <c r="AY1236" s="1" t="s">
        <v>42</v>
      </c>
      <c r="AZ1236" s="1" t="s">
        <v>42</v>
      </c>
    </row>
    <row r="1237" spans="1:52" ht="30" customHeight="1" x14ac:dyDescent="0.3">
      <c r="A1237" s="16" t="s">
        <v>848</v>
      </c>
      <c r="B1237" s="16" t="s">
        <v>833</v>
      </c>
      <c r="C1237" s="16" t="s">
        <v>820</v>
      </c>
      <c r="D1237" s="17">
        <v>0.127</v>
      </c>
      <c r="E1237" s="19">
        <f>일위대가목록!E254</f>
        <v>19188</v>
      </c>
      <c r="F1237" s="22">
        <f>TRUNC(E1237*D1237,1)</f>
        <v>2436.8000000000002</v>
      </c>
      <c r="G1237" s="19">
        <f>일위대가목록!F254</f>
        <v>59020</v>
      </c>
      <c r="H1237" s="22">
        <f>TRUNC(G1237*D1237,1)</f>
        <v>7495.5</v>
      </c>
      <c r="I1237" s="19">
        <f>일위대가목록!G254</f>
        <v>27120</v>
      </c>
      <c r="J1237" s="22">
        <f>TRUNC(I1237*D1237,1)</f>
        <v>3444.2</v>
      </c>
      <c r="K1237" s="19">
        <f t="shared" si="204"/>
        <v>105328</v>
      </c>
      <c r="L1237" s="22">
        <f t="shared" si="204"/>
        <v>13376.5</v>
      </c>
      <c r="M1237" s="16" t="s">
        <v>852</v>
      </c>
      <c r="N1237" s="1" t="s">
        <v>613</v>
      </c>
      <c r="O1237" s="1" t="s">
        <v>853</v>
      </c>
      <c r="P1237" s="1" t="s">
        <v>46</v>
      </c>
      <c r="Q1237" s="1" t="s">
        <v>43</v>
      </c>
      <c r="R1237" s="1" t="s">
        <v>43</v>
      </c>
      <c r="AV1237" s="1" t="s">
        <v>42</v>
      </c>
      <c r="AW1237" s="1" t="s">
        <v>4304</v>
      </c>
      <c r="AX1237" s="1" t="s">
        <v>42</v>
      </c>
      <c r="AY1237" s="1" t="s">
        <v>42</v>
      </c>
      <c r="AZ1237" s="1" t="s">
        <v>42</v>
      </c>
    </row>
    <row r="1238" spans="1:52" ht="30" customHeight="1" x14ac:dyDescent="0.3">
      <c r="A1238" s="16" t="s">
        <v>3287</v>
      </c>
      <c r="B1238" s="16" t="s">
        <v>42</v>
      </c>
      <c r="C1238" s="16" t="s">
        <v>42</v>
      </c>
      <c r="D1238" s="17"/>
      <c r="E1238" s="19"/>
      <c r="F1238" s="22">
        <f>TRUNC(SUMIF(N1234:N1237, N1233, F1234:F1237),0)</f>
        <v>2436</v>
      </c>
      <c r="G1238" s="19"/>
      <c r="H1238" s="22">
        <f>TRUNC(SUMIF(N1234:N1237, N1233, H1234:H1237),0)</f>
        <v>23378</v>
      </c>
      <c r="I1238" s="19"/>
      <c r="J1238" s="22">
        <f>TRUNC(SUMIF(N1234:N1237, N1233, J1234:J1237),0)</f>
        <v>3761</v>
      </c>
      <c r="K1238" s="19"/>
      <c r="L1238" s="22">
        <f>F1238+H1238+J1238</f>
        <v>29575</v>
      </c>
      <c r="M1238" s="16" t="s">
        <v>42</v>
      </c>
      <c r="N1238" s="1" t="s">
        <v>3288</v>
      </c>
      <c r="O1238" s="1" t="s">
        <v>3288</v>
      </c>
      <c r="P1238" s="1" t="s">
        <v>42</v>
      </c>
      <c r="Q1238" s="1" t="s">
        <v>42</v>
      </c>
      <c r="R1238" s="1" t="s">
        <v>42</v>
      </c>
      <c r="AV1238" s="1" t="s">
        <v>42</v>
      </c>
      <c r="AW1238" s="1" t="s">
        <v>42</v>
      </c>
      <c r="AX1238" s="1" t="s">
        <v>42</v>
      </c>
      <c r="AY1238" s="1" t="s">
        <v>42</v>
      </c>
      <c r="AZ1238" s="1" t="s">
        <v>42</v>
      </c>
    </row>
    <row r="1239" spans="1:52" ht="30" customHeight="1" x14ac:dyDescent="0.3">
      <c r="A1239" s="17"/>
      <c r="B1239" s="17"/>
      <c r="C1239" s="17"/>
      <c r="D1239" s="17"/>
      <c r="E1239" s="19"/>
      <c r="F1239" s="22"/>
      <c r="G1239" s="19"/>
      <c r="H1239" s="22"/>
      <c r="I1239" s="19"/>
      <c r="J1239" s="22"/>
      <c r="K1239" s="19"/>
      <c r="L1239" s="22"/>
      <c r="M1239" s="17"/>
    </row>
    <row r="1240" spans="1:52" ht="30" customHeight="1" x14ac:dyDescent="0.3">
      <c r="A1240" s="13" t="s">
        <v>4305</v>
      </c>
      <c r="B1240" s="14"/>
      <c r="C1240" s="14"/>
      <c r="D1240" s="14"/>
      <c r="E1240" s="18"/>
      <c r="F1240" s="21"/>
      <c r="G1240" s="18"/>
      <c r="H1240" s="21"/>
      <c r="I1240" s="18"/>
      <c r="J1240" s="21"/>
      <c r="K1240" s="18"/>
      <c r="L1240" s="21"/>
      <c r="M1240" s="15"/>
      <c r="N1240" s="1" t="s">
        <v>616</v>
      </c>
    </row>
    <row r="1241" spans="1:52" ht="30" customHeight="1" x14ac:dyDescent="0.3">
      <c r="A1241" s="16" t="s">
        <v>4298</v>
      </c>
      <c r="B1241" s="16" t="s">
        <v>3279</v>
      </c>
      <c r="C1241" s="16" t="s">
        <v>3275</v>
      </c>
      <c r="D1241" s="17">
        <v>5.5E-2</v>
      </c>
      <c r="E1241" s="19">
        <f>단가대비표!O172</f>
        <v>0</v>
      </c>
      <c r="F1241" s="22">
        <f>TRUNC(E1241*D1241,1)</f>
        <v>0</v>
      </c>
      <c r="G1241" s="19">
        <f>단가대비표!P172</f>
        <v>273540</v>
      </c>
      <c r="H1241" s="22">
        <f>TRUNC(G1241*D1241,1)</f>
        <v>15044.7</v>
      </c>
      <c r="I1241" s="19">
        <f>단가대비표!V172</f>
        <v>0</v>
      </c>
      <c r="J1241" s="22">
        <f>TRUNC(I1241*D1241,1)</f>
        <v>0</v>
      </c>
      <c r="K1241" s="19">
        <f t="shared" ref="K1241:L1244" si="205">TRUNC(E1241+G1241+I1241,1)</f>
        <v>273540</v>
      </c>
      <c r="L1241" s="22">
        <f t="shared" si="205"/>
        <v>15044.7</v>
      </c>
      <c r="M1241" s="16" t="s">
        <v>42</v>
      </c>
      <c r="N1241" s="1" t="s">
        <v>616</v>
      </c>
      <c r="O1241" s="1" t="s">
        <v>4299</v>
      </c>
      <c r="P1241" s="1" t="s">
        <v>43</v>
      </c>
      <c r="Q1241" s="1" t="s">
        <v>43</v>
      </c>
      <c r="R1241" s="1" t="s">
        <v>46</v>
      </c>
      <c r="V1241">
        <v>1</v>
      </c>
      <c r="AV1241" s="1" t="s">
        <v>42</v>
      </c>
      <c r="AW1241" s="1" t="s">
        <v>4306</v>
      </c>
      <c r="AX1241" s="1" t="s">
        <v>42</v>
      </c>
      <c r="AY1241" s="1" t="s">
        <v>42</v>
      </c>
      <c r="AZ1241" s="1" t="s">
        <v>42</v>
      </c>
    </row>
    <row r="1242" spans="1:52" ht="30" customHeight="1" x14ac:dyDescent="0.3">
      <c r="A1242" s="16" t="s">
        <v>3292</v>
      </c>
      <c r="B1242" s="16" t="s">
        <v>3279</v>
      </c>
      <c r="C1242" s="16" t="s">
        <v>3275</v>
      </c>
      <c r="D1242" s="17">
        <v>1.7999999999999999E-2</v>
      </c>
      <c r="E1242" s="19">
        <f>단가대비표!O164</f>
        <v>0</v>
      </c>
      <c r="F1242" s="22">
        <f>TRUNC(E1242*D1242,1)</f>
        <v>0</v>
      </c>
      <c r="G1242" s="19">
        <f>단가대비표!P164</f>
        <v>172068</v>
      </c>
      <c r="H1242" s="22">
        <f>TRUNC(G1242*D1242,1)</f>
        <v>3097.2</v>
      </c>
      <c r="I1242" s="19">
        <f>단가대비표!V164</f>
        <v>0</v>
      </c>
      <c r="J1242" s="22">
        <f>TRUNC(I1242*D1242,1)</f>
        <v>0</v>
      </c>
      <c r="K1242" s="19">
        <f t="shared" si="205"/>
        <v>172068</v>
      </c>
      <c r="L1242" s="22">
        <f t="shared" si="205"/>
        <v>3097.2</v>
      </c>
      <c r="M1242" s="16" t="s">
        <v>42</v>
      </c>
      <c r="N1242" s="1" t="s">
        <v>616</v>
      </c>
      <c r="O1242" s="1" t="s">
        <v>3293</v>
      </c>
      <c r="P1242" s="1" t="s">
        <v>43</v>
      </c>
      <c r="Q1242" s="1" t="s">
        <v>43</v>
      </c>
      <c r="R1242" s="1" t="s">
        <v>46</v>
      </c>
      <c r="V1242">
        <v>1</v>
      </c>
      <c r="AV1242" s="1" t="s">
        <v>42</v>
      </c>
      <c r="AW1242" s="1" t="s">
        <v>4307</v>
      </c>
      <c r="AX1242" s="1" t="s">
        <v>42</v>
      </c>
      <c r="AY1242" s="1" t="s">
        <v>42</v>
      </c>
      <c r="AZ1242" s="1" t="s">
        <v>42</v>
      </c>
    </row>
    <row r="1243" spans="1:52" ht="30" customHeight="1" x14ac:dyDescent="0.3">
      <c r="A1243" s="16" t="s">
        <v>3742</v>
      </c>
      <c r="B1243" s="16" t="s">
        <v>4302</v>
      </c>
      <c r="C1243" s="16" t="s">
        <v>3284</v>
      </c>
      <c r="D1243" s="17">
        <v>1</v>
      </c>
      <c r="E1243" s="19">
        <v>0</v>
      </c>
      <c r="F1243" s="22">
        <f>TRUNC(E1243*D1243,1)</f>
        <v>0</v>
      </c>
      <c r="G1243" s="19">
        <v>0</v>
      </c>
      <c r="H1243" s="22">
        <f>TRUNC(G1243*D1243,1)</f>
        <v>0</v>
      </c>
      <c r="I1243" s="19">
        <f>TRUNC(SUMIF(V1241:V1244, RIGHTB(O1243, 1), H1241:H1244)*U1243, 2)</f>
        <v>362.83</v>
      </c>
      <c r="J1243" s="22">
        <f>TRUNC(I1243*D1243,1)</f>
        <v>362.8</v>
      </c>
      <c r="K1243" s="19">
        <f t="shared" si="205"/>
        <v>362.8</v>
      </c>
      <c r="L1243" s="22">
        <f t="shared" si="205"/>
        <v>362.8</v>
      </c>
      <c r="M1243" s="16" t="s">
        <v>42</v>
      </c>
      <c r="N1243" s="1" t="s">
        <v>616</v>
      </c>
      <c r="O1243" s="1" t="s">
        <v>3285</v>
      </c>
      <c r="P1243" s="1" t="s">
        <v>43</v>
      </c>
      <c r="Q1243" s="1" t="s">
        <v>43</v>
      </c>
      <c r="R1243" s="1" t="s">
        <v>43</v>
      </c>
      <c r="S1243">
        <v>1</v>
      </c>
      <c r="T1243">
        <v>2</v>
      </c>
      <c r="U1243">
        <v>0.02</v>
      </c>
      <c r="AV1243" s="1" t="s">
        <v>42</v>
      </c>
      <c r="AW1243" s="1" t="s">
        <v>4308</v>
      </c>
      <c r="AX1243" s="1" t="s">
        <v>42</v>
      </c>
      <c r="AY1243" s="1" t="s">
        <v>42</v>
      </c>
      <c r="AZ1243" s="1" t="s">
        <v>42</v>
      </c>
    </row>
    <row r="1244" spans="1:52" ht="30" customHeight="1" x14ac:dyDescent="0.3">
      <c r="A1244" s="16" t="s">
        <v>848</v>
      </c>
      <c r="B1244" s="16" t="s">
        <v>842</v>
      </c>
      <c r="C1244" s="16" t="s">
        <v>820</v>
      </c>
      <c r="D1244" s="17">
        <v>0.14499999999999999</v>
      </c>
      <c r="E1244" s="19">
        <f>일위대가목록!E255</f>
        <v>26962</v>
      </c>
      <c r="F1244" s="22">
        <f>TRUNC(E1244*D1244,1)</f>
        <v>3909.4</v>
      </c>
      <c r="G1244" s="19">
        <f>일위대가목록!F255</f>
        <v>59020</v>
      </c>
      <c r="H1244" s="22">
        <f>TRUNC(G1244*D1244,1)</f>
        <v>8557.9</v>
      </c>
      <c r="I1244" s="19">
        <f>일위대가목록!G255</f>
        <v>32172</v>
      </c>
      <c r="J1244" s="22">
        <f>TRUNC(I1244*D1244,1)</f>
        <v>4664.8999999999996</v>
      </c>
      <c r="K1244" s="19">
        <f t="shared" si="205"/>
        <v>118154</v>
      </c>
      <c r="L1244" s="22">
        <f t="shared" si="205"/>
        <v>17132.2</v>
      </c>
      <c r="M1244" s="16" t="s">
        <v>854</v>
      </c>
      <c r="N1244" s="1" t="s">
        <v>616</v>
      </c>
      <c r="O1244" s="1" t="s">
        <v>855</v>
      </c>
      <c r="P1244" s="1" t="s">
        <v>46</v>
      </c>
      <c r="Q1244" s="1" t="s">
        <v>43</v>
      </c>
      <c r="R1244" s="1" t="s">
        <v>43</v>
      </c>
      <c r="AV1244" s="1" t="s">
        <v>42</v>
      </c>
      <c r="AW1244" s="1" t="s">
        <v>4309</v>
      </c>
      <c r="AX1244" s="1" t="s">
        <v>42</v>
      </c>
      <c r="AY1244" s="1" t="s">
        <v>42</v>
      </c>
      <c r="AZ1244" s="1" t="s">
        <v>42</v>
      </c>
    </row>
    <row r="1245" spans="1:52" ht="30" customHeight="1" x14ac:dyDescent="0.3">
      <c r="A1245" s="16" t="s">
        <v>3287</v>
      </c>
      <c r="B1245" s="16" t="s">
        <v>42</v>
      </c>
      <c r="C1245" s="16" t="s">
        <v>42</v>
      </c>
      <c r="D1245" s="17"/>
      <c r="E1245" s="19"/>
      <c r="F1245" s="22">
        <f>TRUNC(SUMIF(N1241:N1244, N1240, F1241:F1244),0)</f>
        <v>3909</v>
      </c>
      <c r="G1245" s="19"/>
      <c r="H1245" s="22">
        <f>TRUNC(SUMIF(N1241:N1244, N1240, H1241:H1244),0)</f>
        <v>26699</v>
      </c>
      <c r="I1245" s="19"/>
      <c r="J1245" s="22">
        <f>TRUNC(SUMIF(N1241:N1244, N1240, J1241:J1244),0)</f>
        <v>5027</v>
      </c>
      <c r="K1245" s="19"/>
      <c r="L1245" s="22">
        <f>F1245+H1245+J1245</f>
        <v>35635</v>
      </c>
      <c r="M1245" s="16" t="s">
        <v>42</v>
      </c>
      <c r="N1245" s="1" t="s">
        <v>3288</v>
      </c>
      <c r="O1245" s="1" t="s">
        <v>3288</v>
      </c>
      <c r="P1245" s="1" t="s">
        <v>42</v>
      </c>
      <c r="Q1245" s="1" t="s">
        <v>42</v>
      </c>
      <c r="R1245" s="1" t="s">
        <v>42</v>
      </c>
      <c r="AV1245" s="1" t="s">
        <v>42</v>
      </c>
      <c r="AW1245" s="1" t="s">
        <v>42</v>
      </c>
      <c r="AX1245" s="1" t="s">
        <v>42</v>
      </c>
      <c r="AY1245" s="1" t="s">
        <v>42</v>
      </c>
      <c r="AZ1245" s="1" t="s">
        <v>42</v>
      </c>
    </row>
    <row r="1246" spans="1:52" ht="30" customHeight="1" x14ac:dyDescent="0.3">
      <c r="A1246" s="17"/>
      <c r="B1246" s="17"/>
      <c r="C1246" s="17"/>
      <c r="D1246" s="17"/>
      <c r="E1246" s="19"/>
      <c r="F1246" s="22"/>
      <c r="G1246" s="19"/>
      <c r="H1246" s="22"/>
      <c r="I1246" s="19"/>
      <c r="J1246" s="22"/>
      <c r="K1246" s="19"/>
      <c r="L1246" s="22"/>
      <c r="M1246" s="17"/>
    </row>
    <row r="1247" spans="1:52" ht="30" customHeight="1" x14ac:dyDescent="0.3">
      <c r="A1247" s="13" t="s">
        <v>4310</v>
      </c>
      <c r="B1247" s="14"/>
      <c r="C1247" s="14"/>
      <c r="D1247" s="14"/>
      <c r="E1247" s="18"/>
      <c r="F1247" s="21"/>
      <c r="G1247" s="18"/>
      <c r="H1247" s="21"/>
      <c r="I1247" s="18"/>
      <c r="J1247" s="21"/>
      <c r="K1247" s="18"/>
      <c r="L1247" s="21"/>
      <c r="M1247" s="15"/>
      <c r="N1247" s="1" t="s">
        <v>620</v>
      </c>
    </row>
    <row r="1248" spans="1:52" ht="30" customHeight="1" x14ac:dyDescent="0.3">
      <c r="A1248" s="16" t="s">
        <v>4298</v>
      </c>
      <c r="B1248" s="16" t="s">
        <v>3279</v>
      </c>
      <c r="C1248" s="16" t="s">
        <v>3275</v>
      </c>
      <c r="D1248" s="17">
        <v>9.5000000000000001E-2</v>
      </c>
      <c r="E1248" s="19">
        <f>단가대비표!O172</f>
        <v>0</v>
      </c>
      <c r="F1248" s="22">
        <f>TRUNC(E1248*D1248,1)</f>
        <v>0</v>
      </c>
      <c r="G1248" s="19">
        <f>단가대비표!P172</f>
        <v>273540</v>
      </c>
      <c r="H1248" s="22">
        <f>TRUNC(G1248*D1248,1)</f>
        <v>25986.3</v>
      </c>
      <c r="I1248" s="19">
        <f>단가대비표!V172</f>
        <v>0</v>
      </c>
      <c r="J1248" s="22">
        <f>TRUNC(I1248*D1248,1)</f>
        <v>0</v>
      </c>
      <c r="K1248" s="19">
        <f t="shared" ref="K1248:L1251" si="206">TRUNC(E1248+G1248+I1248,1)</f>
        <v>273540</v>
      </c>
      <c r="L1248" s="22">
        <f t="shared" si="206"/>
        <v>25986.3</v>
      </c>
      <c r="M1248" s="16" t="s">
        <v>42</v>
      </c>
      <c r="N1248" s="1" t="s">
        <v>620</v>
      </c>
      <c r="O1248" s="1" t="s">
        <v>4299</v>
      </c>
      <c r="P1248" s="1" t="s">
        <v>43</v>
      </c>
      <c r="Q1248" s="1" t="s">
        <v>43</v>
      </c>
      <c r="R1248" s="1" t="s">
        <v>46</v>
      </c>
      <c r="V1248">
        <v>1</v>
      </c>
      <c r="AV1248" s="1" t="s">
        <v>42</v>
      </c>
      <c r="AW1248" s="1" t="s">
        <v>4311</v>
      </c>
      <c r="AX1248" s="1" t="s">
        <v>42</v>
      </c>
      <c r="AY1248" s="1" t="s">
        <v>42</v>
      </c>
      <c r="AZ1248" s="1" t="s">
        <v>42</v>
      </c>
    </row>
    <row r="1249" spans="1:52" ht="30" customHeight="1" x14ac:dyDescent="0.3">
      <c r="A1249" s="16" t="s">
        <v>3292</v>
      </c>
      <c r="B1249" s="16" t="s">
        <v>3279</v>
      </c>
      <c r="C1249" s="16" t="s">
        <v>3275</v>
      </c>
      <c r="D1249" s="17">
        <v>3.2000000000000001E-2</v>
      </c>
      <c r="E1249" s="19">
        <f>단가대비표!O164</f>
        <v>0</v>
      </c>
      <c r="F1249" s="22">
        <f>TRUNC(E1249*D1249,1)</f>
        <v>0</v>
      </c>
      <c r="G1249" s="19">
        <f>단가대비표!P164</f>
        <v>172068</v>
      </c>
      <c r="H1249" s="22">
        <f>TRUNC(G1249*D1249,1)</f>
        <v>5506.1</v>
      </c>
      <c r="I1249" s="19">
        <f>단가대비표!V164</f>
        <v>0</v>
      </c>
      <c r="J1249" s="22">
        <f>TRUNC(I1249*D1249,1)</f>
        <v>0</v>
      </c>
      <c r="K1249" s="19">
        <f t="shared" si="206"/>
        <v>172068</v>
      </c>
      <c r="L1249" s="22">
        <f t="shared" si="206"/>
        <v>5506.1</v>
      </c>
      <c r="M1249" s="16" t="s">
        <v>42</v>
      </c>
      <c r="N1249" s="1" t="s">
        <v>620</v>
      </c>
      <c r="O1249" s="1" t="s">
        <v>3293</v>
      </c>
      <c r="P1249" s="1" t="s">
        <v>43</v>
      </c>
      <c r="Q1249" s="1" t="s">
        <v>43</v>
      </c>
      <c r="R1249" s="1" t="s">
        <v>46</v>
      </c>
      <c r="V1249">
        <v>1</v>
      </c>
      <c r="AV1249" s="1" t="s">
        <v>42</v>
      </c>
      <c r="AW1249" s="1" t="s">
        <v>4312</v>
      </c>
      <c r="AX1249" s="1" t="s">
        <v>42</v>
      </c>
      <c r="AY1249" s="1" t="s">
        <v>42</v>
      </c>
      <c r="AZ1249" s="1" t="s">
        <v>42</v>
      </c>
    </row>
    <row r="1250" spans="1:52" ht="30" customHeight="1" x14ac:dyDescent="0.3">
      <c r="A1250" s="16" t="s">
        <v>3742</v>
      </c>
      <c r="B1250" s="16" t="s">
        <v>4302</v>
      </c>
      <c r="C1250" s="16" t="s">
        <v>3284</v>
      </c>
      <c r="D1250" s="17">
        <v>1</v>
      </c>
      <c r="E1250" s="19">
        <v>0</v>
      </c>
      <c r="F1250" s="22">
        <f>TRUNC(E1250*D1250,1)</f>
        <v>0</v>
      </c>
      <c r="G1250" s="19">
        <v>0</v>
      </c>
      <c r="H1250" s="22">
        <f>TRUNC(G1250*D1250,1)</f>
        <v>0</v>
      </c>
      <c r="I1250" s="19">
        <f>TRUNC(SUMIF(V1248:V1251, RIGHTB(O1250, 1), H1248:H1251)*U1250, 2)</f>
        <v>629.84</v>
      </c>
      <c r="J1250" s="22">
        <f>TRUNC(I1250*D1250,1)</f>
        <v>629.79999999999995</v>
      </c>
      <c r="K1250" s="19">
        <f t="shared" si="206"/>
        <v>629.79999999999995</v>
      </c>
      <c r="L1250" s="22">
        <f t="shared" si="206"/>
        <v>629.79999999999995</v>
      </c>
      <c r="M1250" s="16" t="s">
        <v>42</v>
      </c>
      <c r="N1250" s="1" t="s">
        <v>620</v>
      </c>
      <c r="O1250" s="1" t="s">
        <v>3285</v>
      </c>
      <c r="P1250" s="1" t="s">
        <v>43</v>
      </c>
      <c r="Q1250" s="1" t="s">
        <v>43</v>
      </c>
      <c r="R1250" s="1" t="s">
        <v>43</v>
      </c>
      <c r="S1250">
        <v>1</v>
      </c>
      <c r="T1250">
        <v>2</v>
      </c>
      <c r="U1250">
        <v>0.02</v>
      </c>
      <c r="AV1250" s="1" t="s">
        <v>42</v>
      </c>
      <c r="AW1250" s="1" t="s">
        <v>4313</v>
      </c>
      <c r="AX1250" s="1" t="s">
        <v>42</v>
      </c>
      <c r="AY1250" s="1" t="s">
        <v>42</v>
      </c>
      <c r="AZ1250" s="1" t="s">
        <v>42</v>
      </c>
    </row>
    <row r="1251" spans="1:52" ht="30" customHeight="1" x14ac:dyDescent="0.3">
      <c r="A1251" s="16" t="s">
        <v>848</v>
      </c>
      <c r="B1251" s="16" t="s">
        <v>833</v>
      </c>
      <c r="C1251" s="16" t="s">
        <v>820</v>
      </c>
      <c r="D1251" s="17">
        <v>0.254</v>
      </c>
      <c r="E1251" s="19">
        <f>일위대가목록!E254</f>
        <v>19188</v>
      </c>
      <c r="F1251" s="22">
        <f>TRUNC(E1251*D1251,1)</f>
        <v>4873.7</v>
      </c>
      <c r="G1251" s="19">
        <f>일위대가목록!F254</f>
        <v>59020</v>
      </c>
      <c r="H1251" s="22">
        <f>TRUNC(G1251*D1251,1)</f>
        <v>14991</v>
      </c>
      <c r="I1251" s="19">
        <f>일위대가목록!G254</f>
        <v>27120</v>
      </c>
      <c r="J1251" s="22">
        <f>TRUNC(I1251*D1251,1)</f>
        <v>6888.4</v>
      </c>
      <c r="K1251" s="19">
        <f t="shared" si="206"/>
        <v>105328</v>
      </c>
      <c r="L1251" s="22">
        <f t="shared" si="206"/>
        <v>26753.1</v>
      </c>
      <c r="M1251" s="16" t="s">
        <v>852</v>
      </c>
      <c r="N1251" s="1" t="s">
        <v>620</v>
      </c>
      <c r="O1251" s="1" t="s">
        <v>853</v>
      </c>
      <c r="P1251" s="1" t="s">
        <v>46</v>
      </c>
      <c r="Q1251" s="1" t="s">
        <v>43</v>
      </c>
      <c r="R1251" s="1" t="s">
        <v>43</v>
      </c>
      <c r="AV1251" s="1" t="s">
        <v>42</v>
      </c>
      <c r="AW1251" s="1" t="s">
        <v>4314</v>
      </c>
      <c r="AX1251" s="1" t="s">
        <v>42</v>
      </c>
      <c r="AY1251" s="1" t="s">
        <v>42</v>
      </c>
      <c r="AZ1251" s="1" t="s">
        <v>42</v>
      </c>
    </row>
    <row r="1252" spans="1:52" ht="30" customHeight="1" x14ac:dyDescent="0.3">
      <c r="A1252" s="16" t="s">
        <v>3287</v>
      </c>
      <c r="B1252" s="16" t="s">
        <v>42</v>
      </c>
      <c r="C1252" s="16" t="s">
        <v>42</v>
      </c>
      <c r="D1252" s="17"/>
      <c r="E1252" s="19"/>
      <c r="F1252" s="22">
        <f>TRUNC(SUMIF(N1248:N1251, N1247, F1248:F1251),0)</f>
        <v>4873</v>
      </c>
      <c r="G1252" s="19"/>
      <c r="H1252" s="22">
        <f>TRUNC(SUMIF(N1248:N1251, N1247, H1248:H1251),0)</f>
        <v>46483</v>
      </c>
      <c r="I1252" s="19"/>
      <c r="J1252" s="22">
        <f>TRUNC(SUMIF(N1248:N1251, N1247, J1248:J1251),0)</f>
        <v>7518</v>
      </c>
      <c r="K1252" s="19"/>
      <c r="L1252" s="22">
        <f>F1252+H1252+J1252</f>
        <v>58874</v>
      </c>
      <c r="M1252" s="16" t="s">
        <v>42</v>
      </c>
      <c r="N1252" s="1" t="s">
        <v>3288</v>
      </c>
      <c r="O1252" s="1" t="s">
        <v>3288</v>
      </c>
      <c r="P1252" s="1" t="s">
        <v>42</v>
      </c>
      <c r="Q1252" s="1" t="s">
        <v>42</v>
      </c>
      <c r="R1252" s="1" t="s">
        <v>42</v>
      </c>
      <c r="AV1252" s="1" t="s">
        <v>42</v>
      </c>
      <c r="AW1252" s="1" t="s">
        <v>42</v>
      </c>
      <c r="AX1252" s="1" t="s">
        <v>42</v>
      </c>
      <c r="AY1252" s="1" t="s">
        <v>42</v>
      </c>
      <c r="AZ1252" s="1" t="s">
        <v>42</v>
      </c>
    </row>
    <row r="1253" spans="1:52" ht="30" customHeight="1" x14ac:dyDescent="0.3">
      <c r="A1253" s="17"/>
      <c r="B1253" s="17"/>
      <c r="C1253" s="17"/>
      <c r="D1253" s="17"/>
      <c r="E1253" s="19"/>
      <c r="F1253" s="22"/>
      <c r="G1253" s="19"/>
      <c r="H1253" s="22"/>
      <c r="I1253" s="19"/>
      <c r="J1253" s="22"/>
      <c r="K1253" s="19"/>
      <c r="L1253" s="22"/>
      <c r="M1253" s="17"/>
    </row>
    <row r="1254" spans="1:52" ht="30" customHeight="1" x14ac:dyDescent="0.3">
      <c r="A1254" s="13" t="s">
        <v>4315</v>
      </c>
      <c r="B1254" s="14"/>
      <c r="C1254" s="14"/>
      <c r="D1254" s="14"/>
      <c r="E1254" s="18"/>
      <c r="F1254" s="21"/>
      <c r="G1254" s="18"/>
      <c r="H1254" s="21"/>
      <c r="I1254" s="18"/>
      <c r="J1254" s="21"/>
      <c r="K1254" s="18"/>
      <c r="L1254" s="21"/>
      <c r="M1254" s="15"/>
      <c r="N1254" s="1" t="s">
        <v>623</v>
      </c>
    </row>
    <row r="1255" spans="1:52" ht="30" customHeight="1" x14ac:dyDescent="0.3">
      <c r="A1255" s="16" t="s">
        <v>4298</v>
      </c>
      <c r="B1255" s="16" t="s">
        <v>3279</v>
      </c>
      <c r="C1255" s="16" t="s">
        <v>3275</v>
      </c>
      <c r="D1255" s="17">
        <v>0.109</v>
      </c>
      <c r="E1255" s="19">
        <f>단가대비표!O172</f>
        <v>0</v>
      </c>
      <c r="F1255" s="22">
        <f>TRUNC(E1255*D1255,1)</f>
        <v>0</v>
      </c>
      <c r="G1255" s="19">
        <f>단가대비표!P172</f>
        <v>273540</v>
      </c>
      <c r="H1255" s="22">
        <f>TRUNC(G1255*D1255,1)</f>
        <v>29815.8</v>
      </c>
      <c r="I1255" s="19">
        <f>단가대비표!V172</f>
        <v>0</v>
      </c>
      <c r="J1255" s="22">
        <f>TRUNC(I1255*D1255,1)</f>
        <v>0</v>
      </c>
      <c r="K1255" s="19">
        <f t="shared" ref="K1255:L1258" si="207">TRUNC(E1255+G1255+I1255,1)</f>
        <v>273540</v>
      </c>
      <c r="L1255" s="22">
        <f t="shared" si="207"/>
        <v>29815.8</v>
      </c>
      <c r="M1255" s="16" t="s">
        <v>42</v>
      </c>
      <c r="N1255" s="1" t="s">
        <v>623</v>
      </c>
      <c r="O1255" s="1" t="s">
        <v>4299</v>
      </c>
      <c r="P1255" s="1" t="s">
        <v>43</v>
      </c>
      <c r="Q1255" s="1" t="s">
        <v>43</v>
      </c>
      <c r="R1255" s="1" t="s">
        <v>46</v>
      </c>
      <c r="V1255">
        <v>1</v>
      </c>
      <c r="AV1255" s="1" t="s">
        <v>42</v>
      </c>
      <c r="AW1255" s="1" t="s">
        <v>4316</v>
      </c>
      <c r="AX1255" s="1" t="s">
        <v>42</v>
      </c>
      <c r="AY1255" s="1" t="s">
        <v>42</v>
      </c>
      <c r="AZ1255" s="1" t="s">
        <v>42</v>
      </c>
    </row>
    <row r="1256" spans="1:52" ht="30" customHeight="1" x14ac:dyDescent="0.3">
      <c r="A1256" s="16" t="s">
        <v>3292</v>
      </c>
      <c r="B1256" s="16" t="s">
        <v>3279</v>
      </c>
      <c r="C1256" s="16" t="s">
        <v>3275</v>
      </c>
      <c r="D1256" s="17">
        <v>3.5999999999999997E-2</v>
      </c>
      <c r="E1256" s="19">
        <f>단가대비표!O164</f>
        <v>0</v>
      </c>
      <c r="F1256" s="22">
        <f>TRUNC(E1256*D1256,1)</f>
        <v>0</v>
      </c>
      <c r="G1256" s="19">
        <f>단가대비표!P164</f>
        <v>172068</v>
      </c>
      <c r="H1256" s="22">
        <f>TRUNC(G1256*D1256,1)</f>
        <v>6194.4</v>
      </c>
      <c r="I1256" s="19">
        <f>단가대비표!V164</f>
        <v>0</v>
      </c>
      <c r="J1256" s="22">
        <f>TRUNC(I1256*D1256,1)</f>
        <v>0</v>
      </c>
      <c r="K1256" s="19">
        <f t="shared" si="207"/>
        <v>172068</v>
      </c>
      <c r="L1256" s="22">
        <f t="shared" si="207"/>
        <v>6194.4</v>
      </c>
      <c r="M1256" s="16" t="s">
        <v>42</v>
      </c>
      <c r="N1256" s="1" t="s">
        <v>623</v>
      </c>
      <c r="O1256" s="1" t="s">
        <v>3293</v>
      </c>
      <c r="P1256" s="1" t="s">
        <v>43</v>
      </c>
      <c r="Q1256" s="1" t="s">
        <v>43</v>
      </c>
      <c r="R1256" s="1" t="s">
        <v>46</v>
      </c>
      <c r="V1256">
        <v>1</v>
      </c>
      <c r="AV1256" s="1" t="s">
        <v>42</v>
      </c>
      <c r="AW1256" s="1" t="s">
        <v>4317</v>
      </c>
      <c r="AX1256" s="1" t="s">
        <v>42</v>
      </c>
      <c r="AY1256" s="1" t="s">
        <v>42</v>
      </c>
      <c r="AZ1256" s="1" t="s">
        <v>42</v>
      </c>
    </row>
    <row r="1257" spans="1:52" ht="30" customHeight="1" x14ac:dyDescent="0.3">
      <c r="A1257" s="16" t="s">
        <v>3742</v>
      </c>
      <c r="B1257" s="16" t="s">
        <v>4302</v>
      </c>
      <c r="C1257" s="16" t="s">
        <v>3284</v>
      </c>
      <c r="D1257" s="17">
        <v>1</v>
      </c>
      <c r="E1257" s="19">
        <v>0</v>
      </c>
      <c r="F1257" s="22">
        <f>TRUNC(E1257*D1257,1)</f>
        <v>0</v>
      </c>
      <c r="G1257" s="19">
        <v>0</v>
      </c>
      <c r="H1257" s="22">
        <f>TRUNC(G1257*D1257,1)</f>
        <v>0</v>
      </c>
      <c r="I1257" s="19">
        <f>TRUNC(SUMIF(V1255:V1258, RIGHTB(O1257, 1), H1255:H1258)*U1257, 2)</f>
        <v>720.2</v>
      </c>
      <c r="J1257" s="22">
        <f>TRUNC(I1257*D1257,1)</f>
        <v>720.2</v>
      </c>
      <c r="K1257" s="19">
        <f t="shared" si="207"/>
        <v>720.2</v>
      </c>
      <c r="L1257" s="22">
        <f t="shared" si="207"/>
        <v>720.2</v>
      </c>
      <c r="M1257" s="16" t="s">
        <v>42</v>
      </c>
      <c r="N1257" s="1" t="s">
        <v>623</v>
      </c>
      <c r="O1257" s="1" t="s">
        <v>3285</v>
      </c>
      <c r="P1257" s="1" t="s">
        <v>43</v>
      </c>
      <c r="Q1257" s="1" t="s">
        <v>43</v>
      </c>
      <c r="R1257" s="1" t="s">
        <v>43</v>
      </c>
      <c r="S1257">
        <v>1</v>
      </c>
      <c r="T1257">
        <v>2</v>
      </c>
      <c r="U1257">
        <v>0.02</v>
      </c>
      <c r="AV1257" s="1" t="s">
        <v>42</v>
      </c>
      <c r="AW1257" s="1" t="s">
        <v>4318</v>
      </c>
      <c r="AX1257" s="1" t="s">
        <v>42</v>
      </c>
      <c r="AY1257" s="1" t="s">
        <v>42</v>
      </c>
      <c r="AZ1257" s="1" t="s">
        <v>42</v>
      </c>
    </row>
    <row r="1258" spans="1:52" ht="30" customHeight="1" x14ac:dyDescent="0.3">
      <c r="A1258" s="16" t="s">
        <v>848</v>
      </c>
      <c r="B1258" s="16" t="s">
        <v>833</v>
      </c>
      <c r="C1258" s="16" t="s">
        <v>820</v>
      </c>
      <c r="D1258" s="17">
        <v>0.29099999999999998</v>
      </c>
      <c r="E1258" s="19">
        <f>일위대가목록!E254</f>
        <v>19188</v>
      </c>
      <c r="F1258" s="22">
        <f>TRUNC(E1258*D1258,1)</f>
        <v>5583.7</v>
      </c>
      <c r="G1258" s="19">
        <f>일위대가목록!F254</f>
        <v>59020</v>
      </c>
      <c r="H1258" s="22">
        <f>TRUNC(G1258*D1258,1)</f>
        <v>17174.8</v>
      </c>
      <c r="I1258" s="19">
        <f>일위대가목록!G254</f>
        <v>27120</v>
      </c>
      <c r="J1258" s="22">
        <f>TRUNC(I1258*D1258,1)</f>
        <v>7891.9</v>
      </c>
      <c r="K1258" s="19">
        <f t="shared" si="207"/>
        <v>105328</v>
      </c>
      <c r="L1258" s="22">
        <f t="shared" si="207"/>
        <v>30650.400000000001</v>
      </c>
      <c r="M1258" s="16" t="s">
        <v>852</v>
      </c>
      <c r="N1258" s="1" t="s">
        <v>623</v>
      </c>
      <c r="O1258" s="1" t="s">
        <v>853</v>
      </c>
      <c r="P1258" s="1" t="s">
        <v>46</v>
      </c>
      <c r="Q1258" s="1" t="s">
        <v>43</v>
      </c>
      <c r="R1258" s="1" t="s">
        <v>43</v>
      </c>
      <c r="AV1258" s="1" t="s">
        <v>42</v>
      </c>
      <c r="AW1258" s="1" t="s">
        <v>4319</v>
      </c>
      <c r="AX1258" s="1" t="s">
        <v>42</v>
      </c>
      <c r="AY1258" s="1" t="s">
        <v>42</v>
      </c>
      <c r="AZ1258" s="1" t="s">
        <v>42</v>
      </c>
    </row>
    <row r="1259" spans="1:52" ht="30" customHeight="1" x14ac:dyDescent="0.3">
      <c r="A1259" s="16" t="s">
        <v>3287</v>
      </c>
      <c r="B1259" s="16" t="s">
        <v>42</v>
      </c>
      <c r="C1259" s="16" t="s">
        <v>42</v>
      </c>
      <c r="D1259" s="17"/>
      <c r="E1259" s="19"/>
      <c r="F1259" s="22">
        <f>TRUNC(SUMIF(N1255:N1258, N1254, F1255:F1258),0)</f>
        <v>5583</v>
      </c>
      <c r="G1259" s="19"/>
      <c r="H1259" s="22">
        <f>TRUNC(SUMIF(N1255:N1258, N1254, H1255:H1258),0)</f>
        <v>53185</v>
      </c>
      <c r="I1259" s="19"/>
      <c r="J1259" s="22">
        <f>TRUNC(SUMIF(N1255:N1258, N1254, J1255:J1258),0)</f>
        <v>8612</v>
      </c>
      <c r="K1259" s="19"/>
      <c r="L1259" s="22">
        <f>F1259+H1259+J1259</f>
        <v>67380</v>
      </c>
      <c r="M1259" s="16" t="s">
        <v>42</v>
      </c>
      <c r="N1259" s="1" t="s">
        <v>3288</v>
      </c>
      <c r="O1259" s="1" t="s">
        <v>3288</v>
      </c>
      <c r="P1259" s="1" t="s">
        <v>42</v>
      </c>
      <c r="Q1259" s="1" t="s">
        <v>42</v>
      </c>
      <c r="R1259" s="1" t="s">
        <v>42</v>
      </c>
      <c r="AV1259" s="1" t="s">
        <v>42</v>
      </c>
      <c r="AW1259" s="1" t="s">
        <v>42</v>
      </c>
      <c r="AX1259" s="1" t="s">
        <v>42</v>
      </c>
      <c r="AY1259" s="1" t="s">
        <v>42</v>
      </c>
      <c r="AZ1259" s="1" t="s">
        <v>42</v>
      </c>
    </row>
    <row r="1260" spans="1:52" ht="30" customHeight="1" x14ac:dyDescent="0.3">
      <c r="A1260" s="17"/>
      <c r="B1260" s="17"/>
      <c r="C1260" s="17"/>
      <c r="D1260" s="17"/>
      <c r="E1260" s="19"/>
      <c r="F1260" s="22"/>
      <c r="G1260" s="19"/>
      <c r="H1260" s="22"/>
      <c r="I1260" s="19"/>
      <c r="J1260" s="22"/>
      <c r="K1260" s="19"/>
      <c r="L1260" s="22"/>
      <c r="M1260" s="17"/>
    </row>
    <row r="1261" spans="1:52" ht="30" customHeight="1" x14ac:dyDescent="0.3">
      <c r="A1261" s="13" t="s">
        <v>4320</v>
      </c>
      <c r="B1261" s="14"/>
      <c r="C1261" s="14"/>
      <c r="D1261" s="14"/>
      <c r="E1261" s="18"/>
      <c r="F1261" s="21"/>
      <c r="G1261" s="18"/>
      <c r="H1261" s="21"/>
      <c r="I1261" s="18"/>
      <c r="J1261" s="21"/>
      <c r="K1261" s="18"/>
      <c r="L1261" s="21"/>
      <c r="M1261" s="15"/>
      <c r="N1261" s="1" t="s">
        <v>629</v>
      </c>
    </row>
    <row r="1262" spans="1:52" ht="30" customHeight="1" x14ac:dyDescent="0.3">
      <c r="A1262" s="16" t="s">
        <v>3857</v>
      </c>
      <c r="B1262" s="16" t="s">
        <v>3279</v>
      </c>
      <c r="C1262" s="16" t="s">
        <v>3275</v>
      </c>
      <c r="D1262" s="17">
        <v>0.67</v>
      </c>
      <c r="E1262" s="19">
        <f>단가대비표!O168</f>
        <v>0</v>
      </c>
      <c r="F1262" s="22">
        <f>TRUNC(E1262*D1262,1)</f>
        <v>0</v>
      </c>
      <c r="G1262" s="19">
        <f>단가대비표!P168</f>
        <v>268187</v>
      </c>
      <c r="H1262" s="22">
        <f>TRUNC(G1262*D1262,1)</f>
        <v>179685.2</v>
      </c>
      <c r="I1262" s="19">
        <f>단가대비표!V168</f>
        <v>0</v>
      </c>
      <c r="J1262" s="22">
        <f>TRUNC(I1262*D1262,1)</f>
        <v>0</v>
      </c>
      <c r="K1262" s="19">
        <f t="shared" ref="K1262:L1264" si="208">TRUNC(E1262+G1262+I1262,1)</f>
        <v>268187</v>
      </c>
      <c r="L1262" s="22">
        <f t="shared" si="208"/>
        <v>179685.2</v>
      </c>
      <c r="M1262" s="16" t="s">
        <v>42</v>
      </c>
      <c r="N1262" s="1" t="s">
        <v>629</v>
      </c>
      <c r="O1262" s="1" t="s">
        <v>3858</v>
      </c>
      <c r="P1262" s="1" t="s">
        <v>43</v>
      </c>
      <c r="Q1262" s="1" t="s">
        <v>43</v>
      </c>
      <c r="R1262" s="1" t="s">
        <v>46</v>
      </c>
      <c r="V1262">
        <v>1</v>
      </c>
      <c r="AV1262" s="1" t="s">
        <v>42</v>
      </c>
      <c r="AW1262" s="1" t="s">
        <v>4322</v>
      </c>
      <c r="AX1262" s="1" t="s">
        <v>42</v>
      </c>
      <c r="AY1262" s="1" t="s">
        <v>42</v>
      </c>
      <c r="AZ1262" s="1" t="s">
        <v>42</v>
      </c>
    </row>
    <row r="1263" spans="1:52" ht="30" customHeight="1" x14ac:dyDescent="0.3">
      <c r="A1263" s="16" t="s">
        <v>3292</v>
      </c>
      <c r="B1263" s="16" t="s">
        <v>3279</v>
      </c>
      <c r="C1263" s="16" t="s">
        <v>3275</v>
      </c>
      <c r="D1263" s="17">
        <v>0.22</v>
      </c>
      <c r="E1263" s="19">
        <f>단가대비표!O164</f>
        <v>0</v>
      </c>
      <c r="F1263" s="22">
        <f>TRUNC(E1263*D1263,1)</f>
        <v>0</v>
      </c>
      <c r="G1263" s="19">
        <f>단가대비표!P164</f>
        <v>172068</v>
      </c>
      <c r="H1263" s="22">
        <f>TRUNC(G1263*D1263,1)</f>
        <v>37854.9</v>
      </c>
      <c r="I1263" s="19">
        <f>단가대비표!V164</f>
        <v>0</v>
      </c>
      <c r="J1263" s="22">
        <f>TRUNC(I1263*D1263,1)</f>
        <v>0</v>
      </c>
      <c r="K1263" s="19">
        <f t="shared" si="208"/>
        <v>172068</v>
      </c>
      <c r="L1263" s="22">
        <f t="shared" si="208"/>
        <v>37854.9</v>
      </c>
      <c r="M1263" s="16" t="s">
        <v>42</v>
      </c>
      <c r="N1263" s="1" t="s">
        <v>629</v>
      </c>
      <c r="O1263" s="1" t="s">
        <v>3293</v>
      </c>
      <c r="P1263" s="1" t="s">
        <v>43</v>
      </c>
      <c r="Q1263" s="1" t="s">
        <v>43</v>
      </c>
      <c r="R1263" s="1" t="s">
        <v>46</v>
      </c>
      <c r="V1263">
        <v>1</v>
      </c>
      <c r="AV1263" s="1" t="s">
        <v>42</v>
      </c>
      <c r="AW1263" s="1" t="s">
        <v>4323</v>
      </c>
      <c r="AX1263" s="1" t="s">
        <v>42</v>
      </c>
      <c r="AY1263" s="1" t="s">
        <v>42</v>
      </c>
      <c r="AZ1263" s="1" t="s">
        <v>42</v>
      </c>
    </row>
    <row r="1264" spans="1:52" ht="30" customHeight="1" x14ac:dyDescent="0.3">
      <c r="A1264" s="16" t="s">
        <v>4324</v>
      </c>
      <c r="B1264" s="16" t="s">
        <v>4278</v>
      </c>
      <c r="C1264" s="16" t="s">
        <v>3284</v>
      </c>
      <c r="D1264" s="17">
        <v>1</v>
      </c>
      <c r="E1264" s="19">
        <v>0</v>
      </c>
      <c r="F1264" s="22">
        <f>TRUNC(E1264*D1264,1)</f>
        <v>0</v>
      </c>
      <c r="G1264" s="19">
        <v>0</v>
      </c>
      <c r="H1264" s="22">
        <f>TRUNC(G1264*D1264,1)</f>
        <v>0</v>
      </c>
      <c r="I1264" s="19">
        <f>TRUNC(SUMIF(V1262:V1264, RIGHTB(O1264, 1), H1262:H1264)*U1264, 2)</f>
        <v>19578.599999999999</v>
      </c>
      <c r="J1264" s="22">
        <f>TRUNC(I1264*D1264,1)</f>
        <v>19578.599999999999</v>
      </c>
      <c r="K1264" s="19">
        <f t="shared" si="208"/>
        <v>19578.599999999999</v>
      </c>
      <c r="L1264" s="22">
        <f t="shared" si="208"/>
        <v>19578.599999999999</v>
      </c>
      <c r="M1264" s="16" t="s">
        <v>42</v>
      </c>
      <c r="N1264" s="1" t="s">
        <v>629</v>
      </c>
      <c r="O1264" s="1" t="s">
        <v>3285</v>
      </c>
      <c r="P1264" s="1" t="s">
        <v>43</v>
      </c>
      <c r="Q1264" s="1" t="s">
        <v>43</v>
      </c>
      <c r="R1264" s="1" t="s">
        <v>43</v>
      </c>
      <c r="S1264">
        <v>1</v>
      </c>
      <c r="T1264">
        <v>2</v>
      </c>
      <c r="U1264">
        <v>0.09</v>
      </c>
      <c r="AV1264" s="1" t="s">
        <v>42</v>
      </c>
      <c r="AW1264" s="1" t="s">
        <v>4325</v>
      </c>
      <c r="AX1264" s="1" t="s">
        <v>42</v>
      </c>
      <c r="AY1264" s="1" t="s">
        <v>42</v>
      </c>
      <c r="AZ1264" s="1" t="s">
        <v>42</v>
      </c>
    </row>
    <row r="1265" spans="1:52" ht="30" customHeight="1" x14ac:dyDescent="0.3">
      <c r="A1265" s="16" t="s">
        <v>3287</v>
      </c>
      <c r="B1265" s="16" t="s">
        <v>42</v>
      </c>
      <c r="C1265" s="16" t="s">
        <v>42</v>
      </c>
      <c r="D1265" s="17"/>
      <c r="E1265" s="19"/>
      <c r="F1265" s="22">
        <f>TRUNC(SUMIF(N1262:N1264, N1261, F1262:F1264),0)</f>
        <v>0</v>
      </c>
      <c r="G1265" s="19"/>
      <c r="H1265" s="22">
        <f>TRUNC(SUMIF(N1262:N1264, N1261, H1262:H1264),0)</f>
        <v>217540</v>
      </c>
      <c r="I1265" s="19"/>
      <c r="J1265" s="22">
        <f>TRUNC(SUMIF(N1262:N1264, N1261, J1262:J1264),0)</f>
        <v>19578</v>
      </c>
      <c r="K1265" s="19"/>
      <c r="L1265" s="22">
        <f>F1265+H1265+J1265</f>
        <v>237118</v>
      </c>
      <c r="M1265" s="16" t="s">
        <v>42</v>
      </c>
      <c r="N1265" s="1" t="s">
        <v>3288</v>
      </c>
      <c r="O1265" s="1" t="s">
        <v>3288</v>
      </c>
      <c r="P1265" s="1" t="s">
        <v>42</v>
      </c>
      <c r="Q1265" s="1" t="s">
        <v>42</v>
      </c>
      <c r="R1265" s="1" t="s">
        <v>42</v>
      </c>
      <c r="AV1265" s="1" t="s">
        <v>42</v>
      </c>
      <c r="AW1265" s="1" t="s">
        <v>42</v>
      </c>
      <c r="AX1265" s="1" t="s">
        <v>42</v>
      </c>
      <c r="AY1265" s="1" t="s">
        <v>42</v>
      </c>
      <c r="AZ1265" s="1" t="s">
        <v>42</v>
      </c>
    </row>
    <row r="1266" spans="1:52" ht="30" customHeight="1" x14ac:dyDescent="0.3">
      <c r="A1266" s="17"/>
      <c r="B1266" s="17"/>
      <c r="C1266" s="17"/>
      <c r="D1266" s="17"/>
      <c r="E1266" s="19"/>
      <c r="F1266" s="22"/>
      <c r="G1266" s="19"/>
      <c r="H1266" s="22"/>
      <c r="I1266" s="19"/>
      <c r="J1266" s="22"/>
      <c r="K1266" s="19"/>
      <c r="L1266" s="22"/>
      <c r="M1266" s="17"/>
    </row>
    <row r="1267" spans="1:52" ht="30" customHeight="1" x14ac:dyDescent="0.3">
      <c r="A1267" s="13" t="s">
        <v>4326</v>
      </c>
      <c r="B1267" s="14"/>
      <c r="C1267" s="14"/>
      <c r="D1267" s="14"/>
      <c r="E1267" s="18"/>
      <c r="F1267" s="21"/>
      <c r="G1267" s="18"/>
      <c r="H1267" s="21"/>
      <c r="I1267" s="18"/>
      <c r="J1267" s="21"/>
      <c r="K1267" s="18"/>
      <c r="L1267" s="21"/>
      <c r="M1267" s="15"/>
      <c r="N1267" s="1" t="s">
        <v>632</v>
      </c>
    </row>
    <row r="1268" spans="1:52" ht="30" customHeight="1" x14ac:dyDescent="0.3">
      <c r="A1268" s="16" t="s">
        <v>3857</v>
      </c>
      <c r="B1268" s="16" t="s">
        <v>3279</v>
      </c>
      <c r="C1268" s="16" t="s">
        <v>3275</v>
      </c>
      <c r="D1268" s="17">
        <v>0.75</v>
      </c>
      <c r="E1268" s="19">
        <f>단가대비표!O168</f>
        <v>0</v>
      </c>
      <c r="F1268" s="22">
        <f>TRUNC(E1268*D1268,1)</f>
        <v>0</v>
      </c>
      <c r="G1268" s="19">
        <f>단가대비표!P168</f>
        <v>268187</v>
      </c>
      <c r="H1268" s="22">
        <f>TRUNC(G1268*D1268,1)</f>
        <v>201140.2</v>
      </c>
      <c r="I1268" s="19">
        <f>단가대비표!V168</f>
        <v>0</v>
      </c>
      <c r="J1268" s="22">
        <f>TRUNC(I1268*D1268,1)</f>
        <v>0</v>
      </c>
      <c r="K1268" s="19">
        <f t="shared" ref="K1268:L1270" si="209">TRUNC(E1268+G1268+I1268,1)</f>
        <v>268187</v>
      </c>
      <c r="L1268" s="22">
        <f t="shared" si="209"/>
        <v>201140.2</v>
      </c>
      <c r="M1268" s="16" t="s">
        <v>42</v>
      </c>
      <c r="N1268" s="1" t="s">
        <v>632</v>
      </c>
      <c r="O1268" s="1" t="s">
        <v>3858</v>
      </c>
      <c r="P1268" s="1" t="s">
        <v>43</v>
      </c>
      <c r="Q1268" s="1" t="s">
        <v>43</v>
      </c>
      <c r="R1268" s="1" t="s">
        <v>46</v>
      </c>
      <c r="V1268">
        <v>1</v>
      </c>
      <c r="AV1268" s="1" t="s">
        <v>42</v>
      </c>
      <c r="AW1268" s="1" t="s">
        <v>4327</v>
      </c>
      <c r="AX1268" s="1" t="s">
        <v>42</v>
      </c>
      <c r="AY1268" s="1" t="s">
        <v>42</v>
      </c>
      <c r="AZ1268" s="1" t="s">
        <v>42</v>
      </c>
    </row>
    <row r="1269" spans="1:52" ht="30" customHeight="1" x14ac:dyDescent="0.3">
      <c r="A1269" s="16" t="s">
        <v>3292</v>
      </c>
      <c r="B1269" s="16" t="s">
        <v>3279</v>
      </c>
      <c r="C1269" s="16" t="s">
        <v>3275</v>
      </c>
      <c r="D1269" s="17">
        <v>0.25</v>
      </c>
      <c r="E1269" s="19">
        <f>단가대비표!O164</f>
        <v>0</v>
      </c>
      <c r="F1269" s="22">
        <f>TRUNC(E1269*D1269,1)</f>
        <v>0</v>
      </c>
      <c r="G1269" s="19">
        <f>단가대비표!P164</f>
        <v>172068</v>
      </c>
      <c r="H1269" s="22">
        <f>TRUNC(G1269*D1269,1)</f>
        <v>43017</v>
      </c>
      <c r="I1269" s="19">
        <f>단가대비표!V164</f>
        <v>0</v>
      </c>
      <c r="J1269" s="22">
        <f>TRUNC(I1269*D1269,1)</f>
        <v>0</v>
      </c>
      <c r="K1269" s="19">
        <f t="shared" si="209"/>
        <v>172068</v>
      </c>
      <c r="L1269" s="22">
        <f t="shared" si="209"/>
        <v>43017</v>
      </c>
      <c r="M1269" s="16" t="s">
        <v>42</v>
      </c>
      <c r="N1269" s="1" t="s">
        <v>632</v>
      </c>
      <c r="O1269" s="1" t="s">
        <v>3293</v>
      </c>
      <c r="P1269" s="1" t="s">
        <v>43</v>
      </c>
      <c r="Q1269" s="1" t="s">
        <v>43</v>
      </c>
      <c r="R1269" s="1" t="s">
        <v>46</v>
      </c>
      <c r="V1269">
        <v>1</v>
      </c>
      <c r="AV1269" s="1" t="s">
        <v>42</v>
      </c>
      <c r="AW1269" s="1" t="s">
        <v>4328</v>
      </c>
      <c r="AX1269" s="1" t="s">
        <v>42</v>
      </c>
      <c r="AY1269" s="1" t="s">
        <v>42</v>
      </c>
      <c r="AZ1269" s="1" t="s">
        <v>42</v>
      </c>
    </row>
    <row r="1270" spans="1:52" ht="30" customHeight="1" x14ac:dyDescent="0.3">
      <c r="A1270" s="16" t="s">
        <v>4324</v>
      </c>
      <c r="B1270" s="16" t="s">
        <v>4278</v>
      </c>
      <c r="C1270" s="16" t="s">
        <v>3284</v>
      </c>
      <c r="D1270" s="17">
        <v>1</v>
      </c>
      <c r="E1270" s="19">
        <v>0</v>
      </c>
      <c r="F1270" s="22">
        <f>TRUNC(E1270*D1270,1)</f>
        <v>0</v>
      </c>
      <c r="G1270" s="19">
        <v>0</v>
      </c>
      <c r="H1270" s="22">
        <f>TRUNC(G1270*D1270,1)</f>
        <v>0</v>
      </c>
      <c r="I1270" s="19">
        <f>TRUNC(SUMIF(V1268:V1270, RIGHTB(O1270, 1), H1268:H1270)*U1270, 2)</f>
        <v>21974.14</v>
      </c>
      <c r="J1270" s="22">
        <f>TRUNC(I1270*D1270,1)</f>
        <v>21974.1</v>
      </c>
      <c r="K1270" s="19">
        <f t="shared" si="209"/>
        <v>21974.1</v>
      </c>
      <c r="L1270" s="22">
        <f t="shared" si="209"/>
        <v>21974.1</v>
      </c>
      <c r="M1270" s="16" t="s">
        <v>42</v>
      </c>
      <c r="N1270" s="1" t="s">
        <v>632</v>
      </c>
      <c r="O1270" s="1" t="s">
        <v>3285</v>
      </c>
      <c r="P1270" s="1" t="s">
        <v>43</v>
      </c>
      <c r="Q1270" s="1" t="s">
        <v>43</v>
      </c>
      <c r="R1270" s="1" t="s">
        <v>43</v>
      </c>
      <c r="S1270">
        <v>1</v>
      </c>
      <c r="T1270">
        <v>2</v>
      </c>
      <c r="U1270">
        <v>0.09</v>
      </c>
      <c r="AV1270" s="1" t="s">
        <v>42</v>
      </c>
      <c r="AW1270" s="1" t="s">
        <v>4329</v>
      </c>
      <c r="AX1270" s="1" t="s">
        <v>42</v>
      </c>
      <c r="AY1270" s="1" t="s">
        <v>42</v>
      </c>
      <c r="AZ1270" s="1" t="s">
        <v>42</v>
      </c>
    </row>
    <row r="1271" spans="1:52" ht="30" customHeight="1" x14ac:dyDescent="0.3">
      <c r="A1271" s="16" t="s">
        <v>3287</v>
      </c>
      <c r="B1271" s="16" t="s">
        <v>42</v>
      </c>
      <c r="C1271" s="16" t="s">
        <v>42</v>
      </c>
      <c r="D1271" s="17"/>
      <c r="E1271" s="19"/>
      <c r="F1271" s="22">
        <f>TRUNC(SUMIF(N1268:N1270, N1267, F1268:F1270),0)</f>
        <v>0</v>
      </c>
      <c r="G1271" s="19"/>
      <c r="H1271" s="22">
        <f>TRUNC(SUMIF(N1268:N1270, N1267, H1268:H1270),0)</f>
        <v>244157</v>
      </c>
      <c r="I1271" s="19"/>
      <c r="J1271" s="22">
        <f>TRUNC(SUMIF(N1268:N1270, N1267, J1268:J1270),0)</f>
        <v>21974</v>
      </c>
      <c r="K1271" s="19"/>
      <c r="L1271" s="22">
        <f>F1271+H1271+J1271</f>
        <v>266131</v>
      </c>
      <c r="M1271" s="16" t="s">
        <v>42</v>
      </c>
      <c r="N1271" s="1" t="s">
        <v>3288</v>
      </c>
      <c r="O1271" s="1" t="s">
        <v>3288</v>
      </c>
      <c r="P1271" s="1" t="s">
        <v>42</v>
      </c>
      <c r="Q1271" s="1" t="s">
        <v>42</v>
      </c>
      <c r="R1271" s="1" t="s">
        <v>42</v>
      </c>
      <c r="AV1271" s="1" t="s">
        <v>42</v>
      </c>
      <c r="AW1271" s="1" t="s">
        <v>42</v>
      </c>
      <c r="AX1271" s="1" t="s">
        <v>42</v>
      </c>
      <c r="AY1271" s="1" t="s">
        <v>42</v>
      </c>
      <c r="AZ1271" s="1" t="s">
        <v>42</v>
      </c>
    </row>
    <row r="1272" spans="1:52" ht="30" customHeight="1" x14ac:dyDescent="0.3">
      <c r="A1272" s="17"/>
      <c r="B1272" s="17"/>
      <c r="C1272" s="17"/>
      <c r="D1272" s="17"/>
      <c r="E1272" s="19"/>
      <c r="F1272" s="22"/>
      <c r="G1272" s="19"/>
      <c r="H1272" s="22"/>
      <c r="I1272" s="19"/>
      <c r="J1272" s="22"/>
      <c r="K1272" s="19"/>
      <c r="L1272" s="22"/>
      <c r="M1272" s="17"/>
    </row>
    <row r="1273" spans="1:52" ht="30" customHeight="1" x14ac:dyDescent="0.3">
      <c r="A1273" s="13" t="s">
        <v>4330</v>
      </c>
      <c r="B1273" s="14"/>
      <c r="C1273" s="14"/>
      <c r="D1273" s="14"/>
      <c r="E1273" s="18"/>
      <c r="F1273" s="21"/>
      <c r="G1273" s="18"/>
      <c r="H1273" s="21"/>
      <c r="I1273" s="18"/>
      <c r="J1273" s="21"/>
      <c r="K1273" s="18"/>
      <c r="L1273" s="21"/>
      <c r="M1273" s="15"/>
      <c r="N1273" s="1" t="s">
        <v>635</v>
      </c>
    </row>
    <row r="1274" spans="1:52" ht="30" customHeight="1" x14ac:dyDescent="0.3">
      <c r="A1274" s="16" t="s">
        <v>3857</v>
      </c>
      <c r="B1274" s="16" t="s">
        <v>3279</v>
      </c>
      <c r="C1274" s="16" t="s">
        <v>3275</v>
      </c>
      <c r="D1274" s="17">
        <v>0.86</v>
      </c>
      <c r="E1274" s="19">
        <f>단가대비표!O168</f>
        <v>0</v>
      </c>
      <c r="F1274" s="22">
        <f>TRUNC(E1274*D1274,1)</f>
        <v>0</v>
      </c>
      <c r="G1274" s="19">
        <f>단가대비표!P168</f>
        <v>268187</v>
      </c>
      <c r="H1274" s="22">
        <f>TRUNC(G1274*D1274,1)</f>
        <v>230640.8</v>
      </c>
      <c r="I1274" s="19">
        <f>단가대비표!V168</f>
        <v>0</v>
      </c>
      <c r="J1274" s="22">
        <f>TRUNC(I1274*D1274,1)</f>
        <v>0</v>
      </c>
      <c r="K1274" s="19">
        <f t="shared" ref="K1274:L1276" si="210">TRUNC(E1274+G1274+I1274,1)</f>
        <v>268187</v>
      </c>
      <c r="L1274" s="22">
        <f t="shared" si="210"/>
        <v>230640.8</v>
      </c>
      <c r="M1274" s="16" t="s">
        <v>42</v>
      </c>
      <c r="N1274" s="1" t="s">
        <v>635</v>
      </c>
      <c r="O1274" s="1" t="s">
        <v>3858</v>
      </c>
      <c r="P1274" s="1" t="s">
        <v>43</v>
      </c>
      <c r="Q1274" s="1" t="s">
        <v>43</v>
      </c>
      <c r="R1274" s="1" t="s">
        <v>46</v>
      </c>
      <c r="V1274">
        <v>1</v>
      </c>
      <c r="AV1274" s="1" t="s">
        <v>42</v>
      </c>
      <c r="AW1274" s="1" t="s">
        <v>4331</v>
      </c>
      <c r="AX1274" s="1" t="s">
        <v>42</v>
      </c>
      <c r="AY1274" s="1" t="s">
        <v>42</v>
      </c>
      <c r="AZ1274" s="1" t="s">
        <v>42</v>
      </c>
    </row>
    <row r="1275" spans="1:52" ht="30" customHeight="1" x14ac:dyDescent="0.3">
      <c r="A1275" s="16" t="s">
        <v>3292</v>
      </c>
      <c r="B1275" s="16" t="s">
        <v>3279</v>
      </c>
      <c r="C1275" s="16" t="s">
        <v>3275</v>
      </c>
      <c r="D1275" s="17">
        <v>0.28999999999999998</v>
      </c>
      <c r="E1275" s="19">
        <f>단가대비표!O164</f>
        <v>0</v>
      </c>
      <c r="F1275" s="22">
        <f>TRUNC(E1275*D1275,1)</f>
        <v>0</v>
      </c>
      <c r="G1275" s="19">
        <f>단가대비표!P164</f>
        <v>172068</v>
      </c>
      <c r="H1275" s="22">
        <f>TRUNC(G1275*D1275,1)</f>
        <v>49899.7</v>
      </c>
      <c r="I1275" s="19">
        <f>단가대비표!V164</f>
        <v>0</v>
      </c>
      <c r="J1275" s="22">
        <f>TRUNC(I1275*D1275,1)</f>
        <v>0</v>
      </c>
      <c r="K1275" s="19">
        <f t="shared" si="210"/>
        <v>172068</v>
      </c>
      <c r="L1275" s="22">
        <f t="shared" si="210"/>
        <v>49899.7</v>
      </c>
      <c r="M1275" s="16" t="s">
        <v>42</v>
      </c>
      <c r="N1275" s="1" t="s">
        <v>635</v>
      </c>
      <c r="O1275" s="1" t="s">
        <v>3293</v>
      </c>
      <c r="P1275" s="1" t="s">
        <v>43</v>
      </c>
      <c r="Q1275" s="1" t="s">
        <v>43</v>
      </c>
      <c r="R1275" s="1" t="s">
        <v>46</v>
      </c>
      <c r="V1275">
        <v>1</v>
      </c>
      <c r="AV1275" s="1" t="s">
        <v>42</v>
      </c>
      <c r="AW1275" s="1" t="s">
        <v>4332</v>
      </c>
      <c r="AX1275" s="1" t="s">
        <v>42</v>
      </c>
      <c r="AY1275" s="1" t="s">
        <v>42</v>
      </c>
      <c r="AZ1275" s="1" t="s">
        <v>42</v>
      </c>
    </row>
    <row r="1276" spans="1:52" ht="30" customHeight="1" x14ac:dyDescent="0.3">
      <c r="A1276" s="16" t="s">
        <v>4324</v>
      </c>
      <c r="B1276" s="16" t="s">
        <v>4278</v>
      </c>
      <c r="C1276" s="16" t="s">
        <v>3284</v>
      </c>
      <c r="D1276" s="17">
        <v>1</v>
      </c>
      <c r="E1276" s="19">
        <v>0</v>
      </c>
      <c r="F1276" s="22">
        <f>TRUNC(E1276*D1276,1)</f>
        <v>0</v>
      </c>
      <c r="G1276" s="19">
        <v>0</v>
      </c>
      <c r="H1276" s="22">
        <f>TRUNC(G1276*D1276,1)</f>
        <v>0</v>
      </c>
      <c r="I1276" s="19">
        <f>TRUNC(SUMIF(V1274:V1276, RIGHTB(O1276, 1), H1274:H1276)*U1276, 2)</f>
        <v>25248.639999999999</v>
      </c>
      <c r="J1276" s="22">
        <f>TRUNC(I1276*D1276,1)</f>
        <v>25248.6</v>
      </c>
      <c r="K1276" s="19">
        <f t="shared" si="210"/>
        <v>25248.6</v>
      </c>
      <c r="L1276" s="22">
        <f t="shared" si="210"/>
        <v>25248.6</v>
      </c>
      <c r="M1276" s="16" t="s">
        <v>42</v>
      </c>
      <c r="N1276" s="1" t="s">
        <v>635</v>
      </c>
      <c r="O1276" s="1" t="s">
        <v>3285</v>
      </c>
      <c r="P1276" s="1" t="s">
        <v>43</v>
      </c>
      <c r="Q1276" s="1" t="s">
        <v>43</v>
      </c>
      <c r="R1276" s="1" t="s">
        <v>43</v>
      </c>
      <c r="S1276">
        <v>1</v>
      </c>
      <c r="T1276">
        <v>2</v>
      </c>
      <c r="U1276">
        <v>0.09</v>
      </c>
      <c r="AV1276" s="1" t="s">
        <v>42</v>
      </c>
      <c r="AW1276" s="1" t="s">
        <v>4333</v>
      </c>
      <c r="AX1276" s="1" t="s">
        <v>42</v>
      </c>
      <c r="AY1276" s="1" t="s">
        <v>42</v>
      </c>
      <c r="AZ1276" s="1" t="s">
        <v>42</v>
      </c>
    </row>
    <row r="1277" spans="1:52" ht="30" customHeight="1" x14ac:dyDescent="0.3">
      <c r="A1277" s="16" t="s">
        <v>3287</v>
      </c>
      <c r="B1277" s="16" t="s">
        <v>42</v>
      </c>
      <c r="C1277" s="16" t="s">
        <v>42</v>
      </c>
      <c r="D1277" s="17"/>
      <c r="E1277" s="19"/>
      <c r="F1277" s="22">
        <f>TRUNC(SUMIF(N1274:N1276, N1273, F1274:F1276),0)</f>
        <v>0</v>
      </c>
      <c r="G1277" s="19"/>
      <c r="H1277" s="22">
        <f>TRUNC(SUMIF(N1274:N1276, N1273, H1274:H1276),0)</f>
        <v>280540</v>
      </c>
      <c r="I1277" s="19"/>
      <c r="J1277" s="22">
        <f>TRUNC(SUMIF(N1274:N1276, N1273, J1274:J1276),0)</f>
        <v>25248</v>
      </c>
      <c r="K1277" s="19"/>
      <c r="L1277" s="22">
        <f>F1277+H1277+J1277</f>
        <v>305788</v>
      </c>
      <c r="M1277" s="16" t="s">
        <v>42</v>
      </c>
      <c r="N1277" s="1" t="s">
        <v>3288</v>
      </c>
      <c r="O1277" s="1" t="s">
        <v>3288</v>
      </c>
      <c r="P1277" s="1" t="s">
        <v>42</v>
      </c>
      <c r="Q1277" s="1" t="s">
        <v>42</v>
      </c>
      <c r="R1277" s="1" t="s">
        <v>42</v>
      </c>
      <c r="AV1277" s="1" t="s">
        <v>42</v>
      </c>
      <c r="AW1277" s="1" t="s">
        <v>42</v>
      </c>
      <c r="AX1277" s="1" t="s">
        <v>42</v>
      </c>
      <c r="AY1277" s="1" t="s">
        <v>42</v>
      </c>
      <c r="AZ1277" s="1" t="s">
        <v>42</v>
      </c>
    </row>
    <row r="1278" spans="1:52" ht="30" customHeight="1" x14ac:dyDescent="0.3">
      <c r="A1278" s="17"/>
      <c r="B1278" s="17"/>
      <c r="C1278" s="17"/>
      <c r="D1278" s="17"/>
      <c r="E1278" s="19"/>
      <c r="F1278" s="22"/>
      <c r="G1278" s="19"/>
      <c r="H1278" s="22"/>
      <c r="I1278" s="19"/>
      <c r="J1278" s="22"/>
      <c r="K1278" s="19"/>
      <c r="L1278" s="22"/>
      <c r="M1278" s="17"/>
    </row>
    <row r="1279" spans="1:52" ht="30" customHeight="1" x14ac:dyDescent="0.3">
      <c r="A1279" s="13" t="s">
        <v>4334</v>
      </c>
      <c r="B1279" s="14"/>
      <c r="C1279" s="14"/>
      <c r="D1279" s="14"/>
      <c r="E1279" s="18"/>
      <c r="F1279" s="21"/>
      <c r="G1279" s="18"/>
      <c r="H1279" s="21"/>
      <c r="I1279" s="18"/>
      <c r="J1279" s="21"/>
      <c r="K1279" s="18"/>
      <c r="L1279" s="21"/>
      <c r="M1279" s="15"/>
      <c r="N1279" s="1" t="s">
        <v>639</v>
      </c>
    </row>
    <row r="1280" spans="1:52" ht="30" customHeight="1" x14ac:dyDescent="0.3">
      <c r="A1280" s="16" t="s">
        <v>4336</v>
      </c>
      <c r="B1280" s="16" t="s">
        <v>4337</v>
      </c>
      <c r="C1280" s="16" t="s">
        <v>3795</v>
      </c>
      <c r="D1280" s="17">
        <v>6.5</v>
      </c>
      <c r="E1280" s="19">
        <f>단가대비표!O151</f>
        <v>1539</v>
      </c>
      <c r="F1280" s="22">
        <f>TRUNC(E1280*D1280,1)</f>
        <v>10003.5</v>
      </c>
      <c r="G1280" s="19">
        <f>단가대비표!P151</f>
        <v>0</v>
      </c>
      <c r="H1280" s="22">
        <f>TRUNC(G1280*D1280,1)</f>
        <v>0</v>
      </c>
      <c r="I1280" s="19">
        <f>단가대비표!V151</f>
        <v>0</v>
      </c>
      <c r="J1280" s="22">
        <f>TRUNC(I1280*D1280,1)</f>
        <v>0</v>
      </c>
      <c r="K1280" s="19">
        <f t="shared" ref="K1280:L1283" si="211">TRUNC(E1280+G1280+I1280,1)</f>
        <v>1539</v>
      </c>
      <c r="L1280" s="22">
        <f t="shared" si="211"/>
        <v>10003.5</v>
      </c>
      <c r="M1280" s="16" t="s">
        <v>42</v>
      </c>
      <c r="N1280" s="1" t="s">
        <v>639</v>
      </c>
      <c r="O1280" s="1" t="s">
        <v>4338</v>
      </c>
      <c r="P1280" s="1" t="s">
        <v>43</v>
      </c>
      <c r="Q1280" s="1" t="s">
        <v>43</v>
      </c>
      <c r="R1280" s="1" t="s">
        <v>46</v>
      </c>
      <c r="AV1280" s="1" t="s">
        <v>42</v>
      </c>
      <c r="AW1280" s="1" t="s">
        <v>4339</v>
      </c>
      <c r="AX1280" s="1" t="s">
        <v>42</v>
      </c>
      <c r="AY1280" s="1" t="s">
        <v>42</v>
      </c>
      <c r="AZ1280" s="1" t="s">
        <v>42</v>
      </c>
    </row>
    <row r="1281" spans="1:52" ht="30" customHeight="1" x14ac:dyDescent="0.3">
      <c r="A1281" s="16" t="s">
        <v>3857</v>
      </c>
      <c r="B1281" s="16" t="s">
        <v>3279</v>
      </c>
      <c r="C1281" s="16" t="s">
        <v>3275</v>
      </c>
      <c r="D1281" s="17">
        <v>1.76</v>
      </c>
      <c r="E1281" s="19">
        <f>단가대비표!O168</f>
        <v>0</v>
      </c>
      <c r="F1281" s="22">
        <f>TRUNC(E1281*D1281,1)</f>
        <v>0</v>
      </c>
      <c r="G1281" s="19">
        <f>단가대비표!P168</f>
        <v>268187</v>
      </c>
      <c r="H1281" s="22">
        <f>TRUNC(G1281*D1281,1)</f>
        <v>472009.1</v>
      </c>
      <c r="I1281" s="19">
        <f>단가대비표!V168</f>
        <v>0</v>
      </c>
      <c r="J1281" s="22">
        <f>TRUNC(I1281*D1281,1)</f>
        <v>0</v>
      </c>
      <c r="K1281" s="19">
        <f t="shared" si="211"/>
        <v>268187</v>
      </c>
      <c r="L1281" s="22">
        <f t="shared" si="211"/>
        <v>472009.1</v>
      </c>
      <c r="M1281" s="16" t="s">
        <v>42</v>
      </c>
      <c r="N1281" s="1" t="s">
        <v>639</v>
      </c>
      <c r="O1281" s="1" t="s">
        <v>3858</v>
      </c>
      <c r="P1281" s="1" t="s">
        <v>43</v>
      </c>
      <c r="Q1281" s="1" t="s">
        <v>43</v>
      </c>
      <c r="R1281" s="1" t="s">
        <v>46</v>
      </c>
      <c r="V1281">
        <v>1</v>
      </c>
      <c r="AV1281" s="1" t="s">
        <v>42</v>
      </c>
      <c r="AW1281" s="1" t="s">
        <v>4340</v>
      </c>
      <c r="AX1281" s="1" t="s">
        <v>42</v>
      </c>
      <c r="AY1281" s="1" t="s">
        <v>42</v>
      </c>
      <c r="AZ1281" s="1" t="s">
        <v>42</v>
      </c>
    </row>
    <row r="1282" spans="1:52" ht="30" customHeight="1" x14ac:dyDescent="0.3">
      <c r="A1282" s="16" t="s">
        <v>3292</v>
      </c>
      <c r="B1282" s="16" t="s">
        <v>3279</v>
      </c>
      <c r="C1282" s="16" t="s">
        <v>3275</v>
      </c>
      <c r="D1282" s="17">
        <v>0.59</v>
      </c>
      <c r="E1282" s="19">
        <f>단가대비표!O164</f>
        <v>0</v>
      </c>
      <c r="F1282" s="22">
        <f>TRUNC(E1282*D1282,1)</f>
        <v>0</v>
      </c>
      <c r="G1282" s="19">
        <f>단가대비표!P164</f>
        <v>172068</v>
      </c>
      <c r="H1282" s="22">
        <f>TRUNC(G1282*D1282,1)</f>
        <v>101520.1</v>
      </c>
      <c r="I1282" s="19">
        <f>단가대비표!V164</f>
        <v>0</v>
      </c>
      <c r="J1282" s="22">
        <f>TRUNC(I1282*D1282,1)</f>
        <v>0</v>
      </c>
      <c r="K1282" s="19">
        <f t="shared" si="211"/>
        <v>172068</v>
      </c>
      <c r="L1282" s="22">
        <f t="shared" si="211"/>
        <v>101520.1</v>
      </c>
      <c r="M1282" s="16" t="s">
        <v>42</v>
      </c>
      <c r="N1282" s="1" t="s">
        <v>639</v>
      </c>
      <c r="O1282" s="1" t="s">
        <v>3293</v>
      </c>
      <c r="P1282" s="1" t="s">
        <v>43</v>
      </c>
      <c r="Q1282" s="1" t="s">
        <v>43</v>
      </c>
      <c r="R1282" s="1" t="s">
        <v>46</v>
      </c>
      <c r="V1282">
        <v>1</v>
      </c>
      <c r="AV1282" s="1" t="s">
        <v>42</v>
      </c>
      <c r="AW1282" s="1" t="s">
        <v>4341</v>
      </c>
      <c r="AX1282" s="1" t="s">
        <v>42</v>
      </c>
      <c r="AY1282" s="1" t="s">
        <v>42</v>
      </c>
      <c r="AZ1282" s="1" t="s">
        <v>42</v>
      </c>
    </row>
    <row r="1283" spans="1:52" ht="30" customHeight="1" x14ac:dyDescent="0.3">
      <c r="A1283" s="16" t="s">
        <v>3282</v>
      </c>
      <c r="B1283" s="16" t="s">
        <v>4302</v>
      </c>
      <c r="C1283" s="16" t="s">
        <v>3284</v>
      </c>
      <c r="D1283" s="17">
        <v>1</v>
      </c>
      <c r="E1283" s="19">
        <v>0</v>
      </c>
      <c r="F1283" s="22">
        <f>TRUNC(E1283*D1283,1)</f>
        <v>0</v>
      </c>
      <c r="G1283" s="19">
        <v>0</v>
      </c>
      <c r="H1283" s="22">
        <f>TRUNC(G1283*D1283,1)</f>
        <v>0</v>
      </c>
      <c r="I1283" s="19">
        <f>TRUNC(SUMIF(V1280:V1283, RIGHTB(O1283, 1), H1280:H1283)*U1283, 2)</f>
        <v>11470.58</v>
      </c>
      <c r="J1283" s="22">
        <f>TRUNC(I1283*D1283,1)</f>
        <v>11470.5</v>
      </c>
      <c r="K1283" s="19">
        <f t="shared" si="211"/>
        <v>11470.5</v>
      </c>
      <c r="L1283" s="22">
        <f t="shared" si="211"/>
        <v>11470.5</v>
      </c>
      <c r="M1283" s="16" t="s">
        <v>42</v>
      </c>
      <c r="N1283" s="1" t="s">
        <v>639</v>
      </c>
      <c r="O1283" s="1" t="s">
        <v>3285</v>
      </c>
      <c r="P1283" s="1" t="s">
        <v>43</v>
      </c>
      <c r="Q1283" s="1" t="s">
        <v>43</v>
      </c>
      <c r="R1283" s="1" t="s">
        <v>43</v>
      </c>
      <c r="S1283">
        <v>1</v>
      </c>
      <c r="T1283">
        <v>2</v>
      </c>
      <c r="U1283">
        <v>0.02</v>
      </c>
      <c r="AV1283" s="1" t="s">
        <v>42</v>
      </c>
      <c r="AW1283" s="1" t="s">
        <v>4342</v>
      </c>
      <c r="AX1283" s="1" t="s">
        <v>42</v>
      </c>
      <c r="AY1283" s="1" t="s">
        <v>42</v>
      </c>
      <c r="AZ1283" s="1" t="s">
        <v>42</v>
      </c>
    </row>
    <row r="1284" spans="1:52" ht="30" customHeight="1" x14ac:dyDescent="0.3">
      <c r="A1284" s="16" t="s">
        <v>3287</v>
      </c>
      <c r="B1284" s="16" t="s">
        <v>42</v>
      </c>
      <c r="C1284" s="16" t="s">
        <v>42</v>
      </c>
      <c r="D1284" s="17"/>
      <c r="E1284" s="19"/>
      <c r="F1284" s="22">
        <f>TRUNC(SUMIF(N1280:N1283, N1279, F1280:F1283),0)</f>
        <v>10003</v>
      </c>
      <c r="G1284" s="19"/>
      <c r="H1284" s="22">
        <f>TRUNC(SUMIF(N1280:N1283, N1279, H1280:H1283),0)</f>
        <v>573529</v>
      </c>
      <c r="I1284" s="19"/>
      <c r="J1284" s="22">
        <f>TRUNC(SUMIF(N1280:N1283, N1279, J1280:J1283),0)</f>
        <v>11470</v>
      </c>
      <c r="K1284" s="19"/>
      <c r="L1284" s="22">
        <f>F1284+H1284+J1284</f>
        <v>595002</v>
      </c>
      <c r="M1284" s="16" t="s">
        <v>42</v>
      </c>
      <c r="N1284" s="1" t="s">
        <v>3288</v>
      </c>
      <c r="O1284" s="1" t="s">
        <v>3288</v>
      </c>
      <c r="P1284" s="1" t="s">
        <v>42</v>
      </c>
      <c r="Q1284" s="1" t="s">
        <v>42</v>
      </c>
      <c r="R1284" s="1" t="s">
        <v>42</v>
      </c>
      <c r="AV1284" s="1" t="s">
        <v>42</v>
      </c>
      <c r="AW1284" s="1" t="s">
        <v>42</v>
      </c>
      <c r="AX1284" s="1" t="s">
        <v>42</v>
      </c>
      <c r="AY1284" s="1" t="s">
        <v>42</v>
      </c>
      <c r="AZ1284" s="1" t="s">
        <v>42</v>
      </c>
    </row>
    <row r="1285" spans="1:52" ht="30" customHeight="1" x14ac:dyDescent="0.3">
      <c r="A1285" s="17"/>
      <c r="B1285" s="17"/>
      <c r="C1285" s="17"/>
      <c r="D1285" s="17"/>
      <c r="E1285" s="19"/>
      <c r="F1285" s="22"/>
      <c r="G1285" s="19"/>
      <c r="H1285" s="22"/>
      <c r="I1285" s="19"/>
      <c r="J1285" s="22"/>
      <c r="K1285" s="19"/>
      <c r="L1285" s="22"/>
      <c r="M1285" s="17"/>
    </row>
    <row r="1286" spans="1:52" ht="30" customHeight="1" x14ac:dyDescent="0.3">
      <c r="A1286" s="13" t="s">
        <v>4343</v>
      </c>
      <c r="B1286" s="14"/>
      <c r="C1286" s="14"/>
      <c r="D1286" s="14"/>
      <c r="E1286" s="18"/>
      <c r="F1286" s="21"/>
      <c r="G1286" s="18"/>
      <c r="H1286" s="21"/>
      <c r="I1286" s="18"/>
      <c r="J1286" s="21"/>
      <c r="K1286" s="18"/>
      <c r="L1286" s="21"/>
      <c r="M1286" s="15"/>
      <c r="N1286" s="1" t="s">
        <v>642</v>
      </c>
    </row>
    <row r="1287" spans="1:52" ht="30" customHeight="1" x14ac:dyDescent="0.3">
      <c r="A1287" s="16" t="s">
        <v>4336</v>
      </c>
      <c r="B1287" s="16" t="s">
        <v>4337</v>
      </c>
      <c r="C1287" s="16" t="s">
        <v>3795</v>
      </c>
      <c r="D1287" s="17">
        <v>6.5</v>
      </c>
      <c r="E1287" s="19">
        <f>단가대비표!O151</f>
        <v>1539</v>
      </c>
      <c r="F1287" s="22">
        <f>TRUNC(E1287*D1287,1)</f>
        <v>10003.5</v>
      </c>
      <c r="G1287" s="19">
        <f>단가대비표!P151</f>
        <v>0</v>
      </c>
      <c r="H1287" s="22">
        <f>TRUNC(G1287*D1287,1)</f>
        <v>0</v>
      </c>
      <c r="I1287" s="19">
        <f>단가대비표!V151</f>
        <v>0</v>
      </c>
      <c r="J1287" s="22">
        <f>TRUNC(I1287*D1287,1)</f>
        <v>0</v>
      </c>
      <c r="K1287" s="19">
        <f t="shared" ref="K1287:L1290" si="212">TRUNC(E1287+G1287+I1287,1)</f>
        <v>1539</v>
      </c>
      <c r="L1287" s="22">
        <f t="shared" si="212"/>
        <v>10003.5</v>
      </c>
      <c r="M1287" s="16" t="s">
        <v>42</v>
      </c>
      <c r="N1287" s="1" t="s">
        <v>642</v>
      </c>
      <c r="O1287" s="1" t="s">
        <v>4338</v>
      </c>
      <c r="P1287" s="1" t="s">
        <v>43</v>
      </c>
      <c r="Q1287" s="1" t="s">
        <v>43</v>
      </c>
      <c r="R1287" s="1" t="s">
        <v>46</v>
      </c>
      <c r="AV1287" s="1" t="s">
        <v>42</v>
      </c>
      <c r="AW1287" s="1" t="s">
        <v>4344</v>
      </c>
      <c r="AX1287" s="1" t="s">
        <v>42</v>
      </c>
      <c r="AY1287" s="1" t="s">
        <v>42</v>
      </c>
      <c r="AZ1287" s="1" t="s">
        <v>42</v>
      </c>
    </row>
    <row r="1288" spans="1:52" ht="30" customHeight="1" x14ac:dyDescent="0.3">
      <c r="A1288" s="16" t="s">
        <v>3857</v>
      </c>
      <c r="B1288" s="16" t="s">
        <v>3279</v>
      </c>
      <c r="C1288" s="16" t="s">
        <v>3275</v>
      </c>
      <c r="D1288" s="17">
        <v>1.82</v>
      </c>
      <c r="E1288" s="19">
        <f>단가대비표!O168</f>
        <v>0</v>
      </c>
      <c r="F1288" s="22">
        <f>TRUNC(E1288*D1288,1)</f>
        <v>0</v>
      </c>
      <c r="G1288" s="19">
        <f>단가대비표!P168</f>
        <v>268187</v>
      </c>
      <c r="H1288" s="22">
        <f>TRUNC(G1288*D1288,1)</f>
        <v>488100.3</v>
      </c>
      <c r="I1288" s="19">
        <f>단가대비표!V168</f>
        <v>0</v>
      </c>
      <c r="J1288" s="22">
        <f>TRUNC(I1288*D1288,1)</f>
        <v>0</v>
      </c>
      <c r="K1288" s="19">
        <f t="shared" si="212"/>
        <v>268187</v>
      </c>
      <c r="L1288" s="22">
        <f t="shared" si="212"/>
        <v>488100.3</v>
      </c>
      <c r="M1288" s="16" t="s">
        <v>42</v>
      </c>
      <c r="N1288" s="1" t="s">
        <v>642</v>
      </c>
      <c r="O1288" s="1" t="s">
        <v>3858</v>
      </c>
      <c r="P1288" s="1" t="s">
        <v>43</v>
      </c>
      <c r="Q1288" s="1" t="s">
        <v>43</v>
      </c>
      <c r="R1288" s="1" t="s">
        <v>46</v>
      </c>
      <c r="V1288">
        <v>1</v>
      </c>
      <c r="AV1288" s="1" t="s">
        <v>42</v>
      </c>
      <c r="AW1288" s="1" t="s">
        <v>4345</v>
      </c>
      <c r="AX1288" s="1" t="s">
        <v>42</v>
      </c>
      <c r="AY1288" s="1" t="s">
        <v>42</v>
      </c>
      <c r="AZ1288" s="1" t="s">
        <v>42</v>
      </c>
    </row>
    <row r="1289" spans="1:52" ht="30" customHeight="1" x14ac:dyDescent="0.3">
      <c r="A1289" s="16" t="s">
        <v>3292</v>
      </c>
      <c r="B1289" s="16" t="s">
        <v>3279</v>
      </c>
      <c r="C1289" s="16" t="s">
        <v>3275</v>
      </c>
      <c r="D1289" s="17">
        <v>0.45</v>
      </c>
      <c r="E1289" s="19">
        <f>단가대비표!O164</f>
        <v>0</v>
      </c>
      <c r="F1289" s="22">
        <f>TRUNC(E1289*D1289,1)</f>
        <v>0</v>
      </c>
      <c r="G1289" s="19">
        <f>단가대비표!P164</f>
        <v>172068</v>
      </c>
      <c r="H1289" s="22">
        <f>TRUNC(G1289*D1289,1)</f>
        <v>77430.600000000006</v>
      </c>
      <c r="I1289" s="19">
        <f>단가대비표!V164</f>
        <v>0</v>
      </c>
      <c r="J1289" s="22">
        <f>TRUNC(I1289*D1289,1)</f>
        <v>0</v>
      </c>
      <c r="K1289" s="19">
        <f t="shared" si="212"/>
        <v>172068</v>
      </c>
      <c r="L1289" s="22">
        <f t="shared" si="212"/>
        <v>77430.600000000006</v>
      </c>
      <c r="M1289" s="16" t="s">
        <v>42</v>
      </c>
      <c r="N1289" s="1" t="s">
        <v>642</v>
      </c>
      <c r="O1289" s="1" t="s">
        <v>3293</v>
      </c>
      <c r="P1289" s="1" t="s">
        <v>43</v>
      </c>
      <c r="Q1289" s="1" t="s">
        <v>43</v>
      </c>
      <c r="R1289" s="1" t="s">
        <v>46</v>
      </c>
      <c r="V1289">
        <v>1</v>
      </c>
      <c r="AV1289" s="1" t="s">
        <v>42</v>
      </c>
      <c r="AW1289" s="1" t="s">
        <v>4346</v>
      </c>
      <c r="AX1289" s="1" t="s">
        <v>42</v>
      </c>
      <c r="AY1289" s="1" t="s">
        <v>42</v>
      </c>
      <c r="AZ1289" s="1" t="s">
        <v>42</v>
      </c>
    </row>
    <row r="1290" spans="1:52" ht="30" customHeight="1" x14ac:dyDescent="0.3">
      <c r="A1290" s="16" t="s">
        <v>3282</v>
      </c>
      <c r="B1290" s="16" t="s">
        <v>4302</v>
      </c>
      <c r="C1290" s="16" t="s">
        <v>3284</v>
      </c>
      <c r="D1290" s="17">
        <v>1</v>
      </c>
      <c r="E1290" s="19">
        <v>0</v>
      </c>
      <c r="F1290" s="22">
        <f>TRUNC(E1290*D1290,1)</f>
        <v>0</v>
      </c>
      <c r="G1290" s="19">
        <v>0</v>
      </c>
      <c r="H1290" s="22">
        <f>TRUNC(G1290*D1290,1)</f>
        <v>0</v>
      </c>
      <c r="I1290" s="19">
        <f>TRUNC(SUMIF(V1287:V1290, RIGHTB(O1290, 1), H1287:H1290)*U1290, 2)</f>
        <v>11310.61</v>
      </c>
      <c r="J1290" s="22">
        <f>TRUNC(I1290*D1290,1)</f>
        <v>11310.6</v>
      </c>
      <c r="K1290" s="19">
        <f t="shared" si="212"/>
        <v>11310.6</v>
      </c>
      <c r="L1290" s="22">
        <f t="shared" si="212"/>
        <v>11310.6</v>
      </c>
      <c r="M1290" s="16" t="s">
        <v>42</v>
      </c>
      <c r="N1290" s="1" t="s">
        <v>642</v>
      </c>
      <c r="O1290" s="1" t="s">
        <v>3285</v>
      </c>
      <c r="P1290" s="1" t="s">
        <v>43</v>
      </c>
      <c r="Q1290" s="1" t="s">
        <v>43</v>
      </c>
      <c r="R1290" s="1" t="s">
        <v>43</v>
      </c>
      <c r="S1290">
        <v>1</v>
      </c>
      <c r="T1290">
        <v>2</v>
      </c>
      <c r="U1290">
        <v>0.02</v>
      </c>
      <c r="AV1290" s="1" t="s">
        <v>42</v>
      </c>
      <c r="AW1290" s="1" t="s">
        <v>4347</v>
      </c>
      <c r="AX1290" s="1" t="s">
        <v>42</v>
      </c>
      <c r="AY1290" s="1" t="s">
        <v>42</v>
      </c>
      <c r="AZ1290" s="1" t="s">
        <v>42</v>
      </c>
    </row>
    <row r="1291" spans="1:52" ht="30" customHeight="1" x14ac:dyDescent="0.3">
      <c r="A1291" s="16" t="s">
        <v>3287</v>
      </c>
      <c r="B1291" s="16" t="s">
        <v>42</v>
      </c>
      <c r="C1291" s="16" t="s">
        <v>42</v>
      </c>
      <c r="D1291" s="17"/>
      <c r="E1291" s="19"/>
      <c r="F1291" s="22">
        <f>TRUNC(SUMIF(N1287:N1290, N1286, F1287:F1290),0)</f>
        <v>10003</v>
      </c>
      <c r="G1291" s="19"/>
      <c r="H1291" s="22">
        <f>TRUNC(SUMIF(N1287:N1290, N1286, H1287:H1290),0)</f>
        <v>565530</v>
      </c>
      <c r="I1291" s="19"/>
      <c r="J1291" s="22">
        <f>TRUNC(SUMIF(N1287:N1290, N1286, J1287:J1290),0)</f>
        <v>11310</v>
      </c>
      <c r="K1291" s="19"/>
      <c r="L1291" s="22">
        <f>F1291+H1291+J1291</f>
        <v>586843</v>
      </c>
      <c r="M1291" s="16" t="s">
        <v>42</v>
      </c>
      <c r="N1291" s="1" t="s">
        <v>3288</v>
      </c>
      <c r="O1291" s="1" t="s">
        <v>3288</v>
      </c>
      <c r="P1291" s="1" t="s">
        <v>42</v>
      </c>
      <c r="Q1291" s="1" t="s">
        <v>42</v>
      </c>
      <c r="R1291" s="1" t="s">
        <v>42</v>
      </c>
      <c r="AV1291" s="1" t="s">
        <v>42</v>
      </c>
      <c r="AW1291" s="1" t="s">
        <v>42</v>
      </c>
      <c r="AX1291" s="1" t="s">
        <v>42</v>
      </c>
      <c r="AY1291" s="1" t="s">
        <v>42</v>
      </c>
      <c r="AZ1291" s="1" t="s">
        <v>42</v>
      </c>
    </row>
    <row r="1292" spans="1:52" ht="30" customHeight="1" x14ac:dyDescent="0.3">
      <c r="A1292" s="17"/>
      <c r="B1292" s="17"/>
      <c r="C1292" s="17"/>
      <c r="D1292" s="17"/>
      <c r="E1292" s="19"/>
      <c r="F1292" s="22"/>
      <c r="G1292" s="19"/>
      <c r="H1292" s="22"/>
      <c r="I1292" s="19"/>
      <c r="J1292" s="22"/>
      <c r="K1292" s="19"/>
      <c r="L1292" s="22"/>
      <c r="M1292" s="17"/>
    </row>
    <row r="1293" spans="1:52" ht="30" customHeight="1" x14ac:dyDescent="0.3">
      <c r="A1293" s="13" t="s">
        <v>4348</v>
      </c>
      <c r="B1293" s="14"/>
      <c r="C1293" s="14"/>
      <c r="D1293" s="14"/>
      <c r="E1293" s="18"/>
      <c r="F1293" s="21"/>
      <c r="G1293" s="18"/>
      <c r="H1293" s="21"/>
      <c r="I1293" s="18"/>
      <c r="J1293" s="21"/>
      <c r="K1293" s="18"/>
      <c r="L1293" s="21"/>
      <c r="M1293" s="15"/>
      <c r="N1293" s="1" t="s">
        <v>645</v>
      </c>
    </row>
    <row r="1294" spans="1:52" ht="30" customHeight="1" x14ac:dyDescent="0.3">
      <c r="A1294" s="16" t="s">
        <v>4336</v>
      </c>
      <c r="B1294" s="16" t="s">
        <v>4337</v>
      </c>
      <c r="C1294" s="16" t="s">
        <v>3795</v>
      </c>
      <c r="D1294" s="17">
        <v>6.5</v>
      </c>
      <c r="E1294" s="19">
        <f>단가대비표!O151</f>
        <v>1539</v>
      </c>
      <c r="F1294" s="22">
        <f>TRUNC(E1294*D1294,1)</f>
        <v>10003.5</v>
      </c>
      <c r="G1294" s="19">
        <f>단가대비표!P151</f>
        <v>0</v>
      </c>
      <c r="H1294" s="22">
        <f>TRUNC(G1294*D1294,1)</f>
        <v>0</v>
      </c>
      <c r="I1294" s="19">
        <f>단가대비표!V151</f>
        <v>0</v>
      </c>
      <c r="J1294" s="22">
        <f>TRUNC(I1294*D1294,1)</f>
        <v>0</v>
      </c>
      <c r="K1294" s="19">
        <f t="shared" ref="K1294:L1297" si="213">TRUNC(E1294+G1294+I1294,1)</f>
        <v>1539</v>
      </c>
      <c r="L1294" s="22">
        <f t="shared" si="213"/>
        <v>10003.5</v>
      </c>
      <c r="M1294" s="16" t="s">
        <v>42</v>
      </c>
      <c r="N1294" s="1" t="s">
        <v>645</v>
      </c>
      <c r="O1294" s="1" t="s">
        <v>4338</v>
      </c>
      <c r="P1294" s="1" t="s">
        <v>43</v>
      </c>
      <c r="Q1294" s="1" t="s">
        <v>43</v>
      </c>
      <c r="R1294" s="1" t="s">
        <v>46</v>
      </c>
      <c r="AV1294" s="1" t="s">
        <v>42</v>
      </c>
      <c r="AW1294" s="1" t="s">
        <v>4349</v>
      </c>
      <c r="AX1294" s="1" t="s">
        <v>42</v>
      </c>
      <c r="AY1294" s="1" t="s">
        <v>42</v>
      </c>
      <c r="AZ1294" s="1" t="s">
        <v>42</v>
      </c>
    </row>
    <row r="1295" spans="1:52" ht="30" customHeight="1" x14ac:dyDescent="0.3">
      <c r="A1295" s="16" t="s">
        <v>3857</v>
      </c>
      <c r="B1295" s="16" t="s">
        <v>3279</v>
      </c>
      <c r="C1295" s="16" t="s">
        <v>3275</v>
      </c>
      <c r="D1295" s="17">
        <v>3.53</v>
      </c>
      <c r="E1295" s="19">
        <f>단가대비표!O168</f>
        <v>0</v>
      </c>
      <c r="F1295" s="22">
        <f>TRUNC(E1295*D1295,1)</f>
        <v>0</v>
      </c>
      <c r="G1295" s="19">
        <f>단가대비표!P168</f>
        <v>268187</v>
      </c>
      <c r="H1295" s="22">
        <f>TRUNC(G1295*D1295,1)</f>
        <v>946700.1</v>
      </c>
      <c r="I1295" s="19">
        <f>단가대비표!V168</f>
        <v>0</v>
      </c>
      <c r="J1295" s="22">
        <f>TRUNC(I1295*D1295,1)</f>
        <v>0</v>
      </c>
      <c r="K1295" s="19">
        <f t="shared" si="213"/>
        <v>268187</v>
      </c>
      <c r="L1295" s="22">
        <f t="shared" si="213"/>
        <v>946700.1</v>
      </c>
      <c r="M1295" s="16" t="s">
        <v>42</v>
      </c>
      <c r="N1295" s="1" t="s">
        <v>645</v>
      </c>
      <c r="O1295" s="1" t="s">
        <v>3858</v>
      </c>
      <c r="P1295" s="1" t="s">
        <v>43</v>
      </c>
      <c r="Q1295" s="1" t="s">
        <v>43</v>
      </c>
      <c r="R1295" s="1" t="s">
        <v>46</v>
      </c>
      <c r="V1295">
        <v>1</v>
      </c>
      <c r="AV1295" s="1" t="s">
        <v>42</v>
      </c>
      <c r="AW1295" s="1" t="s">
        <v>4350</v>
      </c>
      <c r="AX1295" s="1" t="s">
        <v>42</v>
      </c>
      <c r="AY1295" s="1" t="s">
        <v>42</v>
      </c>
      <c r="AZ1295" s="1" t="s">
        <v>42</v>
      </c>
    </row>
    <row r="1296" spans="1:52" ht="30" customHeight="1" x14ac:dyDescent="0.3">
      <c r="A1296" s="16" t="s">
        <v>3292</v>
      </c>
      <c r="B1296" s="16" t="s">
        <v>3279</v>
      </c>
      <c r="C1296" s="16" t="s">
        <v>3275</v>
      </c>
      <c r="D1296" s="17">
        <v>1.18</v>
      </c>
      <c r="E1296" s="19">
        <f>단가대비표!O164</f>
        <v>0</v>
      </c>
      <c r="F1296" s="22">
        <f>TRUNC(E1296*D1296,1)</f>
        <v>0</v>
      </c>
      <c r="G1296" s="19">
        <f>단가대비표!P164</f>
        <v>172068</v>
      </c>
      <c r="H1296" s="22">
        <f>TRUNC(G1296*D1296,1)</f>
        <v>203040.2</v>
      </c>
      <c r="I1296" s="19">
        <f>단가대비표!V164</f>
        <v>0</v>
      </c>
      <c r="J1296" s="22">
        <f>TRUNC(I1296*D1296,1)</f>
        <v>0</v>
      </c>
      <c r="K1296" s="19">
        <f t="shared" si="213"/>
        <v>172068</v>
      </c>
      <c r="L1296" s="22">
        <f t="shared" si="213"/>
        <v>203040.2</v>
      </c>
      <c r="M1296" s="16" t="s">
        <v>42</v>
      </c>
      <c r="N1296" s="1" t="s">
        <v>645</v>
      </c>
      <c r="O1296" s="1" t="s">
        <v>3293</v>
      </c>
      <c r="P1296" s="1" t="s">
        <v>43</v>
      </c>
      <c r="Q1296" s="1" t="s">
        <v>43</v>
      </c>
      <c r="R1296" s="1" t="s">
        <v>46</v>
      </c>
      <c r="V1296">
        <v>1</v>
      </c>
      <c r="AV1296" s="1" t="s">
        <v>42</v>
      </c>
      <c r="AW1296" s="1" t="s">
        <v>4351</v>
      </c>
      <c r="AX1296" s="1" t="s">
        <v>42</v>
      </c>
      <c r="AY1296" s="1" t="s">
        <v>42</v>
      </c>
      <c r="AZ1296" s="1" t="s">
        <v>42</v>
      </c>
    </row>
    <row r="1297" spans="1:52" ht="30" customHeight="1" x14ac:dyDescent="0.3">
      <c r="A1297" s="16" t="s">
        <v>3282</v>
      </c>
      <c r="B1297" s="16" t="s">
        <v>4302</v>
      </c>
      <c r="C1297" s="16" t="s">
        <v>3284</v>
      </c>
      <c r="D1297" s="17">
        <v>1</v>
      </c>
      <c r="E1297" s="19">
        <v>0</v>
      </c>
      <c r="F1297" s="22">
        <f>TRUNC(E1297*D1297,1)</f>
        <v>0</v>
      </c>
      <c r="G1297" s="19">
        <v>0</v>
      </c>
      <c r="H1297" s="22">
        <f>TRUNC(G1297*D1297,1)</f>
        <v>0</v>
      </c>
      <c r="I1297" s="19">
        <f>TRUNC(SUMIF(V1294:V1297, RIGHTB(O1297, 1), H1294:H1297)*U1297, 2)</f>
        <v>22994.799999999999</v>
      </c>
      <c r="J1297" s="22">
        <f>TRUNC(I1297*D1297,1)</f>
        <v>22994.799999999999</v>
      </c>
      <c r="K1297" s="19">
        <f t="shared" si="213"/>
        <v>22994.799999999999</v>
      </c>
      <c r="L1297" s="22">
        <f t="shared" si="213"/>
        <v>22994.799999999999</v>
      </c>
      <c r="M1297" s="16" t="s">
        <v>42</v>
      </c>
      <c r="N1297" s="1" t="s">
        <v>645</v>
      </c>
      <c r="O1297" s="1" t="s">
        <v>3285</v>
      </c>
      <c r="P1297" s="1" t="s">
        <v>43</v>
      </c>
      <c r="Q1297" s="1" t="s">
        <v>43</v>
      </c>
      <c r="R1297" s="1" t="s">
        <v>43</v>
      </c>
      <c r="S1297">
        <v>1</v>
      </c>
      <c r="T1297">
        <v>2</v>
      </c>
      <c r="U1297">
        <v>0.02</v>
      </c>
      <c r="AV1297" s="1" t="s">
        <v>42</v>
      </c>
      <c r="AW1297" s="1" t="s">
        <v>4352</v>
      </c>
      <c r="AX1297" s="1" t="s">
        <v>42</v>
      </c>
      <c r="AY1297" s="1" t="s">
        <v>42</v>
      </c>
      <c r="AZ1297" s="1" t="s">
        <v>42</v>
      </c>
    </row>
    <row r="1298" spans="1:52" ht="30" customHeight="1" x14ac:dyDescent="0.3">
      <c r="A1298" s="16" t="s">
        <v>3287</v>
      </c>
      <c r="B1298" s="16" t="s">
        <v>42</v>
      </c>
      <c r="C1298" s="16" t="s">
        <v>42</v>
      </c>
      <c r="D1298" s="17"/>
      <c r="E1298" s="19"/>
      <c r="F1298" s="22">
        <f>TRUNC(SUMIF(N1294:N1297, N1293, F1294:F1297),0)</f>
        <v>10003</v>
      </c>
      <c r="G1298" s="19"/>
      <c r="H1298" s="22">
        <f>TRUNC(SUMIF(N1294:N1297, N1293, H1294:H1297),0)</f>
        <v>1149740</v>
      </c>
      <c r="I1298" s="19"/>
      <c r="J1298" s="22">
        <f>TRUNC(SUMIF(N1294:N1297, N1293, J1294:J1297),0)</f>
        <v>22994</v>
      </c>
      <c r="K1298" s="19"/>
      <c r="L1298" s="22">
        <f>F1298+H1298+J1298</f>
        <v>1182737</v>
      </c>
      <c r="M1298" s="16" t="s">
        <v>42</v>
      </c>
      <c r="N1298" s="1" t="s">
        <v>3288</v>
      </c>
      <c r="O1298" s="1" t="s">
        <v>3288</v>
      </c>
      <c r="P1298" s="1" t="s">
        <v>42</v>
      </c>
      <c r="Q1298" s="1" t="s">
        <v>42</v>
      </c>
      <c r="R1298" s="1" t="s">
        <v>42</v>
      </c>
      <c r="AV1298" s="1" t="s">
        <v>42</v>
      </c>
      <c r="AW1298" s="1" t="s">
        <v>42</v>
      </c>
      <c r="AX1298" s="1" t="s">
        <v>42</v>
      </c>
      <c r="AY1298" s="1" t="s">
        <v>42</v>
      </c>
      <c r="AZ1298" s="1" t="s">
        <v>42</v>
      </c>
    </row>
    <row r="1299" spans="1:52" ht="30" customHeight="1" x14ac:dyDescent="0.3">
      <c r="A1299" s="17"/>
      <c r="B1299" s="17"/>
      <c r="C1299" s="17"/>
      <c r="D1299" s="17"/>
      <c r="E1299" s="19"/>
      <c r="F1299" s="22"/>
      <c r="G1299" s="19"/>
      <c r="H1299" s="22"/>
      <c r="I1299" s="19"/>
      <c r="J1299" s="22"/>
      <c r="K1299" s="19"/>
      <c r="L1299" s="22"/>
      <c r="M1299" s="17"/>
    </row>
    <row r="1300" spans="1:52" ht="30" customHeight="1" x14ac:dyDescent="0.3">
      <c r="A1300" s="13" t="s">
        <v>4353</v>
      </c>
      <c r="B1300" s="14"/>
      <c r="C1300" s="14"/>
      <c r="D1300" s="14"/>
      <c r="E1300" s="18"/>
      <c r="F1300" s="21"/>
      <c r="G1300" s="18"/>
      <c r="H1300" s="21"/>
      <c r="I1300" s="18"/>
      <c r="J1300" s="21"/>
      <c r="K1300" s="18"/>
      <c r="L1300" s="21"/>
      <c r="M1300" s="15"/>
      <c r="N1300" s="1" t="s">
        <v>648</v>
      </c>
    </row>
    <row r="1301" spans="1:52" ht="30" customHeight="1" x14ac:dyDescent="0.3">
      <c r="A1301" s="16" t="s">
        <v>4336</v>
      </c>
      <c r="B1301" s="16" t="s">
        <v>4337</v>
      </c>
      <c r="C1301" s="16" t="s">
        <v>3795</v>
      </c>
      <c r="D1301" s="17">
        <v>8</v>
      </c>
      <c r="E1301" s="19">
        <f>단가대비표!O151</f>
        <v>1539</v>
      </c>
      <c r="F1301" s="22">
        <f>TRUNC(E1301*D1301,1)</f>
        <v>12312</v>
      </c>
      <c r="G1301" s="19">
        <f>단가대비표!P151</f>
        <v>0</v>
      </c>
      <c r="H1301" s="22">
        <f>TRUNC(G1301*D1301,1)</f>
        <v>0</v>
      </c>
      <c r="I1301" s="19">
        <f>단가대비표!V151</f>
        <v>0</v>
      </c>
      <c r="J1301" s="22">
        <f>TRUNC(I1301*D1301,1)</f>
        <v>0</v>
      </c>
      <c r="K1301" s="19">
        <f t="shared" ref="K1301:L1304" si="214">TRUNC(E1301+G1301+I1301,1)</f>
        <v>1539</v>
      </c>
      <c r="L1301" s="22">
        <f t="shared" si="214"/>
        <v>12312</v>
      </c>
      <c r="M1301" s="16" t="s">
        <v>42</v>
      </c>
      <c r="N1301" s="1" t="s">
        <v>648</v>
      </c>
      <c r="O1301" s="1" t="s">
        <v>4338</v>
      </c>
      <c r="P1301" s="1" t="s">
        <v>43</v>
      </c>
      <c r="Q1301" s="1" t="s">
        <v>43</v>
      </c>
      <c r="R1301" s="1" t="s">
        <v>46</v>
      </c>
      <c r="AV1301" s="1" t="s">
        <v>42</v>
      </c>
      <c r="AW1301" s="1" t="s">
        <v>4354</v>
      </c>
      <c r="AX1301" s="1" t="s">
        <v>42</v>
      </c>
      <c r="AY1301" s="1" t="s">
        <v>42</v>
      </c>
      <c r="AZ1301" s="1" t="s">
        <v>42</v>
      </c>
    </row>
    <row r="1302" spans="1:52" ht="30" customHeight="1" x14ac:dyDescent="0.3">
      <c r="A1302" s="16" t="s">
        <v>3857</v>
      </c>
      <c r="B1302" s="16" t="s">
        <v>3279</v>
      </c>
      <c r="C1302" s="16" t="s">
        <v>3275</v>
      </c>
      <c r="D1302" s="17">
        <v>1.92</v>
      </c>
      <c r="E1302" s="19">
        <f>단가대비표!O168</f>
        <v>0</v>
      </c>
      <c r="F1302" s="22">
        <f>TRUNC(E1302*D1302,1)</f>
        <v>0</v>
      </c>
      <c r="G1302" s="19">
        <f>단가대비표!P168</f>
        <v>268187</v>
      </c>
      <c r="H1302" s="22">
        <f>TRUNC(G1302*D1302,1)</f>
        <v>514919</v>
      </c>
      <c r="I1302" s="19">
        <f>단가대비표!V168</f>
        <v>0</v>
      </c>
      <c r="J1302" s="22">
        <f>TRUNC(I1302*D1302,1)</f>
        <v>0</v>
      </c>
      <c r="K1302" s="19">
        <f t="shared" si="214"/>
        <v>268187</v>
      </c>
      <c r="L1302" s="22">
        <f t="shared" si="214"/>
        <v>514919</v>
      </c>
      <c r="M1302" s="16" t="s">
        <v>42</v>
      </c>
      <c r="N1302" s="1" t="s">
        <v>648</v>
      </c>
      <c r="O1302" s="1" t="s">
        <v>3858</v>
      </c>
      <c r="P1302" s="1" t="s">
        <v>43</v>
      </c>
      <c r="Q1302" s="1" t="s">
        <v>43</v>
      </c>
      <c r="R1302" s="1" t="s">
        <v>46</v>
      </c>
      <c r="V1302">
        <v>1</v>
      </c>
      <c r="AV1302" s="1" t="s">
        <v>42</v>
      </c>
      <c r="AW1302" s="1" t="s">
        <v>4355</v>
      </c>
      <c r="AX1302" s="1" t="s">
        <v>42</v>
      </c>
      <c r="AY1302" s="1" t="s">
        <v>42</v>
      </c>
      <c r="AZ1302" s="1" t="s">
        <v>42</v>
      </c>
    </row>
    <row r="1303" spans="1:52" ht="30" customHeight="1" x14ac:dyDescent="0.3">
      <c r="A1303" s="16" t="s">
        <v>3292</v>
      </c>
      <c r="B1303" s="16" t="s">
        <v>3279</v>
      </c>
      <c r="C1303" s="16" t="s">
        <v>3275</v>
      </c>
      <c r="D1303" s="17">
        <v>0.77</v>
      </c>
      <c r="E1303" s="19">
        <f>단가대비표!O164</f>
        <v>0</v>
      </c>
      <c r="F1303" s="22">
        <f>TRUNC(E1303*D1303,1)</f>
        <v>0</v>
      </c>
      <c r="G1303" s="19">
        <f>단가대비표!P164</f>
        <v>172068</v>
      </c>
      <c r="H1303" s="22">
        <f>TRUNC(G1303*D1303,1)</f>
        <v>132492.29999999999</v>
      </c>
      <c r="I1303" s="19">
        <f>단가대비표!V164</f>
        <v>0</v>
      </c>
      <c r="J1303" s="22">
        <f>TRUNC(I1303*D1303,1)</f>
        <v>0</v>
      </c>
      <c r="K1303" s="19">
        <f t="shared" si="214"/>
        <v>172068</v>
      </c>
      <c r="L1303" s="22">
        <f t="shared" si="214"/>
        <v>132492.29999999999</v>
      </c>
      <c r="M1303" s="16" t="s">
        <v>42</v>
      </c>
      <c r="N1303" s="1" t="s">
        <v>648</v>
      </c>
      <c r="O1303" s="1" t="s">
        <v>3293</v>
      </c>
      <c r="P1303" s="1" t="s">
        <v>43</v>
      </c>
      <c r="Q1303" s="1" t="s">
        <v>43</v>
      </c>
      <c r="R1303" s="1" t="s">
        <v>46</v>
      </c>
      <c r="V1303">
        <v>1</v>
      </c>
      <c r="AV1303" s="1" t="s">
        <v>42</v>
      </c>
      <c r="AW1303" s="1" t="s">
        <v>4356</v>
      </c>
      <c r="AX1303" s="1" t="s">
        <v>42</v>
      </c>
      <c r="AY1303" s="1" t="s">
        <v>42</v>
      </c>
      <c r="AZ1303" s="1" t="s">
        <v>42</v>
      </c>
    </row>
    <row r="1304" spans="1:52" ht="30" customHeight="1" x14ac:dyDescent="0.3">
      <c r="A1304" s="16" t="s">
        <v>3282</v>
      </c>
      <c r="B1304" s="16" t="s">
        <v>4302</v>
      </c>
      <c r="C1304" s="16" t="s">
        <v>3284</v>
      </c>
      <c r="D1304" s="17">
        <v>1</v>
      </c>
      <c r="E1304" s="19">
        <v>0</v>
      </c>
      <c r="F1304" s="22">
        <f>TRUNC(E1304*D1304,1)</f>
        <v>0</v>
      </c>
      <c r="G1304" s="19">
        <v>0</v>
      </c>
      <c r="H1304" s="22">
        <f>TRUNC(G1304*D1304,1)</f>
        <v>0</v>
      </c>
      <c r="I1304" s="19">
        <f>TRUNC(SUMIF(V1301:V1304, RIGHTB(O1304, 1), H1301:H1304)*U1304, 2)</f>
        <v>12948.22</v>
      </c>
      <c r="J1304" s="22">
        <f>TRUNC(I1304*D1304,1)</f>
        <v>12948.2</v>
      </c>
      <c r="K1304" s="19">
        <f t="shared" si="214"/>
        <v>12948.2</v>
      </c>
      <c r="L1304" s="22">
        <f t="shared" si="214"/>
        <v>12948.2</v>
      </c>
      <c r="M1304" s="16" t="s">
        <v>42</v>
      </c>
      <c r="N1304" s="1" t="s">
        <v>648</v>
      </c>
      <c r="O1304" s="1" t="s">
        <v>3285</v>
      </c>
      <c r="P1304" s="1" t="s">
        <v>43</v>
      </c>
      <c r="Q1304" s="1" t="s">
        <v>43</v>
      </c>
      <c r="R1304" s="1" t="s">
        <v>43</v>
      </c>
      <c r="S1304">
        <v>1</v>
      </c>
      <c r="T1304">
        <v>2</v>
      </c>
      <c r="U1304">
        <v>0.02</v>
      </c>
      <c r="AV1304" s="1" t="s">
        <v>42</v>
      </c>
      <c r="AW1304" s="1" t="s">
        <v>4357</v>
      </c>
      <c r="AX1304" s="1" t="s">
        <v>42</v>
      </c>
      <c r="AY1304" s="1" t="s">
        <v>42</v>
      </c>
      <c r="AZ1304" s="1" t="s">
        <v>42</v>
      </c>
    </row>
    <row r="1305" spans="1:52" ht="30" customHeight="1" x14ac:dyDescent="0.3">
      <c r="A1305" s="16" t="s">
        <v>3287</v>
      </c>
      <c r="B1305" s="16" t="s">
        <v>42</v>
      </c>
      <c r="C1305" s="16" t="s">
        <v>42</v>
      </c>
      <c r="D1305" s="17"/>
      <c r="E1305" s="19"/>
      <c r="F1305" s="22">
        <f>TRUNC(SUMIF(N1301:N1304, N1300, F1301:F1304),0)</f>
        <v>12312</v>
      </c>
      <c r="G1305" s="19"/>
      <c r="H1305" s="22">
        <f>TRUNC(SUMIF(N1301:N1304, N1300, H1301:H1304),0)</f>
        <v>647411</v>
      </c>
      <c r="I1305" s="19"/>
      <c r="J1305" s="22">
        <f>TRUNC(SUMIF(N1301:N1304, N1300, J1301:J1304),0)</f>
        <v>12948</v>
      </c>
      <c r="K1305" s="19"/>
      <c r="L1305" s="22">
        <f>F1305+H1305+J1305</f>
        <v>672671</v>
      </c>
      <c r="M1305" s="16" t="s">
        <v>42</v>
      </c>
      <c r="N1305" s="1" t="s">
        <v>3288</v>
      </c>
      <c r="O1305" s="1" t="s">
        <v>3288</v>
      </c>
      <c r="P1305" s="1" t="s">
        <v>42</v>
      </c>
      <c r="Q1305" s="1" t="s">
        <v>42</v>
      </c>
      <c r="R1305" s="1" t="s">
        <v>42</v>
      </c>
      <c r="AV1305" s="1" t="s">
        <v>42</v>
      </c>
      <c r="AW1305" s="1" t="s">
        <v>42</v>
      </c>
      <c r="AX1305" s="1" t="s">
        <v>42</v>
      </c>
      <c r="AY1305" s="1" t="s">
        <v>42</v>
      </c>
      <c r="AZ1305" s="1" t="s">
        <v>42</v>
      </c>
    </row>
    <row r="1306" spans="1:52" ht="30" customHeight="1" x14ac:dyDescent="0.3">
      <c r="A1306" s="17"/>
      <c r="B1306" s="17"/>
      <c r="C1306" s="17"/>
      <c r="D1306" s="17"/>
      <c r="E1306" s="19"/>
      <c r="F1306" s="22"/>
      <c r="G1306" s="19"/>
      <c r="H1306" s="22"/>
      <c r="I1306" s="19"/>
      <c r="J1306" s="22"/>
      <c r="K1306" s="19"/>
      <c r="L1306" s="22"/>
      <c r="M1306" s="17"/>
    </row>
    <row r="1307" spans="1:52" ht="30" customHeight="1" x14ac:dyDescent="0.3">
      <c r="A1307" s="13" t="s">
        <v>4358</v>
      </c>
      <c r="B1307" s="14"/>
      <c r="C1307" s="14"/>
      <c r="D1307" s="14"/>
      <c r="E1307" s="18"/>
      <c r="F1307" s="21"/>
      <c r="G1307" s="18"/>
      <c r="H1307" s="21"/>
      <c r="I1307" s="18"/>
      <c r="J1307" s="21"/>
      <c r="K1307" s="18"/>
      <c r="L1307" s="21"/>
      <c r="M1307" s="15"/>
      <c r="N1307" s="1" t="s">
        <v>651</v>
      </c>
    </row>
    <row r="1308" spans="1:52" ht="30" customHeight="1" x14ac:dyDescent="0.3">
      <c r="A1308" s="16" t="s">
        <v>4336</v>
      </c>
      <c r="B1308" s="16" t="s">
        <v>4337</v>
      </c>
      <c r="C1308" s="16" t="s">
        <v>3795</v>
      </c>
      <c r="D1308" s="17">
        <v>6.5</v>
      </c>
      <c r="E1308" s="19">
        <f>단가대비표!O151</f>
        <v>1539</v>
      </c>
      <c r="F1308" s="22">
        <f>TRUNC(E1308*D1308,1)</f>
        <v>10003.5</v>
      </c>
      <c r="G1308" s="19">
        <f>단가대비표!P151</f>
        <v>0</v>
      </c>
      <c r="H1308" s="22">
        <f>TRUNC(G1308*D1308,1)</f>
        <v>0</v>
      </c>
      <c r="I1308" s="19">
        <f>단가대비표!V151</f>
        <v>0</v>
      </c>
      <c r="J1308" s="22">
        <f>TRUNC(I1308*D1308,1)</f>
        <v>0</v>
      </c>
      <c r="K1308" s="19">
        <f t="shared" ref="K1308:L1311" si="215">TRUNC(E1308+G1308+I1308,1)</f>
        <v>1539</v>
      </c>
      <c r="L1308" s="22">
        <f t="shared" si="215"/>
        <v>10003.5</v>
      </c>
      <c r="M1308" s="16" t="s">
        <v>42</v>
      </c>
      <c r="N1308" s="1" t="s">
        <v>651</v>
      </c>
      <c r="O1308" s="1" t="s">
        <v>4338</v>
      </c>
      <c r="P1308" s="1" t="s">
        <v>43</v>
      </c>
      <c r="Q1308" s="1" t="s">
        <v>43</v>
      </c>
      <c r="R1308" s="1" t="s">
        <v>46</v>
      </c>
      <c r="AV1308" s="1" t="s">
        <v>42</v>
      </c>
      <c r="AW1308" s="1" t="s">
        <v>4359</v>
      </c>
      <c r="AX1308" s="1" t="s">
        <v>42</v>
      </c>
      <c r="AY1308" s="1" t="s">
        <v>42</v>
      </c>
      <c r="AZ1308" s="1" t="s">
        <v>42</v>
      </c>
    </row>
    <row r="1309" spans="1:52" ht="30" customHeight="1" x14ac:dyDescent="0.3">
      <c r="A1309" s="16" t="s">
        <v>3857</v>
      </c>
      <c r="B1309" s="16" t="s">
        <v>3279</v>
      </c>
      <c r="C1309" s="16" t="s">
        <v>3275</v>
      </c>
      <c r="D1309" s="17">
        <v>3.64</v>
      </c>
      <c r="E1309" s="19">
        <f>단가대비표!O168</f>
        <v>0</v>
      </c>
      <c r="F1309" s="22">
        <f>TRUNC(E1309*D1309,1)</f>
        <v>0</v>
      </c>
      <c r="G1309" s="19">
        <f>단가대비표!P168</f>
        <v>268187</v>
      </c>
      <c r="H1309" s="22">
        <f>TRUNC(G1309*D1309,1)</f>
        <v>976200.6</v>
      </c>
      <c r="I1309" s="19">
        <f>단가대비표!V168</f>
        <v>0</v>
      </c>
      <c r="J1309" s="22">
        <f>TRUNC(I1309*D1309,1)</f>
        <v>0</v>
      </c>
      <c r="K1309" s="19">
        <f t="shared" si="215"/>
        <v>268187</v>
      </c>
      <c r="L1309" s="22">
        <f t="shared" si="215"/>
        <v>976200.6</v>
      </c>
      <c r="M1309" s="16" t="s">
        <v>42</v>
      </c>
      <c r="N1309" s="1" t="s">
        <v>651</v>
      </c>
      <c r="O1309" s="1" t="s">
        <v>3858</v>
      </c>
      <c r="P1309" s="1" t="s">
        <v>43</v>
      </c>
      <c r="Q1309" s="1" t="s">
        <v>43</v>
      </c>
      <c r="R1309" s="1" t="s">
        <v>46</v>
      </c>
      <c r="V1309">
        <v>1</v>
      </c>
      <c r="AV1309" s="1" t="s">
        <v>42</v>
      </c>
      <c r="AW1309" s="1" t="s">
        <v>4360</v>
      </c>
      <c r="AX1309" s="1" t="s">
        <v>42</v>
      </c>
      <c r="AY1309" s="1" t="s">
        <v>42</v>
      </c>
      <c r="AZ1309" s="1" t="s">
        <v>42</v>
      </c>
    </row>
    <row r="1310" spans="1:52" ht="30" customHeight="1" x14ac:dyDescent="0.3">
      <c r="A1310" s="16" t="s">
        <v>3292</v>
      </c>
      <c r="B1310" s="16" t="s">
        <v>3279</v>
      </c>
      <c r="C1310" s="16" t="s">
        <v>3275</v>
      </c>
      <c r="D1310" s="17">
        <v>0.91</v>
      </c>
      <c r="E1310" s="19">
        <f>단가대비표!O164</f>
        <v>0</v>
      </c>
      <c r="F1310" s="22">
        <f>TRUNC(E1310*D1310,1)</f>
        <v>0</v>
      </c>
      <c r="G1310" s="19">
        <f>단가대비표!P164</f>
        <v>172068</v>
      </c>
      <c r="H1310" s="22">
        <f>TRUNC(G1310*D1310,1)</f>
        <v>156581.79999999999</v>
      </c>
      <c r="I1310" s="19">
        <f>단가대비표!V164</f>
        <v>0</v>
      </c>
      <c r="J1310" s="22">
        <f>TRUNC(I1310*D1310,1)</f>
        <v>0</v>
      </c>
      <c r="K1310" s="19">
        <f t="shared" si="215"/>
        <v>172068</v>
      </c>
      <c r="L1310" s="22">
        <f t="shared" si="215"/>
        <v>156581.79999999999</v>
      </c>
      <c r="M1310" s="16" t="s">
        <v>42</v>
      </c>
      <c r="N1310" s="1" t="s">
        <v>651</v>
      </c>
      <c r="O1310" s="1" t="s">
        <v>3293</v>
      </c>
      <c r="P1310" s="1" t="s">
        <v>43</v>
      </c>
      <c r="Q1310" s="1" t="s">
        <v>43</v>
      </c>
      <c r="R1310" s="1" t="s">
        <v>46</v>
      </c>
      <c r="V1310">
        <v>1</v>
      </c>
      <c r="AV1310" s="1" t="s">
        <v>42</v>
      </c>
      <c r="AW1310" s="1" t="s">
        <v>4361</v>
      </c>
      <c r="AX1310" s="1" t="s">
        <v>42</v>
      </c>
      <c r="AY1310" s="1" t="s">
        <v>42</v>
      </c>
      <c r="AZ1310" s="1" t="s">
        <v>42</v>
      </c>
    </row>
    <row r="1311" spans="1:52" ht="30" customHeight="1" x14ac:dyDescent="0.3">
      <c r="A1311" s="16" t="s">
        <v>3282</v>
      </c>
      <c r="B1311" s="16" t="s">
        <v>4302</v>
      </c>
      <c r="C1311" s="16" t="s">
        <v>3284</v>
      </c>
      <c r="D1311" s="17">
        <v>1</v>
      </c>
      <c r="E1311" s="19">
        <v>0</v>
      </c>
      <c r="F1311" s="22">
        <f>TRUNC(E1311*D1311,1)</f>
        <v>0</v>
      </c>
      <c r="G1311" s="19">
        <v>0</v>
      </c>
      <c r="H1311" s="22">
        <f>TRUNC(G1311*D1311,1)</f>
        <v>0</v>
      </c>
      <c r="I1311" s="19">
        <f>TRUNC(SUMIF(V1308:V1311, RIGHTB(O1311, 1), H1308:H1311)*U1311, 2)</f>
        <v>22655.64</v>
      </c>
      <c r="J1311" s="22">
        <f>TRUNC(I1311*D1311,1)</f>
        <v>22655.599999999999</v>
      </c>
      <c r="K1311" s="19">
        <f t="shared" si="215"/>
        <v>22655.599999999999</v>
      </c>
      <c r="L1311" s="22">
        <f t="shared" si="215"/>
        <v>22655.599999999999</v>
      </c>
      <c r="M1311" s="16" t="s">
        <v>42</v>
      </c>
      <c r="N1311" s="1" t="s">
        <v>651</v>
      </c>
      <c r="O1311" s="1" t="s">
        <v>3285</v>
      </c>
      <c r="P1311" s="1" t="s">
        <v>43</v>
      </c>
      <c r="Q1311" s="1" t="s">
        <v>43</v>
      </c>
      <c r="R1311" s="1" t="s">
        <v>43</v>
      </c>
      <c r="S1311">
        <v>1</v>
      </c>
      <c r="T1311">
        <v>2</v>
      </c>
      <c r="U1311">
        <v>0.02</v>
      </c>
      <c r="AV1311" s="1" t="s">
        <v>42</v>
      </c>
      <c r="AW1311" s="1" t="s">
        <v>4362</v>
      </c>
      <c r="AX1311" s="1" t="s">
        <v>42</v>
      </c>
      <c r="AY1311" s="1" t="s">
        <v>42</v>
      </c>
      <c r="AZ1311" s="1" t="s">
        <v>42</v>
      </c>
    </row>
    <row r="1312" spans="1:52" ht="30" customHeight="1" x14ac:dyDescent="0.3">
      <c r="A1312" s="16" t="s">
        <v>3287</v>
      </c>
      <c r="B1312" s="16" t="s">
        <v>42</v>
      </c>
      <c r="C1312" s="16" t="s">
        <v>42</v>
      </c>
      <c r="D1312" s="17"/>
      <c r="E1312" s="19"/>
      <c r="F1312" s="22">
        <f>TRUNC(SUMIF(N1308:N1311, N1307, F1308:F1311),0)</f>
        <v>10003</v>
      </c>
      <c r="G1312" s="19"/>
      <c r="H1312" s="22">
        <f>TRUNC(SUMIF(N1308:N1311, N1307, H1308:H1311),0)</f>
        <v>1132782</v>
      </c>
      <c r="I1312" s="19"/>
      <c r="J1312" s="22">
        <f>TRUNC(SUMIF(N1308:N1311, N1307, J1308:J1311),0)</f>
        <v>22655</v>
      </c>
      <c r="K1312" s="19"/>
      <c r="L1312" s="22">
        <f>F1312+H1312+J1312</f>
        <v>1165440</v>
      </c>
      <c r="M1312" s="16" t="s">
        <v>42</v>
      </c>
      <c r="N1312" s="1" t="s">
        <v>3288</v>
      </c>
      <c r="O1312" s="1" t="s">
        <v>3288</v>
      </c>
      <c r="P1312" s="1" t="s">
        <v>42</v>
      </c>
      <c r="Q1312" s="1" t="s">
        <v>42</v>
      </c>
      <c r="R1312" s="1" t="s">
        <v>42</v>
      </c>
      <c r="AV1312" s="1" t="s">
        <v>42</v>
      </c>
      <c r="AW1312" s="1" t="s">
        <v>42</v>
      </c>
      <c r="AX1312" s="1" t="s">
        <v>42</v>
      </c>
      <c r="AY1312" s="1" t="s">
        <v>42</v>
      </c>
      <c r="AZ1312" s="1" t="s">
        <v>42</v>
      </c>
    </row>
    <row r="1313" spans="1:52" ht="30" customHeight="1" x14ac:dyDescent="0.3">
      <c r="A1313" s="17"/>
      <c r="B1313" s="17"/>
      <c r="C1313" s="17"/>
      <c r="D1313" s="17"/>
      <c r="E1313" s="19"/>
      <c r="F1313" s="22"/>
      <c r="G1313" s="19"/>
      <c r="H1313" s="22"/>
      <c r="I1313" s="19"/>
      <c r="J1313" s="22"/>
      <c r="K1313" s="19"/>
      <c r="L1313" s="22"/>
      <c r="M1313" s="17"/>
    </row>
    <row r="1314" spans="1:52" ht="30" customHeight="1" x14ac:dyDescent="0.3">
      <c r="A1314" s="13" t="s">
        <v>4363</v>
      </c>
      <c r="B1314" s="14"/>
      <c r="C1314" s="14"/>
      <c r="D1314" s="14"/>
      <c r="E1314" s="18"/>
      <c r="F1314" s="21"/>
      <c r="G1314" s="18"/>
      <c r="H1314" s="21"/>
      <c r="I1314" s="18"/>
      <c r="J1314" s="21"/>
      <c r="K1314" s="18"/>
      <c r="L1314" s="21"/>
      <c r="M1314" s="15"/>
      <c r="N1314" s="1" t="s">
        <v>654</v>
      </c>
    </row>
    <row r="1315" spans="1:52" ht="30" customHeight="1" x14ac:dyDescent="0.3">
      <c r="A1315" s="16" t="s">
        <v>4336</v>
      </c>
      <c r="B1315" s="16" t="s">
        <v>4337</v>
      </c>
      <c r="C1315" s="16" t="s">
        <v>3795</v>
      </c>
      <c r="D1315" s="17">
        <v>8</v>
      </c>
      <c r="E1315" s="19">
        <f>단가대비표!O151</f>
        <v>1539</v>
      </c>
      <c r="F1315" s="22">
        <f>TRUNC(E1315*D1315,1)</f>
        <v>12312</v>
      </c>
      <c r="G1315" s="19">
        <f>단가대비표!P151</f>
        <v>0</v>
      </c>
      <c r="H1315" s="22">
        <f>TRUNC(G1315*D1315,1)</f>
        <v>0</v>
      </c>
      <c r="I1315" s="19">
        <f>단가대비표!V151</f>
        <v>0</v>
      </c>
      <c r="J1315" s="22">
        <f>TRUNC(I1315*D1315,1)</f>
        <v>0</v>
      </c>
      <c r="K1315" s="19">
        <f t="shared" ref="K1315:L1318" si="216">TRUNC(E1315+G1315+I1315,1)</f>
        <v>1539</v>
      </c>
      <c r="L1315" s="22">
        <f t="shared" si="216"/>
        <v>12312</v>
      </c>
      <c r="M1315" s="16" t="s">
        <v>42</v>
      </c>
      <c r="N1315" s="1" t="s">
        <v>654</v>
      </c>
      <c r="O1315" s="1" t="s">
        <v>4338</v>
      </c>
      <c r="P1315" s="1" t="s">
        <v>43</v>
      </c>
      <c r="Q1315" s="1" t="s">
        <v>43</v>
      </c>
      <c r="R1315" s="1" t="s">
        <v>46</v>
      </c>
      <c r="AV1315" s="1" t="s">
        <v>42</v>
      </c>
      <c r="AW1315" s="1" t="s">
        <v>4364</v>
      </c>
      <c r="AX1315" s="1" t="s">
        <v>42</v>
      </c>
      <c r="AY1315" s="1" t="s">
        <v>42</v>
      </c>
      <c r="AZ1315" s="1" t="s">
        <v>42</v>
      </c>
    </row>
    <row r="1316" spans="1:52" ht="30" customHeight="1" x14ac:dyDescent="0.3">
      <c r="A1316" s="16" t="s">
        <v>3857</v>
      </c>
      <c r="B1316" s="16" t="s">
        <v>3279</v>
      </c>
      <c r="C1316" s="16" t="s">
        <v>3275</v>
      </c>
      <c r="D1316" s="17">
        <v>1.82</v>
      </c>
      <c r="E1316" s="19">
        <f>단가대비표!O168</f>
        <v>0</v>
      </c>
      <c r="F1316" s="22">
        <f>TRUNC(E1316*D1316,1)</f>
        <v>0</v>
      </c>
      <c r="G1316" s="19">
        <f>단가대비표!P168</f>
        <v>268187</v>
      </c>
      <c r="H1316" s="22">
        <f>TRUNC(G1316*D1316,1)</f>
        <v>488100.3</v>
      </c>
      <c r="I1316" s="19">
        <f>단가대비표!V168</f>
        <v>0</v>
      </c>
      <c r="J1316" s="22">
        <f>TRUNC(I1316*D1316,1)</f>
        <v>0</v>
      </c>
      <c r="K1316" s="19">
        <f t="shared" si="216"/>
        <v>268187</v>
      </c>
      <c r="L1316" s="22">
        <f t="shared" si="216"/>
        <v>488100.3</v>
      </c>
      <c r="M1316" s="16" t="s">
        <v>42</v>
      </c>
      <c r="N1316" s="1" t="s">
        <v>654</v>
      </c>
      <c r="O1316" s="1" t="s">
        <v>3858</v>
      </c>
      <c r="P1316" s="1" t="s">
        <v>43</v>
      </c>
      <c r="Q1316" s="1" t="s">
        <v>43</v>
      </c>
      <c r="R1316" s="1" t="s">
        <v>46</v>
      </c>
      <c r="V1316">
        <v>1</v>
      </c>
      <c r="AV1316" s="1" t="s">
        <v>42</v>
      </c>
      <c r="AW1316" s="1" t="s">
        <v>4365</v>
      </c>
      <c r="AX1316" s="1" t="s">
        <v>42</v>
      </c>
      <c r="AY1316" s="1" t="s">
        <v>42</v>
      </c>
      <c r="AZ1316" s="1" t="s">
        <v>42</v>
      </c>
    </row>
    <row r="1317" spans="1:52" ht="30" customHeight="1" x14ac:dyDescent="0.3">
      <c r="A1317" s="16" t="s">
        <v>3292</v>
      </c>
      <c r="B1317" s="16" t="s">
        <v>3279</v>
      </c>
      <c r="C1317" s="16" t="s">
        <v>3275</v>
      </c>
      <c r="D1317" s="17">
        <v>0.91</v>
      </c>
      <c r="E1317" s="19">
        <f>단가대비표!O164</f>
        <v>0</v>
      </c>
      <c r="F1317" s="22">
        <f>TRUNC(E1317*D1317,1)</f>
        <v>0</v>
      </c>
      <c r="G1317" s="19">
        <f>단가대비표!P164</f>
        <v>172068</v>
      </c>
      <c r="H1317" s="22">
        <f>TRUNC(G1317*D1317,1)</f>
        <v>156581.79999999999</v>
      </c>
      <c r="I1317" s="19">
        <f>단가대비표!V164</f>
        <v>0</v>
      </c>
      <c r="J1317" s="22">
        <f>TRUNC(I1317*D1317,1)</f>
        <v>0</v>
      </c>
      <c r="K1317" s="19">
        <f t="shared" si="216"/>
        <v>172068</v>
      </c>
      <c r="L1317" s="22">
        <f t="shared" si="216"/>
        <v>156581.79999999999</v>
      </c>
      <c r="M1317" s="16" t="s">
        <v>42</v>
      </c>
      <c r="N1317" s="1" t="s">
        <v>654</v>
      </c>
      <c r="O1317" s="1" t="s">
        <v>3293</v>
      </c>
      <c r="P1317" s="1" t="s">
        <v>43</v>
      </c>
      <c r="Q1317" s="1" t="s">
        <v>43</v>
      </c>
      <c r="R1317" s="1" t="s">
        <v>46</v>
      </c>
      <c r="V1317">
        <v>1</v>
      </c>
      <c r="AV1317" s="1" t="s">
        <v>42</v>
      </c>
      <c r="AW1317" s="1" t="s">
        <v>4366</v>
      </c>
      <c r="AX1317" s="1" t="s">
        <v>42</v>
      </c>
      <c r="AY1317" s="1" t="s">
        <v>42</v>
      </c>
      <c r="AZ1317" s="1" t="s">
        <v>42</v>
      </c>
    </row>
    <row r="1318" spans="1:52" ht="30" customHeight="1" x14ac:dyDescent="0.3">
      <c r="A1318" s="16" t="s">
        <v>3282</v>
      </c>
      <c r="B1318" s="16" t="s">
        <v>4302</v>
      </c>
      <c r="C1318" s="16" t="s">
        <v>3284</v>
      </c>
      <c r="D1318" s="17">
        <v>1</v>
      </c>
      <c r="E1318" s="19">
        <v>0</v>
      </c>
      <c r="F1318" s="22">
        <f>TRUNC(E1318*D1318,1)</f>
        <v>0</v>
      </c>
      <c r="G1318" s="19">
        <v>0</v>
      </c>
      <c r="H1318" s="22">
        <f>TRUNC(G1318*D1318,1)</f>
        <v>0</v>
      </c>
      <c r="I1318" s="19">
        <f>TRUNC(SUMIF(V1315:V1318, RIGHTB(O1318, 1), H1315:H1318)*U1318, 2)</f>
        <v>12893.64</v>
      </c>
      <c r="J1318" s="22">
        <f>TRUNC(I1318*D1318,1)</f>
        <v>12893.6</v>
      </c>
      <c r="K1318" s="19">
        <f t="shared" si="216"/>
        <v>12893.6</v>
      </c>
      <c r="L1318" s="22">
        <f t="shared" si="216"/>
        <v>12893.6</v>
      </c>
      <c r="M1318" s="16" t="s">
        <v>42</v>
      </c>
      <c r="N1318" s="1" t="s">
        <v>654</v>
      </c>
      <c r="O1318" s="1" t="s">
        <v>3285</v>
      </c>
      <c r="P1318" s="1" t="s">
        <v>43</v>
      </c>
      <c r="Q1318" s="1" t="s">
        <v>43</v>
      </c>
      <c r="R1318" s="1" t="s">
        <v>43</v>
      </c>
      <c r="S1318">
        <v>1</v>
      </c>
      <c r="T1318">
        <v>2</v>
      </c>
      <c r="U1318">
        <v>0.02</v>
      </c>
      <c r="AV1318" s="1" t="s">
        <v>42</v>
      </c>
      <c r="AW1318" s="1" t="s">
        <v>4367</v>
      </c>
      <c r="AX1318" s="1" t="s">
        <v>42</v>
      </c>
      <c r="AY1318" s="1" t="s">
        <v>42</v>
      </c>
      <c r="AZ1318" s="1" t="s">
        <v>42</v>
      </c>
    </row>
    <row r="1319" spans="1:52" ht="30" customHeight="1" x14ac:dyDescent="0.3">
      <c r="A1319" s="16" t="s">
        <v>3287</v>
      </c>
      <c r="B1319" s="16" t="s">
        <v>42</v>
      </c>
      <c r="C1319" s="16" t="s">
        <v>42</v>
      </c>
      <c r="D1319" s="17"/>
      <c r="E1319" s="19"/>
      <c r="F1319" s="22">
        <f>TRUNC(SUMIF(N1315:N1318, N1314, F1315:F1318),0)</f>
        <v>12312</v>
      </c>
      <c r="G1319" s="19"/>
      <c r="H1319" s="22">
        <f>TRUNC(SUMIF(N1315:N1318, N1314, H1315:H1318),0)</f>
        <v>644682</v>
      </c>
      <c r="I1319" s="19"/>
      <c r="J1319" s="22">
        <f>TRUNC(SUMIF(N1315:N1318, N1314, J1315:J1318),0)</f>
        <v>12893</v>
      </c>
      <c r="K1319" s="19"/>
      <c r="L1319" s="22">
        <f>F1319+H1319+J1319</f>
        <v>669887</v>
      </c>
      <c r="M1319" s="16" t="s">
        <v>42</v>
      </c>
      <c r="N1319" s="1" t="s">
        <v>3288</v>
      </c>
      <c r="O1319" s="1" t="s">
        <v>3288</v>
      </c>
      <c r="P1319" s="1" t="s">
        <v>42</v>
      </c>
      <c r="Q1319" s="1" t="s">
        <v>42</v>
      </c>
      <c r="R1319" s="1" t="s">
        <v>42</v>
      </c>
      <c r="AV1319" s="1" t="s">
        <v>42</v>
      </c>
      <c r="AW1319" s="1" t="s">
        <v>42</v>
      </c>
      <c r="AX1319" s="1" t="s">
        <v>42</v>
      </c>
      <c r="AY1319" s="1" t="s">
        <v>42</v>
      </c>
      <c r="AZ1319" s="1" t="s">
        <v>42</v>
      </c>
    </row>
    <row r="1320" spans="1:52" ht="30" customHeight="1" x14ac:dyDescent="0.3">
      <c r="A1320" s="17"/>
      <c r="B1320" s="17"/>
      <c r="C1320" s="17"/>
      <c r="D1320" s="17"/>
      <c r="E1320" s="19"/>
      <c r="F1320" s="22"/>
      <c r="G1320" s="19"/>
      <c r="H1320" s="22"/>
      <c r="I1320" s="19"/>
      <c r="J1320" s="22"/>
      <c r="K1320" s="19"/>
      <c r="L1320" s="22"/>
      <c r="M1320" s="17"/>
    </row>
    <row r="1321" spans="1:52" ht="30" customHeight="1" x14ac:dyDescent="0.3">
      <c r="A1321" s="13" t="s">
        <v>4368</v>
      </c>
      <c r="B1321" s="14"/>
      <c r="C1321" s="14"/>
      <c r="D1321" s="14"/>
      <c r="E1321" s="18"/>
      <c r="F1321" s="21"/>
      <c r="G1321" s="18"/>
      <c r="H1321" s="21"/>
      <c r="I1321" s="18"/>
      <c r="J1321" s="21"/>
      <c r="K1321" s="18"/>
      <c r="L1321" s="21"/>
      <c r="M1321" s="15"/>
      <c r="N1321" s="1" t="s">
        <v>656</v>
      </c>
    </row>
    <row r="1322" spans="1:52" ht="30" customHeight="1" x14ac:dyDescent="0.3">
      <c r="A1322" s="16" t="s">
        <v>4336</v>
      </c>
      <c r="B1322" s="16" t="s">
        <v>4337</v>
      </c>
      <c r="C1322" s="16" t="s">
        <v>3795</v>
      </c>
      <c r="D1322" s="17">
        <v>9.5</v>
      </c>
      <c r="E1322" s="19">
        <f>단가대비표!O151</f>
        <v>1539</v>
      </c>
      <c r="F1322" s="22">
        <f>TRUNC(E1322*D1322,1)</f>
        <v>14620.5</v>
      </c>
      <c r="G1322" s="19">
        <f>단가대비표!P151</f>
        <v>0</v>
      </c>
      <c r="H1322" s="22">
        <f>TRUNC(G1322*D1322,1)</f>
        <v>0</v>
      </c>
      <c r="I1322" s="19">
        <f>단가대비표!V151</f>
        <v>0</v>
      </c>
      <c r="J1322" s="22">
        <f>TRUNC(I1322*D1322,1)</f>
        <v>0</v>
      </c>
      <c r="K1322" s="19">
        <f t="shared" ref="K1322:L1325" si="217">TRUNC(E1322+G1322+I1322,1)</f>
        <v>1539</v>
      </c>
      <c r="L1322" s="22">
        <f t="shared" si="217"/>
        <v>14620.5</v>
      </c>
      <c r="M1322" s="16" t="s">
        <v>42</v>
      </c>
      <c r="N1322" s="1" t="s">
        <v>656</v>
      </c>
      <c r="O1322" s="1" t="s">
        <v>4338</v>
      </c>
      <c r="P1322" s="1" t="s">
        <v>43</v>
      </c>
      <c r="Q1322" s="1" t="s">
        <v>43</v>
      </c>
      <c r="R1322" s="1" t="s">
        <v>46</v>
      </c>
      <c r="AV1322" s="1" t="s">
        <v>42</v>
      </c>
      <c r="AW1322" s="1" t="s">
        <v>4369</v>
      </c>
      <c r="AX1322" s="1" t="s">
        <v>42</v>
      </c>
      <c r="AY1322" s="1" t="s">
        <v>42</v>
      </c>
      <c r="AZ1322" s="1" t="s">
        <v>42</v>
      </c>
    </row>
    <row r="1323" spans="1:52" ht="30" customHeight="1" x14ac:dyDescent="0.3">
      <c r="A1323" s="16" t="s">
        <v>3857</v>
      </c>
      <c r="B1323" s="16" t="s">
        <v>3279</v>
      </c>
      <c r="C1323" s="16" t="s">
        <v>3275</v>
      </c>
      <c r="D1323" s="17">
        <v>2.08</v>
      </c>
      <c r="E1323" s="19">
        <f>단가대비표!O168</f>
        <v>0</v>
      </c>
      <c r="F1323" s="22">
        <f>TRUNC(E1323*D1323,1)</f>
        <v>0</v>
      </c>
      <c r="G1323" s="19">
        <f>단가대비표!P168</f>
        <v>268187</v>
      </c>
      <c r="H1323" s="22">
        <f>TRUNC(G1323*D1323,1)</f>
        <v>557828.9</v>
      </c>
      <c r="I1323" s="19">
        <f>단가대비표!V168</f>
        <v>0</v>
      </c>
      <c r="J1323" s="22">
        <f>TRUNC(I1323*D1323,1)</f>
        <v>0</v>
      </c>
      <c r="K1323" s="19">
        <f t="shared" si="217"/>
        <v>268187</v>
      </c>
      <c r="L1323" s="22">
        <f t="shared" si="217"/>
        <v>557828.9</v>
      </c>
      <c r="M1323" s="16" t="s">
        <v>42</v>
      </c>
      <c r="N1323" s="1" t="s">
        <v>656</v>
      </c>
      <c r="O1323" s="1" t="s">
        <v>3858</v>
      </c>
      <c r="P1323" s="1" t="s">
        <v>43</v>
      </c>
      <c r="Q1323" s="1" t="s">
        <v>43</v>
      </c>
      <c r="R1323" s="1" t="s">
        <v>46</v>
      </c>
      <c r="V1323">
        <v>1</v>
      </c>
      <c r="AV1323" s="1" t="s">
        <v>42</v>
      </c>
      <c r="AW1323" s="1" t="s">
        <v>4370</v>
      </c>
      <c r="AX1323" s="1" t="s">
        <v>42</v>
      </c>
      <c r="AY1323" s="1" t="s">
        <v>42</v>
      </c>
      <c r="AZ1323" s="1" t="s">
        <v>42</v>
      </c>
    </row>
    <row r="1324" spans="1:52" ht="30" customHeight="1" x14ac:dyDescent="0.3">
      <c r="A1324" s="16" t="s">
        <v>3292</v>
      </c>
      <c r="B1324" s="16" t="s">
        <v>3279</v>
      </c>
      <c r="C1324" s="16" t="s">
        <v>3275</v>
      </c>
      <c r="D1324" s="17">
        <v>0.83</v>
      </c>
      <c r="E1324" s="19">
        <f>단가대비표!O164</f>
        <v>0</v>
      </c>
      <c r="F1324" s="22">
        <f>TRUNC(E1324*D1324,1)</f>
        <v>0</v>
      </c>
      <c r="G1324" s="19">
        <f>단가대비표!P164</f>
        <v>172068</v>
      </c>
      <c r="H1324" s="22">
        <f>TRUNC(G1324*D1324,1)</f>
        <v>142816.4</v>
      </c>
      <c r="I1324" s="19">
        <f>단가대비표!V164</f>
        <v>0</v>
      </c>
      <c r="J1324" s="22">
        <f>TRUNC(I1324*D1324,1)</f>
        <v>0</v>
      </c>
      <c r="K1324" s="19">
        <f t="shared" si="217"/>
        <v>172068</v>
      </c>
      <c r="L1324" s="22">
        <f t="shared" si="217"/>
        <v>142816.4</v>
      </c>
      <c r="M1324" s="16" t="s">
        <v>42</v>
      </c>
      <c r="N1324" s="1" t="s">
        <v>656</v>
      </c>
      <c r="O1324" s="1" t="s">
        <v>3293</v>
      </c>
      <c r="P1324" s="1" t="s">
        <v>43</v>
      </c>
      <c r="Q1324" s="1" t="s">
        <v>43</v>
      </c>
      <c r="R1324" s="1" t="s">
        <v>46</v>
      </c>
      <c r="V1324">
        <v>1</v>
      </c>
      <c r="AV1324" s="1" t="s">
        <v>42</v>
      </c>
      <c r="AW1324" s="1" t="s">
        <v>4371</v>
      </c>
      <c r="AX1324" s="1" t="s">
        <v>42</v>
      </c>
      <c r="AY1324" s="1" t="s">
        <v>42</v>
      </c>
      <c r="AZ1324" s="1" t="s">
        <v>42</v>
      </c>
    </row>
    <row r="1325" spans="1:52" ht="30" customHeight="1" x14ac:dyDescent="0.3">
      <c r="A1325" s="16" t="s">
        <v>3282</v>
      </c>
      <c r="B1325" s="16" t="s">
        <v>4302</v>
      </c>
      <c r="C1325" s="16" t="s">
        <v>3284</v>
      </c>
      <c r="D1325" s="17">
        <v>1</v>
      </c>
      <c r="E1325" s="19">
        <v>0</v>
      </c>
      <c r="F1325" s="22">
        <f>TRUNC(E1325*D1325,1)</f>
        <v>0</v>
      </c>
      <c r="G1325" s="19">
        <v>0</v>
      </c>
      <c r="H1325" s="22">
        <f>TRUNC(G1325*D1325,1)</f>
        <v>0</v>
      </c>
      <c r="I1325" s="19">
        <f>TRUNC(SUMIF(V1322:V1325, RIGHTB(O1325, 1), H1322:H1325)*U1325, 2)</f>
        <v>14012.9</v>
      </c>
      <c r="J1325" s="22">
        <f>TRUNC(I1325*D1325,1)</f>
        <v>14012.9</v>
      </c>
      <c r="K1325" s="19">
        <f t="shared" si="217"/>
        <v>14012.9</v>
      </c>
      <c r="L1325" s="22">
        <f t="shared" si="217"/>
        <v>14012.9</v>
      </c>
      <c r="M1325" s="16" t="s">
        <v>42</v>
      </c>
      <c r="N1325" s="1" t="s">
        <v>656</v>
      </c>
      <c r="O1325" s="1" t="s">
        <v>3285</v>
      </c>
      <c r="P1325" s="1" t="s">
        <v>43</v>
      </c>
      <c r="Q1325" s="1" t="s">
        <v>43</v>
      </c>
      <c r="R1325" s="1" t="s">
        <v>43</v>
      </c>
      <c r="S1325">
        <v>1</v>
      </c>
      <c r="T1325">
        <v>2</v>
      </c>
      <c r="U1325">
        <v>0.02</v>
      </c>
      <c r="AV1325" s="1" t="s">
        <v>42</v>
      </c>
      <c r="AW1325" s="1" t="s">
        <v>4372</v>
      </c>
      <c r="AX1325" s="1" t="s">
        <v>42</v>
      </c>
      <c r="AY1325" s="1" t="s">
        <v>42</v>
      </c>
      <c r="AZ1325" s="1" t="s">
        <v>42</v>
      </c>
    </row>
    <row r="1326" spans="1:52" ht="30" customHeight="1" x14ac:dyDescent="0.3">
      <c r="A1326" s="16" t="s">
        <v>3287</v>
      </c>
      <c r="B1326" s="16" t="s">
        <v>42</v>
      </c>
      <c r="C1326" s="16" t="s">
        <v>42</v>
      </c>
      <c r="D1326" s="17"/>
      <c r="E1326" s="19"/>
      <c r="F1326" s="22">
        <f>TRUNC(SUMIF(N1322:N1325, N1321, F1322:F1325),0)</f>
        <v>14620</v>
      </c>
      <c r="G1326" s="19"/>
      <c r="H1326" s="22">
        <f>TRUNC(SUMIF(N1322:N1325, N1321, H1322:H1325),0)</f>
        <v>700645</v>
      </c>
      <c r="I1326" s="19"/>
      <c r="J1326" s="22">
        <f>TRUNC(SUMIF(N1322:N1325, N1321, J1322:J1325),0)</f>
        <v>14012</v>
      </c>
      <c r="K1326" s="19"/>
      <c r="L1326" s="22">
        <f>F1326+H1326+J1326</f>
        <v>729277</v>
      </c>
      <c r="M1326" s="16" t="s">
        <v>42</v>
      </c>
      <c r="N1326" s="1" t="s">
        <v>3288</v>
      </c>
      <c r="O1326" s="1" t="s">
        <v>3288</v>
      </c>
      <c r="P1326" s="1" t="s">
        <v>42</v>
      </c>
      <c r="Q1326" s="1" t="s">
        <v>42</v>
      </c>
      <c r="R1326" s="1" t="s">
        <v>42</v>
      </c>
      <c r="AV1326" s="1" t="s">
        <v>42</v>
      </c>
      <c r="AW1326" s="1" t="s">
        <v>42</v>
      </c>
      <c r="AX1326" s="1" t="s">
        <v>42</v>
      </c>
      <c r="AY1326" s="1" t="s">
        <v>42</v>
      </c>
      <c r="AZ1326" s="1" t="s">
        <v>42</v>
      </c>
    </row>
    <row r="1327" spans="1:52" ht="30" customHeight="1" x14ac:dyDescent="0.3">
      <c r="A1327" s="17"/>
      <c r="B1327" s="17"/>
      <c r="C1327" s="17"/>
      <c r="D1327" s="17"/>
      <c r="E1327" s="19"/>
      <c r="F1327" s="22"/>
      <c r="G1327" s="19"/>
      <c r="H1327" s="22"/>
      <c r="I1327" s="19"/>
      <c r="J1327" s="22"/>
      <c r="K1327" s="19"/>
      <c r="L1327" s="22"/>
      <c r="M1327" s="17"/>
    </row>
    <row r="1328" spans="1:52" ht="30" customHeight="1" x14ac:dyDescent="0.3">
      <c r="A1328" s="13" t="s">
        <v>4373</v>
      </c>
      <c r="B1328" s="14"/>
      <c r="C1328" s="14"/>
      <c r="D1328" s="14"/>
      <c r="E1328" s="18"/>
      <c r="F1328" s="21"/>
      <c r="G1328" s="18"/>
      <c r="H1328" s="21"/>
      <c r="I1328" s="18"/>
      <c r="J1328" s="21"/>
      <c r="K1328" s="18"/>
      <c r="L1328" s="21"/>
      <c r="M1328" s="15"/>
      <c r="N1328" s="1" t="s">
        <v>659</v>
      </c>
    </row>
    <row r="1329" spans="1:52" ht="30" customHeight="1" x14ac:dyDescent="0.3">
      <c r="A1329" s="16" t="s">
        <v>4336</v>
      </c>
      <c r="B1329" s="16" t="s">
        <v>4337</v>
      </c>
      <c r="C1329" s="16" t="s">
        <v>3795</v>
      </c>
      <c r="D1329" s="17">
        <v>6.5</v>
      </c>
      <c r="E1329" s="19">
        <f>단가대비표!O151</f>
        <v>1539</v>
      </c>
      <c r="F1329" s="22">
        <f>TRUNC(E1329*D1329,1)</f>
        <v>10003.5</v>
      </c>
      <c r="G1329" s="19">
        <f>단가대비표!P151</f>
        <v>0</v>
      </c>
      <c r="H1329" s="22">
        <f>TRUNC(G1329*D1329,1)</f>
        <v>0</v>
      </c>
      <c r="I1329" s="19">
        <f>단가대비표!V151</f>
        <v>0</v>
      </c>
      <c r="J1329" s="22">
        <f>TRUNC(I1329*D1329,1)</f>
        <v>0</v>
      </c>
      <c r="K1329" s="19">
        <f t="shared" ref="K1329:L1332" si="218">TRUNC(E1329+G1329+I1329,1)</f>
        <v>1539</v>
      </c>
      <c r="L1329" s="22">
        <f t="shared" si="218"/>
        <v>10003.5</v>
      </c>
      <c r="M1329" s="16" t="s">
        <v>42</v>
      </c>
      <c r="N1329" s="1" t="s">
        <v>659</v>
      </c>
      <c r="O1329" s="1" t="s">
        <v>4338</v>
      </c>
      <c r="P1329" s="1" t="s">
        <v>43</v>
      </c>
      <c r="Q1329" s="1" t="s">
        <v>43</v>
      </c>
      <c r="R1329" s="1" t="s">
        <v>46</v>
      </c>
      <c r="AV1329" s="1" t="s">
        <v>42</v>
      </c>
      <c r="AW1329" s="1" t="s">
        <v>4374</v>
      </c>
      <c r="AX1329" s="1" t="s">
        <v>42</v>
      </c>
      <c r="AY1329" s="1" t="s">
        <v>42</v>
      </c>
      <c r="AZ1329" s="1" t="s">
        <v>42</v>
      </c>
    </row>
    <row r="1330" spans="1:52" ht="30" customHeight="1" x14ac:dyDescent="0.3">
      <c r="A1330" s="16" t="s">
        <v>3857</v>
      </c>
      <c r="B1330" s="16" t="s">
        <v>3279</v>
      </c>
      <c r="C1330" s="16" t="s">
        <v>3275</v>
      </c>
      <c r="D1330" s="17">
        <v>3.85</v>
      </c>
      <c r="E1330" s="19">
        <f>단가대비표!O168</f>
        <v>0</v>
      </c>
      <c r="F1330" s="22">
        <f>TRUNC(E1330*D1330,1)</f>
        <v>0</v>
      </c>
      <c r="G1330" s="19">
        <f>단가대비표!P168</f>
        <v>268187</v>
      </c>
      <c r="H1330" s="22">
        <f>TRUNC(G1330*D1330,1)</f>
        <v>1032519.9</v>
      </c>
      <c r="I1330" s="19">
        <f>단가대비표!V168</f>
        <v>0</v>
      </c>
      <c r="J1330" s="22">
        <f>TRUNC(I1330*D1330,1)</f>
        <v>0</v>
      </c>
      <c r="K1330" s="19">
        <f t="shared" si="218"/>
        <v>268187</v>
      </c>
      <c r="L1330" s="22">
        <f t="shared" si="218"/>
        <v>1032519.9</v>
      </c>
      <c r="M1330" s="16" t="s">
        <v>42</v>
      </c>
      <c r="N1330" s="1" t="s">
        <v>659</v>
      </c>
      <c r="O1330" s="1" t="s">
        <v>3858</v>
      </c>
      <c r="P1330" s="1" t="s">
        <v>43</v>
      </c>
      <c r="Q1330" s="1" t="s">
        <v>43</v>
      </c>
      <c r="R1330" s="1" t="s">
        <v>46</v>
      </c>
      <c r="V1330">
        <v>1</v>
      </c>
      <c r="AV1330" s="1" t="s">
        <v>42</v>
      </c>
      <c r="AW1330" s="1" t="s">
        <v>4375</v>
      </c>
      <c r="AX1330" s="1" t="s">
        <v>42</v>
      </c>
      <c r="AY1330" s="1" t="s">
        <v>42</v>
      </c>
      <c r="AZ1330" s="1" t="s">
        <v>42</v>
      </c>
    </row>
    <row r="1331" spans="1:52" ht="30" customHeight="1" x14ac:dyDescent="0.3">
      <c r="A1331" s="16" t="s">
        <v>3292</v>
      </c>
      <c r="B1331" s="16" t="s">
        <v>3279</v>
      </c>
      <c r="C1331" s="16" t="s">
        <v>3275</v>
      </c>
      <c r="D1331" s="17">
        <v>1.54</v>
      </c>
      <c r="E1331" s="19">
        <f>단가대비표!O164</f>
        <v>0</v>
      </c>
      <c r="F1331" s="22">
        <f>TRUNC(E1331*D1331,1)</f>
        <v>0</v>
      </c>
      <c r="G1331" s="19">
        <f>단가대비표!P164</f>
        <v>172068</v>
      </c>
      <c r="H1331" s="22">
        <f>TRUNC(G1331*D1331,1)</f>
        <v>264984.7</v>
      </c>
      <c r="I1331" s="19">
        <f>단가대비표!V164</f>
        <v>0</v>
      </c>
      <c r="J1331" s="22">
        <f>TRUNC(I1331*D1331,1)</f>
        <v>0</v>
      </c>
      <c r="K1331" s="19">
        <f t="shared" si="218"/>
        <v>172068</v>
      </c>
      <c r="L1331" s="22">
        <f t="shared" si="218"/>
        <v>264984.7</v>
      </c>
      <c r="M1331" s="16" t="s">
        <v>42</v>
      </c>
      <c r="N1331" s="1" t="s">
        <v>659</v>
      </c>
      <c r="O1331" s="1" t="s">
        <v>3293</v>
      </c>
      <c r="P1331" s="1" t="s">
        <v>43</v>
      </c>
      <c r="Q1331" s="1" t="s">
        <v>43</v>
      </c>
      <c r="R1331" s="1" t="s">
        <v>46</v>
      </c>
      <c r="V1331">
        <v>1</v>
      </c>
      <c r="AV1331" s="1" t="s">
        <v>42</v>
      </c>
      <c r="AW1331" s="1" t="s">
        <v>4376</v>
      </c>
      <c r="AX1331" s="1" t="s">
        <v>42</v>
      </c>
      <c r="AY1331" s="1" t="s">
        <v>42</v>
      </c>
      <c r="AZ1331" s="1" t="s">
        <v>42</v>
      </c>
    </row>
    <row r="1332" spans="1:52" ht="30" customHeight="1" x14ac:dyDescent="0.3">
      <c r="A1332" s="16" t="s">
        <v>3282</v>
      </c>
      <c r="B1332" s="16" t="s">
        <v>4302</v>
      </c>
      <c r="C1332" s="16" t="s">
        <v>3284</v>
      </c>
      <c r="D1332" s="17">
        <v>1</v>
      </c>
      <c r="E1332" s="19">
        <v>0</v>
      </c>
      <c r="F1332" s="22">
        <f>TRUNC(E1332*D1332,1)</f>
        <v>0</v>
      </c>
      <c r="G1332" s="19">
        <v>0</v>
      </c>
      <c r="H1332" s="22">
        <f>TRUNC(G1332*D1332,1)</f>
        <v>0</v>
      </c>
      <c r="I1332" s="19">
        <f>TRUNC(SUMIF(V1329:V1332, RIGHTB(O1332, 1), H1329:H1332)*U1332, 2)</f>
        <v>25950.09</v>
      </c>
      <c r="J1332" s="22">
        <f>TRUNC(I1332*D1332,1)</f>
        <v>25950</v>
      </c>
      <c r="K1332" s="19">
        <f t="shared" si="218"/>
        <v>25950</v>
      </c>
      <c r="L1332" s="22">
        <f t="shared" si="218"/>
        <v>25950</v>
      </c>
      <c r="M1332" s="16" t="s">
        <v>42</v>
      </c>
      <c r="N1332" s="1" t="s">
        <v>659</v>
      </c>
      <c r="O1332" s="1" t="s">
        <v>3285</v>
      </c>
      <c r="P1332" s="1" t="s">
        <v>43</v>
      </c>
      <c r="Q1332" s="1" t="s">
        <v>43</v>
      </c>
      <c r="R1332" s="1" t="s">
        <v>43</v>
      </c>
      <c r="S1332">
        <v>1</v>
      </c>
      <c r="T1332">
        <v>2</v>
      </c>
      <c r="U1332">
        <v>0.02</v>
      </c>
      <c r="AV1332" s="1" t="s">
        <v>42</v>
      </c>
      <c r="AW1332" s="1" t="s">
        <v>4377</v>
      </c>
      <c r="AX1332" s="1" t="s">
        <v>42</v>
      </c>
      <c r="AY1332" s="1" t="s">
        <v>42</v>
      </c>
      <c r="AZ1332" s="1" t="s">
        <v>42</v>
      </c>
    </row>
    <row r="1333" spans="1:52" ht="30" customHeight="1" x14ac:dyDescent="0.3">
      <c r="A1333" s="16" t="s">
        <v>3287</v>
      </c>
      <c r="B1333" s="16" t="s">
        <v>42</v>
      </c>
      <c r="C1333" s="16" t="s">
        <v>42</v>
      </c>
      <c r="D1333" s="17"/>
      <c r="E1333" s="19"/>
      <c r="F1333" s="22">
        <f>TRUNC(SUMIF(N1329:N1332, N1328, F1329:F1332),0)</f>
        <v>10003</v>
      </c>
      <c r="G1333" s="19"/>
      <c r="H1333" s="22">
        <f>TRUNC(SUMIF(N1329:N1332, N1328, H1329:H1332),0)</f>
        <v>1297504</v>
      </c>
      <c r="I1333" s="19"/>
      <c r="J1333" s="22">
        <f>TRUNC(SUMIF(N1329:N1332, N1328, J1329:J1332),0)</f>
        <v>25950</v>
      </c>
      <c r="K1333" s="19"/>
      <c r="L1333" s="22">
        <f>F1333+H1333+J1333</f>
        <v>1333457</v>
      </c>
      <c r="M1333" s="16" t="s">
        <v>42</v>
      </c>
      <c r="N1333" s="1" t="s">
        <v>3288</v>
      </c>
      <c r="O1333" s="1" t="s">
        <v>3288</v>
      </c>
      <c r="P1333" s="1" t="s">
        <v>42</v>
      </c>
      <c r="Q1333" s="1" t="s">
        <v>42</v>
      </c>
      <c r="R1333" s="1" t="s">
        <v>42</v>
      </c>
      <c r="AV1333" s="1" t="s">
        <v>42</v>
      </c>
      <c r="AW1333" s="1" t="s">
        <v>42</v>
      </c>
      <c r="AX1333" s="1" t="s">
        <v>42</v>
      </c>
      <c r="AY1333" s="1" t="s">
        <v>42</v>
      </c>
      <c r="AZ1333" s="1" t="s">
        <v>42</v>
      </c>
    </row>
    <row r="1334" spans="1:52" ht="30" customHeight="1" x14ac:dyDescent="0.3">
      <c r="A1334" s="17"/>
      <c r="B1334" s="17"/>
      <c r="C1334" s="17"/>
      <c r="D1334" s="17"/>
      <c r="E1334" s="19"/>
      <c r="F1334" s="22"/>
      <c r="G1334" s="19"/>
      <c r="H1334" s="22"/>
      <c r="I1334" s="19"/>
      <c r="J1334" s="22"/>
      <c r="K1334" s="19"/>
      <c r="L1334" s="22"/>
      <c r="M1334" s="17"/>
    </row>
    <row r="1335" spans="1:52" ht="30" customHeight="1" x14ac:dyDescent="0.3">
      <c r="A1335" s="13" t="s">
        <v>4378</v>
      </c>
      <c r="B1335" s="14"/>
      <c r="C1335" s="14"/>
      <c r="D1335" s="14"/>
      <c r="E1335" s="18"/>
      <c r="F1335" s="21"/>
      <c r="G1335" s="18"/>
      <c r="H1335" s="21"/>
      <c r="I1335" s="18"/>
      <c r="J1335" s="21"/>
      <c r="K1335" s="18"/>
      <c r="L1335" s="21"/>
      <c r="M1335" s="15"/>
      <c r="N1335" s="1" t="s">
        <v>662</v>
      </c>
    </row>
    <row r="1336" spans="1:52" ht="30" customHeight="1" x14ac:dyDescent="0.3">
      <c r="A1336" s="16" t="s">
        <v>4336</v>
      </c>
      <c r="B1336" s="16" t="s">
        <v>4337</v>
      </c>
      <c r="C1336" s="16" t="s">
        <v>3795</v>
      </c>
      <c r="D1336" s="17">
        <v>6.5</v>
      </c>
      <c r="E1336" s="19">
        <f>단가대비표!O151</f>
        <v>1539</v>
      </c>
      <c r="F1336" s="22">
        <f>TRUNC(E1336*D1336,1)</f>
        <v>10003.5</v>
      </c>
      <c r="G1336" s="19">
        <f>단가대비표!P151</f>
        <v>0</v>
      </c>
      <c r="H1336" s="22">
        <f>TRUNC(G1336*D1336,1)</f>
        <v>0</v>
      </c>
      <c r="I1336" s="19">
        <f>단가대비표!V151</f>
        <v>0</v>
      </c>
      <c r="J1336" s="22">
        <f>TRUNC(I1336*D1336,1)</f>
        <v>0</v>
      </c>
      <c r="K1336" s="19">
        <f t="shared" ref="K1336:L1339" si="219">TRUNC(E1336+G1336+I1336,1)</f>
        <v>1539</v>
      </c>
      <c r="L1336" s="22">
        <f t="shared" si="219"/>
        <v>10003.5</v>
      </c>
      <c r="M1336" s="16" t="s">
        <v>42</v>
      </c>
      <c r="N1336" s="1" t="s">
        <v>662</v>
      </c>
      <c r="O1336" s="1" t="s">
        <v>4338</v>
      </c>
      <c r="P1336" s="1" t="s">
        <v>43</v>
      </c>
      <c r="Q1336" s="1" t="s">
        <v>43</v>
      </c>
      <c r="R1336" s="1" t="s">
        <v>46</v>
      </c>
      <c r="AV1336" s="1" t="s">
        <v>42</v>
      </c>
      <c r="AW1336" s="1" t="s">
        <v>4379</v>
      </c>
      <c r="AX1336" s="1" t="s">
        <v>42</v>
      </c>
      <c r="AY1336" s="1" t="s">
        <v>42</v>
      </c>
      <c r="AZ1336" s="1" t="s">
        <v>42</v>
      </c>
    </row>
    <row r="1337" spans="1:52" ht="30" customHeight="1" x14ac:dyDescent="0.3">
      <c r="A1337" s="16" t="s">
        <v>3857</v>
      </c>
      <c r="B1337" s="16" t="s">
        <v>3279</v>
      </c>
      <c r="C1337" s="16" t="s">
        <v>3275</v>
      </c>
      <c r="D1337" s="17">
        <v>3.64</v>
      </c>
      <c r="E1337" s="19">
        <f>단가대비표!O168</f>
        <v>0</v>
      </c>
      <c r="F1337" s="22">
        <f>TRUNC(E1337*D1337,1)</f>
        <v>0</v>
      </c>
      <c r="G1337" s="19">
        <f>단가대비표!P168</f>
        <v>268187</v>
      </c>
      <c r="H1337" s="22">
        <f>TRUNC(G1337*D1337,1)</f>
        <v>976200.6</v>
      </c>
      <c r="I1337" s="19">
        <f>단가대비표!V168</f>
        <v>0</v>
      </c>
      <c r="J1337" s="22">
        <f>TRUNC(I1337*D1337,1)</f>
        <v>0</v>
      </c>
      <c r="K1337" s="19">
        <f t="shared" si="219"/>
        <v>268187</v>
      </c>
      <c r="L1337" s="22">
        <f t="shared" si="219"/>
        <v>976200.6</v>
      </c>
      <c r="M1337" s="16" t="s">
        <v>42</v>
      </c>
      <c r="N1337" s="1" t="s">
        <v>662</v>
      </c>
      <c r="O1337" s="1" t="s">
        <v>3858</v>
      </c>
      <c r="P1337" s="1" t="s">
        <v>43</v>
      </c>
      <c r="Q1337" s="1" t="s">
        <v>43</v>
      </c>
      <c r="R1337" s="1" t="s">
        <v>46</v>
      </c>
      <c r="V1337">
        <v>1</v>
      </c>
      <c r="AV1337" s="1" t="s">
        <v>42</v>
      </c>
      <c r="AW1337" s="1" t="s">
        <v>4380</v>
      </c>
      <c r="AX1337" s="1" t="s">
        <v>42</v>
      </c>
      <c r="AY1337" s="1" t="s">
        <v>42</v>
      </c>
      <c r="AZ1337" s="1" t="s">
        <v>42</v>
      </c>
    </row>
    <row r="1338" spans="1:52" ht="30" customHeight="1" x14ac:dyDescent="0.3">
      <c r="A1338" s="16" t="s">
        <v>3292</v>
      </c>
      <c r="B1338" s="16" t="s">
        <v>3279</v>
      </c>
      <c r="C1338" s="16" t="s">
        <v>3275</v>
      </c>
      <c r="D1338" s="17">
        <v>1.82</v>
      </c>
      <c r="E1338" s="19">
        <f>단가대비표!O164</f>
        <v>0</v>
      </c>
      <c r="F1338" s="22">
        <f>TRUNC(E1338*D1338,1)</f>
        <v>0</v>
      </c>
      <c r="G1338" s="19">
        <f>단가대비표!P164</f>
        <v>172068</v>
      </c>
      <c r="H1338" s="22">
        <f>TRUNC(G1338*D1338,1)</f>
        <v>313163.7</v>
      </c>
      <c r="I1338" s="19">
        <f>단가대비표!V164</f>
        <v>0</v>
      </c>
      <c r="J1338" s="22">
        <f>TRUNC(I1338*D1338,1)</f>
        <v>0</v>
      </c>
      <c r="K1338" s="19">
        <f t="shared" si="219"/>
        <v>172068</v>
      </c>
      <c r="L1338" s="22">
        <f t="shared" si="219"/>
        <v>313163.7</v>
      </c>
      <c r="M1338" s="16" t="s">
        <v>42</v>
      </c>
      <c r="N1338" s="1" t="s">
        <v>662</v>
      </c>
      <c r="O1338" s="1" t="s">
        <v>3293</v>
      </c>
      <c r="P1338" s="1" t="s">
        <v>43</v>
      </c>
      <c r="Q1338" s="1" t="s">
        <v>43</v>
      </c>
      <c r="R1338" s="1" t="s">
        <v>46</v>
      </c>
      <c r="V1338">
        <v>1</v>
      </c>
      <c r="AV1338" s="1" t="s">
        <v>42</v>
      </c>
      <c r="AW1338" s="1" t="s">
        <v>4381</v>
      </c>
      <c r="AX1338" s="1" t="s">
        <v>42</v>
      </c>
      <c r="AY1338" s="1" t="s">
        <v>42</v>
      </c>
      <c r="AZ1338" s="1" t="s">
        <v>42</v>
      </c>
    </row>
    <row r="1339" spans="1:52" ht="30" customHeight="1" x14ac:dyDescent="0.3">
      <c r="A1339" s="16" t="s">
        <v>3282</v>
      </c>
      <c r="B1339" s="16" t="s">
        <v>4302</v>
      </c>
      <c r="C1339" s="16" t="s">
        <v>3284</v>
      </c>
      <c r="D1339" s="17">
        <v>1</v>
      </c>
      <c r="E1339" s="19">
        <v>0</v>
      </c>
      <c r="F1339" s="22">
        <f>TRUNC(E1339*D1339,1)</f>
        <v>0</v>
      </c>
      <c r="G1339" s="19">
        <v>0</v>
      </c>
      <c r="H1339" s="22">
        <f>TRUNC(G1339*D1339,1)</f>
        <v>0</v>
      </c>
      <c r="I1339" s="19">
        <f>TRUNC(SUMIF(V1336:V1339, RIGHTB(O1339, 1), H1336:H1339)*U1339, 2)</f>
        <v>25787.279999999999</v>
      </c>
      <c r="J1339" s="22">
        <f>TRUNC(I1339*D1339,1)</f>
        <v>25787.200000000001</v>
      </c>
      <c r="K1339" s="19">
        <f t="shared" si="219"/>
        <v>25787.200000000001</v>
      </c>
      <c r="L1339" s="22">
        <f t="shared" si="219"/>
        <v>25787.200000000001</v>
      </c>
      <c r="M1339" s="16" t="s">
        <v>42</v>
      </c>
      <c r="N1339" s="1" t="s">
        <v>662</v>
      </c>
      <c r="O1339" s="1" t="s">
        <v>3285</v>
      </c>
      <c r="P1339" s="1" t="s">
        <v>43</v>
      </c>
      <c r="Q1339" s="1" t="s">
        <v>43</v>
      </c>
      <c r="R1339" s="1" t="s">
        <v>43</v>
      </c>
      <c r="S1339">
        <v>1</v>
      </c>
      <c r="T1339">
        <v>2</v>
      </c>
      <c r="U1339">
        <v>0.02</v>
      </c>
      <c r="AV1339" s="1" t="s">
        <v>42</v>
      </c>
      <c r="AW1339" s="1" t="s">
        <v>4382</v>
      </c>
      <c r="AX1339" s="1" t="s">
        <v>42</v>
      </c>
      <c r="AY1339" s="1" t="s">
        <v>42</v>
      </c>
      <c r="AZ1339" s="1" t="s">
        <v>42</v>
      </c>
    </row>
    <row r="1340" spans="1:52" ht="30" customHeight="1" x14ac:dyDescent="0.3">
      <c r="A1340" s="16" t="s">
        <v>3287</v>
      </c>
      <c r="B1340" s="16" t="s">
        <v>42</v>
      </c>
      <c r="C1340" s="16" t="s">
        <v>42</v>
      </c>
      <c r="D1340" s="17"/>
      <c r="E1340" s="19"/>
      <c r="F1340" s="22">
        <f>TRUNC(SUMIF(N1336:N1339, N1335, F1336:F1339),0)</f>
        <v>10003</v>
      </c>
      <c r="G1340" s="19"/>
      <c r="H1340" s="22">
        <f>TRUNC(SUMIF(N1336:N1339, N1335, H1336:H1339),0)</f>
        <v>1289364</v>
      </c>
      <c r="I1340" s="19"/>
      <c r="J1340" s="22">
        <f>TRUNC(SUMIF(N1336:N1339, N1335, J1336:J1339),0)</f>
        <v>25787</v>
      </c>
      <c r="K1340" s="19"/>
      <c r="L1340" s="22">
        <f>F1340+H1340+J1340</f>
        <v>1325154</v>
      </c>
      <c r="M1340" s="16" t="s">
        <v>42</v>
      </c>
      <c r="N1340" s="1" t="s">
        <v>3288</v>
      </c>
      <c r="O1340" s="1" t="s">
        <v>3288</v>
      </c>
      <c r="P1340" s="1" t="s">
        <v>42</v>
      </c>
      <c r="Q1340" s="1" t="s">
        <v>42</v>
      </c>
      <c r="R1340" s="1" t="s">
        <v>42</v>
      </c>
      <c r="AV1340" s="1" t="s">
        <v>42</v>
      </c>
      <c r="AW1340" s="1" t="s">
        <v>42</v>
      </c>
      <c r="AX1340" s="1" t="s">
        <v>42</v>
      </c>
      <c r="AY1340" s="1" t="s">
        <v>42</v>
      </c>
      <c r="AZ1340" s="1" t="s">
        <v>42</v>
      </c>
    </row>
    <row r="1341" spans="1:52" ht="30" customHeight="1" x14ac:dyDescent="0.3">
      <c r="A1341" s="17"/>
      <c r="B1341" s="17"/>
      <c r="C1341" s="17"/>
      <c r="D1341" s="17"/>
      <c r="E1341" s="19"/>
      <c r="F1341" s="22"/>
      <c r="G1341" s="19"/>
      <c r="H1341" s="22"/>
      <c r="I1341" s="19"/>
      <c r="J1341" s="22"/>
      <c r="K1341" s="19"/>
      <c r="L1341" s="22"/>
      <c r="M1341" s="17"/>
    </row>
    <row r="1342" spans="1:52" ht="30" customHeight="1" x14ac:dyDescent="0.3">
      <c r="A1342" s="13" t="s">
        <v>4383</v>
      </c>
      <c r="B1342" s="14"/>
      <c r="C1342" s="14"/>
      <c r="D1342" s="14"/>
      <c r="E1342" s="18"/>
      <c r="F1342" s="21"/>
      <c r="G1342" s="18"/>
      <c r="H1342" s="21"/>
      <c r="I1342" s="18"/>
      <c r="J1342" s="21"/>
      <c r="K1342" s="18"/>
      <c r="L1342" s="21"/>
      <c r="M1342" s="15"/>
      <c r="N1342" s="1" t="s">
        <v>665</v>
      </c>
    </row>
    <row r="1343" spans="1:52" ht="30" customHeight="1" x14ac:dyDescent="0.3">
      <c r="A1343" s="16" t="s">
        <v>4336</v>
      </c>
      <c r="B1343" s="16" t="s">
        <v>4337</v>
      </c>
      <c r="C1343" s="16" t="s">
        <v>3795</v>
      </c>
      <c r="D1343" s="17">
        <v>6.5</v>
      </c>
      <c r="E1343" s="19">
        <f>단가대비표!O151</f>
        <v>1539</v>
      </c>
      <c r="F1343" s="22">
        <f>TRUNC(E1343*D1343,1)</f>
        <v>10003.5</v>
      </c>
      <c r="G1343" s="19">
        <f>단가대비표!P151</f>
        <v>0</v>
      </c>
      <c r="H1343" s="22">
        <f>TRUNC(G1343*D1343,1)</f>
        <v>0</v>
      </c>
      <c r="I1343" s="19">
        <f>단가대비표!V151</f>
        <v>0</v>
      </c>
      <c r="J1343" s="22">
        <f>TRUNC(I1343*D1343,1)</f>
        <v>0</v>
      </c>
      <c r="K1343" s="19">
        <f t="shared" ref="K1343:L1346" si="220">TRUNC(E1343+G1343+I1343,1)</f>
        <v>1539</v>
      </c>
      <c r="L1343" s="22">
        <f t="shared" si="220"/>
        <v>10003.5</v>
      </c>
      <c r="M1343" s="16" t="s">
        <v>42</v>
      </c>
      <c r="N1343" s="1" t="s">
        <v>665</v>
      </c>
      <c r="O1343" s="1" t="s">
        <v>4338</v>
      </c>
      <c r="P1343" s="1" t="s">
        <v>43</v>
      </c>
      <c r="Q1343" s="1" t="s">
        <v>43</v>
      </c>
      <c r="R1343" s="1" t="s">
        <v>46</v>
      </c>
      <c r="AV1343" s="1" t="s">
        <v>42</v>
      </c>
      <c r="AW1343" s="1" t="s">
        <v>4384</v>
      </c>
      <c r="AX1343" s="1" t="s">
        <v>42</v>
      </c>
      <c r="AY1343" s="1" t="s">
        <v>42</v>
      </c>
      <c r="AZ1343" s="1" t="s">
        <v>42</v>
      </c>
    </row>
    <row r="1344" spans="1:52" ht="30" customHeight="1" x14ac:dyDescent="0.3">
      <c r="A1344" s="16" t="s">
        <v>3857</v>
      </c>
      <c r="B1344" s="16" t="s">
        <v>3279</v>
      </c>
      <c r="C1344" s="16" t="s">
        <v>3275</v>
      </c>
      <c r="D1344" s="17">
        <v>4.17</v>
      </c>
      <c r="E1344" s="19">
        <f>단가대비표!O168</f>
        <v>0</v>
      </c>
      <c r="F1344" s="22">
        <f>TRUNC(E1344*D1344,1)</f>
        <v>0</v>
      </c>
      <c r="G1344" s="19">
        <f>단가대비표!P168</f>
        <v>268187</v>
      </c>
      <c r="H1344" s="22">
        <f>TRUNC(G1344*D1344,1)</f>
        <v>1118339.7</v>
      </c>
      <c r="I1344" s="19">
        <f>단가대비표!V168</f>
        <v>0</v>
      </c>
      <c r="J1344" s="22">
        <f>TRUNC(I1344*D1344,1)</f>
        <v>0</v>
      </c>
      <c r="K1344" s="19">
        <f t="shared" si="220"/>
        <v>268187</v>
      </c>
      <c r="L1344" s="22">
        <f t="shared" si="220"/>
        <v>1118339.7</v>
      </c>
      <c r="M1344" s="16" t="s">
        <v>42</v>
      </c>
      <c r="N1344" s="1" t="s">
        <v>665</v>
      </c>
      <c r="O1344" s="1" t="s">
        <v>3858</v>
      </c>
      <c r="P1344" s="1" t="s">
        <v>43</v>
      </c>
      <c r="Q1344" s="1" t="s">
        <v>43</v>
      </c>
      <c r="R1344" s="1" t="s">
        <v>46</v>
      </c>
      <c r="V1344">
        <v>1</v>
      </c>
      <c r="AV1344" s="1" t="s">
        <v>42</v>
      </c>
      <c r="AW1344" s="1" t="s">
        <v>4385</v>
      </c>
      <c r="AX1344" s="1" t="s">
        <v>42</v>
      </c>
      <c r="AY1344" s="1" t="s">
        <v>42</v>
      </c>
      <c r="AZ1344" s="1" t="s">
        <v>42</v>
      </c>
    </row>
    <row r="1345" spans="1:52" ht="30" customHeight="1" x14ac:dyDescent="0.3">
      <c r="A1345" s="16" t="s">
        <v>3292</v>
      </c>
      <c r="B1345" s="16" t="s">
        <v>3279</v>
      </c>
      <c r="C1345" s="16" t="s">
        <v>3275</v>
      </c>
      <c r="D1345" s="17">
        <v>1.67</v>
      </c>
      <c r="E1345" s="19">
        <f>단가대비표!O164</f>
        <v>0</v>
      </c>
      <c r="F1345" s="22">
        <f>TRUNC(E1345*D1345,1)</f>
        <v>0</v>
      </c>
      <c r="G1345" s="19">
        <f>단가대비표!P164</f>
        <v>172068</v>
      </c>
      <c r="H1345" s="22">
        <f>TRUNC(G1345*D1345,1)</f>
        <v>287353.5</v>
      </c>
      <c r="I1345" s="19">
        <f>단가대비표!V164</f>
        <v>0</v>
      </c>
      <c r="J1345" s="22">
        <f>TRUNC(I1345*D1345,1)</f>
        <v>0</v>
      </c>
      <c r="K1345" s="19">
        <f t="shared" si="220"/>
        <v>172068</v>
      </c>
      <c r="L1345" s="22">
        <f t="shared" si="220"/>
        <v>287353.5</v>
      </c>
      <c r="M1345" s="16" t="s">
        <v>42</v>
      </c>
      <c r="N1345" s="1" t="s">
        <v>665</v>
      </c>
      <c r="O1345" s="1" t="s">
        <v>3293</v>
      </c>
      <c r="P1345" s="1" t="s">
        <v>43</v>
      </c>
      <c r="Q1345" s="1" t="s">
        <v>43</v>
      </c>
      <c r="R1345" s="1" t="s">
        <v>46</v>
      </c>
      <c r="V1345">
        <v>1</v>
      </c>
      <c r="AV1345" s="1" t="s">
        <v>42</v>
      </c>
      <c r="AW1345" s="1" t="s">
        <v>4386</v>
      </c>
      <c r="AX1345" s="1" t="s">
        <v>42</v>
      </c>
      <c r="AY1345" s="1" t="s">
        <v>42</v>
      </c>
      <c r="AZ1345" s="1" t="s">
        <v>42</v>
      </c>
    </row>
    <row r="1346" spans="1:52" ht="30" customHeight="1" x14ac:dyDescent="0.3">
      <c r="A1346" s="16" t="s">
        <v>3282</v>
      </c>
      <c r="B1346" s="16" t="s">
        <v>4302</v>
      </c>
      <c r="C1346" s="16" t="s">
        <v>3284</v>
      </c>
      <c r="D1346" s="17">
        <v>1</v>
      </c>
      <c r="E1346" s="19">
        <v>0</v>
      </c>
      <c r="F1346" s="22">
        <f>TRUNC(E1346*D1346,1)</f>
        <v>0</v>
      </c>
      <c r="G1346" s="19">
        <v>0</v>
      </c>
      <c r="H1346" s="22">
        <f>TRUNC(G1346*D1346,1)</f>
        <v>0</v>
      </c>
      <c r="I1346" s="19">
        <f>TRUNC(SUMIF(V1343:V1346, RIGHTB(O1346, 1), H1343:H1346)*U1346, 2)</f>
        <v>28113.86</v>
      </c>
      <c r="J1346" s="22">
        <f>TRUNC(I1346*D1346,1)</f>
        <v>28113.8</v>
      </c>
      <c r="K1346" s="19">
        <f t="shared" si="220"/>
        <v>28113.8</v>
      </c>
      <c r="L1346" s="22">
        <f t="shared" si="220"/>
        <v>28113.8</v>
      </c>
      <c r="M1346" s="16" t="s">
        <v>42</v>
      </c>
      <c r="N1346" s="1" t="s">
        <v>665</v>
      </c>
      <c r="O1346" s="1" t="s">
        <v>3285</v>
      </c>
      <c r="P1346" s="1" t="s">
        <v>43</v>
      </c>
      <c r="Q1346" s="1" t="s">
        <v>43</v>
      </c>
      <c r="R1346" s="1" t="s">
        <v>43</v>
      </c>
      <c r="S1346">
        <v>1</v>
      </c>
      <c r="T1346">
        <v>2</v>
      </c>
      <c r="U1346">
        <v>0.02</v>
      </c>
      <c r="AV1346" s="1" t="s">
        <v>42</v>
      </c>
      <c r="AW1346" s="1" t="s">
        <v>4387</v>
      </c>
      <c r="AX1346" s="1" t="s">
        <v>42</v>
      </c>
      <c r="AY1346" s="1" t="s">
        <v>42</v>
      </c>
      <c r="AZ1346" s="1" t="s">
        <v>42</v>
      </c>
    </row>
    <row r="1347" spans="1:52" ht="30" customHeight="1" x14ac:dyDescent="0.3">
      <c r="A1347" s="16" t="s">
        <v>3287</v>
      </c>
      <c r="B1347" s="16" t="s">
        <v>42</v>
      </c>
      <c r="C1347" s="16" t="s">
        <v>42</v>
      </c>
      <c r="D1347" s="17"/>
      <c r="E1347" s="19"/>
      <c r="F1347" s="22">
        <f>TRUNC(SUMIF(N1343:N1346, N1342, F1343:F1346),0)</f>
        <v>10003</v>
      </c>
      <c r="G1347" s="19"/>
      <c r="H1347" s="22">
        <f>TRUNC(SUMIF(N1343:N1346, N1342, H1343:H1346),0)</f>
        <v>1405693</v>
      </c>
      <c r="I1347" s="19"/>
      <c r="J1347" s="22">
        <f>TRUNC(SUMIF(N1343:N1346, N1342, J1343:J1346),0)</f>
        <v>28113</v>
      </c>
      <c r="K1347" s="19"/>
      <c r="L1347" s="22">
        <f>F1347+H1347+J1347</f>
        <v>1443809</v>
      </c>
      <c r="M1347" s="16" t="s">
        <v>42</v>
      </c>
      <c r="N1347" s="1" t="s">
        <v>3288</v>
      </c>
      <c r="O1347" s="1" t="s">
        <v>3288</v>
      </c>
      <c r="P1347" s="1" t="s">
        <v>42</v>
      </c>
      <c r="Q1347" s="1" t="s">
        <v>42</v>
      </c>
      <c r="R1347" s="1" t="s">
        <v>42</v>
      </c>
      <c r="AV1347" s="1" t="s">
        <v>42</v>
      </c>
      <c r="AW1347" s="1" t="s">
        <v>42</v>
      </c>
      <c r="AX1347" s="1" t="s">
        <v>42</v>
      </c>
      <c r="AY1347" s="1" t="s">
        <v>42</v>
      </c>
      <c r="AZ1347" s="1" t="s">
        <v>42</v>
      </c>
    </row>
    <row r="1348" spans="1:52" ht="30" customHeight="1" x14ac:dyDescent="0.3">
      <c r="A1348" s="17"/>
      <c r="B1348" s="17"/>
      <c r="C1348" s="17"/>
      <c r="D1348" s="17"/>
      <c r="E1348" s="19"/>
      <c r="F1348" s="22"/>
      <c r="G1348" s="19"/>
      <c r="H1348" s="22"/>
      <c r="I1348" s="19"/>
      <c r="J1348" s="22"/>
      <c r="K1348" s="19"/>
      <c r="L1348" s="22"/>
      <c r="M1348" s="17"/>
    </row>
    <row r="1349" spans="1:52" ht="30" customHeight="1" x14ac:dyDescent="0.3">
      <c r="A1349" s="13" t="s">
        <v>4388</v>
      </c>
      <c r="B1349" s="14"/>
      <c r="C1349" s="14"/>
      <c r="D1349" s="14"/>
      <c r="E1349" s="18"/>
      <c r="F1349" s="21"/>
      <c r="G1349" s="18"/>
      <c r="H1349" s="21"/>
      <c r="I1349" s="18"/>
      <c r="J1349" s="21"/>
      <c r="K1349" s="18"/>
      <c r="L1349" s="21"/>
      <c r="M1349" s="15"/>
      <c r="N1349" s="1" t="s">
        <v>668</v>
      </c>
    </row>
    <row r="1350" spans="1:52" ht="30" customHeight="1" x14ac:dyDescent="0.3">
      <c r="A1350" s="16" t="s">
        <v>3857</v>
      </c>
      <c r="B1350" s="16" t="s">
        <v>3279</v>
      </c>
      <c r="C1350" s="16" t="s">
        <v>3275</v>
      </c>
      <c r="D1350" s="17">
        <v>0.23</v>
      </c>
      <c r="E1350" s="19">
        <f>단가대비표!O168</f>
        <v>0</v>
      </c>
      <c r="F1350" s="22">
        <f>TRUNC(E1350*D1350,1)</f>
        <v>0</v>
      </c>
      <c r="G1350" s="19">
        <f>단가대비표!P168</f>
        <v>268187</v>
      </c>
      <c r="H1350" s="22">
        <f>TRUNC(G1350*D1350,1)</f>
        <v>61683</v>
      </c>
      <c r="I1350" s="19">
        <f>단가대비표!V168</f>
        <v>0</v>
      </c>
      <c r="J1350" s="22">
        <f>TRUNC(I1350*D1350,1)</f>
        <v>0</v>
      </c>
      <c r="K1350" s="19">
        <f t="shared" ref="K1350:L1352" si="221">TRUNC(E1350+G1350+I1350,1)</f>
        <v>268187</v>
      </c>
      <c r="L1350" s="22">
        <f t="shared" si="221"/>
        <v>61683</v>
      </c>
      <c r="M1350" s="16" t="s">
        <v>42</v>
      </c>
      <c r="N1350" s="1" t="s">
        <v>668</v>
      </c>
      <c r="O1350" s="1" t="s">
        <v>3858</v>
      </c>
      <c r="P1350" s="1" t="s">
        <v>43</v>
      </c>
      <c r="Q1350" s="1" t="s">
        <v>43</v>
      </c>
      <c r="R1350" s="1" t="s">
        <v>46</v>
      </c>
      <c r="V1350">
        <v>1</v>
      </c>
      <c r="AV1350" s="1" t="s">
        <v>42</v>
      </c>
      <c r="AW1350" s="1" t="s">
        <v>4390</v>
      </c>
      <c r="AX1350" s="1" t="s">
        <v>42</v>
      </c>
      <c r="AY1350" s="1" t="s">
        <v>42</v>
      </c>
      <c r="AZ1350" s="1" t="s">
        <v>42</v>
      </c>
    </row>
    <row r="1351" spans="1:52" ht="30" customHeight="1" x14ac:dyDescent="0.3">
      <c r="A1351" s="16" t="s">
        <v>3292</v>
      </c>
      <c r="B1351" s="16" t="s">
        <v>3279</v>
      </c>
      <c r="C1351" s="16" t="s">
        <v>3275</v>
      </c>
      <c r="D1351" s="17">
        <v>0.03</v>
      </c>
      <c r="E1351" s="19">
        <f>단가대비표!O164</f>
        <v>0</v>
      </c>
      <c r="F1351" s="22">
        <f>TRUNC(E1351*D1351,1)</f>
        <v>0</v>
      </c>
      <c r="G1351" s="19">
        <f>단가대비표!P164</f>
        <v>172068</v>
      </c>
      <c r="H1351" s="22">
        <f>TRUNC(G1351*D1351,1)</f>
        <v>5162</v>
      </c>
      <c r="I1351" s="19">
        <f>단가대비표!V164</f>
        <v>0</v>
      </c>
      <c r="J1351" s="22">
        <f>TRUNC(I1351*D1351,1)</f>
        <v>0</v>
      </c>
      <c r="K1351" s="19">
        <f t="shared" si="221"/>
        <v>172068</v>
      </c>
      <c r="L1351" s="22">
        <f t="shared" si="221"/>
        <v>5162</v>
      </c>
      <c r="M1351" s="16" t="s">
        <v>42</v>
      </c>
      <c r="N1351" s="1" t="s">
        <v>668</v>
      </c>
      <c r="O1351" s="1" t="s">
        <v>3293</v>
      </c>
      <c r="P1351" s="1" t="s">
        <v>43</v>
      </c>
      <c r="Q1351" s="1" t="s">
        <v>43</v>
      </c>
      <c r="R1351" s="1" t="s">
        <v>46</v>
      </c>
      <c r="V1351">
        <v>1</v>
      </c>
      <c r="AV1351" s="1" t="s">
        <v>42</v>
      </c>
      <c r="AW1351" s="1" t="s">
        <v>4391</v>
      </c>
      <c r="AX1351" s="1" t="s">
        <v>42</v>
      </c>
      <c r="AY1351" s="1" t="s">
        <v>42</v>
      </c>
      <c r="AZ1351" s="1" t="s">
        <v>42</v>
      </c>
    </row>
    <row r="1352" spans="1:52" ht="30" customHeight="1" x14ac:dyDescent="0.3">
      <c r="A1352" s="16" t="s">
        <v>4392</v>
      </c>
      <c r="B1352" s="16" t="s">
        <v>4393</v>
      </c>
      <c r="C1352" s="16" t="s">
        <v>3284</v>
      </c>
      <c r="D1352" s="17">
        <v>1</v>
      </c>
      <c r="E1352" s="19">
        <v>0</v>
      </c>
      <c r="F1352" s="22">
        <f>TRUNC(E1352*D1352,1)</f>
        <v>0</v>
      </c>
      <c r="G1352" s="19">
        <v>0</v>
      </c>
      <c r="H1352" s="22">
        <f>TRUNC(G1352*D1352,1)</f>
        <v>0</v>
      </c>
      <c r="I1352" s="19">
        <f>TRUNC(SUMIF(V1350:V1352, RIGHTB(O1352, 1), H1350:H1352)*U1352, 2)</f>
        <v>40107</v>
      </c>
      <c r="J1352" s="22">
        <f>TRUNC(I1352*D1352,1)</f>
        <v>40107</v>
      </c>
      <c r="K1352" s="19">
        <f t="shared" si="221"/>
        <v>40107</v>
      </c>
      <c r="L1352" s="22">
        <f t="shared" si="221"/>
        <v>40107</v>
      </c>
      <c r="M1352" s="16" t="s">
        <v>42</v>
      </c>
      <c r="N1352" s="1" t="s">
        <v>668</v>
      </c>
      <c r="O1352" s="1" t="s">
        <v>3285</v>
      </c>
      <c r="P1352" s="1" t="s">
        <v>43</v>
      </c>
      <c r="Q1352" s="1" t="s">
        <v>43</v>
      </c>
      <c r="R1352" s="1" t="s">
        <v>43</v>
      </c>
      <c r="S1352">
        <v>1</v>
      </c>
      <c r="T1352">
        <v>2</v>
      </c>
      <c r="U1352">
        <v>0.6</v>
      </c>
      <c r="AV1352" s="1" t="s">
        <v>42</v>
      </c>
      <c r="AW1352" s="1" t="s">
        <v>4394</v>
      </c>
      <c r="AX1352" s="1" t="s">
        <v>42</v>
      </c>
      <c r="AY1352" s="1" t="s">
        <v>42</v>
      </c>
      <c r="AZ1352" s="1" t="s">
        <v>42</v>
      </c>
    </row>
    <row r="1353" spans="1:52" ht="30" customHeight="1" x14ac:dyDescent="0.3">
      <c r="A1353" s="16" t="s">
        <v>3287</v>
      </c>
      <c r="B1353" s="16" t="s">
        <v>42</v>
      </c>
      <c r="C1353" s="16" t="s">
        <v>42</v>
      </c>
      <c r="D1353" s="17"/>
      <c r="E1353" s="19"/>
      <c r="F1353" s="22">
        <f>TRUNC(SUMIF(N1350:N1352, N1349, F1350:F1352),0)</f>
        <v>0</v>
      </c>
      <c r="G1353" s="19"/>
      <c r="H1353" s="22">
        <f>TRUNC(SUMIF(N1350:N1352, N1349, H1350:H1352),0)</f>
        <v>66845</v>
      </c>
      <c r="I1353" s="19"/>
      <c r="J1353" s="22">
        <f>TRUNC(SUMIF(N1350:N1352, N1349, J1350:J1352),0)</f>
        <v>40107</v>
      </c>
      <c r="K1353" s="19"/>
      <c r="L1353" s="22">
        <f>F1353+H1353+J1353</f>
        <v>106952</v>
      </c>
      <c r="M1353" s="16" t="s">
        <v>42</v>
      </c>
      <c r="N1353" s="1" t="s">
        <v>3288</v>
      </c>
      <c r="O1353" s="1" t="s">
        <v>3288</v>
      </c>
      <c r="P1353" s="1" t="s">
        <v>42</v>
      </c>
      <c r="Q1353" s="1" t="s">
        <v>42</v>
      </c>
      <c r="R1353" s="1" t="s">
        <v>42</v>
      </c>
      <c r="AV1353" s="1" t="s">
        <v>42</v>
      </c>
      <c r="AW1353" s="1" t="s">
        <v>42</v>
      </c>
      <c r="AX1353" s="1" t="s">
        <v>42</v>
      </c>
      <c r="AY1353" s="1" t="s">
        <v>42</v>
      </c>
      <c r="AZ1353" s="1" t="s">
        <v>42</v>
      </c>
    </row>
    <row r="1354" spans="1:52" ht="30" customHeight="1" x14ac:dyDescent="0.3">
      <c r="A1354" s="17"/>
      <c r="B1354" s="17"/>
      <c r="C1354" s="17"/>
      <c r="D1354" s="17"/>
      <c r="E1354" s="19"/>
      <c r="F1354" s="22"/>
      <c r="G1354" s="19"/>
      <c r="H1354" s="22"/>
      <c r="I1354" s="19"/>
      <c r="J1354" s="22"/>
      <c r="K1354" s="19"/>
      <c r="L1354" s="22"/>
      <c r="M1354" s="17"/>
    </row>
    <row r="1355" spans="1:52" ht="30" customHeight="1" x14ac:dyDescent="0.3">
      <c r="A1355" s="13" t="s">
        <v>4395</v>
      </c>
      <c r="B1355" s="14"/>
      <c r="C1355" s="14"/>
      <c r="D1355" s="14"/>
      <c r="E1355" s="18"/>
      <c r="F1355" s="21"/>
      <c r="G1355" s="18"/>
      <c r="H1355" s="21"/>
      <c r="I1355" s="18"/>
      <c r="J1355" s="21"/>
      <c r="K1355" s="18"/>
      <c r="L1355" s="21"/>
      <c r="M1355" s="15"/>
      <c r="N1355" s="1" t="s">
        <v>670</v>
      </c>
    </row>
    <row r="1356" spans="1:52" ht="30" customHeight="1" x14ac:dyDescent="0.3">
      <c r="A1356" s="16" t="s">
        <v>3857</v>
      </c>
      <c r="B1356" s="16" t="s">
        <v>3279</v>
      </c>
      <c r="C1356" s="16" t="s">
        <v>3275</v>
      </c>
      <c r="D1356" s="17">
        <v>0.3</v>
      </c>
      <c r="E1356" s="19">
        <f>단가대비표!O168</f>
        <v>0</v>
      </c>
      <c r="F1356" s="22">
        <f>TRUNC(E1356*D1356,1)</f>
        <v>0</v>
      </c>
      <c r="G1356" s="19">
        <f>단가대비표!P168</f>
        <v>268187</v>
      </c>
      <c r="H1356" s="22">
        <f>TRUNC(G1356*D1356,1)</f>
        <v>80456.100000000006</v>
      </c>
      <c r="I1356" s="19">
        <f>단가대비표!V168</f>
        <v>0</v>
      </c>
      <c r="J1356" s="22">
        <f>TRUNC(I1356*D1356,1)</f>
        <v>0</v>
      </c>
      <c r="K1356" s="19">
        <f t="shared" ref="K1356:L1358" si="222">TRUNC(E1356+G1356+I1356,1)</f>
        <v>268187</v>
      </c>
      <c r="L1356" s="22">
        <f t="shared" si="222"/>
        <v>80456.100000000006</v>
      </c>
      <c r="M1356" s="16" t="s">
        <v>42</v>
      </c>
      <c r="N1356" s="1" t="s">
        <v>670</v>
      </c>
      <c r="O1356" s="1" t="s">
        <v>3858</v>
      </c>
      <c r="P1356" s="1" t="s">
        <v>43</v>
      </c>
      <c r="Q1356" s="1" t="s">
        <v>43</v>
      </c>
      <c r="R1356" s="1" t="s">
        <v>46</v>
      </c>
      <c r="V1356">
        <v>1</v>
      </c>
      <c r="AV1356" s="1" t="s">
        <v>42</v>
      </c>
      <c r="AW1356" s="1" t="s">
        <v>4396</v>
      </c>
      <c r="AX1356" s="1" t="s">
        <v>42</v>
      </c>
      <c r="AY1356" s="1" t="s">
        <v>42</v>
      </c>
      <c r="AZ1356" s="1" t="s">
        <v>42</v>
      </c>
    </row>
    <row r="1357" spans="1:52" ht="30" customHeight="1" x14ac:dyDescent="0.3">
      <c r="A1357" s="16" t="s">
        <v>3292</v>
      </c>
      <c r="B1357" s="16" t="s">
        <v>3279</v>
      </c>
      <c r="C1357" s="16" t="s">
        <v>3275</v>
      </c>
      <c r="D1357" s="17">
        <v>0.04</v>
      </c>
      <c r="E1357" s="19">
        <f>단가대비표!O164</f>
        <v>0</v>
      </c>
      <c r="F1357" s="22">
        <f>TRUNC(E1357*D1357,1)</f>
        <v>0</v>
      </c>
      <c r="G1357" s="19">
        <f>단가대비표!P164</f>
        <v>172068</v>
      </c>
      <c r="H1357" s="22">
        <f>TRUNC(G1357*D1357,1)</f>
        <v>6882.7</v>
      </c>
      <c r="I1357" s="19">
        <f>단가대비표!V164</f>
        <v>0</v>
      </c>
      <c r="J1357" s="22">
        <f>TRUNC(I1357*D1357,1)</f>
        <v>0</v>
      </c>
      <c r="K1357" s="19">
        <f t="shared" si="222"/>
        <v>172068</v>
      </c>
      <c r="L1357" s="22">
        <f t="shared" si="222"/>
        <v>6882.7</v>
      </c>
      <c r="M1357" s="16" t="s">
        <v>42</v>
      </c>
      <c r="N1357" s="1" t="s">
        <v>670</v>
      </c>
      <c r="O1357" s="1" t="s">
        <v>3293</v>
      </c>
      <c r="P1357" s="1" t="s">
        <v>43</v>
      </c>
      <c r="Q1357" s="1" t="s">
        <v>43</v>
      </c>
      <c r="R1357" s="1" t="s">
        <v>46</v>
      </c>
      <c r="V1357">
        <v>1</v>
      </c>
      <c r="AV1357" s="1" t="s">
        <v>42</v>
      </c>
      <c r="AW1357" s="1" t="s">
        <v>4397</v>
      </c>
      <c r="AX1357" s="1" t="s">
        <v>42</v>
      </c>
      <c r="AY1357" s="1" t="s">
        <v>42</v>
      </c>
      <c r="AZ1357" s="1" t="s">
        <v>42</v>
      </c>
    </row>
    <row r="1358" spans="1:52" ht="30" customHeight="1" x14ac:dyDescent="0.3">
      <c r="A1358" s="16" t="s">
        <v>4392</v>
      </c>
      <c r="B1358" s="16" t="s">
        <v>4393</v>
      </c>
      <c r="C1358" s="16" t="s">
        <v>3284</v>
      </c>
      <c r="D1358" s="17">
        <v>1</v>
      </c>
      <c r="E1358" s="19">
        <v>0</v>
      </c>
      <c r="F1358" s="22">
        <f>TRUNC(E1358*D1358,1)</f>
        <v>0</v>
      </c>
      <c r="G1358" s="19">
        <v>0</v>
      </c>
      <c r="H1358" s="22">
        <f>TRUNC(G1358*D1358,1)</f>
        <v>0</v>
      </c>
      <c r="I1358" s="19">
        <f>TRUNC(SUMIF(V1356:V1358, RIGHTB(O1358, 1), H1356:H1358)*U1358, 2)</f>
        <v>52403.28</v>
      </c>
      <c r="J1358" s="22">
        <f>TRUNC(I1358*D1358,1)</f>
        <v>52403.199999999997</v>
      </c>
      <c r="K1358" s="19">
        <f t="shared" si="222"/>
        <v>52403.199999999997</v>
      </c>
      <c r="L1358" s="22">
        <f t="shared" si="222"/>
        <v>52403.199999999997</v>
      </c>
      <c r="M1358" s="16" t="s">
        <v>42</v>
      </c>
      <c r="N1358" s="1" t="s">
        <v>670</v>
      </c>
      <c r="O1358" s="1" t="s">
        <v>3285</v>
      </c>
      <c r="P1358" s="1" t="s">
        <v>43</v>
      </c>
      <c r="Q1358" s="1" t="s">
        <v>43</v>
      </c>
      <c r="R1358" s="1" t="s">
        <v>43</v>
      </c>
      <c r="S1358">
        <v>1</v>
      </c>
      <c r="T1358">
        <v>2</v>
      </c>
      <c r="U1358">
        <v>0.6</v>
      </c>
      <c r="AV1358" s="1" t="s">
        <v>42</v>
      </c>
      <c r="AW1358" s="1" t="s">
        <v>4398</v>
      </c>
      <c r="AX1358" s="1" t="s">
        <v>42</v>
      </c>
      <c r="AY1358" s="1" t="s">
        <v>42</v>
      </c>
      <c r="AZ1358" s="1" t="s">
        <v>42</v>
      </c>
    </row>
    <row r="1359" spans="1:52" ht="30" customHeight="1" x14ac:dyDescent="0.3">
      <c r="A1359" s="16" t="s">
        <v>3287</v>
      </c>
      <c r="B1359" s="16" t="s">
        <v>42</v>
      </c>
      <c r="C1359" s="16" t="s">
        <v>42</v>
      </c>
      <c r="D1359" s="17"/>
      <c r="E1359" s="19"/>
      <c r="F1359" s="22">
        <f>TRUNC(SUMIF(N1356:N1358, N1355, F1356:F1358),0)</f>
        <v>0</v>
      </c>
      <c r="G1359" s="19"/>
      <c r="H1359" s="22">
        <f>TRUNC(SUMIF(N1356:N1358, N1355, H1356:H1358),0)</f>
        <v>87338</v>
      </c>
      <c r="I1359" s="19"/>
      <c r="J1359" s="22">
        <f>TRUNC(SUMIF(N1356:N1358, N1355, J1356:J1358),0)</f>
        <v>52403</v>
      </c>
      <c r="K1359" s="19"/>
      <c r="L1359" s="22">
        <f>F1359+H1359+J1359</f>
        <v>139741</v>
      </c>
      <c r="M1359" s="16" t="s">
        <v>42</v>
      </c>
      <c r="N1359" s="1" t="s">
        <v>3288</v>
      </c>
      <c r="O1359" s="1" t="s">
        <v>3288</v>
      </c>
      <c r="P1359" s="1" t="s">
        <v>42</v>
      </c>
      <c r="Q1359" s="1" t="s">
        <v>42</v>
      </c>
      <c r="R1359" s="1" t="s">
        <v>42</v>
      </c>
      <c r="AV1359" s="1" t="s">
        <v>42</v>
      </c>
      <c r="AW1359" s="1" t="s">
        <v>42</v>
      </c>
      <c r="AX1359" s="1" t="s">
        <v>42</v>
      </c>
      <c r="AY1359" s="1" t="s">
        <v>42</v>
      </c>
      <c r="AZ1359" s="1" t="s">
        <v>42</v>
      </c>
    </row>
    <row r="1360" spans="1:52" ht="30" customHeight="1" x14ac:dyDescent="0.3">
      <c r="A1360" s="17"/>
      <c r="B1360" s="17"/>
      <c r="C1360" s="17"/>
      <c r="D1360" s="17"/>
      <c r="E1360" s="19"/>
      <c r="F1360" s="22"/>
      <c r="G1360" s="19"/>
      <c r="H1360" s="22"/>
      <c r="I1360" s="19"/>
      <c r="J1360" s="22"/>
      <c r="K1360" s="19"/>
      <c r="L1360" s="22"/>
      <c r="M1360" s="17"/>
    </row>
    <row r="1361" spans="1:52" ht="30" customHeight="1" x14ac:dyDescent="0.3">
      <c r="A1361" s="13" t="s">
        <v>4399</v>
      </c>
      <c r="B1361" s="14"/>
      <c r="C1361" s="14"/>
      <c r="D1361" s="14"/>
      <c r="E1361" s="18"/>
      <c r="F1361" s="21"/>
      <c r="G1361" s="18"/>
      <c r="H1361" s="21"/>
      <c r="I1361" s="18"/>
      <c r="J1361" s="21"/>
      <c r="K1361" s="18"/>
      <c r="L1361" s="21"/>
      <c r="M1361" s="15"/>
      <c r="N1361" s="1" t="s">
        <v>672</v>
      </c>
    </row>
    <row r="1362" spans="1:52" ht="30" customHeight="1" x14ac:dyDescent="0.3">
      <c r="A1362" s="16" t="s">
        <v>3857</v>
      </c>
      <c r="B1362" s="16" t="s">
        <v>3279</v>
      </c>
      <c r="C1362" s="16" t="s">
        <v>3275</v>
      </c>
      <c r="D1362" s="17">
        <v>0.38</v>
      </c>
      <c r="E1362" s="19">
        <f>단가대비표!O168</f>
        <v>0</v>
      </c>
      <c r="F1362" s="22">
        <f>TRUNC(E1362*D1362,1)</f>
        <v>0</v>
      </c>
      <c r="G1362" s="19">
        <f>단가대비표!P168</f>
        <v>268187</v>
      </c>
      <c r="H1362" s="22">
        <f>TRUNC(G1362*D1362,1)</f>
        <v>101911</v>
      </c>
      <c r="I1362" s="19">
        <f>단가대비표!V168</f>
        <v>0</v>
      </c>
      <c r="J1362" s="22">
        <f>TRUNC(I1362*D1362,1)</f>
        <v>0</v>
      </c>
      <c r="K1362" s="19">
        <f t="shared" ref="K1362:L1364" si="223">TRUNC(E1362+G1362+I1362,1)</f>
        <v>268187</v>
      </c>
      <c r="L1362" s="22">
        <f t="shared" si="223"/>
        <v>101911</v>
      </c>
      <c r="M1362" s="16" t="s">
        <v>42</v>
      </c>
      <c r="N1362" s="1" t="s">
        <v>672</v>
      </c>
      <c r="O1362" s="1" t="s">
        <v>3858</v>
      </c>
      <c r="P1362" s="1" t="s">
        <v>43</v>
      </c>
      <c r="Q1362" s="1" t="s">
        <v>43</v>
      </c>
      <c r="R1362" s="1" t="s">
        <v>46</v>
      </c>
      <c r="V1362">
        <v>1</v>
      </c>
      <c r="AV1362" s="1" t="s">
        <v>42</v>
      </c>
      <c r="AW1362" s="1" t="s">
        <v>4400</v>
      </c>
      <c r="AX1362" s="1" t="s">
        <v>42</v>
      </c>
      <c r="AY1362" s="1" t="s">
        <v>42</v>
      </c>
      <c r="AZ1362" s="1" t="s">
        <v>42</v>
      </c>
    </row>
    <row r="1363" spans="1:52" ht="30" customHeight="1" x14ac:dyDescent="0.3">
      <c r="A1363" s="16" t="s">
        <v>3292</v>
      </c>
      <c r="B1363" s="16" t="s">
        <v>3279</v>
      </c>
      <c r="C1363" s="16" t="s">
        <v>3275</v>
      </c>
      <c r="D1363" s="17">
        <v>0.06</v>
      </c>
      <c r="E1363" s="19">
        <f>단가대비표!O164</f>
        <v>0</v>
      </c>
      <c r="F1363" s="22">
        <f>TRUNC(E1363*D1363,1)</f>
        <v>0</v>
      </c>
      <c r="G1363" s="19">
        <f>단가대비표!P164</f>
        <v>172068</v>
      </c>
      <c r="H1363" s="22">
        <f>TRUNC(G1363*D1363,1)</f>
        <v>10324</v>
      </c>
      <c r="I1363" s="19">
        <f>단가대비표!V164</f>
        <v>0</v>
      </c>
      <c r="J1363" s="22">
        <f>TRUNC(I1363*D1363,1)</f>
        <v>0</v>
      </c>
      <c r="K1363" s="19">
        <f t="shared" si="223"/>
        <v>172068</v>
      </c>
      <c r="L1363" s="22">
        <f t="shared" si="223"/>
        <v>10324</v>
      </c>
      <c r="M1363" s="16" t="s">
        <v>42</v>
      </c>
      <c r="N1363" s="1" t="s">
        <v>672</v>
      </c>
      <c r="O1363" s="1" t="s">
        <v>3293</v>
      </c>
      <c r="P1363" s="1" t="s">
        <v>43</v>
      </c>
      <c r="Q1363" s="1" t="s">
        <v>43</v>
      </c>
      <c r="R1363" s="1" t="s">
        <v>46</v>
      </c>
      <c r="V1363">
        <v>1</v>
      </c>
      <c r="AV1363" s="1" t="s">
        <v>42</v>
      </c>
      <c r="AW1363" s="1" t="s">
        <v>4401</v>
      </c>
      <c r="AX1363" s="1" t="s">
        <v>42</v>
      </c>
      <c r="AY1363" s="1" t="s">
        <v>42</v>
      </c>
      <c r="AZ1363" s="1" t="s">
        <v>42</v>
      </c>
    </row>
    <row r="1364" spans="1:52" ht="30" customHeight="1" x14ac:dyDescent="0.3">
      <c r="A1364" s="16" t="s">
        <v>4392</v>
      </c>
      <c r="B1364" s="16" t="s">
        <v>4393</v>
      </c>
      <c r="C1364" s="16" t="s">
        <v>3284</v>
      </c>
      <c r="D1364" s="17">
        <v>1</v>
      </c>
      <c r="E1364" s="19">
        <v>0</v>
      </c>
      <c r="F1364" s="22">
        <f>TRUNC(E1364*D1364,1)</f>
        <v>0</v>
      </c>
      <c r="G1364" s="19">
        <v>0</v>
      </c>
      <c r="H1364" s="22">
        <f>TRUNC(G1364*D1364,1)</f>
        <v>0</v>
      </c>
      <c r="I1364" s="19">
        <f>TRUNC(SUMIF(V1362:V1364, RIGHTB(O1364, 1), H1362:H1364)*U1364, 2)</f>
        <v>67341</v>
      </c>
      <c r="J1364" s="22">
        <f>TRUNC(I1364*D1364,1)</f>
        <v>67341</v>
      </c>
      <c r="K1364" s="19">
        <f t="shared" si="223"/>
        <v>67341</v>
      </c>
      <c r="L1364" s="22">
        <f t="shared" si="223"/>
        <v>67341</v>
      </c>
      <c r="M1364" s="16" t="s">
        <v>42</v>
      </c>
      <c r="N1364" s="1" t="s">
        <v>672</v>
      </c>
      <c r="O1364" s="1" t="s">
        <v>3285</v>
      </c>
      <c r="P1364" s="1" t="s">
        <v>43</v>
      </c>
      <c r="Q1364" s="1" t="s">
        <v>43</v>
      </c>
      <c r="R1364" s="1" t="s">
        <v>43</v>
      </c>
      <c r="S1364">
        <v>1</v>
      </c>
      <c r="T1364">
        <v>2</v>
      </c>
      <c r="U1364">
        <v>0.6</v>
      </c>
      <c r="AV1364" s="1" t="s">
        <v>42</v>
      </c>
      <c r="AW1364" s="1" t="s">
        <v>4402</v>
      </c>
      <c r="AX1364" s="1" t="s">
        <v>42</v>
      </c>
      <c r="AY1364" s="1" t="s">
        <v>42</v>
      </c>
      <c r="AZ1364" s="1" t="s">
        <v>42</v>
      </c>
    </row>
    <row r="1365" spans="1:52" ht="30" customHeight="1" x14ac:dyDescent="0.3">
      <c r="A1365" s="16" t="s">
        <v>3287</v>
      </c>
      <c r="B1365" s="16" t="s">
        <v>42</v>
      </c>
      <c r="C1365" s="16" t="s">
        <v>42</v>
      </c>
      <c r="D1365" s="17"/>
      <c r="E1365" s="19"/>
      <c r="F1365" s="22">
        <f>TRUNC(SUMIF(N1362:N1364, N1361, F1362:F1364),0)</f>
        <v>0</v>
      </c>
      <c r="G1365" s="19"/>
      <c r="H1365" s="22">
        <f>TRUNC(SUMIF(N1362:N1364, N1361, H1362:H1364),0)</f>
        <v>112235</v>
      </c>
      <c r="I1365" s="19"/>
      <c r="J1365" s="22">
        <f>TRUNC(SUMIF(N1362:N1364, N1361, J1362:J1364),0)</f>
        <v>67341</v>
      </c>
      <c r="K1365" s="19"/>
      <c r="L1365" s="22">
        <f>F1365+H1365+J1365</f>
        <v>179576</v>
      </c>
      <c r="M1365" s="16" t="s">
        <v>42</v>
      </c>
      <c r="N1365" s="1" t="s">
        <v>3288</v>
      </c>
      <c r="O1365" s="1" t="s">
        <v>3288</v>
      </c>
      <c r="P1365" s="1" t="s">
        <v>42</v>
      </c>
      <c r="Q1365" s="1" t="s">
        <v>42</v>
      </c>
      <c r="R1365" s="1" t="s">
        <v>42</v>
      </c>
      <c r="AV1365" s="1" t="s">
        <v>42</v>
      </c>
      <c r="AW1365" s="1" t="s">
        <v>42</v>
      </c>
      <c r="AX1365" s="1" t="s">
        <v>42</v>
      </c>
      <c r="AY1365" s="1" t="s">
        <v>42</v>
      </c>
      <c r="AZ1365" s="1" t="s">
        <v>42</v>
      </c>
    </row>
    <row r="1366" spans="1:52" ht="30" customHeight="1" x14ac:dyDescent="0.3">
      <c r="A1366" s="17"/>
      <c r="B1366" s="17"/>
      <c r="C1366" s="17"/>
      <c r="D1366" s="17"/>
      <c r="E1366" s="19"/>
      <c r="F1366" s="22"/>
      <c r="G1366" s="19"/>
      <c r="H1366" s="22"/>
      <c r="I1366" s="19"/>
      <c r="J1366" s="22"/>
      <c r="K1366" s="19"/>
      <c r="L1366" s="22"/>
      <c r="M1366" s="17"/>
    </row>
    <row r="1367" spans="1:52" ht="30" customHeight="1" x14ac:dyDescent="0.3">
      <c r="A1367" s="13" t="s">
        <v>4403</v>
      </c>
      <c r="B1367" s="14"/>
      <c r="C1367" s="14"/>
      <c r="D1367" s="14"/>
      <c r="E1367" s="18"/>
      <c r="F1367" s="21"/>
      <c r="G1367" s="18"/>
      <c r="H1367" s="21"/>
      <c r="I1367" s="18"/>
      <c r="J1367" s="21"/>
      <c r="K1367" s="18"/>
      <c r="L1367" s="21"/>
      <c r="M1367" s="15"/>
      <c r="N1367" s="1" t="s">
        <v>675</v>
      </c>
    </row>
    <row r="1368" spans="1:52" ht="30" customHeight="1" x14ac:dyDescent="0.3">
      <c r="A1368" s="16" t="s">
        <v>666</v>
      </c>
      <c r="B1368" s="16" t="s">
        <v>627</v>
      </c>
      <c r="C1368" s="16" t="s">
        <v>417</v>
      </c>
      <c r="D1368" s="17">
        <v>1</v>
      </c>
      <c r="E1368" s="19">
        <f>일위대가목록!E199</f>
        <v>0</v>
      </c>
      <c r="F1368" s="22">
        <f>TRUNC(E1368*D1368,1)</f>
        <v>0</v>
      </c>
      <c r="G1368" s="19">
        <f>일위대가목록!F199</f>
        <v>66845</v>
      </c>
      <c r="H1368" s="22">
        <f>TRUNC(G1368*D1368,1)</f>
        <v>66845</v>
      </c>
      <c r="I1368" s="19">
        <f>일위대가목록!G199</f>
        <v>40107</v>
      </c>
      <c r="J1368" s="22">
        <f>TRUNC(I1368*D1368,1)</f>
        <v>40107</v>
      </c>
      <c r="K1368" s="19">
        <f>TRUNC(E1368+G1368+I1368,1)</f>
        <v>106952</v>
      </c>
      <c r="L1368" s="22">
        <f>TRUNC(F1368+H1368+J1368,1)</f>
        <v>106952</v>
      </c>
      <c r="M1368" s="16" t="s">
        <v>667</v>
      </c>
      <c r="N1368" s="1" t="s">
        <v>675</v>
      </c>
      <c r="O1368" s="1" t="s">
        <v>668</v>
      </c>
      <c r="P1368" s="1" t="s">
        <v>46</v>
      </c>
      <c r="Q1368" s="1" t="s">
        <v>43</v>
      </c>
      <c r="R1368" s="1" t="s">
        <v>43</v>
      </c>
      <c r="AV1368" s="1" t="s">
        <v>42</v>
      </c>
      <c r="AW1368" s="1" t="s">
        <v>4405</v>
      </c>
      <c r="AX1368" s="1" t="s">
        <v>42</v>
      </c>
      <c r="AY1368" s="1" t="s">
        <v>42</v>
      </c>
      <c r="AZ1368" s="1" t="s">
        <v>42</v>
      </c>
    </row>
    <row r="1369" spans="1:52" ht="30" customHeight="1" x14ac:dyDescent="0.3">
      <c r="A1369" s="16" t="s">
        <v>636</v>
      </c>
      <c r="B1369" s="16" t="s">
        <v>637</v>
      </c>
      <c r="C1369" s="16" t="s">
        <v>417</v>
      </c>
      <c r="D1369" s="17">
        <v>1</v>
      </c>
      <c r="E1369" s="19">
        <f>일위대가목록!E189</f>
        <v>10003</v>
      </c>
      <c r="F1369" s="22">
        <f>TRUNC(E1369*D1369,1)</f>
        <v>10003</v>
      </c>
      <c r="G1369" s="19">
        <f>일위대가목록!F189</f>
        <v>573529</v>
      </c>
      <c r="H1369" s="22">
        <f>TRUNC(G1369*D1369,1)</f>
        <v>573529</v>
      </c>
      <c r="I1369" s="19">
        <f>일위대가목록!G189</f>
        <v>11470</v>
      </c>
      <c r="J1369" s="22">
        <f>TRUNC(I1369*D1369,1)</f>
        <v>11470</v>
      </c>
      <c r="K1369" s="19">
        <f>TRUNC(E1369+G1369+I1369,1)</f>
        <v>595002</v>
      </c>
      <c r="L1369" s="22">
        <f>TRUNC(F1369+H1369+J1369,1)</f>
        <v>595002</v>
      </c>
      <c r="M1369" s="16" t="s">
        <v>638</v>
      </c>
      <c r="N1369" s="1" t="s">
        <v>675</v>
      </c>
      <c r="O1369" s="1" t="s">
        <v>639</v>
      </c>
      <c r="P1369" s="1" t="s">
        <v>46</v>
      </c>
      <c r="Q1369" s="1" t="s">
        <v>43</v>
      </c>
      <c r="R1369" s="1" t="s">
        <v>43</v>
      </c>
      <c r="AV1369" s="1" t="s">
        <v>42</v>
      </c>
      <c r="AW1369" s="1" t="s">
        <v>4406</v>
      </c>
      <c r="AX1369" s="1" t="s">
        <v>42</v>
      </c>
      <c r="AY1369" s="1" t="s">
        <v>42</v>
      </c>
      <c r="AZ1369" s="1" t="s">
        <v>42</v>
      </c>
    </row>
    <row r="1370" spans="1:52" ht="30" customHeight="1" x14ac:dyDescent="0.3">
      <c r="A1370" s="16" t="s">
        <v>3287</v>
      </c>
      <c r="B1370" s="16" t="s">
        <v>42</v>
      </c>
      <c r="C1370" s="16" t="s">
        <v>42</v>
      </c>
      <c r="D1370" s="17"/>
      <c r="E1370" s="19"/>
      <c r="F1370" s="22">
        <f>TRUNC(SUMIF(N1368:N1369, N1367, F1368:F1369),0)</f>
        <v>10003</v>
      </c>
      <c r="G1370" s="19"/>
      <c r="H1370" s="22">
        <f>TRUNC(SUMIF(N1368:N1369, N1367, H1368:H1369),0)</f>
        <v>640374</v>
      </c>
      <c r="I1370" s="19"/>
      <c r="J1370" s="22">
        <f>TRUNC(SUMIF(N1368:N1369, N1367, J1368:J1369),0)</f>
        <v>51577</v>
      </c>
      <c r="K1370" s="19"/>
      <c r="L1370" s="22">
        <f>F1370+H1370+J1370</f>
        <v>701954</v>
      </c>
      <c r="M1370" s="16" t="s">
        <v>42</v>
      </c>
      <c r="N1370" s="1" t="s">
        <v>3288</v>
      </c>
      <c r="O1370" s="1" t="s">
        <v>3288</v>
      </c>
      <c r="P1370" s="1" t="s">
        <v>42</v>
      </c>
      <c r="Q1370" s="1" t="s">
        <v>42</v>
      </c>
      <c r="R1370" s="1" t="s">
        <v>42</v>
      </c>
      <c r="AV1370" s="1" t="s">
        <v>42</v>
      </c>
      <c r="AW1370" s="1" t="s">
        <v>42</v>
      </c>
      <c r="AX1370" s="1" t="s">
        <v>42</v>
      </c>
      <c r="AY1370" s="1" t="s">
        <v>42</v>
      </c>
      <c r="AZ1370" s="1" t="s">
        <v>42</v>
      </c>
    </row>
    <row r="1371" spans="1:52" ht="30" customHeight="1" x14ac:dyDescent="0.3">
      <c r="A1371" s="17"/>
      <c r="B1371" s="17"/>
      <c r="C1371" s="17"/>
      <c r="D1371" s="17"/>
      <c r="E1371" s="19"/>
      <c r="F1371" s="22"/>
      <c r="G1371" s="19"/>
      <c r="H1371" s="22"/>
      <c r="I1371" s="19"/>
      <c r="J1371" s="22"/>
      <c r="K1371" s="19"/>
      <c r="L1371" s="22"/>
      <c r="M1371" s="17"/>
    </row>
    <row r="1372" spans="1:52" ht="30" customHeight="1" x14ac:dyDescent="0.3">
      <c r="A1372" s="13" t="s">
        <v>4407</v>
      </c>
      <c r="B1372" s="14"/>
      <c r="C1372" s="14"/>
      <c r="D1372" s="14"/>
      <c r="E1372" s="18"/>
      <c r="F1372" s="21"/>
      <c r="G1372" s="18"/>
      <c r="H1372" s="21"/>
      <c r="I1372" s="18"/>
      <c r="J1372" s="21"/>
      <c r="K1372" s="18"/>
      <c r="L1372" s="21"/>
      <c r="M1372" s="15"/>
      <c r="N1372" s="1" t="s">
        <v>677</v>
      </c>
    </row>
    <row r="1373" spans="1:52" ht="30" customHeight="1" x14ac:dyDescent="0.3">
      <c r="A1373" s="16" t="s">
        <v>666</v>
      </c>
      <c r="B1373" s="16" t="s">
        <v>630</v>
      </c>
      <c r="C1373" s="16" t="s">
        <v>417</v>
      </c>
      <c r="D1373" s="17">
        <v>1</v>
      </c>
      <c r="E1373" s="19">
        <f>일위대가목록!E200</f>
        <v>0</v>
      </c>
      <c r="F1373" s="22">
        <f>TRUNC(E1373*D1373,1)</f>
        <v>0</v>
      </c>
      <c r="G1373" s="19">
        <f>일위대가목록!F200</f>
        <v>87338</v>
      </c>
      <c r="H1373" s="22">
        <f>TRUNC(G1373*D1373,1)</f>
        <v>87338</v>
      </c>
      <c r="I1373" s="19">
        <f>일위대가목록!G200</f>
        <v>52403</v>
      </c>
      <c r="J1373" s="22">
        <f>TRUNC(I1373*D1373,1)</f>
        <v>52403</v>
      </c>
      <c r="K1373" s="19">
        <f>TRUNC(E1373+G1373+I1373,1)</f>
        <v>139741</v>
      </c>
      <c r="L1373" s="22">
        <f>TRUNC(F1373+H1373+J1373,1)</f>
        <v>139741</v>
      </c>
      <c r="M1373" s="16" t="s">
        <v>669</v>
      </c>
      <c r="N1373" s="1" t="s">
        <v>677</v>
      </c>
      <c r="O1373" s="1" t="s">
        <v>670</v>
      </c>
      <c r="P1373" s="1" t="s">
        <v>46</v>
      </c>
      <c r="Q1373" s="1" t="s">
        <v>43</v>
      </c>
      <c r="R1373" s="1" t="s">
        <v>43</v>
      </c>
      <c r="AV1373" s="1" t="s">
        <v>42</v>
      </c>
      <c r="AW1373" s="1" t="s">
        <v>4408</v>
      </c>
      <c r="AX1373" s="1" t="s">
        <v>42</v>
      </c>
      <c r="AY1373" s="1" t="s">
        <v>42</v>
      </c>
      <c r="AZ1373" s="1" t="s">
        <v>42</v>
      </c>
    </row>
    <row r="1374" spans="1:52" ht="30" customHeight="1" x14ac:dyDescent="0.3">
      <c r="A1374" s="16" t="s">
        <v>636</v>
      </c>
      <c r="B1374" s="16" t="s">
        <v>646</v>
      </c>
      <c r="C1374" s="16" t="s">
        <v>417</v>
      </c>
      <c r="D1374" s="17">
        <v>1</v>
      </c>
      <c r="E1374" s="19">
        <f>일위대가목록!E192</f>
        <v>12312</v>
      </c>
      <c r="F1374" s="22">
        <f>TRUNC(E1374*D1374,1)</f>
        <v>12312</v>
      </c>
      <c r="G1374" s="19">
        <f>일위대가목록!F192</f>
        <v>647411</v>
      </c>
      <c r="H1374" s="22">
        <f>TRUNC(G1374*D1374,1)</f>
        <v>647411</v>
      </c>
      <c r="I1374" s="19">
        <f>일위대가목록!G192</f>
        <v>12948</v>
      </c>
      <c r="J1374" s="22">
        <f>TRUNC(I1374*D1374,1)</f>
        <v>12948</v>
      </c>
      <c r="K1374" s="19">
        <f>TRUNC(E1374+G1374+I1374,1)</f>
        <v>672671</v>
      </c>
      <c r="L1374" s="22">
        <f>TRUNC(F1374+H1374+J1374,1)</f>
        <v>672671</v>
      </c>
      <c r="M1374" s="16" t="s">
        <v>647</v>
      </c>
      <c r="N1374" s="1" t="s">
        <v>677</v>
      </c>
      <c r="O1374" s="1" t="s">
        <v>648</v>
      </c>
      <c r="P1374" s="1" t="s">
        <v>46</v>
      </c>
      <c r="Q1374" s="1" t="s">
        <v>43</v>
      </c>
      <c r="R1374" s="1" t="s">
        <v>43</v>
      </c>
      <c r="AV1374" s="1" t="s">
        <v>42</v>
      </c>
      <c r="AW1374" s="1" t="s">
        <v>4409</v>
      </c>
      <c r="AX1374" s="1" t="s">
        <v>42</v>
      </c>
      <c r="AY1374" s="1" t="s">
        <v>42</v>
      </c>
      <c r="AZ1374" s="1" t="s">
        <v>42</v>
      </c>
    </row>
    <row r="1375" spans="1:52" ht="30" customHeight="1" x14ac:dyDescent="0.3">
      <c r="A1375" s="16" t="s">
        <v>3287</v>
      </c>
      <c r="B1375" s="16" t="s">
        <v>42</v>
      </c>
      <c r="C1375" s="16" t="s">
        <v>42</v>
      </c>
      <c r="D1375" s="17"/>
      <c r="E1375" s="19"/>
      <c r="F1375" s="22">
        <f>TRUNC(SUMIF(N1373:N1374, N1372, F1373:F1374),0)</f>
        <v>12312</v>
      </c>
      <c r="G1375" s="19"/>
      <c r="H1375" s="22">
        <f>TRUNC(SUMIF(N1373:N1374, N1372, H1373:H1374),0)</f>
        <v>734749</v>
      </c>
      <c r="I1375" s="19"/>
      <c r="J1375" s="22">
        <f>TRUNC(SUMIF(N1373:N1374, N1372, J1373:J1374),0)</f>
        <v>65351</v>
      </c>
      <c r="K1375" s="19"/>
      <c r="L1375" s="22">
        <f>F1375+H1375+J1375</f>
        <v>812412</v>
      </c>
      <c r="M1375" s="16" t="s">
        <v>42</v>
      </c>
      <c r="N1375" s="1" t="s">
        <v>3288</v>
      </c>
      <c r="O1375" s="1" t="s">
        <v>3288</v>
      </c>
      <c r="P1375" s="1" t="s">
        <v>42</v>
      </c>
      <c r="Q1375" s="1" t="s">
        <v>42</v>
      </c>
      <c r="R1375" s="1" t="s">
        <v>42</v>
      </c>
      <c r="AV1375" s="1" t="s">
        <v>42</v>
      </c>
      <c r="AW1375" s="1" t="s">
        <v>42</v>
      </c>
      <c r="AX1375" s="1" t="s">
        <v>42</v>
      </c>
      <c r="AY1375" s="1" t="s">
        <v>42</v>
      </c>
      <c r="AZ1375" s="1" t="s">
        <v>42</v>
      </c>
    </row>
    <row r="1376" spans="1:52" ht="30" customHeight="1" x14ac:dyDescent="0.3">
      <c r="A1376" s="17"/>
      <c r="B1376" s="17"/>
      <c r="C1376" s="17"/>
      <c r="D1376" s="17"/>
      <c r="E1376" s="19"/>
      <c r="F1376" s="22"/>
      <c r="G1376" s="19"/>
      <c r="H1376" s="22"/>
      <c r="I1376" s="19"/>
      <c r="J1376" s="22"/>
      <c r="K1376" s="19"/>
      <c r="L1376" s="22"/>
      <c r="M1376" s="17"/>
    </row>
    <row r="1377" spans="1:52" ht="30" customHeight="1" x14ac:dyDescent="0.3">
      <c r="A1377" s="13" t="s">
        <v>4410</v>
      </c>
      <c r="B1377" s="14"/>
      <c r="C1377" s="14"/>
      <c r="D1377" s="14"/>
      <c r="E1377" s="18"/>
      <c r="F1377" s="21"/>
      <c r="G1377" s="18"/>
      <c r="H1377" s="21"/>
      <c r="I1377" s="18"/>
      <c r="J1377" s="21"/>
      <c r="K1377" s="18"/>
      <c r="L1377" s="21"/>
      <c r="M1377" s="15"/>
      <c r="N1377" s="1" t="s">
        <v>679</v>
      </c>
    </row>
    <row r="1378" spans="1:52" ht="30" customHeight="1" x14ac:dyDescent="0.3">
      <c r="A1378" s="16" t="s">
        <v>666</v>
      </c>
      <c r="B1378" s="16" t="s">
        <v>633</v>
      </c>
      <c r="C1378" s="16" t="s">
        <v>417</v>
      </c>
      <c r="D1378" s="17">
        <v>1</v>
      </c>
      <c r="E1378" s="19">
        <f>일위대가목록!E201</f>
        <v>0</v>
      </c>
      <c r="F1378" s="22">
        <f>TRUNC(E1378*D1378,1)</f>
        <v>0</v>
      </c>
      <c r="G1378" s="19">
        <f>일위대가목록!F201</f>
        <v>112235</v>
      </c>
      <c r="H1378" s="22">
        <f>TRUNC(G1378*D1378,1)</f>
        <v>112235</v>
      </c>
      <c r="I1378" s="19">
        <f>일위대가목록!G201</f>
        <v>67341</v>
      </c>
      <c r="J1378" s="22">
        <f>TRUNC(I1378*D1378,1)</f>
        <v>67341</v>
      </c>
      <c r="K1378" s="19">
        <f>TRUNC(E1378+G1378+I1378,1)</f>
        <v>179576</v>
      </c>
      <c r="L1378" s="22">
        <f>TRUNC(F1378+H1378+J1378,1)</f>
        <v>179576</v>
      </c>
      <c r="M1378" s="16" t="s">
        <v>671</v>
      </c>
      <c r="N1378" s="1" t="s">
        <v>679</v>
      </c>
      <c r="O1378" s="1" t="s">
        <v>672</v>
      </c>
      <c r="P1378" s="1" t="s">
        <v>46</v>
      </c>
      <c r="Q1378" s="1" t="s">
        <v>43</v>
      </c>
      <c r="R1378" s="1" t="s">
        <v>43</v>
      </c>
      <c r="AV1378" s="1" t="s">
        <v>42</v>
      </c>
      <c r="AW1378" s="1" t="s">
        <v>4411</v>
      </c>
      <c r="AX1378" s="1" t="s">
        <v>42</v>
      </c>
      <c r="AY1378" s="1" t="s">
        <v>42</v>
      </c>
      <c r="AZ1378" s="1" t="s">
        <v>42</v>
      </c>
    </row>
    <row r="1379" spans="1:52" ht="30" customHeight="1" x14ac:dyDescent="0.3">
      <c r="A1379" s="16" t="s">
        <v>636</v>
      </c>
      <c r="B1379" s="16" t="s">
        <v>633</v>
      </c>
      <c r="C1379" s="16" t="s">
        <v>417</v>
      </c>
      <c r="D1379" s="17">
        <v>1</v>
      </c>
      <c r="E1379" s="19">
        <f>일위대가목록!E195</f>
        <v>14620</v>
      </c>
      <c r="F1379" s="22">
        <f>TRUNC(E1379*D1379,1)</f>
        <v>14620</v>
      </c>
      <c r="G1379" s="19">
        <f>일위대가목록!F195</f>
        <v>700645</v>
      </c>
      <c r="H1379" s="22">
        <f>TRUNC(G1379*D1379,1)</f>
        <v>700645</v>
      </c>
      <c r="I1379" s="19">
        <f>일위대가목록!G195</f>
        <v>14012</v>
      </c>
      <c r="J1379" s="22">
        <f>TRUNC(I1379*D1379,1)</f>
        <v>14012</v>
      </c>
      <c r="K1379" s="19">
        <f>TRUNC(E1379+G1379+I1379,1)</f>
        <v>729277</v>
      </c>
      <c r="L1379" s="22">
        <f>TRUNC(F1379+H1379+J1379,1)</f>
        <v>729277</v>
      </c>
      <c r="M1379" s="16" t="s">
        <v>655</v>
      </c>
      <c r="N1379" s="1" t="s">
        <v>679</v>
      </c>
      <c r="O1379" s="1" t="s">
        <v>656</v>
      </c>
      <c r="P1379" s="1" t="s">
        <v>46</v>
      </c>
      <c r="Q1379" s="1" t="s">
        <v>43</v>
      </c>
      <c r="R1379" s="1" t="s">
        <v>43</v>
      </c>
      <c r="AV1379" s="1" t="s">
        <v>42</v>
      </c>
      <c r="AW1379" s="1" t="s">
        <v>4412</v>
      </c>
      <c r="AX1379" s="1" t="s">
        <v>42</v>
      </c>
      <c r="AY1379" s="1" t="s">
        <v>42</v>
      </c>
      <c r="AZ1379" s="1" t="s">
        <v>42</v>
      </c>
    </row>
    <row r="1380" spans="1:52" ht="30" customHeight="1" x14ac:dyDescent="0.3">
      <c r="A1380" s="16" t="s">
        <v>3287</v>
      </c>
      <c r="B1380" s="16" t="s">
        <v>42</v>
      </c>
      <c r="C1380" s="16" t="s">
        <v>42</v>
      </c>
      <c r="D1380" s="17"/>
      <c r="E1380" s="19"/>
      <c r="F1380" s="22">
        <f>TRUNC(SUMIF(N1378:N1379, N1377, F1378:F1379),0)</f>
        <v>14620</v>
      </c>
      <c r="G1380" s="19"/>
      <c r="H1380" s="22">
        <f>TRUNC(SUMIF(N1378:N1379, N1377, H1378:H1379),0)</f>
        <v>812880</v>
      </c>
      <c r="I1380" s="19"/>
      <c r="J1380" s="22">
        <f>TRUNC(SUMIF(N1378:N1379, N1377, J1378:J1379),0)</f>
        <v>81353</v>
      </c>
      <c r="K1380" s="19"/>
      <c r="L1380" s="22">
        <f>F1380+H1380+J1380</f>
        <v>908853</v>
      </c>
      <c r="M1380" s="16" t="s">
        <v>42</v>
      </c>
      <c r="N1380" s="1" t="s">
        <v>3288</v>
      </c>
      <c r="O1380" s="1" t="s">
        <v>3288</v>
      </c>
      <c r="P1380" s="1" t="s">
        <v>42</v>
      </c>
      <c r="Q1380" s="1" t="s">
        <v>42</v>
      </c>
      <c r="R1380" s="1" t="s">
        <v>42</v>
      </c>
      <c r="AV1380" s="1" t="s">
        <v>42</v>
      </c>
      <c r="AW1380" s="1" t="s">
        <v>42</v>
      </c>
      <c r="AX1380" s="1" t="s">
        <v>42</v>
      </c>
      <c r="AY1380" s="1" t="s">
        <v>42</v>
      </c>
      <c r="AZ1380" s="1" t="s">
        <v>42</v>
      </c>
    </row>
    <row r="1381" spans="1:52" ht="30" customHeight="1" x14ac:dyDescent="0.3">
      <c r="A1381" s="17"/>
      <c r="B1381" s="17"/>
      <c r="C1381" s="17"/>
      <c r="D1381" s="17"/>
      <c r="E1381" s="19"/>
      <c r="F1381" s="22"/>
      <c r="G1381" s="19"/>
      <c r="H1381" s="22"/>
      <c r="I1381" s="19"/>
      <c r="J1381" s="22"/>
      <c r="K1381" s="19"/>
      <c r="L1381" s="22"/>
      <c r="M1381" s="17"/>
    </row>
    <row r="1382" spans="1:52" ht="30" customHeight="1" x14ac:dyDescent="0.3">
      <c r="A1382" s="13" t="s">
        <v>4413</v>
      </c>
      <c r="B1382" s="14"/>
      <c r="C1382" s="14"/>
      <c r="D1382" s="14"/>
      <c r="E1382" s="18"/>
      <c r="F1382" s="21"/>
      <c r="G1382" s="18"/>
      <c r="H1382" s="21"/>
      <c r="I1382" s="18"/>
      <c r="J1382" s="21"/>
      <c r="K1382" s="18"/>
      <c r="L1382" s="21"/>
      <c r="M1382" s="15"/>
      <c r="N1382" s="1" t="s">
        <v>682</v>
      </c>
    </row>
    <row r="1383" spans="1:52" ht="30" customHeight="1" x14ac:dyDescent="0.3">
      <c r="A1383" s="16" t="s">
        <v>626</v>
      </c>
      <c r="B1383" s="16" t="s">
        <v>627</v>
      </c>
      <c r="C1383" s="16" t="s">
        <v>417</v>
      </c>
      <c r="D1383" s="17">
        <v>1</v>
      </c>
      <c r="E1383" s="19">
        <f>일위대가목록!E186</f>
        <v>0</v>
      </c>
      <c r="F1383" s="22">
        <f>TRUNC(E1383*D1383,1)</f>
        <v>0</v>
      </c>
      <c r="G1383" s="19">
        <f>일위대가목록!F186</f>
        <v>217540</v>
      </c>
      <c r="H1383" s="22">
        <f>TRUNC(G1383*D1383,1)</f>
        <v>217540</v>
      </c>
      <c r="I1383" s="19">
        <f>일위대가목록!G186</f>
        <v>19578</v>
      </c>
      <c r="J1383" s="22">
        <f>TRUNC(I1383*D1383,1)</f>
        <v>19578</v>
      </c>
      <c r="K1383" s="19">
        <f>TRUNC(E1383+G1383+I1383,1)</f>
        <v>237118</v>
      </c>
      <c r="L1383" s="22">
        <f>TRUNC(F1383+H1383+J1383,1)</f>
        <v>237118</v>
      </c>
      <c r="M1383" s="16" t="s">
        <v>628</v>
      </c>
      <c r="N1383" s="1" t="s">
        <v>682</v>
      </c>
      <c r="O1383" s="1" t="s">
        <v>629</v>
      </c>
      <c r="P1383" s="1" t="s">
        <v>46</v>
      </c>
      <c r="Q1383" s="1" t="s">
        <v>43</v>
      </c>
      <c r="R1383" s="1" t="s">
        <v>43</v>
      </c>
      <c r="AV1383" s="1" t="s">
        <v>42</v>
      </c>
      <c r="AW1383" s="1" t="s">
        <v>4415</v>
      </c>
      <c r="AX1383" s="1" t="s">
        <v>42</v>
      </c>
      <c r="AY1383" s="1" t="s">
        <v>42</v>
      </c>
      <c r="AZ1383" s="1" t="s">
        <v>42</v>
      </c>
    </row>
    <row r="1384" spans="1:52" ht="30" customHeight="1" x14ac:dyDescent="0.3">
      <c r="A1384" s="16" t="s">
        <v>636</v>
      </c>
      <c r="B1384" s="16" t="s">
        <v>637</v>
      </c>
      <c r="C1384" s="16" t="s">
        <v>417</v>
      </c>
      <c r="D1384" s="17">
        <v>1</v>
      </c>
      <c r="E1384" s="19">
        <f>일위대가목록!E189</f>
        <v>10003</v>
      </c>
      <c r="F1384" s="22">
        <f>TRUNC(E1384*D1384,1)</f>
        <v>10003</v>
      </c>
      <c r="G1384" s="19">
        <f>일위대가목록!F189</f>
        <v>573529</v>
      </c>
      <c r="H1384" s="22">
        <f>TRUNC(G1384*D1384,1)</f>
        <v>573529</v>
      </c>
      <c r="I1384" s="19">
        <f>일위대가목록!G189</f>
        <v>11470</v>
      </c>
      <c r="J1384" s="22">
        <f>TRUNC(I1384*D1384,1)</f>
        <v>11470</v>
      </c>
      <c r="K1384" s="19">
        <f>TRUNC(E1384+G1384+I1384,1)</f>
        <v>595002</v>
      </c>
      <c r="L1384" s="22">
        <f>TRUNC(F1384+H1384+J1384,1)</f>
        <v>595002</v>
      </c>
      <c r="M1384" s="16" t="s">
        <v>638</v>
      </c>
      <c r="N1384" s="1" t="s">
        <v>682</v>
      </c>
      <c r="O1384" s="1" t="s">
        <v>639</v>
      </c>
      <c r="P1384" s="1" t="s">
        <v>46</v>
      </c>
      <c r="Q1384" s="1" t="s">
        <v>43</v>
      </c>
      <c r="R1384" s="1" t="s">
        <v>43</v>
      </c>
      <c r="AV1384" s="1" t="s">
        <v>42</v>
      </c>
      <c r="AW1384" s="1" t="s">
        <v>4416</v>
      </c>
      <c r="AX1384" s="1" t="s">
        <v>42</v>
      </c>
      <c r="AY1384" s="1" t="s">
        <v>42</v>
      </c>
      <c r="AZ1384" s="1" t="s">
        <v>42</v>
      </c>
    </row>
    <row r="1385" spans="1:52" ht="30" customHeight="1" x14ac:dyDescent="0.3">
      <c r="A1385" s="16" t="s">
        <v>3287</v>
      </c>
      <c r="B1385" s="16" t="s">
        <v>42</v>
      </c>
      <c r="C1385" s="16" t="s">
        <v>42</v>
      </c>
      <c r="D1385" s="17"/>
      <c r="E1385" s="19"/>
      <c r="F1385" s="22">
        <f>TRUNC(SUMIF(N1383:N1384, N1382, F1383:F1384),0)</f>
        <v>10003</v>
      </c>
      <c r="G1385" s="19"/>
      <c r="H1385" s="22">
        <f>TRUNC(SUMIF(N1383:N1384, N1382, H1383:H1384),0)</f>
        <v>791069</v>
      </c>
      <c r="I1385" s="19"/>
      <c r="J1385" s="22">
        <f>TRUNC(SUMIF(N1383:N1384, N1382, J1383:J1384),0)</f>
        <v>31048</v>
      </c>
      <c r="K1385" s="19"/>
      <c r="L1385" s="22">
        <f>F1385+H1385+J1385</f>
        <v>832120</v>
      </c>
      <c r="M1385" s="16" t="s">
        <v>42</v>
      </c>
      <c r="N1385" s="1" t="s">
        <v>3288</v>
      </c>
      <c r="O1385" s="1" t="s">
        <v>3288</v>
      </c>
      <c r="P1385" s="1" t="s">
        <v>42</v>
      </c>
      <c r="Q1385" s="1" t="s">
        <v>42</v>
      </c>
      <c r="R1385" s="1" t="s">
        <v>42</v>
      </c>
      <c r="AV1385" s="1" t="s">
        <v>42</v>
      </c>
      <c r="AW1385" s="1" t="s">
        <v>42</v>
      </c>
      <c r="AX1385" s="1" t="s">
        <v>42</v>
      </c>
      <c r="AY1385" s="1" t="s">
        <v>42</v>
      </c>
      <c r="AZ1385" s="1" t="s">
        <v>42</v>
      </c>
    </row>
    <row r="1386" spans="1:52" ht="30" customHeight="1" x14ac:dyDescent="0.3">
      <c r="A1386" s="17"/>
      <c r="B1386" s="17"/>
      <c r="C1386" s="17"/>
      <c r="D1386" s="17"/>
      <c r="E1386" s="19"/>
      <c r="F1386" s="22"/>
      <c r="G1386" s="19"/>
      <c r="H1386" s="22"/>
      <c r="I1386" s="19"/>
      <c r="J1386" s="22"/>
      <c r="K1386" s="19"/>
      <c r="L1386" s="22"/>
      <c r="M1386" s="17"/>
    </row>
    <row r="1387" spans="1:52" ht="30" customHeight="1" x14ac:dyDescent="0.3">
      <c r="A1387" s="13" t="s">
        <v>4417</v>
      </c>
      <c r="B1387" s="14"/>
      <c r="C1387" s="14"/>
      <c r="D1387" s="14"/>
      <c r="E1387" s="18"/>
      <c r="F1387" s="21"/>
      <c r="G1387" s="18"/>
      <c r="H1387" s="21"/>
      <c r="I1387" s="18"/>
      <c r="J1387" s="21"/>
      <c r="K1387" s="18"/>
      <c r="L1387" s="21"/>
      <c r="M1387" s="15"/>
      <c r="N1387" s="1" t="s">
        <v>684</v>
      </c>
    </row>
    <row r="1388" spans="1:52" ht="30" customHeight="1" x14ac:dyDescent="0.3">
      <c r="A1388" s="16" t="s">
        <v>626</v>
      </c>
      <c r="B1388" s="16" t="s">
        <v>627</v>
      </c>
      <c r="C1388" s="16" t="s">
        <v>417</v>
      </c>
      <c r="D1388" s="17">
        <v>1</v>
      </c>
      <c r="E1388" s="19">
        <f>일위대가목록!E186</f>
        <v>0</v>
      </c>
      <c r="F1388" s="22">
        <f>TRUNC(E1388*D1388,1)</f>
        <v>0</v>
      </c>
      <c r="G1388" s="19">
        <f>일위대가목록!F186</f>
        <v>217540</v>
      </c>
      <c r="H1388" s="22">
        <f>TRUNC(G1388*D1388,1)</f>
        <v>217540</v>
      </c>
      <c r="I1388" s="19">
        <f>일위대가목록!G186</f>
        <v>19578</v>
      </c>
      <c r="J1388" s="22">
        <f>TRUNC(I1388*D1388,1)</f>
        <v>19578</v>
      </c>
      <c r="K1388" s="19">
        <f>TRUNC(E1388+G1388+I1388,1)</f>
        <v>237118</v>
      </c>
      <c r="L1388" s="22">
        <f>TRUNC(F1388+H1388+J1388,1)</f>
        <v>237118</v>
      </c>
      <c r="M1388" s="16" t="s">
        <v>628</v>
      </c>
      <c r="N1388" s="1" t="s">
        <v>684</v>
      </c>
      <c r="O1388" s="1" t="s">
        <v>629</v>
      </c>
      <c r="P1388" s="1" t="s">
        <v>46</v>
      </c>
      <c r="Q1388" s="1" t="s">
        <v>43</v>
      </c>
      <c r="R1388" s="1" t="s">
        <v>43</v>
      </c>
      <c r="AV1388" s="1" t="s">
        <v>42</v>
      </c>
      <c r="AW1388" s="1" t="s">
        <v>4418</v>
      </c>
      <c r="AX1388" s="1" t="s">
        <v>42</v>
      </c>
      <c r="AY1388" s="1" t="s">
        <v>42</v>
      </c>
      <c r="AZ1388" s="1" t="s">
        <v>42</v>
      </c>
    </row>
    <row r="1389" spans="1:52" ht="30" customHeight="1" x14ac:dyDescent="0.3">
      <c r="A1389" s="16" t="s">
        <v>636</v>
      </c>
      <c r="B1389" s="16" t="s">
        <v>640</v>
      </c>
      <c r="C1389" s="16" t="s">
        <v>417</v>
      </c>
      <c r="D1389" s="17">
        <v>1</v>
      </c>
      <c r="E1389" s="19">
        <f>일위대가목록!E190</f>
        <v>10003</v>
      </c>
      <c r="F1389" s="22">
        <f>TRUNC(E1389*D1389,1)</f>
        <v>10003</v>
      </c>
      <c r="G1389" s="19">
        <f>일위대가목록!F190</f>
        <v>565530</v>
      </c>
      <c r="H1389" s="22">
        <f>TRUNC(G1389*D1389,1)</f>
        <v>565530</v>
      </c>
      <c r="I1389" s="19">
        <f>일위대가목록!G190</f>
        <v>11310</v>
      </c>
      <c r="J1389" s="22">
        <f>TRUNC(I1389*D1389,1)</f>
        <v>11310</v>
      </c>
      <c r="K1389" s="19">
        <f>TRUNC(E1389+G1389+I1389,1)</f>
        <v>586843</v>
      </c>
      <c r="L1389" s="22">
        <f>TRUNC(F1389+H1389+J1389,1)</f>
        <v>586843</v>
      </c>
      <c r="M1389" s="16" t="s">
        <v>641</v>
      </c>
      <c r="N1389" s="1" t="s">
        <v>684</v>
      </c>
      <c r="O1389" s="1" t="s">
        <v>642</v>
      </c>
      <c r="P1389" s="1" t="s">
        <v>46</v>
      </c>
      <c r="Q1389" s="1" t="s">
        <v>43</v>
      </c>
      <c r="R1389" s="1" t="s">
        <v>43</v>
      </c>
      <c r="AV1389" s="1" t="s">
        <v>42</v>
      </c>
      <c r="AW1389" s="1" t="s">
        <v>4419</v>
      </c>
      <c r="AX1389" s="1" t="s">
        <v>42</v>
      </c>
      <c r="AY1389" s="1" t="s">
        <v>42</v>
      </c>
      <c r="AZ1389" s="1" t="s">
        <v>42</v>
      </c>
    </row>
    <row r="1390" spans="1:52" ht="30" customHeight="1" x14ac:dyDescent="0.3">
      <c r="A1390" s="16" t="s">
        <v>3287</v>
      </c>
      <c r="B1390" s="16" t="s">
        <v>42</v>
      </c>
      <c r="C1390" s="16" t="s">
        <v>42</v>
      </c>
      <c r="D1390" s="17"/>
      <c r="E1390" s="19"/>
      <c r="F1390" s="22">
        <f>TRUNC(SUMIF(N1388:N1389, N1387, F1388:F1389),0)</f>
        <v>10003</v>
      </c>
      <c r="G1390" s="19"/>
      <c r="H1390" s="22">
        <f>TRUNC(SUMIF(N1388:N1389, N1387, H1388:H1389),0)</f>
        <v>783070</v>
      </c>
      <c r="I1390" s="19"/>
      <c r="J1390" s="22">
        <f>TRUNC(SUMIF(N1388:N1389, N1387, J1388:J1389),0)</f>
        <v>30888</v>
      </c>
      <c r="K1390" s="19"/>
      <c r="L1390" s="22">
        <f>F1390+H1390+J1390</f>
        <v>823961</v>
      </c>
      <c r="M1390" s="16" t="s">
        <v>42</v>
      </c>
      <c r="N1390" s="1" t="s">
        <v>3288</v>
      </c>
      <c r="O1390" s="1" t="s">
        <v>3288</v>
      </c>
      <c r="P1390" s="1" t="s">
        <v>42</v>
      </c>
      <c r="Q1390" s="1" t="s">
        <v>42</v>
      </c>
      <c r="R1390" s="1" t="s">
        <v>42</v>
      </c>
      <c r="AV1390" s="1" t="s">
        <v>42</v>
      </c>
      <c r="AW1390" s="1" t="s">
        <v>42</v>
      </c>
      <c r="AX1390" s="1" t="s">
        <v>42</v>
      </c>
      <c r="AY1390" s="1" t="s">
        <v>42</v>
      </c>
      <c r="AZ1390" s="1" t="s">
        <v>42</v>
      </c>
    </row>
    <row r="1391" spans="1:52" ht="30" customHeight="1" x14ac:dyDescent="0.3">
      <c r="A1391" s="17"/>
      <c r="B1391" s="17"/>
      <c r="C1391" s="17"/>
      <c r="D1391" s="17"/>
      <c r="E1391" s="19"/>
      <c r="F1391" s="22"/>
      <c r="G1391" s="19"/>
      <c r="H1391" s="22"/>
      <c r="I1391" s="19"/>
      <c r="J1391" s="22"/>
      <c r="K1391" s="19"/>
      <c r="L1391" s="22"/>
      <c r="M1391" s="17"/>
    </row>
    <row r="1392" spans="1:52" ht="30" customHeight="1" x14ac:dyDescent="0.3">
      <c r="A1392" s="13" t="s">
        <v>4420</v>
      </c>
      <c r="B1392" s="14"/>
      <c r="C1392" s="14"/>
      <c r="D1392" s="14"/>
      <c r="E1392" s="18"/>
      <c r="F1392" s="21"/>
      <c r="G1392" s="18"/>
      <c r="H1392" s="21"/>
      <c r="I1392" s="18"/>
      <c r="J1392" s="21"/>
      <c r="K1392" s="18"/>
      <c r="L1392" s="21"/>
      <c r="M1392" s="15"/>
      <c r="N1392" s="1" t="s">
        <v>686</v>
      </c>
    </row>
    <row r="1393" spans="1:52" ht="30" customHeight="1" x14ac:dyDescent="0.3">
      <c r="A1393" s="16" t="s">
        <v>626</v>
      </c>
      <c r="B1393" s="16" t="s">
        <v>627</v>
      </c>
      <c r="C1393" s="16" t="s">
        <v>417</v>
      </c>
      <c r="D1393" s="17">
        <v>1</v>
      </c>
      <c r="E1393" s="19">
        <f>일위대가목록!E186</f>
        <v>0</v>
      </c>
      <c r="F1393" s="22">
        <f>TRUNC(E1393*D1393,1)</f>
        <v>0</v>
      </c>
      <c r="G1393" s="19">
        <f>일위대가목록!F186</f>
        <v>217540</v>
      </c>
      <c r="H1393" s="22">
        <f>TRUNC(G1393*D1393,1)</f>
        <v>217540</v>
      </c>
      <c r="I1393" s="19">
        <f>일위대가목록!G186</f>
        <v>19578</v>
      </c>
      <c r="J1393" s="22">
        <f>TRUNC(I1393*D1393,1)</f>
        <v>19578</v>
      </c>
      <c r="K1393" s="19">
        <f>TRUNC(E1393+G1393+I1393,1)</f>
        <v>237118</v>
      </c>
      <c r="L1393" s="22">
        <f>TRUNC(F1393+H1393+J1393,1)</f>
        <v>237118</v>
      </c>
      <c r="M1393" s="16" t="s">
        <v>628</v>
      </c>
      <c r="N1393" s="1" t="s">
        <v>686</v>
      </c>
      <c r="O1393" s="1" t="s">
        <v>629</v>
      </c>
      <c r="P1393" s="1" t="s">
        <v>46</v>
      </c>
      <c r="Q1393" s="1" t="s">
        <v>43</v>
      </c>
      <c r="R1393" s="1" t="s">
        <v>43</v>
      </c>
      <c r="AV1393" s="1" t="s">
        <v>42</v>
      </c>
      <c r="AW1393" s="1" t="s">
        <v>4421</v>
      </c>
      <c r="AX1393" s="1" t="s">
        <v>42</v>
      </c>
      <c r="AY1393" s="1" t="s">
        <v>42</v>
      </c>
      <c r="AZ1393" s="1" t="s">
        <v>42</v>
      </c>
    </row>
    <row r="1394" spans="1:52" ht="30" customHeight="1" x14ac:dyDescent="0.3">
      <c r="A1394" s="16" t="s">
        <v>636</v>
      </c>
      <c r="B1394" s="16" t="s">
        <v>643</v>
      </c>
      <c r="C1394" s="16" t="s">
        <v>417</v>
      </c>
      <c r="D1394" s="17">
        <v>1</v>
      </c>
      <c r="E1394" s="19">
        <f>일위대가목록!E191</f>
        <v>10003</v>
      </c>
      <c r="F1394" s="22">
        <f>TRUNC(E1394*D1394,1)</f>
        <v>10003</v>
      </c>
      <c r="G1394" s="19">
        <f>일위대가목록!F191</f>
        <v>1149740</v>
      </c>
      <c r="H1394" s="22">
        <f>TRUNC(G1394*D1394,1)</f>
        <v>1149740</v>
      </c>
      <c r="I1394" s="19">
        <f>일위대가목록!G191</f>
        <v>22994</v>
      </c>
      <c r="J1394" s="22">
        <f>TRUNC(I1394*D1394,1)</f>
        <v>22994</v>
      </c>
      <c r="K1394" s="19">
        <f>TRUNC(E1394+G1394+I1394,1)</f>
        <v>1182737</v>
      </c>
      <c r="L1394" s="22">
        <f>TRUNC(F1394+H1394+J1394,1)</f>
        <v>1182737</v>
      </c>
      <c r="M1394" s="16" t="s">
        <v>644</v>
      </c>
      <c r="N1394" s="1" t="s">
        <v>686</v>
      </c>
      <c r="O1394" s="1" t="s">
        <v>645</v>
      </c>
      <c r="P1394" s="1" t="s">
        <v>46</v>
      </c>
      <c r="Q1394" s="1" t="s">
        <v>43</v>
      </c>
      <c r="R1394" s="1" t="s">
        <v>43</v>
      </c>
      <c r="AV1394" s="1" t="s">
        <v>42</v>
      </c>
      <c r="AW1394" s="1" t="s">
        <v>4422</v>
      </c>
      <c r="AX1394" s="1" t="s">
        <v>42</v>
      </c>
      <c r="AY1394" s="1" t="s">
        <v>42</v>
      </c>
      <c r="AZ1394" s="1" t="s">
        <v>42</v>
      </c>
    </row>
    <row r="1395" spans="1:52" ht="30" customHeight="1" x14ac:dyDescent="0.3">
      <c r="A1395" s="16" t="s">
        <v>3287</v>
      </c>
      <c r="B1395" s="16" t="s">
        <v>42</v>
      </c>
      <c r="C1395" s="16" t="s">
        <v>42</v>
      </c>
      <c r="D1395" s="17"/>
      <c r="E1395" s="19"/>
      <c r="F1395" s="22">
        <f>TRUNC(SUMIF(N1393:N1394, N1392, F1393:F1394),0)</f>
        <v>10003</v>
      </c>
      <c r="G1395" s="19"/>
      <c r="H1395" s="22">
        <f>TRUNC(SUMIF(N1393:N1394, N1392, H1393:H1394),0)</f>
        <v>1367280</v>
      </c>
      <c r="I1395" s="19"/>
      <c r="J1395" s="22">
        <f>TRUNC(SUMIF(N1393:N1394, N1392, J1393:J1394),0)</f>
        <v>42572</v>
      </c>
      <c r="K1395" s="19"/>
      <c r="L1395" s="22">
        <f>F1395+H1395+J1395</f>
        <v>1419855</v>
      </c>
      <c r="M1395" s="16" t="s">
        <v>42</v>
      </c>
      <c r="N1395" s="1" t="s">
        <v>3288</v>
      </c>
      <c r="O1395" s="1" t="s">
        <v>3288</v>
      </c>
      <c r="P1395" s="1" t="s">
        <v>42</v>
      </c>
      <c r="Q1395" s="1" t="s">
        <v>42</v>
      </c>
      <c r="R1395" s="1" t="s">
        <v>42</v>
      </c>
      <c r="AV1395" s="1" t="s">
        <v>42</v>
      </c>
      <c r="AW1395" s="1" t="s">
        <v>42</v>
      </c>
      <c r="AX1395" s="1" t="s">
        <v>42</v>
      </c>
      <c r="AY1395" s="1" t="s">
        <v>42</v>
      </c>
      <c r="AZ1395" s="1" t="s">
        <v>42</v>
      </c>
    </row>
    <row r="1396" spans="1:52" ht="30" customHeight="1" x14ac:dyDescent="0.3">
      <c r="A1396" s="17"/>
      <c r="B1396" s="17"/>
      <c r="C1396" s="17"/>
      <c r="D1396" s="17"/>
      <c r="E1396" s="19"/>
      <c r="F1396" s="22"/>
      <c r="G1396" s="19"/>
      <c r="H1396" s="22"/>
      <c r="I1396" s="19"/>
      <c r="J1396" s="22"/>
      <c r="K1396" s="19"/>
      <c r="L1396" s="22"/>
      <c r="M1396" s="17"/>
    </row>
    <row r="1397" spans="1:52" ht="30" customHeight="1" x14ac:dyDescent="0.3">
      <c r="A1397" s="13" t="s">
        <v>4423</v>
      </c>
      <c r="B1397" s="14"/>
      <c r="C1397" s="14"/>
      <c r="D1397" s="14"/>
      <c r="E1397" s="18"/>
      <c r="F1397" s="21"/>
      <c r="G1397" s="18"/>
      <c r="H1397" s="21"/>
      <c r="I1397" s="18"/>
      <c r="J1397" s="21"/>
      <c r="K1397" s="18"/>
      <c r="L1397" s="21"/>
      <c r="M1397" s="15"/>
      <c r="N1397" s="1" t="s">
        <v>688</v>
      </c>
    </row>
    <row r="1398" spans="1:52" ht="30" customHeight="1" x14ac:dyDescent="0.3">
      <c r="A1398" s="16" t="s">
        <v>626</v>
      </c>
      <c r="B1398" s="16" t="s">
        <v>630</v>
      </c>
      <c r="C1398" s="16" t="s">
        <v>417</v>
      </c>
      <c r="D1398" s="17">
        <v>1</v>
      </c>
      <c r="E1398" s="19">
        <f>일위대가목록!E187</f>
        <v>0</v>
      </c>
      <c r="F1398" s="22">
        <f>TRUNC(E1398*D1398,1)</f>
        <v>0</v>
      </c>
      <c r="G1398" s="19">
        <f>일위대가목록!F187</f>
        <v>244157</v>
      </c>
      <c r="H1398" s="22">
        <f>TRUNC(G1398*D1398,1)</f>
        <v>244157</v>
      </c>
      <c r="I1398" s="19">
        <f>일위대가목록!G187</f>
        <v>21974</v>
      </c>
      <c r="J1398" s="22">
        <f>TRUNC(I1398*D1398,1)</f>
        <v>21974</v>
      </c>
      <c r="K1398" s="19">
        <f>TRUNC(E1398+G1398+I1398,1)</f>
        <v>266131</v>
      </c>
      <c r="L1398" s="22">
        <f>TRUNC(F1398+H1398+J1398,1)</f>
        <v>266131</v>
      </c>
      <c r="M1398" s="16" t="s">
        <v>631</v>
      </c>
      <c r="N1398" s="1" t="s">
        <v>688</v>
      </c>
      <c r="O1398" s="1" t="s">
        <v>632</v>
      </c>
      <c r="P1398" s="1" t="s">
        <v>46</v>
      </c>
      <c r="Q1398" s="1" t="s">
        <v>43</v>
      </c>
      <c r="R1398" s="1" t="s">
        <v>43</v>
      </c>
      <c r="AV1398" s="1" t="s">
        <v>42</v>
      </c>
      <c r="AW1398" s="1" t="s">
        <v>4424</v>
      </c>
      <c r="AX1398" s="1" t="s">
        <v>42</v>
      </c>
      <c r="AY1398" s="1" t="s">
        <v>42</v>
      </c>
      <c r="AZ1398" s="1" t="s">
        <v>42</v>
      </c>
    </row>
    <row r="1399" spans="1:52" ht="30" customHeight="1" x14ac:dyDescent="0.3">
      <c r="A1399" s="16" t="s">
        <v>636</v>
      </c>
      <c r="B1399" s="16" t="s">
        <v>646</v>
      </c>
      <c r="C1399" s="16" t="s">
        <v>417</v>
      </c>
      <c r="D1399" s="17">
        <v>1</v>
      </c>
      <c r="E1399" s="19">
        <f>일위대가목록!E192</f>
        <v>12312</v>
      </c>
      <c r="F1399" s="22">
        <f>TRUNC(E1399*D1399,1)</f>
        <v>12312</v>
      </c>
      <c r="G1399" s="19">
        <f>일위대가목록!F192</f>
        <v>647411</v>
      </c>
      <c r="H1399" s="22">
        <f>TRUNC(G1399*D1399,1)</f>
        <v>647411</v>
      </c>
      <c r="I1399" s="19">
        <f>일위대가목록!G192</f>
        <v>12948</v>
      </c>
      <c r="J1399" s="22">
        <f>TRUNC(I1399*D1399,1)</f>
        <v>12948</v>
      </c>
      <c r="K1399" s="19">
        <f>TRUNC(E1399+G1399+I1399,1)</f>
        <v>672671</v>
      </c>
      <c r="L1399" s="22">
        <f>TRUNC(F1399+H1399+J1399,1)</f>
        <v>672671</v>
      </c>
      <c r="M1399" s="16" t="s">
        <v>647</v>
      </c>
      <c r="N1399" s="1" t="s">
        <v>688</v>
      </c>
      <c r="O1399" s="1" t="s">
        <v>648</v>
      </c>
      <c r="P1399" s="1" t="s">
        <v>46</v>
      </c>
      <c r="Q1399" s="1" t="s">
        <v>43</v>
      </c>
      <c r="R1399" s="1" t="s">
        <v>43</v>
      </c>
      <c r="AV1399" s="1" t="s">
        <v>42</v>
      </c>
      <c r="AW1399" s="1" t="s">
        <v>4425</v>
      </c>
      <c r="AX1399" s="1" t="s">
        <v>42</v>
      </c>
      <c r="AY1399" s="1" t="s">
        <v>42</v>
      </c>
      <c r="AZ1399" s="1" t="s">
        <v>42</v>
      </c>
    </row>
    <row r="1400" spans="1:52" ht="30" customHeight="1" x14ac:dyDescent="0.3">
      <c r="A1400" s="16" t="s">
        <v>3287</v>
      </c>
      <c r="B1400" s="16" t="s">
        <v>42</v>
      </c>
      <c r="C1400" s="16" t="s">
        <v>42</v>
      </c>
      <c r="D1400" s="17"/>
      <c r="E1400" s="19"/>
      <c r="F1400" s="22">
        <f>TRUNC(SUMIF(N1398:N1399, N1397, F1398:F1399),0)</f>
        <v>12312</v>
      </c>
      <c r="G1400" s="19"/>
      <c r="H1400" s="22">
        <f>TRUNC(SUMIF(N1398:N1399, N1397, H1398:H1399),0)</f>
        <v>891568</v>
      </c>
      <c r="I1400" s="19"/>
      <c r="J1400" s="22">
        <f>TRUNC(SUMIF(N1398:N1399, N1397, J1398:J1399),0)</f>
        <v>34922</v>
      </c>
      <c r="K1400" s="19"/>
      <c r="L1400" s="22">
        <f>F1400+H1400+J1400</f>
        <v>938802</v>
      </c>
      <c r="M1400" s="16" t="s">
        <v>42</v>
      </c>
      <c r="N1400" s="1" t="s">
        <v>3288</v>
      </c>
      <c r="O1400" s="1" t="s">
        <v>3288</v>
      </c>
      <c r="P1400" s="1" t="s">
        <v>42</v>
      </c>
      <c r="Q1400" s="1" t="s">
        <v>42</v>
      </c>
      <c r="R1400" s="1" t="s">
        <v>42</v>
      </c>
      <c r="AV1400" s="1" t="s">
        <v>42</v>
      </c>
      <c r="AW1400" s="1" t="s">
        <v>42</v>
      </c>
      <c r="AX1400" s="1" t="s">
        <v>42</v>
      </c>
      <c r="AY1400" s="1" t="s">
        <v>42</v>
      </c>
      <c r="AZ1400" s="1" t="s">
        <v>42</v>
      </c>
    </row>
    <row r="1401" spans="1:52" ht="30" customHeight="1" x14ac:dyDescent="0.3">
      <c r="A1401" s="17"/>
      <c r="B1401" s="17"/>
      <c r="C1401" s="17"/>
      <c r="D1401" s="17"/>
      <c r="E1401" s="19"/>
      <c r="F1401" s="22"/>
      <c r="G1401" s="19"/>
      <c r="H1401" s="22"/>
      <c r="I1401" s="19"/>
      <c r="J1401" s="22"/>
      <c r="K1401" s="19"/>
      <c r="L1401" s="22"/>
      <c r="M1401" s="17"/>
    </row>
    <row r="1402" spans="1:52" ht="30" customHeight="1" x14ac:dyDescent="0.3">
      <c r="A1402" s="13" t="s">
        <v>4426</v>
      </c>
      <c r="B1402" s="14"/>
      <c r="C1402" s="14"/>
      <c r="D1402" s="14"/>
      <c r="E1402" s="18"/>
      <c r="F1402" s="21"/>
      <c r="G1402" s="18"/>
      <c r="H1402" s="21"/>
      <c r="I1402" s="18"/>
      <c r="J1402" s="21"/>
      <c r="K1402" s="18"/>
      <c r="L1402" s="21"/>
      <c r="M1402" s="15"/>
      <c r="N1402" s="1" t="s">
        <v>690</v>
      </c>
    </row>
    <row r="1403" spans="1:52" ht="30" customHeight="1" x14ac:dyDescent="0.3">
      <c r="A1403" s="16" t="s">
        <v>626</v>
      </c>
      <c r="B1403" s="16" t="s">
        <v>630</v>
      </c>
      <c r="C1403" s="16" t="s">
        <v>417</v>
      </c>
      <c r="D1403" s="17">
        <v>1</v>
      </c>
      <c r="E1403" s="19">
        <f>일위대가목록!E187</f>
        <v>0</v>
      </c>
      <c r="F1403" s="22">
        <f>TRUNC(E1403*D1403,1)</f>
        <v>0</v>
      </c>
      <c r="G1403" s="19">
        <f>일위대가목록!F187</f>
        <v>244157</v>
      </c>
      <c r="H1403" s="22">
        <f>TRUNC(G1403*D1403,1)</f>
        <v>244157</v>
      </c>
      <c r="I1403" s="19">
        <f>일위대가목록!G187</f>
        <v>21974</v>
      </c>
      <c r="J1403" s="22">
        <f>TRUNC(I1403*D1403,1)</f>
        <v>21974</v>
      </c>
      <c r="K1403" s="19">
        <f>TRUNC(E1403+G1403+I1403,1)</f>
        <v>266131</v>
      </c>
      <c r="L1403" s="22">
        <f>TRUNC(F1403+H1403+J1403,1)</f>
        <v>266131</v>
      </c>
      <c r="M1403" s="16" t="s">
        <v>631</v>
      </c>
      <c r="N1403" s="1" t="s">
        <v>690</v>
      </c>
      <c r="O1403" s="1" t="s">
        <v>632</v>
      </c>
      <c r="P1403" s="1" t="s">
        <v>46</v>
      </c>
      <c r="Q1403" s="1" t="s">
        <v>43</v>
      </c>
      <c r="R1403" s="1" t="s">
        <v>43</v>
      </c>
      <c r="AV1403" s="1" t="s">
        <v>42</v>
      </c>
      <c r="AW1403" s="1" t="s">
        <v>4427</v>
      </c>
      <c r="AX1403" s="1" t="s">
        <v>42</v>
      </c>
      <c r="AY1403" s="1" t="s">
        <v>42</v>
      </c>
      <c r="AZ1403" s="1" t="s">
        <v>42</v>
      </c>
    </row>
    <row r="1404" spans="1:52" ht="30" customHeight="1" x14ac:dyDescent="0.3">
      <c r="A1404" s="16" t="s">
        <v>636</v>
      </c>
      <c r="B1404" s="16" t="s">
        <v>652</v>
      </c>
      <c r="C1404" s="16" t="s">
        <v>417</v>
      </c>
      <c r="D1404" s="17">
        <v>1</v>
      </c>
      <c r="E1404" s="19">
        <f>일위대가목록!E194</f>
        <v>12312</v>
      </c>
      <c r="F1404" s="22">
        <f>TRUNC(E1404*D1404,1)</f>
        <v>12312</v>
      </c>
      <c r="G1404" s="19">
        <f>일위대가목록!F194</f>
        <v>644682</v>
      </c>
      <c r="H1404" s="22">
        <f>TRUNC(G1404*D1404,1)</f>
        <v>644682</v>
      </c>
      <c r="I1404" s="19">
        <f>일위대가목록!G194</f>
        <v>12893</v>
      </c>
      <c r="J1404" s="22">
        <f>TRUNC(I1404*D1404,1)</f>
        <v>12893</v>
      </c>
      <c r="K1404" s="19">
        <f>TRUNC(E1404+G1404+I1404,1)</f>
        <v>669887</v>
      </c>
      <c r="L1404" s="22">
        <f>TRUNC(F1404+H1404+J1404,1)</f>
        <v>669887</v>
      </c>
      <c r="M1404" s="16" t="s">
        <v>653</v>
      </c>
      <c r="N1404" s="1" t="s">
        <v>690</v>
      </c>
      <c r="O1404" s="1" t="s">
        <v>654</v>
      </c>
      <c r="P1404" s="1" t="s">
        <v>46</v>
      </c>
      <c r="Q1404" s="1" t="s">
        <v>43</v>
      </c>
      <c r="R1404" s="1" t="s">
        <v>43</v>
      </c>
      <c r="AV1404" s="1" t="s">
        <v>42</v>
      </c>
      <c r="AW1404" s="1" t="s">
        <v>4428</v>
      </c>
      <c r="AX1404" s="1" t="s">
        <v>42</v>
      </c>
      <c r="AY1404" s="1" t="s">
        <v>42</v>
      </c>
      <c r="AZ1404" s="1" t="s">
        <v>42</v>
      </c>
    </row>
    <row r="1405" spans="1:52" ht="30" customHeight="1" x14ac:dyDescent="0.3">
      <c r="A1405" s="16" t="s">
        <v>3287</v>
      </c>
      <c r="B1405" s="16" t="s">
        <v>42</v>
      </c>
      <c r="C1405" s="16" t="s">
        <v>42</v>
      </c>
      <c r="D1405" s="17"/>
      <c r="E1405" s="19"/>
      <c r="F1405" s="22">
        <f>TRUNC(SUMIF(N1403:N1404, N1402, F1403:F1404),0)</f>
        <v>12312</v>
      </c>
      <c r="G1405" s="19"/>
      <c r="H1405" s="22">
        <f>TRUNC(SUMIF(N1403:N1404, N1402, H1403:H1404),0)</f>
        <v>888839</v>
      </c>
      <c r="I1405" s="19"/>
      <c r="J1405" s="22">
        <f>TRUNC(SUMIF(N1403:N1404, N1402, J1403:J1404),0)</f>
        <v>34867</v>
      </c>
      <c r="K1405" s="19"/>
      <c r="L1405" s="22">
        <f>F1405+H1405+J1405</f>
        <v>936018</v>
      </c>
      <c r="M1405" s="16" t="s">
        <v>42</v>
      </c>
      <c r="N1405" s="1" t="s">
        <v>3288</v>
      </c>
      <c r="O1405" s="1" t="s">
        <v>3288</v>
      </c>
      <c r="P1405" s="1" t="s">
        <v>42</v>
      </c>
      <c r="Q1405" s="1" t="s">
        <v>42</v>
      </c>
      <c r="R1405" s="1" t="s">
        <v>42</v>
      </c>
      <c r="AV1405" s="1" t="s">
        <v>42</v>
      </c>
      <c r="AW1405" s="1" t="s">
        <v>42</v>
      </c>
      <c r="AX1405" s="1" t="s">
        <v>42</v>
      </c>
      <c r="AY1405" s="1" t="s">
        <v>42</v>
      </c>
      <c r="AZ1405" s="1" t="s">
        <v>42</v>
      </c>
    </row>
    <row r="1406" spans="1:52" ht="30" customHeight="1" x14ac:dyDescent="0.3">
      <c r="A1406" s="17"/>
      <c r="B1406" s="17"/>
      <c r="C1406" s="17"/>
      <c r="D1406" s="17"/>
      <c r="E1406" s="19"/>
      <c r="F1406" s="22"/>
      <c r="G1406" s="19"/>
      <c r="H1406" s="22"/>
      <c r="I1406" s="19"/>
      <c r="J1406" s="22"/>
      <c r="K1406" s="19"/>
      <c r="L1406" s="22"/>
      <c r="M1406" s="17"/>
    </row>
    <row r="1407" spans="1:52" ht="30" customHeight="1" x14ac:dyDescent="0.3">
      <c r="A1407" s="13" t="s">
        <v>4429</v>
      </c>
      <c r="B1407" s="14"/>
      <c r="C1407" s="14"/>
      <c r="D1407" s="14"/>
      <c r="E1407" s="18"/>
      <c r="F1407" s="21"/>
      <c r="G1407" s="18"/>
      <c r="H1407" s="21"/>
      <c r="I1407" s="18"/>
      <c r="J1407" s="21"/>
      <c r="K1407" s="18"/>
      <c r="L1407" s="21"/>
      <c r="M1407" s="15"/>
      <c r="N1407" s="1" t="s">
        <v>692</v>
      </c>
    </row>
    <row r="1408" spans="1:52" ht="30" customHeight="1" x14ac:dyDescent="0.3">
      <c r="A1408" s="16" t="s">
        <v>626</v>
      </c>
      <c r="B1408" s="16" t="s">
        <v>633</v>
      </c>
      <c r="C1408" s="16" t="s">
        <v>417</v>
      </c>
      <c r="D1408" s="17">
        <v>1</v>
      </c>
      <c r="E1408" s="19">
        <f>일위대가목록!E188</f>
        <v>0</v>
      </c>
      <c r="F1408" s="22">
        <f>TRUNC(E1408*D1408,1)</f>
        <v>0</v>
      </c>
      <c r="G1408" s="19">
        <f>일위대가목록!F188</f>
        <v>280540</v>
      </c>
      <c r="H1408" s="22">
        <f>TRUNC(G1408*D1408,1)</f>
        <v>280540</v>
      </c>
      <c r="I1408" s="19">
        <f>일위대가목록!G188</f>
        <v>25248</v>
      </c>
      <c r="J1408" s="22">
        <f>TRUNC(I1408*D1408,1)</f>
        <v>25248</v>
      </c>
      <c r="K1408" s="19">
        <f>TRUNC(E1408+G1408+I1408,1)</f>
        <v>305788</v>
      </c>
      <c r="L1408" s="22">
        <f>TRUNC(F1408+H1408+J1408,1)</f>
        <v>305788</v>
      </c>
      <c r="M1408" s="16" t="s">
        <v>634</v>
      </c>
      <c r="N1408" s="1" t="s">
        <v>692</v>
      </c>
      <c r="O1408" s="1" t="s">
        <v>635</v>
      </c>
      <c r="P1408" s="1" t="s">
        <v>46</v>
      </c>
      <c r="Q1408" s="1" t="s">
        <v>43</v>
      </c>
      <c r="R1408" s="1" t="s">
        <v>43</v>
      </c>
      <c r="AV1408" s="1" t="s">
        <v>42</v>
      </c>
      <c r="AW1408" s="1" t="s">
        <v>4430</v>
      </c>
      <c r="AX1408" s="1" t="s">
        <v>42</v>
      </c>
      <c r="AY1408" s="1" t="s">
        <v>42</v>
      </c>
      <c r="AZ1408" s="1" t="s">
        <v>42</v>
      </c>
    </row>
    <row r="1409" spans="1:52" ht="30" customHeight="1" x14ac:dyDescent="0.3">
      <c r="A1409" s="16" t="s">
        <v>636</v>
      </c>
      <c r="B1409" s="16" t="s">
        <v>633</v>
      </c>
      <c r="C1409" s="16" t="s">
        <v>417</v>
      </c>
      <c r="D1409" s="17">
        <v>1</v>
      </c>
      <c r="E1409" s="19">
        <f>일위대가목록!E195</f>
        <v>14620</v>
      </c>
      <c r="F1409" s="22">
        <f>TRUNC(E1409*D1409,1)</f>
        <v>14620</v>
      </c>
      <c r="G1409" s="19">
        <f>일위대가목록!F195</f>
        <v>700645</v>
      </c>
      <c r="H1409" s="22">
        <f>TRUNC(G1409*D1409,1)</f>
        <v>700645</v>
      </c>
      <c r="I1409" s="19">
        <f>일위대가목록!G195</f>
        <v>14012</v>
      </c>
      <c r="J1409" s="22">
        <f>TRUNC(I1409*D1409,1)</f>
        <v>14012</v>
      </c>
      <c r="K1409" s="19">
        <f>TRUNC(E1409+G1409+I1409,1)</f>
        <v>729277</v>
      </c>
      <c r="L1409" s="22">
        <f>TRUNC(F1409+H1409+J1409,1)</f>
        <v>729277</v>
      </c>
      <c r="M1409" s="16" t="s">
        <v>655</v>
      </c>
      <c r="N1409" s="1" t="s">
        <v>692</v>
      </c>
      <c r="O1409" s="1" t="s">
        <v>656</v>
      </c>
      <c r="P1409" s="1" t="s">
        <v>46</v>
      </c>
      <c r="Q1409" s="1" t="s">
        <v>43</v>
      </c>
      <c r="R1409" s="1" t="s">
        <v>43</v>
      </c>
      <c r="AV1409" s="1" t="s">
        <v>42</v>
      </c>
      <c r="AW1409" s="1" t="s">
        <v>4431</v>
      </c>
      <c r="AX1409" s="1" t="s">
        <v>42</v>
      </c>
      <c r="AY1409" s="1" t="s">
        <v>42</v>
      </c>
      <c r="AZ1409" s="1" t="s">
        <v>42</v>
      </c>
    </row>
    <row r="1410" spans="1:52" ht="30" customHeight="1" x14ac:dyDescent="0.3">
      <c r="A1410" s="16" t="s">
        <v>3287</v>
      </c>
      <c r="B1410" s="16" t="s">
        <v>42</v>
      </c>
      <c r="C1410" s="16" t="s">
        <v>42</v>
      </c>
      <c r="D1410" s="17"/>
      <c r="E1410" s="19"/>
      <c r="F1410" s="22">
        <f>TRUNC(SUMIF(N1408:N1409, N1407, F1408:F1409),0)</f>
        <v>14620</v>
      </c>
      <c r="G1410" s="19"/>
      <c r="H1410" s="22">
        <f>TRUNC(SUMIF(N1408:N1409, N1407, H1408:H1409),0)</f>
        <v>981185</v>
      </c>
      <c r="I1410" s="19"/>
      <c r="J1410" s="22">
        <f>TRUNC(SUMIF(N1408:N1409, N1407, J1408:J1409),0)</f>
        <v>39260</v>
      </c>
      <c r="K1410" s="19"/>
      <c r="L1410" s="22">
        <f>F1410+H1410+J1410</f>
        <v>1035065</v>
      </c>
      <c r="M1410" s="16" t="s">
        <v>42</v>
      </c>
      <c r="N1410" s="1" t="s">
        <v>3288</v>
      </c>
      <c r="O1410" s="1" t="s">
        <v>3288</v>
      </c>
      <c r="P1410" s="1" t="s">
        <v>42</v>
      </c>
      <c r="Q1410" s="1" t="s">
        <v>42</v>
      </c>
      <c r="R1410" s="1" t="s">
        <v>42</v>
      </c>
      <c r="AV1410" s="1" t="s">
        <v>42</v>
      </c>
      <c r="AW1410" s="1" t="s">
        <v>42</v>
      </c>
      <c r="AX1410" s="1" t="s">
        <v>42</v>
      </c>
      <c r="AY1410" s="1" t="s">
        <v>42</v>
      </c>
      <c r="AZ1410" s="1" t="s">
        <v>42</v>
      </c>
    </row>
    <row r="1411" spans="1:52" ht="30" customHeight="1" x14ac:dyDescent="0.3">
      <c r="A1411" s="17"/>
      <c r="B1411" s="17"/>
      <c r="C1411" s="17"/>
      <c r="D1411" s="17"/>
      <c r="E1411" s="19"/>
      <c r="F1411" s="22"/>
      <c r="G1411" s="19"/>
      <c r="H1411" s="22"/>
      <c r="I1411" s="19"/>
      <c r="J1411" s="22"/>
      <c r="K1411" s="19"/>
      <c r="L1411" s="22"/>
      <c r="M1411" s="17"/>
    </row>
    <row r="1412" spans="1:52" ht="30" customHeight="1" x14ac:dyDescent="0.3">
      <c r="A1412" s="13" t="s">
        <v>4432</v>
      </c>
      <c r="B1412" s="14"/>
      <c r="C1412" s="14"/>
      <c r="D1412" s="14"/>
      <c r="E1412" s="18"/>
      <c r="F1412" s="21"/>
      <c r="G1412" s="18"/>
      <c r="H1412" s="21"/>
      <c r="I1412" s="18"/>
      <c r="J1412" s="21"/>
      <c r="K1412" s="18"/>
      <c r="L1412" s="21"/>
      <c r="M1412" s="15"/>
      <c r="N1412" s="1" t="s">
        <v>699</v>
      </c>
    </row>
    <row r="1413" spans="1:52" ht="30" customHeight="1" x14ac:dyDescent="0.3">
      <c r="A1413" s="16" t="s">
        <v>4434</v>
      </c>
      <c r="B1413" s="16" t="s">
        <v>4435</v>
      </c>
      <c r="C1413" s="16" t="s">
        <v>81</v>
      </c>
      <c r="D1413" s="17">
        <v>1</v>
      </c>
      <c r="E1413" s="19">
        <f>일위대가목록!E789</f>
        <v>11273</v>
      </c>
      <c r="F1413" s="22">
        <f>TRUNC(E1413*D1413,1)</f>
        <v>11273</v>
      </c>
      <c r="G1413" s="19">
        <f>일위대가목록!F789</f>
        <v>0</v>
      </c>
      <c r="H1413" s="22">
        <f>TRUNC(G1413*D1413,1)</f>
        <v>0</v>
      </c>
      <c r="I1413" s="19">
        <f>일위대가목록!G789</f>
        <v>0</v>
      </c>
      <c r="J1413" s="22">
        <f>TRUNC(I1413*D1413,1)</f>
        <v>0</v>
      </c>
      <c r="K1413" s="19">
        <f>TRUNC(E1413+G1413+I1413,1)</f>
        <v>11273</v>
      </c>
      <c r="L1413" s="22">
        <f>TRUNC(F1413+H1413+J1413,1)</f>
        <v>11273</v>
      </c>
      <c r="M1413" s="16" t="s">
        <v>4436</v>
      </c>
      <c r="N1413" s="1" t="s">
        <v>699</v>
      </c>
      <c r="O1413" s="1" t="s">
        <v>4437</v>
      </c>
      <c r="P1413" s="1" t="s">
        <v>46</v>
      </c>
      <c r="Q1413" s="1" t="s">
        <v>43</v>
      </c>
      <c r="R1413" s="1" t="s">
        <v>43</v>
      </c>
      <c r="AV1413" s="1" t="s">
        <v>42</v>
      </c>
      <c r="AW1413" s="1" t="s">
        <v>4438</v>
      </c>
      <c r="AX1413" s="1" t="s">
        <v>42</v>
      </c>
      <c r="AY1413" s="1" t="s">
        <v>42</v>
      </c>
      <c r="AZ1413" s="1" t="s">
        <v>42</v>
      </c>
    </row>
    <row r="1414" spans="1:52" ht="30" customHeight="1" x14ac:dyDescent="0.3">
      <c r="A1414" s="16" t="s">
        <v>4439</v>
      </c>
      <c r="B1414" s="16" t="s">
        <v>744</v>
      </c>
      <c r="C1414" s="16" t="s">
        <v>81</v>
      </c>
      <c r="D1414" s="17">
        <v>1</v>
      </c>
      <c r="E1414" s="19">
        <f>일위대가목록!E790</f>
        <v>0</v>
      </c>
      <c r="F1414" s="22">
        <f>TRUNC(E1414*D1414,1)</f>
        <v>0</v>
      </c>
      <c r="G1414" s="19">
        <f>일위대가목록!F790</f>
        <v>34461</v>
      </c>
      <c r="H1414" s="22">
        <f>TRUNC(G1414*D1414,1)</f>
        <v>34461</v>
      </c>
      <c r="I1414" s="19">
        <f>일위대가목록!G790</f>
        <v>344</v>
      </c>
      <c r="J1414" s="22">
        <f>TRUNC(I1414*D1414,1)</f>
        <v>344</v>
      </c>
      <c r="K1414" s="19">
        <f>TRUNC(E1414+G1414+I1414,1)</f>
        <v>34805</v>
      </c>
      <c r="L1414" s="22">
        <f>TRUNC(F1414+H1414+J1414,1)</f>
        <v>34805</v>
      </c>
      <c r="M1414" s="16" t="s">
        <v>4440</v>
      </c>
      <c r="N1414" s="1" t="s">
        <v>699</v>
      </c>
      <c r="O1414" s="1" t="s">
        <v>4441</v>
      </c>
      <c r="P1414" s="1" t="s">
        <v>46</v>
      </c>
      <c r="Q1414" s="1" t="s">
        <v>43</v>
      </c>
      <c r="R1414" s="1" t="s">
        <v>43</v>
      </c>
      <c r="AV1414" s="1" t="s">
        <v>42</v>
      </c>
      <c r="AW1414" s="1" t="s">
        <v>4442</v>
      </c>
      <c r="AX1414" s="1" t="s">
        <v>42</v>
      </c>
      <c r="AY1414" s="1" t="s">
        <v>42</v>
      </c>
      <c r="AZ1414" s="1" t="s">
        <v>42</v>
      </c>
    </row>
    <row r="1415" spans="1:52" ht="30" customHeight="1" x14ac:dyDescent="0.3">
      <c r="A1415" s="16" t="s">
        <v>3287</v>
      </c>
      <c r="B1415" s="16" t="s">
        <v>42</v>
      </c>
      <c r="C1415" s="16" t="s">
        <v>42</v>
      </c>
      <c r="D1415" s="17"/>
      <c r="E1415" s="19"/>
      <c r="F1415" s="22">
        <f>TRUNC(SUMIF(N1413:N1414, N1412, F1413:F1414),0)</f>
        <v>11273</v>
      </c>
      <c r="G1415" s="19"/>
      <c r="H1415" s="22">
        <f>TRUNC(SUMIF(N1413:N1414, N1412, H1413:H1414),0)</f>
        <v>34461</v>
      </c>
      <c r="I1415" s="19"/>
      <c r="J1415" s="22">
        <f>TRUNC(SUMIF(N1413:N1414, N1412, J1413:J1414),0)</f>
        <v>344</v>
      </c>
      <c r="K1415" s="19"/>
      <c r="L1415" s="22">
        <f>F1415+H1415+J1415</f>
        <v>46078</v>
      </c>
      <c r="M1415" s="16" t="s">
        <v>42</v>
      </c>
      <c r="N1415" s="1" t="s">
        <v>3288</v>
      </c>
      <c r="O1415" s="1" t="s">
        <v>3288</v>
      </c>
      <c r="P1415" s="1" t="s">
        <v>42</v>
      </c>
      <c r="Q1415" s="1" t="s">
        <v>42</v>
      </c>
      <c r="R1415" s="1" t="s">
        <v>42</v>
      </c>
      <c r="AV1415" s="1" t="s">
        <v>42</v>
      </c>
      <c r="AW1415" s="1" t="s">
        <v>42</v>
      </c>
      <c r="AX1415" s="1" t="s">
        <v>42</v>
      </c>
      <c r="AY1415" s="1" t="s">
        <v>42</v>
      </c>
      <c r="AZ1415" s="1" t="s">
        <v>42</v>
      </c>
    </row>
    <row r="1416" spans="1:52" ht="30" customHeight="1" x14ac:dyDescent="0.3">
      <c r="A1416" s="17"/>
      <c r="B1416" s="17"/>
      <c r="C1416" s="17"/>
      <c r="D1416" s="17"/>
      <c r="E1416" s="19"/>
      <c r="F1416" s="22"/>
      <c r="G1416" s="19"/>
      <c r="H1416" s="22"/>
      <c r="I1416" s="19"/>
      <c r="J1416" s="22"/>
      <c r="K1416" s="19"/>
      <c r="L1416" s="22"/>
      <c r="M1416" s="17"/>
    </row>
    <row r="1417" spans="1:52" ht="30" customHeight="1" x14ac:dyDescent="0.3">
      <c r="A1417" s="13" t="s">
        <v>4443</v>
      </c>
      <c r="B1417" s="14"/>
      <c r="C1417" s="14"/>
      <c r="D1417" s="14"/>
      <c r="E1417" s="18"/>
      <c r="F1417" s="21"/>
      <c r="G1417" s="18"/>
      <c r="H1417" s="21"/>
      <c r="I1417" s="18"/>
      <c r="J1417" s="21"/>
      <c r="K1417" s="18"/>
      <c r="L1417" s="21"/>
      <c r="M1417" s="15"/>
      <c r="N1417" s="1" t="s">
        <v>702</v>
      </c>
    </row>
    <row r="1418" spans="1:52" ht="30" customHeight="1" x14ac:dyDescent="0.3">
      <c r="A1418" s="16" t="s">
        <v>4434</v>
      </c>
      <c r="B1418" s="16" t="s">
        <v>4435</v>
      </c>
      <c r="C1418" s="16" t="s">
        <v>81</v>
      </c>
      <c r="D1418" s="17">
        <v>1</v>
      </c>
      <c r="E1418" s="19">
        <f>일위대가목록!E789</f>
        <v>11273</v>
      </c>
      <c r="F1418" s="22">
        <f>TRUNC(E1418*D1418,1)</f>
        <v>11273</v>
      </c>
      <c r="G1418" s="19">
        <f>일위대가목록!F789</f>
        <v>0</v>
      </c>
      <c r="H1418" s="22">
        <f>TRUNC(G1418*D1418,1)</f>
        <v>0</v>
      </c>
      <c r="I1418" s="19">
        <f>일위대가목록!G789</f>
        <v>0</v>
      </c>
      <c r="J1418" s="22">
        <f>TRUNC(I1418*D1418,1)</f>
        <v>0</v>
      </c>
      <c r="K1418" s="19">
        <f>TRUNC(E1418+G1418+I1418,1)</f>
        <v>11273</v>
      </c>
      <c r="L1418" s="22">
        <f>TRUNC(F1418+H1418+J1418,1)</f>
        <v>11273</v>
      </c>
      <c r="M1418" s="16" t="s">
        <v>4436</v>
      </c>
      <c r="N1418" s="1" t="s">
        <v>702</v>
      </c>
      <c r="O1418" s="1" t="s">
        <v>4437</v>
      </c>
      <c r="P1418" s="1" t="s">
        <v>46</v>
      </c>
      <c r="Q1418" s="1" t="s">
        <v>43</v>
      </c>
      <c r="R1418" s="1" t="s">
        <v>43</v>
      </c>
      <c r="AV1418" s="1" t="s">
        <v>42</v>
      </c>
      <c r="AW1418" s="1" t="s">
        <v>4444</v>
      </c>
      <c r="AX1418" s="1" t="s">
        <v>42</v>
      </c>
      <c r="AY1418" s="1" t="s">
        <v>42</v>
      </c>
      <c r="AZ1418" s="1" t="s">
        <v>42</v>
      </c>
    </row>
    <row r="1419" spans="1:52" ht="30" customHeight="1" x14ac:dyDescent="0.3">
      <c r="A1419" s="16" t="s">
        <v>4439</v>
      </c>
      <c r="B1419" s="16" t="s">
        <v>4445</v>
      </c>
      <c r="C1419" s="16" t="s">
        <v>81</v>
      </c>
      <c r="D1419" s="17">
        <v>1</v>
      </c>
      <c r="E1419" s="19">
        <f>일위대가목록!E791</f>
        <v>0</v>
      </c>
      <c r="F1419" s="22">
        <f>TRUNC(E1419*D1419,1)</f>
        <v>0</v>
      </c>
      <c r="G1419" s="19">
        <f>일위대가목록!F791</f>
        <v>41354</v>
      </c>
      <c r="H1419" s="22">
        <f>TRUNC(G1419*D1419,1)</f>
        <v>41354</v>
      </c>
      <c r="I1419" s="19">
        <f>일위대가목록!G791</f>
        <v>413</v>
      </c>
      <c r="J1419" s="22">
        <f>TRUNC(I1419*D1419,1)</f>
        <v>413</v>
      </c>
      <c r="K1419" s="19">
        <f>TRUNC(E1419+G1419+I1419,1)</f>
        <v>41767</v>
      </c>
      <c r="L1419" s="22">
        <f>TRUNC(F1419+H1419+J1419,1)</f>
        <v>41767</v>
      </c>
      <c r="M1419" s="16" t="s">
        <v>4446</v>
      </c>
      <c r="N1419" s="1" t="s">
        <v>702</v>
      </c>
      <c r="O1419" s="1" t="s">
        <v>4447</v>
      </c>
      <c r="P1419" s="1" t="s">
        <v>46</v>
      </c>
      <c r="Q1419" s="1" t="s">
        <v>43</v>
      </c>
      <c r="R1419" s="1" t="s">
        <v>43</v>
      </c>
      <c r="AV1419" s="1" t="s">
        <v>42</v>
      </c>
      <c r="AW1419" s="1" t="s">
        <v>4448</v>
      </c>
      <c r="AX1419" s="1" t="s">
        <v>42</v>
      </c>
      <c r="AY1419" s="1" t="s">
        <v>42</v>
      </c>
      <c r="AZ1419" s="1" t="s">
        <v>42</v>
      </c>
    </row>
    <row r="1420" spans="1:52" ht="30" customHeight="1" x14ac:dyDescent="0.3">
      <c r="A1420" s="16" t="s">
        <v>3287</v>
      </c>
      <c r="B1420" s="16" t="s">
        <v>42</v>
      </c>
      <c r="C1420" s="16" t="s">
        <v>42</v>
      </c>
      <c r="D1420" s="17"/>
      <c r="E1420" s="19"/>
      <c r="F1420" s="22">
        <f>TRUNC(SUMIF(N1418:N1419, N1417, F1418:F1419),0)</f>
        <v>11273</v>
      </c>
      <c r="G1420" s="19"/>
      <c r="H1420" s="22">
        <f>TRUNC(SUMIF(N1418:N1419, N1417, H1418:H1419),0)</f>
        <v>41354</v>
      </c>
      <c r="I1420" s="19"/>
      <c r="J1420" s="22">
        <f>TRUNC(SUMIF(N1418:N1419, N1417, J1418:J1419),0)</f>
        <v>413</v>
      </c>
      <c r="K1420" s="19"/>
      <c r="L1420" s="22">
        <f>F1420+H1420+J1420</f>
        <v>53040</v>
      </c>
      <c r="M1420" s="16" t="s">
        <v>42</v>
      </c>
      <c r="N1420" s="1" t="s">
        <v>3288</v>
      </c>
      <c r="O1420" s="1" t="s">
        <v>3288</v>
      </c>
      <c r="P1420" s="1" t="s">
        <v>42</v>
      </c>
      <c r="Q1420" s="1" t="s">
        <v>42</v>
      </c>
      <c r="R1420" s="1" t="s">
        <v>42</v>
      </c>
      <c r="AV1420" s="1" t="s">
        <v>42</v>
      </c>
      <c r="AW1420" s="1" t="s">
        <v>42</v>
      </c>
      <c r="AX1420" s="1" t="s">
        <v>42</v>
      </c>
      <c r="AY1420" s="1" t="s">
        <v>42</v>
      </c>
      <c r="AZ1420" s="1" t="s">
        <v>42</v>
      </c>
    </row>
    <row r="1421" spans="1:52" ht="30" customHeight="1" x14ac:dyDescent="0.3">
      <c r="A1421" s="17"/>
      <c r="B1421" s="17"/>
      <c r="C1421" s="17"/>
      <c r="D1421" s="17"/>
      <c r="E1421" s="19"/>
      <c r="F1421" s="22"/>
      <c r="G1421" s="19"/>
      <c r="H1421" s="22"/>
      <c r="I1421" s="19"/>
      <c r="J1421" s="22"/>
      <c r="K1421" s="19"/>
      <c r="L1421" s="22"/>
      <c r="M1421" s="17"/>
    </row>
    <row r="1422" spans="1:52" ht="30" customHeight="1" x14ac:dyDescent="0.3">
      <c r="A1422" s="13" t="s">
        <v>4449</v>
      </c>
      <c r="B1422" s="14"/>
      <c r="C1422" s="14"/>
      <c r="D1422" s="14"/>
      <c r="E1422" s="18"/>
      <c r="F1422" s="21"/>
      <c r="G1422" s="18"/>
      <c r="H1422" s="21"/>
      <c r="I1422" s="18"/>
      <c r="J1422" s="21"/>
      <c r="K1422" s="18"/>
      <c r="L1422" s="21"/>
      <c r="M1422" s="15"/>
      <c r="N1422" s="1" t="s">
        <v>708</v>
      </c>
    </row>
    <row r="1423" spans="1:52" ht="30" customHeight="1" x14ac:dyDescent="0.3">
      <c r="A1423" s="16" t="s">
        <v>4434</v>
      </c>
      <c r="B1423" s="16" t="s">
        <v>4450</v>
      </c>
      <c r="C1423" s="16" t="s">
        <v>81</v>
      </c>
      <c r="D1423" s="17">
        <v>1</v>
      </c>
      <c r="E1423" s="19">
        <f>일위대가목록!E792</f>
        <v>14859</v>
      </c>
      <c r="F1423" s="22">
        <f>TRUNC(E1423*D1423,1)</f>
        <v>14859</v>
      </c>
      <c r="G1423" s="19">
        <f>일위대가목록!F792</f>
        <v>0</v>
      </c>
      <c r="H1423" s="22">
        <f>TRUNC(G1423*D1423,1)</f>
        <v>0</v>
      </c>
      <c r="I1423" s="19">
        <f>일위대가목록!G792</f>
        <v>0</v>
      </c>
      <c r="J1423" s="22">
        <f>TRUNC(I1423*D1423,1)</f>
        <v>0</v>
      </c>
      <c r="K1423" s="19">
        <f>TRUNC(E1423+G1423+I1423,1)</f>
        <v>14859</v>
      </c>
      <c r="L1423" s="22">
        <f>TRUNC(F1423+H1423+J1423,1)</f>
        <v>14859</v>
      </c>
      <c r="M1423" s="16" t="s">
        <v>4451</v>
      </c>
      <c r="N1423" s="1" t="s">
        <v>708</v>
      </c>
      <c r="O1423" s="1" t="s">
        <v>4452</v>
      </c>
      <c r="P1423" s="1" t="s">
        <v>46</v>
      </c>
      <c r="Q1423" s="1" t="s">
        <v>43</v>
      </c>
      <c r="R1423" s="1" t="s">
        <v>43</v>
      </c>
      <c r="AV1423" s="1" t="s">
        <v>42</v>
      </c>
      <c r="AW1423" s="1" t="s">
        <v>4453</v>
      </c>
      <c r="AX1423" s="1" t="s">
        <v>42</v>
      </c>
      <c r="AY1423" s="1" t="s">
        <v>42</v>
      </c>
      <c r="AZ1423" s="1" t="s">
        <v>42</v>
      </c>
    </row>
    <row r="1424" spans="1:52" ht="30" customHeight="1" x14ac:dyDescent="0.3">
      <c r="A1424" s="16" t="s">
        <v>4439</v>
      </c>
      <c r="B1424" s="16" t="s">
        <v>738</v>
      </c>
      <c r="C1424" s="16" t="s">
        <v>81</v>
      </c>
      <c r="D1424" s="17">
        <v>1</v>
      </c>
      <c r="E1424" s="19">
        <f>일위대가목록!E793</f>
        <v>0</v>
      </c>
      <c r="F1424" s="22">
        <f>TRUNC(E1424*D1424,1)</f>
        <v>0</v>
      </c>
      <c r="G1424" s="19">
        <f>일위대가목록!F793</f>
        <v>57585</v>
      </c>
      <c r="H1424" s="22">
        <f>TRUNC(G1424*D1424,1)</f>
        <v>57585</v>
      </c>
      <c r="I1424" s="19">
        <f>일위대가목록!G793</f>
        <v>575</v>
      </c>
      <c r="J1424" s="22">
        <f>TRUNC(I1424*D1424,1)</f>
        <v>575</v>
      </c>
      <c r="K1424" s="19">
        <f>TRUNC(E1424+G1424+I1424,1)</f>
        <v>58160</v>
      </c>
      <c r="L1424" s="22">
        <f>TRUNC(F1424+H1424+J1424,1)</f>
        <v>58160</v>
      </c>
      <c r="M1424" s="16" t="s">
        <v>4454</v>
      </c>
      <c r="N1424" s="1" t="s">
        <v>708</v>
      </c>
      <c r="O1424" s="1" t="s">
        <v>4455</v>
      </c>
      <c r="P1424" s="1" t="s">
        <v>46</v>
      </c>
      <c r="Q1424" s="1" t="s">
        <v>43</v>
      </c>
      <c r="R1424" s="1" t="s">
        <v>43</v>
      </c>
      <c r="AV1424" s="1" t="s">
        <v>42</v>
      </c>
      <c r="AW1424" s="1" t="s">
        <v>4456</v>
      </c>
      <c r="AX1424" s="1" t="s">
        <v>42</v>
      </c>
      <c r="AY1424" s="1" t="s">
        <v>42</v>
      </c>
      <c r="AZ1424" s="1" t="s">
        <v>42</v>
      </c>
    </row>
    <row r="1425" spans="1:52" ht="30" customHeight="1" x14ac:dyDescent="0.3">
      <c r="A1425" s="16" t="s">
        <v>3287</v>
      </c>
      <c r="B1425" s="16" t="s">
        <v>42</v>
      </c>
      <c r="C1425" s="16" t="s">
        <v>42</v>
      </c>
      <c r="D1425" s="17"/>
      <c r="E1425" s="19"/>
      <c r="F1425" s="22">
        <f>TRUNC(SUMIF(N1423:N1424, N1422, F1423:F1424),0)</f>
        <v>14859</v>
      </c>
      <c r="G1425" s="19"/>
      <c r="H1425" s="22">
        <f>TRUNC(SUMIF(N1423:N1424, N1422, H1423:H1424),0)</f>
        <v>57585</v>
      </c>
      <c r="I1425" s="19"/>
      <c r="J1425" s="22">
        <f>TRUNC(SUMIF(N1423:N1424, N1422, J1423:J1424),0)</f>
        <v>575</v>
      </c>
      <c r="K1425" s="19"/>
      <c r="L1425" s="22">
        <f>F1425+H1425+J1425</f>
        <v>73019</v>
      </c>
      <c r="M1425" s="16" t="s">
        <v>42</v>
      </c>
      <c r="N1425" s="1" t="s">
        <v>3288</v>
      </c>
      <c r="O1425" s="1" t="s">
        <v>3288</v>
      </c>
      <c r="P1425" s="1" t="s">
        <v>42</v>
      </c>
      <c r="Q1425" s="1" t="s">
        <v>42</v>
      </c>
      <c r="R1425" s="1" t="s">
        <v>42</v>
      </c>
      <c r="AV1425" s="1" t="s">
        <v>42</v>
      </c>
      <c r="AW1425" s="1" t="s">
        <v>42</v>
      </c>
      <c r="AX1425" s="1" t="s">
        <v>42</v>
      </c>
      <c r="AY1425" s="1" t="s">
        <v>42</v>
      </c>
      <c r="AZ1425" s="1" t="s">
        <v>42</v>
      </c>
    </row>
    <row r="1426" spans="1:52" ht="30" customHeight="1" x14ac:dyDescent="0.3">
      <c r="A1426" s="17"/>
      <c r="B1426" s="17"/>
      <c r="C1426" s="17"/>
      <c r="D1426" s="17"/>
      <c r="E1426" s="19"/>
      <c r="F1426" s="22"/>
      <c r="G1426" s="19"/>
      <c r="H1426" s="22"/>
      <c r="I1426" s="19"/>
      <c r="J1426" s="22"/>
      <c r="K1426" s="19"/>
      <c r="L1426" s="22"/>
      <c r="M1426" s="17"/>
    </row>
    <row r="1427" spans="1:52" ht="30" customHeight="1" x14ac:dyDescent="0.3">
      <c r="A1427" s="13" t="s">
        <v>4457</v>
      </c>
      <c r="B1427" s="14"/>
      <c r="C1427" s="14"/>
      <c r="D1427" s="14"/>
      <c r="E1427" s="18"/>
      <c r="F1427" s="21"/>
      <c r="G1427" s="18"/>
      <c r="H1427" s="21"/>
      <c r="I1427" s="18"/>
      <c r="J1427" s="21"/>
      <c r="K1427" s="18"/>
      <c r="L1427" s="21"/>
      <c r="M1427" s="15"/>
      <c r="N1427" s="1" t="s">
        <v>711</v>
      </c>
    </row>
    <row r="1428" spans="1:52" ht="30" customHeight="1" x14ac:dyDescent="0.3">
      <c r="A1428" s="16" t="s">
        <v>4434</v>
      </c>
      <c r="B1428" s="16" t="s">
        <v>4458</v>
      </c>
      <c r="C1428" s="16" t="s">
        <v>81</v>
      </c>
      <c r="D1428" s="17">
        <v>1</v>
      </c>
      <c r="E1428" s="19">
        <f>일위대가목록!E794</f>
        <v>12864</v>
      </c>
      <c r="F1428" s="22">
        <f>TRUNC(E1428*D1428,1)</f>
        <v>12864</v>
      </c>
      <c r="G1428" s="19">
        <f>일위대가목록!F794</f>
        <v>0</v>
      </c>
      <c r="H1428" s="22">
        <f>TRUNC(G1428*D1428,1)</f>
        <v>0</v>
      </c>
      <c r="I1428" s="19">
        <f>일위대가목록!G794</f>
        <v>0</v>
      </c>
      <c r="J1428" s="22">
        <f>TRUNC(I1428*D1428,1)</f>
        <v>0</v>
      </c>
      <c r="K1428" s="19">
        <f>TRUNC(E1428+G1428+I1428,1)</f>
        <v>12864</v>
      </c>
      <c r="L1428" s="22">
        <f>TRUNC(F1428+H1428+J1428,1)</f>
        <v>12864</v>
      </c>
      <c r="M1428" s="16" t="s">
        <v>4459</v>
      </c>
      <c r="N1428" s="1" t="s">
        <v>711</v>
      </c>
      <c r="O1428" s="1" t="s">
        <v>4460</v>
      </c>
      <c r="P1428" s="1" t="s">
        <v>46</v>
      </c>
      <c r="Q1428" s="1" t="s">
        <v>43</v>
      </c>
      <c r="R1428" s="1" t="s">
        <v>43</v>
      </c>
      <c r="AV1428" s="1" t="s">
        <v>42</v>
      </c>
      <c r="AW1428" s="1" t="s">
        <v>4461</v>
      </c>
      <c r="AX1428" s="1" t="s">
        <v>42</v>
      </c>
      <c r="AY1428" s="1" t="s">
        <v>42</v>
      </c>
      <c r="AZ1428" s="1" t="s">
        <v>42</v>
      </c>
    </row>
    <row r="1429" spans="1:52" ht="30" customHeight="1" x14ac:dyDescent="0.3">
      <c r="A1429" s="16" t="s">
        <v>4439</v>
      </c>
      <c r="B1429" s="16" t="s">
        <v>741</v>
      </c>
      <c r="C1429" s="16" t="s">
        <v>81</v>
      </c>
      <c r="D1429" s="17">
        <v>1</v>
      </c>
      <c r="E1429" s="19">
        <f>일위대가목록!E795</f>
        <v>0</v>
      </c>
      <c r="F1429" s="22">
        <f>TRUNC(E1429*D1429,1)</f>
        <v>0</v>
      </c>
      <c r="G1429" s="19">
        <f>일위대가목록!F795</f>
        <v>38183</v>
      </c>
      <c r="H1429" s="22">
        <f>TRUNC(G1429*D1429,1)</f>
        <v>38183</v>
      </c>
      <c r="I1429" s="19">
        <f>일위대가목록!G795</f>
        <v>381</v>
      </c>
      <c r="J1429" s="22">
        <f>TRUNC(I1429*D1429,1)</f>
        <v>381</v>
      </c>
      <c r="K1429" s="19">
        <f>TRUNC(E1429+G1429+I1429,1)</f>
        <v>38564</v>
      </c>
      <c r="L1429" s="22">
        <f>TRUNC(F1429+H1429+J1429,1)</f>
        <v>38564</v>
      </c>
      <c r="M1429" s="16" t="s">
        <v>4462</v>
      </c>
      <c r="N1429" s="1" t="s">
        <v>711</v>
      </c>
      <c r="O1429" s="1" t="s">
        <v>4463</v>
      </c>
      <c r="P1429" s="1" t="s">
        <v>46</v>
      </c>
      <c r="Q1429" s="1" t="s">
        <v>43</v>
      </c>
      <c r="R1429" s="1" t="s">
        <v>43</v>
      </c>
      <c r="AV1429" s="1" t="s">
        <v>42</v>
      </c>
      <c r="AW1429" s="1" t="s">
        <v>4464</v>
      </c>
      <c r="AX1429" s="1" t="s">
        <v>42</v>
      </c>
      <c r="AY1429" s="1" t="s">
        <v>42</v>
      </c>
      <c r="AZ1429" s="1" t="s">
        <v>42</v>
      </c>
    </row>
    <row r="1430" spans="1:52" ht="30" customHeight="1" x14ac:dyDescent="0.3">
      <c r="A1430" s="16" t="s">
        <v>3287</v>
      </c>
      <c r="B1430" s="16" t="s">
        <v>42</v>
      </c>
      <c r="C1430" s="16" t="s">
        <v>42</v>
      </c>
      <c r="D1430" s="17"/>
      <c r="E1430" s="19"/>
      <c r="F1430" s="22">
        <f>TRUNC(SUMIF(N1428:N1429, N1427, F1428:F1429),0)</f>
        <v>12864</v>
      </c>
      <c r="G1430" s="19"/>
      <c r="H1430" s="22">
        <f>TRUNC(SUMIF(N1428:N1429, N1427, H1428:H1429),0)</f>
        <v>38183</v>
      </c>
      <c r="I1430" s="19"/>
      <c r="J1430" s="22">
        <f>TRUNC(SUMIF(N1428:N1429, N1427, J1428:J1429),0)</f>
        <v>381</v>
      </c>
      <c r="K1430" s="19"/>
      <c r="L1430" s="22">
        <f>F1430+H1430+J1430</f>
        <v>51428</v>
      </c>
      <c r="M1430" s="16" t="s">
        <v>42</v>
      </c>
      <c r="N1430" s="1" t="s">
        <v>3288</v>
      </c>
      <c r="O1430" s="1" t="s">
        <v>3288</v>
      </c>
      <c r="P1430" s="1" t="s">
        <v>42</v>
      </c>
      <c r="Q1430" s="1" t="s">
        <v>42</v>
      </c>
      <c r="R1430" s="1" t="s">
        <v>42</v>
      </c>
      <c r="AV1430" s="1" t="s">
        <v>42</v>
      </c>
      <c r="AW1430" s="1" t="s">
        <v>42</v>
      </c>
      <c r="AX1430" s="1" t="s">
        <v>42</v>
      </c>
      <c r="AY1430" s="1" t="s">
        <v>42</v>
      </c>
      <c r="AZ1430" s="1" t="s">
        <v>42</v>
      </c>
    </row>
    <row r="1431" spans="1:52" ht="30" customHeight="1" x14ac:dyDescent="0.3">
      <c r="A1431" s="17"/>
      <c r="B1431" s="17"/>
      <c r="C1431" s="17"/>
      <c r="D1431" s="17"/>
      <c r="E1431" s="19"/>
      <c r="F1431" s="22"/>
      <c r="G1431" s="19"/>
      <c r="H1431" s="22"/>
      <c r="I1431" s="19"/>
      <c r="J1431" s="22"/>
      <c r="K1431" s="19"/>
      <c r="L1431" s="22"/>
      <c r="M1431" s="17"/>
    </row>
    <row r="1432" spans="1:52" ht="30" customHeight="1" x14ac:dyDescent="0.3">
      <c r="A1432" s="13" t="s">
        <v>4465</v>
      </c>
      <c r="B1432" s="14"/>
      <c r="C1432" s="14"/>
      <c r="D1432" s="14"/>
      <c r="E1432" s="18"/>
      <c r="F1432" s="21"/>
      <c r="G1432" s="18"/>
      <c r="H1432" s="21"/>
      <c r="I1432" s="18"/>
      <c r="J1432" s="21"/>
      <c r="K1432" s="18"/>
      <c r="L1432" s="21"/>
      <c r="M1432" s="15"/>
      <c r="N1432" s="1" t="s">
        <v>717</v>
      </c>
    </row>
    <row r="1433" spans="1:52" ht="30" customHeight="1" x14ac:dyDescent="0.3">
      <c r="A1433" s="16" t="s">
        <v>4434</v>
      </c>
      <c r="B1433" s="16" t="s">
        <v>4466</v>
      </c>
      <c r="C1433" s="16" t="s">
        <v>81</v>
      </c>
      <c r="D1433" s="17">
        <v>1</v>
      </c>
      <c r="E1433" s="19">
        <f>일위대가목록!E796</f>
        <v>32301</v>
      </c>
      <c r="F1433" s="22">
        <f>TRUNC(E1433*D1433,1)</f>
        <v>32301</v>
      </c>
      <c r="G1433" s="19">
        <f>일위대가목록!F796</f>
        <v>0</v>
      </c>
      <c r="H1433" s="22">
        <f>TRUNC(G1433*D1433,1)</f>
        <v>0</v>
      </c>
      <c r="I1433" s="19">
        <f>일위대가목록!G796</f>
        <v>0</v>
      </c>
      <c r="J1433" s="22">
        <f>TRUNC(I1433*D1433,1)</f>
        <v>0</v>
      </c>
      <c r="K1433" s="19">
        <f>TRUNC(E1433+G1433+I1433,1)</f>
        <v>32301</v>
      </c>
      <c r="L1433" s="22">
        <f>TRUNC(F1433+H1433+J1433,1)</f>
        <v>32301</v>
      </c>
      <c r="M1433" s="16" t="s">
        <v>4467</v>
      </c>
      <c r="N1433" s="1" t="s">
        <v>717</v>
      </c>
      <c r="O1433" s="1" t="s">
        <v>4468</v>
      </c>
      <c r="P1433" s="1" t="s">
        <v>46</v>
      </c>
      <c r="Q1433" s="1" t="s">
        <v>43</v>
      </c>
      <c r="R1433" s="1" t="s">
        <v>43</v>
      </c>
      <c r="AV1433" s="1" t="s">
        <v>42</v>
      </c>
      <c r="AW1433" s="1" t="s">
        <v>4469</v>
      </c>
      <c r="AX1433" s="1" t="s">
        <v>42</v>
      </c>
      <c r="AY1433" s="1" t="s">
        <v>42</v>
      </c>
      <c r="AZ1433" s="1" t="s">
        <v>42</v>
      </c>
    </row>
    <row r="1434" spans="1:52" ht="30" customHeight="1" x14ac:dyDescent="0.3">
      <c r="A1434" s="16" t="s">
        <v>4439</v>
      </c>
      <c r="B1434" s="16" t="s">
        <v>715</v>
      </c>
      <c r="C1434" s="16" t="s">
        <v>81</v>
      </c>
      <c r="D1434" s="17">
        <v>1</v>
      </c>
      <c r="E1434" s="19">
        <f>일위대가목록!E797</f>
        <v>0</v>
      </c>
      <c r="F1434" s="22">
        <f>TRUNC(E1434*D1434,1)</f>
        <v>0</v>
      </c>
      <c r="G1434" s="19">
        <f>일위대가목록!F797</f>
        <v>86154</v>
      </c>
      <c r="H1434" s="22">
        <f>TRUNC(G1434*D1434,1)</f>
        <v>86154</v>
      </c>
      <c r="I1434" s="19">
        <f>일위대가목록!G797</f>
        <v>861</v>
      </c>
      <c r="J1434" s="22">
        <f>TRUNC(I1434*D1434,1)</f>
        <v>861</v>
      </c>
      <c r="K1434" s="19">
        <f>TRUNC(E1434+G1434+I1434,1)</f>
        <v>87015</v>
      </c>
      <c r="L1434" s="22">
        <f>TRUNC(F1434+H1434+J1434,1)</f>
        <v>87015</v>
      </c>
      <c r="M1434" s="16" t="s">
        <v>4470</v>
      </c>
      <c r="N1434" s="1" t="s">
        <v>717</v>
      </c>
      <c r="O1434" s="1" t="s">
        <v>4471</v>
      </c>
      <c r="P1434" s="1" t="s">
        <v>46</v>
      </c>
      <c r="Q1434" s="1" t="s">
        <v>43</v>
      </c>
      <c r="R1434" s="1" t="s">
        <v>43</v>
      </c>
      <c r="AV1434" s="1" t="s">
        <v>42</v>
      </c>
      <c r="AW1434" s="1" t="s">
        <v>4472</v>
      </c>
      <c r="AX1434" s="1" t="s">
        <v>42</v>
      </c>
      <c r="AY1434" s="1" t="s">
        <v>42</v>
      </c>
      <c r="AZ1434" s="1" t="s">
        <v>42</v>
      </c>
    </row>
    <row r="1435" spans="1:52" ht="30" customHeight="1" x14ac:dyDescent="0.3">
      <c r="A1435" s="16" t="s">
        <v>3287</v>
      </c>
      <c r="B1435" s="16" t="s">
        <v>42</v>
      </c>
      <c r="C1435" s="16" t="s">
        <v>42</v>
      </c>
      <c r="D1435" s="17"/>
      <c r="E1435" s="19"/>
      <c r="F1435" s="22">
        <f>TRUNC(SUMIF(N1433:N1434, N1432, F1433:F1434),0)</f>
        <v>32301</v>
      </c>
      <c r="G1435" s="19"/>
      <c r="H1435" s="22">
        <f>TRUNC(SUMIF(N1433:N1434, N1432, H1433:H1434),0)</f>
        <v>86154</v>
      </c>
      <c r="I1435" s="19"/>
      <c r="J1435" s="22">
        <f>TRUNC(SUMIF(N1433:N1434, N1432, J1433:J1434),0)</f>
        <v>861</v>
      </c>
      <c r="K1435" s="19"/>
      <c r="L1435" s="22">
        <f>F1435+H1435+J1435</f>
        <v>119316</v>
      </c>
      <c r="M1435" s="16" t="s">
        <v>42</v>
      </c>
      <c r="N1435" s="1" t="s">
        <v>3288</v>
      </c>
      <c r="O1435" s="1" t="s">
        <v>3288</v>
      </c>
      <c r="P1435" s="1" t="s">
        <v>42</v>
      </c>
      <c r="Q1435" s="1" t="s">
        <v>42</v>
      </c>
      <c r="R1435" s="1" t="s">
        <v>42</v>
      </c>
      <c r="AV1435" s="1" t="s">
        <v>42</v>
      </c>
      <c r="AW1435" s="1" t="s">
        <v>42</v>
      </c>
      <c r="AX1435" s="1" t="s">
        <v>42</v>
      </c>
      <c r="AY1435" s="1" t="s">
        <v>42</v>
      </c>
      <c r="AZ1435" s="1" t="s">
        <v>42</v>
      </c>
    </row>
    <row r="1436" spans="1:52" ht="30" customHeight="1" x14ac:dyDescent="0.3">
      <c r="A1436" s="17"/>
      <c r="B1436" s="17"/>
      <c r="C1436" s="17"/>
      <c r="D1436" s="17"/>
      <c r="E1436" s="19"/>
      <c r="F1436" s="22"/>
      <c r="G1436" s="19"/>
      <c r="H1436" s="22"/>
      <c r="I1436" s="19"/>
      <c r="J1436" s="22"/>
      <c r="K1436" s="19"/>
      <c r="L1436" s="22"/>
      <c r="M1436" s="17"/>
    </row>
    <row r="1437" spans="1:52" ht="30" customHeight="1" x14ac:dyDescent="0.3">
      <c r="A1437" s="13" t="s">
        <v>4473</v>
      </c>
      <c r="B1437" s="14"/>
      <c r="C1437" s="14"/>
      <c r="D1437" s="14"/>
      <c r="E1437" s="18"/>
      <c r="F1437" s="21"/>
      <c r="G1437" s="18"/>
      <c r="H1437" s="21"/>
      <c r="I1437" s="18"/>
      <c r="J1437" s="21"/>
      <c r="K1437" s="18"/>
      <c r="L1437" s="21"/>
      <c r="M1437" s="15"/>
      <c r="N1437" s="1" t="s">
        <v>720</v>
      </c>
    </row>
    <row r="1438" spans="1:52" ht="30" customHeight="1" x14ac:dyDescent="0.3">
      <c r="A1438" s="16" t="s">
        <v>4434</v>
      </c>
      <c r="B1438" s="16" t="s">
        <v>4474</v>
      </c>
      <c r="C1438" s="16" t="s">
        <v>81</v>
      </c>
      <c r="D1438" s="17">
        <v>1</v>
      </c>
      <c r="E1438" s="19">
        <f>일위대가목록!E798</f>
        <v>18278</v>
      </c>
      <c r="F1438" s="22">
        <f>TRUNC(E1438*D1438,1)</f>
        <v>18278</v>
      </c>
      <c r="G1438" s="19">
        <f>일위대가목록!F798</f>
        <v>0</v>
      </c>
      <c r="H1438" s="22">
        <f>TRUNC(G1438*D1438,1)</f>
        <v>0</v>
      </c>
      <c r="I1438" s="19">
        <f>일위대가목록!G798</f>
        <v>0</v>
      </c>
      <c r="J1438" s="22">
        <f>TRUNC(I1438*D1438,1)</f>
        <v>0</v>
      </c>
      <c r="K1438" s="19">
        <f>TRUNC(E1438+G1438+I1438,1)</f>
        <v>18278</v>
      </c>
      <c r="L1438" s="22">
        <f>TRUNC(F1438+H1438+J1438,1)</f>
        <v>18278</v>
      </c>
      <c r="M1438" s="16" t="s">
        <v>4475</v>
      </c>
      <c r="N1438" s="1" t="s">
        <v>720</v>
      </c>
      <c r="O1438" s="1" t="s">
        <v>4476</v>
      </c>
      <c r="P1438" s="1" t="s">
        <v>46</v>
      </c>
      <c r="Q1438" s="1" t="s">
        <v>43</v>
      </c>
      <c r="R1438" s="1" t="s">
        <v>43</v>
      </c>
      <c r="AV1438" s="1" t="s">
        <v>42</v>
      </c>
      <c r="AW1438" s="1" t="s">
        <v>4477</v>
      </c>
      <c r="AX1438" s="1" t="s">
        <v>42</v>
      </c>
      <c r="AY1438" s="1" t="s">
        <v>42</v>
      </c>
      <c r="AZ1438" s="1" t="s">
        <v>42</v>
      </c>
    </row>
    <row r="1439" spans="1:52" ht="30" customHeight="1" x14ac:dyDescent="0.3">
      <c r="A1439" s="16" t="s">
        <v>4439</v>
      </c>
      <c r="B1439" s="16" t="s">
        <v>718</v>
      </c>
      <c r="C1439" s="16" t="s">
        <v>81</v>
      </c>
      <c r="D1439" s="17">
        <v>1</v>
      </c>
      <c r="E1439" s="19">
        <f>일위대가목록!E799</f>
        <v>0</v>
      </c>
      <c r="F1439" s="22">
        <f>TRUNC(E1439*D1439,1)</f>
        <v>0</v>
      </c>
      <c r="G1439" s="19">
        <f>일위대가목록!F799</f>
        <v>68923</v>
      </c>
      <c r="H1439" s="22">
        <f>TRUNC(G1439*D1439,1)</f>
        <v>68923</v>
      </c>
      <c r="I1439" s="19">
        <f>일위대가목록!G799</f>
        <v>689</v>
      </c>
      <c r="J1439" s="22">
        <f>TRUNC(I1439*D1439,1)</f>
        <v>689</v>
      </c>
      <c r="K1439" s="19">
        <f>TRUNC(E1439+G1439+I1439,1)</f>
        <v>69612</v>
      </c>
      <c r="L1439" s="22">
        <f>TRUNC(F1439+H1439+J1439,1)</f>
        <v>69612</v>
      </c>
      <c r="M1439" s="16" t="s">
        <v>4478</v>
      </c>
      <c r="N1439" s="1" t="s">
        <v>720</v>
      </c>
      <c r="O1439" s="1" t="s">
        <v>4479</v>
      </c>
      <c r="P1439" s="1" t="s">
        <v>46</v>
      </c>
      <c r="Q1439" s="1" t="s">
        <v>43</v>
      </c>
      <c r="R1439" s="1" t="s">
        <v>43</v>
      </c>
      <c r="AV1439" s="1" t="s">
        <v>42</v>
      </c>
      <c r="AW1439" s="1" t="s">
        <v>4480</v>
      </c>
      <c r="AX1439" s="1" t="s">
        <v>42</v>
      </c>
      <c r="AY1439" s="1" t="s">
        <v>42</v>
      </c>
      <c r="AZ1439" s="1" t="s">
        <v>42</v>
      </c>
    </row>
    <row r="1440" spans="1:52" ht="30" customHeight="1" x14ac:dyDescent="0.3">
      <c r="A1440" s="16" t="s">
        <v>3287</v>
      </c>
      <c r="B1440" s="16" t="s">
        <v>42</v>
      </c>
      <c r="C1440" s="16" t="s">
        <v>42</v>
      </c>
      <c r="D1440" s="17"/>
      <c r="E1440" s="19"/>
      <c r="F1440" s="22">
        <f>TRUNC(SUMIF(N1438:N1439, N1437, F1438:F1439),0)</f>
        <v>18278</v>
      </c>
      <c r="G1440" s="19"/>
      <c r="H1440" s="22">
        <f>TRUNC(SUMIF(N1438:N1439, N1437, H1438:H1439),0)</f>
        <v>68923</v>
      </c>
      <c r="I1440" s="19"/>
      <c r="J1440" s="22">
        <f>TRUNC(SUMIF(N1438:N1439, N1437, J1438:J1439),0)</f>
        <v>689</v>
      </c>
      <c r="K1440" s="19"/>
      <c r="L1440" s="22">
        <f>F1440+H1440+J1440</f>
        <v>87890</v>
      </c>
      <c r="M1440" s="16" t="s">
        <v>42</v>
      </c>
      <c r="N1440" s="1" t="s">
        <v>3288</v>
      </c>
      <c r="O1440" s="1" t="s">
        <v>3288</v>
      </c>
      <c r="P1440" s="1" t="s">
        <v>42</v>
      </c>
      <c r="Q1440" s="1" t="s">
        <v>42</v>
      </c>
      <c r="R1440" s="1" t="s">
        <v>42</v>
      </c>
      <c r="AV1440" s="1" t="s">
        <v>42</v>
      </c>
      <c r="AW1440" s="1" t="s">
        <v>42</v>
      </c>
      <c r="AX1440" s="1" t="s">
        <v>42</v>
      </c>
      <c r="AY1440" s="1" t="s">
        <v>42</v>
      </c>
      <c r="AZ1440" s="1" t="s">
        <v>42</v>
      </c>
    </row>
    <row r="1441" spans="1:52" ht="30" customHeight="1" x14ac:dyDescent="0.3">
      <c r="A1441" s="17"/>
      <c r="B1441" s="17"/>
      <c r="C1441" s="17"/>
      <c r="D1441" s="17"/>
      <c r="E1441" s="19"/>
      <c r="F1441" s="22"/>
      <c r="G1441" s="19"/>
      <c r="H1441" s="22"/>
      <c r="I1441" s="19"/>
      <c r="J1441" s="22"/>
      <c r="K1441" s="19"/>
      <c r="L1441" s="22"/>
      <c r="M1441" s="17"/>
    </row>
    <row r="1442" spans="1:52" ht="30" customHeight="1" x14ac:dyDescent="0.3">
      <c r="A1442" s="13" t="s">
        <v>4481</v>
      </c>
      <c r="B1442" s="14"/>
      <c r="C1442" s="14"/>
      <c r="D1442" s="14"/>
      <c r="E1442" s="18"/>
      <c r="F1442" s="21"/>
      <c r="G1442" s="18"/>
      <c r="H1442" s="21"/>
      <c r="I1442" s="18"/>
      <c r="J1442" s="21"/>
      <c r="K1442" s="18"/>
      <c r="L1442" s="21"/>
      <c r="M1442" s="15"/>
      <c r="N1442" s="1" t="s">
        <v>723</v>
      </c>
    </row>
    <row r="1443" spans="1:52" ht="30" customHeight="1" x14ac:dyDescent="0.3">
      <c r="A1443" s="16" t="s">
        <v>4434</v>
      </c>
      <c r="B1443" s="16" t="s">
        <v>4474</v>
      </c>
      <c r="C1443" s="16" t="s">
        <v>81</v>
      </c>
      <c r="D1443" s="17">
        <v>1</v>
      </c>
      <c r="E1443" s="19">
        <f>일위대가목록!E798</f>
        <v>18278</v>
      </c>
      <c r="F1443" s="22">
        <f>TRUNC(E1443*D1443,1)</f>
        <v>18278</v>
      </c>
      <c r="G1443" s="19">
        <f>일위대가목록!F798</f>
        <v>0</v>
      </c>
      <c r="H1443" s="22">
        <f>TRUNC(G1443*D1443,1)</f>
        <v>0</v>
      </c>
      <c r="I1443" s="19">
        <f>일위대가목록!G798</f>
        <v>0</v>
      </c>
      <c r="J1443" s="22">
        <f>TRUNC(I1443*D1443,1)</f>
        <v>0</v>
      </c>
      <c r="K1443" s="19">
        <f>TRUNC(E1443+G1443+I1443,1)</f>
        <v>18278</v>
      </c>
      <c r="L1443" s="22">
        <f>TRUNC(F1443+H1443+J1443,1)</f>
        <v>18278</v>
      </c>
      <c r="M1443" s="16" t="s">
        <v>4475</v>
      </c>
      <c r="N1443" s="1" t="s">
        <v>723</v>
      </c>
      <c r="O1443" s="1" t="s">
        <v>4476</v>
      </c>
      <c r="P1443" s="1" t="s">
        <v>46</v>
      </c>
      <c r="Q1443" s="1" t="s">
        <v>43</v>
      </c>
      <c r="R1443" s="1" t="s">
        <v>43</v>
      </c>
      <c r="AV1443" s="1" t="s">
        <v>42</v>
      </c>
      <c r="AW1443" s="1" t="s">
        <v>4482</v>
      </c>
      <c r="AX1443" s="1" t="s">
        <v>42</v>
      </c>
      <c r="AY1443" s="1" t="s">
        <v>42</v>
      </c>
      <c r="AZ1443" s="1" t="s">
        <v>42</v>
      </c>
    </row>
    <row r="1444" spans="1:52" ht="30" customHeight="1" x14ac:dyDescent="0.3">
      <c r="A1444" s="16" t="s">
        <v>4439</v>
      </c>
      <c r="B1444" s="16" t="s">
        <v>4483</v>
      </c>
      <c r="C1444" s="16" t="s">
        <v>81</v>
      </c>
      <c r="D1444" s="17">
        <v>1</v>
      </c>
      <c r="E1444" s="19">
        <f>일위대가목록!E800</f>
        <v>0</v>
      </c>
      <c r="F1444" s="22">
        <f>TRUNC(E1444*D1444,1)</f>
        <v>0</v>
      </c>
      <c r="G1444" s="19">
        <f>일위대가목록!F800</f>
        <v>68923</v>
      </c>
      <c r="H1444" s="22">
        <f>TRUNC(G1444*D1444,1)</f>
        <v>68923</v>
      </c>
      <c r="I1444" s="19">
        <f>일위대가목록!G800</f>
        <v>689</v>
      </c>
      <c r="J1444" s="22">
        <f>TRUNC(I1444*D1444,1)</f>
        <v>689</v>
      </c>
      <c r="K1444" s="19">
        <f>TRUNC(E1444+G1444+I1444,1)</f>
        <v>69612</v>
      </c>
      <c r="L1444" s="22">
        <f>TRUNC(F1444+H1444+J1444,1)</f>
        <v>69612</v>
      </c>
      <c r="M1444" s="16" t="s">
        <v>4484</v>
      </c>
      <c r="N1444" s="1" t="s">
        <v>723</v>
      </c>
      <c r="O1444" s="1" t="s">
        <v>4485</v>
      </c>
      <c r="P1444" s="1" t="s">
        <v>46</v>
      </c>
      <c r="Q1444" s="1" t="s">
        <v>43</v>
      </c>
      <c r="R1444" s="1" t="s">
        <v>43</v>
      </c>
      <c r="AV1444" s="1" t="s">
        <v>42</v>
      </c>
      <c r="AW1444" s="1" t="s">
        <v>4486</v>
      </c>
      <c r="AX1444" s="1" t="s">
        <v>42</v>
      </c>
      <c r="AY1444" s="1" t="s">
        <v>42</v>
      </c>
      <c r="AZ1444" s="1" t="s">
        <v>42</v>
      </c>
    </row>
    <row r="1445" spans="1:52" ht="30" customHeight="1" x14ac:dyDescent="0.3">
      <c r="A1445" s="16" t="s">
        <v>3287</v>
      </c>
      <c r="B1445" s="16" t="s">
        <v>42</v>
      </c>
      <c r="C1445" s="16" t="s">
        <v>42</v>
      </c>
      <c r="D1445" s="17"/>
      <c r="E1445" s="19"/>
      <c r="F1445" s="22">
        <f>TRUNC(SUMIF(N1443:N1444, N1442, F1443:F1444),0)</f>
        <v>18278</v>
      </c>
      <c r="G1445" s="19"/>
      <c r="H1445" s="22">
        <f>TRUNC(SUMIF(N1443:N1444, N1442, H1443:H1444),0)</f>
        <v>68923</v>
      </c>
      <c r="I1445" s="19"/>
      <c r="J1445" s="22">
        <f>TRUNC(SUMIF(N1443:N1444, N1442, J1443:J1444),0)</f>
        <v>689</v>
      </c>
      <c r="K1445" s="19"/>
      <c r="L1445" s="22">
        <f>F1445+H1445+J1445</f>
        <v>87890</v>
      </c>
      <c r="M1445" s="16" t="s">
        <v>42</v>
      </c>
      <c r="N1445" s="1" t="s">
        <v>3288</v>
      </c>
      <c r="O1445" s="1" t="s">
        <v>3288</v>
      </c>
      <c r="P1445" s="1" t="s">
        <v>42</v>
      </c>
      <c r="Q1445" s="1" t="s">
        <v>42</v>
      </c>
      <c r="R1445" s="1" t="s">
        <v>42</v>
      </c>
      <c r="AV1445" s="1" t="s">
        <v>42</v>
      </c>
      <c r="AW1445" s="1" t="s">
        <v>42</v>
      </c>
      <c r="AX1445" s="1" t="s">
        <v>42</v>
      </c>
      <c r="AY1445" s="1" t="s">
        <v>42</v>
      </c>
      <c r="AZ1445" s="1" t="s">
        <v>42</v>
      </c>
    </row>
    <row r="1446" spans="1:52" ht="30" customHeight="1" x14ac:dyDescent="0.3">
      <c r="A1446" s="17"/>
      <c r="B1446" s="17"/>
      <c r="C1446" s="17"/>
      <c r="D1446" s="17"/>
      <c r="E1446" s="19"/>
      <c r="F1446" s="22"/>
      <c r="G1446" s="19"/>
      <c r="H1446" s="22"/>
      <c r="I1446" s="19"/>
      <c r="J1446" s="22"/>
      <c r="K1446" s="19"/>
      <c r="L1446" s="22"/>
      <c r="M1446" s="17"/>
    </row>
    <row r="1447" spans="1:52" ht="30" customHeight="1" x14ac:dyDescent="0.3">
      <c r="A1447" s="13" t="s">
        <v>4487</v>
      </c>
      <c r="B1447" s="14"/>
      <c r="C1447" s="14"/>
      <c r="D1447" s="14"/>
      <c r="E1447" s="18"/>
      <c r="F1447" s="21"/>
      <c r="G1447" s="18"/>
      <c r="H1447" s="21"/>
      <c r="I1447" s="18"/>
      <c r="J1447" s="21"/>
      <c r="K1447" s="18"/>
      <c r="L1447" s="21"/>
      <c r="M1447" s="15"/>
      <c r="N1447" s="1" t="s">
        <v>727</v>
      </c>
    </row>
    <row r="1448" spans="1:52" ht="30" customHeight="1" x14ac:dyDescent="0.3">
      <c r="A1448" s="16" t="s">
        <v>4434</v>
      </c>
      <c r="B1448" s="16" t="s">
        <v>4466</v>
      </c>
      <c r="C1448" s="16" t="s">
        <v>81</v>
      </c>
      <c r="D1448" s="17">
        <v>1</v>
      </c>
      <c r="E1448" s="19">
        <f>일위대가목록!E796</f>
        <v>32301</v>
      </c>
      <c r="F1448" s="22">
        <f>TRUNC(E1448*D1448,1)</f>
        <v>32301</v>
      </c>
      <c r="G1448" s="19">
        <f>일위대가목록!F796</f>
        <v>0</v>
      </c>
      <c r="H1448" s="22">
        <f>TRUNC(G1448*D1448,1)</f>
        <v>0</v>
      </c>
      <c r="I1448" s="19">
        <f>일위대가목록!G796</f>
        <v>0</v>
      </c>
      <c r="J1448" s="22">
        <f>TRUNC(I1448*D1448,1)</f>
        <v>0</v>
      </c>
      <c r="K1448" s="19">
        <f>TRUNC(E1448+G1448+I1448,1)</f>
        <v>32301</v>
      </c>
      <c r="L1448" s="22">
        <f>TRUNC(F1448+H1448+J1448,1)</f>
        <v>32301</v>
      </c>
      <c r="M1448" s="16" t="s">
        <v>4467</v>
      </c>
      <c r="N1448" s="1" t="s">
        <v>727</v>
      </c>
      <c r="O1448" s="1" t="s">
        <v>4468</v>
      </c>
      <c r="P1448" s="1" t="s">
        <v>46</v>
      </c>
      <c r="Q1448" s="1" t="s">
        <v>43</v>
      </c>
      <c r="R1448" s="1" t="s">
        <v>43</v>
      </c>
      <c r="AV1448" s="1" t="s">
        <v>42</v>
      </c>
      <c r="AW1448" s="1" t="s">
        <v>4488</v>
      </c>
      <c r="AX1448" s="1" t="s">
        <v>42</v>
      </c>
      <c r="AY1448" s="1" t="s">
        <v>42</v>
      </c>
      <c r="AZ1448" s="1" t="s">
        <v>42</v>
      </c>
    </row>
    <row r="1449" spans="1:52" ht="30" customHeight="1" x14ac:dyDescent="0.3">
      <c r="A1449" s="16" t="s">
        <v>4439</v>
      </c>
      <c r="B1449" s="16" t="s">
        <v>725</v>
      </c>
      <c r="C1449" s="16" t="s">
        <v>81</v>
      </c>
      <c r="D1449" s="17">
        <v>1</v>
      </c>
      <c r="E1449" s="19">
        <f>일위대가목록!E801</f>
        <v>0</v>
      </c>
      <c r="F1449" s="22">
        <f>TRUNC(E1449*D1449,1)</f>
        <v>0</v>
      </c>
      <c r="G1449" s="19">
        <f>일위대가목록!F801</f>
        <v>103660</v>
      </c>
      <c r="H1449" s="22">
        <f>TRUNC(G1449*D1449,1)</f>
        <v>103660</v>
      </c>
      <c r="I1449" s="19">
        <f>일위대가목록!G801</f>
        <v>1036</v>
      </c>
      <c r="J1449" s="22">
        <f>TRUNC(I1449*D1449,1)</f>
        <v>1036</v>
      </c>
      <c r="K1449" s="19">
        <f>TRUNC(E1449+G1449+I1449,1)</f>
        <v>104696</v>
      </c>
      <c r="L1449" s="22">
        <f>TRUNC(F1449+H1449+J1449,1)</f>
        <v>104696</v>
      </c>
      <c r="M1449" s="16" t="s">
        <v>4489</v>
      </c>
      <c r="N1449" s="1" t="s">
        <v>727</v>
      </c>
      <c r="O1449" s="1" t="s">
        <v>4490</v>
      </c>
      <c r="P1449" s="1" t="s">
        <v>46</v>
      </c>
      <c r="Q1449" s="1" t="s">
        <v>43</v>
      </c>
      <c r="R1449" s="1" t="s">
        <v>43</v>
      </c>
      <c r="AV1449" s="1" t="s">
        <v>42</v>
      </c>
      <c r="AW1449" s="1" t="s">
        <v>4491</v>
      </c>
      <c r="AX1449" s="1" t="s">
        <v>42</v>
      </c>
      <c r="AY1449" s="1" t="s">
        <v>42</v>
      </c>
      <c r="AZ1449" s="1" t="s">
        <v>42</v>
      </c>
    </row>
    <row r="1450" spans="1:52" ht="30" customHeight="1" x14ac:dyDescent="0.3">
      <c r="A1450" s="16" t="s">
        <v>3287</v>
      </c>
      <c r="B1450" s="16" t="s">
        <v>42</v>
      </c>
      <c r="C1450" s="16" t="s">
        <v>42</v>
      </c>
      <c r="D1450" s="17"/>
      <c r="E1450" s="19"/>
      <c r="F1450" s="22">
        <f>TRUNC(SUMIF(N1448:N1449, N1447, F1448:F1449),0)</f>
        <v>32301</v>
      </c>
      <c r="G1450" s="19"/>
      <c r="H1450" s="22">
        <f>TRUNC(SUMIF(N1448:N1449, N1447, H1448:H1449),0)</f>
        <v>103660</v>
      </c>
      <c r="I1450" s="19"/>
      <c r="J1450" s="22">
        <f>TRUNC(SUMIF(N1448:N1449, N1447, J1448:J1449),0)</f>
        <v>1036</v>
      </c>
      <c r="K1450" s="19"/>
      <c r="L1450" s="22">
        <f>F1450+H1450+J1450</f>
        <v>136997</v>
      </c>
      <c r="M1450" s="16" t="s">
        <v>42</v>
      </c>
      <c r="N1450" s="1" t="s">
        <v>3288</v>
      </c>
      <c r="O1450" s="1" t="s">
        <v>3288</v>
      </c>
      <c r="P1450" s="1" t="s">
        <v>42</v>
      </c>
      <c r="Q1450" s="1" t="s">
        <v>42</v>
      </c>
      <c r="R1450" s="1" t="s">
        <v>42</v>
      </c>
      <c r="AV1450" s="1" t="s">
        <v>42</v>
      </c>
      <c r="AW1450" s="1" t="s">
        <v>42</v>
      </c>
      <c r="AX1450" s="1" t="s">
        <v>42</v>
      </c>
      <c r="AY1450" s="1" t="s">
        <v>42</v>
      </c>
      <c r="AZ1450" s="1" t="s">
        <v>42</v>
      </c>
    </row>
    <row r="1451" spans="1:52" ht="30" customHeight="1" x14ac:dyDescent="0.3">
      <c r="A1451" s="17"/>
      <c r="B1451" s="17"/>
      <c r="C1451" s="17"/>
      <c r="D1451" s="17"/>
      <c r="E1451" s="19"/>
      <c r="F1451" s="22"/>
      <c r="G1451" s="19"/>
      <c r="H1451" s="22"/>
      <c r="I1451" s="19"/>
      <c r="J1451" s="22"/>
      <c r="K1451" s="19"/>
      <c r="L1451" s="22"/>
      <c r="M1451" s="17"/>
    </row>
    <row r="1452" spans="1:52" ht="30" customHeight="1" x14ac:dyDescent="0.3">
      <c r="A1452" s="13" t="s">
        <v>4492</v>
      </c>
      <c r="B1452" s="14"/>
      <c r="C1452" s="14"/>
      <c r="D1452" s="14"/>
      <c r="E1452" s="18"/>
      <c r="F1452" s="21"/>
      <c r="G1452" s="18"/>
      <c r="H1452" s="21"/>
      <c r="I1452" s="18"/>
      <c r="J1452" s="21"/>
      <c r="K1452" s="18"/>
      <c r="L1452" s="21"/>
      <c r="M1452" s="15"/>
      <c r="N1452" s="1" t="s">
        <v>730</v>
      </c>
    </row>
    <row r="1453" spans="1:52" ht="30" customHeight="1" x14ac:dyDescent="0.3">
      <c r="A1453" s="16" t="s">
        <v>4434</v>
      </c>
      <c r="B1453" s="16" t="s">
        <v>4474</v>
      </c>
      <c r="C1453" s="16" t="s">
        <v>81</v>
      </c>
      <c r="D1453" s="17">
        <v>1</v>
      </c>
      <c r="E1453" s="19">
        <f>일위대가목록!E798</f>
        <v>18278</v>
      </c>
      <c r="F1453" s="22">
        <f>TRUNC(E1453*D1453,1)</f>
        <v>18278</v>
      </c>
      <c r="G1453" s="19">
        <f>일위대가목록!F798</f>
        <v>0</v>
      </c>
      <c r="H1453" s="22">
        <f>TRUNC(G1453*D1453,1)</f>
        <v>0</v>
      </c>
      <c r="I1453" s="19">
        <f>일위대가목록!G798</f>
        <v>0</v>
      </c>
      <c r="J1453" s="22">
        <f>TRUNC(I1453*D1453,1)</f>
        <v>0</v>
      </c>
      <c r="K1453" s="19">
        <f>TRUNC(E1453+G1453+I1453,1)</f>
        <v>18278</v>
      </c>
      <c r="L1453" s="22">
        <f>TRUNC(F1453+H1453+J1453,1)</f>
        <v>18278</v>
      </c>
      <c r="M1453" s="16" t="s">
        <v>4475</v>
      </c>
      <c r="N1453" s="1" t="s">
        <v>730</v>
      </c>
      <c r="O1453" s="1" t="s">
        <v>4476</v>
      </c>
      <c r="P1453" s="1" t="s">
        <v>46</v>
      </c>
      <c r="Q1453" s="1" t="s">
        <v>43</v>
      </c>
      <c r="R1453" s="1" t="s">
        <v>43</v>
      </c>
      <c r="AV1453" s="1" t="s">
        <v>42</v>
      </c>
      <c r="AW1453" s="1" t="s">
        <v>4493</v>
      </c>
      <c r="AX1453" s="1" t="s">
        <v>42</v>
      </c>
      <c r="AY1453" s="1" t="s">
        <v>42</v>
      </c>
      <c r="AZ1453" s="1" t="s">
        <v>42</v>
      </c>
    </row>
    <row r="1454" spans="1:52" ht="30" customHeight="1" x14ac:dyDescent="0.3">
      <c r="A1454" s="16" t="s">
        <v>4439</v>
      </c>
      <c r="B1454" s="16" t="s">
        <v>728</v>
      </c>
      <c r="C1454" s="16" t="s">
        <v>81</v>
      </c>
      <c r="D1454" s="17">
        <v>1</v>
      </c>
      <c r="E1454" s="19">
        <f>일위대가목록!E802</f>
        <v>0</v>
      </c>
      <c r="F1454" s="22">
        <f>TRUNC(E1454*D1454,1)</f>
        <v>0</v>
      </c>
      <c r="G1454" s="19">
        <f>일위대가목록!F802</f>
        <v>82983</v>
      </c>
      <c r="H1454" s="22">
        <f>TRUNC(G1454*D1454,1)</f>
        <v>82983</v>
      </c>
      <c r="I1454" s="19">
        <f>일위대가목록!G802</f>
        <v>829</v>
      </c>
      <c r="J1454" s="22">
        <f>TRUNC(I1454*D1454,1)</f>
        <v>829</v>
      </c>
      <c r="K1454" s="19">
        <f>TRUNC(E1454+G1454+I1454,1)</f>
        <v>83812</v>
      </c>
      <c r="L1454" s="22">
        <f>TRUNC(F1454+H1454+J1454,1)</f>
        <v>83812</v>
      </c>
      <c r="M1454" s="16" t="s">
        <v>4494</v>
      </c>
      <c r="N1454" s="1" t="s">
        <v>730</v>
      </c>
      <c r="O1454" s="1" t="s">
        <v>4495</v>
      </c>
      <c r="P1454" s="1" t="s">
        <v>46</v>
      </c>
      <c r="Q1454" s="1" t="s">
        <v>43</v>
      </c>
      <c r="R1454" s="1" t="s">
        <v>43</v>
      </c>
      <c r="AV1454" s="1" t="s">
        <v>42</v>
      </c>
      <c r="AW1454" s="1" t="s">
        <v>4496</v>
      </c>
      <c r="AX1454" s="1" t="s">
        <v>42</v>
      </c>
      <c r="AY1454" s="1" t="s">
        <v>42</v>
      </c>
      <c r="AZ1454" s="1" t="s">
        <v>42</v>
      </c>
    </row>
    <row r="1455" spans="1:52" ht="30" customHeight="1" x14ac:dyDescent="0.3">
      <c r="A1455" s="16" t="s">
        <v>3287</v>
      </c>
      <c r="B1455" s="16" t="s">
        <v>42</v>
      </c>
      <c r="C1455" s="16" t="s">
        <v>42</v>
      </c>
      <c r="D1455" s="17"/>
      <c r="E1455" s="19"/>
      <c r="F1455" s="22">
        <f>TRUNC(SUMIF(N1453:N1454, N1452, F1453:F1454),0)</f>
        <v>18278</v>
      </c>
      <c r="G1455" s="19"/>
      <c r="H1455" s="22">
        <f>TRUNC(SUMIF(N1453:N1454, N1452, H1453:H1454),0)</f>
        <v>82983</v>
      </c>
      <c r="I1455" s="19"/>
      <c r="J1455" s="22">
        <f>TRUNC(SUMIF(N1453:N1454, N1452, J1453:J1454),0)</f>
        <v>829</v>
      </c>
      <c r="K1455" s="19"/>
      <c r="L1455" s="22">
        <f>F1455+H1455+J1455</f>
        <v>102090</v>
      </c>
      <c r="M1455" s="16" t="s">
        <v>42</v>
      </c>
      <c r="N1455" s="1" t="s">
        <v>3288</v>
      </c>
      <c r="O1455" s="1" t="s">
        <v>3288</v>
      </c>
      <c r="P1455" s="1" t="s">
        <v>42</v>
      </c>
      <c r="Q1455" s="1" t="s">
        <v>42</v>
      </c>
      <c r="R1455" s="1" t="s">
        <v>42</v>
      </c>
      <c r="AV1455" s="1" t="s">
        <v>42</v>
      </c>
      <c r="AW1455" s="1" t="s">
        <v>42</v>
      </c>
      <c r="AX1455" s="1" t="s">
        <v>42</v>
      </c>
      <c r="AY1455" s="1" t="s">
        <v>42</v>
      </c>
      <c r="AZ1455" s="1" t="s">
        <v>42</v>
      </c>
    </row>
    <row r="1456" spans="1:52" ht="30" customHeight="1" x14ac:dyDescent="0.3">
      <c r="A1456" s="17"/>
      <c r="B1456" s="17"/>
      <c r="C1456" s="17"/>
      <c r="D1456" s="17"/>
      <c r="E1456" s="19"/>
      <c r="F1456" s="22"/>
      <c r="G1456" s="19"/>
      <c r="H1456" s="22"/>
      <c r="I1456" s="19"/>
      <c r="J1456" s="22"/>
      <c r="K1456" s="19"/>
      <c r="L1456" s="22"/>
      <c r="M1456" s="17"/>
    </row>
    <row r="1457" spans="1:52" ht="30" customHeight="1" x14ac:dyDescent="0.3">
      <c r="A1457" s="13" t="s">
        <v>4497</v>
      </c>
      <c r="B1457" s="14"/>
      <c r="C1457" s="14"/>
      <c r="D1457" s="14"/>
      <c r="E1457" s="18"/>
      <c r="F1457" s="21"/>
      <c r="G1457" s="18"/>
      <c r="H1457" s="21"/>
      <c r="I1457" s="18"/>
      <c r="J1457" s="21"/>
      <c r="K1457" s="18"/>
      <c r="L1457" s="21"/>
      <c r="M1457" s="15"/>
      <c r="N1457" s="1" t="s">
        <v>733</v>
      </c>
    </row>
    <row r="1458" spans="1:52" ht="30" customHeight="1" x14ac:dyDescent="0.3">
      <c r="A1458" s="16" t="s">
        <v>4434</v>
      </c>
      <c r="B1458" s="16" t="s">
        <v>4474</v>
      </c>
      <c r="C1458" s="16" t="s">
        <v>81</v>
      </c>
      <c r="D1458" s="17">
        <v>1</v>
      </c>
      <c r="E1458" s="19">
        <f>일위대가목록!E798</f>
        <v>18278</v>
      </c>
      <c r="F1458" s="22">
        <f>TRUNC(E1458*D1458,1)</f>
        <v>18278</v>
      </c>
      <c r="G1458" s="19">
        <f>일위대가목록!F798</f>
        <v>0</v>
      </c>
      <c r="H1458" s="22">
        <f>TRUNC(G1458*D1458,1)</f>
        <v>0</v>
      </c>
      <c r="I1458" s="19">
        <f>일위대가목록!G798</f>
        <v>0</v>
      </c>
      <c r="J1458" s="22">
        <f>TRUNC(I1458*D1458,1)</f>
        <v>0</v>
      </c>
      <c r="K1458" s="19">
        <f>TRUNC(E1458+G1458+I1458,1)</f>
        <v>18278</v>
      </c>
      <c r="L1458" s="22">
        <f>TRUNC(F1458+H1458+J1458,1)</f>
        <v>18278</v>
      </c>
      <c r="M1458" s="16" t="s">
        <v>4475</v>
      </c>
      <c r="N1458" s="1" t="s">
        <v>733</v>
      </c>
      <c r="O1458" s="1" t="s">
        <v>4476</v>
      </c>
      <c r="P1458" s="1" t="s">
        <v>46</v>
      </c>
      <c r="Q1458" s="1" t="s">
        <v>43</v>
      </c>
      <c r="R1458" s="1" t="s">
        <v>43</v>
      </c>
      <c r="AV1458" s="1" t="s">
        <v>42</v>
      </c>
      <c r="AW1458" s="1" t="s">
        <v>4498</v>
      </c>
      <c r="AX1458" s="1" t="s">
        <v>42</v>
      </c>
      <c r="AY1458" s="1" t="s">
        <v>42</v>
      </c>
      <c r="AZ1458" s="1" t="s">
        <v>42</v>
      </c>
    </row>
    <row r="1459" spans="1:52" ht="30" customHeight="1" x14ac:dyDescent="0.3">
      <c r="A1459" s="16" t="s">
        <v>4439</v>
      </c>
      <c r="B1459" s="16" t="s">
        <v>4499</v>
      </c>
      <c r="C1459" s="16" t="s">
        <v>81</v>
      </c>
      <c r="D1459" s="17">
        <v>1</v>
      </c>
      <c r="E1459" s="19">
        <f>일위대가목록!E803</f>
        <v>0</v>
      </c>
      <c r="F1459" s="22">
        <f>TRUNC(E1459*D1459,1)</f>
        <v>0</v>
      </c>
      <c r="G1459" s="19">
        <f>일위대가목록!F803</f>
        <v>82983</v>
      </c>
      <c r="H1459" s="22">
        <f>TRUNC(G1459*D1459,1)</f>
        <v>82983</v>
      </c>
      <c r="I1459" s="19">
        <f>일위대가목록!G803</f>
        <v>829</v>
      </c>
      <c r="J1459" s="22">
        <f>TRUNC(I1459*D1459,1)</f>
        <v>829</v>
      </c>
      <c r="K1459" s="19">
        <f>TRUNC(E1459+G1459+I1459,1)</f>
        <v>83812</v>
      </c>
      <c r="L1459" s="22">
        <f>TRUNC(F1459+H1459+J1459,1)</f>
        <v>83812</v>
      </c>
      <c r="M1459" s="16" t="s">
        <v>4500</v>
      </c>
      <c r="N1459" s="1" t="s">
        <v>733</v>
      </c>
      <c r="O1459" s="1" t="s">
        <v>4501</v>
      </c>
      <c r="P1459" s="1" t="s">
        <v>46</v>
      </c>
      <c r="Q1459" s="1" t="s">
        <v>43</v>
      </c>
      <c r="R1459" s="1" t="s">
        <v>43</v>
      </c>
      <c r="AV1459" s="1" t="s">
        <v>42</v>
      </c>
      <c r="AW1459" s="1" t="s">
        <v>4502</v>
      </c>
      <c r="AX1459" s="1" t="s">
        <v>42</v>
      </c>
      <c r="AY1459" s="1" t="s">
        <v>42</v>
      </c>
      <c r="AZ1459" s="1" t="s">
        <v>42</v>
      </c>
    </row>
    <row r="1460" spans="1:52" ht="30" customHeight="1" x14ac:dyDescent="0.3">
      <c r="A1460" s="16" t="s">
        <v>3287</v>
      </c>
      <c r="B1460" s="16" t="s">
        <v>42</v>
      </c>
      <c r="C1460" s="16" t="s">
        <v>42</v>
      </c>
      <c r="D1460" s="17"/>
      <c r="E1460" s="19"/>
      <c r="F1460" s="22">
        <f>TRUNC(SUMIF(N1458:N1459, N1457, F1458:F1459),0)</f>
        <v>18278</v>
      </c>
      <c r="G1460" s="19"/>
      <c r="H1460" s="22">
        <f>TRUNC(SUMIF(N1458:N1459, N1457, H1458:H1459),0)</f>
        <v>82983</v>
      </c>
      <c r="I1460" s="19"/>
      <c r="J1460" s="22">
        <f>TRUNC(SUMIF(N1458:N1459, N1457, J1458:J1459),0)</f>
        <v>829</v>
      </c>
      <c r="K1460" s="19"/>
      <c r="L1460" s="22">
        <f>F1460+H1460+J1460</f>
        <v>102090</v>
      </c>
      <c r="M1460" s="16" t="s">
        <v>42</v>
      </c>
      <c r="N1460" s="1" t="s">
        <v>3288</v>
      </c>
      <c r="O1460" s="1" t="s">
        <v>3288</v>
      </c>
      <c r="P1460" s="1" t="s">
        <v>42</v>
      </c>
      <c r="Q1460" s="1" t="s">
        <v>42</v>
      </c>
      <c r="R1460" s="1" t="s">
        <v>42</v>
      </c>
      <c r="AV1460" s="1" t="s">
        <v>42</v>
      </c>
      <c r="AW1460" s="1" t="s">
        <v>42</v>
      </c>
      <c r="AX1460" s="1" t="s">
        <v>42</v>
      </c>
      <c r="AY1460" s="1" t="s">
        <v>42</v>
      </c>
      <c r="AZ1460" s="1" t="s">
        <v>42</v>
      </c>
    </row>
    <row r="1461" spans="1:52" ht="30" customHeight="1" x14ac:dyDescent="0.3">
      <c r="A1461" s="17"/>
      <c r="B1461" s="17"/>
      <c r="C1461" s="17"/>
      <c r="D1461" s="17"/>
      <c r="E1461" s="19"/>
      <c r="F1461" s="22"/>
      <c r="G1461" s="19"/>
      <c r="H1461" s="22"/>
      <c r="I1461" s="19"/>
      <c r="J1461" s="22"/>
      <c r="K1461" s="19"/>
      <c r="L1461" s="22"/>
      <c r="M1461" s="17"/>
    </row>
    <row r="1462" spans="1:52" ht="30" customHeight="1" x14ac:dyDescent="0.3">
      <c r="A1462" s="13" t="s">
        <v>4503</v>
      </c>
      <c r="B1462" s="14"/>
      <c r="C1462" s="14"/>
      <c r="D1462" s="14"/>
      <c r="E1462" s="18"/>
      <c r="F1462" s="21"/>
      <c r="G1462" s="18"/>
      <c r="H1462" s="21"/>
      <c r="I1462" s="18"/>
      <c r="J1462" s="21"/>
      <c r="K1462" s="18"/>
      <c r="L1462" s="21"/>
      <c r="M1462" s="15"/>
      <c r="N1462" s="1" t="s">
        <v>740</v>
      </c>
    </row>
    <row r="1463" spans="1:52" ht="30" customHeight="1" x14ac:dyDescent="0.3">
      <c r="A1463" s="16" t="s">
        <v>4505</v>
      </c>
      <c r="B1463" s="16" t="s">
        <v>4506</v>
      </c>
      <c r="C1463" s="16" t="s">
        <v>81</v>
      </c>
      <c r="D1463" s="17">
        <v>1</v>
      </c>
      <c r="E1463" s="19">
        <f>일위대가목록!E804</f>
        <v>5348</v>
      </c>
      <c r="F1463" s="22">
        <f>TRUNC(E1463*D1463,1)</f>
        <v>5348</v>
      </c>
      <c r="G1463" s="19">
        <f>일위대가목록!F804</f>
        <v>0</v>
      </c>
      <c r="H1463" s="22">
        <f>TRUNC(G1463*D1463,1)</f>
        <v>0</v>
      </c>
      <c r="I1463" s="19">
        <f>일위대가목록!G804</f>
        <v>0</v>
      </c>
      <c r="J1463" s="22">
        <f>TRUNC(I1463*D1463,1)</f>
        <v>0</v>
      </c>
      <c r="K1463" s="19">
        <f>TRUNC(E1463+G1463+I1463,1)</f>
        <v>5348</v>
      </c>
      <c r="L1463" s="22">
        <f>TRUNC(F1463+H1463+J1463,1)</f>
        <v>5348</v>
      </c>
      <c r="M1463" s="16" t="s">
        <v>4507</v>
      </c>
      <c r="N1463" s="1" t="s">
        <v>740</v>
      </c>
      <c r="O1463" s="1" t="s">
        <v>4508</v>
      </c>
      <c r="P1463" s="1" t="s">
        <v>46</v>
      </c>
      <c r="Q1463" s="1" t="s">
        <v>43</v>
      </c>
      <c r="R1463" s="1" t="s">
        <v>43</v>
      </c>
      <c r="AV1463" s="1" t="s">
        <v>42</v>
      </c>
      <c r="AW1463" s="1" t="s">
        <v>4509</v>
      </c>
      <c r="AX1463" s="1" t="s">
        <v>42</v>
      </c>
      <c r="AY1463" s="1" t="s">
        <v>42</v>
      </c>
      <c r="AZ1463" s="1" t="s">
        <v>42</v>
      </c>
    </row>
    <row r="1464" spans="1:52" ht="30" customHeight="1" x14ac:dyDescent="0.3">
      <c r="A1464" s="16" t="s">
        <v>4510</v>
      </c>
      <c r="B1464" s="16" t="s">
        <v>738</v>
      </c>
      <c r="C1464" s="16" t="s">
        <v>81</v>
      </c>
      <c r="D1464" s="17">
        <v>1</v>
      </c>
      <c r="E1464" s="19">
        <f>일위대가목록!E805</f>
        <v>0</v>
      </c>
      <c r="F1464" s="22">
        <f>TRUNC(E1464*D1464,1)</f>
        <v>0</v>
      </c>
      <c r="G1464" s="19">
        <f>일위대가목록!F805</f>
        <v>51009</v>
      </c>
      <c r="H1464" s="22">
        <f>TRUNC(G1464*D1464,1)</f>
        <v>51009</v>
      </c>
      <c r="I1464" s="19">
        <f>일위대가목록!G805</f>
        <v>1530</v>
      </c>
      <c r="J1464" s="22">
        <f>TRUNC(I1464*D1464,1)</f>
        <v>1530</v>
      </c>
      <c r="K1464" s="19">
        <f>TRUNC(E1464+G1464+I1464,1)</f>
        <v>52539</v>
      </c>
      <c r="L1464" s="22">
        <f>TRUNC(F1464+H1464+J1464,1)</f>
        <v>52539</v>
      </c>
      <c r="M1464" s="16" t="s">
        <v>4511</v>
      </c>
      <c r="N1464" s="1" t="s">
        <v>740</v>
      </c>
      <c r="O1464" s="1" t="s">
        <v>4512</v>
      </c>
      <c r="P1464" s="1" t="s">
        <v>46</v>
      </c>
      <c r="Q1464" s="1" t="s">
        <v>43</v>
      </c>
      <c r="R1464" s="1" t="s">
        <v>43</v>
      </c>
      <c r="AV1464" s="1" t="s">
        <v>42</v>
      </c>
      <c r="AW1464" s="1" t="s">
        <v>4513</v>
      </c>
      <c r="AX1464" s="1" t="s">
        <v>42</v>
      </c>
      <c r="AY1464" s="1" t="s">
        <v>42</v>
      </c>
      <c r="AZ1464" s="1" t="s">
        <v>42</v>
      </c>
    </row>
    <row r="1465" spans="1:52" ht="30" customHeight="1" x14ac:dyDescent="0.3">
      <c r="A1465" s="16" t="s">
        <v>3287</v>
      </c>
      <c r="B1465" s="16" t="s">
        <v>42</v>
      </c>
      <c r="C1465" s="16" t="s">
        <v>42</v>
      </c>
      <c r="D1465" s="17"/>
      <c r="E1465" s="19"/>
      <c r="F1465" s="22">
        <f>TRUNC(SUMIF(N1463:N1464, N1462, F1463:F1464),0)</f>
        <v>5348</v>
      </c>
      <c r="G1465" s="19"/>
      <c r="H1465" s="22">
        <f>TRUNC(SUMIF(N1463:N1464, N1462, H1463:H1464),0)</f>
        <v>51009</v>
      </c>
      <c r="I1465" s="19"/>
      <c r="J1465" s="22">
        <f>TRUNC(SUMIF(N1463:N1464, N1462, J1463:J1464),0)</f>
        <v>1530</v>
      </c>
      <c r="K1465" s="19"/>
      <c r="L1465" s="22">
        <f>F1465+H1465+J1465</f>
        <v>57887</v>
      </c>
      <c r="M1465" s="16" t="s">
        <v>42</v>
      </c>
      <c r="N1465" s="1" t="s">
        <v>3288</v>
      </c>
      <c r="O1465" s="1" t="s">
        <v>3288</v>
      </c>
      <c r="P1465" s="1" t="s">
        <v>42</v>
      </c>
      <c r="Q1465" s="1" t="s">
        <v>42</v>
      </c>
      <c r="R1465" s="1" t="s">
        <v>42</v>
      </c>
      <c r="AV1465" s="1" t="s">
        <v>42</v>
      </c>
      <c r="AW1465" s="1" t="s">
        <v>42</v>
      </c>
      <c r="AX1465" s="1" t="s">
        <v>42</v>
      </c>
      <c r="AY1465" s="1" t="s">
        <v>42</v>
      </c>
      <c r="AZ1465" s="1" t="s">
        <v>42</v>
      </c>
    </row>
    <row r="1466" spans="1:52" ht="30" customHeight="1" x14ac:dyDescent="0.3">
      <c r="A1466" s="17"/>
      <c r="B1466" s="17"/>
      <c r="C1466" s="17"/>
      <c r="D1466" s="17"/>
      <c r="E1466" s="19"/>
      <c r="F1466" s="22"/>
      <c r="G1466" s="19"/>
      <c r="H1466" s="22"/>
      <c r="I1466" s="19"/>
      <c r="J1466" s="22"/>
      <c r="K1466" s="19"/>
      <c r="L1466" s="22"/>
      <c r="M1466" s="17"/>
    </row>
    <row r="1467" spans="1:52" ht="30" customHeight="1" x14ac:dyDescent="0.3">
      <c r="A1467" s="13" t="s">
        <v>4514</v>
      </c>
      <c r="B1467" s="14"/>
      <c r="C1467" s="14"/>
      <c r="D1467" s="14"/>
      <c r="E1467" s="18"/>
      <c r="F1467" s="21"/>
      <c r="G1467" s="18"/>
      <c r="H1467" s="21"/>
      <c r="I1467" s="18"/>
      <c r="J1467" s="21"/>
      <c r="K1467" s="18"/>
      <c r="L1467" s="21"/>
      <c r="M1467" s="15"/>
      <c r="N1467" s="1" t="s">
        <v>743</v>
      </c>
    </row>
    <row r="1468" spans="1:52" ht="30" customHeight="1" x14ac:dyDescent="0.3">
      <c r="A1468" s="16" t="s">
        <v>4505</v>
      </c>
      <c r="B1468" s="16" t="s">
        <v>1729</v>
      </c>
      <c r="C1468" s="16" t="s">
        <v>81</v>
      </c>
      <c r="D1468" s="17">
        <v>1</v>
      </c>
      <c r="E1468" s="19">
        <f>일위대가목록!E806</f>
        <v>4639</v>
      </c>
      <c r="F1468" s="22">
        <f>TRUNC(E1468*D1468,1)</f>
        <v>4639</v>
      </c>
      <c r="G1468" s="19">
        <f>일위대가목록!F806</f>
        <v>0</v>
      </c>
      <c r="H1468" s="22">
        <f>TRUNC(G1468*D1468,1)</f>
        <v>0</v>
      </c>
      <c r="I1468" s="19">
        <f>일위대가목록!G806</f>
        <v>0</v>
      </c>
      <c r="J1468" s="22">
        <f>TRUNC(I1468*D1468,1)</f>
        <v>0</v>
      </c>
      <c r="K1468" s="19">
        <f>TRUNC(E1468+G1468+I1468,1)</f>
        <v>4639</v>
      </c>
      <c r="L1468" s="22">
        <f>TRUNC(F1468+H1468+J1468,1)</f>
        <v>4639</v>
      </c>
      <c r="M1468" s="16" t="s">
        <v>4515</v>
      </c>
      <c r="N1468" s="1" t="s">
        <v>743</v>
      </c>
      <c r="O1468" s="1" t="s">
        <v>4516</v>
      </c>
      <c r="P1468" s="1" t="s">
        <v>46</v>
      </c>
      <c r="Q1468" s="1" t="s">
        <v>43</v>
      </c>
      <c r="R1468" s="1" t="s">
        <v>43</v>
      </c>
      <c r="AV1468" s="1" t="s">
        <v>42</v>
      </c>
      <c r="AW1468" s="1" t="s">
        <v>4517</v>
      </c>
      <c r="AX1468" s="1" t="s">
        <v>42</v>
      </c>
      <c r="AY1468" s="1" t="s">
        <v>42</v>
      </c>
      <c r="AZ1468" s="1" t="s">
        <v>42</v>
      </c>
    </row>
    <row r="1469" spans="1:52" ht="30" customHeight="1" x14ac:dyDescent="0.3">
      <c r="A1469" s="16" t="s">
        <v>4510</v>
      </c>
      <c r="B1469" s="16" t="s">
        <v>741</v>
      </c>
      <c r="C1469" s="16" t="s">
        <v>81</v>
      </c>
      <c r="D1469" s="17">
        <v>1</v>
      </c>
      <c r="E1469" s="19">
        <f>일위대가목록!E807</f>
        <v>0</v>
      </c>
      <c r="F1469" s="22">
        <f>TRUNC(E1469*D1469,1)</f>
        <v>0</v>
      </c>
      <c r="G1469" s="19">
        <f>일위대가목록!F807</f>
        <v>36429</v>
      </c>
      <c r="H1469" s="22">
        <f>TRUNC(G1469*D1469,1)</f>
        <v>36429</v>
      </c>
      <c r="I1469" s="19">
        <f>일위대가목록!G807</f>
        <v>1092</v>
      </c>
      <c r="J1469" s="22">
        <f>TRUNC(I1469*D1469,1)</f>
        <v>1092</v>
      </c>
      <c r="K1469" s="19">
        <f>TRUNC(E1469+G1469+I1469,1)</f>
        <v>37521</v>
      </c>
      <c r="L1469" s="22">
        <f>TRUNC(F1469+H1469+J1469,1)</f>
        <v>37521</v>
      </c>
      <c r="M1469" s="16" t="s">
        <v>4518</v>
      </c>
      <c r="N1469" s="1" t="s">
        <v>743</v>
      </c>
      <c r="O1469" s="1" t="s">
        <v>4519</v>
      </c>
      <c r="P1469" s="1" t="s">
        <v>46</v>
      </c>
      <c r="Q1469" s="1" t="s">
        <v>43</v>
      </c>
      <c r="R1469" s="1" t="s">
        <v>43</v>
      </c>
      <c r="AV1469" s="1" t="s">
        <v>42</v>
      </c>
      <c r="AW1469" s="1" t="s">
        <v>4520</v>
      </c>
      <c r="AX1469" s="1" t="s">
        <v>42</v>
      </c>
      <c r="AY1469" s="1" t="s">
        <v>42</v>
      </c>
      <c r="AZ1469" s="1" t="s">
        <v>42</v>
      </c>
    </row>
    <row r="1470" spans="1:52" ht="30" customHeight="1" x14ac:dyDescent="0.3">
      <c r="A1470" s="16" t="s">
        <v>3287</v>
      </c>
      <c r="B1470" s="16" t="s">
        <v>42</v>
      </c>
      <c r="C1470" s="16" t="s">
        <v>42</v>
      </c>
      <c r="D1470" s="17"/>
      <c r="E1470" s="19"/>
      <c r="F1470" s="22">
        <f>TRUNC(SUMIF(N1468:N1469, N1467, F1468:F1469),0)</f>
        <v>4639</v>
      </c>
      <c r="G1470" s="19"/>
      <c r="H1470" s="22">
        <f>TRUNC(SUMIF(N1468:N1469, N1467, H1468:H1469),0)</f>
        <v>36429</v>
      </c>
      <c r="I1470" s="19"/>
      <c r="J1470" s="22">
        <f>TRUNC(SUMIF(N1468:N1469, N1467, J1468:J1469),0)</f>
        <v>1092</v>
      </c>
      <c r="K1470" s="19"/>
      <c r="L1470" s="22">
        <f>F1470+H1470+J1470</f>
        <v>42160</v>
      </c>
      <c r="M1470" s="16" t="s">
        <v>42</v>
      </c>
      <c r="N1470" s="1" t="s">
        <v>3288</v>
      </c>
      <c r="O1470" s="1" t="s">
        <v>3288</v>
      </c>
      <c r="P1470" s="1" t="s">
        <v>42</v>
      </c>
      <c r="Q1470" s="1" t="s">
        <v>42</v>
      </c>
      <c r="R1470" s="1" t="s">
        <v>42</v>
      </c>
      <c r="AV1470" s="1" t="s">
        <v>42</v>
      </c>
      <c r="AW1470" s="1" t="s">
        <v>42</v>
      </c>
      <c r="AX1470" s="1" t="s">
        <v>42</v>
      </c>
      <c r="AY1470" s="1" t="s">
        <v>42</v>
      </c>
      <c r="AZ1470" s="1" t="s">
        <v>42</v>
      </c>
    </row>
    <row r="1471" spans="1:52" ht="30" customHeight="1" x14ac:dyDescent="0.3">
      <c r="A1471" s="17"/>
      <c r="B1471" s="17"/>
      <c r="C1471" s="17"/>
      <c r="D1471" s="17"/>
      <c r="E1471" s="19"/>
      <c r="F1471" s="22"/>
      <c r="G1471" s="19"/>
      <c r="H1471" s="22"/>
      <c r="I1471" s="19"/>
      <c r="J1471" s="22"/>
      <c r="K1471" s="19"/>
      <c r="L1471" s="22"/>
      <c r="M1471" s="17"/>
    </row>
    <row r="1472" spans="1:52" ht="30" customHeight="1" x14ac:dyDescent="0.3">
      <c r="A1472" s="13" t="s">
        <v>4521</v>
      </c>
      <c r="B1472" s="14"/>
      <c r="C1472" s="14"/>
      <c r="D1472" s="14"/>
      <c r="E1472" s="18"/>
      <c r="F1472" s="21"/>
      <c r="G1472" s="18"/>
      <c r="H1472" s="21"/>
      <c r="I1472" s="18"/>
      <c r="J1472" s="21"/>
      <c r="K1472" s="18"/>
      <c r="L1472" s="21"/>
      <c r="M1472" s="15"/>
      <c r="N1472" s="1" t="s">
        <v>746</v>
      </c>
    </row>
    <row r="1473" spans="1:52" ht="30" customHeight="1" x14ac:dyDescent="0.3">
      <c r="A1473" s="16" t="s">
        <v>4505</v>
      </c>
      <c r="B1473" s="16" t="s">
        <v>4522</v>
      </c>
      <c r="C1473" s="16" t="s">
        <v>81</v>
      </c>
      <c r="D1473" s="17">
        <v>1</v>
      </c>
      <c r="E1473" s="19">
        <f>일위대가목록!E808</f>
        <v>3995</v>
      </c>
      <c r="F1473" s="22">
        <f>TRUNC(E1473*D1473,1)</f>
        <v>3995</v>
      </c>
      <c r="G1473" s="19">
        <f>일위대가목록!F808</f>
        <v>0</v>
      </c>
      <c r="H1473" s="22">
        <f>TRUNC(G1473*D1473,1)</f>
        <v>0</v>
      </c>
      <c r="I1473" s="19">
        <f>일위대가목록!G808</f>
        <v>0</v>
      </c>
      <c r="J1473" s="22">
        <f>TRUNC(I1473*D1473,1)</f>
        <v>0</v>
      </c>
      <c r="K1473" s="19">
        <f>TRUNC(E1473+G1473+I1473,1)</f>
        <v>3995</v>
      </c>
      <c r="L1473" s="22">
        <f>TRUNC(F1473+H1473+J1473,1)</f>
        <v>3995</v>
      </c>
      <c r="M1473" s="16" t="s">
        <v>4523</v>
      </c>
      <c r="N1473" s="1" t="s">
        <v>746</v>
      </c>
      <c r="O1473" s="1" t="s">
        <v>4524</v>
      </c>
      <c r="P1473" s="1" t="s">
        <v>46</v>
      </c>
      <c r="Q1473" s="1" t="s">
        <v>43</v>
      </c>
      <c r="R1473" s="1" t="s">
        <v>43</v>
      </c>
      <c r="AV1473" s="1" t="s">
        <v>42</v>
      </c>
      <c r="AW1473" s="1" t="s">
        <v>4525</v>
      </c>
      <c r="AX1473" s="1" t="s">
        <v>42</v>
      </c>
      <c r="AY1473" s="1" t="s">
        <v>42</v>
      </c>
      <c r="AZ1473" s="1" t="s">
        <v>42</v>
      </c>
    </row>
    <row r="1474" spans="1:52" ht="30" customHeight="1" x14ac:dyDescent="0.3">
      <c r="A1474" s="16" t="s">
        <v>4510</v>
      </c>
      <c r="B1474" s="16" t="s">
        <v>744</v>
      </c>
      <c r="C1474" s="16" t="s">
        <v>81</v>
      </c>
      <c r="D1474" s="17">
        <v>1</v>
      </c>
      <c r="E1474" s="19">
        <f>일위대가목록!E809</f>
        <v>0</v>
      </c>
      <c r="F1474" s="22">
        <f>TRUNC(E1474*D1474,1)</f>
        <v>0</v>
      </c>
      <c r="G1474" s="19">
        <f>일위대가목록!F809</f>
        <v>31880</v>
      </c>
      <c r="H1474" s="22">
        <f>TRUNC(G1474*D1474,1)</f>
        <v>31880</v>
      </c>
      <c r="I1474" s="19">
        <f>일위대가목록!G809</f>
        <v>956</v>
      </c>
      <c r="J1474" s="22">
        <f>TRUNC(I1474*D1474,1)</f>
        <v>956</v>
      </c>
      <c r="K1474" s="19">
        <f>TRUNC(E1474+G1474+I1474,1)</f>
        <v>32836</v>
      </c>
      <c r="L1474" s="22">
        <f>TRUNC(F1474+H1474+J1474,1)</f>
        <v>32836</v>
      </c>
      <c r="M1474" s="16" t="s">
        <v>4526</v>
      </c>
      <c r="N1474" s="1" t="s">
        <v>746</v>
      </c>
      <c r="O1474" s="1" t="s">
        <v>4527</v>
      </c>
      <c r="P1474" s="1" t="s">
        <v>46</v>
      </c>
      <c r="Q1474" s="1" t="s">
        <v>43</v>
      </c>
      <c r="R1474" s="1" t="s">
        <v>43</v>
      </c>
      <c r="AV1474" s="1" t="s">
        <v>42</v>
      </c>
      <c r="AW1474" s="1" t="s">
        <v>4528</v>
      </c>
      <c r="AX1474" s="1" t="s">
        <v>42</v>
      </c>
      <c r="AY1474" s="1" t="s">
        <v>42</v>
      </c>
      <c r="AZ1474" s="1" t="s">
        <v>42</v>
      </c>
    </row>
    <row r="1475" spans="1:52" ht="30" customHeight="1" x14ac:dyDescent="0.3">
      <c r="A1475" s="16" t="s">
        <v>3287</v>
      </c>
      <c r="B1475" s="16" t="s">
        <v>42</v>
      </c>
      <c r="C1475" s="16" t="s">
        <v>42</v>
      </c>
      <c r="D1475" s="17"/>
      <c r="E1475" s="19"/>
      <c r="F1475" s="22">
        <f>TRUNC(SUMIF(N1473:N1474, N1472, F1473:F1474),0)</f>
        <v>3995</v>
      </c>
      <c r="G1475" s="19"/>
      <c r="H1475" s="22">
        <f>TRUNC(SUMIF(N1473:N1474, N1472, H1473:H1474),0)</f>
        <v>31880</v>
      </c>
      <c r="I1475" s="19"/>
      <c r="J1475" s="22">
        <f>TRUNC(SUMIF(N1473:N1474, N1472, J1473:J1474),0)</f>
        <v>956</v>
      </c>
      <c r="K1475" s="19"/>
      <c r="L1475" s="22">
        <f>F1475+H1475+J1475</f>
        <v>36831</v>
      </c>
      <c r="M1475" s="16" t="s">
        <v>42</v>
      </c>
      <c r="N1475" s="1" t="s">
        <v>3288</v>
      </c>
      <c r="O1475" s="1" t="s">
        <v>3288</v>
      </c>
      <c r="P1475" s="1" t="s">
        <v>42</v>
      </c>
      <c r="Q1475" s="1" t="s">
        <v>42</v>
      </c>
      <c r="R1475" s="1" t="s">
        <v>42</v>
      </c>
      <c r="AV1475" s="1" t="s">
        <v>42</v>
      </c>
      <c r="AW1475" s="1" t="s">
        <v>42</v>
      </c>
      <c r="AX1475" s="1" t="s">
        <v>42</v>
      </c>
      <c r="AY1475" s="1" t="s">
        <v>42</v>
      </c>
      <c r="AZ1475" s="1" t="s">
        <v>42</v>
      </c>
    </row>
    <row r="1476" spans="1:52" ht="30" customHeight="1" x14ac:dyDescent="0.3">
      <c r="A1476" s="17"/>
      <c r="B1476" s="17"/>
      <c r="C1476" s="17"/>
      <c r="D1476" s="17"/>
      <c r="E1476" s="19"/>
      <c r="F1476" s="22"/>
      <c r="G1476" s="19"/>
      <c r="H1476" s="22"/>
      <c r="I1476" s="19"/>
      <c r="J1476" s="22"/>
      <c r="K1476" s="19"/>
      <c r="L1476" s="22"/>
      <c r="M1476" s="17"/>
    </row>
    <row r="1477" spans="1:52" ht="30" customHeight="1" x14ac:dyDescent="0.3">
      <c r="A1477" s="13" t="s">
        <v>4529</v>
      </c>
      <c r="B1477" s="14"/>
      <c r="C1477" s="14"/>
      <c r="D1477" s="14"/>
      <c r="E1477" s="18"/>
      <c r="F1477" s="21"/>
      <c r="G1477" s="18"/>
      <c r="H1477" s="21"/>
      <c r="I1477" s="18"/>
      <c r="J1477" s="21"/>
      <c r="K1477" s="18"/>
      <c r="L1477" s="21"/>
      <c r="M1477" s="15"/>
      <c r="N1477" s="1" t="s">
        <v>749</v>
      </c>
    </row>
    <row r="1478" spans="1:52" ht="30" customHeight="1" x14ac:dyDescent="0.3">
      <c r="A1478" s="16" t="s">
        <v>4530</v>
      </c>
      <c r="B1478" s="16" t="s">
        <v>4506</v>
      </c>
      <c r="C1478" s="16" t="s">
        <v>81</v>
      </c>
      <c r="D1478" s="17">
        <v>1</v>
      </c>
      <c r="E1478" s="19">
        <f>일위대가목록!E810</f>
        <v>4706</v>
      </c>
      <c r="F1478" s="22">
        <f>TRUNC(E1478*D1478,1)</f>
        <v>4706</v>
      </c>
      <c r="G1478" s="19">
        <f>일위대가목록!F810</f>
        <v>0</v>
      </c>
      <c r="H1478" s="22">
        <f>TRUNC(G1478*D1478,1)</f>
        <v>0</v>
      </c>
      <c r="I1478" s="19">
        <f>일위대가목록!G810</f>
        <v>0</v>
      </c>
      <c r="J1478" s="22">
        <f>TRUNC(I1478*D1478,1)</f>
        <v>0</v>
      </c>
      <c r="K1478" s="19">
        <f>TRUNC(E1478+G1478+I1478,1)</f>
        <v>4706</v>
      </c>
      <c r="L1478" s="22">
        <f>TRUNC(F1478+H1478+J1478,1)</f>
        <v>4706</v>
      </c>
      <c r="M1478" s="16" t="s">
        <v>4531</v>
      </c>
      <c r="N1478" s="1" t="s">
        <v>749</v>
      </c>
      <c r="O1478" s="1" t="s">
        <v>4532</v>
      </c>
      <c r="P1478" s="1" t="s">
        <v>46</v>
      </c>
      <c r="Q1478" s="1" t="s">
        <v>43</v>
      </c>
      <c r="R1478" s="1" t="s">
        <v>43</v>
      </c>
      <c r="AV1478" s="1" t="s">
        <v>42</v>
      </c>
      <c r="AW1478" s="1" t="s">
        <v>4533</v>
      </c>
      <c r="AX1478" s="1" t="s">
        <v>42</v>
      </c>
      <c r="AY1478" s="1" t="s">
        <v>42</v>
      </c>
      <c r="AZ1478" s="1" t="s">
        <v>42</v>
      </c>
    </row>
    <row r="1479" spans="1:52" ht="30" customHeight="1" x14ac:dyDescent="0.3">
      <c r="A1479" s="16" t="s">
        <v>4510</v>
      </c>
      <c r="B1479" s="16" t="s">
        <v>738</v>
      </c>
      <c r="C1479" s="16" t="s">
        <v>81</v>
      </c>
      <c r="D1479" s="17">
        <v>1</v>
      </c>
      <c r="E1479" s="19">
        <f>일위대가목록!E805</f>
        <v>0</v>
      </c>
      <c r="F1479" s="22">
        <f>TRUNC(E1479*D1479,1)</f>
        <v>0</v>
      </c>
      <c r="G1479" s="19">
        <f>일위대가목록!F805</f>
        <v>51009</v>
      </c>
      <c r="H1479" s="22">
        <f>TRUNC(G1479*D1479,1)</f>
        <v>51009</v>
      </c>
      <c r="I1479" s="19">
        <f>일위대가목록!G805</f>
        <v>1530</v>
      </c>
      <c r="J1479" s="22">
        <f>TRUNC(I1479*D1479,1)</f>
        <v>1530</v>
      </c>
      <c r="K1479" s="19">
        <f>TRUNC(E1479+G1479+I1479,1)</f>
        <v>52539</v>
      </c>
      <c r="L1479" s="22">
        <f>TRUNC(F1479+H1479+J1479,1)</f>
        <v>52539</v>
      </c>
      <c r="M1479" s="16" t="s">
        <v>4511</v>
      </c>
      <c r="N1479" s="1" t="s">
        <v>749</v>
      </c>
      <c r="O1479" s="1" t="s">
        <v>4512</v>
      </c>
      <c r="P1479" s="1" t="s">
        <v>46</v>
      </c>
      <c r="Q1479" s="1" t="s">
        <v>43</v>
      </c>
      <c r="R1479" s="1" t="s">
        <v>43</v>
      </c>
      <c r="AV1479" s="1" t="s">
        <v>42</v>
      </c>
      <c r="AW1479" s="1" t="s">
        <v>4534</v>
      </c>
      <c r="AX1479" s="1" t="s">
        <v>42</v>
      </c>
      <c r="AY1479" s="1" t="s">
        <v>42</v>
      </c>
      <c r="AZ1479" s="1" t="s">
        <v>42</v>
      </c>
    </row>
    <row r="1480" spans="1:52" ht="30" customHeight="1" x14ac:dyDescent="0.3">
      <c r="A1480" s="16" t="s">
        <v>3287</v>
      </c>
      <c r="B1480" s="16" t="s">
        <v>42</v>
      </c>
      <c r="C1480" s="16" t="s">
        <v>42</v>
      </c>
      <c r="D1480" s="17"/>
      <c r="E1480" s="19"/>
      <c r="F1480" s="22">
        <f>TRUNC(SUMIF(N1478:N1479, N1477, F1478:F1479),0)</f>
        <v>4706</v>
      </c>
      <c r="G1480" s="19"/>
      <c r="H1480" s="22">
        <f>TRUNC(SUMIF(N1478:N1479, N1477, H1478:H1479),0)</f>
        <v>51009</v>
      </c>
      <c r="I1480" s="19"/>
      <c r="J1480" s="22">
        <f>TRUNC(SUMIF(N1478:N1479, N1477, J1478:J1479),0)</f>
        <v>1530</v>
      </c>
      <c r="K1480" s="19"/>
      <c r="L1480" s="22">
        <f>F1480+H1480+J1480</f>
        <v>57245</v>
      </c>
      <c r="M1480" s="16" t="s">
        <v>42</v>
      </c>
      <c r="N1480" s="1" t="s">
        <v>3288</v>
      </c>
      <c r="O1480" s="1" t="s">
        <v>3288</v>
      </c>
      <c r="P1480" s="1" t="s">
        <v>42</v>
      </c>
      <c r="Q1480" s="1" t="s">
        <v>42</v>
      </c>
      <c r="R1480" s="1" t="s">
        <v>42</v>
      </c>
      <c r="AV1480" s="1" t="s">
        <v>42</v>
      </c>
      <c r="AW1480" s="1" t="s">
        <v>42</v>
      </c>
      <c r="AX1480" s="1" t="s">
        <v>42</v>
      </c>
      <c r="AY1480" s="1" t="s">
        <v>42</v>
      </c>
      <c r="AZ1480" s="1" t="s">
        <v>42</v>
      </c>
    </row>
    <row r="1481" spans="1:52" ht="30" customHeight="1" x14ac:dyDescent="0.3">
      <c r="A1481" s="17"/>
      <c r="B1481" s="17"/>
      <c r="C1481" s="17"/>
      <c r="D1481" s="17"/>
      <c r="E1481" s="19"/>
      <c r="F1481" s="22"/>
      <c r="G1481" s="19"/>
      <c r="H1481" s="22"/>
      <c r="I1481" s="19"/>
      <c r="J1481" s="22"/>
      <c r="K1481" s="19"/>
      <c r="L1481" s="22"/>
      <c r="M1481" s="17"/>
    </row>
    <row r="1482" spans="1:52" ht="30" customHeight="1" x14ac:dyDescent="0.3">
      <c r="A1482" s="13" t="s">
        <v>4535</v>
      </c>
      <c r="B1482" s="14"/>
      <c r="C1482" s="14"/>
      <c r="D1482" s="14"/>
      <c r="E1482" s="18"/>
      <c r="F1482" s="21"/>
      <c r="G1482" s="18"/>
      <c r="H1482" s="21"/>
      <c r="I1482" s="18"/>
      <c r="J1482" s="21"/>
      <c r="K1482" s="18"/>
      <c r="L1482" s="21"/>
      <c r="M1482" s="15"/>
      <c r="N1482" s="1" t="s">
        <v>751</v>
      </c>
    </row>
    <row r="1483" spans="1:52" ht="30" customHeight="1" x14ac:dyDescent="0.3">
      <c r="A1483" s="16" t="s">
        <v>4530</v>
      </c>
      <c r="B1483" s="16" t="s">
        <v>1729</v>
      </c>
      <c r="C1483" s="16" t="s">
        <v>81</v>
      </c>
      <c r="D1483" s="17">
        <v>1</v>
      </c>
      <c r="E1483" s="19">
        <f>일위대가목록!E811</f>
        <v>3986</v>
      </c>
      <c r="F1483" s="22">
        <f>TRUNC(E1483*D1483,1)</f>
        <v>3986</v>
      </c>
      <c r="G1483" s="19">
        <f>일위대가목록!F811</f>
        <v>0</v>
      </c>
      <c r="H1483" s="22">
        <f>TRUNC(G1483*D1483,1)</f>
        <v>0</v>
      </c>
      <c r="I1483" s="19">
        <f>일위대가목록!G811</f>
        <v>0</v>
      </c>
      <c r="J1483" s="22">
        <f>TRUNC(I1483*D1483,1)</f>
        <v>0</v>
      </c>
      <c r="K1483" s="19">
        <f>TRUNC(E1483+G1483+I1483,1)</f>
        <v>3986</v>
      </c>
      <c r="L1483" s="22">
        <f>TRUNC(F1483+H1483+J1483,1)</f>
        <v>3986</v>
      </c>
      <c r="M1483" s="16" t="s">
        <v>4536</v>
      </c>
      <c r="N1483" s="1" t="s">
        <v>751</v>
      </c>
      <c r="O1483" s="1" t="s">
        <v>4537</v>
      </c>
      <c r="P1483" s="1" t="s">
        <v>46</v>
      </c>
      <c r="Q1483" s="1" t="s">
        <v>43</v>
      </c>
      <c r="R1483" s="1" t="s">
        <v>43</v>
      </c>
      <c r="AV1483" s="1" t="s">
        <v>42</v>
      </c>
      <c r="AW1483" s="1" t="s">
        <v>4538</v>
      </c>
      <c r="AX1483" s="1" t="s">
        <v>42</v>
      </c>
      <c r="AY1483" s="1" t="s">
        <v>42</v>
      </c>
      <c r="AZ1483" s="1" t="s">
        <v>42</v>
      </c>
    </row>
    <row r="1484" spans="1:52" ht="30" customHeight="1" x14ac:dyDescent="0.3">
      <c r="A1484" s="16" t="s">
        <v>4510</v>
      </c>
      <c r="B1484" s="16" t="s">
        <v>741</v>
      </c>
      <c r="C1484" s="16" t="s">
        <v>81</v>
      </c>
      <c r="D1484" s="17">
        <v>1</v>
      </c>
      <c r="E1484" s="19">
        <f>일위대가목록!E807</f>
        <v>0</v>
      </c>
      <c r="F1484" s="22">
        <f>TRUNC(E1484*D1484,1)</f>
        <v>0</v>
      </c>
      <c r="G1484" s="19">
        <f>일위대가목록!F807</f>
        <v>36429</v>
      </c>
      <c r="H1484" s="22">
        <f>TRUNC(G1484*D1484,1)</f>
        <v>36429</v>
      </c>
      <c r="I1484" s="19">
        <f>일위대가목록!G807</f>
        <v>1092</v>
      </c>
      <c r="J1484" s="22">
        <f>TRUNC(I1484*D1484,1)</f>
        <v>1092</v>
      </c>
      <c r="K1484" s="19">
        <f>TRUNC(E1484+G1484+I1484,1)</f>
        <v>37521</v>
      </c>
      <c r="L1484" s="22">
        <f>TRUNC(F1484+H1484+J1484,1)</f>
        <v>37521</v>
      </c>
      <c r="M1484" s="16" t="s">
        <v>4518</v>
      </c>
      <c r="N1484" s="1" t="s">
        <v>751</v>
      </c>
      <c r="O1484" s="1" t="s">
        <v>4519</v>
      </c>
      <c r="P1484" s="1" t="s">
        <v>46</v>
      </c>
      <c r="Q1484" s="1" t="s">
        <v>43</v>
      </c>
      <c r="R1484" s="1" t="s">
        <v>43</v>
      </c>
      <c r="AV1484" s="1" t="s">
        <v>42</v>
      </c>
      <c r="AW1484" s="1" t="s">
        <v>4539</v>
      </c>
      <c r="AX1484" s="1" t="s">
        <v>42</v>
      </c>
      <c r="AY1484" s="1" t="s">
        <v>42</v>
      </c>
      <c r="AZ1484" s="1" t="s">
        <v>42</v>
      </c>
    </row>
    <row r="1485" spans="1:52" ht="30" customHeight="1" x14ac:dyDescent="0.3">
      <c r="A1485" s="16" t="s">
        <v>3287</v>
      </c>
      <c r="B1485" s="16" t="s">
        <v>42</v>
      </c>
      <c r="C1485" s="16" t="s">
        <v>42</v>
      </c>
      <c r="D1485" s="17"/>
      <c r="E1485" s="19"/>
      <c r="F1485" s="22">
        <f>TRUNC(SUMIF(N1483:N1484, N1482, F1483:F1484),0)</f>
        <v>3986</v>
      </c>
      <c r="G1485" s="19"/>
      <c r="H1485" s="22">
        <f>TRUNC(SUMIF(N1483:N1484, N1482, H1483:H1484),0)</f>
        <v>36429</v>
      </c>
      <c r="I1485" s="19"/>
      <c r="J1485" s="22">
        <f>TRUNC(SUMIF(N1483:N1484, N1482, J1483:J1484),0)</f>
        <v>1092</v>
      </c>
      <c r="K1485" s="19"/>
      <c r="L1485" s="22">
        <f>F1485+H1485+J1485</f>
        <v>41507</v>
      </c>
      <c r="M1485" s="16" t="s">
        <v>42</v>
      </c>
      <c r="N1485" s="1" t="s">
        <v>3288</v>
      </c>
      <c r="O1485" s="1" t="s">
        <v>3288</v>
      </c>
      <c r="P1485" s="1" t="s">
        <v>42</v>
      </c>
      <c r="Q1485" s="1" t="s">
        <v>42</v>
      </c>
      <c r="R1485" s="1" t="s">
        <v>42</v>
      </c>
      <c r="AV1485" s="1" t="s">
        <v>42</v>
      </c>
      <c r="AW1485" s="1" t="s">
        <v>42</v>
      </c>
      <c r="AX1485" s="1" t="s">
        <v>42</v>
      </c>
      <c r="AY1485" s="1" t="s">
        <v>42</v>
      </c>
      <c r="AZ1485" s="1" t="s">
        <v>42</v>
      </c>
    </row>
    <row r="1486" spans="1:52" ht="30" customHeight="1" x14ac:dyDescent="0.3">
      <c r="A1486" s="17"/>
      <c r="B1486" s="17"/>
      <c r="C1486" s="17"/>
      <c r="D1486" s="17"/>
      <c r="E1486" s="19"/>
      <c r="F1486" s="22"/>
      <c r="G1486" s="19"/>
      <c r="H1486" s="22"/>
      <c r="I1486" s="19"/>
      <c r="J1486" s="22"/>
      <c r="K1486" s="19"/>
      <c r="L1486" s="22"/>
      <c r="M1486" s="17"/>
    </row>
    <row r="1487" spans="1:52" ht="30" customHeight="1" x14ac:dyDescent="0.3">
      <c r="A1487" s="13" t="s">
        <v>4540</v>
      </c>
      <c r="B1487" s="14"/>
      <c r="C1487" s="14"/>
      <c r="D1487" s="14"/>
      <c r="E1487" s="18"/>
      <c r="F1487" s="21"/>
      <c r="G1487" s="18"/>
      <c r="H1487" s="21"/>
      <c r="I1487" s="18"/>
      <c r="J1487" s="21"/>
      <c r="K1487" s="18"/>
      <c r="L1487" s="21"/>
      <c r="M1487" s="15"/>
      <c r="N1487" s="1" t="s">
        <v>753</v>
      </c>
    </row>
    <row r="1488" spans="1:52" ht="30" customHeight="1" x14ac:dyDescent="0.3">
      <c r="A1488" s="16" t="s">
        <v>4530</v>
      </c>
      <c r="B1488" s="16" t="s">
        <v>4522</v>
      </c>
      <c r="C1488" s="16" t="s">
        <v>81</v>
      </c>
      <c r="D1488" s="17">
        <v>1</v>
      </c>
      <c r="E1488" s="19">
        <f>일위대가목록!E812</f>
        <v>3318</v>
      </c>
      <c r="F1488" s="22">
        <f>TRUNC(E1488*D1488,1)</f>
        <v>3318</v>
      </c>
      <c r="G1488" s="19">
        <f>일위대가목록!F812</f>
        <v>0</v>
      </c>
      <c r="H1488" s="22">
        <f>TRUNC(G1488*D1488,1)</f>
        <v>0</v>
      </c>
      <c r="I1488" s="19">
        <f>일위대가목록!G812</f>
        <v>0</v>
      </c>
      <c r="J1488" s="22">
        <f>TRUNC(I1488*D1488,1)</f>
        <v>0</v>
      </c>
      <c r="K1488" s="19">
        <f>TRUNC(E1488+G1488+I1488,1)</f>
        <v>3318</v>
      </c>
      <c r="L1488" s="22">
        <f>TRUNC(F1488+H1488+J1488,1)</f>
        <v>3318</v>
      </c>
      <c r="M1488" s="16" t="s">
        <v>4541</v>
      </c>
      <c r="N1488" s="1" t="s">
        <v>753</v>
      </c>
      <c r="O1488" s="1" t="s">
        <v>4542</v>
      </c>
      <c r="P1488" s="1" t="s">
        <v>46</v>
      </c>
      <c r="Q1488" s="1" t="s">
        <v>43</v>
      </c>
      <c r="R1488" s="1" t="s">
        <v>43</v>
      </c>
      <c r="AV1488" s="1" t="s">
        <v>42</v>
      </c>
      <c r="AW1488" s="1" t="s">
        <v>4543</v>
      </c>
      <c r="AX1488" s="1" t="s">
        <v>42</v>
      </c>
      <c r="AY1488" s="1" t="s">
        <v>42</v>
      </c>
      <c r="AZ1488" s="1" t="s">
        <v>42</v>
      </c>
    </row>
    <row r="1489" spans="1:52" ht="30" customHeight="1" x14ac:dyDescent="0.3">
      <c r="A1489" s="16" t="s">
        <v>4510</v>
      </c>
      <c r="B1489" s="16" t="s">
        <v>744</v>
      </c>
      <c r="C1489" s="16" t="s">
        <v>81</v>
      </c>
      <c r="D1489" s="17">
        <v>1</v>
      </c>
      <c r="E1489" s="19">
        <f>일위대가목록!E809</f>
        <v>0</v>
      </c>
      <c r="F1489" s="22">
        <f>TRUNC(E1489*D1489,1)</f>
        <v>0</v>
      </c>
      <c r="G1489" s="19">
        <f>일위대가목록!F809</f>
        <v>31880</v>
      </c>
      <c r="H1489" s="22">
        <f>TRUNC(G1489*D1489,1)</f>
        <v>31880</v>
      </c>
      <c r="I1489" s="19">
        <f>일위대가목록!G809</f>
        <v>956</v>
      </c>
      <c r="J1489" s="22">
        <f>TRUNC(I1489*D1489,1)</f>
        <v>956</v>
      </c>
      <c r="K1489" s="19">
        <f>TRUNC(E1489+G1489+I1489,1)</f>
        <v>32836</v>
      </c>
      <c r="L1489" s="22">
        <f>TRUNC(F1489+H1489+J1489,1)</f>
        <v>32836</v>
      </c>
      <c r="M1489" s="16" t="s">
        <v>4526</v>
      </c>
      <c r="N1489" s="1" t="s">
        <v>753</v>
      </c>
      <c r="O1489" s="1" t="s">
        <v>4527</v>
      </c>
      <c r="P1489" s="1" t="s">
        <v>46</v>
      </c>
      <c r="Q1489" s="1" t="s">
        <v>43</v>
      </c>
      <c r="R1489" s="1" t="s">
        <v>43</v>
      </c>
      <c r="AV1489" s="1" t="s">
        <v>42</v>
      </c>
      <c r="AW1489" s="1" t="s">
        <v>4544</v>
      </c>
      <c r="AX1489" s="1" t="s">
        <v>42</v>
      </c>
      <c r="AY1489" s="1" t="s">
        <v>42</v>
      </c>
      <c r="AZ1489" s="1" t="s">
        <v>42</v>
      </c>
    </row>
    <row r="1490" spans="1:52" ht="30" customHeight="1" x14ac:dyDescent="0.3">
      <c r="A1490" s="16" t="s">
        <v>3287</v>
      </c>
      <c r="B1490" s="16" t="s">
        <v>42</v>
      </c>
      <c r="C1490" s="16" t="s">
        <v>42</v>
      </c>
      <c r="D1490" s="17"/>
      <c r="E1490" s="19"/>
      <c r="F1490" s="22">
        <f>TRUNC(SUMIF(N1488:N1489, N1487, F1488:F1489),0)</f>
        <v>3318</v>
      </c>
      <c r="G1490" s="19"/>
      <c r="H1490" s="22">
        <f>TRUNC(SUMIF(N1488:N1489, N1487, H1488:H1489),0)</f>
        <v>31880</v>
      </c>
      <c r="I1490" s="19"/>
      <c r="J1490" s="22">
        <f>TRUNC(SUMIF(N1488:N1489, N1487, J1488:J1489),0)</f>
        <v>956</v>
      </c>
      <c r="K1490" s="19"/>
      <c r="L1490" s="22">
        <f>F1490+H1490+J1490</f>
        <v>36154</v>
      </c>
      <c r="M1490" s="16" t="s">
        <v>42</v>
      </c>
      <c r="N1490" s="1" t="s">
        <v>3288</v>
      </c>
      <c r="O1490" s="1" t="s">
        <v>3288</v>
      </c>
      <c r="P1490" s="1" t="s">
        <v>42</v>
      </c>
      <c r="Q1490" s="1" t="s">
        <v>42</v>
      </c>
      <c r="R1490" s="1" t="s">
        <v>42</v>
      </c>
      <c r="AV1490" s="1" t="s">
        <v>42</v>
      </c>
      <c r="AW1490" s="1" t="s">
        <v>42</v>
      </c>
      <c r="AX1490" s="1" t="s">
        <v>42</v>
      </c>
      <c r="AY1490" s="1" t="s">
        <v>42</v>
      </c>
      <c r="AZ1490" s="1" t="s">
        <v>42</v>
      </c>
    </row>
    <row r="1491" spans="1:52" ht="30" customHeight="1" x14ac:dyDescent="0.3">
      <c r="A1491" s="17"/>
      <c r="B1491" s="17"/>
      <c r="C1491" s="17"/>
      <c r="D1491" s="17"/>
      <c r="E1491" s="19"/>
      <c r="F1491" s="22"/>
      <c r="G1491" s="19"/>
      <c r="H1491" s="22"/>
      <c r="I1491" s="19"/>
      <c r="J1491" s="22"/>
      <c r="K1491" s="19"/>
      <c r="L1491" s="22"/>
      <c r="M1491" s="17"/>
    </row>
    <row r="1492" spans="1:52" ht="30" customHeight="1" x14ac:dyDescent="0.3">
      <c r="A1492" s="13" t="s">
        <v>4545</v>
      </c>
      <c r="B1492" s="14"/>
      <c r="C1492" s="14"/>
      <c r="D1492" s="14"/>
      <c r="E1492" s="18"/>
      <c r="F1492" s="21"/>
      <c r="G1492" s="18"/>
      <c r="H1492" s="21"/>
      <c r="I1492" s="18"/>
      <c r="J1492" s="21"/>
      <c r="K1492" s="18"/>
      <c r="L1492" s="21"/>
      <c r="M1492" s="15"/>
      <c r="N1492" s="1" t="s">
        <v>760</v>
      </c>
    </row>
    <row r="1493" spans="1:52" ht="30" customHeight="1" x14ac:dyDescent="0.3">
      <c r="A1493" s="16" t="s">
        <v>3866</v>
      </c>
      <c r="B1493" s="16" t="s">
        <v>3279</v>
      </c>
      <c r="C1493" s="16" t="s">
        <v>3275</v>
      </c>
      <c r="D1493" s="17">
        <v>4.2999999999999997E-2</v>
      </c>
      <c r="E1493" s="19">
        <f>단가대비표!O167</f>
        <v>0</v>
      </c>
      <c r="F1493" s="22">
        <f>TRUNC(E1493*D1493,1)</f>
        <v>0</v>
      </c>
      <c r="G1493" s="19">
        <f>단가대비표!P167</f>
        <v>275790</v>
      </c>
      <c r="H1493" s="22">
        <f>TRUNC(G1493*D1493,1)</f>
        <v>11858.9</v>
      </c>
      <c r="I1493" s="19">
        <f>단가대비표!V167</f>
        <v>0</v>
      </c>
      <c r="J1493" s="22">
        <f>TRUNC(I1493*D1493,1)</f>
        <v>0</v>
      </c>
      <c r="K1493" s="19">
        <f>TRUNC(E1493+G1493+I1493,1)</f>
        <v>275790</v>
      </c>
      <c r="L1493" s="22">
        <f>TRUNC(F1493+H1493+J1493,1)</f>
        <v>11858.9</v>
      </c>
      <c r="M1493" s="16" t="s">
        <v>42</v>
      </c>
      <c r="N1493" s="1" t="s">
        <v>760</v>
      </c>
      <c r="O1493" s="1" t="s">
        <v>3867</v>
      </c>
      <c r="P1493" s="1" t="s">
        <v>43</v>
      </c>
      <c r="Q1493" s="1" t="s">
        <v>43</v>
      </c>
      <c r="R1493" s="1" t="s">
        <v>46</v>
      </c>
      <c r="AV1493" s="1" t="s">
        <v>42</v>
      </c>
      <c r="AW1493" s="1" t="s">
        <v>4547</v>
      </c>
      <c r="AX1493" s="1" t="s">
        <v>42</v>
      </c>
      <c r="AY1493" s="1" t="s">
        <v>42</v>
      </c>
      <c r="AZ1493" s="1" t="s">
        <v>42</v>
      </c>
    </row>
    <row r="1494" spans="1:52" ht="30" customHeight="1" x14ac:dyDescent="0.3">
      <c r="A1494" s="16" t="s">
        <v>3292</v>
      </c>
      <c r="B1494" s="16" t="s">
        <v>3279</v>
      </c>
      <c r="C1494" s="16" t="s">
        <v>3275</v>
      </c>
      <c r="D1494" s="17">
        <v>8.9999999999999993E-3</v>
      </c>
      <c r="E1494" s="19">
        <f>단가대비표!O164</f>
        <v>0</v>
      </c>
      <c r="F1494" s="22">
        <f>TRUNC(E1494*D1494,1)</f>
        <v>0</v>
      </c>
      <c r="G1494" s="19">
        <f>단가대비표!P164</f>
        <v>172068</v>
      </c>
      <c r="H1494" s="22">
        <f>TRUNC(G1494*D1494,1)</f>
        <v>1548.6</v>
      </c>
      <c r="I1494" s="19">
        <f>단가대비표!V164</f>
        <v>0</v>
      </c>
      <c r="J1494" s="22">
        <f>TRUNC(I1494*D1494,1)</f>
        <v>0</v>
      </c>
      <c r="K1494" s="19">
        <f>TRUNC(E1494+G1494+I1494,1)</f>
        <v>172068</v>
      </c>
      <c r="L1494" s="22">
        <f>TRUNC(F1494+H1494+J1494,1)</f>
        <v>1548.6</v>
      </c>
      <c r="M1494" s="16" t="s">
        <v>42</v>
      </c>
      <c r="N1494" s="1" t="s">
        <v>760</v>
      </c>
      <c r="O1494" s="1" t="s">
        <v>3293</v>
      </c>
      <c r="P1494" s="1" t="s">
        <v>43</v>
      </c>
      <c r="Q1494" s="1" t="s">
        <v>43</v>
      </c>
      <c r="R1494" s="1" t="s">
        <v>46</v>
      </c>
      <c r="AV1494" s="1" t="s">
        <v>42</v>
      </c>
      <c r="AW1494" s="1" t="s">
        <v>4548</v>
      </c>
      <c r="AX1494" s="1" t="s">
        <v>42</v>
      </c>
      <c r="AY1494" s="1" t="s">
        <v>42</v>
      </c>
      <c r="AZ1494" s="1" t="s">
        <v>42</v>
      </c>
    </row>
    <row r="1495" spans="1:52" ht="30" customHeight="1" x14ac:dyDescent="0.3">
      <c r="A1495" s="16" t="s">
        <v>3287</v>
      </c>
      <c r="B1495" s="16" t="s">
        <v>42</v>
      </c>
      <c r="C1495" s="16" t="s">
        <v>42</v>
      </c>
      <c r="D1495" s="17"/>
      <c r="E1495" s="19"/>
      <c r="F1495" s="22">
        <f>TRUNC(SUMIF(N1493:N1494, N1492, F1493:F1494),0)</f>
        <v>0</v>
      </c>
      <c r="G1495" s="19"/>
      <c r="H1495" s="22">
        <f>TRUNC(SUMIF(N1493:N1494, N1492, H1493:H1494),0)</f>
        <v>13407</v>
      </c>
      <c r="I1495" s="19"/>
      <c r="J1495" s="22">
        <f>TRUNC(SUMIF(N1493:N1494, N1492, J1493:J1494),0)</f>
        <v>0</v>
      </c>
      <c r="K1495" s="19"/>
      <c r="L1495" s="22">
        <f>F1495+H1495+J1495</f>
        <v>13407</v>
      </c>
      <c r="M1495" s="16" t="s">
        <v>42</v>
      </c>
      <c r="N1495" s="1" t="s">
        <v>3288</v>
      </c>
      <c r="O1495" s="1" t="s">
        <v>3288</v>
      </c>
      <c r="P1495" s="1" t="s">
        <v>42</v>
      </c>
      <c r="Q1495" s="1" t="s">
        <v>42</v>
      </c>
      <c r="R1495" s="1" t="s">
        <v>42</v>
      </c>
      <c r="AV1495" s="1" t="s">
        <v>42</v>
      </c>
      <c r="AW1495" s="1" t="s">
        <v>42</v>
      </c>
      <c r="AX1495" s="1" t="s">
        <v>42</v>
      </c>
      <c r="AY1495" s="1" t="s">
        <v>42</v>
      </c>
      <c r="AZ1495" s="1" t="s">
        <v>42</v>
      </c>
    </row>
    <row r="1496" spans="1:52" ht="30" customHeight="1" x14ac:dyDescent="0.3">
      <c r="A1496" s="17"/>
      <c r="B1496" s="17"/>
      <c r="C1496" s="17"/>
      <c r="D1496" s="17"/>
      <c r="E1496" s="19"/>
      <c r="F1496" s="22"/>
      <c r="G1496" s="19"/>
      <c r="H1496" s="22"/>
      <c r="I1496" s="19"/>
      <c r="J1496" s="22"/>
      <c r="K1496" s="19"/>
      <c r="L1496" s="22"/>
      <c r="M1496" s="17"/>
    </row>
    <row r="1497" spans="1:52" ht="30" customHeight="1" x14ac:dyDescent="0.3">
      <c r="A1497" s="13" t="s">
        <v>4549</v>
      </c>
      <c r="B1497" s="14"/>
      <c r="C1497" s="14"/>
      <c r="D1497" s="14"/>
      <c r="E1497" s="18"/>
      <c r="F1497" s="21"/>
      <c r="G1497" s="18"/>
      <c r="H1497" s="21"/>
      <c r="I1497" s="18"/>
      <c r="J1497" s="21"/>
      <c r="K1497" s="18"/>
      <c r="L1497" s="21"/>
      <c r="M1497" s="15"/>
      <c r="N1497" s="1" t="s">
        <v>764</v>
      </c>
    </row>
    <row r="1498" spans="1:52" ht="30" customHeight="1" x14ac:dyDescent="0.3">
      <c r="A1498" s="16" t="s">
        <v>3866</v>
      </c>
      <c r="B1498" s="16" t="s">
        <v>3279</v>
      </c>
      <c r="C1498" s="16" t="s">
        <v>3275</v>
      </c>
      <c r="D1498" s="17">
        <v>2.9000000000000001E-2</v>
      </c>
      <c r="E1498" s="19">
        <f>단가대비표!O167</f>
        <v>0</v>
      </c>
      <c r="F1498" s="22">
        <f>TRUNC(E1498*D1498,1)</f>
        <v>0</v>
      </c>
      <c r="G1498" s="19">
        <f>단가대비표!P167</f>
        <v>275790</v>
      </c>
      <c r="H1498" s="22">
        <f>TRUNC(G1498*D1498,1)</f>
        <v>7997.9</v>
      </c>
      <c r="I1498" s="19">
        <f>단가대비표!V167</f>
        <v>0</v>
      </c>
      <c r="J1498" s="22">
        <f>TRUNC(I1498*D1498,1)</f>
        <v>0</v>
      </c>
      <c r="K1498" s="19">
        <f>TRUNC(E1498+G1498+I1498,1)</f>
        <v>275790</v>
      </c>
      <c r="L1498" s="22">
        <f>TRUNC(F1498+H1498+J1498,1)</f>
        <v>7997.9</v>
      </c>
      <c r="M1498" s="16" t="s">
        <v>42</v>
      </c>
      <c r="N1498" s="1" t="s">
        <v>764</v>
      </c>
      <c r="O1498" s="1" t="s">
        <v>3867</v>
      </c>
      <c r="P1498" s="1" t="s">
        <v>43</v>
      </c>
      <c r="Q1498" s="1" t="s">
        <v>43</v>
      </c>
      <c r="R1498" s="1" t="s">
        <v>46</v>
      </c>
      <c r="AV1498" s="1" t="s">
        <v>42</v>
      </c>
      <c r="AW1498" s="1" t="s">
        <v>4551</v>
      </c>
      <c r="AX1498" s="1" t="s">
        <v>42</v>
      </c>
      <c r="AY1498" s="1" t="s">
        <v>42</v>
      </c>
      <c r="AZ1498" s="1" t="s">
        <v>42</v>
      </c>
    </row>
    <row r="1499" spans="1:52" ht="30" customHeight="1" x14ac:dyDescent="0.3">
      <c r="A1499" s="16" t="s">
        <v>3292</v>
      </c>
      <c r="B1499" s="16" t="s">
        <v>3279</v>
      </c>
      <c r="C1499" s="16" t="s">
        <v>3275</v>
      </c>
      <c r="D1499" s="17">
        <v>6.0000000000000001E-3</v>
      </c>
      <c r="E1499" s="19">
        <f>단가대비표!O164</f>
        <v>0</v>
      </c>
      <c r="F1499" s="22">
        <f>TRUNC(E1499*D1499,1)</f>
        <v>0</v>
      </c>
      <c r="G1499" s="19">
        <f>단가대비표!P164</f>
        <v>172068</v>
      </c>
      <c r="H1499" s="22">
        <f>TRUNC(G1499*D1499,1)</f>
        <v>1032.4000000000001</v>
      </c>
      <c r="I1499" s="19">
        <f>단가대비표!V164</f>
        <v>0</v>
      </c>
      <c r="J1499" s="22">
        <f>TRUNC(I1499*D1499,1)</f>
        <v>0</v>
      </c>
      <c r="K1499" s="19">
        <f>TRUNC(E1499+G1499+I1499,1)</f>
        <v>172068</v>
      </c>
      <c r="L1499" s="22">
        <f>TRUNC(F1499+H1499+J1499,1)</f>
        <v>1032.4000000000001</v>
      </c>
      <c r="M1499" s="16" t="s">
        <v>42</v>
      </c>
      <c r="N1499" s="1" t="s">
        <v>764</v>
      </c>
      <c r="O1499" s="1" t="s">
        <v>3293</v>
      </c>
      <c r="P1499" s="1" t="s">
        <v>43</v>
      </c>
      <c r="Q1499" s="1" t="s">
        <v>43</v>
      </c>
      <c r="R1499" s="1" t="s">
        <v>46</v>
      </c>
      <c r="AV1499" s="1" t="s">
        <v>42</v>
      </c>
      <c r="AW1499" s="1" t="s">
        <v>4552</v>
      </c>
      <c r="AX1499" s="1" t="s">
        <v>42</v>
      </c>
      <c r="AY1499" s="1" t="s">
        <v>42</v>
      </c>
      <c r="AZ1499" s="1" t="s">
        <v>42</v>
      </c>
    </row>
    <row r="1500" spans="1:52" ht="30" customHeight="1" x14ac:dyDescent="0.3">
      <c r="A1500" s="16" t="s">
        <v>3287</v>
      </c>
      <c r="B1500" s="16" t="s">
        <v>42</v>
      </c>
      <c r="C1500" s="16" t="s">
        <v>42</v>
      </c>
      <c r="D1500" s="17"/>
      <c r="E1500" s="19"/>
      <c r="F1500" s="22">
        <f>TRUNC(SUMIF(N1498:N1499, N1497, F1498:F1499),0)</f>
        <v>0</v>
      </c>
      <c r="G1500" s="19"/>
      <c r="H1500" s="22">
        <f>TRUNC(SUMIF(N1498:N1499, N1497, H1498:H1499),0)</f>
        <v>9030</v>
      </c>
      <c r="I1500" s="19"/>
      <c r="J1500" s="22">
        <f>TRUNC(SUMIF(N1498:N1499, N1497, J1498:J1499),0)</f>
        <v>0</v>
      </c>
      <c r="K1500" s="19"/>
      <c r="L1500" s="22">
        <f>F1500+H1500+J1500</f>
        <v>9030</v>
      </c>
      <c r="M1500" s="16" t="s">
        <v>42</v>
      </c>
      <c r="N1500" s="1" t="s">
        <v>3288</v>
      </c>
      <c r="O1500" s="1" t="s">
        <v>3288</v>
      </c>
      <c r="P1500" s="1" t="s">
        <v>42</v>
      </c>
      <c r="Q1500" s="1" t="s">
        <v>42</v>
      </c>
      <c r="R1500" s="1" t="s">
        <v>42</v>
      </c>
      <c r="AV1500" s="1" t="s">
        <v>42</v>
      </c>
      <c r="AW1500" s="1" t="s">
        <v>42</v>
      </c>
      <c r="AX1500" s="1" t="s">
        <v>42</v>
      </c>
      <c r="AY1500" s="1" t="s">
        <v>42</v>
      </c>
      <c r="AZ1500" s="1" t="s">
        <v>42</v>
      </c>
    </row>
    <row r="1501" spans="1:52" ht="30" customHeight="1" x14ac:dyDescent="0.3">
      <c r="A1501" s="17"/>
      <c r="B1501" s="17"/>
      <c r="C1501" s="17"/>
      <c r="D1501" s="17"/>
      <c r="E1501" s="19"/>
      <c r="F1501" s="22"/>
      <c r="G1501" s="19"/>
      <c r="H1501" s="22"/>
      <c r="I1501" s="19"/>
      <c r="J1501" s="22"/>
      <c r="K1501" s="19"/>
      <c r="L1501" s="22"/>
      <c r="M1501" s="17"/>
    </row>
    <row r="1502" spans="1:52" ht="30" customHeight="1" x14ac:dyDescent="0.3">
      <c r="A1502" s="13" t="s">
        <v>4553</v>
      </c>
      <c r="B1502" s="14"/>
      <c r="C1502" s="14"/>
      <c r="D1502" s="14"/>
      <c r="E1502" s="18"/>
      <c r="F1502" s="21"/>
      <c r="G1502" s="18"/>
      <c r="H1502" s="21"/>
      <c r="I1502" s="18"/>
      <c r="J1502" s="21"/>
      <c r="K1502" s="18"/>
      <c r="L1502" s="21"/>
      <c r="M1502" s="15"/>
      <c r="N1502" s="1" t="s">
        <v>767</v>
      </c>
    </row>
    <row r="1503" spans="1:52" ht="30" customHeight="1" x14ac:dyDescent="0.3">
      <c r="A1503" s="16" t="s">
        <v>4555</v>
      </c>
      <c r="B1503" s="16" t="s">
        <v>3279</v>
      </c>
      <c r="C1503" s="16" t="s">
        <v>3275</v>
      </c>
      <c r="D1503" s="17">
        <v>2.1000000000000001E-2</v>
      </c>
      <c r="E1503" s="19">
        <f>단가대비표!O177</f>
        <v>0</v>
      </c>
      <c r="F1503" s="22">
        <f>TRUNC(E1503*D1503,1)</f>
        <v>0</v>
      </c>
      <c r="G1503" s="19">
        <f>단가대비표!P177</f>
        <v>228286</v>
      </c>
      <c r="H1503" s="22">
        <f>TRUNC(G1503*D1503,1)</f>
        <v>4794</v>
      </c>
      <c r="I1503" s="19">
        <f>단가대비표!V177</f>
        <v>0</v>
      </c>
      <c r="J1503" s="22">
        <f>TRUNC(I1503*D1503,1)</f>
        <v>0</v>
      </c>
      <c r="K1503" s="19">
        <f t="shared" ref="K1503:L1505" si="224">TRUNC(E1503+G1503+I1503,1)</f>
        <v>228286</v>
      </c>
      <c r="L1503" s="22">
        <f t="shared" si="224"/>
        <v>4794</v>
      </c>
      <c r="M1503" s="16" t="s">
        <v>42</v>
      </c>
      <c r="N1503" s="1" t="s">
        <v>767</v>
      </c>
      <c r="O1503" s="1" t="s">
        <v>4556</v>
      </c>
      <c r="P1503" s="1" t="s">
        <v>43</v>
      </c>
      <c r="Q1503" s="1" t="s">
        <v>43</v>
      </c>
      <c r="R1503" s="1" t="s">
        <v>46</v>
      </c>
      <c r="V1503">
        <v>1</v>
      </c>
      <c r="AV1503" s="1" t="s">
        <v>42</v>
      </c>
      <c r="AW1503" s="1" t="s">
        <v>4557</v>
      </c>
      <c r="AX1503" s="1" t="s">
        <v>42</v>
      </c>
      <c r="AY1503" s="1" t="s">
        <v>42</v>
      </c>
      <c r="AZ1503" s="1" t="s">
        <v>42</v>
      </c>
    </row>
    <row r="1504" spans="1:52" ht="30" customHeight="1" x14ac:dyDescent="0.3">
      <c r="A1504" s="16" t="s">
        <v>3292</v>
      </c>
      <c r="B1504" s="16" t="s">
        <v>3279</v>
      </c>
      <c r="C1504" s="16" t="s">
        <v>3275</v>
      </c>
      <c r="D1504" s="17">
        <v>4.0000000000000001E-3</v>
      </c>
      <c r="E1504" s="19">
        <f>단가대비표!O164</f>
        <v>0</v>
      </c>
      <c r="F1504" s="22">
        <f>TRUNC(E1504*D1504,1)</f>
        <v>0</v>
      </c>
      <c r="G1504" s="19">
        <f>단가대비표!P164</f>
        <v>172068</v>
      </c>
      <c r="H1504" s="22">
        <f>TRUNC(G1504*D1504,1)</f>
        <v>688.2</v>
      </c>
      <c r="I1504" s="19">
        <f>단가대비표!V164</f>
        <v>0</v>
      </c>
      <c r="J1504" s="22">
        <f>TRUNC(I1504*D1504,1)</f>
        <v>0</v>
      </c>
      <c r="K1504" s="19">
        <f t="shared" si="224"/>
        <v>172068</v>
      </c>
      <c r="L1504" s="22">
        <f t="shared" si="224"/>
        <v>688.2</v>
      </c>
      <c r="M1504" s="16" t="s">
        <v>42</v>
      </c>
      <c r="N1504" s="1" t="s">
        <v>767</v>
      </c>
      <c r="O1504" s="1" t="s">
        <v>3293</v>
      </c>
      <c r="P1504" s="1" t="s">
        <v>43</v>
      </c>
      <c r="Q1504" s="1" t="s">
        <v>43</v>
      </c>
      <c r="R1504" s="1" t="s">
        <v>46</v>
      </c>
      <c r="V1504">
        <v>1</v>
      </c>
      <c r="AV1504" s="1" t="s">
        <v>42</v>
      </c>
      <c r="AW1504" s="1" t="s">
        <v>4558</v>
      </c>
      <c r="AX1504" s="1" t="s">
        <v>42</v>
      </c>
      <c r="AY1504" s="1" t="s">
        <v>42</v>
      </c>
      <c r="AZ1504" s="1" t="s">
        <v>42</v>
      </c>
    </row>
    <row r="1505" spans="1:52" ht="30" customHeight="1" x14ac:dyDescent="0.3">
      <c r="A1505" s="16" t="s">
        <v>3742</v>
      </c>
      <c r="B1505" s="16" t="s">
        <v>3283</v>
      </c>
      <c r="C1505" s="16" t="s">
        <v>3284</v>
      </c>
      <c r="D1505" s="17">
        <v>1</v>
      </c>
      <c r="E1505" s="19">
        <v>0</v>
      </c>
      <c r="F1505" s="22">
        <f>TRUNC(E1505*D1505,1)</f>
        <v>0</v>
      </c>
      <c r="G1505" s="19">
        <v>0</v>
      </c>
      <c r="H1505" s="22">
        <f>TRUNC(G1505*D1505,1)</f>
        <v>0</v>
      </c>
      <c r="I1505" s="19">
        <f>TRUNC(SUMIF(V1503:V1505, RIGHTB(O1505, 1), H1503:H1505)*U1505, 2)</f>
        <v>54.82</v>
      </c>
      <c r="J1505" s="22">
        <f>TRUNC(I1505*D1505,1)</f>
        <v>54.8</v>
      </c>
      <c r="K1505" s="19">
        <f t="shared" si="224"/>
        <v>54.8</v>
      </c>
      <c r="L1505" s="22">
        <f t="shared" si="224"/>
        <v>54.8</v>
      </c>
      <c r="M1505" s="16" t="s">
        <v>42</v>
      </c>
      <c r="N1505" s="1" t="s">
        <v>767</v>
      </c>
      <c r="O1505" s="1" t="s">
        <v>3285</v>
      </c>
      <c r="P1505" s="1" t="s">
        <v>43</v>
      </c>
      <c r="Q1505" s="1" t="s">
        <v>43</v>
      </c>
      <c r="R1505" s="1" t="s">
        <v>43</v>
      </c>
      <c r="S1505">
        <v>1</v>
      </c>
      <c r="T1505">
        <v>2</v>
      </c>
      <c r="U1505">
        <v>0.01</v>
      </c>
      <c r="AV1505" s="1" t="s">
        <v>42</v>
      </c>
      <c r="AW1505" s="1" t="s">
        <v>4559</v>
      </c>
      <c r="AX1505" s="1" t="s">
        <v>42</v>
      </c>
      <c r="AY1505" s="1" t="s">
        <v>42</v>
      </c>
      <c r="AZ1505" s="1" t="s">
        <v>42</v>
      </c>
    </row>
    <row r="1506" spans="1:52" ht="30" customHeight="1" x14ac:dyDescent="0.3">
      <c r="A1506" s="16" t="s">
        <v>3287</v>
      </c>
      <c r="B1506" s="16" t="s">
        <v>42</v>
      </c>
      <c r="C1506" s="16" t="s">
        <v>42</v>
      </c>
      <c r="D1506" s="17"/>
      <c r="E1506" s="19"/>
      <c r="F1506" s="22">
        <f>TRUNC(SUMIF(N1503:N1505, N1502, F1503:F1505),0)</f>
        <v>0</v>
      </c>
      <c r="G1506" s="19"/>
      <c r="H1506" s="22">
        <f>TRUNC(SUMIF(N1503:N1505, N1502, H1503:H1505),0)</f>
        <v>5482</v>
      </c>
      <c r="I1506" s="19"/>
      <c r="J1506" s="22">
        <f>TRUNC(SUMIF(N1503:N1505, N1502, J1503:J1505),0)</f>
        <v>54</v>
      </c>
      <c r="K1506" s="19"/>
      <c r="L1506" s="22">
        <f>F1506+H1506+J1506</f>
        <v>5536</v>
      </c>
      <c r="M1506" s="16" t="s">
        <v>42</v>
      </c>
      <c r="N1506" s="1" t="s">
        <v>3288</v>
      </c>
      <c r="O1506" s="1" t="s">
        <v>3288</v>
      </c>
      <c r="P1506" s="1" t="s">
        <v>42</v>
      </c>
      <c r="Q1506" s="1" t="s">
        <v>42</v>
      </c>
      <c r="R1506" s="1" t="s">
        <v>42</v>
      </c>
      <c r="AV1506" s="1" t="s">
        <v>42</v>
      </c>
      <c r="AW1506" s="1" t="s">
        <v>42</v>
      </c>
      <c r="AX1506" s="1" t="s">
        <v>42</v>
      </c>
      <c r="AY1506" s="1" t="s">
        <v>42</v>
      </c>
      <c r="AZ1506" s="1" t="s">
        <v>42</v>
      </c>
    </row>
    <row r="1507" spans="1:52" ht="30" customHeight="1" x14ac:dyDescent="0.3">
      <c r="A1507" s="17"/>
      <c r="B1507" s="17"/>
      <c r="C1507" s="17"/>
      <c r="D1507" s="17"/>
      <c r="E1507" s="19"/>
      <c r="F1507" s="22"/>
      <c r="G1507" s="19"/>
      <c r="H1507" s="22"/>
      <c r="I1507" s="19"/>
      <c r="J1507" s="22"/>
      <c r="K1507" s="19"/>
      <c r="L1507" s="22"/>
      <c r="M1507" s="17"/>
    </row>
    <row r="1508" spans="1:52" ht="30" customHeight="1" x14ac:dyDescent="0.3">
      <c r="A1508" s="13" t="s">
        <v>4560</v>
      </c>
      <c r="B1508" s="14"/>
      <c r="C1508" s="14"/>
      <c r="D1508" s="14"/>
      <c r="E1508" s="18"/>
      <c r="F1508" s="21"/>
      <c r="G1508" s="18"/>
      <c r="H1508" s="21"/>
      <c r="I1508" s="18"/>
      <c r="J1508" s="21"/>
      <c r="K1508" s="18"/>
      <c r="L1508" s="21"/>
      <c r="M1508" s="15"/>
      <c r="N1508" s="1" t="s">
        <v>773</v>
      </c>
    </row>
    <row r="1509" spans="1:52" ht="30" customHeight="1" x14ac:dyDescent="0.3">
      <c r="A1509" s="16" t="s">
        <v>3278</v>
      </c>
      <c r="B1509" s="16" t="s">
        <v>3279</v>
      </c>
      <c r="C1509" s="16" t="s">
        <v>3275</v>
      </c>
      <c r="D1509" s="17">
        <v>2.7E-2</v>
      </c>
      <c r="E1509" s="19">
        <f>단가대비표!O165</f>
        <v>0</v>
      </c>
      <c r="F1509" s="22">
        <f>TRUNC(E1509*D1509,1)</f>
        <v>0</v>
      </c>
      <c r="G1509" s="19">
        <f>단가대비표!P165</f>
        <v>226122</v>
      </c>
      <c r="H1509" s="22">
        <f>TRUNC(G1509*D1509,1)</f>
        <v>6105.2</v>
      </c>
      <c r="I1509" s="19">
        <f>단가대비표!V165</f>
        <v>0</v>
      </c>
      <c r="J1509" s="22">
        <f>TRUNC(I1509*D1509,1)</f>
        <v>0</v>
      </c>
      <c r="K1509" s="19">
        <f t="shared" ref="K1509:L1512" si="225">TRUNC(E1509+G1509+I1509,1)</f>
        <v>226122</v>
      </c>
      <c r="L1509" s="22">
        <f t="shared" si="225"/>
        <v>6105.2</v>
      </c>
      <c r="M1509" s="16" t="s">
        <v>42</v>
      </c>
      <c r="N1509" s="1" t="s">
        <v>773</v>
      </c>
      <c r="O1509" s="1" t="s">
        <v>3280</v>
      </c>
      <c r="P1509" s="1" t="s">
        <v>43</v>
      </c>
      <c r="Q1509" s="1" t="s">
        <v>43</v>
      </c>
      <c r="R1509" s="1" t="s">
        <v>46</v>
      </c>
      <c r="V1509">
        <v>1</v>
      </c>
      <c r="AV1509" s="1" t="s">
        <v>42</v>
      </c>
      <c r="AW1509" s="1" t="s">
        <v>4562</v>
      </c>
      <c r="AX1509" s="1" t="s">
        <v>42</v>
      </c>
      <c r="AY1509" s="1" t="s">
        <v>42</v>
      </c>
      <c r="AZ1509" s="1" t="s">
        <v>42</v>
      </c>
    </row>
    <row r="1510" spans="1:52" ht="30" customHeight="1" x14ac:dyDescent="0.3">
      <c r="A1510" s="16" t="s">
        <v>3292</v>
      </c>
      <c r="B1510" s="16" t="s">
        <v>3279</v>
      </c>
      <c r="C1510" s="16" t="s">
        <v>3275</v>
      </c>
      <c r="D1510" s="17">
        <v>1.2999999999999999E-2</v>
      </c>
      <c r="E1510" s="19">
        <f>단가대비표!O164</f>
        <v>0</v>
      </c>
      <c r="F1510" s="22">
        <f>TRUNC(E1510*D1510,1)</f>
        <v>0</v>
      </c>
      <c r="G1510" s="19">
        <f>단가대비표!P164</f>
        <v>172068</v>
      </c>
      <c r="H1510" s="22">
        <f>TRUNC(G1510*D1510,1)</f>
        <v>2236.8000000000002</v>
      </c>
      <c r="I1510" s="19">
        <f>단가대비표!V164</f>
        <v>0</v>
      </c>
      <c r="J1510" s="22">
        <f>TRUNC(I1510*D1510,1)</f>
        <v>0</v>
      </c>
      <c r="K1510" s="19">
        <f t="shared" si="225"/>
        <v>172068</v>
      </c>
      <c r="L1510" s="22">
        <f t="shared" si="225"/>
        <v>2236.8000000000002</v>
      </c>
      <c r="M1510" s="16" t="s">
        <v>42</v>
      </c>
      <c r="N1510" s="1" t="s">
        <v>773</v>
      </c>
      <c r="O1510" s="1" t="s">
        <v>3293</v>
      </c>
      <c r="P1510" s="1" t="s">
        <v>43</v>
      </c>
      <c r="Q1510" s="1" t="s">
        <v>43</v>
      </c>
      <c r="R1510" s="1" t="s">
        <v>46</v>
      </c>
      <c r="V1510">
        <v>1</v>
      </c>
      <c r="AV1510" s="1" t="s">
        <v>42</v>
      </c>
      <c r="AW1510" s="1" t="s">
        <v>4563</v>
      </c>
      <c r="AX1510" s="1" t="s">
        <v>42</v>
      </c>
      <c r="AY1510" s="1" t="s">
        <v>42</v>
      </c>
      <c r="AZ1510" s="1" t="s">
        <v>42</v>
      </c>
    </row>
    <row r="1511" spans="1:52" ht="30" customHeight="1" x14ac:dyDescent="0.3">
      <c r="A1511" s="16" t="s">
        <v>4564</v>
      </c>
      <c r="B1511" s="16" t="s">
        <v>4565</v>
      </c>
      <c r="C1511" s="16" t="s">
        <v>3284</v>
      </c>
      <c r="D1511" s="17">
        <v>1</v>
      </c>
      <c r="E1511" s="19">
        <f>TRUNC(SUMIF(V1509:V1512, RIGHTB(O1511, 1), H1509:H1512)*U1511, 2)</f>
        <v>667.36</v>
      </c>
      <c r="F1511" s="22">
        <f>TRUNC(E1511*D1511,1)</f>
        <v>667.3</v>
      </c>
      <c r="G1511" s="19">
        <v>0</v>
      </c>
      <c r="H1511" s="22">
        <f>TRUNC(G1511*D1511,1)</f>
        <v>0</v>
      </c>
      <c r="I1511" s="19">
        <v>0</v>
      </c>
      <c r="J1511" s="22">
        <f>TRUNC(I1511*D1511,1)</f>
        <v>0</v>
      </c>
      <c r="K1511" s="19">
        <f t="shared" si="225"/>
        <v>667.3</v>
      </c>
      <c r="L1511" s="22">
        <f t="shared" si="225"/>
        <v>667.3</v>
      </c>
      <c r="M1511" s="16" t="s">
        <v>42</v>
      </c>
      <c r="N1511" s="1" t="s">
        <v>773</v>
      </c>
      <c r="O1511" s="1" t="s">
        <v>3285</v>
      </c>
      <c r="P1511" s="1" t="s">
        <v>43</v>
      </c>
      <c r="Q1511" s="1" t="s">
        <v>43</v>
      </c>
      <c r="R1511" s="1" t="s">
        <v>43</v>
      </c>
      <c r="S1511">
        <v>1</v>
      </c>
      <c r="T1511">
        <v>0</v>
      </c>
      <c r="U1511">
        <v>0.08</v>
      </c>
      <c r="AV1511" s="1" t="s">
        <v>42</v>
      </c>
      <c r="AW1511" s="1" t="s">
        <v>4566</v>
      </c>
      <c r="AX1511" s="1" t="s">
        <v>42</v>
      </c>
      <c r="AY1511" s="1" t="s">
        <v>42</v>
      </c>
      <c r="AZ1511" s="1" t="s">
        <v>42</v>
      </c>
    </row>
    <row r="1512" spans="1:52" ht="30" customHeight="1" x14ac:dyDescent="0.3">
      <c r="A1512" s="16" t="s">
        <v>826</v>
      </c>
      <c r="B1512" s="16" t="s">
        <v>833</v>
      </c>
      <c r="C1512" s="16" t="s">
        <v>820</v>
      </c>
      <c r="D1512" s="17">
        <v>0.107</v>
      </c>
      <c r="E1512" s="19">
        <f>일위대가목록!E248</f>
        <v>16600</v>
      </c>
      <c r="F1512" s="22">
        <f>TRUNC(E1512*D1512,1)</f>
        <v>1776.2</v>
      </c>
      <c r="G1512" s="19">
        <f>일위대가목록!F248</f>
        <v>59020</v>
      </c>
      <c r="H1512" s="22">
        <f>TRUNC(G1512*D1512,1)</f>
        <v>6315.1</v>
      </c>
      <c r="I1512" s="19">
        <f>일위대가목록!G248</f>
        <v>23423</v>
      </c>
      <c r="J1512" s="22">
        <f>TRUNC(I1512*D1512,1)</f>
        <v>2506.1999999999998</v>
      </c>
      <c r="K1512" s="19">
        <f t="shared" si="225"/>
        <v>99043</v>
      </c>
      <c r="L1512" s="22">
        <f t="shared" si="225"/>
        <v>10597.5</v>
      </c>
      <c r="M1512" s="16" t="s">
        <v>834</v>
      </c>
      <c r="N1512" s="1" t="s">
        <v>773</v>
      </c>
      <c r="O1512" s="1" t="s">
        <v>835</v>
      </c>
      <c r="P1512" s="1" t="s">
        <v>46</v>
      </c>
      <c r="Q1512" s="1" t="s">
        <v>43</v>
      </c>
      <c r="R1512" s="1" t="s">
        <v>43</v>
      </c>
      <c r="AV1512" s="1" t="s">
        <v>42</v>
      </c>
      <c r="AW1512" s="1" t="s">
        <v>4567</v>
      </c>
      <c r="AX1512" s="1" t="s">
        <v>42</v>
      </c>
      <c r="AY1512" s="1" t="s">
        <v>42</v>
      </c>
      <c r="AZ1512" s="1" t="s">
        <v>42</v>
      </c>
    </row>
    <row r="1513" spans="1:52" ht="30" customHeight="1" x14ac:dyDescent="0.3">
      <c r="A1513" s="16" t="s">
        <v>3287</v>
      </c>
      <c r="B1513" s="16" t="s">
        <v>42</v>
      </c>
      <c r="C1513" s="16" t="s">
        <v>42</v>
      </c>
      <c r="D1513" s="17"/>
      <c r="E1513" s="19"/>
      <c r="F1513" s="22">
        <f>TRUNC(SUMIF(N1509:N1512, N1508, F1509:F1512),0)</f>
        <v>2443</v>
      </c>
      <c r="G1513" s="19"/>
      <c r="H1513" s="22">
        <f>TRUNC(SUMIF(N1509:N1512, N1508, H1509:H1512),0)</f>
        <v>14657</v>
      </c>
      <c r="I1513" s="19"/>
      <c r="J1513" s="22">
        <f>TRUNC(SUMIF(N1509:N1512, N1508, J1509:J1512),0)</f>
        <v>2506</v>
      </c>
      <c r="K1513" s="19"/>
      <c r="L1513" s="22">
        <f>F1513+H1513+J1513</f>
        <v>19606</v>
      </c>
      <c r="M1513" s="16" t="s">
        <v>42</v>
      </c>
      <c r="N1513" s="1" t="s">
        <v>3288</v>
      </c>
      <c r="O1513" s="1" t="s">
        <v>3288</v>
      </c>
      <c r="P1513" s="1" t="s">
        <v>42</v>
      </c>
      <c r="Q1513" s="1" t="s">
        <v>42</v>
      </c>
      <c r="R1513" s="1" t="s">
        <v>42</v>
      </c>
      <c r="AV1513" s="1" t="s">
        <v>42</v>
      </c>
      <c r="AW1513" s="1" t="s">
        <v>42</v>
      </c>
      <c r="AX1513" s="1" t="s">
        <v>42</v>
      </c>
      <c r="AY1513" s="1" t="s">
        <v>42</v>
      </c>
      <c r="AZ1513" s="1" t="s">
        <v>42</v>
      </c>
    </row>
    <row r="1514" spans="1:52" ht="30" customHeight="1" x14ac:dyDescent="0.3">
      <c r="A1514" s="17"/>
      <c r="B1514" s="17"/>
      <c r="C1514" s="17"/>
      <c r="D1514" s="17"/>
      <c r="E1514" s="19"/>
      <c r="F1514" s="22"/>
      <c r="G1514" s="19"/>
      <c r="H1514" s="22"/>
      <c r="I1514" s="19"/>
      <c r="J1514" s="22"/>
      <c r="K1514" s="19"/>
      <c r="L1514" s="22"/>
      <c r="M1514" s="17"/>
    </row>
    <row r="1515" spans="1:52" ht="30" customHeight="1" x14ac:dyDescent="0.3">
      <c r="A1515" s="13" t="s">
        <v>4568</v>
      </c>
      <c r="B1515" s="14"/>
      <c r="C1515" s="14"/>
      <c r="D1515" s="14"/>
      <c r="E1515" s="18"/>
      <c r="F1515" s="21"/>
      <c r="G1515" s="18"/>
      <c r="H1515" s="21"/>
      <c r="I1515" s="18"/>
      <c r="J1515" s="21"/>
      <c r="K1515" s="18"/>
      <c r="L1515" s="21"/>
      <c r="M1515" s="15"/>
      <c r="N1515" s="1" t="s">
        <v>776</v>
      </c>
    </row>
    <row r="1516" spans="1:52" ht="30" customHeight="1" x14ac:dyDescent="0.3">
      <c r="A1516" s="16" t="s">
        <v>3278</v>
      </c>
      <c r="B1516" s="16" t="s">
        <v>3279</v>
      </c>
      <c r="C1516" s="16" t="s">
        <v>3275</v>
      </c>
      <c r="D1516" s="17">
        <v>3.2000000000000001E-2</v>
      </c>
      <c r="E1516" s="19">
        <f>단가대비표!O165</f>
        <v>0</v>
      </c>
      <c r="F1516" s="22">
        <f>TRUNC(E1516*D1516,1)</f>
        <v>0</v>
      </c>
      <c r="G1516" s="19">
        <f>단가대비표!P165</f>
        <v>226122</v>
      </c>
      <c r="H1516" s="22">
        <f>TRUNC(G1516*D1516,1)</f>
        <v>7235.9</v>
      </c>
      <c r="I1516" s="19">
        <f>단가대비표!V165</f>
        <v>0</v>
      </c>
      <c r="J1516" s="22">
        <f>TRUNC(I1516*D1516,1)</f>
        <v>0</v>
      </c>
      <c r="K1516" s="19">
        <f t="shared" ref="K1516:L1519" si="226">TRUNC(E1516+G1516+I1516,1)</f>
        <v>226122</v>
      </c>
      <c r="L1516" s="22">
        <f t="shared" si="226"/>
        <v>7235.9</v>
      </c>
      <c r="M1516" s="16" t="s">
        <v>42</v>
      </c>
      <c r="N1516" s="1" t="s">
        <v>776</v>
      </c>
      <c r="O1516" s="1" t="s">
        <v>3280</v>
      </c>
      <c r="P1516" s="1" t="s">
        <v>43</v>
      </c>
      <c r="Q1516" s="1" t="s">
        <v>43</v>
      </c>
      <c r="R1516" s="1" t="s">
        <v>46</v>
      </c>
      <c r="V1516">
        <v>1</v>
      </c>
      <c r="AV1516" s="1" t="s">
        <v>42</v>
      </c>
      <c r="AW1516" s="1" t="s">
        <v>4569</v>
      </c>
      <c r="AX1516" s="1" t="s">
        <v>42</v>
      </c>
      <c r="AY1516" s="1" t="s">
        <v>42</v>
      </c>
      <c r="AZ1516" s="1" t="s">
        <v>42</v>
      </c>
    </row>
    <row r="1517" spans="1:52" ht="30" customHeight="1" x14ac:dyDescent="0.3">
      <c r="A1517" s="16" t="s">
        <v>3292</v>
      </c>
      <c r="B1517" s="16" t="s">
        <v>3279</v>
      </c>
      <c r="C1517" s="16" t="s">
        <v>3275</v>
      </c>
      <c r="D1517" s="17">
        <v>1.6E-2</v>
      </c>
      <c r="E1517" s="19">
        <f>단가대비표!O164</f>
        <v>0</v>
      </c>
      <c r="F1517" s="22">
        <f>TRUNC(E1517*D1517,1)</f>
        <v>0</v>
      </c>
      <c r="G1517" s="19">
        <f>단가대비표!P164</f>
        <v>172068</v>
      </c>
      <c r="H1517" s="22">
        <f>TRUNC(G1517*D1517,1)</f>
        <v>2753</v>
      </c>
      <c r="I1517" s="19">
        <f>단가대비표!V164</f>
        <v>0</v>
      </c>
      <c r="J1517" s="22">
        <f>TRUNC(I1517*D1517,1)</f>
        <v>0</v>
      </c>
      <c r="K1517" s="19">
        <f t="shared" si="226"/>
        <v>172068</v>
      </c>
      <c r="L1517" s="22">
        <f t="shared" si="226"/>
        <v>2753</v>
      </c>
      <c r="M1517" s="16" t="s">
        <v>42</v>
      </c>
      <c r="N1517" s="1" t="s">
        <v>776</v>
      </c>
      <c r="O1517" s="1" t="s">
        <v>3293</v>
      </c>
      <c r="P1517" s="1" t="s">
        <v>43</v>
      </c>
      <c r="Q1517" s="1" t="s">
        <v>43</v>
      </c>
      <c r="R1517" s="1" t="s">
        <v>46</v>
      </c>
      <c r="V1517">
        <v>1</v>
      </c>
      <c r="AV1517" s="1" t="s">
        <v>42</v>
      </c>
      <c r="AW1517" s="1" t="s">
        <v>4570</v>
      </c>
      <c r="AX1517" s="1" t="s">
        <v>42</v>
      </c>
      <c r="AY1517" s="1" t="s">
        <v>42</v>
      </c>
      <c r="AZ1517" s="1" t="s">
        <v>42</v>
      </c>
    </row>
    <row r="1518" spans="1:52" ht="30" customHeight="1" x14ac:dyDescent="0.3">
      <c r="A1518" s="16" t="s">
        <v>4564</v>
      </c>
      <c r="B1518" s="16" t="s">
        <v>4565</v>
      </c>
      <c r="C1518" s="16" t="s">
        <v>3284</v>
      </c>
      <c r="D1518" s="17">
        <v>1</v>
      </c>
      <c r="E1518" s="19">
        <f>TRUNC(SUMIF(V1516:V1519, RIGHTB(O1518, 1), H1516:H1519)*U1518, 2)</f>
        <v>799.11</v>
      </c>
      <c r="F1518" s="22">
        <f>TRUNC(E1518*D1518,1)</f>
        <v>799.1</v>
      </c>
      <c r="G1518" s="19">
        <v>0</v>
      </c>
      <c r="H1518" s="22">
        <f>TRUNC(G1518*D1518,1)</f>
        <v>0</v>
      </c>
      <c r="I1518" s="19">
        <v>0</v>
      </c>
      <c r="J1518" s="22">
        <f>TRUNC(I1518*D1518,1)</f>
        <v>0</v>
      </c>
      <c r="K1518" s="19">
        <f t="shared" si="226"/>
        <v>799.1</v>
      </c>
      <c r="L1518" s="22">
        <f t="shared" si="226"/>
        <v>799.1</v>
      </c>
      <c r="M1518" s="16" t="s">
        <v>42</v>
      </c>
      <c r="N1518" s="1" t="s">
        <v>776</v>
      </c>
      <c r="O1518" s="1" t="s">
        <v>3285</v>
      </c>
      <c r="P1518" s="1" t="s">
        <v>43</v>
      </c>
      <c r="Q1518" s="1" t="s">
        <v>43</v>
      </c>
      <c r="R1518" s="1" t="s">
        <v>43</v>
      </c>
      <c r="S1518">
        <v>1</v>
      </c>
      <c r="T1518">
        <v>0</v>
      </c>
      <c r="U1518">
        <v>0.08</v>
      </c>
      <c r="AV1518" s="1" t="s">
        <v>42</v>
      </c>
      <c r="AW1518" s="1" t="s">
        <v>4571</v>
      </c>
      <c r="AX1518" s="1" t="s">
        <v>42</v>
      </c>
      <c r="AY1518" s="1" t="s">
        <v>42</v>
      </c>
      <c r="AZ1518" s="1" t="s">
        <v>42</v>
      </c>
    </row>
    <row r="1519" spans="1:52" ht="30" customHeight="1" x14ac:dyDescent="0.3">
      <c r="A1519" s="16" t="s">
        <v>826</v>
      </c>
      <c r="B1519" s="16" t="s">
        <v>833</v>
      </c>
      <c r="C1519" s="16" t="s">
        <v>820</v>
      </c>
      <c r="D1519" s="17">
        <v>0.127</v>
      </c>
      <c r="E1519" s="19">
        <f>일위대가목록!E248</f>
        <v>16600</v>
      </c>
      <c r="F1519" s="22">
        <f>TRUNC(E1519*D1519,1)</f>
        <v>2108.1999999999998</v>
      </c>
      <c r="G1519" s="19">
        <f>일위대가목록!F248</f>
        <v>59020</v>
      </c>
      <c r="H1519" s="22">
        <f>TRUNC(G1519*D1519,1)</f>
        <v>7495.5</v>
      </c>
      <c r="I1519" s="19">
        <f>일위대가목록!G248</f>
        <v>23423</v>
      </c>
      <c r="J1519" s="22">
        <f>TRUNC(I1519*D1519,1)</f>
        <v>2974.7</v>
      </c>
      <c r="K1519" s="19">
        <f t="shared" si="226"/>
        <v>99043</v>
      </c>
      <c r="L1519" s="22">
        <f t="shared" si="226"/>
        <v>12578.4</v>
      </c>
      <c r="M1519" s="16" t="s">
        <v>834</v>
      </c>
      <c r="N1519" s="1" t="s">
        <v>776</v>
      </c>
      <c r="O1519" s="1" t="s">
        <v>835</v>
      </c>
      <c r="P1519" s="1" t="s">
        <v>46</v>
      </c>
      <c r="Q1519" s="1" t="s">
        <v>43</v>
      </c>
      <c r="R1519" s="1" t="s">
        <v>43</v>
      </c>
      <c r="AV1519" s="1" t="s">
        <v>42</v>
      </c>
      <c r="AW1519" s="1" t="s">
        <v>4572</v>
      </c>
      <c r="AX1519" s="1" t="s">
        <v>42</v>
      </c>
      <c r="AY1519" s="1" t="s">
        <v>42</v>
      </c>
      <c r="AZ1519" s="1" t="s">
        <v>42</v>
      </c>
    </row>
    <row r="1520" spans="1:52" ht="30" customHeight="1" x14ac:dyDescent="0.3">
      <c r="A1520" s="16" t="s">
        <v>3287</v>
      </c>
      <c r="B1520" s="16" t="s">
        <v>42</v>
      </c>
      <c r="C1520" s="16" t="s">
        <v>42</v>
      </c>
      <c r="D1520" s="17"/>
      <c r="E1520" s="19"/>
      <c r="F1520" s="22">
        <f>TRUNC(SUMIF(N1516:N1519, N1515, F1516:F1519),0)</f>
        <v>2907</v>
      </c>
      <c r="G1520" s="19"/>
      <c r="H1520" s="22">
        <f>TRUNC(SUMIF(N1516:N1519, N1515, H1516:H1519),0)</f>
        <v>17484</v>
      </c>
      <c r="I1520" s="19"/>
      <c r="J1520" s="22">
        <f>TRUNC(SUMIF(N1516:N1519, N1515, J1516:J1519),0)</f>
        <v>2974</v>
      </c>
      <c r="K1520" s="19"/>
      <c r="L1520" s="22">
        <f>F1520+H1520+J1520</f>
        <v>23365</v>
      </c>
      <c r="M1520" s="16" t="s">
        <v>42</v>
      </c>
      <c r="N1520" s="1" t="s">
        <v>3288</v>
      </c>
      <c r="O1520" s="1" t="s">
        <v>3288</v>
      </c>
      <c r="P1520" s="1" t="s">
        <v>42</v>
      </c>
      <c r="Q1520" s="1" t="s">
        <v>42</v>
      </c>
      <c r="R1520" s="1" t="s">
        <v>42</v>
      </c>
      <c r="AV1520" s="1" t="s">
        <v>42</v>
      </c>
      <c r="AW1520" s="1" t="s">
        <v>42</v>
      </c>
      <c r="AX1520" s="1" t="s">
        <v>42</v>
      </c>
      <c r="AY1520" s="1" t="s">
        <v>42</v>
      </c>
      <c r="AZ1520" s="1" t="s">
        <v>42</v>
      </c>
    </row>
    <row r="1521" spans="1:52" ht="30" customHeight="1" x14ac:dyDescent="0.3">
      <c r="A1521" s="17"/>
      <c r="B1521" s="17"/>
      <c r="C1521" s="17"/>
      <c r="D1521" s="17"/>
      <c r="E1521" s="19"/>
      <c r="F1521" s="22"/>
      <c r="G1521" s="19"/>
      <c r="H1521" s="22"/>
      <c r="I1521" s="19"/>
      <c r="J1521" s="22"/>
      <c r="K1521" s="19"/>
      <c r="L1521" s="22"/>
      <c r="M1521" s="17"/>
    </row>
    <row r="1522" spans="1:52" ht="30" customHeight="1" x14ac:dyDescent="0.3">
      <c r="A1522" s="13" t="s">
        <v>4573</v>
      </c>
      <c r="B1522" s="14"/>
      <c r="C1522" s="14"/>
      <c r="D1522" s="14"/>
      <c r="E1522" s="18"/>
      <c r="F1522" s="21"/>
      <c r="G1522" s="18"/>
      <c r="H1522" s="21"/>
      <c r="I1522" s="18"/>
      <c r="J1522" s="21"/>
      <c r="K1522" s="18"/>
      <c r="L1522" s="21"/>
      <c r="M1522" s="15"/>
      <c r="N1522" s="1" t="s">
        <v>779</v>
      </c>
    </row>
    <row r="1523" spans="1:52" ht="30" customHeight="1" x14ac:dyDescent="0.3">
      <c r="A1523" s="16" t="s">
        <v>3278</v>
      </c>
      <c r="B1523" s="16" t="s">
        <v>3279</v>
      </c>
      <c r="C1523" s="16" t="s">
        <v>3275</v>
      </c>
      <c r="D1523" s="17">
        <v>3.7999999999999999E-2</v>
      </c>
      <c r="E1523" s="19">
        <f>단가대비표!O165</f>
        <v>0</v>
      </c>
      <c r="F1523" s="22">
        <f>TRUNC(E1523*D1523,1)</f>
        <v>0</v>
      </c>
      <c r="G1523" s="19">
        <f>단가대비표!P165</f>
        <v>226122</v>
      </c>
      <c r="H1523" s="22">
        <f>TRUNC(G1523*D1523,1)</f>
        <v>8592.6</v>
      </c>
      <c r="I1523" s="19">
        <f>단가대비표!V165</f>
        <v>0</v>
      </c>
      <c r="J1523" s="22">
        <f>TRUNC(I1523*D1523,1)</f>
        <v>0</v>
      </c>
      <c r="K1523" s="19">
        <f t="shared" ref="K1523:L1526" si="227">TRUNC(E1523+G1523+I1523,1)</f>
        <v>226122</v>
      </c>
      <c r="L1523" s="22">
        <f t="shared" si="227"/>
        <v>8592.6</v>
      </c>
      <c r="M1523" s="16" t="s">
        <v>42</v>
      </c>
      <c r="N1523" s="1" t="s">
        <v>779</v>
      </c>
      <c r="O1523" s="1" t="s">
        <v>3280</v>
      </c>
      <c r="P1523" s="1" t="s">
        <v>43</v>
      </c>
      <c r="Q1523" s="1" t="s">
        <v>43</v>
      </c>
      <c r="R1523" s="1" t="s">
        <v>46</v>
      </c>
      <c r="V1523">
        <v>1</v>
      </c>
      <c r="AV1523" s="1" t="s">
        <v>42</v>
      </c>
      <c r="AW1523" s="1" t="s">
        <v>4574</v>
      </c>
      <c r="AX1523" s="1" t="s">
        <v>42</v>
      </c>
      <c r="AY1523" s="1" t="s">
        <v>42</v>
      </c>
      <c r="AZ1523" s="1" t="s">
        <v>42</v>
      </c>
    </row>
    <row r="1524" spans="1:52" ht="30" customHeight="1" x14ac:dyDescent="0.3">
      <c r="A1524" s="16" t="s">
        <v>3292</v>
      </c>
      <c r="B1524" s="16" t="s">
        <v>3279</v>
      </c>
      <c r="C1524" s="16" t="s">
        <v>3275</v>
      </c>
      <c r="D1524" s="17">
        <v>1.9E-2</v>
      </c>
      <c r="E1524" s="19">
        <f>단가대비표!O164</f>
        <v>0</v>
      </c>
      <c r="F1524" s="22">
        <f>TRUNC(E1524*D1524,1)</f>
        <v>0</v>
      </c>
      <c r="G1524" s="19">
        <f>단가대비표!P164</f>
        <v>172068</v>
      </c>
      <c r="H1524" s="22">
        <f>TRUNC(G1524*D1524,1)</f>
        <v>3269.2</v>
      </c>
      <c r="I1524" s="19">
        <f>단가대비표!V164</f>
        <v>0</v>
      </c>
      <c r="J1524" s="22">
        <f>TRUNC(I1524*D1524,1)</f>
        <v>0</v>
      </c>
      <c r="K1524" s="19">
        <f t="shared" si="227"/>
        <v>172068</v>
      </c>
      <c r="L1524" s="22">
        <f t="shared" si="227"/>
        <v>3269.2</v>
      </c>
      <c r="M1524" s="16" t="s">
        <v>42</v>
      </c>
      <c r="N1524" s="1" t="s">
        <v>779</v>
      </c>
      <c r="O1524" s="1" t="s">
        <v>3293</v>
      </c>
      <c r="P1524" s="1" t="s">
        <v>43</v>
      </c>
      <c r="Q1524" s="1" t="s">
        <v>43</v>
      </c>
      <c r="R1524" s="1" t="s">
        <v>46</v>
      </c>
      <c r="V1524">
        <v>1</v>
      </c>
      <c r="AV1524" s="1" t="s">
        <v>42</v>
      </c>
      <c r="AW1524" s="1" t="s">
        <v>4575</v>
      </c>
      <c r="AX1524" s="1" t="s">
        <v>42</v>
      </c>
      <c r="AY1524" s="1" t="s">
        <v>42</v>
      </c>
      <c r="AZ1524" s="1" t="s">
        <v>42</v>
      </c>
    </row>
    <row r="1525" spans="1:52" ht="30" customHeight="1" x14ac:dyDescent="0.3">
      <c r="A1525" s="16" t="s">
        <v>4564</v>
      </c>
      <c r="B1525" s="16" t="s">
        <v>4565</v>
      </c>
      <c r="C1525" s="16" t="s">
        <v>3284</v>
      </c>
      <c r="D1525" s="17">
        <v>1</v>
      </c>
      <c r="E1525" s="19">
        <f>TRUNC(SUMIF(V1523:V1526, RIGHTB(O1525, 1), H1523:H1526)*U1525, 2)</f>
        <v>948.94</v>
      </c>
      <c r="F1525" s="22">
        <f>TRUNC(E1525*D1525,1)</f>
        <v>948.9</v>
      </c>
      <c r="G1525" s="19">
        <v>0</v>
      </c>
      <c r="H1525" s="22">
        <f>TRUNC(G1525*D1525,1)</f>
        <v>0</v>
      </c>
      <c r="I1525" s="19">
        <v>0</v>
      </c>
      <c r="J1525" s="22">
        <f>TRUNC(I1525*D1525,1)</f>
        <v>0</v>
      </c>
      <c r="K1525" s="19">
        <f t="shared" si="227"/>
        <v>948.9</v>
      </c>
      <c r="L1525" s="22">
        <f t="shared" si="227"/>
        <v>948.9</v>
      </c>
      <c r="M1525" s="16" t="s">
        <v>42</v>
      </c>
      <c r="N1525" s="1" t="s">
        <v>779</v>
      </c>
      <c r="O1525" s="1" t="s">
        <v>3285</v>
      </c>
      <c r="P1525" s="1" t="s">
        <v>43</v>
      </c>
      <c r="Q1525" s="1" t="s">
        <v>43</v>
      </c>
      <c r="R1525" s="1" t="s">
        <v>43</v>
      </c>
      <c r="S1525">
        <v>1</v>
      </c>
      <c r="T1525">
        <v>0</v>
      </c>
      <c r="U1525">
        <v>0.08</v>
      </c>
      <c r="AV1525" s="1" t="s">
        <v>42</v>
      </c>
      <c r="AW1525" s="1" t="s">
        <v>4576</v>
      </c>
      <c r="AX1525" s="1" t="s">
        <v>42</v>
      </c>
      <c r="AY1525" s="1" t="s">
        <v>42</v>
      </c>
      <c r="AZ1525" s="1" t="s">
        <v>42</v>
      </c>
    </row>
    <row r="1526" spans="1:52" ht="30" customHeight="1" x14ac:dyDescent="0.3">
      <c r="A1526" s="16" t="s">
        <v>826</v>
      </c>
      <c r="B1526" s="16" t="s">
        <v>833</v>
      </c>
      <c r="C1526" s="16" t="s">
        <v>820</v>
      </c>
      <c r="D1526" s="17">
        <v>0.154</v>
      </c>
      <c r="E1526" s="19">
        <f>일위대가목록!E248</f>
        <v>16600</v>
      </c>
      <c r="F1526" s="22">
        <f>TRUNC(E1526*D1526,1)</f>
        <v>2556.4</v>
      </c>
      <c r="G1526" s="19">
        <f>일위대가목록!F248</f>
        <v>59020</v>
      </c>
      <c r="H1526" s="22">
        <f>TRUNC(G1526*D1526,1)</f>
        <v>9089</v>
      </c>
      <c r="I1526" s="19">
        <f>일위대가목록!G248</f>
        <v>23423</v>
      </c>
      <c r="J1526" s="22">
        <f>TRUNC(I1526*D1526,1)</f>
        <v>3607.1</v>
      </c>
      <c r="K1526" s="19">
        <f t="shared" si="227"/>
        <v>99043</v>
      </c>
      <c r="L1526" s="22">
        <f t="shared" si="227"/>
        <v>15252.5</v>
      </c>
      <c r="M1526" s="16" t="s">
        <v>834</v>
      </c>
      <c r="N1526" s="1" t="s">
        <v>779</v>
      </c>
      <c r="O1526" s="1" t="s">
        <v>835</v>
      </c>
      <c r="P1526" s="1" t="s">
        <v>46</v>
      </c>
      <c r="Q1526" s="1" t="s">
        <v>43</v>
      </c>
      <c r="R1526" s="1" t="s">
        <v>43</v>
      </c>
      <c r="AV1526" s="1" t="s">
        <v>42</v>
      </c>
      <c r="AW1526" s="1" t="s">
        <v>4577</v>
      </c>
      <c r="AX1526" s="1" t="s">
        <v>42</v>
      </c>
      <c r="AY1526" s="1" t="s">
        <v>42</v>
      </c>
      <c r="AZ1526" s="1" t="s">
        <v>42</v>
      </c>
    </row>
    <row r="1527" spans="1:52" ht="30" customHeight="1" x14ac:dyDescent="0.3">
      <c r="A1527" s="16" t="s">
        <v>3287</v>
      </c>
      <c r="B1527" s="16" t="s">
        <v>42</v>
      </c>
      <c r="C1527" s="16" t="s">
        <v>42</v>
      </c>
      <c r="D1527" s="17"/>
      <c r="E1527" s="19"/>
      <c r="F1527" s="22">
        <f>TRUNC(SUMIF(N1523:N1526, N1522, F1523:F1526),0)</f>
        <v>3505</v>
      </c>
      <c r="G1527" s="19"/>
      <c r="H1527" s="22">
        <f>TRUNC(SUMIF(N1523:N1526, N1522, H1523:H1526),0)</f>
        <v>20950</v>
      </c>
      <c r="I1527" s="19"/>
      <c r="J1527" s="22">
        <f>TRUNC(SUMIF(N1523:N1526, N1522, J1523:J1526),0)</f>
        <v>3607</v>
      </c>
      <c r="K1527" s="19"/>
      <c r="L1527" s="22">
        <f>F1527+H1527+J1527</f>
        <v>28062</v>
      </c>
      <c r="M1527" s="16" t="s">
        <v>42</v>
      </c>
      <c r="N1527" s="1" t="s">
        <v>3288</v>
      </c>
      <c r="O1527" s="1" t="s">
        <v>3288</v>
      </c>
      <c r="P1527" s="1" t="s">
        <v>42</v>
      </c>
      <c r="Q1527" s="1" t="s">
        <v>42</v>
      </c>
      <c r="R1527" s="1" t="s">
        <v>42</v>
      </c>
      <c r="AV1527" s="1" t="s">
        <v>42</v>
      </c>
      <c r="AW1527" s="1" t="s">
        <v>42</v>
      </c>
      <c r="AX1527" s="1" t="s">
        <v>42</v>
      </c>
      <c r="AY1527" s="1" t="s">
        <v>42</v>
      </c>
      <c r="AZ1527" s="1" t="s">
        <v>42</v>
      </c>
    </row>
    <row r="1528" spans="1:52" ht="30" customHeight="1" x14ac:dyDescent="0.3">
      <c r="A1528" s="17"/>
      <c r="B1528" s="17"/>
      <c r="C1528" s="17"/>
      <c r="D1528" s="17"/>
      <c r="E1528" s="19"/>
      <c r="F1528" s="22"/>
      <c r="G1528" s="19"/>
      <c r="H1528" s="22"/>
      <c r="I1528" s="19"/>
      <c r="J1528" s="22"/>
      <c r="K1528" s="19"/>
      <c r="L1528" s="22"/>
      <c r="M1528" s="17"/>
    </row>
    <row r="1529" spans="1:52" ht="30" customHeight="1" x14ac:dyDescent="0.3">
      <c r="A1529" s="13" t="s">
        <v>4578</v>
      </c>
      <c r="B1529" s="14"/>
      <c r="C1529" s="14"/>
      <c r="D1529" s="14"/>
      <c r="E1529" s="18"/>
      <c r="F1529" s="21"/>
      <c r="G1529" s="18"/>
      <c r="H1529" s="21"/>
      <c r="I1529" s="18"/>
      <c r="J1529" s="21"/>
      <c r="K1529" s="18"/>
      <c r="L1529" s="21"/>
      <c r="M1529" s="15"/>
      <c r="N1529" s="1" t="s">
        <v>782</v>
      </c>
    </row>
    <row r="1530" spans="1:52" ht="30" customHeight="1" x14ac:dyDescent="0.3">
      <c r="A1530" s="16" t="s">
        <v>3278</v>
      </c>
      <c r="B1530" s="16" t="s">
        <v>3279</v>
      </c>
      <c r="C1530" s="16" t="s">
        <v>3275</v>
      </c>
      <c r="D1530" s="17">
        <v>4.8000000000000001E-2</v>
      </c>
      <c r="E1530" s="19">
        <f>단가대비표!O165</f>
        <v>0</v>
      </c>
      <c r="F1530" s="22">
        <f>TRUNC(E1530*D1530,1)</f>
        <v>0</v>
      </c>
      <c r="G1530" s="19">
        <f>단가대비표!P165</f>
        <v>226122</v>
      </c>
      <c r="H1530" s="22">
        <f>TRUNC(G1530*D1530,1)</f>
        <v>10853.8</v>
      </c>
      <c r="I1530" s="19">
        <f>단가대비표!V165</f>
        <v>0</v>
      </c>
      <c r="J1530" s="22">
        <f>TRUNC(I1530*D1530,1)</f>
        <v>0</v>
      </c>
      <c r="K1530" s="19">
        <f t="shared" ref="K1530:L1533" si="228">TRUNC(E1530+G1530+I1530,1)</f>
        <v>226122</v>
      </c>
      <c r="L1530" s="22">
        <f t="shared" si="228"/>
        <v>10853.8</v>
      </c>
      <c r="M1530" s="16" t="s">
        <v>42</v>
      </c>
      <c r="N1530" s="1" t="s">
        <v>782</v>
      </c>
      <c r="O1530" s="1" t="s">
        <v>3280</v>
      </c>
      <c r="P1530" s="1" t="s">
        <v>43</v>
      </c>
      <c r="Q1530" s="1" t="s">
        <v>43</v>
      </c>
      <c r="R1530" s="1" t="s">
        <v>46</v>
      </c>
      <c r="V1530">
        <v>1</v>
      </c>
      <c r="AV1530" s="1" t="s">
        <v>42</v>
      </c>
      <c r="AW1530" s="1" t="s">
        <v>4579</v>
      </c>
      <c r="AX1530" s="1" t="s">
        <v>42</v>
      </c>
      <c r="AY1530" s="1" t="s">
        <v>42</v>
      </c>
      <c r="AZ1530" s="1" t="s">
        <v>42</v>
      </c>
    </row>
    <row r="1531" spans="1:52" ht="30" customHeight="1" x14ac:dyDescent="0.3">
      <c r="A1531" s="16" t="s">
        <v>3292</v>
      </c>
      <c r="B1531" s="16" t="s">
        <v>3279</v>
      </c>
      <c r="C1531" s="16" t="s">
        <v>3275</v>
      </c>
      <c r="D1531" s="17">
        <v>2.4E-2</v>
      </c>
      <c r="E1531" s="19">
        <f>단가대비표!O164</f>
        <v>0</v>
      </c>
      <c r="F1531" s="22">
        <f>TRUNC(E1531*D1531,1)</f>
        <v>0</v>
      </c>
      <c r="G1531" s="19">
        <f>단가대비표!P164</f>
        <v>172068</v>
      </c>
      <c r="H1531" s="22">
        <f>TRUNC(G1531*D1531,1)</f>
        <v>4129.6000000000004</v>
      </c>
      <c r="I1531" s="19">
        <f>단가대비표!V164</f>
        <v>0</v>
      </c>
      <c r="J1531" s="22">
        <f>TRUNC(I1531*D1531,1)</f>
        <v>0</v>
      </c>
      <c r="K1531" s="19">
        <f t="shared" si="228"/>
        <v>172068</v>
      </c>
      <c r="L1531" s="22">
        <f t="shared" si="228"/>
        <v>4129.6000000000004</v>
      </c>
      <c r="M1531" s="16" t="s">
        <v>42</v>
      </c>
      <c r="N1531" s="1" t="s">
        <v>782</v>
      </c>
      <c r="O1531" s="1" t="s">
        <v>3293</v>
      </c>
      <c r="P1531" s="1" t="s">
        <v>43</v>
      </c>
      <c r="Q1531" s="1" t="s">
        <v>43</v>
      </c>
      <c r="R1531" s="1" t="s">
        <v>46</v>
      </c>
      <c r="V1531">
        <v>1</v>
      </c>
      <c r="AV1531" s="1" t="s">
        <v>42</v>
      </c>
      <c r="AW1531" s="1" t="s">
        <v>4580</v>
      </c>
      <c r="AX1531" s="1" t="s">
        <v>42</v>
      </c>
      <c r="AY1531" s="1" t="s">
        <v>42</v>
      </c>
      <c r="AZ1531" s="1" t="s">
        <v>42</v>
      </c>
    </row>
    <row r="1532" spans="1:52" ht="30" customHeight="1" x14ac:dyDescent="0.3">
      <c r="A1532" s="16" t="s">
        <v>4564</v>
      </c>
      <c r="B1532" s="16" t="s">
        <v>4565</v>
      </c>
      <c r="C1532" s="16" t="s">
        <v>3284</v>
      </c>
      <c r="D1532" s="17">
        <v>1</v>
      </c>
      <c r="E1532" s="19">
        <f>TRUNC(SUMIF(V1530:V1533, RIGHTB(O1532, 1), H1530:H1533)*U1532, 2)</f>
        <v>1198.67</v>
      </c>
      <c r="F1532" s="22">
        <f>TRUNC(E1532*D1532,1)</f>
        <v>1198.5999999999999</v>
      </c>
      <c r="G1532" s="19">
        <v>0</v>
      </c>
      <c r="H1532" s="22">
        <f>TRUNC(G1532*D1532,1)</f>
        <v>0</v>
      </c>
      <c r="I1532" s="19">
        <v>0</v>
      </c>
      <c r="J1532" s="22">
        <f>TRUNC(I1532*D1532,1)</f>
        <v>0</v>
      </c>
      <c r="K1532" s="19">
        <f t="shared" si="228"/>
        <v>1198.5999999999999</v>
      </c>
      <c r="L1532" s="22">
        <f t="shared" si="228"/>
        <v>1198.5999999999999</v>
      </c>
      <c r="M1532" s="16" t="s">
        <v>42</v>
      </c>
      <c r="N1532" s="1" t="s">
        <v>782</v>
      </c>
      <c r="O1532" s="1" t="s">
        <v>3285</v>
      </c>
      <c r="P1532" s="1" t="s">
        <v>43</v>
      </c>
      <c r="Q1532" s="1" t="s">
        <v>43</v>
      </c>
      <c r="R1532" s="1" t="s">
        <v>43</v>
      </c>
      <c r="S1532">
        <v>1</v>
      </c>
      <c r="T1532">
        <v>0</v>
      </c>
      <c r="U1532">
        <v>0.08</v>
      </c>
      <c r="AV1532" s="1" t="s">
        <v>42</v>
      </c>
      <c r="AW1532" s="1" t="s">
        <v>4581</v>
      </c>
      <c r="AX1532" s="1" t="s">
        <v>42</v>
      </c>
      <c r="AY1532" s="1" t="s">
        <v>42</v>
      </c>
      <c r="AZ1532" s="1" t="s">
        <v>42</v>
      </c>
    </row>
    <row r="1533" spans="1:52" ht="30" customHeight="1" x14ac:dyDescent="0.3">
      <c r="A1533" s="16" t="s">
        <v>826</v>
      </c>
      <c r="B1533" s="16" t="s">
        <v>833</v>
      </c>
      <c r="C1533" s="16" t="s">
        <v>820</v>
      </c>
      <c r="D1533" s="17">
        <v>0.19</v>
      </c>
      <c r="E1533" s="19">
        <f>일위대가목록!E248</f>
        <v>16600</v>
      </c>
      <c r="F1533" s="22">
        <f>TRUNC(E1533*D1533,1)</f>
        <v>3154</v>
      </c>
      <c r="G1533" s="19">
        <f>일위대가목록!F248</f>
        <v>59020</v>
      </c>
      <c r="H1533" s="22">
        <f>TRUNC(G1533*D1533,1)</f>
        <v>11213.8</v>
      </c>
      <c r="I1533" s="19">
        <f>일위대가목록!G248</f>
        <v>23423</v>
      </c>
      <c r="J1533" s="22">
        <f>TRUNC(I1533*D1533,1)</f>
        <v>4450.3</v>
      </c>
      <c r="K1533" s="19">
        <f t="shared" si="228"/>
        <v>99043</v>
      </c>
      <c r="L1533" s="22">
        <f t="shared" si="228"/>
        <v>18818.099999999999</v>
      </c>
      <c r="M1533" s="16" t="s">
        <v>834</v>
      </c>
      <c r="N1533" s="1" t="s">
        <v>782</v>
      </c>
      <c r="O1533" s="1" t="s">
        <v>835</v>
      </c>
      <c r="P1533" s="1" t="s">
        <v>46</v>
      </c>
      <c r="Q1533" s="1" t="s">
        <v>43</v>
      </c>
      <c r="R1533" s="1" t="s">
        <v>43</v>
      </c>
      <c r="AV1533" s="1" t="s">
        <v>42</v>
      </c>
      <c r="AW1533" s="1" t="s">
        <v>4582</v>
      </c>
      <c r="AX1533" s="1" t="s">
        <v>42</v>
      </c>
      <c r="AY1533" s="1" t="s">
        <v>42</v>
      </c>
      <c r="AZ1533" s="1" t="s">
        <v>42</v>
      </c>
    </row>
    <row r="1534" spans="1:52" ht="30" customHeight="1" x14ac:dyDescent="0.3">
      <c r="A1534" s="16" t="s">
        <v>3287</v>
      </c>
      <c r="B1534" s="16" t="s">
        <v>42</v>
      </c>
      <c r="C1534" s="16" t="s">
        <v>42</v>
      </c>
      <c r="D1534" s="17"/>
      <c r="E1534" s="19"/>
      <c r="F1534" s="22">
        <f>TRUNC(SUMIF(N1530:N1533, N1529, F1530:F1533),0)</f>
        <v>4352</v>
      </c>
      <c r="G1534" s="19"/>
      <c r="H1534" s="22">
        <f>TRUNC(SUMIF(N1530:N1533, N1529, H1530:H1533),0)</f>
        <v>26197</v>
      </c>
      <c r="I1534" s="19"/>
      <c r="J1534" s="22">
        <f>TRUNC(SUMIF(N1530:N1533, N1529, J1530:J1533),0)</f>
        <v>4450</v>
      </c>
      <c r="K1534" s="19"/>
      <c r="L1534" s="22">
        <f>F1534+H1534+J1534</f>
        <v>34999</v>
      </c>
      <c r="M1534" s="16" t="s">
        <v>42</v>
      </c>
      <c r="N1534" s="1" t="s">
        <v>3288</v>
      </c>
      <c r="O1534" s="1" t="s">
        <v>3288</v>
      </c>
      <c r="P1534" s="1" t="s">
        <v>42</v>
      </c>
      <c r="Q1534" s="1" t="s">
        <v>42</v>
      </c>
      <c r="R1534" s="1" t="s">
        <v>42</v>
      </c>
      <c r="AV1534" s="1" t="s">
        <v>42</v>
      </c>
      <c r="AW1534" s="1" t="s">
        <v>42</v>
      </c>
      <c r="AX1534" s="1" t="s">
        <v>42</v>
      </c>
      <c r="AY1534" s="1" t="s">
        <v>42</v>
      </c>
      <c r="AZ1534" s="1" t="s">
        <v>42</v>
      </c>
    </row>
    <row r="1535" spans="1:52" ht="30" customHeight="1" x14ac:dyDescent="0.3">
      <c r="A1535" s="17"/>
      <c r="B1535" s="17"/>
      <c r="C1535" s="17"/>
      <c r="D1535" s="17"/>
      <c r="E1535" s="19"/>
      <c r="F1535" s="22"/>
      <c r="G1535" s="19"/>
      <c r="H1535" s="22"/>
      <c r="I1535" s="19"/>
      <c r="J1535" s="22"/>
      <c r="K1535" s="19"/>
      <c r="L1535" s="22"/>
      <c r="M1535" s="17"/>
    </row>
    <row r="1536" spans="1:52" ht="30" customHeight="1" x14ac:dyDescent="0.3">
      <c r="A1536" s="13" t="s">
        <v>4583</v>
      </c>
      <c r="B1536" s="14"/>
      <c r="C1536" s="14"/>
      <c r="D1536" s="14"/>
      <c r="E1536" s="18"/>
      <c r="F1536" s="21"/>
      <c r="G1536" s="18"/>
      <c r="H1536" s="21"/>
      <c r="I1536" s="18"/>
      <c r="J1536" s="21"/>
      <c r="K1536" s="18"/>
      <c r="L1536" s="21"/>
      <c r="M1536" s="15"/>
      <c r="N1536" s="1" t="s">
        <v>785</v>
      </c>
    </row>
    <row r="1537" spans="1:52" ht="30" customHeight="1" x14ac:dyDescent="0.3">
      <c r="A1537" s="16" t="s">
        <v>3278</v>
      </c>
      <c r="B1537" s="16" t="s">
        <v>3279</v>
      </c>
      <c r="C1537" s="16" t="s">
        <v>3275</v>
      </c>
      <c r="D1537" s="17">
        <v>5.6000000000000001E-2</v>
      </c>
      <c r="E1537" s="19">
        <f>단가대비표!O165</f>
        <v>0</v>
      </c>
      <c r="F1537" s="22">
        <f>TRUNC(E1537*D1537,1)</f>
        <v>0</v>
      </c>
      <c r="G1537" s="19">
        <f>단가대비표!P165</f>
        <v>226122</v>
      </c>
      <c r="H1537" s="22">
        <f>TRUNC(G1537*D1537,1)</f>
        <v>12662.8</v>
      </c>
      <c r="I1537" s="19">
        <f>단가대비표!V165</f>
        <v>0</v>
      </c>
      <c r="J1537" s="22">
        <f>TRUNC(I1537*D1537,1)</f>
        <v>0</v>
      </c>
      <c r="K1537" s="19">
        <f t="shared" ref="K1537:L1540" si="229">TRUNC(E1537+G1537+I1537,1)</f>
        <v>226122</v>
      </c>
      <c r="L1537" s="22">
        <f t="shared" si="229"/>
        <v>12662.8</v>
      </c>
      <c r="M1537" s="16" t="s">
        <v>42</v>
      </c>
      <c r="N1537" s="1" t="s">
        <v>785</v>
      </c>
      <c r="O1537" s="1" t="s">
        <v>3280</v>
      </c>
      <c r="P1537" s="1" t="s">
        <v>43</v>
      </c>
      <c r="Q1537" s="1" t="s">
        <v>43</v>
      </c>
      <c r="R1537" s="1" t="s">
        <v>46</v>
      </c>
      <c r="V1537">
        <v>1</v>
      </c>
      <c r="AV1537" s="1" t="s">
        <v>42</v>
      </c>
      <c r="AW1537" s="1" t="s">
        <v>4584</v>
      </c>
      <c r="AX1537" s="1" t="s">
        <v>42</v>
      </c>
      <c r="AY1537" s="1" t="s">
        <v>42</v>
      </c>
      <c r="AZ1537" s="1" t="s">
        <v>42</v>
      </c>
    </row>
    <row r="1538" spans="1:52" ht="30" customHeight="1" x14ac:dyDescent="0.3">
      <c r="A1538" s="16" t="s">
        <v>3292</v>
      </c>
      <c r="B1538" s="16" t="s">
        <v>3279</v>
      </c>
      <c r="C1538" s="16" t="s">
        <v>3275</v>
      </c>
      <c r="D1538" s="17">
        <v>2.8000000000000001E-2</v>
      </c>
      <c r="E1538" s="19">
        <f>단가대비표!O164</f>
        <v>0</v>
      </c>
      <c r="F1538" s="22">
        <f>TRUNC(E1538*D1538,1)</f>
        <v>0</v>
      </c>
      <c r="G1538" s="19">
        <f>단가대비표!P164</f>
        <v>172068</v>
      </c>
      <c r="H1538" s="22">
        <f>TRUNC(G1538*D1538,1)</f>
        <v>4817.8999999999996</v>
      </c>
      <c r="I1538" s="19">
        <f>단가대비표!V164</f>
        <v>0</v>
      </c>
      <c r="J1538" s="22">
        <f>TRUNC(I1538*D1538,1)</f>
        <v>0</v>
      </c>
      <c r="K1538" s="19">
        <f t="shared" si="229"/>
        <v>172068</v>
      </c>
      <c r="L1538" s="22">
        <f t="shared" si="229"/>
        <v>4817.8999999999996</v>
      </c>
      <c r="M1538" s="16" t="s">
        <v>42</v>
      </c>
      <c r="N1538" s="1" t="s">
        <v>785</v>
      </c>
      <c r="O1538" s="1" t="s">
        <v>3293</v>
      </c>
      <c r="P1538" s="1" t="s">
        <v>43</v>
      </c>
      <c r="Q1538" s="1" t="s">
        <v>43</v>
      </c>
      <c r="R1538" s="1" t="s">
        <v>46</v>
      </c>
      <c r="V1538">
        <v>1</v>
      </c>
      <c r="AV1538" s="1" t="s">
        <v>42</v>
      </c>
      <c r="AW1538" s="1" t="s">
        <v>4585</v>
      </c>
      <c r="AX1538" s="1" t="s">
        <v>42</v>
      </c>
      <c r="AY1538" s="1" t="s">
        <v>42</v>
      </c>
      <c r="AZ1538" s="1" t="s">
        <v>42</v>
      </c>
    </row>
    <row r="1539" spans="1:52" ht="30" customHeight="1" x14ac:dyDescent="0.3">
      <c r="A1539" s="16" t="s">
        <v>4564</v>
      </c>
      <c r="B1539" s="16" t="s">
        <v>4565</v>
      </c>
      <c r="C1539" s="16" t="s">
        <v>3284</v>
      </c>
      <c r="D1539" s="17">
        <v>1</v>
      </c>
      <c r="E1539" s="19">
        <f>TRUNC(SUMIF(V1537:V1540, RIGHTB(O1539, 1), H1537:H1540)*U1539, 2)</f>
        <v>1398.45</v>
      </c>
      <c r="F1539" s="22">
        <f>TRUNC(E1539*D1539,1)</f>
        <v>1398.4</v>
      </c>
      <c r="G1539" s="19">
        <v>0</v>
      </c>
      <c r="H1539" s="22">
        <f>TRUNC(G1539*D1539,1)</f>
        <v>0</v>
      </c>
      <c r="I1539" s="19">
        <v>0</v>
      </c>
      <c r="J1539" s="22">
        <f>TRUNC(I1539*D1539,1)</f>
        <v>0</v>
      </c>
      <c r="K1539" s="19">
        <f t="shared" si="229"/>
        <v>1398.4</v>
      </c>
      <c r="L1539" s="22">
        <f t="shared" si="229"/>
        <v>1398.4</v>
      </c>
      <c r="M1539" s="16" t="s">
        <v>42</v>
      </c>
      <c r="N1539" s="1" t="s">
        <v>785</v>
      </c>
      <c r="O1539" s="1" t="s">
        <v>3285</v>
      </c>
      <c r="P1539" s="1" t="s">
        <v>43</v>
      </c>
      <c r="Q1539" s="1" t="s">
        <v>43</v>
      </c>
      <c r="R1539" s="1" t="s">
        <v>43</v>
      </c>
      <c r="S1539">
        <v>1</v>
      </c>
      <c r="T1539">
        <v>0</v>
      </c>
      <c r="U1539">
        <v>0.08</v>
      </c>
      <c r="AV1539" s="1" t="s">
        <v>42</v>
      </c>
      <c r="AW1539" s="1" t="s">
        <v>4586</v>
      </c>
      <c r="AX1539" s="1" t="s">
        <v>42</v>
      </c>
      <c r="AY1539" s="1" t="s">
        <v>42</v>
      </c>
      <c r="AZ1539" s="1" t="s">
        <v>42</v>
      </c>
    </row>
    <row r="1540" spans="1:52" ht="30" customHeight="1" x14ac:dyDescent="0.3">
      <c r="A1540" s="16" t="s">
        <v>826</v>
      </c>
      <c r="B1540" s="16" t="s">
        <v>833</v>
      </c>
      <c r="C1540" s="16" t="s">
        <v>820</v>
      </c>
      <c r="D1540" s="17">
        <v>0.222</v>
      </c>
      <c r="E1540" s="19">
        <f>일위대가목록!E248</f>
        <v>16600</v>
      </c>
      <c r="F1540" s="22">
        <f>TRUNC(E1540*D1540,1)</f>
        <v>3685.2</v>
      </c>
      <c r="G1540" s="19">
        <f>일위대가목록!F248</f>
        <v>59020</v>
      </c>
      <c r="H1540" s="22">
        <f>TRUNC(G1540*D1540,1)</f>
        <v>13102.4</v>
      </c>
      <c r="I1540" s="19">
        <f>일위대가목록!G248</f>
        <v>23423</v>
      </c>
      <c r="J1540" s="22">
        <f>TRUNC(I1540*D1540,1)</f>
        <v>5199.8999999999996</v>
      </c>
      <c r="K1540" s="19">
        <f t="shared" si="229"/>
        <v>99043</v>
      </c>
      <c r="L1540" s="22">
        <f t="shared" si="229"/>
        <v>21987.5</v>
      </c>
      <c r="M1540" s="16" t="s">
        <v>834</v>
      </c>
      <c r="N1540" s="1" t="s">
        <v>785</v>
      </c>
      <c r="O1540" s="1" t="s">
        <v>835</v>
      </c>
      <c r="P1540" s="1" t="s">
        <v>46</v>
      </c>
      <c r="Q1540" s="1" t="s">
        <v>43</v>
      </c>
      <c r="R1540" s="1" t="s">
        <v>43</v>
      </c>
      <c r="AV1540" s="1" t="s">
        <v>42</v>
      </c>
      <c r="AW1540" s="1" t="s">
        <v>4587</v>
      </c>
      <c r="AX1540" s="1" t="s">
        <v>42</v>
      </c>
      <c r="AY1540" s="1" t="s">
        <v>42</v>
      </c>
      <c r="AZ1540" s="1" t="s">
        <v>42</v>
      </c>
    </row>
    <row r="1541" spans="1:52" ht="30" customHeight="1" x14ac:dyDescent="0.3">
      <c r="A1541" s="16" t="s">
        <v>3287</v>
      </c>
      <c r="B1541" s="16" t="s">
        <v>42</v>
      </c>
      <c r="C1541" s="16" t="s">
        <v>42</v>
      </c>
      <c r="D1541" s="17"/>
      <c r="E1541" s="19"/>
      <c r="F1541" s="22">
        <f>TRUNC(SUMIF(N1537:N1540, N1536, F1537:F1540),0)</f>
        <v>5083</v>
      </c>
      <c r="G1541" s="19"/>
      <c r="H1541" s="22">
        <f>TRUNC(SUMIF(N1537:N1540, N1536, H1537:H1540),0)</f>
        <v>30583</v>
      </c>
      <c r="I1541" s="19"/>
      <c r="J1541" s="22">
        <f>TRUNC(SUMIF(N1537:N1540, N1536, J1537:J1540),0)</f>
        <v>5199</v>
      </c>
      <c r="K1541" s="19"/>
      <c r="L1541" s="22">
        <f>F1541+H1541+J1541</f>
        <v>40865</v>
      </c>
      <c r="M1541" s="16" t="s">
        <v>42</v>
      </c>
      <c r="N1541" s="1" t="s">
        <v>3288</v>
      </c>
      <c r="O1541" s="1" t="s">
        <v>3288</v>
      </c>
      <c r="P1541" s="1" t="s">
        <v>42</v>
      </c>
      <c r="Q1541" s="1" t="s">
        <v>42</v>
      </c>
      <c r="R1541" s="1" t="s">
        <v>42</v>
      </c>
      <c r="AV1541" s="1" t="s">
        <v>42</v>
      </c>
      <c r="AW1541" s="1" t="s">
        <v>42</v>
      </c>
      <c r="AX1541" s="1" t="s">
        <v>42</v>
      </c>
      <c r="AY1541" s="1" t="s">
        <v>42</v>
      </c>
      <c r="AZ1541" s="1" t="s">
        <v>42</v>
      </c>
    </row>
    <row r="1542" spans="1:52" ht="30" customHeight="1" x14ac:dyDescent="0.3">
      <c r="A1542" s="17"/>
      <c r="B1542" s="17"/>
      <c r="C1542" s="17"/>
      <c r="D1542" s="17"/>
      <c r="E1542" s="19"/>
      <c r="F1542" s="22"/>
      <c r="G1542" s="19"/>
      <c r="H1542" s="22"/>
      <c r="I1542" s="19"/>
      <c r="J1542" s="22"/>
      <c r="K1542" s="19"/>
      <c r="L1542" s="22"/>
      <c r="M1542" s="17"/>
    </row>
    <row r="1543" spans="1:52" ht="30" customHeight="1" x14ac:dyDescent="0.3">
      <c r="A1543" s="13" t="s">
        <v>4588</v>
      </c>
      <c r="B1543" s="14"/>
      <c r="C1543" s="14"/>
      <c r="D1543" s="14"/>
      <c r="E1543" s="18"/>
      <c r="F1543" s="21"/>
      <c r="G1543" s="18"/>
      <c r="H1543" s="21"/>
      <c r="I1543" s="18"/>
      <c r="J1543" s="21"/>
      <c r="K1543" s="18"/>
      <c r="L1543" s="21"/>
      <c r="M1543" s="15"/>
      <c r="N1543" s="1" t="s">
        <v>788</v>
      </c>
    </row>
    <row r="1544" spans="1:52" ht="30" customHeight="1" x14ac:dyDescent="0.3">
      <c r="A1544" s="16" t="s">
        <v>3278</v>
      </c>
      <c r="B1544" s="16" t="s">
        <v>3279</v>
      </c>
      <c r="C1544" s="16" t="s">
        <v>3275</v>
      </c>
      <c r="D1544" s="17">
        <v>6.5000000000000002E-2</v>
      </c>
      <c r="E1544" s="19">
        <f>단가대비표!O165</f>
        <v>0</v>
      </c>
      <c r="F1544" s="22">
        <f>TRUNC(E1544*D1544,1)</f>
        <v>0</v>
      </c>
      <c r="G1544" s="19">
        <f>단가대비표!P165</f>
        <v>226122</v>
      </c>
      <c r="H1544" s="22">
        <f>TRUNC(G1544*D1544,1)</f>
        <v>14697.9</v>
      </c>
      <c r="I1544" s="19">
        <f>단가대비표!V165</f>
        <v>0</v>
      </c>
      <c r="J1544" s="22">
        <f>TRUNC(I1544*D1544,1)</f>
        <v>0</v>
      </c>
      <c r="K1544" s="19">
        <f t="shared" ref="K1544:L1547" si="230">TRUNC(E1544+G1544+I1544,1)</f>
        <v>226122</v>
      </c>
      <c r="L1544" s="22">
        <f t="shared" si="230"/>
        <v>14697.9</v>
      </c>
      <c r="M1544" s="16" t="s">
        <v>42</v>
      </c>
      <c r="N1544" s="1" t="s">
        <v>788</v>
      </c>
      <c r="O1544" s="1" t="s">
        <v>3280</v>
      </c>
      <c r="P1544" s="1" t="s">
        <v>43</v>
      </c>
      <c r="Q1544" s="1" t="s">
        <v>43</v>
      </c>
      <c r="R1544" s="1" t="s">
        <v>46</v>
      </c>
      <c r="V1544">
        <v>1</v>
      </c>
      <c r="AV1544" s="1" t="s">
        <v>42</v>
      </c>
      <c r="AW1544" s="1" t="s">
        <v>4589</v>
      </c>
      <c r="AX1544" s="1" t="s">
        <v>42</v>
      </c>
      <c r="AY1544" s="1" t="s">
        <v>42</v>
      </c>
      <c r="AZ1544" s="1" t="s">
        <v>42</v>
      </c>
    </row>
    <row r="1545" spans="1:52" ht="30" customHeight="1" x14ac:dyDescent="0.3">
      <c r="A1545" s="16" t="s">
        <v>3292</v>
      </c>
      <c r="B1545" s="16" t="s">
        <v>3279</v>
      </c>
      <c r="C1545" s="16" t="s">
        <v>3275</v>
      </c>
      <c r="D1545" s="17">
        <v>3.2000000000000001E-2</v>
      </c>
      <c r="E1545" s="19">
        <f>단가대비표!O164</f>
        <v>0</v>
      </c>
      <c r="F1545" s="22">
        <f>TRUNC(E1545*D1545,1)</f>
        <v>0</v>
      </c>
      <c r="G1545" s="19">
        <f>단가대비표!P164</f>
        <v>172068</v>
      </c>
      <c r="H1545" s="22">
        <f>TRUNC(G1545*D1545,1)</f>
        <v>5506.1</v>
      </c>
      <c r="I1545" s="19">
        <f>단가대비표!V164</f>
        <v>0</v>
      </c>
      <c r="J1545" s="22">
        <f>TRUNC(I1545*D1545,1)</f>
        <v>0</v>
      </c>
      <c r="K1545" s="19">
        <f t="shared" si="230"/>
        <v>172068</v>
      </c>
      <c r="L1545" s="22">
        <f t="shared" si="230"/>
        <v>5506.1</v>
      </c>
      <c r="M1545" s="16" t="s">
        <v>42</v>
      </c>
      <c r="N1545" s="1" t="s">
        <v>788</v>
      </c>
      <c r="O1545" s="1" t="s">
        <v>3293</v>
      </c>
      <c r="P1545" s="1" t="s">
        <v>43</v>
      </c>
      <c r="Q1545" s="1" t="s">
        <v>43</v>
      </c>
      <c r="R1545" s="1" t="s">
        <v>46</v>
      </c>
      <c r="V1545">
        <v>1</v>
      </c>
      <c r="AV1545" s="1" t="s">
        <v>42</v>
      </c>
      <c r="AW1545" s="1" t="s">
        <v>4590</v>
      </c>
      <c r="AX1545" s="1" t="s">
        <v>42</v>
      </c>
      <c r="AY1545" s="1" t="s">
        <v>42</v>
      </c>
      <c r="AZ1545" s="1" t="s">
        <v>42</v>
      </c>
    </row>
    <row r="1546" spans="1:52" ht="30" customHeight="1" x14ac:dyDescent="0.3">
      <c r="A1546" s="16" t="s">
        <v>4564</v>
      </c>
      <c r="B1546" s="16" t="s">
        <v>4565</v>
      </c>
      <c r="C1546" s="16" t="s">
        <v>3284</v>
      </c>
      <c r="D1546" s="17">
        <v>1</v>
      </c>
      <c r="E1546" s="19">
        <f>TRUNC(SUMIF(V1544:V1547, RIGHTB(O1546, 1), H1544:H1547)*U1546, 2)</f>
        <v>1616.32</v>
      </c>
      <c r="F1546" s="22">
        <f>TRUNC(E1546*D1546,1)</f>
        <v>1616.3</v>
      </c>
      <c r="G1546" s="19">
        <v>0</v>
      </c>
      <c r="H1546" s="22">
        <f>TRUNC(G1546*D1546,1)</f>
        <v>0</v>
      </c>
      <c r="I1546" s="19">
        <v>0</v>
      </c>
      <c r="J1546" s="22">
        <f>TRUNC(I1546*D1546,1)</f>
        <v>0</v>
      </c>
      <c r="K1546" s="19">
        <f t="shared" si="230"/>
        <v>1616.3</v>
      </c>
      <c r="L1546" s="22">
        <f t="shared" si="230"/>
        <v>1616.3</v>
      </c>
      <c r="M1546" s="16" t="s">
        <v>42</v>
      </c>
      <c r="N1546" s="1" t="s">
        <v>788</v>
      </c>
      <c r="O1546" s="1" t="s">
        <v>3285</v>
      </c>
      <c r="P1546" s="1" t="s">
        <v>43</v>
      </c>
      <c r="Q1546" s="1" t="s">
        <v>43</v>
      </c>
      <c r="R1546" s="1" t="s">
        <v>43</v>
      </c>
      <c r="S1546">
        <v>1</v>
      </c>
      <c r="T1546">
        <v>0</v>
      </c>
      <c r="U1546">
        <v>0.08</v>
      </c>
      <c r="AV1546" s="1" t="s">
        <v>42</v>
      </c>
      <c r="AW1546" s="1" t="s">
        <v>4591</v>
      </c>
      <c r="AX1546" s="1" t="s">
        <v>42</v>
      </c>
      <c r="AY1546" s="1" t="s">
        <v>42</v>
      </c>
      <c r="AZ1546" s="1" t="s">
        <v>42</v>
      </c>
    </row>
    <row r="1547" spans="1:52" ht="30" customHeight="1" x14ac:dyDescent="0.3">
      <c r="A1547" s="16" t="s">
        <v>826</v>
      </c>
      <c r="B1547" s="16" t="s">
        <v>833</v>
      </c>
      <c r="C1547" s="16" t="s">
        <v>820</v>
      </c>
      <c r="D1547" s="17">
        <v>0.25800000000000001</v>
      </c>
      <c r="E1547" s="19">
        <f>일위대가목록!E248</f>
        <v>16600</v>
      </c>
      <c r="F1547" s="22">
        <f>TRUNC(E1547*D1547,1)</f>
        <v>4282.8</v>
      </c>
      <c r="G1547" s="19">
        <f>일위대가목록!F248</f>
        <v>59020</v>
      </c>
      <c r="H1547" s="22">
        <f>TRUNC(G1547*D1547,1)</f>
        <v>15227.1</v>
      </c>
      <c r="I1547" s="19">
        <f>일위대가목록!G248</f>
        <v>23423</v>
      </c>
      <c r="J1547" s="22">
        <f>TRUNC(I1547*D1547,1)</f>
        <v>6043.1</v>
      </c>
      <c r="K1547" s="19">
        <f t="shared" si="230"/>
        <v>99043</v>
      </c>
      <c r="L1547" s="22">
        <f t="shared" si="230"/>
        <v>25553</v>
      </c>
      <c r="M1547" s="16" t="s">
        <v>834</v>
      </c>
      <c r="N1547" s="1" t="s">
        <v>788</v>
      </c>
      <c r="O1547" s="1" t="s">
        <v>835</v>
      </c>
      <c r="P1547" s="1" t="s">
        <v>46</v>
      </c>
      <c r="Q1547" s="1" t="s">
        <v>43</v>
      </c>
      <c r="R1547" s="1" t="s">
        <v>43</v>
      </c>
      <c r="AV1547" s="1" t="s">
        <v>42</v>
      </c>
      <c r="AW1547" s="1" t="s">
        <v>4592</v>
      </c>
      <c r="AX1547" s="1" t="s">
        <v>42</v>
      </c>
      <c r="AY1547" s="1" t="s">
        <v>42</v>
      </c>
      <c r="AZ1547" s="1" t="s">
        <v>42</v>
      </c>
    </row>
    <row r="1548" spans="1:52" ht="30" customHeight="1" x14ac:dyDescent="0.3">
      <c r="A1548" s="16" t="s">
        <v>3287</v>
      </c>
      <c r="B1548" s="16" t="s">
        <v>42</v>
      </c>
      <c r="C1548" s="16" t="s">
        <v>42</v>
      </c>
      <c r="D1548" s="17"/>
      <c r="E1548" s="19"/>
      <c r="F1548" s="22">
        <f>TRUNC(SUMIF(N1544:N1547, N1543, F1544:F1547),0)</f>
        <v>5899</v>
      </c>
      <c r="G1548" s="19"/>
      <c r="H1548" s="22">
        <f>TRUNC(SUMIF(N1544:N1547, N1543, H1544:H1547),0)</f>
        <v>35431</v>
      </c>
      <c r="I1548" s="19"/>
      <c r="J1548" s="22">
        <f>TRUNC(SUMIF(N1544:N1547, N1543, J1544:J1547),0)</f>
        <v>6043</v>
      </c>
      <c r="K1548" s="19"/>
      <c r="L1548" s="22">
        <f>F1548+H1548+J1548</f>
        <v>47373</v>
      </c>
      <c r="M1548" s="16" t="s">
        <v>42</v>
      </c>
      <c r="N1548" s="1" t="s">
        <v>3288</v>
      </c>
      <c r="O1548" s="1" t="s">
        <v>3288</v>
      </c>
      <c r="P1548" s="1" t="s">
        <v>42</v>
      </c>
      <c r="Q1548" s="1" t="s">
        <v>42</v>
      </c>
      <c r="R1548" s="1" t="s">
        <v>42</v>
      </c>
      <c r="AV1548" s="1" t="s">
        <v>42</v>
      </c>
      <c r="AW1548" s="1" t="s">
        <v>42</v>
      </c>
      <c r="AX1548" s="1" t="s">
        <v>42</v>
      </c>
      <c r="AY1548" s="1" t="s">
        <v>42</v>
      </c>
      <c r="AZ1548" s="1" t="s">
        <v>42</v>
      </c>
    </row>
    <row r="1549" spans="1:52" ht="30" customHeight="1" x14ac:dyDescent="0.3">
      <c r="A1549" s="17"/>
      <c r="B1549" s="17"/>
      <c r="C1549" s="17"/>
      <c r="D1549" s="17"/>
      <c r="E1549" s="19"/>
      <c r="F1549" s="22"/>
      <c r="G1549" s="19"/>
      <c r="H1549" s="22"/>
      <c r="I1549" s="19"/>
      <c r="J1549" s="22"/>
      <c r="K1549" s="19"/>
      <c r="L1549" s="22"/>
      <c r="M1549" s="17"/>
    </row>
    <row r="1550" spans="1:52" ht="30" customHeight="1" x14ac:dyDescent="0.3">
      <c r="A1550" s="13" t="s">
        <v>4593</v>
      </c>
      <c r="B1550" s="14"/>
      <c r="C1550" s="14"/>
      <c r="D1550" s="14"/>
      <c r="E1550" s="18"/>
      <c r="F1550" s="21"/>
      <c r="G1550" s="18"/>
      <c r="H1550" s="21"/>
      <c r="I1550" s="18"/>
      <c r="J1550" s="21"/>
      <c r="K1550" s="18"/>
      <c r="L1550" s="21"/>
      <c r="M1550" s="15"/>
      <c r="N1550" s="1" t="s">
        <v>791</v>
      </c>
    </row>
    <row r="1551" spans="1:52" ht="30" customHeight="1" x14ac:dyDescent="0.3">
      <c r="A1551" s="16" t="s">
        <v>3278</v>
      </c>
      <c r="B1551" s="16" t="s">
        <v>3279</v>
      </c>
      <c r="C1551" s="16" t="s">
        <v>3275</v>
      </c>
      <c r="D1551" s="17">
        <v>7.3999999999999996E-2</v>
      </c>
      <c r="E1551" s="19">
        <f>단가대비표!O165</f>
        <v>0</v>
      </c>
      <c r="F1551" s="22">
        <f>TRUNC(E1551*D1551,1)</f>
        <v>0</v>
      </c>
      <c r="G1551" s="19">
        <f>단가대비표!P165</f>
        <v>226122</v>
      </c>
      <c r="H1551" s="22">
        <f>TRUNC(G1551*D1551,1)</f>
        <v>16733</v>
      </c>
      <c r="I1551" s="19">
        <f>단가대비표!V165</f>
        <v>0</v>
      </c>
      <c r="J1551" s="22">
        <f>TRUNC(I1551*D1551,1)</f>
        <v>0</v>
      </c>
      <c r="K1551" s="19">
        <f t="shared" ref="K1551:L1554" si="231">TRUNC(E1551+G1551+I1551,1)</f>
        <v>226122</v>
      </c>
      <c r="L1551" s="22">
        <f t="shared" si="231"/>
        <v>16733</v>
      </c>
      <c r="M1551" s="16" t="s">
        <v>42</v>
      </c>
      <c r="N1551" s="1" t="s">
        <v>791</v>
      </c>
      <c r="O1551" s="1" t="s">
        <v>3280</v>
      </c>
      <c r="P1551" s="1" t="s">
        <v>43</v>
      </c>
      <c r="Q1551" s="1" t="s">
        <v>43</v>
      </c>
      <c r="R1551" s="1" t="s">
        <v>46</v>
      </c>
      <c r="V1551">
        <v>1</v>
      </c>
      <c r="AV1551" s="1" t="s">
        <v>42</v>
      </c>
      <c r="AW1551" s="1" t="s">
        <v>4594</v>
      </c>
      <c r="AX1551" s="1" t="s">
        <v>42</v>
      </c>
      <c r="AY1551" s="1" t="s">
        <v>42</v>
      </c>
      <c r="AZ1551" s="1" t="s">
        <v>42</v>
      </c>
    </row>
    <row r="1552" spans="1:52" ht="30" customHeight="1" x14ac:dyDescent="0.3">
      <c r="A1552" s="16" t="s">
        <v>3292</v>
      </c>
      <c r="B1552" s="16" t="s">
        <v>3279</v>
      </c>
      <c r="C1552" s="16" t="s">
        <v>3275</v>
      </c>
      <c r="D1552" s="17">
        <v>3.6999999999999998E-2</v>
      </c>
      <c r="E1552" s="19">
        <f>단가대비표!O164</f>
        <v>0</v>
      </c>
      <c r="F1552" s="22">
        <f>TRUNC(E1552*D1552,1)</f>
        <v>0</v>
      </c>
      <c r="G1552" s="19">
        <f>단가대비표!P164</f>
        <v>172068</v>
      </c>
      <c r="H1552" s="22">
        <f>TRUNC(G1552*D1552,1)</f>
        <v>6366.5</v>
      </c>
      <c r="I1552" s="19">
        <f>단가대비표!V164</f>
        <v>0</v>
      </c>
      <c r="J1552" s="22">
        <f>TRUNC(I1552*D1552,1)</f>
        <v>0</v>
      </c>
      <c r="K1552" s="19">
        <f t="shared" si="231"/>
        <v>172068</v>
      </c>
      <c r="L1552" s="22">
        <f t="shared" si="231"/>
        <v>6366.5</v>
      </c>
      <c r="M1552" s="16" t="s">
        <v>42</v>
      </c>
      <c r="N1552" s="1" t="s">
        <v>791</v>
      </c>
      <c r="O1552" s="1" t="s">
        <v>3293</v>
      </c>
      <c r="P1552" s="1" t="s">
        <v>43</v>
      </c>
      <c r="Q1552" s="1" t="s">
        <v>43</v>
      </c>
      <c r="R1552" s="1" t="s">
        <v>46</v>
      </c>
      <c r="V1552">
        <v>1</v>
      </c>
      <c r="AV1552" s="1" t="s">
        <v>42</v>
      </c>
      <c r="AW1552" s="1" t="s">
        <v>4595</v>
      </c>
      <c r="AX1552" s="1" t="s">
        <v>42</v>
      </c>
      <c r="AY1552" s="1" t="s">
        <v>42</v>
      </c>
      <c r="AZ1552" s="1" t="s">
        <v>42</v>
      </c>
    </row>
    <row r="1553" spans="1:52" ht="30" customHeight="1" x14ac:dyDescent="0.3">
      <c r="A1553" s="16" t="s">
        <v>4564</v>
      </c>
      <c r="B1553" s="16" t="s">
        <v>4565</v>
      </c>
      <c r="C1553" s="16" t="s">
        <v>3284</v>
      </c>
      <c r="D1553" s="17">
        <v>1</v>
      </c>
      <c r="E1553" s="19">
        <f>TRUNC(SUMIF(V1551:V1554, RIGHTB(O1553, 1), H1551:H1554)*U1553, 2)</f>
        <v>1847.96</v>
      </c>
      <c r="F1553" s="22">
        <f>TRUNC(E1553*D1553,1)</f>
        <v>1847.9</v>
      </c>
      <c r="G1553" s="19">
        <v>0</v>
      </c>
      <c r="H1553" s="22">
        <f>TRUNC(G1553*D1553,1)</f>
        <v>0</v>
      </c>
      <c r="I1553" s="19">
        <v>0</v>
      </c>
      <c r="J1553" s="22">
        <f>TRUNC(I1553*D1553,1)</f>
        <v>0</v>
      </c>
      <c r="K1553" s="19">
        <f t="shared" si="231"/>
        <v>1847.9</v>
      </c>
      <c r="L1553" s="22">
        <f t="shared" si="231"/>
        <v>1847.9</v>
      </c>
      <c r="M1553" s="16" t="s">
        <v>42</v>
      </c>
      <c r="N1553" s="1" t="s">
        <v>791</v>
      </c>
      <c r="O1553" s="1" t="s">
        <v>3285</v>
      </c>
      <c r="P1553" s="1" t="s">
        <v>43</v>
      </c>
      <c r="Q1553" s="1" t="s">
        <v>43</v>
      </c>
      <c r="R1553" s="1" t="s">
        <v>43</v>
      </c>
      <c r="S1553">
        <v>1</v>
      </c>
      <c r="T1553">
        <v>0</v>
      </c>
      <c r="U1553">
        <v>0.08</v>
      </c>
      <c r="AV1553" s="1" t="s">
        <v>42</v>
      </c>
      <c r="AW1553" s="1" t="s">
        <v>4596</v>
      </c>
      <c r="AX1553" s="1" t="s">
        <v>42</v>
      </c>
      <c r="AY1553" s="1" t="s">
        <v>42</v>
      </c>
      <c r="AZ1553" s="1" t="s">
        <v>42</v>
      </c>
    </row>
    <row r="1554" spans="1:52" ht="30" customHeight="1" x14ac:dyDescent="0.3">
      <c r="A1554" s="16" t="s">
        <v>826</v>
      </c>
      <c r="B1554" s="16" t="s">
        <v>833</v>
      </c>
      <c r="C1554" s="16" t="s">
        <v>820</v>
      </c>
      <c r="D1554" s="17">
        <v>0.29599999999999999</v>
      </c>
      <c r="E1554" s="19">
        <f>일위대가목록!E248</f>
        <v>16600</v>
      </c>
      <c r="F1554" s="22">
        <f>TRUNC(E1554*D1554,1)</f>
        <v>4913.6000000000004</v>
      </c>
      <c r="G1554" s="19">
        <f>일위대가목록!F248</f>
        <v>59020</v>
      </c>
      <c r="H1554" s="22">
        <f>TRUNC(G1554*D1554,1)</f>
        <v>17469.900000000001</v>
      </c>
      <c r="I1554" s="19">
        <f>일위대가목록!G248</f>
        <v>23423</v>
      </c>
      <c r="J1554" s="22">
        <f>TRUNC(I1554*D1554,1)</f>
        <v>6933.2</v>
      </c>
      <c r="K1554" s="19">
        <f t="shared" si="231"/>
        <v>99043</v>
      </c>
      <c r="L1554" s="22">
        <f t="shared" si="231"/>
        <v>29316.7</v>
      </c>
      <c r="M1554" s="16" t="s">
        <v>834</v>
      </c>
      <c r="N1554" s="1" t="s">
        <v>791</v>
      </c>
      <c r="O1554" s="1" t="s">
        <v>835</v>
      </c>
      <c r="P1554" s="1" t="s">
        <v>46</v>
      </c>
      <c r="Q1554" s="1" t="s">
        <v>43</v>
      </c>
      <c r="R1554" s="1" t="s">
        <v>43</v>
      </c>
      <c r="AV1554" s="1" t="s">
        <v>42</v>
      </c>
      <c r="AW1554" s="1" t="s">
        <v>4597</v>
      </c>
      <c r="AX1554" s="1" t="s">
        <v>42</v>
      </c>
      <c r="AY1554" s="1" t="s">
        <v>42</v>
      </c>
      <c r="AZ1554" s="1" t="s">
        <v>42</v>
      </c>
    </row>
    <row r="1555" spans="1:52" ht="30" customHeight="1" x14ac:dyDescent="0.3">
      <c r="A1555" s="16" t="s">
        <v>3287</v>
      </c>
      <c r="B1555" s="16" t="s">
        <v>42</v>
      </c>
      <c r="C1555" s="16" t="s">
        <v>42</v>
      </c>
      <c r="D1555" s="17"/>
      <c r="E1555" s="19"/>
      <c r="F1555" s="22">
        <f>TRUNC(SUMIF(N1551:N1554, N1550, F1551:F1554),0)</f>
        <v>6761</v>
      </c>
      <c r="G1555" s="19"/>
      <c r="H1555" s="22">
        <f>TRUNC(SUMIF(N1551:N1554, N1550, H1551:H1554),0)</f>
        <v>40569</v>
      </c>
      <c r="I1555" s="19"/>
      <c r="J1555" s="22">
        <f>TRUNC(SUMIF(N1551:N1554, N1550, J1551:J1554),0)</f>
        <v>6933</v>
      </c>
      <c r="K1555" s="19"/>
      <c r="L1555" s="22">
        <f>F1555+H1555+J1555</f>
        <v>54263</v>
      </c>
      <c r="M1555" s="16" t="s">
        <v>42</v>
      </c>
      <c r="N1555" s="1" t="s">
        <v>3288</v>
      </c>
      <c r="O1555" s="1" t="s">
        <v>3288</v>
      </c>
      <c r="P1555" s="1" t="s">
        <v>42</v>
      </c>
      <c r="Q1555" s="1" t="s">
        <v>42</v>
      </c>
      <c r="R1555" s="1" t="s">
        <v>42</v>
      </c>
      <c r="AV1555" s="1" t="s">
        <v>42</v>
      </c>
      <c r="AW1555" s="1" t="s">
        <v>42</v>
      </c>
      <c r="AX1555" s="1" t="s">
        <v>42</v>
      </c>
      <c r="AY1555" s="1" t="s">
        <v>42</v>
      </c>
      <c r="AZ1555" s="1" t="s">
        <v>42</v>
      </c>
    </row>
    <row r="1556" spans="1:52" ht="30" customHeight="1" x14ac:dyDescent="0.3">
      <c r="A1556" s="17"/>
      <c r="B1556" s="17"/>
      <c r="C1556" s="17"/>
      <c r="D1556" s="17"/>
      <c r="E1556" s="19"/>
      <c r="F1556" s="22"/>
      <c r="G1556" s="19"/>
      <c r="H1556" s="22"/>
      <c r="I1556" s="19"/>
      <c r="J1556" s="22"/>
      <c r="K1556" s="19"/>
      <c r="L1556" s="22"/>
      <c r="M1556" s="17"/>
    </row>
    <row r="1557" spans="1:52" ht="30" customHeight="1" x14ac:dyDescent="0.3">
      <c r="A1557" s="13" t="s">
        <v>4598</v>
      </c>
      <c r="B1557" s="14"/>
      <c r="C1557" s="14"/>
      <c r="D1557" s="14"/>
      <c r="E1557" s="18"/>
      <c r="F1557" s="21"/>
      <c r="G1557" s="18"/>
      <c r="H1557" s="21"/>
      <c r="I1557" s="18"/>
      <c r="J1557" s="21"/>
      <c r="K1557" s="18"/>
      <c r="L1557" s="21"/>
      <c r="M1557" s="15"/>
      <c r="N1557" s="1" t="s">
        <v>794</v>
      </c>
    </row>
    <row r="1558" spans="1:52" ht="30" customHeight="1" x14ac:dyDescent="0.3">
      <c r="A1558" s="16" t="s">
        <v>3278</v>
      </c>
      <c r="B1558" s="16" t="s">
        <v>3279</v>
      </c>
      <c r="C1558" s="16" t="s">
        <v>3275</v>
      </c>
      <c r="D1558" s="17">
        <v>8.6999999999999994E-2</v>
      </c>
      <c r="E1558" s="19">
        <f>단가대비표!O165</f>
        <v>0</v>
      </c>
      <c r="F1558" s="22">
        <f>TRUNC(E1558*D1558,1)</f>
        <v>0</v>
      </c>
      <c r="G1558" s="19">
        <f>단가대비표!P165</f>
        <v>226122</v>
      </c>
      <c r="H1558" s="22">
        <f>TRUNC(G1558*D1558,1)</f>
        <v>19672.599999999999</v>
      </c>
      <c r="I1558" s="19">
        <f>단가대비표!V165</f>
        <v>0</v>
      </c>
      <c r="J1558" s="22">
        <f>TRUNC(I1558*D1558,1)</f>
        <v>0</v>
      </c>
      <c r="K1558" s="19">
        <f t="shared" ref="K1558:L1561" si="232">TRUNC(E1558+G1558+I1558,1)</f>
        <v>226122</v>
      </c>
      <c r="L1558" s="22">
        <f t="shared" si="232"/>
        <v>19672.599999999999</v>
      </c>
      <c r="M1558" s="16" t="s">
        <v>42</v>
      </c>
      <c r="N1558" s="1" t="s">
        <v>794</v>
      </c>
      <c r="O1558" s="1" t="s">
        <v>3280</v>
      </c>
      <c r="P1558" s="1" t="s">
        <v>43</v>
      </c>
      <c r="Q1558" s="1" t="s">
        <v>43</v>
      </c>
      <c r="R1558" s="1" t="s">
        <v>46</v>
      </c>
      <c r="V1558">
        <v>1</v>
      </c>
      <c r="AV1558" s="1" t="s">
        <v>42</v>
      </c>
      <c r="AW1558" s="1" t="s">
        <v>4599</v>
      </c>
      <c r="AX1558" s="1" t="s">
        <v>42</v>
      </c>
      <c r="AY1558" s="1" t="s">
        <v>42</v>
      </c>
      <c r="AZ1558" s="1" t="s">
        <v>42</v>
      </c>
    </row>
    <row r="1559" spans="1:52" ht="30" customHeight="1" x14ac:dyDescent="0.3">
      <c r="A1559" s="16" t="s">
        <v>3292</v>
      </c>
      <c r="B1559" s="16" t="s">
        <v>3279</v>
      </c>
      <c r="C1559" s="16" t="s">
        <v>3275</v>
      </c>
      <c r="D1559" s="17">
        <v>4.2999999999999997E-2</v>
      </c>
      <c r="E1559" s="19">
        <f>단가대비표!O164</f>
        <v>0</v>
      </c>
      <c r="F1559" s="22">
        <f>TRUNC(E1559*D1559,1)</f>
        <v>0</v>
      </c>
      <c r="G1559" s="19">
        <f>단가대비표!P164</f>
        <v>172068</v>
      </c>
      <c r="H1559" s="22">
        <f>TRUNC(G1559*D1559,1)</f>
        <v>7398.9</v>
      </c>
      <c r="I1559" s="19">
        <f>단가대비표!V164</f>
        <v>0</v>
      </c>
      <c r="J1559" s="22">
        <f>TRUNC(I1559*D1559,1)</f>
        <v>0</v>
      </c>
      <c r="K1559" s="19">
        <f t="shared" si="232"/>
        <v>172068</v>
      </c>
      <c r="L1559" s="22">
        <f t="shared" si="232"/>
        <v>7398.9</v>
      </c>
      <c r="M1559" s="16" t="s">
        <v>42</v>
      </c>
      <c r="N1559" s="1" t="s">
        <v>794</v>
      </c>
      <c r="O1559" s="1" t="s">
        <v>3293</v>
      </c>
      <c r="P1559" s="1" t="s">
        <v>43</v>
      </c>
      <c r="Q1559" s="1" t="s">
        <v>43</v>
      </c>
      <c r="R1559" s="1" t="s">
        <v>46</v>
      </c>
      <c r="V1559">
        <v>1</v>
      </c>
      <c r="AV1559" s="1" t="s">
        <v>42</v>
      </c>
      <c r="AW1559" s="1" t="s">
        <v>4600</v>
      </c>
      <c r="AX1559" s="1" t="s">
        <v>42</v>
      </c>
      <c r="AY1559" s="1" t="s">
        <v>42</v>
      </c>
      <c r="AZ1559" s="1" t="s">
        <v>42</v>
      </c>
    </row>
    <row r="1560" spans="1:52" ht="30" customHeight="1" x14ac:dyDescent="0.3">
      <c r="A1560" s="16" t="s">
        <v>4564</v>
      </c>
      <c r="B1560" s="16" t="s">
        <v>4565</v>
      </c>
      <c r="C1560" s="16" t="s">
        <v>3284</v>
      </c>
      <c r="D1560" s="17">
        <v>1</v>
      </c>
      <c r="E1560" s="19">
        <f>TRUNC(SUMIF(V1558:V1561, RIGHTB(O1560, 1), H1558:H1561)*U1560, 2)</f>
        <v>2165.7199999999998</v>
      </c>
      <c r="F1560" s="22">
        <f>TRUNC(E1560*D1560,1)</f>
        <v>2165.6999999999998</v>
      </c>
      <c r="G1560" s="19">
        <v>0</v>
      </c>
      <c r="H1560" s="22">
        <f>TRUNC(G1560*D1560,1)</f>
        <v>0</v>
      </c>
      <c r="I1560" s="19">
        <v>0</v>
      </c>
      <c r="J1560" s="22">
        <f>TRUNC(I1560*D1560,1)</f>
        <v>0</v>
      </c>
      <c r="K1560" s="19">
        <f t="shared" si="232"/>
        <v>2165.6999999999998</v>
      </c>
      <c r="L1560" s="22">
        <f t="shared" si="232"/>
        <v>2165.6999999999998</v>
      </c>
      <c r="M1560" s="16" t="s">
        <v>42</v>
      </c>
      <c r="N1560" s="1" t="s">
        <v>794</v>
      </c>
      <c r="O1560" s="1" t="s">
        <v>3285</v>
      </c>
      <c r="P1560" s="1" t="s">
        <v>43</v>
      </c>
      <c r="Q1560" s="1" t="s">
        <v>43</v>
      </c>
      <c r="R1560" s="1" t="s">
        <v>43</v>
      </c>
      <c r="S1560">
        <v>1</v>
      </c>
      <c r="T1560">
        <v>0</v>
      </c>
      <c r="U1560">
        <v>0.08</v>
      </c>
      <c r="AV1560" s="1" t="s">
        <v>42</v>
      </c>
      <c r="AW1560" s="1" t="s">
        <v>4601</v>
      </c>
      <c r="AX1560" s="1" t="s">
        <v>42</v>
      </c>
      <c r="AY1560" s="1" t="s">
        <v>42</v>
      </c>
      <c r="AZ1560" s="1" t="s">
        <v>42</v>
      </c>
    </row>
    <row r="1561" spans="1:52" ht="30" customHeight="1" x14ac:dyDescent="0.3">
      <c r="A1561" s="16" t="s">
        <v>826</v>
      </c>
      <c r="B1561" s="16" t="s">
        <v>833</v>
      </c>
      <c r="C1561" s="16" t="s">
        <v>820</v>
      </c>
      <c r="D1561" s="17">
        <v>0.34799999999999998</v>
      </c>
      <c r="E1561" s="19">
        <f>일위대가목록!E248</f>
        <v>16600</v>
      </c>
      <c r="F1561" s="22">
        <f>TRUNC(E1561*D1561,1)</f>
        <v>5776.8</v>
      </c>
      <c r="G1561" s="19">
        <f>일위대가목록!F248</f>
        <v>59020</v>
      </c>
      <c r="H1561" s="22">
        <f>TRUNC(G1561*D1561,1)</f>
        <v>20538.900000000001</v>
      </c>
      <c r="I1561" s="19">
        <f>일위대가목록!G248</f>
        <v>23423</v>
      </c>
      <c r="J1561" s="22">
        <f>TRUNC(I1561*D1561,1)</f>
        <v>8151.2</v>
      </c>
      <c r="K1561" s="19">
        <f t="shared" si="232"/>
        <v>99043</v>
      </c>
      <c r="L1561" s="22">
        <f t="shared" si="232"/>
        <v>34466.9</v>
      </c>
      <c r="M1561" s="16" t="s">
        <v>834</v>
      </c>
      <c r="N1561" s="1" t="s">
        <v>794</v>
      </c>
      <c r="O1561" s="1" t="s">
        <v>835</v>
      </c>
      <c r="P1561" s="1" t="s">
        <v>46</v>
      </c>
      <c r="Q1561" s="1" t="s">
        <v>43</v>
      </c>
      <c r="R1561" s="1" t="s">
        <v>43</v>
      </c>
      <c r="AV1561" s="1" t="s">
        <v>42</v>
      </c>
      <c r="AW1561" s="1" t="s">
        <v>4602</v>
      </c>
      <c r="AX1561" s="1" t="s">
        <v>42</v>
      </c>
      <c r="AY1561" s="1" t="s">
        <v>42</v>
      </c>
      <c r="AZ1561" s="1" t="s">
        <v>42</v>
      </c>
    </row>
    <row r="1562" spans="1:52" ht="30" customHeight="1" x14ac:dyDescent="0.3">
      <c r="A1562" s="16" t="s">
        <v>3287</v>
      </c>
      <c r="B1562" s="16" t="s">
        <v>42</v>
      </c>
      <c r="C1562" s="16" t="s">
        <v>42</v>
      </c>
      <c r="D1562" s="17"/>
      <c r="E1562" s="19"/>
      <c r="F1562" s="22">
        <f>TRUNC(SUMIF(N1558:N1561, N1557, F1558:F1561),0)</f>
        <v>7942</v>
      </c>
      <c r="G1562" s="19"/>
      <c r="H1562" s="22">
        <f>TRUNC(SUMIF(N1558:N1561, N1557, H1558:H1561),0)</f>
        <v>47610</v>
      </c>
      <c r="I1562" s="19"/>
      <c r="J1562" s="22">
        <f>TRUNC(SUMIF(N1558:N1561, N1557, J1558:J1561),0)</f>
        <v>8151</v>
      </c>
      <c r="K1562" s="19"/>
      <c r="L1562" s="22">
        <f>F1562+H1562+J1562</f>
        <v>63703</v>
      </c>
      <c r="M1562" s="16" t="s">
        <v>42</v>
      </c>
      <c r="N1562" s="1" t="s">
        <v>3288</v>
      </c>
      <c r="O1562" s="1" t="s">
        <v>3288</v>
      </c>
      <c r="P1562" s="1" t="s">
        <v>42</v>
      </c>
      <c r="Q1562" s="1" t="s">
        <v>42</v>
      </c>
      <c r="R1562" s="1" t="s">
        <v>42</v>
      </c>
      <c r="AV1562" s="1" t="s">
        <v>42</v>
      </c>
      <c r="AW1562" s="1" t="s">
        <v>42</v>
      </c>
      <c r="AX1562" s="1" t="s">
        <v>42</v>
      </c>
      <c r="AY1562" s="1" t="s">
        <v>42</v>
      </c>
      <c r="AZ1562" s="1" t="s">
        <v>42</v>
      </c>
    </row>
    <row r="1563" spans="1:52" ht="30" customHeight="1" x14ac:dyDescent="0.3">
      <c r="A1563" s="17"/>
      <c r="B1563" s="17"/>
      <c r="C1563" s="17"/>
      <c r="D1563" s="17"/>
      <c r="E1563" s="19"/>
      <c r="F1563" s="22"/>
      <c r="G1563" s="19"/>
      <c r="H1563" s="22"/>
      <c r="I1563" s="19"/>
      <c r="J1563" s="22"/>
      <c r="K1563" s="19"/>
      <c r="L1563" s="22"/>
      <c r="M1563" s="17"/>
    </row>
    <row r="1564" spans="1:52" ht="30" customHeight="1" x14ac:dyDescent="0.3">
      <c r="A1564" s="13" t="s">
        <v>4603</v>
      </c>
      <c r="B1564" s="14"/>
      <c r="C1564" s="14"/>
      <c r="D1564" s="14"/>
      <c r="E1564" s="18"/>
      <c r="F1564" s="21"/>
      <c r="G1564" s="18"/>
      <c r="H1564" s="21"/>
      <c r="I1564" s="18"/>
      <c r="J1564" s="21"/>
      <c r="K1564" s="18"/>
      <c r="L1564" s="21"/>
      <c r="M1564" s="15"/>
      <c r="N1564" s="1" t="s">
        <v>797</v>
      </c>
    </row>
    <row r="1565" spans="1:52" ht="30" customHeight="1" x14ac:dyDescent="0.3">
      <c r="A1565" s="16" t="s">
        <v>3278</v>
      </c>
      <c r="B1565" s="16" t="s">
        <v>3279</v>
      </c>
      <c r="C1565" s="16" t="s">
        <v>3275</v>
      </c>
      <c r="D1565" s="17">
        <v>0.1</v>
      </c>
      <c r="E1565" s="19">
        <f>단가대비표!O165</f>
        <v>0</v>
      </c>
      <c r="F1565" s="22">
        <f>TRUNC(E1565*D1565,1)</f>
        <v>0</v>
      </c>
      <c r="G1565" s="19">
        <f>단가대비표!P165</f>
        <v>226122</v>
      </c>
      <c r="H1565" s="22">
        <f>TRUNC(G1565*D1565,1)</f>
        <v>22612.2</v>
      </c>
      <c r="I1565" s="19">
        <f>단가대비표!V165</f>
        <v>0</v>
      </c>
      <c r="J1565" s="22">
        <f>TRUNC(I1565*D1565,1)</f>
        <v>0</v>
      </c>
      <c r="K1565" s="19">
        <f t="shared" ref="K1565:L1568" si="233">TRUNC(E1565+G1565+I1565,1)</f>
        <v>226122</v>
      </c>
      <c r="L1565" s="22">
        <f t="shared" si="233"/>
        <v>22612.2</v>
      </c>
      <c r="M1565" s="16" t="s">
        <v>42</v>
      </c>
      <c r="N1565" s="1" t="s">
        <v>797</v>
      </c>
      <c r="O1565" s="1" t="s">
        <v>3280</v>
      </c>
      <c r="P1565" s="1" t="s">
        <v>43</v>
      </c>
      <c r="Q1565" s="1" t="s">
        <v>43</v>
      </c>
      <c r="R1565" s="1" t="s">
        <v>46</v>
      </c>
      <c r="V1565">
        <v>1</v>
      </c>
      <c r="AV1565" s="1" t="s">
        <v>42</v>
      </c>
      <c r="AW1565" s="1" t="s">
        <v>4604</v>
      </c>
      <c r="AX1565" s="1" t="s">
        <v>42</v>
      </c>
      <c r="AY1565" s="1" t="s">
        <v>42</v>
      </c>
      <c r="AZ1565" s="1" t="s">
        <v>42</v>
      </c>
    </row>
    <row r="1566" spans="1:52" ht="30" customHeight="1" x14ac:dyDescent="0.3">
      <c r="A1566" s="16" t="s">
        <v>3292</v>
      </c>
      <c r="B1566" s="16" t="s">
        <v>3279</v>
      </c>
      <c r="C1566" s="16" t="s">
        <v>3275</v>
      </c>
      <c r="D1566" s="17">
        <v>0.05</v>
      </c>
      <c r="E1566" s="19">
        <f>단가대비표!O164</f>
        <v>0</v>
      </c>
      <c r="F1566" s="22">
        <f>TRUNC(E1566*D1566,1)</f>
        <v>0</v>
      </c>
      <c r="G1566" s="19">
        <f>단가대비표!P164</f>
        <v>172068</v>
      </c>
      <c r="H1566" s="22">
        <f>TRUNC(G1566*D1566,1)</f>
        <v>8603.4</v>
      </c>
      <c r="I1566" s="19">
        <f>단가대비표!V164</f>
        <v>0</v>
      </c>
      <c r="J1566" s="22">
        <f>TRUNC(I1566*D1566,1)</f>
        <v>0</v>
      </c>
      <c r="K1566" s="19">
        <f t="shared" si="233"/>
        <v>172068</v>
      </c>
      <c r="L1566" s="22">
        <f t="shared" si="233"/>
        <v>8603.4</v>
      </c>
      <c r="M1566" s="16" t="s">
        <v>42</v>
      </c>
      <c r="N1566" s="1" t="s">
        <v>797</v>
      </c>
      <c r="O1566" s="1" t="s">
        <v>3293</v>
      </c>
      <c r="P1566" s="1" t="s">
        <v>43</v>
      </c>
      <c r="Q1566" s="1" t="s">
        <v>43</v>
      </c>
      <c r="R1566" s="1" t="s">
        <v>46</v>
      </c>
      <c r="V1566">
        <v>1</v>
      </c>
      <c r="AV1566" s="1" t="s">
        <v>42</v>
      </c>
      <c r="AW1566" s="1" t="s">
        <v>4605</v>
      </c>
      <c r="AX1566" s="1" t="s">
        <v>42</v>
      </c>
      <c r="AY1566" s="1" t="s">
        <v>42</v>
      </c>
      <c r="AZ1566" s="1" t="s">
        <v>42</v>
      </c>
    </row>
    <row r="1567" spans="1:52" ht="30" customHeight="1" x14ac:dyDescent="0.3">
      <c r="A1567" s="16" t="s">
        <v>4564</v>
      </c>
      <c r="B1567" s="16" t="s">
        <v>4565</v>
      </c>
      <c r="C1567" s="16" t="s">
        <v>3284</v>
      </c>
      <c r="D1567" s="17">
        <v>1</v>
      </c>
      <c r="E1567" s="19">
        <f>TRUNC(SUMIF(V1565:V1568, RIGHTB(O1567, 1), H1565:H1568)*U1567, 2)</f>
        <v>2497.2399999999998</v>
      </c>
      <c r="F1567" s="22">
        <f>TRUNC(E1567*D1567,1)</f>
        <v>2497.1999999999998</v>
      </c>
      <c r="G1567" s="19">
        <v>0</v>
      </c>
      <c r="H1567" s="22">
        <f>TRUNC(G1567*D1567,1)</f>
        <v>0</v>
      </c>
      <c r="I1567" s="19">
        <v>0</v>
      </c>
      <c r="J1567" s="22">
        <f>TRUNC(I1567*D1567,1)</f>
        <v>0</v>
      </c>
      <c r="K1567" s="19">
        <f t="shared" si="233"/>
        <v>2497.1999999999998</v>
      </c>
      <c r="L1567" s="22">
        <f t="shared" si="233"/>
        <v>2497.1999999999998</v>
      </c>
      <c r="M1567" s="16" t="s">
        <v>42</v>
      </c>
      <c r="N1567" s="1" t="s">
        <v>797</v>
      </c>
      <c r="O1567" s="1" t="s">
        <v>3285</v>
      </c>
      <c r="P1567" s="1" t="s">
        <v>43</v>
      </c>
      <c r="Q1567" s="1" t="s">
        <v>43</v>
      </c>
      <c r="R1567" s="1" t="s">
        <v>43</v>
      </c>
      <c r="S1567">
        <v>1</v>
      </c>
      <c r="T1567">
        <v>0</v>
      </c>
      <c r="U1567">
        <v>0.08</v>
      </c>
      <c r="AV1567" s="1" t="s">
        <v>42</v>
      </c>
      <c r="AW1567" s="1" t="s">
        <v>4606</v>
      </c>
      <c r="AX1567" s="1" t="s">
        <v>42</v>
      </c>
      <c r="AY1567" s="1" t="s">
        <v>42</v>
      </c>
      <c r="AZ1567" s="1" t="s">
        <v>42</v>
      </c>
    </row>
    <row r="1568" spans="1:52" ht="30" customHeight="1" x14ac:dyDescent="0.3">
      <c r="A1568" s="16" t="s">
        <v>826</v>
      </c>
      <c r="B1568" s="16" t="s">
        <v>833</v>
      </c>
      <c r="C1568" s="16" t="s">
        <v>820</v>
      </c>
      <c r="D1568" s="17">
        <v>0.4</v>
      </c>
      <c r="E1568" s="19">
        <f>일위대가목록!E248</f>
        <v>16600</v>
      </c>
      <c r="F1568" s="22">
        <f>TRUNC(E1568*D1568,1)</f>
        <v>6640</v>
      </c>
      <c r="G1568" s="19">
        <f>일위대가목록!F248</f>
        <v>59020</v>
      </c>
      <c r="H1568" s="22">
        <f>TRUNC(G1568*D1568,1)</f>
        <v>23608</v>
      </c>
      <c r="I1568" s="19">
        <f>일위대가목록!G248</f>
        <v>23423</v>
      </c>
      <c r="J1568" s="22">
        <f>TRUNC(I1568*D1568,1)</f>
        <v>9369.2000000000007</v>
      </c>
      <c r="K1568" s="19">
        <f t="shared" si="233"/>
        <v>99043</v>
      </c>
      <c r="L1568" s="22">
        <f t="shared" si="233"/>
        <v>39617.199999999997</v>
      </c>
      <c r="M1568" s="16" t="s">
        <v>834</v>
      </c>
      <c r="N1568" s="1" t="s">
        <v>797</v>
      </c>
      <c r="O1568" s="1" t="s">
        <v>835</v>
      </c>
      <c r="P1568" s="1" t="s">
        <v>46</v>
      </c>
      <c r="Q1568" s="1" t="s">
        <v>43</v>
      </c>
      <c r="R1568" s="1" t="s">
        <v>43</v>
      </c>
      <c r="AV1568" s="1" t="s">
        <v>42</v>
      </c>
      <c r="AW1568" s="1" t="s">
        <v>4607</v>
      </c>
      <c r="AX1568" s="1" t="s">
        <v>42</v>
      </c>
      <c r="AY1568" s="1" t="s">
        <v>42</v>
      </c>
      <c r="AZ1568" s="1" t="s">
        <v>42</v>
      </c>
    </row>
    <row r="1569" spans="1:52" ht="30" customHeight="1" x14ac:dyDescent="0.3">
      <c r="A1569" s="16" t="s">
        <v>3287</v>
      </c>
      <c r="B1569" s="16" t="s">
        <v>42</v>
      </c>
      <c r="C1569" s="16" t="s">
        <v>42</v>
      </c>
      <c r="D1569" s="17"/>
      <c r="E1569" s="19"/>
      <c r="F1569" s="22">
        <f>TRUNC(SUMIF(N1565:N1568, N1564, F1565:F1568),0)</f>
        <v>9137</v>
      </c>
      <c r="G1569" s="19"/>
      <c r="H1569" s="22">
        <f>TRUNC(SUMIF(N1565:N1568, N1564, H1565:H1568),0)</f>
        <v>54823</v>
      </c>
      <c r="I1569" s="19"/>
      <c r="J1569" s="22">
        <f>TRUNC(SUMIF(N1565:N1568, N1564, J1565:J1568),0)</f>
        <v>9369</v>
      </c>
      <c r="K1569" s="19"/>
      <c r="L1569" s="22">
        <f>F1569+H1569+J1569</f>
        <v>73329</v>
      </c>
      <c r="M1569" s="16" t="s">
        <v>42</v>
      </c>
      <c r="N1569" s="1" t="s">
        <v>3288</v>
      </c>
      <c r="O1569" s="1" t="s">
        <v>3288</v>
      </c>
      <c r="P1569" s="1" t="s">
        <v>42</v>
      </c>
      <c r="Q1569" s="1" t="s">
        <v>42</v>
      </c>
      <c r="R1569" s="1" t="s">
        <v>42</v>
      </c>
      <c r="AV1569" s="1" t="s">
        <v>42</v>
      </c>
      <c r="AW1569" s="1" t="s">
        <v>42</v>
      </c>
      <c r="AX1569" s="1" t="s">
        <v>42</v>
      </c>
      <c r="AY1569" s="1" t="s">
        <v>42</v>
      </c>
      <c r="AZ1569" s="1" t="s">
        <v>42</v>
      </c>
    </row>
    <row r="1570" spans="1:52" ht="30" customHeight="1" x14ac:dyDescent="0.3">
      <c r="A1570" s="17"/>
      <c r="B1570" s="17"/>
      <c r="C1570" s="17"/>
      <c r="D1570" s="17"/>
      <c r="E1570" s="19"/>
      <c r="F1570" s="22"/>
      <c r="G1570" s="19"/>
      <c r="H1570" s="22"/>
      <c r="I1570" s="19"/>
      <c r="J1570" s="22"/>
      <c r="K1570" s="19"/>
      <c r="L1570" s="22"/>
      <c r="M1570" s="17"/>
    </row>
    <row r="1571" spans="1:52" ht="30" customHeight="1" x14ac:dyDescent="0.3">
      <c r="A1571" s="13" t="s">
        <v>4608</v>
      </c>
      <c r="B1571" s="14"/>
      <c r="C1571" s="14"/>
      <c r="D1571" s="14"/>
      <c r="E1571" s="18"/>
      <c r="F1571" s="21"/>
      <c r="G1571" s="18"/>
      <c r="H1571" s="21"/>
      <c r="I1571" s="18"/>
      <c r="J1571" s="21"/>
      <c r="K1571" s="18"/>
      <c r="L1571" s="21"/>
      <c r="M1571" s="15"/>
      <c r="N1571" s="1" t="s">
        <v>800</v>
      </c>
    </row>
    <row r="1572" spans="1:52" ht="30" customHeight="1" x14ac:dyDescent="0.3">
      <c r="A1572" s="16" t="s">
        <v>3278</v>
      </c>
      <c r="B1572" s="16" t="s">
        <v>3279</v>
      </c>
      <c r="C1572" s="16" t="s">
        <v>3275</v>
      </c>
      <c r="D1572" s="17">
        <v>0.11799999999999999</v>
      </c>
      <c r="E1572" s="19">
        <f>단가대비표!O165</f>
        <v>0</v>
      </c>
      <c r="F1572" s="22">
        <f>TRUNC(E1572*D1572,1)</f>
        <v>0</v>
      </c>
      <c r="G1572" s="19">
        <f>단가대비표!P165</f>
        <v>226122</v>
      </c>
      <c r="H1572" s="22">
        <f>TRUNC(G1572*D1572,1)</f>
        <v>26682.3</v>
      </c>
      <c r="I1572" s="19">
        <f>단가대비표!V165</f>
        <v>0</v>
      </c>
      <c r="J1572" s="22">
        <f>TRUNC(I1572*D1572,1)</f>
        <v>0</v>
      </c>
      <c r="K1572" s="19">
        <f t="shared" ref="K1572:L1575" si="234">TRUNC(E1572+G1572+I1572,1)</f>
        <v>226122</v>
      </c>
      <c r="L1572" s="22">
        <f t="shared" si="234"/>
        <v>26682.3</v>
      </c>
      <c r="M1572" s="16" t="s">
        <v>42</v>
      </c>
      <c r="N1572" s="1" t="s">
        <v>800</v>
      </c>
      <c r="O1572" s="1" t="s">
        <v>3280</v>
      </c>
      <c r="P1572" s="1" t="s">
        <v>43</v>
      </c>
      <c r="Q1572" s="1" t="s">
        <v>43</v>
      </c>
      <c r="R1572" s="1" t="s">
        <v>46</v>
      </c>
      <c r="V1572">
        <v>1</v>
      </c>
      <c r="AV1572" s="1" t="s">
        <v>42</v>
      </c>
      <c r="AW1572" s="1" t="s">
        <v>4609</v>
      </c>
      <c r="AX1572" s="1" t="s">
        <v>42</v>
      </c>
      <c r="AY1572" s="1" t="s">
        <v>42</v>
      </c>
      <c r="AZ1572" s="1" t="s">
        <v>42</v>
      </c>
    </row>
    <row r="1573" spans="1:52" ht="30" customHeight="1" x14ac:dyDescent="0.3">
      <c r="A1573" s="16" t="s">
        <v>3292</v>
      </c>
      <c r="B1573" s="16" t="s">
        <v>3279</v>
      </c>
      <c r="C1573" s="16" t="s">
        <v>3275</v>
      </c>
      <c r="D1573" s="17">
        <v>5.8999999999999997E-2</v>
      </c>
      <c r="E1573" s="19">
        <f>단가대비표!O164</f>
        <v>0</v>
      </c>
      <c r="F1573" s="22">
        <f>TRUNC(E1573*D1573,1)</f>
        <v>0</v>
      </c>
      <c r="G1573" s="19">
        <f>단가대비표!P164</f>
        <v>172068</v>
      </c>
      <c r="H1573" s="22">
        <f>TRUNC(G1573*D1573,1)</f>
        <v>10152</v>
      </c>
      <c r="I1573" s="19">
        <f>단가대비표!V164</f>
        <v>0</v>
      </c>
      <c r="J1573" s="22">
        <f>TRUNC(I1573*D1573,1)</f>
        <v>0</v>
      </c>
      <c r="K1573" s="19">
        <f t="shared" si="234"/>
        <v>172068</v>
      </c>
      <c r="L1573" s="22">
        <f t="shared" si="234"/>
        <v>10152</v>
      </c>
      <c r="M1573" s="16" t="s">
        <v>42</v>
      </c>
      <c r="N1573" s="1" t="s">
        <v>800</v>
      </c>
      <c r="O1573" s="1" t="s">
        <v>3293</v>
      </c>
      <c r="P1573" s="1" t="s">
        <v>43</v>
      </c>
      <c r="Q1573" s="1" t="s">
        <v>43</v>
      </c>
      <c r="R1573" s="1" t="s">
        <v>46</v>
      </c>
      <c r="V1573">
        <v>1</v>
      </c>
      <c r="AV1573" s="1" t="s">
        <v>42</v>
      </c>
      <c r="AW1573" s="1" t="s">
        <v>4610</v>
      </c>
      <c r="AX1573" s="1" t="s">
        <v>42</v>
      </c>
      <c r="AY1573" s="1" t="s">
        <v>42</v>
      </c>
      <c r="AZ1573" s="1" t="s">
        <v>42</v>
      </c>
    </row>
    <row r="1574" spans="1:52" ht="30" customHeight="1" x14ac:dyDescent="0.3">
      <c r="A1574" s="16" t="s">
        <v>4564</v>
      </c>
      <c r="B1574" s="16" t="s">
        <v>4565</v>
      </c>
      <c r="C1574" s="16" t="s">
        <v>3284</v>
      </c>
      <c r="D1574" s="17">
        <v>1</v>
      </c>
      <c r="E1574" s="19">
        <f>TRUNC(SUMIF(V1572:V1575, RIGHTB(O1574, 1), H1572:H1575)*U1574, 2)</f>
        <v>2946.74</v>
      </c>
      <c r="F1574" s="22">
        <f>TRUNC(E1574*D1574,1)</f>
        <v>2946.7</v>
      </c>
      <c r="G1574" s="19">
        <v>0</v>
      </c>
      <c r="H1574" s="22">
        <f>TRUNC(G1574*D1574,1)</f>
        <v>0</v>
      </c>
      <c r="I1574" s="19">
        <v>0</v>
      </c>
      <c r="J1574" s="22">
        <f>TRUNC(I1574*D1574,1)</f>
        <v>0</v>
      </c>
      <c r="K1574" s="19">
        <f t="shared" si="234"/>
        <v>2946.7</v>
      </c>
      <c r="L1574" s="22">
        <f t="shared" si="234"/>
        <v>2946.7</v>
      </c>
      <c r="M1574" s="16" t="s">
        <v>42</v>
      </c>
      <c r="N1574" s="1" t="s">
        <v>800</v>
      </c>
      <c r="O1574" s="1" t="s">
        <v>3285</v>
      </c>
      <c r="P1574" s="1" t="s">
        <v>43</v>
      </c>
      <c r="Q1574" s="1" t="s">
        <v>43</v>
      </c>
      <c r="R1574" s="1" t="s">
        <v>43</v>
      </c>
      <c r="S1574">
        <v>1</v>
      </c>
      <c r="T1574">
        <v>0</v>
      </c>
      <c r="U1574">
        <v>0.08</v>
      </c>
      <c r="AV1574" s="1" t="s">
        <v>42</v>
      </c>
      <c r="AW1574" s="1" t="s">
        <v>4611</v>
      </c>
      <c r="AX1574" s="1" t="s">
        <v>42</v>
      </c>
      <c r="AY1574" s="1" t="s">
        <v>42</v>
      </c>
      <c r="AZ1574" s="1" t="s">
        <v>42</v>
      </c>
    </row>
    <row r="1575" spans="1:52" ht="30" customHeight="1" x14ac:dyDescent="0.3">
      <c r="A1575" s="16" t="s">
        <v>826</v>
      </c>
      <c r="B1575" s="16" t="s">
        <v>833</v>
      </c>
      <c r="C1575" s="16" t="s">
        <v>820</v>
      </c>
      <c r="D1575" s="17">
        <v>0.47099999999999997</v>
      </c>
      <c r="E1575" s="19">
        <f>일위대가목록!E248</f>
        <v>16600</v>
      </c>
      <c r="F1575" s="22">
        <f>TRUNC(E1575*D1575,1)</f>
        <v>7818.6</v>
      </c>
      <c r="G1575" s="19">
        <f>일위대가목록!F248</f>
        <v>59020</v>
      </c>
      <c r="H1575" s="22">
        <f>TRUNC(G1575*D1575,1)</f>
        <v>27798.400000000001</v>
      </c>
      <c r="I1575" s="19">
        <f>일위대가목록!G248</f>
        <v>23423</v>
      </c>
      <c r="J1575" s="22">
        <f>TRUNC(I1575*D1575,1)</f>
        <v>11032.2</v>
      </c>
      <c r="K1575" s="19">
        <f t="shared" si="234"/>
        <v>99043</v>
      </c>
      <c r="L1575" s="22">
        <f t="shared" si="234"/>
        <v>46649.2</v>
      </c>
      <c r="M1575" s="16" t="s">
        <v>834</v>
      </c>
      <c r="N1575" s="1" t="s">
        <v>800</v>
      </c>
      <c r="O1575" s="1" t="s">
        <v>835</v>
      </c>
      <c r="P1575" s="1" t="s">
        <v>46</v>
      </c>
      <c r="Q1575" s="1" t="s">
        <v>43</v>
      </c>
      <c r="R1575" s="1" t="s">
        <v>43</v>
      </c>
      <c r="AV1575" s="1" t="s">
        <v>42</v>
      </c>
      <c r="AW1575" s="1" t="s">
        <v>4612</v>
      </c>
      <c r="AX1575" s="1" t="s">
        <v>42</v>
      </c>
      <c r="AY1575" s="1" t="s">
        <v>42</v>
      </c>
      <c r="AZ1575" s="1" t="s">
        <v>42</v>
      </c>
    </row>
    <row r="1576" spans="1:52" ht="30" customHeight="1" x14ac:dyDescent="0.3">
      <c r="A1576" s="16" t="s">
        <v>3287</v>
      </c>
      <c r="B1576" s="16" t="s">
        <v>42</v>
      </c>
      <c r="C1576" s="16" t="s">
        <v>42</v>
      </c>
      <c r="D1576" s="17"/>
      <c r="E1576" s="19"/>
      <c r="F1576" s="22">
        <f>TRUNC(SUMIF(N1572:N1575, N1571, F1572:F1575),0)</f>
        <v>10765</v>
      </c>
      <c r="G1576" s="19"/>
      <c r="H1576" s="22">
        <f>TRUNC(SUMIF(N1572:N1575, N1571, H1572:H1575),0)</f>
        <v>64632</v>
      </c>
      <c r="I1576" s="19"/>
      <c r="J1576" s="22">
        <f>TRUNC(SUMIF(N1572:N1575, N1571, J1572:J1575),0)</f>
        <v>11032</v>
      </c>
      <c r="K1576" s="19"/>
      <c r="L1576" s="22">
        <f>F1576+H1576+J1576</f>
        <v>86429</v>
      </c>
      <c r="M1576" s="16" t="s">
        <v>42</v>
      </c>
      <c r="N1576" s="1" t="s">
        <v>3288</v>
      </c>
      <c r="O1576" s="1" t="s">
        <v>3288</v>
      </c>
      <c r="P1576" s="1" t="s">
        <v>42</v>
      </c>
      <c r="Q1576" s="1" t="s">
        <v>42</v>
      </c>
      <c r="R1576" s="1" t="s">
        <v>42</v>
      </c>
      <c r="AV1576" s="1" t="s">
        <v>42</v>
      </c>
      <c r="AW1576" s="1" t="s">
        <v>42</v>
      </c>
      <c r="AX1576" s="1" t="s">
        <v>42</v>
      </c>
      <c r="AY1576" s="1" t="s">
        <v>42</v>
      </c>
      <c r="AZ1576" s="1" t="s">
        <v>42</v>
      </c>
    </row>
    <row r="1577" spans="1:52" ht="30" customHeight="1" x14ac:dyDescent="0.3">
      <c r="A1577" s="17"/>
      <c r="B1577" s="17"/>
      <c r="C1577" s="17"/>
      <c r="D1577" s="17"/>
      <c r="E1577" s="19"/>
      <c r="F1577" s="22"/>
      <c r="G1577" s="19"/>
      <c r="H1577" s="22"/>
      <c r="I1577" s="19"/>
      <c r="J1577" s="22"/>
      <c r="K1577" s="19"/>
      <c r="L1577" s="22"/>
      <c r="M1577" s="17"/>
    </row>
    <row r="1578" spans="1:52" ht="30" customHeight="1" x14ac:dyDescent="0.3">
      <c r="A1578" s="13" t="s">
        <v>4613</v>
      </c>
      <c r="B1578" s="14"/>
      <c r="C1578" s="14"/>
      <c r="D1578" s="14"/>
      <c r="E1578" s="18"/>
      <c r="F1578" s="21"/>
      <c r="G1578" s="18"/>
      <c r="H1578" s="21"/>
      <c r="I1578" s="18"/>
      <c r="J1578" s="21"/>
      <c r="K1578" s="18"/>
      <c r="L1578" s="21"/>
      <c r="M1578" s="15"/>
      <c r="N1578" s="1" t="s">
        <v>806</v>
      </c>
    </row>
    <row r="1579" spans="1:52" ht="30" customHeight="1" x14ac:dyDescent="0.3">
      <c r="A1579" s="16" t="s">
        <v>3278</v>
      </c>
      <c r="B1579" s="16" t="s">
        <v>3279</v>
      </c>
      <c r="C1579" s="16" t="s">
        <v>3275</v>
      </c>
      <c r="D1579" s="17">
        <v>0.48</v>
      </c>
      <c r="E1579" s="19">
        <f>단가대비표!O165</f>
        <v>0</v>
      </c>
      <c r="F1579" s="22">
        <f>TRUNC(E1579*D1579,1)</f>
        <v>0</v>
      </c>
      <c r="G1579" s="19">
        <f>단가대비표!P165</f>
        <v>226122</v>
      </c>
      <c r="H1579" s="22">
        <f>TRUNC(G1579*D1579,1)</f>
        <v>108538.5</v>
      </c>
      <c r="I1579" s="19">
        <f>단가대비표!V165</f>
        <v>0</v>
      </c>
      <c r="J1579" s="22">
        <f>TRUNC(I1579*D1579,1)</f>
        <v>0</v>
      </c>
      <c r="K1579" s="19">
        <f t="shared" ref="K1579:L1581" si="235">TRUNC(E1579+G1579+I1579,1)</f>
        <v>226122</v>
      </c>
      <c r="L1579" s="22">
        <f t="shared" si="235"/>
        <v>108538.5</v>
      </c>
      <c r="M1579" s="16" t="s">
        <v>42</v>
      </c>
      <c r="N1579" s="1" t="s">
        <v>806</v>
      </c>
      <c r="O1579" s="1" t="s">
        <v>3280</v>
      </c>
      <c r="P1579" s="1" t="s">
        <v>43</v>
      </c>
      <c r="Q1579" s="1" t="s">
        <v>43</v>
      </c>
      <c r="R1579" s="1" t="s">
        <v>46</v>
      </c>
      <c r="AV1579" s="1" t="s">
        <v>42</v>
      </c>
      <c r="AW1579" s="1" t="s">
        <v>4615</v>
      </c>
      <c r="AX1579" s="1" t="s">
        <v>42</v>
      </c>
      <c r="AY1579" s="1" t="s">
        <v>42</v>
      </c>
      <c r="AZ1579" s="1" t="s">
        <v>42</v>
      </c>
    </row>
    <row r="1580" spans="1:52" ht="30" customHeight="1" x14ac:dyDescent="0.3">
      <c r="A1580" s="16" t="s">
        <v>3292</v>
      </c>
      <c r="B1580" s="16" t="s">
        <v>3279</v>
      </c>
      <c r="C1580" s="16" t="s">
        <v>3275</v>
      </c>
      <c r="D1580" s="17">
        <v>0.23</v>
      </c>
      <c r="E1580" s="19">
        <f>단가대비표!O164</f>
        <v>0</v>
      </c>
      <c r="F1580" s="22">
        <f>TRUNC(E1580*D1580,1)</f>
        <v>0</v>
      </c>
      <c r="G1580" s="19">
        <f>단가대비표!P164</f>
        <v>172068</v>
      </c>
      <c r="H1580" s="22">
        <f>TRUNC(G1580*D1580,1)</f>
        <v>39575.599999999999</v>
      </c>
      <c r="I1580" s="19">
        <f>단가대비표!V164</f>
        <v>0</v>
      </c>
      <c r="J1580" s="22">
        <f>TRUNC(I1580*D1580,1)</f>
        <v>0</v>
      </c>
      <c r="K1580" s="19">
        <f t="shared" si="235"/>
        <v>172068</v>
      </c>
      <c r="L1580" s="22">
        <f t="shared" si="235"/>
        <v>39575.599999999999</v>
      </c>
      <c r="M1580" s="16" t="s">
        <v>42</v>
      </c>
      <c r="N1580" s="1" t="s">
        <v>806</v>
      </c>
      <c r="O1580" s="1" t="s">
        <v>3293</v>
      </c>
      <c r="P1580" s="1" t="s">
        <v>43</v>
      </c>
      <c r="Q1580" s="1" t="s">
        <v>43</v>
      </c>
      <c r="R1580" s="1" t="s">
        <v>46</v>
      </c>
      <c r="AV1580" s="1" t="s">
        <v>42</v>
      </c>
      <c r="AW1580" s="1" t="s">
        <v>4616</v>
      </c>
      <c r="AX1580" s="1" t="s">
        <v>42</v>
      </c>
      <c r="AY1580" s="1" t="s">
        <v>42</v>
      </c>
      <c r="AZ1580" s="1" t="s">
        <v>42</v>
      </c>
    </row>
    <row r="1581" spans="1:52" ht="30" customHeight="1" x14ac:dyDescent="0.3">
      <c r="A1581" s="16" t="s">
        <v>996</v>
      </c>
      <c r="B1581" s="16" t="s">
        <v>957</v>
      </c>
      <c r="C1581" s="16" t="s">
        <v>820</v>
      </c>
      <c r="D1581" s="17">
        <v>0.98</v>
      </c>
      <c r="E1581" s="19">
        <f>일위대가목록!E300</f>
        <v>7046</v>
      </c>
      <c r="F1581" s="22">
        <f>TRUNC(E1581*D1581,1)</f>
        <v>6905</v>
      </c>
      <c r="G1581" s="19">
        <f>일위대가목록!F300</f>
        <v>59020</v>
      </c>
      <c r="H1581" s="22">
        <f>TRUNC(G1581*D1581,1)</f>
        <v>57839.6</v>
      </c>
      <c r="I1581" s="19">
        <f>일위대가목록!G300</f>
        <v>31344</v>
      </c>
      <c r="J1581" s="22">
        <f>TRUNC(I1581*D1581,1)</f>
        <v>30717.1</v>
      </c>
      <c r="K1581" s="19">
        <f t="shared" si="235"/>
        <v>97410</v>
      </c>
      <c r="L1581" s="22">
        <f t="shared" si="235"/>
        <v>95461.7</v>
      </c>
      <c r="M1581" s="16" t="s">
        <v>997</v>
      </c>
      <c r="N1581" s="1" t="s">
        <v>806</v>
      </c>
      <c r="O1581" s="1" t="s">
        <v>998</v>
      </c>
      <c r="P1581" s="1" t="s">
        <v>46</v>
      </c>
      <c r="Q1581" s="1" t="s">
        <v>43</v>
      </c>
      <c r="R1581" s="1" t="s">
        <v>43</v>
      </c>
      <c r="AV1581" s="1" t="s">
        <v>42</v>
      </c>
      <c r="AW1581" s="1" t="s">
        <v>4617</v>
      </c>
      <c r="AX1581" s="1" t="s">
        <v>42</v>
      </c>
      <c r="AY1581" s="1" t="s">
        <v>42</v>
      </c>
      <c r="AZ1581" s="1" t="s">
        <v>42</v>
      </c>
    </row>
    <row r="1582" spans="1:52" ht="30" customHeight="1" x14ac:dyDescent="0.3">
      <c r="A1582" s="16" t="s">
        <v>3287</v>
      </c>
      <c r="B1582" s="16" t="s">
        <v>42</v>
      </c>
      <c r="C1582" s="16" t="s">
        <v>42</v>
      </c>
      <c r="D1582" s="17"/>
      <c r="E1582" s="19"/>
      <c r="F1582" s="22">
        <f>TRUNC(SUMIF(N1579:N1581, N1578, F1579:F1581),0)</f>
        <v>6905</v>
      </c>
      <c r="G1582" s="19"/>
      <c r="H1582" s="22">
        <f>TRUNC(SUMIF(N1579:N1581, N1578, H1579:H1581),0)</f>
        <v>205953</v>
      </c>
      <c r="I1582" s="19"/>
      <c r="J1582" s="22">
        <f>TRUNC(SUMIF(N1579:N1581, N1578, J1579:J1581),0)</f>
        <v>30717</v>
      </c>
      <c r="K1582" s="19"/>
      <c r="L1582" s="22">
        <f>F1582+H1582+J1582</f>
        <v>243575</v>
      </c>
      <c r="M1582" s="16" t="s">
        <v>42</v>
      </c>
      <c r="N1582" s="1" t="s">
        <v>3288</v>
      </c>
      <c r="O1582" s="1" t="s">
        <v>3288</v>
      </c>
      <c r="P1582" s="1" t="s">
        <v>42</v>
      </c>
      <c r="Q1582" s="1" t="s">
        <v>42</v>
      </c>
      <c r="R1582" s="1" t="s">
        <v>42</v>
      </c>
      <c r="AV1582" s="1" t="s">
        <v>42</v>
      </c>
      <c r="AW1582" s="1" t="s">
        <v>42</v>
      </c>
      <c r="AX1582" s="1" t="s">
        <v>42</v>
      </c>
      <c r="AY1582" s="1" t="s">
        <v>42</v>
      </c>
      <c r="AZ1582" s="1" t="s">
        <v>42</v>
      </c>
    </row>
    <row r="1583" spans="1:52" ht="30" customHeight="1" x14ac:dyDescent="0.3">
      <c r="A1583" s="17"/>
      <c r="B1583" s="17"/>
      <c r="C1583" s="17"/>
      <c r="D1583" s="17"/>
      <c r="E1583" s="19"/>
      <c r="F1583" s="22"/>
      <c r="G1583" s="19"/>
      <c r="H1583" s="22"/>
      <c r="I1583" s="19"/>
      <c r="J1583" s="22"/>
      <c r="K1583" s="19"/>
      <c r="L1583" s="22"/>
      <c r="M1583" s="17"/>
    </row>
    <row r="1584" spans="1:52" ht="30" customHeight="1" x14ac:dyDescent="0.3">
      <c r="A1584" s="13" t="s">
        <v>4618</v>
      </c>
      <c r="B1584" s="14"/>
      <c r="C1584" s="14"/>
      <c r="D1584" s="14"/>
      <c r="E1584" s="18"/>
      <c r="F1584" s="21"/>
      <c r="G1584" s="18"/>
      <c r="H1584" s="21"/>
      <c r="I1584" s="18"/>
      <c r="J1584" s="21"/>
      <c r="K1584" s="18"/>
      <c r="L1584" s="21"/>
      <c r="M1584" s="15"/>
      <c r="N1584" s="1" t="s">
        <v>809</v>
      </c>
    </row>
    <row r="1585" spans="1:52" ht="30" customHeight="1" x14ac:dyDescent="0.3">
      <c r="A1585" s="16" t="s">
        <v>3278</v>
      </c>
      <c r="B1585" s="16" t="s">
        <v>3279</v>
      </c>
      <c r="C1585" s="16" t="s">
        <v>3275</v>
      </c>
      <c r="D1585" s="17">
        <v>0.25</v>
      </c>
      <c r="E1585" s="19">
        <f>단가대비표!O165</f>
        <v>0</v>
      </c>
      <c r="F1585" s="22">
        <f>TRUNC(E1585*D1585,1)</f>
        <v>0</v>
      </c>
      <c r="G1585" s="19">
        <f>단가대비표!P165</f>
        <v>226122</v>
      </c>
      <c r="H1585" s="22">
        <f>TRUNC(G1585*D1585,1)</f>
        <v>56530.5</v>
      </c>
      <c r="I1585" s="19">
        <f>단가대비표!V165</f>
        <v>0</v>
      </c>
      <c r="J1585" s="22">
        <f>TRUNC(I1585*D1585,1)</f>
        <v>0</v>
      </c>
      <c r="K1585" s="19">
        <f t="shared" ref="K1585:L1587" si="236">TRUNC(E1585+G1585+I1585,1)</f>
        <v>226122</v>
      </c>
      <c r="L1585" s="22">
        <f t="shared" si="236"/>
        <v>56530.5</v>
      </c>
      <c r="M1585" s="16" t="s">
        <v>42</v>
      </c>
      <c r="N1585" s="1" t="s">
        <v>809</v>
      </c>
      <c r="O1585" s="1" t="s">
        <v>3280</v>
      </c>
      <c r="P1585" s="1" t="s">
        <v>43</v>
      </c>
      <c r="Q1585" s="1" t="s">
        <v>43</v>
      </c>
      <c r="R1585" s="1" t="s">
        <v>46</v>
      </c>
      <c r="AV1585" s="1" t="s">
        <v>42</v>
      </c>
      <c r="AW1585" s="1" t="s">
        <v>4619</v>
      </c>
      <c r="AX1585" s="1" t="s">
        <v>42</v>
      </c>
      <c r="AY1585" s="1" t="s">
        <v>42</v>
      </c>
      <c r="AZ1585" s="1" t="s">
        <v>42</v>
      </c>
    </row>
    <row r="1586" spans="1:52" ht="30" customHeight="1" x14ac:dyDescent="0.3">
      <c r="A1586" s="16" t="s">
        <v>3292</v>
      </c>
      <c r="B1586" s="16" t="s">
        <v>3279</v>
      </c>
      <c r="C1586" s="16" t="s">
        <v>3275</v>
      </c>
      <c r="D1586" s="17">
        <v>0.12</v>
      </c>
      <c r="E1586" s="19">
        <f>단가대비표!O164</f>
        <v>0</v>
      </c>
      <c r="F1586" s="22">
        <f>TRUNC(E1586*D1586,1)</f>
        <v>0</v>
      </c>
      <c r="G1586" s="19">
        <f>단가대비표!P164</f>
        <v>172068</v>
      </c>
      <c r="H1586" s="22">
        <f>TRUNC(G1586*D1586,1)</f>
        <v>20648.099999999999</v>
      </c>
      <c r="I1586" s="19">
        <f>단가대비표!V164</f>
        <v>0</v>
      </c>
      <c r="J1586" s="22">
        <f>TRUNC(I1586*D1586,1)</f>
        <v>0</v>
      </c>
      <c r="K1586" s="19">
        <f t="shared" si="236"/>
        <v>172068</v>
      </c>
      <c r="L1586" s="22">
        <f t="shared" si="236"/>
        <v>20648.099999999999</v>
      </c>
      <c r="M1586" s="16" t="s">
        <v>42</v>
      </c>
      <c r="N1586" s="1" t="s">
        <v>809</v>
      </c>
      <c r="O1586" s="1" t="s">
        <v>3293</v>
      </c>
      <c r="P1586" s="1" t="s">
        <v>43</v>
      </c>
      <c r="Q1586" s="1" t="s">
        <v>43</v>
      </c>
      <c r="R1586" s="1" t="s">
        <v>46</v>
      </c>
      <c r="AV1586" s="1" t="s">
        <v>42</v>
      </c>
      <c r="AW1586" s="1" t="s">
        <v>4620</v>
      </c>
      <c r="AX1586" s="1" t="s">
        <v>42</v>
      </c>
      <c r="AY1586" s="1" t="s">
        <v>42</v>
      </c>
      <c r="AZ1586" s="1" t="s">
        <v>42</v>
      </c>
    </row>
    <row r="1587" spans="1:52" ht="30" customHeight="1" x14ac:dyDescent="0.3">
      <c r="A1587" s="16" t="s">
        <v>996</v>
      </c>
      <c r="B1587" s="16" t="s">
        <v>957</v>
      </c>
      <c r="C1587" s="16" t="s">
        <v>820</v>
      </c>
      <c r="D1587" s="17">
        <v>0.5</v>
      </c>
      <c r="E1587" s="19">
        <f>일위대가목록!E300</f>
        <v>7046</v>
      </c>
      <c r="F1587" s="22">
        <f>TRUNC(E1587*D1587,1)</f>
        <v>3523</v>
      </c>
      <c r="G1587" s="19">
        <f>일위대가목록!F300</f>
        <v>59020</v>
      </c>
      <c r="H1587" s="22">
        <f>TRUNC(G1587*D1587,1)</f>
        <v>29510</v>
      </c>
      <c r="I1587" s="19">
        <f>일위대가목록!G300</f>
        <v>31344</v>
      </c>
      <c r="J1587" s="22">
        <f>TRUNC(I1587*D1587,1)</f>
        <v>15672</v>
      </c>
      <c r="K1587" s="19">
        <f t="shared" si="236"/>
        <v>97410</v>
      </c>
      <c r="L1587" s="22">
        <f t="shared" si="236"/>
        <v>48705</v>
      </c>
      <c r="M1587" s="16" t="s">
        <v>997</v>
      </c>
      <c r="N1587" s="1" t="s">
        <v>809</v>
      </c>
      <c r="O1587" s="1" t="s">
        <v>998</v>
      </c>
      <c r="P1587" s="1" t="s">
        <v>46</v>
      </c>
      <c r="Q1587" s="1" t="s">
        <v>43</v>
      </c>
      <c r="R1587" s="1" t="s">
        <v>43</v>
      </c>
      <c r="AV1587" s="1" t="s">
        <v>42</v>
      </c>
      <c r="AW1587" s="1" t="s">
        <v>4621</v>
      </c>
      <c r="AX1587" s="1" t="s">
        <v>42</v>
      </c>
      <c r="AY1587" s="1" t="s">
        <v>42</v>
      </c>
      <c r="AZ1587" s="1" t="s">
        <v>42</v>
      </c>
    </row>
    <row r="1588" spans="1:52" ht="30" customHeight="1" x14ac:dyDescent="0.3">
      <c r="A1588" s="16" t="s">
        <v>3287</v>
      </c>
      <c r="B1588" s="16" t="s">
        <v>42</v>
      </c>
      <c r="C1588" s="16" t="s">
        <v>42</v>
      </c>
      <c r="D1588" s="17"/>
      <c r="E1588" s="19"/>
      <c r="F1588" s="22">
        <f>TRUNC(SUMIF(N1585:N1587, N1584, F1585:F1587),0)</f>
        <v>3523</v>
      </c>
      <c r="G1588" s="19"/>
      <c r="H1588" s="22">
        <f>TRUNC(SUMIF(N1585:N1587, N1584, H1585:H1587),0)</f>
        <v>106688</v>
      </c>
      <c r="I1588" s="19"/>
      <c r="J1588" s="22">
        <f>TRUNC(SUMIF(N1585:N1587, N1584, J1585:J1587),0)</f>
        <v>15672</v>
      </c>
      <c r="K1588" s="19"/>
      <c r="L1588" s="22">
        <f>F1588+H1588+J1588</f>
        <v>125883</v>
      </c>
      <c r="M1588" s="16" t="s">
        <v>42</v>
      </c>
      <c r="N1588" s="1" t="s">
        <v>3288</v>
      </c>
      <c r="O1588" s="1" t="s">
        <v>3288</v>
      </c>
      <c r="P1588" s="1" t="s">
        <v>42</v>
      </c>
      <c r="Q1588" s="1" t="s">
        <v>42</v>
      </c>
      <c r="R1588" s="1" t="s">
        <v>42</v>
      </c>
      <c r="AV1588" s="1" t="s">
        <v>42</v>
      </c>
      <c r="AW1588" s="1" t="s">
        <v>42</v>
      </c>
      <c r="AX1588" s="1" t="s">
        <v>42</v>
      </c>
      <c r="AY1588" s="1" t="s">
        <v>42</v>
      </c>
      <c r="AZ1588" s="1" t="s">
        <v>42</v>
      </c>
    </row>
    <row r="1589" spans="1:52" ht="30" customHeight="1" x14ac:dyDescent="0.3">
      <c r="A1589" s="17"/>
      <c r="B1589" s="17"/>
      <c r="C1589" s="17"/>
      <c r="D1589" s="17"/>
      <c r="E1589" s="19"/>
      <c r="F1589" s="22"/>
      <c r="G1589" s="19"/>
      <c r="H1589" s="22"/>
      <c r="I1589" s="19"/>
      <c r="J1589" s="22"/>
      <c r="K1589" s="19"/>
      <c r="L1589" s="22"/>
      <c r="M1589" s="17"/>
    </row>
    <row r="1590" spans="1:52" ht="30" customHeight="1" x14ac:dyDescent="0.3">
      <c r="A1590" s="13" t="s">
        <v>4622</v>
      </c>
      <c r="B1590" s="14"/>
      <c r="C1590" s="14"/>
      <c r="D1590" s="14"/>
      <c r="E1590" s="18"/>
      <c r="F1590" s="21"/>
      <c r="G1590" s="18"/>
      <c r="H1590" s="21"/>
      <c r="I1590" s="18"/>
      <c r="J1590" s="21"/>
      <c r="K1590" s="18"/>
      <c r="L1590" s="21"/>
      <c r="M1590" s="15"/>
      <c r="N1590" s="1" t="s">
        <v>812</v>
      </c>
    </row>
    <row r="1591" spans="1:52" ht="30" customHeight="1" x14ac:dyDescent="0.3">
      <c r="A1591" s="16" t="s">
        <v>3278</v>
      </c>
      <c r="B1591" s="16" t="s">
        <v>3279</v>
      </c>
      <c r="C1591" s="16" t="s">
        <v>3275</v>
      </c>
      <c r="D1591" s="17">
        <v>0.64</v>
      </c>
      <c r="E1591" s="19">
        <f>단가대비표!O165</f>
        <v>0</v>
      </c>
      <c r="F1591" s="22">
        <f>TRUNC(E1591*D1591,1)</f>
        <v>0</v>
      </c>
      <c r="G1591" s="19">
        <f>단가대비표!P165</f>
        <v>226122</v>
      </c>
      <c r="H1591" s="22">
        <f>TRUNC(G1591*D1591,1)</f>
        <v>144718</v>
      </c>
      <c r="I1591" s="19">
        <f>단가대비표!V165</f>
        <v>0</v>
      </c>
      <c r="J1591" s="22">
        <f>TRUNC(I1591*D1591,1)</f>
        <v>0</v>
      </c>
      <c r="K1591" s="19">
        <f t="shared" ref="K1591:L1593" si="237">TRUNC(E1591+G1591+I1591,1)</f>
        <v>226122</v>
      </c>
      <c r="L1591" s="22">
        <f t="shared" si="237"/>
        <v>144718</v>
      </c>
      <c r="M1591" s="16" t="s">
        <v>42</v>
      </c>
      <c r="N1591" s="1" t="s">
        <v>812</v>
      </c>
      <c r="O1591" s="1" t="s">
        <v>3280</v>
      </c>
      <c r="P1591" s="1" t="s">
        <v>43</v>
      </c>
      <c r="Q1591" s="1" t="s">
        <v>43</v>
      </c>
      <c r="R1591" s="1" t="s">
        <v>46</v>
      </c>
      <c r="AV1591" s="1" t="s">
        <v>42</v>
      </c>
      <c r="AW1591" s="1" t="s">
        <v>4623</v>
      </c>
      <c r="AX1591" s="1" t="s">
        <v>42</v>
      </c>
      <c r="AY1591" s="1" t="s">
        <v>42</v>
      </c>
      <c r="AZ1591" s="1" t="s">
        <v>42</v>
      </c>
    </row>
    <row r="1592" spans="1:52" ht="30" customHeight="1" x14ac:dyDescent="0.3">
      <c r="A1592" s="16" t="s">
        <v>3292</v>
      </c>
      <c r="B1592" s="16" t="s">
        <v>3279</v>
      </c>
      <c r="C1592" s="16" t="s">
        <v>3275</v>
      </c>
      <c r="D1592" s="17">
        <v>0.3</v>
      </c>
      <c r="E1592" s="19">
        <f>단가대비표!O164</f>
        <v>0</v>
      </c>
      <c r="F1592" s="22">
        <f>TRUNC(E1592*D1592,1)</f>
        <v>0</v>
      </c>
      <c r="G1592" s="19">
        <f>단가대비표!P164</f>
        <v>172068</v>
      </c>
      <c r="H1592" s="22">
        <f>TRUNC(G1592*D1592,1)</f>
        <v>51620.4</v>
      </c>
      <c r="I1592" s="19">
        <f>단가대비표!V164</f>
        <v>0</v>
      </c>
      <c r="J1592" s="22">
        <f>TRUNC(I1592*D1592,1)</f>
        <v>0</v>
      </c>
      <c r="K1592" s="19">
        <f t="shared" si="237"/>
        <v>172068</v>
      </c>
      <c r="L1592" s="22">
        <f t="shared" si="237"/>
        <v>51620.4</v>
      </c>
      <c r="M1592" s="16" t="s">
        <v>42</v>
      </c>
      <c r="N1592" s="1" t="s">
        <v>812</v>
      </c>
      <c r="O1592" s="1" t="s">
        <v>3293</v>
      </c>
      <c r="P1592" s="1" t="s">
        <v>43</v>
      </c>
      <c r="Q1592" s="1" t="s">
        <v>43</v>
      </c>
      <c r="R1592" s="1" t="s">
        <v>46</v>
      </c>
      <c r="AV1592" s="1" t="s">
        <v>42</v>
      </c>
      <c r="AW1592" s="1" t="s">
        <v>4624</v>
      </c>
      <c r="AX1592" s="1" t="s">
        <v>42</v>
      </c>
      <c r="AY1592" s="1" t="s">
        <v>42</v>
      </c>
      <c r="AZ1592" s="1" t="s">
        <v>42</v>
      </c>
    </row>
    <row r="1593" spans="1:52" ht="30" customHeight="1" x14ac:dyDescent="0.3">
      <c r="A1593" s="16" t="s">
        <v>996</v>
      </c>
      <c r="B1593" s="16" t="s">
        <v>957</v>
      </c>
      <c r="C1593" s="16" t="s">
        <v>820</v>
      </c>
      <c r="D1593" s="17">
        <v>1.1200000000000001</v>
      </c>
      <c r="E1593" s="19">
        <f>일위대가목록!E300</f>
        <v>7046</v>
      </c>
      <c r="F1593" s="22">
        <f>TRUNC(E1593*D1593,1)</f>
        <v>7891.5</v>
      </c>
      <c r="G1593" s="19">
        <f>일위대가목록!F300</f>
        <v>59020</v>
      </c>
      <c r="H1593" s="22">
        <f>TRUNC(G1593*D1593,1)</f>
        <v>66102.399999999994</v>
      </c>
      <c r="I1593" s="19">
        <f>일위대가목록!G300</f>
        <v>31344</v>
      </c>
      <c r="J1593" s="22">
        <f>TRUNC(I1593*D1593,1)</f>
        <v>35105.199999999997</v>
      </c>
      <c r="K1593" s="19">
        <f t="shared" si="237"/>
        <v>97410</v>
      </c>
      <c r="L1593" s="22">
        <f t="shared" si="237"/>
        <v>109099.1</v>
      </c>
      <c r="M1593" s="16" t="s">
        <v>997</v>
      </c>
      <c r="N1593" s="1" t="s">
        <v>812</v>
      </c>
      <c r="O1593" s="1" t="s">
        <v>998</v>
      </c>
      <c r="P1593" s="1" t="s">
        <v>46</v>
      </c>
      <c r="Q1593" s="1" t="s">
        <v>43</v>
      </c>
      <c r="R1593" s="1" t="s">
        <v>43</v>
      </c>
      <c r="AV1593" s="1" t="s">
        <v>42</v>
      </c>
      <c r="AW1593" s="1" t="s">
        <v>4625</v>
      </c>
      <c r="AX1593" s="1" t="s">
        <v>42</v>
      </c>
      <c r="AY1593" s="1" t="s">
        <v>42</v>
      </c>
      <c r="AZ1593" s="1" t="s">
        <v>42</v>
      </c>
    </row>
    <row r="1594" spans="1:52" ht="30" customHeight="1" x14ac:dyDescent="0.3">
      <c r="A1594" s="16" t="s">
        <v>3287</v>
      </c>
      <c r="B1594" s="16" t="s">
        <v>42</v>
      </c>
      <c r="C1594" s="16" t="s">
        <v>42</v>
      </c>
      <c r="D1594" s="17"/>
      <c r="E1594" s="19"/>
      <c r="F1594" s="22">
        <f>TRUNC(SUMIF(N1591:N1593, N1590, F1591:F1593),0)</f>
        <v>7891</v>
      </c>
      <c r="G1594" s="19"/>
      <c r="H1594" s="22">
        <f>TRUNC(SUMIF(N1591:N1593, N1590, H1591:H1593),0)</f>
        <v>262440</v>
      </c>
      <c r="I1594" s="19"/>
      <c r="J1594" s="22">
        <f>TRUNC(SUMIF(N1591:N1593, N1590, J1591:J1593),0)</f>
        <v>35105</v>
      </c>
      <c r="K1594" s="19"/>
      <c r="L1594" s="22">
        <f>F1594+H1594+J1594</f>
        <v>305436</v>
      </c>
      <c r="M1594" s="16" t="s">
        <v>42</v>
      </c>
      <c r="N1594" s="1" t="s">
        <v>3288</v>
      </c>
      <c r="O1594" s="1" t="s">
        <v>3288</v>
      </c>
      <c r="P1594" s="1" t="s">
        <v>42</v>
      </c>
      <c r="Q1594" s="1" t="s">
        <v>42</v>
      </c>
      <c r="R1594" s="1" t="s">
        <v>42</v>
      </c>
      <c r="AV1594" s="1" t="s">
        <v>42</v>
      </c>
      <c r="AW1594" s="1" t="s">
        <v>42</v>
      </c>
      <c r="AX1594" s="1" t="s">
        <v>42</v>
      </c>
      <c r="AY1594" s="1" t="s">
        <v>42</v>
      </c>
      <c r="AZ1594" s="1" t="s">
        <v>42</v>
      </c>
    </row>
    <row r="1595" spans="1:52" ht="30" customHeight="1" x14ac:dyDescent="0.3">
      <c r="A1595" s="17"/>
      <c r="B1595" s="17"/>
      <c r="C1595" s="17"/>
      <c r="D1595" s="17"/>
      <c r="E1595" s="19"/>
      <c r="F1595" s="22"/>
      <c r="G1595" s="19"/>
      <c r="H1595" s="22"/>
      <c r="I1595" s="19"/>
      <c r="J1595" s="22"/>
      <c r="K1595" s="19"/>
      <c r="L1595" s="22"/>
      <c r="M1595" s="17"/>
    </row>
    <row r="1596" spans="1:52" ht="30" customHeight="1" x14ac:dyDescent="0.3">
      <c r="A1596" s="13" t="s">
        <v>4626</v>
      </c>
      <c r="B1596" s="14"/>
      <c r="C1596" s="14"/>
      <c r="D1596" s="14"/>
      <c r="E1596" s="18"/>
      <c r="F1596" s="21"/>
      <c r="G1596" s="18"/>
      <c r="H1596" s="21"/>
      <c r="I1596" s="18"/>
      <c r="J1596" s="21"/>
      <c r="K1596" s="18"/>
      <c r="L1596" s="21"/>
      <c r="M1596" s="15"/>
      <c r="N1596" s="1" t="s">
        <v>815</v>
      </c>
    </row>
    <row r="1597" spans="1:52" ht="30" customHeight="1" x14ac:dyDescent="0.3">
      <c r="A1597" s="16" t="s">
        <v>3278</v>
      </c>
      <c r="B1597" s="16" t="s">
        <v>3279</v>
      </c>
      <c r="C1597" s="16" t="s">
        <v>3275</v>
      </c>
      <c r="D1597" s="17">
        <v>0.33</v>
      </c>
      <c r="E1597" s="19">
        <f>단가대비표!O165</f>
        <v>0</v>
      </c>
      <c r="F1597" s="22">
        <f>TRUNC(E1597*D1597,1)</f>
        <v>0</v>
      </c>
      <c r="G1597" s="19">
        <f>단가대비표!P165</f>
        <v>226122</v>
      </c>
      <c r="H1597" s="22">
        <f>TRUNC(G1597*D1597,1)</f>
        <v>74620.2</v>
      </c>
      <c r="I1597" s="19">
        <f>단가대비표!V165</f>
        <v>0</v>
      </c>
      <c r="J1597" s="22">
        <f>TRUNC(I1597*D1597,1)</f>
        <v>0</v>
      </c>
      <c r="K1597" s="19">
        <f t="shared" ref="K1597:L1599" si="238">TRUNC(E1597+G1597+I1597,1)</f>
        <v>226122</v>
      </c>
      <c r="L1597" s="22">
        <f t="shared" si="238"/>
        <v>74620.2</v>
      </c>
      <c r="M1597" s="16" t="s">
        <v>42</v>
      </c>
      <c r="N1597" s="1" t="s">
        <v>815</v>
      </c>
      <c r="O1597" s="1" t="s">
        <v>3280</v>
      </c>
      <c r="P1597" s="1" t="s">
        <v>43</v>
      </c>
      <c r="Q1597" s="1" t="s">
        <v>43</v>
      </c>
      <c r="R1597" s="1" t="s">
        <v>46</v>
      </c>
      <c r="AV1597" s="1" t="s">
        <v>42</v>
      </c>
      <c r="AW1597" s="1" t="s">
        <v>4627</v>
      </c>
      <c r="AX1597" s="1" t="s">
        <v>42</v>
      </c>
      <c r="AY1597" s="1" t="s">
        <v>42</v>
      </c>
      <c r="AZ1597" s="1" t="s">
        <v>42</v>
      </c>
    </row>
    <row r="1598" spans="1:52" ht="30" customHeight="1" x14ac:dyDescent="0.3">
      <c r="A1598" s="16" t="s">
        <v>3292</v>
      </c>
      <c r="B1598" s="16" t="s">
        <v>3279</v>
      </c>
      <c r="C1598" s="16" t="s">
        <v>3275</v>
      </c>
      <c r="D1598" s="17">
        <v>0.15</v>
      </c>
      <c r="E1598" s="19">
        <f>단가대비표!O164</f>
        <v>0</v>
      </c>
      <c r="F1598" s="22">
        <f>TRUNC(E1598*D1598,1)</f>
        <v>0</v>
      </c>
      <c r="G1598" s="19">
        <f>단가대비표!P164</f>
        <v>172068</v>
      </c>
      <c r="H1598" s="22">
        <f>TRUNC(G1598*D1598,1)</f>
        <v>25810.2</v>
      </c>
      <c r="I1598" s="19">
        <f>단가대비표!V164</f>
        <v>0</v>
      </c>
      <c r="J1598" s="22">
        <f>TRUNC(I1598*D1598,1)</f>
        <v>0</v>
      </c>
      <c r="K1598" s="19">
        <f t="shared" si="238"/>
        <v>172068</v>
      </c>
      <c r="L1598" s="22">
        <f t="shared" si="238"/>
        <v>25810.2</v>
      </c>
      <c r="M1598" s="16" t="s">
        <v>42</v>
      </c>
      <c r="N1598" s="1" t="s">
        <v>815</v>
      </c>
      <c r="O1598" s="1" t="s">
        <v>3293</v>
      </c>
      <c r="P1598" s="1" t="s">
        <v>43</v>
      </c>
      <c r="Q1598" s="1" t="s">
        <v>43</v>
      </c>
      <c r="R1598" s="1" t="s">
        <v>46</v>
      </c>
      <c r="AV1598" s="1" t="s">
        <v>42</v>
      </c>
      <c r="AW1598" s="1" t="s">
        <v>4628</v>
      </c>
      <c r="AX1598" s="1" t="s">
        <v>42</v>
      </c>
      <c r="AY1598" s="1" t="s">
        <v>42</v>
      </c>
      <c r="AZ1598" s="1" t="s">
        <v>42</v>
      </c>
    </row>
    <row r="1599" spans="1:52" ht="30" customHeight="1" x14ac:dyDescent="0.3">
      <c r="A1599" s="16" t="s">
        <v>996</v>
      </c>
      <c r="B1599" s="16" t="s">
        <v>957</v>
      </c>
      <c r="C1599" s="16" t="s">
        <v>820</v>
      </c>
      <c r="D1599" s="17">
        <v>0.56999999999999995</v>
      </c>
      <c r="E1599" s="19">
        <f>일위대가목록!E300</f>
        <v>7046</v>
      </c>
      <c r="F1599" s="22">
        <f>TRUNC(E1599*D1599,1)</f>
        <v>4016.2</v>
      </c>
      <c r="G1599" s="19">
        <f>일위대가목록!F300</f>
        <v>59020</v>
      </c>
      <c r="H1599" s="22">
        <f>TRUNC(G1599*D1599,1)</f>
        <v>33641.4</v>
      </c>
      <c r="I1599" s="19">
        <f>일위대가목록!G300</f>
        <v>31344</v>
      </c>
      <c r="J1599" s="22">
        <f>TRUNC(I1599*D1599,1)</f>
        <v>17866</v>
      </c>
      <c r="K1599" s="19">
        <f t="shared" si="238"/>
        <v>97410</v>
      </c>
      <c r="L1599" s="22">
        <f t="shared" si="238"/>
        <v>55523.6</v>
      </c>
      <c r="M1599" s="16" t="s">
        <v>997</v>
      </c>
      <c r="N1599" s="1" t="s">
        <v>815</v>
      </c>
      <c r="O1599" s="1" t="s">
        <v>998</v>
      </c>
      <c r="P1599" s="1" t="s">
        <v>46</v>
      </c>
      <c r="Q1599" s="1" t="s">
        <v>43</v>
      </c>
      <c r="R1599" s="1" t="s">
        <v>43</v>
      </c>
      <c r="AV1599" s="1" t="s">
        <v>42</v>
      </c>
      <c r="AW1599" s="1" t="s">
        <v>4629</v>
      </c>
      <c r="AX1599" s="1" t="s">
        <v>42</v>
      </c>
      <c r="AY1599" s="1" t="s">
        <v>42</v>
      </c>
      <c r="AZ1599" s="1" t="s">
        <v>42</v>
      </c>
    </row>
    <row r="1600" spans="1:52" ht="30" customHeight="1" x14ac:dyDescent="0.3">
      <c r="A1600" s="16" t="s">
        <v>3287</v>
      </c>
      <c r="B1600" s="16" t="s">
        <v>42</v>
      </c>
      <c r="C1600" s="16" t="s">
        <v>42</v>
      </c>
      <c r="D1600" s="17"/>
      <c r="E1600" s="19"/>
      <c r="F1600" s="22">
        <f>TRUNC(SUMIF(N1597:N1599, N1596, F1597:F1599),0)</f>
        <v>4016</v>
      </c>
      <c r="G1600" s="19"/>
      <c r="H1600" s="22">
        <f>TRUNC(SUMIF(N1597:N1599, N1596, H1597:H1599),0)</f>
        <v>134071</v>
      </c>
      <c r="I1600" s="19"/>
      <c r="J1600" s="22">
        <f>TRUNC(SUMIF(N1597:N1599, N1596, J1597:J1599),0)</f>
        <v>17866</v>
      </c>
      <c r="K1600" s="19"/>
      <c r="L1600" s="22">
        <f>F1600+H1600+J1600</f>
        <v>155953</v>
      </c>
      <c r="M1600" s="16" t="s">
        <v>42</v>
      </c>
      <c r="N1600" s="1" t="s">
        <v>3288</v>
      </c>
      <c r="O1600" s="1" t="s">
        <v>3288</v>
      </c>
      <c r="P1600" s="1" t="s">
        <v>42</v>
      </c>
      <c r="Q1600" s="1" t="s">
        <v>42</v>
      </c>
      <c r="R1600" s="1" t="s">
        <v>42</v>
      </c>
      <c r="AV1600" s="1" t="s">
        <v>42</v>
      </c>
      <c r="AW1600" s="1" t="s">
        <v>42</v>
      </c>
      <c r="AX1600" s="1" t="s">
        <v>42</v>
      </c>
      <c r="AY1600" s="1" t="s">
        <v>42</v>
      </c>
      <c r="AZ1600" s="1" t="s">
        <v>42</v>
      </c>
    </row>
    <row r="1601" spans="1:52" ht="30" customHeight="1" x14ac:dyDescent="0.3">
      <c r="A1601" s="17"/>
      <c r="B1601" s="17"/>
      <c r="C1601" s="17"/>
      <c r="D1601" s="17"/>
      <c r="E1601" s="19"/>
      <c r="F1601" s="22"/>
      <c r="G1601" s="19"/>
      <c r="H1601" s="22"/>
      <c r="I1601" s="19"/>
      <c r="J1601" s="22"/>
      <c r="K1601" s="19"/>
      <c r="L1601" s="22"/>
      <c r="M1601" s="17"/>
    </row>
    <row r="1602" spans="1:52" ht="30" customHeight="1" x14ac:dyDescent="0.3">
      <c r="A1602" s="13" t="s">
        <v>4630</v>
      </c>
      <c r="B1602" s="14"/>
      <c r="C1602" s="14"/>
      <c r="D1602" s="14"/>
      <c r="E1602" s="18"/>
      <c r="F1602" s="21"/>
      <c r="G1602" s="18"/>
      <c r="H1602" s="21"/>
      <c r="I1602" s="18"/>
      <c r="J1602" s="21"/>
      <c r="K1602" s="18"/>
      <c r="L1602" s="21"/>
      <c r="M1602" s="15"/>
      <c r="N1602" s="1" t="s">
        <v>822</v>
      </c>
    </row>
    <row r="1603" spans="1:52" ht="30" customHeight="1" x14ac:dyDescent="0.3">
      <c r="A1603" s="16" t="s">
        <v>818</v>
      </c>
      <c r="B1603" s="16" t="s">
        <v>819</v>
      </c>
      <c r="C1603" s="16" t="s">
        <v>4633</v>
      </c>
      <c r="D1603" s="17">
        <v>0.18110000000000001</v>
      </c>
      <c r="E1603" s="19">
        <f>단가대비표!O5</f>
        <v>0</v>
      </c>
      <c r="F1603" s="22">
        <f>TRUNC(E1603*D1603,1)</f>
        <v>0</v>
      </c>
      <c r="G1603" s="19">
        <f>단가대비표!P5</f>
        <v>0</v>
      </c>
      <c r="H1603" s="22">
        <f>TRUNC(G1603*D1603,1)</f>
        <v>0</v>
      </c>
      <c r="I1603" s="19">
        <f>단가대비표!V5</f>
        <v>198150</v>
      </c>
      <c r="J1603" s="22">
        <f>TRUNC(I1603*D1603,1)</f>
        <v>35884.9</v>
      </c>
      <c r="K1603" s="19">
        <f t="shared" ref="K1603:L1606" si="239">TRUNC(E1603+G1603+I1603,1)</f>
        <v>198150</v>
      </c>
      <c r="L1603" s="22">
        <f t="shared" si="239"/>
        <v>35884.9</v>
      </c>
      <c r="M1603" s="16" t="s">
        <v>4634</v>
      </c>
      <c r="N1603" s="1" t="s">
        <v>822</v>
      </c>
      <c r="O1603" s="1" t="s">
        <v>4635</v>
      </c>
      <c r="P1603" s="1" t="s">
        <v>43</v>
      </c>
      <c r="Q1603" s="1" t="s">
        <v>43</v>
      </c>
      <c r="R1603" s="1" t="s">
        <v>46</v>
      </c>
      <c r="AV1603" s="1" t="s">
        <v>42</v>
      </c>
      <c r="AW1603" s="1" t="s">
        <v>4636</v>
      </c>
      <c r="AX1603" s="1" t="s">
        <v>42</v>
      </c>
      <c r="AY1603" s="1" t="s">
        <v>42</v>
      </c>
      <c r="AZ1603" s="1" t="s">
        <v>42</v>
      </c>
    </row>
    <row r="1604" spans="1:52" ht="30" customHeight="1" x14ac:dyDescent="0.3">
      <c r="A1604" s="16" t="s">
        <v>4637</v>
      </c>
      <c r="B1604" s="16" t="s">
        <v>4638</v>
      </c>
      <c r="C1604" s="16" t="s">
        <v>4241</v>
      </c>
      <c r="D1604" s="17">
        <v>25</v>
      </c>
      <c r="E1604" s="19">
        <f>단가대비표!O114</f>
        <v>1334</v>
      </c>
      <c r="F1604" s="22">
        <f>TRUNC(E1604*D1604,1)</f>
        <v>33350</v>
      </c>
      <c r="G1604" s="19">
        <f>단가대비표!P114</f>
        <v>0</v>
      </c>
      <c r="H1604" s="22">
        <f>TRUNC(G1604*D1604,1)</f>
        <v>0</v>
      </c>
      <c r="I1604" s="19">
        <f>단가대비표!V114</f>
        <v>0</v>
      </c>
      <c r="J1604" s="22">
        <f>TRUNC(I1604*D1604,1)</f>
        <v>0</v>
      </c>
      <c r="K1604" s="19">
        <f t="shared" si="239"/>
        <v>1334</v>
      </c>
      <c r="L1604" s="22">
        <f t="shared" si="239"/>
        <v>33350</v>
      </c>
      <c r="M1604" s="16" t="s">
        <v>42</v>
      </c>
      <c r="N1604" s="1" t="s">
        <v>822</v>
      </c>
      <c r="O1604" s="1" t="s">
        <v>4639</v>
      </c>
      <c r="P1604" s="1" t="s">
        <v>43</v>
      </c>
      <c r="Q1604" s="1" t="s">
        <v>43</v>
      </c>
      <c r="R1604" s="1" t="s">
        <v>46</v>
      </c>
      <c r="V1604">
        <v>1</v>
      </c>
      <c r="AV1604" s="1" t="s">
        <v>42</v>
      </c>
      <c r="AW1604" s="1" t="s">
        <v>4640</v>
      </c>
      <c r="AX1604" s="1" t="s">
        <v>42</v>
      </c>
      <c r="AY1604" s="1" t="s">
        <v>42</v>
      </c>
      <c r="AZ1604" s="1" t="s">
        <v>42</v>
      </c>
    </row>
    <row r="1605" spans="1:52" ht="30" customHeight="1" x14ac:dyDescent="0.3">
      <c r="A1605" s="16" t="s">
        <v>3339</v>
      </c>
      <c r="B1605" s="16" t="s">
        <v>4641</v>
      </c>
      <c r="C1605" s="16" t="s">
        <v>3284</v>
      </c>
      <c r="D1605" s="17">
        <v>1</v>
      </c>
      <c r="E1605" s="19">
        <f>TRUNC(SUMIF(V1603:V1606, RIGHTB(O1605, 1), F1603:F1606)*U1605, 2)</f>
        <v>5336</v>
      </c>
      <c r="F1605" s="22">
        <f>TRUNC(E1605*D1605,1)</f>
        <v>5336</v>
      </c>
      <c r="G1605" s="19">
        <v>0</v>
      </c>
      <c r="H1605" s="22">
        <f>TRUNC(G1605*D1605,1)</f>
        <v>0</v>
      </c>
      <c r="I1605" s="19">
        <v>0</v>
      </c>
      <c r="J1605" s="22">
        <f>TRUNC(I1605*D1605,1)</f>
        <v>0</v>
      </c>
      <c r="K1605" s="19">
        <f t="shared" si="239"/>
        <v>5336</v>
      </c>
      <c r="L1605" s="22">
        <f t="shared" si="239"/>
        <v>5336</v>
      </c>
      <c r="M1605" s="16" t="s">
        <v>42</v>
      </c>
      <c r="N1605" s="1" t="s">
        <v>822</v>
      </c>
      <c r="O1605" s="1" t="s">
        <v>3285</v>
      </c>
      <c r="P1605" s="1" t="s">
        <v>43</v>
      </c>
      <c r="Q1605" s="1" t="s">
        <v>43</v>
      </c>
      <c r="R1605" s="1" t="s">
        <v>43</v>
      </c>
      <c r="S1605">
        <v>0</v>
      </c>
      <c r="T1605">
        <v>0</v>
      </c>
      <c r="U1605">
        <v>0.16</v>
      </c>
      <c r="AV1605" s="1" t="s">
        <v>42</v>
      </c>
      <c r="AW1605" s="1" t="s">
        <v>4642</v>
      </c>
      <c r="AX1605" s="1" t="s">
        <v>42</v>
      </c>
      <c r="AY1605" s="1" t="s">
        <v>42</v>
      </c>
      <c r="AZ1605" s="1" t="s">
        <v>42</v>
      </c>
    </row>
    <row r="1606" spans="1:52" ht="30" customHeight="1" x14ac:dyDescent="0.3">
      <c r="A1606" s="16" t="s">
        <v>4643</v>
      </c>
      <c r="B1606" s="16" t="s">
        <v>3279</v>
      </c>
      <c r="C1606" s="16" t="s">
        <v>3275</v>
      </c>
      <c r="D1606" s="17">
        <v>1</v>
      </c>
      <c r="E1606" s="19">
        <f>TRUNC(단가대비표!O184*1/8*16/12*25/20, 1)</f>
        <v>0</v>
      </c>
      <c r="F1606" s="22">
        <f>TRUNC(E1606*D1606,1)</f>
        <v>0</v>
      </c>
      <c r="G1606" s="19">
        <f>TRUNC(단가대비표!P184*1/8*16/12*25/20, 1)</f>
        <v>59020.2</v>
      </c>
      <c r="H1606" s="22">
        <f>TRUNC(G1606*D1606,1)</f>
        <v>59020.2</v>
      </c>
      <c r="I1606" s="19">
        <f>TRUNC(단가대비표!V184*1/8*16/12*25/20, 1)</f>
        <v>0</v>
      </c>
      <c r="J1606" s="22">
        <f>TRUNC(I1606*D1606,1)</f>
        <v>0</v>
      </c>
      <c r="K1606" s="19">
        <f t="shared" si="239"/>
        <v>59020.2</v>
      </c>
      <c r="L1606" s="22">
        <f t="shared" si="239"/>
        <v>59020.2</v>
      </c>
      <c r="M1606" s="16" t="s">
        <v>42</v>
      </c>
      <c r="N1606" s="1" t="s">
        <v>822</v>
      </c>
      <c r="O1606" s="1" t="s">
        <v>4644</v>
      </c>
      <c r="P1606" s="1" t="s">
        <v>43</v>
      </c>
      <c r="Q1606" s="1" t="s">
        <v>43</v>
      </c>
      <c r="R1606" s="1" t="s">
        <v>46</v>
      </c>
      <c r="AV1606" s="1" t="s">
        <v>42</v>
      </c>
      <c r="AW1606" s="1" t="s">
        <v>4645</v>
      </c>
      <c r="AX1606" s="1" t="s">
        <v>46</v>
      </c>
      <c r="AY1606" s="1" t="s">
        <v>42</v>
      </c>
      <c r="AZ1606" s="1" t="s">
        <v>42</v>
      </c>
    </row>
    <row r="1607" spans="1:52" ht="30" customHeight="1" x14ac:dyDescent="0.3">
      <c r="A1607" s="16" t="s">
        <v>3287</v>
      </c>
      <c r="B1607" s="16" t="s">
        <v>42</v>
      </c>
      <c r="C1607" s="16" t="s">
        <v>42</v>
      </c>
      <c r="D1607" s="17"/>
      <c r="E1607" s="19"/>
      <c r="F1607" s="22">
        <f>TRUNC(SUMIF(N1603:N1606, N1602, F1603:F1606),0)</f>
        <v>38686</v>
      </c>
      <c r="G1607" s="19"/>
      <c r="H1607" s="22">
        <f>TRUNC(SUMIF(N1603:N1606, N1602, H1603:H1606),0)</f>
        <v>59020</v>
      </c>
      <c r="I1607" s="19"/>
      <c r="J1607" s="22">
        <f>TRUNC(SUMIF(N1603:N1606, N1602, J1603:J1606),0)</f>
        <v>35884</v>
      </c>
      <c r="K1607" s="19"/>
      <c r="L1607" s="22">
        <f>F1607+H1607+J1607</f>
        <v>133590</v>
      </c>
      <c r="M1607" s="16" t="s">
        <v>42</v>
      </c>
      <c r="N1607" s="1" t="s">
        <v>3288</v>
      </c>
      <c r="O1607" s="1" t="s">
        <v>3288</v>
      </c>
      <c r="P1607" s="1" t="s">
        <v>42</v>
      </c>
      <c r="Q1607" s="1" t="s">
        <v>42</v>
      </c>
      <c r="R1607" s="1" t="s">
        <v>42</v>
      </c>
      <c r="AV1607" s="1" t="s">
        <v>42</v>
      </c>
      <c r="AW1607" s="1" t="s">
        <v>42</v>
      </c>
      <c r="AX1607" s="1" t="s">
        <v>42</v>
      </c>
      <c r="AY1607" s="1" t="s">
        <v>42</v>
      </c>
      <c r="AZ1607" s="1" t="s">
        <v>42</v>
      </c>
    </row>
    <row r="1608" spans="1:52" ht="30" customHeight="1" x14ac:dyDescent="0.3">
      <c r="A1608" s="17"/>
      <c r="B1608" s="17"/>
      <c r="C1608" s="17"/>
      <c r="D1608" s="17"/>
      <c r="E1608" s="19"/>
      <c r="F1608" s="22"/>
      <c r="G1608" s="19"/>
      <c r="H1608" s="22"/>
      <c r="I1608" s="19"/>
      <c r="J1608" s="22"/>
      <c r="K1608" s="19"/>
      <c r="L1608" s="22"/>
      <c r="M1608" s="17"/>
    </row>
    <row r="1609" spans="1:52" ht="30" customHeight="1" x14ac:dyDescent="0.3">
      <c r="A1609" s="13" t="s">
        <v>4646</v>
      </c>
      <c r="B1609" s="14"/>
      <c r="C1609" s="14"/>
      <c r="D1609" s="14"/>
      <c r="E1609" s="18"/>
      <c r="F1609" s="21"/>
      <c r="G1609" s="18"/>
      <c r="H1609" s="21"/>
      <c r="I1609" s="18"/>
      <c r="J1609" s="21"/>
      <c r="K1609" s="18"/>
      <c r="L1609" s="21"/>
      <c r="M1609" s="15"/>
      <c r="N1609" s="1" t="s">
        <v>825</v>
      </c>
    </row>
    <row r="1610" spans="1:52" ht="30" customHeight="1" x14ac:dyDescent="0.3">
      <c r="A1610" s="16" t="s">
        <v>818</v>
      </c>
      <c r="B1610" s="16" t="s">
        <v>823</v>
      </c>
      <c r="C1610" s="16" t="s">
        <v>4633</v>
      </c>
      <c r="D1610" s="17">
        <v>0.18110000000000001</v>
      </c>
      <c r="E1610" s="19">
        <f>단가대비표!O6</f>
        <v>0</v>
      </c>
      <c r="F1610" s="22">
        <f>TRUNC(E1610*D1610,1)</f>
        <v>0</v>
      </c>
      <c r="G1610" s="19">
        <f>단가대비표!P6</f>
        <v>0</v>
      </c>
      <c r="H1610" s="22">
        <f>TRUNC(G1610*D1610,1)</f>
        <v>0</v>
      </c>
      <c r="I1610" s="19">
        <f>단가대비표!V6</f>
        <v>263682</v>
      </c>
      <c r="J1610" s="22">
        <f>TRUNC(I1610*D1610,1)</f>
        <v>47752.800000000003</v>
      </c>
      <c r="K1610" s="19">
        <f t="shared" ref="K1610:L1613" si="240">TRUNC(E1610+G1610+I1610,1)</f>
        <v>263682</v>
      </c>
      <c r="L1610" s="22">
        <f t="shared" si="240"/>
        <v>47752.800000000003</v>
      </c>
      <c r="M1610" s="16" t="s">
        <v>4634</v>
      </c>
      <c r="N1610" s="1" t="s">
        <v>825</v>
      </c>
      <c r="O1610" s="1" t="s">
        <v>4647</v>
      </c>
      <c r="P1610" s="1" t="s">
        <v>43</v>
      </c>
      <c r="Q1610" s="1" t="s">
        <v>43</v>
      </c>
      <c r="R1610" s="1" t="s">
        <v>46</v>
      </c>
      <c r="AV1610" s="1" t="s">
        <v>42</v>
      </c>
      <c r="AW1610" s="1" t="s">
        <v>4648</v>
      </c>
      <c r="AX1610" s="1" t="s">
        <v>42</v>
      </c>
      <c r="AY1610" s="1" t="s">
        <v>42</v>
      </c>
      <c r="AZ1610" s="1" t="s">
        <v>42</v>
      </c>
    </row>
    <row r="1611" spans="1:52" ht="30" customHeight="1" x14ac:dyDescent="0.3">
      <c r="A1611" s="16" t="s">
        <v>4637</v>
      </c>
      <c r="B1611" s="16" t="s">
        <v>4638</v>
      </c>
      <c r="C1611" s="16" t="s">
        <v>4241</v>
      </c>
      <c r="D1611" s="17">
        <v>41.6</v>
      </c>
      <c r="E1611" s="19">
        <f>단가대비표!O114</f>
        <v>1334</v>
      </c>
      <c r="F1611" s="22">
        <f>TRUNC(E1611*D1611,1)</f>
        <v>55494.400000000001</v>
      </c>
      <c r="G1611" s="19">
        <f>단가대비표!P114</f>
        <v>0</v>
      </c>
      <c r="H1611" s="22">
        <f>TRUNC(G1611*D1611,1)</f>
        <v>0</v>
      </c>
      <c r="I1611" s="19">
        <f>단가대비표!V114</f>
        <v>0</v>
      </c>
      <c r="J1611" s="22">
        <f>TRUNC(I1611*D1611,1)</f>
        <v>0</v>
      </c>
      <c r="K1611" s="19">
        <f t="shared" si="240"/>
        <v>1334</v>
      </c>
      <c r="L1611" s="22">
        <f t="shared" si="240"/>
        <v>55494.400000000001</v>
      </c>
      <c r="M1611" s="16" t="s">
        <v>42</v>
      </c>
      <c r="N1611" s="1" t="s">
        <v>825</v>
      </c>
      <c r="O1611" s="1" t="s">
        <v>4639</v>
      </c>
      <c r="P1611" s="1" t="s">
        <v>43</v>
      </c>
      <c r="Q1611" s="1" t="s">
        <v>43</v>
      </c>
      <c r="R1611" s="1" t="s">
        <v>46</v>
      </c>
      <c r="V1611">
        <v>1</v>
      </c>
      <c r="AV1611" s="1" t="s">
        <v>42</v>
      </c>
      <c r="AW1611" s="1" t="s">
        <v>4649</v>
      </c>
      <c r="AX1611" s="1" t="s">
        <v>42</v>
      </c>
      <c r="AY1611" s="1" t="s">
        <v>42</v>
      </c>
      <c r="AZ1611" s="1" t="s">
        <v>42</v>
      </c>
    </row>
    <row r="1612" spans="1:52" ht="30" customHeight="1" x14ac:dyDescent="0.3">
      <c r="A1612" s="16" t="s">
        <v>3339</v>
      </c>
      <c r="B1612" s="16" t="s">
        <v>4641</v>
      </c>
      <c r="C1612" s="16" t="s">
        <v>3284</v>
      </c>
      <c r="D1612" s="17">
        <v>1</v>
      </c>
      <c r="E1612" s="19">
        <f>TRUNC(SUMIF(V1610:V1613, RIGHTB(O1612, 1), F1610:F1613)*U1612, 2)</f>
        <v>8879.1</v>
      </c>
      <c r="F1612" s="22">
        <f>TRUNC(E1612*D1612,1)</f>
        <v>8879.1</v>
      </c>
      <c r="G1612" s="19">
        <v>0</v>
      </c>
      <c r="H1612" s="22">
        <f>TRUNC(G1612*D1612,1)</f>
        <v>0</v>
      </c>
      <c r="I1612" s="19">
        <v>0</v>
      </c>
      <c r="J1612" s="22">
        <f>TRUNC(I1612*D1612,1)</f>
        <v>0</v>
      </c>
      <c r="K1612" s="19">
        <f t="shared" si="240"/>
        <v>8879.1</v>
      </c>
      <c r="L1612" s="22">
        <f t="shared" si="240"/>
        <v>8879.1</v>
      </c>
      <c r="M1612" s="16" t="s">
        <v>42</v>
      </c>
      <c r="N1612" s="1" t="s">
        <v>825</v>
      </c>
      <c r="O1612" s="1" t="s">
        <v>3285</v>
      </c>
      <c r="P1612" s="1" t="s">
        <v>43</v>
      </c>
      <c r="Q1612" s="1" t="s">
        <v>43</v>
      </c>
      <c r="R1612" s="1" t="s">
        <v>43</v>
      </c>
      <c r="S1612">
        <v>0</v>
      </c>
      <c r="T1612">
        <v>0</v>
      </c>
      <c r="U1612">
        <v>0.16</v>
      </c>
      <c r="AV1612" s="1" t="s">
        <v>42</v>
      </c>
      <c r="AW1612" s="1" t="s">
        <v>4650</v>
      </c>
      <c r="AX1612" s="1" t="s">
        <v>42</v>
      </c>
      <c r="AY1612" s="1" t="s">
        <v>42</v>
      </c>
      <c r="AZ1612" s="1" t="s">
        <v>42</v>
      </c>
    </row>
    <row r="1613" spans="1:52" ht="30" customHeight="1" x14ac:dyDescent="0.3">
      <c r="A1613" s="16" t="s">
        <v>4643</v>
      </c>
      <c r="B1613" s="16" t="s">
        <v>3279</v>
      </c>
      <c r="C1613" s="16" t="s">
        <v>3275</v>
      </c>
      <c r="D1613" s="17">
        <v>1</v>
      </c>
      <c r="E1613" s="19">
        <f>TRUNC(단가대비표!O184*1/8*16/12*25/20, 1)</f>
        <v>0</v>
      </c>
      <c r="F1613" s="22">
        <f>TRUNC(E1613*D1613,1)</f>
        <v>0</v>
      </c>
      <c r="G1613" s="19">
        <f>TRUNC(단가대비표!P184*1/8*16/12*25/20, 1)</f>
        <v>59020.2</v>
      </c>
      <c r="H1613" s="22">
        <f>TRUNC(G1613*D1613,1)</f>
        <v>59020.2</v>
      </c>
      <c r="I1613" s="19">
        <f>TRUNC(단가대비표!V184*1/8*16/12*25/20, 1)</f>
        <v>0</v>
      </c>
      <c r="J1613" s="22">
        <f>TRUNC(I1613*D1613,1)</f>
        <v>0</v>
      </c>
      <c r="K1613" s="19">
        <f t="shared" si="240"/>
        <v>59020.2</v>
      </c>
      <c r="L1613" s="22">
        <f t="shared" si="240"/>
        <v>59020.2</v>
      </c>
      <c r="M1613" s="16" t="s">
        <v>42</v>
      </c>
      <c r="N1613" s="1" t="s">
        <v>825</v>
      </c>
      <c r="O1613" s="1" t="s">
        <v>4644</v>
      </c>
      <c r="P1613" s="1" t="s">
        <v>43</v>
      </c>
      <c r="Q1613" s="1" t="s">
        <v>43</v>
      </c>
      <c r="R1613" s="1" t="s">
        <v>46</v>
      </c>
      <c r="AV1613" s="1" t="s">
        <v>42</v>
      </c>
      <c r="AW1613" s="1" t="s">
        <v>4651</v>
      </c>
      <c r="AX1613" s="1" t="s">
        <v>46</v>
      </c>
      <c r="AY1613" s="1" t="s">
        <v>42</v>
      </c>
      <c r="AZ1613" s="1" t="s">
        <v>42</v>
      </c>
    </row>
    <row r="1614" spans="1:52" ht="30" customHeight="1" x14ac:dyDescent="0.3">
      <c r="A1614" s="16" t="s">
        <v>3287</v>
      </c>
      <c r="B1614" s="16" t="s">
        <v>42</v>
      </c>
      <c r="C1614" s="16" t="s">
        <v>42</v>
      </c>
      <c r="D1614" s="17"/>
      <c r="E1614" s="19"/>
      <c r="F1614" s="22">
        <f>TRUNC(SUMIF(N1610:N1613, N1609, F1610:F1613),0)</f>
        <v>64373</v>
      </c>
      <c r="G1614" s="19"/>
      <c r="H1614" s="22">
        <f>TRUNC(SUMIF(N1610:N1613, N1609, H1610:H1613),0)</f>
        <v>59020</v>
      </c>
      <c r="I1614" s="19"/>
      <c r="J1614" s="22">
        <f>TRUNC(SUMIF(N1610:N1613, N1609, J1610:J1613),0)</f>
        <v>47752</v>
      </c>
      <c r="K1614" s="19"/>
      <c r="L1614" s="22">
        <f>F1614+H1614+J1614</f>
        <v>171145</v>
      </c>
      <c r="M1614" s="16" t="s">
        <v>42</v>
      </c>
      <c r="N1614" s="1" t="s">
        <v>3288</v>
      </c>
      <c r="O1614" s="1" t="s">
        <v>3288</v>
      </c>
      <c r="P1614" s="1" t="s">
        <v>42</v>
      </c>
      <c r="Q1614" s="1" t="s">
        <v>42</v>
      </c>
      <c r="R1614" s="1" t="s">
        <v>42</v>
      </c>
      <c r="AV1614" s="1" t="s">
        <v>42</v>
      </c>
      <c r="AW1614" s="1" t="s">
        <v>42</v>
      </c>
      <c r="AX1614" s="1" t="s">
        <v>42</v>
      </c>
      <c r="AY1614" s="1" t="s">
        <v>42</v>
      </c>
      <c r="AZ1614" s="1" t="s">
        <v>42</v>
      </c>
    </row>
    <row r="1615" spans="1:52" ht="30" customHeight="1" x14ac:dyDescent="0.3">
      <c r="A1615" s="17"/>
      <c r="B1615" s="17"/>
      <c r="C1615" s="17"/>
      <c r="D1615" s="17"/>
      <c r="E1615" s="19"/>
      <c r="F1615" s="22"/>
      <c r="G1615" s="19"/>
      <c r="H1615" s="22"/>
      <c r="I1615" s="19"/>
      <c r="J1615" s="22"/>
      <c r="K1615" s="19"/>
      <c r="L1615" s="22"/>
      <c r="M1615" s="17"/>
    </row>
    <row r="1616" spans="1:52" ht="30" customHeight="1" x14ac:dyDescent="0.3">
      <c r="A1616" s="13" t="s">
        <v>4652</v>
      </c>
      <c r="B1616" s="14"/>
      <c r="C1616" s="14"/>
      <c r="D1616" s="14"/>
      <c r="E1616" s="18"/>
      <c r="F1616" s="21"/>
      <c r="G1616" s="18"/>
      <c r="H1616" s="21"/>
      <c r="I1616" s="18"/>
      <c r="J1616" s="21"/>
      <c r="K1616" s="18"/>
      <c r="L1616" s="21"/>
      <c r="M1616" s="15"/>
      <c r="N1616" s="1" t="s">
        <v>829</v>
      </c>
    </row>
    <row r="1617" spans="1:52" ht="30" customHeight="1" x14ac:dyDescent="0.3">
      <c r="A1617" s="16" t="s">
        <v>826</v>
      </c>
      <c r="B1617" s="16" t="s">
        <v>827</v>
      </c>
      <c r="C1617" s="16" t="s">
        <v>4633</v>
      </c>
      <c r="D1617" s="17">
        <v>0.20849999999999999</v>
      </c>
      <c r="E1617" s="19">
        <f>단가대비표!O7</f>
        <v>0</v>
      </c>
      <c r="F1617" s="22">
        <f>TRUNC(E1617*D1617,1)</f>
        <v>0</v>
      </c>
      <c r="G1617" s="19">
        <f>단가대비표!P7</f>
        <v>0</v>
      </c>
      <c r="H1617" s="22">
        <f>TRUNC(G1617*D1617,1)</f>
        <v>0</v>
      </c>
      <c r="I1617" s="19">
        <f>단가대비표!V7</f>
        <v>66538</v>
      </c>
      <c r="J1617" s="22">
        <f>TRUNC(I1617*D1617,1)</f>
        <v>13873.1</v>
      </c>
      <c r="K1617" s="19">
        <f t="shared" ref="K1617:L1620" si="241">TRUNC(E1617+G1617+I1617,1)</f>
        <v>66538</v>
      </c>
      <c r="L1617" s="22">
        <f t="shared" si="241"/>
        <v>13873.1</v>
      </c>
      <c r="M1617" s="16" t="s">
        <v>4634</v>
      </c>
      <c r="N1617" s="1" t="s">
        <v>829</v>
      </c>
      <c r="O1617" s="1" t="s">
        <v>4654</v>
      </c>
      <c r="P1617" s="1" t="s">
        <v>43</v>
      </c>
      <c r="Q1617" s="1" t="s">
        <v>43</v>
      </c>
      <c r="R1617" s="1" t="s">
        <v>46</v>
      </c>
      <c r="AV1617" s="1" t="s">
        <v>42</v>
      </c>
      <c r="AW1617" s="1" t="s">
        <v>4655</v>
      </c>
      <c r="AX1617" s="1" t="s">
        <v>42</v>
      </c>
      <c r="AY1617" s="1" t="s">
        <v>42</v>
      </c>
      <c r="AZ1617" s="1" t="s">
        <v>42</v>
      </c>
    </row>
    <row r="1618" spans="1:52" ht="30" customHeight="1" x14ac:dyDescent="0.3">
      <c r="A1618" s="16" t="s">
        <v>4637</v>
      </c>
      <c r="B1618" s="16" t="s">
        <v>4638</v>
      </c>
      <c r="C1618" s="16" t="s">
        <v>4241</v>
      </c>
      <c r="D1618" s="17">
        <v>5</v>
      </c>
      <c r="E1618" s="19">
        <f>단가대비표!O114</f>
        <v>1334</v>
      </c>
      <c r="F1618" s="22">
        <f>TRUNC(E1618*D1618,1)</f>
        <v>6670</v>
      </c>
      <c r="G1618" s="19">
        <f>단가대비표!P114</f>
        <v>0</v>
      </c>
      <c r="H1618" s="22">
        <f>TRUNC(G1618*D1618,1)</f>
        <v>0</v>
      </c>
      <c r="I1618" s="19">
        <f>단가대비표!V114</f>
        <v>0</v>
      </c>
      <c r="J1618" s="22">
        <f>TRUNC(I1618*D1618,1)</f>
        <v>0</v>
      </c>
      <c r="K1618" s="19">
        <f t="shared" si="241"/>
        <v>1334</v>
      </c>
      <c r="L1618" s="22">
        <f t="shared" si="241"/>
        <v>6670</v>
      </c>
      <c r="M1618" s="16" t="s">
        <v>42</v>
      </c>
      <c r="N1618" s="1" t="s">
        <v>829</v>
      </c>
      <c r="O1618" s="1" t="s">
        <v>4639</v>
      </c>
      <c r="P1618" s="1" t="s">
        <v>43</v>
      </c>
      <c r="Q1618" s="1" t="s">
        <v>43</v>
      </c>
      <c r="R1618" s="1" t="s">
        <v>46</v>
      </c>
      <c r="V1618">
        <v>1</v>
      </c>
      <c r="AV1618" s="1" t="s">
        <v>42</v>
      </c>
      <c r="AW1618" s="1" t="s">
        <v>4656</v>
      </c>
      <c r="AX1618" s="1" t="s">
        <v>42</v>
      </c>
      <c r="AY1618" s="1" t="s">
        <v>42</v>
      </c>
      <c r="AZ1618" s="1" t="s">
        <v>42</v>
      </c>
    </row>
    <row r="1619" spans="1:52" ht="30" customHeight="1" x14ac:dyDescent="0.3">
      <c r="A1619" s="16" t="s">
        <v>3339</v>
      </c>
      <c r="B1619" s="16" t="s">
        <v>4657</v>
      </c>
      <c r="C1619" s="16" t="s">
        <v>3284</v>
      </c>
      <c r="D1619" s="17">
        <v>1</v>
      </c>
      <c r="E1619" s="19">
        <f>TRUNC(SUMIF(V1617:V1620, RIGHTB(O1619, 1), F1617:F1620)*U1619, 2)</f>
        <v>1400.7</v>
      </c>
      <c r="F1619" s="22">
        <f>TRUNC(E1619*D1619,1)</f>
        <v>1400.7</v>
      </c>
      <c r="G1619" s="19">
        <v>0</v>
      </c>
      <c r="H1619" s="22">
        <f>TRUNC(G1619*D1619,1)</f>
        <v>0</v>
      </c>
      <c r="I1619" s="19">
        <v>0</v>
      </c>
      <c r="J1619" s="22">
        <f>TRUNC(I1619*D1619,1)</f>
        <v>0</v>
      </c>
      <c r="K1619" s="19">
        <f t="shared" si="241"/>
        <v>1400.7</v>
      </c>
      <c r="L1619" s="22">
        <f t="shared" si="241"/>
        <v>1400.7</v>
      </c>
      <c r="M1619" s="16" t="s">
        <v>42</v>
      </c>
      <c r="N1619" s="1" t="s">
        <v>829</v>
      </c>
      <c r="O1619" s="1" t="s">
        <v>3285</v>
      </c>
      <c r="P1619" s="1" t="s">
        <v>43</v>
      </c>
      <c r="Q1619" s="1" t="s">
        <v>43</v>
      </c>
      <c r="R1619" s="1" t="s">
        <v>43</v>
      </c>
      <c r="S1619">
        <v>0</v>
      </c>
      <c r="T1619">
        <v>0</v>
      </c>
      <c r="U1619">
        <v>0.21</v>
      </c>
      <c r="AV1619" s="1" t="s">
        <v>42</v>
      </c>
      <c r="AW1619" s="1" t="s">
        <v>4658</v>
      </c>
      <c r="AX1619" s="1" t="s">
        <v>42</v>
      </c>
      <c r="AY1619" s="1" t="s">
        <v>42</v>
      </c>
      <c r="AZ1619" s="1" t="s">
        <v>42</v>
      </c>
    </row>
    <row r="1620" spans="1:52" ht="30" customHeight="1" x14ac:dyDescent="0.3">
      <c r="A1620" s="16" t="s">
        <v>4643</v>
      </c>
      <c r="B1620" s="16" t="s">
        <v>3279</v>
      </c>
      <c r="C1620" s="16" t="s">
        <v>3275</v>
      </c>
      <c r="D1620" s="17">
        <v>1</v>
      </c>
      <c r="E1620" s="19">
        <f>TRUNC(단가대비표!O184*1/8*16/12*25/20, 1)</f>
        <v>0</v>
      </c>
      <c r="F1620" s="22">
        <f>TRUNC(E1620*D1620,1)</f>
        <v>0</v>
      </c>
      <c r="G1620" s="19">
        <f>TRUNC(단가대비표!P184*1/8*16/12*25/20, 1)</f>
        <v>59020.2</v>
      </c>
      <c r="H1620" s="22">
        <f>TRUNC(G1620*D1620,1)</f>
        <v>59020.2</v>
      </c>
      <c r="I1620" s="19">
        <f>TRUNC(단가대비표!V184*1/8*16/12*25/20, 1)</f>
        <v>0</v>
      </c>
      <c r="J1620" s="22">
        <f>TRUNC(I1620*D1620,1)</f>
        <v>0</v>
      </c>
      <c r="K1620" s="19">
        <f t="shared" si="241"/>
        <v>59020.2</v>
      </c>
      <c r="L1620" s="22">
        <f t="shared" si="241"/>
        <v>59020.2</v>
      </c>
      <c r="M1620" s="16" t="s">
        <v>42</v>
      </c>
      <c r="N1620" s="1" t="s">
        <v>829</v>
      </c>
      <c r="O1620" s="1" t="s">
        <v>4644</v>
      </c>
      <c r="P1620" s="1" t="s">
        <v>43</v>
      </c>
      <c r="Q1620" s="1" t="s">
        <v>43</v>
      </c>
      <c r="R1620" s="1" t="s">
        <v>46</v>
      </c>
      <c r="AV1620" s="1" t="s">
        <v>42</v>
      </c>
      <c r="AW1620" s="1" t="s">
        <v>4659</v>
      </c>
      <c r="AX1620" s="1" t="s">
        <v>46</v>
      </c>
      <c r="AY1620" s="1" t="s">
        <v>42</v>
      </c>
      <c r="AZ1620" s="1" t="s">
        <v>42</v>
      </c>
    </row>
    <row r="1621" spans="1:52" ht="30" customHeight="1" x14ac:dyDescent="0.3">
      <c r="A1621" s="16" t="s">
        <v>3287</v>
      </c>
      <c r="B1621" s="16" t="s">
        <v>42</v>
      </c>
      <c r="C1621" s="16" t="s">
        <v>42</v>
      </c>
      <c r="D1621" s="17"/>
      <c r="E1621" s="19"/>
      <c r="F1621" s="22">
        <f>TRUNC(SUMIF(N1617:N1620, N1616, F1617:F1620),0)</f>
        <v>8070</v>
      </c>
      <c r="G1621" s="19"/>
      <c r="H1621" s="22">
        <f>TRUNC(SUMIF(N1617:N1620, N1616, H1617:H1620),0)</f>
        <v>59020</v>
      </c>
      <c r="I1621" s="19"/>
      <c r="J1621" s="22">
        <f>TRUNC(SUMIF(N1617:N1620, N1616, J1617:J1620),0)</f>
        <v>13873</v>
      </c>
      <c r="K1621" s="19"/>
      <c r="L1621" s="22">
        <f>F1621+H1621+J1621</f>
        <v>80963</v>
      </c>
      <c r="M1621" s="16" t="s">
        <v>42</v>
      </c>
      <c r="N1621" s="1" t="s">
        <v>3288</v>
      </c>
      <c r="O1621" s="1" t="s">
        <v>3288</v>
      </c>
      <c r="P1621" s="1" t="s">
        <v>42</v>
      </c>
      <c r="Q1621" s="1" t="s">
        <v>42</v>
      </c>
      <c r="R1621" s="1" t="s">
        <v>42</v>
      </c>
      <c r="AV1621" s="1" t="s">
        <v>42</v>
      </c>
      <c r="AW1621" s="1" t="s">
        <v>42</v>
      </c>
      <c r="AX1621" s="1" t="s">
        <v>42</v>
      </c>
      <c r="AY1621" s="1" t="s">
        <v>42</v>
      </c>
      <c r="AZ1621" s="1" t="s">
        <v>42</v>
      </c>
    </row>
    <row r="1622" spans="1:52" ht="30" customHeight="1" x14ac:dyDescent="0.3">
      <c r="A1622" s="17"/>
      <c r="B1622" s="17"/>
      <c r="C1622" s="17"/>
      <c r="D1622" s="17"/>
      <c r="E1622" s="19"/>
      <c r="F1622" s="22"/>
      <c r="G1622" s="19"/>
      <c r="H1622" s="22"/>
      <c r="I1622" s="19"/>
      <c r="J1622" s="22"/>
      <c r="K1622" s="19"/>
      <c r="L1622" s="22"/>
      <c r="M1622" s="17"/>
    </row>
    <row r="1623" spans="1:52" ht="30" customHeight="1" x14ac:dyDescent="0.3">
      <c r="A1623" s="13" t="s">
        <v>4660</v>
      </c>
      <c r="B1623" s="14"/>
      <c r="C1623" s="14"/>
      <c r="D1623" s="14"/>
      <c r="E1623" s="18"/>
      <c r="F1623" s="21"/>
      <c r="G1623" s="18"/>
      <c r="H1623" s="21"/>
      <c r="I1623" s="18"/>
      <c r="J1623" s="21"/>
      <c r="K1623" s="18"/>
      <c r="L1623" s="21"/>
      <c r="M1623" s="15"/>
      <c r="N1623" s="1" t="s">
        <v>832</v>
      </c>
    </row>
    <row r="1624" spans="1:52" ht="30" customHeight="1" x14ac:dyDescent="0.3">
      <c r="A1624" s="16" t="s">
        <v>826</v>
      </c>
      <c r="B1624" s="16" t="s">
        <v>830</v>
      </c>
      <c r="C1624" s="16" t="s">
        <v>4633</v>
      </c>
      <c r="D1624" s="17">
        <v>0.20849999999999999</v>
      </c>
      <c r="E1624" s="19">
        <f>단가대비표!O8</f>
        <v>0</v>
      </c>
      <c r="F1624" s="22">
        <f>TRUNC(E1624*D1624,1)</f>
        <v>0</v>
      </c>
      <c r="G1624" s="19">
        <f>단가대비표!P8</f>
        <v>0</v>
      </c>
      <c r="H1624" s="22">
        <f>TRUNC(G1624*D1624,1)</f>
        <v>0</v>
      </c>
      <c r="I1624" s="19">
        <f>단가대비표!V8</f>
        <v>84000</v>
      </c>
      <c r="J1624" s="22">
        <f>TRUNC(I1624*D1624,1)</f>
        <v>17514</v>
      </c>
      <c r="K1624" s="19">
        <f t="shared" ref="K1624:L1627" si="242">TRUNC(E1624+G1624+I1624,1)</f>
        <v>84000</v>
      </c>
      <c r="L1624" s="22">
        <f t="shared" si="242"/>
        <v>17514</v>
      </c>
      <c r="M1624" s="16" t="s">
        <v>4634</v>
      </c>
      <c r="N1624" s="1" t="s">
        <v>832</v>
      </c>
      <c r="O1624" s="1" t="s">
        <v>4661</v>
      </c>
      <c r="P1624" s="1" t="s">
        <v>43</v>
      </c>
      <c r="Q1624" s="1" t="s">
        <v>43</v>
      </c>
      <c r="R1624" s="1" t="s">
        <v>46</v>
      </c>
      <c r="AV1624" s="1" t="s">
        <v>42</v>
      </c>
      <c r="AW1624" s="1" t="s">
        <v>4662</v>
      </c>
      <c r="AX1624" s="1" t="s">
        <v>42</v>
      </c>
      <c r="AY1624" s="1" t="s">
        <v>42</v>
      </c>
      <c r="AZ1624" s="1" t="s">
        <v>42</v>
      </c>
    </row>
    <row r="1625" spans="1:52" ht="30" customHeight="1" x14ac:dyDescent="0.3">
      <c r="A1625" s="16" t="s">
        <v>4637</v>
      </c>
      <c r="B1625" s="16" t="s">
        <v>4638</v>
      </c>
      <c r="C1625" s="16" t="s">
        <v>4241</v>
      </c>
      <c r="D1625" s="17">
        <v>9.9</v>
      </c>
      <c r="E1625" s="19">
        <f>단가대비표!O114</f>
        <v>1334</v>
      </c>
      <c r="F1625" s="22">
        <f>TRUNC(E1625*D1625,1)</f>
        <v>13206.6</v>
      </c>
      <c r="G1625" s="19">
        <f>단가대비표!P114</f>
        <v>0</v>
      </c>
      <c r="H1625" s="22">
        <f>TRUNC(G1625*D1625,1)</f>
        <v>0</v>
      </c>
      <c r="I1625" s="19">
        <f>단가대비표!V114</f>
        <v>0</v>
      </c>
      <c r="J1625" s="22">
        <f>TRUNC(I1625*D1625,1)</f>
        <v>0</v>
      </c>
      <c r="K1625" s="19">
        <f t="shared" si="242"/>
        <v>1334</v>
      </c>
      <c r="L1625" s="22">
        <f t="shared" si="242"/>
        <v>13206.6</v>
      </c>
      <c r="M1625" s="16" t="s">
        <v>42</v>
      </c>
      <c r="N1625" s="1" t="s">
        <v>832</v>
      </c>
      <c r="O1625" s="1" t="s">
        <v>4639</v>
      </c>
      <c r="P1625" s="1" t="s">
        <v>43</v>
      </c>
      <c r="Q1625" s="1" t="s">
        <v>43</v>
      </c>
      <c r="R1625" s="1" t="s">
        <v>46</v>
      </c>
      <c r="V1625">
        <v>1</v>
      </c>
      <c r="AV1625" s="1" t="s">
        <v>42</v>
      </c>
      <c r="AW1625" s="1" t="s">
        <v>4663</v>
      </c>
      <c r="AX1625" s="1" t="s">
        <v>42</v>
      </c>
      <c r="AY1625" s="1" t="s">
        <v>42</v>
      </c>
      <c r="AZ1625" s="1" t="s">
        <v>42</v>
      </c>
    </row>
    <row r="1626" spans="1:52" ht="30" customHeight="1" x14ac:dyDescent="0.3">
      <c r="A1626" s="16" t="s">
        <v>3339</v>
      </c>
      <c r="B1626" s="16" t="s">
        <v>4664</v>
      </c>
      <c r="C1626" s="16" t="s">
        <v>3284</v>
      </c>
      <c r="D1626" s="17">
        <v>1</v>
      </c>
      <c r="E1626" s="19">
        <f>TRUNC(SUMIF(V1624:V1627, RIGHTB(O1626, 1), F1624:F1627)*U1626, 2)</f>
        <v>2905.45</v>
      </c>
      <c r="F1626" s="22">
        <f>TRUNC(E1626*D1626,1)</f>
        <v>2905.4</v>
      </c>
      <c r="G1626" s="19">
        <v>0</v>
      </c>
      <c r="H1626" s="22">
        <f>TRUNC(G1626*D1626,1)</f>
        <v>0</v>
      </c>
      <c r="I1626" s="19">
        <v>0</v>
      </c>
      <c r="J1626" s="22">
        <f>TRUNC(I1626*D1626,1)</f>
        <v>0</v>
      </c>
      <c r="K1626" s="19">
        <f t="shared" si="242"/>
        <v>2905.4</v>
      </c>
      <c r="L1626" s="22">
        <f t="shared" si="242"/>
        <v>2905.4</v>
      </c>
      <c r="M1626" s="16" t="s">
        <v>42</v>
      </c>
      <c r="N1626" s="1" t="s">
        <v>832</v>
      </c>
      <c r="O1626" s="1" t="s">
        <v>3285</v>
      </c>
      <c r="P1626" s="1" t="s">
        <v>43</v>
      </c>
      <c r="Q1626" s="1" t="s">
        <v>43</v>
      </c>
      <c r="R1626" s="1" t="s">
        <v>43</v>
      </c>
      <c r="S1626">
        <v>0</v>
      </c>
      <c r="T1626">
        <v>0</v>
      </c>
      <c r="U1626">
        <v>0.22</v>
      </c>
      <c r="AV1626" s="1" t="s">
        <v>42</v>
      </c>
      <c r="AW1626" s="1" t="s">
        <v>4665</v>
      </c>
      <c r="AX1626" s="1" t="s">
        <v>42</v>
      </c>
      <c r="AY1626" s="1" t="s">
        <v>42</v>
      </c>
      <c r="AZ1626" s="1" t="s">
        <v>42</v>
      </c>
    </row>
    <row r="1627" spans="1:52" ht="30" customHeight="1" x14ac:dyDescent="0.3">
      <c r="A1627" s="16" t="s">
        <v>4643</v>
      </c>
      <c r="B1627" s="16" t="s">
        <v>3279</v>
      </c>
      <c r="C1627" s="16" t="s">
        <v>3275</v>
      </c>
      <c r="D1627" s="17">
        <v>1</v>
      </c>
      <c r="E1627" s="19">
        <f>TRUNC(단가대비표!O184*1/8*16/12*25/20, 1)</f>
        <v>0</v>
      </c>
      <c r="F1627" s="22">
        <f>TRUNC(E1627*D1627,1)</f>
        <v>0</v>
      </c>
      <c r="G1627" s="19">
        <f>TRUNC(단가대비표!P184*1/8*16/12*25/20, 1)</f>
        <v>59020.2</v>
      </c>
      <c r="H1627" s="22">
        <f>TRUNC(G1627*D1627,1)</f>
        <v>59020.2</v>
      </c>
      <c r="I1627" s="19">
        <f>TRUNC(단가대비표!V184*1/8*16/12*25/20, 1)</f>
        <v>0</v>
      </c>
      <c r="J1627" s="22">
        <f>TRUNC(I1627*D1627,1)</f>
        <v>0</v>
      </c>
      <c r="K1627" s="19">
        <f t="shared" si="242"/>
        <v>59020.2</v>
      </c>
      <c r="L1627" s="22">
        <f t="shared" si="242"/>
        <v>59020.2</v>
      </c>
      <c r="M1627" s="16" t="s">
        <v>42</v>
      </c>
      <c r="N1627" s="1" t="s">
        <v>832</v>
      </c>
      <c r="O1627" s="1" t="s">
        <v>4644</v>
      </c>
      <c r="P1627" s="1" t="s">
        <v>43</v>
      </c>
      <c r="Q1627" s="1" t="s">
        <v>43</v>
      </c>
      <c r="R1627" s="1" t="s">
        <v>46</v>
      </c>
      <c r="AV1627" s="1" t="s">
        <v>42</v>
      </c>
      <c r="AW1627" s="1" t="s">
        <v>4666</v>
      </c>
      <c r="AX1627" s="1" t="s">
        <v>46</v>
      </c>
      <c r="AY1627" s="1" t="s">
        <v>42</v>
      </c>
      <c r="AZ1627" s="1" t="s">
        <v>42</v>
      </c>
    </row>
    <row r="1628" spans="1:52" ht="30" customHeight="1" x14ac:dyDescent="0.3">
      <c r="A1628" s="16" t="s">
        <v>3287</v>
      </c>
      <c r="B1628" s="16" t="s">
        <v>42</v>
      </c>
      <c r="C1628" s="16" t="s">
        <v>42</v>
      </c>
      <c r="D1628" s="17"/>
      <c r="E1628" s="19"/>
      <c r="F1628" s="22">
        <f>TRUNC(SUMIF(N1624:N1627, N1623, F1624:F1627),0)</f>
        <v>16112</v>
      </c>
      <c r="G1628" s="19"/>
      <c r="H1628" s="22">
        <f>TRUNC(SUMIF(N1624:N1627, N1623, H1624:H1627),0)</f>
        <v>59020</v>
      </c>
      <c r="I1628" s="19"/>
      <c r="J1628" s="22">
        <f>TRUNC(SUMIF(N1624:N1627, N1623, J1624:J1627),0)</f>
        <v>17514</v>
      </c>
      <c r="K1628" s="19"/>
      <c r="L1628" s="22">
        <f>F1628+H1628+J1628</f>
        <v>92646</v>
      </c>
      <c r="M1628" s="16" t="s">
        <v>42</v>
      </c>
      <c r="N1628" s="1" t="s">
        <v>3288</v>
      </c>
      <c r="O1628" s="1" t="s">
        <v>3288</v>
      </c>
      <c r="P1628" s="1" t="s">
        <v>42</v>
      </c>
      <c r="Q1628" s="1" t="s">
        <v>42</v>
      </c>
      <c r="R1628" s="1" t="s">
        <v>42</v>
      </c>
      <c r="AV1628" s="1" t="s">
        <v>42</v>
      </c>
      <c r="AW1628" s="1" t="s">
        <v>42</v>
      </c>
      <c r="AX1628" s="1" t="s">
        <v>42</v>
      </c>
      <c r="AY1628" s="1" t="s">
        <v>42</v>
      </c>
      <c r="AZ1628" s="1" t="s">
        <v>42</v>
      </c>
    </row>
    <row r="1629" spans="1:52" ht="30" customHeight="1" x14ac:dyDescent="0.3">
      <c r="A1629" s="17"/>
      <c r="B1629" s="17"/>
      <c r="C1629" s="17"/>
      <c r="D1629" s="17"/>
      <c r="E1629" s="19"/>
      <c r="F1629" s="22"/>
      <c r="G1629" s="19"/>
      <c r="H1629" s="22"/>
      <c r="I1629" s="19"/>
      <c r="J1629" s="22"/>
      <c r="K1629" s="19"/>
      <c r="L1629" s="22"/>
      <c r="M1629" s="17"/>
    </row>
    <row r="1630" spans="1:52" ht="30" customHeight="1" x14ac:dyDescent="0.3">
      <c r="A1630" s="13" t="s">
        <v>4667</v>
      </c>
      <c r="B1630" s="14"/>
      <c r="C1630" s="14"/>
      <c r="D1630" s="14"/>
      <c r="E1630" s="18"/>
      <c r="F1630" s="21"/>
      <c r="G1630" s="18"/>
      <c r="H1630" s="21"/>
      <c r="I1630" s="18"/>
      <c r="J1630" s="21"/>
      <c r="K1630" s="18"/>
      <c r="L1630" s="21"/>
      <c r="M1630" s="15"/>
      <c r="N1630" s="1" t="s">
        <v>835</v>
      </c>
    </row>
    <row r="1631" spans="1:52" ht="30" customHeight="1" x14ac:dyDescent="0.3">
      <c r="A1631" s="16" t="s">
        <v>826</v>
      </c>
      <c r="B1631" s="16" t="s">
        <v>833</v>
      </c>
      <c r="C1631" s="16" t="s">
        <v>4633</v>
      </c>
      <c r="D1631" s="17">
        <v>0.20849999999999999</v>
      </c>
      <c r="E1631" s="19">
        <f>단가대비표!O9</f>
        <v>0</v>
      </c>
      <c r="F1631" s="22">
        <f>TRUNC(E1631*D1631,1)</f>
        <v>0</v>
      </c>
      <c r="G1631" s="19">
        <f>단가대비표!P9</f>
        <v>0</v>
      </c>
      <c r="H1631" s="22">
        <f>TRUNC(G1631*D1631,1)</f>
        <v>0</v>
      </c>
      <c r="I1631" s="19">
        <f>단가대비표!V9</f>
        <v>112342</v>
      </c>
      <c r="J1631" s="22">
        <f>TRUNC(I1631*D1631,1)</f>
        <v>23423.3</v>
      </c>
      <c r="K1631" s="19">
        <f t="shared" ref="K1631:L1634" si="243">TRUNC(E1631+G1631+I1631,1)</f>
        <v>112342</v>
      </c>
      <c r="L1631" s="22">
        <f t="shared" si="243"/>
        <v>23423.3</v>
      </c>
      <c r="M1631" s="16" t="s">
        <v>4634</v>
      </c>
      <c r="N1631" s="1" t="s">
        <v>835</v>
      </c>
      <c r="O1631" s="1" t="s">
        <v>4668</v>
      </c>
      <c r="P1631" s="1" t="s">
        <v>43</v>
      </c>
      <c r="Q1631" s="1" t="s">
        <v>43</v>
      </c>
      <c r="R1631" s="1" t="s">
        <v>46</v>
      </c>
      <c r="AV1631" s="1" t="s">
        <v>42</v>
      </c>
      <c r="AW1631" s="1" t="s">
        <v>4669</v>
      </c>
      <c r="AX1631" s="1" t="s">
        <v>42</v>
      </c>
      <c r="AY1631" s="1" t="s">
        <v>42</v>
      </c>
      <c r="AZ1631" s="1" t="s">
        <v>42</v>
      </c>
    </row>
    <row r="1632" spans="1:52" ht="30" customHeight="1" x14ac:dyDescent="0.3">
      <c r="A1632" s="16" t="s">
        <v>4637</v>
      </c>
      <c r="B1632" s="16" t="s">
        <v>4638</v>
      </c>
      <c r="C1632" s="16" t="s">
        <v>4241</v>
      </c>
      <c r="D1632" s="17">
        <v>10.199999999999999</v>
      </c>
      <c r="E1632" s="19">
        <f>단가대비표!O114</f>
        <v>1334</v>
      </c>
      <c r="F1632" s="22">
        <f>TRUNC(E1632*D1632,1)</f>
        <v>13606.8</v>
      </c>
      <c r="G1632" s="19">
        <f>단가대비표!P114</f>
        <v>0</v>
      </c>
      <c r="H1632" s="22">
        <f>TRUNC(G1632*D1632,1)</f>
        <v>0</v>
      </c>
      <c r="I1632" s="19">
        <f>단가대비표!V114</f>
        <v>0</v>
      </c>
      <c r="J1632" s="22">
        <f>TRUNC(I1632*D1632,1)</f>
        <v>0</v>
      </c>
      <c r="K1632" s="19">
        <f t="shared" si="243"/>
        <v>1334</v>
      </c>
      <c r="L1632" s="22">
        <f t="shared" si="243"/>
        <v>13606.8</v>
      </c>
      <c r="M1632" s="16" t="s">
        <v>42</v>
      </c>
      <c r="N1632" s="1" t="s">
        <v>835</v>
      </c>
      <c r="O1632" s="1" t="s">
        <v>4639</v>
      </c>
      <c r="P1632" s="1" t="s">
        <v>43</v>
      </c>
      <c r="Q1632" s="1" t="s">
        <v>43</v>
      </c>
      <c r="R1632" s="1" t="s">
        <v>46</v>
      </c>
      <c r="V1632">
        <v>1</v>
      </c>
      <c r="AV1632" s="1" t="s">
        <v>42</v>
      </c>
      <c r="AW1632" s="1" t="s">
        <v>4670</v>
      </c>
      <c r="AX1632" s="1" t="s">
        <v>42</v>
      </c>
      <c r="AY1632" s="1" t="s">
        <v>42</v>
      </c>
      <c r="AZ1632" s="1" t="s">
        <v>42</v>
      </c>
    </row>
    <row r="1633" spans="1:52" ht="30" customHeight="1" x14ac:dyDescent="0.3">
      <c r="A1633" s="16" t="s">
        <v>3339</v>
      </c>
      <c r="B1633" s="16" t="s">
        <v>4664</v>
      </c>
      <c r="C1633" s="16" t="s">
        <v>3284</v>
      </c>
      <c r="D1633" s="17">
        <v>1</v>
      </c>
      <c r="E1633" s="19">
        <f>TRUNC(SUMIF(V1631:V1634, RIGHTB(O1633, 1), F1631:F1634)*U1633, 2)</f>
        <v>2993.49</v>
      </c>
      <c r="F1633" s="22">
        <f>TRUNC(E1633*D1633,1)</f>
        <v>2993.4</v>
      </c>
      <c r="G1633" s="19">
        <v>0</v>
      </c>
      <c r="H1633" s="22">
        <f>TRUNC(G1633*D1633,1)</f>
        <v>0</v>
      </c>
      <c r="I1633" s="19">
        <v>0</v>
      </c>
      <c r="J1633" s="22">
        <f>TRUNC(I1633*D1633,1)</f>
        <v>0</v>
      </c>
      <c r="K1633" s="19">
        <f t="shared" si="243"/>
        <v>2993.4</v>
      </c>
      <c r="L1633" s="22">
        <f t="shared" si="243"/>
        <v>2993.4</v>
      </c>
      <c r="M1633" s="16" t="s">
        <v>42</v>
      </c>
      <c r="N1633" s="1" t="s">
        <v>835</v>
      </c>
      <c r="O1633" s="1" t="s">
        <v>3285</v>
      </c>
      <c r="P1633" s="1" t="s">
        <v>43</v>
      </c>
      <c r="Q1633" s="1" t="s">
        <v>43</v>
      </c>
      <c r="R1633" s="1" t="s">
        <v>43</v>
      </c>
      <c r="S1633">
        <v>0</v>
      </c>
      <c r="T1633">
        <v>0</v>
      </c>
      <c r="U1633">
        <v>0.22</v>
      </c>
      <c r="AV1633" s="1" t="s">
        <v>42</v>
      </c>
      <c r="AW1633" s="1" t="s">
        <v>4671</v>
      </c>
      <c r="AX1633" s="1" t="s">
        <v>42</v>
      </c>
      <c r="AY1633" s="1" t="s">
        <v>42</v>
      </c>
      <c r="AZ1633" s="1" t="s">
        <v>42</v>
      </c>
    </row>
    <row r="1634" spans="1:52" ht="30" customHeight="1" x14ac:dyDescent="0.3">
      <c r="A1634" s="16" t="s">
        <v>4643</v>
      </c>
      <c r="B1634" s="16" t="s">
        <v>3279</v>
      </c>
      <c r="C1634" s="16" t="s">
        <v>3275</v>
      </c>
      <c r="D1634" s="17">
        <v>1</v>
      </c>
      <c r="E1634" s="19">
        <f>TRUNC(단가대비표!O184*1/8*16/12*25/20, 1)</f>
        <v>0</v>
      </c>
      <c r="F1634" s="22">
        <f>TRUNC(E1634*D1634,1)</f>
        <v>0</v>
      </c>
      <c r="G1634" s="19">
        <f>TRUNC(단가대비표!P184*1/8*16/12*25/20, 1)</f>
        <v>59020.2</v>
      </c>
      <c r="H1634" s="22">
        <f>TRUNC(G1634*D1634,1)</f>
        <v>59020.2</v>
      </c>
      <c r="I1634" s="19">
        <f>TRUNC(단가대비표!V184*1/8*16/12*25/20, 1)</f>
        <v>0</v>
      </c>
      <c r="J1634" s="22">
        <f>TRUNC(I1634*D1634,1)</f>
        <v>0</v>
      </c>
      <c r="K1634" s="19">
        <f t="shared" si="243"/>
        <v>59020.2</v>
      </c>
      <c r="L1634" s="22">
        <f t="shared" si="243"/>
        <v>59020.2</v>
      </c>
      <c r="M1634" s="16" t="s">
        <v>42</v>
      </c>
      <c r="N1634" s="1" t="s">
        <v>835</v>
      </c>
      <c r="O1634" s="1" t="s">
        <v>4644</v>
      </c>
      <c r="P1634" s="1" t="s">
        <v>43</v>
      </c>
      <c r="Q1634" s="1" t="s">
        <v>43</v>
      </c>
      <c r="R1634" s="1" t="s">
        <v>46</v>
      </c>
      <c r="AV1634" s="1" t="s">
        <v>42</v>
      </c>
      <c r="AW1634" s="1" t="s">
        <v>4672</v>
      </c>
      <c r="AX1634" s="1" t="s">
        <v>46</v>
      </c>
      <c r="AY1634" s="1" t="s">
        <v>42</v>
      </c>
      <c r="AZ1634" s="1" t="s">
        <v>42</v>
      </c>
    </row>
    <row r="1635" spans="1:52" ht="30" customHeight="1" x14ac:dyDescent="0.3">
      <c r="A1635" s="16" t="s">
        <v>3287</v>
      </c>
      <c r="B1635" s="16" t="s">
        <v>42</v>
      </c>
      <c r="C1635" s="16" t="s">
        <v>42</v>
      </c>
      <c r="D1635" s="17"/>
      <c r="E1635" s="19"/>
      <c r="F1635" s="22">
        <f>TRUNC(SUMIF(N1631:N1634, N1630, F1631:F1634),0)</f>
        <v>16600</v>
      </c>
      <c r="G1635" s="19"/>
      <c r="H1635" s="22">
        <f>TRUNC(SUMIF(N1631:N1634, N1630, H1631:H1634),0)</f>
        <v>59020</v>
      </c>
      <c r="I1635" s="19"/>
      <c r="J1635" s="22">
        <f>TRUNC(SUMIF(N1631:N1634, N1630, J1631:J1634),0)</f>
        <v>23423</v>
      </c>
      <c r="K1635" s="19"/>
      <c r="L1635" s="22">
        <f>F1635+H1635+J1635</f>
        <v>99043</v>
      </c>
      <c r="M1635" s="16" t="s">
        <v>42</v>
      </c>
      <c r="N1635" s="1" t="s">
        <v>3288</v>
      </c>
      <c r="O1635" s="1" t="s">
        <v>3288</v>
      </c>
      <c r="P1635" s="1" t="s">
        <v>42</v>
      </c>
      <c r="Q1635" s="1" t="s">
        <v>42</v>
      </c>
      <c r="R1635" s="1" t="s">
        <v>42</v>
      </c>
      <c r="AV1635" s="1" t="s">
        <v>42</v>
      </c>
      <c r="AW1635" s="1" t="s">
        <v>42</v>
      </c>
      <c r="AX1635" s="1" t="s">
        <v>42</v>
      </c>
      <c r="AY1635" s="1" t="s">
        <v>42</v>
      </c>
      <c r="AZ1635" s="1" t="s">
        <v>42</v>
      </c>
    </row>
    <row r="1636" spans="1:52" ht="30" customHeight="1" x14ac:dyDescent="0.3">
      <c r="A1636" s="17"/>
      <c r="B1636" s="17"/>
      <c r="C1636" s="17"/>
      <c r="D1636" s="17"/>
      <c r="E1636" s="19"/>
      <c r="F1636" s="22"/>
      <c r="G1636" s="19"/>
      <c r="H1636" s="22"/>
      <c r="I1636" s="19"/>
      <c r="J1636" s="22"/>
      <c r="K1636" s="19"/>
      <c r="L1636" s="22"/>
      <c r="M1636" s="17"/>
    </row>
    <row r="1637" spans="1:52" ht="30" customHeight="1" x14ac:dyDescent="0.3">
      <c r="A1637" s="13" t="s">
        <v>4673</v>
      </c>
      <c r="B1637" s="14"/>
      <c r="C1637" s="14"/>
      <c r="D1637" s="14"/>
      <c r="E1637" s="18"/>
      <c r="F1637" s="21"/>
      <c r="G1637" s="18"/>
      <c r="H1637" s="21"/>
      <c r="I1637" s="18"/>
      <c r="J1637" s="21"/>
      <c r="K1637" s="18"/>
      <c r="L1637" s="21"/>
      <c r="M1637" s="15"/>
      <c r="N1637" s="1" t="s">
        <v>838</v>
      </c>
    </row>
    <row r="1638" spans="1:52" ht="30" customHeight="1" x14ac:dyDescent="0.3">
      <c r="A1638" s="16" t="s">
        <v>826</v>
      </c>
      <c r="B1638" s="16" t="s">
        <v>836</v>
      </c>
      <c r="C1638" s="16" t="s">
        <v>4633</v>
      </c>
      <c r="D1638" s="17">
        <v>0.20849999999999999</v>
      </c>
      <c r="E1638" s="19">
        <f>단가대비표!O10</f>
        <v>0</v>
      </c>
      <c r="F1638" s="22">
        <f>TRUNC(E1638*D1638,1)</f>
        <v>0</v>
      </c>
      <c r="G1638" s="19">
        <f>단가대비표!P10</f>
        <v>0</v>
      </c>
      <c r="H1638" s="22">
        <f>TRUNC(G1638*D1638,1)</f>
        <v>0</v>
      </c>
      <c r="I1638" s="19">
        <f>단가대비표!V10</f>
        <v>117766</v>
      </c>
      <c r="J1638" s="22">
        <f>TRUNC(I1638*D1638,1)</f>
        <v>24554.2</v>
      </c>
      <c r="K1638" s="19">
        <f t="shared" ref="K1638:L1641" si="244">TRUNC(E1638+G1638+I1638,1)</f>
        <v>117766</v>
      </c>
      <c r="L1638" s="22">
        <f t="shared" si="244"/>
        <v>24554.2</v>
      </c>
      <c r="M1638" s="16" t="s">
        <v>4634</v>
      </c>
      <c r="N1638" s="1" t="s">
        <v>838</v>
      </c>
      <c r="O1638" s="1" t="s">
        <v>4674</v>
      </c>
      <c r="P1638" s="1" t="s">
        <v>43</v>
      </c>
      <c r="Q1638" s="1" t="s">
        <v>43</v>
      </c>
      <c r="R1638" s="1" t="s">
        <v>46</v>
      </c>
      <c r="AV1638" s="1" t="s">
        <v>42</v>
      </c>
      <c r="AW1638" s="1" t="s">
        <v>4675</v>
      </c>
      <c r="AX1638" s="1" t="s">
        <v>42</v>
      </c>
      <c r="AY1638" s="1" t="s">
        <v>42</v>
      </c>
      <c r="AZ1638" s="1" t="s">
        <v>42</v>
      </c>
    </row>
    <row r="1639" spans="1:52" ht="30" customHeight="1" x14ac:dyDescent="0.3">
      <c r="A1639" s="16" t="s">
        <v>4637</v>
      </c>
      <c r="B1639" s="16" t="s">
        <v>4638</v>
      </c>
      <c r="C1639" s="16" t="s">
        <v>4241</v>
      </c>
      <c r="D1639" s="17">
        <v>11.6</v>
      </c>
      <c r="E1639" s="19">
        <f>단가대비표!O114</f>
        <v>1334</v>
      </c>
      <c r="F1639" s="22">
        <f>TRUNC(E1639*D1639,1)</f>
        <v>15474.4</v>
      </c>
      <c r="G1639" s="19">
        <f>단가대비표!P114</f>
        <v>0</v>
      </c>
      <c r="H1639" s="22">
        <f>TRUNC(G1639*D1639,1)</f>
        <v>0</v>
      </c>
      <c r="I1639" s="19">
        <f>단가대비표!V114</f>
        <v>0</v>
      </c>
      <c r="J1639" s="22">
        <f>TRUNC(I1639*D1639,1)</f>
        <v>0</v>
      </c>
      <c r="K1639" s="19">
        <f t="shared" si="244"/>
        <v>1334</v>
      </c>
      <c r="L1639" s="22">
        <f t="shared" si="244"/>
        <v>15474.4</v>
      </c>
      <c r="M1639" s="16" t="s">
        <v>42</v>
      </c>
      <c r="N1639" s="1" t="s">
        <v>838</v>
      </c>
      <c r="O1639" s="1" t="s">
        <v>4639</v>
      </c>
      <c r="P1639" s="1" t="s">
        <v>43</v>
      </c>
      <c r="Q1639" s="1" t="s">
        <v>43</v>
      </c>
      <c r="R1639" s="1" t="s">
        <v>46</v>
      </c>
      <c r="V1639">
        <v>1</v>
      </c>
      <c r="AV1639" s="1" t="s">
        <v>42</v>
      </c>
      <c r="AW1639" s="1" t="s">
        <v>4676</v>
      </c>
      <c r="AX1639" s="1" t="s">
        <v>42</v>
      </c>
      <c r="AY1639" s="1" t="s">
        <v>42</v>
      </c>
      <c r="AZ1639" s="1" t="s">
        <v>42</v>
      </c>
    </row>
    <row r="1640" spans="1:52" ht="30" customHeight="1" x14ac:dyDescent="0.3">
      <c r="A1640" s="16" t="s">
        <v>3339</v>
      </c>
      <c r="B1640" s="16" t="s">
        <v>4664</v>
      </c>
      <c r="C1640" s="16" t="s">
        <v>3284</v>
      </c>
      <c r="D1640" s="17">
        <v>1</v>
      </c>
      <c r="E1640" s="19">
        <f>TRUNC(SUMIF(V1638:V1641, RIGHTB(O1640, 1), F1638:F1641)*U1640, 2)</f>
        <v>3404.36</v>
      </c>
      <c r="F1640" s="22">
        <f>TRUNC(E1640*D1640,1)</f>
        <v>3404.3</v>
      </c>
      <c r="G1640" s="19">
        <v>0</v>
      </c>
      <c r="H1640" s="22">
        <f>TRUNC(G1640*D1640,1)</f>
        <v>0</v>
      </c>
      <c r="I1640" s="19">
        <v>0</v>
      </c>
      <c r="J1640" s="22">
        <f>TRUNC(I1640*D1640,1)</f>
        <v>0</v>
      </c>
      <c r="K1640" s="19">
        <f t="shared" si="244"/>
        <v>3404.3</v>
      </c>
      <c r="L1640" s="22">
        <f t="shared" si="244"/>
        <v>3404.3</v>
      </c>
      <c r="M1640" s="16" t="s">
        <v>42</v>
      </c>
      <c r="N1640" s="1" t="s">
        <v>838</v>
      </c>
      <c r="O1640" s="1" t="s">
        <v>3285</v>
      </c>
      <c r="P1640" s="1" t="s">
        <v>43</v>
      </c>
      <c r="Q1640" s="1" t="s">
        <v>43</v>
      </c>
      <c r="R1640" s="1" t="s">
        <v>43</v>
      </c>
      <c r="S1640">
        <v>0</v>
      </c>
      <c r="T1640">
        <v>0</v>
      </c>
      <c r="U1640">
        <v>0.22</v>
      </c>
      <c r="AV1640" s="1" t="s">
        <v>42</v>
      </c>
      <c r="AW1640" s="1" t="s">
        <v>4677</v>
      </c>
      <c r="AX1640" s="1" t="s">
        <v>42</v>
      </c>
      <c r="AY1640" s="1" t="s">
        <v>42</v>
      </c>
      <c r="AZ1640" s="1" t="s">
        <v>42</v>
      </c>
    </row>
    <row r="1641" spans="1:52" ht="30" customHeight="1" x14ac:dyDescent="0.3">
      <c r="A1641" s="16" t="s">
        <v>4643</v>
      </c>
      <c r="B1641" s="16" t="s">
        <v>3279</v>
      </c>
      <c r="C1641" s="16" t="s">
        <v>3275</v>
      </c>
      <c r="D1641" s="17">
        <v>1</v>
      </c>
      <c r="E1641" s="19">
        <f>TRUNC(단가대비표!O184*1/8*16/12*25/20, 1)</f>
        <v>0</v>
      </c>
      <c r="F1641" s="22">
        <f>TRUNC(E1641*D1641,1)</f>
        <v>0</v>
      </c>
      <c r="G1641" s="19">
        <f>TRUNC(단가대비표!P184*1/8*16/12*25/20, 1)</f>
        <v>59020.2</v>
      </c>
      <c r="H1641" s="22">
        <f>TRUNC(G1641*D1641,1)</f>
        <v>59020.2</v>
      </c>
      <c r="I1641" s="19">
        <f>TRUNC(단가대비표!V184*1/8*16/12*25/20, 1)</f>
        <v>0</v>
      </c>
      <c r="J1641" s="22">
        <f>TRUNC(I1641*D1641,1)</f>
        <v>0</v>
      </c>
      <c r="K1641" s="19">
        <f t="shared" si="244"/>
        <v>59020.2</v>
      </c>
      <c r="L1641" s="22">
        <f t="shared" si="244"/>
        <v>59020.2</v>
      </c>
      <c r="M1641" s="16" t="s">
        <v>42</v>
      </c>
      <c r="N1641" s="1" t="s">
        <v>838</v>
      </c>
      <c r="O1641" s="1" t="s">
        <v>4644</v>
      </c>
      <c r="P1641" s="1" t="s">
        <v>43</v>
      </c>
      <c r="Q1641" s="1" t="s">
        <v>43</v>
      </c>
      <c r="R1641" s="1" t="s">
        <v>46</v>
      </c>
      <c r="AV1641" s="1" t="s">
        <v>42</v>
      </c>
      <c r="AW1641" s="1" t="s">
        <v>4678</v>
      </c>
      <c r="AX1641" s="1" t="s">
        <v>46</v>
      </c>
      <c r="AY1641" s="1" t="s">
        <v>42</v>
      </c>
      <c r="AZ1641" s="1" t="s">
        <v>42</v>
      </c>
    </row>
    <row r="1642" spans="1:52" ht="30" customHeight="1" x14ac:dyDescent="0.3">
      <c r="A1642" s="16" t="s">
        <v>3287</v>
      </c>
      <c r="B1642" s="16" t="s">
        <v>42</v>
      </c>
      <c r="C1642" s="16" t="s">
        <v>42</v>
      </c>
      <c r="D1642" s="17"/>
      <c r="E1642" s="19"/>
      <c r="F1642" s="22">
        <f>TRUNC(SUMIF(N1638:N1641, N1637, F1638:F1641),0)</f>
        <v>18878</v>
      </c>
      <c r="G1642" s="19"/>
      <c r="H1642" s="22">
        <f>TRUNC(SUMIF(N1638:N1641, N1637, H1638:H1641),0)</f>
        <v>59020</v>
      </c>
      <c r="I1642" s="19"/>
      <c r="J1642" s="22">
        <f>TRUNC(SUMIF(N1638:N1641, N1637, J1638:J1641),0)</f>
        <v>24554</v>
      </c>
      <c r="K1642" s="19"/>
      <c r="L1642" s="22">
        <f>F1642+H1642+J1642</f>
        <v>102452</v>
      </c>
      <c r="M1642" s="16" t="s">
        <v>42</v>
      </c>
      <c r="N1642" s="1" t="s">
        <v>3288</v>
      </c>
      <c r="O1642" s="1" t="s">
        <v>3288</v>
      </c>
      <c r="P1642" s="1" t="s">
        <v>42</v>
      </c>
      <c r="Q1642" s="1" t="s">
        <v>42</v>
      </c>
      <c r="R1642" s="1" t="s">
        <v>42</v>
      </c>
      <c r="AV1642" s="1" t="s">
        <v>42</v>
      </c>
      <c r="AW1642" s="1" t="s">
        <v>42</v>
      </c>
      <c r="AX1642" s="1" t="s">
        <v>42</v>
      </c>
      <c r="AY1642" s="1" t="s">
        <v>42</v>
      </c>
      <c r="AZ1642" s="1" t="s">
        <v>42</v>
      </c>
    </row>
    <row r="1643" spans="1:52" ht="30" customHeight="1" x14ac:dyDescent="0.3">
      <c r="A1643" s="17"/>
      <c r="B1643" s="17"/>
      <c r="C1643" s="17"/>
      <c r="D1643" s="17"/>
      <c r="E1643" s="19"/>
      <c r="F1643" s="22"/>
      <c r="G1643" s="19"/>
      <c r="H1643" s="22"/>
      <c r="I1643" s="19"/>
      <c r="J1643" s="22"/>
      <c r="K1643" s="19"/>
      <c r="L1643" s="22"/>
      <c r="M1643" s="17"/>
    </row>
    <row r="1644" spans="1:52" ht="30" customHeight="1" x14ac:dyDescent="0.3">
      <c r="A1644" s="13" t="s">
        <v>4679</v>
      </c>
      <c r="B1644" s="14"/>
      <c r="C1644" s="14"/>
      <c r="D1644" s="14"/>
      <c r="E1644" s="18"/>
      <c r="F1644" s="21"/>
      <c r="G1644" s="18"/>
      <c r="H1644" s="21"/>
      <c r="I1644" s="18"/>
      <c r="J1644" s="21"/>
      <c r="K1644" s="18"/>
      <c r="L1644" s="21"/>
      <c r="M1644" s="15"/>
      <c r="N1644" s="1" t="s">
        <v>841</v>
      </c>
    </row>
    <row r="1645" spans="1:52" ht="30" customHeight="1" x14ac:dyDescent="0.3">
      <c r="A1645" s="16" t="s">
        <v>826</v>
      </c>
      <c r="B1645" s="16" t="s">
        <v>836</v>
      </c>
      <c r="C1645" s="16" t="s">
        <v>4633</v>
      </c>
      <c r="D1645" s="17">
        <v>0.24049999999999999</v>
      </c>
      <c r="E1645" s="19">
        <f>단가대비표!O10</f>
        <v>0</v>
      </c>
      <c r="F1645" s="22">
        <f>TRUNC(E1645*D1645,1)</f>
        <v>0</v>
      </c>
      <c r="G1645" s="19">
        <f>단가대비표!P10</f>
        <v>0</v>
      </c>
      <c r="H1645" s="22">
        <f>TRUNC(G1645*D1645,1)</f>
        <v>0</v>
      </c>
      <c r="I1645" s="19">
        <f>단가대비표!V10</f>
        <v>117766</v>
      </c>
      <c r="J1645" s="22">
        <f>TRUNC(I1645*D1645,1)</f>
        <v>28322.7</v>
      </c>
      <c r="K1645" s="19">
        <f t="shared" ref="K1645:L1648" si="245">TRUNC(E1645+G1645+I1645,1)</f>
        <v>117766</v>
      </c>
      <c r="L1645" s="22">
        <f t="shared" si="245"/>
        <v>28322.7</v>
      </c>
      <c r="M1645" s="16" t="s">
        <v>4634</v>
      </c>
      <c r="N1645" s="1" t="s">
        <v>841</v>
      </c>
      <c r="O1645" s="1" t="s">
        <v>4674</v>
      </c>
      <c r="P1645" s="1" t="s">
        <v>43</v>
      </c>
      <c r="Q1645" s="1" t="s">
        <v>43</v>
      </c>
      <c r="R1645" s="1" t="s">
        <v>46</v>
      </c>
      <c r="AV1645" s="1" t="s">
        <v>42</v>
      </c>
      <c r="AW1645" s="1" t="s">
        <v>4680</v>
      </c>
      <c r="AX1645" s="1" t="s">
        <v>42</v>
      </c>
      <c r="AY1645" s="1" t="s">
        <v>42</v>
      </c>
      <c r="AZ1645" s="1" t="s">
        <v>42</v>
      </c>
    </row>
    <row r="1646" spans="1:52" ht="30" customHeight="1" x14ac:dyDescent="0.3">
      <c r="A1646" s="16" t="s">
        <v>4637</v>
      </c>
      <c r="B1646" s="16" t="s">
        <v>4638</v>
      </c>
      <c r="C1646" s="16" t="s">
        <v>4241</v>
      </c>
      <c r="D1646" s="17">
        <v>11.6</v>
      </c>
      <c r="E1646" s="19">
        <f>단가대비표!O114</f>
        <v>1334</v>
      </c>
      <c r="F1646" s="22">
        <f>TRUNC(E1646*D1646,1)</f>
        <v>15474.4</v>
      </c>
      <c r="G1646" s="19">
        <f>단가대비표!P114</f>
        <v>0</v>
      </c>
      <c r="H1646" s="22">
        <f>TRUNC(G1646*D1646,1)</f>
        <v>0</v>
      </c>
      <c r="I1646" s="19">
        <f>단가대비표!V114</f>
        <v>0</v>
      </c>
      <c r="J1646" s="22">
        <f>TRUNC(I1646*D1646,1)</f>
        <v>0</v>
      </c>
      <c r="K1646" s="19">
        <f t="shared" si="245"/>
        <v>1334</v>
      </c>
      <c r="L1646" s="22">
        <f t="shared" si="245"/>
        <v>15474.4</v>
      </c>
      <c r="M1646" s="16" t="s">
        <v>42</v>
      </c>
      <c r="N1646" s="1" t="s">
        <v>841</v>
      </c>
      <c r="O1646" s="1" t="s">
        <v>4639</v>
      </c>
      <c r="P1646" s="1" t="s">
        <v>43</v>
      </c>
      <c r="Q1646" s="1" t="s">
        <v>43</v>
      </c>
      <c r="R1646" s="1" t="s">
        <v>46</v>
      </c>
      <c r="V1646">
        <v>1</v>
      </c>
      <c r="AV1646" s="1" t="s">
        <v>42</v>
      </c>
      <c r="AW1646" s="1" t="s">
        <v>4681</v>
      </c>
      <c r="AX1646" s="1" t="s">
        <v>42</v>
      </c>
      <c r="AY1646" s="1" t="s">
        <v>42</v>
      </c>
      <c r="AZ1646" s="1" t="s">
        <v>42</v>
      </c>
    </row>
    <row r="1647" spans="1:52" ht="30" customHeight="1" x14ac:dyDescent="0.3">
      <c r="A1647" s="16" t="s">
        <v>3339</v>
      </c>
      <c r="B1647" s="16" t="s">
        <v>4664</v>
      </c>
      <c r="C1647" s="16" t="s">
        <v>3284</v>
      </c>
      <c r="D1647" s="17">
        <v>1</v>
      </c>
      <c r="E1647" s="19">
        <f>TRUNC(SUMIF(V1645:V1648, RIGHTB(O1647, 1), F1645:F1648)*U1647, 2)</f>
        <v>3404.36</v>
      </c>
      <c r="F1647" s="22">
        <f>TRUNC(E1647*D1647,1)</f>
        <v>3404.3</v>
      </c>
      <c r="G1647" s="19">
        <v>0</v>
      </c>
      <c r="H1647" s="22">
        <f>TRUNC(G1647*D1647,1)</f>
        <v>0</v>
      </c>
      <c r="I1647" s="19">
        <v>0</v>
      </c>
      <c r="J1647" s="22">
        <f>TRUNC(I1647*D1647,1)</f>
        <v>0</v>
      </c>
      <c r="K1647" s="19">
        <f t="shared" si="245"/>
        <v>3404.3</v>
      </c>
      <c r="L1647" s="22">
        <f t="shared" si="245"/>
        <v>3404.3</v>
      </c>
      <c r="M1647" s="16" t="s">
        <v>42</v>
      </c>
      <c r="N1647" s="1" t="s">
        <v>841</v>
      </c>
      <c r="O1647" s="1" t="s">
        <v>3285</v>
      </c>
      <c r="P1647" s="1" t="s">
        <v>43</v>
      </c>
      <c r="Q1647" s="1" t="s">
        <v>43</v>
      </c>
      <c r="R1647" s="1" t="s">
        <v>43</v>
      </c>
      <c r="S1647">
        <v>0</v>
      </c>
      <c r="T1647">
        <v>0</v>
      </c>
      <c r="U1647">
        <v>0.22</v>
      </c>
      <c r="AV1647" s="1" t="s">
        <v>42</v>
      </c>
      <c r="AW1647" s="1" t="s">
        <v>4682</v>
      </c>
      <c r="AX1647" s="1" t="s">
        <v>42</v>
      </c>
      <c r="AY1647" s="1" t="s">
        <v>42</v>
      </c>
      <c r="AZ1647" s="1" t="s">
        <v>42</v>
      </c>
    </row>
    <row r="1648" spans="1:52" ht="30" customHeight="1" x14ac:dyDescent="0.3">
      <c r="A1648" s="16" t="s">
        <v>4643</v>
      </c>
      <c r="B1648" s="16" t="s">
        <v>3279</v>
      </c>
      <c r="C1648" s="16" t="s">
        <v>3275</v>
      </c>
      <c r="D1648" s="17">
        <v>1</v>
      </c>
      <c r="E1648" s="19">
        <f>TRUNC(단가대비표!O184*1/8*16/12*25/20, 1)</f>
        <v>0</v>
      </c>
      <c r="F1648" s="22">
        <f>TRUNC(E1648*D1648,1)</f>
        <v>0</v>
      </c>
      <c r="G1648" s="19">
        <f>TRUNC(단가대비표!P184*1/8*16/12*25/20, 1)</f>
        <v>59020.2</v>
      </c>
      <c r="H1648" s="22">
        <f>TRUNC(G1648*D1648,1)</f>
        <v>59020.2</v>
      </c>
      <c r="I1648" s="19">
        <f>TRUNC(단가대비표!V184*1/8*16/12*25/20, 1)</f>
        <v>0</v>
      </c>
      <c r="J1648" s="22">
        <f>TRUNC(I1648*D1648,1)</f>
        <v>0</v>
      </c>
      <c r="K1648" s="19">
        <f t="shared" si="245"/>
        <v>59020.2</v>
      </c>
      <c r="L1648" s="22">
        <f t="shared" si="245"/>
        <v>59020.2</v>
      </c>
      <c r="M1648" s="16" t="s">
        <v>42</v>
      </c>
      <c r="N1648" s="1" t="s">
        <v>841</v>
      </c>
      <c r="O1648" s="1" t="s">
        <v>4644</v>
      </c>
      <c r="P1648" s="1" t="s">
        <v>43</v>
      </c>
      <c r="Q1648" s="1" t="s">
        <v>43</v>
      </c>
      <c r="R1648" s="1" t="s">
        <v>46</v>
      </c>
      <c r="AV1648" s="1" t="s">
        <v>42</v>
      </c>
      <c r="AW1648" s="1" t="s">
        <v>4683</v>
      </c>
      <c r="AX1648" s="1" t="s">
        <v>46</v>
      </c>
      <c r="AY1648" s="1" t="s">
        <v>42</v>
      </c>
      <c r="AZ1648" s="1" t="s">
        <v>42</v>
      </c>
    </row>
    <row r="1649" spans="1:52" ht="30" customHeight="1" x14ac:dyDescent="0.3">
      <c r="A1649" s="16" t="s">
        <v>3287</v>
      </c>
      <c r="B1649" s="16" t="s">
        <v>42</v>
      </c>
      <c r="C1649" s="16" t="s">
        <v>42</v>
      </c>
      <c r="D1649" s="17"/>
      <c r="E1649" s="19"/>
      <c r="F1649" s="22">
        <f>TRUNC(SUMIF(N1645:N1648, N1644, F1645:F1648),0)</f>
        <v>18878</v>
      </c>
      <c r="G1649" s="19"/>
      <c r="H1649" s="22">
        <f>TRUNC(SUMIF(N1645:N1648, N1644, H1645:H1648),0)</f>
        <v>59020</v>
      </c>
      <c r="I1649" s="19"/>
      <c r="J1649" s="22">
        <f>TRUNC(SUMIF(N1645:N1648, N1644, J1645:J1648),0)</f>
        <v>28322</v>
      </c>
      <c r="K1649" s="19"/>
      <c r="L1649" s="22">
        <f>F1649+H1649+J1649</f>
        <v>106220</v>
      </c>
      <c r="M1649" s="16" t="s">
        <v>42</v>
      </c>
      <c r="N1649" s="1" t="s">
        <v>3288</v>
      </c>
      <c r="O1649" s="1" t="s">
        <v>3288</v>
      </c>
      <c r="P1649" s="1" t="s">
        <v>42</v>
      </c>
      <c r="Q1649" s="1" t="s">
        <v>42</v>
      </c>
      <c r="R1649" s="1" t="s">
        <v>42</v>
      </c>
      <c r="AV1649" s="1" t="s">
        <v>42</v>
      </c>
      <c r="AW1649" s="1" t="s">
        <v>42</v>
      </c>
      <c r="AX1649" s="1" t="s">
        <v>42</v>
      </c>
      <c r="AY1649" s="1" t="s">
        <v>42</v>
      </c>
      <c r="AZ1649" s="1" t="s">
        <v>42</v>
      </c>
    </row>
    <row r="1650" spans="1:52" ht="30" customHeight="1" x14ac:dyDescent="0.3">
      <c r="A1650" s="17"/>
      <c r="B1650" s="17"/>
      <c r="C1650" s="17"/>
      <c r="D1650" s="17"/>
      <c r="E1650" s="19"/>
      <c r="F1650" s="22"/>
      <c r="G1650" s="19"/>
      <c r="H1650" s="22"/>
      <c r="I1650" s="19"/>
      <c r="J1650" s="22"/>
      <c r="K1650" s="19"/>
      <c r="L1650" s="22"/>
      <c r="M1650" s="17"/>
    </row>
    <row r="1651" spans="1:52" ht="30" customHeight="1" x14ac:dyDescent="0.3">
      <c r="A1651" s="13" t="s">
        <v>4684</v>
      </c>
      <c r="B1651" s="14"/>
      <c r="C1651" s="14"/>
      <c r="D1651" s="14"/>
      <c r="E1651" s="18"/>
      <c r="F1651" s="21"/>
      <c r="G1651" s="18"/>
      <c r="H1651" s="21"/>
      <c r="I1651" s="18"/>
      <c r="J1651" s="21"/>
      <c r="K1651" s="18"/>
      <c r="L1651" s="21"/>
      <c r="M1651" s="15"/>
      <c r="N1651" s="1" t="s">
        <v>844</v>
      </c>
    </row>
    <row r="1652" spans="1:52" ht="30" customHeight="1" x14ac:dyDescent="0.3">
      <c r="A1652" s="16" t="s">
        <v>826</v>
      </c>
      <c r="B1652" s="16" t="s">
        <v>842</v>
      </c>
      <c r="C1652" s="16" t="s">
        <v>4633</v>
      </c>
      <c r="D1652" s="17">
        <v>0.20849999999999999</v>
      </c>
      <c r="E1652" s="19">
        <f>단가대비표!O11</f>
        <v>0</v>
      </c>
      <c r="F1652" s="22">
        <f>TRUNC(E1652*D1652,1)</f>
        <v>0</v>
      </c>
      <c r="G1652" s="19">
        <f>단가대비표!P11</f>
        <v>0</v>
      </c>
      <c r="H1652" s="22">
        <f>TRUNC(G1652*D1652,1)</f>
        <v>0</v>
      </c>
      <c r="I1652" s="19">
        <f>단가대비표!V11</f>
        <v>129586</v>
      </c>
      <c r="J1652" s="22">
        <f>TRUNC(I1652*D1652,1)</f>
        <v>27018.6</v>
      </c>
      <c r="K1652" s="19">
        <f t="shared" ref="K1652:L1655" si="246">TRUNC(E1652+G1652+I1652,1)</f>
        <v>129586</v>
      </c>
      <c r="L1652" s="22">
        <f t="shared" si="246"/>
        <v>27018.6</v>
      </c>
      <c r="M1652" s="16" t="s">
        <v>4634</v>
      </c>
      <c r="N1652" s="1" t="s">
        <v>844</v>
      </c>
      <c r="O1652" s="1" t="s">
        <v>4685</v>
      </c>
      <c r="P1652" s="1" t="s">
        <v>43</v>
      </c>
      <c r="Q1652" s="1" t="s">
        <v>43</v>
      </c>
      <c r="R1652" s="1" t="s">
        <v>46</v>
      </c>
      <c r="AV1652" s="1" t="s">
        <v>42</v>
      </c>
      <c r="AW1652" s="1" t="s">
        <v>4686</v>
      </c>
      <c r="AX1652" s="1" t="s">
        <v>42</v>
      </c>
      <c r="AY1652" s="1" t="s">
        <v>42</v>
      </c>
      <c r="AZ1652" s="1" t="s">
        <v>42</v>
      </c>
    </row>
    <row r="1653" spans="1:52" ht="30" customHeight="1" x14ac:dyDescent="0.3">
      <c r="A1653" s="16" t="s">
        <v>4637</v>
      </c>
      <c r="B1653" s="16" t="s">
        <v>4638</v>
      </c>
      <c r="C1653" s="16" t="s">
        <v>4241</v>
      </c>
      <c r="D1653" s="17">
        <v>15.3</v>
      </c>
      <c r="E1653" s="19">
        <f>단가대비표!O114</f>
        <v>1334</v>
      </c>
      <c r="F1653" s="22">
        <f>TRUNC(E1653*D1653,1)</f>
        <v>20410.2</v>
      </c>
      <c r="G1653" s="19">
        <f>단가대비표!P114</f>
        <v>0</v>
      </c>
      <c r="H1653" s="22">
        <f>TRUNC(G1653*D1653,1)</f>
        <v>0</v>
      </c>
      <c r="I1653" s="19">
        <f>단가대비표!V114</f>
        <v>0</v>
      </c>
      <c r="J1653" s="22">
        <f>TRUNC(I1653*D1653,1)</f>
        <v>0</v>
      </c>
      <c r="K1653" s="19">
        <f t="shared" si="246"/>
        <v>1334</v>
      </c>
      <c r="L1653" s="22">
        <f t="shared" si="246"/>
        <v>20410.2</v>
      </c>
      <c r="M1653" s="16" t="s">
        <v>42</v>
      </c>
      <c r="N1653" s="1" t="s">
        <v>844</v>
      </c>
      <c r="O1653" s="1" t="s">
        <v>4639</v>
      </c>
      <c r="P1653" s="1" t="s">
        <v>43</v>
      </c>
      <c r="Q1653" s="1" t="s">
        <v>43</v>
      </c>
      <c r="R1653" s="1" t="s">
        <v>46</v>
      </c>
      <c r="V1653">
        <v>1</v>
      </c>
      <c r="AV1653" s="1" t="s">
        <v>42</v>
      </c>
      <c r="AW1653" s="1" t="s">
        <v>4687</v>
      </c>
      <c r="AX1653" s="1" t="s">
        <v>42</v>
      </c>
      <c r="AY1653" s="1" t="s">
        <v>42</v>
      </c>
      <c r="AZ1653" s="1" t="s">
        <v>42</v>
      </c>
    </row>
    <row r="1654" spans="1:52" ht="30" customHeight="1" x14ac:dyDescent="0.3">
      <c r="A1654" s="16" t="s">
        <v>3339</v>
      </c>
      <c r="B1654" s="16" t="s">
        <v>4664</v>
      </c>
      <c r="C1654" s="16" t="s">
        <v>3284</v>
      </c>
      <c r="D1654" s="17">
        <v>1</v>
      </c>
      <c r="E1654" s="19">
        <f>TRUNC(SUMIF(V1652:V1655, RIGHTB(O1654, 1), F1652:F1655)*U1654, 2)</f>
        <v>4490.24</v>
      </c>
      <c r="F1654" s="22">
        <f>TRUNC(E1654*D1654,1)</f>
        <v>4490.2</v>
      </c>
      <c r="G1654" s="19">
        <v>0</v>
      </c>
      <c r="H1654" s="22">
        <f>TRUNC(G1654*D1654,1)</f>
        <v>0</v>
      </c>
      <c r="I1654" s="19">
        <v>0</v>
      </c>
      <c r="J1654" s="22">
        <f>TRUNC(I1654*D1654,1)</f>
        <v>0</v>
      </c>
      <c r="K1654" s="19">
        <f t="shared" si="246"/>
        <v>4490.2</v>
      </c>
      <c r="L1654" s="22">
        <f t="shared" si="246"/>
        <v>4490.2</v>
      </c>
      <c r="M1654" s="16" t="s">
        <v>42</v>
      </c>
      <c r="N1654" s="1" t="s">
        <v>844</v>
      </c>
      <c r="O1654" s="1" t="s">
        <v>3285</v>
      </c>
      <c r="P1654" s="1" t="s">
        <v>43</v>
      </c>
      <c r="Q1654" s="1" t="s">
        <v>43</v>
      </c>
      <c r="R1654" s="1" t="s">
        <v>43</v>
      </c>
      <c r="S1654">
        <v>0</v>
      </c>
      <c r="T1654">
        <v>0</v>
      </c>
      <c r="U1654">
        <v>0.22</v>
      </c>
      <c r="AV1654" s="1" t="s">
        <v>42</v>
      </c>
      <c r="AW1654" s="1" t="s">
        <v>4688</v>
      </c>
      <c r="AX1654" s="1" t="s">
        <v>42</v>
      </c>
      <c r="AY1654" s="1" t="s">
        <v>42</v>
      </c>
      <c r="AZ1654" s="1" t="s">
        <v>42</v>
      </c>
    </row>
    <row r="1655" spans="1:52" ht="30" customHeight="1" x14ac:dyDescent="0.3">
      <c r="A1655" s="16" t="s">
        <v>4643</v>
      </c>
      <c r="B1655" s="16" t="s">
        <v>3279</v>
      </c>
      <c r="C1655" s="16" t="s">
        <v>3275</v>
      </c>
      <c r="D1655" s="17">
        <v>1</v>
      </c>
      <c r="E1655" s="19">
        <f>TRUNC(단가대비표!O184*1/8*16/12*25/20, 1)</f>
        <v>0</v>
      </c>
      <c r="F1655" s="22">
        <f>TRUNC(E1655*D1655,1)</f>
        <v>0</v>
      </c>
      <c r="G1655" s="19">
        <f>TRUNC(단가대비표!P184*1/8*16/12*25/20, 1)</f>
        <v>59020.2</v>
      </c>
      <c r="H1655" s="22">
        <f>TRUNC(G1655*D1655,1)</f>
        <v>59020.2</v>
      </c>
      <c r="I1655" s="19">
        <f>TRUNC(단가대비표!V184*1/8*16/12*25/20, 1)</f>
        <v>0</v>
      </c>
      <c r="J1655" s="22">
        <f>TRUNC(I1655*D1655,1)</f>
        <v>0</v>
      </c>
      <c r="K1655" s="19">
        <f t="shared" si="246"/>
        <v>59020.2</v>
      </c>
      <c r="L1655" s="22">
        <f t="shared" si="246"/>
        <v>59020.2</v>
      </c>
      <c r="M1655" s="16" t="s">
        <v>42</v>
      </c>
      <c r="N1655" s="1" t="s">
        <v>844</v>
      </c>
      <c r="O1655" s="1" t="s">
        <v>4644</v>
      </c>
      <c r="P1655" s="1" t="s">
        <v>43</v>
      </c>
      <c r="Q1655" s="1" t="s">
        <v>43</v>
      </c>
      <c r="R1655" s="1" t="s">
        <v>46</v>
      </c>
      <c r="AV1655" s="1" t="s">
        <v>42</v>
      </c>
      <c r="AW1655" s="1" t="s">
        <v>4689</v>
      </c>
      <c r="AX1655" s="1" t="s">
        <v>46</v>
      </c>
      <c r="AY1655" s="1" t="s">
        <v>42</v>
      </c>
      <c r="AZ1655" s="1" t="s">
        <v>42</v>
      </c>
    </row>
    <row r="1656" spans="1:52" ht="30" customHeight="1" x14ac:dyDescent="0.3">
      <c r="A1656" s="16" t="s">
        <v>3287</v>
      </c>
      <c r="B1656" s="16" t="s">
        <v>42</v>
      </c>
      <c r="C1656" s="16" t="s">
        <v>42</v>
      </c>
      <c r="D1656" s="17"/>
      <c r="E1656" s="19"/>
      <c r="F1656" s="22">
        <f>TRUNC(SUMIF(N1652:N1655, N1651, F1652:F1655),0)</f>
        <v>24900</v>
      </c>
      <c r="G1656" s="19"/>
      <c r="H1656" s="22">
        <f>TRUNC(SUMIF(N1652:N1655, N1651, H1652:H1655),0)</f>
        <v>59020</v>
      </c>
      <c r="I1656" s="19"/>
      <c r="J1656" s="22">
        <f>TRUNC(SUMIF(N1652:N1655, N1651, J1652:J1655),0)</f>
        <v>27018</v>
      </c>
      <c r="K1656" s="19"/>
      <c r="L1656" s="22">
        <f>F1656+H1656+J1656</f>
        <v>110938</v>
      </c>
      <c r="M1656" s="16" t="s">
        <v>42</v>
      </c>
      <c r="N1656" s="1" t="s">
        <v>3288</v>
      </c>
      <c r="O1656" s="1" t="s">
        <v>3288</v>
      </c>
      <c r="P1656" s="1" t="s">
        <v>42</v>
      </c>
      <c r="Q1656" s="1" t="s">
        <v>42</v>
      </c>
      <c r="R1656" s="1" t="s">
        <v>42</v>
      </c>
      <c r="AV1656" s="1" t="s">
        <v>42</v>
      </c>
      <c r="AW1656" s="1" t="s">
        <v>42</v>
      </c>
      <c r="AX1656" s="1" t="s">
        <v>42</v>
      </c>
      <c r="AY1656" s="1" t="s">
        <v>42</v>
      </c>
      <c r="AZ1656" s="1" t="s">
        <v>42</v>
      </c>
    </row>
    <row r="1657" spans="1:52" ht="30" customHeight="1" x14ac:dyDescent="0.3">
      <c r="A1657" s="17"/>
      <c r="B1657" s="17"/>
      <c r="C1657" s="17"/>
      <c r="D1657" s="17"/>
      <c r="E1657" s="19"/>
      <c r="F1657" s="22"/>
      <c r="G1657" s="19"/>
      <c r="H1657" s="22"/>
      <c r="I1657" s="19"/>
      <c r="J1657" s="22"/>
      <c r="K1657" s="19"/>
      <c r="L1657" s="22"/>
      <c r="M1657" s="17"/>
    </row>
    <row r="1658" spans="1:52" ht="30" customHeight="1" x14ac:dyDescent="0.3">
      <c r="A1658" s="13" t="s">
        <v>4690</v>
      </c>
      <c r="B1658" s="14"/>
      <c r="C1658" s="14"/>
      <c r="D1658" s="14"/>
      <c r="E1658" s="18"/>
      <c r="F1658" s="21"/>
      <c r="G1658" s="18"/>
      <c r="H1658" s="21"/>
      <c r="I1658" s="18"/>
      <c r="J1658" s="21"/>
      <c r="K1658" s="18"/>
      <c r="L1658" s="21"/>
      <c r="M1658" s="15"/>
      <c r="N1658" s="1" t="s">
        <v>847</v>
      </c>
    </row>
    <row r="1659" spans="1:52" ht="30" customHeight="1" x14ac:dyDescent="0.3">
      <c r="A1659" s="16" t="s">
        <v>826</v>
      </c>
      <c r="B1659" s="16" t="s">
        <v>845</v>
      </c>
      <c r="C1659" s="16" t="s">
        <v>4633</v>
      </c>
      <c r="D1659" s="17">
        <v>0.20849999999999999</v>
      </c>
      <c r="E1659" s="19">
        <f>단가대비표!O12</f>
        <v>0</v>
      </c>
      <c r="F1659" s="22">
        <f>TRUNC(E1659*D1659,1)</f>
        <v>0</v>
      </c>
      <c r="G1659" s="19">
        <f>단가대비표!P12</f>
        <v>0</v>
      </c>
      <c r="H1659" s="22">
        <f>TRUNC(G1659*D1659,1)</f>
        <v>0</v>
      </c>
      <c r="I1659" s="19">
        <f>단가대비표!V12</f>
        <v>142069</v>
      </c>
      <c r="J1659" s="22">
        <f>TRUNC(I1659*D1659,1)</f>
        <v>29621.3</v>
      </c>
      <c r="K1659" s="19">
        <f t="shared" ref="K1659:L1662" si="247">TRUNC(E1659+G1659+I1659,1)</f>
        <v>142069</v>
      </c>
      <c r="L1659" s="22">
        <f t="shared" si="247"/>
        <v>29621.3</v>
      </c>
      <c r="M1659" s="16" t="s">
        <v>4634</v>
      </c>
      <c r="N1659" s="1" t="s">
        <v>847</v>
      </c>
      <c r="O1659" s="1" t="s">
        <v>4691</v>
      </c>
      <c r="P1659" s="1" t="s">
        <v>43</v>
      </c>
      <c r="Q1659" s="1" t="s">
        <v>43</v>
      </c>
      <c r="R1659" s="1" t="s">
        <v>46</v>
      </c>
      <c r="AV1659" s="1" t="s">
        <v>42</v>
      </c>
      <c r="AW1659" s="1" t="s">
        <v>4692</v>
      </c>
      <c r="AX1659" s="1" t="s">
        <v>42</v>
      </c>
      <c r="AY1659" s="1" t="s">
        <v>42</v>
      </c>
      <c r="AZ1659" s="1" t="s">
        <v>42</v>
      </c>
    </row>
    <row r="1660" spans="1:52" ht="30" customHeight="1" x14ac:dyDescent="0.3">
      <c r="A1660" s="16" t="s">
        <v>4637</v>
      </c>
      <c r="B1660" s="16" t="s">
        <v>4638</v>
      </c>
      <c r="C1660" s="16" t="s">
        <v>4241</v>
      </c>
      <c r="D1660" s="17">
        <v>19.5</v>
      </c>
      <c r="E1660" s="19">
        <f>단가대비표!O114</f>
        <v>1334</v>
      </c>
      <c r="F1660" s="22">
        <f>TRUNC(E1660*D1660,1)</f>
        <v>26013</v>
      </c>
      <c r="G1660" s="19">
        <f>단가대비표!P114</f>
        <v>0</v>
      </c>
      <c r="H1660" s="22">
        <f>TRUNC(G1660*D1660,1)</f>
        <v>0</v>
      </c>
      <c r="I1660" s="19">
        <f>단가대비표!V114</f>
        <v>0</v>
      </c>
      <c r="J1660" s="22">
        <f>TRUNC(I1660*D1660,1)</f>
        <v>0</v>
      </c>
      <c r="K1660" s="19">
        <f t="shared" si="247"/>
        <v>1334</v>
      </c>
      <c r="L1660" s="22">
        <f t="shared" si="247"/>
        <v>26013</v>
      </c>
      <c r="M1660" s="16" t="s">
        <v>42</v>
      </c>
      <c r="N1660" s="1" t="s">
        <v>847</v>
      </c>
      <c r="O1660" s="1" t="s">
        <v>4639</v>
      </c>
      <c r="P1660" s="1" t="s">
        <v>43</v>
      </c>
      <c r="Q1660" s="1" t="s">
        <v>43</v>
      </c>
      <c r="R1660" s="1" t="s">
        <v>46</v>
      </c>
      <c r="V1660">
        <v>1</v>
      </c>
      <c r="AV1660" s="1" t="s">
        <v>42</v>
      </c>
      <c r="AW1660" s="1" t="s">
        <v>4693</v>
      </c>
      <c r="AX1660" s="1" t="s">
        <v>42</v>
      </c>
      <c r="AY1660" s="1" t="s">
        <v>42</v>
      </c>
      <c r="AZ1660" s="1" t="s">
        <v>42</v>
      </c>
    </row>
    <row r="1661" spans="1:52" ht="30" customHeight="1" x14ac:dyDescent="0.3">
      <c r="A1661" s="16" t="s">
        <v>3339</v>
      </c>
      <c r="B1661" s="16" t="s">
        <v>4664</v>
      </c>
      <c r="C1661" s="16" t="s">
        <v>3284</v>
      </c>
      <c r="D1661" s="17">
        <v>1</v>
      </c>
      <c r="E1661" s="19">
        <f>TRUNC(SUMIF(V1659:V1662, RIGHTB(O1661, 1), F1659:F1662)*U1661, 2)</f>
        <v>5722.86</v>
      </c>
      <c r="F1661" s="22">
        <f>TRUNC(E1661*D1661,1)</f>
        <v>5722.8</v>
      </c>
      <c r="G1661" s="19">
        <v>0</v>
      </c>
      <c r="H1661" s="22">
        <f>TRUNC(G1661*D1661,1)</f>
        <v>0</v>
      </c>
      <c r="I1661" s="19">
        <v>0</v>
      </c>
      <c r="J1661" s="22">
        <f>TRUNC(I1661*D1661,1)</f>
        <v>0</v>
      </c>
      <c r="K1661" s="19">
        <f t="shared" si="247"/>
        <v>5722.8</v>
      </c>
      <c r="L1661" s="22">
        <f t="shared" si="247"/>
        <v>5722.8</v>
      </c>
      <c r="M1661" s="16" t="s">
        <v>42</v>
      </c>
      <c r="N1661" s="1" t="s">
        <v>847</v>
      </c>
      <c r="O1661" s="1" t="s">
        <v>3285</v>
      </c>
      <c r="P1661" s="1" t="s">
        <v>43</v>
      </c>
      <c r="Q1661" s="1" t="s">
        <v>43</v>
      </c>
      <c r="R1661" s="1" t="s">
        <v>43</v>
      </c>
      <c r="S1661">
        <v>0</v>
      </c>
      <c r="T1661">
        <v>0</v>
      </c>
      <c r="U1661">
        <v>0.22</v>
      </c>
      <c r="AV1661" s="1" t="s">
        <v>42</v>
      </c>
      <c r="AW1661" s="1" t="s">
        <v>4694</v>
      </c>
      <c r="AX1661" s="1" t="s">
        <v>42</v>
      </c>
      <c r="AY1661" s="1" t="s">
        <v>42</v>
      </c>
      <c r="AZ1661" s="1" t="s">
        <v>42</v>
      </c>
    </row>
    <row r="1662" spans="1:52" ht="30" customHeight="1" x14ac:dyDescent="0.3">
      <c r="A1662" s="16" t="s">
        <v>4643</v>
      </c>
      <c r="B1662" s="16" t="s">
        <v>3279</v>
      </c>
      <c r="C1662" s="16" t="s">
        <v>3275</v>
      </c>
      <c r="D1662" s="17">
        <v>1</v>
      </c>
      <c r="E1662" s="19">
        <f>TRUNC(단가대비표!O184*1/8*16/12*25/20, 1)</f>
        <v>0</v>
      </c>
      <c r="F1662" s="22">
        <f>TRUNC(E1662*D1662,1)</f>
        <v>0</v>
      </c>
      <c r="G1662" s="19">
        <f>TRUNC(단가대비표!P184*1/8*16/12*25/20, 1)</f>
        <v>59020.2</v>
      </c>
      <c r="H1662" s="22">
        <f>TRUNC(G1662*D1662,1)</f>
        <v>59020.2</v>
      </c>
      <c r="I1662" s="19">
        <f>TRUNC(단가대비표!V184*1/8*16/12*25/20, 1)</f>
        <v>0</v>
      </c>
      <c r="J1662" s="22">
        <f>TRUNC(I1662*D1662,1)</f>
        <v>0</v>
      </c>
      <c r="K1662" s="19">
        <f t="shared" si="247"/>
        <v>59020.2</v>
      </c>
      <c r="L1662" s="22">
        <f t="shared" si="247"/>
        <v>59020.2</v>
      </c>
      <c r="M1662" s="16" t="s">
        <v>42</v>
      </c>
      <c r="N1662" s="1" t="s">
        <v>847</v>
      </c>
      <c r="O1662" s="1" t="s">
        <v>4644</v>
      </c>
      <c r="P1662" s="1" t="s">
        <v>43</v>
      </c>
      <c r="Q1662" s="1" t="s">
        <v>43</v>
      </c>
      <c r="R1662" s="1" t="s">
        <v>46</v>
      </c>
      <c r="AV1662" s="1" t="s">
        <v>42</v>
      </c>
      <c r="AW1662" s="1" t="s">
        <v>4695</v>
      </c>
      <c r="AX1662" s="1" t="s">
        <v>46</v>
      </c>
      <c r="AY1662" s="1" t="s">
        <v>42</v>
      </c>
      <c r="AZ1662" s="1" t="s">
        <v>42</v>
      </c>
    </row>
    <row r="1663" spans="1:52" ht="30" customHeight="1" x14ac:dyDescent="0.3">
      <c r="A1663" s="16" t="s">
        <v>3287</v>
      </c>
      <c r="B1663" s="16" t="s">
        <v>42</v>
      </c>
      <c r="C1663" s="16" t="s">
        <v>42</v>
      </c>
      <c r="D1663" s="17"/>
      <c r="E1663" s="19"/>
      <c r="F1663" s="22">
        <f>TRUNC(SUMIF(N1659:N1662, N1658, F1659:F1662),0)</f>
        <v>31735</v>
      </c>
      <c r="G1663" s="19"/>
      <c r="H1663" s="22">
        <f>TRUNC(SUMIF(N1659:N1662, N1658, H1659:H1662),0)</f>
        <v>59020</v>
      </c>
      <c r="I1663" s="19"/>
      <c r="J1663" s="22">
        <f>TRUNC(SUMIF(N1659:N1662, N1658, J1659:J1662),0)</f>
        <v>29621</v>
      </c>
      <c r="K1663" s="19"/>
      <c r="L1663" s="22">
        <f>F1663+H1663+J1663</f>
        <v>120376</v>
      </c>
      <c r="M1663" s="16" t="s">
        <v>42</v>
      </c>
      <c r="N1663" s="1" t="s">
        <v>3288</v>
      </c>
      <c r="O1663" s="1" t="s">
        <v>3288</v>
      </c>
      <c r="P1663" s="1" t="s">
        <v>42</v>
      </c>
      <c r="Q1663" s="1" t="s">
        <v>42</v>
      </c>
      <c r="R1663" s="1" t="s">
        <v>42</v>
      </c>
      <c r="AV1663" s="1" t="s">
        <v>42</v>
      </c>
      <c r="AW1663" s="1" t="s">
        <v>42</v>
      </c>
      <c r="AX1663" s="1" t="s">
        <v>42</v>
      </c>
      <c r="AY1663" s="1" t="s">
        <v>42</v>
      </c>
      <c r="AZ1663" s="1" t="s">
        <v>42</v>
      </c>
    </row>
    <row r="1664" spans="1:52" ht="30" customHeight="1" x14ac:dyDescent="0.3">
      <c r="A1664" s="17"/>
      <c r="B1664" s="17"/>
      <c r="C1664" s="17"/>
      <c r="D1664" s="17"/>
      <c r="E1664" s="19"/>
      <c r="F1664" s="22"/>
      <c r="G1664" s="19"/>
      <c r="H1664" s="22"/>
      <c r="I1664" s="19"/>
      <c r="J1664" s="22"/>
      <c r="K1664" s="19"/>
      <c r="L1664" s="22"/>
      <c r="M1664" s="17"/>
    </row>
    <row r="1665" spans="1:52" ht="30" customHeight="1" x14ac:dyDescent="0.3">
      <c r="A1665" s="13" t="s">
        <v>4696</v>
      </c>
      <c r="B1665" s="14"/>
      <c r="C1665" s="14"/>
      <c r="D1665" s="14"/>
      <c r="E1665" s="18"/>
      <c r="F1665" s="21"/>
      <c r="G1665" s="18"/>
      <c r="H1665" s="21"/>
      <c r="I1665" s="18"/>
      <c r="J1665" s="21"/>
      <c r="K1665" s="18"/>
      <c r="L1665" s="21"/>
      <c r="M1665" s="15"/>
      <c r="N1665" s="1" t="s">
        <v>851</v>
      </c>
    </row>
    <row r="1666" spans="1:52" ht="30" customHeight="1" x14ac:dyDescent="0.3">
      <c r="A1666" s="16" t="s">
        <v>848</v>
      </c>
      <c r="B1666" s="16" t="s">
        <v>849</v>
      </c>
      <c r="C1666" s="16" t="s">
        <v>4633</v>
      </c>
      <c r="D1666" s="17">
        <v>0.22789999999999999</v>
      </c>
      <c r="E1666" s="19">
        <f>단가대비표!O13</f>
        <v>0</v>
      </c>
      <c r="F1666" s="22">
        <f>TRUNC(E1666*D1666,1)</f>
        <v>0</v>
      </c>
      <c r="G1666" s="19">
        <f>단가대비표!P13</f>
        <v>0</v>
      </c>
      <c r="H1666" s="22">
        <f>TRUNC(G1666*D1666,1)</f>
        <v>0</v>
      </c>
      <c r="I1666" s="19">
        <f>단가대비표!V13</f>
        <v>69333</v>
      </c>
      <c r="J1666" s="22">
        <f>TRUNC(I1666*D1666,1)</f>
        <v>15800.9</v>
      </c>
      <c r="K1666" s="19">
        <f t="shared" ref="K1666:L1669" si="248">TRUNC(E1666+G1666+I1666,1)</f>
        <v>69333</v>
      </c>
      <c r="L1666" s="22">
        <f t="shared" si="248"/>
        <v>15800.9</v>
      </c>
      <c r="M1666" s="16" t="s">
        <v>4634</v>
      </c>
      <c r="N1666" s="1" t="s">
        <v>851</v>
      </c>
      <c r="O1666" s="1" t="s">
        <v>4698</v>
      </c>
      <c r="P1666" s="1" t="s">
        <v>43</v>
      </c>
      <c r="Q1666" s="1" t="s">
        <v>43</v>
      </c>
      <c r="R1666" s="1" t="s">
        <v>46</v>
      </c>
      <c r="AV1666" s="1" t="s">
        <v>42</v>
      </c>
      <c r="AW1666" s="1" t="s">
        <v>4699</v>
      </c>
      <c r="AX1666" s="1" t="s">
        <v>42</v>
      </c>
      <c r="AY1666" s="1" t="s">
        <v>42</v>
      </c>
      <c r="AZ1666" s="1" t="s">
        <v>42</v>
      </c>
    </row>
    <row r="1667" spans="1:52" ht="30" customHeight="1" x14ac:dyDescent="0.3">
      <c r="A1667" s="16" t="s">
        <v>4637</v>
      </c>
      <c r="B1667" s="16" t="s">
        <v>4638</v>
      </c>
      <c r="C1667" s="16" t="s">
        <v>4241</v>
      </c>
      <c r="D1667" s="17">
        <v>5.6</v>
      </c>
      <c r="E1667" s="19">
        <f>단가대비표!O114</f>
        <v>1334</v>
      </c>
      <c r="F1667" s="22">
        <f>TRUNC(E1667*D1667,1)</f>
        <v>7470.4</v>
      </c>
      <c r="G1667" s="19">
        <f>단가대비표!P114</f>
        <v>0</v>
      </c>
      <c r="H1667" s="22">
        <f>TRUNC(G1667*D1667,1)</f>
        <v>0</v>
      </c>
      <c r="I1667" s="19">
        <f>단가대비표!V114</f>
        <v>0</v>
      </c>
      <c r="J1667" s="22">
        <f>TRUNC(I1667*D1667,1)</f>
        <v>0</v>
      </c>
      <c r="K1667" s="19">
        <f t="shared" si="248"/>
        <v>1334</v>
      </c>
      <c r="L1667" s="22">
        <f t="shared" si="248"/>
        <v>7470.4</v>
      </c>
      <c r="M1667" s="16" t="s">
        <v>42</v>
      </c>
      <c r="N1667" s="1" t="s">
        <v>851</v>
      </c>
      <c r="O1667" s="1" t="s">
        <v>4639</v>
      </c>
      <c r="P1667" s="1" t="s">
        <v>43</v>
      </c>
      <c r="Q1667" s="1" t="s">
        <v>43</v>
      </c>
      <c r="R1667" s="1" t="s">
        <v>46</v>
      </c>
      <c r="V1667">
        <v>1</v>
      </c>
      <c r="AV1667" s="1" t="s">
        <v>42</v>
      </c>
      <c r="AW1667" s="1" t="s">
        <v>4700</v>
      </c>
      <c r="AX1667" s="1" t="s">
        <v>42</v>
      </c>
      <c r="AY1667" s="1" t="s">
        <v>42</v>
      </c>
      <c r="AZ1667" s="1" t="s">
        <v>42</v>
      </c>
    </row>
    <row r="1668" spans="1:52" ht="30" customHeight="1" x14ac:dyDescent="0.3">
      <c r="A1668" s="16" t="s">
        <v>3339</v>
      </c>
      <c r="B1668" s="16" t="s">
        <v>4701</v>
      </c>
      <c r="C1668" s="16" t="s">
        <v>3284</v>
      </c>
      <c r="D1668" s="17">
        <v>1</v>
      </c>
      <c r="E1668" s="19">
        <f>TRUNC(SUMIF(V1666:V1669, RIGHTB(O1668, 1), F1666:F1669)*U1668, 2)</f>
        <v>1792.89</v>
      </c>
      <c r="F1668" s="22">
        <f>TRUNC(E1668*D1668,1)</f>
        <v>1792.8</v>
      </c>
      <c r="G1668" s="19">
        <v>0</v>
      </c>
      <c r="H1668" s="22">
        <f>TRUNC(G1668*D1668,1)</f>
        <v>0</v>
      </c>
      <c r="I1668" s="19">
        <v>0</v>
      </c>
      <c r="J1668" s="22">
        <f>TRUNC(I1668*D1668,1)</f>
        <v>0</v>
      </c>
      <c r="K1668" s="19">
        <f t="shared" si="248"/>
        <v>1792.8</v>
      </c>
      <c r="L1668" s="22">
        <f t="shared" si="248"/>
        <v>1792.8</v>
      </c>
      <c r="M1668" s="16" t="s">
        <v>42</v>
      </c>
      <c r="N1668" s="1" t="s">
        <v>851</v>
      </c>
      <c r="O1668" s="1" t="s">
        <v>3285</v>
      </c>
      <c r="P1668" s="1" t="s">
        <v>43</v>
      </c>
      <c r="Q1668" s="1" t="s">
        <v>43</v>
      </c>
      <c r="R1668" s="1" t="s">
        <v>43</v>
      </c>
      <c r="S1668">
        <v>0</v>
      </c>
      <c r="T1668">
        <v>0</v>
      </c>
      <c r="U1668">
        <v>0.24</v>
      </c>
      <c r="AV1668" s="1" t="s">
        <v>42</v>
      </c>
      <c r="AW1668" s="1" t="s">
        <v>4702</v>
      </c>
      <c r="AX1668" s="1" t="s">
        <v>42</v>
      </c>
      <c r="AY1668" s="1" t="s">
        <v>42</v>
      </c>
      <c r="AZ1668" s="1" t="s">
        <v>42</v>
      </c>
    </row>
    <row r="1669" spans="1:52" ht="30" customHeight="1" x14ac:dyDescent="0.3">
      <c r="A1669" s="16" t="s">
        <v>4643</v>
      </c>
      <c r="B1669" s="16" t="s">
        <v>3279</v>
      </c>
      <c r="C1669" s="16" t="s">
        <v>3275</v>
      </c>
      <c r="D1669" s="17">
        <v>1</v>
      </c>
      <c r="E1669" s="19">
        <f>TRUNC(단가대비표!O184*1/8*16/12*25/20, 1)</f>
        <v>0</v>
      </c>
      <c r="F1669" s="22">
        <f>TRUNC(E1669*D1669,1)</f>
        <v>0</v>
      </c>
      <c r="G1669" s="19">
        <f>TRUNC(단가대비표!P184*1/8*16/12*25/20, 1)</f>
        <v>59020.2</v>
      </c>
      <c r="H1669" s="22">
        <f>TRUNC(G1669*D1669,1)</f>
        <v>59020.2</v>
      </c>
      <c r="I1669" s="19">
        <f>TRUNC(단가대비표!V184*1/8*16/12*25/20, 1)</f>
        <v>0</v>
      </c>
      <c r="J1669" s="22">
        <f>TRUNC(I1669*D1669,1)</f>
        <v>0</v>
      </c>
      <c r="K1669" s="19">
        <f t="shared" si="248"/>
        <v>59020.2</v>
      </c>
      <c r="L1669" s="22">
        <f t="shared" si="248"/>
        <v>59020.2</v>
      </c>
      <c r="M1669" s="16" t="s">
        <v>42</v>
      </c>
      <c r="N1669" s="1" t="s">
        <v>851</v>
      </c>
      <c r="O1669" s="1" t="s">
        <v>4644</v>
      </c>
      <c r="P1669" s="1" t="s">
        <v>43</v>
      </c>
      <c r="Q1669" s="1" t="s">
        <v>43</v>
      </c>
      <c r="R1669" s="1" t="s">
        <v>46</v>
      </c>
      <c r="AV1669" s="1" t="s">
        <v>42</v>
      </c>
      <c r="AW1669" s="1" t="s">
        <v>4703</v>
      </c>
      <c r="AX1669" s="1" t="s">
        <v>46</v>
      </c>
      <c r="AY1669" s="1" t="s">
        <v>42</v>
      </c>
      <c r="AZ1669" s="1" t="s">
        <v>42</v>
      </c>
    </row>
    <row r="1670" spans="1:52" ht="30" customHeight="1" x14ac:dyDescent="0.3">
      <c r="A1670" s="16" t="s">
        <v>3287</v>
      </c>
      <c r="B1670" s="16" t="s">
        <v>42</v>
      </c>
      <c r="C1670" s="16" t="s">
        <v>42</v>
      </c>
      <c r="D1670" s="17"/>
      <c r="E1670" s="19"/>
      <c r="F1670" s="22">
        <f>TRUNC(SUMIF(N1666:N1669, N1665, F1666:F1669),0)</f>
        <v>9263</v>
      </c>
      <c r="G1670" s="19"/>
      <c r="H1670" s="22">
        <f>TRUNC(SUMIF(N1666:N1669, N1665, H1666:H1669),0)</f>
        <v>59020</v>
      </c>
      <c r="I1670" s="19"/>
      <c r="J1670" s="22">
        <f>TRUNC(SUMIF(N1666:N1669, N1665, J1666:J1669),0)</f>
        <v>15800</v>
      </c>
      <c r="K1670" s="19"/>
      <c r="L1670" s="22">
        <f>F1670+H1670+J1670</f>
        <v>84083</v>
      </c>
      <c r="M1670" s="16" t="s">
        <v>42</v>
      </c>
      <c r="N1670" s="1" t="s">
        <v>3288</v>
      </c>
      <c r="O1670" s="1" t="s">
        <v>3288</v>
      </c>
      <c r="P1670" s="1" t="s">
        <v>42</v>
      </c>
      <c r="Q1670" s="1" t="s">
        <v>42</v>
      </c>
      <c r="R1670" s="1" t="s">
        <v>42</v>
      </c>
      <c r="AV1670" s="1" t="s">
        <v>42</v>
      </c>
      <c r="AW1670" s="1" t="s">
        <v>42</v>
      </c>
      <c r="AX1670" s="1" t="s">
        <v>42</v>
      </c>
      <c r="AY1670" s="1" t="s">
        <v>42</v>
      </c>
      <c r="AZ1670" s="1" t="s">
        <v>42</v>
      </c>
    </row>
    <row r="1671" spans="1:52" ht="30" customHeight="1" x14ac:dyDescent="0.3">
      <c r="A1671" s="17"/>
      <c r="B1671" s="17"/>
      <c r="C1671" s="17"/>
      <c r="D1671" s="17"/>
      <c r="E1671" s="19"/>
      <c r="F1671" s="22"/>
      <c r="G1671" s="19"/>
      <c r="H1671" s="22"/>
      <c r="I1671" s="19"/>
      <c r="J1671" s="22"/>
      <c r="K1671" s="19"/>
      <c r="L1671" s="22"/>
      <c r="M1671" s="17"/>
    </row>
    <row r="1672" spans="1:52" ht="30" customHeight="1" x14ac:dyDescent="0.3">
      <c r="A1672" s="13" t="s">
        <v>4704</v>
      </c>
      <c r="B1672" s="14"/>
      <c r="C1672" s="14"/>
      <c r="D1672" s="14"/>
      <c r="E1672" s="18"/>
      <c r="F1672" s="21"/>
      <c r="G1672" s="18"/>
      <c r="H1672" s="21"/>
      <c r="I1672" s="18"/>
      <c r="J1672" s="21"/>
      <c r="K1672" s="18"/>
      <c r="L1672" s="21"/>
      <c r="M1672" s="15"/>
      <c r="N1672" s="1" t="s">
        <v>853</v>
      </c>
    </row>
    <row r="1673" spans="1:52" ht="30" customHeight="1" x14ac:dyDescent="0.3">
      <c r="A1673" s="16" t="s">
        <v>848</v>
      </c>
      <c r="B1673" s="16" t="s">
        <v>833</v>
      </c>
      <c r="C1673" s="16" t="s">
        <v>4633</v>
      </c>
      <c r="D1673" s="17">
        <v>0.22789999999999999</v>
      </c>
      <c r="E1673" s="19">
        <f>단가대비표!O14</f>
        <v>0</v>
      </c>
      <c r="F1673" s="22">
        <f>TRUNC(E1673*D1673,1)</f>
        <v>0</v>
      </c>
      <c r="G1673" s="19">
        <f>단가대비표!P14</f>
        <v>0</v>
      </c>
      <c r="H1673" s="22">
        <f>TRUNC(G1673*D1673,1)</f>
        <v>0</v>
      </c>
      <c r="I1673" s="19">
        <f>단가대비표!V14</f>
        <v>119000</v>
      </c>
      <c r="J1673" s="22">
        <f>TRUNC(I1673*D1673,1)</f>
        <v>27120.1</v>
      </c>
      <c r="K1673" s="19">
        <f t="shared" ref="K1673:L1676" si="249">TRUNC(E1673+G1673+I1673,1)</f>
        <v>119000</v>
      </c>
      <c r="L1673" s="22">
        <f t="shared" si="249"/>
        <v>27120.1</v>
      </c>
      <c r="M1673" s="16" t="s">
        <v>4634</v>
      </c>
      <c r="N1673" s="1" t="s">
        <v>853</v>
      </c>
      <c r="O1673" s="1" t="s">
        <v>4705</v>
      </c>
      <c r="P1673" s="1" t="s">
        <v>43</v>
      </c>
      <c r="Q1673" s="1" t="s">
        <v>43</v>
      </c>
      <c r="R1673" s="1" t="s">
        <v>46</v>
      </c>
      <c r="AV1673" s="1" t="s">
        <v>42</v>
      </c>
      <c r="AW1673" s="1" t="s">
        <v>4706</v>
      </c>
      <c r="AX1673" s="1" t="s">
        <v>42</v>
      </c>
      <c r="AY1673" s="1" t="s">
        <v>42</v>
      </c>
      <c r="AZ1673" s="1" t="s">
        <v>42</v>
      </c>
    </row>
    <row r="1674" spans="1:52" ht="30" customHeight="1" x14ac:dyDescent="0.3">
      <c r="A1674" s="16" t="s">
        <v>4637</v>
      </c>
      <c r="B1674" s="16" t="s">
        <v>4638</v>
      </c>
      <c r="C1674" s="16" t="s">
        <v>4241</v>
      </c>
      <c r="D1674" s="17">
        <v>11.6</v>
      </c>
      <c r="E1674" s="19">
        <f>단가대비표!O114</f>
        <v>1334</v>
      </c>
      <c r="F1674" s="22">
        <f>TRUNC(E1674*D1674,1)</f>
        <v>15474.4</v>
      </c>
      <c r="G1674" s="19">
        <f>단가대비표!P114</f>
        <v>0</v>
      </c>
      <c r="H1674" s="22">
        <f>TRUNC(G1674*D1674,1)</f>
        <v>0</v>
      </c>
      <c r="I1674" s="19">
        <f>단가대비표!V114</f>
        <v>0</v>
      </c>
      <c r="J1674" s="22">
        <f>TRUNC(I1674*D1674,1)</f>
        <v>0</v>
      </c>
      <c r="K1674" s="19">
        <f t="shared" si="249"/>
        <v>1334</v>
      </c>
      <c r="L1674" s="22">
        <f t="shared" si="249"/>
        <v>15474.4</v>
      </c>
      <c r="M1674" s="16" t="s">
        <v>42</v>
      </c>
      <c r="N1674" s="1" t="s">
        <v>853</v>
      </c>
      <c r="O1674" s="1" t="s">
        <v>4639</v>
      </c>
      <c r="P1674" s="1" t="s">
        <v>43</v>
      </c>
      <c r="Q1674" s="1" t="s">
        <v>43</v>
      </c>
      <c r="R1674" s="1" t="s">
        <v>46</v>
      </c>
      <c r="V1674">
        <v>1</v>
      </c>
      <c r="AV1674" s="1" t="s">
        <v>42</v>
      </c>
      <c r="AW1674" s="1" t="s">
        <v>4707</v>
      </c>
      <c r="AX1674" s="1" t="s">
        <v>42</v>
      </c>
      <c r="AY1674" s="1" t="s">
        <v>42</v>
      </c>
      <c r="AZ1674" s="1" t="s">
        <v>42</v>
      </c>
    </row>
    <row r="1675" spans="1:52" ht="30" customHeight="1" x14ac:dyDescent="0.3">
      <c r="A1675" s="16" t="s">
        <v>3339</v>
      </c>
      <c r="B1675" s="16" t="s">
        <v>4701</v>
      </c>
      <c r="C1675" s="16" t="s">
        <v>3284</v>
      </c>
      <c r="D1675" s="17">
        <v>1</v>
      </c>
      <c r="E1675" s="19">
        <f>TRUNC(SUMIF(V1673:V1676, RIGHTB(O1675, 1), F1673:F1676)*U1675, 2)</f>
        <v>3713.85</v>
      </c>
      <c r="F1675" s="22">
        <f>TRUNC(E1675*D1675,1)</f>
        <v>3713.8</v>
      </c>
      <c r="G1675" s="19">
        <v>0</v>
      </c>
      <c r="H1675" s="22">
        <f>TRUNC(G1675*D1675,1)</f>
        <v>0</v>
      </c>
      <c r="I1675" s="19">
        <v>0</v>
      </c>
      <c r="J1675" s="22">
        <f>TRUNC(I1675*D1675,1)</f>
        <v>0</v>
      </c>
      <c r="K1675" s="19">
        <f t="shared" si="249"/>
        <v>3713.8</v>
      </c>
      <c r="L1675" s="22">
        <f t="shared" si="249"/>
        <v>3713.8</v>
      </c>
      <c r="M1675" s="16" t="s">
        <v>42</v>
      </c>
      <c r="N1675" s="1" t="s">
        <v>853</v>
      </c>
      <c r="O1675" s="1" t="s">
        <v>3285</v>
      </c>
      <c r="P1675" s="1" t="s">
        <v>43</v>
      </c>
      <c r="Q1675" s="1" t="s">
        <v>43</v>
      </c>
      <c r="R1675" s="1" t="s">
        <v>43</v>
      </c>
      <c r="S1675">
        <v>0</v>
      </c>
      <c r="T1675">
        <v>0</v>
      </c>
      <c r="U1675">
        <v>0.24</v>
      </c>
      <c r="AV1675" s="1" t="s">
        <v>42</v>
      </c>
      <c r="AW1675" s="1" t="s">
        <v>4708</v>
      </c>
      <c r="AX1675" s="1" t="s">
        <v>42</v>
      </c>
      <c r="AY1675" s="1" t="s">
        <v>42</v>
      </c>
      <c r="AZ1675" s="1" t="s">
        <v>42</v>
      </c>
    </row>
    <row r="1676" spans="1:52" ht="30" customHeight="1" x14ac:dyDescent="0.3">
      <c r="A1676" s="16" t="s">
        <v>4643</v>
      </c>
      <c r="B1676" s="16" t="s">
        <v>3279</v>
      </c>
      <c r="C1676" s="16" t="s">
        <v>3275</v>
      </c>
      <c r="D1676" s="17">
        <v>1</v>
      </c>
      <c r="E1676" s="19">
        <f>TRUNC(단가대비표!O184*1/8*16/12*25/20, 1)</f>
        <v>0</v>
      </c>
      <c r="F1676" s="22">
        <f>TRUNC(E1676*D1676,1)</f>
        <v>0</v>
      </c>
      <c r="G1676" s="19">
        <f>TRUNC(단가대비표!P184*1/8*16/12*25/20, 1)</f>
        <v>59020.2</v>
      </c>
      <c r="H1676" s="22">
        <f>TRUNC(G1676*D1676,1)</f>
        <v>59020.2</v>
      </c>
      <c r="I1676" s="19">
        <f>TRUNC(단가대비표!V184*1/8*16/12*25/20, 1)</f>
        <v>0</v>
      </c>
      <c r="J1676" s="22">
        <f>TRUNC(I1676*D1676,1)</f>
        <v>0</v>
      </c>
      <c r="K1676" s="19">
        <f t="shared" si="249"/>
        <v>59020.2</v>
      </c>
      <c r="L1676" s="22">
        <f t="shared" si="249"/>
        <v>59020.2</v>
      </c>
      <c r="M1676" s="16" t="s">
        <v>42</v>
      </c>
      <c r="N1676" s="1" t="s">
        <v>853</v>
      </c>
      <c r="O1676" s="1" t="s">
        <v>4644</v>
      </c>
      <c r="P1676" s="1" t="s">
        <v>43</v>
      </c>
      <c r="Q1676" s="1" t="s">
        <v>43</v>
      </c>
      <c r="R1676" s="1" t="s">
        <v>46</v>
      </c>
      <c r="AV1676" s="1" t="s">
        <v>42</v>
      </c>
      <c r="AW1676" s="1" t="s">
        <v>4709</v>
      </c>
      <c r="AX1676" s="1" t="s">
        <v>46</v>
      </c>
      <c r="AY1676" s="1" t="s">
        <v>42</v>
      </c>
      <c r="AZ1676" s="1" t="s">
        <v>42</v>
      </c>
    </row>
    <row r="1677" spans="1:52" ht="30" customHeight="1" x14ac:dyDescent="0.3">
      <c r="A1677" s="16" t="s">
        <v>3287</v>
      </c>
      <c r="B1677" s="16" t="s">
        <v>42</v>
      </c>
      <c r="C1677" s="16" t="s">
        <v>42</v>
      </c>
      <c r="D1677" s="17"/>
      <c r="E1677" s="19"/>
      <c r="F1677" s="22">
        <f>TRUNC(SUMIF(N1673:N1676, N1672, F1673:F1676),0)</f>
        <v>19188</v>
      </c>
      <c r="G1677" s="19"/>
      <c r="H1677" s="22">
        <f>TRUNC(SUMIF(N1673:N1676, N1672, H1673:H1676),0)</f>
        <v>59020</v>
      </c>
      <c r="I1677" s="19"/>
      <c r="J1677" s="22">
        <f>TRUNC(SUMIF(N1673:N1676, N1672, J1673:J1676),0)</f>
        <v>27120</v>
      </c>
      <c r="K1677" s="19"/>
      <c r="L1677" s="22">
        <f>F1677+H1677+J1677</f>
        <v>105328</v>
      </c>
      <c r="M1677" s="16" t="s">
        <v>42</v>
      </c>
      <c r="N1677" s="1" t="s">
        <v>3288</v>
      </c>
      <c r="O1677" s="1" t="s">
        <v>3288</v>
      </c>
      <c r="P1677" s="1" t="s">
        <v>42</v>
      </c>
      <c r="Q1677" s="1" t="s">
        <v>42</v>
      </c>
      <c r="R1677" s="1" t="s">
        <v>42</v>
      </c>
      <c r="AV1677" s="1" t="s">
        <v>42</v>
      </c>
      <c r="AW1677" s="1" t="s">
        <v>42</v>
      </c>
      <c r="AX1677" s="1" t="s">
        <v>42</v>
      </c>
      <c r="AY1677" s="1" t="s">
        <v>42</v>
      </c>
      <c r="AZ1677" s="1" t="s">
        <v>42</v>
      </c>
    </row>
    <row r="1678" spans="1:52" ht="30" customHeight="1" x14ac:dyDescent="0.3">
      <c r="A1678" s="17"/>
      <c r="B1678" s="17"/>
      <c r="C1678" s="17"/>
      <c r="D1678" s="17"/>
      <c r="E1678" s="19"/>
      <c r="F1678" s="22"/>
      <c r="G1678" s="19"/>
      <c r="H1678" s="22"/>
      <c r="I1678" s="19"/>
      <c r="J1678" s="22"/>
      <c r="K1678" s="19"/>
      <c r="L1678" s="22"/>
      <c r="M1678" s="17"/>
    </row>
    <row r="1679" spans="1:52" ht="30" customHeight="1" x14ac:dyDescent="0.3">
      <c r="A1679" s="13" t="s">
        <v>4710</v>
      </c>
      <c r="B1679" s="14"/>
      <c r="C1679" s="14"/>
      <c r="D1679" s="14"/>
      <c r="E1679" s="18"/>
      <c r="F1679" s="21"/>
      <c r="G1679" s="18"/>
      <c r="H1679" s="21"/>
      <c r="I1679" s="18"/>
      <c r="J1679" s="21"/>
      <c r="K1679" s="18"/>
      <c r="L1679" s="21"/>
      <c r="M1679" s="15"/>
      <c r="N1679" s="1" t="s">
        <v>855</v>
      </c>
    </row>
    <row r="1680" spans="1:52" ht="30" customHeight="1" x14ac:dyDescent="0.3">
      <c r="A1680" s="16" t="s">
        <v>848</v>
      </c>
      <c r="B1680" s="16" t="s">
        <v>842</v>
      </c>
      <c r="C1680" s="16" t="s">
        <v>4633</v>
      </c>
      <c r="D1680" s="17">
        <v>0.22789999999999999</v>
      </c>
      <c r="E1680" s="19">
        <f>단가대비표!O15</f>
        <v>0</v>
      </c>
      <c r="F1680" s="22">
        <f>TRUNC(E1680*D1680,1)</f>
        <v>0</v>
      </c>
      <c r="G1680" s="19">
        <f>단가대비표!P15</f>
        <v>0</v>
      </c>
      <c r="H1680" s="22">
        <f>TRUNC(G1680*D1680,1)</f>
        <v>0</v>
      </c>
      <c r="I1680" s="19">
        <f>단가대비표!V15</f>
        <v>141171</v>
      </c>
      <c r="J1680" s="22">
        <f>TRUNC(I1680*D1680,1)</f>
        <v>32172.799999999999</v>
      </c>
      <c r="K1680" s="19">
        <f t="shared" ref="K1680:L1683" si="250">TRUNC(E1680+G1680+I1680,1)</f>
        <v>141171</v>
      </c>
      <c r="L1680" s="22">
        <f t="shared" si="250"/>
        <v>32172.799999999999</v>
      </c>
      <c r="M1680" s="16" t="s">
        <v>4634</v>
      </c>
      <c r="N1680" s="1" t="s">
        <v>855</v>
      </c>
      <c r="O1680" s="1" t="s">
        <v>4711</v>
      </c>
      <c r="P1680" s="1" t="s">
        <v>43</v>
      </c>
      <c r="Q1680" s="1" t="s">
        <v>43</v>
      </c>
      <c r="R1680" s="1" t="s">
        <v>46</v>
      </c>
      <c r="AV1680" s="1" t="s">
        <v>42</v>
      </c>
      <c r="AW1680" s="1" t="s">
        <v>4712</v>
      </c>
      <c r="AX1680" s="1" t="s">
        <v>42</v>
      </c>
      <c r="AY1680" s="1" t="s">
        <v>42</v>
      </c>
      <c r="AZ1680" s="1" t="s">
        <v>42</v>
      </c>
    </row>
    <row r="1681" spans="1:52" ht="30" customHeight="1" x14ac:dyDescent="0.3">
      <c r="A1681" s="16" t="s">
        <v>4637</v>
      </c>
      <c r="B1681" s="16" t="s">
        <v>4638</v>
      </c>
      <c r="C1681" s="16" t="s">
        <v>4241</v>
      </c>
      <c r="D1681" s="17">
        <v>16.3</v>
      </c>
      <c r="E1681" s="19">
        <f>단가대비표!O114</f>
        <v>1334</v>
      </c>
      <c r="F1681" s="22">
        <f>TRUNC(E1681*D1681,1)</f>
        <v>21744.2</v>
      </c>
      <c r="G1681" s="19">
        <f>단가대비표!P114</f>
        <v>0</v>
      </c>
      <c r="H1681" s="22">
        <f>TRUNC(G1681*D1681,1)</f>
        <v>0</v>
      </c>
      <c r="I1681" s="19">
        <f>단가대비표!V114</f>
        <v>0</v>
      </c>
      <c r="J1681" s="22">
        <f>TRUNC(I1681*D1681,1)</f>
        <v>0</v>
      </c>
      <c r="K1681" s="19">
        <f t="shared" si="250"/>
        <v>1334</v>
      </c>
      <c r="L1681" s="22">
        <f t="shared" si="250"/>
        <v>21744.2</v>
      </c>
      <c r="M1681" s="16" t="s">
        <v>42</v>
      </c>
      <c r="N1681" s="1" t="s">
        <v>855</v>
      </c>
      <c r="O1681" s="1" t="s">
        <v>4639</v>
      </c>
      <c r="P1681" s="1" t="s">
        <v>43</v>
      </c>
      <c r="Q1681" s="1" t="s">
        <v>43</v>
      </c>
      <c r="R1681" s="1" t="s">
        <v>46</v>
      </c>
      <c r="V1681">
        <v>1</v>
      </c>
      <c r="AV1681" s="1" t="s">
        <v>42</v>
      </c>
      <c r="AW1681" s="1" t="s">
        <v>4713</v>
      </c>
      <c r="AX1681" s="1" t="s">
        <v>42</v>
      </c>
      <c r="AY1681" s="1" t="s">
        <v>42</v>
      </c>
      <c r="AZ1681" s="1" t="s">
        <v>42</v>
      </c>
    </row>
    <row r="1682" spans="1:52" ht="30" customHeight="1" x14ac:dyDescent="0.3">
      <c r="A1682" s="16" t="s">
        <v>3339</v>
      </c>
      <c r="B1682" s="16" t="s">
        <v>4701</v>
      </c>
      <c r="C1682" s="16" t="s">
        <v>3284</v>
      </c>
      <c r="D1682" s="17">
        <v>1</v>
      </c>
      <c r="E1682" s="19">
        <f>TRUNC(SUMIF(V1680:V1683, RIGHTB(O1682, 1), F1680:F1683)*U1682, 2)</f>
        <v>5218.6000000000004</v>
      </c>
      <c r="F1682" s="22">
        <f>TRUNC(E1682*D1682,1)</f>
        <v>5218.6000000000004</v>
      </c>
      <c r="G1682" s="19">
        <v>0</v>
      </c>
      <c r="H1682" s="22">
        <f>TRUNC(G1682*D1682,1)</f>
        <v>0</v>
      </c>
      <c r="I1682" s="19">
        <v>0</v>
      </c>
      <c r="J1682" s="22">
        <f>TRUNC(I1682*D1682,1)</f>
        <v>0</v>
      </c>
      <c r="K1682" s="19">
        <f t="shared" si="250"/>
        <v>5218.6000000000004</v>
      </c>
      <c r="L1682" s="22">
        <f t="shared" si="250"/>
        <v>5218.6000000000004</v>
      </c>
      <c r="M1682" s="16" t="s">
        <v>42</v>
      </c>
      <c r="N1682" s="1" t="s">
        <v>855</v>
      </c>
      <c r="O1682" s="1" t="s">
        <v>3285</v>
      </c>
      <c r="P1682" s="1" t="s">
        <v>43</v>
      </c>
      <c r="Q1682" s="1" t="s">
        <v>43</v>
      </c>
      <c r="R1682" s="1" t="s">
        <v>43</v>
      </c>
      <c r="S1682">
        <v>0</v>
      </c>
      <c r="T1682">
        <v>0</v>
      </c>
      <c r="U1682">
        <v>0.24</v>
      </c>
      <c r="AV1682" s="1" t="s">
        <v>42</v>
      </c>
      <c r="AW1682" s="1" t="s">
        <v>4714</v>
      </c>
      <c r="AX1682" s="1" t="s">
        <v>42</v>
      </c>
      <c r="AY1682" s="1" t="s">
        <v>42</v>
      </c>
      <c r="AZ1682" s="1" t="s">
        <v>42</v>
      </c>
    </row>
    <row r="1683" spans="1:52" ht="30" customHeight="1" x14ac:dyDescent="0.3">
      <c r="A1683" s="16" t="s">
        <v>4643</v>
      </c>
      <c r="B1683" s="16" t="s">
        <v>3279</v>
      </c>
      <c r="C1683" s="16" t="s">
        <v>3275</v>
      </c>
      <c r="D1683" s="17">
        <v>1</v>
      </c>
      <c r="E1683" s="19">
        <f>TRUNC(단가대비표!O184*1/8*16/12*25/20, 1)</f>
        <v>0</v>
      </c>
      <c r="F1683" s="22">
        <f>TRUNC(E1683*D1683,1)</f>
        <v>0</v>
      </c>
      <c r="G1683" s="19">
        <f>TRUNC(단가대비표!P184*1/8*16/12*25/20, 1)</f>
        <v>59020.2</v>
      </c>
      <c r="H1683" s="22">
        <f>TRUNC(G1683*D1683,1)</f>
        <v>59020.2</v>
      </c>
      <c r="I1683" s="19">
        <f>TRUNC(단가대비표!V184*1/8*16/12*25/20, 1)</f>
        <v>0</v>
      </c>
      <c r="J1683" s="22">
        <f>TRUNC(I1683*D1683,1)</f>
        <v>0</v>
      </c>
      <c r="K1683" s="19">
        <f t="shared" si="250"/>
        <v>59020.2</v>
      </c>
      <c r="L1683" s="22">
        <f t="shared" si="250"/>
        <v>59020.2</v>
      </c>
      <c r="M1683" s="16" t="s">
        <v>42</v>
      </c>
      <c r="N1683" s="1" t="s">
        <v>855</v>
      </c>
      <c r="O1683" s="1" t="s">
        <v>4644</v>
      </c>
      <c r="P1683" s="1" t="s">
        <v>43</v>
      </c>
      <c r="Q1683" s="1" t="s">
        <v>43</v>
      </c>
      <c r="R1683" s="1" t="s">
        <v>46</v>
      </c>
      <c r="AV1683" s="1" t="s">
        <v>42</v>
      </c>
      <c r="AW1683" s="1" t="s">
        <v>4715</v>
      </c>
      <c r="AX1683" s="1" t="s">
        <v>46</v>
      </c>
      <c r="AY1683" s="1" t="s">
        <v>42</v>
      </c>
      <c r="AZ1683" s="1" t="s">
        <v>42</v>
      </c>
    </row>
    <row r="1684" spans="1:52" ht="30" customHeight="1" x14ac:dyDescent="0.3">
      <c r="A1684" s="16" t="s">
        <v>3287</v>
      </c>
      <c r="B1684" s="16" t="s">
        <v>42</v>
      </c>
      <c r="C1684" s="16" t="s">
        <v>42</v>
      </c>
      <c r="D1684" s="17"/>
      <c r="E1684" s="19"/>
      <c r="F1684" s="22">
        <f>TRUNC(SUMIF(N1680:N1683, N1679, F1680:F1683),0)</f>
        <v>26962</v>
      </c>
      <c r="G1684" s="19"/>
      <c r="H1684" s="22">
        <f>TRUNC(SUMIF(N1680:N1683, N1679, H1680:H1683),0)</f>
        <v>59020</v>
      </c>
      <c r="I1684" s="19"/>
      <c r="J1684" s="22">
        <f>TRUNC(SUMIF(N1680:N1683, N1679, J1680:J1683),0)</f>
        <v>32172</v>
      </c>
      <c r="K1684" s="19"/>
      <c r="L1684" s="22">
        <f>F1684+H1684+J1684</f>
        <v>118154</v>
      </c>
      <c r="M1684" s="16" t="s">
        <v>42</v>
      </c>
      <c r="N1684" s="1" t="s">
        <v>3288</v>
      </c>
      <c r="O1684" s="1" t="s">
        <v>3288</v>
      </c>
      <c r="P1684" s="1" t="s">
        <v>42</v>
      </c>
      <c r="Q1684" s="1" t="s">
        <v>42</v>
      </c>
      <c r="R1684" s="1" t="s">
        <v>42</v>
      </c>
      <c r="AV1684" s="1" t="s">
        <v>42</v>
      </c>
      <c r="AW1684" s="1" t="s">
        <v>42</v>
      </c>
      <c r="AX1684" s="1" t="s">
        <v>42</v>
      </c>
      <c r="AY1684" s="1" t="s">
        <v>42</v>
      </c>
      <c r="AZ1684" s="1" t="s">
        <v>42</v>
      </c>
    </row>
    <row r="1685" spans="1:52" ht="30" customHeight="1" x14ac:dyDescent="0.3">
      <c r="A1685" s="17"/>
      <c r="B1685" s="17"/>
      <c r="C1685" s="17"/>
      <c r="D1685" s="17"/>
      <c r="E1685" s="19"/>
      <c r="F1685" s="22"/>
      <c r="G1685" s="19"/>
      <c r="H1685" s="22"/>
      <c r="I1685" s="19"/>
      <c r="J1685" s="22"/>
      <c r="K1685" s="19"/>
      <c r="L1685" s="22"/>
      <c r="M1685" s="17"/>
    </row>
    <row r="1686" spans="1:52" ht="30" customHeight="1" x14ac:dyDescent="0.3">
      <c r="A1686" s="13" t="s">
        <v>4716</v>
      </c>
      <c r="B1686" s="14"/>
      <c r="C1686" s="14"/>
      <c r="D1686" s="14"/>
      <c r="E1686" s="18"/>
      <c r="F1686" s="21"/>
      <c r="G1686" s="18"/>
      <c r="H1686" s="21"/>
      <c r="I1686" s="18"/>
      <c r="J1686" s="21"/>
      <c r="K1686" s="18"/>
      <c r="L1686" s="21"/>
      <c r="M1686" s="15"/>
      <c r="N1686" s="1" t="s">
        <v>857</v>
      </c>
    </row>
    <row r="1687" spans="1:52" ht="30" customHeight="1" x14ac:dyDescent="0.3">
      <c r="A1687" s="16" t="s">
        <v>848</v>
      </c>
      <c r="B1687" s="16" t="s">
        <v>845</v>
      </c>
      <c r="C1687" s="16" t="s">
        <v>4633</v>
      </c>
      <c r="D1687" s="17">
        <v>0.22789999999999999</v>
      </c>
      <c r="E1687" s="19">
        <f>단가대비표!O16</f>
        <v>0</v>
      </c>
      <c r="F1687" s="22">
        <f>TRUNC(E1687*D1687,1)</f>
        <v>0</v>
      </c>
      <c r="G1687" s="19">
        <f>단가대비표!P16</f>
        <v>0</v>
      </c>
      <c r="H1687" s="22">
        <f>TRUNC(G1687*D1687,1)</f>
        <v>0</v>
      </c>
      <c r="I1687" s="19">
        <f>단가대비표!V16</f>
        <v>144360</v>
      </c>
      <c r="J1687" s="22">
        <f>TRUNC(I1687*D1687,1)</f>
        <v>32899.599999999999</v>
      </c>
      <c r="K1687" s="19">
        <f t="shared" ref="K1687:L1690" si="251">TRUNC(E1687+G1687+I1687,1)</f>
        <v>144360</v>
      </c>
      <c r="L1687" s="22">
        <f t="shared" si="251"/>
        <v>32899.599999999999</v>
      </c>
      <c r="M1687" s="16" t="s">
        <v>4634</v>
      </c>
      <c r="N1687" s="1" t="s">
        <v>857</v>
      </c>
      <c r="O1687" s="1" t="s">
        <v>4717</v>
      </c>
      <c r="P1687" s="1" t="s">
        <v>43</v>
      </c>
      <c r="Q1687" s="1" t="s">
        <v>43</v>
      </c>
      <c r="R1687" s="1" t="s">
        <v>46</v>
      </c>
      <c r="AV1687" s="1" t="s">
        <v>42</v>
      </c>
      <c r="AW1687" s="1" t="s">
        <v>4718</v>
      </c>
      <c r="AX1687" s="1" t="s">
        <v>42</v>
      </c>
      <c r="AY1687" s="1" t="s">
        <v>42</v>
      </c>
      <c r="AZ1687" s="1" t="s">
        <v>42</v>
      </c>
    </row>
    <row r="1688" spans="1:52" ht="30" customHeight="1" x14ac:dyDescent="0.3">
      <c r="A1688" s="16" t="s">
        <v>4637</v>
      </c>
      <c r="B1688" s="16" t="s">
        <v>4638</v>
      </c>
      <c r="C1688" s="16" t="s">
        <v>4241</v>
      </c>
      <c r="D1688" s="17">
        <v>20.5</v>
      </c>
      <c r="E1688" s="19">
        <f>단가대비표!O114</f>
        <v>1334</v>
      </c>
      <c r="F1688" s="22">
        <f>TRUNC(E1688*D1688,1)</f>
        <v>27347</v>
      </c>
      <c r="G1688" s="19">
        <f>단가대비표!P114</f>
        <v>0</v>
      </c>
      <c r="H1688" s="22">
        <f>TRUNC(G1688*D1688,1)</f>
        <v>0</v>
      </c>
      <c r="I1688" s="19">
        <f>단가대비표!V114</f>
        <v>0</v>
      </c>
      <c r="J1688" s="22">
        <f>TRUNC(I1688*D1688,1)</f>
        <v>0</v>
      </c>
      <c r="K1688" s="19">
        <f t="shared" si="251"/>
        <v>1334</v>
      </c>
      <c r="L1688" s="22">
        <f t="shared" si="251"/>
        <v>27347</v>
      </c>
      <c r="M1688" s="16" t="s">
        <v>42</v>
      </c>
      <c r="N1688" s="1" t="s">
        <v>857</v>
      </c>
      <c r="O1688" s="1" t="s">
        <v>4639</v>
      </c>
      <c r="P1688" s="1" t="s">
        <v>43</v>
      </c>
      <c r="Q1688" s="1" t="s">
        <v>43</v>
      </c>
      <c r="R1688" s="1" t="s">
        <v>46</v>
      </c>
      <c r="V1688">
        <v>1</v>
      </c>
      <c r="AV1688" s="1" t="s">
        <v>42</v>
      </c>
      <c r="AW1688" s="1" t="s">
        <v>4719</v>
      </c>
      <c r="AX1688" s="1" t="s">
        <v>42</v>
      </c>
      <c r="AY1688" s="1" t="s">
        <v>42</v>
      </c>
      <c r="AZ1688" s="1" t="s">
        <v>42</v>
      </c>
    </row>
    <row r="1689" spans="1:52" ht="30" customHeight="1" x14ac:dyDescent="0.3">
      <c r="A1689" s="16" t="s">
        <v>3339</v>
      </c>
      <c r="B1689" s="16" t="s">
        <v>4701</v>
      </c>
      <c r="C1689" s="16" t="s">
        <v>3284</v>
      </c>
      <c r="D1689" s="17">
        <v>1</v>
      </c>
      <c r="E1689" s="19">
        <f>TRUNC(SUMIF(V1687:V1690, RIGHTB(O1689, 1), F1687:F1690)*U1689, 2)</f>
        <v>6563.28</v>
      </c>
      <c r="F1689" s="22">
        <f>TRUNC(E1689*D1689,1)</f>
        <v>6563.2</v>
      </c>
      <c r="G1689" s="19">
        <v>0</v>
      </c>
      <c r="H1689" s="22">
        <f>TRUNC(G1689*D1689,1)</f>
        <v>0</v>
      </c>
      <c r="I1689" s="19">
        <v>0</v>
      </c>
      <c r="J1689" s="22">
        <f>TRUNC(I1689*D1689,1)</f>
        <v>0</v>
      </c>
      <c r="K1689" s="19">
        <f t="shared" si="251"/>
        <v>6563.2</v>
      </c>
      <c r="L1689" s="22">
        <f t="shared" si="251"/>
        <v>6563.2</v>
      </c>
      <c r="M1689" s="16" t="s">
        <v>42</v>
      </c>
      <c r="N1689" s="1" t="s">
        <v>857</v>
      </c>
      <c r="O1689" s="1" t="s">
        <v>3285</v>
      </c>
      <c r="P1689" s="1" t="s">
        <v>43</v>
      </c>
      <c r="Q1689" s="1" t="s">
        <v>43</v>
      </c>
      <c r="R1689" s="1" t="s">
        <v>43</v>
      </c>
      <c r="S1689">
        <v>0</v>
      </c>
      <c r="T1689">
        <v>0</v>
      </c>
      <c r="U1689">
        <v>0.24</v>
      </c>
      <c r="AV1689" s="1" t="s">
        <v>42</v>
      </c>
      <c r="AW1689" s="1" t="s">
        <v>4720</v>
      </c>
      <c r="AX1689" s="1" t="s">
        <v>42</v>
      </c>
      <c r="AY1689" s="1" t="s">
        <v>42</v>
      </c>
      <c r="AZ1689" s="1" t="s">
        <v>42</v>
      </c>
    </row>
    <row r="1690" spans="1:52" ht="30" customHeight="1" x14ac:dyDescent="0.3">
      <c r="A1690" s="16" t="s">
        <v>4643</v>
      </c>
      <c r="B1690" s="16" t="s">
        <v>3279</v>
      </c>
      <c r="C1690" s="16" t="s">
        <v>3275</v>
      </c>
      <c r="D1690" s="17">
        <v>1</v>
      </c>
      <c r="E1690" s="19">
        <f>TRUNC(단가대비표!O184*1/8*16/12*25/20, 1)</f>
        <v>0</v>
      </c>
      <c r="F1690" s="22">
        <f>TRUNC(E1690*D1690,1)</f>
        <v>0</v>
      </c>
      <c r="G1690" s="19">
        <f>TRUNC(단가대비표!P184*1/8*16/12*25/20, 1)</f>
        <v>59020.2</v>
      </c>
      <c r="H1690" s="22">
        <f>TRUNC(G1690*D1690,1)</f>
        <v>59020.2</v>
      </c>
      <c r="I1690" s="19">
        <f>TRUNC(단가대비표!V184*1/8*16/12*25/20, 1)</f>
        <v>0</v>
      </c>
      <c r="J1690" s="22">
        <f>TRUNC(I1690*D1690,1)</f>
        <v>0</v>
      </c>
      <c r="K1690" s="19">
        <f t="shared" si="251"/>
        <v>59020.2</v>
      </c>
      <c r="L1690" s="22">
        <f t="shared" si="251"/>
        <v>59020.2</v>
      </c>
      <c r="M1690" s="16" t="s">
        <v>42</v>
      </c>
      <c r="N1690" s="1" t="s">
        <v>857</v>
      </c>
      <c r="O1690" s="1" t="s">
        <v>4644</v>
      </c>
      <c r="P1690" s="1" t="s">
        <v>43</v>
      </c>
      <c r="Q1690" s="1" t="s">
        <v>43</v>
      </c>
      <c r="R1690" s="1" t="s">
        <v>46</v>
      </c>
      <c r="AV1690" s="1" t="s">
        <v>42</v>
      </c>
      <c r="AW1690" s="1" t="s">
        <v>4721</v>
      </c>
      <c r="AX1690" s="1" t="s">
        <v>46</v>
      </c>
      <c r="AY1690" s="1" t="s">
        <v>42</v>
      </c>
      <c r="AZ1690" s="1" t="s">
        <v>42</v>
      </c>
    </row>
    <row r="1691" spans="1:52" ht="30" customHeight="1" x14ac:dyDescent="0.3">
      <c r="A1691" s="16" t="s">
        <v>3287</v>
      </c>
      <c r="B1691" s="16" t="s">
        <v>42</v>
      </c>
      <c r="C1691" s="16" t="s">
        <v>42</v>
      </c>
      <c r="D1691" s="17"/>
      <c r="E1691" s="19"/>
      <c r="F1691" s="22">
        <f>TRUNC(SUMIF(N1687:N1690, N1686, F1687:F1690),0)</f>
        <v>33910</v>
      </c>
      <c r="G1691" s="19"/>
      <c r="H1691" s="22">
        <f>TRUNC(SUMIF(N1687:N1690, N1686, H1687:H1690),0)</f>
        <v>59020</v>
      </c>
      <c r="I1691" s="19"/>
      <c r="J1691" s="22">
        <f>TRUNC(SUMIF(N1687:N1690, N1686, J1687:J1690),0)</f>
        <v>32899</v>
      </c>
      <c r="K1691" s="19"/>
      <c r="L1691" s="22">
        <f>F1691+H1691+J1691</f>
        <v>125829</v>
      </c>
      <c r="M1691" s="16" t="s">
        <v>42</v>
      </c>
      <c r="N1691" s="1" t="s">
        <v>3288</v>
      </c>
      <c r="O1691" s="1" t="s">
        <v>3288</v>
      </c>
      <c r="P1691" s="1" t="s">
        <v>42</v>
      </c>
      <c r="Q1691" s="1" t="s">
        <v>42</v>
      </c>
      <c r="R1691" s="1" t="s">
        <v>42</v>
      </c>
      <c r="AV1691" s="1" t="s">
        <v>42</v>
      </c>
      <c r="AW1691" s="1" t="s">
        <v>42</v>
      </c>
      <c r="AX1691" s="1" t="s">
        <v>42</v>
      </c>
      <c r="AY1691" s="1" t="s">
        <v>42</v>
      </c>
      <c r="AZ1691" s="1" t="s">
        <v>42</v>
      </c>
    </row>
    <row r="1692" spans="1:52" ht="30" customHeight="1" x14ac:dyDescent="0.3">
      <c r="A1692" s="17"/>
      <c r="B1692" s="17"/>
      <c r="C1692" s="17"/>
      <c r="D1692" s="17"/>
      <c r="E1692" s="19"/>
      <c r="F1692" s="22"/>
      <c r="G1692" s="19"/>
      <c r="H1692" s="22"/>
      <c r="I1692" s="19"/>
      <c r="J1692" s="22"/>
      <c r="K1692" s="19"/>
      <c r="L1692" s="22"/>
      <c r="M1692" s="17"/>
    </row>
    <row r="1693" spans="1:52" ht="30" customHeight="1" x14ac:dyDescent="0.3">
      <c r="A1693" s="13" t="s">
        <v>4722</v>
      </c>
      <c r="B1693" s="14"/>
      <c r="C1693" s="14"/>
      <c r="D1693" s="14"/>
      <c r="E1693" s="18"/>
      <c r="F1693" s="21"/>
      <c r="G1693" s="18"/>
      <c r="H1693" s="21"/>
      <c r="I1693" s="18"/>
      <c r="J1693" s="21"/>
      <c r="K1693" s="18"/>
      <c r="L1693" s="21"/>
      <c r="M1693" s="15"/>
      <c r="N1693" s="1" t="s">
        <v>861</v>
      </c>
    </row>
    <row r="1694" spans="1:52" ht="30" customHeight="1" x14ac:dyDescent="0.3">
      <c r="A1694" s="16" t="s">
        <v>858</v>
      </c>
      <c r="B1694" s="16" t="s">
        <v>859</v>
      </c>
      <c r="C1694" s="16" t="s">
        <v>4633</v>
      </c>
      <c r="D1694" s="17">
        <v>0.66010000000000002</v>
      </c>
      <c r="E1694" s="19">
        <f>단가대비표!O17</f>
        <v>0</v>
      </c>
      <c r="F1694" s="22">
        <f>TRUNC(E1694*D1694,1)</f>
        <v>0</v>
      </c>
      <c r="G1694" s="19">
        <f>단가대비표!P17</f>
        <v>0</v>
      </c>
      <c r="H1694" s="22">
        <f>TRUNC(G1694*D1694,1)</f>
        <v>0</v>
      </c>
      <c r="I1694" s="19">
        <f>단가대비표!V17</f>
        <v>4559</v>
      </c>
      <c r="J1694" s="22">
        <f>TRUNC(I1694*D1694,1)</f>
        <v>3009.3</v>
      </c>
      <c r="K1694" s="19">
        <f>TRUNC(E1694+G1694+I1694,1)</f>
        <v>4559</v>
      </c>
      <c r="L1694" s="22">
        <f>TRUNC(F1694+H1694+J1694,1)</f>
        <v>3009.3</v>
      </c>
      <c r="M1694" s="16" t="s">
        <v>4634</v>
      </c>
      <c r="N1694" s="1" t="s">
        <v>861</v>
      </c>
      <c r="O1694" s="1" t="s">
        <v>4724</v>
      </c>
      <c r="P1694" s="1" t="s">
        <v>43</v>
      </c>
      <c r="Q1694" s="1" t="s">
        <v>43</v>
      </c>
      <c r="R1694" s="1" t="s">
        <v>46</v>
      </c>
      <c r="AV1694" s="1" t="s">
        <v>42</v>
      </c>
      <c r="AW1694" s="1" t="s">
        <v>4725</v>
      </c>
      <c r="AX1694" s="1" t="s">
        <v>42</v>
      </c>
      <c r="AY1694" s="1" t="s">
        <v>42</v>
      </c>
      <c r="AZ1694" s="1" t="s">
        <v>42</v>
      </c>
    </row>
    <row r="1695" spans="1:52" ht="30" customHeight="1" x14ac:dyDescent="0.3">
      <c r="A1695" s="16" t="s">
        <v>3287</v>
      </c>
      <c r="B1695" s="16" t="s">
        <v>42</v>
      </c>
      <c r="C1695" s="16" t="s">
        <v>42</v>
      </c>
      <c r="D1695" s="17"/>
      <c r="E1695" s="19"/>
      <c r="F1695" s="22">
        <f>TRUNC(SUMIF(N1694:N1694, N1693, F1694:F1694),0)</f>
        <v>0</v>
      </c>
      <c r="G1695" s="19"/>
      <c r="H1695" s="22">
        <f>TRUNC(SUMIF(N1694:N1694, N1693, H1694:H1694),0)</f>
        <v>0</v>
      </c>
      <c r="I1695" s="19"/>
      <c r="J1695" s="22">
        <f>TRUNC(SUMIF(N1694:N1694, N1693, J1694:J1694),0)</f>
        <v>3009</v>
      </c>
      <c r="K1695" s="19"/>
      <c r="L1695" s="22">
        <f>F1695+H1695+J1695</f>
        <v>3009</v>
      </c>
      <c r="M1695" s="16" t="s">
        <v>42</v>
      </c>
      <c r="N1695" s="1" t="s">
        <v>3288</v>
      </c>
      <c r="O1695" s="1" t="s">
        <v>3288</v>
      </c>
      <c r="P1695" s="1" t="s">
        <v>42</v>
      </c>
      <c r="Q1695" s="1" t="s">
        <v>42</v>
      </c>
      <c r="R1695" s="1" t="s">
        <v>42</v>
      </c>
      <c r="AV1695" s="1" t="s">
        <v>42</v>
      </c>
      <c r="AW1695" s="1" t="s">
        <v>42</v>
      </c>
      <c r="AX1695" s="1" t="s">
        <v>42</v>
      </c>
      <c r="AY1695" s="1" t="s">
        <v>42</v>
      </c>
      <c r="AZ1695" s="1" t="s">
        <v>42</v>
      </c>
    </row>
    <row r="1696" spans="1:52" ht="30" customHeight="1" x14ac:dyDescent="0.3">
      <c r="A1696" s="17"/>
      <c r="B1696" s="17"/>
      <c r="C1696" s="17"/>
      <c r="D1696" s="17"/>
      <c r="E1696" s="19"/>
      <c r="F1696" s="22"/>
      <c r="G1696" s="19"/>
      <c r="H1696" s="22"/>
      <c r="I1696" s="19"/>
      <c r="J1696" s="22"/>
      <c r="K1696" s="19"/>
      <c r="L1696" s="22"/>
      <c r="M1696" s="17"/>
    </row>
    <row r="1697" spans="1:52" ht="30" customHeight="1" x14ac:dyDescent="0.3">
      <c r="A1697" s="13" t="s">
        <v>4726</v>
      </c>
      <c r="B1697" s="14"/>
      <c r="C1697" s="14"/>
      <c r="D1697" s="14"/>
      <c r="E1697" s="18"/>
      <c r="F1697" s="21"/>
      <c r="G1697" s="18"/>
      <c r="H1697" s="21"/>
      <c r="I1697" s="18"/>
      <c r="J1697" s="21"/>
      <c r="K1697" s="18"/>
      <c r="L1697" s="21"/>
      <c r="M1697" s="15"/>
      <c r="N1697" s="1" t="s">
        <v>864</v>
      </c>
    </row>
    <row r="1698" spans="1:52" ht="30" customHeight="1" x14ac:dyDescent="0.3">
      <c r="A1698" s="16" t="s">
        <v>858</v>
      </c>
      <c r="B1698" s="16" t="s">
        <v>862</v>
      </c>
      <c r="C1698" s="16" t="s">
        <v>4633</v>
      </c>
      <c r="D1698" s="17">
        <v>0.66010000000000002</v>
      </c>
      <c r="E1698" s="19">
        <f>단가대비표!O18</f>
        <v>0</v>
      </c>
      <c r="F1698" s="22">
        <f>TRUNC(E1698*D1698,1)</f>
        <v>0</v>
      </c>
      <c r="G1698" s="19">
        <f>단가대비표!P18</f>
        <v>0</v>
      </c>
      <c r="H1698" s="22">
        <f>TRUNC(G1698*D1698,1)</f>
        <v>0</v>
      </c>
      <c r="I1698" s="19">
        <f>단가대비표!V18</f>
        <v>8352</v>
      </c>
      <c r="J1698" s="22">
        <f>TRUNC(I1698*D1698,1)</f>
        <v>5513.1</v>
      </c>
      <c r="K1698" s="19">
        <f>TRUNC(E1698+G1698+I1698,1)</f>
        <v>8352</v>
      </c>
      <c r="L1698" s="22">
        <f>TRUNC(F1698+H1698+J1698,1)</f>
        <v>5513.1</v>
      </c>
      <c r="M1698" s="16" t="s">
        <v>4634</v>
      </c>
      <c r="N1698" s="1" t="s">
        <v>864</v>
      </c>
      <c r="O1698" s="1" t="s">
        <v>4727</v>
      </c>
      <c r="P1698" s="1" t="s">
        <v>43</v>
      </c>
      <c r="Q1698" s="1" t="s">
        <v>43</v>
      </c>
      <c r="R1698" s="1" t="s">
        <v>46</v>
      </c>
      <c r="AV1698" s="1" t="s">
        <v>42</v>
      </c>
      <c r="AW1698" s="1" t="s">
        <v>4728</v>
      </c>
      <c r="AX1698" s="1" t="s">
        <v>42</v>
      </c>
      <c r="AY1698" s="1" t="s">
        <v>42</v>
      </c>
      <c r="AZ1698" s="1" t="s">
        <v>42</v>
      </c>
    </row>
    <row r="1699" spans="1:52" ht="30" customHeight="1" x14ac:dyDescent="0.3">
      <c r="A1699" s="16" t="s">
        <v>3287</v>
      </c>
      <c r="B1699" s="16" t="s">
        <v>42</v>
      </c>
      <c r="C1699" s="16" t="s">
        <v>42</v>
      </c>
      <c r="D1699" s="17"/>
      <c r="E1699" s="19"/>
      <c r="F1699" s="22">
        <f>TRUNC(SUMIF(N1698:N1698, N1697, F1698:F1698),0)</f>
        <v>0</v>
      </c>
      <c r="G1699" s="19"/>
      <c r="H1699" s="22">
        <f>TRUNC(SUMIF(N1698:N1698, N1697, H1698:H1698),0)</f>
        <v>0</v>
      </c>
      <c r="I1699" s="19"/>
      <c r="J1699" s="22">
        <f>TRUNC(SUMIF(N1698:N1698, N1697, J1698:J1698),0)</f>
        <v>5513</v>
      </c>
      <c r="K1699" s="19"/>
      <c r="L1699" s="22">
        <f>F1699+H1699+J1699</f>
        <v>5513</v>
      </c>
      <c r="M1699" s="16" t="s">
        <v>42</v>
      </c>
      <c r="N1699" s="1" t="s">
        <v>3288</v>
      </c>
      <c r="O1699" s="1" t="s">
        <v>3288</v>
      </c>
      <c r="P1699" s="1" t="s">
        <v>42</v>
      </c>
      <c r="Q1699" s="1" t="s">
        <v>42</v>
      </c>
      <c r="R1699" s="1" t="s">
        <v>42</v>
      </c>
      <c r="AV1699" s="1" t="s">
        <v>42</v>
      </c>
      <c r="AW1699" s="1" t="s">
        <v>42</v>
      </c>
      <c r="AX1699" s="1" t="s">
        <v>42</v>
      </c>
      <c r="AY1699" s="1" t="s">
        <v>42</v>
      </c>
      <c r="AZ1699" s="1" t="s">
        <v>42</v>
      </c>
    </row>
    <row r="1700" spans="1:52" ht="30" customHeight="1" x14ac:dyDescent="0.3">
      <c r="A1700" s="17"/>
      <c r="B1700" s="17"/>
      <c r="C1700" s="17"/>
      <c r="D1700" s="17"/>
      <c r="E1700" s="19"/>
      <c r="F1700" s="22"/>
      <c r="G1700" s="19"/>
      <c r="H1700" s="22"/>
      <c r="I1700" s="19"/>
      <c r="J1700" s="22"/>
      <c r="K1700" s="19"/>
      <c r="L1700" s="22"/>
      <c r="M1700" s="17"/>
    </row>
    <row r="1701" spans="1:52" ht="30" customHeight="1" x14ac:dyDescent="0.3">
      <c r="A1701" s="13" t="s">
        <v>4729</v>
      </c>
      <c r="B1701" s="14"/>
      <c r="C1701" s="14"/>
      <c r="D1701" s="14"/>
      <c r="E1701" s="18"/>
      <c r="F1701" s="21"/>
      <c r="G1701" s="18"/>
      <c r="H1701" s="21"/>
      <c r="I1701" s="18"/>
      <c r="J1701" s="21"/>
      <c r="K1701" s="18"/>
      <c r="L1701" s="21"/>
      <c r="M1701" s="15"/>
      <c r="N1701" s="1" t="s">
        <v>867</v>
      </c>
    </row>
    <row r="1702" spans="1:52" ht="30" customHeight="1" x14ac:dyDescent="0.3">
      <c r="A1702" s="16" t="s">
        <v>858</v>
      </c>
      <c r="B1702" s="16" t="s">
        <v>865</v>
      </c>
      <c r="C1702" s="16" t="s">
        <v>4633</v>
      </c>
      <c r="D1702" s="17">
        <v>0.66010000000000002</v>
      </c>
      <c r="E1702" s="19">
        <f>단가대비표!O19</f>
        <v>0</v>
      </c>
      <c r="F1702" s="22">
        <f>TRUNC(E1702*D1702,1)</f>
        <v>0</v>
      </c>
      <c r="G1702" s="19">
        <f>단가대비표!P19</f>
        <v>0</v>
      </c>
      <c r="H1702" s="22">
        <f>TRUNC(G1702*D1702,1)</f>
        <v>0</v>
      </c>
      <c r="I1702" s="19">
        <f>단가대비표!V19</f>
        <v>14174</v>
      </c>
      <c r="J1702" s="22">
        <f>TRUNC(I1702*D1702,1)</f>
        <v>9356.2000000000007</v>
      </c>
      <c r="K1702" s="19">
        <f>TRUNC(E1702+G1702+I1702,1)</f>
        <v>14174</v>
      </c>
      <c r="L1702" s="22">
        <f>TRUNC(F1702+H1702+J1702,1)</f>
        <v>9356.2000000000007</v>
      </c>
      <c r="M1702" s="16" t="s">
        <v>4634</v>
      </c>
      <c r="N1702" s="1" t="s">
        <v>867</v>
      </c>
      <c r="O1702" s="1" t="s">
        <v>4730</v>
      </c>
      <c r="P1702" s="1" t="s">
        <v>43</v>
      </c>
      <c r="Q1702" s="1" t="s">
        <v>43</v>
      </c>
      <c r="R1702" s="1" t="s">
        <v>46</v>
      </c>
      <c r="AV1702" s="1" t="s">
        <v>42</v>
      </c>
      <c r="AW1702" s="1" t="s">
        <v>4731</v>
      </c>
      <c r="AX1702" s="1" t="s">
        <v>42</v>
      </c>
      <c r="AY1702" s="1" t="s">
        <v>42</v>
      </c>
      <c r="AZ1702" s="1" t="s">
        <v>42</v>
      </c>
    </row>
    <row r="1703" spans="1:52" ht="30" customHeight="1" x14ac:dyDescent="0.3">
      <c r="A1703" s="16" t="s">
        <v>3287</v>
      </c>
      <c r="B1703" s="16" t="s">
        <v>42</v>
      </c>
      <c r="C1703" s="16" t="s">
        <v>42</v>
      </c>
      <c r="D1703" s="17"/>
      <c r="E1703" s="19"/>
      <c r="F1703" s="22">
        <f>TRUNC(SUMIF(N1702:N1702, N1701, F1702:F1702),0)</f>
        <v>0</v>
      </c>
      <c r="G1703" s="19"/>
      <c r="H1703" s="22">
        <f>TRUNC(SUMIF(N1702:N1702, N1701, H1702:H1702),0)</f>
        <v>0</v>
      </c>
      <c r="I1703" s="19"/>
      <c r="J1703" s="22">
        <f>TRUNC(SUMIF(N1702:N1702, N1701, J1702:J1702),0)</f>
        <v>9356</v>
      </c>
      <c r="K1703" s="19"/>
      <c r="L1703" s="22">
        <f>F1703+H1703+J1703</f>
        <v>9356</v>
      </c>
      <c r="M1703" s="16" t="s">
        <v>42</v>
      </c>
      <c r="N1703" s="1" t="s">
        <v>3288</v>
      </c>
      <c r="O1703" s="1" t="s">
        <v>3288</v>
      </c>
      <c r="P1703" s="1" t="s">
        <v>42</v>
      </c>
      <c r="Q1703" s="1" t="s">
        <v>42</v>
      </c>
      <c r="R1703" s="1" t="s">
        <v>42</v>
      </c>
      <c r="AV1703" s="1" t="s">
        <v>42</v>
      </c>
      <c r="AW1703" s="1" t="s">
        <v>42</v>
      </c>
      <c r="AX1703" s="1" t="s">
        <v>42</v>
      </c>
      <c r="AY1703" s="1" t="s">
        <v>42</v>
      </c>
      <c r="AZ1703" s="1" t="s">
        <v>42</v>
      </c>
    </row>
    <row r="1704" spans="1:52" ht="30" customHeight="1" x14ac:dyDescent="0.3">
      <c r="A1704" s="17"/>
      <c r="B1704" s="17"/>
      <c r="C1704" s="17"/>
      <c r="D1704" s="17"/>
      <c r="E1704" s="19"/>
      <c r="F1704" s="22"/>
      <c r="G1704" s="19"/>
      <c r="H1704" s="22"/>
      <c r="I1704" s="19"/>
      <c r="J1704" s="22"/>
      <c r="K1704" s="19"/>
      <c r="L1704" s="22"/>
      <c r="M1704" s="17"/>
    </row>
    <row r="1705" spans="1:52" ht="30" customHeight="1" x14ac:dyDescent="0.3">
      <c r="A1705" s="13" t="s">
        <v>4732</v>
      </c>
      <c r="B1705" s="14"/>
      <c r="C1705" s="14"/>
      <c r="D1705" s="14"/>
      <c r="E1705" s="18"/>
      <c r="F1705" s="21"/>
      <c r="G1705" s="18"/>
      <c r="H1705" s="21"/>
      <c r="I1705" s="18"/>
      <c r="J1705" s="21"/>
      <c r="K1705" s="18"/>
      <c r="L1705" s="21"/>
      <c r="M1705" s="15"/>
      <c r="N1705" s="1" t="s">
        <v>870</v>
      </c>
    </row>
    <row r="1706" spans="1:52" ht="30" customHeight="1" x14ac:dyDescent="0.3">
      <c r="A1706" s="16" t="s">
        <v>858</v>
      </c>
      <c r="B1706" s="16" t="s">
        <v>868</v>
      </c>
      <c r="C1706" s="16" t="s">
        <v>4633</v>
      </c>
      <c r="D1706" s="17">
        <v>0.66010000000000002</v>
      </c>
      <c r="E1706" s="19">
        <f>단가대비표!O20</f>
        <v>0</v>
      </c>
      <c r="F1706" s="22">
        <f>TRUNC(E1706*D1706,1)</f>
        <v>0</v>
      </c>
      <c r="G1706" s="19">
        <f>단가대비표!P20</f>
        <v>0</v>
      </c>
      <c r="H1706" s="22">
        <f>TRUNC(G1706*D1706,1)</f>
        <v>0</v>
      </c>
      <c r="I1706" s="19">
        <f>단가대비표!V20</f>
        <v>17289</v>
      </c>
      <c r="J1706" s="22">
        <f>TRUNC(I1706*D1706,1)</f>
        <v>11412.4</v>
      </c>
      <c r="K1706" s="19">
        <f>TRUNC(E1706+G1706+I1706,1)</f>
        <v>17289</v>
      </c>
      <c r="L1706" s="22">
        <f>TRUNC(F1706+H1706+J1706,1)</f>
        <v>11412.4</v>
      </c>
      <c r="M1706" s="16" t="s">
        <v>4634</v>
      </c>
      <c r="N1706" s="1" t="s">
        <v>870</v>
      </c>
      <c r="O1706" s="1" t="s">
        <v>4733</v>
      </c>
      <c r="P1706" s="1" t="s">
        <v>43</v>
      </c>
      <c r="Q1706" s="1" t="s">
        <v>43</v>
      </c>
      <c r="R1706" s="1" t="s">
        <v>46</v>
      </c>
      <c r="AV1706" s="1" t="s">
        <v>42</v>
      </c>
      <c r="AW1706" s="1" t="s">
        <v>4734</v>
      </c>
      <c r="AX1706" s="1" t="s">
        <v>42</v>
      </c>
      <c r="AY1706" s="1" t="s">
        <v>42</v>
      </c>
      <c r="AZ1706" s="1" t="s">
        <v>42</v>
      </c>
    </row>
    <row r="1707" spans="1:52" ht="30" customHeight="1" x14ac:dyDescent="0.3">
      <c r="A1707" s="16" t="s">
        <v>3287</v>
      </c>
      <c r="B1707" s="16" t="s">
        <v>42</v>
      </c>
      <c r="C1707" s="16" t="s">
        <v>42</v>
      </c>
      <c r="D1707" s="17"/>
      <c r="E1707" s="19"/>
      <c r="F1707" s="22">
        <f>TRUNC(SUMIF(N1706:N1706, N1705, F1706:F1706),0)</f>
        <v>0</v>
      </c>
      <c r="G1707" s="19"/>
      <c r="H1707" s="22">
        <f>TRUNC(SUMIF(N1706:N1706, N1705, H1706:H1706),0)</f>
        <v>0</v>
      </c>
      <c r="I1707" s="19"/>
      <c r="J1707" s="22">
        <f>TRUNC(SUMIF(N1706:N1706, N1705, J1706:J1706),0)</f>
        <v>11412</v>
      </c>
      <c r="K1707" s="19"/>
      <c r="L1707" s="22">
        <f>F1707+H1707+J1707</f>
        <v>11412</v>
      </c>
      <c r="M1707" s="16" t="s">
        <v>42</v>
      </c>
      <c r="N1707" s="1" t="s">
        <v>3288</v>
      </c>
      <c r="O1707" s="1" t="s">
        <v>3288</v>
      </c>
      <c r="P1707" s="1" t="s">
        <v>42</v>
      </c>
      <c r="Q1707" s="1" t="s">
        <v>42</v>
      </c>
      <c r="R1707" s="1" t="s">
        <v>42</v>
      </c>
      <c r="AV1707" s="1" t="s">
        <v>42</v>
      </c>
      <c r="AW1707" s="1" t="s">
        <v>42</v>
      </c>
      <c r="AX1707" s="1" t="s">
        <v>42</v>
      </c>
      <c r="AY1707" s="1" t="s">
        <v>42</v>
      </c>
      <c r="AZ1707" s="1" t="s">
        <v>42</v>
      </c>
    </row>
    <row r="1708" spans="1:52" ht="30" customHeight="1" x14ac:dyDescent="0.3">
      <c r="A1708" s="17"/>
      <c r="B1708" s="17"/>
      <c r="C1708" s="17"/>
      <c r="D1708" s="17"/>
      <c r="E1708" s="19"/>
      <c r="F1708" s="22"/>
      <c r="G1708" s="19"/>
      <c r="H1708" s="22"/>
      <c r="I1708" s="19"/>
      <c r="J1708" s="22"/>
      <c r="K1708" s="19"/>
      <c r="L1708" s="22"/>
      <c r="M1708" s="17"/>
    </row>
    <row r="1709" spans="1:52" ht="30" customHeight="1" x14ac:dyDescent="0.3">
      <c r="A1709" s="13" t="s">
        <v>4735</v>
      </c>
      <c r="B1709" s="14"/>
      <c r="C1709" s="14"/>
      <c r="D1709" s="14"/>
      <c r="E1709" s="18"/>
      <c r="F1709" s="21"/>
      <c r="G1709" s="18"/>
      <c r="H1709" s="21"/>
      <c r="I1709" s="18"/>
      <c r="J1709" s="21"/>
      <c r="K1709" s="18"/>
      <c r="L1709" s="21"/>
      <c r="M1709" s="15"/>
      <c r="N1709" s="1" t="s">
        <v>873</v>
      </c>
    </row>
    <row r="1710" spans="1:52" ht="30" customHeight="1" x14ac:dyDescent="0.3">
      <c r="A1710" s="16" t="s">
        <v>858</v>
      </c>
      <c r="B1710" s="16" t="s">
        <v>871</v>
      </c>
      <c r="C1710" s="16" t="s">
        <v>4633</v>
      </c>
      <c r="D1710" s="17">
        <v>0.66010000000000002</v>
      </c>
      <c r="E1710" s="19">
        <f>단가대비표!O21</f>
        <v>0</v>
      </c>
      <c r="F1710" s="22">
        <f>TRUNC(E1710*D1710,1)</f>
        <v>0</v>
      </c>
      <c r="G1710" s="19">
        <f>단가대비표!P21</f>
        <v>0</v>
      </c>
      <c r="H1710" s="22">
        <f>TRUNC(G1710*D1710,1)</f>
        <v>0</v>
      </c>
      <c r="I1710" s="19">
        <f>단가대비표!V21</f>
        <v>28692</v>
      </c>
      <c r="J1710" s="22">
        <f>TRUNC(I1710*D1710,1)</f>
        <v>18939.5</v>
      </c>
      <c r="K1710" s="19">
        <f>TRUNC(E1710+G1710+I1710,1)</f>
        <v>28692</v>
      </c>
      <c r="L1710" s="22">
        <f>TRUNC(F1710+H1710+J1710,1)</f>
        <v>18939.5</v>
      </c>
      <c r="M1710" s="16" t="s">
        <v>4634</v>
      </c>
      <c r="N1710" s="1" t="s">
        <v>873</v>
      </c>
      <c r="O1710" s="1" t="s">
        <v>4736</v>
      </c>
      <c r="P1710" s="1" t="s">
        <v>43</v>
      </c>
      <c r="Q1710" s="1" t="s">
        <v>43</v>
      </c>
      <c r="R1710" s="1" t="s">
        <v>46</v>
      </c>
      <c r="AV1710" s="1" t="s">
        <v>42</v>
      </c>
      <c r="AW1710" s="1" t="s">
        <v>4737</v>
      </c>
      <c r="AX1710" s="1" t="s">
        <v>42</v>
      </c>
      <c r="AY1710" s="1" t="s">
        <v>42</v>
      </c>
      <c r="AZ1710" s="1" t="s">
        <v>42</v>
      </c>
    </row>
    <row r="1711" spans="1:52" ht="30" customHeight="1" x14ac:dyDescent="0.3">
      <c r="A1711" s="16" t="s">
        <v>3287</v>
      </c>
      <c r="B1711" s="16" t="s">
        <v>42</v>
      </c>
      <c r="C1711" s="16" t="s">
        <v>42</v>
      </c>
      <c r="D1711" s="17"/>
      <c r="E1711" s="19"/>
      <c r="F1711" s="22">
        <f>TRUNC(SUMIF(N1710:N1710, N1709, F1710:F1710),0)</f>
        <v>0</v>
      </c>
      <c r="G1711" s="19"/>
      <c r="H1711" s="22">
        <f>TRUNC(SUMIF(N1710:N1710, N1709, H1710:H1710),0)</f>
        <v>0</v>
      </c>
      <c r="I1711" s="19"/>
      <c r="J1711" s="22">
        <f>TRUNC(SUMIF(N1710:N1710, N1709, J1710:J1710),0)</f>
        <v>18939</v>
      </c>
      <c r="K1711" s="19"/>
      <c r="L1711" s="22">
        <f>F1711+H1711+J1711</f>
        <v>18939</v>
      </c>
      <c r="M1711" s="16" t="s">
        <v>42</v>
      </c>
      <c r="N1711" s="1" t="s">
        <v>3288</v>
      </c>
      <c r="O1711" s="1" t="s">
        <v>3288</v>
      </c>
      <c r="P1711" s="1" t="s">
        <v>42</v>
      </c>
      <c r="Q1711" s="1" t="s">
        <v>42</v>
      </c>
      <c r="R1711" s="1" t="s">
        <v>42</v>
      </c>
      <c r="AV1711" s="1" t="s">
        <v>42</v>
      </c>
      <c r="AW1711" s="1" t="s">
        <v>42</v>
      </c>
      <c r="AX1711" s="1" t="s">
        <v>42</v>
      </c>
      <c r="AY1711" s="1" t="s">
        <v>42</v>
      </c>
      <c r="AZ1711" s="1" t="s">
        <v>42</v>
      </c>
    </row>
    <row r="1712" spans="1:52" ht="30" customHeight="1" x14ac:dyDescent="0.3">
      <c r="A1712" s="17"/>
      <c r="B1712" s="17"/>
      <c r="C1712" s="17"/>
      <c r="D1712" s="17"/>
      <c r="E1712" s="19"/>
      <c r="F1712" s="22"/>
      <c r="G1712" s="19"/>
      <c r="H1712" s="22"/>
      <c r="I1712" s="19"/>
      <c r="J1712" s="22"/>
      <c r="K1712" s="19"/>
      <c r="L1712" s="22"/>
      <c r="M1712" s="17"/>
    </row>
    <row r="1713" spans="1:52" ht="30" customHeight="1" x14ac:dyDescent="0.3">
      <c r="A1713" s="13" t="s">
        <v>4738</v>
      </c>
      <c r="B1713" s="14"/>
      <c r="C1713" s="14"/>
      <c r="D1713" s="14"/>
      <c r="E1713" s="18"/>
      <c r="F1713" s="21"/>
      <c r="G1713" s="18"/>
      <c r="H1713" s="21"/>
      <c r="I1713" s="18"/>
      <c r="J1713" s="21"/>
      <c r="K1713" s="18"/>
      <c r="L1713" s="21"/>
      <c r="M1713" s="15"/>
      <c r="N1713" s="1" t="s">
        <v>877</v>
      </c>
    </row>
    <row r="1714" spans="1:52" ht="30" customHeight="1" x14ac:dyDescent="0.3">
      <c r="A1714" s="16" t="s">
        <v>4740</v>
      </c>
      <c r="B1714" s="16" t="s">
        <v>862</v>
      </c>
      <c r="C1714" s="16" t="s">
        <v>473</v>
      </c>
      <c r="D1714" s="17">
        <v>8.0000000000000002E-3</v>
      </c>
      <c r="E1714" s="19">
        <f>단가대비표!O22</f>
        <v>0</v>
      </c>
      <c r="F1714" s="22">
        <f>TRUNC(E1714*D1714,1)</f>
        <v>0</v>
      </c>
      <c r="G1714" s="19">
        <f>단가대비표!P22</f>
        <v>0</v>
      </c>
      <c r="H1714" s="22">
        <f>TRUNC(G1714*D1714,1)</f>
        <v>0</v>
      </c>
      <c r="I1714" s="19">
        <f>단가대비표!V22</f>
        <v>204000</v>
      </c>
      <c r="J1714" s="22">
        <f>TRUNC(I1714*D1714,1)</f>
        <v>1632</v>
      </c>
      <c r="K1714" s="19">
        <f>TRUNC(E1714+G1714+I1714,1)</f>
        <v>204000</v>
      </c>
      <c r="L1714" s="22">
        <f>TRUNC(F1714+H1714+J1714,1)</f>
        <v>1632</v>
      </c>
      <c r="M1714" s="16" t="s">
        <v>42</v>
      </c>
      <c r="N1714" s="1" t="s">
        <v>877</v>
      </c>
      <c r="O1714" s="1" t="s">
        <v>4741</v>
      </c>
      <c r="P1714" s="1" t="s">
        <v>43</v>
      </c>
      <c r="Q1714" s="1" t="s">
        <v>43</v>
      </c>
      <c r="R1714" s="1" t="s">
        <v>46</v>
      </c>
      <c r="AV1714" s="1" t="s">
        <v>42</v>
      </c>
      <c r="AW1714" s="1" t="s">
        <v>4742</v>
      </c>
      <c r="AX1714" s="1" t="s">
        <v>42</v>
      </c>
      <c r="AY1714" s="1" t="s">
        <v>42</v>
      </c>
      <c r="AZ1714" s="1" t="s">
        <v>42</v>
      </c>
    </row>
    <row r="1715" spans="1:52" ht="30" customHeight="1" x14ac:dyDescent="0.3">
      <c r="A1715" s="16" t="s">
        <v>3287</v>
      </c>
      <c r="B1715" s="16" t="s">
        <v>42</v>
      </c>
      <c r="C1715" s="16" t="s">
        <v>42</v>
      </c>
      <c r="D1715" s="17"/>
      <c r="E1715" s="19"/>
      <c r="F1715" s="22">
        <f>TRUNC(SUMIF(N1714:N1714, N1713, F1714:F1714),0)</f>
        <v>0</v>
      </c>
      <c r="G1715" s="19"/>
      <c r="H1715" s="22">
        <f>TRUNC(SUMIF(N1714:N1714, N1713, H1714:H1714),0)</f>
        <v>0</v>
      </c>
      <c r="I1715" s="19"/>
      <c r="J1715" s="22">
        <f>TRUNC(SUMIF(N1714:N1714, N1713, J1714:J1714),0)</f>
        <v>1632</v>
      </c>
      <c r="K1715" s="19"/>
      <c r="L1715" s="22">
        <f>F1715+H1715+J1715</f>
        <v>1632</v>
      </c>
      <c r="M1715" s="16" t="s">
        <v>42</v>
      </c>
      <c r="N1715" s="1" t="s">
        <v>3288</v>
      </c>
      <c r="O1715" s="1" t="s">
        <v>3288</v>
      </c>
      <c r="P1715" s="1" t="s">
        <v>42</v>
      </c>
      <c r="Q1715" s="1" t="s">
        <v>42</v>
      </c>
      <c r="R1715" s="1" t="s">
        <v>42</v>
      </c>
      <c r="AV1715" s="1" t="s">
        <v>42</v>
      </c>
      <c r="AW1715" s="1" t="s">
        <v>42</v>
      </c>
      <c r="AX1715" s="1" t="s">
        <v>42</v>
      </c>
      <c r="AY1715" s="1" t="s">
        <v>42</v>
      </c>
      <c r="AZ1715" s="1" t="s">
        <v>42</v>
      </c>
    </row>
    <row r="1716" spans="1:52" ht="30" customHeight="1" x14ac:dyDescent="0.3">
      <c r="A1716" s="17"/>
      <c r="B1716" s="17"/>
      <c r="C1716" s="17"/>
      <c r="D1716" s="17"/>
      <c r="E1716" s="19"/>
      <c r="F1716" s="22"/>
      <c r="G1716" s="19"/>
      <c r="H1716" s="22"/>
      <c r="I1716" s="19"/>
      <c r="J1716" s="22"/>
      <c r="K1716" s="19"/>
      <c r="L1716" s="22"/>
      <c r="M1716" s="17"/>
    </row>
    <row r="1717" spans="1:52" ht="30" customHeight="1" x14ac:dyDescent="0.3">
      <c r="A1717" s="13" t="s">
        <v>4743</v>
      </c>
      <c r="B1717" s="14"/>
      <c r="C1717" s="14"/>
      <c r="D1717" s="14"/>
      <c r="E1717" s="18"/>
      <c r="F1717" s="21"/>
      <c r="G1717" s="18"/>
      <c r="H1717" s="21"/>
      <c r="I1717" s="18"/>
      <c r="J1717" s="21"/>
      <c r="K1717" s="18"/>
      <c r="L1717" s="21"/>
      <c r="M1717" s="15"/>
      <c r="N1717" s="1" t="s">
        <v>880</v>
      </c>
    </row>
    <row r="1718" spans="1:52" ht="30" customHeight="1" x14ac:dyDescent="0.3">
      <c r="A1718" s="16" t="s">
        <v>4740</v>
      </c>
      <c r="B1718" s="16" t="s">
        <v>868</v>
      </c>
      <c r="C1718" s="16" t="s">
        <v>473</v>
      </c>
      <c r="D1718" s="17">
        <v>0.01</v>
      </c>
      <c r="E1718" s="19">
        <f>단가대비표!O23</f>
        <v>0</v>
      </c>
      <c r="F1718" s="22">
        <f>TRUNC(E1718*D1718,1)</f>
        <v>0</v>
      </c>
      <c r="G1718" s="19">
        <f>단가대비표!P23</f>
        <v>0</v>
      </c>
      <c r="H1718" s="22">
        <f>TRUNC(G1718*D1718,1)</f>
        <v>0</v>
      </c>
      <c r="I1718" s="19">
        <f>단가대비표!V23</f>
        <v>216000</v>
      </c>
      <c r="J1718" s="22">
        <f>TRUNC(I1718*D1718,1)</f>
        <v>2160</v>
      </c>
      <c r="K1718" s="19">
        <f>TRUNC(E1718+G1718+I1718,1)</f>
        <v>216000</v>
      </c>
      <c r="L1718" s="22">
        <f>TRUNC(F1718+H1718+J1718,1)</f>
        <v>2160</v>
      </c>
      <c r="M1718" s="16" t="s">
        <v>42</v>
      </c>
      <c r="N1718" s="1" t="s">
        <v>880</v>
      </c>
      <c r="O1718" s="1" t="s">
        <v>4744</v>
      </c>
      <c r="P1718" s="1" t="s">
        <v>43</v>
      </c>
      <c r="Q1718" s="1" t="s">
        <v>43</v>
      </c>
      <c r="R1718" s="1" t="s">
        <v>46</v>
      </c>
      <c r="AV1718" s="1" t="s">
        <v>42</v>
      </c>
      <c r="AW1718" s="1" t="s">
        <v>4745</v>
      </c>
      <c r="AX1718" s="1" t="s">
        <v>42</v>
      </c>
      <c r="AY1718" s="1" t="s">
        <v>42</v>
      </c>
      <c r="AZ1718" s="1" t="s">
        <v>42</v>
      </c>
    </row>
    <row r="1719" spans="1:52" ht="30" customHeight="1" x14ac:dyDescent="0.3">
      <c r="A1719" s="16" t="s">
        <v>3287</v>
      </c>
      <c r="B1719" s="16" t="s">
        <v>42</v>
      </c>
      <c r="C1719" s="16" t="s">
        <v>42</v>
      </c>
      <c r="D1719" s="17"/>
      <c r="E1719" s="19"/>
      <c r="F1719" s="22">
        <f>TRUNC(SUMIF(N1718:N1718, N1717, F1718:F1718),0)</f>
        <v>0</v>
      </c>
      <c r="G1719" s="19"/>
      <c r="H1719" s="22">
        <f>TRUNC(SUMIF(N1718:N1718, N1717, H1718:H1718),0)</f>
        <v>0</v>
      </c>
      <c r="I1719" s="19"/>
      <c r="J1719" s="22">
        <f>TRUNC(SUMIF(N1718:N1718, N1717, J1718:J1718),0)</f>
        <v>2160</v>
      </c>
      <c r="K1719" s="19"/>
      <c r="L1719" s="22">
        <f>F1719+H1719+J1719</f>
        <v>2160</v>
      </c>
      <c r="M1719" s="16" t="s">
        <v>42</v>
      </c>
      <c r="N1719" s="1" t="s">
        <v>3288</v>
      </c>
      <c r="O1719" s="1" t="s">
        <v>3288</v>
      </c>
      <c r="P1719" s="1" t="s">
        <v>42</v>
      </c>
      <c r="Q1719" s="1" t="s">
        <v>42</v>
      </c>
      <c r="R1719" s="1" t="s">
        <v>42</v>
      </c>
      <c r="AV1719" s="1" t="s">
        <v>42</v>
      </c>
      <c r="AW1719" s="1" t="s">
        <v>42</v>
      </c>
      <c r="AX1719" s="1" t="s">
        <v>42</v>
      </c>
      <c r="AY1719" s="1" t="s">
        <v>42</v>
      </c>
      <c r="AZ1719" s="1" t="s">
        <v>42</v>
      </c>
    </row>
    <row r="1720" spans="1:52" ht="30" customHeight="1" x14ac:dyDescent="0.3">
      <c r="A1720" s="17"/>
      <c r="B1720" s="17"/>
      <c r="C1720" s="17"/>
      <c r="D1720" s="17"/>
      <c r="E1720" s="19"/>
      <c r="F1720" s="22"/>
      <c r="G1720" s="19"/>
      <c r="H1720" s="22"/>
      <c r="I1720" s="19"/>
      <c r="J1720" s="22"/>
      <c r="K1720" s="19"/>
      <c r="L1720" s="22"/>
      <c r="M1720" s="17"/>
    </row>
    <row r="1721" spans="1:52" ht="30" customHeight="1" x14ac:dyDescent="0.3">
      <c r="A1721" s="13" t="s">
        <v>4746</v>
      </c>
      <c r="B1721" s="14"/>
      <c r="C1721" s="14"/>
      <c r="D1721" s="14"/>
      <c r="E1721" s="18"/>
      <c r="F1721" s="21"/>
      <c r="G1721" s="18"/>
      <c r="H1721" s="21"/>
      <c r="I1721" s="18"/>
      <c r="J1721" s="21"/>
      <c r="K1721" s="18"/>
      <c r="L1721" s="21"/>
      <c r="M1721" s="15"/>
      <c r="N1721" s="1" t="s">
        <v>883</v>
      </c>
    </row>
    <row r="1722" spans="1:52" ht="30" customHeight="1" x14ac:dyDescent="0.3">
      <c r="A1722" s="16" t="s">
        <v>4740</v>
      </c>
      <c r="B1722" s="16" t="s">
        <v>868</v>
      </c>
      <c r="C1722" s="16" t="s">
        <v>473</v>
      </c>
      <c r="D1722" s="17">
        <v>6.0000000000000001E-3</v>
      </c>
      <c r="E1722" s="19">
        <f>단가대비표!O23</f>
        <v>0</v>
      </c>
      <c r="F1722" s="22">
        <f>TRUNC(E1722*D1722,1)</f>
        <v>0</v>
      </c>
      <c r="G1722" s="19">
        <f>단가대비표!P23</f>
        <v>0</v>
      </c>
      <c r="H1722" s="22">
        <f>TRUNC(G1722*D1722,1)</f>
        <v>0</v>
      </c>
      <c r="I1722" s="19">
        <f>단가대비표!V23</f>
        <v>216000</v>
      </c>
      <c r="J1722" s="22">
        <f>TRUNC(I1722*D1722,1)</f>
        <v>1296</v>
      </c>
      <c r="K1722" s="19">
        <f>TRUNC(E1722+G1722+I1722,1)</f>
        <v>216000</v>
      </c>
      <c r="L1722" s="22">
        <f>TRUNC(F1722+H1722+J1722,1)</f>
        <v>1296</v>
      </c>
      <c r="M1722" s="16" t="s">
        <v>42</v>
      </c>
      <c r="N1722" s="1" t="s">
        <v>883</v>
      </c>
      <c r="O1722" s="1" t="s">
        <v>4744</v>
      </c>
      <c r="P1722" s="1" t="s">
        <v>43</v>
      </c>
      <c r="Q1722" s="1" t="s">
        <v>43</v>
      </c>
      <c r="R1722" s="1" t="s">
        <v>46</v>
      </c>
      <c r="AV1722" s="1" t="s">
        <v>42</v>
      </c>
      <c r="AW1722" s="1" t="s">
        <v>4747</v>
      </c>
      <c r="AX1722" s="1" t="s">
        <v>42</v>
      </c>
      <c r="AY1722" s="1" t="s">
        <v>42</v>
      </c>
      <c r="AZ1722" s="1" t="s">
        <v>42</v>
      </c>
    </row>
    <row r="1723" spans="1:52" ht="30" customHeight="1" x14ac:dyDescent="0.3">
      <c r="A1723" s="16" t="s">
        <v>3287</v>
      </c>
      <c r="B1723" s="16" t="s">
        <v>42</v>
      </c>
      <c r="C1723" s="16" t="s">
        <v>42</v>
      </c>
      <c r="D1723" s="17"/>
      <c r="E1723" s="19"/>
      <c r="F1723" s="22">
        <f>TRUNC(SUMIF(N1722:N1722, N1721, F1722:F1722),0)</f>
        <v>0</v>
      </c>
      <c r="G1723" s="19"/>
      <c r="H1723" s="22">
        <f>TRUNC(SUMIF(N1722:N1722, N1721, H1722:H1722),0)</f>
        <v>0</v>
      </c>
      <c r="I1723" s="19"/>
      <c r="J1723" s="22">
        <f>TRUNC(SUMIF(N1722:N1722, N1721, J1722:J1722),0)</f>
        <v>1296</v>
      </c>
      <c r="K1723" s="19"/>
      <c r="L1723" s="22">
        <f>F1723+H1723+J1723</f>
        <v>1296</v>
      </c>
      <c r="M1723" s="16" t="s">
        <v>42</v>
      </c>
      <c r="N1723" s="1" t="s">
        <v>3288</v>
      </c>
      <c r="O1723" s="1" t="s">
        <v>3288</v>
      </c>
      <c r="P1723" s="1" t="s">
        <v>42</v>
      </c>
      <c r="Q1723" s="1" t="s">
        <v>42</v>
      </c>
      <c r="R1723" s="1" t="s">
        <v>42</v>
      </c>
      <c r="AV1723" s="1" t="s">
        <v>42</v>
      </c>
      <c r="AW1723" s="1" t="s">
        <v>42</v>
      </c>
      <c r="AX1723" s="1" t="s">
        <v>42</v>
      </c>
      <c r="AY1723" s="1" t="s">
        <v>42</v>
      </c>
      <c r="AZ1723" s="1" t="s">
        <v>42</v>
      </c>
    </row>
    <row r="1724" spans="1:52" ht="30" customHeight="1" x14ac:dyDescent="0.3">
      <c r="A1724" s="17"/>
      <c r="B1724" s="17"/>
      <c r="C1724" s="17"/>
      <c r="D1724" s="17"/>
      <c r="E1724" s="19"/>
      <c r="F1724" s="22"/>
      <c r="G1724" s="19"/>
      <c r="H1724" s="22"/>
      <c r="I1724" s="19"/>
      <c r="J1724" s="22"/>
      <c r="K1724" s="19"/>
      <c r="L1724" s="22"/>
      <c r="M1724" s="17"/>
    </row>
    <row r="1725" spans="1:52" ht="30" customHeight="1" x14ac:dyDescent="0.3">
      <c r="A1725" s="13" t="s">
        <v>4748</v>
      </c>
      <c r="B1725" s="14"/>
      <c r="C1725" s="14"/>
      <c r="D1725" s="14"/>
      <c r="E1725" s="18"/>
      <c r="F1725" s="21"/>
      <c r="G1725" s="18"/>
      <c r="H1725" s="21"/>
      <c r="I1725" s="18"/>
      <c r="J1725" s="21"/>
      <c r="K1725" s="18"/>
      <c r="L1725" s="21"/>
      <c r="M1725" s="15"/>
      <c r="N1725" s="1" t="s">
        <v>886</v>
      </c>
    </row>
    <row r="1726" spans="1:52" ht="30" customHeight="1" x14ac:dyDescent="0.3">
      <c r="A1726" s="16" t="s">
        <v>4740</v>
      </c>
      <c r="B1726" s="16" t="s">
        <v>868</v>
      </c>
      <c r="C1726" s="16" t="s">
        <v>473</v>
      </c>
      <c r="D1726" s="17">
        <v>0.02</v>
      </c>
      <c r="E1726" s="19">
        <f>단가대비표!O23</f>
        <v>0</v>
      </c>
      <c r="F1726" s="22">
        <f>TRUNC(E1726*D1726,1)</f>
        <v>0</v>
      </c>
      <c r="G1726" s="19">
        <f>단가대비표!P23</f>
        <v>0</v>
      </c>
      <c r="H1726" s="22">
        <f>TRUNC(G1726*D1726,1)</f>
        <v>0</v>
      </c>
      <c r="I1726" s="19">
        <f>단가대비표!V23</f>
        <v>216000</v>
      </c>
      <c r="J1726" s="22">
        <f>TRUNC(I1726*D1726,1)</f>
        <v>4320</v>
      </c>
      <c r="K1726" s="19">
        <f>TRUNC(E1726+G1726+I1726,1)</f>
        <v>216000</v>
      </c>
      <c r="L1726" s="22">
        <f>TRUNC(F1726+H1726+J1726,1)</f>
        <v>4320</v>
      </c>
      <c r="M1726" s="16" t="s">
        <v>42</v>
      </c>
      <c r="N1726" s="1" t="s">
        <v>886</v>
      </c>
      <c r="O1726" s="1" t="s">
        <v>4744</v>
      </c>
      <c r="P1726" s="1" t="s">
        <v>43</v>
      </c>
      <c r="Q1726" s="1" t="s">
        <v>43</v>
      </c>
      <c r="R1726" s="1" t="s">
        <v>46</v>
      </c>
      <c r="AV1726" s="1" t="s">
        <v>42</v>
      </c>
      <c r="AW1726" s="1" t="s">
        <v>4749</v>
      </c>
      <c r="AX1726" s="1" t="s">
        <v>42</v>
      </c>
      <c r="AY1726" s="1" t="s">
        <v>42</v>
      </c>
      <c r="AZ1726" s="1" t="s">
        <v>42</v>
      </c>
    </row>
    <row r="1727" spans="1:52" ht="30" customHeight="1" x14ac:dyDescent="0.3">
      <c r="A1727" s="16" t="s">
        <v>3287</v>
      </c>
      <c r="B1727" s="16" t="s">
        <v>42</v>
      </c>
      <c r="C1727" s="16" t="s">
        <v>42</v>
      </c>
      <c r="D1727" s="17"/>
      <c r="E1727" s="19"/>
      <c r="F1727" s="22">
        <f>TRUNC(SUMIF(N1726:N1726, N1725, F1726:F1726),0)</f>
        <v>0</v>
      </c>
      <c r="G1727" s="19"/>
      <c r="H1727" s="22">
        <f>TRUNC(SUMIF(N1726:N1726, N1725, H1726:H1726),0)</f>
        <v>0</v>
      </c>
      <c r="I1727" s="19"/>
      <c r="J1727" s="22">
        <f>TRUNC(SUMIF(N1726:N1726, N1725, J1726:J1726),0)</f>
        <v>4320</v>
      </c>
      <c r="K1727" s="19"/>
      <c r="L1727" s="22">
        <f>F1727+H1727+J1727</f>
        <v>4320</v>
      </c>
      <c r="M1727" s="16" t="s">
        <v>42</v>
      </c>
      <c r="N1727" s="1" t="s">
        <v>3288</v>
      </c>
      <c r="O1727" s="1" t="s">
        <v>3288</v>
      </c>
      <c r="P1727" s="1" t="s">
        <v>42</v>
      </c>
      <c r="Q1727" s="1" t="s">
        <v>42</v>
      </c>
      <c r="R1727" s="1" t="s">
        <v>42</v>
      </c>
      <c r="AV1727" s="1" t="s">
        <v>42</v>
      </c>
      <c r="AW1727" s="1" t="s">
        <v>42</v>
      </c>
      <c r="AX1727" s="1" t="s">
        <v>42</v>
      </c>
      <c r="AY1727" s="1" t="s">
        <v>42</v>
      </c>
      <c r="AZ1727" s="1" t="s">
        <v>42</v>
      </c>
    </row>
    <row r="1728" spans="1:52" ht="30" customHeight="1" x14ac:dyDescent="0.3">
      <c r="A1728" s="17"/>
      <c r="B1728" s="17"/>
      <c r="C1728" s="17"/>
      <c r="D1728" s="17"/>
      <c r="E1728" s="19"/>
      <c r="F1728" s="22"/>
      <c r="G1728" s="19"/>
      <c r="H1728" s="22"/>
      <c r="I1728" s="19"/>
      <c r="J1728" s="22"/>
      <c r="K1728" s="19"/>
      <c r="L1728" s="22"/>
      <c r="M1728" s="17"/>
    </row>
    <row r="1729" spans="1:52" ht="30" customHeight="1" x14ac:dyDescent="0.3">
      <c r="A1729" s="13" t="s">
        <v>4750</v>
      </c>
      <c r="B1729" s="14"/>
      <c r="C1729" s="14"/>
      <c r="D1729" s="14"/>
      <c r="E1729" s="18"/>
      <c r="F1729" s="21"/>
      <c r="G1729" s="18"/>
      <c r="H1729" s="21"/>
      <c r="I1729" s="18"/>
      <c r="J1729" s="21"/>
      <c r="K1729" s="18"/>
      <c r="L1729" s="21"/>
      <c r="M1729" s="15"/>
      <c r="N1729" s="1" t="s">
        <v>889</v>
      </c>
    </row>
    <row r="1730" spans="1:52" ht="30" customHeight="1" x14ac:dyDescent="0.3">
      <c r="A1730" s="16" t="s">
        <v>4740</v>
      </c>
      <c r="B1730" s="16" t="s">
        <v>868</v>
      </c>
      <c r="C1730" s="16" t="s">
        <v>473</v>
      </c>
      <c r="D1730" s="17">
        <v>0.03</v>
      </c>
      <c r="E1730" s="19">
        <f>단가대비표!O23</f>
        <v>0</v>
      </c>
      <c r="F1730" s="22">
        <f>TRUNC(E1730*D1730,1)</f>
        <v>0</v>
      </c>
      <c r="G1730" s="19">
        <f>단가대비표!P23</f>
        <v>0</v>
      </c>
      <c r="H1730" s="22">
        <f>TRUNC(G1730*D1730,1)</f>
        <v>0</v>
      </c>
      <c r="I1730" s="19">
        <f>단가대비표!V23</f>
        <v>216000</v>
      </c>
      <c r="J1730" s="22">
        <f>TRUNC(I1730*D1730,1)</f>
        <v>6480</v>
      </c>
      <c r="K1730" s="19">
        <f>TRUNC(E1730+G1730+I1730,1)</f>
        <v>216000</v>
      </c>
      <c r="L1730" s="22">
        <f>TRUNC(F1730+H1730+J1730,1)</f>
        <v>6480</v>
      </c>
      <c r="M1730" s="16" t="s">
        <v>42</v>
      </c>
      <c r="N1730" s="1" t="s">
        <v>889</v>
      </c>
      <c r="O1730" s="1" t="s">
        <v>4744</v>
      </c>
      <c r="P1730" s="1" t="s">
        <v>43</v>
      </c>
      <c r="Q1730" s="1" t="s">
        <v>43</v>
      </c>
      <c r="R1730" s="1" t="s">
        <v>46</v>
      </c>
      <c r="AV1730" s="1" t="s">
        <v>42</v>
      </c>
      <c r="AW1730" s="1" t="s">
        <v>4751</v>
      </c>
      <c r="AX1730" s="1" t="s">
        <v>42</v>
      </c>
      <c r="AY1730" s="1" t="s">
        <v>42</v>
      </c>
      <c r="AZ1730" s="1" t="s">
        <v>42</v>
      </c>
    </row>
    <row r="1731" spans="1:52" ht="30" customHeight="1" x14ac:dyDescent="0.3">
      <c r="A1731" s="16" t="s">
        <v>3287</v>
      </c>
      <c r="B1731" s="16" t="s">
        <v>42</v>
      </c>
      <c r="C1731" s="16" t="s">
        <v>42</v>
      </c>
      <c r="D1731" s="17"/>
      <c r="E1731" s="19"/>
      <c r="F1731" s="22">
        <f>TRUNC(SUMIF(N1730:N1730, N1729, F1730:F1730),0)</f>
        <v>0</v>
      </c>
      <c r="G1731" s="19"/>
      <c r="H1731" s="22">
        <f>TRUNC(SUMIF(N1730:N1730, N1729, H1730:H1730),0)</f>
        <v>0</v>
      </c>
      <c r="I1731" s="19"/>
      <c r="J1731" s="22">
        <f>TRUNC(SUMIF(N1730:N1730, N1729, J1730:J1730),0)</f>
        <v>6480</v>
      </c>
      <c r="K1731" s="19"/>
      <c r="L1731" s="22">
        <f>F1731+H1731+J1731</f>
        <v>6480</v>
      </c>
      <c r="M1731" s="16" t="s">
        <v>42</v>
      </c>
      <c r="N1731" s="1" t="s">
        <v>3288</v>
      </c>
      <c r="O1731" s="1" t="s">
        <v>3288</v>
      </c>
      <c r="P1731" s="1" t="s">
        <v>42</v>
      </c>
      <c r="Q1731" s="1" t="s">
        <v>42</v>
      </c>
      <c r="R1731" s="1" t="s">
        <v>42</v>
      </c>
      <c r="AV1731" s="1" t="s">
        <v>42</v>
      </c>
      <c r="AW1731" s="1" t="s">
        <v>42</v>
      </c>
      <c r="AX1731" s="1" t="s">
        <v>42</v>
      </c>
      <c r="AY1731" s="1" t="s">
        <v>42</v>
      </c>
      <c r="AZ1731" s="1" t="s">
        <v>42</v>
      </c>
    </row>
    <row r="1732" spans="1:52" ht="30" customHeight="1" x14ac:dyDescent="0.3">
      <c r="A1732" s="17"/>
      <c r="B1732" s="17"/>
      <c r="C1732" s="17"/>
      <c r="D1732" s="17"/>
      <c r="E1732" s="19"/>
      <c r="F1732" s="22"/>
      <c r="G1732" s="19"/>
      <c r="H1732" s="22"/>
      <c r="I1732" s="19"/>
      <c r="J1732" s="22"/>
      <c r="K1732" s="19"/>
      <c r="L1732" s="22"/>
      <c r="M1732" s="17"/>
    </row>
    <row r="1733" spans="1:52" ht="30" customHeight="1" x14ac:dyDescent="0.3">
      <c r="A1733" s="13" t="s">
        <v>4752</v>
      </c>
      <c r="B1733" s="14"/>
      <c r="C1733" s="14"/>
      <c r="D1733" s="14"/>
      <c r="E1733" s="18"/>
      <c r="F1733" s="21"/>
      <c r="G1733" s="18"/>
      <c r="H1733" s="21"/>
      <c r="I1733" s="18"/>
      <c r="J1733" s="21"/>
      <c r="K1733" s="18"/>
      <c r="L1733" s="21"/>
      <c r="M1733" s="15"/>
      <c r="N1733" s="1" t="s">
        <v>892</v>
      </c>
    </row>
    <row r="1734" spans="1:52" ht="30" customHeight="1" x14ac:dyDescent="0.3">
      <c r="A1734" s="16" t="s">
        <v>890</v>
      </c>
      <c r="B1734" s="16" t="s">
        <v>871</v>
      </c>
      <c r="C1734" s="16" t="s">
        <v>4633</v>
      </c>
      <c r="D1734" s="17">
        <v>0.66010000000000002</v>
      </c>
      <c r="E1734" s="19">
        <f>단가대비표!O24</f>
        <v>0</v>
      </c>
      <c r="F1734" s="22">
        <f>TRUNC(E1734*D1734,1)</f>
        <v>0</v>
      </c>
      <c r="G1734" s="19">
        <f>단가대비표!P24</f>
        <v>0</v>
      </c>
      <c r="H1734" s="22">
        <f>TRUNC(G1734*D1734,1)</f>
        <v>0</v>
      </c>
      <c r="I1734" s="19">
        <f>단가대비표!V24</f>
        <v>28567</v>
      </c>
      <c r="J1734" s="22">
        <f>TRUNC(I1734*D1734,1)</f>
        <v>18857</v>
      </c>
      <c r="K1734" s="19">
        <f>TRUNC(E1734+G1734+I1734,1)</f>
        <v>28567</v>
      </c>
      <c r="L1734" s="22">
        <f>TRUNC(F1734+H1734+J1734,1)</f>
        <v>18857</v>
      </c>
      <c r="M1734" s="16" t="s">
        <v>4634</v>
      </c>
      <c r="N1734" s="1" t="s">
        <v>892</v>
      </c>
      <c r="O1734" s="1" t="s">
        <v>4754</v>
      </c>
      <c r="P1734" s="1" t="s">
        <v>43</v>
      </c>
      <c r="Q1734" s="1" t="s">
        <v>43</v>
      </c>
      <c r="R1734" s="1" t="s">
        <v>46</v>
      </c>
      <c r="AV1734" s="1" t="s">
        <v>42</v>
      </c>
      <c r="AW1734" s="1" t="s">
        <v>4755</v>
      </c>
      <c r="AX1734" s="1" t="s">
        <v>42</v>
      </c>
      <c r="AY1734" s="1" t="s">
        <v>42</v>
      </c>
      <c r="AZ1734" s="1" t="s">
        <v>42</v>
      </c>
    </row>
    <row r="1735" spans="1:52" ht="30" customHeight="1" x14ac:dyDescent="0.3">
      <c r="A1735" s="16" t="s">
        <v>3287</v>
      </c>
      <c r="B1735" s="16" t="s">
        <v>42</v>
      </c>
      <c r="C1735" s="16" t="s">
        <v>42</v>
      </c>
      <c r="D1735" s="17"/>
      <c r="E1735" s="19"/>
      <c r="F1735" s="22">
        <f>TRUNC(SUMIF(N1734:N1734, N1733, F1734:F1734),0)</f>
        <v>0</v>
      </c>
      <c r="G1735" s="19"/>
      <c r="H1735" s="22">
        <f>TRUNC(SUMIF(N1734:N1734, N1733, H1734:H1734),0)</f>
        <v>0</v>
      </c>
      <c r="I1735" s="19"/>
      <c r="J1735" s="22">
        <f>TRUNC(SUMIF(N1734:N1734, N1733, J1734:J1734),0)</f>
        <v>18857</v>
      </c>
      <c r="K1735" s="19"/>
      <c r="L1735" s="22">
        <f>F1735+H1735+J1735</f>
        <v>18857</v>
      </c>
      <c r="M1735" s="16" t="s">
        <v>42</v>
      </c>
      <c r="N1735" s="1" t="s">
        <v>3288</v>
      </c>
      <c r="O1735" s="1" t="s">
        <v>3288</v>
      </c>
      <c r="P1735" s="1" t="s">
        <v>42</v>
      </c>
      <c r="Q1735" s="1" t="s">
        <v>42</v>
      </c>
      <c r="R1735" s="1" t="s">
        <v>42</v>
      </c>
      <c r="AV1735" s="1" t="s">
        <v>42</v>
      </c>
      <c r="AW1735" s="1" t="s">
        <v>42</v>
      </c>
      <c r="AX1735" s="1" t="s">
        <v>42</v>
      </c>
      <c r="AY1735" s="1" t="s">
        <v>42</v>
      </c>
      <c r="AZ1735" s="1" t="s">
        <v>42</v>
      </c>
    </row>
    <row r="1736" spans="1:52" ht="30" customHeight="1" x14ac:dyDescent="0.3">
      <c r="A1736" s="17"/>
      <c r="B1736" s="17"/>
      <c r="C1736" s="17"/>
      <c r="D1736" s="17"/>
      <c r="E1736" s="19"/>
      <c r="F1736" s="22"/>
      <c r="G1736" s="19"/>
      <c r="H1736" s="22"/>
      <c r="I1736" s="19"/>
      <c r="J1736" s="22"/>
      <c r="K1736" s="19"/>
      <c r="L1736" s="22"/>
      <c r="M1736" s="17"/>
    </row>
    <row r="1737" spans="1:52" ht="30" customHeight="1" x14ac:dyDescent="0.3">
      <c r="A1737" s="13" t="s">
        <v>4756</v>
      </c>
      <c r="B1737" s="14"/>
      <c r="C1737" s="14"/>
      <c r="D1737" s="14"/>
      <c r="E1737" s="18"/>
      <c r="F1737" s="21"/>
      <c r="G1737" s="18"/>
      <c r="H1737" s="21"/>
      <c r="I1737" s="18"/>
      <c r="J1737" s="21"/>
      <c r="K1737" s="18"/>
      <c r="L1737" s="21"/>
      <c r="M1737" s="15"/>
      <c r="N1737" s="1" t="s">
        <v>896</v>
      </c>
    </row>
    <row r="1738" spans="1:52" ht="30" customHeight="1" x14ac:dyDescent="0.3">
      <c r="A1738" s="16" t="s">
        <v>893</v>
      </c>
      <c r="B1738" s="16" t="s">
        <v>894</v>
      </c>
      <c r="C1738" s="16" t="s">
        <v>4633</v>
      </c>
      <c r="D1738" s="17">
        <v>0.20849999999999999</v>
      </c>
      <c r="E1738" s="19">
        <f>단가대비표!O26</f>
        <v>0</v>
      </c>
      <c r="F1738" s="22">
        <f>TRUNC(E1738*D1738,1)</f>
        <v>0</v>
      </c>
      <c r="G1738" s="19">
        <f>단가대비표!P26</f>
        <v>0</v>
      </c>
      <c r="H1738" s="22">
        <f>TRUNC(G1738*D1738,1)</f>
        <v>0</v>
      </c>
      <c r="I1738" s="19">
        <f>단가대비표!V26</f>
        <v>35999</v>
      </c>
      <c r="J1738" s="22">
        <f>TRUNC(I1738*D1738,1)</f>
        <v>7505.7</v>
      </c>
      <c r="K1738" s="19">
        <f t="shared" ref="K1738:L1741" si="252">TRUNC(E1738+G1738+I1738,1)</f>
        <v>35999</v>
      </c>
      <c r="L1738" s="22">
        <f t="shared" si="252"/>
        <v>7505.7</v>
      </c>
      <c r="M1738" s="16" t="s">
        <v>4634</v>
      </c>
      <c r="N1738" s="1" t="s">
        <v>896</v>
      </c>
      <c r="O1738" s="1" t="s">
        <v>4758</v>
      </c>
      <c r="P1738" s="1" t="s">
        <v>43</v>
      </c>
      <c r="Q1738" s="1" t="s">
        <v>43</v>
      </c>
      <c r="R1738" s="1" t="s">
        <v>46</v>
      </c>
      <c r="AV1738" s="1" t="s">
        <v>42</v>
      </c>
      <c r="AW1738" s="1" t="s">
        <v>4759</v>
      </c>
      <c r="AX1738" s="1" t="s">
        <v>42</v>
      </c>
      <c r="AY1738" s="1" t="s">
        <v>42</v>
      </c>
      <c r="AZ1738" s="1" t="s">
        <v>42</v>
      </c>
    </row>
    <row r="1739" spans="1:52" ht="30" customHeight="1" x14ac:dyDescent="0.3">
      <c r="A1739" s="16" t="s">
        <v>4637</v>
      </c>
      <c r="B1739" s="16" t="s">
        <v>4638</v>
      </c>
      <c r="C1739" s="16" t="s">
        <v>4241</v>
      </c>
      <c r="D1739" s="17">
        <v>3.5</v>
      </c>
      <c r="E1739" s="19">
        <f>단가대비표!O114</f>
        <v>1334</v>
      </c>
      <c r="F1739" s="22">
        <f>TRUNC(E1739*D1739,1)</f>
        <v>4669</v>
      </c>
      <c r="G1739" s="19">
        <f>단가대비표!P114</f>
        <v>0</v>
      </c>
      <c r="H1739" s="22">
        <f>TRUNC(G1739*D1739,1)</f>
        <v>0</v>
      </c>
      <c r="I1739" s="19">
        <f>단가대비표!V114</f>
        <v>0</v>
      </c>
      <c r="J1739" s="22">
        <f>TRUNC(I1739*D1739,1)</f>
        <v>0</v>
      </c>
      <c r="K1739" s="19">
        <f t="shared" si="252"/>
        <v>1334</v>
      </c>
      <c r="L1739" s="22">
        <f t="shared" si="252"/>
        <v>4669</v>
      </c>
      <c r="M1739" s="16" t="s">
        <v>42</v>
      </c>
      <c r="N1739" s="1" t="s">
        <v>896</v>
      </c>
      <c r="O1739" s="1" t="s">
        <v>4639</v>
      </c>
      <c r="P1739" s="1" t="s">
        <v>43</v>
      </c>
      <c r="Q1739" s="1" t="s">
        <v>43</v>
      </c>
      <c r="R1739" s="1" t="s">
        <v>46</v>
      </c>
      <c r="V1739">
        <v>1</v>
      </c>
      <c r="AV1739" s="1" t="s">
        <v>42</v>
      </c>
      <c r="AW1739" s="1" t="s">
        <v>4760</v>
      </c>
      <c r="AX1739" s="1" t="s">
        <v>42</v>
      </c>
      <c r="AY1739" s="1" t="s">
        <v>42</v>
      </c>
      <c r="AZ1739" s="1" t="s">
        <v>42</v>
      </c>
    </row>
    <row r="1740" spans="1:52" ht="30" customHeight="1" x14ac:dyDescent="0.3">
      <c r="A1740" s="16" t="s">
        <v>3339</v>
      </c>
      <c r="B1740" s="16" t="s">
        <v>4761</v>
      </c>
      <c r="C1740" s="16" t="s">
        <v>3284</v>
      </c>
      <c r="D1740" s="17">
        <v>1</v>
      </c>
      <c r="E1740" s="19">
        <f>TRUNC(SUMIF(V1738:V1741, RIGHTB(O1740, 1), F1738:F1741)*U1740, 2)</f>
        <v>2054.36</v>
      </c>
      <c r="F1740" s="22">
        <f>TRUNC(E1740*D1740,1)</f>
        <v>2054.3000000000002</v>
      </c>
      <c r="G1740" s="19">
        <v>0</v>
      </c>
      <c r="H1740" s="22">
        <f>TRUNC(G1740*D1740,1)</f>
        <v>0</v>
      </c>
      <c r="I1740" s="19">
        <v>0</v>
      </c>
      <c r="J1740" s="22">
        <f>TRUNC(I1740*D1740,1)</f>
        <v>0</v>
      </c>
      <c r="K1740" s="19">
        <f t="shared" si="252"/>
        <v>2054.3000000000002</v>
      </c>
      <c r="L1740" s="22">
        <f t="shared" si="252"/>
        <v>2054.3000000000002</v>
      </c>
      <c r="M1740" s="16" t="s">
        <v>42</v>
      </c>
      <c r="N1740" s="1" t="s">
        <v>896</v>
      </c>
      <c r="O1740" s="1" t="s">
        <v>3285</v>
      </c>
      <c r="P1740" s="1" t="s">
        <v>43</v>
      </c>
      <c r="Q1740" s="1" t="s">
        <v>43</v>
      </c>
      <c r="R1740" s="1" t="s">
        <v>43</v>
      </c>
      <c r="S1740">
        <v>0</v>
      </c>
      <c r="T1740">
        <v>0</v>
      </c>
      <c r="U1740">
        <v>0.44</v>
      </c>
      <c r="AV1740" s="1" t="s">
        <v>42</v>
      </c>
      <c r="AW1740" s="1" t="s">
        <v>4762</v>
      </c>
      <c r="AX1740" s="1" t="s">
        <v>42</v>
      </c>
      <c r="AY1740" s="1" t="s">
        <v>42</v>
      </c>
      <c r="AZ1740" s="1" t="s">
        <v>42</v>
      </c>
    </row>
    <row r="1741" spans="1:52" ht="30" customHeight="1" x14ac:dyDescent="0.3">
      <c r="A1741" s="16" t="s">
        <v>4643</v>
      </c>
      <c r="B1741" s="16" t="s">
        <v>3279</v>
      </c>
      <c r="C1741" s="16" t="s">
        <v>3275</v>
      </c>
      <c r="D1741" s="17">
        <v>1</v>
      </c>
      <c r="E1741" s="19">
        <f>TRUNC(단가대비표!O184*1/8*16/12*25/20, 1)</f>
        <v>0</v>
      </c>
      <c r="F1741" s="22">
        <f>TRUNC(E1741*D1741,1)</f>
        <v>0</v>
      </c>
      <c r="G1741" s="19">
        <f>TRUNC(단가대비표!P184*1/8*16/12*25/20, 1)</f>
        <v>59020.2</v>
      </c>
      <c r="H1741" s="22">
        <f>TRUNC(G1741*D1741,1)</f>
        <v>59020.2</v>
      </c>
      <c r="I1741" s="19">
        <f>TRUNC(단가대비표!V184*1/8*16/12*25/20, 1)</f>
        <v>0</v>
      </c>
      <c r="J1741" s="22">
        <f>TRUNC(I1741*D1741,1)</f>
        <v>0</v>
      </c>
      <c r="K1741" s="19">
        <f t="shared" si="252"/>
        <v>59020.2</v>
      </c>
      <c r="L1741" s="22">
        <f t="shared" si="252"/>
        <v>59020.2</v>
      </c>
      <c r="M1741" s="16" t="s">
        <v>42</v>
      </c>
      <c r="N1741" s="1" t="s">
        <v>896</v>
      </c>
      <c r="O1741" s="1" t="s">
        <v>4644</v>
      </c>
      <c r="P1741" s="1" t="s">
        <v>43</v>
      </c>
      <c r="Q1741" s="1" t="s">
        <v>43</v>
      </c>
      <c r="R1741" s="1" t="s">
        <v>46</v>
      </c>
      <c r="AV1741" s="1" t="s">
        <v>42</v>
      </c>
      <c r="AW1741" s="1" t="s">
        <v>4763</v>
      </c>
      <c r="AX1741" s="1" t="s">
        <v>46</v>
      </c>
      <c r="AY1741" s="1" t="s">
        <v>42</v>
      </c>
      <c r="AZ1741" s="1" t="s">
        <v>42</v>
      </c>
    </row>
    <row r="1742" spans="1:52" ht="30" customHeight="1" x14ac:dyDescent="0.3">
      <c r="A1742" s="16" t="s">
        <v>3287</v>
      </c>
      <c r="B1742" s="16" t="s">
        <v>42</v>
      </c>
      <c r="C1742" s="16" t="s">
        <v>42</v>
      </c>
      <c r="D1742" s="17"/>
      <c r="E1742" s="19"/>
      <c r="F1742" s="22">
        <f>TRUNC(SUMIF(N1738:N1741, N1737, F1738:F1741),0)</f>
        <v>6723</v>
      </c>
      <c r="G1742" s="19"/>
      <c r="H1742" s="22">
        <f>TRUNC(SUMIF(N1738:N1741, N1737, H1738:H1741),0)</f>
        <v>59020</v>
      </c>
      <c r="I1742" s="19"/>
      <c r="J1742" s="22">
        <f>TRUNC(SUMIF(N1738:N1741, N1737, J1738:J1741),0)</f>
        <v>7505</v>
      </c>
      <c r="K1742" s="19"/>
      <c r="L1742" s="22">
        <f>F1742+H1742+J1742</f>
        <v>73248</v>
      </c>
      <c r="M1742" s="16" t="s">
        <v>42</v>
      </c>
      <c r="N1742" s="1" t="s">
        <v>3288</v>
      </c>
      <c r="O1742" s="1" t="s">
        <v>3288</v>
      </c>
      <c r="P1742" s="1" t="s">
        <v>42</v>
      </c>
      <c r="Q1742" s="1" t="s">
        <v>42</v>
      </c>
      <c r="R1742" s="1" t="s">
        <v>42</v>
      </c>
      <c r="AV1742" s="1" t="s">
        <v>42</v>
      </c>
      <c r="AW1742" s="1" t="s">
        <v>42</v>
      </c>
      <c r="AX1742" s="1" t="s">
        <v>42</v>
      </c>
      <c r="AY1742" s="1" t="s">
        <v>42</v>
      </c>
      <c r="AZ1742" s="1" t="s">
        <v>42</v>
      </c>
    </row>
    <row r="1743" spans="1:52" ht="30" customHeight="1" x14ac:dyDescent="0.3">
      <c r="A1743" s="17"/>
      <c r="B1743" s="17"/>
      <c r="C1743" s="17"/>
      <c r="D1743" s="17"/>
      <c r="E1743" s="19"/>
      <c r="F1743" s="22"/>
      <c r="G1743" s="19"/>
      <c r="H1743" s="22"/>
      <c r="I1743" s="19"/>
      <c r="J1743" s="22"/>
      <c r="K1743" s="19"/>
      <c r="L1743" s="22"/>
      <c r="M1743" s="17"/>
    </row>
    <row r="1744" spans="1:52" ht="30" customHeight="1" x14ac:dyDescent="0.3">
      <c r="A1744" s="13" t="s">
        <v>4764</v>
      </c>
      <c r="B1744" s="14"/>
      <c r="C1744" s="14"/>
      <c r="D1744" s="14"/>
      <c r="E1744" s="18"/>
      <c r="F1744" s="21"/>
      <c r="G1744" s="18"/>
      <c r="H1744" s="21"/>
      <c r="I1744" s="18"/>
      <c r="J1744" s="21"/>
      <c r="K1744" s="18"/>
      <c r="L1744" s="21"/>
      <c r="M1744" s="15"/>
      <c r="N1744" s="1" t="s">
        <v>899</v>
      </c>
    </row>
    <row r="1745" spans="1:52" ht="30" customHeight="1" x14ac:dyDescent="0.3">
      <c r="A1745" s="16" t="s">
        <v>893</v>
      </c>
      <c r="B1745" s="16" t="s">
        <v>897</v>
      </c>
      <c r="C1745" s="16" t="s">
        <v>4633</v>
      </c>
      <c r="D1745" s="17">
        <v>0.20849999999999999</v>
      </c>
      <c r="E1745" s="19">
        <f>단가대비표!O27</f>
        <v>0</v>
      </c>
      <c r="F1745" s="22">
        <f>TRUNC(E1745*D1745,1)</f>
        <v>0</v>
      </c>
      <c r="G1745" s="19">
        <f>단가대비표!P27</f>
        <v>0</v>
      </c>
      <c r="H1745" s="22">
        <f>TRUNC(G1745*D1745,1)</f>
        <v>0</v>
      </c>
      <c r="I1745" s="19">
        <f>단가대비표!V27</f>
        <v>46576</v>
      </c>
      <c r="J1745" s="22">
        <f>TRUNC(I1745*D1745,1)</f>
        <v>9711</v>
      </c>
      <c r="K1745" s="19">
        <f t="shared" ref="K1745:L1748" si="253">TRUNC(E1745+G1745+I1745,1)</f>
        <v>46576</v>
      </c>
      <c r="L1745" s="22">
        <f t="shared" si="253"/>
        <v>9711</v>
      </c>
      <c r="M1745" s="16" t="s">
        <v>4634</v>
      </c>
      <c r="N1745" s="1" t="s">
        <v>899</v>
      </c>
      <c r="O1745" s="1" t="s">
        <v>4765</v>
      </c>
      <c r="P1745" s="1" t="s">
        <v>43</v>
      </c>
      <c r="Q1745" s="1" t="s">
        <v>43</v>
      </c>
      <c r="R1745" s="1" t="s">
        <v>46</v>
      </c>
      <c r="AV1745" s="1" t="s">
        <v>42</v>
      </c>
      <c r="AW1745" s="1" t="s">
        <v>4766</v>
      </c>
      <c r="AX1745" s="1" t="s">
        <v>42</v>
      </c>
      <c r="AY1745" s="1" t="s">
        <v>42</v>
      </c>
      <c r="AZ1745" s="1" t="s">
        <v>42</v>
      </c>
    </row>
    <row r="1746" spans="1:52" ht="30" customHeight="1" x14ac:dyDescent="0.3">
      <c r="A1746" s="16" t="s">
        <v>4637</v>
      </c>
      <c r="B1746" s="16" t="s">
        <v>4638</v>
      </c>
      <c r="C1746" s="16" t="s">
        <v>4241</v>
      </c>
      <c r="D1746" s="17">
        <v>6.2</v>
      </c>
      <c r="E1746" s="19">
        <f>단가대비표!O114</f>
        <v>1334</v>
      </c>
      <c r="F1746" s="22">
        <f>TRUNC(E1746*D1746,1)</f>
        <v>8270.7999999999993</v>
      </c>
      <c r="G1746" s="19">
        <f>단가대비표!P114</f>
        <v>0</v>
      </c>
      <c r="H1746" s="22">
        <f>TRUNC(G1746*D1746,1)</f>
        <v>0</v>
      </c>
      <c r="I1746" s="19">
        <f>단가대비표!V114</f>
        <v>0</v>
      </c>
      <c r="J1746" s="22">
        <f>TRUNC(I1746*D1746,1)</f>
        <v>0</v>
      </c>
      <c r="K1746" s="19">
        <f t="shared" si="253"/>
        <v>1334</v>
      </c>
      <c r="L1746" s="22">
        <f t="shared" si="253"/>
        <v>8270.7999999999993</v>
      </c>
      <c r="M1746" s="16" t="s">
        <v>42</v>
      </c>
      <c r="N1746" s="1" t="s">
        <v>899</v>
      </c>
      <c r="O1746" s="1" t="s">
        <v>4639</v>
      </c>
      <c r="P1746" s="1" t="s">
        <v>43</v>
      </c>
      <c r="Q1746" s="1" t="s">
        <v>43</v>
      </c>
      <c r="R1746" s="1" t="s">
        <v>46</v>
      </c>
      <c r="V1746">
        <v>1</v>
      </c>
      <c r="AV1746" s="1" t="s">
        <v>42</v>
      </c>
      <c r="AW1746" s="1" t="s">
        <v>4767</v>
      </c>
      <c r="AX1746" s="1" t="s">
        <v>42</v>
      </c>
      <c r="AY1746" s="1" t="s">
        <v>42</v>
      </c>
      <c r="AZ1746" s="1" t="s">
        <v>42</v>
      </c>
    </row>
    <row r="1747" spans="1:52" ht="30" customHeight="1" x14ac:dyDescent="0.3">
      <c r="A1747" s="16" t="s">
        <v>3339</v>
      </c>
      <c r="B1747" s="16" t="s">
        <v>4761</v>
      </c>
      <c r="C1747" s="16" t="s">
        <v>3284</v>
      </c>
      <c r="D1747" s="17">
        <v>1</v>
      </c>
      <c r="E1747" s="19">
        <f>TRUNC(SUMIF(V1745:V1748, RIGHTB(O1747, 1), F1745:F1748)*U1747, 2)</f>
        <v>3639.15</v>
      </c>
      <c r="F1747" s="22">
        <f>TRUNC(E1747*D1747,1)</f>
        <v>3639.1</v>
      </c>
      <c r="G1747" s="19">
        <v>0</v>
      </c>
      <c r="H1747" s="22">
        <f>TRUNC(G1747*D1747,1)</f>
        <v>0</v>
      </c>
      <c r="I1747" s="19">
        <v>0</v>
      </c>
      <c r="J1747" s="22">
        <f>TRUNC(I1747*D1747,1)</f>
        <v>0</v>
      </c>
      <c r="K1747" s="19">
        <f t="shared" si="253"/>
        <v>3639.1</v>
      </c>
      <c r="L1747" s="22">
        <f t="shared" si="253"/>
        <v>3639.1</v>
      </c>
      <c r="M1747" s="16" t="s">
        <v>42</v>
      </c>
      <c r="N1747" s="1" t="s">
        <v>899</v>
      </c>
      <c r="O1747" s="1" t="s">
        <v>3285</v>
      </c>
      <c r="P1747" s="1" t="s">
        <v>43</v>
      </c>
      <c r="Q1747" s="1" t="s">
        <v>43</v>
      </c>
      <c r="R1747" s="1" t="s">
        <v>43</v>
      </c>
      <c r="S1747">
        <v>0</v>
      </c>
      <c r="T1747">
        <v>0</v>
      </c>
      <c r="U1747">
        <v>0.44</v>
      </c>
      <c r="AV1747" s="1" t="s">
        <v>42</v>
      </c>
      <c r="AW1747" s="1" t="s">
        <v>4768</v>
      </c>
      <c r="AX1747" s="1" t="s">
        <v>42</v>
      </c>
      <c r="AY1747" s="1" t="s">
        <v>42</v>
      </c>
      <c r="AZ1747" s="1" t="s">
        <v>42</v>
      </c>
    </row>
    <row r="1748" spans="1:52" ht="30" customHeight="1" x14ac:dyDescent="0.3">
      <c r="A1748" s="16" t="s">
        <v>4643</v>
      </c>
      <c r="B1748" s="16" t="s">
        <v>3279</v>
      </c>
      <c r="C1748" s="16" t="s">
        <v>3275</v>
      </c>
      <c r="D1748" s="17">
        <v>1</v>
      </c>
      <c r="E1748" s="19">
        <f>TRUNC(단가대비표!O184*1/8*16/12*25/20, 1)</f>
        <v>0</v>
      </c>
      <c r="F1748" s="22">
        <f>TRUNC(E1748*D1748,1)</f>
        <v>0</v>
      </c>
      <c r="G1748" s="19">
        <f>TRUNC(단가대비표!P184*1/8*16/12*25/20, 1)</f>
        <v>59020.2</v>
      </c>
      <c r="H1748" s="22">
        <f>TRUNC(G1748*D1748,1)</f>
        <v>59020.2</v>
      </c>
      <c r="I1748" s="19">
        <f>TRUNC(단가대비표!V184*1/8*16/12*25/20, 1)</f>
        <v>0</v>
      </c>
      <c r="J1748" s="22">
        <f>TRUNC(I1748*D1748,1)</f>
        <v>0</v>
      </c>
      <c r="K1748" s="19">
        <f t="shared" si="253"/>
        <v>59020.2</v>
      </c>
      <c r="L1748" s="22">
        <f t="shared" si="253"/>
        <v>59020.2</v>
      </c>
      <c r="M1748" s="16" t="s">
        <v>42</v>
      </c>
      <c r="N1748" s="1" t="s">
        <v>899</v>
      </c>
      <c r="O1748" s="1" t="s">
        <v>4644</v>
      </c>
      <c r="P1748" s="1" t="s">
        <v>43</v>
      </c>
      <c r="Q1748" s="1" t="s">
        <v>43</v>
      </c>
      <c r="R1748" s="1" t="s">
        <v>46</v>
      </c>
      <c r="AV1748" s="1" t="s">
        <v>42</v>
      </c>
      <c r="AW1748" s="1" t="s">
        <v>4769</v>
      </c>
      <c r="AX1748" s="1" t="s">
        <v>46</v>
      </c>
      <c r="AY1748" s="1" t="s">
        <v>42</v>
      </c>
      <c r="AZ1748" s="1" t="s">
        <v>42</v>
      </c>
    </row>
    <row r="1749" spans="1:52" ht="30" customHeight="1" x14ac:dyDescent="0.3">
      <c r="A1749" s="16" t="s">
        <v>3287</v>
      </c>
      <c r="B1749" s="16" t="s">
        <v>42</v>
      </c>
      <c r="C1749" s="16" t="s">
        <v>42</v>
      </c>
      <c r="D1749" s="17"/>
      <c r="E1749" s="19"/>
      <c r="F1749" s="22">
        <f>TRUNC(SUMIF(N1745:N1748, N1744, F1745:F1748),0)</f>
        <v>11909</v>
      </c>
      <c r="G1749" s="19"/>
      <c r="H1749" s="22">
        <f>TRUNC(SUMIF(N1745:N1748, N1744, H1745:H1748),0)</f>
        <v>59020</v>
      </c>
      <c r="I1749" s="19"/>
      <c r="J1749" s="22">
        <f>TRUNC(SUMIF(N1745:N1748, N1744, J1745:J1748),0)</f>
        <v>9711</v>
      </c>
      <c r="K1749" s="19"/>
      <c r="L1749" s="22">
        <f>F1749+H1749+J1749</f>
        <v>80640</v>
      </c>
      <c r="M1749" s="16" t="s">
        <v>42</v>
      </c>
      <c r="N1749" s="1" t="s">
        <v>3288</v>
      </c>
      <c r="O1749" s="1" t="s">
        <v>3288</v>
      </c>
      <c r="P1749" s="1" t="s">
        <v>42</v>
      </c>
      <c r="Q1749" s="1" t="s">
        <v>42</v>
      </c>
      <c r="R1749" s="1" t="s">
        <v>42</v>
      </c>
      <c r="AV1749" s="1" t="s">
        <v>42</v>
      </c>
      <c r="AW1749" s="1" t="s">
        <v>42</v>
      </c>
      <c r="AX1749" s="1" t="s">
        <v>42</v>
      </c>
      <c r="AY1749" s="1" t="s">
        <v>42</v>
      </c>
      <c r="AZ1749" s="1" t="s">
        <v>42</v>
      </c>
    </row>
    <row r="1750" spans="1:52" ht="30" customHeight="1" x14ac:dyDescent="0.3">
      <c r="A1750" s="17"/>
      <c r="B1750" s="17"/>
      <c r="C1750" s="17"/>
      <c r="D1750" s="17"/>
      <c r="E1750" s="19"/>
      <c r="F1750" s="22"/>
      <c r="G1750" s="19"/>
      <c r="H1750" s="22"/>
      <c r="I1750" s="19"/>
      <c r="J1750" s="22"/>
      <c r="K1750" s="19"/>
      <c r="L1750" s="22"/>
      <c r="M1750" s="17"/>
    </row>
    <row r="1751" spans="1:52" ht="30" customHeight="1" x14ac:dyDescent="0.3">
      <c r="A1751" s="13" t="s">
        <v>4770</v>
      </c>
      <c r="B1751" s="14"/>
      <c r="C1751" s="14"/>
      <c r="D1751" s="14"/>
      <c r="E1751" s="18"/>
      <c r="F1751" s="21"/>
      <c r="G1751" s="18"/>
      <c r="H1751" s="21"/>
      <c r="I1751" s="18"/>
      <c r="J1751" s="21"/>
      <c r="K1751" s="18"/>
      <c r="L1751" s="21"/>
      <c r="M1751" s="15"/>
      <c r="N1751" s="1" t="s">
        <v>903</v>
      </c>
    </row>
    <row r="1752" spans="1:52" ht="30" customHeight="1" x14ac:dyDescent="0.3">
      <c r="A1752" s="16" t="s">
        <v>900</v>
      </c>
      <c r="B1752" s="16" t="s">
        <v>4772</v>
      </c>
      <c r="C1752" s="16" t="s">
        <v>4633</v>
      </c>
      <c r="D1752" s="17">
        <v>0.15079999999999999</v>
      </c>
      <c r="E1752" s="19">
        <f>단가대비표!O28</f>
        <v>0</v>
      </c>
      <c r="F1752" s="22">
        <f>TRUNC(E1752*D1752,1)</f>
        <v>0</v>
      </c>
      <c r="G1752" s="19">
        <f>단가대비표!P28</f>
        <v>0</v>
      </c>
      <c r="H1752" s="22">
        <f>TRUNC(G1752*D1752,1)</f>
        <v>0</v>
      </c>
      <c r="I1752" s="19">
        <f>단가대비표!V28</f>
        <v>310687</v>
      </c>
      <c r="J1752" s="22">
        <f>TRUNC(I1752*D1752,1)</f>
        <v>46851.5</v>
      </c>
      <c r="K1752" s="19">
        <f t="shared" ref="K1752:L1755" si="254">TRUNC(E1752+G1752+I1752,1)</f>
        <v>310687</v>
      </c>
      <c r="L1752" s="22">
        <f t="shared" si="254"/>
        <v>46851.5</v>
      </c>
      <c r="M1752" s="16" t="s">
        <v>4634</v>
      </c>
      <c r="N1752" s="1" t="s">
        <v>903</v>
      </c>
      <c r="O1752" s="1" t="s">
        <v>4773</v>
      </c>
      <c r="P1752" s="1" t="s">
        <v>43</v>
      </c>
      <c r="Q1752" s="1" t="s">
        <v>43</v>
      </c>
      <c r="R1752" s="1" t="s">
        <v>46</v>
      </c>
      <c r="AV1752" s="1" t="s">
        <v>42</v>
      </c>
      <c r="AW1752" s="1" t="s">
        <v>4774</v>
      </c>
      <c r="AX1752" s="1" t="s">
        <v>42</v>
      </c>
      <c r="AY1752" s="1" t="s">
        <v>42</v>
      </c>
      <c r="AZ1752" s="1" t="s">
        <v>42</v>
      </c>
    </row>
    <row r="1753" spans="1:52" ht="30" customHeight="1" x14ac:dyDescent="0.3">
      <c r="A1753" s="16" t="s">
        <v>4637</v>
      </c>
      <c r="B1753" s="16" t="s">
        <v>4638</v>
      </c>
      <c r="C1753" s="16" t="s">
        <v>4241</v>
      </c>
      <c r="D1753" s="17">
        <v>16.2</v>
      </c>
      <c r="E1753" s="19">
        <f>단가대비표!O114</f>
        <v>1334</v>
      </c>
      <c r="F1753" s="22">
        <f>TRUNC(E1753*D1753,1)</f>
        <v>21610.799999999999</v>
      </c>
      <c r="G1753" s="19">
        <f>단가대비표!P114</f>
        <v>0</v>
      </c>
      <c r="H1753" s="22">
        <f>TRUNC(G1753*D1753,1)</f>
        <v>0</v>
      </c>
      <c r="I1753" s="19">
        <f>단가대비표!V114</f>
        <v>0</v>
      </c>
      <c r="J1753" s="22">
        <f>TRUNC(I1753*D1753,1)</f>
        <v>0</v>
      </c>
      <c r="K1753" s="19">
        <f t="shared" si="254"/>
        <v>1334</v>
      </c>
      <c r="L1753" s="22">
        <f t="shared" si="254"/>
        <v>21610.799999999999</v>
      </c>
      <c r="M1753" s="16" t="s">
        <v>42</v>
      </c>
      <c r="N1753" s="1" t="s">
        <v>903</v>
      </c>
      <c r="O1753" s="1" t="s">
        <v>4639</v>
      </c>
      <c r="P1753" s="1" t="s">
        <v>43</v>
      </c>
      <c r="Q1753" s="1" t="s">
        <v>43</v>
      </c>
      <c r="R1753" s="1" t="s">
        <v>46</v>
      </c>
      <c r="V1753">
        <v>1</v>
      </c>
      <c r="AV1753" s="1" t="s">
        <v>42</v>
      </c>
      <c r="AW1753" s="1" t="s">
        <v>4775</v>
      </c>
      <c r="AX1753" s="1" t="s">
        <v>42</v>
      </c>
      <c r="AY1753" s="1" t="s">
        <v>42</v>
      </c>
      <c r="AZ1753" s="1" t="s">
        <v>42</v>
      </c>
    </row>
    <row r="1754" spans="1:52" ht="30" customHeight="1" x14ac:dyDescent="0.3">
      <c r="A1754" s="16" t="s">
        <v>3339</v>
      </c>
      <c r="B1754" s="16" t="s">
        <v>4776</v>
      </c>
      <c r="C1754" s="16" t="s">
        <v>3284</v>
      </c>
      <c r="D1754" s="17">
        <v>1</v>
      </c>
      <c r="E1754" s="19">
        <f>TRUNC(SUMIF(V1752:V1755, RIGHTB(O1754, 1), F1752:F1755)*U1754, 2)</f>
        <v>8428.2099999999991</v>
      </c>
      <c r="F1754" s="22">
        <f>TRUNC(E1754*D1754,1)</f>
        <v>8428.2000000000007</v>
      </c>
      <c r="G1754" s="19">
        <v>0</v>
      </c>
      <c r="H1754" s="22">
        <f>TRUNC(G1754*D1754,1)</f>
        <v>0</v>
      </c>
      <c r="I1754" s="19">
        <v>0</v>
      </c>
      <c r="J1754" s="22">
        <f>TRUNC(I1754*D1754,1)</f>
        <v>0</v>
      </c>
      <c r="K1754" s="19">
        <f t="shared" si="254"/>
        <v>8428.2000000000007</v>
      </c>
      <c r="L1754" s="22">
        <f t="shared" si="254"/>
        <v>8428.2000000000007</v>
      </c>
      <c r="M1754" s="16" t="s">
        <v>42</v>
      </c>
      <c r="N1754" s="1" t="s">
        <v>903</v>
      </c>
      <c r="O1754" s="1" t="s">
        <v>3285</v>
      </c>
      <c r="P1754" s="1" t="s">
        <v>43</v>
      </c>
      <c r="Q1754" s="1" t="s">
        <v>43</v>
      </c>
      <c r="R1754" s="1" t="s">
        <v>43</v>
      </c>
      <c r="S1754">
        <v>0</v>
      </c>
      <c r="T1754">
        <v>0</v>
      </c>
      <c r="U1754">
        <v>0.39</v>
      </c>
      <c r="AV1754" s="1" t="s">
        <v>42</v>
      </c>
      <c r="AW1754" s="1" t="s">
        <v>4777</v>
      </c>
      <c r="AX1754" s="1" t="s">
        <v>42</v>
      </c>
      <c r="AY1754" s="1" t="s">
        <v>42</v>
      </c>
      <c r="AZ1754" s="1" t="s">
        <v>42</v>
      </c>
    </row>
    <row r="1755" spans="1:52" ht="30" customHeight="1" x14ac:dyDescent="0.3">
      <c r="A1755" s="16" t="s">
        <v>4643</v>
      </c>
      <c r="B1755" s="16" t="s">
        <v>3279</v>
      </c>
      <c r="C1755" s="16" t="s">
        <v>3275</v>
      </c>
      <c r="D1755" s="17">
        <v>1</v>
      </c>
      <c r="E1755" s="19">
        <f>TRUNC(단가대비표!O184*1/8*16/12*25/20, 1)</f>
        <v>0</v>
      </c>
      <c r="F1755" s="22">
        <f>TRUNC(E1755*D1755,1)</f>
        <v>0</v>
      </c>
      <c r="G1755" s="19">
        <f>TRUNC(단가대비표!P184*1/8*16/12*25/20, 1)</f>
        <v>59020.2</v>
      </c>
      <c r="H1755" s="22">
        <f>TRUNC(G1755*D1755,1)</f>
        <v>59020.2</v>
      </c>
      <c r="I1755" s="19">
        <f>TRUNC(단가대비표!V184*1/8*16/12*25/20, 1)</f>
        <v>0</v>
      </c>
      <c r="J1755" s="22">
        <f>TRUNC(I1755*D1755,1)</f>
        <v>0</v>
      </c>
      <c r="K1755" s="19">
        <f t="shared" si="254"/>
        <v>59020.2</v>
      </c>
      <c r="L1755" s="22">
        <f t="shared" si="254"/>
        <v>59020.2</v>
      </c>
      <c r="M1755" s="16" t="s">
        <v>42</v>
      </c>
      <c r="N1755" s="1" t="s">
        <v>903</v>
      </c>
      <c r="O1755" s="1" t="s">
        <v>4644</v>
      </c>
      <c r="P1755" s="1" t="s">
        <v>43</v>
      </c>
      <c r="Q1755" s="1" t="s">
        <v>43</v>
      </c>
      <c r="R1755" s="1" t="s">
        <v>46</v>
      </c>
      <c r="AV1755" s="1" t="s">
        <v>42</v>
      </c>
      <c r="AW1755" s="1" t="s">
        <v>4778</v>
      </c>
      <c r="AX1755" s="1" t="s">
        <v>46</v>
      </c>
      <c r="AY1755" s="1" t="s">
        <v>42</v>
      </c>
      <c r="AZ1755" s="1" t="s">
        <v>42</v>
      </c>
    </row>
    <row r="1756" spans="1:52" ht="30" customHeight="1" x14ac:dyDescent="0.3">
      <c r="A1756" s="16" t="s">
        <v>3287</v>
      </c>
      <c r="B1756" s="16" t="s">
        <v>42</v>
      </c>
      <c r="C1756" s="16" t="s">
        <v>42</v>
      </c>
      <c r="D1756" s="17"/>
      <c r="E1756" s="19"/>
      <c r="F1756" s="22">
        <f>TRUNC(SUMIF(N1752:N1755, N1751, F1752:F1755),0)</f>
        <v>30039</v>
      </c>
      <c r="G1756" s="19"/>
      <c r="H1756" s="22">
        <f>TRUNC(SUMIF(N1752:N1755, N1751, H1752:H1755),0)</f>
        <v>59020</v>
      </c>
      <c r="I1756" s="19"/>
      <c r="J1756" s="22">
        <f>TRUNC(SUMIF(N1752:N1755, N1751, J1752:J1755),0)</f>
        <v>46851</v>
      </c>
      <c r="K1756" s="19"/>
      <c r="L1756" s="22">
        <f>F1756+H1756+J1756</f>
        <v>135910</v>
      </c>
      <c r="M1756" s="16" t="s">
        <v>42</v>
      </c>
      <c r="N1756" s="1" t="s">
        <v>3288</v>
      </c>
      <c r="O1756" s="1" t="s">
        <v>3288</v>
      </c>
      <c r="P1756" s="1" t="s">
        <v>42</v>
      </c>
      <c r="Q1756" s="1" t="s">
        <v>42</v>
      </c>
      <c r="R1756" s="1" t="s">
        <v>42</v>
      </c>
      <c r="AV1756" s="1" t="s">
        <v>42</v>
      </c>
      <c r="AW1756" s="1" t="s">
        <v>42</v>
      </c>
      <c r="AX1756" s="1" t="s">
        <v>42</v>
      </c>
      <c r="AY1756" s="1" t="s">
        <v>42</v>
      </c>
      <c r="AZ1756" s="1" t="s">
        <v>42</v>
      </c>
    </row>
    <row r="1757" spans="1:52" ht="30" customHeight="1" x14ac:dyDescent="0.3">
      <c r="A1757" s="17"/>
      <c r="B1757" s="17"/>
      <c r="C1757" s="17"/>
      <c r="D1757" s="17"/>
      <c r="E1757" s="19"/>
      <c r="F1757" s="22"/>
      <c r="G1757" s="19"/>
      <c r="H1757" s="22"/>
      <c r="I1757" s="19"/>
      <c r="J1757" s="22"/>
      <c r="K1757" s="19"/>
      <c r="L1757" s="22"/>
      <c r="M1757" s="17"/>
    </row>
    <row r="1758" spans="1:52" ht="30" customHeight="1" x14ac:dyDescent="0.3">
      <c r="A1758" s="13" t="s">
        <v>4779</v>
      </c>
      <c r="B1758" s="14"/>
      <c r="C1758" s="14"/>
      <c r="D1758" s="14"/>
      <c r="E1758" s="18"/>
      <c r="F1758" s="21"/>
      <c r="G1758" s="18"/>
      <c r="H1758" s="21"/>
      <c r="I1758" s="18"/>
      <c r="J1758" s="21"/>
      <c r="K1758" s="18"/>
      <c r="L1758" s="21"/>
      <c r="M1758" s="15"/>
      <c r="N1758" s="1" t="s">
        <v>907</v>
      </c>
    </row>
    <row r="1759" spans="1:52" ht="30" customHeight="1" x14ac:dyDescent="0.3">
      <c r="A1759" s="16" t="s">
        <v>904</v>
      </c>
      <c r="B1759" s="16" t="s">
        <v>905</v>
      </c>
      <c r="C1759" s="16" t="s">
        <v>4633</v>
      </c>
      <c r="D1759" s="17">
        <v>0.29670000000000002</v>
      </c>
      <c r="E1759" s="19">
        <f>단가대비표!O29</f>
        <v>0</v>
      </c>
      <c r="F1759" s="22">
        <f>TRUNC(E1759*D1759,1)</f>
        <v>0</v>
      </c>
      <c r="G1759" s="19">
        <f>단가대비표!P29</f>
        <v>0</v>
      </c>
      <c r="H1759" s="22">
        <f>TRUNC(G1759*D1759,1)</f>
        <v>0</v>
      </c>
      <c r="I1759" s="19">
        <f>단가대비표!V29</f>
        <v>21982</v>
      </c>
      <c r="J1759" s="22">
        <f>TRUNC(I1759*D1759,1)</f>
        <v>6522</v>
      </c>
      <c r="K1759" s="19">
        <f t="shared" ref="K1759:L1762" si="255">TRUNC(E1759+G1759+I1759,1)</f>
        <v>21982</v>
      </c>
      <c r="L1759" s="22">
        <f t="shared" si="255"/>
        <v>6522</v>
      </c>
      <c r="M1759" s="16" t="s">
        <v>4634</v>
      </c>
      <c r="N1759" s="1" t="s">
        <v>907</v>
      </c>
      <c r="O1759" s="1" t="s">
        <v>4781</v>
      </c>
      <c r="P1759" s="1" t="s">
        <v>43</v>
      </c>
      <c r="Q1759" s="1" t="s">
        <v>43</v>
      </c>
      <c r="R1759" s="1" t="s">
        <v>46</v>
      </c>
      <c r="AV1759" s="1" t="s">
        <v>42</v>
      </c>
      <c r="AW1759" s="1" t="s">
        <v>4782</v>
      </c>
      <c r="AX1759" s="1" t="s">
        <v>42</v>
      </c>
      <c r="AY1759" s="1" t="s">
        <v>42</v>
      </c>
      <c r="AZ1759" s="1" t="s">
        <v>42</v>
      </c>
    </row>
    <row r="1760" spans="1:52" ht="30" customHeight="1" x14ac:dyDescent="0.3">
      <c r="A1760" s="16" t="s">
        <v>4637</v>
      </c>
      <c r="B1760" s="16" t="s">
        <v>4638</v>
      </c>
      <c r="C1760" s="16" t="s">
        <v>4241</v>
      </c>
      <c r="D1760" s="17">
        <v>2.9</v>
      </c>
      <c r="E1760" s="19">
        <f>단가대비표!O114</f>
        <v>1334</v>
      </c>
      <c r="F1760" s="22">
        <f>TRUNC(E1760*D1760,1)</f>
        <v>3868.6</v>
      </c>
      <c r="G1760" s="19">
        <f>단가대비표!P114</f>
        <v>0</v>
      </c>
      <c r="H1760" s="22">
        <f>TRUNC(G1760*D1760,1)</f>
        <v>0</v>
      </c>
      <c r="I1760" s="19">
        <f>단가대비표!V114</f>
        <v>0</v>
      </c>
      <c r="J1760" s="22">
        <f>TRUNC(I1760*D1760,1)</f>
        <v>0</v>
      </c>
      <c r="K1760" s="19">
        <f t="shared" si="255"/>
        <v>1334</v>
      </c>
      <c r="L1760" s="22">
        <f t="shared" si="255"/>
        <v>3868.6</v>
      </c>
      <c r="M1760" s="16" t="s">
        <v>42</v>
      </c>
      <c r="N1760" s="1" t="s">
        <v>907</v>
      </c>
      <c r="O1760" s="1" t="s">
        <v>4639</v>
      </c>
      <c r="P1760" s="1" t="s">
        <v>43</v>
      </c>
      <c r="Q1760" s="1" t="s">
        <v>43</v>
      </c>
      <c r="R1760" s="1" t="s">
        <v>46</v>
      </c>
      <c r="V1760">
        <v>1</v>
      </c>
      <c r="AV1760" s="1" t="s">
        <v>42</v>
      </c>
      <c r="AW1760" s="1" t="s">
        <v>4783</v>
      </c>
      <c r="AX1760" s="1" t="s">
        <v>42</v>
      </c>
      <c r="AY1760" s="1" t="s">
        <v>42</v>
      </c>
      <c r="AZ1760" s="1" t="s">
        <v>42</v>
      </c>
    </row>
    <row r="1761" spans="1:52" ht="30" customHeight="1" x14ac:dyDescent="0.3">
      <c r="A1761" s="16" t="s">
        <v>3339</v>
      </c>
      <c r="B1761" s="16" t="s">
        <v>4784</v>
      </c>
      <c r="C1761" s="16" t="s">
        <v>3284</v>
      </c>
      <c r="D1761" s="17">
        <v>1</v>
      </c>
      <c r="E1761" s="19">
        <f>TRUNC(SUMIF(V1759:V1762, RIGHTB(O1761, 1), F1759:F1762)*U1761, 2)</f>
        <v>1470.06</v>
      </c>
      <c r="F1761" s="22">
        <f>TRUNC(E1761*D1761,1)</f>
        <v>1470</v>
      </c>
      <c r="G1761" s="19">
        <v>0</v>
      </c>
      <c r="H1761" s="22">
        <f>TRUNC(G1761*D1761,1)</f>
        <v>0</v>
      </c>
      <c r="I1761" s="19">
        <v>0</v>
      </c>
      <c r="J1761" s="22">
        <f>TRUNC(I1761*D1761,1)</f>
        <v>0</v>
      </c>
      <c r="K1761" s="19">
        <f t="shared" si="255"/>
        <v>1470</v>
      </c>
      <c r="L1761" s="22">
        <f t="shared" si="255"/>
        <v>1470</v>
      </c>
      <c r="M1761" s="16" t="s">
        <v>42</v>
      </c>
      <c r="N1761" s="1" t="s">
        <v>907</v>
      </c>
      <c r="O1761" s="1" t="s">
        <v>3285</v>
      </c>
      <c r="P1761" s="1" t="s">
        <v>43</v>
      </c>
      <c r="Q1761" s="1" t="s">
        <v>43</v>
      </c>
      <c r="R1761" s="1" t="s">
        <v>43</v>
      </c>
      <c r="S1761">
        <v>0</v>
      </c>
      <c r="T1761">
        <v>0</v>
      </c>
      <c r="U1761">
        <v>0.38</v>
      </c>
      <c r="AV1761" s="1" t="s">
        <v>42</v>
      </c>
      <c r="AW1761" s="1" t="s">
        <v>4785</v>
      </c>
      <c r="AX1761" s="1" t="s">
        <v>42</v>
      </c>
      <c r="AY1761" s="1" t="s">
        <v>42</v>
      </c>
      <c r="AZ1761" s="1" t="s">
        <v>42</v>
      </c>
    </row>
    <row r="1762" spans="1:52" ht="30" customHeight="1" x14ac:dyDescent="0.3">
      <c r="A1762" s="16" t="s">
        <v>4786</v>
      </c>
      <c r="B1762" s="16" t="s">
        <v>3279</v>
      </c>
      <c r="C1762" s="16" t="s">
        <v>3275</v>
      </c>
      <c r="D1762" s="17">
        <v>1</v>
      </c>
      <c r="E1762" s="19">
        <f>TRUNC(단가대비표!O185*1/8*16/12*25/20, 1)</f>
        <v>0</v>
      </c>
      <c r="F1762" s="22">
        <f>TRUNC(E1762*D1762,1)</f>
        <v>0</v>
      </c>
      <c r="G1762" s="19">
        <f>TRUNC(단가대비표!P185*1/8*16/12*25/20, 1)</f>
        <v>49778.3</v>
      </c>
      <c r="H1762" s="22">
        <f>TRUNC(G1762*D1762,1)</f>
        <v>49778.3</v>
      </c>
      <c r="I1762" s="19">
        <f>TRUNC(단가대비표!V185*1/8*16/12*25/20, 1)</f>
        <v>0</v>
      </c>
      <c r="J1762" s="22">
        <f>TRUNC(I1762*D1762,1)</f>
        <v>0</v>
      </c>
      <c r="K1762" s="19">
        <f t="shared" si="255"/>
        <v>49778.3</v>
      </c>
      <c r="L1762" s="22">
        <f t="shared" si="255"/>
        <v>49778.3</v>
      </c>
      <c r="M1762" s="16" t="s">
        <v>42</v>
      </c>
      <c r="N1762" s="1" t="s">
        <v>907</v>
      </c>
      <c r="O1762" s="1" t="s">
        <v>4787</v>
      </c>
      <c r="P1762" s="1" t="s">
        <v>43</v>
      </c>
      <c r="Q1762" s="1" t="s">
        <v>43</v>
      </c>
      <c r="R1762" s="1" t="s">
        <v>46</v>
      </c>
      <c r="AV1762" s="1" t="s">
        <v>42</v>
      </c>
      <c r="AW1762" s="1" t="s">
        <v>4788</v>
      </c>
      <c r="AX1762" s="1" t="s">
        <v>46</v>
      </c>
      <c r="AY1762" s="1" t="s">
        <v>42</v>
      </c>
      <c r="AZ1762" s="1" t="s">
        <v>42</v>
      </c>
    </row>
    <row r="1763" spans="1:52" ht="30" customHeight="1" x14ac:dyDescent="0.3">
      <c r="A1763" s="16" t="s">
        <v>3287</v>
      </c>
      <c r="B1763" s="16" t="s">
        <v>42</v>
      </c>
      <c r="C1763" s="16" t="s">
        <v>42</v>
      </c>
      <c r="D1763" s="17"/>
      <c r="E1763" s="19"/>
      <c r="F1763" s="22">
        <f>TRUNC(SUMIF(N1759:N1762, N1758, F1759:F1762),0)</f>
        <v>5338</v>
      </c>
      <c r="G1763" s="19"/>
      <c r="H1763" s="22">
        <f>TRUNC(SUMIF(N1759:N1762, N1758, H1759:H1762),0)</f>
        <v>49778</v>
      </c>
      <c r="I1763" s="19"/>
      <c r="J1763" s="22">
        <f>TRUNC(SUMIF(N1759:N1762, N1758, J1759:J1762),0)</f>
        <v>6522</v>
      </c>
      <c r="K1763" s="19"/>
      <c r="L1763" s="22">
        <f>F1763+H1763+J1763</f>
        <v>61638</v>
      </c>
      <c r="M1763" s="16" t="s">
        <v>42</v>
      </c>
      <c r="N1763" s="1" t="s">
        <v>3288</v>
      </c>
      <c r="O1763" s="1" t="s">
        <v>3288</v>
      </c>
      <c r="P1763" s="1" t="s">
        <v>42</v>
      </c>
      <c r="Q1763" s="1" t="s">
        <v>42</v>
      </c>
      <c r="R1763" s="1" t="s">
        <v>42</v>
      </c>
      <c r="AV1763" s="1" t="s">
        <v>42</v>
      </c>
      <c r="AW1763" s="1" t="s">
        <v>42</v>
      </c>
      <c r="AX1763" s="1" t="s">
        <v>42</v>
      </c>
      <c r="AY1763" s="1" t="s">
        <v>42</v>
      </c>
      <c r="AZ1763" s="1" t="s">
        <v>42</v>
      </c>
    </row>
    <row r="1764" spans="1:52" ht="30" customHeight="1" x14ac:dyDescent="0.3">
      <c r="A1764" s="17"/>
      <c r="B1764" s="17"/>
      <c r="C1764" s="17"/>
      <c r="D1764" s="17"/>
      <c r="E1764" s="19"/>
      <c r="F1764" s="22"/>
      <c r="G1764" s="19"/>
      <c r="H1764" s="22"/>
      <c r="I1764" s="19"/>
      <c r="J1764" s="22"/>
      <c r="K1764" s="19"/>
      <c r="L1764" s="22"/>
      <c r="M1764" s="17"/>
    </row>
    <row r="1765" spans="1:52" ht="30" customHeight="1" x14ac:dyDescent="0.3">
      <c r="A1765" s="13" t="s">
        <v>4789</v>
      </c>
      <c r="B1765" s="14"/>
      <c r="C1765" s="14"/>
      <c r="D1765" s="14"/>
      <c r="E1765" s="18"/>
      <c r="F1765" s="21"/>
      <c r="G1765" s="18"/>
      <c r="H1765" s="21"/>
      <c r="I1765" s="18"/>
      <c r="J1765" s="21"/>
      <c r="K1765" s="18"/>
      <c r="L1765" s="21"/>
      <c r="M1765" s="15"/>
      <c r="N1765" s="1" t="s">
        <v>910</v>
      </c>
    </row>
    <row r="1766" spans="1:52" ht="30" customHeight="1" x14ac:dyDescent="0.3">
      <c r="A1766" s="16" t="s">
        <v>904</v>
      </c>
      <c r="B1766" s="16" t="s">
        <v>908</v>
      </c>
      <c r="C1766" s="16" t="s">
        <v>4633</v>
      </c>
      <c r="D1766" s="17">
        <v>0.29670000000000002</v>
      </c>
      <c r="E1766" s="19">
        <f>단가대비표!O30</f>
        <v>0</v>
      </c>
      <c r="F1766" s="22">
        <f>TRUNC(E1766*D1766,1)</f>
        <v>0</v>
      </c>
      <c r="G1766" s="19">
        <f>단가대비표!P30</f>
        <v>0</v>
      </c>
      <c r="H1766" s="22">
        <f>TRUNC(G1766*D1766,1)</f>
        <v>0</v>
      </c>
      <c r="I1766" s="19">
        <f>단가대비표!V30</f>
        <v>25662</v>
      </c>
      <c r="J1766" s="22">
        <f>TRUNC(I1766*D1766,1)</f>
        <v>7613.9</v>
      </c>
      <c r="K1766" s="19">
        <f t="shared" ref="K1766:L1769" si="256">TRUNC(E1766+G1766+I1766,1)</f>
        <v>25662</v>
      </c>
      <c r="L1766" s="22">
        <f t="shared" si="256"/>
        <v>7613.9</v>
      </c>
      <c r="M1766" s="16" t="s">
        <v>4634</v>
      </c>
      <c r="N1766" s="1" t="s">
        <v>910</v>
      </c>
      <c r="O1766" s="1" t="s">
        <v>4790</v>
      </c>
      <c r="P1766" s="1" t="s">
        <v>43</v>
      </c>
      <c r="Q1766" s="1" t="s">
        <v>43</v>
      </c>
      <c r="R1766" s="1" t="s">
        <v>46</v>
      </c>
      <c r="AV1766" s="1" t="s">
        <v>42</v>
      </c>
      <c r="AW1766" s="1" t="s">
        <v>4791</v>
      </c>
      <c r="AX1766" s="1" t="s">
        <v>42</v>
      </c>
      <c r="AY1766" s="1" t="s">
        <v>42</v>
      </c>
      <c r="AZ1766" s="1" t="s">
        <v>42</v>
      </c>
    </row>
    <row r="1767" spans="1:52" ht="30" customHeight="1" x14ac:dyDescent="0.3">
      <c r="A1767" s="16" t="s">
        <v>4637</v>
      </c>
      <c r="B1767" s="16" t="s">
        <v>4638</v>
      </c>
      <c r="C1767" s="16" t="s">
        <v>4241</v>
      </c>
      <c r="D1767" s="17">
        <v>5</v>
      </c>
      <c r="E1767" s="19">
        <f>단가대비표!O114</f>
        <v>1334</v>
      </c>
      <c r="F1767" s="22">
        <f>TRUNC(E1767*D1767,1)</f>
        <v>6670</v>
      </c>
      <c r="G1767" s="19">
        <f>단가대비표!P114</f>
        <v>0</v>
      </c>
      <c r="H1767" s="22">
        <f>TRUNC(G1767*D1767,1)</f>
        <v>0</v>
      </c>
      <c r="I1767" s="19">
        <f>단가대비표!V114</f>
        <v>0</v>
      </c>
      <c r="J1767" s="22">
        <f>TRUNC(I1767*D1767,1)</f>
        <v>0</v>
      </c>
      <c r="K1767" s="19">
        <f t="shared" si="256"/>
        <v>1334</v>
      </c>
      <c r="L1767" s="22">
        <f t="shared" si="256"/>
        <v>6670</v>
      </c>
      <c r="M1767" s="16" t="s">
        <v>42</v>
      </c>
      <c r="N1767" s="1" t="s">
        <v>910</v>
      </c>
      <c r="O1767" s="1" t="s">
        <v>4639</v>
      </c>
      <c r="P1767" s="1" t="s">
        <v>43</v>
      </c>
      <c r="Q1767" s="1" t="s">
        <v>43</v>
      </c>
      <c r="R1767" s="1" t="s">
        <v>46</v>
      </c>
      <c r="V1767">
        <v>1</v>
      </c>
      <c r="AV1767" s="1" t="s">
        <v>42</v>
      </c>
      <c r="AW1767" s="1" t="s">
        <v>4792</v>
      </c>
      <c r="AX1767" s="1" t="s">
        <v>42</v>
      </c>
      <c r="AY1767" s="1" t="s">
        <v>42</v>
      </c>
      <c r="AZ1767" s="1" t="s">
        <v>42</v>
      </c>
    </row>
    <row r="1768" spans="1:52" ht="30" customHeight="1" x14ac:dyDescent="0.3">
      <c r="A1768" s="16" t="s">
        <v>3339</v>
      </c>
      <c r="B1768" s="16" t="s">
        <v>4784</v>
      </c>
      <c r="C1768" s="16" t="s">
        <v>3284</v>
      </c>
      <c r="D1768" s="17">
        <v>1</v>
      </c>
      <c r="E1768" s="19">
        <f>TRUNC(SUMIF(V1766:V1769, RIGHTB(O1768, 1), F1766:F1769)*U1768, 2)</f>
        <v>2534.6</v>
      </c>
      <c r="F1768" s="22">
        <f>TRUNC(E1768*D1768,1)</f>
        <v>2534.6</v>
      </c>
      <c r="G1768" s="19">
        <v>0</v>
      </c>
      <c r="H1768" s="22">
        <f>TRUNC(G1768*D1768,1)</f>
        <v>0</v>
      </c>
      <c r="I1768" s="19">
        <v>0</v>
      </c>
      <c r="J1768" s="22">
        <f>TRUNC(I1768*D1768,1)</f>
        <v>0</v>
      </c>
      <c r="K1768" s="19">
        <f t="shared" si="256"/>
        <v>2534.6</v>
      </c>
      <c r="L1768" s="22">
        <f t="shared" si="256"/>
        <v>2534.6</v>
      </c>
      <c r="M1768" s="16" t="s">
        <v>42</v>
      </c>
      <c r="N1768" s="1" t="s">
        <v>910</v>
      </c>
      <c r="O1768" s="1" t="s">
        <v>3285</v>
      </c>
      <c r="P1768" s="1" t="s">
        <v>43</v>
      </c>
      <c r="Q1768" s="1" t="s">
        <v>43</v>
      </c>
      <c r="R1768" s="1" t="s">
        <v>43</v>
      </c>
      <c r="S1768">
        <v>0</v>
      </c>
      <c r="T1768">
        <v>0</v>
      </c>
      <c r="U1768">
        <v>0.38</v>
      </c>
      <c r="AV1768" s="1" t="s">
        <v>42</v>
      </c>
      <c r="AW1768" s="1" t="s">
        <v>4793</v>
      </c>
      <c r="AX1768" s="1" t="s">
        <v>42</v>
      </c>
      <c r="AY1768" s="1" t="s">
        <v>42</v>
      </c>
      <c r="AZ1768" s="1" t="s">
        <v>42</v>
      </c>
    </row>
    <row r="1769" spans="1:52" ht="30" customHeight="1" x14ac:dyDescent="0.3">
      <c r="A1769" s="16" t="s">
        <v>4786</v>
      </c>
      <c r="B1769" s="16" t="s">
        <v>3279</v>
      </c>
      <c r="C1769" s="16" t="s">
        <v>3275</v>
      </c>
      <c r="D1769" s="17">
        <v>1</v>
      </c>
      <c r="E1769" s="19">
        <f>TRUNC(단가대비표!O185*1/8*16/12*25/20, 1)</f>
        <v>0</v>
      </c>
      <c r="F1769" s="22">
        <f>TRUNC(E1769*D1769,1)</f>
        <v>0</v>
      </c>
      <c r="G1769" s="19">
        <f>TRUNC(단가대비표!P185*1/8*16/12*25/20, 1)</f>
        <v>49778.3</v>
      </c>
      <c r="H1769" s="22">
        <f>TRUNC(G1769*D1769,1)</f>
        <v>49778.3</v>
      </c>
      <c r="I1769" s="19">
        <f>TRUNC(단가대비표!V185*1/8*16/12*25/20, 1)</f>
        <v>0</v>
      </c>
      <c r="J1769" s="22">
        <f>TRUNC(I1769*D1769,1)</f>
        <v>0</v>
      </c>
      <c r="K1769" s="19">
        <f t="shared" si="256"/>
        <v>49778.3</v>
      </c>
      <c r="L1769" s="22">
        <f t="shared" si="256"/>
        <v>49778.3</v>
      </c>
      <c r="M1769" s="16" t="s">
        <v>42</v>
      </c>
      <c r="N1769" s="1" t="s">
        <v>910</v>
      </c>
      <c r="O1769" s="1" t="s">
        <v>4787</v>
      </c>
      <c r="P1769" s="1" t="s">
        <v>43</v>
      </c>
      <c r="Q1769" s="1" t="s">
        <v>43</v>
      </c>
      <c r="R1769" s="1" t="s">
        <v>46</v>
      </c>
      <c r="AV1769" s="1" t="s">
        <v>42</v>
      </c>
      <c r="AW1769" s="1" t="s">
        <v>4794</v>
      </c>
      <c r="AX1769" s="1" t="s">
        <v>46</v>
      </c>
      <c r="AY1769" s="1" t="s">
        <v>42</v>
      </c>
      <c r="AZ1769" s="1" t="s">
        <v>42</v>
      </c>
    </row>
    <row r="1770" spans="1:52" ht="30" customHeight="1" x14ac:dyDescent="0.3">
      <c r="A1770" s="16" t="s">
        <v>3287</v>
      </c>
      <c r="B1770" s="16" t="s">
        <v>42</v>
      </c>
      <c r="C1770" s="16" t="s">
        <v>42</v>
      </c>
      <c r="D1770" s="17"/>
      <c r="E1770" s="19"/>
      <c r="F1770" s="22">
        <f>TRUNC(SUMIF(N1766:N1769, N1765, F1766:F1769),0)</f>
        <v>9204</v>
      </c>
      <c r="G1770" s="19"/>
      <c r="H1770" s="22">
        <f>TRUNC(SUMIF(N1766:N1769, N1765, H1766:H1769),0)</f>
        <v>49778</v>
      </c>
      <c r="I1770" s="19"/>
      <c r="J1770" s="22">
        <f>TRUNC(SUMIF(N1766:N1769, N1765, J1766:J1769),0)</f>
        <v>7613</v>
      </c>
      <c r="K1770" s="19"/>
      <c r="L1770" s="22">
        <f>F1770+H1770+J1770</f>
        <v>66595</v>
      </c>
      <c r="M1770" s="16" t="s">
        <v>42</v>
      </c>
      <c r="N1770" s="1" t="s">
        <v>3288</v>
      </c>
      <c r="O1770" s="1" t="s">
        <v>3288</v>
      </c>
      <c r="P1770" s="1" t="s">
        <v>42</v>
      </c>
      <c r="Q1770" s="1" t="s">
        <v>42</v>
      </c>
      <c r="R1770" s="1" t="s">
        <v>42</v>
      </c>
      <c r="AV1770" s="1" t="s">
        <v>42</v>
      </c>
      <c r="AW1770" s="1" t="s">
        <v>42</v>
      </c>
      <c r="AX1770" s="1" t="s">
        <v>42</v>
      </c>
      <c r="AY1770" s="1" t="s">
        <v>42</v>
      </c>
      <c r="AZ1770" s="1" t="s">
        <v>42</v>
      </c>
    </row>
    <row r="1771" spans="1:52" ht="30" customHeight="1" x14ac:dyDescent="0.3">
      <c r="A1771" s="17"/>
      <c r="B1771" s="17"/>
      <c r="C1771" s="17"/>
      <c r="D1771" s="17"/>
      <c r="E1771" s="19"/>
      <c r="F1771" s="22"/>
      <c r="G1771" s="19"/>
      <c r="H1771" s="22"/>
      <c r="I1771" s="19"/>
      <c r="J1771" s="22"/>
      <c r="K1771" s="19"/>
      <c r="L1771" s="22"/>
      <c r="M1771" s="17"/>
    </row>
    <row r="1772" spans="1:52" ht="30" customHeight="1" x14ac:dyDescent="0.3">
      <c r="A1772" s="13" t="s">
        <v>4795</v>
      </c>
      <c r="B1772" s="14"/>
      <c r="C1772" s="14"/>
      <c r="D1772" s="14"/>
      <c r="E1772" s="18"/>
      <c r="F1772" s="21"/>
      <c r="G1772" s="18"/>
      <c r="H1772" s="21"/>
      <c r="I1772" s="18"/>
      <c r="J1772" s="21"/>
      <c r="K1772" s="18"/>
      <c r="L1772" s="21"/>
      <c r="M1772" s="15"/>
      <c r="N1772" s="1" t="s">
        <v>913</v>
      </c>
    </row>
    <row r="1773" spans="1:52" ht="30" customHeight="1" x14ac:dyDescent="0.3">
      <c r="A1773" s="16" t="s">
        <v>904</v>
      </c>
      <c r="B1773" s="16" t="s">
        <v>911</v>
      </c>
      <c r="C1773" s="16" t="s">
        <v>4633</v>
      </c>
      <c r="D1773" s="17">
        <v>0.29670000000000002</v>
      </c>
      <c r="E1773" s="19">
        <f>단가대비표!O31</f>
        <v>0</v>
      </c>
      <c r="F1773" s="22">
        <f>TRUNC(E1773*D1773,1)</f>
        <v>0</v>
      </c>
      <c r="G1773" s="19">
        <f>단가대비표!P31</f>
        <v>0</v>
      </c>
      <c r="H1773" s="22">
        <f>TRUNC(G1773*D1773,1)</f>
        <v>0</v>
      </c>
      <c r="I1773" s="19">
        <f>단가대비표!V31</f>
        <v>28043</v>
      </c>
      <c r="J1773" s="22">
        <f>TRUNC(I1773*D1773,1)</f>
        <v>8320.2999999999993</v>
      </c>
      <c r="K1773" s="19">
        <f t="shared" ref="K1773:L1776" si="257">TRUNC(E1773+G1773+I1773,1)</f>
        <v>28043</v>
      </c>
      <c r="L1773" s="22">
        <f t="shared" si="257"/>
        <v>8320.2999999999993</v>
      </c>
      <c r="M1773" s="16" t="s">
        <v>4634</v>
      </c>
      <c r="N1773" s="1" t="s">
        <v>913</v>
      </c>
      <c r="O1773" s="1" t="s">
        <v>4796</v>
      </c>
      <c r="P1773" s="1" t="s">
        <v>43</v>
      </c>
      <c r="Q1773" s="1" t="s">
        <v>43</v>
      </c>
      <c r="R1773" s="1" t="s">
        <v>46</v>
      </c>
      <c r="AV1773" s="1" t="s">
        <v>42</v>
      </c>
      <c r="AW1773" s="1" t="s">
        <v>4797</v>
      </c>
      <c r="AX1773" s="1" t="s">
        <v>42</v>
      </c>
      <c r="AY1773" s="1" t="s">
        <v>42</v>
      </c>
      <c r="AZ1773" s="1" t="s">
        <v>42</v>
      </c>
    </row>
    <row r="1774" spans="1:52" ht="30" customHeight="1" x14ac:dyDescent="0.3">
      <c r="A1774" s="16" t="s">
        <v>4637</v>
      </c>
      <c r="B1774" s="16" t="s">
        <v>4638</v>
      </c>
      <c r="C1774" s="16" t="s">
        <v>4241</v>
      </c>
      <c r="D1774" s="17">
        <v>8</v>
      </c>
      <c r="E1774" s="19">
        <f>단가대비표!O114</f>
        <v>1334</v>
      </c>
      <c r="F1774" s="22">
        <f>TRUNC(E1774*D1774,1)</f>
        <v>10672</v>
      </c>
      <c r="G1774" s="19">
        <f>단가대비표!P114</f>
        <v>0</v>
      </c>
      <c r="H1774" s="22">
        <f>TRUNC(G1774*D1774,1)</f>
        <v>0</v>
      </c>
      <c r="I1774" s="19">
        <f>단가대비표!V114</f>
        <v>0</v>
      </c>
      <c r="J1774" s="22">
        <f>TRUNC(I1774*D1774,1)</f>
        <v>0</v>
      </c>
      <c r="K1774" s="19">
        <f t="shared" si="257"/>
        <v>1334</v>
      </c>
      <c r="L1774" s="22">
        <f t="shared" si="257"/>
        <v>10672</v>
      </c>
      <c r="M1774" s="16" t="s">
        <v>42</v>
      </c>
      <c r="N1774" s="1" t="s">
        <v>913</v>
      </c>
      <c r="O1774" s="1" t="s">
        <v>4639</v>
      </c>
      <c r="P1774" s="1" t="s">
        <v>43</v>
      </c>
      <c r="Q1774" s="1" t="s">
        <v>43</v>
      </c>
      <c r="R1774" s="1" t="s">
        <v>46</v>
      </c>
      <c r="V1774">
        <v>1</v>
      </c>
      <c r="AV1774" s="1" t="s">
        <v>42</v>
      </c>
      <c r="AW1774" s="1" t="s">
        <v>4798</v>
      </c>
      <c r="AX1774" s="1" t="s">
        <v>42</v>
      </c>
      <c r="AY1774" s="1" t="s">
        <v>42</v>
      </c>
      <c r="AZ1774" s="1" t="s">
        <v>42</v>
      </c>
    </row>
    <row r="1775" spans="1:52" ht="30" customHeight="1" x14ac:dyDescent="0.3">
      <c r="A1775" s="16" t="s">
        <v>3339</v>
      </c>
      <c r="B1775" s="16" t="s">
        <v>4784</v>
      </c>
      <c r="C1775" s="16" t="s">
        <v>3284</v>
      </c>
      <c r="D1775" s="17">
        <v>1</v>
      </c>
      <c r="E1775" s="19">
        <f>TRUNC(SUMIF(V1773:V1776, RIGHTB(O1775, 1), F1773:F1776)*U1775, 2)</f>
        <v>4055.36</v>
      </c>
      <c r="F1775" s="22">
        <f>TRUNC(E1775*D1775,1)</f>
        <v>4055.3</v>
      </c>
      <c r="G1775" s="19">
        <v>0</v>
      </c>
      <c r="H1775" s="22">
        <f>TRUNC(G1775*D1775,1)</f>
        <v>0</v>
      </c>
      <c r="I1775" s="19">
        <v>0</v>
      </c>
      <c r="J1775" s="22">
        <f>TRUNC(I1775*D1775,1)</f>
        <v>0</v>
      </c>
      <c r="K1775" s="19">
        <f t="shared" si="257"/>
        <v>4055.3</v>
      </c>
      <c r="L1775" s="22">
        <f t="shared" si="257"/>
        <v>4055.3</v>
      </c>
      <c r="M1775" s="16" t="s">
        <v>42</v>
      </c>
      <c r="N1775" s="1" t="s">
        <v>913</v>
      </c>
      <c r="O1775" s="1" t="s">
        <v>3285</v>
      </c>
      <c r="P1775" s="1" t="s">
        <v>43</v>
      </c>
      <c r="Q1775" s="1" t="s">
        <v>43</v>
      </c>
      <c r="R1775" s="1" t="s">
        <v>43</v>
      </c>
      <c r="S1775">
        <v>0</v>
      </c>
      <c r="T1775">
        <v>0</v>
      </c>
      <c r="U1775">
        <v>0.38</v>
      </c>
      <c r="AV1775" s="1" t="s">
        <v>42</v>
      </c>
      <c r="AW1775" s="1" t="s">
        <v>4799</v>
      </c>
      <c r="AX1775" s="1" t="s">
        <v>42</v>
      </c>
      <c r="AY1775" s="1" t="s">
        <v>42</v>
      </c>
      <c r="AZ1775" s="1" t="s">
        <v>42</v>
      </c>
    </row>
    <row r="1776" spans="1:52" ht="30" customHeight="1" x14ac:dyDescent="0.3">
      <c r="A1776" s="16" t="s">
        <v>4786</v>
      </c>
      <c r="B1776" s="16" t="s">
        <v>3279</v>
      </c>
      <c r="C1776" s="16" t="s">
        <v>3275</v>
      </c>
      <c r="D1776" s="17">
        <v>1</v>
      </c>
      <c r="E1776" s="19">
        <f>TRUNC(단가대비표!O185*1/8*16/12*25/20, 1)</f>
        <v>0</v>
      </c>
      <c r="F1776" s="22">
        <f>TRUNC(E1776*D1776,1)</f>
        <v>0</v>
      </c>
      <c r="G1776" s="19">
        <f>TRUNC(단가대비표!P185*1/8*16/12*25/20, 1)</f>
        <v>49778.3</v>
      </c>
      <c r="H1776" s="22">
        <f>TRUNC(G1776*D1776,1)</f>
        <v>49778.3</v>
      </c>
      <c r="I1776" s="19">
        <f>TRUNC(단가대비표!V185*1/8*16/12*25/20, 1)</f>
        <v>0</v>
      </c>
      <c r="J1776" s="22">
        <f>TRUNC(I1776*D1776,1)</f>
        <v>0</v>
      </c>
      <c r="K1776" s="19">
        <f t="shared" si="257"/>
        <v>49778.3</v>
      </c>
      <c r="L1776" s="22">
        <f t="shared" si="257"/>
        <v>49778.3</v>
      </c>
      <c r="M1776" s="16" t="s">
        <v>42</v>
      </c>
      <c r="N1776" s="1" t="s">
        <v>913</v>
      </c>
      <c r="O1776" s="1" t="s">
        <v>4787</v>
      </c>
      <c r="P1776" s="1" t="s">
        <v>43</v>
      </c>
      <c r="Q1776" s="1" t="s">
        <v>43</v>
      </c>
      <c r="R1776" s="1" t="s">
        <v>46</v>
      </c>
      <c r="AV1776" s="1" t="s">
        <v>42</v>
      </c>
      <c r="AW1776" s="1" t="s">
        <v>4800</v>
      </c>
      <c r="AX1776" s="1" t="s">
        <v>46</v>
      </c>
      <c r="AY1776" s="1" t="s">
        <v>42</v>
      </c>
      <c r="AZ1776" s="1" t="s">
        <v>42</v>
      </c>
    </row>
    <row r="1777" spans="1:52" ht="30" customHeight="1" x14ac:dyDescent="0.3">
      <c r="A1777" s="16" t="s">
        <v>3287</v>
      </c>
      <c r="B1777" s="16" t="s">
        <v>42</v>
      </c>
      <c r="C1777" s="16" t="s">
        <v>42</v>
      </c>
      <c r="D1777" s="17"/>
      <c r="E1777" s="19"/>
      <c r="F1777" s="22">
        <f>TRUNC(SUMIF(N1773:N1776, N1772, F1773:F1776),0)</f>
        <v>14727</v>
      </c>
      <c r="G1777" s="19"/>
      <c r="H1777" s="22">
        <f>TRUNC(SUMIF(N1773:N1776, N1772, H1773:H1776),0)</f>
        <v>49778</v>
      </c>
      <c r="I1777" s="19"/>
      <c r="J1777" s="22">
        <f>TRUNC(SUMIF(N1773:N1776, N1772, J1773:J1776),0)</f>
        <v>8320</v>
      </c>
      <c r="K1777" s="19"/>
      <c r="L1777" s="22">
        <f>F1777+H1777+J1777</f>
        <v>72825</v>
      </c>
      <c r="M1777" s="16" t="s">
        <v>42</v>
      </c>
      <c r="N1777" s="1" t="s">
        <v>3288</v>
      </c>
      <c r="O1777" s="1" t="s">
        <v>3288</v>
      </c>
      <c r="P1777" s="1" t="s">
        <v>42</v>
      </c>
      <c r="Q1777" s="1" t="s">
        <v>42</v>
      </c>
      <c r="R1777" s="1" t="s">
        <v>42</v>
      </c>
      <c r="AV1777" s="1" t="s">
        <v>42</v>
      </c>
      <c r="AW1777" s="1" t="s">
        <v>42</v>
      </c>
      <c r="AX1777" s="1" t="s">
        <v>42</v>
      </c>
      <c r="AY1777" s="1" t="s">
        <v>42</v>
      </c>
      <c r="AZ1777" s="1" t="s">
        <v>42</v>
      </c>
    </row>
    <row r="1778" spans="1:52" ht="30" customHeight="1" x14ac:dyDescent="0.3">
      <c r="A1778" s="17"/>
      <c r="B1778" s="17"/>
      <c r="C1778" s="17"/>
      <c r="D1778" s="17"/>
      <c r="E1778" s="19"/>
      <c r="F1778" s="22"/>
      <c r="G1778" s="19"/>
      <c r="H1778" s="22"/>
      <c r="I1778" s="19"/>
      <c r="J1778" s="22"/>
      <c r="K1778" s="19"/>
      <c r="L1778" s="22"/>
      <c r="M1778" s="17"/>
    </row>
    <row r="1779" spans="1:52" ht="30" customHeight="1" x14ac:dyDescent="0.3">
      <c r="A1779" s="13" t="s">
        <v>4801</v>
      </c>
      <c r="B1779" s="14"/>
      <c r="C1779" s="14"/>
      <c r="D1779" s="14"/>
      <c r="E1779" s="18"/>
      <c r="F1779" s="21"/>
      <c r="G1779" s="18"/>
      <c r="H1779" s="21"/>
      <c r="I1779" s="18"/>
      <c r="J1779" s="21"/>
      <c r="K1779" s="18"/>
      <c r="L1779" s="21"/>
      <c r="M1779" s="15"/>
      <c r="N1779" s="1" t="s">
        <v>916</v>
      </c>
    </row>
    <row r="1780" spans="1:52" ht="30" customHeight="1" x14ac:dyDescent="0.3">
      <c r="A1780" s="16" t="s">
        <v>904</v>
      </c>
      <c r="B1780" s="16" t="s">
        <v>914</v>
      </c>
      <c r="C1780" s="16" t="s">
        <v>4633</v>
      </c>
      <c r="D1780" s="17">
        <v>0.28199999999999997</v>
      </c>
      <c r="E1780" s="19">
        <f>단가대비표!O32</f>
        <v>0</v>
      </c>
      <c r="F1780" s="22">
        <f>TRUNC(E1780*D1780,1)</f>
        <v>0</v>
      </c>
      <c r="G1780" s="19">
        <f>단가대비표!P32</f>
        <v>0</v>
      </c>
      <c r="H1780" s="22">
        <f>TRUNC(G1780*D1780,1)</f>
        <v>0</v>
      </c>
      <c r="I1780" s="19">
        <f>단가대비표!V32</f>
        <v>37391</v>
      </c>
      <c r="J1780" s="22">
        <f>TRUNC(I1780*D1780,1)</f>
        <v>10544.2</v>
      </c>
      <c r="K1780" s="19">
        <f t="shared" ref="K1780:L1783" si="258">TRUNC(E1780+G1780+I1780,1)</f>
        <v>37391</v>
      </c>
      <c r="L1780" s="22">
        <f t="shared" si="258"/>
        <v>10544.2</v>
      </c>
      <c r="M1780" s="16" t="s">
        <v>4634</v>
      </c>
      <c r="N1780" s="1" t="s">
        <v>916</v>
      </c>
      <c r="O1780" s="1" t="s">
        <v>4802</v>
      </c>
      <c r="P1780" s="1" t="s">
        <v>43</v>
      </c>
      <c r="Q1780" s="1" t="s">
        <v>43</v>
      </c>
      <c r="R1780" s="1" t="s">
        <v>46</v>
      </c>
      <c r="AV1780" s="1" t="s">
        <v>42</v>
      </c>
      <c r="AW1780" s="1" t="s">
        <v>4803</v>
      </c>
      <c r="AX1780" s="1" t="s">
        <v>42</v>
      </c>
      <c r="AY1780" s="1" t="s">
        <v>42</v>
      </c>
      <c r="AZ1780" s="1" t="s">
        <v>42</v>
      </c>
    </row>
    <row r="1781" spans="1:52" ht="30" customHeight="1" x14ac:dyDescent="0.3">
      <c r="A1781" s="16" t="s">
        <v>4637</v>
      </c>
      <c r="B1781" s="16" t="s">
        <v>4638</v>
      </c>
      <c r="C1781" s="16" t="s">
        <v>4241</v>
      </c>
      <c r="D1781" s="17">
        <v>9.3000000000000007</v>
      </c>
      <c r="E1781" s="19">
        <f>단가대비표!O114</f>
        <v>1334</v>
      </c>
      <c r="F1781" s="22">
        <f>TRUNC(E1781*D1781,1)</f>
        <v>12406.2</v>
      </c>
      <c r="G1781" s="19">
        <f>단가대비표!P114</f>
        <v>0</v>
      </c>
      <c r="H1781" s="22">
        <f>TRUNC(G1781*D1781,1)</f>
        <v>0</v>
      </c>
      <c r="I1781" s="19">
        <f>단가대비표!V114</f>
        <v>0</v>
      </c>
      <c r="J1781" s="22">
        <f>TRUNC(I1781*D1781,1)</f>
        <v>0</v>
      </c>
      <c r="K1781" s="19">
        <f t="shared" si="258"/>
        <v>1334</v>
      </c>
      <c r="L1781" s="22">
        <f t="shared" si="258"/>
        <v>12406.2</v>
      </c>
      <c r="M1781" s="16" t="s">
        <v>42</v>
      </c>
      <c r="N1781" s="1" t="s">
        <v>916</v>
      </c>
      <c r="O1781" s="1" t="s">
        <v>4639</v>
      </c>
      <c r="P1781" s="1" t="s">
        <v>43</v>
      </c>
      <c r="Q1781" s="1" t="s">
        <v>43</v>
      </c>
      <c r="R1781" s="1" t="s">
        <v>46</v>
      </c>
      <c r="V1781">
        <v>1</v>
      </c>
      <c r="AV1781" s="1" t="s">
        <v>42</v>
      </c>
      <c r="AW1781" s="1" t="s">
        <v>4804</v>
      </c>
      <c r="AX1781" s="1" t="s">
        <v>42</v>
      </c>
      <c r="AY1781" s="1" t="s">
        <v>42</v>
      </c>
      <c r="AZ1781" s="1" t="s">
        <v>42</v>
      </c>
    </row>
    <row r="1782" spans="1:52" ht="30" customHeight="1" x14ac:dyDescent="0.3">
      <c r="A1782" s="16" t="s">
        <v>3339</v>
      </c>
      <c r="B1782" s="16" t="s">
        <v>4784</v>
      </c>
      <c r="C1782" s="16" t="s">
        <v>3284</v>
      </c>
      <c r="D1782" s="17">
        <v>1</v>
      </c>
      <c r="E1782" s="19">
        <f>TRUNC(SUMIF(V1780:V1783, RIGHTB(O1782, 1), F1780:F1783)*U1782, 2)</f>
        <v>4714.3500000000004</v>
      </c>
      <c r="F1782" s="22">
        <f>TRUNC(E1782*D1782,1)</f>
        <v>4714.3</v>
      </c>
      <c r="G1782" s="19">
        <v>0</v>
      </c>
      <c r="H1782" s="22">
        <f>TRUNC(G1782*D1782,1)</f>
        <v>0</v>
      </c>
      <c r="I1782" s="19">
        <v>0</v>
      </c>
      <c r="J1782" s="22">
        <f>TRUNC(I1782*D1782,1)</f>
        <v>0</v>
      </c>
      <c r="K1782" s="19">
        <f t="shared" si="258"/>
        <v>4714.3</v>
      </c>
      <c r="L1782" s="22">
        <f t="shared" si="258"/>
        <v>4714.3</v>
      </c>
      <c r="M1782" s="16" t="s">
        <v>42</v>
      </c>
      <c r="N1782" s="1" t="s">
        <v>916</v>
      </c>
      <c r="O1782" s="1" t="s">
        <v>3285</v>
      </c>
      <c r="P1782" s="1" t="s">
        <v>43</v>
      </c>
      <c r="Q1782" s="1" t="s">
        <v>43</v>
      </c>
      <c r="R1782" s="1" t="s">
        <v>43</v>
      </c>
      <c r="S1782">
        <v>0</v>
      </c>
      <c r="T1782">
        <v>0</v>
      </c>
      <c r="U1782">
        <v>0.38</v>
      </c>
      <c r="AV1782" s="1" t="s">
        <v>42</v>
      </c>
      <c r="AW1782" s="1" t="s">
        <v>4805</v>
      </c>
      <c r="AX1782" s="1" t="s">
        <v>42</v>
      </c>
      <c r="AY1782" s="1" t="s">
        <v>42</v>
      </c>
      <c r="AZ1782" s="1" t="s">
        <v>42</v>
      </c>
    </row>
    <row r="1783" spans="1:52" ht="30" customHeight="1" x14ac:dyDescent="0.3">
      <c r="A1783" s="16" t="s">
        <v>4786</v>
      </c>
      <c r="B1783" s="16" t="s">
        <v>3279</v>
      </c>
      <c r="C1783" s="16" t="s">
        <v>3275</v>
      </c>
      <c r="D1783" s="17">
        <v>1</v>
      </c>
      <c r="E1783" s="19">
        <f>TRUNC(단가대비표!O185*1/8*16/12*25/20, 1)</f>
        <v>0</v>
      </c>
      <c r="F1783" s="22">
        <f>TRUNC(E1783*D1783,1)</f>
        <v>0</v>
      </c>
      <c r="G1783" s="19">
        <f>TRUNC(단가대비표!P185*1/8*16/12*25/20, 1)</f>
        <v>49778.3</v>
      </c>
      <c r="H1783" s="22">
        <f>TRUNC(G1783*D1783,1)</f>
        <v>49778.3</v>
      </c>
      <c r="I1783" s="19">
        <f>TRUNC(단가대비표!V185*1/8*16/12*25/20, 1)</f>
        <v>0</v>
      </c>
      <c r="J1783" s="22">
        <f>TRUNC(I1783*D1783,1)</f>
        <v>0</v>
      </c>
      <c r="K1783" s="19">
        <f t="shared" si="258"/>
        <v>49778.3</v>
      </c>
      <c r="L1783" s="22">
        <f t="shared" si="258"/>
        <v>49778.3</v>
      </c>
      <c r="M1783" s="16" t="s">
        <v>42</v>
      </c>
      <c r="N1783" s="1" t="s">
        <v>916</v>
      </c>
      <c r="O1783" s="1" t="s">
        <v>4787</v>
      </c>
      <c r="P1783" s="1" t="s">
        <v>43</v>
      </c>
      <c r="Q1783" s="1" t="s">
        <v>43</v>
      </c>
      <c r="R1783" s="1" t="s">
        <v>46</v>
      </c>
      <c r="AV1783" s="1" t="s">
        <v>42</v>
      </c>
      <c r="AW1783" s="1" t="s">
        <v>4806</v>
      </c>
      <c r="AX1783" s="1" t="s">
        <v>46</v>
      </c>
      <c r="AY1783" s="1" t="s">
        <v>42</v>
      </c>
      <c r="AZ1783" s="1" t="s">
        <v>42</v>
      </c>
    </row>
    <row r="1784" spans="1:52" ht="30" customHeight="1" x14ac:dyDescent="0.3">
      <c r="A1784" s="16" t="s">
        <v>3287</v>
      </c>
      <c r="B1784" s="16" t="s">
        <v>42</v>
      </c>
      <c r="C1784" s="16" t="s">
        <v>42</v>
      </c>
      <c r="D1784" s="17"/>
      <c r="E1784" s="19"/>
      <c r="F1784" s="22">
        <f>TRUNC(SUMIF(N1780:N1783, N1779, F1780:F1783),0)</f>
        <v>17120</v>
      </c>
      <c r="G1784" s="19"/>
      <c r="H1784" s="22">
        <f>TRUNC(SUMIF(N1780:N1783, N1779, H1780:H1783),0)</f>
        <v>49778</v>
      </c>
      <c r="I1784" s="19"/>
      <c r="J1784" s="22">
        <f>TRUNC(SUMIF(N1780:N1783, N1779, J1780:J1783),0)</f>
        <v>10544</v>
      </c>
      <c r="K1784" s="19"/>
      <c r="L1784" s="22">
        <f>F1784+H1784+J1784</f>
        <v>77442</v>
      </c>
      <c r="M1784" s="16" t="s">
        <v>42</v>
      </c>
      <c r="N1784" s="1" t="s">
        <v>3288</v>
      </c>
      <c r="O1784" s="1" t="s">
        <v>3288</v>
      </c>
      <c r="P1784" s="1" t="s">
        <v>42</v>
      </c>
      <c r="Q1784" s="1" t="s">
        <v>42</v>
      </c>
      <c r="R1784" s="1" t="s">
        <v>42</v>
      </c>
      <c r="AV1784" s="1" t="s">
        <v>42</v>
      </c>
      <c r="AW1784" s="1" t="s">
        <v>42</v>
      </c>
      <c r="AX1784" s="1" t="s">
        <v>42</v>
      </c>
      <c r="AY1784" s="1" t="s">
        <v>42</v>
      </c>
      <c r="AZ1784" s="1" t="s">
        <v>42</v>
      </c>
    </row>
    <row r="1785" spans="1:52" ht="30" customHeight="1" x14ac:dyDescent="0.3">
      <c r="A1785" s="17"/>
      <c r="B1785" s="17"/>
      <c r="C1785" s="17"/>
      <c r="D1785" s="17"/>
      <c r="E1785" s="19"/>
      <c r="F1785" s="22"/>
      <c r="G1785" s="19"/>
      <c r="H1785" s="22"/>
      <c r="I1785" s="19"/>
      <c r="J1785" s="22"/>
      <c r="K1785" s="19"/>
      <c r="L1785" s="22"/>
      <c r="M1785" s="17"/>
    </row>
    <row r="1786" spans="1:52" ht="30" customHeight="1" x14ac:dyDescent="0.3">
      <c r="A1786" s="13" t="s">
        <v>4807</v>
      </c>
      <c r="B1786" s="14"/>
      <c r="C1786" s="14"/>
      <c r="D1786" s="14"/>
      <c r="E1786" s="18"/>
      <c r="F1786" s="21"/>
      <c r="G1786" s="18"/>
      <c r="H1786" s="21"/>
      <c r="I1786" s="18"/>
      <c r="J1786" s="21"/>
      <c r="K1786" s="18"/>
      <c r="L1786" s="21"/>
      <c r="M1786" s="15"/>
      <c r="N1786" s="1" t="s">
        <v>919</v>
      </c>
    </row>
    <row r="1787" spans="1:52" ht="30" customHeight="1" x14ac:dyDescent="0.3">
      <c r="A1787" s="16" t="s">
        <v>904</v>
      </c>
      <c r="B1787" s="16" t="s">
        <v>917</v>
      </c>
      <c r="C1787" s="16" t="s">
        <v>4633</v>
      </c>
      <c r="D1787" s="17">
        <v>0.22789999999999999</v>
      </c>
      <c r="E1787" s="19">
        <f>단가대비표!O33</f>
        <v>0</v>
      </c>
      <c r="F1787" s="22">
        <f>TRUNC(E1787*D1787,1)</f>
        <v>0</v>
      </c>
      <c r="G1787" s="19">
        <f>단가대비표!P33</f>
        <v>0</v>
      </c>
      <c r="H1787" s="22">
        <f>TRUNC(G1787*D1787,1)</f>
        <v>0</v>
      </c>
      <c r="I1787" s="19">
        <f>단가대비표!V33</f>
        <v>52810</v>
      </c>
      <c r="J1787" s="22">
        <f>TRUNC(I1787*D1787,1)</f>
        <v>12035.3</v>
      </c>
      <c r="K1787" s="19">
        <f t="shared" ref="K1787:L1790" si="259">TRUNC(E1787+G1787+I1787,1)</f>
        <v>52810</v>
      </c>
      <c r="L1787" s="22">
        <f t="shared" si="259"/>
        <v>12035.3</v>
      </c>
      <c r="M1787" s="16" t="s">
        <v>4634</v>
      </c>
      <c r="N1787" s="1" t="s">
        <v>919</v>
      </c>
      <c r="O1787" s="1" t="s">
        <v>4808</v>
      </c>
      <c r="P1787" s="1" t="s">
        <v>43</v>
      </c>
      <c r="Q1787" s="1" t="s">
        <v>43</v>
      </c>
      <c r="R1787" s="1" t="s">
        <v>46</v>
      </c>
      <c r="AV1787" s="1" t="s">
        <v>42</v>
      </c>
      <c r="AW1787" s="1" t="s">
        <v>4809</v>
      </c>
      <c r="AX1787" s="1" t="s">
        <v>42</v>
      </c>
      <c r="AY1787" s="1" t="s">
        <v>42</v>
      </c>
      <c r="AZ1787" s="1" t="s">
        <v>42</v>
      </c>
    </row>
    <row r="1788" spans="1:52" ht="30" customHeight="1" x14ac:dyDescent="0.3">
      <c r="A1788" s="16" t="s">
        <v>4637</v>
      </c>
      <c r="B1788" s="16" t="s">
        <v>4638</v>
      </c>
      <c r="C1788" s="16" t="s">
        <v>4241</v>
      </c>
      <c r="D1788" s="17">
        <v>14.1</v>
      </c>
      <c r="E1788" s="19">
        <f>단가대비표!O114</f>
        <v>1334</v>
      </c>
      <c r="F1788" s="22">
        <f>TRUNC(E1788*D1788,1)</f>
        <v>18809.400000000001</v>
      </c>
      <c r="G1788" s="19">
        <f>단가대비표!P114</f>
        <v>0</v>
      </c>
      <c r="H1788" s="22">
        <f>TRUNC(G1788*D1788,1)</f>
        <v>0</v>
      </c>
      <c r="I1788" s="19">
        <f>단가대비표!V114</f>
        <v>0</v>
      </c>
      <c r="J1788" s="22">
        <f>TRUNC(I1788*D1788,1)</f>
        <v>0</v>
      </c>
      <c r="K1788" s="19">
        <f t="shared" si="259"/>
        <v>1334</v>
      </c>
      <c r="L1788" s="22">
        <f t="shared" si="259"/>
        <v>18809.400000000001</v>
      </c>
      <c r="M1788" s="16" t="s">
        <v>42</v>
      </c>
      <c r="N1788" s="1" t="s">
        <v>919</v>
      </c>
      <c r="O1788" s="1" t="s">
        <v>4639</v>
      </c>
      <c r="P1788" s="1" t="s">
        <v>43</v>
      </c>
      <c r="Q1788" s="1" t="s">
        <v>43</v>
      </c>
      <c r="R1788" s="1" t="s">
        <v>46</v>
      </c>
      <c r="V1788">
        <v>1</v>
      </c>
      <c r="AV1788" s="1" t="s">
        <v>42</v>
      </c>
      <c r="AW1788" s="1" t="s">
        <v>4810</v>
      </c>
      <c r="AX1788" s="1" t="s">
        <v>42</v>
      </c>
      <c r="AY1788" s="1" t="s">
        <v>42</v>
      </c>
      <c r="AZ1788" s="1" t="s">
        <v>42</v>
      </c>
    </row>
    <row r="1789" spans="1:52" ht="30" customHeight="1" x14ac:dyDescent="0.3">
      <c r="A1789" s="16" t="s">
        <v>3339</v>
      </c>
      <c r="B1789" s="16" t="s">
        <v>4784</v>
      </c>
      <c r="C1789" s="16" t="s">
        <v>3284</v>
      </c>
      <c r="D1789" s="17">
        <v>1</v>
      </c>
      <c r="E1789" s="19">
        <f>TRUNC(SUMIF(V1787:V1790, RIGHTB(O1789, 1), F1787:F1790)*U1789, 2)</f>
        <v>7147.57</v>
      </c>
      <c r="F1789" s="22">
        <f>TRUNC(E1789*D1789,1)</f>
        <v>7147.5</v>
      </c>
      <c r="G1789" s="19">
        <v>0</v>
      </c>
      <c r="H1789" s="22">
        <f>TRUNC(G1789*D1789,1)</f>
        <v>0</v>
      </c>
      <c r="I1789" s="19">
        <v>0</v>
      </c>
      <c r="J1789" s="22">
        <f>TRUNC(I1789*D1789,1)</f>
        <v>0</v>
      </c>
      <c r="K1789" s="19">
        <f t="shared" si="259"/>
        <v>7147.5</v>
      </c>
      <c r="L1789" s="22">
        <f t="shared" si="259"/>
        <v>7147.5</v>
      </c>
      <c r="M1789" s="16" t="s">
        <v>42</v>
      </c>
      <c r="N1789" s="1" t="s">
        <v>919</v>
      </c>
      <c r="O1789" s="1" t="s">
        <v>3285</v>
      </c>
      <c r="P1789" s="1" t="s">
        <v>43</v>
      </c>
      <c r="Q1789" s="1" t="s">
        <v>43</v>
      </c>
      <c r="R1789" s="1" t="s">
        <v>43</v>
      </c>
      <c r="S1789">
        <v>0</v>
      </c>
      <c r="T1789">
        <v>0</v>
      </c>
      <c r="U1789">
        <v>0.38</v>
      </c>
      <c r="AV1789" s="1" t="s">
        <v>42</v>
      </c>
      <c r="AW1789" s="1" t="s">
        <v>4811</v>
      </c>
      <c r="AX1789" s="1" t="s">
        <v>42</v>
      </c>
      <c r="AY1789" s="1" t="s">
        <v>42</v>
      </c>
      <c r="AZ1789" s="1" t="s">
        <v>42</v>
      </c>
    </row>
    <row r="1790" spans="1:52" ht="30" customHeight="1" x14ac:dyDescent="0.3">
      <c r="A1790" s="16" t="s">
        <v>4786</v>
      </c>
      <c r="B1790" s="16" t="s">
        <v>3279</v>
      </c>
      <c r="C1790" s="16" t="s">
        <v>3275</v>
      </c>
      <c r="D1790" s="17">
        <v>1</v>
      </c>
      <c r="E1790" s="19">
        <f>TRUNC(단가대비표!O185*1/8*16/12*25/20, 1)</f>
        <v>0</v>
      </c>
      <c r="F1790" s="22">
        <f>TRUNC(E1790*D1790,1)</f>
        <v>0</v>
      </c>
      <c r="G1790" s="19">
        <f>TRUNC(단가대비표!P185*1/8*16/12*25/20, 1)</f>
        <v>49778.3</v>
      </c>
      <c r="H1790" s="22">
        <f>TRUNC(G1790*D1790,1)</f>
        <v>49778.3</v>
      </c>
      <c r="I1790" s="19">
        <f>TRUNC(단가대비표!V185*1/8*16/12*25/20, 1)</f>
        <v>0</v>
      </c>
      <c r="J1790" s="22">
        <f>TRUNC(I1790*D1790,1)</f>
        <v>0</v>
      </c>
      <c r="K1790" s="19">
        <f t="shared" si="259"/>
        <v>49778.3</v>
      </c>
      <c r="L1790" s="22">
        <f t="shared" si="259"/>
        <v>49778.3</v>
      </c>
      <c r="M1790" s="16" t="s">
        <v>42</v>
      </c>
      <c r="N1790" s="1" t="s">
        <v>919</v>
      </c>
      <c r="O1790" s="1" t="s">
        <v>4787</v>
      </c>
      <c r="P1790" s="1" t="s">
        <v>43</v>
      </c>
      <c r="Q1790" s="1" t="s">
        <v>43</v>
      </c>
      <c r="R1790" s="1" t="s">
        <v>46</v>
      </c>
      <c r="AV1790" s="1" t="s">
        <v>42</v>
      </c>
      <c r="AW1790" s="1" t="s">
        <v>4812</v>
      </c>
      <c r="AX1790" s="1" t="s">
        <v>46</v>
      </c>
      <c r="AY1790" s="1" t="s">
        <v>42</v>
      </c>
      <c r="AZ1790" s="1" t="s">
        <v>42</v>
      </c>
    </row>
    <row r="1791" spans="1:52" ht="30" customHeight="1" x14ac:dyDescent="0.3">
      <c r="A1791" s="16" t="s">
        <v>3287</v>
      </c>
      <c r="B1791" s="16" t="s">
        <v>42</v>
      </c>
      <c r="C1791" s="16" t="s">
        <v>42</v>
      </c>
      <c r="D1791" s="17"/>
      <c r="E1791" s="19"/>
      <c r="F1791" s="22">
        <f>TRUNC(SUMIF(N1787:N1790, N1786, F1787:F1790),0)</f>
        <v>25956</v>
      </c>
      <c r="G1791" s="19"/>
      <c r="H1791" s="22">
        <f>TRUNC(SUMIF(N1787:N1790, N1786, H1787:H1790),0)</f>
        <v>49778</v>
      </c>
      <c r="I1791" s="19"/>
      <c r="J1791" s="22">
        <f>TRUNC(SUMIF(N1787:N1790, N1786, J1787:J1790),0)</f>
        <v>12035</v>
      </c>
      <c r="K1791" s="19"/>
      <c r="L1791" s="22">
        <f>F1791+H1791+J1791</f>
        <v>87769</v>
      </c>
      <c r="M1791" s="16" t="s">
        <v>42</v>
      </c>
      <c r="N1791" s="1" t="s">
        <v>3288</v>
      </c>
      <c r="O1791" s="1" t="s">
        <v>3288</v>
      </c>
      <c r="P1791" s="1" t="s">
        <v>42</v>
      </c>
      <c r="Q1791" s="1" t="s">
        <v>42</v>
      </c>
      <c r="R1791" s="1" t="s">
        <v>42</v>
      </c>
      <c r="AV1791" s="1" t="s">
        <v>42</v>
      </c>
      <c r="AW1791" s="1" t="s">
        <v>42</v>
      </c>
      <c r="AX1791" s="1" t="s">
        <v>42</v>
      </c>
      <c r="AY1791" s="1" t="s">
        <v>42</v>
      </c>
      <c r="AZ1791" s="1" t="s">
        <v>42</v>
      </c>
    </row>
    <row r="1792" spans="1:52" ht="30" customHeight="1" x14ac:dyDescent="0.3">
      <c r="A1792" s="17"/>
      <c r="B1792" s="17"/>
      <c r="C1792" s="17"/>
      <c r="D1792" s="17"/>
      <c r="E1792" s="19"/>
      <c r="F1792" s="22"/>
      <c r="G1792" s="19"/>
      <c r="H1792" s="22"/>
      <c r="I1792" s="19"/>
      <c r="J1792" s="22"/>
      <c r="K1792" s="19"/>
      <c r="L1792" s="22"/>
      <c r="M1792" s="17"/>
    </row>
    <row r="1793" spans="1:52" ht="30" customHeight="1" x14ac:dyDescent="0.3">
      <c r="A1793" s="13" t="s">
        <v>4813</v>
      </c>
      <c r="B1793" s="14"/>
      <c r="C1793" s="14"/>
      <c r="D1793" s="14"/>
      <c r="E1793" s="18"/>
      <c r="F1793" s="21"/>
      <c r="G1793" s="18"/>
      <c r="H1793" s="21"/>
      <c r="I1793" s="18"/>
      <c r="J1793" s="21"/>
      <c r="K1793" s="18"/>
      <c r="L1793" s="21"/>
      <c r="M1793" s="15"/>
      <c r="N1793" s="1" t="s">
        <v>922</v>
      </c>
    </row>
    <row r="1794" spans="1:52" ht="30" customHeight="1" x14ac:dyDescent="0.3">
      <c r="A1794" s="16" t="s">
        <v>904</v>
      </c>
      <c r="B1794" s="16" t="s">
        <v>920</v>
      </c>
      <c r="C1794" s="16" t="s">
        <v>4633</v>
      </c>
      <c r="D1794" s="17">
        <v>0.22789999999999999</v>
      </c>
      <c r="E1794" s="19">
        <f>단가대비표!O34</f>
        <v>0</v>
      </c>
      <c r="F1794" s="22">
        <f>TRUNC(E1794*D1794,1)</f>
        <v>0</v>
      </c>
      <c r="G1794" s="19">
        <f>단가대비표!P34</f>
        <v>0</v>
      </c>
      <c r="H1794" s="22">
        <f>TRUNC(G1794*D1794,1)</f>
        <v>0</v>
      </c>
      <c r="I1794" s="19">
        <f>단가대비표!V34</f>
        <v>90653</v>
      </c>
      <c r="J1794" s="22">
        <f>TRUNC(I1794*D1794,1)</f>
        <v>20659.8</v>
      </c>
      <c r="K1794" s="19">
        <f t="shared" ref="K1794:L1797" si="260">TRUNC(E1794+G1794+I1794,1)</f>
        <v>90653</v>
      </c>
      <c r="L1794" s="22">
        <f t="shared" si="260"/>
        <v>20659.8</v>
      </c>
      <c r="M1794" s="16" t="s">
        <v>4634</v>
      </c>
      <c r="N1794" s="1" t="s">
        <v>922</v>
      </c>
      <c r="O1794" s="1" t="s">
        <v>4814</v>
      </c>
      <c r="P1794" s="1" t="s">
        <v>43</v>
      </c>
      <c r="Q1794" s="1" t="s">
        <v>43</v>
      </c>
      <c r="R1794" s="1" t="s">
        <v>46</v>
      </c>
      <c r="AV1794" s="1" t="s">
        <v>42</v>
      </c>
      <c r="AW1794" s="1" t="s">
        <v>4815</v>
      </c>
      <c r="AX1794" s="1" t="s">
        <v>42</v>
      </c>
      <c r="AY1794" s="1" t="s">
        <v>42</v>
      </c>
      <c r="AZ1794" s="1" t="s">
        <v>42</v>
      </c>
    </row>
    <row r="1795" spans="1:52" ht="30" customHeight="1" x14ac:dyDescent="0.3">
      <c r="A1795" s="16" t="s">
        <v>4637</v>
      </c>
      <c r="B1795" s="16" t="s">
        <v>4638</v>
      </c>
      <c r="C1795" s="16" t="s">
        <v>4241</v>
      </c>
      <c r="D1795" s="17">
        <v>15.9</v>
      </c>
      <c r="E1795" s="19">
        <f>단가대비표!O114</f>
        <v>1334</v>
      </c>
      <c r="F1795" s="22">
        <f>TRUNC(E1795*D1795,1)</f>
        <v>21210.6</v>
      </c>
      <c r="G1795" s="19">
        <f>단가대비표!P114</f>
        <v>0</v>
      </c>
      <c r="H1795" s="22">
        <f>TRUNC(G1795*D1795,1)</f>
        <v>0</v>
      </c>
      <c r="I1795" s="19">
        <f>단가대비표!V114</f>
        <v>0</v>
      </c>
      <c r="J1795" s="22">
        <f>TRUNC(I1795*D1795,1)</f>
        <v>0</v>
      </c>
      <c r="K1795" s="19">
        <f t="shared" si="260"/>
        <v>1334</v>
      </c>
      <c r="L1795" s="22">
        <f t="shared" si="260"/>
        <v>21210.6</v>
      </c>
      <c r="M1795" s="16" t="s">
        <v>42</v>
      </c>
      <c r="N1795" s="1" t="s">
        <v>922</v>
      </c>
      <c r="O1795" s="1" t="s">
        <v>4639</v>
      </c>
      <c r="P1795" s="1" t="s">
        <v>43</v>
      </c>
      <c r="Q1795" s="1" t="s">
        <v>43</v>
      </c>
      <c r="R1795" s="1" t="s">
        <v>46</v>
      </c>
      <c r="V1795">
        <v>1</v>
      </c>
      <c r="AV1795" s="1" t="s">
        <v>42</v>
      </c>
      <c r="AW1795" s="1" t="s">
        <v>4816</v>
      </c>
      <c r="AX1795" s="1" t="s">
        <v>42</v>
      </c>
      <c r="AY1795" s="1" t="s">
        <v>42</v>
      </c>
      <c r="AZ1795" s="1" t="s">
        <v>42</v>
      </c>
    </row>
    <row r="1796" spans="1:52" ht="30" customHeight="1" x14ac:dyDescent="0.3">
      <c r="A1796" s="16" t="s">
        <v>3339</v>
      </c>
      <c r="B1796" s="16" t="s">
        <v>4784</v>
      </c>
      <c r="C1796" s="16" t="s">
        <v>3284</v>
      </c>
      <c r="D1796" s="17">
        <v>1</v>
      </c>
      <c r="E1796" s="19">
        <f>TRUNC(SUMIF(V1794:V1797, RIGHTB(O1796, 1), F1794:F1797)*U1796, 2)</f>
        <v>8060.02</v>
      </c>
      <c r="F1796" s="22">
        <f>TRUNC(E1796*D1796,1)</f>
        <v>8060</v>
      </c>
      <c r="G1796" s="19">
        <v>0</v>
      </c>
      <c r="H1796" s="22">
        <f>TRUNC(G1796*D1796,1)</f>
        <v>0</v>
      </c>
      <c r="I1796" s="19">
        <v>0</v>
      </c>
      <c r="J1796" s="22">
        <f>TRUNC(I1796*D1796,1)</f>
        <v>0</v>
      </c>
      <c r="K1796" s="19">
        <f t="shared" si="260"/>
        <v>8060</v>
      </c>
      <c r="L1796" s="22">
        <f t="shared" si="260"/>
        <v>8060</v>
      </c>
      <c r="M1796" s="16" t="s">
        <v>42</v>
      </c>
      <c r="N1796" s="1" t="s">
        <v>922</v>
      </c>
      <c r="O1796" s="1" t="s">
        <v>3285</v>
      </c>
      <c r="P1796" s="1" t="s">
        <v>43</v>
      </c>
      <c r="Q1796" s="1" t="s">
        <v>43</v>
      </c>
      <c r="R1796" s="1" t="s">
        <v>43</v>
      </c>
      <c r="S1796">
        <v>0</v>
      </c>
      <c r="T1796">
        <v>0</v>
      </c>
      <c r="U1796">
        <v>0.38</v>
      </c>
      <c r="AV1796" s="1" t="s">
        <v>42</v>
      </c>
      <c r="AW1796" s="1" t="s">
        <v>4817</v>
      </c>
      <c r="AX1796" s="1" t="s">
        <v>42</v>
      </c>
      <c r="AY1796" s="1" t="s">
        <v>42</v>
      </c>
      <c r="AZ1796" s="1" t="s">
        <v>42</v>
      </c>
    </row>
    <row r="1797" spans="1:52" ht="30" customHeight="1" x14ac:dyDescent="0.3">
      <c r="A1797" s="16" t="s">
        <v>4643</v>
      </c>
      <c r="B1797" s="16" t="s">
        <v>3279</v>
      </c>
      <c r="C1797" s="16" t="s">
        <v>3275</v>
      </c>
      <c r="D1797" s="17">
        <v>1</v>
      </c>
      <c r="E1797" s="19">
        <f>TRUNC(단가대비표!O184*1/8*16/12*25/20, 1)</f>
        <v>0</v>
      </c>
      <c r="F1797" s="22">
        <f>TRUNC(E1797*D1797,1)</f>
        <v>0</v>
      </c>
      <c r="G1797" s="19">
        <f>TRUNC(단가대비표!P184*1/8*16/12*25/20, 1)</f>
        <v>59020.2</v>
      </c>
      <c r="H1797" s="22">
        <f>TRUNC(G1797*D1797,1)</f>
        <v>59020.2</v>
      </c>
      <c r="I1797" s="19">
        <f>TRUNC(단가대비표!V184*1/8*16/12*25/20, 1)</f>
        <v>0</v>
      </c>
      <c r="J1797" s="22">
        <f>TRUNC(I1797*D1797,1)</f>
        <v>0</v>
      </c>
      <c r="K1797" s="19">
        <f t="shared" si="260"/>
        <v>59020.2</v>
      </c>
      <c r="L1797" s="22">
        <f t="shared" si="260"/>
        <v>59020.2</v>
      </c>
      <c r="M1797" s="16" t="s">
        <v>42</v>
      </c>
      <c r="N1797" s="1" t="s">
        <v>922</v>
      </c>
      <c r="O1797" s="1" t="s">
        <v>4644</v>
      </c>
      <c r="P1797" s="1" t="s">
        <v>43</v>
      </c>
      <c r="Q1797" s="1" t="s">
        <v>43</v>
      </c>
      <c r="R1797" s="1" t="s">
        <v>46</v>
      </c>
      <c r="AV1797" s="1" t="s">
        <v>42</v>
      </c>
      <c r="AW1797" s="1" t="s">
        <v>4818</v>
      </c>
      <c r="AX1797" s="1" t="s">
        <v>46</v>
      </c>
      <c r="AY1797" s="1" t="s">
        <v>42</v>
      </c>
      <c r="AZ1797" s="1" t="s">
        <v>42</v>
      </c>
    </row>
    <row r="1798" spans="1:52" ht="30" customHeight="1" x14ac:dyDescent="0.3">
      <c r="A1798" s="16" t="s">
        <v>3287</v>
      </c>
      <c r="B1798" s="16" t="s">
        <v>42</v>
      </c>
      <c r="C1798" s="16" t="s">
        <v>42</v>
      </c>
      <c r="D1798" s="17"/>
      <c r="E1798" s="19"/>
      <c r="F1798" s="22">
        <f>TRUNC(SUMIF(N1794:N1797, N1793, F1794:F1797),0)</f>
        <v>29270</v>
      </c>
      <c r="G1798" s="19"/>
      <c r="H1798" s="22">
        <f>TRUNC(SUMIF(N1794:N1797, N1793, H1794:H1797),0)</f>
        <v>59020</v>
      </c>
      <c r="I1798" s="19"/>
      <c r="J1798" s="22">
        <f>TRUNC(SUMIF(N1794:N1797, N1793, J1794:J1797),0)</f>
        <v>20659</v>
      </c>
      <c r="K1798" s="19"/>
      <c r="L1798" s="22">
        <f>F1798+H1798+J1798</f>
        <v>108949</v>
      </c>
      <c r="M1798" s="16" t="s">
        <v>42</v>
      </c>
      <c r="N1798" s="1" t="s">
        <v>3288</v>
      </c>
      <c r="O1798" s="1" t="s">
        <v>3288</v>
      </c>
      <c r="P1798" s="1" t="s">
        <v>42</v>
      </c>
      <c r="Q1798" s="1" t="s">
        <v>42</v>
      </c>
      <c r="R1798" s="1" t="s">
        <v>42</v>
      </c>
      <c r="AV1798" s="1" t="s">
        <v>42</v>
      </c>
      <c r="AW1798" s="1" t="s">
        <v>42</v>
      </c>
      <c r="AX1798" s="1" t="s">
        <v>42</v>
      </c>
      <c r="AY1798" s="1" t="s">
        <v>42</v>
      </c>
      <c r="AZ1798" s="1" t="s">
        <v>42</v>
      </c>
    </row>
    <row r="1799" spans="1:52" ht="30" customHeight="1" x14ac:dyDescent="0.3">
      <c r="A1799" s="17"/>
      <c r="B1799" s="17"/>
      <c r="C1799" s="17"/>
      <c r="D1799" s="17"/>
      <c r="E1799" s="19"/>
      <c r="F1799" s="22"/>
      <c r="G1799" s="19"/>
      <c r="H1799" s="22"/>
      <c r="I1799" s="19"/>
      <c r="J1799" s="22"/>
      <c r="K1799" s="19"/>
      <c r="L1799" s="22"/>
      <c r="M1799" s="17"/>
    </row>
    <row r="1800" spans="1:52" ht="30" customHeight="1" x14ac:dyDescent="0.3">
      <c r="A1800" s="13" t="s">
        <v>4819</v>
      </c>
      <c r="B1800" s="14"/>
      <c r="C1800" s="14"/>
      <c r="D1800" s="14"/>
      <c r="E1800" s="18"/>
      <c r="F1800" s="21"/>
      <c r="G1800" s="18"/>
      <c r="H1800" s="21"/>
      <c r="I1800" s="18"/>
      <c r="J1800" s="21"/>
      <c r="K1800" s="18"/>
      <c r="L1800" s="21"/>
      <c r="M1800" s="15"/>
      <c r="N1800" s="1" t="s">
        <v>925</v>
      </c>
    </row>
    <row r="1801" spans="1:52" ht="30" customHeight="1" x14ac:dyDescent="0.3">
      <c r="A1801" s="16" t="s">
        <v>904</v>
      </c>
      <c r="B1801" s="16" t="s">
        <v>923</v>
      </c>
      <c r="C1801" s="16" t="s">
        <v>4633</v>
      </c>
      <c r="D1801" s="17">
        <v>0.22289999999999999</v>
      </c>
      <c r="E1801" s="19">
        <f>단가대비표!O35</f>
        <v>0</v>
      </c>
      <c r="F1801" s="22">
        <f>TRUNC(E1801*D1801,1)</f>
        <v>0</v>
      </c>
      <c r="G1801" s="19">
        <f>단가대비표!P35</f>
        <v>0</v>
      </c>
      <c r="H1801" s="22">
        <f>TRUNC(G1801*D1801,1)</f>
        <v>0</v>
      </c>
      <c r="I1801" s="19">
        <f>단가대비표!V35</f>
        <v>127336</v>
      </c>
      <c r="J1801" s="22">
        <f>TRUNC(I1801*D1801,1)</f>
        <v>28383.1</v>
      </c>
      <c r="K1801" s="19">
        <f t="shared" ref="K1801:L1804" si="261">TRUNC(E1801+G1801+I1801,1)</f>
        <v>127336</v>
      </c>
      <c r="L1801" s="22">
        <f t="shared" si="261"/>
        <v>28383.1</v>
      </c>
      <c r="M1801" s="16" t="s">
        <v>4634</v>
      </c>
      <c r="N1801" s="1" t="s">
        <v>925</v>
      </c>
      <c r="O1801" s="1" t="s">
        <v>4820</v>
      </c>
      <c r="P1801" s="1" t="s">
        <v>43</v>
      </c>
      <c r="Q1801" s="1" t="s">
        <v>43</v>
      </c>
      <c r="R1801" s="1" t="s">
        <v>46</v>
      </c>
      <c r="AV1801" s="1" t="s">
        <v>42</v>
      </c>
      <c r="AW1801" s="1" t="s">
        <v>4821</v>
      </c>
      <c r="AX1801" s="1" t="s">
        <v>42</v>
      </c>
      <c r="AY1801" s="1" t="s">
        <v>42</v>
      </c>
      <c r="AZ1801" s="1" t="s">
        <v>42</v>
      </c>
    </row>
    <row r="1802" spans="1:52" ht="30" customHeight="1" x14ac:dyDescent="0.3">
      <c r="A1802" s="16" t="s">
        <v>4637</v>
      </c>
      <c r="B1802" s="16" t="s">
        <v>4638</v>
      </c>
      <c r="C1802" s="16" t="s">
        <v>4241</v>
      </c>
      <c r="D1802" s="17">
        <v>20</v>
      </c>
      <c r="E1802" s="19">
        <f>단가대비표!O114</f>
        <v>1334</v>
      </c>
      <c r="F1802" s="22">
        <f>TRUNC(E1802*D1802,1)</f>
        <v>26680</v>
      </c>
      <c r="G1802" s="19">
        <f>단가대비표!P114</f>
        <v>0</v>
      </c>
      <c r="H1802" s="22">
        <f>TRUNC(G1802*D1802,1)</f>
        <v>0</v>
      </c>
      <c r="I1802" s="19">
        <f>단가대비표!V114</f>
        <v>0</v>
      </c>
      <c r="J1802" s="22">
        <f>TRUNC(I1802*D1802,1)</f>
        <v>0</v>
      </c>
      <c r="K1802" s="19">
        <f t="shared" si="261"/>
        <v>1334</v>
      </c>
      <c r="L1802" s="22">
        <f t="shared" si="261"/>
        <v>26680</v>
      </c>
      <c r="M1802" s="16" t="s">
        <v>42</v>
      </c>
      <c r="N1802" s="1" t="s">
        <v>925</v>
      </c>
      <c r="O1802" s="1" t="s">
        <v>4639</v>
      </c>
      <c r="P1802" s="1" t="s">
        <v>43</v>
      </c>
      <c r="Q1802" s="1" t="s">
        <v>43</v>
      </c>
      <c r="R1802" s="1" t="s">
        <v>46</v>
      </c>
      <c r="V1802">
        <v>1</v>
      </c>
      <c r="AV1802" s="1" t="s">
        <v>42</v>
      </c>
      <c r="AW1802" s="1" t="s">
        <v>4822</v>
      </c>
      <c r="AX1802" s="1" t="s">
        <v>42</v>
      </c>
      <c r="AY1802" s="1" t="s">
        <v>42</v>
      </c>
      <c r="AZ1802" s="1" t="s">
        <v>42</v>
      </c>
    </row>
    <row r="1803" spans="1:52" ht="30" customHeight="1" x14ac:dyDescent="0.3">
      <c r="A1803" s="16" t="s">
        <v>3339</v>
      </c>
      <c r="B1803" s="16" t="s">
        <v>4784</v>
      </c>
      <c r="C1803" s="16" t="s">
        <v>3284</v>
      </c>
      <c r="D1803" s="17">
        <v>1</v>
      </c>
      <c r="E1803" s="19">
        <f>TRUNC(SUMIF(V1801:V1804, RIGHTB(O1803, 1), F1801:F1804)*U1803, 2)</f>
        <v>10138.4</v>
      </c>
      <c r="F1803" s="22">
        <f>TRUNC(E1803*D1803,1)</f>
        <v>10138.4</v>
      </c>
      <c r="G1803" s="19">
        <v>0</v>
      </c>
      <c r="H1803" s="22">
        <f>TRUNC(G1803*D1803,1)</f>
        <v>0</v>
      </c>
      <c r="I1803" s="19">
        <v>0</v>
      </c>
      <c r="J1803" s="22">
        <f>TRUNC(I1803*D1803,1)</f>
        <v>0</v>
      </c>
      <c r="K1803" s="19">
        <f t="shared" si="261"/>
        <v>10138.4</v>
      </c>
      <c r="L1803" s="22">
        <f t="shared" si="261"/>
        <v>10138.4</v>
      </c>
      <c r="M1803" s="16" t="s">
        <v>42</v>
      </c>
      <c r="N1803" s="1" t="s">
        <v>925</v>
      </c>
      <c r="O1803" s="1" t="s">
        <v>3285</v>
      </c>
      <c r="P1803" s="1" t="s">
        <v>43</v>
      </c>
      <c r="Q1803" s="1" t="s">
        <v>43</v>
      </c>
      <c r="R1803" s="1" t="s">
        <v>43</v>
      </c>
      <c r="S1803">
        <v>0</v>
      </c>
      <c r="T1803">
        <v>0</v>
      </c>
      <c r="U1803">
        <v>0.38</v>
      </c>
      <c r="AV1803" s="1" t="s">
        <v>42</v>
      </c>
      <c r="AW1803" s="1" t="s">
        <v>4823</v>
      </c>
      <c r="AX1803" s="1" t="s">
        <v>42</v>
      </c>
      <c r="AY1803" s="1" t="s">
        <v>42</v>
      </c>
      <c r="AZ1803" s="1" t="s">
        <v>42</v>
      </c>
    </row>
    <row r="1804" spans="1:52" ht="30" customHeight="1" x14ac:dyDescent="0.3">
      <c r="A1804" s="16" t="s">
        <v>4643</v>
      </c>
      <c r="B1804" s="16" t="s">
        <v>3279</v>
      </c>
      <c r="C1804" s="16" t="s">
        <v>3275</v>
      </c>
      <c r="D1804" s="17">
        <v>1</v>
      </c>
      <c r="E1804" s="19">
        <f>TRUNC(단가대비표!O184*1/8*16/12*25/20, 1)</f>
        <v>0</v>
      </c>
      <c r="F1804" s="22">
        <f>TRUNC(E1804*D1804,1)</f>
        <v>0</v>
      </c>
      <c r="G1804" s="19">
        <f>TRUNC(단가대비표!P184*1/8*16/12*25/20, 1)</f>
        <v>59020.2</v>
      </c>
      <c r="H1804" s="22">
        <f>TRUNC(G1804*D1804,1)</f>
        <v>59020.2</v>
      </c>
      <c r="I1804" s="19">
        <f>TRUNC(단가대비표!V184*1/8*16/12*25/20, 1)</f>
        <v>0</v>
      </c>
      <c r="J1804" s="22">
        <f>TRUNC(I1804*D1804,1)</f>
        <v>0</v>
      </c>
      <c r="K1804" s="19">
        <f t="shared" si="261"/>
        <v>59020.2</v>
      </c>
      <c r="L1804" s="22">
        <f t="shared" si="261"/>
        <v>59020.2</v>
      </c>
      <c r="M1804" s="16" t="s">
        <v>42</v>
      </c>
      <c r="N1804" s="1" t="s">
        <v>925</v>
      </c>
      <c r="O1804" s="1" t="s">
        <v>4644</v>
      </c>
      <c r="P1804" s="1" t="s">
        <v>43</v>
      </c>
      <c r="Q1804" s="1" t="s">
        <v>43</v>
      </c>
      <c r="R1804" s="1" t="s">
        <v>46</v>
      </c>
      <c r="AV1804" s="1" t="s">
        <v>42</v>
      </c>
      <c r="AW1804" s="1" t="s">
        <v>4824</v>
      </c>
      <c r="AX1804" s="1" t="s">
        <v>46</v>
      </c>
      <c r="AY1804" s="1" t="s">
        <v>42</v>
      </c>
      <c r="AZ1804" s="1" t="s">
        <v>42</v>
      </c>
    </row>
    <row r="1805" spans="1:52" ht="30" customHeight="1" x14ac:dyDescent="0.3">
      <c r="A1805" s="16" t="s">
        <v>3287</v>
      </c>
      <c r="B1805" s="16" t="s">
        <v>42</v>
      </c>
      <c r="C1805" s="16" t="s">
        <v>42</v>
      </c>
      <c r="D1805" s="17"/>
      <c r="E1805" s="19"/>
      <c r="F1805" s="22">
        <f>TRUNC(SUMIF(N1801:N1804, N1800, F1801:F1804),0)</f>
        <v>36818</v>
      </c>
      <c r="G1805" s="19"/>
      <c r="H1805" s="22">
        <f>TRUNC(SUMIF(N1801:N1804, N1800, H1801:H1804),0)</f>
        <v>59020</v>
      </c>
      <c r="I1805" s="19"/>
      <c r="J1805" s="22">
        <f>TRUNC(SUMIF(N1801:N1804, N1800, J1801:J1804),0)</f>
        <v>28383</v>
      </c>
      <c r="K1805" s="19"/>
      <c r="L1805" s="22">
        <f>F1805+H1805+J1805</f>
        <v>124221</v>
      </c>
      <c r="M1805" s="16" t="s">
        <v>42</v>
      </c>
      <c r="N1805" s="1" t="s">
        <v>3288</v>
      </c>
      <c r="O1805" s="1" t="s">
        <v>3288</v>
      </c>
      <c r="P1805" s="1" t="s">
        <v>42</v>
      </c>
      <c r="Q1805" s="1" t="s">
        <v>42</v>
      </c>
      <c r="R1805" s="1" t="s">
        <v>42</v>
      </c>
      <c r="AV1805" s="1" t="s">
        <v>42</v>
      </c>
      <c r="AW1805" s="1" t="s">
        <v>42</v>
      </c>
      <c r="AX1805" s="1" t="s">
        <v>42</v>
      </c>
      <c r="AY1805" s="1" t="s">
        <v>42</v>
      </c>
      <c r="AZ1805" s="1" t="s">
        <v>42</v>
      </c>
    </row>
    <row r="1806" spans="1:52" ht="30" customHeight="1" x14ac:dyDescent="0.3">
      <c r="A1806" s="17"/>
      <c r="B1806" s="17"/>
      <c r="C1806" s="17"/>
      <c r="D1806" s="17"/>
      <c r="E1806" s="19"/>
      <c r="F1806" s="22"/>
      <c r="G1806" s="19"/>
      <c r="H1806" s="22"/>
      <c r="I1806" s="19"/>
      <c r="J1806" s="22"/>
      <c r="K1806" s="19"/>
      <c r="L1806" s="22"/>
      <c r="M1806" s="17"/>
    </row>
    <row r="1807" spans="1:52" ht="30" customHeight="1" x14ac:dyDescent="0.3">
      <c r="A1807" s="13" t="s">
        <v>4825</v>
      </c>
      <c r="B1807" s="14"/>
      <c r="C1807" s="14"/>
      <c r="D1807" s="14"/>
      <c r="E1807" s="18"/>
      <c r="F1807" s="21"/>
      <c r="G1807" s="18"/>
      <c r="H1807" s="21"/>
      <c r="I1807" s="18"/>
      <c r="J1807" s="21"/>
      <c r="K1807" s="18"/>
      <c r="L1807" s="21"/>
      <c r="M1807" s="15"/>
      <c r="N1807" s="1" t="s">
        <v>928</v>
      </c>
    </row>
    <row r="1808" spans="1:52" ht="30" customHeight="1" x14ac:dyDescent="0.3">
      <c r="A1808" s="16" t="s">
        <v>904</v>
      </c>
      <c r="B1808" s="16" t="s">
        <v>926</v>
      </c>
      <c r="C1808" s="16" t="s">
        <v>4633</v>
      </c>
      <c r="D1808" s="17">
        <v>0.22289999999999999</v>
      </c>
      <c r="E1808" s="19">
        <f>단가대비표!O36</f>
        <v>0</v>
      </c>
      <c r="F1808" s="22">
        <f>TRUNC(E1808*D1808,1)</f>
        <v>0</v>
      </c>
      <c r="G1808" s="19">
        <f>단가대비표!P36</f>
        <v>0</v>
      </c>
      <c r="H1808" s="22">
        <f>TRUNC(G1808*D1808,1)</f>
        <v>0</v>
      </c>
      <c r="I1808" s="19">
        <f>단가대비표!V36</f>
        <v>147825</v>
      </c>
      <c r="J1808" s="22">
        <f>TRUNC(I1808*D1808,1)</f>
        <v>32950.1</v>
      </c>
      <c r="K1808" s="19">
        <f t="shared" ref="K1808:L1811" si="262">TRUNC(E1808+G1808+I1808,1)</f>
        <v>147825</v>
      </c>
      <c r="L1808" s="22">
        <f t="shared" si="262"/>
        <v>32950.1</v>
      </c>
      <c r="M1808" s="16" t="s">
        <v>4634</v>
      </c>
      <c r="N1808" s="1" t="s">
        <v>928</v>
      </c>
      <c r="O1808" s="1" t="s">
        <v>4826</v>
      </c>
      <c r="P1808" s="1" t="s">
        <v>43</v>
      </c>
      <c r="Q1808" s="1" t="s">
        <v>43</v>
      </c>
      <c r="R1808" s="1" t="s">
        <v>46</v>
      </c>
      <c r="AV1808" s="1" t="s">
        <v>42</v>
      </c>
      <c r="AW1808" s="1" t="s">
        <v>4827</v>
      </c>
      <c r="AX1808" s="1" t="s">
        <v>42</v>
      </c>
      <c r="AY1808" s="1" t="s">
        <v>42</v>
      </c>
      <c r="AZ1808" s="1" t="s">
        <v>42</v>
      </c>
    </row>
    <row r="1809" spans="1:52" ht="30" customHeight="1" x14ac:dyDescent="0.3">
      <c r="A1809" s="16" t="s">
        <v>4637</v>
      </c>
      <c r="B1809" s="16" t="s">
        <v>4638</v>
      </c>
      <c r="C1809" s="16" t="s">
        <v>4241</v>
      </c>
      <c r="D1809" s="17">
        <v>23</v>
      </c>
      <c r="E1809" s="19">
        <f>단가대비표!O114</f>
        <v>1334</v>
      </c>
      <c r="F1809" s="22">
        <f>TRUNC(E1809*D1809,1)</f>
        <v>30682</v>
      </c>
      <c r="G1809" s="19">
        <f>단가대비표!P114</f>
        <v>0</v>
      </c>
      <c r="H1809" s="22">
        <f>TRUNC(G1809*D1809,1)</f>
        <v>0</v>
      </c>
      <c r="I1809" s="19">
        <f>단가대비표!V114</f>
        <v>0</v>
      </c>
      <c r="J1809" s="22">
        <f>TRUNC(I1809*D1809,1)</f>
        <v>0</v>
      </c>
      <c r="K1809" s="19">
        <f t="shared" si="262"/>
        <v>1334</v>
      </c>
      <c r="L1809" s="22">
        <f t="shared" si="262"/>
        <v>30682</v>
      </c>
      <c r="M1809" s="16" t="s">
        <v>42</v>
      </c>
      <c r="N1809" s="1" t="s">
        <v>928</v>
      </c>
      <c r="O1809" s="1" t="s">
        <v>4639</v>
      </c>
      <c r="P1809" s="1" t="s">
        <v>43</v>
      </c>
      <c r="Q1809" s="1" t="s">
        <v>43</v>
      </c>
      <c r="R1809" s="1" t="s">
        <v>46</v>
      </c>
      <c r="V1809">
        <v>1</v>
      </c>
      <c r="AV1809" s="1" t="s">
        <v>42</v>
      </c>
      <c r="AW1809" s="1" t="s">
        <v>4828</v>
      </c>
      <c r="AX1809" s="1" t="s">
        <v>42</v>
      </c>
      <c r="AY1809" s="1" t="s">
        <v>42</v>
      </c>
      <c r="AZ1809" s="1" t="s">
        <v>42</v>
      </c>
    </row>
    <row r="1810" spans="1:52" ht="30" customHeight="1" x14ac:dyDescent="0.3">
      <c r="A1810" s="16" t="s">
        <v>3339</v>
      </c>
      <c r="B1810" s="16" t="s">
        <v>4784</v>
      </c>
      <c r="C1810" s="16" t="s">
        <v>3284</v>
      </c>
      <c r="D1810" s="17">
        <v>1</v>
      </c>
      <c r="E1810" s="19">
        <f>TRUNC(SUMIF(V1808:V1811, RIGHTB(O1810, 1), F1808:F1811)*U1810, 2)</f>
        <v>11659.16</v>
      </c>
      <c r="F1810" s="22">
        <f>TRUNC(E1810*D1810,1)</f>
        <v>11659.1</v>
      </c>
      <c r="G1810" s="19">
        <v>0</v>
      </c>
      <c r="H1810" s="22">
        <f>TRUNC(G1810*D1810,1)</f>
        <v>0</v>
      </c>
      <c r="I1810" s="19">
        <v>0</v>
      </c>
      <c r="J1810" s="22">
        <f>TRUNC(I1810*D1810,1)</f>
        <v>0</v>
      </c>
      <c r="K1810" s="19">
        <f t="shared" si="262"/>
        <v>11659.1</v>
      </c>
      <c r="L1810" s="22">
        <f t="shared" si="262"/>
        <v>11659.1</v>
      </c>
      <c r="M1810" s="16" t="s">
        <v>42</v>
      </c>
      <c r="N1810" s="1" t="s">
        <v>928</v>
      </c>
      <c r="O1810" s="1" t="s">
        <v>3285</v>
      </c>
      <c r="P1810" s="1" t="s">
        <v>43</v>
      </c>
      <c r="Q1810" s="1" t="s">
        <v>43</v>
      </c>
      <c r="R1810" s="1" t="s">
        <v>43</v>
      </c>
      <c r="S1810">
        <v>0</v>
      </c>
      <c r="T1810">
        <v>0</v>
      </c>
      <c r="U1810">
        <v>0.38</v>
      </c>
      <c r="AV1810" s="1" t="s">
        <v>42</v>
      </c>
      <c r="AW1810" s="1" t="s">
        <v>4829</v>
      </c>
      <c r="AX1810" s="1" t="s">
        <v>42</v>
      </c>
      <c r="AY1810" s="1" t="s">
        <v>42</v>
      </c>
      <c r="AZ1810" s="1" t="s">
        <v>42</v>
      </c>
    </row>
    <row r="1811" spans="1:52" ht="30" customHeight="1" x14ac:dyDescent="0.3">
      <c r="A1811" s="16" t="s">
        <v>4643</v>
      </c>
      <c r="B1811" s="16" t="s">
        <v>3279</v>
      </c>
      <c r="C1811" s="16" t="s">
        <v>3275</v>
      </c>
      <c r="D1811" s="17">
        <v>1</v>
      </c>
      <c r="E1811" s="19">
        <f>TRUNC(단가대비표!O184*1/8*16/12*25/20, 1)</f>
        <v>0</v>
      </c>
      <c r="F1811" s="22">
        <f>TRUNC(E1811*D1811,1)</f>
        <v>0</v>
      </c>
      <c r="G1811" s="19">
        <f>TRUNC(단가대비표!P184*1/8*16/12*25/20, 1)</f>
        <v>59020.2</v>
      </c>
      <c r="H1811" s="22">
        <f>TRUNC(G1811*D1811,1)</f>
        <v>59020.2</v>
      </c>
      <c r="I1811" s="19">
        <f>TRUNC(단가대비표!V184*1/8*16/12*25/20, 1)</f>
        <v>0</v>
      </c>
      <c r="J1811" s="22">
        <f>TRUNC(I1811*D1811,1)</f>
        <v>0</v>
      </c>
      <c r="K1811" s="19">
        <f t="shared" si="262"/>
        <v>59020.2</v>
      </c>
      <c r="L1811" s="22">
        <f t="shared" si="262"/>
        <v>59020.2</v>
      </c>
      <c r="M1811" s="16" t="s">
        <v>42</v>
      </c>
      <c r="N1811" s="1" t="s">
        <v>928</v>
      </c>
      <c r="O1811" s="1" t="s">
        <v>4644</v>
      </c>
      <c r="P1811" s="1" t="s">
        <v>43</v>
      </c>
      <c r="Q1811" s="1" t="s">
        <v>43</v>
      </c>
      <c r="R1811" s="1" t="s">
        <v>46</v>
      </c>
      <c r="AV1811" s="1" t="s">
        <v>42</v>
      </c>
      <c r="AW1811" s="1" t="s">
        <v>4830</v>
      </c>
      <c r="AX1811" s="1" t="s">
        <v>46</v>
      </c>
      <c r="AY1811" s="1" t="s">
        <v>42</v>
      </c>
      <c r="AZ1811" s="1" t="s">
        <v>42</v>
      </c>
    </row>
    <row r="1812" spans="1:52" ht="30" customHeight="1" x14ac:dyDescent="0.3">
      <c r="A1812" s="16" t="s">
        <v>3287</v>
      </c>
      <c r="B1812" s="16" t="s">
        <v>42</v>
      </c>
      <c r="C1812" s="16" t="s">
        <v>42</v>
      </c>
      <c r="D1812" s="17"/>
      <c r="E1812" s="19"/>
      <c r="F1812" s="22">
        <f>TRUNC(SUMIF(N1808:N1811, N1807, F1808:F1811),0)</f>
        <v>42341</v>
      </c>
      <c r="G1812" s="19"/>
      <c r="H1812" s="22">
        <f>TRUNC(SUMIF(N1808:N1811, N1807, H1808:H1811),0)</f>
        <v>59020</v>
      </c>
      <c r="I1812" s="19"/>
      <c r="J1812" s="22">
        <f>TRUNC(SUMIF(N1808:N1811, N1807, J1808:J1811),0)</f>
        <v>32950</v>
      </c>
      <c r="K1812" s="19"/>
      <c r="L1812" s="22">
        <f>F1812+H1812+J1812</f>
        <v>134311</v>
      </c>
      <c r="M1812" s="16" t="s">
        <v>42</v>
      </c>
      <c r="N1812" s="1" t="s">
        <v>3288</v>
      </c>
      <c r="O1812" s="1" t="s">
        <v>3288</v>
      </c>
      <c r="P1812" s="1" t="s">
        <v>42</v>
      </c>
      <c r="Q1812" s="1" t="s">
        <v>42</v>
      </c>
      <c r="R1812" s="1" t="s">
        <v>42</v>
      </c>
      <c r="AV1812" s="1" t="s">
        <v>42</v>
      </c>
      <c r="AW1812" s="1" t="s">
        <v>42</v>
      </c>
      <c r="AX1812" s="1" t="s">
        <v>42</v>
      </c>
      <c r="AY1812" s="1" t="s">
        <v>42</v>
      </c>
      <c r="AZ1812" s="1" t="s">
        <v>42</v>
      </c>
    </row>
    <row r="1813" spans="1:52" ht="30" customHeight="1" x14ac:dyDescent="0.3">
      <c r="A1813" s="17"/>
      <c r="B1813" s="17"/>
      <c r="C1813" s="17"/>
      <c r="D1813" s="17"/>
      <c r="E1813" s="19"/>
      <c r="F1813" s="22"/>
      <c r="G1813" s="19"/>
      <c r="H1813" s="22"/>
      <c r="I1813" s="19"/>
      <c r="J1813" s="22"/>
      <c r="K1813" s="19"/>
      <c r="L1813" s="22"/>
      <c r="M1813" s="17"/>
    </row>
    <row r="1814" spans="1:52" ht="30" customHeight="1" x14ac:dyDescent="0.3">
      <c r="A1814" s="13" t="s">
        <v>4831</v>
      </c>
      <c r="B1814" s="14"/>
      <c r="C1814" s="14"/>
      <c r="D1814" s="14"/>
      <c r="E1814" s="18"/>
      <c r="F1814" s="21"/>
      <c r="G1814" s="18"/>
      <c r="H1814" s="21"/>
      <c r="I1814" s="18"/>
      <c r="J1814" s="21"/>
      <c r="K1814" s="18"/>
      <c r="L1814" s="21"/>
      <c r="M1814" s="15"/>
      <c r="N1814" s="1" t="s">
        <v>931</v>
      </c>
    </row>
    <row r="1815" spans="1:52" ht="30" customHeight="1" x14ac:dyDescent="0.3">
      <c r="A1815" s="16" t="s">
        <v>929</v>
      </c>
      <c r="B1815" s="16" t="s">
        <v>920</v>
      </c>
      <c r="C1815" s="16" t="s">
        <v>4633</v>
      </c>
      <c r="D1815" s="17">
        <v>0.26840000000000003</v>
      </c>
      <c r="E1815" s="19">
        <f>단가대비표!O37</f>
        <v>0</v>
      </c>
      <c r="F1815" s="22">
        <f>TRUNC(E1815*D1815,1)</f>
        <v>0</v>
      </c>
      <c r="G1815" s="19">
        <f>단가대비표!P37</f>
        <v>0</v>
      </c>
      <c r="H1815" s="22">
        <f>TRUNC(G1815*D1815,1)</f>
        <v>0</v>
      </c>
      <c r="I1815" s="19">
        <f>단가대비표!V37</f>
        <v>1634</v>
      </c>
      <c r="J1815" s="22">
        <f>TRUNC(I1815*D1815,1)</f>
        <v>438.5</v>
      </c>
      <c r="K1815" s="19">
        <f>TRUNC(E1815+G1815+I1815,1)</f>
        <v>1634</v>
      </c>
      <c r="L1815" s="22">
        <f>TRUNC(F1815+H1815+J1815,1)</f>
        <v>438.5</v>
      </c>
      <c r="M1815" s="16" t="s">
        <v>4634</v>
      </c>
      <c r="N1815" s="1" t="s">
        <v>931</v>
      </c>
      <c r="O1815" s="1" t="s">
        <v>4833</v>
      </c>
      <c r="P1815" s="1" t="s">
        <v>43</v>
      </c>
      <c r="Q1815" s="1" t="s">
        <v>43</v>
      </c>
      <c r="R1815" s="1" t="s">
        <v>46</v>
      </c>
      <c r="AV1815" s="1" t="s">
        <v>42</v>
      </c>
      <c r="AW1815" s="1" t="s">
        <v>4834</v>
      </c>
      <c r="AX1815" s="1" t="s">
        <v>42</v>
      </c>
      <c r="AY1815" s="1" t="s">
        <v>42</v>
      </c>
      <c r="AZ1815" s="1" t="s">
        <v>42</v>
      </c>
    </row>
    <row r="1816" spans="1:52" ht="30" customHeight="1" x14ac:dyDescent="0.3">
      <c r="A1816" s="16" t="s">
        <v>3287</v>
      </c>
      <c r="B1816" s="16" t="s">
        <v>42</v>
      </c>
      <c r="C1816" s="16" t="s">
        <v>42</v>
      </c>
      <c r="D1816" s="17"/>
      <c r="E1816" s="19"/>
      <c r="F1816" s="22">
        <f>TRUNC(SUMIF(N1815:N1815, N1814, F1815:F1815),0)</f>
        <v>0</v>
      </c>
      <c r="G1816" s="19"/>
      <c r="H1816" s="22">
        <f>TRUNC(SUMIF(N1815:N1815, N1814, H1815:H1815),0)</f>
        <v>0</v>
      </c>
      <c r="I1816" s="19"/>
      <c r="J1816" s="22">
        <f>TRUNC(SUMIF(N1815:N1815, N1814, J1815:J1815),0)</f>
        <v>438</v>
      </c>
      <c r="K1816" s="19"/>
      <c r="L1816" s="22">
        <f>F1816+H1816+J1816</f>
        <v>438</v>
      </c>
      <c r="M1816" s="16" t="s">
        <v>42</v>
      </c>
      <c r="N1816" s="1" t="s">
        <v>3288</v>
      </c>
      <c r="O1816" s="1" t="s">
        <v>3288</v>
      </c>
      <c r="P1816" s="1" t="s">
        <v>42</v>
      </c>
      <c r="Q1816" s="1" t="s">
        <v>42</v>
      </c>
      <c r="R1816" s="1" t="s">
        <v>42</v>
      </c>
      <c r="AV1816" s="1" t="s">
        <v>42</v>
      </c>
      <c r="AW1816" s="1" t="s">
        <v>42</v>
      </c>
      <c r="AX1816" s="1" t="s">
        <v>42</v>
      </c>
      <c r="AY1816" s="1" t="s">
        <v>42</v>
      </c>
      <c r="AZ1816" s="1" t="s">
        <v>42</v>
      </c>
    </row>
    <row r="1817" spans="1:52" ht="30" customHeight="1" x14ac:dyDescent="0.3">
      <c r="A1817" s="17"/>
      <c r="B1817" s="17"/>
      <c r="C1817" s="17"/>
      <c r="D1817" s="17"/>
      <c r="E1817" s="19"/>
      <c r="F1817" s="22"/>
      <c r="G1817" s="19"/>
      <c r="H1817" s="22"/>
      <c r="I1817" s="19"/>
      <c r="J1817" s="22"/>
      <c r="K1817" s="19"/>
      <c r="L1817" s="22"/>
      <c r="M1817" s="17"/>
    </row>
    <row r="1818" spans="1:52" ht="30" customHeight="1" x14ac:dyDescent="0.3">
      <c r="A1818" s="13" t="s">
        <v>4835</v>
      </c>
      <c r="B1818" s="14"/>
      <c r="C1818" s="14"/>
      <c r="D1818" s="14"/>
      <c r="E1818" s="18"/>
      <c r="F1818" s="21"/>
      <c r="G1818" s="18"/>
      <c r="H1818" s="21"/>
      <c r="I1818" s="18"/>
      <c r="J1818" s="21"/>
      <c r="K1818" s="18"/>
      <c r="L1818" s="21"/>
      <c r="M1818" s="15"/>
      <c r="N1818" s="1" t="s">
        <v>933</v>
      </c>
    </row>
    <row r="1819" spans="1:52" ht="30" customHeight="1" x14ac:dyDescent="0.3">
      <c r="A1819" s="16" t="s">
        <v>929</v>
      </c>
      <c r="B1819" s="16" t="s">
        <v>923</v>
      </c>
      <c r="C1819" s="16" t="s">
        <v>4633</v>
      </c>
      <c r="D1819" s="17">
        <v>0.26840000000000003</v>
      </c>
      <c r="E1819" s="19">
        <f>단가대비표!O38</f>
        <v>0</v>
      </c>
      <c r="F1819" s="22">
        <f>TRUNC(E1819*D1819,1)</f>
        <v>0</v>
      </c>
      <c r="G1819" s="19">
        <f>단가대비표!P38</f>
        <v>0</v>
      </c>
      <c r="H1819" s="22">
        <f>TRUNC(G1819*D1819,1)</f>
        <v>0</v>
      </c>
      <c r="I1819" s="19">
        <f>단가대비표!V38</f>
        <v>1765</v>
      </c>
      <c r="J1819" s="22">
        <f>TRUNC(I1819*D1819,1)</f>
        <v>473.7</v>
      </c>
      <c r="K1819" s="19">
        <f>TRUNC(E1819+G1819+I1819,1)</f>
        <v>1765</v>
      </c>
      <c r="L1819" s="22">
        <f>TRUNC(F1819+H1819+J1819,1)</f>
        <v>473.7</v>
      </c>
      <c r="M1819" s="16" t="s">
        <v>4634</v>
      </c>
      <c r="N1819" s="1" t="s">
        <v>933</v>
      </c>
      <c r="O1819" s="1" t="s">
        <v>4836</v>
      </c>
      <c r="P1819" s="1" t="s">
        <v>43</v>
      </c>
      <c r="Q1819" s="1" t="s">
        <v>43</v>
      </c>
      <c r="R1819" s="1" t="s">
        <v>46</v>
      </c>
      <c r="AV1819" s="1" t="s">
        <v>42</v>
      </c>
      <c r="AW1819" s="1" t="s">
        <v>4837</v>
      </c>
      <c r="AX1819" s="1" t="s">
        <v>42</v>
      </c>
      <c r="AY1819" s="1" t="s">
        <v>42</v>
      </c>
      <c r="AZ1819" s="1" t="s">
        <v>42</v>
      </c>
    </row>
    <row r="1820" spans="1:52" ht="30" customHeight="1" x14ac:dyDescent="0.3">
      <c r="A1820" s="16" t="s">
        <v>3287</v>
      </c>
      <c r="B1820" s="16" t="s">
        <v>42</v>
      </c>
      <c r="C1820" s="16" t="s">
        <v>42</v>
      </c>
      <c r="D1820" s="17"/>
      <c r="E1820" s="19"/>
      <c r="F1820" s="22">
        <f>TRUNC(SUMIF(N1819:N1819, N1818, F1819:F1819),0)</f>
        <v>0</v>
      </c>
      <c r="G1820" s="19"/>
      <c r="H1820" s="22">
        <f>TRUNC(SUMIF(N1819:N1819, N1818, H1819:H1819),0)</f>
        <v>0</v>
      </c>
      <c r="I1820" s="19"/>
      <c r="J1820" s="22">
        <f>TRUNC(SUMIF(N1819:N1819, N1818, J1819:J1819),0)</f>
        <v>473</v>
      </c>
      <c r="K1820" s="19"/>
      <c r="L1820" s="22">
        <f>F1820+H1820+J1820</f>
        <v>473</v>
      </c>
      <c r="M1820" s="16" t="s">
        <v>42</v>
      </c>
      <c r="N1820" s="1" t="s">
        <v>3288</v>
      </c>
      <c r="O1820" s="1" t="s">
        <v>3288</v>
      </c>
      <c r="P1820" s="1" t="s">
        <v>42</v>
      </c>
      <c r="Q1820" s="1" t="s">
        <v>42</v>
      </c>
      <c r="R1820" s="1" t="s">
        <v>42</v>
      </c>
      <c r="AV1820" s="1" t="s">
        <v>42</v>
      </c>
      <c r="AW1820" s="1" t="s">
        <v>42</v>
      </c>
      <c r="AX1820" s="1" t="s">
        <v>42</v>
      </c>
      <c r="AY1820" s="1" t="s">
        <v>42</v>
      </c>
      <c r="AZ1820" s="1" t="s">
        <v>42</v>
      </c>
    </row>
    <row r="1821" spans="1:52" ht="30" customHeight="1" x14ac:dyDescent="0.3">
      <c r="A1821" s="17"/>
      <c r="B1821" s="17"/>
      <c r="C1821" s="17"/>
      <c r="D1821" s="17"/>
      <c r="E1821" s="19"/>
      <c r="F1821" s="22"/>
      <c r="G1821" s="19"/>
      <c r="H1821" s="22"/>
      <c r="I1821" s="19"/>
      <c r="J1821" s="22"/>
      <c r="K1821" s="19"/>
      <c r="L1821" s="22"/>
      <c r="M1821" s="17"/>
    </row>
    <row r="1822" spans="1:52" ht="30" customHeight="1" x14ac:dyDescent="0.3">
      <c r="A1822" s="13" t="s">
        <v>4838</v>
      </c>
      <c r="B1822" s="14"/>
      <c r="C1822" s="14"/>
      <c r="D1822" s="14"/>
      <c r="E1822" s="18"/>
      <c r="F1822" s="21"/>
      <c r="G1822" s="18"/>
      <c r="H1822" s="21"/>
      <c r="I1822" s="18"/>
      <c r="J1822" s="21"/>
      <c r="K1822" s="18"/>
      <c r="L1822" s="21"/>
      <c r="M1822" s="15"/>
      <c r="N1822" s="1" t="s">
        <v>935</v>
      </c>
    </row>
    <row r="1823" spans="1:52" ht="30" customHeight="1" x14ac:dyDescent="0.3">
      <c r="A1823" s="16" t="s">
        <v>929</v>
      </c>
      <c r="B1823" s="16" t="s">
        <v>926</v>
      </c>
      <c r="C1823" s="16" t="s">
        <v>4633</v>
      </c>
      <c r="D1823" s="17">
        <v>0.26840000000000003</v>
      </c>
      <c r="E1823" s="19">
        <f>단가대비표!O39</f>
        <v>0</v>
      </c>
      <c r="F1823" s="22">
        <f>TRUNC(E1823*D1823,1)</f>
        <v>0</v>
      </c>
      <c r="G1823" s="19">
        <f>단가대비표!P39</f>
        <v>0</v>
      </c>
      <c r="H1823" s="22">
        <f>TRUNC(G1823*D1823,1)</f>
        <v>0</v>
      </c>
      <c r="I1823" s="19">
        <f>단가대비표!V39</f>
        <v>1896</v>
      </c>
      <c r="J1823" s="22">
        <f>TRUNC(I1823*D1823,1)</f>
        <v>508.8</v>
      </c>
      <c r="K1823" s="19">
        <f>TRUNC(E1823+G1823+I1823,1)</f>
        <v>1896</v>
      </c>
      <c r="L1823" s="22">
        <f>TRUNC(F1823+H1823+J1823,1)</f>
        <v>508.8</v>
      </c>
      <c r="M1823" s="16" t="s">
        <v>4634</v>
      </c>
      <c r="N1823" s="1" t="s">
        <v>935</v>
      </c>
      <c r="O1823" s="1" t="s">
        <v>4839</v>
      </c>
      <c r="P1823" s="1" t="s">
        <v>43</v>
      </c>
      <c r="Q1823" s="1" t="s">
        <v>43</v>
      </c>
      <c r="R1823" s="1" t="s">
        <v>46</v>
      </c>
      <c r="AV1823" s="1" t="s">
        <v>42</v>
      </c>
      <c r="AW1823" s="1" t="s">
        <v>4840</v>
      </c>
      <c r="AX1823" s="1" t="s">
        <v>42</v>
      </c>
      <c r="AY1823" s="1" t="s">
        <v>42</v>
      </c>
      <c r="AZ1823" s="1" t="s">
        <v>42</v>
      </c>
    </row>
    <row r="1824" spans="1:52" ht="30" customHeight="1" x14ac:dyDescent="0.3">
      <c r="A1824" s="16" t="s">
        <v>3287</v>
      </c>
      <c r="B1824" s="16" t="s">
        <v>42</v>
      </c>
      <c r="C1824" s="16" t="s">
        <v>42</v>
      </c>
      <c r="D1824" s="17"/>
      <c r="E1824" s="19"/>
      <c r="F1824" s="22">
        <f>TRUNC(SUMIF(N1823:N1823, N1822, F1823:F1823),0)</f>
        <v>0</v>
      </c>
      <c r="G1824" s="19"/>
      <c r="H1824" s="22">
        <f>TRUNC(SUMIF(N1823:N1823, N1822, H1823:H1823),0)</f>
        <v>0</v>
      </c>
      <c r="I1824" s="19"/>
      <c r="J1824" s="22">
        <f>TRUNC(SUMIF(N1823:N1823, N1822, J1823:J1823),0)</f>
        <v>508</v>
      </c>
      <c r="K1824" s="19"/>
      <c r="L1824" s="22">
        <f>F1824+H1824+J1824</f>
        <v>508</v>
      </c>
      <c r="M1824" s="16" t="s">
        <v>42</v>
      </c>
      <c r="N1824" s="1" t="s">
        <v>3288</v>
      </c>
      <c r="O1824" s="1" t="s">
        <v>3288</v>
      </c>
      <c r="P1824" s="1" t="s">
        <v>42</v>
      </c>
      <c r="Q1824" s="1" t="s">
        <v>42</v>
      </c>
      <c r="R1824" s="1" t="s">
        <v>42</v>
      </c>
      <c r="AV1824" s="1" t="s">
        <v>42</v>
      </c>
      <c r="AW1824" s="1" t="s">
        <v>42</v>
      </c>
      <c r="AX1824" s="1" t="s">
        <v>42</v>
      </c>
      <c r="AY1824" s="1" t="s">
        <v>42</v>
      </c>
      <c r="AZ1824" s="1" t="s">
        <v>42</v>
      </c>
    </row>
    <row r="1825" spans="1:52" ht="30" customHeight="1" x14ac:dyDescent="0.3">
      <c r="A1825" s="17"/>
      <c r="B1825" s="17"/>
      <c r="C1825" s="17"/>
      <c r="D1825" s="17"/>
      <c r="E1825" s="19"/>
      <c r="F1825" s="22"/>
      <c r="G1825" s="19"/>
      <c r="H1825" s="22"/>
      <c r="I1825" s="19"/>
      <c r="J1825" s="22"/>
      <c r="K1825" s="19"/>
      <c r="L1825" s="22"/>
      <c r="M1825" s="17"/>
    </row>
    <row r="1826" spans="1:52" ht="30" customHeight="1" x14ac:dyDescent="0.3">
      <c r="A1826" s="13" t="s">
        <v>4841</v>
      </c>
      <c r="B1826" s="14"/>
      <c r="C1826" s="14"/>
      <c r="D1826" s="14"/>
      <c r="E1826" s="18"/>
      <c r="F1826" s="21"/>
      <c r="G1826" s="18"/>
      <c r="H1826" s="21"/>
      <c r="I1826" s="18"/>
      <c r="J1826" s="21"/>
      <c r="K1826" s="18"/>
      <c r="L1826" s="21"/>
      <c r="M1826" s="15"/>
      <c r="N1826" s="1" t="s">
        <v>939</v>
      </c>
    </row>
    <row r="1827" spans="1:52" ht="30" customHeight="1" x14ac:dyDescent="0.3">
      <c r="A1827" s="16" t="s">
        <v>936</v>
      </c>
      <c r="B1827" s="16" t="s">
        <v>937</v>
      </c>
      <c r="C1827" s="16" t="s">
        <v>4633</v>
      </c>
      <c r="D1827" s="17">
        <v>0.1802</v>
      </c>
      <c r="E1827" s="19">
        <f>단가대비표!O40</f>
        <v>0</v>
      </c>
      <c r="F1827" s="22">
        <f>TRUNC(E1827*D1827,1)</f>
        <v>0</v>
      </c>
      <c r="G1827" s="19">
        <f>단가대비표!P40</f>
        <v>0</v>
      </c>
      <c r="H1827" s="22">
        <f>TRUNC(G1827*D1827,1)</f>
        <v>0</v>
      </c>
      <c r="I1827" s="19">
        <f>단가대비표!V40</f>
        <v>57150</v>
      </c>
      <c r="J1827" s="22">
        <f>TRUNC(I1827*D1827,1)</f>
        <v>10298.4</v>
      </c>
      <c r="K1827" s="19">
        <f t="shared" ref="K1827:L1830" si="263">TRUNC(E1827+G1827+I1827,1)</f>
        <v>57150</v>
      </c>
      <c r="L1827" s="22">
        <f t="shared" si="263"/>
        <v>10298.4</v>
      </c>
      <c r="M1827" s="16" t="s">
        <v>4634</v>
      </c>
      <c r="N1827" s="1" t="s">
        <v>939</v>
      </c>
      <c r="O1827" s="1" t="s">
        <v>4843</v>
      </c>
      <c r="P1827" s="1" t="s">
        <v>43</v>
      </c>
      <c r="Q1827" s="1" t="s">
        <v>43</v>
      </c>
      <c r="R1827" s="1" t="s">
        <v>46</v>
      </c>
      <c r="AV1827" s="1" t="s">
        <v>42</v>
      </c>
      <c r="AW1827" s="1" t="s">
        <v>4844</v>
      </c>
      <c r="AX1827" s="1" t="s">
        <v>42</v>
      </c>
      <c r="AY1827" s="1" t="s">
        <v>42</v>
      </c>
      <c r="AZ1827" s="1" t="s">
        <v>42</v>
      </c>
    </row>
    <row r="1828" spans="1:52" ht="30" customHeight="1" x14ac:dyDescent="0.3">
      <c r="A1828" s="16" t="s">
        <v>4637</v>
      </c>
      <c r="B1828" s="16" t="s">
        <v>4638</v>
      </c>
      <c r="C1828" s="16" t="s">
        <v>4241</v>
      </c>
      <c r="D1828" s="17">
        <v>7.6</v>
      </c>
      <c r="E1828" s="19">
        <f>단가대비표!O114</f>
        <v>1334</v>
      </c>
      <c r="F1828" s="22">
        <f>TRUNC(E1828*D1828,1)</f>
        <v>10138.4</v>
      </c>
      <c r="G1828" s="19">
        <f>단가대비표!P114</f>
        <v>0</v>
      </c>
      <c r="H1828" s="22">
        <f>TRUNC(G1828*D1828,1)</f>
        <v>0</v>
      </c>
      <c r="I1828" s="19">
        <f>단가대비표!V114</f>
        <v>0</v>
      </c>
      <c r="J1828" s="22">
        <f>TRUNC(I1828*D1828,1)</f>
        <v>0</v>
      </c>
      <c r="K1828" s="19">
        <f t="shared" si="263"/>
        <v>1334</v>
      </c>
      <c r="L1828" s="22">
        <f t="shared" si="263"/>
        <v>10138.4</v>
      </c>
      <c r="M1828" s="16" t="s">
        <v>42</v>
      </c>
      <c r="N1828" s="1" t="s">
        <v>939</v>
      </c>
      <c r="O1828" s="1" t="s">
        <v>4639</v>
      </c>
      <c r="P1828" s="1" t="s">
        <v>43</v>
      </c>
      <c r="Q1828" s="1" t="s">
        <v>43</v>
      </c>
      <c r="R1828" s="1" t="s">
        <v>46</v>
      </c>
      <c r="V1828">
        <v>1</v>
      </c>
      <c r="AV1828" s="1" t="s">
        <v>42</v>
      </c>
      <c r="AW1828" s="1" t="s">
        <v>4845</v>
      </c>
      <c r="AX1828" s="1" t="s">
        <v>42</v>
      </c>
      <c r="AY1828" s="1" t="s">
        <v>42</v>
      </c>
      <c r="AZ1828" s="1" t="s">
        <v>42</v>
      </c>
    </row>
    <row r="1829" spans="1:52" ht="30" customHeight="1" x14ac:dyDescent="0.3">
      <c r="A1829" s="16" t="s">
        <v>3339</v>
      </c>
      <c r="B1829" s="16" t="s">
        <v>4846</v>
      </c>
      <c r="C1829" s="16" t="s">
        <v>3284</v>
      </c>
      <c r="D1829" s="17">
        <v>1</v>
      </c>
      <c r="E1829" s="19">
        <f>TRUNC(SUMIF(V1827:V1830, RIGHTB(O1829, 1), F1827:F1830)*U1829, 2)</f>
        <v>1824.91</v>
      </c>
      <c r="F1829" s="22">
        <f>TRUNC(E1829*D1829,1)</f>
        <v>1824.9</v>
      </c>
      <c r="G1829" s="19">
        <v>0</v>
      </c>
      <c r="H1829" s="22">
        <f>TRUNC(G1829*D1829,1)</f>
        <v>0</v>
      </c>
      <c r="I1829" s="19">
        <v>0</v>
      </c>
      <c r="J1829" s="22">
        <f>TRUNC(I1829*D1829,1)</f>
        <v>0</v>
      </c>
      <c r="K1829" s="19">
        <f t="shared" si="263"/>
        <v>1824.9</v>
      </c>
      <c r="L1829" s="22">
        <f t="shared" si="263"/>
        <v>1824.9</v>
      </c>
      <c r="M1829" s="16" t="s">
        <v>42</v>
      </c>
      <c r="N1829" s="1" t="s">
        <v>939</v>
      </c>
      <c r="O1829" s="1" t="s">
        <v>3285</v>
      </c>
      <c r="P1829" s="1" t="s">
        <v>43</v>
      </c>
      <c r="Q1829" s="1" t="s">
        <v>43</v>
      </c>
      <c r="R1829" s="1" t="s">
        <v>43</v>
      </c>
      <c r="S1829">
        <v>0</v>
      </c>
      <c r="T1829">
        <v>0</v>
      </c>
      <c r="U1829">
        <v>0.18</v>
      </c>
      <c r="AV1829" s="1" t="s">
        <v>42</v>
      </c>
      <c r="AW1829" s="1" t="s">
        <v>4847</v>
      </c>
      <c r="AX1829" s="1" t="s">
        <v>42</v>
      </c>
      <c r="AY1829" s="1" t="s">
        <v>42</v>
      </c>
      <c r="AZ1829" s="1" t="s">
        <v>42</v>
      </c>
    </row>
    <row r="1830" spans="1:52" ht="30" customHeight="1" x14ac:dyDescent="0.3">
      <c r="A1830" s="16" t="s">
        <v>4643</v>
      </c>
      <c r="B1830" s="16" t="s">
        <v>3279</v>
      </c>
      <c r="C1830" s="16" t="s">
        <v>3275</v>
      </c>
      <c r="D1830" s="17">
        <v>1</v>
      </c>
      <c r="E1830" s="19">
        <f>TRUNC(단가대비표!O184*1/8*16/12*25/20, 1)</f>
        <v>0</v>
      </c>
      <c r="F1830" s="22">
        <f>TRUNC(E1830*D1830,1)</f>
        <v>0</v>
      </c>
      <c r="G1830" s="19">
        <f>TRUNC(단가대비표!P184*1/8*16/12*25/20, 1)</f>
        <v>59020.2</v>
      </c>
      <c r="H1830" s="22">
        <f>TRUNC(G1830*D1830,1)</f>
        <v>59020.2</v>
      </c>
      <c r="I1830" s="19">
        <f>TRUNC(단가대비표!V184*1/8*16/12*25/20, 1)</f>
        <v>0</v>
      </c>
      <c r="J1830" s="22">
        <f>TRUNC(I1830*D1830,1)</f>
        <v>0</v>
      </c>
      <c r="K1830" s="19">
        <f t="shared" si="263"/>
        <v>59020.2</v>
      </c>
      <c r="L1830" s="22">
        <f t="shared" si="263"/>
        <v>59020.2</v>
      </c>
      <c r="M1830" s="16" t="s">
        <v>42</v>
      </c>
      <c r="N1830" s="1" t="s">
        <v>939</v>
      </c>
      <c r="O1830" s="1" t="s">
        <v>4644</v>
      </c>
      <c r="P1830" s="1" t="s">
        <v>43</v>
      </c>
      <c r="Q1830" s="1" t="s">
        <v>43</v>
      </c>
      <c r="R1830" s="1" t="s">
        <v>46</v>
      </c>
      <c r="AV1830" s="1" t="s">
        <v>42</v>
      </c>
      <c r="AW1830" s="1" t="s">
        <v>4848</v>
      </c>
      <c r="AX1830" s="1" t="s">
        <v>46</v>
      </c>
      <c r="AY1830" s="1" t="s">
        <v>42</v>
      </c>
      <c r="AZ1830" s="1" t="s">
        <v>42</v>
      </c>
    </row>
    <row r="1831" spans="1:52" ht="30" customHeight="1" x14ac:dyDescent="0.3">
      <c r="A1831" s="16" t="s">
        <v>3287</v>
      </c>
      <c r="B1831" s="16" t="s">
        <v>42</v>
      </c>
      <c r="C1831" s="16" t="s">
        <v>42</v>
      </c>
      <c r="D1831" s="17"/>
      <c r="E1831" s="19"/>
      <c r="F1831" s="22">
        <f>TRUNC(SUMIF(N1827:N1830, N1826, F1827:F1830),0)</f>
        <v>11963</v>
      </c>
      <c r="G1831" s="19"/>
      <c r="H1831" s="22">
        <f>TRUNC(SUMIF(N1827:N1830, N1826, H1827:H1830),0)</f>
        <v>59020</v>
      </c>
      <c r="I1831" s="19"/>
      <c r="J1831" s="22">
        <f>TRUNC(SUMIF(N1827:N1830, N1826, J1827:J1830),0)</f>
        <v>10298</v>
      </c>
      <c r="K1831" s="19"/>
      <c r="L1831" s="22">
        <f>F1831+H1831+J1831</f>
        <v>81281</v>
      </c>
      <c r="M1831" s="16" t="s">
        <v>42</v>
      </c>
      <c r="N1831" s="1" t="s">
        <v>3288</v>
      </c>
      <c r="O1831" s="1" t="s">
        <v>3288</v>
      </c>
      <c r="P1831" s="1" t="s">
        <v>42</v>
      </c>
      <c r="Q1831" s="1" t="s">
        <v>42</v>
      </c>
      <c r="R1831" s="1" t="s">
        <v>42</v>
      </c>
      <c r="AV1831" s="1" t="s">
        <v>42</v>
      </c>
      <c r="AW1831" s="1" t="s">
        <v>42</v>
      </c>
      <c r="AX1831" s="1" t="s">
        <v>42</v>
      </c>
      <c r="AY1831" s="1" t="s">
        <v>42</v>
      </c>
      <c r="AZ1831" s="1" t="s">
        <v>42</v>
      </c>
    </row>
    <row r="1832" spans="1:52" ht="30" customHeight="1" x14ac:dyDescent="0.3">
      <c r="A1832" s="17"/>
      <c r="B1832" s="17"/>
      <c r="C1832" s="17"/>
      <c r="D1832" s="17"/>
      <c r="E1832" s="19"/>
      <c r="F1832" s="22"/>
      <c r="G1832" s="19"/>
      <c r="H1832" s="22"/>
      <c r="I1832" s="19"/>
      <c r="J1832" s="22"/>
      <c r="K1832" s="19"/>
      <c r="L1832" s="22"/>
      <c r="M1832" s="17"/>
    </row>
    <row r="1833" spans="1:52" ht="30" customHeight="1" x14ac:dyDescent="0.3">
      <c r="A1833" s="13" t="s">
        <v>4849</v>
      </c>
      <c r="B1833" s="14"/>
      <c r="C1833" s="14"/>
      <c r="D1833" s="14"/>
      <c r="E1833" s="18"/>
      <c r="F1833" s="21"/>
      <c r="G1833" s="18"/>
      <c r="H1833" s="21"/>
      <c r="I1833" s="18"/>
      <c r="J1833" s="21"/>
      <c r="K1833" s="18"/>
      <c r="L1833" s="21"/>
      <c r="M1833" s="15"/>
      <c r="N1833" s="1" t="s">
        <v>942</v>
      </c>
    </row>
    <row r="1834" spans="1:52" ht="30" customHeight="1" x14ac:dyDescent="0.3">
      <c r="A1834" s="16" t="s">
        <v>936</v>
      </c>
      <c r="B1834" s="16" t="s">
        <v>940</v>
      </c>
      <c r="C1834" s="16" t="s">
        <v>4633</v>
      </c>
      <c r="D1834" s="17">
        <v>0.1802</v>
      </c>
      <c r="E1834" s="19">
        <f>단가대비표!O41</f>
        <v>0</v>
      </c>
      <c r="F1834" s="22">
        <f>TRUNC(E1834*D1834,1)</f>
        <v>0</v>
      </c>
      <c r="G1834" s="19">
        <f>단가대비표!P41</f>
        <v>0</v>
      </c>
      <c r="H1834" s="22">
        <f>TRUNC(G1834*D1834,1)</f>
        <v>0</v>
      </c>
      <c r="I1834" s="19">
        <f>단가대비표!V41</f>
        <v>71351</v>
      </c>
      <c r="J1834" s="22">
        <f>TRUNC(I1834*D1834,1)</f>
        <v>12857.4</v>
      </c>
      <c r="K1834" s="19">
        <f t="shared" ref="K1834:L1837" si="264">TRUNC(E1834+G1834+I1834,1)</f>
        <v>71351</v>
      </c>
      <c r="L1834" s="22">
        <f t="shared" si="264"/>
        <v>12857.4</v>
      </c>
      <c r="M1834" s="16" t="s">
        <v>4634</v>
      </c>
      <c r="N1834" s="1" t="s">
        <v>942</v>
      </c>
      <c r="O1834" s="1" t="s">
        <v>4850</v>
      </c>
      <c r="P1834" s="1" t="s">
        <v>43</v>
      </c>
      <c r="Q1834" s="1" t="s">
        <v>43</v>
      </c>
      <c r="R1834" s="1" t="s">
        <v>46</v>
      </c>
      <c r="AV1834" s="1" t="s">
        <v>42</v>
      </c>
      <c r="AW1834" s="1" t="s">
        <v>4851</v>
      </c>
      <c r="AX1834" s="1" t="s">
        <v>42</v>
      </c>
      <c r="AY1834" s="1" t="s">
        <v>42</v>
      </c>
      <c r="AZ1834" s="1" t="s">
        <v>42</v>
      </c>
    </row>
    <row r="1835" spans="1:52" ht="30" customHeight="1" x14ac:dyDescent="0.3">
      <c r="A1835" s="16" t="s">
        <v>4637</v>
      </c>
      <c r="B1835" s="16" t="s">
        <v>4638</v>
      </c>
      <c r="C1835" s="16" t="s">
        <v>4241</v>
      </c>
      <c r="D1835" s="17">
        <v>9.3000000000000007</v>
      </c>
      <c r="E1835" s="19">
        <f>단가대비표!O114</f>
        <v>1334</v>
      </c>
      <c r="F1835" s="22">
        <f>TRUNC(E1835*D1835,1)</f>
        <v>12406.2</v>
      </c>
      <c r="G1835" s="19">
        <f>단가대비표!P114</f>
        <v>0</v>
      </c>
      <c r="H1835" s="22">
        <f>TRUNC(G1835*D1835,1)</f>
        <v>0</v>
      </c>
      <c r="I1835" s="19">
        <f>단가대비표!V114</f>
        <v>0</v>
      </c>
      <c r="J1835" s="22">
        <f>TRUNC(I1835*D1835,1)</f>
        <v>0</v>
      </c>
      <c r="K1835" s="19">
        <f t="shared" si="264"/>
        <v>1334</v>
      </c>
      <c r="L1835" s="22">
        <f t="shared" si="264"/>
        <v>12406.2</v>
      </c>
      <c r="M1835" s="16" t="s">
        <v>42</v>
      </c>
      <c r="N1835" s="1" t="s">
        <v>942</v>
      </c>
      <c r="O1835" s="1" t="s">
        <v>4639</v>
      </c>
      <c r="P1835" s="1" t="s">
        <v>43</v>
      </c>
      <c r="Q1835" s="1" t="s">
        <v>43</v>
      </c>
      <c r="R1835" s="1" t="s">
        <v>46</v>
      </c>
      <c r="V1835">
        <v>1</v>
      </c>
      <c r="AV1835" s="1" t="s">
        <v>42</v>
      </c>
      <c r="AW1835" s="1" t="s">
        <v>4852</v>
      </c>
      <c r="AX1835" s="1" t="s">
        <v>42</v>
      </c>
      <c r="AY1835" s="1" t="s">
        <v>42</v>
      </c>
      <c r="AZ1835" s="1" t="s">
        <v>42</v>
      </c>
    </row>
    <row r="1836" spans="1:52" ht="30" customHeight="1" x14ac:dyDescent="0.3">
      <c r="A1836" s="16" t="s">
        <v>3339</v>
      </c>
      <c r="B1836" s="16" t="s">
        <v>4846</v>
      </c>
      <c r="C1836" s="16" t="s">
        <v>3284</v>
      </c>
      <c r="D1836" s="17">
        <v>1</v>
      </c>
      <c r="E1836" s="19">
        <f>TRUNC(SUMIF(V1834:V1837, RIGHTB(O1836, 1), F1834:F1837)*U1836, 2)</f>
        <v>2233.11</v>
      </c>
      <c r="F1836" s="22">
        <f>TRUNC(E1836*D1836,1)</f>
        <v>2233.1</v>
      </c>
      <c r="G1836" s="19">
        <v>0</v>
      </c>
      <c r="H1836" s="22">
        <f>TRUNC(G1836*D1836,1)</f>
        <v>0</v>
      </c>
      <c r="I1836" s="19">
        <v>0</v>
      </c>
      <c r="J1836" s="22">
        <f>TRUNC(I1836*D1836,1)</f>
        <v>0</v>
      </c>
      <c r="K1836" s="19">
        <f t="shared" si="264"/>
        <v>2233.1</v>
      </c>
      <c r="L1836" s="22">
        <f t="shared" si="264"/>
        <v>2233.1</v>
      </c>
      <c r="M1836" s="16" t="s">
        <v>42</v>
      </c>
      <c r="N1836" s="1" t="s">
        <v>942</v>
      </c>
      <c r="O1836" s="1" t="s">
        <v>3285</v>
      </c>
      <c r="P1836" s="1" t="s">
        <v>43</v>
      </c>
      <c r="Q1836" s="1" t="s">
        <v>43</v>
      </c>
      <c r="R1836" s="1" t="s">
        <v>43</v>
      </c>
      <c r="S1836">
        <v>0</v>
      </c>
      <c r="T1836">
        <v>0</v>
      </c>
      <c r="U1836">
        <v>0.18</v>
      </c>
      <c r="AV1836" s="1" t="s">
        <v>42</v>
      </c>
      <c r="AW1836" s="1" t="s">
        <v>4853</v>
      </c>
      <c r="AX1836" s="1" t="s">
        <v>42</v>
      </c>
      <c r="AY1836" s="1" t="s">
        <v>42</v>
      </c>
      <c r="AZ1836" s="1" t="s">
        <v>42</v>
      </c>
    </row>
    <row r="1837" spans="1:52" ht="30" customHeight="1" x14ac:dyDescent="0.3">
      <c r="A1837" s="16" t="s">
        <v>4643</v>
      </c>
      <c r="B1837" s="16" t="s">
        <v>3279</v>
      </c>
      <c r="C1837" s="16" t="s">
        <v>3275</v>
      </c>
      <c r="D1837" s="17">
        <v>1</v>
      </c>
      <c r="E1837" s="19">
        <f>TRUNC(단가대비표!O184*1/8*16/12*25/20, 1)</f>
        <v>0</v>
      </c>
      <c r="F1837" s="22">
        <f>TRUNC(E1837*D1837,1)</f>
        <v>0</v>
      </c>
      <c r="G1837" s="19">
        <f>TRUNC(단가대비표!P184*1/8*16/12*25/20, 1)</f>
        <v>59020.2</v>
      </c>
      <c r="H1837" s="22">
        <f>TRUNC(G1837*D1837,1)</f>
        <v>59020.2</v>
      </c>
      <c r="I1837" s="19">
        <f>TRUNC(단가대비표!V184*1/8*16/12*25/20, 1)</f>
        <v>0</v>
      </c>
      <c r="J1837" s="22">
        <f>TRUNC(I1837*D1837,1)</f>
        <v>0</v>
      </c>
      <c r="K1837" s="19">
        <f t="shared" si="264"/>
        <v>59020.2</v>
      </c>
      <c r="L1837" s="22">
        <f t="shared" si="264"/>
        <v>59020.2</v>
      </c>
      <c r="M1837" s="16" t="s">
        <v>42</v>
      </c>
      <c r="N1837" s="1" t="s">
        <v>942</v>
      </c>
      <c r="O1837" s="1" t="s">
        <v>4644</v>
      </c>
      <c r="P1837" s="1" t="s">
        <v>43</v>
      </c>
      <c r="Q1837" s="1" t="s">
        <v>43</v>
      </c>
      <c r="R1837" s="1" t="s">
        <v>46</v>
      </c>
      <c r="AV1837" s="1" t="s">
        <v>42</v>
      </c>
      <c r="AW1837" s="1" t="s">
        <v>4854</v>
      </c>
      <c r="AX1837" s="1" t="s">
        <v>46</v>
      </c>
      <c r="AY1837" s="1" t="s">
        <v>42</v>
      </c>
      <c r="AZ1837" s="1" t="s">
        <v>42</v>
      </c>
    </row>
    <row r="1838" spans="1:52" ht="30" customHeight="1" x14ac:dyDescent="0.3">
      <c r="A1838" s="16" t="s">
        <v>3287</v>
      </c>
      <c r="B1838" s="16" t="s">
        <v>42</v>
      </c>
      <c r="C1838" s="16" t="s">
        <v>42</v>
      </c>
      <c r="D1838" s="17"/>
      <c r="E1838" s="19"/>
      <c r="F1838" s="22">
        <f>TRUNC(SUMIF(N1834:N1837, N1833, F1834:F1837),0)</f>
        <v>14639</v>
      </c>
      <c r="G1838" s="19"/>
      <c r="H1838" s="22">
        <f>TRUNC(SUMIF(N1834:N1837, N1833, H1834:H1837),0)</f>
        <v>59020</v>
      </c>
      <c r="I1838" s="19"/>
      <c r="J1838" s="22">
        <f>TRUNC(SUMIF(N1834:N1837, N1833, J1834:J1837),0)</f>
        <v>12857</v>
      </c>
      <c r="K1838" s="19"/>
      <c r="L1838" s="22">
        <f>F1838+H1838+J1838</f>
        <v>86516</v>
      </c>
      <c r="M1838" s="16" t="s">
        <v>42</v>
      </c>
      <c r="N1838" s="1" t="s">
        <v>3288</v>
      </c>
      <c r="O1838" s="1" t="s">
        <v>3288</v>
      </c>
      <c r="P1838" s="1" t="s">
        <v>42</v>
      </c>
      <c r="Q1838" s="1" t="s">
        <v>42</v>
      </c>
      <c r="R1838" s="1" t="s">
        <v>42</v>
      </c>
      <c r="AV1838" s="1" t="s">
        <v>42</v>
      </c>
      <c r="AW1838" s="1" t="s">
        <v>42</v>
      </c>
      <c r="AX1838" s="1" t="s">
        <v>42</v>
      </c>
      <c r="AY1838" s="1" t="s">
        <v>42</v>
      </c>
      <c r="AZ1838" s="1" t="s">
        <v>42</v>
      </c>
    </row>
    <row r="1839" spans="1:52" ht="30" customHeight="1" x14ac:dyDescent="0.3">
      <c r="A1839" s="17"/>
      <c r="B1839" s="17"/>
      <c r="C1839" s="17"/>
      <c r="D1839" s="17"/>
      <c r="E1839" s="19"/>
      <c r="F1839" s="22"/>
      <c r="G1839" s="19"/>
      <c r="H1839" s="22"/>
      <c r="I1839" s="19"/>
      <c r="J1839" s="22"/>
      <c r="K1839" s="19"/>
      <c r="L1839" s="22"/>
      <c r="M1839" s="17"/>
    </row>
    <row r="1840" spans="1:52" ht="30" customHeight="1" x14ac:dyDescent="0.3">
      <c r="A1840" s="13" t="s">
        <v>4855</v>
      </c>
      <c r="B1840" s="14"/>
      <c r="C1840" s="14"/>
      <c r="D1840" s="14"/>
      <c r="E1840" s="18"/>
      <c r="F1840" s="21"/>
      <c r="G1840" s="18"/>
      <c r="H1840" s="21"/>
      <c r="I1840" s="18"/>
      <c r="J1840" s="21"/>
      <c r="K1840" s="18"/>
      <c r="L1840" s="21"/>
      <c r="M1840" s="15"/>
      <c r="N1840" s="1" t="s">
        <v>945</v>
      </c>
    </row>
    <row r="1841" spans="1:52" ht="30" customHeight="1" x14ac:dyDescent="0.3">
      <c r="A1841" s="16" t="s">
        <v>936</v>
      </c>
      <c r="B1841" s="16" t="s">
        <v>943</v>
      </c>
      <c r="C1841" s="16" t="s">
        <v>4633</v>
      </c>
      <c r="D1841" s="17">
        <v>0.1802</v>
      </c>
      <c r="E1841" s="19">
        <f>단가대비표!O42</f>
        <v>0</v>
      </c>
      <c r="F1841" s="22">
        <f>TRUNC(E1841*D1841,1)</f>
        <v>0</v>
      </c>
      <c r="G1841" s="19">
        <f>단가대비표!P42</f>
        <v>0</v>
      </c>
      <c r="H1841" s="22">
        <f>TRUNC(G1841*D1841,1)</f>
        <v>0</v>
      </c>
      <c r="I1841" s="19">
        <f>단가대비표!V42</f>
        <v>80027</v>
      </c>
      <c r="J1841" s="22">
        <f>TRUNC(I1841*D1841,1)</f>
        <v>14420.8</v>
      </c>
      <c r="K1841" s="19">
        <f t="shared" ref="K1841:L1844" si="265">TRUNC(E1841+G1841+I1841,1)</f>
        <v>80027</v>
      </c>
      <c r="L1841" s="22">
        <f t="shared" si="265"/>
        <v>14420.8</v>
      </c>
      <c r="M1841" s="16" t="s">
        <v>4634</v>
      </c>
      <c r="N1841" s="1" t="s">
        <v>945</v>
      </c>
      <c r="O1841" s="1" t="s">
        <v>4856</v>
      </c>
      <c r="P1841" s="1" t="s">
        <v>43</v>
      </c>
      <c r="Q1841" s="1" t="s">
        <v>43</v>
      </c>
      <c r="R1841" s="1" t="s">
        <v>46</v>
      </c>
      <c r="AV1841" s="1" t="s">
        <v>42</v>
      </c>
      <c r="AW1841" s="1" t="s">
        <v>4857</v>
      </c>
      <c r="AX1841" s="1" t="s">
        <v>42</v>
      </c>
      <c r="AY1841" s="1" t="s">
        <v>42</v>
      </c>
      <c r="AZ1841" s="1" t="s">
        <v>42</v>
      </c>
    </row>
    <row r="1842" spans="1:52" ht="30" customHeight="1" x14ac:dyDescent="0.3">
      <c r="A1842" s="16" t="s">
        <v>4637</v>
      </c>
      <c r="B1842" s="16" t="s">
        <v>4638</v>
      </c>
      <c r="C1842" s="16" t="s">
        <v>4241</v>
      </c>
      <c r="D1842" s="17">
        <v>10.9</v>
      </c>
      <c r="E1842" s="19">
        <f>단가대비표!O114</f>
        <v>1334</v>
      </c>
      <c r="F1842" s="22">
        <f>TRUNC(E1842*D1842,1)</f>
        <v>14540.6</v>
      </c>
      <c r="G1842" s="19">
        <f>단가대비표!P114</f>
        <v>0</v>
      </c>
      <c r="H1842" s="22">
        <f>TRUNC(G1842*D1842,1)</f>
        <v>0</v>
      </c>
      <c r="I1842" s="19">
        <f>단가대비표!V114</f>
        <v>0</v>
      </c>
      <c r="J1842" s="22">
        <f>TRUNC(I1842*D1842,1)</f>
        <v>0</v>
      </c>
      <c r="K1842" s="19">
        <f t="shared" si="265"/>
        <v>1334</v>
      </c>
      <c r="L1842" s="22">
        <f t="shared" si="265"/>
        <v>14540.6</v>
      </c>
      <c r="M1842" s="16" t="s">
        <v>42</v>
      </c>
      <c r="N1842" s="1" t="s">
        <v>945</v>
      </c>
      <c r="O1842" s="1" t="s">
        <v>4639</v>
      </c>
      <c r="P1842" s="1" t="s">
        <v>43</v>
      </c>
      <c r="Q1842" s="1" t="s">
        <v>43</v>
      </c>
      <c r="R1842" s="1" t="s">
        <v>46</v>
      </c>
      <c r="V1842">
        <v>1</v>
      </c>
      <c r="AV1842" s="1" t="s">
        <v>42</v>
      </c>
      <c r="AW1842" s="1" t="s">
        <v>4858</v>
      </c>
      <c r="AX1842" s="1" t="s">
        <v>42</v>
      </c>
      <c r="AY1842" s="1" t="s">
        <v>42</v>
      </c>
      <c r="AZ1842" s="1" t="s">
        <v>42</v>
      </c>
    </row>
    <row r="1843" spans="1:52" ht="30" customHeight="1" x14ac:dyDescent="0.3">
      <c r="A1843" s="16" t="s">
        <v>3339</v>
      </c>
      <c r="B1843" s="16" t="s">
        <v>4846</v>
      </c>
      <c r="C1843" s="16" t="s">
        <v>3284</v>
      </c>
      <c r="D1843" s="17">
        <v>1</v>
      </c>
      <c r="E1843" s="19">
        <f>TRUNC(SUMIF(V1841:V1844, RIGHTB(O1843, 1), F1841:F1844)*U1843, 2)</f>
        <v>2617.3000000000002</v>
      </c>
      <c r="F1843" s="22">
        <f>TRUNC(E1843*D1843,1)</f>
        <v>2617.3000000000002</v>
      </c>
      <c r="G1843" s="19">
        <v>0</v>
      </c>
      <c r="H1843" s="22">
        <f>TRUNC(G1843*D1843,1)</f>
        <v>0</v>
      </c>
      <c r="I1843" s="19">
        <v>0</v>
      </c>
      <c r="J1843" s="22">
        <f>TRUNC(I1843*D1843,1)</f>
        <v>0</v>
      </c>
      <c r="K1843" s="19">
        <f t="shared" si="265"/>
        <v>2617.3000000000002</v>
      </c>
      <c r="L1843" s="22">
        <f t="shared" si="265"/>
        <v>2617.3000000000002</v>
      </c>
      <c r="M1843" s="16" t="s">
        <v>42</v>
      </c>
      <c r="N1843" s="1" t="s">
        <v>945</v>
      </c>
      <c r="O1843" s="1" t="s">
        <v>3285</v>
      </c>
      <c r="P1843" s="1" t="s">
        <v>43</v>
      </c>
      <c r="Q1843" s="1" t="s">
        <v>43</v>
      </c>
      <c r="R1843" s="1" t="s">
        <v>43</v>
      </c>
      <c r="S1843">
        <v>0</v>
      </c>
      <c r="T1843">
        <v>0</v>
      </c>
      <c r="U1843">
        <v>0.18</v>
      </c>
      <c r="AV1843" s="1" t="s">
        <v>42</v>
      </c>
      <c r="AW1843" s="1" t="s">
        <v>4859</v>
      </c>
      <c r="AX1843" s="1" t="s">
        <v>42</v>
      </c>
      <c r="AY1843" s="1" t="s">
        <v>42</v>
      </c>
      <c r="AZ1843" s="1" t="s">
        <v>42</v>
      </c>
    </row>
    <row r="1844" spans="1:52" ht="30" customHeight="1" x14ac:dyDescent="0.3">
      <c r="A1844" s="16" t="s">
        <v>4643</v>
      </c>
      <c r="B1844" s="16" t="s">
        <v>3279</v>
      </c>
      <c r="C1844" s="16" t="s">
        <v>3275</v>
      </c>
      <c r="D1844" s="17">
        <v>1</v>
      </c>
      <c r="E1844" s="19">
        <f>TRUNC(단가대비표!O184*1/8*16/12*25/20, 1)</f>
        <v>0</v>
      </c>
      <c r="F1844" s="22">
        <f>TRUNC(E1844*D1844,1)</f>
        <v>0</v>
      </c>
      <c r="G1844" s="19">
        <f>TRUNC(단가대비표!P184*1/8*16/12*25/20, 1)</f>
        <v>59020.2</v>
      </c>
      <c r="H1844" s="22">
        <f>TRUNC(G1844*D1844,1)</f>
        <v>59020.2</v>
      </c>
      <c r="I1844" s="19">
        <f>TRUNC(단가대비표!V184*1/8*16/12*25/20, 1)</f>
        <v>0</v>
      </c>
      <c r="J1844" s="22">
        <f>TRUNC(I1844*D1844,1)</f>
        <v>0</v>
      </c>
      <c r="K1844" s="19">
        <f t="shared" si="265"/>
        <v>59020.2</v>
      </c>
      <c r="L1844" s="22">
        <f t="shared" si="265"/>
        <v>59020.2</v>
      </c>
      <c r="M1844" s="16" t="s">
        <v>42</v>
      </c>
      <c r="N1844" s="1" t="s">
        <v>945</v>
      </c>
      <c r="O1844" s="1" t="s">
        <v>4644</v>
      </c>
      <c r="P1844" s="1" t="s">
        <v>43</v>
      </c>
      <c r="Q1844" s="1" t="s">
        <v>43</v>
      </c>
      <c r="R1844" s="1" t="s">
        <v>46</v>
      </c>
      <c r="AV1844" s="1" t="s">
        <v>42</v>
      </c>
      <c r="AW1844" s="1" t="s">
        <v>4860</v>
      </c>
      <c r="AX1844" s="1" t="s">
        <v>46</v>
      </c>
      <c r="AY1844" s="1" t="s">
        <v>42</v>
      </c>
      <c r="AZ1844" s="1" t="s">
        <v>42</v>
      </c>
    </row>
    <row r="1845" spans="1:52" ht="30" customHeight="1" x14ac:dyDescent="0.3">
      <c r="A1845" s="16" t="s">
        <v>3287</v>
      </c>
      <c r="B1845" s="16" t="s">
        <v>42</v>
      </c>
      <c r="C1845" s="16" t="s">
        <v>42</v>
      </c>
      <c r="D1845" s="17"/>
      <c r="E1845" s="19"/>
      <c r="F1845" s="22">
        <f>TRUNC(SUMIF(N1841:N1844, N1840, F1841:F1844),0)</f>
        <v>17157</v>
      </c>
      <c r="G1845" s="19"/>
      <c r="H1845" s="22">
        <f>TRUNC(SUMIF(N1841:N1844, N1840, H1841:H1844),0)</f>
        <v>59020</v>
      </c>
      <c r="I1845" s="19"/>
      <c r="J1845" s="22">
        <f>TRUNC(SUMIF(N1841:N1844, N1840, J1841:J1844),0)</f>
        <v>14420</v>
      </c>
      <c r="K1845" s="19"/>
      <c r="L1845" s="22">
        <f>F1845+H1845+J1845</f>
        <v>90597</v>
      </c>
      <c r="M1845" s="16" t="s">
        <v>42</v>
      </c>
      <c r="N1845" s="1" t="s">
        <v>3288</v>
      </c>
      <c r="O1845" s="1" t="s">
        <v>3288</v>
      </c>
      <c r="P1845" s="1" t="s">
        <v>42</v>
      </c>
      <c r="Q1845" s="1" t="s">
        <v>42</v>
      </c>
      <c r="R1845" s="1" t="s">
        <v>42</v>
      </c>
      <c r="AV1845" s="1" t="s">
        <v>42</v>
      </c>
      <c r="AW1845" s="1" t="s">
        <v>42</v>
      </c>
      <c r="AX1845" s="1" t="s">
        <v>42</v>
      </c>
      <c r="AY1845" s="1" t="s">
        <v>42</v>
      </c>
      <c r="AZ1845" s="1" t="s">
        <v>42</v>
      </c>
    </row>
    <row r="1846" spans="1:52" ht="30" customHeight="1" x14ac:dyDescent="0.3">
      <c r="A1846" s="17"/>
      <c r="B1846" s="17"/>
      <c r="C1846" s="17"/>
      <c r="D1846" s="17"/>
      <c r="E1846" s="19"/>
      <c r="F1846" s="22"/>
      <c r="G1846" s="19"/>
      <c r="H1846" s="22"/>
      <c r="I1846" s="19"/>
      <c r="J1846" s="22"/>
      <c r="K1846" s="19"/>
      <c r="L1846" s="22"/>
      <c r="M1846" s="17"/>
    </row>
    <row r="1847" spans="1:52" ht="30" customHeight="1" x14ac:dyDescent="0.3">
      <c r="A1847" s="13" t="s">
        <v>4861</v>
      </c>
      <c r="B1847" s="14"/>
      <c r="C1847" s="14"/>
      <c r="D1847" s="14"/>
      <c r="E1847" s="18"/>
      <c r="F1847" s="21"/>
      <c r="G1847" s="18"/>
      <c r="H1847" s="21"/>
      <c r="I1847" s="18"/>
      <c r="J1847" s="21"/>
      <c r="K1847" s="18"/>
      <c r="L1847" s="21"/>
      <c r="M1847" s="15"/>
      <c r="N1847" s="1" t="s">
        <v>949</v>
      </c>
    </row>
    <row r="1848" spans="1:52" ht="30" customHeight="1" x14ac:dyDescent="0.3">
      <c r="A1848" s="16" t="s">
        <v>946</v>
      </c>
      <c r="B1848" s="16" t="s">
        <v>947</v>
      </c>
      <c r="C1848" s="16" t="s">
        <v>4633</v>
      </c>
      <c r="D1848" s="17">
        <v>0.18629999999999999</v>
      </c>
      <c r="E1848" s="19">
        <f>단가대비표!O43</f>
        <v>0</v>
      </c>
      <c r="F1848" s="22">
        <f>TRUNC(E1848*D1848,1)</f>
        <v>0</v>
      </c>
      <c r="G1848" s="19">
        <f>단가대비표!P43</f>
        <v>0</v>
      </c>
      <c r="H1848" s="22">
        <f>TRUNC(G1848*D1848,1)</f>
        <v>0</v>
      </c>
      <c r="I1848" s="19">
        <f>단가대비표!V43</f>
        <v>48513</v>
      </c>
      <c r="J1848" s="22">
        <f>TRUNC(I1848*D1848,1)</f>
        <v>9037.9</v>
      </c>
      <c r="K1848" s="19">
        <f t="shared" ref="K1848:L1851" si="266">TRUNC(E1848+G1848+I1848,1)</f>
        <v>48513</v>
      </c>
      <c r="L1848" s="22">
        <f t="shared" si="266"/>
        <v>9037.9</v>
      </c>
      <c r="M1848" s="16" t="s">
        <v>4634</v>
      </c>
      <c r="N1848" s="1" t="s">
        <v>949</v>
      </c>
      <c r="O1848" s="1" t="s">
        <v>4863</v>
      </c>
      <c r="P1848" s="1" t="s">
        <v>43</v>
      </c>
      <c r="Q1848" s="1" t="s">
        <v>43</v>
      </c>
      <c r="R1848" s="1" t="s">
        <v>46</v>
      </c>
      <c r="AV1848" s="1" t="s">
        <v>42</v>
      </c>
      <c r="AW1848" s="1" t="s">
        <v>4864</v>
      </c>
      <c r="AX1848" s="1" t="s">
        <v>42</v>
      </c>
      <c r="AY1848" s="1" t="s">
        <v>42</v>
      </c>
      <c r="AZ1848" s="1" t="s">
        <v>42</v>
      </c>
    </row>
    <row r="1849" spans="1:52" ht="30" customHeight="1" x14ac:dyDescent="0.3">
      <c r="A1849" s="16" t="s">
        <v>4637</v>
      </c>
      <c r="B1849" s="16" t="s">
        <v>4638</v>
      </c>
      <c r="C1849" s="16" t="s">
        <v>4241</v>
      </c>
      <c r="D1849" s="17">
        <v>5</v>
      </c>
      <c r="E1849" s="19">
        <f>단가대비표!O114</f>
        <v>1334</v>
      </c>
      <c r="F1849" s="22">
        <f>TRUNC(E1849*D1849,1)</f>
        <v>6670</v>
      </c>
      <c r="G1849" s="19">
        <f>단가대비표!P114</f>
        <v>0</v>
      </c>
      <c r="H1849" s="22">
        <f>TRUNC(G1849*D1849,1)</f>
        <v>0</v>
      </c>
      <c r="I1849" s="19">
        <f>단가대비표!V114</f>
        <v>0</v>
      </c>
      <c r="J1849" s="22">
        <f>TRUNC(I1849*D1849,1)</f>
        <v>0</v>
      </c>
      <c r="K1849" s="19">
        <f t="shared" si="266"/>
        <v>1334</v>
      </c>
      <c r="L1849" s="22">
        <f t="shared" si="266"/>
        <v>6670</v>
      </c>
      <c r="M1849" s="16" t="s">
        <v>42</v>
      </c>
      <c r="N1849" s="1" t="s">
        <v>949</v>
      </c>
      <c r="O1849" s="1" t="s">
        <v>4639</v>
      </c>
      <c r="P1849" s="1" t="s">
        <v>43</v>
      </c>
      <c r="Q1849" s="1" t="s">
        <v>43</v>
      </c>
      <c r="R1849" s="1" t="s">
        <v>46</v>
      </c>
      <c r="V1849">
        <v>1</v>
      </c>
      <c r="AV1849" s="1" t="s">
        <v>42</v>
      </c>
      <c r="AW1849" s="1" t="s">
        <v>4865</v>
      </c>
      <c r="AX1849" s="1" t="s">
        <v>42</v>
      </c>
      <c r="AY1849" s="1" t="s">
        <v>42</v>
      </c>
      <c r="AZ1849" s="1" t="s">
        <v>42</v>
      </c>
    </row>
    <row r="1850" spans="1:52" ht="30" customHeight="1" x14ac:dyDescent="0.3">
      <c r="A1850" s="16" t="s">
        <v>3339</v>
      </c>
      <c r="B1850" s="16" t="s">
        <v>4846</v>
      </c>
      <c r="C1850" s="16" t="s">
        <v>3284</v>
      </c>
      <c r="D1850" s="17">
        <v>1</v>
      </c>
      <c r="E1850" s="19">
        <f>TRUNC(SUMIF(V1848:V1851, RIGHTB(O1850, 1), F1848:F1851)*U1850, 2)</f>
        <v>1200.5999999999999</v>
      </c>
      <c r="F1850" s="22">
        <f>TRUNC(E1850*D1850,1)</f>
        <v>1200.5999999999999</v>
      </c>
      <c r="G1850" s="19">
        <v>0</v>
      </c>
      <c r="H1850" s="22">
        <f>TRUNC(G1850*D1850,1)</f>
        <v>0</v>
      </c>
      <c r="I1850" s="19">
        <v>0</v>
      </c>
      <c r="J1850" s="22">
        <f>TRUNC(I1850*D1850,1)</f>
        <v>0</v>
      </c>
      <c r="K1850" s="19">
        <f t="shared" si="266"/>
        <v>1200.5999999999999</v>
      </c>
      <c r="L1850" s="22">
        <f t="shared" si="266"/>
        <v>1200.5999999999999</v>
      </c>
      <c r="M1850" s="16" t="s">
        <v>42</v>
      </c>
      <c r="N1850" s="1" t="s">
        <v>949</v>
      </c>
      <c r="O1850" s="1" t="s">
        <v>3285</v>
      </c>
      <c r="P1850" s="1" t="s">
        <v>43</v>
      </c>
      <c r="Q1850" s="1" t="s">
        <v>43</v>
      </c>
      <c r="R1850" s="1" t="s">
        <v>43</v>
      </c>
      <c r="S1850">
        <v>0</v>
      </c>
      <c r="T1850">
        <v>0</v>
      </c>
      <c r="U1850">
        <v>0.18</v>
      </c>
      <c r="AV1850" s="1" t="s">
        <v>42</v>
      </c>
      <c r="AW1850" s="1" t="s">
        <v>4866</v>
      </c>
      <c r="AX1850" s="1" t="s">
        <v>42</v>
      </c>
      <c r="AY1850" s="1" t="s">
        <v>42</v>
      </c>
      <c r="AZ1850" s="1" t="s">
        <v>42</v>
      </c>
    </row>
    <row r="1851" spans="1:52" ht="30" customHeight="1" x14ac:dyDescent="0.3">
      <c r="A1851" s="16" t="s">
        <v>4643</v>
      </c>
      <c r="B1851" s="16" t="s">
        <v>3279</v>
      </c>
      <c r="C1851" s="16" t="s">
        <v>3275</v>
      </c>
      <c r="D1851" s="17">
        <v>1</v>
      </c>
      <c r="E1851" s="19">
        <f>TRUNC(단가대비표!O184*1/8*16/12*25/20, 1)</f>
        <v>0</v>
      </c>
      <c r="F1851" s="22">
        <f>TRUNC(E1851*D1851,1)</f>
        <v>0</v>
      </c>
      <c r="G1851" s="19">
        <f>TRUNC(단가대비표!P184*1/8*16/12*25/20, 1)</f>
        <v>59020.2</v>
      </c>
      <c r="H1851" s="22">
        <f>TRUNC(G1851*D1851,1)</f>
        <v>59020.2</v>
      </c>
      <c r="I1851" s="19">
        <f>TRUNC(단가대비표!V184*1/8*16/12*25/20, 1)</f>
        <v>0</v>
      </c>
      <c r="J1851" s="22">
        <f>TRUNC(I1851*D1851,1)</f>
        <v>0</v>
      </c>
      <c r="K1851" s="19">
        <f t="shared" si="266"/>
        <v>59020.2</v>
      </c>
      <c r="L1851" s="22">
        <f t="shared" si="266"/>
        <v>59020.2</v>
      </c>
      <c r="M1851" s="16" t="s">
        <v>42</v>
      </c>
      <c r="N1851" s="1" t="s">
        <v>949</v>
      </c>
      <c r="O1851" s="1" t="s">
        <v>4644</v>
      </c>
      <c r="P1851" s="1" t="s">
        <v>43</v>
      </c>
      <c r="Q1851" s="1" t="s">
        <v>43</v>
      </c>
      <c r="R1851" s="1" t="s">
        <v>46</v>
      </c>
      <c r="AV1851" s="1" t="s">
        <v>42</v>
      </c>
      <c r="AW1851" s="1" t="s">
        <v>4867</v>
      </c>
      <c r="AX1851" s="1" t="s">
        <v>46</v>
      </c>
      <c r="AY1851" s="1" t="s">
        <v>42</v>
      </c>
      <c r="AZ1851" s="1" t="s">
        <v>42</v>
      </c>
    </row>
    <row r="1852" spans="1:52" ht="30" customHeight="1" x14ac:dyDescent="0.3">
      <c r="A1852" s="16" t="s">
        <v>3287</v>
      </c>
      <c r="B1852" s="16" t="s">
        <v>42</v>
      </c>
      <c r="C1852" s="16" t="s">
        <v>42</v>
      </c>
      <c r="D1852" s="17"/>
      <c r="E1852" s="19"/>
      <c r="F1852" s="22">
        <f>TRUNC(SUMIF(N1848:N1851, N1847, F1848:F1851),0)</f>
        <v>7870</v>
      </c>
      <c r="G1852" s="19"/>
      <c r="H1852" s="22">
        <f>TRUNC(SUMIF(N1848:N1851, N1847, H1848:H1851),0)</f>
        <v>59020</v>
      </c>
      <c r="I1852" s="19"/>
      <c r="J1852" s="22">
        <f>TRUNC(SUMIF(N1848:N1851, N1847, J1848:J1851),0)</f>
        <v>9037</v>
      </c>
      <c r="K1852" s="19"/>
      <c r="L1852" s="22">
        <f>F1852+H1852+J1852</f>
        <v>75927</v>
      </c>
      <c r="M1852" s="16" t="s">
        <v>42</v>
      </c>
      <c r="N1852" s="1" t="s">
        <v>3288</v>
      </c>
      <c r="O1852" s="1" t="s">
        <v>3288</v>
      </c>
      <c r="P1852" s="1" t="s">
        <v>42</v>
      </c>
      <c r="Q1852" s="1" t="s">
        <v>42</v>
      </c>
      <c r="R1852" s="1" t="s">
        <v>42</v>
      </c>
      <c r="AV1852" s="1" t="s">
        <v>42</v>
      </c>
      <c r="AW1852" s="1" t="s">
        <v>42</v>
      </c>
      <c r="AX1852" s="1" t="s">
        <v>42</v>
      </c>
      <c r="AY1852" s="1" t="s">
        <v>42</v>
      </c>
      <c r="AZ1852" s="1" t="s">
        <v>42</v>
      </c>
    </row>
    <row r="1853" spans="1:52" ht="30" customHeight="1" x14ac:dyDescent="0.3">
      <c r="A1853" s="17"/>
      <c r="B1853" s="17"/>
      <c r="C1853" s="17"/>
      <c r="D1853" s="17"/>
      <c r="E1853" s="19"/>
      <c r="F1853" s="22"/>
      <c r="G1853" s="19"/>
      <c r="H1853" s="22"/>
      <c r="I1853" s="19"/>
      <c r="J1853" s="22"/>
      <c r="K1853" s="19"/>
      <c r="L1853" s="22"/>
      <c r="M1853" s="17"/>
    </row>
    <row r="1854" spans="1:52" ht="30" customHeight="1" x14ac:dyDescent="0.3">
      <c r="A1854" s="13" t="s">
        <v>4868</v>
      </c>
      <c r="B1854" s="14"/>
      <c r="C1854" s="14"/>
      <c r="D1854" s="14"/>
      <c r="E1854" s="18"/>
      <c r="F1854" s="21"/>
      <c r="G1854" s="18"/>
      <c r="H1854" s="21"/>
      <c r="I1854" s="18"/>
      <c r="J1854" s="21"/>
      <c r="K1854" s="18"/>
      <c r="L1854" s="21"/>
      <c r="M1854" s="15"/>
      <c r="N1854" s="1" t="s">
        <v>951</v>
      </c>
    </row>
    <row r="1855" spans="1:52" ht="30" customHeight="1" x14ac:dyDescent="0.3">
      <c r="A1855" s="16" t="s">
        <v>946</v>
      </c>
      <c r="B1855" s="16" t="s">
        <v>937</v>
      </c>
      <c r="C1855" s="16" t="s">
        <v>4633</v>
      </c>
      <c r="D1855" s="17">
        <v>0.18629999999999999</v>
      </c>
      <c r="E1855" s="19">
        <f>단가대비표!O44</f>
        <v>0</v>
      </c>
      <c r="F1855" s="22">
        <f>TRUNC(E1855*D1855,1)</f>
        <v>0</v>
      </c>
      <c r="G1855" s="19">
        <f>단가대비표!P44</f>
        <v>0</v>
      </c>
      <c r="H1855" s="22">
        <f>TRUNC(G1855*D1855,1)</f>
        <v>0</v>
      </c>
      <c r="I1855" s="19">
        <f>단가대비표!V44</f>
        <v>50412</v>
      </c>
      <c r="J1855" s="22">
        <f>TRUNC(I1855*D1855,1)</f>
        <v>9391.7000000000007</v>
      </c>
      <c r="K1855" s="19">
        <f t="shared" ref="K1855:L1858" si="267">TRUNC(E1855+G1855+I1855,1)</f>
        <v>50412</v>
      </c>
      <c r="L1855" s="22">
        <f t="shared" si="267"/>
        <v>9391.7000000000007</v>
      </c>
      <c r="M1855" s="16" t="s">
        <v>4634</v>
      </c>
      <c r="N1855" s="1" t="s">
        <v>951</v>
      </c>
      <c r="O1855" s="1" t="s">
        <v>4869</v>
      </c>
      <c r="P1855" s="1" t="s">
        <v>43</v>
      </c>
      <c r="Q1855" s="1" t="s">
        <v>43</v>
      </c>
      <c r="R1855" s="1" t="s">
        <v>46</v>
      </c>
      <c r="AV1855" s="1" t="s">
        <v>42</v>
      </c>
      <c r="AW1855" s="1" t="s">
        <v>4870</v>
      </c>
      <c r="AX1855" s="1" t="s">
        <v>42</v>
      </c>
      <c r="AY1855" s="1" t="s">
        <v>42</v>
      </c>
      <c r="AZ1855" s="1" t="s">
        <v>42</v>
      </c>
    </row>
    <row r="1856" spans="1:52" ht="30" customHeight="1" x14ac:dyDescent="0.3">
      <c r="A1856" s="16" t="s">
        <v>4637</v>
      </c>
      <c r="B1856" s="16" t="s">
        <v>4638</v>
      </c>
      <c r="C1856" s="16" t="s">
        <v>4241</v>
      </c>
      <c r="D1856" s="17">
        <v>6.8</v>
      </c>
      <c r="E1856" s="19">
        <f>단가대비표!O114</f>
        <v>1334</v>
      </c>
      <c r="F1856" s="22">
        <f>TRUNC(E1856*D1856,1)</f>
        <v>9071.2000000000007</v>
      </c>
      <c r="G1856" s="19">
        <f>단가대비표!P114</f>
        <v>0</v>
      </c>
      <c r="H1856" s="22">
        <f>TRUNC(G1856*D1856,1)</f>
        <v>0</v>
      </c>
      <c r="I1856" s="19">
        <f>단가대비표!V114</f>
        <v>0</v>
      </c>
      <c r="J1856" s="22">
        <f>TRUNC(I1856*D1856,1)</f>
        <v>0</v>
      </c>
      <c r="K1856" s="19">
        <f t="shared" si="267"/>
        <v>1334</v>
      </c>
      <c r="L1856" s="22">
        <f t="shared" si="267"/>
        <v>9071.2000000000007</v>
      </c>
      <c r="M1856" s="16" t="s">
        <v>42</v>
      </c>
      <c r="N1856" s="1" t="s">
        <v>951</v>
      </c>
      <c r="O1856" s="1" t="s">
        <v>4639</v>
      </c>
      <c r="P1856" s="1" t="s">
        <v>43</v>
      </c>
      <c r="Q1856" s="1" t="s">
        <v>43</v>
      </c>
      <c r="R1856" s="1" t="s">
        <v>46</v>
      </c>
      <c r="V1856">
        <v>1</v>
      </c>
      <c r="AV1856" s="1" t="s">
        <v>42</v>
      </c>
      <c r="AW1856" s="1" t="s">
        <v>4871</v>
      </c>
      <c r="AX1856" s="1" t="s">
        <v>42</v>
      </c>
      <c r="AY1856" s="1" t="s">
        <v>42</v>
      </c>
      <c r="AZ1856" s="1" t="s">
        <v>42</v>
      </c>
    </row>
    <row r="1857" spans="1:52" ht="30" customHeight="1" x14ac:dyDescent="0.3">
      <c r="A1857" s="16" t="s">
        <v>3339</v>
      </c>
      <c r="B1857" s="16" t="s">
        <v>4846</v>
      </c>
      <c r="C1857" s="16" t="s">
        <v>3284</v>
      </c>
      <c r="D1857" s="17">
        <v>1</v>
      </c>
      <c r="E1857" s="19">
        <f>TRUNC(SUMIF(V1855:V1858, RIGHTB(O1857, 1), F1855:F1858)*U1857, 2)</f>
        <v>1632.81</v>
      </c>
      <c r="F1857" s="22">
        <f>TRUNC(E1857*D1857,1)</f>
        <v>1632.8</v>
      </c>
      <c r="G1857" s="19">
        <v>0</v>
      </c>
      <c r="H1857" s="22">
        <f>TRUNC(G1857*D1857,1)</f>
        <v>0</v>
      </c>
      <c r="I1857" s="19">
        <v>0</v>
      </c>
      <c r="J1857" s="22">
        <f>TRUNC(I1857*D1857,1)</f>
        <v>0</v>
      </c>
      <c r="K1857" s="19">
        <f t="shared" si="267"/>
        <v>1632.8</v>
      </c>
      <c r="L1857" s="22">
        <f t="shared" si="267"/>
        <v>1632.8</v>
      </c>
      <c r="M1857" s="16" t="s">
        <v>42</v>
      </c>
      <c r="N1857" s="1" t="s">
        <v>951</v>
      </c>
      <c r="O1857" s="1" t="s">
        <v>3285</v>
      </c>
      <c r="P1857" s="1" t="s">
        <v>43</v>
      </c>
      <c r="Q1857" s="1" t="s">
        <v>43</v>
      </c>
      <c r="R1857" s="1" t="s">
        <v>43</v>
      </c>
      <c r="S1857">
        <v>0</v>
      </c>
      <c r="T1857">
        <v>0</v>
      </c>
      <c r="U1857">
        <v>0.18</v>
      </c>
      <c r="AV1857" s="1" t="s">
        <v>42</v>
      </c>
      <c r="AW1857" s="1" t="s">
        <v>4872</v>
      </c>
      <c r="AX1857" s="1" t="s">
        <v>42</v>
      </c>
      <c r="AY1857" s="1" t="s">
        <v>42</v>
      </c>
      <c r="AZ1857" s="1" t="s">
        <v>42</v>
      </c>
    </row>
    <row r="1858" spans="1:52" ht="30" customHeight="1" x14ac:dyDescent="0.3">
      <c r="A1858" s="16" t="s">
        <v>4643</v>
      </c>
      <c r="B1858" s="16" t="s">
        <v>3279</v>
      </c>
      <c r="C1858" s="16" t="s">
        <v>3275</v>
      </c>
      <c r="D1858" s="17">
        <v>1</v>
      </c>
      <c r="E1858" s="19">
        <f>TRUNC(단가대비표!O184*1/8*16/12*25/20, 1)</f>
        <v>0</v>
      </c>
      <c r="F1858" s="22">
        <f>TRUNC(E1858*D1858,1)</f>
        <v>0</v>
      </c>
      <c r="G1858" s="19">
        <f>TRUNC(단가대비표!P184*1/8*16/12*25/20, 1)</f>
        <v>59020.2</v>
      </c>
      <c r="H1858" s="22">
        <f>TRUNC(G1858*D1858,1)</f>
        <v>59020.2</v>
      </c>
      <c r="I1858" s="19">
        <f>TRUNC(단가대비표!V184*1/8*16/12*25/20, 1)</f>
        <v>0</v>
      </c>
      <c r="J1858" s="22">
        <f>TRUNC(I1858*D1858,1)</f>
        <v>0</v>
      </c>
      <c r="K1858" s="19">
        <f t="shared" si="267"/>
        <v>59020.2</v>
      </c>
      <c r="L1858" s="22">
        <f t="shared" si="267"/>
        <v>59020.2</v>
      </c>
      <c r="M1858" s="16" t="s">
        <v>42</v>
      </c>
      <c r="N1858" s="1" t="s">
        <v>951</v>
      </c>
      <c r="O1858" s="1" t="s">
        <v>4644</v>
      </c>
      <c r="P1858" s="1" t="s">
        <v>43</v>
      </c>
      <c r="Q1858" s="1" t="s">
        <v>43</v>
      </c>
      <c r="R1858" s="1" t="s">
        <v>46</v>
      </c>
      <c r="AV1858" s="1" t="s">
        <v>42</v>
      </c>
      <c r="AW1858" s="1" t="s">
        <v>4873</v>
      </c>
      <c r="AX1858" s="1" t="s">
        <v>46</v>
      </c>
      <c r="AY1858" s="1" t="s">
        <v>42</v>
      </c>
      <c r="AZ1858" s="1" t="s">
        <v>42</v>
      </c>
    </row>
    <row r="1859" spans="1:52" ht="30" customHeight="1" x14ac:dyDescent="0.3">
      <c r="A1859" s="16" t="s">
        <v>3287</v>
      </c>
      <c r="B1859" s="16" t="s">
        <v>42</v>
      </c>
      <c r="C1859" s="16" t="s">
        <v>42</v>
      </c>
      <c r="D1859" s="17"/>
      <c r="E1859" s="19"/>
      <c r="F1859" s="22">
        <f>TRUNC(SUMIF(N1855:N1858, N1854, F1855:F1858),0)</f>
        <v>10704</v>
      </c>
      <c r="G1859" s="19"/>
      <c r="H1859" s="22">
        <f>TRUNC(SUMIF(N1855:N1858, N1854, H1855:H1858),0)</f>
        <v>59020</v>
      </c>
      <c r="I1859" s="19"/>
      <c r="J1859" s="22">
        <f>TRUNC(SUMIF(N1855:N1858, N1854, J1855:J1858),0)</f>
        <v>9391</v>
      </c>
      <c r="K1859" s="19"/>
      <c r="L1859" s="22">
        <f>F1859+H1859+J1859</f>
        <v>79115</v>
      </c>
      <c r="M1859" s="16" t="s">
        <v>42</v>
      </c>
      <c r="N1859" s="1" t="s">
        <v>3288</v>
      </c>
      <c r="O1859" s="1" t="s">
        <v>3288</v>
      </c>
      <c r="P1859" s="1" t="s">
        <v>42</v>
      </c>
      <c r="Q1859" s="1" t="s">
        <v>42</v>
      </c>
      <c r="R1859" s="1" t="s">
        <v>42</v>
      </c>
      <c r="AV1859" s="1" t="s">
        <v>42</v>
      </c>
      <c r="AW1859" s="1" t="s">
        <v>42</v>
      </c>
      <c r="AX1859" s="1" t="s">
        <v>42</v>
      </c>
      <c r="AY1859" s="1" t="s">
        <v>42</v>
      </c>
      <c r="AZ1859" s="1" t="s">
        <v>42</v>
      </c>
    </row>
    <row r="1860" spans="1:52" ht="30" customHeight="1" x14ac:dyDescent="0.3">
      <c r="A1860" s="17"/>
      <c r="B1860" s="17"/>
      <c r="C1860" s="17"/>
      <c r="D1860" s="17"/>
      <c r="E1860" s="19"/>
      <c r="F1860" s="22"/>
      <c r="G1860" s="19"/>
      <c r="H1860" s="22"/>
      <c r="I1860" s="19"/>
      <c r="J1860" s="22"/>
      <c r="K1860" s="19"/>
      <c r="L1860" s="22"/>
      <c r="M1860" s="17"/>
    </row>
    <row r="1861" spans="1:52" ht="30" customHeight="1" x14ac:dyDescent="0.3">
      <c r="A1861" s="13" t="s">
        <v>4874</v>
      </c>
      <c r="B1861" s="14"/>
      <c r="C1861" s="14"/>
      <c r="D1861" s="14"/>
      <c r="E1861" s="18"/>
      <c r="F1861" s="21"/>
      <c r="G1861" s="18"/>
      <c r="H1861" s="21"/>
      <c r="I1861" s="18"/>
      <c r="J1861" s="21"/>
      <c r="K1861" s="18"/>
      <c r="L1861" s="21"/>
      <c r="M1861" s="15"/>
      <c r="N1861" s="1" t="s">
        <v>955</v>
      </c>
    </row>
    <row r="1862" spans="1:52" ht="30" customHeight="1" x14ac:dyDescent="0.3">
      <c r="A1862" s="16" t="s">
        <v>952</v>
      </c>
      <c r="B1862" s="16" t="s">
        <v>953</v>
      </c>
      <c r="C1862" s="16" t="s">
        <v>4633</v>
      </c>
      <c r="D1862" s="17">
        <v>0.28249999999999997</v>
      </c>
      <c r="E1862" s="19">
        <f>단가대비표!O45</f>
        <v>0</v>
      </c>
      <c r="F1862" s="22">
        <f>TRUNC(E1862*D1862,1)</f>
        <v>0</v>
      </c>
      <c r="G1862" s="19">
        <f>단가대비표!P45</f>
        <v>0</v>
      </c>
      <c r="H1862" s="22">
        <f>TRUNC(G1862*D1862,1)</f>
        <v>0</v>
      </c>
      <c r="I1862" s="19">
        <f>단가대비표!V45</f>
        <v>6966</v>
      </c>
      <c r="J1862" s="22">
        <f>TRUNC(I1862*D1862,1)</f>
        <v>1967.8</v>
      </c>
      <c r="K1862" s="19">
        <f t="shared" ref="K1862:L1865" si="268">TRUNC(E1862+G1862+I1862,1)</f>
        <v>6966</v>
      </c>
      <c r="L1862" s="22">
        <f t="shared" si="268"/>
        <v>1967.8</v>
      </c>
      <c r="M1862" s="16" t="s">
        <v>4634</v>
      </c>
      <c r="N1862" s="1" t="s">
        <v>955</v>
      </c>
      <c r="O1862" s="1" t="s">
        <v>4876</v>
      </c>
      <c r="P1862" s="1" t="s">
        <v>43</v>
      </c>
      <c r="Q1862" s="1" t="s">
        <v>43</v>
      </c>
      <c r="R1862" s="1" t="s">
        <v>46</v>
      </c>
      <c r="AV1862" s="1" t="s">
        <v>42</v>
      </c>
      <c r="AW1862" s="1" t="s">
        <v>4877</v>
      </c>
      <c r="AX1862" s="1" t="s">
        <v>42</v>
      </c>
      <c r="AY1862" s="1" t="s">
        <v>42</v>
      </c>
      <c r="AZ1862" s="1" t="s">
        <v>42</v>
      </c>
    </row>
    <row r="1863" spans="1:52" ht="30" customHeight="1" x14ac:dyDescent="0.3">
      <c r="A1863" s="16" t="s">
        <v>4637</v>
      </c>
      <c r="B1863" s="16" t="s">
        <v>4638</v>
      </c>
      <c r="C1863" s="16" t="s">
        <v>4241</v>
      </c>
      <c r="D1863" s="17">
        <v>2.2000000000000002</v>
      </c>
      <c r="E1863" s="19">
        <f>단가대비표!O114</f>
        <v>1334</v>
      </c>
      <c r="F1863" s="22">
        <f>TRUNC(E1863*D1863,1)</f>
        <v>2934.8</v>
      </c>
      <c r="G1863" s="19">
        <f>단가대비표!P114</f>
        <v>0</v>
      </c>
      <c r="H1863" s="22">
        <f>TRUNC(G1863*D1863,1)</f>
        <v>0</v>
      </c>
      <c r="I1863" s="19">
        <f>단가대비표!V114</f>
        <v>0</v>
      </c>
      <c r="J1863" s="22">
        <f>TRUNC(I1863*D1863,1)</f>
        <v>0</v>
      </c>
      <c r="K1863" s="19">
        <f t="shared" si="268"/>
        <v>1334</v>
      </c>
      <c r="L1863" s="22">
        <f t="shared" si="268"/>
        <v>2934.8</v>
      </c>
      <c r="M1863" s="16" t="s">
        <v>42</v>
      </c>
      <c r="N1863" s="1" t="s">
        <v>955</v>
      </c>
      <c r="O1863" s="1" t="s">
        <v>4639</v>
      </c>
      <c r="P1863" s="1" t="s">
        <v>43</v>
      </c>
      <c r="Q1863" s="1" t="s">
        <v>43</v>
      </c>
      <c r="R1863" s="1" t="s">
        <v>46</v>
      </c>
      <c r="V1863">
        <v>1</v>
      </c>
      <c r="AV1863" s="1" t="s">
        <v>42</v>
      </c>
      <c r="AW1863" s="1" t="s">
        <v>4878</v>
      </c>
      <c r="AX1863" s="1" t="s">
        <v>42</v>
      </c>
      <c r="AY1863" s="1" t="s">
        <v>42</v>
      </c>
      <c r="AZ1863" s="1" t="s">
        <v>42</v>
      </c>
    </row>
    <row r="1864" spans="1:52" ht="30" customHeight="1" x14ac:dyDescent="0.3">
      <c r="A1864" s="16" t="s">
        <v>3339</v>
      </c>
      <c r="B1864" s="16" t="s">
        <v>4879</v>
      </c>
      <c r="C1864" s="16" t="s">
        <v>3284</v>
      </c>
      <c r="D1864" s="17">
        <v>1</v>
      </c>
      <c r="E1864" s="19">
        <f>TRUNC(SUMIF(V1862:V1865, RIGHTB(O1864, 1), F1862:F1865)*U1864, 2)</f>
        <v>381.52</v>
      </c>
      <c r="F1864" s="22">
        <f>TRUNC(E1864*D1864,1)</f>
        <v>381.5</v>
      </c>
      <c r="G1864" s="19">
        <v>0</v>
      </c>
      <c r="H1864" s="22">
        <f>TRUNC(G1864*D1864,1)</f>
        <v>0</v>
      </c>
      <c r="I1864" s="19">
        <v>0</v>
      </c>
      <c r="J1864" s="22">
        <f>TRUNC(I1864*D1864,1)</f>
        <v>0</v>
      </c>
      <c r="K1864" s="19">
        <f t="shared" si="268"/>
        <v>381.5</v>
      </c>
      <c r="L1864" s="22">
        <f t="shared" si="268"/>
        <v>381.5</v>
      </c>
      <c r="M1864" s="16" t="s">
        <v>42</v>
      </c>
      <c r="N1864" s="1" t="s">
        <v>955</v>
      </c>
      <c r="O1864" s="1" t="s">
        <v>3285</v>
      </c>
      <c r="P1864" s="1" t="s">
        <v>43</v>
      </c>
      <c r="Q1864" s="1" t="s">
        <v>43</v>
      </c>
      <c r="R1864" s="1" t="s">
        <v>43</v>
      </c>
      <c r="S1864">
        <v>0</v>
      </c>
      <c r="T1864">
        <v>0</v>
      </c>
      <c r="U1864">
        <v>0.13</v>
      </c>
      <c r="AV1864" s="1" t="s">
        <v>42</v>
      </c>
      <c r="AW1864" s="1" t="s">
        <v>4880</v>
      </c>
      <c r="AX1864" s="1" t="s">
        <v>42</v>
      </c>
      <c r="AY1864" s="1" t="s">
        <v>42</v>
      </c>
      <c r="AZ1864" s="1" t="s">
        <v>42</v>
      </c>
    </row>
    <row r="1865" spans="1:52" ht="30" customHeight="1" x14ac:dyDescent="0.3">
      <c r="A1865" s="16" t="s">
        <v>4881</v>
      </c>
      <c r="B1865" s="16" t="s">
        <v>3279</v>
      </c>
      <c r="C1865" s="16" t="s">
        <v>3275</v>
      </c>
      <c r="D1865" s="17">
        <v>1</v>
      </c>
      <c r="E1865" s="19">
        <f>TRUNC(단가대비표!O186*1/8*16/12*25/20, 1)</f>
        <v>0</v>
      </c>
      <c r="F1865" s="22">
        <f>TRUNC(E1865*D1865,1)</f>
        <v>0</v>
      </c>
      <c r="G1865" s="19">
        <f>TRUNC(단가대비표!P186*1/8*16/12*25/20, 1)</f>
        <v>36248.9</v>
      </c>
      <c r="H1865" s="22">
        <f>TRUNC(G1865*D1865,1)</f>
        <v>36248.9</v>
      </c>
      <c r="I1865" s="19">
        <f>TRUNC(단가대비표!V186*1/8*16/12*25/20, 1)</f>
        <v>0</v>
      </c>
      <c r="J1865" s="22">
        <f>TRUNC(I1865*D1865,1)</f>
        <v>0</v>
      </c>
      <c r="K1865" s="19">
        <f t="shared" si="268"/>
        <v>36248.9</v>
      </c>
      <c r="L1865" s="22">
        <f t="shared" si="268"/>
        <v>36248.9</v>
      </c>
      <c r="M1865" s="16" t="s">
        <v>42</v>
      </c>
      <c r="N1865" s="1" t="s">
        <v>955</v>
      </c>
      <c r="O1865" s="1" t="s">
        <v>4882</v>
      </c>
      <c r="P1865" s="1" t="s">
        <v>43</v>
      </c>
      <c r="Q1865" s="1" t="s">
        <v>43</v>
      </c>
      <c r="R1865" s="1" t="s">
        <v>46</v>
      </c>
      <c r="AV1865" s="1" t="s">
        <v>42</v>
      </c>
      <c r="AW1865" s="1" t="s">
        <v>4883</v>
      </c>
      <c r="AX1865" s="1" t="s">
        <v>46</v>
      </c>
      <c r="AY1865" s="1" t="s">
        <v>42</v>
      </c>
      <c r="AZ1865" s="1" t="s">
        <v>42</v>
      </c>
    </row>
    <row r="1866" spans="1:52" ht="30" customHeight="1" x14ac:dyDescent="0.3">
      <c r="A1866" s="16" t="s">
        <v>3287</v>
      </c>
      <c r="B1866" s="16" t="s">
        <v>42</v>
      </c>
      <c r="C1866" s="16" t="s">
        <v>42</v>
      </c>
      <c r="D1866" s="17"/>
      <c r="E1866" s="19"/>
      <c r="F1866" s="22">
        <f>TRUNC(SUMIF(N1862:N1865, N1861, F1862:F1865),0)</f>
        <v>3316</v>
      </c>
      <c r="G1866" s="19"/>
      <c r="H1866" s="22">
        <f>TRUNC(SUMIF(N1862:N1865, N1861, H1862:H1865),0)</f>
        <v>36248</v>
      </c>
      <c r="I1866" s="19"/>
      <c r="J1866" s="22">
        <f>TRUNC(SUMIF(N1862:N1865, N1861, J1862:J1865),0)</f>
        <v>1967</v>
      </c>
      <c r="K1866" s="19"/>
      <c r="L1866" s="22">
        <f>F1866+H1866+J1866</f>
        <v>41531</v>
      </c>
      <c r="M1866" s="16" t="s">
        <v>42</v>
      </c>
      <c r="N1866" s="1" t="s">
        <v>3288</v>
      </c>
      <c r="O1866" s="1" t="s">
        <v>3288</v>
      </c>
      <c r="P1866" s="1" t="s">
        <v>42</v>
      </c>
      <c r="Q1866" s="1" t="s">
        <v>42</v>
      </c>
      <c r="R1866" s="1" t="s">
        <v>42</v>
      </c>
      <c r="AV1866" s="1" t="s">
        <v>42</v>
      </c>
      <c r="AW1866" s="1" t="s">
        <v>42</v>
      </c>
      <c r="AX1866" s="1" t="s">
        <v>42</v>
      </c>
      <c r="AY1866" s="1" t="s">
        <v>42</v>
      </c>
      <c r="AZ1866" s="1" t="s">
        <v>42</v>
      </c>
    </row>
    <row r="1867" spans="1:52" ht="30" customHeight="1" x14ac:dyDescent="0.3">
      <c r="A1867" s="17"/>
      <c r="B1867" s="17"/>
      <c r="C1867" s="17"/>
      <c r="D1867" s="17"/>
      <c r="E1867" s="19"/>
      <c r="F1867" s="22"/>
      <c r="G1867" s="19"/>
      <c r="H1867" s="22"/>
      <c r="I1867" s="19"/>
      <c r="J1867" s="22"/>
      <c r="K1867" s="19"/>
      <c r="L1867" s="22"/>
      <c r="M1867" s="17"/>
    </row>
    <row r="1868" spans="1:52" ht="30" customHeight="1" x14ac:dyDescent="0.3">
      <c r="A1868" s="13" t="s">
        <v>4884</v>
      </c>
      <c r="B1868" s="14"/>
      <c r="C1868" s="14"/>
      <c r="D1868" s="14"/>
      <c r="E1868" s="18"/>
      <c r="F1868" s="21"/>
      <c r="G1868" s="18"/>
      <c r="H1868" s="21"/>
      <c r="I1868" s="18"/>
      <c r="J1868" s="21"/>
      <c r="K1868" s="18"/>
      <c r="L1868" s="21"/>
      <c r="M1868" s="15"/>
      <c r="N1868" s="1" t="s">
        <v>959</v>
      </c>
    </row>
    <row r="1869" spans="1:52" ht="30" customHeight="1" x14ac:dyDescent="0.3">
      <c r="A1869" s="16" t="s">
        <v>956</v>
      </c>
      <c r="B1869" s="16" t="s">
        <v>957</v>
      </c>
      <c r="C1869" s="16" t="s">
        <v>4633</v>
      </c>
      <c r="D1869" s="17">
        <v>0.28249999999999997</v>
      </c>
      <c r="E1869" s="19">
        <f>단가대비표!O46</f>
        <v>0</v>
      </c>
      <c r="F1869" s="22">
        <f>TRUNC(E1869*D1869,1)</f>
        <v>0</v>
      </c>
      <c r="G1869" s="19">
        <f>단가대비표!P46</f>
        <v>0</v>
      </c>
      <c r="H1869" s="22">
        <f>TRUNC(G1869*D1869,1)</f>
        <v>0</v>
      </c>
      <c r="I1869" s="19">
        <f>단가대비표!V46</f>
        <v>94381</v>
      </c>
      <c r="J1869" s="22">
        <f>TRUNC(I1869*D1869,1)</f>
        <v>26662.6</v>
      </c>
      <c r="K1869" s="19">
        <f t="shared" ref="K1869:L1872" si="269">TRUNC(E1869+G1869+I1869,1)</f>
        <v>94381</v>
      </c>
      <c r="L1869" s="22">
        <f t="shared" si="269"/>
        <v>26662.6</v>
      </c>
      <c r="M1869" s="16" t="s">
        <v>4634</v>
      </c>
      <c r="N1869" s="1" t="s">
        <v>959</v>
      </c>
      <c r="O1869" s="1" t="s">
        <v>4886</v>
      </c>
      <c r="P1869" s="1" t="s">
        <v>43</v>
      </c>
      <c r="Q1869" s="1" t="s">
        <v>43</v>
      </c>
      <c r="R1869" s="1" t="s">
        <v>46</v>
      </c>
      <c r="AV1869" s="1" t="s">
        <v>42</v>
      </c>
      <c r="AW1869" s="1" t="s">
        <v>4887</v>
      </c>
      <c r="AX1869" s="1" t="s">
        <v>42</v>
      </c>
      <c r="AY1869" s="1" t="s">
        <v>42</v>
      </c>
      <c r="AZ1869" s="1" t="s">
        <v>42</v>
      </c>
    </row>
    <row r="1870" spans="1:52" ht="30" customHeight="1" x14ac:dyDescent="0.3">
      <c r="A1870" s="16" t="s">
        <v>4637</v>
      </c>
      <c r="B1870" s="16" t="s">
        <v>4638</v>
      </c>
      <c r="C1870" s="16" t="s">
        <v>4241</v>
      </c>
      <c r="D1870" s="17">
        <v>14.4</v>
      </c>
      <c r="E1870" s="19">
        <f>단가대비표!O114</f>
        <v>1334</v>
      </c>
      <c r="F1870" s="22">
        <f>TRUNC(E1870*D1870,1)</f>
        <v>19209.599999999999</v>
      </c>
      <c r="G1870" s="19">
        <f>단가대비표!P114</f>
        <v>0</v>
      </c>
      <c r="H1870" s="22">
        <f>TRUNC(G1870*D1870,1)</f>
        <v>0</v>
      </c>
      <c r="I1870" s="19">
        <f>단가대비표!V114</f>
        <v>0</v>
      </c>
      <c r="J1870" s="22">
        <f>TRUNC(I1870*D1870,1)</f>
        <v>0</v>
      </c>
      <c r="K1870" s="19">
        <f t="shared" si="269"/>
        <v>1334</v>
      </c>
      <c r="L1870" s="22">
        <f t="shared" si="269"/>
        <v>19209.599999999999</v>
      </c>
      <c r="M1870" s="16" t="s">
        <v>42</v>
      </c>
      <c r="N1870" s="1" t="s">
        <v>959</v>
      </c>
      <c r="O1870" s="1" t="s">
        <v>4639</v>
      </c>
      <c r="P1870" s="1" t="s">
        <v>43</v>
      </c>
      <c r="Q1870" s="1" t="s">
        <v>43</v>
      </c>
      <c r="R1870" s="1" t="s">
        <v>46</v>
      </c>
      <c r="V1870">
        <v>1</v>
      </c>
      <c r="AV1870" s="1" t="s">
        <v>42</v>
      </c>
      <c r="AW1870" s="1" t="s">
        <v>4888</v>
      </c>
      <c r="AX1870" s="1" t="s">
        <v>42</v>
      </c>
      <c r="AY1870" s="1" t="s">
        <v>42</v>
      </c>
      <c r="AZ1870" s="1" t="s">
        <v>42</v>
      </c>
    </row>
    <row r="1871" spans="1:52" ht="30" customHeight="1" x14ac:dyDescent="0.3">
      <c r="A1871" s="16" t="s">
        <v>3339</v>
      </c>
      <c r="B1871" s="16" t="s">
        <v>4889</v>
      </c>
      <c r="C1871" s="16" t="s">
        <v>3284</v>
      </c>
      <c r="D1871" s="17">
        <v>1</v>
      </c>
      <c r="E1871" s="19">
        <f>TRUNC(SUMIF(V1869:V1872, RIGHTB(O1871, 1), F1869:F1872)*U1871, 2)</f>
        <v>5762.88</v>
      </c>
      <c r="F1871" s="22">
        <f>TRUNC(E1871*D1871,1)</f>
        <v>5762.8</v>
      </c>
      <c r="G1871" s="19">
        <v>0</v>
      </c>
      <c r="H1871" s="22">
        <f>TRUNC(G1871*D1871,1)</f>
        <v>0</v>
      </c>
      <c r="I1871" s="19">
        <v>0</v>
      </c>
      <c r="J1871" s="22">
        <f>TRUNC(I1871*D1871,1)</f>
        <v>0</v>
      </c>
      <c r="K1871" s="19">
        <f t="shared" si="269"/>
        <v>5762.8</v>
      </c>
      <c r="L1871" s="22">
        <f t="shared" si="269"/>
        <v>5762.8</v>
      </c>
      <c r="M1871" s="16" t="s">
        <v>42</v>
      </c>
      <c r="N1871" s="1" t="s">
        <v>959</v>
      </c>
      <c r="O1871" s="1" t="s">
        <v>3285</v>
      </c>
      <c r="P1871" s="1" t="s">
        <v>43</v>
      </c>
      <c r="Q1871" s="1" t="s">
        <v>43</v>
      </c>
      <c r="R1871" s="1" t="s">
        <v>43</v>
      </c>
      <c r="S1871">
        <v>0</v>
      </c>
      <c r="T1871">
        <v>0</v>
      </c>
      <c r="U1871">
        <v>0.3</v>
      </c>
      <c r="AV1871" s="1" t="s">
        <v>42</v>
      </c>
      <c r="AW1871" s="1" t="s">
        <v>4890</v>
      </c>
      <c r="AX1871" s="1" t="s">
        <v>42</v>
      </c>
      <c r="AY1871" s="1" t="s">
        <v>42</v>
      </c>
      <c r="AZ1871" s="1" t="s">
        <v>42</v>
      </c>
    </row>
    <row r="1872" spans="1:52" ht="30" customHeight="1" x14ac:dyDescent="0.3">
      <c r="A1872" s="16" t="s">
        <v>4643</v>
      </c>
      <c r="B1872" s="16" t="s">
        <v>3279</v>
      </c>
      <c r="C1872" s="16" t="s">
        <v>3275</v>
      </c>
      <c r="D1872" s="17">
        <v>1</v>
      </c>
      <c r="E1872" s="19">
        <f>TRUNC(단가대비표!O184*1/8*16/12*25/20, 1)</f>
        <v>0</v>
      </c>
      <c r="F1872" s="22">
        <f>TRUNC(E1872*D1872,1)</f>
        <v>0</v>
      </c>
      <c r="G1872" s="19">
        <f>TRUNC(단가대비표!P184*1/8*16/12*25/20, 1)</f>
        <v>59020.2</v>
      </c>
      <c r="H1872" s="22">
        <f>TRUNC(G1872*D1872,1)</f>
        <v>59020.2</v>
      </c>
      <c r="I1872" s="19">
        <f>TRUNC(단가대비표!V184*1/8*16/12*25/20, 1)</f>
        <v>0</v>
      </c>
      <c r="J1872" s="22">
        <f>TRUNC(I1872*D1872,1)</f>
        <v>0</v>
      </c>
      <c r="K1872" s="19">
        <f t="shared" si="269"/>
        <v>59020.2</v>
      </c>
      <c r="L1872" s="22">
        <f t="shared" si="269"/>
        <v>59020.2</v>
      </c>
      <c r="M1872" s="16" t="s">
        <v>42</v>
      </c>
      <c r="N1872" s="1" t="s">
        <v>959</v>
      </c>
      <c r="O1872" s="1" t="s">
        <v>4644</v>
      </c>
      <c r="P1872" s="1" t="s">
        <v>43</v>
      </c>
      <c r="Q1872" s="1" t="s">
        <v>43</v>
      </c>
      <c r="R1872" s="1" t="s">
        <v>46</v>
      </c>
      <c r="AV1872" s="1" t="s">
        <v>42</v>
      </c>
      <c r="AW1872" s="1" t="s">
        <v>4891</v>
      </c>
      <c r="AX1872" s="1" t="s">
        <v>46</v>
      </c>
      <c r="AY1872" s="1" t="s">
        <v>42</v>
      </c>
      <c r="AZ1872" s="1" t="s">
        <v>42</v>
      </c>
    </row>
    <row r="1873" spans="1:52" ht="30" customHeight="1" x14ac:dyDescent="0.3">
      <c r="A1873" s="16" t="s">
        <v>3287</v>
      </c>
      <c r="B1873" s="16" t="s">
        <v>42</v>
      </c>
      <c r="C1873" s="16" t="s">
        <v>42</v>
      </c>
      <c r="D1873" s="17"/>
      <c r="E1873" s="19"/>
      <c r="F1873" s="22">
        <f>TRUNC(SUMIF(N1869:N1872, N1868, F1869:F1872),0)</f>
        <v>24972</v>
      </c>
      <c r="G1873" s="19"/>
      <c r="H1873" s="22">
        <f>TRUNC(SUMIF(N1869:N1872, N1868, H1869:H1872),0)</f>
        <v>59020</v>
      </c>
      <c r="I1873" s="19"/>
      <c r="J1873" s="22">
        <f>TRUNC(SUMIF(N1869:N1872, N1868, J1869:J1872),0)</f>
        <v>26662</v>
      </c>
      <c r="K1873" s="19"/>
      <c r="L1873" s="22">
        <f>F1873+H1873+J1873</f>
        <v>110654</v>
      </c>
      <c r="M1873" s="16" t="s">
        <v>42</v>
      </c>
      <c r="N1873" s="1" t="s">
        <v>3288</v>
      </c>
      <c r="O1873" s="1" t="s">
        <v>3288</v>
      </c>
      <c r="P1873" s="1" t="s">
        <v>42</v>
      </c>
      <c r="Q1873" s="1" t="s">
        <v>42</v>
      </c>
      <c r="R1873" s="1" t="s">
        <v>42</v>
      </c>
      <c r="AV1873" s="1" t="s">
        <v>42</v>
      </c>
      <c r="AW1873" s="1" t="s">
        <v>42</v>
      </c>
      <c r="AX1873" s="1" t="s">
        <v>42</v>
      </c>
      <c r="AY1873" s="1" t="s">
        <v>42</v>
      </c>
      <c r="AZ1873" s="1" t="s">
        <v>42</v>
      </c>
    </row>
    <row r="1874" spans="1:52" ht="30" customHeight="1" x14ac:dyDescent="0.3">
      <c r="A1874" s="17"/>
      <c r="B1874" s="17"/>
      <c r="C1874" s="17"/>
      <c r="D1874" s="17"/>
      <c r="E1874" s="19"/>
      <c r="F1874" s="22"/>
      <c r="G1874" s="19"/>
      <c r="H1874" s="22"/>
      <c r="I1874" s="19"/>
      <c r="J1874" s="22"/>
      <c r="K1874" s="19"/>
      <c r="L1874" s="22"/>
      <c r="M1874" s="17"/>
    </row>
    <row r="1875" spans="1:52" ht="30" customHeight="1" x14ac:dyDescent="0.3">
      <c r="A1875" s="13" t="s">
        <v>4892</v>
      </c>
      <c r="B1875" s="14"/>
      <c r="C1875" s="14"/>
      <c r="D1875" s="14"/>
      <c r="E1875" s="18"/>
      <c r="F1875" s="21"/>
      <c r="G1875" s="18"/>
      <c r="H1875" s="21"/>
      <c r="I1875" s="18"/>
      <c r="J1875" s="21"/>
      <c r="K1875" s="18"/>
      <c r="L1875" s="21"/>
      <c r="M1875" s="15"/>
      <c r="N1875" s="1" t="s">
        <v>962</v>
      </c>
    </row>
    <row r="1876" spans="1:52" ht="30" customHeight="1" x14ac:dyDescent="0.3">
      <c r="A1876" s="16" t="s">
        <v>956</v>
      </c>
      <c r="B1876" s="16" t="s">
        <v>960</v>
      </c>
      <c r="C1876" s="16" t="s">
        <v>4633</v>
      </c>
      <c r="D1876" s="17">
        <v>0.28249999999999997</v>
      </c>
      <c r="E1876" s="19">
        <f>단가대비표!O47</f>
        <v>0</v>
      </c>
      <c r="F1876" s="22">
        <f>TRUNC(E1876*D1876,1)</f>
        <v>0</v>
      </c>
      <c r="G1876" s="19">
        <f>단가대비표!P47</f>
        <v>0</v>
      </c>
      <c r="H1876" s="22">
        <f>TRUNC(G1876*D1876,1)</f>
        <v>0</v>
      </c>
      <c r="I1876" s="19">
        <f>단가대비표!V47</f>
        <v>103333</v>
      </c>
      <c r="J1876" s="22">
        <f>TRUNC(I1876*D1876,1)</f>
        <v>29191.5</v>
      </c>
      <c r="K1876" s="19">
        <f t="shared" ref="K1876:L1879" si="270">TRUNC(E1876+G1876+I1876,1)</f>
        <v>103333</v>
      </c>
      <c r="L1876" s="22">
        <f t="shared" si="270"/>
        <v>29191.5</v>
      </c>
      <c r="M1876" s="16" t="s">
        <v>4634</v>
      </c>
      <c r="N1876" s="1" t="s">
        <v>962</v>
      </c>
      <c r="O1876" s="1" t="s">
        <v>4893</v>
      </c>
      <c r="P1876" s="1" t="s">
        <v>43</v>
      </c>
      <c r="Q1876" s="1" t="s">
        <v>43</v>
      </c>
      <c r="R1876" s="1" t="s">
        <v>46</v>
      </c>
      <c r="AV1876" s="1" t="s">
        <v>42</v>
      </c>
      <c r="AW1876" s="1" t="s">
        <v>4894</v>
      </c>
      <c r="AX1876" s="1" t="s">
        <v>42</v>
      </c>
      <c r="AY1876" s="1" t="s">
        <v>42</v>
      </c>
      <c r="AZ1876" s="1" t="s">
        <v>42</v>
      </c>
    </row>
    <row r="1877" spans="1:52" ht="30" customHeight="1" x14ac:dyDescent="0.3">
      <c r="A1877" s="16" t="s">
        <v>4637</v>
      </c>
      <c r="B1877" s="16" t="s">
        <v>4638</v>
      </c>
      <c r="C1877" s="16" t="s">
        <v>4241</v>
      </c>
      <c r="D1877" s="17">
        <v>15.8</v>
      </c>
      <c r="E1877" s="19">
        <f>단가대비표!O114</f>
        <v>1334</v>
      </c>
      <c r="F1877" s="22">
        <f>TRUNC(E1877*D1877,1)</f>
        <v>21077.200000000001</v>
      </c>
      <c r="G1877" s="19">
        <f>단가대비표!P114</f>
        <v>0</v>
      </c>
      <c r="H1877" s="22">
        <f>TRUNC(G1877*D1877,1)</f>
        <v>0</v>
      </c>
      <c r="I1877" s="19">
        <f>단가대비표!V114</f>
        <v>0</v>
      </c>
      <c r="J1877" s="22">
        <f>TRUNC(I1877*D1877,1)</f>
        <v>0</v>
      </c>
      <c r="K1877" s="19">
        <f t="shared" si="270"/>
        <v>1334</v>
      </c>
      <c r="L1877" s="22">
        <f t="shared" si="270"/>
        <v>21077.200000000001</v>
      </c>
      <c r="M1877" s="16" t="s">
        <v>42</v>
      </c>
      <c r="N1877" s="1" t="s">
        <v>962</v>
      </c>
      <c r="O1877" s="1" t="s">
        <v>4639</v>
      </c>
      <c r="P1877" s="1" t="s">
        <v>43</v>
      </c>
      <c r="Q1877" s="1" t="s">
        <v>43</v>
      </c>
      <c r="R1877" s="1" t="s">
        <v>46</v>
      </c>
      <c r="V1877">
        <v>1</v>
      </c>
      <c r="AV1877" s="1" t="s">
        <v>42</v>
      </c>
      <c r="AW1877" s="1" t="s">
        <v>4895</v>
      </c>
      <c r="AX1877" s="1" t="s">
        <v>42</v>
      </c>
      <c r="AY1877" s="1" t="s">
        <v>42</v>
      </c>
      <c r="AZ1877" s="1" t="s">
        <v>42</v>
      </c>
    </row>
    <row r="1878" spans="1:52" ht="30" customHeight="1" x14ac:dyDescent="0.3">
      <c r="A1878" s="16" t="s">
        <v>3339</v>
      </c>
      <c r="B1878" s="16" t="s">
        <v>4889</v>
      </c>
      <c r="C1878" s="16" t="s">
        <v>3284</v>
      </c>
      <c r="D1878" s="17">
        <v>1</v>
      </c>
      <c r="E1878" s="19">
        <f>TRUNC(SUMIF(V1876:V1879, RIGHTB(O1878, 1), F1876:F1879)*U1878, 2)</f>
        <v>6323.16</v>
      </c>
      <c r="F1878" s="22">
        <f>TRUNC(E1878*D1878,1)</f>
        <v>6323.1</v>
      </c>
      <c r="G1878" s="19">
        <v>0</v>
      </c>
      <c r="H1878" s="22">
        <f>TRUNC(G1878*D1878,1)</f>
        <v>0</v>
      </c>
      <c r="I1878" s="19">
        <v>0</v>
      </c>
      <c r="J1878" s="22">
        <f>TRUNC(I1878*D1878,1)</f>
        <v>0</v>
      </c>
      <c r="K1878" s="19">
        <f t="shared" si="270"/>
        <v>6323.1</v>
      </c>
      <c r="L1878" s="22">
        <f t="shared" si="270"/>
        <v>6323.1</v>
      </c>
      <c r="M1878" s="16" t="s">
        <v>42</v>
      </c>
      <c r="N1878" s="1" t="s">
        <v>962</v>
      </c>
      <c r="O1878" s="1" t="s">
        <v>3285</v>
      </c>
      <c r="P1878" s="1" t="s">
        <v>43</v>
      </c>
      <c r="Q1878" s="1" t="s">
        <v>43</v>
      </c>
      <c r="R1878" s="1" t="s">
        <v>43</v>
      </c>
      <c r="S1878">
        <v>0</v>
      </c>
      <c r="T1878">
        <v>0</v>
      </c>
      <c r="U1878">
        <v>0.3</v>
      </c>
      <c r="AV1878" s="1" t="s">
        <v>42</v>
      </c>
      <c r="AW1878" s="1" t="s">
        <v>4896</v>
      </c>
      <c r="AX1878" s="1" t="s">
        <v>42</v>
      </c>
      <c r="AY1878" s="1" t="s">
        <v>42</v>
      </c>
      <c r="AZ1878" s="1" t="s">
        <v>42</v>
      </c>
    </row>
    <row r="1879" spans="1:52" ht="30" customHeight="1" x14ac:dyDescent="0.3">
      <c r="A1879" s="16" t="s">
        <v>4643</v>
      </c>
      <c r="B1879" s="16" t="s">
        <v>3279</v>
      </c>
      <c r="C1879" s="16" t="s">
        <v>3275</v>
      </c>
      <c r="D1879" s="17">
        <v>1</v>
      </c>
      <c r="E1879" s="19">
        <f>TRUNC(단가대비표!O184*1/8*16/12*25/20, 1)</f>
        <v>0</v>
      </c>
      <c r="F1879" s="22">
        <f>TRUNC(E1879*D1879,1)</f>
        <v>0</v>
      </c>
      <c r="G1879" s="19">
        <f>TRUNC(단가대비표!P184*1/8*16/12*25/20, 1)</f>
        <v>59020.2</v>
      </c>
      <c r="H1879" s="22">
        <f>TRUNC(G1879*D1879,1)</f>
        <v>59020.2</v>
      </c>
      <c r="I1879" s="19">
        <f>TRUNC(단가대비표!V184*1/8*16/12*25/20, 1)</f>
        <v>0</v>
      </c>
      <c r="J1879" s="22">
        <f>TRUNC(I1879*D1879,1)</f>
        <v>0</v>
      </c>
      <c r="K1879" s="19">
        <f t="shared" si="270"/>
        <v>59020.2</v>
      </c>
      <c r="L1879" s="22">
        <f t="shared" si="270"/>
        <v>59020.2</v>
      </c>
      <c r="M1879" s="16" t="s">
        <v>42</v>
      </c>
      <c r="N1879" s="1" t="s">
        <v>962</v>
      </c>
      <c r="O1879" s="1" t="s">
        <v>4644</v>
      </c>
      <c r="P1879" s="1" t="s">
        <v>43</v>
      </c>
      <c r="Q1879" s="1" t="s">
        <v>43</v>
      </c>
      <c r="R1879" s="1" t="s">
        <v>46</v>
      </c>
      <c r="AV1879" s="1" t="s">
        <v>42</v>
      </c>
      <c r="AW1879" s="1" t="s">
        <v>4897</v>
      </c>
      <c r="AX1879" s="1" t="s">
        <v>46</v>
      </c>
      <c r="AY1879" s="1" t="s">
        <v>42</v>
      </c>
      <c r="AZ1879" s="1" t="s">
        <v>42</v>
      </c>
    </row>
    <row r="1880" spans="1:52" ht="30" customHeight="1" x14ac:dyDescent="0.3">
      <c r="A1880" s="16" t="s">
        <v>3287</v>
      </c>
      <c r="B1880" s="16" t="s">
        <v>42</v>
      </c>
      <c r="C1880" s="16" t="s">
        <v>42</v>
      </c>
      <c r="D1880" s="17"/>
      <c r="E1880" s="19"/>
      <c r="F1880" s="22">
        <f>TRUNC(SUMIF(N1876:N1879, N1875, F1876:F1879),0)</f>
        <v>27400</v>
      </c>
      <c r="G1880" s="19"/>
      <c r="H1880" s="22">
        <f>TRUNC(SUMIF(N1876:N1879, N1875, H1876:H1879),0)</f>
        <v>59020</v>
      </c>
      <c r="I1880" s="19"/>
      <c r="J1880" s="22">
        <f>TRUNC(SUMIF(N1876:N1879, N1875, J1876:J1879),0)</f>
        <v>29191</v>
      </c>
      <c r="K1880" s="19"/>
      <c r="L1880" s="22">
        <f>F1880+H1880+J1880</f>
        <v>115611</v>
      </c>
      <c r="M1880" s="16" t="s">
        <v>42</v>
      </c>
      <c r="N1880" s="1" t="s">
        <v>3288</v>
      </c>
      <c r="O1880" s="1" t="s">
        <v>3288</v>
      </c>
      <c r="P1880" s="1" t="s">
        <v>42</v>
      </c>
      <c r="Q1880" s="1" t="s">
        <v>42</v>
      </c>
      <c r="R1880" s="1" t="s">
        <v>42</v>
      </c>
      <c r="AV1880" s="1" t="s">
        <v>42</v>
      </c>
      <c r="AW1880" s="1" t="s">
        <v>42</v>
      </c>
      <c r="AX1880" s="1" t="s">
        <v>42</v>
      </c>
      <c r="AY1880" s="1" t="s">
        <v>42</v>
      </c>
      <c r="AZ1880" s="1" t="s">
        <v>42</v>
      </c>
    </row>
    <row r="1881" spans="1:52" ht="30" customHeight="1" x14ac:dyDescent="0.3">
      <c r="A1881" s="17"/>
      <c r="B1881" s="17"/>
      <c r="C1881" s="17"/>
      <c r="D1881" s="17"/>
      <c r="E1881" s="19"/>
      <c r="F1881" s="22"/>
      <c r="G1881" s="19"/>
      <c r="H1881" s="22"/>
      <c r="I1881" s="19"/>
      <c r="J1881" s="22"/>
      <c r="K1881" s="19"/>
      <c r="L1881" s="22"/>
      <c r="M1881" s="17"/>
    </row>
    <row r="1882" spans="1:52" ht="30" customHeight="1" x14ac:dyDescent="0.3">
      <c r="A1882" s="13" t="s">
        <v>4898</v>
      </c>
      <c r="B1882" s="14"/>
      <c r="C1882" s="14"/>
      <c r="D1882" s="14"/>
      <c r="E1882" s="18"/>
      <c r="F1882" s="21"/>
      <c r="G1882" s="18"/>
      <c r="H1882" s="21"/>
      <c r="I1882" s="18"/>
      <c r="J1882" s="21"/>
      <c r="K1882" s="18"/>
      <c r="L1882" s="21"/>
      <c r="M1882" s="15"/>
      <c r="N1882" s="1" t="s">
        <v>965</v>
      </c>
    </row>
    <row r="1883" spans="1:52" ht="30" customHeight="1" x14ac:dyDescent="0.3">
      <c r="A1883" s="16" t="s">
        <v>963</v>
      </c>
      <c r="B1883" s="16" t="s">
        <v>947</v>
      </c>
      <c r="C1883" s="16" t="s">
        <v>4633</v>
      </c>
      <c r="D1883" s="17">
        <v>0.19450000000000001</v>
      </c>
      <c r="E1883" s="19">
        <f>단가대비표!O48</f>
        <v>0</v>
      </c>
      <c r="F1883" s="22">
        <f>TRUNC(E1883*D1883,1)</f>
        <v>0</v>
      </c>
      <c r="G1883" s="19">
        <f>단가대비표!P48</f>
        <v>0</v>
      </c>
      <c r="H1883" s="22">
        <f>TRUNC(G1883*D1883,1)</f>
        <v>0</v>
      </c>
      <c r="I1883" s="19">
        <f>단가대비표!V48</f>
        <v>62881</v>
      </c>
      <c r="J1883" s="22">
        <f>TRUNC(I1883*D1883,1)</f>
        <v>12230.3</v>
      </c>
      <c r="K1883" s="19">
        <f t="shared" ref="K1883:L1886" si="271">TRUNC(E1883+G1883+I1883,1)</f>
        <v>62881</v>
      </c>
      <c r="L1883" s="22">
        <f t="shared" si="271"/>
        <v>12230.3</v>
      </c>
      <c r="M1883" s="16" t="s">
        <v>4634</v>
      </c>
      <c r="N1883" s="1" t="s">
        <v>965</v>
      </c>
      <c r="O1883" s="1" t="s">
        <v>4900</v>
      </c>
      <c r="P1883" s="1" t="s">
        <v>43</v>
      </c>
      <c r="Q1883" s="1" t="s">
        <v>43</v>
      </c>
      <c r="R1883" s="1" t="s">
        <v>46</v>
      </c>
      <c r="AV1883" s="1" t="s">
        <v>42</v>
      </c>
      <c r="AW1883" s="1" t="s">
        <v>4901</v>
      </c>
      <c r="AX1883" s="1" t="s">
        <v>42</v>
      </c>
      <c r="AY1883" s="1" t="s">
        <v>42</v>
      </c>
      <c r="AZ1883" s="1" t="s">
        <v>42</v>
      </c>
    </row>
    <row r="1884" spans="1:52" ht="30" customHeight="1" x14ac:dyDescent="0.3">
      <c r="A1884" s="16" t="s">
        <v>4637</v>
      </c>
      <c r="B1884" s="16" t="s">
        <v>4638</v>
      </c>
      <c r="C1884" s="16" t="s">
        <v>4241</v>
      </c>
      <c r="D1884" s="17">
        <v>4.9000000000000004</v>
      </c>
      <c r="E1884" s="19">
        <f>단가대비표!O114</f>
        <v>1334</v>
      </c>
      <c r="F1884" s="22">
        <f>TRUNC(E1884*D1884,1)</f>
        <v>6536.6</v>
      </c>
      <c r="G1884" s="19">
        <f>단가대비표!P114</f>
        <v>0</v>
      </c>
      <c r="H1884" s="22">
        <f>TRUNC(G1884*D1884,1)</f>
        <v>0</v>
      </c>
      <c r="I1884" s="19">
        <f>단가대비표!V114</f>
        <v>0</v>
      </c>
      <c r="J1884" s="22">
        <f>TRUNC(I1884*D1884,1)</f>
        <v>0</v>
      </c>
      <c r="K1884" s="19">
        <f t="shared" si="271"/>
        <v>1334</v>
      </c>
      <c r="L1884" s="22">
        <f t="shared" si="271"/>
        <v>6536.6</v>
      </c>
      <c r="M1884" s="16" t="s">
        <v>42</v>
      </c>
      <c r="N1884" s="1" t="s">
        <v>965</v>
      </c>
      <c r="O1884" s="1" t="s">
        <v>4639</v>
      </c>
      <c r="P1884" s="1" t="s">
        <v>43</v>
      </c>
      <c r="Q1884" s="1" t="s">
        <v>43</v>
      </c>
      <c r="R1884" s="1" t="s">
        <v>46</v>
      </c>
      <c r="V1884">
        <v>1</v>
      </c>
      <c r="AV1884" s="1" t="s">
        <v>42</v>
      </c>
      <c r="AW1884" s="1" t="s">
        <v>4902</v>
      </c>
      <c r="AX1884" s="1" t="s">
        <v>42</v>
      </c>
      <c r="AY1884" s="1" t="s">
        <v>42</v>
      </c>
      <c r="AZ1884" s="1" t="s">
        <v>42</v>
      </c>
    </row>
    <row r="1885" spans="1:52" ht="30" customHeight="1" x14ac:dyDescent="0.3">
      <c r="A1885" s="16" t="s">
        <v>3339</v>
      </c>
      <c r="B1885" s="16" t="s">
        <v>4903</v>
      </c>
      <c r="C1885" s="16" t="s">
        <v>3284</v>
      </c>
      <c r="D1885" s="17">
        <v>1</v>
      </c>
      <c r="E1885" s="19">
        <f>TRUNC(SUMIF(V1883:V1886, RIGHTB(O1885, 1), F1883:F1886)*U1885, 2)</f>
        <v>1503.41</v>
      </c>
      <c r="F1885" s="22">
        <f>TRUNC(E1885*D1885,1)</f>
        <v>1503.4</v>
      </c>
      <c r="G1885" s="19">
        <v>0</v>
      </c>
      <c r="H1885" s="22">
        <f>TRUNC(G1885*D1885,1)</f>
        <v>0</v>
      </c>
      <c r="I1885" s="19">
        <v>0</v>
      </c>
      <c r="J1885" s="22">
        <f>TRUNC(I1885*D1885,1)</f>
        <v>0</v>
      </c>
      <c r="K1885" s="19">
        <f t="shared" si="271"/>
        <v>1503.4</v>
      </c>
      <c r="L1885" s="22">
        <f t="shared" si="271"/>
        <v>1503.4</v>
      </c>
      <c r="M1885" s="16" t="s">
        <v>42</v>
      </c>
      <c r="N1885" s="1" t="s">
        <v>965</v>
      </c>
      <c r="O1885" s="1" t="s">
        <v>3285</v>
      </c>
      <c r="P1885" s="1" t="s">
        <v>43</v>
      </c>
      <c r="Q1885" s="1" t="s">
        <v>43</v>
      </c>
      <c r="R1885" s="1" t="s">
        <v>43</v>
      </c>
      <c r="S1885">
        <v>0</v>
      </c>
      <c r="T1885">
        <v>0</v>
      </c>
      <c r="U1885">
        <v>0.23</v>
      </c>
      <c r="AV1885" s="1" t="s">
        <v>42</v>
      </c>
      <c r="AW1885" s="1" t="s">
        <v>4904</v>
      </c>
      <c r="AX1885" s="1" t="s">
        <v>42</v>
      </c>
      <c r="AY1885" s="1" t="s">
        <v>42</v>
      </c>
      <c r="AZ1885" s="1" t="s">
        <v>42</v>
      </c>
    </row>
    <row r="1886" spans="1:52" ht="30" customHeight="1" x14ac:dyDescent="0.3">
      <c r="A1886" s="16" t="s">
        <v>4643</v>
      </c>
      <c r="B1886" s="16" t="s">
        <v>3279</v>
      </c>
      <c r="C1886" s="16" t="s">
        <v>3275</v>
      </c>
      <c r="D1886" s="17">
        <v>1</v>
      </c>
      <c r="E1886" s="19">
        <f>TRUNC(단가대비표!O184*1/8*16/12*25/20, 1)</f>
        <v>0</v>
      </c>
      <c r="F1886" s="22">
        <f>TRUNC(E1886*D1886,1)</f>
        <v>0</v>
      </c>
      <c r="G1886" s="19">
        <f>TRUNC(단가대비표!P184*1/8*16/12*25/20, 1)</f>
        <v>59020.2</v>
      </c>
      <c r="H1886" s="22">
        <f>TRUNC(G1886*D1886,1)</f>
        <v>59020.2</v>
      </c>
      <c r="I1886" s="19">
        <f>TRUNC(단가대비표!V184*1/8*16/12*25/20, 1)</f>
        <v>0</v>
      </c>
      <c r="J1886" s="22">
        <f>TRUNC(I1886*D1886,1)</f>
        <v>0</v>
      </c>
      <c r="K1886" s="19">
        <f t="shared" si="271"/>
        <v>59020.2</v>
      </c>
      <c r="L1886" s="22">
        <f t="shared" si="271"/>
        <v>59020.2</v>
      </c>
      <c r="M1886" s="16" t="s">
        <v>42</v>
      </c>
      <c r="N1886" s="1" t="s">
        <v>965</v>
      </c>
      <c r="O1886" s="1" t="s">
        <v>4644</v>
      </c>
      <c r="P1886" s="1" t="s">
        <v>43</v>
      </c>
      <c r="Q1886" s="1" t="s">
        <v>43</v>
      </c>
      <c r="R1886" s="1" t="s">
        <v>46</v>
      </c>
      <c r="AV1886" s="1" t="s">
        <v>42</v>
      </c>
      <c r="AW1886" s="1" t="s">
        <v>4905</v>
      </c>
      <c r="AX1886" s="1" t="s">
        <v>46</v>
      </c>
      <c r="AY1886" s="1" t="s">
        <v>42</v>
      </c>
      <c r="AZ1886" s="1" t="s">
        <v>42</v>
      </c>
    </row>
    <row r="1887" spans="1:52" ht="30" customHeight="1" x14ac:dyDescent="0.3">
      <c r="A1887" s="16" t="s">
        <v>3287</v>
      </c>
      <c r="B1887" s="16" t="s">
        <v>42</v>
      </c>
      <c r="C1887" s="16" t="s">
        <v>42</v>
      </c>
      <c r="D1887" s="17"/>
      <c r="E1887" s="19"/>
      <c r="F1887" s="22">
        <f>TRUNC(SUMIF(N1883:N1886, N1882, F1883:F1886),0)</f>
        <v>8040</v>
      </c>
      <c r="G1887" s="19"/>
      <c r="H1887" s="22">
        <f>TRUNC(SUMIF(N1883:N1886, N1882, H1883:H1886),0)</f>
        <v>59020</v>
      </c>
      <c r="I1887" s="19"/>
      <c r="J1887" s="22">
        <f>TRUNC(SUMIF(N1883:N1886, N1882, J1883:J1886),0)</f>
        <v>12230</v>
      </c>
      <c r="K1887" s="19"/>
      <c r="L1887" s="22">
        <f>F1887+H1887+J1887</f>
        <v>79290</v>
      </c>
      <c r="M1887" s="16" t="s">
        <v>42</v>
      </c>
      <c r="N1887" s="1" t="s">
        <v>3288</v>
      </c>
      <c r="O1887" s="1" t="s">
        <v>3288</v>
      </c>
      <c r="P1887" s="1" t="s">
        <v>42</v>
      </c>
      <c r="Q1887" s="1" t="s">
        <v>42</v>
      </c>
      <c r="R1887" s="1" t="s">
        <v>42</v>
      </c>
      <c r="AV1887" s="1" t="s">
        <v>42</v>
      </c>
      <c r="AW1887" s="1" t="s">
        <v>42</v>
      </c>
      <c r="AX1887" s="1" t="s">
        <v>42</v>
      </c>
      <c r="AY1887" s="1" t="s">
        <v>42</v>
      </c>
      <c r="AZ1887" s="1" t="s">
        <v>42</v>
      </c>
    </row>
    <row r="1888" spans="1:52" ht="30" customHeight="1" x14ac:dyDescent="0.3">
      <c r="A1888" s="17"/>
      <c r="B1888" s="17"/>
      <c r="C1888" s="17"/>
      <c r="D1888" s="17"/>
      <c r="E1888" s="19"/>
      <c r="F1888" s="22"/>
      <c r="G1888" s="19"/>
      <c r="H1888" s="22"/>
      <c r="I1888" s="19"/>
      <c r="J1888" s="22"/>
      <c r="K1888" s="19"/>
      <c r="L1888" s="22"/>
      <c r="M1888" s="17"/>
    </row>
    <row r="1889" spans="1:52" ht="30" customHeight="1" x14ac:dyDescent="0.3">
      <c r="A1889" s="13" t="s">
        <v>4906</v>
      </c>
      <c r="B1889" s="14"/>
      <c r="C1889" s="14"/>
      <c r="D1889" s="14"/>
      <c r="E1889" s="18"/>
      <c r="F1889" s="21"/>
      <c r="G1889" s="18"/>
      <c r="H1889" s="21"/>
      <c r="I1889" s="18"/>
      <c r="J1889" s="21"/>
      <c r="K1889" s="18"/>
      <c r="L1889" s="21"/>
      <c r="M1889" s="15"/>
      <c r="N1889" s="1" t="s">
        <v>968</v>
      </c>
    </row>
    <row r="1890" spans="1:52" ht="30" customHeight="1" x14ac:dyDescent="0.3">
      <c r="A1890" s="16" t="s">
        <v>963</v>
      </c>
      <c r="B1890" s="16" t="s">
        <v>966</v>
      </c>
      <c r="C1890" s="16" t="s">
        <v>4633</v>
      </c>
      <c r="D1890" s="17">
        <v>0.19450000000000001</v>
      </c>
      <c r="E1890" s="19">
        <f>단가대비표!O49</f>
        <v>0</v>
      </c>
      <c r="F1890" s="22">
        <f>TRUNC(E1890*D1890,1)</f>
        <v>0</v>
      </c>
      <c r="G1890" s="19">
        <f>단가대비표!P49</f>
        <v>0</v>
      </c>
      <c r="H1890" s="22">
        <f>TRUNC(G1890*D1890,1)</f>
        <v>0</v>
      </c>
      <c r="I1890" s="19">
        <f>단가대비표!V49</f>
        <v>98388</v>
      </c>
      <c r="J1890" s="22">
        <f>TRUNC(I1890*D1890,1)</f>
        <v>19136.400000000001</v>
      </c>
      <c r="K1890" s="19">
        <f t="shared" ref="K1890:L1893" si="272">TRUNC(E1890+G1890+I1890,1)</f>
        <v>98388</v>
      </c>
      <c r="L1890" s="22">
        <f t="shared" si="272"/>
        <v>19136.400000000001</v>
      </c>
      <c r="M1890" s="16" t="s">
        <v>4634</v>
      </c>
      <c r="N1890" s="1" t="s">
        <v>968</v>
      </c>
      <c r="O1890" s="1" t="s">
        <v>4907</v>
      </c>
      <c r="P1890" s="1" t="s">
        <v>43</v>
      </c>
      <c r="Q1890" s="1" t="s">
        <v>43</v>
      </c>
      <c r="R1890" s="1" t="s">
        <v>46</v>
      </c>
      <c r="AV1890" s="1" t="s">
        <v>42</v>
      </c>
      <c r="AW1890" s="1" t="s">
        <v>4908</v>
      </c>
      <c r="AX1890" s="1" t="s">
        <v>42</v>
      </c>
      <c r="AY1890" s="1" t="s">
        <v>42</v>
      </c>
      <c r="AZ1890" s="1" t="s">
        <v>42</v>
      </c>
    </row>
    <row r="1891" spans="1:52" ht="30" customHeight="1" x14ac:dyDescent="0.3">
      <c r="A1891" s="16" t="s">
        <v>4637</v>
      </c>
      <c r="B1891" s="16" t="s">
        <v>4638</v>
      </c>
      <c r="C1891" s="16" t="s">
        <v>4241</v>
      </c>
      <c r="D1891" s="17">
        <v>8</v>
      </c>
      <c r="E1891" s="19">
        <f>단가대비표!O114</f>
        <v>1334</v>
      </c>
      <c r="F1891" s="22">
        <f>TRUNC(E1891*D1891,1)</f>
        <v>10672</v>
      </c>
      <c r="G1891" s="19">
        <f>단가대비표!P114</f>
        <v>0</v>
      </c>
      <c r="H1891" s="22">
        <f>TRUNC(G1891*D1891,1)</f>
        <v>0</v>
      </c>
      <c r="I1891" s="19">
        <f>단가대비표!V114</f>
        <v>0</v>
      </c>
      <c r="J1891" s="22">
        <f>TRUNC(I1891*D1891,1)</f>
        <v>0</v>
      </c>
      <c r="K1891" s="19">
        <f t="shared" si="272"/>
        <v>1334</v>
      </c>
      <c r="L1891" s="22">
        <f t="shared" si="272"/>
        <v>10672</v>
      </c>
      <c r="M1891" s="16" t="s">
        <v>42</v>
      </c>
      <c r="N1891" s="1" t="s">
        <v>968</v>
      </c>
      <c r="O1891" s="1" t="s">
        <v>4639</v>
      </c>
      <c r="P1891" s="1" t="s">
        <v>43</v>
      </c>
      <c r="Q1891" s="1" t="s">
        <v>43</v>
      </c>
      <c r="R1891" s="1" t="s">
        <v>46</v>
      </c>
      <c r="V1891">
        <v>1</v>
      </c>
      <c r="AV1891" s="1" t="s">
        <v>42</v>
      </c>
      <c r="AW1891" s="1" t="s">
        <v>4909</v>
      </c>
      <c r="AX1891" s="1" t="s">
        <v>42</v>
      </c>
      <c r="AY1891" s="1" t="s">
        <v>42</v>
      </c>
      <c r="AZ1891" s="1" t="s">
        <v>42</v>
      </c>
    </row>
    <row r="1892" spans="1:52" ht="30" customHeight="1" x14ac:dyDescent="0.3">
      <c r="A1892" s="16" t="s">
        <v>3339</v>
      </c>
      <c r="B1892" s="16" t="s">
        <v>4903</v>
      </c>
      <c r="C1892" s="16" t="s">
        <v>3284</v>
      </c>
      <c r="D1892" s="17">
        <v>1</v>
      </c>
      <c r="E1892" s="19">
        <f>TRUNC(SUMIF(V1890:V1893, RIGHTB(O1892, 1), F1890:F1893)*U1892, 2)</f>
        <v>2454.56</v>
      </c>
      <c r="F1892" s="22">
        <f>TRUNC(E1892*D1892,1)</f>
        <v>2454.5</v>
      </c>
      <c r="G1892" s="19">
        <v>0</v>
      </c>
      <c r="H1892" s="22">
        <f>TRUNC(G1892*D1892,1)</f>
        <v>0</v>
      </c>
      <c r="I1892" s="19">
        <v>0</v>
      </c>
      <c r="J1892" s="22">
        <f>TRUNC(I1892*D1892,1)</f>
        <v>0</v>
      </c>
      <c r="K1892" s="19">
        <f t="shared" si="272"/>
        <v>2454.5</v>
      </c>
      <c r="L1892" s="22">
        <f t="shared" si="272"/>
        <v>2454.5</v>
      </c>
      <c r="M1892" s="16" t="s">
        <v>42</v>
      </c>
      <c r="N1892" s="1" t="s">
        <v>968</v>
      </c>
      <c r="O1892" s="1" t="s">
        <v>3285</v>
      </c>
      <c r="P1892" s="1" t="s">
        <v>43</v>
      </c>
      <c r="Q1892" s="1" t="s">
        <v>43</v>
      </c>
      <c r="R1892" s="1" t="s">
        <v>43</v>
      </c>
      <c r="S1892">
        <v>0</v>
      </c>
      <c r="T1892">
        <v>0</v>
      </c>
      <c r="U1892">
        <v>0.23</v>
      </c>
      <c r="AV1892" s="1" t="s">
        <v>42</v>
      </c>
      <c r="AW1892" s="1" t="s">
        <v>4910</v>
      </c>
      <c r="AX1892" s="1" t="s">
        <v>42</v>
      </c>
      <c r="AY1892" s="1" t="s">
        <v>42</v>
      </c>
      <c r="AZ1892" s="1" t="s">
        <v>42</v>
      </c>
    </row>
    <row r="1893" spans="1:52" ht="30" customHeight="1" x14ac:dyDescent="0.3">
      <c r="A1893" s="16" t="s">
        <v>4643</v>
      </c>
      <c r="B1893" s="16" t="s">
        <v>3279</v>
      </c>
      <c r="C1893" s="16" t="s">
        <v>3275</v>
      </c>
      <c r="D1893" s="17">
        <v>1</v>
      </c>
      <c r="E1893" s="19">
        <f>TRUNC(단가대비표!O184*1/8*16/12*25/20, 1)</f>
        <v>0</v>
      </c>
      <c r="F1893" s="22">
        <f>TRUNC(E1893*D1893,1)</f>
        <v>0</v>
      </c>
      <c r="G1893" s="19">
        <f>TRUNC(단가대비표!P184*1/8*16/12*25/20, 1)</f>
        <v>59020.2</v>
      </c>
      <c r="H1893" s="22">
        <f>TRUNC(G1893*D1893,1)</f>
        <v>59020.2</v>
      </c>
      <c r="I1893" s="19">
        <f>TRUNC(단가대비표!V184*1/8*16/12*25/20, 1)</f>
        <v>0</v>
      </c>
      <c r="J1893" s="22">
        <f>TRUNC(I1893*D1893,1)</f>
        <v>0</v>
      </c>
      <c r="K1893" s="19">
        <f t="shared" si="272"/>
        <v>59020.2</v>
      </c>
      <c r="L1893" s="22">
        <f t="shared" si="272"/>
        <v>59020.2</v>
      </c>
      <c r="M1893" s="16" t="s">
        <v>42</v>
      </c>
      <c r="N1893" s="1" t="s">
        <v>968</v>
      </c>
      <c r="O1893" s="1" t="s">
        <v>4644</v>
      </c>
      <c r="P1893" s="1" t="s">
        <v>43</v>
      </c>
      <c r="Q1893" s="1" t="s">
        <v>43</v>
      </c>
      <c r="R1893" s="1" t="s">
        <v>46</v>
      </c>
      <c r="AV1893" s="1" t="s">
        <v>42</v>
      </c>
      <c r="AW1893" s="1" t="s">
        <v>4911</v>
      </c>
      <c r="AX1893" s="1" t="s">
        <v>46</v>
      </c>
      <c r="AY1893" s="1" t="s">
        <v>42</v>
      </c>
      <c r="AZ1893" s="1" t="s">
        <v>42</v>
      </c>
    </row>
    <row r="1894" spans="1:52" ht="30" customHeight="1" x14ac:dyDescent="0.3">
      <c r="A1894" s="16" t="s">
        <v>3287</v>
      </c>
      <c r="B1894" s="16" t="s">
        <v>42</v>
      </c>
      <c r="C1894" s="16" t="s">
        <v>42</v>
      </c>
      <c r="D1894" s="17"/>
      <c r="E1894" s="19"/>
      <c r="F1894" s="22">
        <f>TRUNC(SUMIF(N1890:N1893, N1889, F1890:F1893),0)</f>
        <v>13126</v>
      </c>
      <c r="G1894" s="19"/>
      <c r="H1894" s="22">
        <f>TRUNC(SUMIF(N1890:N1893, N1889, H1890:H1893),0)</f>
        <v>59020</v>
      </c>
      <c r="I1894" s="19"/>
      <c r="J1894" s="22">
        <f>TRUNC(SUMIF(N1890:N1893, N1889, J1890:J1893),0)</f>
        <v>19136</v>
      </c>
      <c r="K1894" s="19"/>
      <c r="L1894" s="22">
        <f>F1894+H1894+J1894</f>
        <v>91282</v>
      </c>
      <c r="M1894" s="16" t="s">
        <v>42</v>
      </c>
      <c r="N1894" s="1" t="s">
        <v>3288</v>
      </c>
      <c r="O1894" s="1" t="s">
        <v>3288</v>
      </c>
      <c r="P1894" s="1" t="s">
        <v>42</v>
      </c>
      <c r="Q1894" s="1" t="s">
        <v>42</v>
      </c>
      <c r="R1894" s="1" t="s">
        <v>42</v>
      </c>
      <c r="AV1894" s="1" t="s">
        <v>42</v>
      </c>
      <c r="AW1894" s="1" t="s">
        <v>42</v>
      </c>
      <c r="AX1894" s="1" t="s">
        <v>42</v>
      </c>
      <c r="AY1894" s="1" t="s">
        <v>42</v>
      </c>
      <c r="AZ1894" s="1" t="s">
        <v>42</v>
      </c>
    </row>
    <row r="1895" spans="1:52" ht="30" customHeight="1" x14ac:dyDescent="0.3">
      <c r="A1895" s="17"/>
      <c r="B1895" s="17"/>
      <c r="C1895" s="17"/>
      <c r="D1895" s="17"/>
      <c r="E1895" s="19"/>
      <c r="F1895" s="22"/>
      <c r="G1895" s="19"/>
      <c r="H1895" s="22"/>
      <c r="I1895" s="19"/>
      <c r="J1895" s="22"/>
      <c r="K1895" s="19"/>
      <c r="L1895" s="22"/>
      <c r="M1895" s="17"/>
    </row>
    <row r="1896" spans="1:52" ht="30" customHeight="1" x14ac:dyDescent="0.3">
      <c r="A1896" s="13" t="s">
        <v>4912</v>
      </c>
      <c r="B1896" s="14"/>
      <c r="C1896" s="14"/>
      <c r="D1896" s="14"/>
      <c r="E1896" s="18"/>
      <c r="F1896" s="21"/>
      <c r="G1896" s="18"/>
      <c r="H1896" s="21"/>
      <c r="I1896" s="18"/>
      <c r="J1896" s="21"/>
      <c r="K1896" s="18"/>
      <c r="L1896" s="21"/>
      <c r="M1896" s="15"/>
      <c r="N1896" s="1" t="s">
        <v>971</v>
      </c>
    </row>
    <row r="1897" spans="1:52" ht="30" customHeight="1" x14ac:dyDescent="0.3">
      <c r="A1897" s="16" t="s">
        <v>963</v>
      </c>
      <c r="B1897" s="16" t="s">
        <v>969</v>
      </c>
      <c r="C1897" s="16" t="s">
        <v>4633</v>
      </c>
      <c r="D1897" s="17">
        <v>0.19450000000000001</v>
      </c>
      <c r="E1897" s="19">
        <f>단가대비표!O50</f>
        <v>0</v>
      </c>
      <c r="F1897" s="22">
        <f>TRUNC(E1897*D1897,1)</f>
        <v>0</v>
      </c>
      <c r="G1897" s="19">
        <f>단가대비표!P50</f>
        <v>0</v>
      </c>
      <c r="H1897" s="22">
        <f>TRUNC(G1897*D1897,1)</f>
        <v>0</v>
      </c>
      <c r="I1897" s="19">
        <f>단가대비표!V50</f>
        <v>139803</v>
      </c>
      <c r="J1897" s="22">
        <f>TRUNC(I1897*D1897,1)</f>
        <v>27191.599999999999</v>
      </c>
      <c r="K1897" s="19">
        <f t="shared" ref="K1897:L1900" si="273">TRUNC(E1897+G1897+I1897,1)</f>
        <v>139803</v>
      </c>
      <c r="L1897" s="22">
        <f t="shared" si="273"/>
        <v>27191.599999999999</v>
      </c>
      <c r="M1897" s="16" t="s">
        <v>4634</v>
      </c>
      <c r="N1897" s="1" t="s">
        <v>971</v>
      </c>
      <c r="O1897" s="1" t="s">
        <v>4913</v>
      </c>
      <c r="P1897" s="1" t="s">
        <v>43</v>
      </c>
      <c r="Q1897" s="1" t="s">
        <v>43</v>
      </c>
      <c r="R1897" s="1" t="s">
        <v>46</v>
      </c>
      <c r="AV1897" s="1" t="s">
        <v>42</v>
      </c>
      <c r="AW1897" s="1" t="s">
        <v>4914</v>
      </c>
      <c r="AX1897" s="1" t="s">
        <v>42</v>
      </c>
      <c r="AY1897" s="1" t="s">
        <v>42</v>
      </c>
      <c r="AZ1897" s="1" t="s">
        <v>42</v>
      </c>
    </row>
    <row r="1898" spans="1:52" ht="30" customHeight="1" x14ac:dyDescent="0.3">
      <c r="A1898" s="16" t="s">
        <v>4637</v>
      </c>
      <c r="B1898" s="16" t="s">
        <v>4638</v>
      </c>
      <c r="C1898" s="16" t="s">
        <v>4241</v>
      </c>
      <c r="D1898" s="17">
        <v>10</v>
      </c>
      <c r="E1898" s="19">
        <f>단가대비표!O114</f>
        <v>1334</v>
      </c>
      <c r="F1898" s="22">
        <f>TRUNC(E1898*D1898,1)</f>
        <v>13340</v>
      </c>
      <c r="G1898" s="19">
        <f>단가대비표!P114</f>
        <v>0</v>
      </c>
      <c r="H1898" s="22">
        <f>TRUNC(G1898*D1898,1)</f>
        <v>0</v>
      </c>
      <c r="I1898" s="19">
        <f>단가대비표!V114</f>
        <v>0</v>
      </c>
      <c r="J1898" s="22">
        <f>TRUNC(I1898*D1898,1)</f>
        <v>0</v>
      </c>
      <c r="K1898" s="19">
        <f t="shared" si="273"/>
        <v>1334</v>
      </c>
      <c r="L1898" s="22">
        <f t="shared" si="273"/>
        <v>13340</v>
      </c>
      <c r="M1898" s="16" t="s">
        <v>42</v>
      </c>
      <c r="N1898" s="1" t="s">
        <v>971</v>
      </c>
      <c r="O1898" s="1" t="s">
        <v>4639</v>
      </c>
      <c r="P1898" s="1" t="s">
        <v>43</v>
      </c>
      <c r="Q1898" s="1" t="s">
        <v>43</v>
      </c>
      <c r="R1898" s="1" t="s">
        <v>46</v>
      </c>
      <c r="V1898">
        <v>1</v>
      </c>
      <c r="AV1898" s="1" t="s">
        <v>42</v>
      </c>
      <c r="AW1898" s="1" t="s">
        <v>4915</v>
      </c>
      <c r="AX1898" s="1" t="s">
        <v>42</v>
      </c>
      <c r="AY1898" s="1" t="s">
        <v>42</v>
      </c>
      <c r="AZ1898" s="1" t="s">
        <v>42</v>
      </c>
    </row>
    <row r="1899" spans="1:52" ht="30" customHeight="1" x14ac:dyDescent="0.3">
      <c r="A1899" s="16" t="s">
        <v>3339</v>
      </c>
      <c r="B1899" s="16" t="s">
        <v>4903</v>
      </c>
      <c r="C1899" s="16" t="s">
        <v>3284</v>
      </c>
      <c r="D1899" s="17">
        <v>1</v>
      </c>
      <c r="E1899" s="19">
        <f>TRUNC(SUMIF(V1897:V1900, RIGHTB(O1899, 1), F1897:F1900)*U1899, 2)</f>
        <v>3068.2</v>
      </c>
      <c r="F1899" s="22">
        <f>TRUNC(E1899*D1899,1)</f>
        <v>3068.2</v>
      </c>
      <c r="G1899" s="19">
        <v>0</v>
      </c>
      <c r="H1899" s="22">
        <f>TRUNC(G1899*D1899,1)</f>
        <v>0</v>
      </c>
      <c r="I1899" s="19">
        <v>0</v>
      </c>
      <c r="J1899" s="22">
        <f>TRUNC(I1899*D1899,1)</f>
        <v>0</v>
      </c>
      <c r="K1899" s="19">
        <f t="shared" si="273"/>
        <v>3068.2</v>
      </c>
      <c r="L1899" s="22">
        <f t="shared" si="273"/>
        <v>3068.2</v>
      </c>
      <c r="M1899" s="16" t="s">
        <v>42</v>
      </c>
      <c r="N1899" s="1" t="s">
        <v>971</v>
      </c>
      <c r="O1899" s="1" t="s">
        <v>3285</v>
      </c>
      <c r="P1899" s="1" t="s">
        <v>43</v>
      </c>
      <c r="Q1899" s="1" t="s">
        <v>43</v>
      </c>
      <c r="R1899" s="1" t="s">
        <v>43</v>
      </c>
      <c r="S1899">
        <v>0</v>
      </c>
      <c r="T1899">
        <v>0</v>
      </c>
      <c r="U1899">
        <v>0.23</v>
      </c>
      <c r="AV1899" s="1" t="s">
        <v>42</v>
      </c>
      <c r="AW1899" s="1" t="s">
        <v>4916</v>
      </c>
      <c r="AX1899" s="1" t="s">
        <v>42</v>
      </c>
      <c r="AY1899" s="1" t="s">
        <v>42</v>
      </c>
      <c r="AZ1899" s="1" t="s">
        <v>42</v>
      </c>
    </row>
    <row r="1900" spans="1:52" ht="30" customHeight="1" x14ac:dyDescent="0.3">
      <c r="A1900" s="16" t="s">
        <v>4643</v>
      </c>
      <c r="B1900" s="16" t="s">
        <v>3279</v>
      </c>
      <c r="C1900" s="16" t="s">
        <v>3275</v>
      </c>
      <c r="D1900" s="17">
        <v>1</v>
      </c>
      <c r="E1900" s="19">
        <f>TRUNC(단가대비표!O184*1/8*16/12*25/20, 1)</f>
        <v>0</v>
      </c>
      <c r="F1900" s="22">
        <f>TRUNC(E1900*D1900,1)</f>
        <v>0</v>
      </c>
      <c r="G1900" s="19">
        <f>TRUNC(단가대비표!P184*1/8*16/12*25/20, 1)</f>
        <v>59020.2</v>
      </c>
      <c r="H1900" s="22">
        <f>TRUNC(G1900*D1900,1)</f>
        <v>59020.2</v>
      </c>
      <c r="I1900" s="19">
        <f>TRUNC(단가대비표!V184*1/8*16/12*25/20, 1)</f>
        <v>0</v>
      </c>
      <c r="J1900" s="22">
        <f>TRUNC(I1900*D1900,1)</f>
        <v>0</v>
      </c>
      <c r="K1900" s="19">
        <f t="shared" si="273"/>
        <v>59020.2</v>
      </c>
      <c r="L1900" s="22">
        <f t="shared" si="273"/>
        <v>59020.2</v>
      </c>
      <c r="M1900" s="16" t="s">
        <v>42</v>
      </c>
      <c r="N1900" s="1" t="s">
        <v>971</v>
      </c>
      <c r="O1900" s="1" t="s">
        <v>4644</v>
      </c>
      <c r="P1900" s="1" t="s">
        <v>43</v>
      </c>
      <c r="Q1900" s="1" t="s">
        <v>43</v>
      </c>
      <c r="R1900" s="1" t="s">
        <v>46</v>
      </c>
      <c r="AV1900" s="1" t="s">
        <v>42</v>
      </c>
      <c r="AW1900" s="1" t="s">
        <v>4917</v>
      </c>
      <c r="AX1900" s="1" t="s">
        <v>46</v>
      </c>
      <c r="AY1900" s="1" t="s">
        <v>42</v>
      </c>
      <c r="AZ1900" s="1" t="s">
        <v>42</v>
      </c>
    </row>
    <row r="1901" spans="1:52" ht="30" customHeight="1" x14ac:dyDescent="0.3">
      <c r="A1901" s="16" t="s">
        <v>3287</v>
      </c>
      <c r="B1901" s="16" t="s">
        <v>42</v>
      </c>
      <c r="C1901" s="16" t="s">
        <v>42</v>
      </c>
      <c r="D1901" s="17"/>
      <c r="E1901" s="19"/>
      <c r="F1901" s="22">
        <f>TRUNC(SUMIF(N1897:N1900, N1896, F1897:F1900),0)</f>
        <v>16408</v>
      </c>
      <c r="G1901" s="19"/>
      <c r="H1901" s="22">
        <f>TRUNC(SUMIF(N1897:N1900, N1896, H1897:H1900),0)</f>
        <v>59020</v>
      </c>
      <c r="I1901" s="19"/>
      <c r="J1901" s="22">
        <f>TRUNC(SUMIF(N1897:N1900, N1896, J1897:J1900),0)</f>
        <v>27191</v>
      </c>
      <c r="K1901" s="19"/>
      <c r="L1901" s="22">
        <f>F1901+H1901+J1901</f>
        <v>102619</v>
      </c>
      <c r="M1901" s="16" t="s">
        <v>42</v>
      </c>
      <c r="N1901" s="1" t="s">
        <v>3288</v>
      </c>
      <c r="O1901" s="1" t="s">
        <v>3288</v>
      </c>
      <c r="P1901" s="1" t="s">
        <v>42</v>
      </c>
      <c r="Q1901" s="1" t="s">
        <v>42</v>
      </c>
      <c r="R1901" s="1" t="s">
        <v>42</v>
      </c>
      <c r="AV1901" s="1" t="s">
        <v>42</v>
      </c>
      <c r="AW1901" s="1" t="s">
        <v>42</v>
      </c>
      <c r="AX1901" s="1" t="s">
        <v>42</v>
      </c>
      <c r="AY1901" s="1" t="s">
        <v>42</v>
      </c>
      <c r="AZ1901" s="1" t="s">
        <v>42</v>
      </c>
    </row>
    <row r="1902" spans="1:52" ht="30" customHeight="1" x14ac:dyDescent="0.3">
      <c r="A1902" s="17"/>
      <c r="B1902" s="17"/>
      <c r="C1902" s="17"/>
      <c r="D1902" s="17"/>
      <c r="E1902" s="19"/>
      <c r="F1902" s="22"/>
      <c r="G1902" s="19"/>
      <c r="H1902" s="22"/>
      <c r="I1902" s="19"/>
      <c r="J1902" s="22"/>
      <c r="K1902" s="19"/>
      <c r="L1902" s="22"/>
      <c r="M1902" s="17"/>
    </row>
    <row r="1903" spans="1:52" ht="30" customHeight="1" x14ac:dyDescent="0.3">
      <c r="A1903" s="13" t="s">
        <v>4918</v>
      </c>
      <c r="B1903" s="14"/>
      <c r="C1903" s="14"/>
      <c r="D1903" s="14"/>
      <c r="E1903" s="18"/>
      <c r="F1903" s="21"/>
      <c r="G1903" s="18"/>
      <c r="H1903" s="21"/>
      <c r="I1903" s="18"/>
      <c r="J1903" s="21"/>
      <c r="K1903" s="18"/>
      <c r="L1903" s="21"/>
      <c r="M1903" s="15"/>
      <c r="N1903" s="1" t="s">
        <v>974</v>
      </c>
    </row>
    <row r="1904" spans="1:52" ht="30" customHeight="1" x14ac:dyDescent="0.3">
      <c r="A1904" s="16" t="s">
        <v>972</v>
      </c>
      <c r="B1904" s="16" t="s">
        <v>823</v>
      </c>
      <c r="C1904" s="16" t="s">
        <v>4633</v>
      </c>
      <c r="D1904" s="17">
        <v>0.19109999999999999</v>
      </c>
      <c r="E1904" s="19">
        <f>단가대비표!O51</f>
        <v>0</v>
      </c>
      <c r="F1904" s="22">
        <f>TRUNC(E1904*D1904,1)</f>
        <v>0</v>
      </c>
      <c r="G1904" s="19">
        <f>단가대비표!P51</f>
        <v>0</v>
      </c>
      <c r="H1904" s="22">
        <f>TRUNC(G1904*D1904,1)</f>
        <v>0</v>
      </c>
      <c r="I1904" s="19">
        <f>단가대비표!V51</f>
        <v>340351</v>
      </c>
      <c r="J1904" s="22">
        <f>TRUNC(I1904*D1904,1)</f>
        <v>65041</v>
      </c>
      <c r="K1904" s="19">
        <f t="shared" ref="K1904:L1907" si="274">TRUNC(E1904+G1904+I1904,1)</f>
        <v>340351</v>
      </c>
      <c r="L1904" s="22">
        <f t="shared" si="274"/>
        <v>65041</v>
      </c>
      <c r="M1904" s="16" t="s">
        <v>4634</v>
      </c>
      <c r="N1904" s="1" t="s">
        <v>974</v>
      </c>
      <c r="O1904" s="1" t="s">
        <v>4920</v>
      </c>
      <c r="P1904" s="1" t="s">
        <v>43</v>
      </c>
      <c r="Q1904" s="1" t="s">
        <v>43</v>
      </c>
      <c r="R1904" s="1" t="s">
        <v>46</v>
      </c>
      <c r="AV1904" s="1" t="s">
        <v>42</v>
      </c>
      <c r="AW1904" s="1" t="s">
        <v>4921</v>
      </c>
      <c r="AX1904" s="1" t="s">
        <v>42</v>
      </c>
      <c r="AY1904" s="1" t="s">
        <v>42</v>
      </c>
      <c r="AZ1904" s="1" t="s">
        <v>42</v>
      </c>
    </row>
    <row r="1905" spans="1:52" ht="30" customHeight="1" x14ac:dyDescent="0.3">
      <c r="A1905" s="16" t="s">
        <v>4637</v>
      </c>
      <c r="B1905" s="16" t="s">
        <v>4638</v>
      </c>
      <c r="C1905" s="16" t="s">
        <v>4241</v>
      </c>
      <c r="D1905" s="17">
        <v>35.200000000000003</v>
      </c>
      <c r="E1905" s="19">
        <f>단가대비표!O114</f>
        <v>1334</v>
      </c>
      <c r="F1905" s="22">
        <f>TRUNC(E1905*D1905,1)</f>
        <v>46956.800000000003</v>
      </c>
      <c r="G1905" s="19">
        <f>단가대비표!P114</f>
        <v>0</v>
      </c>
      <c r="H1905" s="22">
        <f>TRUNC(G1905*D1905,1)</f>
        <v>0</v>
      </c>
      <c r="I1905" s="19">
        <f>단가대비표!V114</f>
        <v>0</v>
      </c>
      <c r="J1905" s="22">
        <f>TRUNC(I1905*D1905,1)</f>
        <v>0</v>
      </c>
      <c r="K1905" s="19">
        <f t="shared" si="274"/>
        <v>1334</v>
      </c>
      <c r="L1905" s="22">
        <f t="shared" si="274"/>
        <v>46956.800000000003</v>
      </c>
      <c r="M1905" s="16" t="s">
        <v>42</v>
      </c>
      <c r="N1905" s="1" t="s">
        <v>974</v>
      </c>
      <c r="O1905" s="1" t="s">
        <v>4639</v>
      </c>
      <c r="P1905" s="1" t="s">
        <v>43</v>
      </c>
      <c r="Q1905" s="1" t="s">
        <v>43</v>
      </c>
      <c r="R1905" s="1" t="s">
        <v>46</v>
      </c>
      <c r="V1905">
        <v>1</v>
      </c>
      <c r="AV1905" s="1" t="s">
        <v>42</v>
      </c>
      <c r="AW1905" s="1" t="s">
        <v>4922</v>
      </c>
      <c r="AX1905" s="1" t="s">
        <v>42</v>
      </c>
      <c r="AY1905" s="1" t="s">
        <v>42</v>
      </c>
      <c r="AZ1905" s="1" t="s">
        <v>42</v>
      </c>
    </row>
    <row r="1906" spans="1:52" ht="30" customHeight="1" x14ac:dyDescent="0.3">
      <c r="A1906" s="16" t="s">
        <v>3339</v>
      </c>
      <c r="B1906" s="16" t="s">
        <v>4846</v>
      </c>
      <c r="C1906" s="16" t="s">
        <v>3284</v>
      </c>
      <c r="D1906" s="17">
        <v>1</v>
      </c>
      <c r="E1906" s="19">
        <f>TRUNC(SUMIF(V1904:V1907, RIGHTB(O1906, 1), F1904:F1907)*U1906, 2)</f>
        <v>8452.2199999999993</v>
      </c>
      <c r="F1906" s="22">
        <f>TRUNC(E1906*D1906,1)</f>
        <v>8452.2000000000007</v>
      </c>
      <c r="G1906" s="19">
        <v>0</v>
      </c>
      <c r="H1906" s="22">
        <f>TRUNC(G1906*D1906,1)</f>
        <v>0</v>
      </c>
      <c r="I1906" s="19">
        <v>0</v>
      </c>
      <c r="J1906" s="22">
        <f>TRUNC(I1906*D1906,1)</f>
        <v>0</v>
      </c>
      <c r="K1906" s="19">
        <f t="shared" si="274"/>
        <v>8452.2000000000007</v>
      </c>
      <c r="L1906" s="22">
        <f t="shared" si="274"/>
        <v>8452.2000000000007</v>
      </c>
      <c r="M1906" s="16" t="s">
        <v>42</v>
      </c>
      <c r="N1906" s="1" t="s">
        <v>974</v>
      </c>
      <c r="O1906" s="1" t="s">
        <v>3285</v>
      </c>
      <c r="P1906" s="1" t="s">
        <v>43</v>
      </c>
      <c r="Q1906" s="1" t="s">
        <v>43</v>
      </c>
      <c r="R1906" s="1" t="s">
        <v>43</v>
      </c>
      <c r="S1906">
        <v>0</v>
      </c>
      <c r="T1906">
        <v>0</v>
      </c>
      <c r="U1906">
        <v>0.18</v>
      </c>
      <c r="AV1906" s="1" t="s">
        <v>42</v>
      </c>
      <c r="AW1906" s="1" t="s">
        <v>4923</v>
      </c>
      <c r="AX1906" s="1" t="s">
        <v>42</v>
      </c>
      <c r="AY1906" s="1" t="s">
        <v>42</v>
      </c>
      <c r="AZ1906" s="1" t="s">
        <v>42</v>
      </c>
    </row>
    <row r="1907" spans="1:52" ht="30" customHeight="1" x14ac:dyDescent="0.3">
      <c r="A1907" s="16" t="s">
        <v>4643</v>
      </c>
      <c r="B1907" s="16" t="s">
        <v>3279</v>
      </c>
      <c r="C1907" s="16" t="s">
        <v>3275</v>
      </c>
      <c r="D1907" s="17">
        <v>1</v>
      </c>
      <c r="E1907" s="19">
        <f>TRUNC(단가대비표!O184*1/8*16/12*25/20, 1)</f>
        <v>0</v>
      </c>
      <c r="F1907" s="22">
        <f>TRUNC(E1907*D1907,1)</f>
        <v>0</v>
      </c>
      <c r="G1907" s="19">
        <f>TRUNC(단가대비표!P184*1/8*16/12*25/20, 1)</f>
        <v>59020.2</v>
      </c>
      <c r="H1907" s="22">
        <f>TRUNC(G1907*D1907,1)</f>
        <v>59020.2</v>
      </c>
      <c r="I1907" s="19">
        <f>TRUNC(단가대비표!V184*1/8*16/12*25/20, 1)</f>
        <v>0</v>
      </c>
      <c r="J1907" s="22">
        <f>TRUNC(I1907*D1907,1)</f>
        <v>0</v>
      </c>
      <c r="K1907" s="19">
        <f t="shared" si="274"/>
        <v>59020.2</v>
      </c>
      <c r="L1907" s="22">
        <f t="shared" si="274"/>
        <v>59020.2</v>
      </c>
      <c r="M1907" s="16" t="s">
        <v>42</v>
      </c>
      <c r="N1907" s="1" t="s">
        <v>974</v>
      </c>
      <c r="O1907" s="1" t="s">
        <v>4644</v>
      </c>
      <c r="P1907" s="1" t="s">
        <v>43</v>
      </c>
      <c r="Q1907" s="1" t="s">
        <v>43</v>
      </c>
      <c r="R1907" s="1" t="s">
        <v>46</v>
      </c>
      <c r="AV1907" s="1" t="s">
        <v>42</v>
      </c>
      <c r="AW1907" s="1" t="s">
        <v>4924</v>
      </c>
      <c r="AX1907" s="1" t="s">
        <v>46</v>
      </c>
      <c r="AY1907" s="1" t="s">
        <v>42</v>
      </c>
      <c r="AZ1907" s="1" t="s">
        <v>42</v>
      </c>
    </row>
    <row r="1908" spans="1:52" ht="30" customHeight="1" x14ac:dyDescent="0.3">
      <c r="A1908" s="16" t="s">
        <v>3287</v>
      </c>
      <c r="B1908" s="16" t="s">
        <v>42</v>
      </c>
      <c r="C1908" s="16" t="s">
        <v>42</v>
      </c>
      <c r="D1908" s="17"/>
      <c r="E1908" s="19"/>
      <c r="F1908" s="22">
        <f>TRUNC(SUMIF(N1904:N1907, N1903, F1904:F1907),0)</f>
        <v>55409</v>
      </c>
      <c r="G1908" s="19"/>
      <c r="H1908" s="22">
        <f>TRUNC(SUMIF(N1904:N1907, N1903, H1904:H1907),0)</f>
        <v>59020</v>
      </c>
      <c r="I1908" s="19"/>
      <c r="J1908" s="22">
        <f>TRUNC(SUMIF(N1904:N1907, N1903, J1904:J1907),0)</f>
        <v>65041</v>
      </c>
      <c r="K1908" s="19"/>
      <c r="L1908" s="22">
        <f>F1908+H1908+J1908</f>
        <v>179470</v>
      </c>
      <c r="M1908" s="16" t="s">
        <v>42</v>
      </c>
      <c r="N1908" s="1" t="s">
        <v>3288</v>
      </c>
      <c r="O1908" s="1" t="s">
        <v>3288</v>
      </c>
      <c r="P1908" s="1" t="s">
        <v>42</v>
      </c>
      <c r="Q1908" s="1" t="s">
        <v>42</v>
      </c>
      <c r="R1908" s="1" t="s">
        <v>42</v>
      </c>
      <c r="AV1908" s="1" t="s">
        <v>42</v>
      </c>
      <c r="AW1908" s="1" t="s">
        <v>42</v>
      </c>
      <c r="AX1908" s="1" t="s">
        <v>42</v>
      </c>
      <c r="AY1908" s="1" t="s">
        <v>42</v>
      </c>
      <c r="AZ1908" s="1" t="s">
        <v>42</v>
      </c>
    </row>
    <row r="1909" spans="1:52" ht="30" customHeight="1" x14ac:dyDescent="0.3">
      <c r="A1909" s="17"/>
      <c r="B1909" s="17"/>
      <c r="C1909" s="17"/>
      <c r="D1909" s="17"/>
      <c r="E1909" s="19"/>
      <c r="F1909" s="22"/>
      <c r="G1909" s="19"/>
      <c r="H1909" s="22"/>
      <c r="I1909" s="19"/>
      <c r="J1909" s="22"/>
      <c r="K1909" s="19"/>
      <c r="L1909" s="22"/>
      <c r="M1909" s="17"/>
    </row>
    <row r="1910" spans="1:52" ht="30" customHeight="1" x14ac:dyDescent="0.3">
      <c r="A1910" s="13" t="s">
        <v>4925</v>
      </c>
      <c r="B1910" s="14"/>
      <c r="C1910" s="14"/>
      <c r="D1910" s="14"/>
      <c r="E1910" s="18"/>
      <c r="F1910" s="21"/>
      <c r="G1910" s="18"/>
      <c r="H1910" s="21"/>
      <c r="I1910" s="18"/>
      <c r="J1910" s="21"/>
      <c r="K1910" s="18"/>
      <c r="L1910" s="21"/>
      <c r="M1910" s="15"/>
      <c r="N1910" s="1" t="s">
        <v>978</v>
      </c>
    </row>
    <row r="1911" spans="1:52" ht="30" customHeight="1" x14ac:dyDescent="0.3">
      <c r="A1911" s="16" t="s">
        <v>975</v>
      </c>
      <c r="B1911" s="16" t="s">
        <v>976</v>
      </c>
      <c r="C1911" s="16" t="s">
        <v>4633</v>
      </c>
      <c r="D1911" s="17">
        <v>0.37080000000000002</v>
      </c>
      <c r="E1911" s="19">
        <f>단가대비표!O52</f>
        <v>0</v>
      </c>
      <c r="F1911" s="22">
        <f>TRUNC(E1911*D1911,1)</f>
        <v>0</v>
      </c>
      <c r="G1911" s="19">
        <f>단가대비표!P52</f>
        <v>0</v>
      </c>
      <c r="H1911" s="22">
        <f>TRUNC(G1911*D1911,1)</f>
        <v>0</v>
      </c>
      <c r="I1911" s="19">
        <f>단가대비표!V52</f>
        <v>1418</v>
      </c>
      <c r="J1911" s="22">
        <f>TRUNC(I1911*D1911,1)</f>
        <v>525.70000000000005</v>
      </c>
      <c r="K1911" s="19">
        <f t="shared" ref="K1911:L1914" si="275">TRUNC(E1911+G1911+I1911,1)</f>
        <v>1418</v>
      </c>
      <c r="L1911" s="22">
        <f t="shared" si="275"/>
        <v>525.70000000000005</v>
      </c>
      <c r="M1911" s="16" t="s">
        <v>4634</v>
      </c>
      <c r="N1911" s="1" t="s">
        <v>978</v>
      </c>
      <c r="O1911" s="1" t="s">
        <v>4927</v>
      </c>
      <c r="P1911" s="1" t="s">
        <v>43</v>
      </c>
      <c r="Q1911" s="1" t="s">
        <v>43</v>
      </c>
      <c r="R1911" s="1" t="s">
        <v>46</v>
      </c>
      <c r="AV1911" s="1" t="s">
        <v>42</v>
      </c>
      <c r="AW1911" s="1" t="s">
        <v>4928</v>
      </c>
      <c r="AX1911" s="1" t="s">
        <v>42</v>
      </c>
      <c r="AY1911" s="1" t="s">
        <v>42</v>
      </c>
      <c r="AZ1911" s="1" t="s">
        <v>42</v>
      </c>
    </row>
    <row r="1912" spans="1:52" ht="30" customHeight="1" x14ac:dyDescent="0.3">
      <c r="A1912" s="16" t="s">
        <v>4929</v>
      </c>
      <c r="B1912" s="16" t="s">
        <v>4930</v>
      </c>
      <c r="C1912" s="16" t="s">
        <v>4241</v>
      </c>
      <c r="D1912" s="17">
        <v>0.7</v>
      </c>
      <c r="E1912" s="19">
        <f>단가대비표!O115</f>
        <v>1473</v>
      </c>
      <c r="F1912" s="22">
        <f>TRUNC(E1912*D1912,1)</f>
        <v>1031.0999999999999</v>
      </c>
      <c r="G1912" s="19">
        <f>단가대비표!P115</f>
        <v>0</v>
      </c>
      <c r="H1912" s="22">
        <f>TRUNC(G1912*D1912,1)</f>
        <v>0</v>
      </c>
      <c r="I1912" s="19">
        <f>단가대비표!V115</f>
        <v>0</v>
      </c>
      <c r="J1912" s="22">
        <f>TRUNC(I1912*D1912,1)</f>
        <v>0</v>
      </c>
      <c r="K1912" s="19">
        <f t="shared" si="275"/>
        <v>1473</v>
      </c>
      <c r="L1912" s="22">
        <f t="shared" si="275"/>
        <v>1031.0999999999999</v>
      </c>
      <c r="M1912" s="16" t="s">
        <v>42</v>
      </c>
      <c r="N1912" s="1" t="s">
        <v>978</v>
      </c>
      <c r="O1912" s="1" t="s">
        <v>4931</v>
      </c>
      <c r="P1912" s="1" t="s">
        <v>43</v>
      </c>
      <c r="Q1912" s="1" t="s">
        <v>43</v>
      </c>
      <c r="R1912" s="1" t="s">
        <v>46</v>
      </c>
      <c r="V1912">
        <v>1</v>
      </c>
      <c r="AV1912" s="1" t="s">
        <v>42</v>
      </c>
      <c r="AW1912" s="1" t="s">
        <v>4932</v>
      </c>
      <c r="AX1912" s="1" t="s">
        <v>42</v>
      </c>
      <c r="AY1912" s="1" t="s">
        <v>42</v>
      </c>
      <c r="AZ1912" s="1" t="s">
        <v>42</v>
      </c>
    </row>
    <row r="1913" spans="1:52" ht="30" customHeight="1" x14ac:dyDescent="0.3">
      <c r="A1913" s="16" t="s">
        <v>3339</v>
      </c>
      <c r="B1913" s="16" t="s">
        <v>4933</v>
      </c>
      <c r="C1913" s="16" t="s">
        <v>3284</v>
      </c>
      <c r="D1913" s="17">
        <v>1</v>
      </c>
      <c r="E1913" s="19">
        <f>TRUNC(SUMIF(V1911:V1914, RIGHTB(O1913, 1), F1911:F1914)*U1913, 2)</f>
        <v>103.11</v>
      </c>
      <c r="F1913" s="22">
        <f>TRUNC(E1913*D1913,1)</f>
        <v>103.1</v>
      </c>
      <c r="G1913" s="19">
        <v>0</v>
      </c>
      <c r="H1913" s="22">
        <f>TRUNC(G1913*D1913,1)</f>
        <v>0</v>
      </c>
      <c r="I1913" s="19">
        <v>0</v>
      </c>
      <c r="J1913" s="22">
        <f>TRUNC(I1913*D1913,1)</f>
        <v>0</v>
      </c>
      <c r="K1913" s="19">
        <f t="shared" si="275"/>
        <v>103.1</v>
      </c>
      <c r="L1913" s="22">
        <f t="shared" si="275"/>
        <v>103.1</v>
      </c>
      <c r="M1913" s="16" t="s">
        <v>42</v>
      </c>
      <c r="N1913" s="1" t="s">
        <v>978</v>
      </c>
      <c r="O1913" s="1" t="s">
        <v>3285</v>
      </c>
      <c r="P1913" s="1" t="s">
        <v>43</v>
      </c>
      <c r="Q1913" s="1" t="s">
        <v>43</v>
      </c>
      <c r="R1913" s="1" t="s">
        <v>43</v>
      </c>
      <c r="S1913">
        <v>0</v>
      </c>
      <c r="T1913">
        <v>0</v>
      </c>
      <c r="U1913">
        <v>0.1</v>
      </c>
      <c r="AV1913" s="1" t="s">
        <v>42</v>
      </c>
      <c r="AW1913" s="1" t="s">
        <v>4934</v>
      </c>
      <c r="AX1913" s="1" t="s">
        <v>42</v>
      </c>
      <c r="AY1913" s="1" t="s">
        <v>42</v>
      </c>
      <c r="AZ1913" s="1" t="s">
        <v>42</v>
      </c>
    </row>
    <row r="1914" spans="1:52" ht="30" customHeight="1" x14ac:dyDescent="0.3">
      <c r="A1914" s="16" t="s">
        <v>4881</v>
      </c>
      <c r="B1914" s="16" t="s">
        <v>3279</v>
      </c>
      <c r="C1914" s="16" t="s">
        <v>3275</v>
      </c>
      <c r="D1914" s="17">
        <v>1</v>
      </c>
      <c r="E1914" s="19">
        <f>TRUNC(단가대비표!O186*1/8*16/12*25/20, 1)</f>
        <v>0</v>
      </c>
      <c r="F1914" s="22">
        <f>TRUNC(E1914*D1914,1)</f>
        <v>0</v>
      </c>
      <c r="G1914" s="19">
        <f>TRUNC(단가대비표!P186*1/8*16/12*25/20, 1)</f>
        <v>36248.9</v>
      </c>
      <c r="H1914" s="22">
        <f>TRUNC(G1914*D1914,1)</f>
        <v>36248.9</v>
      </c>
      <c r="I1914" s="19">
        <f>TRUNC(단가대비표!V186*1/8*16/12*25/20, 1)</f>
        <v>0</v>
      </c>
      <c r="J1914" s="22">
        <f>TRUNC(I1914*D1914,1)</f>
        <v>0</v>
      </c>
      <c r="K1914" s="19">
        <f t="shared" si="275"/>
        <v>36248.9</v>
      </c>
      <c r="L1914" s="22">
        <f t="shared" si="275"/>
        <v>36248.9</v>
      </c>
      <c r="M1914" s="16" t="s">
        <v>42</v>
      </c>
      <c r="N1914" s="1" t="s">
        <v>978</v>
      </c>
      <c r="O1914" s="1" t="s">
        <v>4882</v>
      </c>
      <c r="P1914" s="1" t="s">
        <v>43</v>
      </c>
      <c r="Q1914" s="1" t="s">
        <v>43</v>
      </c>
      <c r="R1914" s="1" t="s">
        <v>46</v>
      </c>
      <c r="AV1914" s="1" t="s">
        <v>42</v>
      </c>
      <c r="AW1914" s="1" t="s">
        <v>4935</v>
      </c>
      <c r="AX1914" s="1" t="s">
        <v>46</v>
      </c>
      <c r="AY1914" s="1" t="s">
        <v>42</v>
      </c>
      <c r="AZ1914" s="1" t="s">
        <v>42</v>
      </c>
    </row>
    <row r="1915" spans="1:52" ht="30" customHeight="1" x14ac:dyDescent="0.3">
      <c r="A1915" s="16" t="s">
        <v>3287</v>
      </c>
      <c r="B1915" s="16" t="s">
        <v>42</v>
      </c>
      <c r="C1915" s="16" t="s">
        <v>42</v>
      </c>
      <c r="D1915" s="17"/>
      <c r="E1915" s="19"/>
      <c r="F1915" s="22">
        <f>TRUNC(SUMIF(N1911:N1914, N1910, F1911:F1914),0)</f>
        <v>1134</v>
      </c>
      <c r="G1915" s="19"/>
      <c r="H1915" s="22">
        <f>TRUNC(SUMIF(N1911:N1914, N1910, H1911:H1914),0)</f>
        <v>36248</v>
      </c>
      <c r="I1915" s="19"/>
      <c r="J1915" s="22">
        <f>TRUNC(SUMIF(N1911:N1914, N1910, J1911:J1914),0)</f>
        <v>525</v>
      </c>
      <c r="K1915" s="19"/>
      <c r="L1915" s="22">
        <f>F1915+H1915+J1915</f>
        <v>37907</v>
      </c>
      <c r="M1915" s="16" t="s">
        <v>42</v>
      </c>
      <c r="N1915" s="1" t="s">
        <v>3288</v>
      </c>
      <c r="O1915" s="1" t="s">
        <v>3288</v>
      </c>
      <c r="P1915" s="1" t="s">
        <v>42</v>
      </c>
      <c r="Q1915" s="1" t="s">
        <v>42</v>
      </c>
      <c r="R1915" s="1" t="s">
        <v>42</v>
      </c>
      <c r="AV1915" s="1" t="s">
        <v>42</v>
      </c>
      <c r="AW1915" s="1" t="s">
        <v>42</v>
      </c>
      <c r="AX1915" s="1" t="s">
        <v>42</v>
      </c>
      <c r="AY1915" s="1" t="s">
        <v>42</v>
      </c>
      <c r="AZ1915" s="1" t="s">
        <v>42</v>
      </c>
    </row>
    <row r="1916" spans="1:52" ht="30" customHeight="1" x14ac:dyDescent="0.3">
      <c r="A1916" s="17"/>
      <c r="B1916" s="17"/>
      <c r="C1916" s="17"/>
      <c r="D1916" s="17"/>
      <c r="E1916" s="19"/>
      <c r="F1916" s="22"/>
      <c r="G1916" s="19"/>
      <c r="H1916" s="22"/>
      <c r="I1916" s="19"/>
      <c r="J1916" s="22"/>
      <c r="K1916" s="19"/>
      <c r="L1916" s="22"/>
      <c r="M1916" s="17"/>
    </row>
    <row r="1917" spans="1:52" ht="30" customHeight="1" x14ac:dyDescent="0.3">
      <c r="A1917" s="13" t="s">
        <v>4936</v>
      </c>
      <c r="B1917" s="14"/>
      <c r="C1917" s="14"/>
      <c r="D1917" s="14"/>
      <c r="E1917" s="18"/>
      <c r="F1917" s="21"/>
      <c r="G1917" s="18"/>
      <c r="H1917" s="21"/>
      <c r="I1917" s="18"/>
      <c r="J1917" s="21"/>
      <c r="K1917" s="18"/>
      <c r="L1917" s="21"/>
      <c r="M1917" s="15"/>
      <c r="N1917" s="1" t="s">
        <v>982</v>
      </c>
    </row>
    <row r="1918" spans="1:52" ht="30" customHeight="1" x14ac:dyDescent="0.3">
      <c r="A1918" s="16" t="s">
        <v>979</v>
      </c>
      <c r="B1918" s="16" t="s">
        <v>980</v>
      </c>
      <c r="C1918" s="16" t="s">
        <v>4633</v>
      </c>
      <c r="D1918" s="17">
        <v>0.37080000000000002</v>
      </c>
      <c r="E1918" s="19">
        <f>단가대비표!O54</f>
        <v>0</v>
      </c>
      <c r="F1918" s="22">
        <f>TRUNC(E1918*D1918,1)</f>
        <v>0</v>
      </c>
      <c r="G1918" s="19">
        <f>단가대비표!P54</f>
        <v>0</v>
      </c>
      <c r="H1918" s="22">
        <f>TRUNC(G1918*D1918,1)</f>
        <v>0</v>
      </c>
      <c r="I1918" s="19">
        <f>단가대비표!V54</f>
        <v>1673</v>
      </c>
      <c r="J1918" s="22">
        <f>TRUNC(I1918*D1918,1)</f>
        <v>620.29999999999995</v>
      </c>
      <c r="K1918" s="19">
        <f t="shared" ref="K1918:L1921" si="276">TRUNC(E1918+G1918+I1918,1)</f>
        <v>1673</v>
      </c>
      <c r="L1918" s="22">
        <f t="shared" si="276"/>
        <v>620.29999999999995</v>
      </c>
      <c r="M1918" s="16" t="s">
        <v>4634</v>
      </c>
      <c r="N1918" s="1" t="s">
        <v>982</v>
      </c>
      <c r="O1918" s="1" t="s">
        <v>4938</v>
      </c>
      <c r="P1918" s="1" t="s">
        <v>43</v>
      </c>
      <c r="Q1918" s="1" t="s">
        <v>43</v>
      </c>
      <c r="R1918" s="1" t="s">
        <v>46</v>
      </c>
      <c r="AV1918" s="1" t="s">
        <v>42</v>
      </c>
      <c r="AW1918" s="1" t="s">
        <v>4939</v>
      </c>
      <c r="AX1918" s="1" t="s">
        <v>42</v>
      </c>
      <c r="AY1918" s="1" t="s">
        <v>42</v>
      </c>
      <c r="AZ1918" s="1" t="s">
        <v>42</v>
      </c>
    </row>
    <row r="1919" spans="1:52" ht="30" customHeight="1" x14ac:dyDescent="0.3">
      <c r="A1919" s="16" t="s">
        <v>4929</v>
      </c>
      <c r="B1919" s="16" t="s">
        <v>4930</v>
      </c>
      <c r="C1919" s="16" t="s">
        <v>4241</v>
      </c>
      <c r="D1919" s="17">
        <v>1</v>
      </c>
      <c r="E1919" s="19">
        <f>단가대비표!O115</f>
        <v>1473</v>
      </c>
      <c r="F1919" s="22">
        <f>TRUNC(E1919*D1919,1)</f>
        <v>1473</v>
      </c>
      <c r="G1919" s="19">
        <f>단가대비표!P115</f>
        <v>0</v>
      </c>
      <c r="H1919" s="22">
        <f>TRUNC(G1919*D1919,1)</f>
        <v>0</v>
      </c>
      <c r="I1919" s="19">
        <f>단가대비표!V115</f>
        <v>0</v>
      </c>
      <c r="J1919" s="22">
        <f>TRUNC(I1919*D1919,1)</f>
        <v>0</v>
      </c>
      <c r="K1919" s="19">
        <f t="shared" si="276"/>
        <v>1473</v>
      </c>
      <c r="L1919" s="22">
        <f t="shared" si="276"/>
        <v>1473</v>
      </c>
      <c r="M1919" s="16" t="s">
        <v>42</v>
      </c>
      <c r="N1919" s="1" t="s">
        <v>982</v>
      </c>
      <c r="O1919" s="1" t="s">
        <v>4931</v>
      </c>
      <c r="P1919" s="1" t="s">
        <v>43</v>
      </c>
      <c r="Q1919" s="1" t="s">
        <v>43</v>
      </c>
      <c r="R1919" s="1" t="s">
        <v>46</v>
      </c>
      <c r="V1919">
        <v>1</v>
      </c>
      <c r="AV1919" s="1" t="s">
        <v>42</v>
      </c>
      <c r="AW1919" s="1" t="s">
        <v>4940</v>
      </c>
      <c r="AX1919" s="1" t="s">
        <v>42</v>
      </c>
      <c r="AY1919" s="1" t="s">
        <v>42</v>
      </c>
      <c r="AZ1919" s="1" t="s">
        <v>42</v>
      </c>
    </row>
    <row r="1920" spans="1:52" ht="30" customHeight="1" x14ac:dyDescent="0.3">
      <c r="A1920" s="16" t="s">
        <v>3339</v>
      </c>
      <c r="B1920" s="16" t="s">
        <v>4941</v>
      </c>
      <c r="C1920" s="16" t="s">
        <v>3284</v>
      </c>
      <c r="D1920" s="17">
        <v>1</v>
      </c>
      <c r="E1920" s="19">
        <f>TRUNC(SUMIF(V1918:V1921, RIGHTB(O1920, 1), F1918:F1921)*U1920, 2)</f>
        <v>294.60000000000002</v>
      </c>
      <c r="F1920" s="22">
        <f>TRUNC(E1920*D1920,1)</f>
        <v>294.60000000000002</v>
      </c>
      <c r="G1920" s="19">
        <v>0</v>
      </c>
      <c r="H1920" s="22">
        <f>TRUNC(G1920*D1920,1)</f>
        <v>0</v>
      </c>
      <c r="I1920" s="19">
        <v>0</v>
      </c>
      <c r="J1920" s="22">
        <f>TRUNC(I1920*D1920,1)</f>
        <v>0</v>
      </c>
      <c r="K1920" s="19">
        <f t="shared" si="276"/>
        <v>294.60000000000002</v>
      </c>
      <c r="L1920" s="22">
        <f t="shared" si="276"/>
        <v>294.60000000000002</v>
      </c>
      <c r="M1920" s="16" t="s">
        <v>42</v>
      </c>
      <c r="N1920" s="1" t="s">
        <v>982</v>
      </c>
      <c r="O1920" s="1" t="s">
        <v>3285</v>
      </c>
      <c r="P1920" s="1" t="s">
        <v>43</v>
      </c>
      <c r="Q1920" s="1" t="s">
        <v>43</v>
      </c>
      <c r="R1920" s="1" t="s">
        <v>43</v>
      </c>
      <c r="S1920">
        <v>0</v>
      </c>
      <c r="T1920">
        <v>0</v>
      </c>
      <c r="U1920">
        <v>0.2</v>
      </c>
      <c r="AV1920" s="1" t="s">
        <v>42</v>
      </c>
      <c r="AW1920" s="1" t="s">
        <v>4942</v>
      </c>
      <c r="AX1920" s="1" t="s">
        <v>42</v>
      </c>
      <c r="AY1920" s="1" t="s">
        <v>42</v>
      </c>
      <c r="AZ1920" s="1" t="s">
        <v>42</v>
      </c>
    </row>
    <row r="1921" spans="1:52" ht="30" customHeight="1" x14ac:dyDescent="0.3">
      <c r="A1921" s="16" t="s">
        <v>4881</v>
      </c>
      <c r="B1921" s="16" t="s">
        <v>3279</v>
      </c>
      <c r="C1921" s="16" t="s">
        <v>3275</v>
      </c>
      <c r="D1921" s="17">
        <v>1</v>
      </c>
      <c r="E1921" s="19">
        <f>TRUNC(단가대비표!O186*1/8*16/12*25/20, 1)</f>
        <v>0</v>
      </c>
      <c r="F1921" s="22">
        <f>TRUNC(E1921*D1921,1)</f>
        <v>0</v>
      </c>
      <c r="G1921" s="19">
        <f>TRUNC(단가대비표!P186*1/8*16/12*25/20, 1)</f>
        <v>36248.9</v>
      </c>
      <c r="H1921" s="22">
        <f>TRUNC(G1921*D1921,1)</f>
        <v>36248.9</v>
      </c>
      <c r="I1921" s="19">
        <f>TRUNC(단가대비표!V186*1/8*16/12*25/20, 1)</f>
        <v>0</v>
      </c>
      <c r="J1921" s="22">
        <f>TRUNC(I1921*D1921,1)</f>
        <v>0</v>
      </c>
      <c r="K1921" s="19">
        <f t="shared" si="276"/>
        <v>36248.9</v>
      </c>
      <c r="L1921" s="22">
        <f t="shared" si="276"/>
        <v>36248.9</v>
      </c>
      <c r="M1921" s="16" t="s">
        <v>42</v>
      </c>
      <c r="N1921" s="1" t="s">
        <v>982</v>
      </c>
      <c r="O1921" s="1" t="s">
        <v>4882</v>
      </c>
      <c r="P1921" s="1" t="s">
        <v>43</v>
      </c>
      <c r="Q1921" s="1" t="s">
        <v>43</v>
      </c>
      <c r="R1921" s="1" t="s">
        <v>46</v>
      </c>
      <c r="AV1921" s="1" t="s">
        <v>42</v>
      </c>
      <c r="AW1921" s="1" t="s">
        <v>4943</v>
      </c>
      <c r="AX1921" s="1" t="s">
        <v>46</v>
      </c>
      <c r="AY1921" s="1" t="s">
        <v>42</v>
      </c>
      <c r="AZ1921" s="1" t="s">
        <v>42</v>
      </c>
    </row>
    <row r="1922" spans="1:52" ht="30" customHeight="1" x14ac:dyDescent="0.3">
      <c r="A1922" s="16" t="s">
        <v>3287</v>
      </c>
      <c r="B1922" s="16" t="s">
        <v>42</v>
      </c>
      <c r="C1922" s="16" t="s">
        <v>42</v>
      </c>
      <c r="D1922" s="17"/>
      <c r="E1922" s="19"/>
      <c r="F1922" s="22">
        <f>TRUNC(SUMIF(N1918:N1921, N1917, F1918:F1921),0)</f>
        <v>1767</v>
      </c>
      <c r="G1922" s="19"/>
      <c r="H1922" s="22">
        <f>TRUNC(SUMIF(N1918:N1921, N1917, H1918:H1921),0)</f>
        <v>36248</v>
      </c>
      <c r="I1922" s="19"/>
      <c r="J1922" s="22">
        <f>TRUNC(SUMIF(N1918:N1921, N1917, J1918:J1921),0)</f>
        <v>620</v>
      </c>
      <c r="K1922" s="19"/>
      <c r="L1922" s="22">
        <f>F1922+H1922+J1922</f>
        <v>38635</v>
      </c>
      <c r="M1922" s="16" t="s">
        <v>42</v>
      </c>
      <c r="N1922" s="1" t="s">
        <v>3288</v>
      </c>
      <c r="O1922" s="1" t="s">
        <v>3288</v>
      </c>
      <c r="P1922" s="1" t="s">
        <v>42</v>
      </c>
      <c r="Q1922" s="1" t="s">
        <v>42</v>
      </c>
      <c r="R1922" s="1" t="s">
        <v>42</v>
      </c>
      <c r="AV1922" s="1" t="s">
        <v>42</v>
      </c>
      <c r="AW1922" s="1" t="s">
        <v>42</v>
      </c>
      <c r="AX1922" s="1" t="s">
        <v>42</v>
      </c>
      <c r="AY1922" s="1" t="s">
        <v>42</v>
      </c>
      <c r="AZ1922" s="1" t="s">
        <v>42</v>
      </c>
    </row>
    <row r="1923" spans="1:52" ht="30" customHeight="1" x14ac:dyDescent="0.3">
      <c r="A1923" s="17"/>
      <c r="B1923" s="17"/>
      <c r="C1923" s="17"/>
      <c r="D1923" s="17"/>
      <c r="E1923" s="19"/>
      <c r="F1923" s="22"/>
      <c r="G1923" s="19"/>
      <c r="H1923" s="22"/>
      <c r="I1923" s="19"/>
      <c r="J1923" s="22"/>
      <c r="K1923" s="19"/>
      <c r="L1923" s="22"/>
      <c r="M1923" s="17"/>
    </row>
    <row r="1924" spans="1:52" ht="30" customHeight="1" x14ac:dyDescent="0.3">
      <c r="A1924" s="13" t="s">
        <v>4944</v>
      </c>
      <c r="B1924" s="14"/>
      <c r="C1924" s="14"/>
      <c r="D1924" s="14"/>
      <c r="E1924" s="18"/>
      <c r="F1924" s="21"/>
      <c r="G1924" s="18"/>
      <c r="H1924" s="21"/>
      <c r="I1924" s="18"/>
      <c r="J1924" s="21"/>
      <c r="K1924" s="18"/>
      <c r="L1924" s="21"/>
      <c r="M1924" s="15"/>
      <c r="N1924" s="1" t="s">
        <v>986</v>
      </c>
    </row>
    <row r="1925" spans="1:52" ht="30" customHeight="1" x14ac:dyDescent="0.3">
      <c r="A1925" s="16" t="s">
        <v>983</v>
      </c>
      <c r="B1925" s="16" t="s">
        <v>984</v>
      </c>
      <c r="C1925" s="16" t="s">
        <v>4633</v>
      </c>
      <c r="D1925" s="17">
        <v>0.18090000000000001</v>
      </c>
      <c r="E1925" s="19">
        <f>단가대비표!O55</f>
        <v>0</v>
      </c>
      <c r="F1925" s="22">
        <f>TRUNC(E1925*D1925,1)</f>
        <v>0</v>
      </c>
      <c r="G1925" s="19">
        <f>단가대비표!P55</f>
        <v>0</v>
      </c>
      <c r="H1925" s="22">
        <f>TRUNC(G1925*D1925,1)</f>
        <v>0</v>
      </c>
      <c r="I1925" s="19">
        <f>단가대비표!V55</f>
        <v>78059</v>
      </c>
      <c r="J1925" s="22">
        <f>TRUNC(I1925*D1925,1)</f>
        <v>14120.8</v>
      </c>
      <c r="K1925" s="19">
        <f t="shared" ref="K1925:L1928" si="277">TRUNC(E1925+G1925+I1925,1)</f>
        <v>78059</v>
      </c>
      <c r="L1925" s="22">
        <f t="shared" si="277"/>
        <v>14120.8</v>
      </c>
      <c r="M1925" s="16" t="s">
        <v>4634</v>
      </c>
      <c r="N1925" s="1" t="s">
        <v>986</v>
      </c>
      <c r="O1925" s="1" t="s">
        <v>4946</v>
      </c>
      <c r="P1925" s="1" t="s">
        <v>43</v>
      </c>
      <c r="Q1925" s="1" t="s">
        <v>43</v>
      </c>
      <c r="R1925" s="1" t="s">
        <v>46</v>
      </c>
      <c r="AV1925" s="1" t="s">
        <v>42</v>
      </c>
      <c r="AW1925" s="1" t="s">
        <v>4947</v>
      </c>
      <c r="AX1925" s="1" t="s">
        <v>42</v>
      </c>
      <c r="AY1925" s="1" t="s">
        <v>42</v>
      </c>
      <c r="AZ1925" s="1" t="s">
        <v>42</v>
      </c>
    </row>
    <row r="1926" spans="1:52" ht="30" customHeight="1" x14ac:dyDescent="0.3">
      <c r="A1926" s="16" t="s">
        <v>4637</v>
      </c>
      <c r="B1926" s="16" t="s">
        <v>4638</v>
      </c>
      <c r="C1926" s="16" t="s">
        <v>4241</v>
      </c>
      <c r="D1926" s="17">
        <v>5.8</v>
      </c>
      <c r="E1926" s="19">
        <f>단가대비표!O114</f>
        <v>1334</v>
      </c>
      <c r="F1926" s="22">
        <f>TRUNC(E1926*D1926,1)</f>
        <v>7737.2</v>
      </c>
      <c r="G1926" s="19">
        <f>단가대비표!P114</f>
        <v>0</v>
      </c>
      <c r="H1926" s="22">
        <f>TRUNC(G1926*D1926,1)</f>
        <v>0</v>
      </c>
      <c r="I1926" s="19">
        <f>단가대비표!V114</f>
        <v>0</v>
      </c>
      <c r="J1926" s="22">
        <f>TRUNC(I1926*D1926,1)</f>
        <v>0</v>
      </c>
      <c r="K1926" s="19">
        <f t="shared" si="277"/>
        <v>1334</v>
      </c>
      <c r="L1926" s="22">
        <f t="shared" si="277"/>
        <v>7737.2</v>
      </c>
      <c r="M1926" s="16" t="s">
        <v>42</v>
      </c>
      <c r="N1926" s="1" t="s">
        <v>986</v>
      </c>
      <c r="O1926" s="1" t="s">
        <v>4639</v>
      </c>
      <c r="P1926" s="1" t="s">
        <v>43</v>
      </c>
      <c r="Q1926" s="1" t="s">
        <v>43</v>
      </c>
      <c r="R1926" s="1" t="s">
        <v>46</v>
      </c>
      <c r="V1926">
        <v>1</v>
      </c>
      <c r="AV1926" s="1" t="s">
        <v>42</v>
      </c>
      <c r="AW1926" s="1" t="s">
        <v>4948</v>
      </c>
      <c r="AX1926" s="1" t="s">
        <v>42</v>
      </c>
      <c r="AY1926" s="1" t="s">
        <v>42</v>
      </c>
      <c r="AZ1926" s="1" t="s">
        <v>42</v>
      </c>
    </row>
    <row r="1927" spans="1:52" ht="30" customHeight="1" x14ac:dyDescent="0.3">
      <c r="A1927" s="16" t="s">
        <v>3339</v>
      </c>
      <c r="B1927" s="16" t="s">
        <v>4941</v>
      </c>
      <c r="C1927" s="16" t="s">
        <v>3284</v>
      </c>
      <c r="D1927" s="17">
        <v>1</v>
      </c>
      <c r="E1927" s="19">
        <f>TRUNC(SUMIF(V1925:V1928, RIGHTB(O1927, 1), F1925:F1928)*U1927, 2)</f>
        <v>1547.44</v>
      </c>
      <c r="F1927" s="22">
        <f>TRUNC(E1927*D1927,1)</f>
        <v>1547.4</v>
      </c>
      <c r="G1927" s="19">
        <v>0</v>
      </c>
      <c r="H1927" s="22">
        <f>TRUNC(G1927*D1927,1)</f>
        <v>0</v>
      </c>
      <c r="I1927" s="19">
        <v>0</v>
      </c>
      <c r="J1927" s="22">
        <f>TRUNC(I1927*D1927,1)</f>
        <v>0</v>
      </c>
      <c r="K1927" s="19">
        <f t="shared" si="277"/>
        <v>1547.4</v>
      </c>
      <c r="L1927" s="22">
        <f t="shared" si="277"/>
        <v>1547.4</v>
      </c>
      <c r="M1927" s="16" t="s">
        <v>42</v>
      </c>
      <c r="N1927" s="1" t="s">
        <v>986</v>
      </c>
      <c r="O1927" s="1" t="s">
        <v>3285</v>
      </c>
      <c r="P1927" s="1" t="s">
        <v>43</v>
      </c>
      <c r="Q1927" s="1" t="s">
        <v>43</v>
      </c>
      <c r="R1927" s="1" t="s">
        <v>43</v>
      </c>
      <c r="S1927">
        <v>0</v>
      </c>
      <c r="T1927">
        <v>0</v>
      </c>
      <c r="U1927">
        <v>0.2</v>
      </c>
      <c r="AV1927" s="1" t="s">
        <v>42</v>
      </c>
      <c r="AW1927" s="1" t="s">
        <v>4949</v>
      </c>
      <c r="AX1927" s="1" t="s">
        <v>42</v>
      </c>
      <c r="AY1927" s="1" t="s">
        <v>42</v>
      </c>
      <c r="AZ1927" s="1" t="s">
        <v>42</v>
      </c>
    </row>
    <row r="1928" spans="1:52" ht="30" customHeight="1" x14ac:dyDescent="0.3">
      <c r="A1928" s="16" t="s">
        <v>4643</v>
      </c>
      <c r="B1928" s="16" t="s">
        <v>3279</v>
      </c>
      <c r="C1928" s="16" t="s">
        <v>3275</v>
      </c>
      <c r="D1928" s="17">
        <v>1</v>
      </c>
      <c r="E1928" s="19">
        <f>TRUNC(단가대비표!O184*1/8*16/12*25/20, 1)</f>
        <v>0</v>
      </c>
      <c r="F1928" s="22">
        <f>TRUNC(E1928*D1928,1)</f>
        <v>0</v>
      </c>
      <c r="G1928" s="19">
        <f>TRUNC(단가대비표!P184*1/8*16/12*25/20, 1)</f>
        <v>59020.2</v>
      </c>
      <c r="H1928" s="22">
        <f>TRUNC(G1928*D1928,1)</f>
        <v>59020.2</v>
      </c>
      <c r="I1928" s="19">
        <f>TRUNC(단가대비표!V184*1/8*16/12*25/20, 1)</f>
        <v>0</v>
      </c>
      <c r="J1928" s="22">
        <f>TRUNC(I1928*D1928,1)</f>
        <v>0</v>
      </c>
      <c r="K1928" s="19">
        <f t="shared" si="277"/>
        <v>59020.2</v>
      </c>
      <c r="L1928" s="22">
        <f t="shared" si="277"/>
        <v>59020.2</v>
      </c>
      <c r="M1928" s="16" t="s">
        <v>42</v>
      </c>
      <c r="N1928" s="1" t="s">
        <v>986</v>
      </c>
      <c r="O1928" s="1" t="s">
        <v>4644</v>
      </c>
      <c r="P1928" s="1" t="s">
        <v>43</v>
      </c>
      <c r="Q1928" s="1" t="s">
        <v>43</v>
      </c>
      <c r="R1928" s="1" t="s">
        <v>46</v>
      </c>
      <c r="AV1928" s="1" t="s">
        <v>42</v>
      </c>
      <c r="AW1928" s="1" t="s">
        <v>4950</v>
      </c>
      <c r="AX1928" s="1" t="s">
        <v>46</v>
      </c>
      <c r="AY1928" s="1" t="s">
        <v>42</v>
      </c>
      <c r="AZ1928" s="1" t="s">
        <v>42</v>
      </c>
    </row>
    <row r="1929" spans="1:52" ht="30" customHeight="1" x14ac:dyDescent="0.3">
      <c r="A1929" s="16" t="s">
        <v>3287</v>
      </c>
      <c r="B1929" s="16" t="s">
        <v>42</v>
      </c>
      <c r="C1929" s="16" t="s">
        <v>42</v>
      </c>
      <c r="D1929" s="17"/>
      <c r="E1929" s="19"/>
      <c r="F1929" s="22">
        <f>TRUNC(SUMIF(N1925:N1928, N1924, F1925:F1928),0)</f>
        <v>9284</v>
      </c>
      <c r="G1929" s="19"/>
      <c r="H1929" s="22">
        <f>TRUNC(SUMIF(N1925:N1928, N1924, H1925:H1928),0)</f>
        <v>59020</v>
      </c>
      <c r="I1929" s="19"/>
      <c r="J1929" s="22">
        <f>TRUNC(SUMIF(N1925:N1928, N1924, J1925:J1928),0)</f>
        <v>14120</v>
      </c>
      <c r="K1929" s="19"/>
      <c r="L1929" s="22">
        <f>F1929+H1929+J1929</f>
        <v>82424</v>
      </c>
      <c r="M1929" s="16" t="s">
        <v>42</v>
      </c>
      <c r="N1929" s="1" t="s">
        <v>3288</v>
      </c>
      <c r="O1929" s="1" t="s">
        <v>3288</v>
      </c>
      <c r="P1929" s="1" t="s">
        <v>42</v>
      </c>
      <c r="Q1929" s="1" t="s">
        <v>42</v>
      </c>
      <c r="R1929" s="1" t="s">
        <v>42</v>
      </c>
      <c r="AV1929" s="1" t="s">
        <v>42</v>
      </c>
      <c r="AW1929" s="1" t="s">
        <v>42</v>
      </c>
      <c r="AX1929" s="1" t="s">
        <v>42</v>
      </c>
      <c r="AY1929" s="1" t="s">
        <v>42</v>
      </c>
      <c r="AZ1929" s="1" t="s">
        <v>42</v>
      </c>
    </row>
    <row r="1930" spans="1:52" ht="30" customHeight="1" x14ac:dyDescent="0.3">
      <c r="A1930" s="17"/>
      <c r="B1930" s="17"/>
      <c r="C1930" s="17"/>
      <c r="D1930" s="17"/>
      <c r="E1930" s="19"/>
      <c r="F1930" s="22"/>
      <c r="G1930" s="19"/>
      <c r="H1930" s="22"/>
      <c r="I1930" s="19"/>
      <c r="J1930" s="22"/>
      <c r="K1930" s="19"/>
      <c r="L1930" s="22"/>
      <c r="M1930" s="17"/>
    </row>
    <row r="1931" spans="1:52" ht="30" customHeight="1" x14ac:dyDescent="0.3">
      <c r="A1931" s="13" t="s">
        <v>4951</v>
      </c>
      <c r="B1931" s="14"/>
      <c r="C1931" s="14"/>
      <c r="D1931" s="14"/>
      <c r="E1931" s="18"/>
      <c r="F1931" s="21"/>
      <c r="G1931" s="18"/>
      <c r="H1931" s="21"/>
      <c r="I1931" s="18"/>
      <c r="J1931" s="21"/>
      <c r="K1931" s="18"/>
      <c r="L1931" s="21"/>
      <c r="M1931" s="15"/>
      <c r="N1931" s="1" t="s">
        <v>989</v>
      </c>
    </row>
    <row r="1932" spans="1:52" ht="30" customHeight="1" x14ac:dyDescent="0.3">
      <c r="A1932" s="16" t="s">
        <v>983</v>
      </c>
      <c r="B1932" s="16" t="s">
        <v>987</v>
      </c>
      <c r="C1932" s="16" t="s">
        <v>4633</v>
      </c>
      <c r="D1932" s="17">
        <v>0.16309999999999999</v>
      </c>
      <c r="E1932" s="19">
        <f>단가대비표!O56</f>
        <v>0</v>
      </c>
      <c r="F1932" s="22">
        <f>TRUNC(E1932*D1932,1)</f>
        <v>0</v>
      </c>
      <c r="G1932" s="19">
        <f>단가대비표!P56</f>
        <v>0</v>
      </c>
      <c r="H1932" s="22">
        <f>TRUNC(G1932*D1932,1)</f>
        <v>0</v>
      </c>
      <c r="I1932" s="19">
        <f>단가대비표!V56</f>
        <v>164175</v>
      </c>
      <c r="J1932" s="22">
        <f>TRUNC(I1932*D1932,1)</f>
        <v>26776.9</v>
      </c>
      <c r="K1932" s="19">
        <f t="shared" ref="K1932:L1935" si="278">TRUNC(E1932+G1932+I1932,1)</f>
        <v>164175</v>
      </c>
      <c r="L1932" s="22">
        <f t="shared" si="278"/>
        <v>26776.9</v>
      </c>
      <c r="M1932" s="16" t="s">
        <v>4634</v>
      </c>
      <c r="N1932" s="1" t="s">
        <v>989</v>
      </c>
      <c r="O1932" s="1" t="s">
        <v>4952</v>
      </c>
      <c r="P1932" s="1" t="s">
        <v>43</v>
      </c>
      <c r="Q1932" s="1" t="s">
        <v>43</v>
      </c>
      <c r="R1932" s="1" t="s">
        <v>46</v>
      </c>
      <c r="AV1932" s="1" t="s">
        <v>42</v>
      </c>
      <c r="AW1932" s="1" t="s">
        <v>4953</v>
      </c>
      <c r="AX1932" s="1" t="s">
        <v>42</v>
      </c>
      <c r="AY1932" s="1" t="s">
        <v>42</v>
      </c>
      <c r="AZ1932" s="1" t="s">
        <v>42</v>
      </c>
    </row>
    <row r="1933" spans="1:52" ht="30" customHeight="1" x14ac:dyDescent="0.3">
      <c r="A1933" s="16" t="s">
        <v>4637</v>
      </c>
      <c r="B1933" s="16" t="s">
        <v>4638</v>
      </c>
      <c r="C1933" s="16" t="s">
        <v>4241</v>
      </c>
      <c r="D1933" s="17">
        <v>8.6</v>
      </c>
      <c r="E1933" s="19">
        <f>단가대비표!O114</f>
        <v>1334</v>
      </c>
      <c r="F1933" s="22">
        <f>TRUNC(E1933*D1933,1)</f>
        <v>11472.4</v>
      </c>
      <c r="G1933" s="19">
        <f>단가대비표!P114</f>
        <v>0</v>
      </c>
      <c r="H1933" s="22">
        <f>TRUNC(G1933*D1933,1)</f>
        <v>0</v>
      </c>
      <c r="I1933" s="19">
        <f>단가대비표!V114</f>
        <v>0</v>
      </c>
      <c r="J1933" s="22">
        <f>TRUNC(I1933*D1933,1)</f>
        <v>0</v>
      </c>
      <c r="K1933" s="19">
        <f t="shared" si="278"/>
        <v>1334</v>
      </c>
      <c r="L1933" s="22">
        <f t="shared" si="278"/>
        <v>11472.4</v>
      </c>
      <c r="M1933" s="16" t="s">
        <v>42</v>
      </c>
      <c r="N1933" s="1" t="s">
        <v>989</v>
      </c>
      <c r="O1933" s="1" t="s">
        <v>4639</v>
      </c>
      <c r="P1933" s="1" t="s">
        <v>43</v>
      </c>
      <c r="Q1933" s="1" t="s">
        <v>43</v>
      </c>
      <c r="R1933" s="1" t="s">
        <v>46</v>
      </c>
      <c r="V1933">
        <v>1</v>
      </c>
      <c r="AV1933" s="1" t="s">
        <v>42</v>
      </c>
      <c r="AW1933" s="1" t="s">
        <v>4954</v>
      </c>
      <c r="AX1933" s="1" t="s">
        <v>42</v>
      </c>
      <c r="AY1933" s="1" t="s">
        <v>42</v>
      </c>
      <c r="AZ1933" s="1" t="s">
        <v>42</v>
      </c>
    </row>
    <row r="1934" spans="1:52" ht="30" customHeight="1" x14ac:dyDescent="0.3">
      <c r="A1934" s="16" t="s">
        <v>3339</v>
      </c>
      <c r="B1934" s="16" t="s">
        <v>4941</v>
      </c>
      <c r="C1934" s="16" t="s">
        <v>3284</v>
      </c>
      <c r="D1934" s="17">
        <v>1</v>
      </c>
      <c r="E1934" s="19">
        <f>TRUNC(SUMIF(V1932:V1935, RIGHTB(O1934, 1), F1932:F1935)*U1934, 2)</f>
        <v>2294.48</v>
      </c>
      <c r="F1934" s="22">
        <f>TRUNC(E1934*D1934,1)</f>
        <v>2294.4</v>
      </c>
      <c r="G1934" s="19">
        <v>0</v>
      </c>
      <c r="H1934" s="22">
        <f>TRUNC(G1934*D1934,1)</f>
        <v>0</v>
      </c>
      <c r="I1934" s="19">
        <v>0</v>
      </c>
      <c r="J1934" s="22">
        <f>TRUNC(I1934*D1934,1)</f>
        <v>0</v>
      </c>
      <c r="K1934" s="19">
        <f t="shared" si="278"/>
        <v>2294.4</v>
      </c>
      <c r="L1934" s="22">
        <f t="shared" si="278"/>
        <v>2294.4</v>
      </c>
      <c r="M1934" s="16" t="s">
        <v>42</v>
      </c>
      <c r="N1934" s="1" t="s">
        <v>989</v>
      </c>
      <c r="O1934" s="1" t="s">
        <v>3285</v>
      </c>
      <c r="P1934" s="1" t="s">
        <v>43</v>
      </c>
      <c r="Q1934" s="1" t="s">
        <v>43</v>
      </c>
      <c r="R1934" s="1" t="s">
        <v>43</v>
      </c>
      <c r="S1934">
        <v>0</v>
      </c>
      <c r="T1934">
        <v>0</v>
      </c>
      <c r="U1934">
        <v>0.2</v>
      </c>
      <c r="AV1934" s="1" t="s">
        <v>42</v>
      </c>
      <c r="AW1934" s="1" t="s">
        <v>4955</v>
      </c>
      <c r="AX1934" s="1" t="s">
        <v>42</v>
      </c>
      <c r="AY1934" s="1" t="s">
        <v>42</v>
      </c>
      <c r="AZ1934" s="1" t="s">
        <v>42</v>
      </c>
    </row>
    <row r="1935" spans="1:52" ht="30" customHeight="1" x14ac:dyDescent="0.3">
      <c r="A1935" s="16" t="s">
        <v>4643</v>
      </c>
      <c r="B1935" s="16" t="s">
        <v>3279</v>
      </c>
      <c r="C1935" s="16" t="s">
        <v>3275</v>
      </c>
      <c r="D1935" s="17">
        <v>1</v>
      </c>
      <c r="E1935" s="19">
        <f>TRUNC(단가대비표!O184*1/8*16/12*25/20, 1)</f>
        <v>0</v>
      </c>
      <c r="F1935" s="22">
        <f>TRUNC(E1935*D1935,1)</f>
        <v>0</v>
      </c>
      <c r="G1935" s="19">
        <f>TRUNC(단가대비표!P184*1/8*16/12*25/20, 1)</f>
        <v>59020.2</v>
      </c>
      <c r="H1935" s="22">
        <f>TRUNC(G1935*D1935,1)</f>
        <v>59020.2</v>
      </c>
      <c r="I1935" s="19">
        <f>TRUNC(단가대비표!V184*1/8*16/12*25/20, 1)</f>
        <v>0</v>
      </c>
      <c r="J1935" s="22">
        <f>TRUNC(I1935*D1935,1)</f>
        <v>0</v>
      </c>
      <c r="K1935" s="19">
        <f t="shared" si="278"/>
        <v>59020.2</v>
      </c>
      <c r="L1935" s="22">
        <f t="shared" si="278"/>
        <v>59020.2</v>
      </c>
      <c r="M1935" s="16" t="s">
        <v>42</v>
      </c>
      <c r="N1935" s="1" t="s">
        <v>989</v>
      </c>
      <c r="O1935" s="1" t="s">
        <v>4644</v>
      </c>
      <c r="P1935" s="1" t="s">
        <v>43</v>
      </c>
      <c r="Q1935" s="1" t="s">
        <v>43</v>
      </c>
      <c r="R1935" s="1" t="s">
        <v>46</v>
      </c>
      <c r="AV1935" s="1" t="s">
        <v>42</v>
      </c>
      <c r="AW1935" s="1" t="s">
        <v>4956</v>
      </c>
      <c r="AX1935" s="1" t="s">
        <v>46</v>
      </c>
      <c r="AY1935" s="1" t="s">
        <v>42</v>
      </c>
      <c r="AZ1935" s="1" t="s">
        <v>42</v>
      </c>
    </row>
    <row r="1936" spans="1:52" ht="30" customHeight="1" x14ac:dyDescent="0.3">
      <c r="A1936" s="16" t="s">
        <v>3287</v>
      </c>
      <c r="B1936" s="16" t="s">
        <v>42</v>
      </c>
      <c r="C1936" s="16" t="s">
        <v>42</v>
      </c>
      <c r="D1936" s="17"/>
      <c r="E1936" s="19"/>
      <c r="F1936" s="22">
        <f>TRUNC(SUMIF(N1932:N1935, N1931, F1932:F1935),0)</f>
        <v>13766</v>
      </c>
      <c r="G1936" s="19"/>
      <c r="H1936" s="22">
        <f>TRUNC(SUMIF(N1932:N1935, N1931, H1932:H1935),0)</f>
        <v>59020</v>
      </c>
      <c r="I1936" s="19"/>
      <c r="J1936" s="22">
        <f>TRUNC(SUMIF(N1932:N1935, N1931, J1932:J1935),0)</f>
        <v>26776</v>
      </c>
      <c r="K1936" s="19"/>
      <c r="L1936" s="22">
        <f>F1936+H1936+J1936</f>
        <v>99562</v>
      </c>
      <c r="M1936" s="16" t="s">
        <v>42</v>
      </c>
      <c r="N1936" s="1" t="s">
        <v>3288</v>
      </c>
      <c r="O1936" s="1" t="s">
        <v>3288</v>
      </c>
      <c r="P1936" s="1" t="s">
        <v>42</v>
      </c>
      <c r="Q1936" s="1" t="s">
        <v>42</v>
      </c>
      <c r="R1936" s="1" t="s">
        <v>42</v>
      </c>
      <c r="AV1936" s="1" t="s">
        <v>42</v>
      </c>
      <c r="AW1936" s="1" t="s">
        <v>42</v>
      </c>
      <c r="AX1936" s="1" t="s">
        <v>42</v>
      </c>
      <c r="AY1936" s="1" t="s">
        <v>42</v>
      </c>
      <c r="AZ1936" s="1" t="s">
        <v>42</v>
      </c>
    </row>
    <row r="1937" spans="1:52" ht="30" customHeight="1" x14ac:dyDescent="0.3">
      <c r="A1937" s="17"/>
      <c r="B1937" s="17"/>
      <c r="C1937" s="17"/>
      <c r="D1937" s="17"/>
      <c r="E1937" s="19"/>
      <c r="F1937" s="22"/>
      <c r="G1937" s="19"/>
      <c r="H1937" s="22"/>
      <c r="I1937" s="19"/>
      <c r="J1937" s="22"/>
      <c r="K1937" s="19"/>
      <c r="L1937" s="22"/>
      <c r="M1937" s="17"/>
    </row>
    <row r="1938" spans="1:52" ht="30" customHeight="1" x14ac:dyDescent="0.3">
      <c r="A1938" s="13" t="s">
        <v>4957</v>
      </c>
      <c r="B1938" s="14"/>
      <c r="C1938" s="14"/>
      <c r="D1938" s="14"/>
      <c r="E1938" s="18"/>
      <c r="F1938" s="21"/>
      <c r="G1938" s="18"/>
      <c r="H1938" s="21"/>
      <c r="I1938" s="18"/>
      <c r="J1938" s="21"/>
      <c r="K1938" s="18"/>
      <c r="L1938" s="21"/>
      <c r="M1938" s="15"/>
      <c r="N1938" s="1" t="s">
        <v>992</v>
      </c>
    </row>
    <row r="1939" spans="1:52" ht="30" customHeight="1" x14ac:dyDescent="0.3">
      <c r="A1939" s="16" t="s">
        <v>983</v>
      </c>
      <c r="B1939" s="16" t="s">
        <v>990</v>
      </c>
      <c r="C1939" s="16" t="s">
        <v>4633</v>
      </c>
      <c r="D1939" s="17">
        <v>0.16309999999999999</v>
      </c>
      <c r="E1939" s="19">
        <f>단가대비표!O58</f>
        <v>0</v>
      </c>
      <c r="F1939" s="22">
        <f>TRUNC(E1939*D1939,1)</f>
        <v>0</v>
      </c>
      <c r="G1939" s="19">
        <f>단가대비표!P58</f>
        <v>0</v>
      </c>
      <c r="H1939" s="22">
        <f>TRUNC(G1939*D1939,1)</f>
        <v>0</v>
      </c>
      <c r="I1939" s="19">
        <f>단가대비표!V58</f>
        <v>246262</v>
      </c>
      <c r="J1939" s="22">
        <f>TRUNC(I1939*D1939,1)</f>
        <v>40165.300000000003</v>
      </c>
      <c r="K1939" s="19">
        <f t="shared" ref="K1939:L1942" si="279">TRUNC(E1939+G1939+I1939,1)</f>
        <v>246262</v>
      </c>
      <c r="L1939" s="22">
        <f t="shared" si="279"/>
        <v>40165.300000000003</v>
      </c>
      <c r="M1939" s="16" t="s">
        <v>4634</v>
      </c>
      <c r="N1939" s="1" t="s">
        <v>992</v>
      </c>
      <c r="O1939" s="1" t="s">
        <v>4958</v>
      </c>
      <c r="P1939" s="1" t="s">
        <v>43</v>
      </c>
      <c r="Q1939" s="1" t="s">
        <v>43</v>
      </c>
      <c r="R1939" s="1" t="s">
        <v>46</v>
      </c>
      <c r="AV1939" s="1" t="s">
        <v>42</v>
      </c>
      <c r="AW1939" s="1" t="s">
        <v>4959</v>
      </c>
      <c r="AX1939" s="1" t="s">
        <v>42</v>
      </c>
      <c r="AY1939" s="1" t="s">
        <v>42</v>
      </c>
      <c r="AZ1939" s="1" t="s">
        <v>42</v>
      </c>
    </row>
    <row r="1940" spans="1:52" ht="30" customHeight="1" x14ac:dyDescent="0.3">
      <c r="A1940" s="16" t="s">
        <v>4637</v>
      </c>
      <c r="B1940" s="16" t="s">
        <v>4638</v>
      </c>
      <c r="C1940" s="16" t="s">
        <v>4241</v>
      </c>
      <c r="D1940" s="17">
        <v>10.5</v>
      </c>
      <c r="E1940" s="19">
        <f>단가대비표!O114</f>
        <v>1334</v>
      </c>
      <c r="F1940" s="22">
        <f>TRUNC(E1940*D1940,1)</f>
        <v>14007</v>
      </c>
      <c r="G1940" s="19">
        <f>단가대비표!P114</f>
        <v>0</v>
      </c>
      <c r="H1940" s="22">
        <f>TRUNC(G1940*D1940,1)</f>
        <v>0</v>
      </c>
      <c r="I1940" s="19">
        <f>단가대비표!V114</f>
        <v>0</v>
      </c>
      <c r="J1940" s="22">
        <f>TRUNC(I1940*D1940,1)</f>
        <v>0</v>
      </c>
      <c r="K1940" s="19">
        <f t="shared" si="279"/>
        <v>1334</v>
      </c>
      <c r="L1940" s="22">
        <f t="shared" si="279"/>
        <v>14007</v>
      </c>
      <c r="M1940" s="16" t="s">
        <v>42</v>
      </c>
      <c r="N1940" s="1" t="s">
        <v>992</v>
      </c>
      <c r="O1940" s="1" t="s">
        <v>4639</v>
      </c>
      <c r="P1940" s="1" t="s">
        <v>43</v>
      </c>
      <c r="Q1940" s="1" t="s">
        <v>43</v>
      </c>
      <c r="R1940" s="1" t="s">
        <v>46</v>
      </c>
      <c r="V1940">
        <v>1</v>
      </c>
      <c r="AV1940" s="1" t="s">
        <v>42</v>
      </c>
      <c r="AW1940" s="1" t="s">
        <v>4960</v>
      </c>
      <c r="AX1940" s="1" t="s">
        <v>42</v>
      </c>
      <c r="AY1940" s="1" t="s">
        <v>42</v>
      </c>
      <c r="AZ1940" s="1" t="s">
        <v>42</v>
      </c>
    </row>
    <row r="1941" spans="1:52" ht="30" customHeight="1" x14ac:dyDescent="0.3">
      <c r="A1941" s="16" t="s">
        <v>3339</v>
      </c>
      <c r="B1941" s="16" t="s">
        <v>4941</v>
      </c>
      <c r="C1941" s="16" t="s">
        <v>3284</v>
      </c>
      <c r="D1941" s="17">
        <v>1</v>
      </c>
      <c r="E1941" s="19">
        <f>TRUNC(SUMIF(V1939:V1942, RIGHTB(O1941, 1), F1939:F1942)*U1941, 2)</f>
        <v>2801.4</v>
      </c>
      <c r="F1941" s="22">
        <f>TRUNC(E1941*D1941,1)</f>
        <v>2801.4</v>
      </c>
      <c r="G1941" s="19">
        <v>0</v>
      </c>
      <c r="H1941" s="22">
        <f>TRUNC(G1941*D1941,1)</f>
        <v>0</v>
      </c>
      <c r="I1941" s="19">
        <v>0</v>
      </c>
      <c r="J1941" s="22">
        <f>TRUNC(I1941*D1941,1)</f>
        <v>0</v>
      </c>
      <c r="K1941" s="19">
        <f t="shared" si="279"/>
        <v>2801.4</v>
      </c>
      <c r="L1941" s="22">
        <f t="shared" si="279"/>
        <v>2801.4</v>
      </c>
      <c r="M1941" s="16" t="s">
        <v>42</v>
      </c>
      <c r="N1941" s="1" t="s">
        <v>992</v>
      </c>
      <c r="O1941" s="1" t="s">
        <v>3285</v>
      </c>
      <c r="P1941" s="1" t="s">
        <v>43</v>
      </c>
      <c r="Q1941" s="1" t="s">
        <v>43</v>
      </c>
      <c r="R1941" s="1" t="s">
        <v>43</v>
      </c>
      <c r="S1941">
        <v>0</v>
      </c>
      <c r="T1941">
        <v>0</v>
      </c>
      <c r="U1941">
        <v>0.2</v>
      </c>
      <c r="AV1941" s="1" t="s">
        <v>42</v>
      </c>
      <c r="AW1941" s="1" t="s">
        <v>4961</v>
      </c>
      <c r="AX1941" s="1" t="s">
        <v>42</v>
      </c>
      <c r="AY1941" s="1" t="s">
        <v>42</v>
      </c>
      <c r="AZ1941" s="1" t="s">
        <v>42</v>
      </c>
    </row>
    <row r="1942" spans="1:52" ht="30" customHeight="1" x14ac:dyDescent="0.3">
      <c r="A1942" s="16" t="s">
        <v>4643</v>
      </c>
      <c r="B1942" s="16" t="s">
        <v>3279</v>
      </c>
      <c r="C1942" s="16" t="s">
        <v>3275</v>
      </c>
      <c r="D1942" s="17">
        <v>1</v>
      </c>
      <c r="E1942" s="19">
        <f>TRUNC(단가대비표!O184*1/8*16/12*25/20, 1)</f>
        <v>0</v>
      </c>
      <c r="F1942" s="22">
        <f>TRUNC(E1942*D1942,1)</f>
        <v>0</v>
      </c>
      <c r="G1942" s="19">
        <f>TRUNC(단가대비표!P184*1/8*16/12*25/20, 1)</f>
        <v>59020.2</v>
      </c>
      <c r="H1942" s="22">
        <f>TRUNC(G1942*D1942,1)</f>
        <v>59020.2</v>
      </c>
      <c r="I1942" s="19">
        <f>TRUNC(단가대비표!V184*1/8*16/12*25/20, 1)</f>
        <v>0</v>
      </c>
      <c r="J1942" s="22">
        <f>TRUNC(I1942*D1942,1)</f>
        <v>0</v>
      </c>
      <c r="K1942" s="19">
        <f t="shared" si="279"/>
        <v>59020.2</v>
      </c>
      <c r="L1942" s="22">
        <f t="shared" si="279"/>
        <v>59020.2</v>
      </c>
      <c r="M1942" s="16" t="s">
        <v>42</v>
      </c>
      <c r="N1942" s="1" t="s">
        <v>992</v>
      </c>
      <c r="O1942" s="1" t="s">
        <v>4644</v>
      </c>
      <c r="P1942" s="1" t="s">
        <v>43</v>
      </c>
      <c r="Q1942" s="1" t="s">
        <v>43</v>
      </c>
      <c r="R1942" s="1" t="s">
        <v>46</v>
      </c>
      <c r="AV1942" s="1" t="s">
        <v>42</v>
      </c>
      <c r="AW1942" s="1" t="s">
        <v>4962</v>
      </c>
      <c r="AX1942" s="1" t="s">
        <v>46</v>
      </c>
      <c r="AY1942" s="1" t="s">
        <v>42</v>
      </c>
      <c r="AZ1942" s="1" t="s">
        <v>42</v>
      </c>
    </row>
    <row r="1943" spans="1:52" ht="30" customHeight="1" x14ac:dyDescent="0.3">
      <c r="A1943" s="16" t="s">
        <v>3287</v>
      </c>
      <c r="B1943" s="16" t="s">
        <v>42</v>
      </c>
      <c r="C1943" s="16" t="s">
        <v>42</v>
      </c>
      <c r="D1943" s="17"/>
      <c r="E1943" s="19"/>
      <c r="F1943" s="22">
        <f>TRUNC(SUMIF(N1939:N1942, N1938, F1939:F1942),0)</f>
        <v>16808</v>
      </c>
      <c r="G1943" s="19"/>
      <c r="H1943" s="22">
        <f>TRUNC(SUMIF(N1939:N1942, N1938, H1939:H1942),0)</f>
        <v>59020</v>
      </c>
      <c r="I1943" s="19"/>
      <c r="J1943" s="22">
        <f>TRUNC(SUMIF(N1939:N1942, N1938, J1939:J1942),0)</f>
        <v>40165</v>
      </c>
      <c r="K1943" s="19"/>
      <c r="L1943" s="22">
        <f>F1943+H1943+J1943</f>
        <v>115993</v>
      </c>
      <c r="M1943" s="16" t="s">
        <v>42</v>
      </c>
      <c r="N1943" s="1" t="s">
        <v>3288</v>
      </c>
      <c r="O1943" s="1" t="s">
        <v>3288</v>
      </c>
      <c r="P1943" s="1" t="s">
        <v>42</v>
      </c>
      <c r="Q1943" s="1" t="s">
        <v>42</v>
      </c>
      <c r="R1943" s="1" t="s">
        <v>42</v>
      </c>
      <c r="AV1943" s="1" t="s">
        <v>42</v>
      </c>
      <c r="AW1943" s="1" t="s">
        <v>42</v>
      </c>
      <c r="AX1943" s="1" t="s">
        <v>42</v>
      </c>
      <c r="AY1943" s="1" t="s">
        <v>42</v>
      </c>
      <c r="AZ1943" s="1" t="s">
        <v>42</v>
      </c>
    </row>
    <row r="1944" spans="1:52" ht="30" customHeight="1" x14ac:dyDescent="0.3">
      <c r="A1944" s="17"/>
      <c r="B1944" s="17"/>
      <c r="C1944" s="17"/>
      <c r="D1944" s="17"/>
      <c r="E1944" s="19"/>
      <c r="F1944" s="22"/>
      <c r="G1944" s="19"/>
      <c r="H1944" s="22"/>
      <c r="I1944" s="19"/>
      <c r="J1944" s="22"/>
      <c r="K1944" s="19"/>
      <c r="L1944" s="22"/>
      <c r="M1944" s="17"/>
    </row>
    <row r="1945" spans="1:52" ht="30" customHeight="1" x14ac:dyDescent="0.3">
      <c r="A1945" s="13" t="s">
        <v>4963</v>
      </c>
      <c r="B1945" s="14"/>
      <c r="C1945" s="14"/>
      <c r="D1945" s="14"/>
      <c r="E1945" s="18"/>
      <c r="F1945" s="21"/>
      <c r="G1945" s="18"/>
      <c r="H1945" s="21"/>
      <c r="I1945" s="18"/>
      <c r="J1945" s="21"/>
      <c r="K1945" s="18"/>
      <c r="L1945" s="21"/>
      <c r="M1945" s="15"/>
      <c r="N1945" s="1" t="s">
        <v>995</v>
      </c>
    </row>
    <row r="1946" spans="1:52" ht="30" customHeight="1" x14ac:dyDescent="0.3">
      <c r="A1946" s="16" t="s">
        <v>983</v>
      </c>
      <c r="B1946" s="16" t="s">
        <v>993</v>
      </c>
      <c r="C1946" s="16" t="s">
        <v>4633</v>
      </c>
      <c r="D1946" s="17">
        <v>0.1651</v>
      </c>
      <c r="E1946" s="19">
        <f>단가대비표!O59</f>
        <v>0</v>
      </c>
      <c r="F1946" s="22">
        <f>TRUNC(E1946*D1946,1)</f>
        <v>0</v>
      </c>
      <c r="G1946" s="19">
        <f>단가대비표!P59</f>
        <v>0</v>
      </c>
      <c r="H1946" s="22">
        <f>TRUNC(G1946*D1946,1)</f>
        <v>0</v>
      </c>
      <c r="I1946" s="19">
        <f>단가대비표!V59</f>
        <v>442274</v>
      </c>
      <c r="J1946" s="22">
        <f>TRUNC(I1946*D1946,1)</f>
        <v>73019.399999999994</v>
      </c>
      <c r="K1946" s="19">
        <f t="shared" ref="K1946:L1949" si="280">TRUNC(E1946+G1946+I1946,1)</f>
        <v>442274</v>
      </c>
      <c r="L1946" s="22">
        <f t="shared" si="280"/>
        <v>73019.399999999994</v>
      </c>
      <c r="M1946" s="16" t="s">
        <v>4634</v>
      </c>
      <c r="N1946" s="1" t="s">
        <v>995</v>
      </c>
      <c r="O1946" s="1" t="s">
        <v>4964</v>
      </c>
      <c r="P1946" s="1" t="s">
        <v>43</v>
      </c>
      <c r="Q1946" s="1" t="s">
        <v>43</v>
      </c>
      <c r="R1946" s="1" t="s">
        <v>46</v>
      </c>
      <c r="AV1946" s="1" t="s">
        <v>42</v>
      </c>
      <c r="AW1946" s="1" t="s">
        <v>4965</v>
      </c>
      <c r="AX1946" s="1" t="s">
        <v>42</v>
      </c>
      <c r="AY1946" s="1" t="s">
        <v>42</v>
      </c>
      <c r="AZ1946" s="1" t="s">
        <v>42</v>
      </c>
    </row>
    <row r="1947" spans="1:52" ht="30" customHeight="1" x14ac:dyDescent="0.3">
      <c r="A1947" s="16" t="s">
        <v>4637</v>
      </c>
      <c r="B1947" s="16" t="s">
        <v>4638</v>
      </c>
      <c r="C1947" s="16" t="s">
        <v>4241</v>
      </c>
      <c r="D1947" s="17">
        <v>12</v>
      </c>
      <c r="E1947" s="19">
        <f>단가대비표!O114</f>
        <v>1334</v>
      </c>
      <c r="F1947" s="22">
        <f>TRUNC(E1947*D1947,1)</f>
        <v>16008</v>
      </c>
      <c r="G1947" s="19">
        <f>단가대비표!P114</f>
        <v>0</v>
      </c>
      <c r="H1947" s="22">
        <f>TRUNC(G1947*D1947,1)</f>
        <v>0</v>
      </c>
      <c r="I1947" s="19">
        <f>단가대비표!V114</f>
        <v>0</v>
      </c>
      <c r="J1947" s="22">
        <f>TRUNC(I1947*D1947,1)</f>
        <v>0</v>
      </c>
      <c r="K1947" s="19">
        <f t="shared" si="280"/>
        <v>1334</v>
      </c>
      <c r="L1947" s="22">
        <f t="shared" si="280"/>
        <v>16008</v>
      </c>
      <c r="M1947" s="16" t="s">
        <v>42</v>
      </c>
      <c r="N1947" s="1" t="s">
        <v>995</v>
      </c>
      <c r="O1947" s="1" t="s">
        <v>4639</v>
      </c>
      <c r="P1947" s="1" t="s">
        <v>43</v>
      </c>
      <c r="Q1947" s="1" t="s">
        <v>43</v>
      </c>
      <c r="R1947" s="1" t="s">
        <v>46</v>
      </c>
      <c r="V1947">
        <v>1</v>
      </c>
      <c r="AV1947" s="1" t="s">
        <v>42</v>
      </c>
      <c r="AW1947" s="1" t="s">
        <v>4966</v>
      </c>
      <c r="AX1947" s="1" t="s">
        <v>42</v>
      </c>
      <c r="AY1947" s="1" t="s">
        <v>42</v>
      </c>
      <c r="AZ1947" s="1" t="s">
        <v>42</v>
      </c>
    </row>
    <row r="1948" spans="1:52" ht="30" customHeight="1" x14ac:dyDescent="0.3">
      <c r="A1948" s="16" t="s">
        <v>3339</v>
      </c>
      <c r="B1948" s="16" t="s">
        <v>4941</v>
      </c>
      <c r="C1948" s="16" t="s">
        <v>3284</v>
      </c>
      <c r="D1948" s="17">
        <v>1</v>
      </c>
      <c r="E1948" s="19">
        <f>TRUNC(SUMIF(V1946:V1949, RIGHTB(O1948, 1), F1946:F1949)*U1948, 2)</f>
        <v>3201.6</v>
      </c>
      <c r="F1948" s="22">
        <f>TRUNC(E1948*D1948,1)</f>
        <v>3201.6</v>
      </c>
      <c r="G1948" s="19">
        <v>0</v>
      </c>
      <c r="H1948" s="22">
        <f>TRUNC(G1948*D1948,1)</f>
        <v>0</v>
      </c>
      <c r="I1948" s="19">
        <v>0</v>
      </c>
      <c r="J1948" s="22">
        <f>TRUNC(I1948*D1948,1)</f>
        <v>0</v>
      </c>
      <c r="K1948" s="19">
        <f t="shared" si="280"/>
        <v>3201.6</v>
      </c>
      <c r="L1948" s="22">
        <f t="shared" si="280"/>
        <v>3201.6</v>
      </c>
      <c r="M1948" s="16" t="s">
        <v>42</v>
      </c>
      <c r="N1948" s="1" t="s">
        <v>995</v>
      </c>
      <c r="O1948" s="1" t="s">
        <v>3285</v>
      </c>
      <c r="P1948" s="1" t="s">
        <v>43</v>
      </c>
      <c r="Q1948" s="1" t="s">
        <v>43</v>
      </c>
      <c r="R1948" s="1" t="s">
        <v>43</v>
      </c>
      <c r="S1948">
        <v>0</v>
      </c>
      <c r="T1948">
        <v>0</v>
      </c>
      <c r="U1948">
        <v>0.2</v>
      </c>
      <c r="AV1948" s="1" t="s">
        <v>42</v>
      </c>
      <c r="AW1948" s="1" t="s">
        <v>4967</v>
      </c>
      <c r="AX1948" s="1" t="s">
        <v>42</v>
      </c>
      <c r="AY1948" s="1" t="s">
        <v>42</v>
      </c>
      <c r="AZ1948" s="1" t="s">
        <v>42</v>
      </c>
    </row>
    <row r="1949" spans="1:52" ht="30" customHeight="1" x14ac:dyDescent="0.3">
      <c r="A1949" s="16" t="s">
        <v>4643</v>
      </c>
      <c r="B1949" s="16" t="s">
        <v>3279</v>
      </c>
      <c r="C1949" s="16" t="s">
        <v>3275</v>
      </c>
      <c r="D1949" s="17">
        <v>1</v>
      </c>
      <c r="E1949" s="19">
        <f>TRUNC(단가대비표!O184*1/8*16/12*25/20, 1)</f>
        <v>0</v>
      </c>
      <c r="F1949" s="22">
        <f>TRUNC(E1949*D1949,1)</f>
        <v>0</v>
      </c>
      <c r="G1949" s="19">
        <f>TRUNC(단가대비표!P184*1/8*16/12*25/20, 1)</f>
        <v>59020.2</v>
      </c>
      <c r="H1949" s="22">
        <f>TRUNC(G1949*D1949,1)</f>
        <v>59020.2</v>
      </c>
      <c r="I1949" s="19">
        <f>TRUNC(단가대비표!V184*1/8*16/12*25/20, 1)</f>
        <v>0</v>
      </c>
      <c r="J1949" s="22">
        <f>TRUNC(I1949*D1949,1)</f>
        <v>0</v>
      </c>
      <c r="K1949" s="19">
        <f t="shared" si="280"/>
        <v>59020.2</v>
      </c>
      <c r="L1949" s="22">
        <f t="shared" si="280"/>
        <v>59020.2</v>
      </c>
      <c r="M1949" s="16" t="s">
        <v>42</v>
      </c>
      <c r="N1949" s="1" t="s">
        <v>995</v>
      </c>
      <c r="O1949" s="1" t="s">
        <v>4644</v>
      </c>
      <c r="P1949" s="1" t="s">
        <v>43</v>
      </c>
      <c r="Q1949" s="1" t="s">
        <v>43</v>
      </c>
      <c r="R1949" s="1" t="s">
        <v>46</v>
      </c>
      <c r="AV1949" s="1" t="s">
        <v>42</v>
      </c>
      <c r="AW1949" s="1" t="s">
        <v>4968</v>
      </c>
      <c r="AX1949" s="1" t="s">
        <v>46</v>
      </c>
      <c r="AY1949" s="1" t="s">
        <v>42</v>
      </c>
      <c r="AZ1949" s="1" t="s">
        <v>42</v>
      </c>
    </row>
    <row r="1950" spans="1:52" ht="30" customHeight="1" x14ac:dyDescent="0.3">
      <c r="A1950" s="16" t="s">
        <v>3287</v>
      </c>
      <c r="B1950" s="16" t="s">
        <v>42</v>
      </c>
      <c r="C1950" s="16" t="s">
        <v>42</v>
      </c>
      <c r="D1950" s="17"/>
      <c r="E1950" s="19"/>
      <c r="F1950" s="22">
        <f>TRUNC(SUMIF(N1946:N1949, N1945, F1946:F1949),0)</f>
        <v>19209</v>
      </c>
      <c r="G1950" s="19"/>
      <c r="H1950" s="22">
        <f>TRUNC(SUMIF(N1946:N1949, N1945, H1946:H1949),0)</f>
        <v>59020</v>
      </c>
      <c r="I1950" s="19"/>
      <c r="J1950" s="22">
        <f>TRUNC(SUMIF(N1946:N1949, N1945, J1946:J1949),0)</f>
        <v>73019</v>
      </c>
      <c r="K1950" s="19"/>
      <c r="L1950" s="22">
        <f>F1950+H1950+J1950</f>
        <v>151248</v>
      </c>
      <c r="M1950" s="16" t="s">
        <v>42</v>
      </c>
      <c r="N1950" s="1" t="s">
        <v>3288</v>
      </c>
      <c r="O1950" s="1" t="s">
        <v>3288</v>
      </c>
      <c r="P1950" s="1" t="s">
        <v>42</v>
      </c>
      <c r="Q1950" s="1" t="s">
        <v>42</v>
      </c>
      <c r="R1950" s="1" t="s">
        <v>42</v>
      </c>
      <c r="AV1950" s="1" t="s">
        <v>42</v>
      </c>
      <c r="AW1950" s="1" t="s">
        <v>42</v>
      </c>
      <c r="AX1950" s="1" t="s">
        <v>42</v>
      </c>
      <c r="AY1950" s="1" t="s">
        <v>42</v>
      </c>
      <c r="AZ1950" s="1" t="s">
        <v>42</v>
      </c>
    </row>
    <row r="1951" spans="1:52" ht="30" customHeight="1" x14ac:dyDescent="0.3">
      <c r="A1951" s="17"/>
      <c r="B1951" s="17"/>
      <c r="C1951" s="17"/>
      <c r="D1951" s="17"/>
      <c r="E1951" s="19"/>
      <c r="F1951" s="22"/>
      <c r="G1951" s="19"/>
      <c r="H1951" s="22"/>
      <c r="I1951" s="19"/>
      <c r="J1951" s="22"/>
      <c r="K1951" s="19"/>
      <c r="L1951" s="22"/>
      <c r="M1951" s="17"/>
    </row>
    <row r="1952" spans="1:52" ht="30" customHeight="1" x14ac:dyDescent="0.3">
      <c r="A1952" s="13" t="s">
        <v>4969</v>
      </c>
      <c r="B1952" s="14"/>
      <c r="C1952" s="14"/>
      <c r="D1952" s="14"/>
      <c r="E1952" s="18"/>
      <c r="F1952" s="21"/>
      <c r="G1952" s="18"/>
      <c r="H1952" s="21"/>
      <c r="I1952" s="18"/>
      <c r="J1952" s="21"/>
      <c r="K1952" s="18"/>
      <c r="L1952" s="21"/>
      <c r="M1952" s="15"/>
      <c r="N1952" s="1" t="s">
        <v>998</v>
      </c>
    </row>
    <row r="1953" spans="1:52" ht="30" customHeight="1" x14ac:dyDescent="0.3">
      <c r="A1953" s="16" t="s">
        <v>996</v>
      </c>
      <c r="B1953" s="16" t="s">
        <v>957</v>
      </c>
      <c r="C1953" s="16" t="s">
        <v>4633</v>
      </c>
      <c r="D1953" s="17">
        <v>0.2298</v>
      </c>
      <c r="E1953" s="19">
        <f>단가대비표!O60</f>
        <v>0</v>
      </c>
      <c r="F1953" s="22">
        <f>TRUNC(E1953*D1953,1)</f>
        <v>0</v>
      </c>
      <c r="G1953" s="19">
        <f>단가대비표!P60</f>
        <v>0</v>
      </c>
      <c r="H1953" s="22">
        <f>TRUNC(G1953*D1953,1)</f>
        <v>0</v>
      </c>
      <c r="I1953" s="19">
        <f>단가대비표!V60</f>
        <v>136400</v>
      </c>
      <c r="J1953" s="22">
        <f>TRUNC(I1953*D1953,1)</f>
        <v>31344.7</v>
      </c>
      <c r="K1953" s="19">
        <f t="shared" ref="K1953:L1956" si="281">TRUNC(E1953+G1953+I1953,1)</f>
        <v>136400</v>
      </c>
      <c r="L1953" s="22">
        <f t="shared" si="281"/>
        <v>31344.7</v>
      </c>
      <c r="M1953" s="16" t="s">
        <v>4634</v>
      </c>
      <c r="N1953" s="1" t="s">
        <v>998</v>
      </c>
      <c r="O1953" s="1" t="s">
        <v>4971</v>
      </c>
      <c r="P1953" s="1" t="s">
        <v>43</v>
      </c>
      <c r="Q1953" s="1" t="s">
        <v>43</v>
      </c>
      <c r="R1953" s="1" t="s">
        <v>46</v>
      </c>
      <c r="AV1953" s="1" t="s">
        <v>42</v>
      </c>
      <c r="AW1953" s="1" t="s">
        <v>4972</v>
      </c>
      <c r="AX1953" s="1" t="s">
        <v>42</v>
      </c>
      <c r="AY1953" s="1" t="s">
        <v>42</v>
      </c>
      <c r="AZ1953" s="1" t="s">
        <v>42</v>
      </c>
    </row>
    <row r="1954" spans="1:52" ht="30" customHeight="1" x14ac:dyDescent="0.3">
      <c r="A1954" s="16" t="s">
        <v>4637</v>
      </c>
      <c r="B1954" s="16" t="s">
        <v>4638</v>
      </c>
      <c r="C1954" s="16" t="s">
        <v>4241</v>
      </c>
      <c r="D1954" s="17">
        <v>3.8</v>
      </c>
      <c r="E1954" s="19">
        <f>단가대비표!O114</f>
        <v>1334</v>
      </c>
      <c r="F1954" s="22">
        <f>TRUNC(E1954*D1954,1)</f>
        <v>5069.2</v>
      </c>
      <c r="G1954" s="19">
        <f>단가대비표!P114</f>
        <v>0</v>
      </c>
      <c r="H1954" s="22">
        <f>TRUNC(G1954*D1954,1)</f>
        <v>0</v>
      </c>
      <c r="I1954" s="19">
        <f>단가대비표!V114</f>
        <v>0</v>
      </c>
      <c r="J1954" s="22">
        <f>TRUNC(I1954*D1954,1)</f>
        <v>0</v>
      </c>
      <c r="K1954" s="19">
        <f t="shared" si="281"/>
        <v>1334</v>
      </c>
      <c r="L1954" s="22">
        <f t="shared" si="281"/>
        <v>5069.2</v>
      </c>
      <c r="M1954" s="16" t="s">
        <v>42</v>
      </c>
      <c r="N1954" s="1" t="s">
        <v>998</v>
      </c>
      <c r="O1954" s="1" t="s">
        <v>4639</v>
      </c>
      <c r="P1954" s="1" t="s">
        <v>43</v>
      </c>
      <c r="Q1954" s="1" t="s">
        <v>43</v>
      </c>
      <c r="R1954" s="1" t="s">
        <v>46</v>
      </c>
      <c r="V1954">
        <v>1</v>
      </c>
      <c r="AV1954" s="1" t="s">
        <v>42</v>
      </c>
      <c r="AW1954" s="1" t="s">
        <v>4973</v>
      </c>
      <c r="AX1954" s="1" t="s">
        <v>42</v>
      </c>
      <c r="AY1954" s="1" t="s">
        <v>42</v>
      </c>
      <c r="AZ1954" s="1" t="s">
        <v>42</v>
      </c>
    </row>
    <row r="1955" spans="1:52" ht="30" customHeight="1" x14ac:dyDescent="0.3">
      <c r="A1955" s="16" t="s">
        <v>3339</v>
      </c>
      <c r="B1955" s="16" t="s">
        <v>4776</v>
      </c>
      <c r="C1955" s="16" t="s">
        <v>3284</v>
      </c>
      <c r="D1955" s="17">
        <v>1</v>
      </c>
      <c r="E1955" s="19">
        <f>TRUNC(SUMIF(V1953:V1956, RIGHTB(O1955, 1), F1953:F1956)*U1955, 2)</f>
        <v>1976.98</v>
      </c>
      <c r="F1955" s="22">
        <f>TRUNC(E1955*D1955,1)</f>
        <v>1976.9</v>
      </c>
      <c r="G1955" s="19">
        <v>0</v>
      </c>
      <c r="H1955" s="22">
        <f>TRUNC(G1955*D1955,1)</f>
        <v>0</v>
      </c>
      <c r="I1955" s="19">
        <v>0</v>
      </c>
      <c r="J1955" s="22">
        <f>TRUNC(I1955*D1955,1)</f>
        <v>0</v>
      </c>
      <c r="K1955" s="19">
        <f t="shared" si="281"/>
        <v>1976.9</v>
      </c>
      <c r="L1955" s="22">
        <f t="shared" si="281"/>
        <v>1976.9</v>
      </c>
      <c r="M1955" s="16" t="s">
        <v>42</v>
      </c>
      <c r="N1955" s="1" t="s">
        <v>998</v>
      </c>
      <c r="O1955" s="1" t="s">
        <v>3285</v>
      </c>
      <c r="P1955" s="1" t="s">
        <v>43</v>
      </c>
      <c r="Q1955" s="1" t="s">
        <v>43</v>
      </c>
      <c r="R1955" s="1" t="s">
        <v>43</v>
      </c>
      <c r="S1955">
        <v>0</v>
      </c>
      <c r="T1955">
        <v>0</v>
      </c>
      <c r="U1955">
        <v>0.39</v>
      </c>
      <c r="AV1955" s="1" t="s">
        <v>42</v>
      </c>
      <c r="AW1955" s="1" t="s">
        <v>4974</v>
      </c>
      <c r="AX1955" s="1" t="s">
        <v>42</v>
      </c>
      <c r="AY1955" s="1" t="s">
        <v>42</v>
      </c>
      <c r="AZ1955" s="1" t="s">
        <v>42</v>
      </c>
    </row>
    <row r="1956" spans="1:52" ht="30" customHeight="1" x14ac:dyDescent="0.3">
      <c r="A1956" s="16" t="s">
        <v>4643</v>
      </c>
      <c r="B1956" s="16" t="s">
        <v>3279</v>
      </c>
      <c r="C1956" s="16" t="s">
        <v>3275</v>
      </c>
      <c r="D1956" s="17">
        <v>1</v>
      </c>
      <c r="E1956" s="19">
        <f>TRUNC(단가대비표!O184*1/8*16/12*25/20, 1)</f>
        <v>0</v>
      </c>
      <c r="F1956" s="22">
        <f>TRUNC(E1956*D1956,1)</f>
        <v>0</v>
      </c>
      <c r="G1956" s="19">
        <f>TRUNC(단가대비표!P184*1/8*16/12*25/20, 1)</f>
        <v>59020.2</v>
      </c>
      <c r="H1956" s="22">
        <f>TRUNC(G1956*D1956,1)</f>
        <v>59020.2</v>
      </c>
      <c r="I1956" s="19">
        <f>TRUNC(단가대비표!V184*1/8*16/12*25/20, 1)</f>
        <v>0</v>
      </c>
      <c r="J1956" s="22">
        <f>TRUNC(I1956*D1956,1)</f>
        <v>0</v>
      </c>
      <c r="K1956" s="19">
        <f t="shared" si="281"/>
        <v>59020.2</v>
      </c>
      <c r="L1956" s="22">
        <f t="shared" si="281"/>
        <v>59020.2</v>
      </c>
      <c r="M1956" s="16" t="s">
        <v>42</v>
      </c>
      <c r="N1956" s="1" t="s">
        <v>998</v>
      </c>
      <c r="O1956" s="1" t="s">
        <v>4644</v>
      </c>
      <c r="P1956" s="1" t="s">
        <v>43</v>
      </c>
      <c r="Q1956" s="1" t="s">
        <v>43</v>
      </c>
      <c r="R1956" s="1" t="s">
        <v>46</v>
      </c>
      <c r="AV1956" s="1" t="s">
        <v>42</v>
      </c>
      <c r="AW1956" s="1" t="s">
        <v>4975</v>
      </c>
      <c r="AX1956" s="1" t="s">
        <v>46</v>
      </c>
      <c r="AY1956" s="1" t="s">
        <v>42</v>
      </c>
      <c r="AZ1956" s="1" t="s">
        <v>42</v>
      </c>
    </row>
    <row r="1957" spans="1:52" ht="30" customHeight="1" x14ac:dyDescent="0.3">
      <c r="A1957" s="16" t="s">
        <v>3287</v>
      </c>
      <c r="B1957" s="16" t="s">
        <v>42</v>
      </c>
      <c r="C1957" s="16" t="s">
        <v>42</v>
      </c>
      <c r="D1957" s="17"/>
      <c r="E1957" s="19"/>
      <c r="F1957" s="22">
        <f>TRUNC(SUMIF(N1953:N1956, N1952, F1953:F1956),0)</f>
        <v>7046</v>
      </c>
      <c r="G1957" s="19"/>
      <c r="H1957" s="22">
        <f>TRUNC(SUMIF(N1953:N1956, N1952, H1953:H1956),0)</f>
        <v>59020</v>
      </c>
      <c r="I1957" s="19"/>
      <c r="J1957" s="22">
        <f>TRUNC(SUMIF(N1953:N1956, N1952, J1953:J1956),0)</f>
        <v>31344</v>
      </c>
      <c r="K1957" s="19"/>
      <c r="L1957" s="22">
        <f>F1957+H1957+J1957</f>
        <v>97410</v>
      </c>
      <c r="M1957" s="16" t="s">
        <v>42</v>
      </c>
      <c r="N1957" s="1" t="s">
        <v>3288</v>
      </c>
      <c r="O1957" s="1" t="s">
        <v>3288</v>
      </c>
      <c r="P1957" s="1" t="s">
        <v>42</v>
      </c>
      <c r="Q1957" s="1" t="s">
        <v>42</v>
      </c>
      <c r="R1957" s="1" t="s">
        <v>42</v>
      </c>
      <c r="AV1957" s="1" t="s">
        <v>42</v>
      </c>
      <c r="AW1957" s="1" t="s">
        <v>42</v>
      </c>
      <c r="AX1957" s="1" t="s">
        <v>42</v>
      </c>
      <c r="AY1957" s="1" t="s">
        <v>42</v>
      </c>
      <c r="AZ1957" s="1" t="s">
        <v>42</v>
      </c>
    </row>
    <row r="1958" spans="1:52" ht="30" customHeight="1" x14ac:dyDescent="0.3">
      <c r="A1958" s="17"/>
      <c r="B1958" s="17"/>
      <c r="C1958" s="17"/>
      <c r="D1958" s="17"/>
      <c r="E1958" s="19"/>
      <c r="F1958" s="22"/>
      <c r="G1958" s="19"/>
      <c r="H1958" s="22"/>
      <c r="I1958" s="19"/>
      <c r="J1958" s="22"/>
      <c r="K1958" s="19"/>
      <c r="L1958" s="22"/>
      <c r="M1958" s="17"/>
    </row>
    <row r="1959" spans="1:52" ht="30" customHeight="1" x14ac:dyDescent="0.3">
      <c r="A1959" s="13" t="s">
        <v>4976</v>
      </c>
      <c r="B1959" s="14"/>
      <c r="C1959" s="14"/>
      <c r="D1959" s="14"/>
      <c r="E1959" s="18"/>
      <c r="F1959" s="21"/>
      <c r="G1959" s="18"/>
      <c r="H1959" s="21"/>
      <c r="I1959" s="18"/>
      <c r="J1959" s="21"/>
      <c r="K1959" s="18"/>
      <c r="L1959" s="21"/>
      <c r="M1959" s="15"/>
      <c r="N1959" s="1" t="s">
        <v>1000</v>
      </c>
    </row>
    <row r="1960" spans="1:52" ht="30" customHeight="1" x14ac:dyDescent="0.3">
      <c r="A1960" s="16" t="s">
        <v>996</v>
      </c>
      <c r="B1960" s="16" t="s">
        <v>920</v>
      </c>
      <c r="C1960" s="16" t="s">
        <v>4633</v>
      </c>
      <c r="D1960" s="17">
        <v>0.2298</v>
      </c>
      <c r="E1960" s="19">
        <f>단가대비표!O61</f>
        <v>0</v>
      </c>
      <c r="F1960" s="22">
        <f>TRUNC(E1960*D1960,1)</f>
        <v>0</v>
      </c>
      <c r="G1960" s="19">
        <f>단가대비표!P61</f>
        <v>0</v>
      </c>
      <c r="H1960" s="22">
        <f>TRUNC(G1960*D1960,1)</f>
        <v>0</v>
      </c>
      <c r="I1960" s="19">
        <f>단가대비표!V61</f>
        <v>187184</v>
      </c>
      <c r="J1960" s="22">
        <f>TRUNC(I1960*D1960,1)</f>
        <v>43014.8</v>
      </c>
      <c r="K1960" s="19">
        <f t="shared" ref="K1960:L1963" si="282">TRUNC(E1960+G1960+I1960,1)</f>
        <v>187184</v>
      </c>
      <c r="L1960" s="22">
        <f t="shared" si="282"/>
        <v>43014.8</v>
      </c>
      <c r="M1960" s="16" t="s">
        <v>4634</v>
      </c>
      <c r="N1960" s="1" t="s">
        <v>1000</v>
      </c>
      <c r="O1960" s="1" t="s">
        <v>4977</v>
      </c>
      <c r="P1960" s="1" t="s">
        <v>43</v>
      </c>
      <c r="Q1960" s="1" t="s">
        <v>43</v>
      </c>
      <c r="R1960" s="1" t="s">
        <v>46</v>
      </c>
      <c r="AV1960" s="1" t="s">
        <v>42</v>
      </c>
      <c r="AW1960" s="1" t="s">
        <v>4978</v>
      </c>
      <c r="AX1960" s="1" t="s">
        <v>42</v>
      </c>
      <c r="AY1960" s="1" t="s">
        <v>42</v>
      </c>
      <c r="AZ1960" s="1" t="s">
        <v>42</v>
      </c>
    </row>
    <row r="1961" spans="1:52" ht="30" customHeight="1" x14ac:dyDescent="0.3">
      <c r="A1961" s="16" t="s">
        <v>4637</v>
      </c>
      <c r="B1961" s="16" t="s">
        <v>4638</v>
      </c>
      <c r="C1961" s="16" t="s">
        <v>4241</v>
      </c>
      <c r="D1961" s="17">
        <v>4.7</v>
      </c>
      <c r="E1961" s="19">
        <f>단가대비표!O114</f>
        <v>1334</v>
      </c>
      <c r="F1961" s="22">
        <f>TRUNC(E1961*D1961,1)</f>
        <v>6269.8</v>
      </c>
      <c r="G1961" s="19">
        <f>단가대비표!P114</f>
        <v>0</v>
      </c>
      <c r="H1961" s="22">
        <f>TRUNC(G1961*D1961,1)</f>
        <v>0</v>
      </c>
      <c r="I1961" s="19">
        <f>단가대비표!V114</f>
        <v>0</v>
      </c>
      <c r="J1961" s="22">
        <f>TRUNC(I1961*D1961,1)</f>
        <v>0</v>
      </c>
      <c r="K1961" s="19">
        <f t="shared" si="282"/>
        <v>1334</v>
      </c>
      <c r="L1961" s="22">
        <f t="shared" si="282"/>
        <v>6269.8</v>
      </c>
      <c r="M1961" s="16" t="s">
        <v>42</v>
      </c>
      <c r="N1961" s="1" t="s">
        <v>1000</v>
      </c>
      <c r="O1961" s="1" t="s">
        <v>4639</v>
      </c>
      <c r="P1961" s="1" t="s">
        <v>43</v>
      </c>
      <c r="Q1961" s="1" t="s">
        <v>43</v>
      </c>
      <c r="R1961" s="1" t="s">
        <v>46</v>
      </c>
      <c r="V1961">
        <v>1</v>
      </c>
      <c r="AV1961" s="1" t="s">
        <v>42</v>
      </c>
      <c r="AW1961" s="1" t="s">
        <v>4979</v>
      </c>
      <c r="AX1961" s="1" t="s">
        <v>42</v>
      </c>
      <c r="AY1961" s="1" t="s">
        <v>42</v>
      </c>
      <c r="AZ1961" s="1" t="s">
        <v>42</v>
      </c>
    </row>
    <row r="1962" spans="1:52" ht="30" customHeight="1" x14ac:dyDescent="0.3">
      <c r="A1962" s="16" t="s">
        <v>3339</v>
      </c>
      <c r="B1962" s="16" t="s">
        <v>4776</v>
      </c>
      <c r="C1962" s="16" t="s">
        <v>3284</v>
      </c>
      <c r="D1962" s="17">
        <v>1</v>
      </c>
      <c r="E1962" s="19">
        <f>TRUNC(SUMIF(V1960:V1963, RIGHTB(O1962, 1), F1960:F1963)*U1962, 2)</f>
        <v>2445.2199999999998</v>
      </c>
      <c r="F1962" s="22">
        <f>TRUNC(E1962*D1962,1)</f>
        <v>2445.1999999999998</v>
      </c>
      <c r="G1962" s="19">
        <v>0</v>
      </c>
      <c r="H1962" s="22">
        <f>TRUNC(G1962*D1962,1)</f>
        <v>0</v>
      </c>
      <c r="I1962" s="19">
        <v>0</v>
      </c>
      <c r="J1962" s="22">
        <f>TRUNC(I1962*D1962,1)</f>
        <v>0</v>
      </c>
      <c r="K1962" s="19">
        <f t="shared" si="282"/>
        <v>2445.1999999999998</v>
      </c>
      <c r="L1962" s="22">
        <f t="shared" si="282"/>
        <v>2445.1999999999998</v>
      </c>
      <c r="M1962" s="16" t="s">
        <v>42</v>
      </c>
      <c r="N1962" s="1" t="s">
        <v>1000</v>
      </c>
      <c r="O1962" s="1" t="s">
        <v>3285</v>
      </c>
      <c r="P1962" s="1" t="s">
        <v>43</v>
      </c>
      <c r="Q1962" s="1" t="s">
        <v>43</v>
      </c>
      <c r="R1962" s="1" t="s">
        <v>43</v>
      </c>
      <c r="S1962">
        <v>0</v>
      </c>
      <c r="T1962">
        <v>0</v>
      </c>
      <c r="U1962">
        <v>0.39</v>
      </c>
      <c r="AV1962" s="1" t="s">
        <v>42</v>
      </c>
      <c r="AW1962" s="1" t="s">
        <v>4980</v>
      </c>
      <c r="AX1962" s="1" t="s">
        <v>42</v>
      </c>
      <c r="AY1962" s="1" t="s">
        <v>42</v>
      </c>
      <c r="AZ1962" s="1" t="s">
        <v>42</v>
      </c>
    </row>
    <row r="1963" spans="1:52" ht="30" customHeight="1" x14ac:dyDescent="0.3">
      <c r="A1963" s="16" t="s">
        <v>4643</v>
      </c>
      <c r="B1963" s="16" t="s">
        <v>3279</v>
      </c>
      <c r="C1963" s="16" t="s">
        <v>3275</v>
      </c>
      <c r="D1963" s="17">
        <v>1</v>
      </c>
      <c r="E1963" s="19">
        <f>TRUNC(단가대비표!O184*1/8*16/12*25/20, 1)</f>
        <v>0</v>
      </c>
      <c r="F1963" s="22">
        <f>TRUNC(E1963*D1963,1)</f>
        <v>0</v>
      </c>
      <c r="G1963" s="19">
        <f>TRUNC(단가대비표!P184*1/8*16/12*25/20, 1)</f>
        <v>59020.2</v>
      </c>
      <c r="H1963" s="22">
        <f>TRUNC(G1963*D1963,1)</f>
        <v>59020.2</v>
      </c>
      <c r="I1963" s="19">
        <f>TRUNC(단가대비표!V184*1/8*16/12*25/20, 1)</f>
        <v>0</v>
      </c>
      <c r="J1963" s="22">
        <f>TRUNC(I1963*D1963,1)</f>
        <v>0</v>
      </c>
      <c r="K1963" s="19">
        <f t="shared" si="282"/>
        <v>59020.2</v>
      </c>
      <c r="L1963" s="22">
        <f t="shared" si="282"/>
        <v>59020.2</v>
      </c>
      <c r="M1963" s="16" t="s">
        <v>42</v>
      </c>
      <c r="N1963" s="1" t="s">
        <v>1000</v>
      </c>
      <c r="O1963" s="1" t="s">
        <v>4644</v>
      </c>
      <c r="P1963" s="1" t="s">
        <v>43</v>
      </c>
      <c r="Q1963" s="1" t="s">
        <v>43</v>
      </c>
      <c r="R1963" s="1" t="s">
        <v>46</v>
      </c>
      <c r="AV1963" s="1" t="s">
        <v>42</v>
      </c>
      <c r="AW1963" s="1" t="s">
        <v>4981</v>
      </c>
      <c r="AX1963" s="1" t="s">
        <v>46</v>
      </c>
      <c r="AY1963" s="1" t="s">
        <v>42</v>
      </c>
      <c r="AZ1963" s="1" t="s">
        <v>42</v>
      </c>
    </row>
    <row r="1964" spans="1:52" ht="30" customHeight="1" x14ac:dyDescent="0.3">
      <c r="A1964" s="16" t="s">
        <v>3287</v>
      </c>
      <c r="B1964" s="16" t="s">
        <v>42</v>
      </c>
      <c r="C1964" s="16" t="s">
        <v>42</v>
      </c>
      <c r="D1964" s="17"/>
      <c r="E1964" s="19"/>
      <c r="F1964" s="22">
        <f>TRUNC(SUMIF(N1960:N1963, N1959, F1960:F1963),0)</f>
        <v>8715</v>
      </c>
      <c r="G1964" s="19"/>
      <c r="H1964" s="22">
        <f>TRUNC(SUMIF(N1960:N1963, N1959, H1960:H1963),0)</f>
        <v>59020</v>
      </c>
      <c r="I1964" s="19"/>
      <c r="J1964" s="22">
        <f>TRUNC(SUMIF(N1960:N1963, N1959, J1960:J1963),0)</f>
        <v>43014</v>
      </c>
      <c r="K1964" s="19"/>
      <c r="L1964" s="22">
        <f>F1964+H1964+J1964</f>
        <v>110749</v>
      </c>
      <c r="M1964" s="16" t="s">
        <v>42</v>
      </c>
      <c r="N1964" s="1" t="s">
        <v>3288</v>
      </c>
      <c r="O1964" s="1" t="s">
        <v>3288</v>
      </c>
      <c r="P1964" s="1" t="s">
        <v>42</v>
      </c>
      <c r="Q1964" s="1" t="s">
        <v>42</v>
      </c>
      <c r="R1964" s="1" t="s">
        <v>42</v>
      </c>
      <c r="AV1964" s="1" t="s">
        <v>42</v>
      </c>
      <c r="AW1964" s="1" t="s">
        <v>42</v>
      </c>
      <c r="AX1964" s="1" t="s">
        <v>42</v>
      </c>
      <c r="AY1964" s="1" t="s">
        <v>42</v>
      </c>
      <c r="AZ1964" s="1" t="s">
        <v>42</v>
      </c>
    </row>
    <row r="1965" spans="1:52" ht="30" customHeight="1" x14ac:dyDescent="0.3">
      <c r="A1965" s="17"/>
      <c r="B1965" s="17"/>
      <c r="C1965" s="17"/>
      <c r="D1965" s="17"/>
      <c r="E1965" s="19"/>
      <c r="F1965" s="22"/>
      <c r="G1965" s="19"/>
      <c r="H1965" s="22"/>
      <c r="I1965" s="19"/>
      <c r="J1965" s="22"/>
      <c r="K1965" s="19"/>
      <c r="L1965" s="22"/>
      <c r="M1965" s="17"/>
    </row>
    <row r="1966" spans="1:52" ht="30" customHeight="1" x14ac:dyDescent="0.3">
      <c r="A1966" s="13" t="s">
        <v>4982</v>
      </c>
      <c r="B1966" s="14"/>
      <c r="C1966" s="14"/>
      <c r="D1966" s="14"/>
      <c r="E1966" s="18"/>
      <c r="F1966" s="21"/>
      <c r="G1966" s="18"/>
      <c r="H1966" s="21"/>
      <c r="I1966" s="18"/>
      <c r="J1966" s="21"/>
      <c r="K1966" s="18"/>
      <c r="L1966" s="21"/>
      <c r="M1966" s="15"/>
      <c r="N1966" s="1" t="s">
        <v>1002</v>
      </c>
    </row>
    <row r="1967" spans="1:52" ht="30" customHeight="1" x14ac:dyDescent="0.3">
      <c r="A1967" s="16" t="s">
        <v>996</v>
      </c>
      <c r="B1967" s="16" t="s">
        <v>923</v>
      </c>
      <c r="C1967" s="16" t="s">
        <v>4633</v>
      </c>
      <c r="D1967" s="17">
        <v>0.2298</v>
      </c>
      <c r="E1967" s="19">
        <f>단가대비표!O62</f>
        <v>0</v>
      </c>
      <c r="F1967" s="22">
        <f>TRUNC(E1967*D1967,1)</f>
        <v>0</v>
      </c>
      <c r="G1967" s="19">
        <f>단가대비표!P62</f>
        <v>0</v>
      </c>
      <c r="H1967" s="22">
        <f>TRUNC(G1967*D1967,1)</f>
        <v>0</v>
      </c>
      <c r="I1967" s="19">
        <f>단가대비표!V62</f>
        <v>233376</v>
      </c>
      <c r="J1967" s="22">
        <f>TRUNC(I1967*D1967,1)</f>
        <v>53629.8</v>
      </c>
      <c r="K1967" s="19">
        <f t="shared" ref="K1967:L1970" si="283">TRUNC(E1967+G1967+I1967,1)</f>
        <v>233376</v>
      </c>
      <c r="L1967" s="22">
        <f t="shared" si="283"/>
        <v>53629.8</v>
      </c>
      <c r="M1967" s="16" t="s">
        <v>4634</v>
      </c>
      <c r="N1967" s="1" t="s">
        <v>1002</v>
      </c>
      <c r="O1967" s="1" t="s">
        <v>4983</v>
      </c>
      <c r="P1967" s="1" t="s">
        <v>43</v>
      </c>
      <c r="Q1967" s="1" t="s">
        <v>43</v>
      </c>
      <c r="R1967" s="1" t="s">
        <v>46</v>
      </c>
      <c r="AV1967" s="1" t="s">
        <v>42</v>
      </c>
      <c r="AW1967" s="1" t="s">
        <v>4984</v>
      </c>
      <c r="AX1967" s="1" t="s">
        <v>42</v>
      </c>
      <c r="AY1967" s="1" t="s">
        <v>42</v>
      </c>
      <c r="AZ1967" s="1" t="s">
        <v>42</v>
      </c>
    </row>
    <row r="1968" spans="1:52" ht="30" customHeight="1" x14ac:dyDescent="0.3">
      <c r="A1968" s="16" t="s">
        <v>4637</v>
      </c>
      <c r="B1968" s="16" t="s">
        <v>4638</v>
      </c>
      <c r="C1968" s="16" t="s">
        <v>4241</v>
      </c>
      <c r="D1968" s="17">
        <v>5.4</v>
      </c>
      <c r="E1968" s="19">
        <f>단가대비표!O114</f>
        <v>1334</v>
      </c>
      <c r="F1968" s="22">
        <f>TRUNC(E1968*D1968,1)</f>
        <v>7203.6</v>
      </c>
      <c r="G1968" s="19">
        <f>단가대비표!P114</f>
        <v>0</v>
      </c>
      <c r="H1968" s="22">
        <f>TRUNC(G1968*D1968,1)</f>
        <v>0</v>
      </c>
      <c r="I1968" s="19">
        <f>단가대비표!V114</f>
        <v>0</v>
      </c>
      <c r="J1968" s="22">
        <f>TRUNC(I1968*D1968,1)</f>
        <v>0</v>
      </c>
      <c r="K1968" s="19">
        <f t="shared" si="283"/>
        <v>1334</v>
      </c>
      <c r="L1968" s="22">
        <f t="shared" si="283"/>
        <v>7203.6</v>
      </c>
      <c r="M1968" s="16" t="s">
        <v>42</v>
      </c>
      <c r="N1968" s="1" t="s">
        <v>1002</v>
      </c>
      <c r="O1968" s="1" t="s">
        <v>4639</v>
      </c>
      <c r="P1968" s="1" t="s">
        <v>43</v>
      </c>
      <c r="Q1968" s="1" t="s">
        <v>43</v>
      </c>
      <c r="R1968" s="1" t="s">
        <v>46</v>
      </c>
      <c r="V1968">
        <v>1</v>
      </c>
      <c r="AV1968" s="1" t="s">
        <v>42</v>
      </c>
      <c r="AW1968" s="1" t="s">
        <v>4985</v>
      </c>
      <c r="AX1968" s="1" t="s">
        <v>42</v>
      </c>
      <c r="AY1968" s="1" t="s">
        <v>42</v>
      </c>
      <c r="AZ1968" s="1" t="s">
        <v>42</v>
      </c>
    </row>
    <row r="1969" spans="1:52" ht="30" customHeight="1" x14ac:dyDescent="0.3">
      <c r="A1969" s="16" t="s">
        <v>3339</v>
      </c>
      <c r="B1969" s="16" t="s">
        <v>4776</v>
      </c>
      <c r="C1969" s="16" t="s">
        <v>3284</v>
      </c>
      <c r="D1969" s="17">
        <v>1</v>
      </c>
      <c r="E1969" s="19">
        <f>TRUNC(SUMIF(V1967:V1970, RIGHTB(O1969, 1), F1967:F1970)*U1969, 2)</f>
        <v>2809.4</v>
      </c>
      <c r="F1969" s="22">
        <f>TRUNC(E1969*D1969,1)</f>
        <v>2809.4</v>
      </c>
      <c r="G1969" s="19">
        <v>0</v>
      </c>
      <c r="H1969" s="22">
        <f>TRUNC(G1969*D1969,1)</f>
        <v>0</v>
      </c>
      <c r="I1969" s="19">
        <v>0</v>
      </c>
      <c r="J1969" s="22">
        <f>TRUNC(I1969*D1969,1)</f>
        <v>0</v>
      </c>
      <c r="K1969" s="19">
        <f t="shared" si="283"/>
        <v>2809.4</v>
      </c>
      <c r="L1969" s="22">
        <f t="shared" si="283"/>
        <v>2809.4</v>
      </c>
      <c r="M1969" s="16" t="s">
        <v>42</v>
      </c>
      <c r="N1969" s="1" t="s">
        <v>1002</v>
      </c>
      <c r="O1969" s="1" t="s">
        <v>3285</v>
      </c>
      <c r="P1969" s="1" t="s">
        <v>43</v>
      </c>
      <c r="Q1969" s="1" t="s">
        <v>43</v>
      </c>
      <c r="R1969" s="1" t="s">
        <v>43</v>
      </c>
      <c r="S1969">
        <v>0</v>
      </c>
      <c r="T1969">
        <v>0</v>
      </c>
      <c r="U1969">
        <v>0.39</v>
      </c>
      <c r="AV1969" s="1" t="s">
        <v>42</v>
      </c>
      <c r="AW1969" s="1" t="s">
        <v>4986</v>
      </c>
      <c r="AX1969" s="1" t="s">
        <v>42</v>
      </c>
      <c r="AY1969" s="1" t="s">
        <v>42</v>
      </c>
      <c r="AZ1969" s="1" t="s">
        <v>42</v>
      </c>
    </row>
    <row r="1970" spans="1:52" ht="30" customHeight="1" x14ac:dyDescent="0.3">
      <c r="A1970" s="16" t="s">
        <v>4643</v>
      </c>
      <c r="B1970" s="16" t="s">
        <v>3279</v>
      </c>
      <c r="C1970" s="16" t="s">
        <v>3275</v>
      </c>
      <c r="D1970" s="17">
        <v>1</v>
      </c>
      <c r="E1970" s="19">
        <f>TRUNC(단가대비표!O184*1/8*16/12*25/20, 1)</f>
        <v>0</v>
      </c>
      <c r="F1970" s="22">
        <f>TRUNC(E1970*D1970,1)</f>
        <v>0</v>
      </c>
      <c r="G1970" s="19">
        <f>TRUNC(단가대비표!P184*1/8*16/12*25/20, 1)</f>
        <v>59020.2</v>
      </c>
      <c r="H1970" s="22">
        <f>TRUNC(G1970*D1970,1)</f>
        <v>59020.2</v>
      </c>
      <c r="I1970" s="19">
        <f>TRUNC(단가대비표!V184*1/8*16/12*25/20, 1)</f>
        <v>0</v>
      </c>
      <c r="J1970" s="22">
        <f>TRUNC(I1970*D1970,1)</f>
        <v>0</v>
      </c>
      <c r="K1970" s="19">
        <f t="shared" si="283"/>
        <v>59020.2</v>
      </c>
      <c r="L1970" s="22">
        <f t="shared" si="283"/>
        <v>59020.2</v>
      </c>
      <c r="M1970" s="16" t="s">
        <v>42</v>
      </c>
      <c r="N1970" s="1" t="s">
        <v>1002</v>
      </c>
      <c r="O1970" s="1" t="s">
        <v>4644</v>
      </c>
      <c r="P1970" s="1" t="s">
        <v>43</v>
      </c>
      <c r="Q1970" s="1" t="s">
        <v>43</v>
      </c>
      <c r="R1970" s="1" t="s">
        <v>46</v>
      </c>
      <c r="AV1970" s="1" t="s">
        <v>42</v>
      </c>
      <c r="AW1970" s="1" t="s">
        <v>4987</v>
      </c>
      <c r="AX1970" s="1" t="s">
        <v>46</v>
      </c>
      <c r="AY1970" s="1" t="s">
        <v>42</v>
      </c>
      <c r="AZ1970" s="1" t="s">
        <v>42</v>
      </c>
    </row>
    <row r="1971" spans="1:52" ht="30" customHeight="1" x14ac:dyDescent="0.3">
      <c r="A1971" s="16" t="s">
        <v>3287</v>
      </c>
      <c r="B1971" s="16" t="s">
        <v>42</v>
      </c>
      <c r="C1971" s="16" t="s">
        <v>42</v>
      </c>
      <c r="D1971" s="17"/>
      <c r="E1971" s="19"/>
      <c r="F1971" s="22">
        <f>TRUNC(SUMIF(N1967:N1970, N1966, F1967:F1970),0)</f>
        <v>10013</v>
      </c>
      <c r="G1971" s="19"/>
      <c r="H1971" s="22">
        <f>TRUNC(SUMIF(N1967:N1970, N1966, H1967:H1970),0)</f>
        <v>59020</v>
      </c>
      <c r="I1971" s="19"/>
      <c r="J1971" s="22">
        <f>TRUNC(SUMIF(N1967:N1970, N1966, J1967:J1970),0)</f>
        <v>53629</v>
      </c>
      <c r="K1971" s="19"/>
      <c r="L1971" s="22">
        <f>F1971+H1971+J1971</f>
        <v>122662</v>
      </c>
      <c r="M1971" s="16" t="s">
        <v>42</v>
      </c>
      <c r="N1971" s="1" t="s">
        <v>3288</v>
      </c>
      <c r="O1971" s="1" t="s">
        <v>3288</v>
      </c>
      <c r="P1971" s="1" t="s">
        <v>42</v>
      </c>
      <c r="Q1971" s="1" t="s">
        <v>42</v>
      </c>
      <c r="R1971" s="1" t="s">
        <v>42</v>
      </c>
      <c r="AV1971" s="1" t="s">
        <v>42</v>
      </c>
      <c r="AW1971" s="1" t="s">
        <v>42</v>
      </c>
      <c r="AX1971" s="1" t="s">
        <v>42</v>
      </c>
      <c r="AY1971" s="1" t="s">
        <v>42</v>
      </c>
      <c r="AZ1971" s="1" t="s">
        <v>42</v>
      </c>
    </row>
    <row r="1972" spans="1:52" ht="30" customHeight="1" x14ac:dyDescent="0.3">
      <c r="A1972" s="17"/>
      <c r="B1972" s="17"/>
      <c r="C1972" s="17"/>
      <c r="D1972" s="17"/>
      <c r="E1972" s="19"/>
      <c r="F1972" s="22"/>
      <c r="G1972" s="19"/>
      <c r="H1972" s="22"/>
      <c r="I1972" s="19"/>
      <c r="J1972" s="22"/>
      <c r="K1972" s="19"/>
      <c r="L1972" s="22"/>
      <c r="M1972" s="17"/>
    </row>
    <row r="1973" spans="1:52" ht="30" customHeight="1" x14ac:dyDescent="0.3">
      <c r="A1973" s="13" t="s">
        <v>4988</v>
      </c>
      <c r="B1973" s="14"/>
      <c r="C1973" s="14"/>
      <c r="D1973" s="14"/>
      <c r="E1973" s="18"/>
      <c r="F1973" s="21"/>
      <c r="G1973" s="18"/>
      <c r="H1973" s="21"/>
      <c r="I1973" s="18"/>
      <c r="J1973" s="21"/>
      <c r="K1973" s="18"/>
      <c r="L1973" s="21"/>
      <c r="M1973" s="15"/>
      <c r="N1973" s="1" t="s">
        <v>1005</v>
      </c>
    </row>
    <row r="1974" spans="1:52" ht="30" customHeight="1" x14ac:dyDescent="0.3">
      <c r="A1974" s="16" t="s">
        <v>996</v>
      </c>
      <c r="B1974" s="16" t="s">
        <v>1003</v>
      </c>
      <c r="C1974" s="16" t="s">
        <v>4633</v>
      </c>
      <c r="D1974" s="17">
        <v>0.20569999999999999</v>
      </c>
      <c r="E1974" s="19">
        <f>단가대비표!O63</f>
        <v>0</v>
      </c>
      <c r="F1974" s="22">
        <f>TRUNC(E1974*D1974,1)</f>
        <v>0</v>
      </c>
      <c r="G1974" s="19">
        <f>단가대비표!P63</f>
        <v>0</v>
      </c>
      <c r="H1974" s="22">
        <f>TRUNC(G1974*D1974,1)</f>
        <v>0</v>
      </c>
      <c r="I1974" s="19">
        <f>단가대비표!V63</f>
        <v>290480</v>
      </c>
      <c r="J1974" s="22">
        <f>TRUNC(I1974*D1974,1)</f>
        <v>59751.7</v>
      </c>
      <c r="K1974" s="19">
        <f t="shared" ref="K1974:L1977" si="284">TRUNC(E1974+G1974+I1974,1)</f>
        <v>290480</v>
      </c>
      <c r="L1974" s="22">
        <f t="shared" si="284"/>
        <v>59751.7</v>
      </c>
      <c r="M1974" s="16" t="s">
        <v>4634</v>
      </c>
      <c r="N1974" s="1" t="s">
        <v>1005</v>
      </c>
      <c r="O1974" s="1" t="s">
        <v>4989</v>
      </c>
      <c r="P1974" s="1" t="s">
        <v>43</v>
      </c>
      <c r="Q1974" s="1" t="s">
        <v>43</v>
      </c>
      <c r="R1974" s="1" t="s">
        <v>46</v>
      </c>
      <c r="AV1974" s="1" t="s">
        <v>42</v>
      </c>
      <c r="AW1974" s="1" t="s">
        <v>4990</v>
      </c>
      <c r="AX1974" s="1" t="s">
        <v>42</v>
      </c>
      <c r="AY1974" s="1" t="s">
        <v>42</v>
      </c>
      <c r="AZ1974" s="1" t="s">
        <v>42</v>
      </c>
    </row>
    <row r="1975" spans="1:52" ht="30" customHeight="1" x14ac:dyDescent="0.3">
      <c r="A1975" s="16" t="s">
        <v>4637</v>
      </c>
      <c r="B1975" s="16" t="s">
        <v>4638</v>
      </c>
      <c r="C1975" s="16" t="s">
        <v>4241</v>
      </c>
      <c r="D1975" s="17">
        <v>6.1</v>
      </c>
      <c r="E1975" s="19">
        <f>단가대비표!O114</f>
        <v>1334</v>
      </c>
      <c r="F1975" s="22">
        <f>TRUNC(E1975*D1975,1)</f>
        <v>8137.4</v>
      </c>
      <c r="G1975" s="19">
        <f>단가대비표!P114</f>
        <v>0</v>
      </c>
      <c r="H1975" s="22">
        <f>TRUNC(G1975*D1975,1)</f>
        <v>0</v>
      </c>
      <c r="I1975" s="19">
        <f>단가대비표!V114</f>
        <v>0</v>
      </c>
      <c r="J1975" s="22">
        <f>TRUNC(I1975*D1975,1)</f>
        <v>0</v>
      </c>
      <c r="K1975" s="19">
        <f t="shared" si="284"/>
        <v>1334</v>
      </c>
      <c r="L1975" s="22">
        <f t="shared" si="284"/>
        <v>8137.4</v>
      </c>
      <c r="M1975" s="16" t="s">
        <v>42</v>
      </c>
      <c r="N1975" s="1" t="s">
        <v>1005</v>
      </c>
      <c r="O1975" s="1" t="s">
        <v>4639</v>
      </c>
      <c r="P1975" s="1" t="s">
        <v>43</v>
      </c>
      <c r="Q1975" s="1" t="s">
        <v>43</v>
      </c>
      <c r="R1975" s="1" t="s">
        <v>46</v>
      </c>
      <c r="V1975">
        <v>1</v>
      </c>
      <c r="AV1975" s="1" t="s">
        <v>42</v>
      </c>
      <c r="AW1975" s="1" t="s">
        <v>4991</v>
      </c>
      <c r="AX1975" s="1" t="s">
        <v>42</v>
      </c>
      <c r="AY1975" s="1" t="s">
        <v>42</v>
      </c>
      <c r="AZ1975" s="1" t="s">
        <v>42</v>
      </c>
    </row>
    <row r="1976" spans="1:52" ht="30" customHeight="1" x14ac:dyDescent="0.3">
      <c r="A1976" s="16" t="s">
        <v>3339</v>
      </c>
      <c r="B1976" s="16" t="s">
        <v>4776</v>
      </c>
      <c r="C1976" s="16" t="s">
        <v>3284</v>
      </c>
      <c r="D1976" s="17">
        <v>1</v>
      </c>
      <c r="E1976" s="19">
        <f>TRUNC(SUMIF(V1974:V1977, RIGHTB(O1976, 1), F1974:F1977)*U1976, 2)</f>
        <v>3173.58</v>
      </c>
      <c r="F1976" s="22">
        <f>TRUNC(E1976*D1976,1)</f>
        <v>3173.5</v>
      </c>
      <c r="G1976" s="19">
        <v>0</v>
      </c>
      <c r="H1976" s="22">
        <f>TRUNC(G1976*D1976,1)</f>
        <v>0</v>
      </c>
      <c r="I1976" s="19">
        <v>0</v>
      </c>
      <c r="J1976" s="22">
        <f>TRUNC(I1976*D1976,1)</f>
        <v>0</v>
      </c>
      <c r="K1976" s="19">
        <f t="shared" si="284"/>
        <v>3173.5</v>
      </c>
      <c r="L1976" s="22">
        <f t="shared" si="284"/>
        <v>3173.5</v>
      </c>
      <c r="M1976" s="16" t="s">
        <v>42</v>
      </c>
      <c r="N1976" s="1" t="s">
        <v>1005</v>
      </c>
      <c r="O1976" s="1" t="s">
        <v>3285</v>
      </c>
      <c r="P1976" s="1" t="s">
        <v>43</v>
      </c>
      <c r="Q1976" s="1" t="s">
        <v>43</v>
      </c>
      <c r="R1976" s="1" t="s">
        <v>43</v>
      </c>
      <c r="S1976">
        <v>0</v>
      </c>
      <c r="T1976">
        <v>0</v>
      </c>
      <c r="U1976">
        <v>0.39</v>
      </c>
      <c r="AV1976" s="1" t="s">
        <v>42</v>
      </c>
      <c r="AW1976" s="1" t="s">
        <v>4992</v>
      </c>
      <c r="AX1976" s="1" t="s">
        <v>42</v>
      </c>
      <c r="AY1976" s="1" t="s">
        <v>42</v>
      </c>
      <c r="AZ1976" s="1" t="s">
        <v>42</v>
      </c>
    </row>
    <row r="1977" spans="1:52" ht="30" customHeight="1" x14ac:dyDescent="0.3">
      <c r="A1977" s="16" t="s">
        <v>4643</v>
      </c>
      <c r="B1977" s="16" t="s">
        <v>3279</v>
      </c>
      <c r="C1977" s="16" t="s">
        <v>3275</v>
      </c>
      <c r="D1977" s="17">
        <v>1</v>
      </c>
      <c r="E1977" s="19">
        <f>TRUNC(단가대비표!O184*1/8*16/12*25/20, 1)</f>
        <v>0</v>
      </c>
      <c r="F1977" s="22">
        <f>TRUNC(E1977*D1977,1)</f>
        <v>0</v>
      </c>
      <c r="G1977" s="19">
        <f>TRUNC(단가대비표!P184*1/8*16/12*25/20, 1)</f>
        <v>59020.2</v>
      </c>
      <c r="H1977" s="22">
        <f>TRUNC(G1977*D1977,1)</f>
        <v>59020.2</v>
      </c>
      <c r="I1977" s="19">
        <f>TRUNC(단가대비표!V184*1/8*16/12*25/20, 1)</f>
        <v>0</v>
      </c>
      <c r="J1977" s="22">
        <f>TRUNC(I1977*D1977,1)</f>
        <v>0</v>
      </c>
      <c r="K1977" s="19">
        <f t="shared" si="284"/>
        <v>59020.2</v>
      </c>
      <c r="L1977" s="22">
        <f t="shared" si="284"/>
        <v>59020.2</v>
      </c>
      <c r="M1977" s="16" t="s">
        <v>42</v>
      </c>
      <c r="N1977" s="1" t="s">
        <v>1005</v>
      </c>
      <c r="O1977" s="1" t="s">
        <v>4644</v>
      </c>
      <c r="P1977" s="1" t="s">
        <v>43</v>
      </c>
      <c r="Q1977" s="1" t="s">
        <v>43</v>
      </c>
      <c r="R1977" s="1" t="s">
        <v>46</v>
      </c>
      <c r="AV1977" s="1" t="s">
        <v>42</v>
      </c>
      <c r="AW1977" s="1" t="s">
        <v>4993</v>
      </c>
      <c r="AX1977" s="1" t="s">
        <v>46</v>
      </c>
      <c r="AY1977" s="1" t="s">
        <v>42</v>
      </c>
      <c r="AZ1977" s="1" t="s">
        <v>42</v>
      </c>
    </row>
    <row r="1978" spans="1:52" ht="30" customHeight="1" x14ac:dyDescent="0.3">
      <c r="A1978" s="16" t="s">
        <v>3287</v>
      </c>
      <c r="B1978" s="16" t="s">
        <v>42</v>
      </c>
      <c r="C1978" s="16" t="s">
        <v>42</v>
      </c>
      <c r="D1978" s="17"/>
      <c r="E1978" s="19"/>
      <c r="F1978" s="22">
        <f>TRUNC(SUMIF(N1974:N1977, N1973, F1974:F1977),0)</f>
        <v>11310</v>
      </c>
      <c r="G1978" s="19"/>
      <c r="H1978" s="22">
        <f>TRUNC(SUMIF(N1974:N1977, N1973, H1974:H1977),0)</f>
        <v>59020</v>
      </c>
      <c r="I1978" s="19"/>
      <c r="J1978" s="22">
        <f>TRUNC(SUMIF(N1974:N1977, N1973, J1974:J1977),0)</f>
        <v>59751</v>
      </c>
      <c r="K1978" s="19"/>
      <c r="L1978" s="22">
        <f>F1978+H1978+J1978</f>
        <v>130081</v>
      </c>
      <c r="M1978" s="16" t="s">
        <v>42</v>
      </c>
      <c r="N1978" s="1" t="s">
        <v>3288</v>
      </c>
      <c r="O1978" s="1" t="s">
        <v>3288</v>
      </c>
      <c r="P1978" s="1" t="s">
        <v>42</v>
      </c>
      <c r="Q1978" s="1" t="s">
        <v>42</v>
      </c>
      <c r="R1978" s="1" t="s">
        <v>42</v>
      </c>
      <c r="AV1978" s="1" t="s">
        <v>42</v>
      </c>
      <c r="AW1978" s="1" t="s">
        <v>42</v>
      </c>
      <c r="AX1978" s="1" t="s">
        <v>42</v>
      </c>
      <c r="AY1978" s="1" t="s">
        <v>42</v>
      </c>
      <c r="AZ1978" s="1" t="s">
        <v>42</v>
      </c>
    </row>
    <row r="1979" spans="1:52" ht="30" customHeight="1" x14ac:dyDescent="0.3">
      <c r="A1979" s="17"/>
      <c r="B1979" s="17"/>
      <c r="C1979" s="17"/>
      <c r="D1979" s="17"/>
      <c r="E1979" s="19"/>
      <c r="F1979" s="22"/>
      <c r="G1979" s="19"/>
      <c r="H1979" s="22"/>
      <c r="I1979" s="19"/>
      <c r="J1979" s="22"/>
      <c r="K1979" s="19"/>
      <c r="L1979" s="22"/>
      <c r="M1979" s="17"/>
    </row>
    <row r="1980" spans="1:52" ht="30" customHeight="1" x14ac:dyDescent="0.3">
      <c r="A1980" s="13" t="s">
        <v>4994</v>
      </c>
      <c r="B1980" s="14"/>
      <c r="C1980" s="14"/>
      <c r="D1980" s="14"/>
      <c r="E1980" s="18"/>
      <c r="F1980" s="21"/>
      <c r="G1980" s="18"/>
      <c r="H1980" s="21"/>
      <c r="I1980" s="18"/>
      <c r="J1980" s="21"/>
      <c r="K1980" s="18"/>
      <c r="L1980" s="21"/>
      <c r="M1980" s="15"/>
      <c r="N1980" s="1" t="s">
        <v>1008</v>
      </c>
    </row>
    <row r="1981" spans="1:52" ht="30" customHeight="1" x14ac:dyDescent="0.3">
      <c r="A1981" s="16" t="s">
        <v>996</v>
      </c>
      <c r="B1981" s="16" t="s">
        <v>1006</v>
      </c>
      <c r="C1981" s="16" t="s">
        <v>4633</v>
      </c>
      <c r="D1981" s="17">
        <v>0.17369999999999999</v>
      </c>
      <c r="E1981" s="19">
        <f>단가대비표!O64</f>
        <v>0</v>
      </c>
      <c r="F1981" s="22">
        <f>TRUNC(E1981*D1981,1)</f>
        <v>0</v>
      </c>
      <c r="G1981" s="19">
        <f>단가대비표!P64</f>
        <v>0</v>
      </c>
      <c r="H1981" s="22">
        <f>TRUNC(G1981*D1981,1)</f>
        <v>0</v>
      </c>
      <c r="I1981" s="19">
        <f>단가대비표!V64</f>
        <v>332101</v>
      </c>
      <c r="J1981" s="22">
        <f>TRUNC(I1981*D1981,1)</f>
        <v>57685.9</v>
      </c>
      <c r="K1981" s="19">
        <f t="shared" ref="K1981:L1984" si="285">TRUNC(E1981+G1981+I1981,1)</f>
        <v>332101</v>
      </c>
      <c r="L1981" s="22">
        <f t="shared" si="285"/>
        <v>57685.9</v>
      </c>
      <c r="M1981" s="16" t="s">
        <v>4634</v>
      </c>
      <c r="N1981" s="1" t="s">
        <v>1008</v>
      </c>
      <c r="O1981" s="1" t="s">
        <v>4995</v>
      </c>
      <c r="P1981" s="1" t="s">
        <v>43</v>
      </c>
      <c r="Q1981" s="1" t="s">
        <v>43</v>
      </c>
      <c r="R1981" s="1" t="s">
        <v>46</v>
      </c>
      <c r="AV1981" s="1" t="s">
        <v>42</v>
      </c>
      <c r="AW1981" s="1" t="s">
        <v>4996</v>
      </c>
      <c r="AX1981" s="1" t="s">
        <v>42</v>
      </c>
      <c r="AY1981" s="1" t="s">
        <v>42</v>
      </c>
      <c r="AZ1981" s="1" t="s">
        <v>42</v>
      </c>
    </row>
    <row r="1982" spans="1:52" ht="30" customHeight="1" x14ac:dyDescent="0.3">
      <c r="A1982" s="16" t="s">
        <v>4637</v>
      </c>
      <c r="B1982" s="16" t="s">
        <v>4638</v>
      </c>
      <c r="C1982" s="16" t="s">
        <v>4241</v>
      </c>
      <c r="D1982" s="17">
        <v>7.7</v>
      </c>
      <c r="E1982" s="19">
        <f>단가대비표!O114</f>
        <v>1334</v>
      </c>
      <c r="F1982" s="22">
        <f>TRUNC(E1982*D1982,1)</f>
        <v>10271.799999999999</v>
      </c>
      <c r="G1982" s="19">
        <f>단가대비표!P114</f>
        <v>0</v>
      </c>
      <c r="H1982" s="22">
        <f>TRUNC(G1982*D1982,1)</f>
        <v>0</v>
      </c>
      <c r="I1982" s="19">
        <f>단가대비표!V114</f>
        <v>0</v>
      </c>
      <c r="J1982" s="22">
        <f>TRUNC(I1982*D1982,1)</f>
        <v>0</v>
      </c>
      <c r="K1982" s="19">
        <f t="shared" si="285"/>
        <v>1334</v>
      </c>
      <c r="L1982" s="22">
        <f t="shared" si="285"/>
        <v>10271.799999999999</v>
      </c>
      <c r="M1982" s="16" t="s">
        <v>42</v>
      </c>
      <c r="N1982" s="1" t="s">
        <v>1008</v>
      </c>
      <c r="O1982" s="1" t="s">
        <v>4639</v>
      </c>
      <c r="P1982" s="1" t="s">
        <v>43</v>
      </c>
      <c r="Q1982" s="1" t="s">
        <v>43</v>
      </c>
      <c r="R1982" s="1" t="s">
        <v>46</v>
      </c>
      <c r="V1982">
        <v>1</v>
      </c>
      <c r="AV1982" s="1" t="s">
        <v>42</v>
      </c>
      <c r="AW1982" s="1" t="s">
        <v>4997</v>
      </c>
      <c r="AX1982" s="1" t="s">
        <v>42</v>
      </c>
      <c r="AY1982" s="1" t="s">
        <v>42</v>
      </c>
      <c r="AZ1982" s="1" t="s">
        <v>42</v>
      </c>
    </row>
    <row r="1983" spans="1:52" ht="30" customHeight="1" x14ac:dyDescent="0.3">
      <c r="A1983" s="16" t="s">
        <v>3339</v>
      </c>
      <c r="B1983" s="16" t="s">
        <v>4776</v>
      </c>
      <c r="C1983" s="16" t="s">
        <v>3284</v>
      </c>
      <c r="D1983" s="17">
        <v>1</v>
      </c>
      <c r="E1983" s="19">
        <f>TRUNC(SUMIF(V1981:V1984, RIGHTB(O1983, 1), F1981:F1984)*U1983, 2)</f>
        <v>4006</v>
      </c>
      <c r="F1983" s="22">
        <f>TRUNC(E1983*D1983,1)</f>
        <v>4006</v>
      </c>
      <c r="G1983" s="19">
        <v>0</v>
      </c>
      <c r="H1983" s="22">
        <f>TRUNC(G1983*D1983,1)</f>
        <v>0</v>
      </c>
      <c r="I1983" s="19">
        <v>0</v>
      </c>
      <c r="J1983" s="22">
        <f>TRUNC(I1983*D1983,1)</f>
        <v>0</v>
      </c>
      <c r="K1983" s="19">
        <f t="shared" si="285"/>
        <v>4006</v>
      </c>
      <c r="L1983" s="22">
        <f t="shared" si="285"/>
        <v>4006</v>
      </c>
      <c r="M1983" s="16" t="s">
        <v>42</v>
      </c>
      <c r="N1983" s="1" t="s">
        <v>1008</v>
      </c>
      <c r="O1983" s="1" t="s">
        <v>3285</v>
      </c>
      <c r="P1983" s="1" t="s">
        <v>43</v>
      </c>
      <c r="Q1983" s="1" t="s">
        <v>43</v>
      </c>
      <c r="R1983" s="1" t="s">
        <v>43</v>
      </c>
      <c r="S1983">
        <v>0</v>
      </c>
      <c r="T1983">
        <v>0</v>
      </c>
      <c r="U1983">
        <v>0.39</v>
      </c>
      <c r="AV1983" s="1" t="s">
        <v>42</v>
      </c>
      <c r="AW1983" s="1" t="s">
        <v>4998</v>
      </c>
      <c r="AX1983" s="1" t="s">
        <v>42</v>
      </c>
      <c r="AY1983" s="1" t="s">
        <v>42</v>
      </c>
      <c r="AZ1983" s="1" t="s">
        <v>42</v>
      </c>
    </row>
    <row r="1984" spans="1:52" ht="30" customHeight="1" x14ac:dyDescent="0.3">
      <c r="A1984" s="16" t="s">
        <v>4643</v>
      </c>
      <c r="B1984" s="16" t="s">
        <v>3279</v>
      </c>
      <c r="C1984" s="16" t="s">
        <v>3275</v>
      </c>
      <c r="D1984" s="17">
        <v>1</v>
      </c>
      <c r="E1984" s="19">
        <f>TRUNC(단가대비표!O184*1/8*16/12*25/20, 1)</f>
        <v>0</v>
      </c>
      <c r="F1984" s="22">
        <f>TRUNC(E1984*D1984,1)</f>
        <v>0</v>
      </c>
      <c r="G1984" s="19">
        <f>TRUNC(단가대비표!P184*1/8*16/12*25/20, 1)</f>
        <v>59020.2</v>
      </c>
      <c r="H1984" s="22">
        <f>TRUNC(G1984*D1984,1)</f>
        <v>59020.2</v>
      </c>
      <c r="I1984" s="19">
        <f>TRUNC(단가대비표!V184*1/8*16/12*25/20, 1)</f>
        <v>0</v>
      </c>
      <c r="J1984" s="22">
        <f>TRUNC(I1984*D1984,1)</f>
        <v>0</v>
      </c>
      <c r="K1984" s="19">
        <f t="shared" si="285"/>
        <v>59020.2</v>
      </c>
      <c r="L1984" s="22">
        <f t="shared" si="285"/>
        <v>59020.2</v>
      </c>
      <c r="M1984" s="16" t="s">
        <v>42</v>
      </c>
      <c r="N1984" s="1" t="s">
        <v>1008</v>
      </c>
      <c r="O1984" s="1" t="s">
        <v>4644</v>
      </c>
      <c r="P1984" s="1" t="s">
        <v>43</v>
      </c>
      <c r="Q1984" s="1" t="s">
        <v>43</v>
      </c>
      <c r="R1984" s="1" t="s">
        <v>46</v>
      </c>
      <c r="AV1984" s="1" t="s">
        <v>42</v>
      </c>
      <c r="AW1984" s="1" t="s">
        <v>4999</v>
      </c>
      <c r="AX1984" s="1" t="s">
        <v>46</v>
      </c>
      <c r="AY1984" s="1" t="s">
        <v>42</v>
      </c>
      <c r="AZ1984" s="1" t="s">
        <v>42</v>
      </c>
    </row>
    <row r="1985" spans="1:52" ht="30" customHeight="1" x14ac:dyDescent="0.3">
      <c r="A1985" s="16" t="s">
        <v>3287</v>
      </c>
      <c r="B1985" s="16" t="s">
        <v>42</v>
      </c>
      <c r="C1985" s="16" t="s">
        <v>42</v>
      </c>
      <c r="D1985" s="17"/>
      <c r="E1985" s="19"/>
      <c r="F1985" s="22">
        <f>TRUNC(SUMIF(N1981:N1984, N1980, F1981:F1984),0)</f>
        <v>14277</v>
      </c>
      <c r="G1985" s="19"/>
      <c r="H1985" s="22">
        <f>TRUNC(SUMIF(N1981:N1984, N1980, H1981:H1984),0)</f>
        <v>59020</v>
      </c>
      <c r="I1985" s="19"/>
      <c r="J1985" s="22">
        <f>TRUNC(SUMIF(N1981:N1984, N1980, J1981:J1984),0)</f>
        <v>57685</v>
      </c>
      <c r="K1985" s="19"/>
      <c r="L1985" s="22">
        <f>F1985+H1985+J1985</f>
        <v>130982</v>
      </c>
      <c r="M1985" s="16" t="s">
        <v>42</v>
      </c>
      <c r="N1985" s="1" t="s">
        <v>3288</v>
      </c>
      <c r="O1985" s="1" t="s">
        <v>3288</v>
      </c>
      <c r="P1985" s="1" t="s">
        <v>42</v>
      </c>
      <c r="Q1985" s="1" t="s">
        <v>42</v>
      </c>
      <c r="R1985" s="1" t="s">
        <v>42</v>
      </c>
      <c r="AV1985" s="1" t="s">
        <v>42</v>
      </c>
      <c r="AW1985" s="1" t="s">
        <v>42</v>
      </c>
      <c r="AX1985" s="1" t="s">
        <v>42</v>
      </c>
      <c r="AY1985" s="1" t="s">
        <v>42</v>
      </c>
      <c r="AZ1985" s="1" t="s">
        <v>42</v>
      </c>
    </row>
    <row r="1986" spans="1:52" ht="30" customHeight="1" x14ac:dyDescent="0.3">
      <c r="A1986" s="17"/>
      <c r="B1986" s="17"/>
      <c r="C1986" s="17"/>
      <c r="D1986" s="17"/>
      <c r="E1986" s="19"/>
      <c r="F1986" s="22"/>
      <c r="G1986" s="19"/>
      <c r="H1986" s="22"/>
      <c r="I1986" s="19"/>
      <c r="J1986" s="22"/>
      <c r="K1986" s="19"/>
      <c r="L1986" s="22"/>
      <c r="M1986" s="17"/>
    </row>
    <row r="1987" spans="1:52" ht="30" customHeight="1" x14ac:dyDescent="0.3">
      <c r="A1987" s="13" t="s">
        <v>5000</v>
      </c>
      <c r="B1987" s="14"/>
      <c r="C1987" s="14"/>
      <c r="D1987" s="14"/>
      <c r="E1987" s="18"/>
      <c r="F1987" s="21"/>
      <c r="G1987" s="18"/>
      <c r="H1987" s="21"/>
      <c r="I1987" s="18"/>
      <c r="J1987" s="21"/>
      <c r="K1987" s="18"/>
      <c r="L1987" s="21"/>
      <c r="M1987" s="15"/>
      <c r="N1987" s="1" t="s">
        <v>1011</v>
      </c>
    </row>
    <row r="1988" spans="1:52" ht="30" customHeight="1" x14ac:dyDescent="0.3">
      <c r="A1988" s="16" t="s">
        <v>996</v>
      </c>
      <c r="B1988" s="16" t="s">
        <v>1009</v>
      </c>
      <c r="C1988" s="16" t="s">
        <v>4633</v>
      </c>
      <c r="D1988" s="17">
        <v>0.17369999999999999</v>
      </c>
      <c r="E1988" s="19">
        <f>단가대비표!O65</f>
        <v>0</v>
      </c>
      <c r="F1988" s="22">
        <f>TRUNC(E1988*D1988,1)</f>
        <v>0</v>
      </c>
      <c r="G1988" s="19">
        <f>단가대비표!P65</f>
        <v>0</v>
      </c>
      <c r="H1988" s="22">
        <f>TRUNC(G1988*D1988,1)</f>
        <v>0</v>
      </c>
      <c r="I1988" s="19">
        <f>단가대비표!V65</f>
        <v>520694</v>
      </c>
      <c r="J1988" s="22">
        <f>TRUNC(I1988*D1988,1)</f>
        <v>90444.5</v>
      </c>
      <c r="K1988" s="19">
        <f t="shared" ref="K1988:L1991" si="286">TRUNC(E1988+G1988+I1988,1)</f>
        <v>520694</v>
      </c>
      <c r="L1988" s="22">
        <f t="shared" si="286"/>
        <v>90444.5</v>
      </c>
      <c r="M1988" s="16" t="s">
        <v>4634</v>
      </c>
      <c r="N1988" s="1" t="s">
        <v>1011</v>
      </c>
      <c r="O1988" s="1" t="s">
        <v>5001</v>
      </c>
      <c r="P1988" s="1" t="s">
        <v>43</v>
      </c>
      <c r="Q1988" s="1" t="s">
        <v>43</v>
      </c>
      <c r="R1988" s="1" t="s">
        <v>46</v>
      </c>
      <c r="AV1988" s="1" t="s">
        <v>42</v>
      </c>
      <c r="AW1988" s="1" t="s">
        <v>5002</v>
      </c>
      <c r="AX1988" s="1" t="s">
        <v>42</v>
      </c>
      <c r="AY1988" s="1" t="s">
        <v>42</v>
      </c>
      <c r="AZ1988" s="1" t="s">
        <v>42</v>
      </c>
    </row>
    <row r="1989" spans="1:52" ht="30" customHeight="1" x14ac:dyDescent="0.3">
      <c r="A1989" s="16" t="s">
        <v>4637</v>
      </c>
      <c r="B1989" s="16" t="s">
        <v>4638</v>
      </c>
      <c r="C1989" s="16" t="s">
        <v>4241</v>
      </c>
      <c r="D1989" s="17">
        <v>10</v>
      </c>
      <c r="E1989" s="19">
        <f>단가대비표!O114</f>
        <v>1334</v>
      </c>
      <c r="F1989" s="22">
        <f>TRUNC(E1989*D1989,1)</f>
        <v>13340</v>
      </c>
      <c r="G1989" s="19">
        <f>단가대비표!P114</f>
        <v>0</v>
      </c>
      <c r="H1989" s="22">
        <f>TRUNC(G1989*D1989,1)</f>
        <v>0</v>
      </c>
      <c r="I1989" s="19">
        <f>단가대비표!V114</f>
        <v>0</v>
      </c>
      <c r="J1989" s="22">
        <f>TRUNC(I1989*D1989,1)</f>
        <v>0</v>
      </c>
      <c r="K1989" s="19">
        <f t="shared" si="286"/>
        <v>1334</v>
      </c>
      <c r="L1989" s="22">
        <f t="shared" si="286"/>
        <v>13340</v>
      </c>
      <c r="M1989" s="16" t="s">
        <v>42</v>
      </c>
      <c r="N1989" s="1" t="s">
        <v>1011</v>
      </c>
      <c r="O1989" s="1" t="s">
        <v>4639</v>
      </c>
      <c r="P1989" s="1" t="s">
        <v>43</v>
      </c>
      <c r="Q1989" s="1" t="s">
        <v>43</v>
      </c>
      <c r="R1989" s="1" t="s">
        <v>46</v>
      </c>
      <c r="V1989">
        <v>1</v>
      </c>
      <c r="AV1989" s="1" t="s">
        <v>42</v>
      </c>
      <c r="AW1989" s="1" t="s">
        <v>5003</v>
      </c>
      <c r="AX1989" s="1" t="s">
        <v>42</v>
      </c>
      <c r="AY1989" s="1" t="s">
        <v>42</v>
      </c>
      <c r="AZ1989" s="1" t="s">
        <v>42</v>
      </c>
    </row>
    <row r="1990" spans="1:52" ht="30" customHeight="1" x14ac:dyDescent="0.3">
      <c r="A1990" s="16" t="s">
        <v>3339</v>
      </c>
      <c r="B1990" s="16" t="s">
        <v>5004</v>
      </c>
      <c r="C1990" s="16" t="s">
        <v>3284</v>
      </c>
      <c r="D1990" s="17">
        <v>1</v>
      </c>
      <c r="E1990" s="19">
        <f>TRUNC(SUMIF(V1988:V1991, RIGHTB(O1990, 1), F1988:F1991)*U1990, 2)</f>
        <v>7603.8</v>
      </c>
      <c r="F1990" s="22">
        <f>TRUNC(E1990*D1990,1)</f>
        <v>7603.8</v>
      </c>
      <c r="G1990" s="19">
        <v>0</v>
      </c>
      <c r="H1990" s="22">
        <f>TRUNC(G1990*D1990,1)</f>
        <v>0</v>
      </c>
      <c r="I1990" s="19">
        <v>0</v>
      </c>
      <c r="J1990" s="22">
        <f>TRUNC(I1990*D1990,1)</f>
        <v>0</v>
      </c>
      <c r="K1990" s="19">
        <f t="shared" si="286"/>
        <v>7603.8</v>
      </c>
      <c r="L1990" s="22">
        <f t="shared" si="286"/>
        <v>7603.8</v>
      </c>
      <c r="M1990" s="16" t="s">
        <v>42</v>
      </c>
      <c r="N1990" s="1" t="s">
        <v>1011</v>
      </c>
      <c r="O1990" s="1" t="s">
        <v>3285</v>
      </c>
      <c r="P1990" s="1" t="s">
        <v>43</v>
      </c>
      <c r="Q1990" s="1" t="s">
        <v>43</v>
      </c>
      <c r="R1990" s="1" t="s">
        <v>43</v>
      </c>
      <c r="S1990">
        <v>0</v>
      </c>
      <c r="T1990">
        <v>0</v>
      </c>
      <c r="U1990">
        <v>0.56999999999999995</v>
      </c>
      <c r="AV1990" s="1" t="s">
        <v>42</v>
      </c>
      <c r="AW1990" s="1" t="s">
        <v>5005</v>
      </c>
      <c r="AX1990" s="1" t="s">
        <v>42</v>
      </c>
      <c r="AY1990" s="1" t="s">
        <v>42</v>
      </c>
      <c r="AZ1990" s="1" t="s">
        <v>42</v>
      </c>
    </row>
    <row r="1991" spans="1:52" ht="30" customHeight="1" x14ac:dyDescent="0.3">
      <c r="A1991" s="16" t="s">
        <v>4643</v>
      </c>
      <c r="B1991" s="16" t="s">
        <v>3279</v>
      </c>
      <c r="C1991" s="16" t="s">
        <v>3275</v>
      </c>
      <c r="D1991" s="17">
        <v>1</v>
      </c>
      <c r="E1991" s="19">
        <f>TRUNC(단가대비표!O184*1/8*16/12*25/20, 1)</f>
        <v>0</v>
      </c>
      <c r="F1991" s="22">
        <f>TRUNC(E1991*D1991,1)</f>
        <v>0</v>
      </c>
      <c r="G1991" s="19">
        <f>TRUNC(단가대비표!P184*1/8*16/12*25/20, 1)</f>
        <v>59020.2</v>
      </c>
      <c r="H1991" s="22">
        <f>TRUNC(G1991*D1991,1)</f>
        <v>59020.2</v>
      </c>
      <c r="I1991" s="19">
        <f>TRUNC(단가대비표!V184*1/8*16/12*25/20, 1)</f>
        <v>0</v>
      </c>
      <c r="J1991" s="22">
        <f>TRUNC(I1991*D1991,1)</f>
        <v>0</v>
      </c>
      <c r="K1991" s="19">
        <f t="shared" si="286"/>
        <v>59020.2</v>
      </c>
      <c r="L1991" s="22">
        <f t="shared" si="286"/>
        <v>59020.2</v>
      </c>
      <c r="M1991" s="16" t="s">
        <v>42</v>
      </c>
      <c r="N1991" s="1" t="s">
        <v>1011</v>
      </c>
      <c r="O1991" s="1" t="s">
        <v>4644</v>
      </c>
      <c r="P1991" s="1" t="s">
        <v>43</v>
      </c>
      <c r="Q1991" s="1" t="s">
        <v>43</v>
      </c>
      <c r="R1991" s="1" t="s">
        <v>46</v>
      </c>
      <c r="AV1991" s="1" t="s">
        <v>42</v>
      </c>
      <c r="AW1991" s="1" t="s">
        <v>5006</v>
      </c>
      <c r="AX1991" s="1" t="s">
        <v>46</v>
      </c>
      <c r="AY1991" s="1" t="s">
        <v>42</v>
      </c>
      <c r="AZ1991" s="1" t="s">
        <v>42</v>
      </c>
    </row>
    <row r="1992" spans="1:52" ht="30" customHeight="1" x14ac:dyDescent="0.3">
      <c r="A1992" s="16" t="s">
        <v>3287</v>
      </c>
      <c r="B1992" s="16" t="s">
        <v>42</v>
      </c>
      <c r="C1992" s="16" t="s">
        <v>42</v>
      </c>
      <c r="D1992" s="17"/>
      <c r="E1992" s="19"/>
      <c r="F1992" s="22">
        <f>TRUNC(SUMIF(N1988:N1991, N1987, F1988:F1991),0)</f>
        <v>20943</v>
      </c>
      <c r="G1992" s="19"/>
      <c r="H1992" s="22">
        <f>TRUNC(SUMIF(N1988:N1991, N1987, H1988:H1991),0)</f>
        <v>59020</v>
      </c>
      <c r="I1992" s="19"/>
      <c r="J1992" s="22">
        <f>TRUNC(SUMIF(N1988:N1991, N1987, J1988:J1991),0)</f>
        <v>90444</v>
      </c>
      <c r="K1992" s="19"/>
      <c r="L1992" s="22">
        <f>F1992+H1992+J1992</f>
        <v>170407</v>
      </c>
      <c r="M1992" s="16" t="s">
        <v>42</v>
      </c>
      <c r="N1992" s="1" t="s">
        <v>3288</v>
      </c>
      <c r="O1992" s="1" t="s">
        <v>3288</v>
      </c>
      <c r="P1992" s="1" t="s">
        <v>42</v>
      </c>
      <c r="Q1992" s="1" t="s">
        <v>42</v>
      </c>
      <c r="R1992" s="1" t="s">
        <v>42</v>
      </c>
      <c r="AV1992" s="1" t="s">
        <v>42</v>
      </c>
      <c r="AW1992" s="1" t="s">
        <v>42</v>
      </c>
      <c r="AX1992" s="1" t="s">
        <v>42</v>
      </c>
      <c r="AY1992" s="1" t="s">
        <v>42</v>
      </c>
      <c r="AZ1992" s="1" t="s">
        <v>42</v>
      </c>
    </row>
    <row r="1993" spans="1:52" ht="30" customHeight="1" x14ac:dyDescent="0.3">
      <c r="A1993" s="17"/>
      <c r="B1993" s="17"/>
      <c r="C1993" s="17"/>
      <c r="D1993" s="17"/>
      <c r="E1993" s="19"/>
      <c r="F1993" s="22"/>
      <c r="G1993" s="19"/>
      <c r="H1993" s="22"/>
      <c r="I1993" s="19"/>
      <c r="J1993" s="22"/>
      <c r="K1993" s="19"/>
      <c r="L1993" s="22"/>
      <c r="M1993" s="17"/>
    </row>
    <row r="1994" spans="1:52" ht="30" customHeight="1" x14ac:dyDescent="0.3">
      <c r="A1994" s="13" t="s">
        <v>5007</v>
      </c>
      <c r="B1994" s="14"/>
      <c r="C1994" s="14"/>
      <c r="D1994" s="14"/>
      <c r="E1994" s="18"/>
      <c r="F1994" s="21"/>
      <c r="G1994" s="18"/>
      <c r="H1994" s="21"/>
      <c r="I1994" s="18"/>
      <c r="J1994" s="21"/>
      <c r="K1994" s="18"/>
      <c r="L1994" s="21"/>
      <c r="M1994" s="15"/>
      <c r="N1994" s="1" t="s">
        <v>1015</v>
      </c>
    </row>
    <row r="1995" spans="1:52" ht="30" customHeight="1" x14ac:dyDescent="0.3">
      <c r="A1995" s="16" t="s">
        <v>1012</v>
      </c>
      <c r="B1995" s="16" t="s">
        <v>1013</v>
      </c>
      <c r="C1995" s="16" t="s">
        <v>4633</v>
      </c>
      <c r="D1995" s="17">
        <v>0.25979999999999998</v>
      </c>
      <c r="E1995" s="19">
        <f>단가대비표!O66</f>
        <v>0</v>
      </c>
      <c r="F1995" s="22">
        <f>TRUNC(E1995*D1995,1)</f>
        <v>0</v>
      </c>
      <c r="G1995" s="19">
        <f>단가대비표!P66</f>
        <v>0</v>
      </c>
      <c r="H1995" s="22">
        <f>TRUNC(G1995*D1995,1)</f>
        <v>0</v>
      </c>
      <c r="I1995" s="19">
        <f>단가대비표!V66</f>
        <v>35307</v>
      </c>
      <c r="J1995" s="22">
        <f>TRUNC(I1995*D1995,1)</f>
        <v>9172.7000000000007</v>
      </c>
      <c r="K1995" s="19">
        <f t="shared" ref="K1995:L1998" si="287">TRUNC(E1995+G1995+I1995,1)</f>
        <v>35307</v>
      </c>
      <c r="L1995" s="22">
        <f t="shared" si="287"/>
        <v>9172.7000000000007</v>
      </c>
      <c r="M1995" s="16" t="s">
        <v>4634</v>
      </c>
      <c r="N1995" s="1" t="s">
        <v>1015</v>
      </c>
      <c r="O1995" s="1" t="s">
        <v>5009</v>
      </c>
      <c r="P1995" s="1" t="s">
        <v>43</v>
      </c>
      <c r="Q1995" s="1" t="s">
        <v>43</v>
      </c>
      <c r="R1995" s="1" t="s">
        <v>46</v>
      </c>
      <c r="AV1995" s="1" t="s">
        <v>42</v>
      </c>
      <c r="AW1995" s="1" t="s">
        <v>5010</v>
      </c>
      <c r="AX1995" s="1" t="s">
        <v>42</v>
      </c>
      <c r="AY1995" s="1" t="s">
        <v>42</v>
      </c>
      <c r="AZ1995" s="1" t="s">
        <v>42</v>
      </c>
    </row>
    <row r="1996" spans="1:52" ht="30" customHeight="1" x14ac:dyDescent="0.3">
      <c r="A1996" s="16" t="s">
        <v>4637</v>
      </c>
      <c r="B1996" s="16" t="s">
        <v>4638</v>
      </c>
      <c r="C1996" s="16" t="s">
        <v>4241</v>
      </c>
      <c r="D1996" s="17">
        <v>2.9</v>
      </c>
      <c r="E1996" s="19">
        <f>단가대비표!O114</f>
        <v>1334</v>
      </c>
      <c r="F1996" s="22">
        <f>TRUNC(E1996*D1996,1)</f>
        <v>3868.6</v>
      </c>
      <c r="G1996" s="19">
        <f>단가대비표!P114</f>
        <v>0</v>
      </c>
      <c r="H1996" s="22">
        <f>TRUNC(G1996*D1996,1)</f>
        <v>0</v>
      </c>
      <c r="I1996" s="19">
        <f>단가대비표!V114</f>
        <v>0</v>
      </c>
      <c r="J1996" s="22">
        <f>TRUNC(I1996*D1996,1)</f>
        <v>0</v>
      </c>
      <c r="K1996" s="19">
        <f t="shared" si="287"/>
        <v>1334</v>
      </c>
      <c r="L1996" s="22">
        <f t="shared" si="287"/>
        <v>3868.6</v>
      </c>
      <c r="M1996" s="16" t="s">
        <v>42</v>
      </c>
      <c r="N1996" s="1" t="s">
        <v>1015</v>
      </c>
      <c r="O1996" s="1" t="s">
        <v>4639</v>
      </c>
      <c r="P1996" s="1" t="s">
        <v>43</v>
      </c>
      <c r="Q1996" s="1" t="s">
        <v>43</v>
      </c>
      <c r="R1996" s="1" t="s">
        <v>46</v>
      </c>
      <c r="V1996">
        <v>1</v>
      </c>
      <c r="AV1996" s="1" t="s">
        <v>42</v>
      </c>
      <c r="AW1996" s="1" t="s">
        <v>5011</v>
      </c>
      <c r="AX1996" s="1" t="s">
        <v>42</v>
      </c>
      <c r="AY1996" s="1" t="s">
        <v>42</v>
      </c>
      <c r="AZ1996" s="1" t="s">
        <v>42</v>
      </c>
    </row>
    <row r="1997" spans="1:52" ht="30" customHeight="1" x14ac:dyDescent="0.3">
      <c r="A1997" s="16" t="s">
        <v>3339</v>
      </c>
      <c r="B1997" s="16" t="s">
        <v>4941</v>
      </c>
      <c r="C1997" s="16" t="s">
        <v>3284</v>
      </c>
      <c r="D1997" s="17">
        <v>1</v>
      </c>
      <c r="E1997" s="19">
        <f>TRUNC(SUMIF(V1995:V1998, RIGHTB(O1997, 1), F1995:F1998)*U1997, 2)</f>
        <v>773.72</v>
      </c>
      <c r="F1997" s="22">
        <f>TRUNC(E1997*D1997,1)</f>
        <v>773.7</v>
      </c>
      <c r="G1997" s="19">
        <v>0</v>
      </c>
      <c r="H1997" s="22">
        <f>TRUNC(G1997*D1997,1)</f>
        <v>0</v>
      </c>
      <c r="I1997" s="19">
        <v>0</v>
      </c>
      <c r="J1997" s="22">
        <f>TRUNC(I1997*D1997,1)</f>
        <v>0</v>
      </c>
      <c r="K1997" s="19">
        <f t="shared" si="287"/>
        <v>773.7</v>
      </c>
      <c r="L1997" s="22">
        <f t="shared" si="287"/>
        <v>773.7</v>
      </c>
      <c r="M1997" s="16" t="s">
        <v>42</v>
      </c>
      <c r="N1997" s="1" t="s">
        <v>1015</v>
      </c>
      <c r="O1997" s="1" t="s">
        <v>3285</v>
      </c>
      <c r="P1997" s="1" t="s">
        <v>43</v>
      </c>
      <c r="Q1997" s="1" t="s">
        <v>43</v>
      </c>
      <c r="R1997" s="1" t="s">
        <v>43</v>
      </c>
      <c r="S1997">
        <v>0</v>
      </c>
      <c r="T1997">
        <v>0</v>
      </c>
      <c r="U1997">
        <v>0.2</v>
      </c>
      <c r="AV1997" s="1" t="s">
        <v>42</v>
      </c>
      <c r="AW1997" s="1" t="s">
        <v>5012</v>
      </c>
      <c r="AX1997" s="1" t="s">
        <v>42</v>
      </c>
      <c r="AY1997" s="1" t="s">
        <v>42</v>
      </c>
      <c r="AZ1997" s="1" t="s">
        <v>42</v>
      </c>
    </row>
    <row r="1998" spans="1:52" ht="30" customHeight="1" x14ac:dyDescent="0.3">
      <c r="A1998" s="16" t="s">
        <v>4786</v>
      </c>
      <c r="B1998" s="16" t="s">
        <v>3279</v>
      </c>
      <c r="C1998" s="16" t="s">
        <v>3275</v>
      </c>
      <c r="D1998" s="17">
        <v>1</v>
      </c>
      <c r="E1998" s="19">
        <f>TRUNC(단가대비표!O185*1/8*16/12*25/20, 1)</f>
        <v>0</v>
      </c>
      <c r="F1998" s="22">
        <f>TRUNC(E1998*D1998,1)</f>
        <v>0</v>
      </c>
      <c r="G1998" s="19">
        <f>TRUNC(단가대비표!P185*1/8*16/12*25/20, 1)</f>
        <v>49778.3</v>
      </c>
      <c r="H1998" s="22">
        <f>TRUNC(G1998*D1998,1)</f>
        <v>49778.3</v>
      </c>
      <c r="I1998" s="19">
        <f>TRUNC(단가대비표!V185*1/8*16/12*25/20, 1)</f>
        <v>0</v>
      </c>
      <c r="J1998" s="22">
        <f>TRUNC(I1998*D1998,1)</f>
        <v>0</v>
      </c>
      <c r="K1998" s="19">
        <f t="shared" si="287"/>
        <v>49778.3</v>
      </c>
      <c r="L1998" s="22">
        <f t="shared" si="287"/>
        <v>49778.3</v>
      </c>
      <c r="M1998" s="16" t="s">
        <v>42</v>
      </c>
      <c r="N1998" s="1" t="s">
        <v>1015</v>
      </c>
      <c r="O1998" s="1" t="s">
        <v>4787</v>
      </c>
      <c r="P1998" s="1" t="s">
        <v>43</v>
      </c>
      <c r="Q1998" s="1" t="s">
        <v>43</v>
      </c>
      <c r="R1998" s="1" t="s">
        <v>46</v>
      </c>
      <c r="AV1998" s="1" t="s">
        <v>42</v>
      </c>
      <c r="AW1998" s="1" t="s">
        <v>5013</v>
      </c>
      <c r="AX1998" s="1" t="s">
        <v>46</v>
      </c>
      <c r="AY1998" s="1" t="s">
        <v>42</v>
      </c>
      <c r="AZ1998" s="1" t="s">
        <v>42</v>
      </c>
    </row>
    <row r="1999" spans="1:52" ht="30" customHeight="1" x14ac:dyDescent="0.3">
      <c r="A1999" s="16" t="s">
        <v>3287</v>
      </c>
      <c r="B1999" s="16" t="s">
        <v>42</v>
      </c>
      <c r="C1999" s="16" t="s">
        <v>42</v>
      </c>
      <c r="D1999" s="17"/>
      <c r="E1999" s="19"/>
      <c r="F1999" s="22">
        <f>TRUNC(SUMIF(N1995:N1998, N1994, F1995:F1998),0)</f>
        <v>4642</v>
      </c>
      <c r="G1999" s="19"/>
      <c r="H1999" s="22">
        <f>TRUNC(SUMIF(N1995:N1998, N1994, H1995:H1998),0)</f>
        <v>49778</v>
      </c>
      <c r="I1999" s="19"/>
      <c r="J1999" s="22">
        <f>TRUNC(SUMIF(N1995:N1998, N1994, J1995:J1998),0)</f>
        <v>9172</v>
      </c>
      <c r="K1999" s="19"/>
      <c r="L1999" s="22">
        <f>F1999+H1999+J1999</f>
        <v>63592</v>
      </c>
      <c r="M1999" s="16" t="s">
        <v>42</v>
      </c>
      <c r="N1999" s="1" t="s">
        <v>3288</v>
      </c>
      <c r="O1999" s="1" t="s">
        <v>3288</v>
      </c>
      <c r="P1999" s="1" t="s">
        <v>42</v>
      </c>
      <c r="Q1999" s="1" t="s">
        <v>42</v>
      </c>
      <c r="R1999" s="1" t="s">
        <v>42</v>
      </c>
      <c r="AV1999" s="1" t="s">
        <v>42</v>
      </c>
      <c r="AW1999" s="1" t="s">
        <v>42</v>
      </c>
      <c r="AX1999" s="1" t="s">
        <v>42</v>
      </c>
      <c r="AY1999" s="1" t="s">
        <v>42</v>
      </c>
      <c r="AZ1999" s="1" t="s">
        <v>42</v>
      </c>
    </row>
    <row r="2000" spans="1:52" ht="30" customHeight="1" x14ac:dyDescent="0.3">
      <c r="A2000" s="17"/>
      <c r="B2000" s="17"/>
      <c r="C2000" s="17"/>
      <c r="D2000" s="17"/>
      <c r="E2000" s="19"/>
      <c r="F2000" s="22"/>
      <c r="G2000" s="19"/>
      <c r="H2000" s="22"/>
      <c r="I2000" s="19"/>
      <c r="J2000" s="22"/>
      <c r="K2000" s="19"/>
      <c r="L2000" s="22"/>
      <c r="M2000" s="17"/>
    </row>
    <row r="2001" spans="1:52" ht="30" customHeight="1" x14ac:dyDescent="0.3">
      <c r="A2001" s="13" t="s">
        <v>5014</v>
      </c>
      <c r="B2001" s="14"/>
      <c r="C2001" s="14"/>
      <c r="D2001" s="14"/>
      <c r="E2001" s="18"/>
      <c r="F2001" s="21"/>
      <c r="G2001" s="18"/>
      <c r="H2001" s="21"/>
      <c r="I2001" s="18"/>
      <c r="J2001" s="21"/>
      <c r="K2001" s="18"/>
      <c r="L2001" s="21"/>
      <c r="M2001" s="15"/>
      <c r="N2001" s="1" t="s">
        <v>1018</v>
      </c>
    </row>
    <row r="2002" spans="1:52" ht="30" customHeight="1" x14ac:dyDescent="0.3">
      <c r="A2002" s="16" t="s">
        <v>1012</v>
      </c>
      <c r="B2002" s="16" t="s">
        <v>1016</v>
      </c>
      <c r="C2002" s="16" t="s">
        <v>4633</v>
      </c>
      <c r="D2002" s="17">
        <v>0.25979999999999998</v>
      </c>
      <c r="E2002" s="19">
        <f>단가대비표!O67</f>
        <v>0</v>
      </c>
      <c r="F2002" s="22">
        <f>TRUNC(E2002*D2002,1)</f>
        <v>0</v>
      </c>
      <c r="G2002" s="19">
        <f>단가대비표!P67</f>
        <v>0</v>
      </c>
      <c r="H2002" s="22">
        <f>TRUNC(G2002*D2002,1)</f>
        <v>0</v>
      </c>
      <c r="I2002" s="19">
        <f>단가대비표!V67</f>
        <v>42791</v>
      </c>
      <c r="J2002" s="22">
        <f>TRUNC(I2002*D2002,1)</f>
        <v>11117.1</v>
      </c>
      <c r="K2002" s="19">
        <f t="shared" ref="K2002:L2005" si="288">TRUNC(E2002+G2002+I2002,1)</f>
        <v>42791</v>
      </c>
      <c r="L2002" s="22">
        <f t="shared" si="288"/>
        <v>11117.1</v>
      </c>
      <c r="M2002" s="16" t="s">
        <v>4634</v>
      </c>
      <c r="N2002" s="1" t="s">
        <v>1018</v>
      </c>
      <c r="O2002" s="1" t="s">
        <v>5015</v>
      </c>
      <c r="P2002" s="1" t="s">
        <v>43</v>
      </c>
      <c r="Q2002" s="1" t="s">
        <v>43</v>
      </c>
      <c r="R2002" s="1" t="s">
        <v>46</v>
      </c>
      <c r="AV2002" s="1" t="s">
        <v>42</v>
      </c>
      <c r="AW2002" s="1" t="s">
        <v>5016</v>
      </c>
      <c r="AX2002" s="1" t="s">
        <v>42</v>
      </c>
      <c r="AY2002" s="1" t="s">
        <v>42</v>
      </c>
      <c r="AZ2002" s="1" t="s">
        <v>42</v>
      </c>
    </row>
    <row r="2003" spans="1:52" ht="30" customHeight="1" x14ac:dyDescent="0.3">
      <c r="A2003" s="16" t="s">
        <v>4637</v>
      </c>
      <c r="B2003" s="16" t="s">
        <v>4638</v>
      </c>
      <c r="C2003" s="16" t="s">
        <v>4241</v>
      </c>
      <c r="D2003" s="17">
        <v>5.0999999999999996</v>
      </c>
      <c r="E2003" s="19">
        <f>단가대비표!O114</f>
        <v>1334</v>
      </c>
      <c r="F2003" s="22">
        <f>TRUNC(E2003*D2003,1)</f>
        <v>6803.4</v>
      </c>
      <c r="G2003" s="19">
        <f>단가대비표!P114</f>
        <v>0</v>
      </c>
      <c r="H2003" s="22">
        <f>TRUNC(G2003*D2003,1)</f>
        <v>0</v>
      </c>
      <c r="I2003" s="19">
        <f>단가대비표!V114</f>
        <v>0</v>
      </c>
      <c r="J2003" s="22">
        <f>TRUNC(I2003*D2003,1)</f>
        <v>0</v>
      </c>
      <c r="K2003" s="19">
        <f t="shared" si="288"/>
        <v>1334</v>
      </c>
      <c r="L2003" s="22">
        <f t="shared" si="288"/>
        <v>6803.4</v>
      </c>
      <c r="M2003" s="16" t="s">
        <v>42</v>
      </c>
      <c r="N2003" s="1" t="s">
        <v>1018</v>
      </c>
      <c r="O2003" s="1" t="s">
        <v>4639</v>
      </c>
      <c r="P2003" s="1" t="s">
        <v>43</v>
      </c>
      <c r="Q2003" s="1" t="s">
        <v>43</v>
      </c>
      <c r="R2003" s="1" t="s">
        <v>46</v>
      </c>
      <c r="V2003">
        <v>1</v>
      </c>
      <c r="AV2003" s="1" t="s">
        <v>42</v>
      </c>
      <c r="AW2003" s="1" t="s">
        <v>5017</v>
      </c>
      <c r="AX2003" s="1" t="s">
        <v>42</v>
      </c>
      <c r="AY2003" s="1" t="s">
        <v>42</v>
      </c>
      <c r="AZ2003" s="1" t="s">
        <v>42</v>
      </c>
    </row>
    <row r="2004" spans="1:52" ht="30" customHeight="1" x14ac:dyDescent="0.3">
      <c r="A2004" s="16" t="s">
        <v>3339</v>
      </c>
      <c r="B2004" s="16" t="s">
        <v>4941</v>
      </c>
      <c r="C2004" s="16" t="s">
        <v>3284</v>
      </c>
      <c r="D2004" s="17">
        <v>1</v>
      </c>
      <c r="E2004" s="19">
        <f>TRUNC(SUMIF(V2002:V2005, RIGHTB(O2004, 1), F2002:F2005)*U2004, 2)</f>
        <v>1360.68</v>
      </c>
      <c r="F2004" s="22">
        <f>TRUNC(E2004*D2004,1)</f>
        <v>1360.6</v>
      </c>
      <c r="G2004" s="19">
        <v>0</v>
      </c>
      <c r="H2004" s="22">
        <f>TRUNC(G2004*D2004,1)</f>
        <v>0</v>
      </c>
      <c r="I2004" s="19">
        <v>0</v>
      </c>
      <c r="J2004" s="22">
        <f>TRUNC(I2004*D2004,1)</f>
        <v>0</v>
      </c>
      <c r="K2004" s="19">
        <f t="shared" si="288"/>
        <v>1360.6</v>
      </c>
      <c r="L2004" s="22">
        <f t="shared" si="288"/>
        <v>1360.6</v>
      </c>
      <c r="M2004" s="16" t="s">
        <v>42</v>
      </c>
      <c r="N2004" s="1" t="s">
        <v>1018</v>
      </c>
      <c r="O2004" s="1" t="s">
        <v>3285</v>
      </c>
      <c r="P2004" s="1" t="s">
        <v>43</v>
      </c>
      <c r="Q2004" s="1" t="s">
        <v>43</v>
      </c>
      <c r="R2004" s="1" t="s">
        <v>43</v>
      </c>
      <c r="S2004">
        <v>0</v>
      </c>
      <c r="T2004">
        <v>0</v>
      </c>
      <c r="U2004">
        <v>0.2</v>
      </c>
      <c r="AV2004" s="1" t="s">
        <v>42</v>
      </c>
      <c r="AW2004" s="1" t="s">
        <v>5018</v>
      </c>
      <c r="AX2004" s="1" t="s">
        <v>42</v>
      </c>
      <c r="AY2004" s="1" t="s">
        <v>42</v>
      </c>
      <c r="AZ2004" s="1" t="s">
        <v>42</v>
      </c>
    </row>
    <row r="2005" spans="1:52" ht="30" customHeight="1" x14ac:dyDescent="0.3">
      <c r="A2005" s="16" t="s">
        <v>4786</v>
      </c>
      <c r="B2005" s="16" t="s">
        <v>3279</v>
      </c>
      <c r="C2005" s="16" t="s">
        <v>3275</v>
      </c>
      <c r="D2005" s="17">
        <v>1</v>
      </c>
      <c r="E2005" s="19">
        <f>TRUNC(단가대비표!O185*1/8*16/12*25/20, 1)</f>
        <v>0</v>
      </c>
      <c r="F2005" s="22">
        <f>TRUNC(E2005*D2005,1)</f>
        <v>0</v>
      </c>
      <c r="G2005" s="19">
        <f>TRUNC(단가대비표!P185*1/8*16/12*25/20, 1)</f>
        <v>49778.3</v>
      </c>
      <c r="H2005" s="22">
        <f>TRUNC(G2005*D2005,1)</f>
        <v>49778.3</v>
      </c>
      <c r="I2005" s="19">
        <f>TRUNC(단가대비표!V185*1/8*16/12*25/20, 1)</f>
        <v>0</v>
      </c>
      <c r="J2005" s="22">
        <f>TRUNC(I2005*D2005,1)</f>
        <v>0</v>
      </c>
      <c r="K2005" s="19">
        <f t="shared" si="288"/>
        <v>49778.3</v>
      </c>
      <c r="L2005" s="22">
        <f t="shared" si="288"/>
        <v>49778.3</v>
      </c>
      <c r="M2005" s="16" t="s">
        <v>42</v>
      </c>
      <c r="N2005" s="1" t="s">
        <v>1018</v>
      </c>
      <c r="O2005" s="1" t="s">
        <v>4787</v>
      </c>
      <c r="P2005" s="1" t="s">
        <v>43</v>
      </c>
      <c r="Q2005" s="1" t="s">
        <v>43</v>
      </c>
      <c r="R2005" s="1" t="s">
        <v>46</v>
      </c>
      <c r="AV2005" s="1" t="s">
        <v>42</v>
      </c>
      <c r="AW2005" s="1" t="s">
        <v>5019</v>
      </c>
      <c r="AX2005" s="1" t="s">
        <v>46</v>
      </c>
      <c r="AY2005" s="1" t="s">
        <v>42</v>
      </c>
      <c r="AZ2005" s="1" t="s">
        <v>42</v>
      </c>
    </row>
    <row r="2006" spans="1:52" ht="30" customHeight="1" x14ac:dyDescent="0.3">
      <c r="A2006" s="16" t="s">
        <v>3287</v>
      </c>
      <c r="B2006" s="16" t="s">
        <v>42</v>
      </c>
      <c r="C2006" s="16" t="s">
        <v>42</v>
      </c>
      <c r="D2006" s="17"/>
      <c r="E2006" s="19"/>
      <c r="F2006" s="22">
        <f>TRUNC(SUMIF(N2002:N2005, N2001, F2002:F2005),0)</f>
        <v>8164</v>
      </c>
      <c r="G2006" s="19"/>
      <c r="H2006" s="22">
        <f>TRUNC(SUMIF(N2002:N2005, N2001, H2002:H2005),0)</f>
        <v>49778</v>
      </c>
      <c r="I2006" s="19"/>
      <c r="J2006" s="22">
        <f>TRUNC(SUMIF(N2002:N2005, N2001, J2002:J2005),0)</f>
        <v>11117</v>
      </c>
      <c r="K2006" s="19"/>
      <c r="L2006" s="22">
        <f>F2006+H2006+J2006</f>
        <v>69059</v>
      </c>
      <c r="M2006" s="16" t="s">
        <v>42</v>
      </c>
      <c r="N2006" s="1" t="s">
        <v>3288</v>
      </c>
      <c r="O2006" s="1" t="s">
        <v>3288</v>
      </c>
      <c r="P2006" s="1" t="s">
        <v>42</v>
      </c>
      <c r="Q2006" s="1" t="s">
        <v>42</v>
      </c>
      <c r="R2006" s="1" t="s">
        <v>42</v>
      </c>
      <c r="AV2006" s="1" t="s">
        <v>42</v>
      </c>
      <c r="AW2006" s="1" t="s">
        <v>42</v>
      </c>
      <c r="AX2006" s="1" t="s">
        <v>42</v>
      </c>
      <c r="AY2006" s="1" t="s">
        <v>42</v>
      </c>
      <c r="AZ2006" s="1" t="s">
        <v>42</v>
      </c>
    </row>
    <row r="2007" spans="1:52" ht="30" customHeight="1" x14ac:dyDescent="0.3">
      <c r="A2007" s="17"/>
      <c r="B2007" s="17"/>
      <c r="C2007" s="17"/>
      <c r="D2007" s="17"/>
      <c r="E2007" s="19"/>
      <c r="F2007" s="22"/>
      <c r="G2007" s="19"/>
      <c r="H2007" s="22"/>
      <c r="I2007" s="19"/>
      <c r="J2007" s="22"/>
      <c r="K2007" s="19"/>
      <c r="L2007" s="22"/>
      <c r="M2007" s="17"/>
    </row>
    <row r="2008" spans="1:52" ht="30" customHeight="1" x14ac:dyDescent="0.3">
      <c r="A2008" s="13" t="s">
        <v>5020</v>
      </c>
      <c r="B2008" s="14"/>
      <c r="C2008" s="14"/>
      <c r="D2008" s="14"/>
      <c r="E2008" s="18"/>
      <c r="F2008" s="21"/>
      <c r="G2008" s="18"/>
      <c r="H2008" s="21"/>
      <c r="I2008" s="18"/>
      <c r="J2008" s="21"/>
      <c r="K2008" s="18"/>
      <c r="L2008" s="21"/>
      <c r="M2008" s="15"/>
      <c r="N2008" s="1" t="s">
        <v>1020</v>
      </c>
    </row>
    <row r="2009" spans="1:52" ht="30" customHeight="1" x14ac:dyDescent="0.3">
      <c r="A2009" s="16" t="s">
        <v>1012</v>
      </c>
      <c r="B2009" s="16" t="s">
        <v>957</v>
      </c>
      <c r="C2009" s="16" t="s">
        <v>4633</v>
      </c>
      <c r="D2009" s="17">
        <v>0.25979999999999998</v>
      </c>
      <c r="E2009" s="19">
        <f>단가대비표!O68</f>
        <v>0</v>
      </c>
      <c r="F2009" s="22">
        <f>TRUNC(E2009*D2009,1)</f>
        <v>0</v>
      </c>
      <c r="G2009" s="19">
        <f>단가대비표!P68</f>
        <v>0</v>
      </c>
      <c r="H2009" s="22">
        <f>TRUNC(G2009*D2009,1)</f>
        <v>0</v>
      </c>
      <c r="I2009" s="19">
        <f>단가대비표!V68</f>
        <v>91593</v>
      </c>
      <c r="J2009" s="22">
        <f>TRUNC(I2009*D2009,1)</f>
        <v>23795.8</v>
      </c>
      <c r="K2009" s="19">
        <f t="shared" ref="K2009:L2012" si="289">TRUNC(E2009+G2009+I2009,1)</f>
        <v>91593</v>
      </c>
      <c r="L2009" s="22">
        <f t="shared" si="289"/>
        <v>23795.8</v>
      </c>
      <c r="M2009" s="16" t="s">
        <v>4634</v>
      </c>
      <c r="N2009" s="1" t="s">
        <v>1020</v>
      </c>
      <c r="O2009" s="1" t="s">
        <v>5021</v>
      </c>
      <c r="P2009" s="1" t="s">
        <v>43</v>
      </c>
      <c r="Q2009" s="1" t="s">
        <v>43</v>
      </c>
      <c r="R2009" s="1" t="s">
        <v>46</v>
      </c>
      <c r="AV2009" s="1" t="s">
        <v>42</v>
      </c>
      <c r="AW2009" s="1" t="s">
        <v>5022</v>
      </c>
      <c r="AX2009" s="1" t="s">
        <v>42</v>
      </c>
      <c r="AY2009" s="1" t="s">
        <v>42</v>
      </c>
      <c r="AZ2009" s="1" t="s">
        <v>42</v>
      </c>
    </row>
    <row r="2010" spans="1:52" ht="30" customHeight="1" x14ac:dyDescent="0.3">
      <c r="A2010" s="16" t="s">
        <v>4637</v>
      </c>
      <c r="B2010" s="16" t="s">
        <v>4638</v>
      </c>
      <c r="C2010" s="16" t="s">
        <v>4241</v>
      </c>
      <c r="D2010" s="17">
        <v>10.3</v>
      </c>
      <c r="E2010" s="19">
        <f>단가대비표!O114</f>
        <v>1334</v>
      </c>
      <c r="F2010" s="22">
        <f>TRUNC(E2010*D2010,1)</f>
        <v>13740.2</v>
      </c>
      <c r="G2010" s="19">
        <f>단가대비표!P114</f>
        <v>0</v>
      </c>
      <c r="H2010" s="22">
        <f>TRUNC(G2010*D2010,1)</f>
        <v>0</v>
      </c>
      <c r="I2010" s="19">
        <f>단가대비표!V114</f>
        <v>0</v>
      </c>
      <c r="J2010" s="22">
        <f>TRUNC(I2010*D2010,1)</f>
        <v>0</v>
      </c>
      <c r="K2010" s="19">
        <f t="shared" si="289"/>
        <v>1334</v>
      </c>
      <c r="L2010" s="22">
        <f t="shared" si="289"/>
        <v>13740.2</v>
      </c>
      <c r="M2010" s="16" t="s">
        <v>42</v>
      </c>
      <c r="N2010" s="1" t="s">
        <v>1020</v>
      </c>
      <c r="O2010" s="1" t="s">
        <v>4639</v>
      </c>
      <c r="P2010" s="1" t="s">
        <v>43</v>
      </c>
      <c r="Q2010" s="1" t="s">
        <v>43</v>
      </c>
      <c r="R2010" s="1" t="s">
        <v>46</v>
      </c>
      <c r="V2010">
        <v>1</v>
      </c>
      <c r="AV2010" s="1" t="s">
        <v>42</v>
      </c>
      <c r="AW2010" s="1" t="s">
        <v>5023</v>
      </c>
      <c r="AX2010" s="1" t="s">
        <v>42</v>
      </c>
      <c r="AY2010" s="1" t="s">
        <v>42</v>
      </c>
      <c r="AZ2010" s="1" t="s">
        <v>42</v>
      </c>
    </row>
    <row r="2011" spans="1:52" ht="30" customHeight="1" x14ac:dyDescent="0.3">
      <c r="A2011" s="16" t="s">
        <v>3339</v>
      </c>
      <c r="B2011" s="16" t="s">
        <v>4941</v>
      </c>
      <c r="C2011" s="16" t="s">
        <v>3284</v>
      </c>
      <c r="D2011" s="17">
        <v>1</v>
      </c>
      <c r="E2011" s="19">
        <f>TRUNC(SUMIF(V2009:V2012, RIGHTB(O2011, 1), F2009:F2012)*U2011, 2)</f>
        <v>2748.04</v>
      </c>
      <c r="F2011" s="22">
        <f>TRUNC(E2011*D2011,1)</f>
        <v>2748</v>
      </c>
      <c r="G2011" s="19">
        <v>0</v>
      </c>
      <c r="H2011" s="22">
        <f>TRUNC(G2011*D2011,1)</f>
        <v>0</v>
      </c>
      <c r="I2011" s="19">
        <v>0</v>
      </c>
      <c r="J2011" s="22">
        <f>TRUNC(I2011*D2011,1)</f>
        <v>0</v>
      </c>
      <c r="K2011" s="19">
        <f t="shared" si="289"/>
        <v>2748</v>
      </c>
      <c r="L2011" s="22">
        <f t="shared" si="289"/>
        <v>2748</v>
      </c>
      <c r="M2011" s="16" t="s">
        <v>42</v>
      </c>
      <c r="N2011" s="1" t="s">
        <v>1020</v>
      </c>
      <c r="O2011" s="1" t="s">
        <v>3285</v>
      </c>
      <c r="P2011" s="1" t="s">
        <v>43</v>
      </c>
      <c r="Q2011" s="1" t="s">
        <v>43</v>
      </c>
      <c r="R2011" s="1" t="s">
        <v>43</v>
      </c>
      <c r="S2011">
        <v>0</v>
      </c>
      <c r="T2011">
        <v>0</v>
      </c>
      <c r="U2011">
        <v>0.2</v>
      </c>
      <c r="AV2011" s="1" t="s">
        <v>42</v>
      </c>
      <c r="AW2011" s="1" t="s">
        <v>5024</v>
      </c>
      <c r="AX2011" s="1" t="s">
        <v>42</v>
      </c>
      <c r="AY2011" s="1" t="s">
        <v>42</v>
      </c>
      <c r="AZ2011" s="1" t="s">
        <v>42</v>
      </c>
    </row>
    <row r="2012" spans="1:52" ht="30" customHeight="1" x14ac:dyDescent="0.3">
      <c r="A2012" s="16" t="s">
        <v>4786</v>
      </c>
      <c r="B2012" s="16" t="s">
        <v>3279</v>
      </c>
      <c r="C2012" s="16" t="s">
        <v>3275</v>
      </c>
      <c r="D2012" s="17">
        <v>1</v>
      </c>
      <c r="E2012" s="19">
        <f>TRUNC(단가대비표!O185*1/8*16/12*25/20, 1)</f>
        <v>0</v>
      </c>
      <c r="F2012" s="22">
        <f>TRUNC(E2012*D2012,1)</f>
        <v>0</v>
      </c>
      <c r="G2012" s="19">
        <f>TRUNC(단가대비표!P185*1/8*16/12*25/20, 1)</f>
        <v>49778.3</v>
      </c>
      <c r="H2012" s="22">
        <f>TRUNC(G2012*D2012,1)</f>
        <v>49778.3</v>
      </c>
      <c r="I2012" s="19">
        <f>TRUNC(단가대비표!V185*1/8*16/12*25/20, 1)</f>
        <v>0</v>
      </c>
      <c r="J2012" s="22">
        <f>TRUNC(I2012*D2012,1)</f>
        <v>0</v>
      </c>
      <c r="K2012" s="19">
        <f t="shared" si="289"/>
        <v>49778.3</v>
      </c>
      <c r="L2012" s="22">
        <f t="shared" si="289"/>
        <v>49778.3</v>
      </c>
      <c r="M2012" s="16" t="s">
        <v>42</v>
      </c>
      <c r="N2012" s="1" t="s">
        <v>1020</v>
      </c>
      <c r="O2012" s="1" t="s">
        <v>4787</v>
      </c>
      <c r="P2012" s="1" t="s">
        <v>43</v>
      </c>
      <c r="Q2012" s="1" t="s">
        <v>43</v>
      </c>
      <c r="R2012" s="1" t="s">
        <v>46</v>
      </c>
      <c r="AV2012" s="1" t="s">
        <v>42</v>
      </c>
      <c r="AW2012" s="1" t="s">
        <v>5025</v>
      </c>
      <c r="AX2012" s="1" t="s">
        <v>46</v>
      </c>
      <c r="AY2012" s="1" t="s">
        <v>42</v>
      </c>
      <c r="AZ2012" s="1" t="s">
        <v>42</v>
      </c>
    </row>
    <row r="2013" spans="1:52" ht="30" customHeight="1" x14ac:dyDescent="0.3">
      <c r="A2013" s="16" t="s">
        <v>3287</v>
      </c>
      <c r="B2013" s="16" t="s">
        <v>42</v>
      </c>
      <c r="C2013" s="16" t="s">
        <v>42</v>
      </c>
      <c r="D2013" s="17"/>
      <c r="E2013" s="19"/>
      <c r="F2013" s="22">
        <f>TRUNC(SUMIF(N2009:N2012, N2008, F2009:F2012),0)</f>
        <v>16488</v>
      </c>
      <c r="G2013" s="19"/>
      <c r="H2013" s="22">
        <f>TRUNC(SUMIF(N2009:N2012, N2008, H2009:H2012),0)</f>
        <v>49778</v>
      </c>
      <c r="I2013" s="19"/>
      <c r="J2013" s="22">
        <f>TRUNC(SUMIF(N2009:N2012, N2008, J2009:J2012),0)</f>
        <v>23795</v>
      </c>
      <c r="K2013" s="19"/>
      <c r="L2013" s="22">
        <f>F2013+H2013+J2013</f>
        <v>90061</v>
      </c>
      <c r="M2013" s="16" t="s">
        <v>42</v>
      </c>
      <c r="N2013" s="1" t="s">
        <v>3288</v>
      </c>
      <c r="O2013" s="1" t="s">
        <v>3288</v>
      </c>
      <c r="P2013" s="1" t="s">
        <v>42</v>
      </c>
      <c r="Q2013" s="1" t="s">
        <v>42</v>
      </c>
      <c r="R2013" s="1" t="s">
        <v>42</v>
      </c>
      <c r="AV2013" s="1" t="s">
        <v>42</v>
      </c>
      <c r="AW2013" s="1" t="s">
        <v>42</v>
      </c>
      <c r="AX2013" s="1" t="s">
        <v>42</v>
      </c>
      <c r="AY2013" s="1" t="s">
        <v>42</v>
      </c>
      <c r="AZ2013" s="1" t="s">
        <v>42</v>
      </c>
    </row>
    <row r="2014" spans="1:52" ht="30" customHeight="1" x14ac:dyDescent="0.3">
      <c r="A2014" s="17"/>
      <c r="B2014" s="17"/>
      <c r="C2014" s="17"/>
      <c r="D2014" s="17"/>
      <c r="E2014" s="19"/>
      <c r="F2014" s="22"/>
      <c r="G2014" s="19"/>
      <c r="H2014" s="22"/>
      <c r="I2014" s="19"/>
      <c r="J2014" s="22"/>
      <c r="K2014" s="19"/>
      <c r="L2014" s="22"/>
      <c r="M2014" s="17"/>
    </row>
    <row r="2015" spans="1:52" ht="30" customHeight="1" x14ac:dyDescent="0.3">
      <c r="A2015" s="13" t="s">
        <v>5026</v>
      </c>
      <c r="B2015" s="14"/>
      <c r="C2015" s="14"/>
      <c r="D2015" s="14"/>
      <c r="E2015" s="18"/>
      <c r="F2015" s="21"/>
      <c r="G2015" s="18"/>
      <c r="H2015" s="21"/>
      <c r="I2015" s="18"/>
      <c r="J2015" s="21"/>
      <c r="K2015" s="18"/>
      <c r="L2015" s="21"/>
      <c r="M2015" s="15"/>
      <c r="N2015" s="1" t="s">
        <v>1022</v>
      </c>
    </row>
    <row r="2016" spans="1:52" ht="30" customHeight="1" x14ac:dyDescent="0.3">
      <c r="A2016" s="16" t="s">
        <v>1012</v>
      </c>
      <c r="B2016" s="16" t="s">
        <v>920</v>
      </c>
      <c r="C2016" s="16" t="s">
        <v>4633</v>
      </c>
      <c r="D2016" s="17">
        <v>0.25979999999999998</v>
      </c>
      <c r="E2016" s="19">
        <f>단가대비표!O69</f>
        <v>0</v>
      </c>
      <c r="F2016" s="22">
        <f>TRUNC(E2016*D2016,1)</f>
        <v>0</v>
      </c>
      <c r="G2016" s="19">
        <f>단가대비표!P69</f>
        <v>0</v>
      </c>
      <c r="H2016" s="22">
        <f>TRUNC(G2016*D2016,1)</f>
        <v>0</v>
      </c>
      <c r="I2016" s="19">
        <f>단가대비표!V69</f>
        <v>120584</v>
      </c>
      <c r="J2016" s="22">
        <f>TRUNC(I2016*D2016,1)</f>
        <v>31327.7</v>
      </c>
      <c r="K2016" s="19">
        <f t="shared" ref="K2016:L2019" si="290">TRUNC(E2016+G2016+I2016,1)</f>
        <v>120584</v>
      </c>
      <c r="L2016" s="22">
        <f t="shared" si="290"/>
        <v>31327.7</v>
      </c>
      <c r="M2016" s="16" t="s">
        <v>4634</v>
      </c>
      <c r="N2016" s="1" t="s">
        <v>1022</v>
      </c>
      <c r="O2016" s="1" t="s">
        <v>5027</v>
      </c>
      <c r="P2016" s="1" t="s">
        <v>43</v>
      </c>
      <c r="Q2016" s="1" t="s">
        <v>43</v>
      </c>
      <c r="R2016" s="1" t="s">
        <v>46</v>
      </c>
      <c r="AV2016" s="1" t="s">
        <v>42</v>
      </c>
      <c r="AW2016" s="1" t="s">
        <v>5028</v>
      </c>
      <c r="AX2016" s="1" t="s">
        <v>42</v>
      </c>
      <c r="AY2016" s="1" t="s">
        <v>42</v>
      </c>
      <c r="AZ2016" s="1" t="s">
        <v>42</v>
      </c>
    </row>
    <row r="2017" spans="1:52" ht="30" customHeight="1" x14ac:dyDescent="0.3">
      <c r="A2017" s="16" t="s">
        <v>4637</v>
      </c>
      <c r="B2017" s="16" t="s">
        <v>4638</v>
      </c>
      <c r="C2017" s="16" t="s">
        <v>4241</v>
      </c>
      <c r="D2017" s="17">
        <v>11</v>
      </c>
      <c r="E2017" s="19">
        <f>단가대비표!O114</f>
        <v>1334</v>
      </c>
      <c r="F2017" s="22">
        <f>TRUNC(E2017*D2017,1)</f>
        <v>14674</v>
      </c>
      <c r="G2017" s="19">
        <f>단가대비표!P114</f>
        <v>0</v>
      </c>
      <c r="H2017" s="22">
        <f>TRUNC(G2017*D2017,1)</f>
        <v>0</v>
      </c>
      <c r="I2017" s="19">
        <f>단가대비표!V114</f>
        <v>0</v>
      </c>
      <c r="J2017" s="22">
        <f>TRUNC(I2017*D2017,1)</f>
        <v>0</v>
      </c>
      <c r="K2017" s="19">
        <f t="shared" si="290"/>
        <v>1334</v>
      </c>
      <c r="L2017" s="22">
        <f t="shared" si="290"/>
        <v>14674</v>
      </c>
      <c r="M2017" s="16" t="s">
        <v>42</v>
      </c>
      <c r="N2017" s="1" t="s">
        <v>1022</v>
      </c>
      <c r="O2017" s="1" t="s">
        <v>4639</v>
      </c>
      <c r="P2017" s="1" t="s">
        <v>43</v>
      </c>
      <c r="Q2017" s="1" t="s">
        <v>43</v>
      </c>
      <c r="R2017" s="1" t="s">
        <v>46</v>
      </c>
      <c r="V2017">
        <v>1</v>
      </c>
      <c r="AV2017" s="1" t="s">
        <v>42</v>
      </c>
      <c r="AW2017" s="1" t="s">
        <v>5029</v>
      </c>
      <c r="AX2017" s="1" t="s">
        <v>42</v>
      </c>
      <c r="AY2017" s="1" t="s">
        <v>42</v>
      </c>
      <c r="AZ2017" s="1" t="s">
        <v>42</v>
      </c>
    </row>
    <row r="2018" spans="1:52" ht="30" customHeight="1" x14ac:dyDescent="0.3">
      <c r="A2018" s="16" t="s">
        <v>3339</v>
      </c>
      <c r="B2018" s="16" t="s">
        <v>4941</v>
      </c>
      <c r="C2018" s="16" t="s">
        <v>3284</v>
      </c>
      <c r="D2018" s="17">
        <v>1</v>
      </c>
      <c r="E2018" s="19">
        <f>TRUNC(SUMIF(V2016:V2019, RIGHTB(O2018, 1), F2016:F2019)*U2018, 2)</f>
        <v>2934.8</v>
      </c>
      <c r="F2018" s="22">
        <f>TRUNC(E2018*D2018,1)</f>
        <v>2934.8</v>
      </c>
      <c r="G2018" s="19">
        <v>0</v>
      </c>
      <c r="H2018" s="22">
        <f>TRUNC(G2018*D2018,1)</f>
        <v>0</v>
      </c>
      <c r="I2018" s="19">
        <v>0</v>
      </c>
      <c r="J2018" s="22">
        <f>TRUNC(I2018*D2018,1)</f>
        <v>0</v>
      </c>
      <c r="K2018" s="19">
        <f t="shared" si="290"/>
        <v>2934.8</v>
      </c>
      <c r="L2018" s="22">
        <f t="shared" si="290"/>
        <v>2934.8</v>
      </c>
      <c r="M2018" s="16" t="s">
        <v>42</v>
      </c>
      <c r="N2018" s="1" t="s">
        <v>1022</v>
      </c>
      <c r="O2018" s="1" t="s">
        <v>3285</v>
      </c>
      <c r="P2018" s="1" t="s">
        <v>43</v>
      </c>
      <c r="Q2018" s="1" t="s">
        <v>43</v>
      </c>
      <c r="R2018" s="1" t="s">
        <v>43</v>
      </c>
      <c r="S2018">
        <v>0</v>
      </c>
      <c r="T2018">
        <v>0</v>
      </c>
      <c r="U2018">
        <v>0.2</v>
      </c>
      <c r="AV2018" s="1" t="s">
        <v>42</v>
      </c>
      <c r="AW2018" s="1" t="s">
        <v>5030</v>
      </c>
      <c r="AX2018" s="1" t="s">
        <v>42</v>
      </c>
      <c r="AY2018" s="1" t="s">
        <v>42</v>
      </c>
      <c r="AZ2018" s="1" t="s">
        <v>42</v>
      </c>
    </row>
    <row r="2019" spans="1:52" ht="30" customHeight="1" x14ac:dyDescent="0.3">
      <c r="A2019" s="16" t="s">
        <v>4786</v>
      </c>
      <c r="B2019" s="16" t="s">
        <v>3279</v>
      </c>
      <c r="C2019" s="16" t="s">
        <v>3275</v>
      </c>
      <c r="D2019" s="17">
        <v>1</v>
      </c>
      <c r="E2019" s="19">
        <f>TRUNC(단가대비표!O185*1/8*16/12*25/20, 1)</f>
        <v>0</v>
      </c>
      <c r="F2019" s="22">
        <f>TRUNC(E2019*D2019,1)</f>
        <v>0</v>
      </c>
      <c r="G2019" s="19">
        <f>TRUNC(단가대비표!P185*1/8*16/12*25/20, 1)</f>
        <v>49778.3</v>
      </c>
      <c r="H2019" s="22">
        <f>TRUNC(G2019*D2019,1)</f>
        <v>49778.3</v>
      </c>
      <c r="I2019" s="19">
        <f>TRUNC(단가대비표!V185*1/8*16/12*25/20, 1)</f>
        <v>0</v>
      </c>
      <c r="J2019" s="22">
        <f>TRUNC(I2019*D2019,1)</f>
        <v>0</v>
      </c>
      <c r="K2019" s="19">
        <f t="shared" si="290"/>
        <v>49778.3</v>
      </c>
      <c r="L2019" s="22">
        <f t="shared" si="290"/>
        <v>49778.3</v>
      </c>
      <c r="M2019" s="16" t="s">
        <v>42</v>
      </c>
      <c r="N2019" s="1" t="s">
        <v>1022</v>
      </c>
      <c r="O2019" s="1" t="s">
        <v>4787</v>
      </c>
      <c r="P2019" s="1" t="s">
        <v>43</v>
      </c>
      <c r="Q2019" s="1" t="s">
        <v>43</v>
      </c>
      <c r="R2019" s="1" t="s">
        <v>46</v>
      </c>
      <c r="AV2019" s="1" t="s">
        <v>42</v>
      </c>
      <c r="AW2019" s="1" t="s">
        <v>5031</v>
      </c>
      <c r="AX2019" s="1" t="s">
        <v>46</v>
      </c>
      <c r="AY2019" s="1" t="s">
        <v>42</v>
      </c>
      <c r="AZ2019" s="1" t="s">
        <v>42</v>
      </c>
    </row>
    <row r="2020" spans="1:52" ht="30" customHeight="1" x14ac:dyDescent="0.3">
      <c r="A2020" s="16" t="s">
        <v>3287</v>
      </c>
      <c r="B2020" s="16" t="s">
        <v>42</v>
      </c>
      <c r="C2020" s="16" t="s">
        <v>42</v>
      </c>
      <c r="D2020" s="17"/>
      <c r="E2020" s="19"/>
      <c r="F2020" s="22">
        <f>TRUNC(SUMIF(N2016:N2019, N2015, F2016:F2019),0)</f>
        <v>17608</v>
      </c>
      <c r="G2020" s="19"/>
      <c r="H2020" s="22">
        <f>TRUNC(SUMIF(N2016:N2019, N2015, H2016:H2019),0)</f>
        <v>49778</v>
      </c>
      <c r="I2020" s="19"/>
      <c r="J2020" s="22">
        <f>TRUNC(SUMIF(N2016:N2019, N2015, J2016:J2019),0)</f>
        <v>31327</v>
      </c>
      <c r="K2020" s="19"/>
      <c r="L2020" s="22">
        <f>F2020+H2020+J2020</f>
        <v>98713</v>
      </c>
      <c r="M2020" s="16" t="s">
        <v>42</v>
      </c>
      <c r="N2020" s="1" t="s">
        <v>3288</v>
      </c>
      <c r="O2020" s="1" t="s">
        <v>3288</v>
      </c>
      <c r="P2020" s="1" t="s">
        <v>42</v>
      </c>
      <c r="Q2020" s="1" t="s">
        <v>42</v>
      </c>
      <c r="R2020" s="1" t="s">
        <v>42</v>
      </c>
      <c r="AV2020" s="1" t="s">
        <v>42</v>
      </c>
      <c r="AW2020" s="1" t="s">
        <v>42</v>
      </c>
      <c r="AX2020" s="1" t="s">
        <v>42</v>
      </c>
      <c r="AY2020" s="1" t="s">
        <v>42</v>
      </c>
      <c r="AZ2020" s="1" t="s">
        <v>42</v>
      </c>
    </row>
    <row r="2021" spans="1:52" ht="30" customHeight="1" x14ac:dyDescent="0.3">
      <c r="A2021" s="17"/>
      <c r="B2021" s="17"/>
      <c r="C2021" s="17"/>
      <c r="D2021" s="17"/>
      <c r="E2021" s="19"/>
      <c r="F2021" s="22"/>
      <c r="G2021" s="19"/>
      <c r="H2021" s="22"/>
      <c r="I2021" s="19"/>
      <c r="J2021" s="22"/>
      <c r="K2021" s="19"/>
      <c r="L2021" s="22"/>
      <c r="M2021" s="17"/>
    </row>
    <row r="2022" spans="1:52" ht="30" customHeight="1" x14ac:dyDescent="0.3">
      <c r="A2022" s="13" t="s">
        <v>5032</v>
      </c>
      <c r="B2022" s="14"/>
      <c r="C2022" s="14"/>
      <c r="D2022" s="14"/>
      <c r="E2022" s="18"/>
      <c r="F2022" s="21"/>
      <c r="G2022" s="18"/>
      <c r="H2022" s="21"/>
      <c r="I2022" s="18"/>
      <c r="J2022" s="21"/>
      <c r="K2022" s="18"/>
      <c r="L2022" s="21"/>
      <c r="M2022" s="15"/>
      <c r="N2022" s="1" t="s">
        <v>1026</v>
      </c>
    </row>
    <row r="2023" spans="1:52" ht="30" customHeight="1" x14ac:dyDescent="0.3">
      <c r="A2023" s="16" t="s">
        <v>1023</v>
      </c>
      <c r="B2023" s="16" t="s">
        <v>1024</v>
      </c>
      <c r="C2023" s="16" t="s">
        <v>4633</v>
      </c>
      <c r="D2023" s="17">
        <v>0.25979999999999998</v>
      </c>
      <c r="E2023" s="19">
        <f>단가대비표!O70</f>
        <v>0</v>
      </c>
      <c r="F2023" s="22">
        <f>TRUNC(E2023*D2023,1)</f>
        <v>0</v>
      </c>
      <c r="G2023" s="19">
        <f>단가대비표!P70</f>
        <v>0</v>
      </c>
      <c r="H2023" s="22">
        <f>TRUNC(G2023*D2023,1)</f>
        <v>0</v>
      </c>
      <c r="I2023" s="19">
        <f>단가대비표!V70</f>
        <v>66960</v>
      </c>
      <c r="J2023" s="22">
        <f>TRUNC(I2023*D2023,1)</f>
        <v>17396.2</v>
      </c>
      <c r="K2023" s="19">
        <f t="shared" ref="K2023:L2026" si="291">TRUNC(E2023+G2023+I2023,1)</f>
        <v>66960</v>
      </c>
      <c r="L2023" s="22">
        <f t="shared" si="291"/>
        <v>17396.2</v>
      </c>
      <c r="M2023" s="16" t="s">
        <v>4634</v>
      </c>
      <c r="N2023" s="1" t="s">
        <v>1026</v>
      </c>
      <c r="O2023" s="1" t="s">
        <v>5034</v>
      </c>
      <c r="P2023" s="1" t="s">
        <v>43</v>
      </c>
      <c r="Q2023" s="1" t="s">
        <v>43</v>
      </c>
      <c r="R2023" s="1" t="s">
        <v>46</v>
      </c>
      <c r="AV2023" s="1" t="s">
        <v>42</v>
      </c>
      <c r="AW2023" s="1" t="s">
        <v>5035</v>
      </c>
      <c r="AX2023" s="1" t="s">
        <v>42</v>
      </c>
      <c r="AY2023" s="1" t="s">
        <v>42</v>
      </c>
      <c r="AZ2023" s="1" t="s">
        <v>42</v>
      </c>
    </row>
    <row r="2024" spans="1:52" ht="30" customHeight="1" x14ac:dyDescent="0.3">
      <c r="A2024" s="16" t="s">
        <v>4637</v>
      </c>
      <c r="B2024" s="16" t="s">
        <v>4638</v>
      </c>
      <c r="C2024" s="16" t="s">
        <v>4241</v>
      </c>
      <c r="D2024" s="17">
        <v>3.1</v>
      </c>
      <c r="E2024" s="19">
        <f>단가대비표!O114</f>
        <v>1334</v>
      </c>
      <c r="F2024" s="22">
        <f>TRUNC(E2024*D2024,1)</f>
        <v>4135.3999999999996</v>
      </c>
      <c r="G2024" s="19">
        <f>단가대비표!P114</f>
        <v>0</v>
      </c>
      <c r="H2024" s="22">
        <f>TRUNC(G2024*D2024,1)</f>
        <v>0</v>
      </c>
      <c r="I2024" s="19">
        <f>단가대비표!V114</f>
        <v>0</v>
      </c>
      <c r="J2024" s="22">
        <f>TRUNC(I2024*D2024,1)</f>
        <v>0</v>
      </c>
      <c r="K2024" s="19">
        <f t="shared" si="291"/>
        <v>1334</v>
      </c>
      <c r="L2024" s="22">
        <f t="shared" si="291"/>
        <v>4135.3999999999996</v>
      </c>
      <c r="M2024" s="16" t="s">
        <v>42</v>
      </c>
      <c r="N2024" s="1" t="s">
        <v>1026</v>
      </c>
      <c r="O2024" s="1" t="s">
        <v>4639</v>
      </c>
      <c r="P2024" s="1" t="s">
        <v>43</v>
      </c>
      <c r="Q2024" s="1" t="s">
        <v>43</v>
      </c>
      <c r="R2024" s="1" t="s">
        <v>46</v>
      </c>
      <c r="V2024">
        <v>1</v>
      </c>
      <c r="AV2024" s="1" t="s">
        <v>42</v>
      </c>
      <c r="AW2024" s="1" t="s">
        <v>5036</v>
      </c>
      <c r="AX2024" s="1" t="s">
        <v>42</v>
      </c>
      <c r="AY2024" s="1" t="s">
        <v>42</v>
      </c>
      <c r="AZ2024" s="1" t="s">
        <v>42</v>
      </c>
    </row>
    <row r="2025" spans="1:52" ht="30" customHeight="1" x14ac:dyDescent="0.3">
      <c r="A2025" s="16" t="s">
        <v>3339</v>
      </c>
      <c r="B2025" s="16" t="s">
        <v>5037</v>
      </c>
      <c r="C2025" s="16" t="s">
        <v>3284</v>
      </c>
      <c r="D2025" s="17">
        <v>1</v>
      </c>
      <c r="E2025" s="19">
        <f>TRUNC(SUMIF(V2023:V2026, RIGHTB(O2025, 1), F2023:F2026)*U2025, 2)</f>
        <v>827.08</v>
      </c>
      <c r="F2025" s="22">
        <f>TRUNC(E2025*D2025,1)</f>
        <v>827</v>
      </c>
      <c r="G2025" s="19">
        <v>0</v>
      </c>
      <c r="H2025" s="22">
        <f>TRUNC(G2025*D2025,1)</f>
        <v>0</v>
      </c>
      <c r="I2025" s="19">
        <v>0</v>
      </c>
      <c r="J2025" s="22">
        <f>TRUNC(I2025*D2025,1)</f>
        <v>0</v>
      </c>
      <c r="K2025" s="19">
        <f t="shared" si="291"/>
        <v>827</v>
      </c>
      <c r="L2025" s="22">
        <f t="shared" si="291"/>
        <v>827</v>
      </c>
      <c r="M2025" s="16" t="s">
        <v>42</v>
      </c>
      <c r="N2025" s="1" t="s">
        <v>1026</v>
      </c>
      <c r="O2025" s="1" t="s">
        <v>3285</v>
      </c>
      <c r="P2025" s="1" t="s">
        <v>43</v>
      </c>
      <c r="Q2025" s="1" t="s">
        <v>43</v>
      </c>
      <c r="R2025" s="1" t="s">
        <v>43</v>
      </c>
      <c r="S2025">
        <v>0</v>
      </c>
      <c r="T2025">
        <v>0</v>
      </c>
      <c r="U2025">
        <v>0.2</v>
      </c>
      <c r="AV2025" s="1" t="s">
        <v>42</v>
      </c>
      <c r="AW2025" s="1" t="s">
        <v>5038</v>
      </c>
      <c r="AX2025" s="1" t="s">
        <v>42</v>
      </c>
      <c r="AY2025" s="1" t="s">
        <v>42</v>
      </c>
      <c r="AZ2025" s="1" t="s">
        <v>42</v>
      </c>
    </row>
    <row r="2026" spans="1:52" ht="30" customHeight="1" x14ac:dyDescent="0.3">
      <c r="A2026" s="16" t="s">
        <v>4786</v>
      </c>
      <c r="B2026" s="16" t="s">
        <v>3279</v>
      </c>
      <c r="C2026" s="16" t="s">
        <v>3275</v>
      </c>
      <c r="D2026" s="17">
        <v>1</v>
      </c>
      <c r="E2026" s="19">
        <f>TRUNC(단가대비표!O185*1/8*16/12*25/20, 1)</f>
        <v>0</v>
      </c>
      <c r="F2026" s="22">
        <f>TRUNC(E2026*D2026,1)</f>
        <v>0</v>
      </c>
      <c r="G2026" s="19">
        <f>TRUNC(단가대비표!P185*1/8*16/12*25/20, 1)</f>
        <v>49778.3</v>
      </c>
      <c r="H2026" s="22">
        <f>TRUNC(G2026*D2026,1)</f>
        <v>49778.3</v>
      </c>
      <c r="I2026" s="19">
        <f>TRUNC(단가대비표!V185*1/8*16/12*25/20, 1)</f>
        <v>0</v>
      </c>
      <c r="J2026" s="22">
        <f>TRUNC(I2026*D2026,1)</f>
        <v>0</v>
      </c>
      <c r="K2026" s="19">
        <f t="shared" si="291"/>
        <v>49778.3</v>
      </c>
      <c r="L2026" s="22">
        <f t="shared" si="291"/>
        <v>49778.3</v>
      </c>
      <c r="M2026" s="16" t="s">
        <v>42</v>
      </c>
      <c r="N2026" s="1" t="s">
        <v>1026</v>
      </c>
      <c r="O2026" s="1" t="s">
        <v>4787</v>
      </c>
      <c r="P2026" s="1" t="s">
        <v>43</v>
      </c>
      <c r="Q2026" s="1" t="s">
        <v>43</v>
      </c>
      <c r="R2026" s="1" t="s">
        <v>46</v>
      </c>
      <c r="AV2026" s="1" t="s">
        <v>42</v>
      </c>
      <c r="AW2026" s="1" t="s">
        <v>5039</v>
      </c>
      <c r="AX2026" s="1" t="s">
        <v>46</v>
      </c>
      <c r="AY2026" s="1" t="s">
        <v>42</v>
      </c>
      <c r="AZ2026" s="1" t="s">
        <v>42</v>
      </c>
    </row>
    <row r="2027" spans="1:52" ht="30" customHeight="1" x14ac:dyDescent="0.3">
      <c r="A2027" s="16" t="s">
        <v>3287</v>
      </c>
      <c r="B2027" s="16" t="s">
        <v>42</v>
      </c>
      <c r="C2027" s="16" t="s">
        <v>42</v>
      </c>
      <c r="D2027" s="17"/>
      <c r="E2027" s="19"/>
      <c r="F2027" s="22">
        <f>TRUNC(SUMIF(N2023:N2026, N2022, F2023:F2026),0)</f>
        <v>4962</v>
      </c>
      <c r="G2027" s="19"/>
      <c r="H2027" s="22">
        <f>TRUNC(SUMIF(N2023:N2026, N2022, H2023:H2026),0)</f>
        <v>49778</v>
      </c>
      <c r="I2027" s="19"/>
      <c r="J2027" s="22">
        <f>TRUNC(SUMIF(N2023:N2026, N2022, J2023:J2026),0)</f>
        <v>17396</v>
      </c>
      <c r="K2027" s="19"/>
      <c r="L2027" s="22">
        <f>F2027+H2027+J2027</f>
        <v>72136</v>
      </c>
      <c r="M2027" s="16" t="s">
        <v>42</v>
      </c>
      <c r="N2027" s="1" t="s">
        <v>3288</v>
      </c>
      <c r="O2027" s="1" t="s">
        <v>3288</v>
      </c>
      <c r="P2027" s="1" t="s">
        <v>42</v>
      </c>
      <c r="Q2027" s="1" t="s">
        <v>42</v>
      </c>
      <c r="R2027" s="1" t="s">
        <v>42</v>
      </c>
      <c r="AV2027" s="1" t="s">
        <v>42</v>
      </c>
      <c r="AW2027" s="1" t="s">
        <v>42</v>
      </c>
      <c r="AX2027" s="1" t="s">
        <v>42</v>
      </c>
      <c r="AY2027" s="1" t="s">
        <v>42</v>
      </c>
      <c r="AZ2027" s="1" t="s">
        <v>42</v>
      </c>
    </row>
    <row r="2028" spans="1:52" ht="30" customHeight="1" x14ac:dyDescent="0.3">
      <c r="A2028" s="17"/>
      <c r="B2028" s="17"/>
      <c r="C2028" s="17"/>
      <c r="D2028" s="17"/>
      <c r="E2028" s="19"/>
      <c r="F2028" s="22"/>
      <c r="G2028" s="19"/>
      <c r="H2028" s="22"/>
      <c r="I2028" s="19"/>
      <c r="J2028" s="22"/>
      <c r="K2028" s="19"/>
      <c r="L2028" s="22"/>
      <c r="M2028" s="17"/>
    </row>
    <row r="2029" spans="1:52" ht="30" customHeight="1" x14ac:dyDescent="0.3">
      <c r="A2029" s="13" t="s">
        <v>5040</v>
      </c>
      <c r="B2029" s="14"/>
      <c r="C2029" s="14"/>
      <c r="D2029" s="14"/>
      <c r="E2029" s="18"/>
      <c r="F2029" s="21"/>
      <c r="G2029" s="18"/>
      <c r="H2029" s="21"/>
      <c r="I2029" s="18"/>
      <c r="J2029" s="21"/>
      <c r="K2029" s="18"/>
      <c r="L2029" s="21"/>
      <c r="M2029" s="15"/>
      <c r="N2029" s="1" t="s">
        <v>1028</v>
      </c>
    </row>
    <row r="2030" spans="1:52" ht="30" customHeight="1" x14ac:dyDescent="0.3">
      <c r="A2030" s="16" t="s">
        <v>1023</v>
      </c>
      <c r="B2030" s="16" t="s">
        <v>1016</v>
      </c>
      <c r="C2030" s="16" t="s">
        <v>4633</v>
      </c>
      <c r="D2030" s="17">
        <v>0.25979999999999998</v>
      </c>
      <c r="E2030" s="19">
        <f>단가대비표!O71</f>
        <v>0</v>
      </c>
      <c r="F2030" s="22">
        <f>TRUNC(E2030*D2030,1)</f>
        <v>0</v>
      </c>
      <c r="G2030" s="19">
        <f>단가대비표!P71</f>
        <v>0</v>
      </c>
      <c r="H2030" s="22">
        <f>TRUNC(G2030*D2030,1)</f>
        <v>0</v>
      </c>
      <c r="I2030" s="19">
        <f>단가대비표!V71</f>
        <v>140857</v>
      </c>
      <c r="J2030" s="22">
        <f>TRUNC(I2030*D2030,1)</f>
        <v>36594.6</v>
      </c>
      <c r="K2030" s="19">
        <f t="shared" ref="K2030:L2033" si="292">TRUNC(E2030+G2030+I2030,1)</f>
        <v>140857</v>
      </c>
      <c r="L2030" s="22">
        <f t="shared" si="292"/>
        <v>36594.6</v>
      </c>
      <c r="M2030" s="16" t="s">
        <v>4634</v>
      </c>
      <c r="N2030" s="1" t="s">
        <v>1028</v>
      </c>
      <c r="O2030" s="1" t="s">
        <v>5041</v>
      </c>
      <c r="P2030" s="1" t="s">
        <v>43</v>
      </c>
      <c r="Q2030" s="1" t="s">
        <v>43</v>
      </c>
      <c r="R2030" s="1" t="s">
        <v>46</v>
      </c>
      <c r="AV2030" s="1" t="s">
        <v>42</v>
      </c>
      <c r="AW2030" s="1" t="s">
        <v>5042</v>
      </c>
      <c r="AX2030" s="1" t="s">
        <v>42</v>
      </c>
      <c r="AY2030" s="1" t="s">
        <v>42</v>
      </c>
      <c r="AZ2030" s="1" t="s">
        <v>42</v>
      </c>
    </row>
    <row r="2031" spans="1:52" ht="30" customHeight="1" x14ac:dyDescent="0.3">
      <c r="A2031" s="16" t="s">
        <v>4637</v>
      </c>
      <c r="B2031" s="16" t="s">
        <v>4638</v>
      </c>
      <c r="C2031" s="16" t="s">
        <v>4241</v>
      </c>
      <c r="D2031" s="17">
        <v>5.0999999999999996</v>
      </c>
      <c r="E2031" s="19">
        <f>단가대비표!O114</f>
        <v>1334</v>
      </c>
      <c r="F2031" s="22">
        <f>TRUNC(E2031*D2031,1)</f>
        <v>6803.4</v>
      </c>
      <c r="G2031" s="19">
        <f>단가대비표!P114</f>
        <v>0</v>
      </c>
      <c r="H2031" s="22">
        <f>TRUNC(G2031*D2031,1)</f>
        <v>0</v>
      </c>
      <c r="I2031" s="19">
        <f>단가대비표!V114</f>
        <v>0</v>
      </c>
      <c r="J2031" s="22">
        <f>TRUNC(I2031*D2031,1)</f>
        <v>0</v>
      </c>
      <c r="K2031" s="19">
        <f t="shared" si="292"/>
        <v>1334</v>
      </c>
      <c r="L2031" s="22">
        <f t="shared" si="292"/>
        <v>6803.4</v>
      </c>
      <c r="M2031" s="16" t="s">
        <v>42</v>
      </c>
      <c r="N2031" s="1" t="s">
        <v>1028</v>
      </c>
      <c r="O2031" s="1" t="s">
        <v>4639</v>
      </c>
      <c r="P2031" s="1" t="s">
        <v>43</v>
      </c>
      <c r="Q2031" s="1" t="s">
        <v>43</v>
      </c>
      <c r="R2031" s="1" t="s">
        <v>46</v>
      </c>
      <c r="V2031">
        <v>1</v>
      </c>
      <c r="AV2031" s="1" t="s">
        <v>42</v>
      </c>
      <c r="AW2031" s="1" t="s">
        <v>5043</v>
      </c>
      <c r="AX2031" s="1" t="s">
        <v>42</v>
      </c>
      <c r="AY2031" s="1" t="s">
        <v>42</v>
      </c>
      <c r="AZ2031" s="1" t="s">
        <v>42</v>
      </c>
    </row>
    <row r="2032" spans="1:52" ht="30" customHeight="1" x14ac:dyDescent="0.3">
      <c r="A2032" s="16" t="s">
        <v>3339</v>
      </c>
      <c r="B2032" s="16" t="s">
        <v>5037</v>
      </c>
      <c r="C2032" s="16" t="s">
        <v>3284</v>
      </c>
      <c r="D2032" s="17">
        <v>1</v>
      </c>
      <c r="E2032" s="19">
        <f>TRUNC(SUMIF(V2030:V2033, RIGHTB(O2032, 1), F2030:F2033)*U2032, 2)</f>
        <v>1360.68</v>
      </c>
      <c r="F2032" s="22">
        <f>TRUNC(E2032*D2032,1)</f>
        <v>1360.6</v>
      </c>
      <c r="G2032" s="19">
        <v>0</v>
      </c>
      <c r="H2032" s="22">
        <f>TRUNC(G2032*D2032,1)</f>
        <v>0</v>
      </c>
      <c r="I2032" s="19">
        <v>0</v>
      </c>
      <c r="J2032" s="22">
        <f>TRUNC(I2032*D2032,1)</f>
        <v>0</v>
      </c>
      <c r="K2032" s="19">
        <f t="shared" si="292"/>
        <v>1360.6</v>
      </c>
      <c r="L2032" s="22">
        <f t="shared" si="292"/>
        <v>1360.6</v>
      </c>
      <c r="M2032" s="16" t="s">
        <v>42</v>
      </c>
      <c r="N2032" s="1" t="s">
        <v>1028</v>
      </c>
      <c r="O2032" s="1" t="s">
        <v>3285</v>
      </c>
      <c r="P2032" s="1" t="s">
        <v>43</v>
      </c>
      <c r="Q2032" s="1" t="s">
        <v>43</v>
      </c>
      <c r="R2032" s="1" t="s">
        <v>43</v>
      </c>
      <c r="S2032">
        <v>0</v>
      </c>
      <c r="T2032">
        <v>0</v>
      </c>
      <c r="U2032">
        <v>0.2</v>
      </c>
      <c r="AV2032" s="1" t="s">
        <v>42</v>
      </c>
      <c r="AW2032" s="1" t="s">
        <v>5044</v>
      </c>
      <c r="AX2032" s="1" t="s">
        <v>42</v>
      </c>
      <c r="AY2032" s="1" t="s">
        <v>42</v>
      </c>
      <c r="AZ2032" s="1" t="s">
        <v>42</v>
      </c>
    </row>
    <row r="2033" spans="1:52" ht="30" customHeight="1" x14ac:dyDescent="0.3">
      <c r="A2033" s="16" t="s">
        <v>4786</v>
      </c>
      <c r="B2033" s="16" t="s">
        <v>3279</v>
      </c>
      <c r="C2033" s="16" t="s">
        <v>3275</v>
      </c>
      <c r="D2033" s="17">
        <v>1</v>
      </c>
      <c r="E2033" s="19">
        <f>TRUNC(단가대비표!O185*1/8*16/12*25/20, 1)</f>
        <v>0</v>
      </c>
      <c r="F2033" s="22">
        <f>TRUNC(E2033*D2033,1)</f>
        <v>0</v>
      </c>
      <c r="G2033" s="19">
        <f>TRUNC(단가대비표!P185*1/8*16/12*25/20, 1)</f>
        <v>49778.3</v>
      </c>
      <c r="H2033" s="22">
        <f>TRUNC(G2033*D2033,1)</f>
        <v>49778.3</v>
      </c>
      <c r="I2033" s="19">
        <f>TRUNC(단가대비표!V185*1/8*16/12*25/20, 1)</f>
        <v>0</v>
      </c>
      <c r="J2033" s="22">
        <f>TRUNC(I2033*D2033,1)</f>
        <v>0</v>
      </c>
      <c r="K2033" s="19">
        <f t="shared" si="292"/>
        <v>49778.3</v>
      </c>
      <c r="L2033" s="22">
        <f t="shared" si="292"/>
        <v>49778.3</v>
      </c>
      <c r="M2033" s="16" t="s">
        <v>42</v>
      </c>
      <c r="N2033" s="1" t="s">
        <v>1028</v>
      </c>
      <c r="O2033" s="1" t="s">
        <v>4787</v>
      </c>
      <c r="P2033" s="1" t="s">
        <v>43</v>
      </c>
      <c r="Q2033" s="1" t="s">
        <v>43</v>
      </c>
      <c r="R2033" s="1" t="s">
        <v>46</v>
      </c>
      <c r="AV2033" s="1" t="s">
        <v>42</v>
      </c>
      <c r="AW2033" s="1" t="s">
        <v>5045</v>
      </c>
      <c r="AX2033" s="1" t="s">
        <v>46</v>
      </c>
      <c r="AY2033" s="1" t="s">
        <v>42</v>
      </c>
      <c r="AZ2033" s="1" t="s">
        <v>42</v>
      </c>
    </row>
    <row r="2034" spans="1:52" ht="30" customHeight="1" x14ac:dyDescent="0.3">
      <c r="A2034" s="16" t="s">
        <v>3287</v>
      </c>
      <c r="B2034" s="16" t="s">
        <v>42</v>
      </c>
      <c r="C2034" s="16" t="s">
        <v>42</v>
      </c>
      <c r="D2034" s="17"/>
      <c r="E2034" s="19"/>
      <c r="F2034" s="22">
        <f>TRUNC(SUMIF(N2030:N2033, N2029, F2030:F2033),0)</f>
        <v>8164</v>
      </c>
      <c r="G2034" s="19"/>
      <c r="H2034" s="22">
        <f>TRUNC(SUMIF(N2030:N2033, N2029, H2030:H2033),0)</f>
        <v>49778</v>
      </c>
      <c r="I2034" s="19"/>
      <c r="J2034" s="22">
        <f>TRUNC(SUMIF(N2030:N2033, N2029, J2030:J2033),0)</f>
        <v>36594</v>
      </c>
      <c r="K2034" s="19"/>
      <c r="L2034" s="22">
        <f>F2034+H2034+J2034</f>
        <v>94536</v>
      </c>
      <c r="M2034" s="16" t="s">
        <v>42</v>
      </c>
      <c r="N2034" s="1" t="s">
        <v>3288</v>
      </c>
      <c r="O2034" s="1" t="s">
        <v>3288</v>
      </c>
      <c r="P2034" s="1" t="s">
        <v>42</v>
      </c>
      <c r="Q2034" s="1" t="s">
        <v>42</v>
      </c>
      <c r="R2034" s="1" t="s">
        <v>42</v>
      </c>
      <c r="AV2034" s="1" t="s">
        <v>42</v>
      </c>
      <c r="AW2034" s="1" t="s">
        <v>42</v>
      </c>
      <c r="AX2034" s="1" t="s">
        <v>42</v>
      </c>
      <c r="AY2034" s="1" t="s">
        <v>42</v>
      </c>
      <c r="AZ2034" s="1" t="s">
        <v>42</v>
      </c>
    </row>
    <row r="2035" spans="1:52" ht="30" customHeight="1" x14ac:dyDescent="0.3">
      <c r="A2035" s="17"/>
      <c r="B2035" s="17"/>
      <c r="C2035" s="17"/>
      <c r="D2035" s="17"/>
      <c r="E2035" s="19"/>
      <c r="F2035" s="22"/>
      <c r="G2035" s="19"/>
      <c r="H2035" s="22"/>
      <c r="I2035" s="19"/>
      <c r="J2035" s="22"/>
      <c r="K2035" s="19"/>
      <c r="L2035" s="22"/>
      <c r="M2035" s="17"/>
    </row>
    <row r="2036" spans="1:52" ht="30" customHeight="1" x14ac:dyDescent="0.3">
      <c r="A2036" s="13" t="s">
        <v>5046</v>
      </c>
      <c r="B2036" s="14"/>
      <c r="C2036" s="14"/>
      <c r="D2036" s="14"/>
      <c r="E2036" s="18"/>
      <c r="F2036" s="21"/>
      <c r="G2036" s="18"/>
      <c r="H2036" s="21"/>
      <c r="I2036" s="18"/>
      <c r="J2036" s="21"/>
      <c r="K2036" s="18"/>
      <c r="L2036" s="21"/>
      <c r="M2036" s="15"/>
      <c r="N2036" s="1" t="s">
        <v>1032</v>
      </c>
    </row>
    <row r="2037" spans="1:52" ht="30" customHeight="1" x14ac:dyDescent="0.3">
      <c r="A2037" s="16" t="s">
        <v>1029</v>
      </c>
      <c r="B2037" s="16" t="s">
        <v>5048</v>
      </c>
      <c r="C2037" s="16" t="s">
        <v>4633</v>
      </c>
      <c r="D2037" s="17">
        <v>0.3508</v>
      </c>
      <c r="E2037" s="19">
        <f>단가대비표!O72</f>
        <v>0</v>
      </c>
      <c r="F2037" s="22">
        <f>TRUNC(E2037*D2037,1)</f>
        <v>0</v>
      </c>
      <c r="G2037" s="19">
        <f>단가대비표!P72</f>
        <v>0</v>
      </c>
      <c r="H2037" s="22">
        <f>TRUNC(G2037*D2037,1)</f>
        <v>0</v>
      </c>
      <c r="I2037" s="19">
        <f>단가대비표!V72</f>
        <v>2072</v>
      </c>
      <c r="J2037" s="22">
        <f>TRUNC(I2037*D2037,1)</f>
        <v>726.8</v>
      </c>
      <c r="K2037" s="19">
        <f t="shared" ref="K2037:L2040" si="293">TRUNC(E2037+G2037+I2037,1)</f>
        <v>2072</v>
      </c>
      <c r="L2037" s="22">
        <f t="shared" si="293"/>
        <v>726.8</v>
      </c>
      <c r="M2037" s="16" t="s">
        <v>4634</v>
      </c>
      <c r="N2037" s="1" t="s">
        <v>1032</v>
      </c>
      <c r="O2037" s="1" t="s">
        <v>5049</v>
      </c>
      <c r="P2037" s="1" t="s">
        <v>43</v>
      </c>
      <c r="Q2037" s="1" t="s">
        <v>43</v>
      </c>
      <c r="R2037" s="1" t="s">
        <v>46</v>
      </c>
      <c r="AV2037" s="1" t="s">
        <v>42</v>
      </c>
      <c r="AW2037" s="1" t="s">
        <v>5050</v>
      </c>
      <c r="AX2037" s="1" t="s">
        <v>42</v>
      </c>
      <c r="AY2037" s="1" t="s">
        <v>42</v>
      </c>
      <c r="AZ2037" s="1" t="s">
        <v>42</v>
      </c>
    </row>
    <row r="2038" spans="1:52" ht="30" customHeight="1" x14ac:dyDescent="0.3">
      <c r="A2038" s="16" t="s">
        <v>4637</v>
      </c>
      <c r="B2038" s="16" t="s">
        <v>4638</v>
      </c>
      <c r="C2038" s="16" t="s">
        <v>4241</v>
      </c>
      <c r="D2038" s="17">
        <v>1.3</v>
      </c>
      <c r="E2038" s="19">
        <f>단가대비표!O114</f>
        <v>1334</v>
      </c>
      <c r="F2038" s="22">
        <f>TRUNC(E2038*D2038,1)</f>
        <v>1734.2</v>
      </c>
      <c r="G2038" s="19">
        <f>단가대비표!P114</f>
        <v>0</v>
      </c>
      <c r="H2038" s="22">
        <f>TRUNC(G2038*D2038,1)</f>
        <v>0</v>
      </c>
      <c r="I2038" s="19">
        <f>단가대비표!V114</f>
        <v>0</v>
      </c>
      <c r="J2038" s="22">
        <f>TRUNC(I2038*D2038,1)</f>
        <v>0</v>
      </c>
      <c r="K2038" s="19">
        <f t="shared" si="293"/>
        <v>1334</v>
      </c>
      <c r="L2038" s="22">
        <f t="shared" si="293"/>
        <v>1734.2</v>
      </c>
      <c r="M2038" s="16" t="s">
        <v>42</v>
      </c>
      <c r="N2038" s="1" t="s">
        <v>1032</v>
      </c>
      <c r="O2038" s="1" t="s">
        <v>4639</v>
      </c>
      <c r="P2038" s="1" t="s">
        <v>43</v>
      </c>
      <c r="Q2038" s="1" t="s">
        <v>43</v>
      </c>
      <c r="R2038" s="1" t="s">
        <v>46</v>
      </c>
      <c r="V2038">
        <v>1</v>
      </c>
      <c r="AV2038" s="1" t="s">
        <v>42</v>
      </c>
      <c r="AW2038" s="1" t="s">
        <v>5051</v>
      </c>
      <c r="AX2038" s="1" t="s">
        <v>42</v>
      </c>
      <c r="AY2038" s="1" t="s">
        <v>42</v>
      </c>
      <c r="AZ2038" s="1" t="s">
        <v>42</v>
      </c>
    </row>
    <row r="2039" spans="1:52" ht="30" customHeight="1" x14ac:dyDescent="0.3">
      <c r="A2039" s="16" t="s">
        <v>3339</v>
      </c>
      <c r="B2039" s="16" t="s">
        <v>4941</v>
      </c>
      <c r="C2039" s="16" t="s">
        <v>3284</v>
      </c>
      <c r="D2039" s="17">
        <v>1</v>
      </c>
      <c r="E2039" s="19">
        <f>TRUNC(SUMIF(V2037:V2040, RIGHTB(O2039, 1), F2037:F2040)*U2039, 2)</f>
        <v>346.84</v>
      </c>
      <c r="F2039" s="22">
        <f>TRUNC(E2039*D2039,1)</f>
        <v>346.8</v>
      </c>
      <c r="G2039" s="19">
        <v>0</v>
      </c>
      <c r="H2039" s="22">
        <f>TRUNC(G2039*D2039,1)</f>
        <v>0</v>
      </c>
      <c r="I2039" s="19">
        <v>0</v>
      </c>
      <c r="J2039" s="22">
        <f>TRUNC(I2039*D2039,1)</f>
        <v>0</v>
      </c>
      <c r="K2039" s="19">
        <f t="shared" si="293"/>
        <v>346.8</v>
      </c>
      <c r="L2039" s="22">
        <f t="shared" si="293"/>
        <v>346.8</v>
      </c>
      <c r="M2039" s="16" t="s">
        <v>42</v>
      </c>
      <c r="N2039" s="1" t="s">
        <v>1032</v>
      </c>
      <c r="O2039" s="1" t="s">
        <v>3285</v>
      </c>
      <c r="P2039" s="1" t="s">
        <v>43</v>
      </c>
      <c r="Q2039" s="1" t="s">
        <v>43</v>
      </c>
      <c r="R2039" s="1" t="s">
        <v>43</v>
      </c>
      <c r="S2039">
        <v>0</v>
      </c>
      <c r="T2039">
        <v>0</v>
      </c>
      <c r="U2039">
        <v>0.2</v>
      </c>
      <c r="AV2039" s="1" t="s">
        <v>42</v>
      </c>
      <c r="AW2039" s="1" t="s">
        <v>5052</v>
      </c>
      <c r="AX2039" s="1" t="s">
        <v>42</v>
      </c>
      <c r="AY2039" s="1" t="s">
        <v>42</v>
      </c>
      <c r="AZ2039" s="1" t="s">
        <v>42</v>
      </c>
    </row>
    <row r="2040" spans="1:52" ht="30" customHeight="1" x14ac:dyDescent="0.3">
      <c r="A2040" s="16" t="s">
        <v>4881</v>
      </c>
      <c r="B2040" s="16" t="s">
        <v>3279</v>
      </c>
      <c r="C2040" s="16" t="s">
        <v>3275</v>
      </c>
      <c r="D2040" s="17">
        <v>1</v>
      </c>
      <c r="E2040" s="19">
        <f>TRUNC(단가대비표!O186*1/8*16/12*25/20, 1)</f>
        <v>0</v>
      </c>
      <c r="F2040" s="22">
        <f>TRUNC(E2040*D2040,1)</f>
        <v>0</v>
      </c>
      <c r="G2040" s="19">
        <f>TRUNC(단가대비표!P186*1/8*16/12*25/20, 1)</f>
        <v>36248.9</v>
      </c>
      <c r="H2040" s="22">
        <f>TRUNC(G2040*D2040,1)</f>
        <v>36248.9</v>
      </c>
      <c r="I2040" s="19">
        <f>TRUNC(단가대비표!V186*1/8*16/12*25/20, 1)</f>
        <v>0</v>
      </c>
      <c r="J2040" s="22">
        <f>TRUNC(I2040*D2040,1)</f>
        <v>0</v>
      </c>
      <c r="K2040" s="19">
        <f t="shared" si="293"/>
        <v>36248.9</v>
      </c>
      <c r="L2040" s="22">
        <f t="shared" si="293"/>
        <v>36248.9</v>
      </c>
      <c r="M2040" s="16" t="s">
        <v>42</v>
      </c>
      <c r="N2040" s="1" t="s">
        <v>1032</v>
      </c>
      <c r="O2040" s="1" t="s">
        <v>4882</v>
      </c>
      <c r="P2040" s="1" t="s">
        <v>43</v>
      </c>
      <c r="Q2040" s="1" t="s">
        <v>43</v>
      </c>
      <c r="R2040" s="1" t="s">
        <v>46</v>
      </c>
      <c r="AV2040" s="1" t="s">
        <v>42</v>
      </c>
      <c r="AW2040" s="1" t="s">
        <v>5053</v>
      </c>
      <c r="AX2040" s="1" t="s">
        <v>46</v>
      </c>
      <c r="AY2040" s="1" t="s">
        <v>42</v>
      </c>
      <c r="AZ2040" s="1" t="s">
        <v>42</v>
      </c>
    </row>
    <row r="2041" spans="1:52" ht="30" customHeight="1" x14ac:dyDescent="0.3">
      <c r="A2041" s="16" t="s">
        <v>3287</v>
      </c>
      <c r="B2041" s="16" t="s">
        <v>42</v>
      </c>
      <c r="C2041" s="16" t="s">
        <v>42</v>
      </c>
      <c r="D2041" s="17"/>
      <c r="E2041" s="19"/>
      <c r="F2041" s="22">
        <f>TRUNC(SUMIF(N2037:N2040, N2036, F2037:F2040),0)</f>
        <v>2081</v>
      </c>
      <c r="G2041" s="19"/>
      <c r="H2041" s="22">
        <f>TRUNC(SUMIF(N2037:N2040, N2036, H2037:H2040),0)</f>
        <v>36248</v>
      </c>
      <c r="I2041" s="19"/>
      <c r="J2041" s="22">
        <f>TRUNC(SUMIF(N2037:N2040, N2036, J2037:J2040),0)</f>
        <v>726</v>
      </c>
      <c r="K2041" s="19"/>
      <c r="L2041" s="22">
        <f>F2041+H2041+J2041</f>
        <v>39055</v>
      </c>
      <c r="M2041" s="16" t="s">
        <v>42</v>
      </c>
      <c r="N2041" s="1" t="s">
        <v>3288</v>
      </c>
      <c r="O2041" s="1" t="s">
        <v>3288</v>
      </c>
      <c r="P2041" s="1" t="s">
        <v>42</v>
      </c>
      <c r="Q2041" s="1" t="s">
        <v>42</v>
      </c>
      <c r="R2041" s="1" t="s">
        <v>42</v>
      </c>
      <c r="AV2041" s="1" t="s">
        <v>42</v>
      </c>
      <c r="AW2041" s="1" t="s">
        <v>42</v>
      </c>
      <c r="AX2041" s="1" t="s">
        <v>42</v>
      </c>
      <c r="AY2041" s="1" t="s">
        <v>42</v>
      </c>
      <c r="AZ2041" s="1" t="s">
        <v>42</v>
      </c>
    </row>
    <row r="2042" spans="1:52" ht="30" customHeight="1" x14ac:dyDescent="0.3">
      <c r="A2042" s="17"/>
      <c r="B2042" s="17"/>
      <c r="C2042" s="17"/>
      <c r="D2042" s="17"/>
      <c r="E2042" s="19"/>
      <c r="F2042" s="22"/>
      <c r="G2042" s="19"/>
      <c r="H2042" s="22"/>
      <c r="I2042" s="19"/>
      <c r="J2042" s="22"/>
      <c r="K2042" s="19"/>
      <c r="L2042" s="22"/>
      <c r="M2042" s="17"/>
    </row>
    <row r="2043" spans="1:52" ht="30" customHeight="1" x14ac:dyDescent="0.3">
      <c r="A2043" s="13" t="s">
        <v>5054</v>
      </c>
      <c r="B2043" s="14"/>
      <c r="C2043" s="14"/>
      <c r="D2043" s="14"/>
      <c r="E2043" s="18"/>
      <c r="F2043" s="21"/>
      <c r="G2043" s="18"/>
      <c r="H2043" s="21"/>
      <c r="I2043" s="18"/>
      <c r="J2043" s="21"/>
      <c r="K2043" s="18"/>
      <c r="L2043" s="21"/>
      <c r="M2043" s="15"/>
      <c r="N2043" s="1" t="s">
        <v>1035</v>
      </c>
    </row>
    <row r="2044" spans="1:52" ht="30" customHeight="1" x14ac:dyDescent="0.3">
      <c r="A2044" s="16" t="s">
        <v>1033</v>
      </c>
      <c r="B2044" s="16" t="s">
        <v>905</v>
      </c>
      <c r="C2044" s="16" t="s">
        <v>4633</v>
      </c>
      <c r="D2044" s="17">
        <v>0.15</v>
      </c>
      <c r="E2044" s="19">
        <f>단가대비표!O73</f>
        <v>0</v>
      </c>
      <c r="F2044" s="22">
        <f>TRUNC(E2044*D2044,1)</f>
        <v>0</v>
      </c>
      <c r="G2044" s="19">
        <f>단가대비표!P73</f>
        <v>0</v>
      </c>
      <c r="H2044" s="22">
        <f>TRUNC(G2044*D2044,1)</f>
        <v>0</v>
      </c>
      <c r="I2044" s="19">
        <f>단가대비표!V73</f>
        <v>26989</v>
      </c>
      <c r="J2044" s="22">
        <f>TRUNC(I2044*D2044,1)</f>
        <v>4048.3</v>
      </c>
      <c r="K2044" s="19">
        <f t="shared" ref="K2044:L2047" si="294">TRUNC(E2044+G2044+I2044,1)</f>
        <v>26989</v>
      </c>
      <c r="L2044" s="22">
        <f t="shared" si="294"/>
        <v>4048.3</v>
      </c>
      <c r="M2044" s="16" t="s">
        <v>4634</v>
      </c>
      <c r="N2044" s="1" t="s">
        <v>1035</v>
      </c>
      <c r="O2044" s="1" t="s">
        <v>5056</v>
      </c>
      <c r="P2044" s="1" t="s">
        <v>43</v>
      </c>
      <c r="Q2044" s="1" t="s">
        <v>43</v>
      </c>
      <c r="R2044" s="1" t="s">
        <v>46</v>
      </c>
      <c r="AV2044" s="1" t="s">
        <v>42</v>
      </c>
      <c r="AW2044" s="1" t="s">
        <v>5057</v>
      </c>
      <c r="AX2044" s="1" t="s">
        <v>42</v>
      </c>
      <c r="AY2044" s="1" t="s">
        <v>42</v>
      </c>
      <c r="AZ2044" s="1" t="s">
        <v>42</v>
      </c>
    </row>
    <row r="2045" spans="1:52" ht="30" customHeight="1" x14ac:dyDescent="0.3">
      <c r="A2045" s="16" t="s">
        <v>4637</v>
      </c>
      <c r="B2045" s="16" t="s">
        <v>4638</v>
      </c>
      <c r="C2045" s="16" t="s">
        <v>4241</v>
      </c>
      <c r="D2045" s="17">
        <v>4</v>
      </c>
      <c r="E2045" s="19">
        <f>단가대비표!O114</f>
        <v>1334</v>
      </c>
      <c r="F2045" s="22">
        <f>TRUNC(E2045*D2045,1)</f>
        <v>5336</v>
      </c>
      <c r="G2045" s="19">
        <f>단가대비표!P114</f>
        <v>0</v>
      </c>
      <c r="H2045" s="22">
        <f>TRUNC(G2045*D2045,1)</f>
        <v>0</v>
      </c>
      <c r="I2045" s="19">
        <f>단가대비표!V114</f>
        <v>0</v>
      </c>
      <c r="J2045" s="22">
        <f>TRUNC(I2045*D2045,1)</f>
        <v>0</v>
      </c>
      <c r="K2045" s="19">
        <f t="shared" si="294"/>
        <v>1334</v>
      </c>
      <c r="L2045" s="22">
        <f t="shared" si="294"/>
        <v>5336</v>
      </c>
      <c r="M2045" s="16" t="s">
        <v>42</v>
      </c>
      <c r="N2045" s="1" t="s">
        <v>1035</v>
      </c>
      <c r="O2045" s="1" t="s">
        <v>4639</v>
      </c>
      <c r="P2045" s="1" t="s">
        <v>43</v>
      </c>
      <c r="Q2045" s="1" t="s">
        <v>43</v>
      </c>
      <c r="R2045" s="1" t="s">
        <v>46</v>
      </c>
      <c r="V2045">
        <v>1</v>
      </c>
      <c r="AV2045" s="1" t="s">
        <v>42</v>
      </c>
      <c r="AW2045" s="1" t="s">
        <v>5058</v>
      </c>
      <c r="AX2045" s="1" t="s">
        <v>42</v>
      </c>
      <c r="AY2045" s="1" t="s">
        <v>42</v>
      </c>
      <c r="AZ2045" s="1" t="s">
        <v>42</v>
      </c>
    </row>
    <row r="2046" spans="1:52" ht="30" customHeight="1" x14ac:dyDescent="0.3">
      <c r="A2046" s="16" t="s">
        <v>3339</v>
      </c>
      <c r="B2046" s="16" t="s">
        <v>5059</v>
      </c>
      <c r="C2046" s="16" t="s">
        <v>3284</v>
      </c>
      <c r="D2046" s="17">
        <v>1</v>
      </c>
      <c r="E2046" s="19">
        <f>TRUNC(SUMIF(V2044:V2047, RIGHTB(O2046, 1), F2044:F2047)*U2046, 2)</f>
        <v>1974.32</v>
      </c>
      <c r="F2046" s="22">
        <f>TRUNC(E2046*D2046,1)</f>
        <v>1974.3</v>
      </c>
      <c r="G2046" s="19">
        <v>0</v>
      </c>
      <c r="H2046" s="22">
        <f>TRUNC(G2046*D2046,1)</f>
        <v>0</v>
      </c>
      <c r="I2046" s="19">
        <v>0</v>
      </c>
      <c r="J2046" s="22">
        <f>TRUNC(I2046*D2046,1)</f>
        <v>0</v>
      </c>
      <c r="K2046" s="19">
        <f t="shared" si="294"/>
        <v>1974.3</v>
      </c>
      <c r="L2046" s="22">
        <f t="shared" si="294"/>
        <v>1974.3</v>
      </c>
      <c r="M2046" s="16" t="s">
        <v>42</v>
      </c>
      <c r="N2046" s="1" t="s">
        <v>1035</v>
      </c>
      <c r="O2046" s="1" t="s">
        <v>3285</v>
      </c>
      <c r="P2046" s="1" t="s">
        <v>43</v>
      </c>
      <c r="Q2046" s="1" t="s">
        <v>43</v>
      </c>
      <c r="R2046" s="1" t="s">
        <v>43</v>
      </c>
      <c r="S2046">
        <v>0</v>
      </c>
      <c r="T2046">
        <v>0</v>
      </c>
      <c r="U2046">
        <v>0.37</v>
      </c>
      <c r="AV2046" s="1" t="s">
        <v>42</v>
      </c>
      <c r="AW2046" s="1" t="s">
        <v>5060</v>
      </c>
      <c r="AX2046" s="1" t="s">
        <v>42</v>
      </c>
      <c r="AY2046" s="1" t="s">
        <v>42</v>
      </c>
      <c r="AZ2046" s="1" t="s">
        <v>42</v>
      </c>
    </row>
    <row r="2047" spans="1:52" ht="30" customHeight="1" x14ac:dyDescent="0.3">
      <c r="A2047" s="16" t="s">
        <v>4643</v>
      </c>
      <c r="B2047" s="16" t="s">
        <v>3279</v>
      </c>
      <c r="C2047" s="16" t="s">
        <v>3275</v>
      </c>
      <c r="D2047" s="17">
        <v>1</v>
      </c>
      <c r="E2047" s="19">
        <f>TRUNC(단가대비표!O184*1/8*16/12*25/20, 1)</f>
        <v>0</v>
      </c>
      <c r="F2047" s="22">
        <f>TRUNC(E2047*D2047,1)</f>
        <v>0</v>
      </c>
      <c r="G2047" s="19">
        <f>TRUNC(단가대비표!P184*1/8*16/12*25/20, 1)</f>
        <v>59020.2</v>
      </c>
      <c r="H2047" s="22">
        <f>TRUNC(G2047*D2047,1)</f>
        <v>59020.2</v>
      </c>
      <c r="I2047" s="19">
        <f>TRUNC(단가대비표!V184*1/8*16/12*25/20, 1)</f>
        <v>0</v>
      </c>
      <c r="J2047" s="22">
        <f>TRUNC(I2047*D2047,1)</f>
        <v>0</v>
      </c>
      <c r="K2047" s="19">
        <f t="shared" si="294"/>
        <v>59020.2</v>
      </c>
      <c r="L2047" s="22">
        <f t="shared" si="294"/>
        <v>59020.2</v>
      </c>
      <c r="M2047" s="16" t="s">
        <v>42</v>
      </c>
      <c r="N2047" s="1" t="s">
        <v>1035</v>
      </c>
      <c r="O2047" s="1" t="s">
        <v>4644</v>
      </c>
      <c r="P2047" s="1" t="s">
        <v>43</v>
      </c>
      <c r="Q2047" s="1" t="s">
        <v>43</v>
      </c>
      <c r="R2047" s="1" t="s">
        <v>46</v>
      </c>
      <c r="AV2047" s="1" t="s">
        <v>42</v>
      </c>
      <c r="AW2047" s="1" t="s">
        <v>5061</v>
      </c>
      <c r="AX2047" s="1" t="s">
        <v>46</v>
      </c>
      <c r="AY2047" s="1" t="s">
        <v>42</v>
      </c>
      <c r="AZ2047" s="1" t="s">
        <v>42</v>
      </c>
    </row>
    <row r="2048" spans="1:52" ht="30" customHeight="1" x14ac:dyDescent="0.3">
      <c r="A2048" s="16" t="s">
        <v>3287</v>
      </c>
      <c r="B2048" s="16" t="s">
        <v>42</v>
      </c>
      <c r="C2048" s="16" t="s">
        <v>42</v>
      </c>
      <c r="D2048" s="17"/>
      <c r="E2048" s="19"/>
      <c r="F2048" s="22">
        <f>TRUNC(SUMIF(N2044:N2047, N2043, F2044:F2047),0)</f>
        <v>7310</v>
      </c>
      <c r="G2048" s="19"/>
      <c r="H2048" s="22">
        <f>TRUNC(SUMIF(N2044:N2047, N2043, H2044:H2047),0)</f>
        <v>59020</v>
      </c>
      <c r="I2048" s="19"/>
      <c r="J2048" s="22">
        <f>TRUNC(SUMIF(N2044:N2047, N2043, J2044:J2047),0)</f>
        <v>4048</v>
      </c>
      <c r="K2048" s="19"/>
      <c r="L2048" s="22">
        <f>F2048+H2048+J2048</f>
        <v>70378</v>
      </c>
      <c r="M2048" s="16" t="s">
        <v>42</v>
      </c>
      <c r="N2048" s="1" t="s">
        <v>3288</v>
      </c>
      <c r="O2048" s="1" t="s">
        <v>3288</v>
      </c>
      <c r="P2048" s="1" t="s">
        <v>42</v>
      </c>
      <c r="Q2048" s="1" t="s">
        <v>42</v>
      </c>
      <c r="R2048" s="1" t="s">
        <v>42</v>
      </c>
      <c r="AV2048" s="1" t="s">
        <v>42</v>
      </c>
      <c r="AW2048" s="1" t="s">
        <v>42</v>
      </c>
      <c r="AX2048" s="1" t="s">
        <v>42</v>
      </c>
      <c r="AY2048" s="1" t="s">
        <v>42</v>
      </c>
      <c r="AZ2048" s="1" t="s">
        <v>42</v>
      </c>
    </row>
    <row r="2049" spans="1:52" ht="30" customHeight="1" x14ac:dyDescent="0.3">
      <c r="A2049" s="17"/>
      <c r="B2049" s="17"/>
      <c r="C2049" s="17"/>
      <c r="D2049" s="17"/>
      <c r="E2049" s="19"/>
      <c r="F2049" s="22"/>
      <c r="G2049" s="19"/>
      <c r="H2049" s="22"/>
      <c r="I2049" s="19"/>
      <c r="J2049" s="22"/>
      <c r="K2049" s="19"/>
      <c r="L2049" s="22"/>
      <c r="M2049" s="17"/>
    </row>
    <row r="2050" spans="1:52" ht="30" customHeight="1" x14ac:dyDescent="0.3">
      <c r="A2050" s="13" t="s">
        <v>5062</v>
      </c>
      <c r="B2050" s="14"/>
      <c r="C2050" s="14"/>
      <c r="D2050" s="14"/>
      <c r="E2050" s="18"/>
      <c r="F2050" s="21"/>
      <c r="G2050" s="18"/>
      <c r="H2050" s="21"/>
      <c r="I2050" s="18"/>
      <c r="J2050" s="21"/>
      <c r="K2050" s="18"/>
      <c r="L2050" s="21"/>
      <c r="M2050" s="15"/>
      <c r="N2050" s="1" t="s">
        <v>1038</v>
      </c>
    </row>
    <row r="2051" spans="1:52" ht="30" customHeight="1" x14ac:dyDescent="0.3">
      <c r="A2051" s="16" t="s">
        <v>1036</v>
      </c>
      <c r="B2051" s="16" t="s">
        <v>923</v>
      </c>
      <c r="C2051" s="16" t="s">
        <v>4633</v>
      </c>
      <c r="D2051" s="17">
        <v>0.2576</v>
      </c>
      <c r="E2051" s="19">
        <f>단가대비표!O74</f>
        <v>0</v>
      </c>
      <c r="F2051" s="22">
        <f>TRUNC(E2051*D2051,1)</f>
        <v>0</v>
      </c>
      <c r="G2051" s="19">
        <f>단가대비표!P74</f>
        <v>0</v>
      </c>
      <c r="H2051" s="22">
        <f>TRUNC(G2051*D2051,1)</f>
        <v>0</v>
      </c>
      <c r="I2051" s="19">
        <f>단가대비표!V74</f>
        <v>67216</v>
      </c>
      <c r="J2051" s="22">
        <f>TRUNC(I2051*D2051,1)</f>
        <v>17314.8</v>
      </c>
      <c r="K2051" s="19">
        <f t="shared" ref="K2051:L2054" si="295">TRUNC(E2051+G2051+I2051,1)</f>
        <v>67216</v>
      </c>
      <c r="L2051" s="22">
        <f t="shared" si="295"/>
        <v>17314.8</v>
      </c>
      <c r="M2051" s="16" t="s">
        <v>4634</v>
      </c>
      <c r="N2051" s="1" t="s">
        <v>1038</v>
      </c>
      <c r="O2051" s="1" t="s">
        <v>5064</v>
      </c>
      <c r="P2051" s="1" t="s">
        <v>43</v>
      </c>
      <c r="Q2051" s="1" t="s">
        <v>43</v>
      </c>
      <c r="R2051" s="1" t="s">
        <v>46</v>
      </c>
      <c r="AV2051" s="1" t="s">
        <v>42</v>
      </c>
      <c r="AW2051" s="1" t="s">
        <v>5065</v>
      </c>
      <c r="AX2051" s="1" t="s">
        <v>42</v>
      </c>
      <c r="AY2051" s="1" t="s">
        <v>42</v>
      </c>
      <c r="AZ2051" s="1" t="s">
        <v>42</v>
      </c>
    </row>
    <row r="2052" spans="1:52" ht="30" customHeight="1" x14ac:dyDescent="0.3">
      <c r="A2052" s="16" t="s">
        <v>4637</v>
      </c>
      <c r="B2052" s="16" t="s">
        <v>4638</v>
      </c>
      <c r="C2052" s="16" t="s">
        <v>4241</v>
      </c>
      <c r="D2052" s="17">
        <v>16.5</v>
      </c>
      <c r="E2052" s="19">
        <f>단가대비표!O114</f>
        <v>1334</v>
      </c>
      <c r="F2052" s="22">
        <f>TRUNC(E2052*D2052,1)</f>
        <v>22011</v>
      </c>
      <c r="G2052" s="19">
        <f>단가대비표!P114</f>
        <v>0</v>
      </c>
      <c r="H2052" s="22">
        <f>TRUNC(G2052*D2052,1)</f>
        <v>0</v>
      </c>
      <c r="I2052" s="19">
        <f>단가대비표!V114</f>
        <v>0</v>
      </c>
      <c r="J2052" s="22">
        <f>TRUNC(I2052*D2052,1)</f>
        <v>0</v>
      </c>
      <c r="K2052" s="19">
        <f t="shared" si="295"/>
        <v>1334</v>
      </c>
      <c r="L2052" s="22">
        <f t="shared" si="295"/>
        <v>22011</v>
      </c>
      <c r="M2052" s="16" t="s">
        <v>42</v>
      </c>
      <c r="N2052" s="1" t="s">
        <v>1038</v>
      </c>
      <c r="O2052" s="1" t="s">
        <v>4639</v>
      </c>
      <c r="P2052" s="1" t="s">
        <v>43</v>
      </c>
      <c r="Q2052" s="1" t="s">
        <v>43</v>
      </c>
      <c r="R2052" s="1" t="s">
        <v>46</v>
      </c>
      <c r="V2052">
        <v>1</v>
      </c>
      <c r="AV2052" s="1" t="s">
        <v>42</v>
      </c>
      <c r="AW2052" s="1" t="s">
        <v>5066</v>
      </c>
      <c r="AX2052" s="1" t="s">
        <v>42</v>
      </c>
      <c r="AY2052" s="1" t="s">
        <v>42</v>
      </c>
      <c r="AZ2052" s="1" t="s">
        <v>42</v>
      </c>
    </row>
    <row r="2053" spans="1:52" ht="30" customHeight="1" x14ac:dyDescent="0.3">
      <c r="A2053" s="16" t="s">
        <v>3339</v>
      </c>
      <c r="B2053" s="16" t="s">
        <v>4776</v>
      </c>
      <c r="C2053" s="16" t="s">
        <v>3284</v>
      </c>
      <c r="D2053" s="17">
        <v>1</v>
      </c>
      <c r="E2053" s="19">
        <f>TRUNC(SUMIF(V2051:V2054, RIGHTB(O2053, 1), F2051:F2054)*U2053, 2)</f>
        <v>8584.2900000000009</v>
      </c>
      <c r="F2053" s="22">
        <f>TRUNC(E2053*D2053,1)</f>
        <v>8584.2000000000007</v>
      </c>
      <c r="G2053" s="19">
        <v>0</v>
      </c>
      <c r="H2053" s="22">
        <f>TRUNC(G2053*D2053,1)</f>
        <v>0</v>
      </c>
      <c r="I2053" s="19">
        <v>0</v>
      </c>
      <c r="J2053" s="22">
        <f>TRUNC(I2053*D2053,1)</f>
        <v>0</v>
      </c>
      <c r="K2053" s="19">
        <f t="shared" si="295"/>
        <v>8584.2000000000007</v>
      </c>
      <c r="L2053" s="22">
        <f t="shared" si="295"/>
        <v>8584.2000000000007</v>
      </c>
      <c r="M2053" s="16" t="s">
        <v>42</v>
      </c>
      <c r="N2053" s="1" t="s">
        <v>1038</v>
      </c>
      <c r="O2053" s="1" t="s">
        <v>3285</v>
      </c>
      <c r="P2053" s="1" t="s">
        <v>43</v>
      </c>
      <c r="Q2053" s="1" t="s">
        <v>43</v>
      </c>
      <c r="R2053" s="1" t="s">
        <v>43</v>
      </c>
      <c r="S2053">
        <v>0</v>
      </c>
      <c r="T2053">
        <v>0</v>
      </c>
      <c r="U2053">
        <v>0.39</v>
      </c>
      <c r="AV2053" s="1" t="s">
        <v>42</v>
      </c>
      <c r="AW2053" s="1" t="s">
        <v>5067</v>
      </c>
      <c r="AX2053" s="1" t="s">
        <v>42</v>
      </c>
      <c r="AY2053" s="1" t="s">
        <v>42</v>
      </c>
      <c r="AZ2053" s="1" t="s">
        <v>42</v>
      </c>
    </row>
    <row r="2054" spans="1:52" ht="30" customHeight="1" x14ac:dyDescent="0.3">
      <c r="A2054" s="16" t="s">
        <v>4643</v>
      </c>
      <c r="B2054" s="16" t="s">
        <v>3279</v>
      </c>
      <c r="C2054" s="16" t="s">
        <v>3275</v>
      </c>
      <c r="D2054" s="17">
        <v>1</v>
      </c>
      <c r="E2054" s="19">
        <f>TRUNC(단가대비표!O184*1/8*16/12*25/20, 1)</f>
        <v>0</v>
      </c>
      <c r="F2054" s="22">
        <f>TRUNC(E2054*D2054,1)</f>
        <v>0</v>
      </c>
      <c r="G2054" s="19">
        <f>TRUNC(단가대비표!P184*1/8*16/12*25/20, 1)</f>
        <v>59020.2</v>
      </c>
      <c r="H2054" s="22">
        <f>TRUNC(G2054*D2054,1)</f>
        <v>59020.2</v>
      </c>
      <c r="I2054" s="19">
        <f>TRUNC(단가대비표!V184*1/8*16/12*25/20, 1)</f>
        <v>0</v>
      </c>
      <c r="J2054" s="22">
        <f>TRUNC(I2054*D2054,1)</f>
        <v>0</v>
      </c>
      <c r="K2054" s="19">
        <f t="shared" si="295"/>
        <v>59020.2</v>
      </c>
      <c r="L2054" s="22">
        <f t="shared" si="295"/>
        <v>59020.2</v>
      </c>
      <c r="M2054" s="16" t="s">
        <v>42</v>
      </c>
      <c r="N2054" s="1" t="s">
        <v>1038</v>
      </c>
      <c r="O2054" s="1" t="s">
        <v>4644</v>
      </c>
      <c r="P2054" s="1" t="s">
        <v>43</v>
      </c>
      <c r="Q2054" s="1" t="s">
        <v>43</v>
      </c>
      <c r="R2054" s="1" t="s">
        <v>46</v>
      </c>
      <c r="AV2054" s="1" t="s">
        <v>42</v>
      </c>
      <c r="AW2054" s="1" t="s">
        <v>5068</v>
      </c>
      <c r="AX2054" s="1" t="s">
        <v>46</v>
      </c>
      <c r="AY2054" s="1" t="s">
        <v>42</v>
      </c>
      <c r="AZ2054" s="1" t="s">
        <v>42</v>
      </c>
    </row>
    <row r="2055" spans="1:52" ht="30" customHeight="1" x14ac:dyDescent="0.3">
      <c r="A2055" s="16" t="s">
        <v>3287</v>
      </c>
      <c r="B2055" s="16" t="s">
        <v>42</v>
      </c>
      <c r="C2055" s="16" t="s">
        <v>42</v>
      </c>
      <c r="D2055" s="17"/>
      <c r="E2055" s="19"/>
      <c r="F2055" s="22">
        <f>TRUNC(SUMIF(N2051:N2054, N2050, F2051:F2054),0)</f>
        <v>30595</v>
      </c>
      <c r="G2055" s="19"/>
      <c r="H2055" s="22">
        <f>TRUNC(SUMIF(N2051:N2054, N2050, H2051:H2054),0)</f>
        <v>59020</v>
      </c>
      <c r="I2055" s="19"/>
      <c r="J2055" s="22">
        <f>TRUNC(SUMIF(N2051:N2054, N2050, J2051:J2054),0)</f>
        <v>17314</v>
      </c>
      <c r="K2055" s="19"/>
      <c r="L2055" s="22">
        <f>F2055+H2055+J2055</f>
        <v>106929</v>
      </c>
      <c r="M2055" s="16" t="s">
        <v>42</v>
      </c>
      <c r="N2055" s="1" t="s">
        <v>3288</v>
      </c>
      <c r="O2055" s="1" t="s">
        <v>3288</v>
      </c>
      <c r="P2055" s="1" t="s">
        <v>42</v>
      </c>
      <c r="Q2055" s="1" t="s">
        <v>42</v>
      </c>
      <c r="R2055" s="1" t="s">
        <v>42</v>
      </c>
      <c r="AV2055" s="1" t="s">
        <v>42</v>
      </c>
      <c r="AW2055" s="1" t="s">
        <v>42</v>
      </c>
      <c r="AX2055" s="1" t="s">
        <v>42</v>
      </c>
      <c r="AY2055" s="1" t="s">
        <v>42</v>
      </c>
      <c r="AZ2055" s="1" t="s">
        <v>42</v>
      </c>
    </row>
    <row r="2056" spans="1:52" ht="30" customHeight="1" x14ac:dyDescent="0.3">
      <c r="A2056" s="17"/>
      <c r="B2056" s="17"/>
      <c r="C2056" s="17"/>
      <c r="D2056" s="17"/>
      <c r="E2056" s="19"/>
      <c r="F2056" s="22"/>
      <c r="G2056" s="19"/>
      <c r="H2056" s="22"/>
      <c r="I2056" s="19"/>
      <c r="J2056" s="22"/>
      <c r="K2056" s="19"/>
      <c r="L2056" s="22"/>
      <c r="M2056" s="17"/>
    </row>
    <row r="2057" spans="1:52" ht="30" customHeight="1" x14ac:dyDescent="0.3">
      <c r="A2057" s="13" t="s">
        <v>5069</v>
      </c>
      <c r="B2057" s="14"/>
      <c r="C2057" s="14"/>
      <c r="D2057" s="14"/>
      <c r="E2057" s="18"/>
      <c r="F2057" s="21"/>
      <c r="G2057" s="18"/>
      <c r="H2057" s="21"/>
      <c r="I2057" s="18"/>
      <c r="J2057" s="21"/>
      <c r="K2057" s="18"/>
      <c r="L2057" s="21"/>
      <c r="M2057" s="15"/>
      <c r="N2057" s="1" t="s">
        <v>1042</v>
      </c>
    </row>
    <row r="2058" spans="1:52" ht="30" customHeight="1" x14ac:dyDescent="0.3">
      <c r="A2058" s="16" t="s">
        <v>1039</v>
      </c>
      <c r="B2058" s="16" t="s">
        <v>1040</v>
      </c>
      <c r="C2058" s="16" t="s">
        <v>4633</v>
      </c>
      <c r="D2058" s="17">
        <v>0.23619999999999999</v>
      </c>
      <c r="E2058" s="19">
        <f>단가대비표!O75</f>
        <v>0</v>
      </c>
      <c r="F2058" s="22">
        <f>TRUNC(E2058*D2058,1)</f>
        <v>0</v>
      </c>
      <c r="G2058" s="19">
        <f>단가대비표!P75</f>
        <v>0</v>
      </c>
      <c r="H2058" s="22">
        <f>TRUNC(G2058*D2058,1)</f>
        <v>0</v>
      </c>
      <c r="I2058" s="19">
        <f>단가대비표!V75</f>
        <v>222833</v>
      </c>
      <c r="J2058" s="22">
        <f>TRUNC(I2058*D2058,1)</f>
        <v>52633.1</v>
      </c>
      <c r="K2058" s="19">
        <f t="shared" ref="K2058:L2061" si="296">TRUNC(E2058+G2058+I2058,1)</f>
        <v>222833</v>
      </c>
      <c r="L2058" s="22">
        <f t="shared" si="296"/>
        <v>52633.1</v>
      </c>
      <c r="M2058" s="16" t="s">
        <v>4634</v>
      </c>
      <c r="N2058" s="1" t="s">
        <v>1042</v>
      </c>
      <c r="O2058" s="1" t="s">
        <v>5071</v>
      </c>
      <c r="P2058" s="1" t="s">
        <v>43</v>
      </c>
      <c r="Q2058" s="1" t="s">
        <v>43</v>
      </c>
      <c r="R2058" s="1" t="s">
        <v>46</v>
      </c>
      <c r="AV2058" s="1" t="s">
        <v>42</v>
      </c>
      <c r="AW2058" s="1" t="s">
        <v>5072</v>
      </c>
      <c r="AX2058" s="1" t="s">
        <v>42</v>
      </c>
      <c r="AY2058" s="1" t="s">
        <v>42</v>
      </c>
      <c r="AZ2058" s="1" t="s">
        <v>42</v>
      </c>
    </row>
    <row r="2059" spans="1:52" ht="30" customHeight="1" x14ac:dyDescent="0.3">
      <c r="A2059" s="16" t="s">
        <v>4637</v>
      </c>
      <c r="B2059" s="16" t="s">
        <v>4638</v>
      </c>
      <c r="C2059" s="16" t="s">
        <v>4241</v>
      </c>
      <c r="D2059" s="17">
        <v>7</v>
      </c>
      <c r="E2059" s="19">
        <f>단가대비표!O114</f>
        <v>1334</v>
      </c>
      <c r="F2059" s="22">
        <f>TRUNC(E2059*D2059,1)</f>
        <v>9338</v>
      </c>
      <c r="G2059" s="19">
        <f>단가대비표!P114</f>
        <v>0</v>
      </c>
      <c r="H2059" s="22">
        <f>TRUNC(G2059*D2059,1)</f>
        <v>0</v>
      </c>
      <c r="I2059" s="19">
        <f>단가대비표!V114</f>
        <v>0</v>
      </c>
      <c r="J2059" s="22">
        <f>TRUNC(I2059*D2059,1)</f>
        <v>0</v>
      </c>
      <c r="K2059" s="19">
        <f t="shared" si="296"/>
        <v>1334</v>
      </c>
      <c r="L2059" s="22">
        <f t="shared" si="296"/>
        <v>9338</v>
      </c>
      <c r="M2059" s="16" t="s">
        <v>42</v>
      </c>
      <c r="N2059" s="1" t="s">
        <v>1042</v>
      </c>
      <c r="O2059" s="1" t="s">
        <v>4639</v>
      </c>
      <c r="P2059" s="1" t="s">
        <v>43</v>
      </c>
      <c r="Q2059" s="1" t="s">
        <v>43</v>
      </c>
      <c r="R2059" s="1" t="s">
        <v>46</v>
      </c>
      <c r="V2059">
        <v>1</v>
      </c>
      <c r="AV2059" s="1" t="s">
        <v>42</v>
      </c>
      <c r="AW2059" s="1" t="s">
        <v>5073</v>
      </c>
      <c r="AX2059" s="1" t="s">
        <v>42</v>
      </c>
      <c r="AY2059" s="1" t="s">
        <v>42</v>
      </c>
      <c r="AZ2059" s="1" t="s">
        <v>42</v>
      </c>
    </row>
    <row r="2060" spans="1:52" ht="30" customHeight="1" x14ac:dyDescent="0.3">
      <c r="A2060" s="16" t="s">
        <v>3339</v>
      </c>
      <c r="B2060" s="16" t="s">
        <v>5074</v>
      </c>
      <c r="C2060" s="16" t="s">
        <v>3284</v>
      </c>
      <c r="D2060" s="17">
        <v>1</v>
      </c>
      <c r="E2060" s="19">
        <f>TRUNC(SUMIF(V2058:V2061, RIGHTB(O2060, 1), F2058:F2061)*U2060, 2)</f>
        <v>653.66</v>
      </c>
      <c r="F2060" s="22">
        <f>TRUNC(E2060*D2060,1)</f>
        <v>653.6</v>
      </c>
      <c r="G2060" s="19">
        <v>0</v>
      </c>
      <c r="H2060" s="22">
        <f>TRUNC(G2060*D2060,1)</f>
        <v>0</v>
      </c>
      <c r="I2060" s="19">
        <v>0</v>
      </c>
      <c r="J2060" s="22">
        <f>TRUNC(I2060*D2060,1)</f>
        <v>0</v>
      </c>
      <c r="K2060" s="19">
        <f t="shared" si="296"/>
        <v>653.6</v>
      </c>
      <c r="L2060" s="22">
        <f t="shared" si="296"/>
        <v>653.6</v>
      </c>
      <c r="M2060" s="16" t="s">
        <v>42</v>
      </c>
      <c r="N2060" s="1" t="s">
        <v>1042</v>
      </c>
      <c r="O2060" s="1" t="s">
        <v>3285</v>
      </c>
      <c r="P2060" s="1" t="s">
        <v>43</v>
      </c>
      <c r="Q2060" s="1" t="s">
        <v>43</v>
      </c>
      <c r="R2060" s="1" t="s">
        <v>43</v>
      </c>
      <c r="S2060">
        <v>0</v>
      </c>
      <c r="T2060">
        <v>0</v>
      </c>
      <c r="U2060">
        <v>7.0000000000000007E-2</v>
      </c>
      <c r="AV2060" s="1" t="s">
        <v>42</v>
      </c>
      <c r="AW2060" s="1" t="s">
        <v>5075</v>
      </c>
      <c r="AX2060" s="1" t="s">
        <v>42</v>
      </c>
      <c r="AY2060" s="1" t="s">
        <v>42</v>
      </c>
      <c r="AZ2060" s="1" t="s">
        <v>42</v>
      </c>
    </row>
    <row r="2061" spans="1:52" ht="30" customHeight="1" x14ac:dyDescent="0.3">
      <c r="A2061" s="16" t="s">
        <v>4643</v>
      </c>
      <c r="B2061" s="16" t="s">
        <v>3279</v>
      </c>
      <c r="C2061" s="16" t="s">
        <v>3275</v>
      </c>
      <c r="D2061" s="17">
        <v>1</v>
      </c>
      <c r="E2061" s="19">
        <f>TRUNC(단가대비표!O184*1/8*16/12*25/20, 1)</f>
        <v>0</v>
      </c>
      <c r="F2061" s="22">
        <f>TRUNC(E2061*D2061,1)</f>
        <v>0</v>
      </c>
      <c r="G2061" s="19">
        <f>TRUNC(단가대비표!P184*1/8*16/12*25/20, 1)</f>
        <v>59020.2</v>
      </c>
      <c r="H2061" s="22">
        <f>TRUNC(G2061*D2061,1)</f>
        <v>59020.2</v>
      </c>
      <c r="I2061" s="19">
        <f>TRUNC(단가대비표!V184*1/8*16/12*25/20, 1)</f>
        <v>0</v>
      </c>
      <c r="J2061" s="22">
        <f>TRUNC(I2061*D2061,1)</f>
        <v>0</v>
      </c>
      <c r="K2061" s="19">
        <f t="shared" si="296"/>
        <v>59020.2</v>
      </c>
      <c r="L2061" s="22">
        <f t="shared" si="296"/>
        <v>59020.2</v>
      </c>
      <c r="M2061" s="16" t="s">
        <v>42</v>
      </c>
      <c r="N2061" s="1" t="s">
        <v>1042</v>
      </c>
      <c r="O2061" s="1" t="s">
        <v>4644</v>
      </c>
      <c r="P2061" s="1" t="s">
        <v>43</v>
      </c>
      <c r="Q2061" s="1" t="s">
        <v>43</v>
      </c>
      <c r="R2061" s="1" t="s">
        <v>46</v>
      </c>
      <c r="AV2061" s="1" t="s">
        <v>42</v>
      </c>
      <c r="AW2061" s="1" t="s">
        <v>5076</v>
      </c>
      <c r="AX2061" s="1" t="s">
        <v>46</v>
      </c>
      <c r="AY2061" s="1" t="s">
        <v>42</v>
      </c>
      <c r="AZ2061" s="1" t="s">
        <v>42</v>
      </c>
    </row>
    <row r="2062" spans="1:52" ht="30" customHeight="1" x14ac:dyDescent="0.3">
      <c r="A2062" s="16" t="s">
        <v>3287</v>
      </c>
      <c r="B2062" s="16" t="s">
        <v>42</v>
      </c>
      <c r="C2062" s="16" t="s">
        <v>42</v>
      </c>
      <c r="D2062" s="17"/>
      <c r="E2062" s="19"/>
      <c r="F2062" s="22">
        <f>TRUNC(SUMIF(N2058:N2061, N2057, F2058:F2061),0)</f>
        <v>9991</v>
      </c>
      <c r="G2062" s="19"/>
      <c r="H2062" s="22">
        <f>TRUNC(SUMIF(N2058:N2061, N2057, H2058:H2061),0)</f>
        <v>59020</v>
      </c>
      <c r="I2062" s="19"/>
      <c r="J2062" s="22">
        <f>TRUNC(SUMIF(N2058:N2061, N2057, J2058:J2061),0)</f>
        <v>52633</v>
      </c>
      <c r="K2062" s="19"/>
      <c r="L2062" s="22">
        <f>F2062+H2062+J2062</f>
        <v>121644</v>
      </c>
      <c r="M2062" s="16" t="s">
        <v>42</v>
      </c>
      <c r="N2062" s="1" t="s">
        <v>3288</v>
      </c>
      <c r="O2062" s="1" t="s">
        <v>3288</v>
      </c>
      <c r="P2062" s="1" t="s">
        <v>42</v>
      </c>
      <c r="Q2062" s="1" t="s">
        <v>42</v>
      </c>
      <c r="R2062" s="1" t="s">
        <v>42</v>
      </c>
      <c r="AV2062" s="1" t="s">
        <v>42</v>
      </c>
      <c r="AW2062" s="1" t="s">
        <v>42</v>
      </c>
      <c r="AX2062" s="1" t="s">
        <v>42</v>
      </c>
      <c r="AY2062" s="1" t="s">
        <v>42</v>
      </c>
      <c r="AZ2062" s="1" t="s">
        <v>42</v>
      </c>
    </row>
    <row r="2063" spans="1:52" ht="30" customHeight="1" x14ac:dyDescent="0.3">
      <c r="A2063" s="17"/>
      <c r="B2063" s="17"/>
      <c r="C2063" s="17"/>
      <c r="D2063" s="17"/>
      <c r="E2063" s="19"/>
      <c r="F2063" s="22"/>
      <c r="G2063" s="19"/>
      <c r="H2063" s="22"/>
      <c r="I2063" s="19"/>
      <c r="J2063" s="22"/>
      <c r="K2063" s="19"/>
      <c r="L2063" s="22"/>
      <c r="M2063" s="17"/>
    </row>
    <row r="2064" spans="1:52" ht="30" customHeight="1" x14ac:dyDescent="0.3">
      <c r="A2064" s="13" t="s">
        <v>5077</v>
      </c>
      <c r="B2064" s="14"/>
      <c r="C2064" s="14"/>
      <c r="D2064" s="14"/>
      <c r="E2064" s="18"/>
      <c r="F2064" s="21"/>
      <c r="G2064" s="18"/>
      <c r="H2064" s="21"/>
      <c r="I2064" s="18"/>
      <c r="J2064" s="21"/>
      <c r="K2064" s="18"/>
      <c r="L2064" s="21"/>
      <c r="M2064" s="15"/>
      <c r="N2064" s="1" t="s">
        <v>1045</v>
      </c>
    </row>
    <row r="2065" spans="1:52" ht="30" customHeight="1" x14ac:dyDescent="0.3">
      <c r="A2065" s="16" t="s">
        <v>1039</v>
      </c>
      <c r="B2065" s="16" t="s">
        <v>1043</v>
      </c>
      <c r="C2065" s="16" t="s">
        <v>4633</v>
      </c>
      <c r="D2065" s="17">
        <v>0.23619999999999999</v>
      </c>
      <c r="E2065" s="19">
        <f>단가대비표!O76</f>
        <v>0</v>
      </c>
      <c r="F2065" s="22">
        <f>TRUNC(E2065*D2065,1)</f>
        <v>0</v>
      </c>
      <c r="G2065" s="19">
        <f>단가대비표!P76</f>
        <v>0</v>
      </c>
      <c r="H2065" s="22">
        <f>TRUNC(G2065*D2065,1)</f>
        <v>0</v>
      </c>
      <c r="I2065" s="19">
        <f>단가대비표!V76</f>
        <v>250388</v>
      </c>
      <c r="J2065" s="22">
        <f>TRUNC(I2065*D2065,1)</f>
        <v>59141.599999999999</v>
      </c>
      <c r="K2065" s="19">
        <f t="shared" ref="K2065:L2068" si="297">TRUNC(E2065+G2065+I2065,1)</f>
        <v>250388</v>
      </c>
      <c r="L2065" s="22">
        <f t="shared" si="297"/>
        <v>59141.599999999999</v>
      </c>
      <c r="M2065" s="16" t="s">
        <v>4634</v>
      </c>
      <c r="N2065" s="1" t="s">
        <v>1045</v>
      </c>
      <c r="O2065" s="1" t="s">
        <v>5078</v>
      </c>
      <c r="P2065" s="1" t="s">
        <v>43</v>
      </c>
      <c r="Q2065" s="1" t="s">
        <v>43</v>
      </c>
      <c r="R2065" s="1" t="s">
        <v>46</v>
      </c>
      <c r="AV2065" s="1" t="s">
        <v>42</v>
      </c>
      <c r="AW2065" s="1" t="s">
        <v>5079</v>
      </c>
      <c r="AX2065" s="1" t="s">
        <v>42</v>
      </c>
      <c r="AY2065" s="1" t="s">
        <v>42</v>
      </c>
      <c r="AZ2065" s="1" t="s">
        <v>42</v>
      </c>
    </row>
    <row r="2066" spans="1:52" ht="30" customHeight="1" x14ac:dyDescent="0.3">
      <c r="A2066" s="16" t="s">
        <v>4637</v>
      </c>
      <c r="B2066" s="16" t="s">
        <v>4638</v>
      </c>
      <c r="C2066" s="16" t="s">
        <v>4241</v>
      </c>
      <c r="D2066" s="17">
        <v>13</v>
      </c>
      <c r="E2066" s="19">
        <f>단가대비표!O114</f>
        <v>1334</v>
      </c>
      <c r="F2066" s="22">
        <f>TRUNC(E2066*D2066,1)</f>
        <v>17342</v>
      </c>
      <c r="G2066" s="19">
        <f>단가대비표!P114</f>
        <v>0</v>
      </c>
      <c r="H2066" s="22">
        <f>TRUNC(G2066*D2066,1)</f>
        <v>0</v>
      </c>
      <c r="I2066" s="19">
        <f>단가대비표!V114</f>
        <v>0</v>
      </c>
      <c r="J2066" s="22">
        <f>TRUNC(I2066*D2066,1)</f>
        <v>0</v>
      </c>
      <c r="K2066" s="19">
        <f t="shared" si="297"/>
        <v>1334</v>
      </c>
      <c r="L2066" s="22">
        <f t="shared" si="297"/>
        <v>17342</v>
      </c>
      <c r="M2066" s="16" t="s">
        <v>42</v>
      </c>
      <c r="N2066" s="1" t="s">
        <v>1045</v>
      </c>
      <c r="O2066" s="1" t="s">
        <v>4639</v>
      </c>
      <c r="P2066" s="1" t="s">
        <v>43</v>
      </c>
      <c r="Q2066" s="1" t="s">
        <v>43</v>
      </c>
      <c r="R2066" s="1" t="s">
        <v>46</v>
      </c>
      <c r="V2066">
        <v>1</v>
      </c>
      <c r="AV2066" s="1" t="s">
        <v>42</v>
      </c>
      <c r="AW2066" s="1" t="s">
        <v>5080</v>
      </c>
      <c r="AX2066" s="1" t="s">
        <v>42</v>
      </c>
      <c r="AY2066" s="1" t="s">
        <v>42</v>
      </c>
      <c r="AZ2066" s="1" t="s">
        <v>42</v>
      </c>
    </row>
    <row r="2067" spans="1:52" ht="30" customHeight="1" x14ac:dyDescent="0.3">
      <c r="A2067" s="16" t="s">
        <v>3339</v>
      </c>
      <c r="B2067" s="16" t="s">
        <v>5074</v>
      </c>
      <c r="C2067" s="16" t="s">
        <v>3284</v>
      </c>
      <c r="D2067" s="17">
        <v>1</v>
      </c>
      <c r="E2067" s="19">
        <f>TRUNC(SUMIF(V2065:V2068, RIGHTB(O2067, 1), F2065:F2068)*U2067, 2)</f>
        <v>1213.94</v>
      </c>
      <c r="F2067" s="22">
        <f>TRUNC(E2067*D2067,1)</f>
        <v>1213.9000000000001</v>
      </c>
      <c r="G2067" s="19">
        <v>0</v>
      </c>
      <c r="H2067" s="22">
        <f>TRUNC(G2067*D2067,1)</f>
        <v>0</v>
      </c>
      <c r="I2067" s="19">
        <v>0</v>
      </c>
      <c r="J2067" s="22">
        <f>TRUNC(I2067*D2067,1)</f>
        <v>0</v>
      </c>
      <c r="K2067" s="19">
        <f t="shared" si="297"/>
        <v>1213.9000000000001</v>
      </c>
      <c r="L2067" s="22">
        <f t="shared" si="297"/>
        <v>1213.9000000000001</v>
      </c>
      <c r="M2067" s="16" t="s">
        <v>42</v>
      </c>
      <c r="N2067" s="1" t="s">
        <v>1045</v>
      </c>
      <c r="O2067" s="1" t="s">
        <v>3285</v>
      </c>
      <c r="P2067" s="1" t="s">
        <v>43</v>
      </c>
      <c r="Q2067" s="1" t="s">
        <v>43</v>
      </c>
      <c r="R2067" s="1" t="s">
        <v>43</v>
      </c>
      <c r="S2067">
        <v>0</v>
      </c>
      <c r="T2067">
        <v>0</v>
      </c>
      <c r="U2067">
        <v>7.0000000000000007E-2</v>
      </c>
      <c r="AV2067" s="1" t="s">
        <v>42</v>
      </c>
      <c r="AW2067" s="1" t="s">
        <v>5081</v>
      </c>
      <c r="AX2067" s="1" t="s">
        <v>42</v>
      </c>
      <c r="AY2067" s="1" t="s">
        <v>42</v>
      </c>
      <c r="AZ2067" s="1" t="s">
        <v>42</v>
      </c>
    </row>
    <row r="2068" spans="1:52" ht="30" customHeight="1" x14ac:dyDescent="0.3">
      <c r="A2068" s="16" t="s">
        <v>4643</v>
      </c>
      <c r="B2068" s="16" t="s">
        <v>3279</v>
      </c>
      <c r="C2068" s="16" t="s">
        <v>3275</v>
      </c>
      <c r="D2068" s="17">
        <v>1</v>
      </c>
      <c r="E2068" s="19">
        <f>TRUNC(단가대비표!O184*1/8*16/12*25/20, 1)</f>
        <v>0</v>
      </c>
      <c r="F2068" s="22">
        <f>TRUNC(E2068*D2068,1)</f>
        <v>0</v>
      </c>
      <c r="G2068" s="19">
        <f>TRUNC(단가대비표!P184*1/8*16/12*25/20, 1)</f>
        <v>59020.2</v>
      </c>
      <c r="H2068" s="22">
        <f>TRUNC(G2068*D2068,1)</f>
        <v>59020.2</v>
      </c>
      <c r="I2068" s="19">
        <f>TRUNC(단가대비표!V184*1/8*16/12*25/20, 1)</f>
        <v>0</v>
      </c>
      <c r="J2068" s="22">
        <f>TRUNC(I2068*D2068,1)</f>
        <v>0</v>
      </c>
      <c r="K2068" s="19">
        <f t="shared" si="297"/>
        <v>59020.2</v>
      </c>
      <c r="L2068" s="22">
        <f t="shared" si="297"/>
        <v>59020.2</v>
      </c>
      <c r="M2068" s="16" t="s">
        <v>42</v>
      </c>
      <c r="N2068" s="1" t="s">
        <v>1045</v>
      </c>
      <c r="O2068" s="1" t="s">
        <v>4644</v>
      </c>
      <c r="P2068" s="1" t="s">
        <v>43</v>
      </c>
      <c r="Q2068" s="1" t="s">
        <v>43</v>
      </c>
      <c r="R2068" s="1" t="s">
        <v>46</v>
      </c>
      <c r="AV2068" s="1" t="s">
        <v>42</v>
      </c>
      <c r="AW2068" s="1" t="s">
        <v>5082</v>
      </c>
      <c r="AX2068" s="1" t="s">
        <v>46</v>
      </c>
      <c r="AY2068" s="1" t="s">
        <v>42</v>
      </c>
      <c r="AZ2068" s="1" t="s">
        <v>42</v>
      </c>
    </row>
    <row r="2069" spans="1:52" ht="30" customHeight="1" x14ac:dyDescent="0.3">
      <c r="A2069" s="16" t="s">
        <v>3287</v>
      </c>
      <c r="B2069" s="16" t="s">
        <v>42</v>
      </c>
      <c r="C2069" s="16" t="s">
        <v>42</v>
      </c>
      <c r="D2069" s="17"/>
      <c r="E2069" s="19"/>
      <c r="F2069" s="22">
        <f>TRUNC(SUMIF(N2065:N2068, N2064, F2065:F2068),0)</f>
        <v>18555</v>
      </c>
      <c r="G2069" s="19"/>
      <c r="H2069" s="22">
        <f>TRUNC(SUMIF(N2065:N2068, N2064, H2065:H2068),0)</f>
        <v>59020</v>
      </c>
      <c r="I2069" s="19"/>
      <c r="J2069" s="22">
        <f>TRUNC(SUMIF(N2065:N2068, N2064, J2065:J2068),0)</f>
        <v>59141</v>
      </c>
      <c r="K2069" s="19"/>
      <c r="L2069" s="22">
        <f>F2069+H2069+J2069</f>
        <v>136716</v>
      </c>
      <c r="M2069" s="16" t="s">
        <v>42</v>
      </c>
      <c r="N2069" s="1" t="s">
        <v>3288</v>
      </c>
      <c r="O2069" s="1" t="s">
        <v>3288</v>
      </c>
      <c r="P2069" s="1" t="s">
        <v>42</v>
      </c>
      <c r="Q2069" s="1" t="s">
        <v>42</v>
      </c>
      <c r="R2069" s="1" t="s">
        <v>42</v>
      </c>
      <c r="AV2069" s="1" t="s">
        <v>42</v>
      </c>
      <c r="AW2069" s="1" t="s">
        <v>42</v>
      </c>
      <c r="AX2069" s="1" t="s">
        <v>42</v>
      </c>
      <c r="AY2069" s="1" t="s">
        <v>42</v>
      </c>
      <c r="AZ2069" s="1" t="s">
        <v>42</v>
      </c>
    </row>
    <row r="2070" spans="1:52" ht="30" customHeight="1" x14ac:dyDescent="0.3">
      <c r="A2070" s="17"/>
      <c r="B2070" s="17"/>
      <c r="C2070" s="17"/>
      <c r="D2070" s="17"/>
      <c r="E2070" s="19"/>
      <c r="F2070" s="22"/>
      <c r="G2070" s="19"/>
      <c r="H2070" s="22"/>
      <c r="I2070" s="19"/>
      <c r="J2070" s="22"/>
      <c r="K2070" s="19"/>
      <c r="L2070" s="22"/>
      <c r="M2070" s="17"/>
    </row>
    <row r="2071" spans="1:52" ht="30" customHeight="1" x14ac:dyDescent="0.3">
      <c r="A2071" s="13" t="s">
        <v>5083</v>
      </c>
      <c r="B2071" s="14"/>
      <c r="C2071" s="14"/>
      <c r="D2071" s="14"/>
      <c r="E2071" s="18"/>
      <c r="F2071" s="21"/>
      <c r="G2071" s="18"/>
      <c r="H2071" s="21"/>
      <c r="I2071" s="18"/>
      <c r="J2071" s="21"/>
      <c r="K2071" s="18"/>
      <c r="L2071" s="21"/>
      <c r="M2071" s="15"/>
      <c r="N2071" s="1" t="s">
        <v>1049</v>
      </c>
    </row>
    <row r="2072" spans="1:52" ht="30" customHeight="1" x14ac:dyDescent="0.3">
      <c r="A2072" s="16" t="s">
        <v>1046</v>
      </c>
      <c r="B2072" s="16" t="s">
        <v>1047</v>
      </c>
      <c r="C2072" s="16" t="s">
        <v>4633</v>
      </c>
      <c r="D2072" s="17">
        <v>0.25690000000000002</v>
      </c>
      <c r="E2072" s="19">
        <f>단가대비표!O77</f>
        <v>0</v>
      </c>
      <c r="F2072" s="22">
        <f>TRUNC(E2072*D2072,1)</f>
        <v>0</v>
      </c>
      <c r="G2072" s="19">
        <f>단가대비표!P77</f>
        <v>0</v>
      </c>
      <c r="H2072" s="22">
        <f>TRUNC(G2072*D2072,1)</f>
        <v>0</v>
      </c>
      <c r="I2072" s="19">
        <f>단가대비표!V77</f>
        <v>64113</v>
      </c>
      <c r="J2072" s="22">
        <f>TRUNC(I2072*D2072,1)</f>
        <v>16470.599999999999</v>
      </c>
      <c r="K2072" s="19">
        <f t="shared" ref="K2072:L2075" si="298">TRUNC(E2072+G2072+I2072,1)</f>
        <v>64113</v>
      </c>
      <c r="L2072" s="22">
        <f t="shared" si="298"/>
        <v>16470.599999999999</v>
      </c>
      <c r="M2072" s="16" t="s">
        <v>4634</v>
      </c>
      <c r="N2072" s="1" t="s">
        <v>1049</v>
      </c>
      <c r="O2072" s="1" t="s">
        <v>5085</v>
      </c>
      <c r="P2072" s="1" t="s">
        <v>43</v>
      </c>
      <c r="Q2072" s="1" t="s">
        <v>43</v>
      </c>
      <c r="R2072" s="1" t="s">
        <v>46</v>
      </c>
      <c r="AV2072" s="1" t="s">
        <v>42</v>
      </c>
      <c r="AW2072" s="1" t="s">
        <v>5086</v>
      </c>
      <c r="AX2072" s="1" t="s">
        <v>42</v>
      </c>
      <c r="AY2072" s="1" t="s">
        <v>42</v>
      </c>
      <c r="AZ2072" s="1" t="s">
        <v>42</v>
      </c>
    </row>
    <row r="2073" spans="1:52" ht="30" customHeight="1" x14ac:dyDescent="0.3">
      <c r="A2073" s="16" t="s">
        <v>4637</v>
      </c>
      <c r="B2073" s="16" t="s">
        <v>4638</v>
      </c>
      <c r="C2073" s="16" t="s">
        <v>4241</v>
      </c>
      <c r="D2073" s="17">
        <v>10.9</v>
      </c>
      <c r="E2073" s="19">
        <f>단가대비표!O114</f>
        <v>1334</v>
      </c>
      <c r="F2073" s="22">
        <f>TRUNC(E2073*D2073,1)</f>
        <v>14540.6</v>
      </c>
      <c r="G2073" s="19">
        <f>단가대비표!P114</f>
        <v>0</v>
      </c>
      <c r="H2073" s="22">
        <f>TRUNC(G2073*D2073,1)</f>
        <v>0</v>
      </c>
      <c r="I2073" s="19">
        <f>단가대비표!V114</f>
        <v>0</v>
      </c>
      <c r="J2073" s="22">
        <f>TRUNC(I2073*D2073,1)</f>
        <v>0</v>
      </c>
      <c r="K2073" s="19">
        <f t="shared" si="298"/>
        <v>1334</v>
      </c>
      <c r="L2073" s="22">
        <f t="shared" si="298"/>
        <v>14540.6</v>
      </c>
      <c r="M2073" s="16" t="s">
        <v>42</v>
      </c>
      <c r="N2073" s="1" t="s">
        <v>1049</v>
      </c>
      <c r="O2073" s="1" t="s">
        <v>4639</v>
      </c>
      <c r="P2073" s="1" t="s">
        <v>43</v>
      </c>
      <c r="Q2073" s="1" t="s">
        <v>43</v>
      </c>
      <c r="R2073" s="1" t="s">
        <v>46</v>
      </c>
      <c r="V2073">
        <v>1</v>
      </c>
      <c r="AV2073" s="1" t="s">
        <v>42</v>
      </c>
      <c r="AW2073" s="1" t="s">
        <v>5087</v>
      </c>
      <c r="AX2073" s="1" t="s">
        <v>42</v>
      </c>
      <c r="AY2073" s="1" t="s">
        <v>42</v>
      </c>
      <c r="AZ2073" s="1" t="s">
        <v>42</v>
      </c>
    </row>
    <row r="2074" spans="1:52" ht="30" customHeight="1" x14ac:dyDescent="0.3">
      <c r="A2074" s="16" t="s">
        <v>3339</v>
      </c>
      <c r="B2074" s="16" t="s">
        <v>5088</v>
      </c>
      <c r="C2074" s="16" t="s">
        <v>3284</v>
      </c>
      <c r="D2074" s="17">
        <v>1</v>
      </c>
      <c r="E2074" s="19">
        <f>TRUNC(SUMIF(V2072:V2075, RIGHTB(O2074, 1), F2072:F2075)*U2074, 2)</f>
        <v>3635.15</v>
      </c>
      <c r="F2074" s="22">
        <f>TRUNC(E2074*D2074,1)</f>
        <v>3635.1</v>
      </c>
      <c r="G2074" s="19">
        <v>0</v>
      </c>
      <c r="H2074" s="22">
        <f>TRUNC(G2074*D2074,1)</f>
        <v>0</v>
      </c>
      <c r="I2074" s="19">
        <v>0</v>
      </c>
      <c r="J2074" s="22">
        <f>TRUNC(I2074*D2074,1)</f>
        <v>0</v>
      </c>
      <c r="K2074" s="19">
        <f t="shared" si="298"/>
        <v>3635.1</v>
      </c>
      <c r="L2074" s="22">
        <f t="shared" si="298"/>
        <v>3635.1</v>
      </c>
      <c r="M2074" s="16" t="s">
        <v>42</v>
      </c>
      <c r="N2074" s="1" t="s">
        <v>1049</v>
      </c>
      <c r="O2074" s="1" t="s">
        <v>3285</v>
      </c>
      <c r="P2074" s="1" t="s">
        <v>43</v>
      </c>
      <c r="Q2074" s="1" t="s">
        <v>43</v>
      </c>
      <c r="R2074" s="1" t="s">
        <v>43</v>
      </c>
      <c r="S2074">
        <v>0</v>
      </c>
      <c r="T2074">
        <v>0</v>
      </c>
      <c r="U2074">
        <v>0.25</v>
      </c>
      <c r="AV2074" s="1" t="s">
        <v>42</v>
      </c>
      <c r="AW2074" s="1" t="s">
        <v>5089</v>
      </c>
      <c r="AX2074" s="1" t="s">
        <v>42</v>
      </c>
      <c r="AY2074" s="1" t="s">
        <v>42</v>
      </c>
      <c r="AZ2074" s="1" t="s">
        <v>42</v>
      </c>
    </row>
    <row r="2075" spans="1:52" ht="30" customHeight="1" x14ac:dyDescent="0.3">
      <c r="A2075" s="16" t="s">
        <v>4643</v>
      </c>
      <c r="B2075" s="16" t="s">
        <v>3279</v>
      </c>
      <c r="C2075" s="16" t="s">
        <v>3275</v>
      </c>
      <c r="D2075" s="17">
        <v>1</v>
      </c>
      <c r="E2075" s="19">
        <f>TRUNC(단가대비표!O184*1/8*16/12*25/20, 1)</f>
        <v>0</v>
      </c>
      <c r="F2075" s="22">
        <f>TRUNC(E2075*D2075,1)</f>
        <v>0</v>
      </c>
      <c r="G2075" s="19">
        <f>TRUNC(단가대비표!P184*1/8*16/12*25/20, 1)</f>
        <v>59020.2</v>
      </c>
      <c r="H2075" s="22">
        <f>TRUNC(G2075*D2075,1)</f>
        <v>59020.2</v>
      </c>
      <c r="I2075" s="19">
        <f>TRUNC(단가대비표!V184*1/8*16/12*25/20, 1)</f>
        <v>0</v>
      </c>
      <c r="J2075" s="22">
        <f>TRUNC(I2075*D2075,1)</f>
        <v>0</v>
      </c>
      <c r="K2075" s="19">
        <f t="shared" si="298"/>
        <v>59020.2</v>
      </c>
      <c r="L2075" s="22">
        <f t="shared" si="298"/>
        <v>59020.2</v>
      </c>
      <c r="M2075" s="16" t="s">
        <v>42</v>
      </c>
      <c r="N2075" s="1" t="s">
        <v>1049</v>
      </c>
      <c r="O2075" s="1" t="s">
        <v>4644</v>
      </c>
      <c r="P2075" s="1" t="s">
        <v>43</v>
      </c>
      <c r="Q2075" s="1" t="s">
        <v>43</v>
      </c>
      <c r="R2075" s="1" t="s">
        <v>46</v>
      </c>
      <c r="AV2075" s="1" t="s">
        <v>42</v>
      </c>
      <c r="AW2075" s="1" t="s">
        <v>5090</v>
      </c>
      <c r="AX2075" s="1" t="s">
        <v>46</v>
      </c>
      <c r="AY2075" s="1" t="s">
        <v>42</v>
      </c>
      <c r="AZ2075" s="1" t="s">
        <v>42</v>
      </c>
    </row>
    <row r="2076" spans="1:52" ht="30" customHeight="1" x14ac:dyDescent="0.3">
      <c r="A2076" s="16" t="s">
        <v>3287</v>
      </c>
      <c r="B2076" s="16" t="s">
        <v>42</v>
      </c>
      <c r="C2076" s="16" t="s">
        <v>42</v>
      </c>
      <c r="D2076" s="17"/>
      <c r="E2076" s="19"/>
      <c r="F2076" s="22">
        <f>TRUNC(SUMIF(N2072:N2075, N2071, F2072:F2075),0)</f>
        <v>18175</v>
      </c>
      <c r="G2076" s="19"/>
      <c r="H2076" s="22">
        <f>TRUNC(SUMIF(N2072:N2075, N2071, H2072:H2075),0)</f>
        <v>59020</v>
      </c>
      <c r="I2076" s="19"/>
      <c r="J2076" s="22">
        <f>TRUNC(SUMIF(N2072:N2075, N2071, J2072:J2075),0)</f>
        <v>16470</v>
      </c>
      <c r="K2076" s="19"/>
      <c r="L2076" s="22">
        <f>F2076+H2076+J2076</f>
        <v>93665</v>
      </c>
      <c r="M2076" s="16" t="s">
        <v>42</v>
      </c>
      <c r="N2076" s="1" t="s">
        <v>3288</v>
      </c>
      <c r="O2076" s="1" t="s">
        <v>3288</v>
      </c>
      <c r="P2076" s="1" t="s">
        <v>42</v>
      </c>
      <c r="Q2076" s="1" t="s">
        <v>42</v>
      </c>
      <c r="R2076" s="1" t="s">
        <v>42</v>
      </c>
      <c r="AV2076" s="1" t="s">
        <v>42</v>
      </c>
      <c r="AW2076" s="1" t="s">
        <v>42</v>
      </c>
      <c r="AX2076" s="1" t="s">
        <v>42</v>
      </c>
      <c r="AY2076" s="1" t="s">
        <v>42</v>
      </c>
      <c r="AZ2076" s="1" t="s">
        <v>42</v>
      </c>
    </row>
    <row r="2077" spans="1:52" ht="30" customHeight="1" x14ac:dyDescent="0.3">
      <c r="A2077" s="17"/>
      <c r="B2077" s="17"/>
      <c r="C2077" s="17"/>
      <c r="D2077" s="17"/>
      <c r="E2077" s="19"/>
      <c r="F2077" s="22"/>
      <c r="G2077" s="19"/>
      <c r="H2077" s="22"/>
      <c r="I2077" s="19"/>
      <c r="J2077" s="22"/>
      <c r="K2077" s="19"/>
      <c r="L2077" s="22"/>
      <c r="M2077" s="17"/>
    </row>
    <row r="2078" spans="1:52" ht="30" customHeight="1" x14ac:dyDescent="0.3">
      <c r="A2078" s="13" t="s">
        <v>5091</v>
      </c>
      <c r="B2078" s="14"/>
      <c r="C2078" s="14"/>
      <c r="D2078" s="14"/>
      <c r="E2078" s="18"/>
      <c r="F2078" s="21"/>
      <c r="G2078" s="18"/>
      <c r="H2078" s="21"/>
      <c r="I2078" s="18"/>
      <c r="J2078" s="21"/>
      <c r="K2078" s="18"/>
      <c r="L2078" s="21"/>
      <c r="M2078" s="15"/>
      <c r="N2078" s="1" t="s">
        <v>1053</v>
      </c>
    </row>
    <row r="2079" spans="1:52" ht="30" customHeight="1" x14ac:dyDescent="0.3">
      <c r="A2079" s="16" t="s">
        <v>1050</v>
      </c>
      <c r="B2079" s="16" t="s">
        <v>1051</v>
      </c>
      <c r="C2079" s="16" t="s">
        <v>4633</v>
      </c>
      <c r="D2079" s="17">
        <v>0.25490000000000002</v>
      </c>
      <c r="E2079" s="19">
        <f>단가대비표!O78</f>
        <v>0</v>
      </c>
      <c r="F2079" s="22">
        <f>TRUNC(E2079*D2079,1)</f>
        <v>0</v>
      </c>
      <c r="G2079" s="19">
        <f>단가대비표!P78</f>
        <v>0</v>
      </c>
      <c r="H2079" s="22">
        <f>TRUNC(G2079*D2079,1)</f>
        <v>0</v>
      </c>
      <c r="I2079" s="19">
        <f>단가대비표!V78</f>
        <v>3158</v>
      </c>
      <c r="J2079" s="22">
        <f>TRUNC(I2079*D2079,1)</f>
        <v>804.9</v>
      </c>
      <c r="K2079" s="19">
        <f t="shared" ref="K2079:L2082" si="299">TRUNC(E2079+G2079+I2079,1)</f>
        <v>3158</v>
      </c>
      <c r="L2079" s="22">
        <f t="shared" si="299"/>
        <v>804.9</v>
      </c>
      <c r="M2079" s="16" t="s">
        <v>4634</v>
      </c>
      <c r="N2079" s="1" t="s">
        <v>1053</v>
      </c>
      <c r="O2079" s="1" t="s">
        <v>5093</v>
      </c>
      <c r="P2079" s="1" t="s">
        <v>43</v>
      </c>
      <c r="Q2079" s="1" t="s">
        <v>43</v>
      </c>
      <c r="R2079" s="1" t="s">
        <v>46</v>
      </c>
      <c r="AV2079" s="1" t="s">
        <v>42</v>
      </c>
      <c r="AW2079" s="1" t="s">
        <v>5094</v>
      </c>
      <c r="AX2079" s="1" t="s">
        <v>42</v>
      </c>
      <c r="AY2079" s="1" t="s">
        <v>42</v>
      </c>
      <c r="AZ2079" s="1" t="s">
        <v>42</v>
      </c>
    </row>
    <row r="2080" spans="1:52" ht="30" customHeight="1" x14ac:dyDescent="0.3">
      <c r="A2080" s="16" t="s">
        <v>4929</v>
      </c>
      <c r="B2080" s="16" t="s">
        <v>4930</v>
      </c>
      <c r="C2080" s="16" t="s">
        <v>4241</v>
      </c>
      <c r="D2080" s="17">
        <v>1.2</v>
      </c>
      <c r="E2080" s="19">
        <f>단가대비표!O115</f>
        <v>1473</v>
      </c>
      <c r="F2080" s="22">
        <f>TRUNC(E2080*D2080,1)</f>
        <v>1767.6</v>
      </c>
      <c r="G2080" s="19">
        <f>단가대비표!P115</f>
        <v>0</v>
      </c>
      <c r="H2080" s="22">
        <f>TRUNC(G2080*D2080,1)</f>
        <v>0</v>
      </c>
      <c r="I2080" s="19">
        <f>단가대비표!V115</f>
        <v>0</v>
      </c>
      <c r="J2080" s="22">
        <f>TRUNC(I2080*D2080,1)</f>
        <v>0</v>
      </c>
      <c r="K2080" s="19">
        <f t="shared" si="299"/>
        <v>1473</v>
      </c>
      <c r="L2080" s="22">
        <f t="shared" si="299"/>
        <v>1767.6</v>
      </c>
      <c r="M2080" s="16" t="s">
        <v>42</v>
      </c>
      <c r="N2080" s="1" t="s">
        <v>1053</v>
      </c>
      <c r="O2080" s="1" t="s">
        <v>4931</v>
      </c>
      <c r="P2080" s="1" t="s">
        <v>43</v>
      </c>
      <c r="Q2080" s="1" t="s">
        <v>43</v>
      </c>
      <c r="R2080" s="1" t="s">
        <v>46</v>
      </c>
      <c r="V2080">
        <v>1</v>
      </c>
      <c r="AV2080" s="1" t="s">
        <v>42</v>
      </c>
      <c r="AW2080" s="1" t="s">
        <v>5095</v>
      </c>
      <c r="AX2080" s="1" t="s">
        <v>42</v>
      </c>
      <c r="AY2080" s="1" t="s">
        <v>42</v>
      </c>
      <c r="AZ2080" s="1" t="s">
        <v>42</v>
      </c>
    </row>
    <row r="2081" spans="1:52" ht="30" customHeight="1" x14ac:dyDescent="0.3">
      <c r="A2081" s="16" t="s">
        <v>3339</v>
      </c>
      <c r="B2081" s="16" t="s">
        <v>5096</v>
      </c>
      <c r="C2081" s="16" t="s">
        <v>3284</v>
      </c>
      <c r="D2081" s="17">
        <v>1</v>
      </c>
      <c r="E2081" s="19">
        <f>TRUNC(SUMIF(V2079:V2082, RIGHTB(O2081, 1), F2079:F2082)*U2081, 2)</f>
        <v>106.05</v>
      </c>
      <c r="F2081" s="22">
        <f>TRUNC(E2081*D2081,1)</f>
        <v>106</v>
      </c>
      <c r="G2081" s="19">
        <v>0</v>
      </c>
      <c r="H2081" s="22">
        <f>TRUNC(G2081*D2081,1)</f>
        <v>0</v>
      </c>
      <c r="I2081" s="19">
        <v>0</v>
      </c>
      <c r="J2081" s="22">
        <f>TRUNC(I2081*D2081,1)</f>
        <v>0</v>
      </c>
      <c r="K2081" s="19">
        <f t="shared" si="299"/>
        <v>106</v>
      </c>
      <c r="L2081" s="22">
        <f t="shared" si="299"/>
        <v>106</v>
      </c>
      <c r="M2081" s="16" t="s">
        <v>42</v>
      </c>
      <c r="N2081" s="1" t="s">
        <v>1053</v>
      </c>
      <c r="O2081" s="1" t="s">
        <v>3285</v>
      </c>
      <c r="P2081" s="1" t="s">
        <v>43</v>
      </c>
      <c r="Q2081" s="1" t="s">
        <v>43</v>
      </c>
      <c r="R2081" s="1" t="s">
        <v>43</v>
      </c>
      <c r="S2081">
        <v>0</v>
      </c>
      <c r="T2081">
        <v>0</v>
      </c>
      <c r="U2081">
        <v>0.06</v>
      </c>
      <c r="AV2081" s="1" t="s">
        <v>42</v>
      </c>
      <c r="AW2081" s="1" t="s">
        <v>5097</v>
      </c>
      <c r="AX2081" s="1" t="s">
        <v>42</v>
      </c>
      <c r="AY2081" s="1" t="s">
        <v>42</v>
      </c>
      <c r="AZ2081" s="1" t="s">
        <v>42</v>
      </c>
    </row>
    <row r="2082" spans="1:52" ht="30" customHeight="1" x14ac:dyDescent="0.3">
      <c r="A2082" s="16" t="s">
        <v>4881</v>
      </c>
      <c r="B2082" s="16" t="s">
        <v>3279</v>
      </c>
      <c r="C2082" s="16" t="s">
        <v>3275</v>
      </c>
      <c r="D2082" s="17">
        <v>1</v>
      </c>
      <c r="E2082" s="19">
        <f>TRUNC(단가대비표!O186*1/8*16/12*25/20, 1)</f>
        <v>0</v>
      </c>
      <c r="F2082" s="22">
        <f>TRUNC(E2082*D2082,1)</f>
        <v>0</v>
      </c>
      <c r="G2082" s="19">
        <f>TRUNC(단가대비표!P186*1/8*16/12*25/20, 1)</f>
        <v>36248.9</v>
      </c>
      <c r="H2082" s="22">
        <f>TRUNC(G2082*D2082,1)</f>
        <v>36248.9</v>
      </c>
      <c r="I2082" s="19">
        <f>TRUNC(단가대비표!V186*1/8*16/12*25/20, 1)</f>
        <v>0</v>
      </c>
      <c r="J2082" s="22">
        <f>TRUNC(I2082*D2082,1)</f>
        <v>0</v>
      </c>
      <c r="K2082" s="19">
        <f t="shared" si="299"/>
        <v>36248.9</v>
      </c>
      <c r="L2082" s="22">
        <f t="shared" si="299"/>
        <v>36248.9</v>
      </c>
      <c r="M2082" s="16" t="s">
        <v>42</v>
      </c>
      <c r="N2082" s="1" t="s">
        <v>1053</v>
      </c>
      <c r="O2082" s="1" t="s">
        <v>4882</v>
      </c>
      <c r="P2082" s="1" t="s">
        <v>43</v>
      </c>
      <c r="Q2082" s="1" t="s">
        <v>43</v>
      </c>
      <c r="R2082" s="1" t="s">
        <v>46</v>
      </c>
      <c r="AV2082" s="1" t="s">
        <v>42</v>
      </c>
      <c r="AW2082" s="1" t="s">
        <v>5098</v>
      </c>
      <c r="AX2082" s="1" t="s">
        <v>46</v>
      </c>
      <c r="AY2082" s="1" t="s">
        <v>42</v>
      </c>
      <c r="AZ2082" s="1" t="s">
        <v>42</v>
      </c>
    </row>
    <row r="2083" spans="1:52" ht="30" customHeight="1" x14ac:dyDescent="0.3">
      <c r="A2083" s="16" t="s">
        <v>3287</v>
      </c>
      <c r="B2083" s="16" t="s">
        <v>42</v>
      </c>
      <c r="C2083" s="16" t="s">
        <v>42</v>
      </c>
      <c r="D2083" s="17"/>
      <c r="E2083" s="19"/>
      <c r="F2083" s="22">
        <f>TRUNC(SUMIF(N2079:N2082, N2078, F2079:F2082),0)</f>
        <v>1873</v>
      </c>
      <c r="G2083" s="19"/>
      <c r="H2083" s="22">
        <f>TRUNC(SUMIF(N2079:N2082, N2078, H2079:H2082),0)</f>
        <v>36248</v>
      </c>
      <c r="I2083" s="19"/>
      <c r="J2083" s="22">
        <f>TRUNC(SUMIF(N2079:N2082, N2078, J2079:J2082),0)</f>
        <v>804</v>
      </c>
      <c r="K2083" s="19"/>
      <c r="L2083" s="22">
        <f>F2083+H2083+J2083</f>
        <v>38925</v>
      </c>
      <c r="M2083" s="16" t="s">
        <v>42</v>
      </c>
      <c r="N2083" s="1" t="s">
        <v>3288</v>
      </c>
      <c r="O2083" s="1" t="s">
        <v>3288</v>
      </c>
      <c r="P2083" s="1" t="s">
        <v>42</v>
      </c>
      <c r="Q2083" s="1" t="s">
        <v>42</v>
      </c>
      <c r="R2083" s="1" t="s">
        <v>42</v>
      </c>
      <c r="AV2083" s="1" t="s">
        <v>42</v>
      </c>
      <c r="AW2083" s="1" t="s">
        <v>42</v>
      </c>
      <c r="AX2083" s="1" t="s">
        <v>42</v>
      </c>
      <c r="AY2083" s="1" t="s">
        <v>42</v>
      </c>
      <c r="AZ2083" s="1" t="s">
        <v>42</v>
      </c>
    </row>
    <row r="2084" spans="1:52" ht="30" customHeight="1" x14ac:dyDescent="0.3">
      <c r="A2084" s="17"/>
      <c r="B2084" s="17"/>
      <c r="C2084" s="17"/>
      <c r="D2084" s="17"/>
      <c r="E2084" s="19"/>
      <c r="F2084" s="22"/>
      <c r="G2084" s="19"/>
      <c r="H2084" s="22"/>
      <c r="I2084" s="19"/>
      <c r="J2084" s="22"/>
      <c r="K2084" s="19"/>
      <c r="L2084" s="22"/>
      <c r="M2084" s="17"/>
    </row>
    <row r="2085" spans="1:52" ht="30" customHeight="1" x14ac:dyDescent="0.3">
      <c r="A2085" s="13" t="s">
        <v>5099</v>
      </c>
      <c r="B2085" s="14"/>
      <c r="C2085" s="14"/>
      <c r="D2085" s="14"/>
      <c r="E2085" s="18"/>
      <c r="F2085" s="21"/>
      <c r="G2085" s="18"/>
      <c r="H2085" s="21"/>
      <c r="I2085" s="18"/>
      <c r="J2085" s="21"/>
      <c r="K2085" s="18"/>
      <c r="L2085" s="21"/>
      <c r="M2085" s="15"/>
      <c r="N2085" s="1" t="s">
        <v>1057</v>
      </c>
    </row>
    <row r="2086" spans="1:52" ht="30" customHeight="1" x14ac:dyDescent="0.3">
      <c r="A2086" s="16" t="s">
        <v>1054</v>
      </c>
      <c r="B2086" s="16" t="s">
        <v>1055</v>
      </c>
      <c r="C2086" s="16" t="s">
        <v>4633</v>
      </c>
      <c r="D2086" s="17">
        <v>0.22989999999999999</v>
      </c>
      <c r="E2086" s="19">
        <f>단가대비표!O80</f>
        <v>0</v>
      </c>
      <c r="F2086" s="22">
        <f>TRUNC(E2086*D2086,1)</f>
        <v>0</v>
      </c>
      <c r="G2086" s="19">
        <f>단가대비표!P80</f>
        <v>0</v>
      </c>
      <c r="H2086" s="22">
        <f>TRUNC(G2086*D2086,1)</f>
        <v>0</v>
      </c>
      <c r="I2086" s="19">
        <f>단가대비표!V80</f>
        <v>298210</v>
      </c>
      <c r="J2086" s="22">
        <f>TRUNC(I2086*D2086,1)</f>
        <v>68558.399999999994</v>
      </c>
      <c r="K2086" s="19">
        <f t="shared" ref="K2086:L2089" si="300">TRUNC(E2086+G2086+I2086,1)</f>
        <v>298210</v>
      </c>
      <c r="L2086" s="22">
        <f t="shared" si="300"/>
        <v>68558.399999999994</v>
      </c>
      <c r="M2086" s="16" t="s">
        <v>4634</v>
      </c>
      <c r="N2086" s="1" t="s">
        <v>1057</v>
      </c>
      <c r="O2086" s="1" t="s">
        <v>5101</v>
      </c>
      <c r="P2086" s="1" t="s">
        <v>43</v>
      </c>
      <c r="Q2086" s="1" t="s">
        <v>43</v>
      </c>
      <c r="R2086" s="1" t="s">
        <v>46</v>
      </c>
      <c r="AV2086" s="1" t="s">
        <v>42</v>
      </c>
      <c r="AW2086" s="1" t="s">
        <v>5102</v>
      </c>
      <c r="AX2086" s="1" t="s">
        <v>42</v>
      </c>
      <c r="AY2086" s="1" t="s">
        <v>42</v>
      </c>
      <c r="AZ2086" s="1" t="s">
        <v>42</v>
      </c>
    </row>
    <row r="2087" spans="1:52" ht="30" customHeight="1" x14ac:dyDescent="0.3">
      <c r="A2087" s="16" t="s">
        <v>4637</v>
      </c>
      <c r="B2087" s="16" t="s">
        <v>4638</v>
      </c>
      <c r="C2087" s="16" t="s">
        <v>4241</v>
      </c>
      <c r="D2087" s="17">
        <v>20.6</v>
      </c>
      <c r="E2087" s="19">
        <f>단가대비표!O114</f>
        <v>1334</v>
      </c>
      <c r="F2087" s="22">
        <f>TRUNC(E2087*D2087,1)</f>
        <v>27480.400000000001</v>
      </c>
      <c r="G2087" s="19">
        <f>단가대비표!P114</f>
        <v>0</v>
      </c>
      <c r="H2087" s="22">
        <f>TRUNC(G2087*D2087,1)</f>
        <v>0</v>
      </c>
      <c r="I2087" s="19">
        <f>단가대비표!V114</f>
        <v>0</v>
      </c>
      <c r="J2087" s="22">
        <f>TRUNC(I2087*D2087,1)</f>
        <v>0</v>
      </c>
      <c r="K2087" s="19">
        <f t="shared" si="300"/>
        <v>1334</v>
      </c>
      <c r="L2087" s="22">
        <f t="shared" si="300"/>
        <v>27480.400000000001</v>
      </c>
      <c r="M2087" s="16" t="s">
        <v>42</v>
      </c>
      <c r="N2087" s="1" t="s">
        <v>1057</v>
      </c>
      <c r="O2087" s="1" t="s">
        <v>4639</v>
      </c>
      <c r="P2087" s="1" t="s">
        <v>43</v>
      </c>
      <c r="Q2087" s="1" t="s">
        <v>43</v>
      </c>
      <c r="R2087" s="1" t="s">
        <v>46</v>
      </c>
      <c r="V2087">
        <v>1</v>
      </c>
      <c r="AV2087" s="1" t="s">
        <v>42</v>
      </c>
      <c r="AW2087" s="1" t="s">
        <v>5103</v>
      </c>
      <c r="AX2087" s="1" t="s">
        <v>42</v>
      </c>
      <c r="AY2087" s="1" t="s">
        <v>42</v>
      </c>
      <c r="AZ2087" s="1" t="s">
        <v>42</v>
      </c>
    </row>
    <row r="2088" spans="1:52" ht="30" customHeight="1" x14ac:dyDescent="0.3">
      <c r="A2088" s="16" t="s">
        <v>3339</v>
      </c>
      <c r="B2088" s="16" t="s">
        <v>5104</v>
      </c>
      <c r="C2088" s="16" t="s">
        <v>3284</v>
      </c>
      <c r="D2088" s="17">
        <v>1</v>
      </c>
      <c r="E2088" s="19">
        <f>TRUNC(SUMIF(V2086:V2089, RIGHTB(O2088, 1), F2086:F2089)*U2088, 2)</f>
        <v>3847.25</v>
      </c>
      <c r="F2088" s="22">
        <f>TRUNC(E2088*D2088,1)</f>
        <v>3847.2</v>
      </c>
      <c r="G2088" s="19">
        <v>0</v>
      </c>
      <c r="H2088" s="22">
        <f>TRUNC(G2088*D2088,1)</f>
        <v>0</v>
      </c>
      <c r="I2088" s="19">
        <v>0</v>
      </c>
      <c r="J2088" s="22">
        <f>TRUNC(I2088*D2088,1)</f>
        <v>0</v>
      </c>
      <c r="K2088" s="19">
        <f t="shared" si="300"/>
        <v>3847.2</v>
      </c>
      <c r="L2088" s="22">
        <f t="shared" si="300"/>
        <v>3847.2</v>
      </c>
      <c r="M2088" s="16" t="s">
        <v>42</v>
      </c>
      <c r="N2088" s="1" t="s">
        <v>1057</v>
      </c>
      <c r="O2088" s="1" t="s">
        <v>3285</v>
      </c>
      <c r="P2088" s="1" t="s">
        <v>43</v>
      </c>
      <c r="Q2088" s="1" t="s">
        <v>43</v>
      </c>
      <c r="R2088" s="1" t="s">
        <v>43</v>
      </c>
      <c r="S2088">
        <v>0</v>
      </c>
      <c r="T2088">
        <v>0</v>
      </c>
      <c r="U2088">
        <v>0.14000000000000001</v>
      </c>
      <c r="AV2088" s="1" t="s">
        <v>42</v>
      </c>
      <c r="AW2088" s="1" t="s">
        <v>5105</v>
      </c>
      <c r="AX2088" s="1" t="s">
        <v>42</v>
      </c>
      <c r="AY2088" s="1" t="s">
        <v>42</v>
      </c>
      <c r="AZ2088" s="1" t="s">
        <v>42</v>
      </c>
    </row>
    <row r="2089" spans="1:52" ht="30" customHeight="1" x14ac:dyDescent="0.3">
      <c r="A2089" s="16" t="s">
        <v>4643</v>
      </c>
      <c r="B2089" s="16" t="s">
        <v>3279</v>
      </c>
      <c r="C2089" s="16" t="s">
        <v>3275</v>
      </c>
      <c r="D2089" s="17">
        <v>1</v>
      </c>
      <c r="E2089" s="19">
        <f>TRUNC(단가대비표!O184*1/8*16/12*25/20, 1)</f>
        <v>0</v>
      </c>
      <c r="F2089" s="22">
        <f>TRUNC(E2089*D2089,1)</f>
        <v>0</v>
      </c>
      <c r="G2089" s="19">
        <f>TRUNC(단가대비표!P184*1/8*16/12*25/20, 1)</f>
        <v>59020.2</v>
      </c>
      <c r="H2089" s="22">
        <f>TRUNC(G2089*D2089,1)</f>
        <v>59020.2</v>
      </c>
      <c r="I2089" s="19">
        <f>TRUNC(단가대비표!V184*1/8*16/12*25/20, 1)</f>
        <v>0</v>
      </c>
      <c r="J2089" s="22">
        <f>TRUNC(I2089*D2089,1)</f>
        <v>0</v>
      </c>
      <c r="K2089" s="19">
        <f t="shared" si="300"/>
        <v>59020.2</v>
      </c>
      <c r="L2089" s="22">
        <f t="shared" si="300"/>
        <v>59020.2</v>
      </c>
      <c r="M2089" s="16" t="s">
        <v>42</v>
      </c>
      <c r="N2089" s="1" t="s">
        <v>1057</v>
      </c>
      <c r="O2089" s="1" t="s">
        <v>4644</v>
      </c>
      <c r="P2089" s="1" t="s">
        <v>43</v>
      </c>
      <c r="Q2089" s="1" t="s">
        <v>43</v>
      </c>
      <c r="R2089" s="1" t="s">
        <v>46</v>
      </c>
      <c r="AV2089" s="1" t="s">
        <v>42</v>
      </c>
      <c r="AW2089" s="1" t="s">
        <v>5106</v>
      </c>
      <c r="AX2089" s="1" t="s">
        <v>46</v>
      </c>
      <c r="AY2089" s="1" t="s">
        <v>42</v>
      </c>
      <c r="AZ2089" s="1" t="s">
        <v>42</v>
      </c>
    </row>
    <row r="2090" spans="1:52" ht="30" customHeight="1" x14ac:dyDescent="0.3">
      <c r="A2090" s="16" t="s">
        <v>3287</v>
      </c>
      <c r="B2090" s="16" t="s">
        <v>42</v>
      </c>
      <c r="C2090" s="16" t="s">
        <v>42</v>
      </c>
      <c r="D2090" s="17"/>
      <c r="E2090" s="19"/>
      <c r="F2090" s="22">
        <f>TRUNC(SUMIF(N2086:N2089, N2085, F2086:F2089),0)</f>
        <v>31327</v>
      </c>
      <c r="G2090" s="19"/>
      <c r="H2090" s="22">
        <f>TRUNC(SUMIF(N2086:N2089, N2085, H2086:H2089),0)</f>
        <v>59020</v>
      </c>
      <c r="I2090" s="19"/>
      <c r="J2090" s="22">
        <f>TRUNC(SUMIF(N2086:N2089, N2085, J2086:J2089),0)</f>
        <v>68558</v>
      </c>
      <c r="K2090" s="19"/>
      <c r="L2090" s="22">
        <f>F2090+H2090+J2090</f>
        <v>158905</v>
      </c>
      <c r="M2090" s="16" t="s">
        <v>42</v>
      </c>
      <c r="N2090" s="1" t="s">
        <v>3288</v>
      </c>
      <c r="O2090" s="1" t="s">
        <v>3288</v>
      </c>
      <c r="P2090" s="1" t="s">
        <v>42</v>
      </c>
      <c r="Q2090" s="1" t="s">
        <v>42</v>
      </c>
      <c r="R2090" s="1" t="s">
        <v>42</v>
      </c>
      <c r="AV2090" s="1" t="s">
        <v>42</v>
      </c>
      <c r="AW2090" s="1" t="s">
        <v>42</v>
      </c>
      <c r="AX2090" s="1" t="s">
        <v>42</v>
      </c>
      <c r="AY2090" s="1" t="s">
        <v>42</v>
      </c>
      <c r="AZ2090" s="1" t="s">
        <v>42</v>
      </c>
    </row>
    <row r="2091" spans="1:52" ht="30" customHeight="1" x14ac:dyDescent="0.3">
      <c r="A2091" s="17"/>
      <c r="B2091" s="17"/>
      <c r="C2091" s="17"/>
      <c r="D2091" s="17"/>
      <c r="E2091" s="19"/>
      <c r="F2091" s="22"/>
      <c r="G2091" s="19"/>
      <c r="H2091" s="22"/>
      <c r="I2091" s="19"/>
      <c r="J2091" s="22"/>
      <c r="K2091" s="19"/>
      <c r="L2091" s="22"/>
      <c r="M2091" s="17"/>
    </row>
    <row r="2092" spans="1:52" ht="30" customHeight="1" x14ac:dyDescent="0.3">
      <c r="A2092" s="13" t="s">
        <v>5107</v>
      </c>
      <c r="B2092" s="14"/>
      <c r="C2092" s="14"/>
      <c r="D2092" s="14"/>
      <c r="E2092" s="18"/>
      <c r="F2092" s="21"/>
      <c r="G2092" s="18"/>
      <c r="H2092" s="21"/>
      <c r="I2092" s="18"/>
      <c r="J2092" s="21"/>
      <c r="K2092" s="18"/>
      <c r="L2092" s="21"/>
      <c r="M2092" s="15"/>
      <c r="N2092" s="1" t="s">
        <v>1061</v>
      </c>
    </row>
    <row r="2093" spans="1:52" ht="30" customHeight="1" x14ac:dyDescent="0.3">
      <c r="A2093" s="16" t="s">
        <v>1058</v>
      </c>
      <c r="B2093" s="16" t="s">
        <v>1059</v>
      </c>
      <c r="C2093" s="16" t="s">
        <v>4633</v>
      </c>
      <c r="D2093" s="17">
        <v>0.3039</v>
      </c>
      <c r="E2093" s="19">
        <f>단가대비표!O84</f>
        <v>0</v>
      </c>
      <c r="F2093" s="22">
        <f>TRUNC(E2093*D2093,1)</f>
        <v>0</v>
      </c>
      <c r="G2093" s="19">
        <f>단가대비표!P84</f>
        <v>0</v>
      </c>
      <c r="H2093" s="22">
        <f>TRUNC(G2093*D2093,1)</f>
        <v>0</v>
      </c>
      <c r="I2093" s="19">
        <f>단가대비표!V84</f>
        <v>3745</v>
      </c>
      <c r="J2093" s="22">
        <f>TRUNC(I2093*D2093,1)</f>
        <v>1138.0999999999999</v>
      </c>
      <c r="K2093" s="19">
        <f t="shared" ref="K2093:L2096" si="301">TRUNC(E2093+G2093+I2093,1)</f>
        <v>3745</v>
      </c>
      <c r="L2093" s="22">
        <f t="shared" si="301"/>
        <v>1138.0999999999999</v>
      </c>
      <c r="M2093" s="16" t="s">
        <v>4634</v>
      </c>
      <c r="N2093" s="1" t="s">
        <v>1061</v>
      </c>
      <c r="O2093" s="1" t="s">
        <v>5109</v>
      </c>
      <c r="P2093" s="1" t="s">
        <v>43</v>
      </c>
      <c r="Q2093" s="1" t="s">
        <v>43</v>
      </c>
      <c r="R2093" s="1" t="s">
        <v>46</v>
      </c>
      <c r="AV2093" s="1" t="s">
        <v>42</v>
      </c>
      <c r="AW2093" s="1" t="s">
        <v>5110</v>
      </c>
      <c r="AX2093" s="1" t="s">
        <v>42</v>
      </c>
      <c r="AY2093" s="1" t="s">
        <v>42</v>
      </c>
      <c r="AZ2093" s="1" t="s">
        <v>42</v>
      </c>
    </row>
    <row r="2094" spans="1:52" ht="30" customHeight="1" x14ac:dyDescent="0.3">
      <c r="A2094" s="16" t="s">
        <v>4929</v>
      </c>
      <c r="B2094" s="16" t="s">
        <v>4930</v>
      </c>
      <c r="C2094" s="16" t="s">
        <v>4241</v>
      </c>
      <c r="D2094" s="17">
        <v>1.3</v>
      </c>
      <c r="E2094" s="19">
        <f>단가대비표!O115</f>
        <v>1473</v>
      </c>
      <c r="F2094" s="22">
        <f>TRUNC(E2094*D2094,1)</f>
        <v>1914.9</v>
      </c>
      <c r="G2094" s="19">
        <f>단가대비표!P115</f>
        <v>0</v>
      </c>
      <c r="H2094" s="22">
        <f>TRUNC(G2094*D2094,1)</f>
        <v>0</v>
      </c>
      <c r="I2094" s="19">
        <f>단가대비표!V115</f>
        <v>0</v>
      </c>
      <c r="J2094" s="22">
        <f>TRUNC(I2094*D2094,1)</f>
        <v>0</v>
      </c>
      <c r="K2094" s="19">
        <f t="shared" si="301"/>
        <v>1473</v>
      </c>
      <c r="L2094" s="22">
        <f t="shared" si="301"/>
        <v>1914.9</v>
      </c>
      <c r="M2094" s="16" t="s">
        <v>42</v>
      </c>
      <c r="N2094" s="1" t="s">
        <v>1061</v>
      </c>
      <c r="O2094" s="1" t="s">
        <v>4931</v>
      </c>
      <c r="P2094" s="1" t="s">
        <v>43</v>
      </c>
      <c r="Q2094" s="1" t="s">
        <v>43</v>
      </c>
      <c r="R2094" s="1" t="s">
        <v>46</v>
      </c>
      <c r="V2094">
        <v>1</v>
      </c>
      <c r="AV2094" s="1" t="s">
        <v>42</v>
      </c>
      <c r="AW2094" s="1" t="s">
        <v>5111</v>
      </c>
      <c r="AX2094" s="1" t="s">
        <v>42</v>
      </c>
      <c r="AY2094" s="1" t="s">
        <v>42</v>
      </c>
      <c r="AZ2094" s="1" t="s">
        <v>42</v>
      </c>
    </row>
    <row r="2095" spans="1:52" ht="30" customHeight="1" x14ac:dyDescent="0.3">
      <c r="A2095" s="16" t="s">
        <v>3339</v>
      </c>
      <c r="B2095" s="16" t="s">
        <v>5112</v>
      </c>
      <c r="C2095" s="16" t="s">
        <v>3284</v>
      </c>
      <c r="D2095" s="17">
        <v>1</v>
      </c>
      <c r="E2095" s="19">
        <f>TRUNC(SUMIF(V2093:V2096, RIGHTB(O2095, 1), F2093:F2096)*U2095, 2)</f>
        <v>38.29</v>
      </c>
      <c r="F2095" s="22">
        <f>TRUNC(E2095*D2095,1)</f>
        <v>38.200000000000003</v>
      </c>
      <c r="G2095" s="19">
        <v>0</v>
      </c>
      <c r="H2095" s="22">
        <f>TRUNC(G2095*D2095,1)</f>
        <v>0</v>
      </c>
      <c r="I2095" s="19">
        <v>0</v>
      </c>
      <c r="J2095" s="22">
        <f>TRUNC(I2095*D2095,1)</f>
        <v>0</v>
      </c>
      <c r="K2095" s="19">
        <f t="shared" si="301"/>
        <v>38.200000000000003</v>
      </c>
      <c r="L2095" s="22">
        <f t="shared" si="301"/>
        <v>38.200000000000003</v>
      </c>
      <c r="M2095" s="16" t="s">
        <v>42</v>
      </c>
      <c r="N2095" s="1" t="s">
        <v>1061</v>
      </c>
      <c r="O2095" s="1" t="s">
        <v>3285</v>
      </c>
      <c r="P2095" s="1" t="s">
        <v>43</v>
      </c>
      <c r="Q2095" s="1" t="s">
        <v>43</v>
      </c>
      <c r="R2095" s="1" t="s">
        <v>43</v>
      </c>
      <c r="S2095">
        <v>0</v>
      </c>
      <c r="T2095">
        <v>0</v>
      </c>
      <c r="U2095">
        <v>0.02</v>
      </c>
      <c r="AV2095" s="1" t="s">
        <v>42</v>
      </c>
      <c r="AW2095" s="1" t="s">
        <v>5113</v>
      </c>
      <c r="AX2095" s="1" t="s">
        <v>42</v>
      </c>
      <c r="AY2095" s="1" t="s">
        <v>42</v>
      </c>
      <c r="AZ2095" s="1" t="s">
        <v>42</v>
      </c>
    </row>
    <row r="2096" spans="1:52" ht="30" customHeight="1" x14ac:dyDescent="0.3">
      <c r="A2096" s="16" t="s">
        <v>4881</v>
      </c>
      <c r="B2096" s="16" t="s">
        <v>3279</v>
      </c>
      <c r="C2096" s="16" t="s">
        <v>3275</v>
      </c>
      <c r="D2096" s="17">
        <v>1</v>
      </c>
      <c r="E2096" s="19">
        <f>TRUNC(단가대비표!O186*1/8*16/12*25/20, 1)</f>
        <v>0</v>
      </c>
      <c r="F2096" s="22">
        <f>TRUNC(E2096*D2096,1)</f>
        <v>0</v>
      </c>
      <c r="G2096" s="19">
        <f>TRUNC(단가대비표!P186*1/8*16/12*25/20, 1)</f>
        <v>36248.9</v>
      </c>
      <c r="H2096" s="22">
        <f>TRUNC(G2096*D2096,1)</f>
        <v>36248.9</v>
      </c>
      <c r="I2096" s="19">
        <f>TRUNC(단가대비표!V186*1/8*16/12*25/20, 1)</f>
        <v>0</v>
      </c>
      <c r="J2096" s="22">
        <f>TRUNC(I2096*D2096,1)</f>
        <v>0</v>
      </c>
      <c r="K2096" s="19">
        <f t="shared" si="301"/>
        <v>36248.9</v>
      </c>
      <c r="L2096" s="22">
        <f t="shared" si="301"/>
        <v>36248.9</v>
      </c>
      <c r="M2096" s="16" t="s">
        <v>42</v>
      </c>
      <c r="N2096" s="1" t="s">
        <v>1061</v>
      </c>
      <c r="O2096" s="1" t="s">
        <v>4882</v>
      </c>
      <c r="P2096" s="1" t="s">
        <v>43</v>
      </c>
      <c r="Q2096" s="1" t="s">
        <v>43</v>
      </c>
      <c r="R2096" s="1" t="s">
        <v>46</v>
      </c>
      <c r="AV2096" s="1" t="s">
        <v>42</v>
      </c>
      <c r="AW2096" s="1" t="s">
        <v>5114</v>
      </c>
      <c r="AX2096" s="1" t="s">
        <v>46</v>
      </c>
      <c r="AY2096" s="1" t="s">
        <v>42</v>
      </c>
      <c r="AZ2096" s="1" t="s">
        <v>42</v>
      </c>
    </row>
    <row r="2097" spans="1:52" ht="30" customHeight="1" x14ac:dyDescent="0.3">
      <c r="A2097" s="16" t="s">
        <v>3287</v>
      </c>
      <c r="B2097" s="16" t="s">
        <v>42</v>
      </c>
      <c r="C2097" s="16" t="s">
        <v>42</v>
      </c>
      <c r="D2097" s="17"/>
      <c r="E2097" s="19"/>
      <c r="F2097" s="22">
        <f>TRUNC(SUMIF(N2093:N2096, N2092, F2093:F2096),0)</f>
        <v>1953</v>
      </c>
      <c r="G2097" s="19"/>
      <c r="H2097" s="22">
        <f>TRUNC(SUMIF(N2093:N2096, N2092, H2093:H2096),0)</f>
        <v>36248</v>
      </c>
      <c r="I2097" s="19"/>
      <c r="J2097" s="22">
        <f>TRUNC(SUMIF(N2093:N2096, N2092, J2093:J2096),0)</f>
        <v>1138</v>
      </c>
      <c r="K2097" s="19"/>
      <c r="L2097" s="22">
        <f>F2097+H2097+J2097</f>
        <v>39339</v>
      </c>
      <c r="M2097" s="16" t="s">
        <v>42</v>
      </c>
      <c r="N2097" s="1" t="s">
        <v>3288</v>
      </c>
      <c r="O2097" s="1" t="s">
        <v>3288</v>
      </c>
      <c r="P2097" s="1" t="s">
        <v>42</v>
      </c>
      <c r="Q2097" s="1" t="s">
        <v>42</v>
      </c>
      <c r="R2097" s="1" t="s">
        <v>42</v>
      </c>
      <c r="AV2097" s="1" t="s">
        <v>42</v>
      </c>
      <c r="AW2097" s="1" t="s">
        <v>42</v>
      </c>
      <c r="AX2097" s="1" t="s">
        <v>42</v>
      </c>
      <c r="AY2097" s="1" t="s">
        <v>42</v>
      </c>
      <c r="AZ2097" s="1" t="s">
        <v>42</v>
      </c>
    </row>
    <row r="2098" spans="1:52" ht="30" customHeight="1" x14ac:dyDescent="0.3">
      <c r="A2098" s="17"/>
      <c r="B2098" s="17"/>
      <c r="C2098" s="17"/>
      <c r="D2098" s="17"/>
      <c r="E2098" s="19"/>
      <c r="F2098" s="22"/>
      <c r="G2098" s="19"/>
      <c r="H2098" s="22"/>
      <c r="I2098" s="19"/>
      <c r="J2098" s="22"/>
      <c r="K2098" s="19"/>
      <c r="L2098" s="22"/>
      <c r="M2098" s="17"/>
    </row>
    <row r="2099" spans="1:52" ht="30" customHeight="1" x14ac:dyDescent="0.3">
      <c r="A2099" s="13" t="s">
        <v>5115</v>
      </c>
      <c r="B2099" s="14"/>
      <c r="C2099" s="14"/>
      <c r="D2099" s="14"/>
      <c r="E2099" s="18"/>
      <c r="F2099" s="21"/>
      <c r="G2099" s="18"/>
      <c r="H2099" s="21"/>
      <c r="I2099" s="18"/>
      <c r="J2099" s="21"/>
      <c r="K2099" s="18"/>
      <c r="L2099" s="21"/>
      <c r="M2099" s="15"/>
      <c r="N2099" s="1" t="s">
        <v>1065</v>
      </c>
    </row>
    <row r="2100" spans="1:52" ht="30" customHeight="1" x14ac:dyDescent="0.3">
      <c r="A2100" s="16" t="s">
        <v>1062</v>
      </c>
      <c r="B2100" s="16" t="s">
        <v>1063</v>
      </c>
      <c r="C2100" s="16" t="s">
        <v>4633</v>
      </c>
      <c r="D2100" s="17">
        <v>0.63539999999999996</v>
      </c>
      <c r="E2100" s="19">
        <f>단가대비표!O85</f>
        <v>0</v>
      </c>
      <c r="F2100" s="22">
        <f>TRUNC(E2100*D2100,1)</f>
        <v>0</v>
      </c>
      <c r="G2100" s="19">
        <f>단가대비표!P85</f>
        <v>0</v>
      </c>
      <c r="H2100" s="22">
        <f>TRUNC(G2100*D2100,1)</f>
        <v>0</v>
      </c>
      <c r="I2100" s="19">
        <f>단가대비표!V85</f>
        <v>3249</v>
      </c>
      <c r="J2100" s="22">
        <f>TRUNC(I2100*D2100,1)</f>
        <v>2064.4</v>
      </c>
      <c r="K2100" s="19">
        <f t="shared" ref="K2100:L2103" si="302">TRUNC(E2100+G2100+I2100,1)</f>
        <v>3249</v>
      </c>
      <c r="L2100" s="22">
        <f t="shared" si="302"/>
        <v>2064.4</v>
      </c>
      <c r="M2100" s="16" t="s">
        <v>4634</v>
      </c>
      <c r="N2100" s="1" t="s">
        <v>1065</v>
      </c>
      <c r="O2100" s="1" t="s">
        <v>5117</v>
      </c>
      <c r="P2100" s="1" t="s">
        <v>43</v>
      </c>
      <c r="Q2100" s="1" t="s">
        <v>43</v>
      </c>
      <c r="R2100" s="1" t="s">
        <v>46</v>
      </c>
      <c r="AV2100" s="1" t="s">
        <v>42</v>
      </c>
      <c r="AW2100" s="1" t="s">
        <v>5118</v>
      </c>
      <c r="AX2100" s="1" t="s">
        <v>42</v>
      </c>
      <c r="AY2100" s="1" t="s">
        <v>42</v>
      </c>
      <c r="AZ2100" s="1" t="s">
        <v>42</v>
      </c>
    </row>
    <row r="2101" spans="1:52" ht="30" customHeight="1" x14ac:dyDescent="0.3">
      <c r="A2101" s="16" t="s">
        <v>4929</v>
      </c>
      <c r="B2101" s="16" t="s">
        <v>4930</v>
      </c>
      <c r="C2101" s="16" t="s">
        <v>4241</v>
      </c>
      <c r="D2101" s="17">
        <v>5.6</v>
      </c>
      <c r="E2101" s="19">
        <f>단가대비표!O115</f>
        <v>1473</v>
      </c>
      <c r="F2101" s="22">
        <f>TRUNC(E2101*D2101,1)</f>
        <v>8248.7999999999993</v>
      </c>
      <c r="G2101" s="19">
        <f>단가대비표!P115</f>
        <v>0</v>
      </c>
      <c r="H2101" s="22">
        <f>TRUNC(G2101*D2101,1)</f>
        <v>0</v>
      </c>
      <c r="I2101" s="19">
        <f>단가대비표!V115</f>
        <v>0</v>
      </c>
      <c r="J2101" s="22">
        <f>TRUNC(I2101*D2101,1)</f>
        <v>0</v>
      </c>
      <c r="K2101" s="19">
        <f t="shared" si="302"/>
        <v>1473</v>
      </c>
      <c r="L2101" s="22">
        <f t="shared" si="302"/>
        <v>8248.7999999999993</v>
      </c>
      <c r="M2101" s="16" t="s">
        <v>42</v>
      </c>
      <c r="N2101" s="1" t="s">
        <v>1065</v>
      </c>
      <c r="O2101" s="1" t="s">
        <v>4931</v>
      </c>
      <c r="P2101" s="1" t="s">
        <v>43</v>
      </c>
      <c r="Q2101" s="1" t="s">
        <v>43</v>
      </c>
      <c r="R2101" s="1" t="s">
        <v>46</v>
      </c>
      <c r="V2101">
        <v>1</v>
      </c>
      <c r="AV2101" s="1" t="s">
        <v>42</v>
      </c>
      <c r="AW2101" s="1" t="s">
        <v>5119</v>
      </c>
      <c r="AX2101" s="1" t="s">
        <v>42</v>
      </c>
      <c r="AY2101" s="1" t="s">
        <v>42</v>
      </c>
      <c r="AZ2101" s="1" t="s">
        <v>42</v>
      </c>
    </row>
    <row r="2102" spans="1:52" ht="30" customHeight="1" x14ac:dyDescent="0.3">
      <c r="A2102" s="16" t="s">
        <v>3339</v>
      </c>
      <c r="B2102" s="16" t="s">
        <v>4941</v>
      </c>
      <c r="C2102" s="16" t="s">
        <v>3284</v>
      </c>
      <c r="D2102" s="17">
        <v>1</v>
      </c>
      <c r="E2102" s="19">
        <f>TRUNC(SUMIF(V2100:V2103, RIGHTB(O2102, 1), F2100:F2103)*U2102, 2)</f>
        <v>1649.76</v>
      </c>
      <c r="F2102" s="22">
        <f>TRUNC(E2102*D2102,1)</f>
        <v>1649.7</v>
      </c>
      <c r="G2102" s="19">
        <v>0</v>
      </c>
      <c r="H2102" s="22">
        <f>TRUNC(G2102*D2102,1)</f>
        <v>0</v>
      </c>
      <c r="I2102" s="19">
        <v>0</v>
      </c>
      <c r="J2102" s="22">
        <f>TRUNC(I2102*D2102,1)</f>
        <v>0</v>
      </c>
      <c r="K2102" s="19">
        <f t="shared" si="302"/>
        <v>1649.7</v>
      </c>
      <c r="L2102" s="22">
        <f t="shared" si="302"/>
        <v>1649.7</v>
      </c>
      <c r="M2102" s="16" t="s">
        <v>42</v>
      </c>
      <c r="N2102" s="1" t="s">
        <v>1065</v>
      </c>
      <c r="O2102" s="1" t="s">
        <v>3285</v>
      </c>
      <c r="P2102" s="1" t="s">
        <v>43</v>
      </c>
      <c r="Q2102" s="1" t="s">
        <v>43</v>
      </c>
      <c r="R2102" s="1" t="s">
        <v>43</v>
      </c>
      <c r="S2102">
        <v>0</v>
      </c>
      <c r="T2102">
        <v>0</v>
      </c>
      <c r="U2102">
        <v>0.2</v>
      </c>
      <c r="AV2102" s="1" t="s">
        <v>42</v>
      </c>
      <c r="AW2102" s="1" t="s">
        <v>5120</v>
      </c>
      <c r="AX2102" s="1" t="s">
        <v>42</v>
      </c>
      <c r="AY2102" s="1" t="s">
        <v>42</v>
      </c>
      <c r="AZ2102" s="1" t="s">
        <v>42</v>
      </c>
    </row>
    <row r="2103" spans="1:52" ht="30" customHeight="1" x14ac:dyDescent="0.3">
      <c r="A2103" s="16" t="s">
        <v>4881</v>
      </c>
      <c r="B2103" s="16" t="s">
        <v>3279</v>
      </c>
      <c r="C2103" s="16" t="s">
        <v>3275</v>
      </c>
      <c r="D2103" s="17">
        <v>1</v>
      </c>
      <c r="E2103" s="19">
        <f>TRUNC(단가대비표!O186*1/8*16/12*25/20, 1)</f>
        <v>0</v>
      </c>
      <c r="F2103" s="22">
        <f>TRUNC(E2103*D2103,1)</f>
        <v>0</v>
      </c>
      <c r="G2103" s="19">
        <f>TRUNC(단가대비표!P186*1/8*16/12*25/20, 1)</f>
        <v>36248.9</v>
      </c>
      <c r="H2103" s="22">
        <f>TRUNC(G2103*D2103,1)</f>
        <v>36248.9</v>
      </c>
      <c r="I2103" s="19">
        <f>TRUNC(단가대비표!V186*1/8*16/12*25/20, 1)</f>
        <v>0</v>
      </c>
      <c r="J2103" s="22">
        <f>TRUNC(I2103*D2103,1)</f>
        <v>0</v>
      </c>
      <c r="K2103" s="19">
        <f t="shared" si="302"/>
        <v>36248.9</v>
      </c>
      <c r="L2103" s="22">
        <f t="shared" si="302"/>
        <v>36248.9</v>
      </c>
      <c r="M2103" s="16" t="s">
        <v>42</v>
      </c>
      <c r="N2103" s="1" t="s">
        <v>1065</v>
      </c>
      <c r="O2103" s="1" t="s">
        <v>4882</v>
      </c>
      <c r="P2103" s="1" t="s">
        <v>43</v>
      </c>
      <c r="Q2103" s="1" t="s">
        <v>43</v>
      </c>
      <c r="R2103" s="1" t="s">
        <v>46</v>
      </c>
      <c r="AV2103" s="1" t="s">
        <v>42</v>
      </c>
      <c r="AW2103" s="1" t="s">
        <v>5121</v>
      </c>
      <c r="AX2103" s="1" t="s">
        <v>46</v>
      </c>
      <c r="AY2103" s="1" t="s">
        <v>42</v>
      </c>
      <c r="AZ2103" s="1" t="s">
        <v>42</v>
      </c>
    </row>
    <row r="2104" spans="1:52" ht="30" customHeight="1" x14ac:dyDescent="0.3">
      <c r="A2104" s="16" t="s">
        <v>3287</v>
      </c>
      <c r="B2104" s="16" t="s">
        <v>42</v>
      </c>
      <c r="C2104" s="16" t="s">
        <v>42</v>
      </c>
      <c r="D2104" s="17"/>
      <c r="E2104" s="19"/>
      <c r="F2104" s="22">
        <f>TRUNC(SUMIF(N2100:N2103, N2099, F2100:F2103),0)</f>
        <v>9898</v>
      </c>
      <c r="G2104" s="19"/>
      <c r="H2104" s="22">
        <f>TRUNC(SUMIF(N2100:N2103, N2099, H2100:H2103),0)</f>
        <v>36248</v>
      </c>
      <c r="I2104" s="19"/>
      <c r="J2104" s="22">
        <f>TRUNC(SUMIF(N2100:N2103, N2099, J2100:J2103),0)</f>
        <v>2064</v>
      </c>
      <c r="K2104" s="19"/>
      <c r="L2104" s="22">
        <f>F2104+H2104+J2104</f>
        <v>48210</v>
      </c>
      <c r="M2104" s="16" t="s">
        <v>42</v>
      </c>
      <c r="N2104" s="1" t="s">
        <v>3288</v>
      </c>
      <c r="O2104" s="1" t="s">
        <v>3288</v>
      </c>
      <c r="P2104" s="1" t="s">
        <v>42</v>
      </c>
      <c r="Q2104" s="1" t="s">
        <v>42</v>
      </c>
      <c r="R2104" s="1" t="s">
        <v>42</v>
      </c>
      <c r="AV2104" s="1" t="s">
        <v>42</v>
      </c>
      <c r="AW2104" s="1" t="s">
        <v>42</v>
      </c>
      <c r="AX2104" s="1" t="s">
        <v>42</v>
      </c>
      <c r="AY2104" s="1" t="s">
        <v>42</v>
      </c>
      <c r="AZ2104" s="1" t="s">
        <v>42</v>
      </c>
    </row>
    <row r="2105" spans="1:52" ht="30" customHeight="1" x14ac:dyDescent="0.3">
      <c r="A2105" s="17"/>
      <c r="B2105" s="17"/>
      <c r="C2105" s="17"/>
      <c r="D2105" s="17"/>
      <c r="E2105" s="19"/>
      <c r="F2105" s="22"/>
      <c r="G2105" s="19"/>
      <c r="H2105" s="22"/>
      <c r="I2105" s="19"/>
      <c r="J2105" s="22"/>
      <c r="K2105" s="19"/>
      <c r="L2105" s="22"/>
      <c r="M2105" s="17"/>
    </row>
    <row r="2106" spans="1:52" ht="30" customHeight="1" x14ac:dyDescent="0.3">
      <c r="A2106" s="13" t="s">
        <v>5122</v>
      </c>
      <c r="B2106" s="14"/>
      <c r="C2106" s="14"/>
      <c r="D2106" s="14"/>
      <c r="E2106" s="18"/>
      <c r="F2106" s="21"/>
      <c r="G2106" s="18"/>
      <c r="H2106" s="21"/>
      <c r="I2106" s="18"/>
      <c r="J2106" s="21"/>
      <c r="K2106" s="18"/>
      <c r="L2106" s="21"/>
      <c r="M2106" s="15"/>
      <c r="N2106" s="1" t="s">
        <v>1069</v>
      </c>
    </row>
    <row r="2107" spans="1:52" ht="30" customHeight="1" x14ac:dyDescent="0.3">
      <c r="A2107" s="16" t="s">
        <v>1066</v>
      </c>
      <c r="B2107" s="16" t="s">
        <v>1067</v>
      </c>
      <c r="C2107" s="16" t="s">
        <v>4633</v>
      </c>
      <c r="D2107" s="17">
        <v>0.25</v>
      </c>
      <c r="E2107" s="19">
        <f>단가대비표!O89</f>
        <v>0</v>
      </c>
      <c r="F2107" s="22">
        <f>TRUNC(E2107*D2107,1)</f>
        <v>0</v>
      </c>
      <c r="G2107" s="19">
        <f>단가대비표!P89</f>
        <v>0</v>
      </c>
      <c r="H2107" s="22">
        <f>TRUNC(G2107*D2107,1)</f>
        <v>0</v>
      </c>
      <c r="I2107" s="19">
        <f>단가대비표!V89</f>
        <v>1976</v>
      </c>
      <c r="J2107" s="22">
        <f>TRUNC(I2107*D2107,1)</f>
        <v>494</v>
      </c>
      <c r="K2107" s="19">
        <f>TRUNC(E2107+G2107+I2107,1)</f>
        <v>1976</v>
      </c>
      <c r="L2107" s="22">
        <f>TRUNC(F2107+H2107+J2107,1)</f>
        <v>494</v>
      </c>
      <c r="M2107" s="16" t="s">
        <v>4634</v>
      </c>
      <c r="N2107" s="1" t="s">
        <v>1069</v>
      </c>
      <c r="O2107" s="1" t="s">
        <v>5124</v>
      </c>
      <c r="P2107" s="1" t="s">
        <v>43</v>
      </c>
      <c r="Q2107" s="1" t="s">
        <v>43</v>
      </c>
      <c r="R2107" s="1" t="s">
        <v>46</v>
      </c>
      <c r="AV2107" s="1" t="s">
        <v>42</v>
      </c>
      <c r="AW2107" s="1" t="s">
        <v>5125</v>
      </c>
      <c r="AX2107" s="1" t="s">
        <v>42</v>
      </c>
      <c r="AY2107" s="1" t="s">
        <v>42</v>
      </c>
      <c r="AZ2107" s="1" t="s">
        <v>42</v>
      </c>
    </row>
    <row r="2108" spans="1:52" ht="30" customHeight="1" x14ac:dyDescent="0.3">
      <c r="A2108" s="16" t="s">
        <v>3287</v>
      </c>
      <c r="B2108" s="16" t="s">
        <v>42</v>
      </c>
      <c r="C2108" s="16" t="s">
        <v>42</v>
      </c>
      <c r="D2108" s="17"/>
      <c r="E2108" s="19"/>
      <c r="F2108" s="22">
        <f>TRUNC(SUMIF(N2107:N2107, N2106, F2107:F2107),0)</f>
        <v>0</v>
      </c>
      <c r="G2108" s="19"/>
      <c r="H2108" s="22">
        <f>TRUNC(SUMIF(N2107:N2107, N2106, H2107:H2107),0)</f>
        <v>0</v>
      </c>
      <c r="I2108" s="19"/>
      <c r="J2108" s="22">
        <f>TRUNC(SUMIF(N2107:N2107, N2106, J2107:J2107),0)</f>
        <v>494</v>
      </c>
      <c r="K2108" s="19"/>
      <c r="L2108" s="22">
        <f>F2108+H2108+J2108</f>
        <v>494</v>
      </c>
      <c r="M2108" s="16" t="s">
        <v>42</v>
      </c>
      <c r="N2108" s="1" t="s">
        <v>3288</v>
      </c>
      <c r="O2108" s="1" t="s">
        <v>3288</v>
      </c>
      <c r="P2108" s="1" t="s">
        <v>42</v>
      </c>
      <c r="Q2108" s="1" t="s">
        <v>42</v>
      </c>
      <c r="R2108" s="1" t="s">
        <v>42</v>
      </c>
      <c r="AV2108" s="1" t="s">
        <v>42</v>
      </c>
      <c r="AW2108" s="1" t="s">
        <v>42</v>
      </c>
      <c r="AX2108" s="1" t="s">
        <v>42</v>
      </c>
      <c r="AY2108" s="1" t="s">
        <v>42</v>
      </c>
      <c r="AZ2108" s="1" t="s">
        <v>42</v>
      </c>
    </row>
    <row r="2109" spans="1:52" ht="30" customHeight="1" x14ac:dyDescent="0.3">
      <c r="A2109" s="17"/>
      <c r="B2109" s="17"/>
      <c r="C2109" s="17"/>
      <c r="D2109" s="17"/>
      <c r="E2109" s="19"/>
      <c r="F2109" s="22"/>
      <c r="G2109" s="19"/>
      <c r="H2109" s="22"/>
      <c r="I2109" s="19"/>
      <c r="J2109" s="22"/>
      <c r="K2109" s="19"/>
      <c r="L2109" s="22"/>
      <c r="M2109" s="17"/>
    </row>
    <row r="2110" spans="1:52" ht="30" customHeight="1" x14ac:dyDescent="0.3">
      <c r="A2110" s="13" t="s">
        <v>5126</v>
      </c>
      <c r="B2110" s="14"/>
      <c r="C2110" s="14"/>
      <c r="D2110" s="14"/>
      <c r="E2110" s="18"/>
      <c r="F2110" s="21"/>
      <c r="G2110" s="18"/>
      <c r="H2110" s="21"/>
      <c r="I2110" s="18"/>
      <c r="J2110" s="21"/>
      <c r="K2110" s="18"/>
      <c r="L2110" s="21"/>
      <c r="M2110" s="15"/>
      <c r="N2110" s="1" t="s">
        <v>1073</v>
      </c>
    </row>
    <row r="2111" spans="1:52" ht="30" customHeight="1" x14ac:dyDescent="0.3">
      <c r="A2111" s="16" t="s">
        <v>1070</v>
      </c>
      <c r="B2111" s="16" t="s">
        <v>1071</v>
      </c>
      <c r="C2111" s="16" t="s">
        <v>4633</v>
      </c>
      <c r="D2111" s="17">
        <v>0.1719</v>
      </c>
      <c r="E2111" s="19">
        <f>단가대비표!O86</f>
        <v>0</v>
      </c>
      <c r="F2111" s="22">
        <f>TRUNC(E2111*D2111,1)</f>
        <v>0</v>
      </c>
      <c r="G2111" s="19">
        <f>단가대비표!P86</f>
        <v>0</v>
      </c>
      <c r="H2111" s="22">
        <f>TRUNC(G2111*D2111,1)</f>
        <v>0</v>
      </c>
      <c r="I2111" s="19">
        <f>단가대비표!V86</f>
        <v>14224</v>
      </c>
      <c r="J2111" s="22">
        <f>TRUNC(I2111*D2111,1)</f>
        <v>2445.1</v>
      </c>
      <c r="K2111" s="19">
        <f t="shared" ref="K2111:L2114" si="303">TRUNC(E2111+G2111+I2111,1)</f>
        <v>14224</v>
      </c>
      <c r="L2111" s="22">
        <f t="shared" si="303"/>
        <v>2445.1</v>
      </c>
      <c r="M2111" s="16" t="s">
        <v>4634</v>
      </c>
      <c r="N2111" s="1" t="s">
        <v>1073</v>
      </c>
      <c r="O2111" s="1" t="s">
        <v>5128</v>
      </c>
      <c r="P2111" s="1" t="s">
        <v>43</v>
      </c>
      <c r="Q2111" s="1" t="s">
        <v>43</v>
      </c>
      <c r="R2111" s="1" t="s">
        <v>46</v>
      </c>
      <c r="AV2111" s="1" t="s">
        <v>42</v>
      </c>
      <c r="AW2111" s="1" t="s">
        <v>5129</v>
      </c>
      <c r="AX2111" s="1" t="s">
        <v>42</v>
      </c>
      <c r="AY2111" s="1" t="s">
        <v>42</v>
      </c>
      <c r="AZ2111" s="1" t="s">
        <v>42</v>
      </c>
    </row>
    <row r="2112" spans="1:52" ht="30" customHeight="1" x14ac:dyDescent="0.3">
      <c r="A2112" s="16" t="s">
        <v>4637</v>
      </c>
      <c r="B2112" s="16" t="s">
        <v>4638</v>
      </c>
      <c r="C2112" s="16" t="s">
        <v>4241</v>
      </c>
      <c r="D2112" s="17">
        <v>6.2</v>
      </c>
      <c r="E2112" s="19">
        <f>단가대비표!O114</f>
        <v>1334</v>
      </c>
      <c r="F2112" s="22">
        <f>TRUNC(E2112*D2112,1)</f>
        <v>8270.7999999999993</v>
      </c>
      <c r="G2112" s="19">
        <f>단가대비표!P114</f>
        <v>0</v>
      </c>
      <c r="H2112" s="22">
        <f>TRUNC(G2112*D2112,1)</f>
        <v>0</v>
      </c>
      <c r="I2112" s="19">
        <f>단가대비표!V114</f>
        <v>0</v>
      </c>
      <c r="J2112" s="22">
        <f>TRUNC(I2112*D2112,1)</f>
        <v>0</v>
      </c>
      <c r="K2112" s="19">
        <f t="shared" si="303"/>
        <v>1334</v>
      </c>
      <c r="L2112" s="22">
        <f t="shared" si="303"/>
        <v>8270.7999999999993</v>
      </c>
      <c r="M2112" s="16" t="s">
        <v>42</v>
      </c>
      <c r="N2112" s="1" t="s">
        <v>1073</v>
      </c>
      <c r="O2112" s="1" t="s">
        <v>4639</v>
      </c>
      <c r="P2112" s="1" t="s">
        <v>43</v>
      </c>
      <c r="Q2112" s="1" t="s">
        <v>43</v>
      </c>
      <c r="R2112" s="1" t="s">
        <v>46</v>
      </c>
      <c r="V2112">
        <v>1</v>
      </c>
      <c r="AV2112" s="1" t="s">
        <v>42</v>
      </c>
      <c r="AW2112" s="1" t="s">
        <v>5130</v>
      </c>
      <c r="AX2112" s="1" t="s">
        <v>42</v>
      </c>
      <c r="AY2112" s="1" t="s">
        <v>42</v>
      </c>
      <c r="AZ2112" s="1" t="s">
        <v>42</v>
      </c>
    </row>
    <row r="2113" spans="1:52" ht="30" customHeight="1" x14ac:dyDescent="0.3">
      <c r="A2113" s="16" t="s">
        <v>3339</v>
      </c>
      <c r="B2113" s="16" t="s">
        <v>4641</v>
      </c>
      <c r="C2113" s="16" t="s">
        <v>3284</v>
      </c>
      <c r="D2113" s="17">
        <v>1</v>
      </c>
      <c r="E2113" s="19">
        <f>TRUNC(SUMIF(V2111:V2114, RIGHTB(O2113, 1), F2111:F2114)*U2113, 2)</f>
        <v>1323.32</v>
      </c>
      <c r="F2113" s="22">
        <f>TRUNC(E2113*D2113,1)</f>
        <v>1323.3</v>
      </c>
      <c r="G2113" s="19">
        <v>0</v>
      </c>
      <c r="H2113" s="22">
        <f>TRUNC(G2113*D2113,1)</f>
        <v>0</v>
      </c>
      <c r="I2113" s="19">
        <v>0</v>
      </c>
      <c r="J2113" s="22">
        <f>TRUNC(I2113*D2113,1)</f>
        <v>0</v>
      </c>
      <c r="K2113" s="19">
        <f t="shared" si="303"/>
        <v>1323.3</v>
      </c>
      <c r="L2113" s="22">
        <f t="shared" si="303"/>
        <v>1323.3</v>
      </c>
      <c r="M2113" s="16" t="s">
        <v>42</v>
      </c>
      <c r="N2113" s="1" t="s">
        <v>1073</v>
      </c>
      <c r="O2113" s="1" t="s">
        <v>3285</v>
      </c>
      <c r="P2113" s="1" t="s">
        <v>43</v>
      </c>
      <c r="Q2113" s="1" t="s">
        <v>43</v>
      </c>
      <c r="R2113" s="1" t="s">
        <v>43</v>
      </c>
      <c r="S2113">
        <v>0</v>
      </c>
      <c r="T2113">
        <v>0</v>
      </c>
      <c r="U2113">
        <v>0.16</v>
      </c>
      <c r="AV2113" s="1" t="s">
        <v>42</v>
      </c>
      <c r="AW2113" s="1" t="s">
        <v>5131</v>
      </c>
      <c r="AX2113" s="1" t="s">
        <v>42</v>
      </c>
      <c r="AY2113" s="1" t="s">
        <v>42</v>
      </c>
      <c r="AZ2113" s="1" t="s">
        <v>42</v>
      </c>
    </row>
    <row r="2114" spans="1:52" ht="30" customHeight="1" x14ac:dyDescent="0.3">
      <c r="A2114" s="16" t="s">
        <v>4643</v>
      </c>
      <c r="B2114" s="16" t="s">
        <v>3279</v>
      </c>
      <c r="C2114" s="16" t="s">
        <v>3275</v>
      </c>
      <c r="D2114" s="17">
        <v>1</v>
      </c>
      <c r="E2114" s="19">
        <f>TRUNC(단가대비표!O184*1/8*16/12*25/20, 1)</f>
        <v>0</v>
      </c>
      <c r="F2114" s="22">
        <f>TRUNC(E2114*D2114,1)</f>
        <v>0</v>
      </c>
      <c r="G2114" s="19">
        <f>TRUNC(단가대비표!P184*1/8*16/12*25/20, 1)</f>
        <v>59020.2</v>
      </c>
      <c r="H2114" s="22">
        <f>TRUNC(G2114*D2114,1)</f>
        <v>59020.2</v>
      </c>
      <c r="I2114" s="19">
        <f>TRUNC(단가대비표!V184*1/8*16/12*25/20, 1)</f>
        <v>0</v>
      </c>
      <c r="J2114" s="22">
        <f>TRUNC(I2114*D2114,1)</f>
        <v>0</v>
      </c>
      <c r="K2114" s="19">
        <f t="shared" si="303"/>
        <v>59020.2</v>
      </c>
      <c r="L2114" s="22">
        <f t="shared" si="303"/>
        <v>59020.2</v>
      </c>
      <c r="M2114" s="16" t="s">
        <v>42</v>
      </c>
      <c r="N2114" s="1" t="s">
        <v>1073</v>
      </c>
      <c r="O2114" s="1" t="s">
        <v>4644</v>
      </c>
      <c r="P2114" s="1" t="s">
        <v>43</v>
      </c>
      <c r="Q2114" s="1" t="s">
        <v>43</v>
      </c>
      <c r="R2114" s="1" t="s">
        <v>46</v>
      </c>
      <c r="AV2114" s="1" t="s">
        <v>42</v>
      </c>
      <c r="AW2114" s="1" t="s">
        <v>5132</v>
      </c>
      <c r="AX2114" s="1" t="s">
        <v>46</v>
      </c>
      <c r="AY2114" s="1" t="s">
        <v>42</v>
      </c>
      <c r="AZ2114" s="1" t="s">
        <v>42</v>
      </c>
    </row>
    <row r="2115" spans="1:52" ht="30" customHeight="1" x14ac:dyDescent="0.3">
      <c r="A2115" s="16" t="s">
        <v>3287</v>
      </c>
      <c r="B2115" s="16" t="s">
        <v>42</v>
      </c>
      <c r="C2115" s="16" t="s">
        <v>42</v>
      </c>
      <c r="D2115" s="17"/>
      <c r="E2115" s="19"/>
      <c r="F2115" s="22">
        <f>TRUNC(SUMIF(N2111:N2114, N2110, F2111:F2114),0)</f>
        <v>9594</v>
      </c>
      <c r="G2115" s="19"/>
      <c r="H2115" s="22">
        <f>TRUNC(SUMIF(N2111:N2114, N2110, H2111:H2114),0)</f>
        <v>59020</v>
      </c>
      <c r="I2115" s="19"/>
      <c r="J2115" s="22">
        <f>TRUNC(SUMIF(N2111:N2114, N2110, J2111:J2114),0)</f>
        <v>2445</v>
      </c>
      <c r="K2115" s="19"/>
      <c r="L2115" s="22">
        <f>F2115+H2115+J2115</f>
        <v>71059</v>
      </c>
      <c r="M2115" s="16" t="s">
        <v>42</v>
      </c>
      <c r="N2115" s="1" t="s">
        <v>3288</v>
      </c>
      <c r="O2115" s="1" t="s">
        <v>3288</v>
      </c>
      <c r="P2115" s="1" t="s">
        <v>42</v>
      </c>
      <c r="Q2115" s="1" t="s">
        <v>42</v>
      </c>
      <c r="R2115" s="1" t="s">
        <v>42</v>
      </c>
      <c r="AV2115" s="1" t="s">
        <v>42</v>
      </c>
      <c r="AW2115" s="1" t="s">
        <v>42</v>
      </c>
      <c r="AX2115" s="1" t="s">
        <v>42</v>
      </c>
      <c r="AY2115" s="1" t="s">
        <v>42</v>
      </c>
      <c r="AZ2115" s="1" t="s">
        <v>42</v>
      </c>
    </row>
    <row r="2116" spans="1:52" ht="30" customHeight="1" x14ac:dyDescent="0.3">
      <c r="A2116" s="17"/>
      <c r="B2116" s="17"/>
      <c r="C2116" s="17"/>
      <c r="D2116" s="17"/>
      <c r="E2116" s="19"/>
      <c r="F2116" s="22"/>
      <c r="G2116" s="19"/>
      <c r="H2116" s="22"/>
      <c r="I2116" s="19"/>
      <c r="J2116" s="22"/>
      <c r="K2116" s="19"/>
      <c r="L2116" s="22"/>
      <c r="M2116" s="17"/>
    </row>
    <row r="2117" spans="1:52" ht="30" customHeight="1" x14ac:dyDescent="0.3">
      <c r="A2117" s="13" t="s">
        <v>5133</v>
      </c>
      <c r="B2117" s="14"/>
      <c r="C2117" s="14"/>
      <c r="D2117" s="14"/>
      <c r="E2117" s="18"/>
      <c r="F2117" s="21"/>
      <c r="G2117" s="18"/>
      <c r="H2117" s="21"/>
      <c r="I2117" s="18"/>
      <c r="J2117" s="21"/>
      <c r="K2117" s="18"/>
      <c r="L2117" s="21"/>
      <c r="M2117" s="15"/>
      <c r="N2117" s="1" t="s">
        <v>1076</v>
      </c>
    </row>
    <row r="2118" spans="1:52" ht="30" customHeight="1" x14ac:dyDescent="0.3">
      <c r="A2118" s="16" t="s">
        <v>1070</v>
      </c>
      <c r="B2118" s="16" t="s">
        <v>1074</v>
      </c>
      <c r="C2118" s="16" t="s">
        <v>4633</v>
      </c>
      <c r="D2118" s="17">
        <v>0.1719</v>
      </c>
      <c r="E2118" s="19">
        <f>단가대비표!O87</f>
        <v>0</v>
      </c>
      <c r="F2118" s="22">
        <f>TRUNC(E2118*D2118,1)</f>
        <v>0</v>
      </c>
      <c r="G2118" s="19">
        <f>단가대비표!P87</f>
        <v>0</v>
      </c>
      <c r="H2118" s="22">
        <f>TRUNC(G2118*D2118,1)</f>
        <v>0</v>
      </c>
      <c r="I2118" s="19">
        <f>단가대비표!V87</f>
        <v>20311</v>
      </c>
      <c r="J2118" s="22">
        <f>TRUNC(I2118*D2118,1)</f>
        <v>3491.4</v>
      </c>
      <c r="K2118" s="19">
        <f t="shared" ref="K2118:L2121" si="304">TRUNC(E2118+G2118+I2118,1)</f>
        <v>20311</v>
      </c>
      <c r="L2118" s="22">
        <f t="shared" si="304"/>
        <v>3491.4</v>
      </c>
      <c r="M2118" s="16" t="s">
        <v>4634</v>
      </c>
      <c r="N2118" s="1" t="s">
        <v>1076</v>
      </c>
      <c r="O2118" s="1" t="s">
        <v>5134</v>
      </c>
      <c r="P2118" s="1" t="s">
        <v>43</v>
      </c>
      <c r="Q2118" s="1" t="s">
        <v>43</v>
      </c>
      <c r="R2118" s="1" t="s">
        <v>46</v>
      </c>
      <c r="AV2118" s="1" t="s">
        <v>42</v>
      </c>
      <c r="AW2118" s="1" t="s">
        <v>5135</v>
      </c>
      <c r="AX2118" s="1" t="s">
        <v>42</v>
      </c>
      <c r="AY2118" s="1" t="s">
        <v>42</v>
      </c>
      <c r="AZ2118" s="1" t="s">
        <v>42</v>
      </c>
    </row>
    <row r="2119" spans="1:52" ht="30" customHeight="1" x14ac:dyDescent="0.3">
      <c r="A2119" s="16" t="s">
        <v>4637</v>
      </c>
      <c r="B2119" s="16" t="s">
        <v>4638</v>
      </c>
      <c r="C2119" s="16" t="s">
        <v>4241</v>
      </c>
      <c r="D2119" s="17">
        <v>10</v>
      </c>
      <c r="E2119" s="19">
        <f>단가대비표!O114</f>
        <v>1334</v>
      </c>
      <c r="F2119" s="22">
        <f>TRUNC(E2119*D2119,1)</f>
        <v>13340</v>
      </c>
      <c r="G2119" s="19">
        <f>단가대비표!P114</f>
        <v>0</v>
      </c>
      <c r="H2119" s="22">
        <f>TRUNC(G2119*D2119,1)</f>
        <v>0</v>
      </c>
      <c r="I2119" s="19">
        <f>단가대비표!V114</f>
        <v>0</v>
      </c>
      <c r="J2119" s="22">
        <f>TRUNC(I2119*D2119,1)</f>
        <v>0</v>
      </c>
      <c r="K2119" s="19">
        <f t="shared" si="304"/>
        <v>1334</v>
      </c>
      <c r="L2119" s="22">
        <f t="shared" si="304"/>
        <v>13340</v>
      </c>
      <c r="M2119" s="16" t="s">
        <v>42</v>
      </c>
      <c r="N2119" s="1" t="s">
        <v>1076</v>
      </c>
      <c r="O2119" s="1" t="s">
        <v>4639</v>
      </c>
      <c r="P2119" s="1" t="s">
        <v>43</v>
      </c>
      <c r="Q2119" s="1" t="s">
        <v>43</v>
      </c>
      <c r="R2119" s="1" t="s">
        <v>46</v>
      </c>
      <c r="V2119">
        <v>1</v>
      </c>
      <c r="AV2119" s="1" t="s">
        <v>42</v>
      </c>
      <c r="AW2119" s="1" t="s">
        <v>5136</v>
      </c>
      <c r="AX2119" s="1" t="s">
        <v>42</v>
      </c>
      <c r="AY2119" s="1" t="s">
        <v>42</v>
      </c>
      <c r="AZ2119" s="1" t="s">
        <v>42</v>
      </c>
    </row>
    <row r="2120" spans="1:52" ht="30" customHeight="1" x14ac:dyDescent="0.3">
      <c r="A2120" s="16" t="s">
        <v>3339</v>
      </c>
      <c r="B2120" s="16" t="s">
        <v>4641</v>
      </c>
      <c r="C2120" s="16" t="s">
        <v>3284</v>
      </c>
      <c r="D2120" s="17">
        <v>1</v>
      </c>
      <c r="E2120" s="19">
        <f>TRUNC(SUMIF(V2118:V2121, RIGHTB(O2120, 1), F2118:F2121)*U2120, 2)</f>
        <v>2134.4</v>
      </c>
      <c r="F2120" s="22">
        <f>TRUNC(E2120*D2120,1)</f>
        <v>2134.4</v>
      </c>
      <c r="G2120" s="19">
        <v>0</v>
      </c>
      <c r="H2120" s="22">
        <f>TRUNC(G2120*D2120,1)</f>
        <v>0</v>
      </c>
      <c r="I2120" s="19">
        <v>0</v>
      </c>
      <c r="J2120" s="22">
        <f>TRUNC(I2120*D2120,1)</f>
        <v>0</v>
      </c>
      <c r="K2120" s="19">
        <f t="shared" si="304"/>
        <v>2134.4</v>
      </c>
      <c r="L2120" s="22">
        <f t="shared" si="304"/>
        <v>2134.4</v>
      </c>
      <c r="M2120" s="16" t="s">
        <v>42</v>
      </c>
      <c r="N2120" s="1" t="s">
        <v>1076</v>
      </c>
      <c r="O2120" s="1" t="s">
        <v>3285</v>
      </c>
      <c r="P2120" s="1" t="s">
        <v>43</v>
      </c>
      <c r="Q2120" s="1" t="s">
        <v>43</v>
      </c>
      <c r="R2120" s="1" t="s">
        <v>43</v>
      </c>
      <c r="S2120">
        <v>0</v>
      </c>
      <c r="T2120">
        <v>0</v>
      </c>
      <c r="U2120">
        <v>0.16</v>
      </c>
      <c r="AV2120" s="1" t="s">
        <v>42</v>
      </c>
      <c r="AW2120" s="1" t="s">
        <v>5137</v>
      </c>
      <c r="AX2120" s="1" t="s">
        <v>42</v>
      </c>
      <c r="AY2120" s="1" t="s">
        <v>42</v>
      </c>
      <c r="AZ2120" s="1" t="s">
        <v>42</v>
      </c>
    </row>
    <row r="2121" spans="1:52" ht="30" customHeight="1" x14ac:dyDescent="0.3">
      <c r="A2121" s="16" t="s">
        <v>4643</v>
      </c>
      <c r="B2121" s="16" t="s">
        <v>3279</v>
      </c>
      <c r="C2121" s="16" t="s">
        <v>3275</v>
      </c>
      <c r="D2121" s="17">
        <v>1</v>
      </c>
      <c r="E2121" s="19">
        <f>TRUNC(단가대비표!O184*1/8*16/12*25/20, 1)</f>
        <v>0</v>
      </c>
      <c r="F2121" s="22">
        <f>TRUNC(E2121*D2121,1)</f>
        <v>0</v>
      </c>
      <c r="G2121" s="19">
        <f>TRUNC(단가대비표!P184*1/8*16/12*25/20, 1)</f>
        <v>59020.2</v>
      </c>
      <c r="H2121" s="22">
        <f>TRUNC(G2121*D2121,1)</f>
        <v>59020.2</v>
      </c>
      <c r="I2121" s="19">
        <f>TRUNC(단가대비표!V184*1/8*16/12*25/20, 1)</f>
        <v>0</v>
      </c>
      <c r="J2121" s="22">
        <f>TRUNC(I2121*D2121,1)</f>
        <v>0</v>
      </c>
      <c r="K2121" s="19">
        <f t="shared" si="304"/>
        <v>59020.2</v>
      </c>
      <c r="L2121" s="22">
        <f t="shared" si="304"/>
        <v>59020.2</v>
      </c>
      <c r="M2121" s="16" t="s">
        <v>42</v>
      </c>
      <c r="N2121" s="1" t="s">
        <v>1076</v>
      </c>
      <c r="O2121" s="1" t="s">
        <v>4644</v>
      </c>
      <c r="P2121" s="1" t="s">
        <v>43</v>
      </c>
      <c r="Q2121" s="1" t="s">
        <v>43</v>
      </c>
      <c r="R2121" s="1" t="s">
        <v>46</v>
      </c>
      <c r="AV2121" s="1" t="s">
        <v>42</v>
      </c>
      <c r="AW2121" s="1" t="s">
        <v>5138</v>
      </c>
      <c r="AX2121" s="1" t="s">
        <v>46</v>
      </c>
      <c r="AY2121" s="1" t="s">
        <v>42</v>
      </c>
      <c r="AZ2121" s="1" t="s">
        <v>42</v>
      </c>
    </row>
    <row r="2122" spans="1:52" ht="30" customHeight="1" x14ac:dyDescent="0.3">
      <c r="A2122" s="16" t="s">
        <v>3287</v>
      </c>
      <c r="B2122" s="16" t="s">
        <v>42</v>
      </c>
      <c r="C2122" s="16" t="s">
        <v>42</v>
      </c>
      <c r="D2122" s="17"/>
      <c r="E2122" s="19"/>
      <c r="F2122" s="22">
        <f>TRUNC(SUMIF(N2118:N2121, N2117, F2118:F2121),0)</f>
        <v>15474</v>
      </c>
      <c r="G2122" s="19"/>
      <c r="H2122" s="22">
        <f>TRUNC(SUMIF(N2118:N2121, N2117, H2118:H2121),0)</f>
        <v>59020</v>
      </c>
      <c r="I2122" s="19"/>
      <c r="J2122" s="22">
        <f>TRUNC(SUMIF(N2118:N2121, N2117, J2118:J2121),0)</f>
        <v>3491</v>
      </c>
      <c r="K2122" s="19"/>
      <c r="L2122" s="22">
        <f>F2122+H2122+J2122</f>
        <v>77985</v>
      </c>
      <c r="M2122" s="16" t="s">
        <v>42</v>
      </c>
      <c r="N2122" s="1" t="s">
        <v>3288</v>
      </c>
      <c r="O2122" s="1" t="s">
        <v>3288</v>
      </c>
      <c r="P2122" s="1" t="s">
        <v>42</v>
      </c>
      <c r="Q2122" s="1" t="s">
        <v>42</v>
      </c>
      <c r="R2122" s="1" t="s">
        <v>42</v>
      </c>
      <c r="AV2122" s="1" t="s">
        <v>42</v>
      </c>
      <c r="AW2122" s="1" t="s">
        <v>42</v>
      </c>
      <c r="AX2122" s="1" t="s">
        <v>42</v>
      </c>
      <c r="AY2122" s="1" t="s">
        <v>42</v>
      </c>
      <c r="AZ2122" s="1" t="s">
        <v>42</v>
      </c>
    </row>
    <row r="2123" spans="1:52" ht="30" customHeight="1" x14ac:dyDescent="0.3">
      <c r="A2123" s="17"/>
      <c r="B2123" s="17"/>
      <c r="C2123" s="17"/>
      <c r="D2123" s="17"/>
      <c r="E2123" s="19"/>
      <c r="F2123" s="22"/>
      <c r="G2123" s="19"/>
      <c r="H2123" s="22"/>
      <c r="I2123" s="19"/>
      <c r="J2123" s="22"/>
      <c r="K2123" s="19"/>
      <c r="L2123" s="22"/>
      <c r="M2123" s="17"/>
    </row>
    <row r="2124" spans="1:52" ht="30" customHeight="1" x14ac:dyDescent="0.3">
      <c r="A2124" s="13" t="s">
        <v>5139</v>
      </c>
      <c r="B2124" s="14"/>
      <c r="C2124" s="14"/>
      <c r="D2124" s="14"/>
      <c r="E2124" s="18"/>
      <c r="F2124" s="21"/>
      <c r="G2124" s="18"/>
      <c r="H2124" s="21"/>
      <c r="I2124" s="18"/>
      <c r="J2124" s="21"/>
      <c r="K2124" s="18"/>
      <c r="L2124" s="21"/>
      <c r="M2124" s="15"/>
      <c r="N2124" s="1" t="s">
        <v>1079</v>
      </c>
    </row>
    <row r="2125" spans="1:52" ht="30" customHeight="1" x14ac:dyDescent="0.3">
      <c r="A2125" s="16" t="s">
        <v>1070</v>
      </c>
      <c r="B2125" s="16" t="s">
        <v>1077</v>
      </c>
      <c r="C2125" s="16" t="s">
        <v>4633</v>
      </c>
      <c r="D2125" s="17">
        <v>0.1719</v>
      </c>
      <c r="E2125" s="19">
        <f>단가대비표!O88</f>
        <v>0</v>
      </c>
      <c r="F2125" s="22">
        <f>TRUNC(E2125*D2125,1)</f>
        <v>0</v>
      </c>
      <c r="G2125" s="19">
        <f>단가대비표!P88</f>
        <v>0</v>
      </c>
      <c r="H2125" s="22">
        <f>TRUNC(G2125*D2125,1)</f>
        <v>0</v>
      </c>
      <c r="I2125" s="19">
        <f>단가대비표!V88</f>
        <v>46039</v>
      </c>
      <c r="J2125" s="22">
        <f>TRUNC(I2125*D2125,1)</f>
        <v>7914.1</v>
      </c>
      <c r="K2125" s="19">
        <f t="shared" ref="K2125:L2128" si="305">TRUNC(E2125+G2125+I2125,1)</f>
        <v>46039</v>
      </c>
      <c r="L2125" s="22">
        <f t="shared" si="305"/>
        <v>7914.1</v>
      </c>
      <c r="M2125" s="16" t="s">
        <v>4634</v>
      </c>
      <c r="N2125" s="1" t="s">
        <v>1079</v>
      </c>
      <c r="O2125" s="1" t="s">
        <v>5140</v>
      </c>
      <c r="P2125" s="1" t="s">
        <v>43</v>
      </c>
      <c r="Q2125" s="1" t="s">
        <v>43</v>
      </c>
      <c r="R2125" s="1" t="s">
        <v>46</v>
      </c>
      <c r="AV2125" s="1" t="s">
        <v>42</v>
      </c>
      <c r="AW2125" s="1" t="s">
        <v>5141</v>
      </c>
      <c r="AX2125" s="1" t="s">
        <v>42</v>
      </c>
      <c r="AY2125" s="1" t="s">
        <v>42</v>
      </c>
      <c r="AZ2125" s="1" t="s">
        <v>42</v>
      </c>
    </row>
    <row r="2126" spans="1:52" ht="30" customHeight="1" x14ac:dyDescent="0.3">
      <c r="A2126" s="16" t="s">
        <v>4637</v>
      </c>
      <c r="B2126" s="16" t="s">
        <v>4638</v>
      </c>
      <c r="C2126" s="16" t="s">
        <v>4241</v>
      </c>
      <c r="D2126" s="17">
        <v>27.6</v>
      </c>
      <c r="E2126" s="19">
        <f>단가대비표!O114</f>
        <v>1334</v>
      </c>
      <c r="F2126" s="22">
        <f>TRUNC(E2126*D2126,1)</f>
        <v>36818.400000000001</v>
      </c>
      <c r="G2126" s="19">
        <f>단가대비표!P114</f>
        <v>0</v>
      </c>
      <c r="H2126" s="22">
        <f>TRUNC(G2126*D2126,1)</f>
        <v>0</v>
      </c>
      <c r="I2126" s="19">
        <f>단가대비표!V114</f>
        <v>0</v>
      </c>
      <c r="J2126" s="22">
        <f>TRUNC(I2126*D2126,1)</f>
        <v>0</v>
      </c>
      <c r="K2126" s="19">
        <f t="shared" si="305"/>
        <v>1334</v>
      </c>
      <c r="L2126" s="22">
        <f t="shared" si="305"/>
        <v>36818.400000000001</v>
      </c>
      <c r="M2126" s="16" t="s">
        <v>42</v>
      </c>
      <c r="N2126" s="1" t="s">
        <v>1079</v>
      </c>
      <c r="O2126" s="1" t="s">
        <v>4639</v>
      </c>
      <c r="P2126" s="1" t="s">
        <v>43</v>
      </c>
      <c r="Q2126" s="1" t="s">
        <v>43</v>
      </c>
      <c r="R2126" s="1" t="s">
        <v>46</v>
      </c>
      <c r="V2126">
        <v>1</v>
      </c>
      <c r="AV2126" s="1" t="s">
        <v>42</v>
      </c>
      <c r="AW2126" s="1" t="s">
        <v>5142</v>
      </c>
      <c r="AX2126" s="1" t="s">
        <v>42</v>
      </c>
      <c r="AY2126" s="1" t="s">
        <v>42</v>
      </c>
      <c r="AZ2126" s="1" t="s">
        <v>42</v>
      </c>
    </row>
    <row r="2127" spans="1:52" ht="30" customHeight="1" x14ac:dyDescent="0.3">
      <c r="A2127" s="16" t="s">
        <v>3339</v>
      </c>
      <c r="B2127" s="16" t="s">
        <v>4641</v>
      </c>
      <c r="C2127" s="16" t="s">
        <v>3284</v>
      </c>
      <c r="D2127" s="17">
        <v>1</v>
      </c>
      <c r="E2127" s="19">
        <f>TRUNC(SUMIF(V2125:V2128, RIGHTB(O2127, 1), F2125:F2128)*U2127, 2)</f>
        <v>5890.94</v>
      </c>
      <c r="F2127" s="22">
        <f>TRUNC(E2127*D2127,1)</f>
        <v>5890.9</v>
      </c>
      <c r="G2127" s="19">
        <v>0</v>
      </c>
      <c r="H2127" s="22">
        <f>TRUNC(G2127*D2127,1)</f>
        <v>0</v>
      </c>
      <c r="I2127" s="19">
        <v>0</v>
      </c>
      <c r="J2127" s="22">
        <f>TRUNC(I2127*D2127,1)</f>
        <v>0</v>
      </c>
      <c r="K2127" s="19">
        <f t="shared" si="305"/>
        <v>5890.9</v>
      </c>
      <c r="L2127" s="22">
        <f t="shared" si="305"/>
        <v>5890.9</v>
      </c>
      <c r="M2127" s="16" t="s">
        <v>42</v>
      </c>
      <c r="N2127" s="1" t="s">
        <v>1079</v>
      </c>
      <c r="O2127" s="1" t="s">
        <v>3285</v>
      </c>
      <c r="P2127" s="1" t="s">
        <v>43</v>
      </c>
      <c r="Q2127" s="1" t="s">
        <v>43</v>
      </c>
      <c r="R2127" s="1" t="s">
        <v>43</v>
      </c>
      <c r="S2127">
        <v>0</v>
      </c>
      <c r="T2127">
        <v>0</v>
      </c>
      <c r="U2127">
        <v>0.16</v>
      </c>
      <c r="AV2127" s="1" t="s">
        <v>42</v>
      </c>
      <c r="AW2127" s="1" t="s">
        <v>5143</v>
      </c>
      <c r="AX2127" s="1" t="s">
        <v>42</v>
      </c>
      <c r="AY2127" s="1" t="s">
        <v>42</v>
      </c>
      <c r="AZ2127" s="1" t="s">
        <v>42</v>
      </c>
    </row>
    <row r="2128" spans="1:52" ht="30" customHeight="1" x14ac:dyDescent="0.3">
      <c r="A2128" s="16" t="s">
        <v>4643</v>
      </c>
      <c r="B2128" s="16" t="s">
        <v>3279</v>
      </c>
      <c r="C2128" s="16" t="s">
        <v>3275</v>
      </c>
      <c r="D2128" s="17">
        <v>1</v>
      </c>
      <c r="E2128" s="19">
        <f>TRUNC(단가대비표!O184*1/8*16/12*25/20, 1)</f>
        <v>0</v>
      </c>
      <c r="F2128" s="22">
        <f>TRUNC(E2128*D2128,1)</f>
        <v>0</v>
      </c>
      <c r="G2128" s="19">
        <f>TRUNC(단가대비표!P184*1/8*16/12*25/20, 1)</f>
        <v>59020.2</v>
      </c>
      <c r="H2128" s="22">
        <f>TRUNC(G2128*D2128,1)</f>
        <v>59020.2</v>
      </c>
      <c r="I2128" s="19">
        <f>TRUNC(단가대비표!V184*1/8*16/12*25/20, 1)</f>
        <v>0</v>
      </c>
      <c r="J2128" s="22">
        <f>TRUNC(I2128*D2128,1)</f>
        <v>0</v>
      </c>
      <c r="K2128" s="19">
        <f t="shared" si="305"/>
        <v>59020.2</v>
      </c>
      <c r="L2128" s="22">
        <f t="shared" si="305"/>
        <v>59020.2</v>
      </c>
      <c r="M2128" s="16" t="s">
        <v>42</v>
      </c>
      <c r="N2128" s="1" t="s">
        <v>1079</v>
      </c>
      <c r="O2128" s="1" t="s">
        <v>4644</v>
      </c>
      <c r="P2128" s="1" t="s">
        <v>43</v>
      </c>
      <c r="Q2128" s="1" t="s">
        <v>43</v>
      </c>
      <c r="R2128" s="1" t="s">
        <v>46</v>
      </c>
      <c r="AV2128" s="1" t="s">
        <v>42</v>
      </c>
      <c r="AW2128" s="1" t="s">
        <v>5144</v>
      </c>
      <c r="AX2128" s="1" t="s">
        <v>46</v>
      </c>
      <c r="AY2128" s="1" t="s">
        <v>42</v>
      </c>
      <c r="AZ2128" s="1" t="s">
        <v>42</v>
      </c>
    </row>
    <row r="2129" spans="1:52" ht="30" customHeight="1" x14ac:dyDescent="0.3">
      <c r="A2129" s="16" t="s">
        <v>3287</v>
      </c>
      <c r="B2129" s="16" t="s">
        <v>42</v>
      </c>
      <c r="C2129" s="16" t="s">
        <v>42</v>
      </c>
      <c r="D2129" s="17"/>
      <c r="E2129" s="19"/>
      <c r="F2129" s="22">
        <f>TRUNC(SUMIF(N2125:N2128, N2124, F2125:F2128),0)</f>
        <v>42709</v>
      </c>
      <c r="G2129" s="19"/>
      <c r="H2129" s="22">
        <f>TRUNC(SUMIF(N2125:N2128, N2124, H2125:H2128),0)</f>
        <v>59020</v>
      </c>
      <c r="I2129" s="19"/>
      <c r="J2129" s="22">
        <f>TRUNC(SUMIF(N2125:N2128, N2124, J2125:J2128),0)</f>
        <v>7914</v>
      </c>
      <c r="K2129" s="19"/>
      <c r="L2129" s="22">
        <f>F2129+H2129+J2129</f>
        <v>109643</v>
      </c>
      <c r="M2129" s="16" t="s">
        <v>42</v>
      </c>
      <c r="N2129" s="1" t="s">
        <v>3288</v>
      </c>
      <c r="O2129" s="1" t="s">
        <v>3288</v>
      </c>
      <c r="P2129" s="1" t="s">
        <v>42</v>
      </c>
      <c r="Q2129" s="1" t="s">
        <v>42</v>
      </c>
      <c r="R2129" s="1" t="s">
        <v>42</v>
      </c>
      <c r="AV2129" s="1" t="s">
        <v>42</v>
      </c>
      <c r="AW2129" s="1" t="s">
        <v>42</v>
      </c>
      <c r="AX2129" s="1" t="s">
        <v>42</v>
      </c>
      <c r="AY2129" s="1" t="s">
        <v>42</v>
      </c>
      <c r="AZ2129" s="1" t="s">
        <v>42</v>
      </c>
    </row>
    <row r="2130" spans="1:52" ht="30" customHeight="1" x14ac:dyDescent="0.3">
      <c r="A2130" s="17"/>
      <c r="B2130" s="17"/>
      <c r="C2130" s="17"/>
      <c r="D2130" s="17"/>
      <c r="E2130" s="19"/>
      <c r="F2130" s="22"/>
      <c r="G2130" s="19"/>
      <c r="H2130" s="22"/>
      <c r="I2130" s="19"/>
      <c r="J2130" s="22"/>
      <c r="K2130" s="19"/>
      <c r="L2130" s="22"/>
      <c r="M2130" s="17"/>
    </row>
    <row r="2131" spans="1:52" ht="30" customHeight="1" x14ac:dyDescent="0.3">
      <c r="A2131" s="13" t="s">
        <v>5145</v>
      </c>
      <c r="B2131" s="14"/>
      <c r="C2131" s="14"/>
      <c r="D2131" s="14"/>
      <c r="E2131" s="18"/>
      <c r="F2131" s="21"/>
      <c r="G2131" s="18"/>
      <c r="H2131" s="21"/>
      <c r="I2131" s="18"/>
      <c r="J2131" s="21"/>
      <c r="K2131" s="18"/>
      <c r="L2131" s="21"/>
      <c r="M2131" s="15"/>
      <c r="N2131" s="1" t="s">
        <v>1083</v>
      </c>
    </row>
    <row r="2132" spans="1:52" ht="30" customHeight="1" x14ac:dyDescent="0.3">
      <c r="A2132" s="16" t="s">
        <v>1080</v>
      </c>
      <c r="B2132" s="16" t="s">
        <v>1081</v>
      </c>
      <c r="C2132" s="16" t="s">
        <v>4633</v>
      </c>
      <c r="D2132" s="17">
        <v>0.25</v>
      </c>
      <c r="E2132" s="19">
        <f>단가대비표!O90</f>
        <v>0</v>
      </c>
      <c r="F2132" s="22">
        <f>TRUNC(E2132*D2132,1)</f>
        <v>0</v>
      </c>
      <c r="G2132" s="19">
        <f>단가대비표!P90</f>
        <v>0</v>
      </c>
      <c r="H2132" s="22">
        <f>TRUNC(G2132*D2132,1)</f>
        <v>0</v>
      </c>
      <c r="I2132" s="19">
        <f>단가대비표!V90</f>
        <v>1375</v>
      </c>
      <c r="J2132" s="22">
        <f>TRUNC(I2132*D2132,1)</f>
        <v>343.7</v>
      </c>
      <c r="K2132" s="19">
        <f>TRUNC(E2132+G2132+I2132,1)</f>
        <v>1375</v>
      </c>
      <c r="L2132" s="22">
        <f>TRUNC(F2132+H2132+J2132,1)</f>
        <v>343.7</v>
      </c>
      <c r="M2132" s="16" t="s">
        <v>4634</v>
      </c>
      <c r="N2132" s="1" t="s">
        <v>1083</v>
      </c>
      <c r="O2132" s="1" t="s">
        <v>5147</v>
      </c>
      <c r="P2132" s="1" t="s">
        <v>43</v>
      </c>
      <c r="Q2132" s="1" t="s">
        <v>43</v>
      </c>
      <c r="R2132" s="1" t="s">
        <v>46</v>
      </c>
      <c r="AV2132" s="1" t="s">
        <v>42</v>
      </c>
      <c r="AW2132" s="1" t="s">
        <v>5148</v>
      </c>
      <c r="AX2132" s="1" t="s">
        <v>42</v>
      </c>
      <c r="AY2132" s="1" t="s">
        <v>42</v>
      </c>
      <c r="AZ2132" s="1" t="s">
        <v>42</v>
      </c>
    </row>
    <row r="2133" spans="1:52" ht="30" customHeight="1" x14ac:dyDescent="0.3">
      <c r="A2133" s="16" t="s">
        <v>3287</v>
      </c>
      <c r="B2133" s="16" t="s">
        <v>42</v>
      </c>
      <c r="C2133" s="16" t="s">
        <v>42</v>
      </c>
      <c r="D2133" s="17"/>
      <c r="E2133" s="19"/>
      <c r="F2133" s="22">
        <f>TRUNC(SUMIF(N2132:N2132, N2131, F2132:F2132),0)</f>
        <v>0</v>
      </c>
      <c r="G2133" s="19"/>
      <c r="H2133" s="22">
        <f>TRUNC(SUMIF(N2132:N2132, N2131, H2132:H2132),0)</f>
        <v>0</v>
      </c>
      <c r="I2133" s="19"/>
      <c r="J2133" s="22">
        <f>TRUNC(SUMIF(N2132:N2132, N2131, J2132:J2132),0)</f>
        <v>343</v>
      </c>
      <c r="K2133" s="19"/>
      <c r="L2133" s="22">
        <f>F2133+H2133+J2133</f>
        <v>343</v>
      </c>
      <c r="M2133" s="16" t="s">
        <v>42</v>
      </c>
      <c r="N2133" s="1" t="s">
        <v>3288</v>
      </c>
      <c r="O2133" s="1" t="s">
        <v>3288</v>
      </c>
      <c r="P2133" s="1" t="s">
        <v>42</v>
      </c>
      <c r="Q2133" s="1" t="s">
        <v>42</v>
      </c>
      <c r="R2133" s="1" t="s">
        <v>42</v>
      </c>
      <c r="AV2133" s="1" t="s">
        <v>42</v>
      </c>
      <c r="AW2133" s="1" t="s">
        <v>42</v>
      </c>
      <c r="AX2133" s="1" t="s">
        <v>42</v>
      </c>
      <c r="AY2133" s="1" t="s">
        <v>42</v>
      </c>
      <c r="AZ2133" s="1" t="s">
        <v>42</v>
      </c>
    </row>
    <row r="2134" spans="1:52" ht="30" customHeight="1" x14ac:dyDescent="0.3">
      <c r="A2134" s="17"/>
      <c r="B2134" s="17"/>
      <c r="C2134" s="17"/>
      <c r="D2134" s="17"/>
      <c r="E2134" s="19"/>
      <c r="F2134" s="22"/>
      <c r="G2134" s="19"/>
      <c r="H2134" s="22"/>
      <c r="I2134" s="19"/>
      <c r="J2134" s="22"/>
      <c r="K2134" s="19"/>
      <c r="L2134" s="22"/>
      <c r="M2134" s="17"/>
    </row>
    <row r="2135" spans="1:52" ht="30" customHeight="1" x14ac:dyDescent="0.3">
      <c r="A2135" s="13" t="s">
        <v>5149</v>
      </c>
      <c r="B2135" s="14"/>
      <c r="C2135" s="14"/>
      <c r="D2135" s="14"/>
      <c r="E2135" s="18"/>
      <c r="F2135" s="21"/>
      <c r="G2135" s="18"/>
      <c r="H2135" s="21"/>
      <c r="I2135" s="18"/>
      <c r="J2135" s="21"/>
      <c r="K2135" s="18"/>
      <c r="L2135" s="21"/>
      <c r="M2135" s="15"/>
      <c r="N2135" s="1" t="s">
        <v>1087</v>
      </c>
    </row>
    <row r="2136" spans="1:52" ht="30" customHeight="1" x14ac:dyDescent="0.3">
      <c r="A2136" s="16" t="s">
        <v>5151</v>
      </c>
      <c r="B2136" s="16" t="s">
        <v>1085</v>
      </c>
      <c r="C2136" s="16" t="s">
        <v>4633</v>
      </c>
      <c r="D2136" s="17">
        <v>0.25059999999999999</v>
      </c>
      <c r="E2136" s="19">
        <f>단가대비표!O91</f>
        <v>0</v>
      </c>
      <c r="F2136" s="22">
        <f>TRUNC(E2136*D2136,1)</f>
        <v>0</v>
      </c>
      <c r="G2136" s="19">
        <f>단가대비표!P91</f>
        <v>0</v>
      </c>
      <c r="H2136" s="22">
        <f>TRUNC(G2136*D2136,1)</f>
        <v>0</v>
      </c>
      <c r="I2136" s="19">
        <f>단가대비표!V91</f>
        <v>52136</v>
      </c>
      <c r="J2136" s="22">
        <f>TRUNC(I2136*D2136,1)</f>
        <v>13065.2</v>
      </c>
      <c r="K2136" s="19">
        <f>TRUNC(E2136+G2136+I2136,1)</f>
        <v>52136</v>
      </c>
      <c r="L2136" s="22">
        <f>TRUNC(F2136+H2136+J2136,1)</f>
        <v>13065.2</v>
      </c>
      <c r="M2136" s="16" t="s">
        <v>4634</v>
      </c>
      <c r="N2136" s="1" t="s">
        <v>1087</v>
      </c>
      <c r="O2136" s="1" t="s">
        <v>5152</v>
      </c>
      <c r="P2136" s="1" t="s">
        <v>43</v>
      </c>
      <c r="Q2136" s="1" t="s">
        <v>43</v>
      </c>
      <c r="R2136" s="1" t="s">
        <v>46</v>
      </c>
      <c r="AV2136" s="1" t="s">
        <v>42</v>
      </c>
      <c r="AW2136" s="1" t="s">
        <v>5153</v>
      </c>
      <c r="AX2136" s="1" t="s">
        <v>42</v>
      </c>
      <c r="AY2136" s="1" t="s">
        <v>42</v>
      </c>
      <c r="AZ2136" s="1" t="s">
        <v>42</v>
      </c>
    </row>
    <row r="2137" spans="1:52" ht="30" customHeight="1" x14ac:dyDescent="0.3">
      <c r="A2137" s="16" t="s">
        <v>4643</v>
      </c>
      <c r="B2137" s="16" t="s">
        <v>3279</v>
      </c>
      <c r="C2137" s="16" t="s">
        <v>3275</v>
      </c>
      <c r="D2137" s="17">
        <v>1</v>
      </c>
      <c r="E2137" s="19">
        <f>TRUNC(단가대비표!O184*1/8*16/12*25/20, 1)</f>
        <v>0</v>
      </c>
      <c r="F2137" s="22">
        <f>TRUNC(E2137*D2137,1)</f>
        <v>0</v>
      </c>
      <c r="G2137" s="19">
        <f>TRUNC(단가대비표!P184*1/8*16/12*25/20, 1)</f>
        <v>59020.2</v>
      </c>
      <c r="H2137" s="22">
        <f>TRUNC(G2137*D2137,1)</f>
        <v>59020.2</v>
      </c>
      <c r="I2137" s="19">
        <f>TRUNC(단가대비표!V184*1/8*16/12*25/20, 1)</f>
        <v>0</v>
      </c>
      <c r="J2137" s="22">
        <f>TRUNC(I2137*D2137,1)</f>
        <v>0</v>
      </c>
      <c r="K2137" s="19">
        <f>TRUNC(E2137+G2137+I2137,1)</f>
        <v>59020.2</v>
      </c>
      <c r="L2137" s="22">
        <f>TRUNC(F2137+H2137+J2137,1)</f>
        <v>59020.2</v>
      </c>
      <c r="M2137" s="16" t="s">
        <v>42</v>
      </c>
      <c r="N2137" s="1" t="s">
        <v>1087</v>
      </c>
      <c r="O2137" s="1" t="s">
        <v>4644</v>
      </c>
      <c r="P2137" s="1" t="s">
        <v>43</v>
      </c>
      <c r="Q2137" s="1" t="s">
        <v>43</v>
      </c>
      <c r="R2137" s="1" t="s">
        <v>46</v>
      </c>
      <c r="AV2137" s="1" t="s">
        <v>42</v>
      </c>
      <c r="AW2137" s="1" t="s">
        <v>5154</v>
      </c>
      <c r="AX2137" s="1" t="s">
        <v>46</v>
      </c>
      <c r="AY2137" s="1" t="s">
        <v>42</v>
      </c>
      <c r="AZ2137" s="1" t="s">
        <v>42</v>
      </c>
    </row>
    <row r="2138" spans="1:52" ht="30" customHeight="1" x14ac:dyDescent="0.3">
      <c r="A2138" s="16" t="s">
        <v>3287</v>
      </c>
      <c r="B2138" s="16" t="s">
        <v>42</v>
      </c>
      <c r="C2138" s="16" t="s">
        <v>42</v>
      </c>
      <c r="D2138" s="17"/>
      <c r="E2138" s="19"/>
      <c r="F2138" s="22">
        <f>TRUNC(SUMIF(N2136:N2137, N2135, F2136:F2137),0)</f>
        <v>0</v>
      </c>
      <c r="G2138" s="19"/>
      <c r="H2138" s="22">
        <f>TRUNC(SUMIF(N2136:N2137, N2135, H2136:H2137),0)</f>
        <v>59020</v>
      </c>
      <c r="I2138" s="19"/>
      <c r="J2138" s="22">
        <f>TRUNC(SUMIF(N2136:N2137, N2135, J2136:J2137),0)</f>
        <v>13065</v>
      </c>
      <c r="K2138" s="19"/>
      <c r="L2138" s="22">
        <f>F2138+H2138+J2138</f>
        <v>72085</v>
      </c>
      <c r="M2138" s="16" t="s">
        <v>42</v>
      </c>
      <c r="N2138" s="1" t="s">
        <v>3288</v>
      </c>
      <c r="O2138" s="1" t="s">
        <v>3288</v>
      </c>
      <c r="P2138" s="1" t="s">
        <v>42</v>
      </c>
      <c r="Q2138" s="1" t="s">
        <v>42</v>
      </c>
      <c r="R2138" s="1" t="s">
        <v>42</v>
      </c>
      <c r="AV2138" s="1" t="s">
        <v>42</v>
      </c>
      <c r="AW2138" s="1" t="s">
        <v>42</v>
      </c>
      <c r="AX2138" s="1" t="s">
        <v>42</v>
      </c>
      <c r="AY2138" s="1" t="s">
        <v>42</v>
      </c>
      <c r="AZ2138" s="1" t="s">
        <v>42</v>
      </c>
    </row>
    <row r="2139" spans="1:52" ht="30" customHeight="1" x14ac:dyDescent="0.3">
      <c r="A2139" s="17"/>
      <c r="B2139" s="17"/>
      <c r="C2139" s="17"/>
      <c r="D2139" s="17"/>
      <c r="E2139" s="19"/>
      <c r="F2139" s="22"/>
      <c r="G2139" s="19"/>
      <c r="H2139" s="22"/>
      <c r="I2139" s="19"/>
      <c r="J2139" s="22"/>
      <c r="K2139" s="19"/>
      <c r="L2139" s="22"/>
      <c r="M2139" s="17"/>
    </row>
    <row r="2140" spans="1:52" ht="30" customHeight="1" x14ac:dyDescent="0.3">
      <c r="A2140" s="13" t="s">
        <v>5155</v>
      </c>
      <c r="B2140" s="14"/>
      <c r="C2140" s="14"/>
      <c r="D2140" s="14"/>
      <c r="E2140" s="18"/>
      <c r="F2140" s="21"/>
      <c r="G2140" s="18"/>
      <c r="H2140" s="21"/>
      <c r="I2140" s="18"/>
      <c r="J2140" s="21"/>
      <c r="K2140" s="18"/>
      <c r="L2140" s="21"/>
      <c r="M2140" s="15"/>
      <c r="N2140" s="1" t="s">
        <v>1091</v>
      </c>
    </row>
    <row r="2141" spans="1:52" ht="30" customHeight="1" x14ac:dyDescent="0.3">
      <c r="A2141" s="16" t="s">
        <v>5157</v>
      </c>
      <c r="B2141" s="16" t="s">
        <v>1089</v>
      </c>
      <c r="C2141" s="16" t="s">
        <v>4633</v>
      </c>
      <c r="D2141" s="17">
        <v>0.15479999999999999</v>
      </c>
      <c r="E2141" s="19">
        <f>단가대비표!O92</f>
        <v>0</v>
      </c>
      <c r="F2141" s="22">
        <f>TRUNC(E2141*D2141,1)</f>
        <v>0</v>
      </c>
      <c r="G2141" s="19">
        <f>단가대비표!P92</f>
        <v>0</v>
      </c>
      <c r="H2141" s="22">
        <f>TRUNC(G2141*D2141,1)</f>
        <v>0</v>
      </c>
      <c r="I2141" s="19">
        <f>단가대비표!V92</f>
        <v>162382</v>
      </c>
      <c r="J2141" s="22">
        <f>TRUNC(I2141*D2141,1)</f>
        <v>25136.7</v>
      </c>
      <c r="K2141" s="19">
        <f t="shared" ref="K2141:L2144" si="306">TRUNC(E2141+G2141+I2141,1)</f>
        <v>162382</v>
      </c>
      <c r="L2141" s="22">
        <f t="shared" si="306"/>
        <v>25136.7</v>
      </c>
      <c r="M2141" s="16" t="s">
        <v>4634</v>
      </c>
      <c r="N2141" s="1" t="s">
        <v>1091</v>
      </c>
      <c r="O2141" s="1" t="s">
        <v>5158</v>
      </c>
      <c r="P2141" s="1" t="s">
        <v>43</v>
      </c>
      <c r="Q2141" s="1" t="s">
        <v>43</v>
      </c>
      <c r="R2141" s="1" t="s">
        <v>46</v>
      </c>
      <c r="AV2141" s="1" t="s">
        <v>42</v>
      </c>
      <c r="AW2141" s="1" t="s">
        <v>5159</v>
      </c>
      <c r="AX2141" s="1" t="s">
        <v>42</v>
      </c>
      <c r="AY2141" s="1" t="s">
        <v>42</v>
      </c>
      <c r="AZ2141" s="1" t="s">
        <v>42</v>
      </c>
    </row>
    <row r="2142" spans="1:52" ht="30" customHeight="1" x14ac:dyDescent="0.3">
      <c r="A2142" s="16" t="s">
        <v>4637</v>
      </c>
      <c r="B2142" s="16" t="s">
        <v>4638</v>
      </c>
      <c r="C2142" s="16" t="s">
        <v>4241</v>
      </c>
      <c r="D2142" s="17">
        <v>18.600000000000001</v>
      </c>
      <c r="E2142" s="19">
        <f>단가대비표!O114</f>
        <v>1334</v>
      </c>
      <c r="F2142" s="22">
        <f>TRUNC(E2142*D2142,1)</f>
        <v>24812.400000000001</v>
      </c>
      <c r="G2142" s="19">
        <f>단가대비표!P114</f>
        <v>0</v>
      </c>
      <c r="H2142" s="22">
        <f>TRUNC(G2142*D2142,1)</f>
        <v>0</v>
      </c>
      <c r="I2142" s="19">
        <f>단가대비표!V114</f>
        <v>0</v>
      </c>
      <c r="J2142" s="22">
        <f>TRUNC(I2142*D2142,1)</f>
        <v>0</v>
      </c>
      <c r="K2142" s="19">
        <f t="shared" si="306"/>
        <v>1334</v>
      </c>
      <c r="L2142" s="22">
        <f t="shared" si="306"/>
        <v>24812.400000000001</v>
      </c>
      <c r="M2142" s="16" t="s">
        <v>42</v>
      </c>
      <c r="N2142" s="1" t="s">
        <v>1091</v>
      </c>
      <c r="O2142" s="1" t="s">
        <v>4639</v>
      </c>
      <c r="P2142" s="1" t="s">
        <v>43</v>
      </c>
      <c r="Q2142" s="1" t="s">
        <v>43</v>
      </c>
      <c r="R2142" s="1" t="s">
        <v>46</v>
      </c>
      <c r="V2142">
        <v>1</v>
      </c>
      <c r="AV2142" s="1" t="s">
        <v>42</v>
      </c>
      <c r="AW2142" s="1" t="s">
        <v>5160</v>
      </c>
      <c r="AX2142" s="1" t="s">
        <v>42</v>
      </c>
      <c r="AY2142" s="1" t="s">
        <v>42</v>
      </c>
      <c r="AZ2142" s="1" t="s">
        <v>42</v>
      </c>
    </row>
    <row r="2143" spans="1:52" ht="30" customHeight="1" x14ac:dyDescent="0.3">
      <c r="A2143" s="16" t="s">
        <v>3339</v>
      </c>
      <c r="B2143" s="16" t="s">
        <v>4903</v>
      </c>
      <c r="C2143" s="16" t="s">
        <v>3284</v>
      </c>
      <c r="D2143" s="17">
        <v>1</v>
      </c>
      <c r="E2143" s="19">
        <f>TRUNC(SUMIF(V2141:V2144, RIGHTB(O2143, 1), F2141:F2144)*U2143, 2)</f>
        <v>5706.85</v>
      </c>
      <c r="F2143" s="22">
        <f>TRUNC(E2143*D2143,1)</f>
        <v>5706.8</v>
      </c>
      <c r="G2143" s="19">
        <v>0</v>
      </c>
      <c r="H2143" s="22">
        <f>TRUNC(G2143*D2143,1)</f>
        <v>0</v>
      </c>
      <c r="I2143" s="19">
        <v>0</v>
      </c>
      <c r="J2143" s="22">
        <f>TRUNC(I2143*D2143,1)</f>
        <v>0</v>
      </c>
      <c r="K2143" s="19">
        <f t="shared" si="306"/>
        <v>5706.8</v>
      </c>
      <c r="L2143" s="22">
        <f t="shared" si="306"/>
        <v>5706.8</v>
      </c>
      <c r="M2143" s="16" t="s">
        <v>42</v>
      </c>
      <c r="N2143" s="1" t="s">
        <v>1091</v>
      </c>
      <c r="O2143" s="1" t="s">
        <v>3285</v>
      </c>
      <c r="P2143" s="1" t="s">
        <v>43</v>
      </c>
      <c r="Q2143" s="1" t="s">
        <v>43</v>
      </c>
      <c r="R2143" s="1" t="s">
        <v>43</v>
      </c>
      <c r="S2143">
        <v>0</v>
      </c>
      <c r="T2143">
        <v>0</v>
      </c>
      <c r="U2143">
        <v>0.23</v>
      </c>
      <c r="AV2143" s="1" t="s">
        <v>42</v>
      </c>
      <c r="AW2143" s="1" t="s">
        <v>5161</v>
      </c>
      <c r="AX2143" s="1" t="s">
        <v>42</v>
      </c>
      <c r="AY2143" s="1" t="s">
        <v>42</v>
      </c>
      <c r="AZ2143" s="1" t="s">
        <v>42</v>
      </c>
    </row>
    <row r="2144" spans="1:52" ht="30" customHeight="1" x14ac:dyDescent="0.3">
      <c r="A2144" s="16" t="s">
        <v>4643</v>
      </c>
      <c r="B2144" s="16" t="s">
        <v>3279</v>
      </c>
      <c r="C2144" s="16" t="s">
        <v>3275</v>
      </c>
      <c r="D2144" s="17">
        <v>1</v>
      </c>
      <c r="E2144" s="19">
        <f>TRUNC(단가대비표!O184*1/8*16/12*25/20, 1)</f>
        <v>0</v>
      </c>
      <c r="F2144" s="22">
        <f>TRUNC(E2144*D2144,1)</f>
        <v>0</v>
      </c>
      <c r="G2144" s="19">
        <f>TRUNC(단가대비표!P184*1/8*16/12*25/20, 1)</f>
        <v>59020.2</v>
      </c>
      <c r="H2144" s="22">
        <f>TRUNC(G2144*D2144,1)</f>
        <v>59020.2</v>
      </c>
      <c r="I2144" s="19">
        <f>TRUNC(단가대비표!V184*1/8*16/12*25/20, 1)</f>
        <v>0</v>
      </c>
      <c r="J2144" s="22">
        <f>TRUNC(I2144*D2144,1)</f>
        <v>0</v>
      </c>
      <c r="K2144" s="19">
        <f t="shared" si="306"/>
        <v>59020.2</v>
      </c>
      <c r="L2144" s="22">
        <f t="shared" si="306"/>
        <v>59020.2</v>
      </c>
      <c r="M2144" s="16" t="s">
        <v>42</v>
      </c>
      <c r="N2144" s="1" t="s">
        <v>1091</v>
      </c>
      <c r="O2144" s="1" t="s">
        <v>4644</v>
      </c>
      <c r="P2144" s="1" t="s">
        <v>43</v>
      </c>
      <c r="Q2144" s="1" t="s">
        <v>43</v>
      </c>
      <c r="R2144" s="1" t="s">
        <v>46</v>
      </c>
      <c r="AV2144" s="1" t="s">
        <v>42</v>
      </c>
      <c r="AW2144" s="1" t="s">
        <v>5162</v>
      </c>
      <c r="AX2144" s="1" t="s">
        <v>46</v>
      </c>
      <c r="AY2144" s="1" t="s">
        <v>42</v>
      </c>
      <c r="AZ2144" s="1" t="s">
        <v>42</v>
      </c>
    </row>
    <row r="2145" spans="1:52" ht="30" customHeight="1" x14ac:dyDescent="0.3">
      <c r="A2145" s="16" t="s">
        <v>3287</v>
      </c>
      <c r="B2145" s="16" t="s">
        <v>42</v>
      </c>
      <c r="C2145" s="16" t="s">
        <v>42</v>
      </c>
      <c r="D2145" s="17"/>
      <c r="E2145" s="19"/>
      <c r="F2145" s="22">
        <f>TRUNC(SUMIF(N2141:N2144, N2140, F2141:F2144),0)</f>
        <v>30519</v>
      </c>
      <c r="G2145" s="19"/>
      <c r="H2145" s="22">
        <f>TRUNC(SUMIF(N2141:N2144, N2140, H2141:H2144),0)</f>
        <v>59020</v>
      </c>
      <c r="I2145" s="19"/>
      <c r="J2145" s="22">
        <f>TRUNC(SUMIF(N2141:N2144, N2140, J2141:J2144),0)</f>
        <v>25136</v>
      </c>
      <c r="K2145" s="19"/>
      <c r="L2145" s="22">
        <f>F2145+H2145+J2145</f>
        <v>114675</v>
      </c>
      <c r="M2145" s="16" t="s">
        <v>42</v>
      </c>
      <c r="N2145" s="1" t="s">
        <v>3288</v>
      </c>
      <c r="O2145" s="1" t="s">
        <v>3288</v>
      </c>
      <c r="P2145" s="1" t="s">
        <v>42</v>
      </c>
      <c r="Q2145" s="1" t="s">
        <v>42</v>
      </c>
      <c r="R2145" s="1" t="s">
        <v>42</v>
      </c>
      <c r="AV2145" s="1" t="s">
        <v>42</v>
      </c>
      <c r="AW2145" s="1" t="s">
        <v>42</v>
      </c>
      <c r="AX2145" s="1" t="s">
        <v>42</v>
      </c>
      <c r="AY2145" s="1" t="s">
        <v>42</v>
      </c>
      <c r="AZ2145" s="1" t="s">
        <v>42</v>
      </c>
    </row>
    <row r="2146" spans="1:52" ht="30" customHeight="1" x14ac:dyDescent="0.3">
      <c r="A2146" s="17"/>
      <c r="B2146" s="17"/>
      <c r="C2146" s="17"/>
      <c r="D2146" s="17"/>
      <c r="E2146" s="19"/>
      <c r="F2146" s="22"/>
      <c r="G2146" s="19"/>
      <c r="H2146" s="22"/>
      <c r="I2146" s="19"/>
      <c r="J2146" s="22"/>
      <c r="K2146" s="19"/>
      <c r="L2146" s="22"/>
      <c r="M2146" s="17"/>
    </row>
    <row r="2147" spans="1:52" ht="30" customHeight="1" x14ac:dyDescent="0.3">
      <c r="A2147" s="13" t="s">
        <v>5163</v>
      </c>
      <c r="B2147" s="14"/>
      <c r="C2147" s="14"/>
      <c r="D2147" s="14"/>
      <c r="E2147" s="18"/>
      <c r="F2147" s="21"/>
      <c r="G2147" s="18"/>
      <c r="H2147" s="21"/>
      <c r="I2147" s="18"/>
      <c r="J2147" s="21"/>
      <c r="K2147" s="18"/>
      <c r="L2147" s="21"/>
      <c r="M2147" s="15"/>
      <c r="N2147" s="1" t="s">
        <v>1095</v>
      </c>
    </row>
    <row r="2148" spans="1:52" ht="30" customHeight="1" x14ac:dyDescent="0.3">
      <c r="A2148" s="16" t="s">
        <v>1092</v>
      </c>
      <c r="B2148" s="16" t="s">
        <v>1093</v>
      </c>
      <c r="C2148" s="16" t="s">
        <v>4633</v>
      </c>
      <c r="D2148" s="17">
        <v>0.4032</v>
      </c>
      <c r="E2148" s="19">
        <f>단가대비표!O93</f>
        <v>0</v>
      </c>
      <c r="F2148" s="22">
        <f>TRUNC(E2148*D2148,1)</f>
        <v>0</v>
      </c>
      <c r="G2148" s="19">
        <f>단가대비표!P93</f>
        <v>0</v>
      </c>
      <c r="H2148" s="22">
        <f>TRUNC(G2148*D2148,1)</f>
        <v>0</v>
      </c>
      <c r="I2148" s="19">
        <f>단가대비표!V93</f>
        <v>438356</v>
      </c>
      <c r="J2148" s="22">
        <f>TRUNC(I2148*D2148,1)</f>
        <v>176745.1</v>
      </c>
      <c r="K2148" s="19">
        <f t="shared" ref="K2148:L2151" si="307">TRUNC(E2148+G2148+I2148,1)</f>
        <v>438356</v>
      </c>
      <c r="L2148" s="22">
        <f t="shared" si="307"/>
        <v>176745.1</v>
      </c>
      <c r="M2148" s="16" t="s">
        <v>4634</v>
      </c>
      <c r="N2148" s="1" t="s">
        <v>1095</v>
      </c>
      <c r="O2148" s="1" t="s">
        <v>5165</v>
      </c>
      <c r="P2148" s="1" t="s">
        <v>43</v>
      </c>
      <c r="Q2148" s="1" t="s">
        <v>43</v>
      </c>
      <c r="R2148" s="1" t="s">
        <v>46</v>
      </c>
      <c r="AV2148" s="1" t="s">
        <v>42</v>
      </c>
      <c r="AW2148" s="1" t="s">
        <v>5166</v>
      </c>
      <c r="AX2148" s="1" t="s">
        <v>42</v>
      </c>
      <c r="AY2148" s="1" t="s">
        <v>42</v>
      </c>
      <c r="AZ2148" s="1" t="s">
        <v>42</v>
      </c>
    </row>
    <row r="2149" spans="1:52" ht="30" customHeight="1" x14ac:dyDescent="0.3">
      <c r="A2149" s="16" t="s">
        <v>4637</v>
      </c>
      <c r="B2149" s="16" t="s">
        <v>4638</v>
      </c>
      <c r="C2149" s="16" t="s">
        <v>4241</v>
      </c>
      <c r="D2149" s="17">
        <v>52.7</v>
      </c>
      <c r="E2149" s="19">
        <f>단가대비표!O114</f>
        <v>1334</v>
      </c>
      <c r="F2149" s="22">
        <f>TRUNC(E2149*D2149,1)</f>
        <v>70301.8</v>
      </c>
      <c r="G2149" s="19">
        <f>단가대비표!P114</f>
        <v>0</v>
      </c>
      <c r="H2149" s="22">
        <f>TRUNC(G2149*D2149,1)</f>
        <v>0</v>
      </c>
      <c r="I2149" s="19">
        <f>단가대비표!V114</f>
        <v>0</v>
      </c>
      <c r="J2149" s="22">
        <f>TRUNC(I2149*D2149,1)</f>
        <v>0</v>
      </c>
      <c r="K2149" s="19">
        <f t="shared" si="307"/>
        <v>1334</v>
      </c>
      <c r="L2149" s="22">
        <f t="shared" si="307"/>
        <v>70301.8</v>
      </c>
      <c r="M2149" s="16" t="s">
        <v>42</v>
      </c>
      <c r="N2149" s="1" t="s">
        <v>1095</v>
      </c>
      <c r="O2149" s="1" t="s">
        <v>4639</v>
      </c>
      <c r="P2149" s="1" t="s">
        <v>43</v>
      </c>
      <c r="Q2149" s="1" t="s">
        <v>43</v>
      </c>
      <c r="R2149" s="1" t="s">
        <v>46</v>
      </c>
      <c r="V2149">
        <v>1</v>
      </c>
      <c r="AV2149" s="1" t="s">
        <v>42</v>
      </c>
      <c r="AW2149" s="1" t="s">
        <v>5167</v>
      </c>
      <c r="AX2149" s="1" t="s">
        <v>42</v>
      </c>
      <c r="AY2149" s="1" t="s">
        <v>42</v>
      </c>
      <c r="AZ2149" s="1" t="s">
        <v>42</v>
      </c>
    </row>
    <row r="2150" spans="1:52" ht="30" customHeight="1" x14ac:dyDescent="0.3">
      <c r="A2150" s="16" t="s">
        <v>3339</v>
      </c>
      <c r="B2150" s="16" t="s">
        <v>4641</v>
      </c>
      <c r="C2150" s="16" t="s">
        <v>3284</v>
      </c>
      <c r="D2150" s="17">
        <v>1</v>
      </c>
      <c r="E2150" s="19">
        <f>TRUNC(SUMIF(V2148:V2151, RIGHTB(O2150, 1), F2148:F2151)*U2150, 2)</f>
        <v>11248.28</v>
      </c>
      <c r="F2150" s="22">
        <f>TRUNC(E2150*D2150,1)</f>
        <v>11248.2</v>
      </c>
      <c r="G2150" s="19">
        <v>0</v>
      </c>
      <c r="H2150" s="22">
        <f>TRUNC(G2150*D2150,1)</f>
        <v>0</v>
      </c>
      <c r="I2150" s="19">
        <v>0</v>
      </c>
      <c r="J2150" s="22">
        <f>TRUNC(I2150*D2150,1)</f>
        <v>0</v>
      </c>
      <c r="K2150" s="19">
        <f t="shared" si="307"/>
        <v>11248.2</v>
      </c>
      <c r="L2150" s="22">
        <f t="shared" si="307"/>
        <v>11248.2</v>
      </c>
      <c r="M2150" s="16" t="s">
        <v>42</v>
      </c>
      <c r="N2150" s="1" t="s">
        <v>1095</v>
      </c>
      <c r="O2150" s="1" t="s">
        <v>3285</v>
      </c>
      <c r="P2150" s="1" t="s">
        <v>43</v>
      </c>
      <c r="Q2150" s="1" t="s">
        <v>43</v>
      </c>
      <c r="R2150" s="1" t="s">
        <v>43</v>
      </c>
      <c r="S2150">
        <v>0</v>
      </c>
      <c r="T2150">
        <v>0</v>
      </c>
      <c r="U2150">
        <v>0.16</v>
      </c>
      <c r="AV2150" s="1" t="s">
        <v>42</v>
      </c>
      <c r="AW2150" s="1" t="s">
        <v>5168</v>
      </c>
      <c r="AX2150" s="1" t="s">
        <v>42</v>
      </c>
      <c r="AY2150" s="1" t="s">
        <v>42</v>
      </c>
      <c r="AZ2150" s="1" t="s">
        <v>42</v>
      </c>
    </row>
    <row r="2151" spans="1:52" ht="30" customHeight="1" x14ac:dyDescent="0.3">
      <c r="A2151" s="16" t="s">
        <v>4643</v>
      </c>
      <c r="B2151" s="16" t="s">
        <v>3279</v>
      </c>
      <c r="C2151" s="16" t="s">
        <v>3275</v>
      </c>
      <c r="D2151" s="17">
        <v>1</v>
      </c>
      <c r="E2151" s="19">
        <f>TRUNC(단가대비표!O184*1/8*16/12*25/20, 1)</f>
        <v>0</v>
      </c>
      <c r="F2151" s="22">
        <f>TRUNC(E2151*D2151,1)</f>
        <v>0</v>
      </c>
      <c r="G2151" s="19">
        <f>TRUNC(단가대비표!P184*1/8*16/12*25/20, 1)</f>
        <v>59020.2</v>
      </c>
      <c r="H2151" s="22">
        <f>TRUNC(G2151*D2151,1)</f>
        <v>59020.2</v>
      </c>
      <c r="I2151" s="19">
        <f>TRUNC(단가대비표!V184*1/8*16/12*25/20, 1)</f>
        <v>0</v>
      </c>
      <c r="J2151" s="22">
        <f>TRUNC(I2151*D2151,1)</f>
        <v>0</v>
      </c>
      <c r="K2151" s="19">
        <f t="shared" si="307"/>
        <v>59020.2</v>
      </c>
      <c r="L2151" s="22">
        <f t="shared" si="307"/>
        <v>59020.2</v>
      </c>
      <c r="M2151" s="16" t="s">
        <v>42</v>
      </c>
      <c r="N2151" s="1" t="s">
        <v>1095</v>
      </c>
      <c r="O2151" s="1" t="s">
        <v>4644</v>
      </c>
      <c r="P2151" s="1" t="s">
        <v>43</v>
      </c>
      <c r="Q2151" s="1" t="s">
        <v>43</v>
      </c>
      <c r="R2151" s="1" t="s">
        <v>46</v>
      </c>
      <c r="AV2151" s="1" t="s">
        <v>42</v>
      </c>
      <c r="AW2151" s="1" t="s">
        <v>5169</v>
      </c>
      <c r="AX2151" s="1" t="s">
        <v>46</v>
      </c>
      <c r="AY2151" s="1" t="s">
        <v>42</v>
      </c>
      <c r="AZ2151" s="1" t="s">
        <v>42</v>
      </c>
    </row>
    <row r="2152" spans="1:52" ht="30" customHeight="1" x14ac:dyDescent="0.3">
      <c r="A2152" s="16" t="s">
        <v>3287</v>
      </c>
      <c r="B2152" s="16" t="s">
        <v>42</v>
      </c>
      <c r="C2152" s="16" t="s">
        <v>42</v>
      </c>
      <c r="D2152" s="17"/>
      <c r="E2152" s="19"/>
      <c r="F2152" s="22">
        <f>TRUNC(SUMIF(N2148:N2151, N2147, F2148:F2151),0)</f>
        <v>81550</v>
      </c>
      <c r="G2152" s="19"/>
      <c r="H2152" s="22">
        <f>TRUNC(SUMIF(N2148:N2151, N2147, H2148:H2151),0)</f>
        <v>59020</v>
      </c>
      <c r="I2152" s="19"/>
      <c r="J2152" s="22">
        <f>TRUNC(SUMIF(N2148:N2151, N2147, J2148:J2151),0)</f>
        <v>176745</v>
      </c>
      <c r="K2152" s="19"/>
      <c r="L2152" s="22">
        <f>F2152+H2152+J2152</f>
        <v>317315</v>
      </c>
      <c r="M2152" s="16" t="s">
        <v>42</v>
      </c>
      <c r="N2152" s="1" t="s">
        <v>3288</v>
      </c>
      <c r="O2152" s="1" t="s">
        <v>3288</v>
      </c>
      <c r="P2152" s="1" t="s">
        <v>42</v>
      </c>
      <c r="Q2152" s="1" t="s">
        <v>42</v>
      </c>
      <c r="R2152" s="1" t="s">
        <v>42</v>
      </c>
      <c r="AV2152" s="1" t="s">
        <v>42</v>
      </c>
      <c r="AW2152" s="1" t="s">
        <v>42</v>
      </c>
      <c r="AX2152" s="1" t="s">
        <v>42</v>
      </c>
      <c r="AY2152" s="1" t="s">
        <v>42</v>
      </c>
      <c r="AZ2152" s="1" t="s">
        <v>42</v>
      </c>
    </row>
    <row r="2153" spans="1:52" ht="30" customHeight="1" x14ac:dyDescent="0.3">
      <c r="A2153" s="17"/>
      <c r="B2153" s="17"/>
      <c r="C2153" s="17"/>
      <c r="D2153" s="17"/>
      <c r="E2153" s="19"/>
      <c r="F2153" s="22"/>
      <c r="G2153" s="19"/>
      <c r="H2153" s="22"/>
      <c r="I2153" s="19"/>
      <c r="J2153" s="22"/>
      <c r="K2153" s="19"/>
      <c r="L2153" s="22"/>
      <c r="M2153" s="17"/>
    </row>
    <row r="2154" spans="1:52" ht="30" customHeight="1" x14ac:dyDescent="0.3">
      <c r="A2154" s="13" t="s">
        <v>5170</v>
      </c>
      <c r="B2154" s="14"/>
      <c r="C2154" s="14"/>
      <c r="D2154" s="14"/>
      <c r="E2154" s="18"/>
      <c r="F2154" s="21"/>
      <c r="G2154" s="18"/>
      <c r="H2154" s="21"/>
      <c r="I2154" s="18"/>
      <c r="J2154" s="21"/>
      <c r="K2154" s="18"/>
      <c r="L2154" s="21"/>
      <c r="M2154" s="15"/>
      <c r="N2154" s="1"/>
    </row>
    <row r="2155" spans="1:52" ht="30" customHeight="1" x14ac:dyDescent="0.3">
      <c r="A2155" s="16" t="s">
        <v>1096</v>
      </c>
      <c r="B2155" s="16" t="s">
        <v>1097</v>
      </c>
      <c r="C2155" s="16" t="s">
        <v>4633</v>
      </c>
      <c r="D2155" s="17">
        <v>0.4032</v>
      </c>
      <c r="E2155" s="19">
        <f>단가대비표!O94</f>
        <v>0</v>
      </c>
      <c r="F2155" s="22">
        <f>TRUNC(E2155*D2155,1)</f>
        <v>0</v>
      </c>
      <c r="G2155" s="19">
        <f>단가대비표!P94</f>
        <v>0</v>
      </c>
      <c r="H2155" s="22">
        <f>TRUNC(G2155*D2155,1)</f>
        <v>0</v>
      </c>
      <c r="I2155" s="19">
        <f>단가대비표!V94</f>
        <v>29250</v>
      </c>
      <c r="J2155" s="22">
        <f>TRUNC(I2155*D2155,1)</f>
        <v>11793.6</v>
      </c>
      <c r="K2155" s="19">
        <f>TRUNC(E2155+G2155+I2155,1)</f>
        <v>29250</v>
      </c>
      <c r="L2155" s="22">
        <f>TRUNC(F2155+H2155+J2155,1)</f>
        <v>11793.6</v>
      </c>
      <c r="M2155" s="16" t="s">
        <v>4634</v>
      </c>
      <c r="N2155" s="1"/>
      <c r="O2155" s="1"/>
      <c r="P2155" s="1" t="s">
        <v>43</v>
      </c>
      <c r="Q2155" s="1" t="s">
        <v>43</v>
      </c>
      <c r="R2155" s="1" t="s">
        <v>46</v>
      </c>
      <c r="AV2155" s="1" t="s">
        <v>42</v>
      </c>
      <c r="AW2155" s="1"/>
      <c r="AX2155" s="1" t="s">
        <v>42</v>
      </c>
      <c r="AY2155" s="1" t="s">
        <v>42</v>
      </c>
      <c r="AZ2155" s="1" t="s">
        <v>42</v>
      </c>
    </row>
    <row r="2156" spans="1:52" ht="30" customHeight="1" x14ac:dyDescent="0.3">
      <c r="A2156" s="16" t="s">
        <v>3287</v>
      </c>
      <c r="B2156" s="16" t="s">
        <v>42</v>
      </c>
      <c r="C2156" s="16" t="s">
        <v>42</v>
      </c>
      <c r="D2156" s="17"/>
      <c r="E2156" s="19"/>
      <c r="F2156" s="22">
        <v>0</v>
      </c>
      <c r="G2156" s="19"/>
      <c r="H2156" s="22">
        <v>0</v>
      </c>
      <c r="I2156" s="19"/>
      <c r="J2156" s="22">
        <v>11793</v>
      </c>
      <c r="K2156" s="19"/>
      <c r="L2156" s="22">
        <v>11793</v>
      </c>
      <c r="M2156" s="16" t="s">
        <v>42</v>
      </c>
      <c r="N2156" s="1" t="s">
        <v>3288</v>
      </c>
      <c r="O2156" s="1" t="s">
        <v>3288</v>
      </c>
      <c r="P2156" s="1" t="s">
        <v>42</v>
      </c>
      <c r="Q2156" s="1" t="s">
        <v>42</v>
      </c>
      <c r="R2156" s="1" t="s">
        <v>42</v>
      </c>
      <c r="AV2156" s="1" t="s">
        <v>42</v>
      </c>
      <c r="AW2156" s="1" t="s">
        <v>42</v>
      </c>
      <c r="AX2156" s="1" t="s">
        <v>42</v>
      </c>
      <c r="AY2156" s="1" t="s">
        <v>42</v>
      </c>
      <c r="AZ2156" s="1" t="s">
        <v>42</v>
      </c>
    </row>
    <row r="2157" spans="1:52" ht="30" customHeight="1" x14ac:dyDescent="0.3">
      <c r="A2157" s="17"/>
      <c r="B2157" s="17"/>
      <c r="C2157" s="17"/>
      <c r="D2157" s="17"/>
      <c r="E2157" s="19"/>
      <c r="F2157" s="22"/>
      <c r="G2157" s="19"/>
      <c r="H2157" s="22"/>
      <c r="I2157" s="19"/>
      <c r="J2157" s="22"/>
      <c r="K2157" s="19"/>
      <c r="L2157" s="22"/>
      <c r="M2157" s="17"/>
    </row>
    <row r="2158" spans="1:52" ht="30" customHeight="1" x14ac:dyDescent="0.3">
      <c r="A2158" s="13" t="s">
        <v>5172</v>
      </c>
      <c r="B2158" s="14"/>
      <c r="C2158" s="14"/>
      <c r="D2158" s="14"/>
      <c r="E2158" s="18"/>
      <c r="F2158" s="21"/>
      <c r="G2158" s="18"/>
      <c r="H2158" s="21"/>
      <c r="I2158" s="18"/>
      <c r="J2158" s="21"/>
      <c r="K2158" s="18"/>
      <c r="L2158" s="21"/>
      <c r="M2158" s="15"/>
      <c r="N2158" s="1" t="s">
        <v>1102</v>
      </c>
    </row>
    <row r="2159" spans="1:52" ht="30" customHeight="1" x14ac:dyDescent="0.3">
      <c r="A2159" s="16" t="s">
        <v>1099</v>
      </c>
      <c r="B2159" s="16" t="s">
        <v>1100</v>
      </c>
      <c r="C2159" s="16" t="s">
        <v>4633</v>
      </c>
      <c r="D2159" s="17">
        <v>0.4355</v>
      </c>
      <c r="E2159" s="19">
        <f>단가대비표!O95</f>
        <v>0</v>
      </c>
      <c r="F2159" s="22">
        <f>TRUNC(E2159*D2159,1)</f>
        <v>0</v>
      </c>
      <c r="G2159" s="19">
        <f>단가대비표!P95</f>
        <v>0</v>
      </c>
      <c r="H2159" s="22">
        <f>TRUNC(G2159*D2159,1)</f>
        <v>0</v>
      </c>
      <c r="I2159" s="19">
        <f>단가대비표!V95</f>
        <v>2900</v>
      </c>
      <c r="J2159" s="22">
        <f>TRUNC(I2159*D2159,1)</f>
        <v>1262.9000000000001</v>
      </c>
      <c r="K2159" s="19">
        <f>TRUNC(E2159+G2159+I2159,1)</f>
        <v>2900</v>
      </c>
      <c r="L2159" s="22">
        <f>TRUNC(F2159+H2159+J2159,1)</f>
        <v>1262.9000000000001</v>
      </c>
      <c r="M2159" s="16" t="s">
        <v>4634</v>
      </c>
      <c r="N2159" s="1" t="s">
        <v>1102</v>
      </c>
      <c r="O2159" s="1" t="s">
        <v>5174</v>
      </c>
      <c r="P2159" s="1" t="s">
        <v>43</v>
      </c>
      <c r="Q2159" s="1" t="s">
        <v>43</v>
      </c>
      <c r="R2159" s="1" t="s">
        <v>46</v>
      </c>
      <c r="AV2159" s="1" t="s">
        <v>42</v>
      </c>
      <c r="AW2159" s="1" t="s">
        <v>5175</v>
      </c>
      <c r="AX2159" s="1" t="s">
        <v>42</v>
      </c>
      <c r="AY2159" s="1" t="s">
        <v>42</v>
      </c>
      <c r="AZ2159" s="1" t="s">
        <v>42</v>
      </c>
    </row>
    <row r="2160" spans="1:52" ht="30" customHeight="1" x14ac:dyDescent="0.3">
      <c r="A2160" s="16" t="s">
        <v>3287</v>
      </c>
      <c r="B2160" s="16" t="s">
        <v>42</v>
      </c>
      <c r="C2160" s="16" t="s">
        <v>42</v>
      </c>
      <c r="D2160" s="17"/>
      <c r="E2160" s="19"/>
      <c r="F2160" s="22">
        <f>TRUNC(SUMIF(N2159:N2159, N2158, F2159:F2159),0)</f>
        <v>0</v>
      </c>
      <c r="G2160" s="19"/>
      <c r="H2160" s="22">
        <f>TRUNC(SUMIF(N2159:N2159, N2158, H2159:H2159),0)</f>
        <v>0</v>
      </c>
      <c r="I2160" s="19"/>
      <c r="J2160" s="22">
        <f>TRUNC(SUMIF(N2159:N2159, N2158, J2159:J2159),0)</f>
        <v>1262</v>
      </c>
      <c r="K2160" s="19"/>
      <c r="L2160" s="22">
        <f>F2160+H2160+J2160</f>
        <v>1262</v>
      </c>
      <c r="M2160" s="16" t="s">
        <v>42</v>
      </c>
      <c r="N2160" s="1" t="s">
        <v>3288</v>
      </c>
      <c r="O2160" s="1" t="s">
        <v>3288</v>
      </c>
      <c r="P2160" s="1" t="s">
        <v>42</v>
      </c>
      <c r="Q2160" s="1" t="s">
        <v>42</v>
      </c>
      <c r="R2160" s="1" t="s">
        <v>42</v>
      </c>
      <c r="AV2160" s="1" t="s">
        <v>42</v>
      </c>
      <c r="AW2160" s="1" t="s">
        <v>42</v>
      </c>
      <c r="AX2160" s="1" t="s">
        <v>42</v>
      </c>
      <c r="AY2160" s="1" t="s">
        <v>42</v>
      </c>
      <c r="AZ2160" s="1" t="s">
        <v>42</v>
      </c>
    </row>
    <row r="2161" spans="1:52" ht="30" customHeight="1" x14ac:dyDescent="0.3">
      <c r="A2161" s="17"/>
      <c r="B2161" s="17"/>
      <c r="C2161" s="17"/>
      <c r="D2161" s="17"/>
      <c r="E2161" s="19"/>
      <c r="F2161" s="22"/>
      <c r="G2161" s="19"/>
      <c r="H2161" s="22"/>
      <c r="I2161" s="19"/>
      <c r="J2161" s="22"/>
      <c r="K2161" s="19"/>
      <c r="L2161" s="22"/>
      <c r="M2161" s="17"/>
    </row>
    <row r="2162" spans="1:52" ht="30" customHeight="1" x14ac:dyDescent="0.3">
      <c r="A2162" s="13" t="s">
        <v>5176</v>
      </c>
      <c r="B2162" s="14"/>
      <c r="C2162" s="14"/>
      <c r="D2162" s="14"/>
      <c r="E2162" s="18"/>
      <c r="F2162" s="21"/>
      <c r="G2162" s="18"/>
      <c r="H2162" s="21"/>
      <c r="I2162" s="18"/>
      <c r="J2162" s="21"/>
      <c r="K2162" s="18"/>
      <c r="L2162" s="21"/>
      <c r="M2162" s="15"/>
      <c r="N2162" s="1" t="s">
        <v>1106</v>
      </c>
    </row>
    <row r="2163" spans="1:52" ht="30" customHeight="1" x14ac:dyDescent="0.3">
      <c r="A2163" s="16" t="s">
        <v>1103</v>
      </c>
      <c r="B2163" s="16" t="s">
        <v>1104</v>
      </c>
      <c r="C2163" s="16" t="s">
        <v>4633</v>
      </c>
      <c r="D2163" s="17">
        <v>0.4355</v>
      </c>
      <c r="E2163" s="19">
        <f>단가대비표!O96</f>
        <v>0</v>
      </c>
      <c r="F2163" s="22">
        <f>TRUNC(E2163*D2163,1)</f>
        <v>0</v>
      </c>
      <c r="G2163" s="19">
        <f>단가대비표!P96</f>
        <v>0</v>
      </c>
      <c r="H2163" s="22">
        <f>TRUNC(G2163*D2163,1)</f>
        <v>0</v>
      </c>
      <c r="I2163" s="19">
        <f>단가대비표!V96</f>
        <v>4086</v>
      </c>
      <c r="J2163" s="22">
        <f>TRUNC(I2163*D2163,1)</f>
        <v>1779.4</v>
      </c>
      <c r="K2163" s="19">
        <f>TRUNC(E2163+G2163+I2163,1)</f>
        <v>4086</v>
      </c>
      <c r="L2163" s="22">
        <f>TRUNC(F2163+H2163+J2163,1)</f>
        <v>1779.4</v>
      </c>
      <c r="M2163" s="16" t="s">
        <v>4634</v>
      </c>
      <c r="N2163" s="1" t="s">
        <v>1106</v>
      </c>
      <c r="O2163" s="1" t="s">
        <v>5178</v>
      </c>
      <c r="P2163" s="1" t="s">
        <v>43</v>
      </c>
      <c r="Q2163" s="1" t="s">
        <v>43</v>
      </c>
      <c r="R2163" s="1" t="s">
        <v>46</v>
      </c>
      <c r="AV2163" s="1" t="s">
        <v>42</v>
      </c>
      <c r="AW2163" s="1" t="s">
        <v>5179</v>
      </c>
      <c r="AX2163" s="1" t="s">
        <v>42</v>
      </c>
      <c r="AY2163" s="1" t="s">
        <v>42</v>
      </c>
      <c r="AZ2163" s="1" t="s">
        <v>42</v>
      </c>
    </row>
    <row r="2164" spans="1:52" ht="30" customHeight="1" x14ac:dyDescent="0.3">
      <c r="A2164" s="16" t="s">
        <v>3287</v>
      </c>
      <c r="B2164" s="16" t="s">
        <v>42</v>
      </c>
      <c r="C2164" s="16" t="s">
        <v>42</v>
      </c>
      <c r="D2164" s="17"/>
      <c r="E2164" s="19"/>
      <c r="F2164" s="22">
        <f>TRUNC(SUMIF(N2163:N2163, N2162, F2163:F2163),0)</f>
        <v>0</v>
      </c>
      <c r="G2164" s="19"/>
      <c r="H2164" s="22">
        <f>TRUNC(SUMIF(N2163:N2163, N2162, H2163:H2163),0)</f>
        <v>0</v>
      </c>
      <c r="I2164" s="19"/>
      <c r="J2164" s="22">
        <f>TRUNC(SUMIF(N2163:N2163, N2162, J2163:J2163),0)</f>
        <v>1779</v>
      </c>
      <c r="K2164" s="19"/>
      <c r="L2164" s="22">
        <f>F2164+H2164+J2164</f>
        <v>1779</v>
      </c>
      <c r="M2164" s="16" t="s">
        <v>42</v>
      </c>
      <c r="N2164" s="1" t="s">
        <v>3288</v>
      </c>
      <c r="O2164" s="1" t="s">
        <v>3288</v>
      </c>
      <c r="P2164" s="1" t="s">
        <v>42</v>
      </c>
      <c r="Q2164" s="1" t="s">
        <v>42</v>
      </c>
      <c r="R2164" s="1" t="s">
        <v>42</v>
      </c>
      <c r="AV2164" s="1" t="s">
        <v>42</v>
      </c>
      <c r="AW2164" s="1" t="s">
        <v>42</v>
      </c>
      <c r="AX2164" s="1" t="s">
        <v>42</v>
      </c>
      <c r="AY2164" s="1" t="s">
        <v>42</v>
      </c>
      <c r="AZ2164" s="1" t="s">
        <v>42</v>
      </c>
    </row>
    <row r="2165" spans="1:52" ht="30" customHeight="1" x14ac:dyDescent="0.3">
      <c r="A2165" s="17"/>
      <c r="B2165" s="17"/>
      <c r="C2165" s="17"/>
      <c r="D2165" s="17"/>
      <c r="E2165" s="19"/>
      <c r="F2165" s="22"/>
      <c r="G2165" s="19"/>
      <c r="H2165" s="22"/>
      <c r="I2165" s="19"/>
      <c r="J2165" s="22"/>
      <c r="K2165" s="19"/>
      <c r="L2165" s="22"/>
      <c r="M2165" s="17"/>
    </row>
    <row r="2166" spans="1:52" ht="30" customHeight="1" x14ac:dyDescent="0.3">
      <c r="A2166" s="13" t="s">
        <v>5180</v>
      </c>
      <c r="B2166" s="14"/>
      <c r="C2166" s="14"/>
      <c r="D2166" s="14"/>
      <c r="E2166" s="18"/>
      <c r="F2166" s="21"/>
      <c r="G2166" s="18"/>
      <c r="H2166" s="21"/>
      <c r="I2166" s="18"/>
      <c r="J2166" s="21"/>
      <c r="K2166" s="18"/>
      <c r="L2166" s="21"/>
      <c r="M2166" s="15"/>
      <c r="N2166" s="1" t="s">
        <v>1110</v>
      </c>
    </row>
    <row r="2167" spans="1:52" ht="30" customHeight="1" x14ac:dyDescent="0.3">
      <c r="A2167" s="16" t="s">
        <v>1107</v>
      </c>
      <c r="B2167" s="16" t="s">
        <v>1108</v>
      </c>
      <c r="C2167" s="16" t="s">
        <v>4633</v>
      </c>
      <c r="D2167" s="17">
        <v>0.45660000000000001</v>
      </c>
      <c r="E2167" s="19">
        <f>단가대비표!O97</f>
        <v>0</v>
      </c>
      <c r="F2167" s="22">
        <f>TRUNC(E2167*D2167,1)</f>
        <v>0</v>
      </c>
      <c r="G2167" s="19">
        <f>단가대비표!P97</f>
        <v>0</v>
      </c>
      <c r="H2167" s="22">
        <f>TRUNC(G2167*D2167,1)</f>
        <v>0</v>
      </c>
      <c r="I2167" s="19">
        <f>단가대비표!V97</f>
        <v>7036</v>
      </c>
      <c r="J2167" s="22">
        <f>TRUNC(I2167*D2167,1)</f>
        <v>3212.6</v>
      </c>
      <c r="K2167" s="19">
        <f>TRUNC(E2167+G2167+I2167,1)</f>
        <v>7036</v>
      </c>
      <c r="L2167" s="22">
        <f>TRUNC(F2167+H2167+J2167,1)</f>
        <v>3212.6</v>
      </c>
      <c r="M2167" s="16" t="s">
        <v>4634</v>
      </c>
      <c r="N2167" s="1" t="s">
        <v>1110</v>
      </c>
      <c r="O2167" s="1" t="s">
        <v>5182</v>
      </c>
      <c r="P2167" s="1" t="s">
        <v>43</v>
      </c>
      <c r="Q2167" s="1" t="s">
        <v>43</v>
      </c>
      <c r="R2167" s="1" t="s">
        <v>46</v>
      </c>
      <c r="AV2167" s="1" t="s">
        <v>42</v>
      </c>
      <c r="AW2167" s="1" t="s">
        <v>5183</v>
      </c>
      <c r="AX2167" s="1" t="s">
        <v>42</v>
      </c>
      <c r="AY2167" s="1" t="s">
        <v>42</v>
      </c>
      <c r="AZ2167" s="1" t="s">
        <v>42</v>
      </c>
    </row>
    <row r="2168" spans="1:52" ht="30" customHeight="1" x14ac:dyDescent="0.3">
      <c r="A2168" s="16" t="s">
        <v>3287</v>
      </c>
      <c r="B2168" s="16" t="s">
        <v>42</v>
      </c>
      <c r="C2168" s="16" t="s">
        <v>42</v>
      </c>
      <c r="D2168" s="17"/>
      <c r="E2168" s="19"/>
      <c r="F2168" s="22">
        <f>TRUNC(SUMIF(N2167:N2167, N2166, F2167:F2167),0)</f>
        <v>0</v>
      </c>
      <c r="G2168" s="19"/>
      <c r="H2168" s="22">
        <f>TRUNC(SUMIF(N2167:N2167, N2166, H2167:H2167),0)</f>
        <v>0</v>
      </c>
      <c r="I2168" s="19"/>
      <c r="J2168" s="22">
        <f>TRUNC(SUMIF(N2167:N2167, N2166, J2167:J2167),0)</f>
        <v>3212</v>
      </c>
      <c r="K2168" s="19"/>
      <c r="L2168" s="22">
        <f>F2168+H2168+J2168</f>
        <v>3212</v>
      </c>
      <c r="M2168" s="16" t="s">
        <v>42</v>
      </c>
      <c r="N2168" s="1" t="s">
        <v>3288</v>
      </c>
      <c r="O2168" s="1" t="s">
        <v>3288</v>
      </c>
      <c r="P2168" s="1" t="s">
        <v>42</v>
      </c>
      <c r="Q2168" s="1" t="s">
        <v>42</v>
      </c>
      <c r="R2168" s="1" t="s">
        <v>42</v>
      </c>
      <c r="AV2168" s="1" t="s">
        <v>42</v>
      </c>
      <c r="AW2168" s="1" t="s">
        <v>42</v>
      </c>
      <c r="AX2168" s="1" t="s">
        <v>42</v>
      </c>
      <c r="AY2168" s="1" t="s">
        <v>42</v>
      </c>
      <c r="AZ2168" s="1" t="s">
        <v>42</v>
      </c>
    </row>
    <row r="2169" spans="1:52" ht="30" customHeight="1" x14ac:dyDescent="0.3">
      <c r="A2169" s="17"/>
      <c r="B2169" s="17"/>
      <c r="C2169" s="17"/>
      <c r="D2169" s="17"/>
      <c r="E2169" s="19"/>
      <c r="F2169" s="22"/>
      <c r="G2169" s="19"/>
      <c r="H2169" s="22"/>
      <c r="I2169" s="19"/>
      <c r="J2169" s="22"/>
      <c r="K2169" s="19"/>
      <c r="L2169" s="22"/>
      <c r="M2169" s="17"/>
    </row>
    <row r="2170" spans="1:52" ht="30" customHeight="1" x14ac:dyDescent="0.3">
      <c r="A2170" s="13" t="s">
        <v>5184</v>
      </c>
      <c r="B2170" s="14"/>
      <c r="C2170" s="14"/>
      <c r="D2170" s="14"/>
      <c r="E2170" s="18"/>
      <c r="F2170" s="21"/>
      <c r="G2170" s="18"/>
      <c r="H2170" s="21"/>
      <c r="I2170" s="18"/>
      <c r="J2170" s="21"/>
      <c r="K2170" s="18"/>
      <c r="L2170" s="21"/>
      <c r="M2170" s="15"/>
      <c r="N2170" s="1" t="s">
        <v>1114</v>
      </c>
    </row>
    <row r="2171" spans="1:52" ht="30" customHeight="1" x14ac:dyDescent="0.3">
      <c r="A2171" s="16" t="s">
        <v>1111</v>
      </c>
      <c r="B2171" s="16" t="s">
        <v>1112</v>
      </c>
      <c r="C2171" s="16" t="s">
        <v>4633</v>
      </c>
      <c r="D2171" s="17">
        <v>0.21129999999999999</v>
      </c>
      <c r="E2171" s="19">
        <f>단가대비표!O100</f>
        <v>0</v>
      </c>
      <c r="F2171" s="22">
        <f>TRUNC(E2171*D2171,1)</f>
        <v>0</v>
      </c>
      <c r="G2171" s="19">
        <f>단가대비표!P100</f>
        <v>0</v>
      </c>
      <c r="H2171" s="22">
        <f>TRUNC(G2171*D2171,1)</f>
        <v>0</v>
      </c>
      <c r="I2171" s="19">
        <f>단가대비표!V100</f>
        <v>47263</v>
      </c>
      <c r="J2171" s="22">
        <f>TRUNC(I2171*D2171,1)</f>
        <v>9986.6</v>
      </c>
      <c r="K2171" s="19">
        <f t="shared" ref="K2171:L2174" si="308">TRUNC(E2171+G2171+I2171,1)</f>
        <v>47263</v>
      </c>
      <c r="L2171" s="22">
        <f t="shared" si="308"/>
        <v>9986.6</v>
      </c>
      <c r="M2171" s="16" t="s">
        <v>4634</v>
      </c>
      <c r="N2171" s="1" t="s">
        <v>1114</v>
      </c>
      <c r="O2171" s="1" t="s">
        <v>5186</v>
      </c>
      <c r="P2171" s="1" t="s">
        <v>43</v>
      </c>
      <c r="Q2171" s="1" t="s">
        <v>43</v>
      </c>
      <c r="R2171" s="1" t="s">
        <v>46</v>
      </c>
      <c r="AV2171" s="1" t="s">
        <v>42</v>
      </c>
      <c r="AW2171" s="1" t="s">
        <v>5187</v>
      </c>
      <c r="AX2171" s="1" t="s">
        <v>42</v>
      </c>
      <c r="AY2171" s="1" t="s">
        <v>42</v>
      </c>
      <c r="AZ2171" s="1" t="s">
        <v>42</v>
      </c>
    </row>
    <row r="2172" spans="1:52" ht="30" customHeight="1" x14ac:dyDescent="0.3">
      <c r="A2172" s="16" t="s">
        <v>4637</v>
      </c>
      <c r="B2172" s="16" t="s">
        <v>4638</v>
      </c>
      <c r="C2172" s="16" t="s">
        <v>4241</v>
      </c>
      <c r="D2172" s="17">
        <v>9.3000000000000007</v>
      </c>
      <c r="E2172" s="19">
        <f>단가대비표!O114</f>
        <v>1334</v>
      </c>
      <c r="F2172" s="22">
        <f>TRUNC(E2172*D2172,1)</f>
        <v>12406.2</v>
      </c>
      <c r="G2172" s="19">
        <f>단가대비표!P114</f>
        <v>0</v>
      </c>
      <c r="H2172" s="22">
        <f>TRUNC(G2172*D2172,1)</f>
        <v>0</v>
      </c>
      <c r="I2172" s="19">
        <f>단가대비표!V114</f>
        <v>0</v>
      </c>
      <c r="J2172" s="22">
        <f>TRUNC(I2172*D2172,1)</f>
        <v>0</v>
      </c>
      <c r="K2172" s="19">
        <f t="shared" si="308"/>
        <v>1334</v>
      </c>
      <c r="L2172" s="22">
        <f t="shared" si="308"/>
        <v>12406.2</v>
      </c>
      <c r="M2172" s="16" t="s">
        <v>42</v>
      </c>
      <c r="N2172" s="1" t="s">
        <v>1114</v>
      </c>
      <c r="O2172" s="1" t="s">
        <v>4639</v>
      </c>
      <c r="P2172" s="1" t="s">
        <v>43</v>
      </c>
      <c r="Q2172" s="1" t="s">
        <v>43</v>
      </c>
      <c r="R2172" s="1" t="s">
        <v>46</v>
      </c>
      <c r="V2172">
        <v>1</v>
      </c>
      <c r="AV2172" s="1" t="s">
        <v>42</v>
      </c>
      <c r="AW2172" s="1" t="s">
        <v>5188</v>
      </c>
      <c r="AX2172" s="1" t="s">
        <v>42</v>
      </c>
      <c r="AY2172" s="1" t="s">
        <v>42</v>
      </c>
      <c r="AZ2172" s="1" t="s">
        <v>42</v>
      </c>
    </row>
    <row r="2173" spans="1:52" ht="30" customHeight="1" x14ac:dyDescent="0.3">
      <c r="A2173" s="16" t="s">
        <v>3339</v>
      </c>
      <c r="B2173" s="16" t="s">
        <v>4889</v>
      </c>
      <c r="C2173" s="16" t="s">
        <v>3284</v>
      </c>
      <c r="D2173" s="17">
        <v>1</v>
      </c>
      <c r="E2173" s="19">
        <f>TRUNC(SUMIF(V2171:V2174, RIGHTB(O2173, 1), F2171:F2174)*U2173, 2)</f>
        <v>3721.86</v>
      </c>
      <c r="F2173" s="22">
        <f>TRUNC(E2173*D2173,1)</f>
        <v>3721.8</v>
      </c>
      <c r="G2173" s="19">
        <v>0</v>
      </c>
      <c r="H2173" s="22">
        <f>TRUNC(G2173*D2173,1)</f>
        <v>0</v>
      </c>
      <c r="I2173" s="19">
        <v>0</v>
      </c>
      <c r="J2173" s="22">
        <f>TRUNC(I2173*D2173,1)</f>
        <v>0</v>
      </c>
      <c r="K2173" s="19">
        <f t="shared" si="308"/>
        <v>3721.8</v>
      </c>
      <c r="L2173" s="22">
        <f t="shared" si="308"/>
        <v>3721.8</v>
      </c>
      <c r="M2173" s="16" t="s">
        <v>42</v>
      </c>
      <c r="N2173" s="1" t="s">
        <v>1114</v>
      </c>
      <c r="O2173" s="1" t="s">
        <v>3285</v>
      </c>
      <c r="P2173" s="1" t="s">
        <v>43</v>
      </c>
      <c r="Q2173" s="1" t="s">
        <v>43</v>
      </c>
      <c r="R2173" s="1" t="s">
        <v>43</v>
      </c>
      <c r="S2173">
        <v>0</v>
      </c>
      <c r="T2173">
        <v>0</v>
      </c>
      <c r="U2173">
        <v>0.3</v>
      </c>
      <c r="AV2173" s="1" t="s">
        <v>42</v>
      </c>
      <c r="AW2173" s="1" t="s">
        <v>5189</v>
      </c>
      <c r="AX2173" s="1" t="s">
        <v>42</v>
      </c>
      <c r="AY2173" s="1" t="s">
        <v>42</v>
      </c>
      <c r="AZ2173" s="1" t="s">
        <v>42</v>
      </c>
    </row>
    <row r="2174" spans="1:52" ht="30" customHeight="1" x14ac:dyDescent="0.3">
      <c r="A2174" s="16" t="s">
        <v>4786</v>
      </c>
      <c r="B2174" s="16" t="s">
        <v>3279</v>
      </c>
      <c r="C2174" s="16" t="s">
        <v>3275</v>
      </c>
      <c r="D2174" s="17">
        <v>1</v>
      </c>
      <c r="E2174" s="19">
        <f>TRUNC(단가대비표!O185*1/8*16/12*25/20, 1)</f>
        <v>0</v>
      </c>
      <c r="F2174" s="22">
        <f>TRUNC(E2174*D2174,1)</f>
        <v>0</v>
      </c>
      <c r="G2174" s="19">
        <f>TRUNC(단가대비표!P185*1/8*16/12*25/20, 1)</f>
        <v>49778.3</v>
      </c>
      <c r="H2174" s="22">
        <f>TRUNC(G2174*D2174,1)</f>
        <v>49778.3</v>
      </c>
      <c r="I2174" s="19">
        <f>TRUNC(단가대비표!V185*1/8*16/12*25/20, 1)</f>
        <v>0</v>
      </c>
      <c r="J2174" s="22">
        <f>TRUNC(I2174*D2174,1)</f>
        <v>0</v>
      </c>
      <c r="K2174" s="19">
        <f t="shared" si="308"/>
        <v>49778.3</v>
      </c>
      <c r="L2174" s="22">
        <f t="shared" si="308"/>
        <v>49778.3</v>
      </c>
      <c r="M2174" s="16" t="s">
        <v>42</v>
      </c>
      <c r="N2174" s="1" t="s">
        <v>1114</v>
      </c>
      <c r="O2174" s="1" t="s">
        <v>4787</v>
      </c>
      <c r="P2174" s="1" t="s">
        <v>43</v>
      </c>
      <c r="Q2174" s="1" t="s">
        <v>43</v>
      </c>
      <c r="R2174" s="1" t="s">
        <v>46</v>
      </c>
      <c r="AV2174" s="1" t="s">
        <v>42</v>
      </c>
      <c r="AW2174" s="1" t="s">
        <v>5190</v>
      </c>
      <c r="AX2174" s="1" t="s">
        <v>46</v>
      </c>
      <c r="AY2174" s="1" t="s">
        <v>42</v>
      </c>
      <c r="AZ2174" s="1" t="s">
        <v>42</v>
      </c>
    </row>
    <row r="2175" spans="1:52" ht="30" customHeight="1" x14ac:dyDescent="0.3">
      <c r="A2175" s="16" t="s">
        <v>3287</v>
      </c>
      <c r="B2175" s="16" t="s">
        <v>42</v>
      </c>
      <c r="C2175" s="16" t="s">
        <v>42</v>
      </c>
      <c r="D2175" s="17"/>
      <c r="E2175" s="19"/>
      <c r="F2175" s="22">
        <f>TRUNC(SUMIF(N2171:N2174, N2170, F2171:F2174),0)</f>
        <v>16128</v>
      </c>
      <c r="G2175" s="19"/>
      <c r="H2175" s="22">
        <f>TRUNC(SUMIF(N2171:N2174, N2170, H2171:H2174),0)</f>
        <v>49778</v>
      </c>
      <c r="I2175" s="19"/>
      <c r="J2175" s="22">
        <f>TRUNC(SUMIF(N2171:N2174, N2170, J2171:J2174),0)</f>
        <v>9986</v>
      </c>
      <c r="K2175" s="19"/>
      <c r="L2175" s="22">
        <f>F2175+H2175+J2175</f>
        <v>75892</v>
      </c>
      <c r="M2175" s="16" t="s">
        <v>42</v>
      </c>
      <c r="N2175" s="1" t="s">
        <v>3288</v>
      </c>
      <c r="O2175" s="1" t="s">
        <v>3288</v>
      </c>
      <c r="P2175" s="1" t="s">
        <v>42</v>
      </c>
      <c r="Q2175" s="1" t="s">
        <v>42</v>
      </c>
      <c r="R2175" s="1" t="s">
        <v>42</v>
      </c>
      <c r="AV2175" s="1" t="s">
        <v>42</v>
      </c>
      <c r="AW2175" s="1" t="s">
        <v>42</v>
      </c>
      <c r="AX2175" s="1" t="s">
        <v>42</v>
      </c>
      <c r="AY2175" s="1" t="s">
        <v>42</v>
      </c>
      <c r="AZ2175" s="1" t="s">
        <v>42</v>
      </c>
    </row>
    <row r="2176" spans="1:52" ht="30" customHeight="1" x14ac:dyDescent="0.3">
      <c r="A2176" s="17"/>
      <c r="B2176" s="17"/>
      <c r="C2176" s="17"/>
      <c r="D2176" s="17"/>
      <c r="E2176" s="19"/>
      <c r="F2176" s="22"/>
      <c r="G2176" s="19"/>
      <c r="H2176" s="22"/>
      <c r="I2176" s="19"/>
      <c r="J2176" s="22"/>
      <c r="K2176" s="19"/>
      <c r="L2176" s="22"/>
      <c r="M2176" s="17"/>
    </row>
    <row r="2177" spans="1:52" ht="30" customHeight="1" x14ac:dyDescent="0.3">
      <c r="A2177" s="13" t="s">
        <v>5191</v>
      </c>
      <c r="B2177" s="14"/>
      <c r="C2177" s="14"/>
      <c r="D2177" s="14"/>
      <c r="E2177" s="18"/>
      <c r="F2177" s="21"/>
      <c r="G2177" s="18"/>
      <c r="H2177" s="21"/>
      <c r="I2177" s="18"/>
      <c r="J2177" s="21"/>
      <c r="K2177" s="18"/>
      <c r="L2177" s="21"/>
      <c r="M2177" s="15"/>
      <c r="N2177" s="1" t="s">
        <v>1117</v>
      </c>
    </row>
    <row r="2178" spans="1:52" ht="30" customHeight="1" x14ac:dyDescent="0.3">
      <c r="A2178" s="16" t="s">
        <v>1111</v>
      </c>
      <c r="B2178" s="16" t="s">
        <v>1115</v>
      </c>
      <c r="C2178" s="16" t="s">
        <v>4633</v>
      </c>
      <c r="D2178" s="17">
        <v>0.21129999999999999</v>
      </c>
      <c r="E2178" s="19">
        <f>단가대비표!O102</f>
        <v>0</v>
      </c>
      <c r="F2178" s="22">
        <f>TRUNC(E2178*D2178,1)</f>
        <v>0</v>
      </c>
      <c r="G2178" s="19">
        <f>단가대비표!P102</f>
        <v>0</v>
      </c>
      <c r="H2178" s="22">
        <f>TRUNC(G2178*D2178,1)</f>
        <v>0</v>
      </c>
      <c r="I2178" s="19">
        <f>단가대비표!V102</f>
        <v>90649</v>
      </c>
      <c r="J2178" s="22">
        <f>TRUNC(I2178*D2178,1)</f>
        <v>19154.099999999999</v>
      </c>
      <c r="K2178" s="19">
        <f t="shared" ref="K2178:L2181" si="309">TRUNC(E2178+G2178+I2178,1)</f>
        <v>90649</v>
      </c>
      <c r="L2178" s="22">
        <f t="shared" si="309"/>
        <v>19154.099999999999</v>
      </c>
      <c r="M2178" s="16" t="s">
        <v>4634</v>
      </c>
      <c r="N2178" s="1" t="s">
        <v>1117</v>
      </c>
      <c r="O2178" s="1" t="s">
        <v>5192</v>
      </c>
      <c r="P2178" s="1" t="s">
        <v>43</v>
      </c>
      <c r="Q2178" s="1" t="s">
        <v>43</v>
      </c>
      <c r="R2178" s="1" t="s">
        <v>46</v>
      </c>
      <c r="AV2178" s="1" t="s">
        <v>42</v>
      </c>
      <c r="AW2178" s="1" t="s">
        <v>5193</v>
      </c>
      <c r="AX2178" s="1" t="s">
        <v>42</v>
      </c>
      <c r="AY2178" s="1" t="s">
        <v>42</v>
      </c>
      <c r="AZ2178" s="1" t="s">
        <v>42</v>
      </c>
    </row>
    <row r="2179" spans="1:52" ht="30" customHeight="1" x14ac:dyDescent="0.3">
      <c r="A2179" s="16" t="s">
        <v>4637</v>
      </c>
      <c r="B2179" s="16" t="s">
        <v>4638</v>
      </c>
      <c r="C2179" s="16" t="s">
        <v>4241</v>
      </c>
      <c r="D2179" s="17">
        <v>12.9</v>
      </c>
      <c r="E2179" s="19">
        <f>단가대비표!O114</f>
        <v>1334</v>
      </c>
      <c r="F2179" s="22">
        <f>TRUNC(E2179*D2179,1)</f>
        <v>17208.599999999999</v>
      </c>
      <c r="G2179" s="19">
        <f>단가대비표!P114</f>
        <v>0</v>
      </c>
      <c r="H2179" s="22">
        <f>TRUNC(G2179*D2179,1)</f>
        <v>0</v>
      </c>
      <c r="I2179" s="19">
        <f>단가대비표!V114</f>
        <v>0</v>
      </c>
      <c r="J2179" s="22">
        <f>TRUNC(I2179*D2179,1)</f>
        <v>0</v>
      </c>
      <c r="K2179" s="19">
        <f t="shared" si="309"/>
        <v>1334</v>
      </c>
      <c r="L2179" s="22">
        <f t="shared" si="309"/>
        <v>17208.599999999999</v>
      </c>
      <c r="M2179" s="16" t="s">
        <v>42</v>
      </c>
      <c r="N2179" s="1" t="s">
        <v>1117</v>
      </c>
      <c r="O2179" s="1" t="s">
        <v>4639</v>
      </c>
      <c r="P2179" s="1" t="s">
        <v>43</v>
      </c>
      <c r="Q2179" s="1" t="s">
        <v>43</v>
      </c>
      <c r="R2179" s="1" t="s">
        <v>46</v>
      </c>
      <c r="V2179">
        <v>1</v>
      </c>
      <c r="AV2179" s="1" t="s">
        <v>42</v>
      </c>
      <c r="AW2179" s="1" t="s">
        <v>5194</v>
      </c>
      <c r="AX2179" s="1" t="s">
        <v>42</v>
      </c>
      <c r="AY2179" s="1" t="s">
        <v>42</v>
      </c>
      <c r="AZ2179" s="1" t="s">
        <v>42</v>
      </c>
    </row>
    <row r="2180" spans="1:52" ht="30" customHeight="1" x14ac:dyDescent="0.3">
      <c r="A2180" s="16" t="s">
        <v>3339</v>
      </c>
      <c r="B2180" s="16" t="s">
        <v>4889</v>
      </c>
      <c r="C2180" s="16" t="s">
        <v>3284</v>
      </c>
      <c r="D2180" s="17">
        <v>1</v>
      </c>
      <c r="E2180" s="19">
        <f>TRUNC(SUMIF(V2178:V2181, RIGHTB(O2180, 1), F2178:F2181)*U2180, 2)</f>
        <v>5162.58</v>
      </c>
      <c r="F2180" s="22">
        <f>TRUNC(E2180*D2180,1)</f>
        <v>5162.5</v>
      </c>
      <c r="G2180" s="19">
        <v>0</v>
      </c>
      <c r="H2180" s="22">
        <f>TRUNC(G2180*D2180,1)</f>
        <v>0</v>
      </c>
      <c r="I2180" s="19">
        <v>0</v>
      </c>
      <c r="J2180" s="22">
        <f>TRUNC(I2180*D2180,1)</f>
        <v>0</v>
      </c>
      <c r="K2180" s="19">
        <f t="shared" si="309"/>
        <v>5162.5</v>
      </c>
      <c r="L2180" s="22">
        <f t="shared" si="309"/>
        <v>5162.5</v>
      </c>
      <c r="M2180" s="16" t="s">
        <v>42</v>
      </c>
      <c r="N2180" s="1" t="s">
        <v>1117</v>
      </c>
      <c r="O2180" s="1" t="s">
        <v>3285</v>
      </c>
      <c r="P2180" s="1" t="s">
        <v>43</v>
      </c>
      <c r="Q2180" s="1" t="s">
        <v>43</v>
      </c>
      <c r="R2180" s="1" t="s">
        <v>43</v>
      </c>
      <c r="S2180">
        <v>0</v>
      </c>
      <c r="T2180">
        <v>0</v>
      </c>
      <c r="U2180">
        <v>0.3</v>
      </c>
      <c r="AV2180" s="1" t="s">
        <v>42</v>
      </c>
      <c r="AW2180" s="1" t="s">
        <v>5195</v>
      </c>
      <c r="AX2180" s="1" t="s">
        <v>42</v>
      </c>
      <c r="AY2180" s="1" t="s">
        <v>42</v>
      </c>
      <c r="AZ2180" s="1" t="s">
        <v>42</v>
      </c>
    </row>
    <row r="2181" spans="1:52" ht="30" customHeight="1" x14ac:dyDescent="0.3">
      <c r="A2181" s="16" t="s">
        <v>4786</v>
      </c>
      <c r="B2181" s="16" t="s">
        <v>3279</v>
      </c>
      <c r="C2181" s="16" t="s">
        <v>3275</v>
      </c>
      <c r="D2181" s="17">
        <v>1</v>
      </c>
      <c r="E2181" s="19">
        <f>TRUNC(단가대비표!O185*1/8*16/12*25/20, 1)</f>
        <v>0</v>
      </c>
      <c r="F2181" s="22">
        <f>TRUNC(E2181*D2181,1)</f>
        <v>0</v>
      </c>
      <c r="G2181" s="19">
        <f>TRUNC(단가대비표!P185*1/8*16/12*25/20, 1)</f>
        <v>49778.3</v>
      </c>
      <c r="H2181" s="22">
        <f>TRUNC(G2181*D2181,1)</f>
        <v>49778.3</v>
      </c>
      <c r="I2181" s="19">
        <f>TRUNC(단가대비표!V185*1/8*16/12*25/20, 1)</f>
        <v>0</v>
      </c>
      <c r="J2181" s="22">
        <f>TRUNC(I2181*D2181,1)</f>
        <v>0</v>
      </c>
      <c r="K2181" s="19">
        <f t="shared" si="309"/>
        <v>49778.3</v>
      </c>
      <c r="L2181" s="22">
        <f t="shared" si="309"/>
        <v>49778.3</v>
      </c>
      <c r="M2181" s="16" t="s">
        <v>42</v>
      </c>
      <c r="N2181" s="1" t="s">
        <v>1117</v>
      </c>
      <c r="O2181" s="1" t="s">
        <v>4787</v>
      </c>
      <c r="P2181" s="1" t="s">
        <v>43</v>
      </c>
      <c r="Q2181" s="1" t="s">
        <v>43</v>
      </c>
      <c r="R2181" s="1" t="s">
        <v>46</v>
      </c>
      <c r="AV2181" s="1" t="s">
        <v>42</v>
      </c>
      <c r="AW2181" s="1" t="s">
        <v>5196</v>
      </c>
      <c r="AX2181" s="1" t="s">
        <v>46</v>
      </c>
      <c r="AY2181" s="1" t="s">
        <v>42</v>
      </c>
      <c r="AZ2181" s="1" t="s">
        <v>42</v>
      </c>
    </row>
    <row r="2182" spans="1:52" ht="30" customHeight="1" x14ac:dyDescent="0.3">
      <c r="A2182" s="16" t="s">
        <v>3287</v>
      </c>
      <c r="B2182" s="16" t="s">
        <v>42</v>
      </c>
      <c r="C2182" s="16" t="s">
        <v>42</v>
      </c>
      <c r="D2182" s="17"/>
      <c r="E2182" s="19"/>
      <c r="F2182" s="22">
        <f>TRUNC(SUMIF(N2178:N2181, N2177, F2178:F2181),0)</f>
        <v>22371</v>
      </c>
      <c r="G2182" s="19"/>
      <c r="H2182" s="22">
        <f>TRUNC(SUMIF(N2178:N2181, N2177, H2178:H2181),0)</f>
        <v>49778</v>
      </c>
      <c r="I2182" s="19"/>
      <c r="J2182" s="22">
        <f>TRUNC(SUMIF(N2178:N2181, N2177, J2178:J2181),0)</f>
        <v>19154</v>
      </c>
      <c r="K2182" s="19"/>
      <c r="L2182" s="22">
        <f>F2182+H2182+J2182</f>
        <v>91303</v>
      </c>
      <c r="M2182" s="16" t="s">
        <v>42</v>
      </c>
      <c r="N2182" s="1" t="s">
        <v>3288</v>
      </c>
      <c r="O2182" s="1" t="s">
        <v>3288</v>
      </c>
      <c r="P2182" s="1" t="s">
        <v>42</v>
      </c>
      <c r="Q2182" s="1" t="s">
        <v>42</v>
      </c>
      <c r="R2182" s="1" t="s">
        <v>42</v>
      </c>
      <c r="AV2182" s="1" t="s">
        <v>42</v>
      </c>
      <c r="AW2182" s="1" t="s">
        <v>42</v>
      </c>
      <c r="AX2182" s="1" t="s">
        <v>42</v>
      </c>
      <c r="AY2182" s="1" t="s">
        <v>42</v>
      </c>
      <c r="AZ2182" s="1" t="s">
        <v>42</v>
      </c>
    </row>
    <row r="2183" spans="1:52" ht="30" customHeight="1" x14ac:dyDescent="0.3">
      <c r="A2183" s="17"/>
      <c r="B2183" s="17"/>
      <c r="C2183" s="17"/>
      <c r="D2183" s="17"/>
      <c r="E2183" s="19"/>
      <c r="F2183" s="22"/>
      <c r="G2183" s="19"/>
      <c r="H2183" s="22"/>
      <c r="I2183" s="19"/>
      <c r="J2183" s="22"/>
      <c r="K2183" s="19"/>
      <c r="L2183" s="22"/>
      <c r="M2183" s="17"/>
    </row>
    <row r="2184" spans="1:52" ht="30" customHeight="1" x14ac:dyDescent="0.3">
      <c r="A2184" s="13" t="s">
        <v>5197</v>
      </c>
      <c r="B2184" s="14"/>
      <c r="C2184" s="14"/>
      <c r="D2184" s="14"/>
      <c r="E2184" s="18"/>
      <c r="F2184" s="21"/>
      <c r="G2184" s="18"/>
      <c r="H2184" s="21"/>
      <c r="I2184" s="18"/>
      <c r="J2184" s="21"/>
      <c r="K2184" s="18"/>
      <c r="L2184" s="21"/>
      <c r="M2184" s="15"/>
      <c r="N2184" s="1" t="s">
        <v>1120</v>
      </c>
    </row>
    <row r="2185" spans="1:52" ht="30" customHeight="1" x14ac:dyDescent="0.3">
      <c r="A2185" s="16" t="s">
        <v>1118</v>
      </c>
      <c r="B2185" s="16" t="s">
        <v>827</v>
      </c>
      <c r="C2185" s="16" t="s">
        <v>4633</v>
      </c>
      <c r="D2185" s="17">
        <v>0.74350000000000005</v>
      </c>
      <c r="E2185" s="19">
        <f>단가대비표!O103</f>
        <v>0</v>
      </c>
      <c r="F2185" s="22">
        <f>TRUNC(E2185*D2185,1)</f>
        <v>0</v>
      </c>
      <c r="G2185" s="19">
        <f>단가대비표!P103</f>
        <v>0</v>
      </c>
      <c r="H2185" s="22">
        <f>TRUNC(G2185*D2185,1)</f>
        <v>0</v>
      </c>
      <c r="I2185" s="19">
        <f>단가대비표!V103</f>
        <v>4942</v>
      </c>
      <c r="J2185" s="22">
        <f>TRUNC(I2185*D2185,1)</f>
        <v>3674.3</v>
      </c>
      <c r="K2185" s="19">
        <f>TRUNC(E2185+G2185+I2185,1)</f>
        <v>4942</v>
      </c>
      <c r="L2185" s="22">
        <f>TRUNC(F2185+H2185+J2185,1)</f>
        <v>3674.3</v>
      </c>
      <c r="M2185" s="16" t="s">
        <v>4634</v>
      </c>
      <c r="N2185" s="1" t="s">
        <v>1120</v>
      </c>
      <c r="O2185" s="1" t="s">
        <v>5199</v>
      </c>
      <c r="P2185" s="1" t="s">
        <v>43</v>
      </c>
      <c r="Q2185" s="1" t="s">
        <v>43</v>
      </c>
      <c r="R2185" s="1" t="s">
        <v>46</v>
      </c>
      <c r="AV2185" s="1" t="s">
        <v>42</v>
      </c>
      <c r="AW2185" s="1" t="s">
        <v>5200</v>
      </c>
      <c r="AX2185" s="1" t="s">
        <v>42</v>
      </c>
      <c r="AY2185" s="1" t="s">
        <v>42</v>
      </c>
      <c r="AZ2185" s="1" t="s">
        <v>42</v>
      </c>
    </row>
    <row r="2186" spans="1:52" ht="30" customHeight="1" x14ac:dyDescent="0.3">
      <c r="A2186" s="16" t="s">
        <v>3287</v>
      </c>
      <c r="B2186" s="16" t="s">
        <v>42</v>
      </c>
      <c r="C2186" s="16" t="s">
        <v>42</v>
      </c>
      <c r="D2186" s="17"/>
      <c r="E2186" s="19"/>
      <c r="F2186" s="22">
        <f>TRUNC(SUMIF(N2185:N2185, N2184, F2185:F2185),0)</f>
        <v>0</v>
      </c>
      <c r="G2186" s="19"/>
      <c r="H2186" s="22">
        <f>TRUNC(SUMIF(N2185:N2185, N2184, H2185:H2185),0)</f>
        <v>0</v>
      </c>
      <c r="I2186" s="19"/>
      <c r="J2186" s="22">
        <f>TRUNC(SUMIF(N2185:N2185, N2184, J2185:J2185),0)</f>
        <v>3674</v>
      </c>
      <c r="K2186" s="19"/>
      <c r="L2186" s="22">
        <f>F2186+H2186+J2186</f>
        <v>3674</v>
      </c>
      <c r="M2186" s="16" t="s">
        <v>42</v>
      </c>
      <c r="N2186" s="1" t="s">
        <v>3288</v>
      </c>
      <c r="O2186" s="1" t="s">
        <v>3288</v>
      </c>
      <c r="P2186" s="1" t="s">
        <v>42</v>
      </c>
      <c r="Q2186" s="1" t="s">
        <v>42</v>
      </c>
      <c r="R2186" s="1" t="s">
        <v>42</v>
      </c>
      <c r="AV2186" s="1" t="s">
        <v>42</v>
      </c>
      <c r="AW2186" s="1" t="s">
        <v>42</v>
      </c>
      <c r="AX2186" s="1" t="s">
        <v>42</v>
      </c>
      <c r="AY2186" s="1" t="s">
        <v>42</v>
      </c>
      <c r="AZ2186" s="1" t="s">
        <v>42</v>
      </c>
    </row>
    <row r="2187" spans="1:52" ht="30" customHeight="1" x14ac:dyDescent="0.3">
      <c r="A2187" s="17"/>
      <c r="B2187" s="17"/>
      <c r="C2187" s="17"/>
      <c r="D2187" s="17"/>
      <c r="E2187" s="19"/>
      <c r="F2187" s="22"/>
      <c r="G2187" s="19"/>
      <c r="H2187" s="22"/>
      <c r="I2187" s="19"/>
      <c r="J2187" s="22"/>
      <c r="K2187" s="19"/>
      <c r="L2187" s="22"/>
      <c r="M2187" s="17"/>
    </row>
    <row r="2188" spans="1:52" ht="30" customHeight="1" x14ac:dyDescent="0.3">
      <c r="A2188" s="13" t="s">
        <v>5201</v>
      </c>
      <c r="B2188" s="14"/>
      <c r="C2188" s="14"/>
      <c r="D2188" s="14"/>
      <c r="E2188" s="18"/>
      <c r="F2188" s="21"/>
      <c r="G2188" s="18"/>
      <c r="H2188" s="21"/>
      <c r="I2188" s="18"/>
      <c r="J2188" s="21"/>
      <c r="K2188" s="18"/>
      <c r="L2188" s="21"/>
      <c r="M2188" s="15"/>
      <c r="N2188" s="1" t="s">
        <v>1123</v>
      </c>
    </row>
    <row r="2189" spans="1:52" ht="30" customHeight="1" x14ac:dyDescent="0.3">
      <c r="A2189" s="16" t="s">
        <v>1118</v>
      </c>
      <c r="B2189" s="16" t="s">
        <v>836</v>
      </c>
      <c r="C2189" s="16" t="s">
        <v>4633</v>
      </c>
      <c r="D2189" s="17">
        <v>0.74350000000000005</v>
      </c>
      <c r="E2189" s="19">
        <f>단가대비표!O104</f>
        <v>0</v>
      </c>
      <c r="F2189" s="22">
        <f>TRUNC(E2189*D2189,1)</f>
        <v>0</v>
      </c>
      <c r="G2189" s="19">
        <f>단가대비표!P104</f>
        <v>0</v>
      </c>
      <c r="H2189" s="22">
        <f>TRUNC(G2189*D2189,1)</f>
        <v>0</v>
      </c>
      <c r="I2189" s="19">
        <f>단가대비표!V104</f>
        <v>7783</v>
      </c>
      <c r="J2189" s="22">
        <f>TRUNC(I2189*D2189,1)</f>
        <v>5786.6</v>
      </c>
      <c r="K2189" s="19">
        <f>TRUNC(E2189+G2189+I2189,1)</f>
        <v>7783</v>
      </c>
      <c r="L2189" s="22">
        <f>TRUNC(F2189+H2189+J2189,1)</f>
        <v>5786.6</v>
      </c>
      <c r="M2189" s="16" t="s">
        <v>4634</v>
      </c>
      <c r="N2189" s="1" t="s">
        <v>1123</v>
      </c>
      <c r="O2189" s="1" t="s">
        <v>5202</v>
      </c>
      <c r="P2189" s="1" t="s">
        <v>43</v>
      </c>
      <c r="Q2189" s="1" t="s">
        <v>43</v>
      </c>
      <c r="R2189" s="1" t="s">
        <v>46</v>
      </c>
      <c r="AV2189" s="1" t="s">
        <v>42</v>
      </c>
      <c r="AW2189" s="1" t="s">
        <v>5203</v>
      </c>
      <c r="AX2189" s="1" t="s">
        <v>42</v>
      </c>
      <c r="AY2189" s="1" t="s">
        <v>42</v>
      </c>
      <c r="AZ2189" s="1" t="s">
        <v>42</v>
      </c>
    </row>
    <row r="2190" spans="1:52" ht="30" customHeight="1" x14ac:dyDescent="0.3">
      <c r="A2190" s="16" t="s">
        <v>3287</v>
      </c>
      <c r="B2190" s="16" t="s">
        <v>42</v>
      </c>
      <c r="C2190" s="16" t="s">
        <v>42</v>
      </c>
      <c r="D2190" s="17"/>
      <c r="E2190" s="19"/>
      <c r="F2190" s="22">
        <f>TRUNC(SUMIF(N2189:N2189, N2188, F2189:F2189),0)</f>
        <v>0</v>
      </c>
      <c r="G2190" s="19"/>
      <c r="H2190" s="22">
        <f>TRUNC(SUMIF(N2189:N2189, N2188, H2189:H2189),0)</f>
        <v>0</v>
      </c>
      <c r="I2190" s="19"/>
      <c r="J2190" s="22">
        <f>TRUNC(SUMIF(N2189:N2189, N2188, J2189:J2189),0)</f>
        <v>5786</v>
      </c>
      <c r="K2190" s="19"/>
      <c r="L2190" s="22">
        <f>F2190+H2190+J2190</f>
        <v>5786</v>
      </c>
      <c r="M2190" s="16" t="s">
        <v>42</v>
      </c>
      <c r="N2190" s="1" t="s">
        <v>3288</v>
      </c>
      <c r="O2190" s="1" t="s">
        <v>3288</v>
      </c>
      <c r="P2190" s="1" t="s">
        <v>42</v>
      </c>
      <c r="Q2190" s="1" t="s">
        <v>42</v>
      </c>
      <c r="R2190" s="1" t="s">
        <v>42</v>
      </c>
      <c r="AV2190" s="1" t="s">
        <v>42</v>
      </c>
      <c r="AW2190" s="1" t="s">
        <v>42</v>
      </c>
      <c r="AX2190" s="1" t="s">
        <v>42</v>
      </c>
      <c r="AY2190" s="1" t="s">
        <v>42</v>
      </c>
      <c r="AZ2190" s="1" t="s">
        <v>42</v>
      </c>
    </row>
    <row r="2191" spans="1:52" ht="30" customHeight="1" x14ac:dyDescent="0.3">
      <c r="A2191" s="17"/>
      <c r="B2191" s="17"/>
      <c r="C2191" s="17"/>
      <c r="D2191" s="17"/>
      <c r="E2191" s="19"/>
      <c r="F2191" s="22"/>
      <c r="G2191" s="19"/>
      <c r="H2191" s="22"/>
      <c r="I2191" s="19"/>
      <c r="J2191" s="22"/>
      <c r="K2191" s="19"/>
      <c r="L2191" s="22"/>
      <c r="M2191" s="17"/>
    </row>
    <row r="2192" spans="1:52" ht="30" customHeight="1" x14ac:dyDescent="0.3">
      <c r="A2192" s="13" t="s">
        <v>5204</v>
      </c>
      <c r="B2192" s="14"/>
      <c r="C2192" s="14"/>
      <c r="D2192" s="14"/>
      <c r="E2192" s="18"/>
      <c r="F2192" s="21"/>
      <c r="G2192" s="18"/>
      <c r="H2192" s="21"/>
      <c r="I2192" s="18"/>
      <c r="J2192" s="21"/>
      <c r="K2192" s="18"/>
      <c r="L2192" s="21"/>
      <c r="M2192" s="15"/>
      <c r="N2192" s="1" t="s">
        <v>1127</v>
      </c>
    </row>
    <row r="2193" spans="1:52" ht="30" customHeight="1" x14ac:dyDescent="0.3">
      <c r="A2193" s="16" t="s">
        <v>1124</v>
      </c>
      <c r="B2193" s="16" t="s">
        <v>1125</v>
      </c>
      <c r="C2193" s="16" t="s">
        <v>4633</v>
      </c>
      <c r="D2193" s="17">
        <v>0.27989999999999998</v>
      </c>
      <c r="E2193" s="19">
        <f>단가대비표!O105</f>
        <v>0</v>
      </c>
      <c r="F2193" s="22">
        <f>TRUNC(E2193*D2193,1)</f>
        <v>0</v>
      </c>
      <c r="G2193" s="19">
        <f>단가대비표!P105</f>
        <v>0</v>
      </c>
      <c r="H2193" s="22">
        <f>TRUNC(G2193*D2193,1)</f>
        <v>0</v>
      </c>
      <c r="I2193" s="19">
        <f>단가대비표!V105</f>
        <v>922</v>
      </c>
      <c r="J2193" s="22">
        <f>TRUNC(I2193*D2193,1)</f>
        <v>258</v>
      </c>
      <c r="K2193" s="19">
        <f t="shared" ref="K2193:L2195" si="310">TRUNC(E2193+G2193+I2193,1)</f>
        <v>922</v>
      </c>
      <c r="L2193" s="22">
        <f t="shared" si="310"/>
        <v>258</v>
      </c>
      <c r="M2193" s="16" t="s">
        <v>4634</v>
      </c>
      <c r="N2193" s="1" t="s">
        <v>1127</v>
      </c>
      <c r="O2193" s="1" t="s">
        <v>5206</v>
      </c>
      <c r="P2193" s="1" t="s">
        <v>43</v>
      </c>
      <c r="Q2193" s="1" t="s">
        <v>43</v>
      </c>
      <c r="R2193" s="1" t="s">
        <v>46</v>
      </c>
      <c r="AV2193" s="1" t="s">
        <v>42</v>
      </c>
      <c r="AW2193" s="1" t="s">
        <v>5207</v>
      </c>
      <c r="AX2193" s="1" t="s">
        <v>42</v>
      </c>
      <c r="AY2193" s="1" t="s">
        <v>42</v>
      </c>
      <c r="AZ2193" s="1" t="s">
        <v>42</v>
      </c>
    </row>
    <row r="2194" spans="1:52" ht="30" customHeight="1" x14ac:dyDescent="0.3">
      <c r="A2194" s="16" t="s">
        <v>4929</v>
      </c>
      <c r="B2194" s="16" t="s">
        <v>4930</v>
      </c>
      <c r="C2194" s="16" t="s">
        <v>4241</v>
      </c>
      <c r="D2194" s="17">
        <v>1.3</v>
      </c>
      <c r="E2194" s="19">
        <f>단가대비표!O115</f>
        <v>1473</v>
      </c>
      <c r="F2194" s="22">
        <f>TRUNC(E2194*D2194,1)</f>
        <v>1914.9</v>
      </c>
      <c r="G2194" s="19">
        <f>단가대비표!P115</f>
        <v>0</v>
      </c>
      <c r="H2194" s="22">
        <f>TRUNC(G2194*D2194,1)</f>
        <v>0</v>
      </c>
      <c r="I2194" s="19">
        <f>단가대비표!V115</f>
        <v>0</v>
      </c>
      <c r="J2194" s="22">
        <f>TRUNC(I2194*D2194,1)</f>
        <v>0</v>
      </c>
      <c r="K2194" s="19">
        <f t="shared" si="310"/>
        <v>1473</v>
      </c>
      <c r="L2194" s="22">
        <f t="shared" si="310"/>
        <v>1914.9</v>
      </c>
      <c r="M2194" s="16" t="s">
        <v>42</v>
      </c>
      <c r="N2194" s="1" t="s">
        <v>1127</v>
      </c>
      <c r="O2194" s="1" t="s">
        <v>4931</v>
      </c>
      <c r="P2194" s="1" t="s">
        <v>43</v>
      </c>
      <c r="Q2194" s="1" t="s">
        <v>43</v>
      </c>
      <c r="R2194" s="1" t="s">
        <v>46</v>
      </c>
      <c r="V2194">
        <v>1</v>
      </c>
      <c r="AV2194" s="1" t="s">
        <v>42</v>
      </c>
      <c r="AW2194" s="1" t="s">
        <v>5208</v>
      </c>
      <c r="AX2194" s="1" t="s">
        <v>42</v>
      </c>
      <c r="AY2194" s="1" t="s">
        <v>42</v>
      </c>
      <c r="AZ2194" s="1" t="s">
        <v>42</v>
      </c>
    </row>
    <row r="2195" spans="1:52" ht="30" customHeight="1" x14ac:dyDescent="0.3">
      <c r="A2195" s="16" t="s">
        <v>3339</v>
      </c>
      <c r="B2195" s="16" t="s">
        <v>5037</v>
      </c>
      <c r="C2195" s="16" t="s">
        <v>3284</v>
      </c>
      <c r="D2195" s="17">
        <v>1</v>
      </c>
      <c r="E2195" s="19">
        <f>TRUNC(SUMIF(V2193:V2195, RIGHTB(O2195, 1), F2193:F2195)*U2195, 2)</f>
        <v>382.98</v>
      </c>
      <c r="F2195" s="22">
        <f>TRUNC(E2195*D2195,1)</f>
        <v>382.9</v>
      </c>
      <c r="G2195" s="19">
        <v>0</v>
      </c>
      <c r="H2195" s="22">
        <f>TRUNC(G2195*D2195,1)</f>
        <v>0</v>
      </c>
      <c r="I2195" s="19">
        <v>0</v>
      </c>
      <c r="J2195" s="22">
        <f>TRUNC(I2195*D2195,1)</f>
        <v>0</v>
      </c>
      <c r="K2195" s="19">
        <f t="shared" si="310"/>
        <v>382.9</v>
      </c>
      <c r="L2195" s="22">
        <f t="shared" si="310"/>
        <v>382.9</v>
      </c>
      <c r="M2195" s="16" t="s">
        <v>42</v>
      </c>
      <c r="N2195" s="1" t="s">
        <v>1127</v>
      </c>
      <c r="O2195" s="1" t="s">
        <v>3285</v>
      </c>
      <c r="P2195" s="1" t="s">
        <v>43</v>
      </c>
      <c r="Q2195" s="1" t="s">
        <v>43</v>
      </c>
      <c r="R2195" s="1" t="s">
        <v>43</v>
      </c>
      <c r="S2195">
        <v>0</v>
      </c>
      <c r="T2195">
        <v>0</v>
      </c>
      <c r="U2195">
        <v>0.2</v>
      </c>
      <c r="AV2195" s="1" t="s">
        <v>42</v>
      </c>
      <c r="AW2195" s="1" t="s">
        <v>5209</v>
      </c>
      <c r="AX2195" s="1" t="s">
        <v>42</v>
      </c>
      <c r="AY2195" s="1" t="s">
        <v>42</v>
      </c>
      <c r="AZ2195" s="1" t="s">
        <v>42</v>
      </c>
    </row>
    <row r="2196" spans="1:52" ht="30" customHeight="1" x14ac:dyDescent="0.3">
      <c r="A2196" s="16" t="s">
        <v>3287</v>
      </c>
      <c r="B2196" s="16" t="s">
        <v>42</v>
      </c>
      <c r="C2196" s="16" t="s">
        <v>42</v>
      </c>
      <c r="D2196" s="17"/>
      <c r="E2196" s="19"/>
      <c r="F2196" s="22">
        <f>TRUNC(SUMIF(N2193:N2195, N2192, F2193:F2195),0)</f>
        <v>2297</v>
      </c>
      <c r="G2196" s="19"/>
      <c r="H2196" s="22">
        <f>TRUNC(SUMIF(N2193:N2195, N2192, H2193:H2195),0)</f>
        <v>0</v>
      </c>
      <c r="I2196" s="19"/>
      <c r="J2196" s="22">
        <f>TRUNC(SUMIF(N2193:N2195, N2192, J2193:J2195),0)</f>
        <v>258</v>
      </c>
      <c r="K2196" s="19"/>
      <c r="L2196" s="22">
        <f>F2196+H2196+J2196</f>
        <v>2555</v>
      </c>
      <c r="M2196" s="16" t="s">
        <v>42</v>
      </c>
      <c r="N2196" s="1" t="s">
        <v>3288</v>
      </c>
      <c r="O2196" s="1" t="s">
        <v>3288</v>
      </c>
      <c r="P2196" s="1" t="s">
        <v>42</v>
      </c>
      <c r="Q2196" s="1" t="s">
        <v>42</v>
      </c>
      <c r="R2196" s="1" t="s">
        <v>42</v>
      </c>
      <c r="AV2196" s="1" t="s">
        <v>42</v>
      </c>
      <c r="AW2196" s="1" t="s">
        <v>42</v>
      </c>
      <c r="AX2196" s="1" t="s">
        <v>42</v>
      </c>
      <c r="AY2196" s="1" t="s">
        <v>42</v>
      </c>
      <c r="AZ2196" s="1" t="s">
        <v>42</v>
      </c>
    </row>
    <row r="2197" spans="1:52" ht="30" customHeight="1" x14ac:dyDescent="0.3">
      <c r="A2197" s="17"/>
      <c r="B2197" s="17"/>
      <c r="C2197" s="17"/>
      <c r="D2197" s="17"/>
      <c r="E2197" s="19"/>
      <c r="F2197" s="22"/>
      <c r="G2197" s="19"/>
      <c r="H2197" s="22"/>
      <c r="I2197" s="19"/>
      <c r="J2197" s="22"/>
      <c r="K2197" s="19"/>
      <c r="L2197" s="22"/>
      <c r="M2197" s="17"/>
    </row>
    <row r="2198" spans="1:52" ht="30" customHeight="1" x14ac:dyDescent="0.3">
      <c r="A2198" s="13" t="s">
        <v>5210</v>
      </c>
      <c r="B2198" s="14"/>
      <c r="C2198" s="14"/>
      <c r="D2198" s="14"/>
      <c r="E2198" s="18"/>
      <c r="F2198" s="21"/>
      <c r="G2198" s="18"/>
      <c r="H2198" s="21"/>
      <c r="I2198" s="18"/>
      <c r="J2198" s="21"/>
      <c r="K2198" s="18"/>
      <c r="L2198" s="21"/>
      <c r="M2198" s="15"/>
      <c r="N2198" s="1" t="s">
        <v>1131</v>
      </c>
    </row>
    <row r="2199" spans="1:52" ht="30" customHeight="1" x14ac:dyDescent="0.3">
      <c r="A2199" s="16" t="s">
        <v>1128</v>
      </c>
      <c r="B2199" s="16" t="s">
        <v>5212</v>
      </c>
      <c r="C2199" s="16" t="s">
        <v>4633</v>
      </c>
      <c r="D2199" s="17">
        <v>0.23619999999999999</v>
      </c>
      <c r="E2199" s="19">
        <f>단가대비표!O106</f>
        <v>0</v>
      </c>
      <c r="F2199" s="22">
        <f>TRUNC(E2199*D2199,1)</f>
        <v>0</v>
      </c>
      <c r="G2199" s="19">
        <f>단가대비표!P106</f>
        <v>0</v>
      </c>
      <c r="H2199" s="22">
        <f>TRUNC(G2199*D2199,1)</f>
        <v>0</v>
      </c>
      <c r="I2199" s="19">
        <f>단가대비표!V106</f>
        <v>68298</v>
      </c>
      <c r="J2199" s="22">
        <f>TRUNC(I2199*D2199,1)</f>
        <v>16131.9</v>
      </c>
      <c r="K2199" s="19">
        <f t="shared" ref="K2199:L2202" si="311">TRUNC(E2199+G2199+I2199,1)</f>
        <v>68298</v>
      </c>
      <c r="L2199" s="22">
        <f t="shared" si="311"/>
        <v>16131.9</v>
      </c>
      <c r="M2199" s="16" t="s">
        <v>4634</v>
      </c>
      <c r="N2199" s="1" t="s">
        <v>1131</v>
      </c>
      <c r="O2199" s="1" t="s">
        <v>5213</v>
      </c>
      <c r="P2199" s="1" t="s">
        <v>43</v>
      </c>
      <c r="Q2199" s="1" t="s">
        <v>43</v>
      </c>
      <c r="R2199" s="1" t="s">
        <v>46</v>
      </c>
      <c r="AV2199" s="1" t="s">
        <v>42</v>
      </c>
      <c r="AW2199" s="1" t="s">
        <v>5214</v>
      </c>
      <c r="AX2199" s="1" t="s">
        <v>42</v>
      </c>
      <c r="AY2199" s="1" t="s">
        <v>42</v>
      </c>
      <c r="AZ2199" s="1" t="s">
        <v>42</v>
      </c>
    </row>
    <row r="2200" spans="1:52" ht="30" customHeight="1" x14ac:dyDescent="0.3">
      <c r="A2200" s="16" t="s">
        <v>4637</v>
      </c>
      <c r="B2200" s="16" t="s">
        <v>4638</v>
      </c>
      <c r="C2200" s="16" t="s">
        <v>4241</v>
      </c>
      <c r="D2200" s="17">
        <v>20.7</v>
      </c>
      <c r="E2200" s="19">
        <f>단가대비표!O114</f>
        <v>1334</v>
      </c>
      <c r="F2200" s="22">
        <f>TRUNC(E2200*D2200,1)</f>
        <v>27613.8</v>
      </c>
      <c r="G2200" s="19">
        <f>단가대비표!P114</f>
        <v>0</v>
      </c>
      <c r="H2200" s="22">
        <f>TRUNC(G2200*D2200,1)</f>
        <v>0</v>
      </c>
      <c r="I2200" s="19">
        <f>단가대비표!V114</f>
        <v>0</v>
      </c>
      <c r="J2200" s="22">
        <f>TRUNC(I2200*D2200,1)</f>
        <v>0</v>
      </c>
      <c r="K2200" s="19">
        <f t="shared" si="311"/>
        <v>1334</v>
      </c>
      <c r="L2200" s="22">
        <f t="shared" si="311"/>
        <v>27613.8</v>
      </c>
      <c r="M2200" s="16" t="s">
        <v>42</v>
      </c>
      <c r="N2200" s="1" t="s">
        <v>1131</v>
      </c>
      <c r="O2200" s="1" t="s">
        <v>4639</v>
      </c>
      <c r="P2200" s="1" t="s">
        <v>43</v>
      </c>
      <c r="Q2200" s="1" t="s">
        <v>43</v>
      </c>
      <c r="R2200" s="1" t="s">
        <v>46</v>
      </c>
      <c r="V2200">
        <v>1</v>
      </c>
      <c r="AV2200" s="1" t="s">
        <v>42</v>
      </c>
      <c r="AW2200" s="1" t="s">
        <v>5215</v>
      </c>
      <c r="AX2200" s="1" t="s">
        <v>42</v>
      </c>
      <c r="AY2200" s="1" t="s">
        <v>42</v>
      </c>
      <c r="AZ2200" s="1" t="s">
        <v>42</v>
      </c>
    </row>
    <row r="2201" spans="1:52" ht="30" customHeight="1" x14ac:dyDescent="0.3">
      <c r="A2201" s="16" t="s">
        <v>3339</v>
      </c>
      <c r="B2201" s="16" t="s">
        <v>5216</v>
      </c>
      <c r="C2201" s="16" t="s">
        <v>3284</v>
      </c>
      <c r="D2201" s="17">
        <v>1</v>
      </c>
      <c r="E2201" s="19">
        <f>TRUNC(SUMIF(V2199:V2202, RIGHTB(O2201, 1), F2199:F2202)*U2201, 2)</f>
        <v>1104.55</v>
      </c>
      <c r="F2201" s="22">
        <f>TRUNC(E2201*D2201,1)</f>
        <v>1104.5</v>
      </c>
      <c r="G2201" s="19">
        <v>0</v>
      </c>
      <c r="H2201" s="22">
        <f>TRUNC(G2201*D2201,1)</f>
        <v>0</v>
      </c>
      <c r="I2201" s="19">
        <v>0</v>
      </c>
      <c r="J2201" s="22">
        <f>TRUNC(I2201*D2201,1)</f>
        <v>0</v>
      </c>
      <c r="K2201" s="19">
        <f t="shared" si="311"/>
        <v>1104.5</v>
      </c>
      <c r="L2201" s="22">
        <f t="shared" si="311"/>
        <v>1104.5</v>
      </c>
      <c r="M2201" s="16" t="s">
        <v>42</v>
      </c>
      <c r="N2201" s="1" t="s">
        <v>1131</v>
      </c>
      <c r="O2201" s="1" t="s">
        <v>3285</v>
      </c>
      <c r="P2201" s="1" t="s">
        <v>43</v>
      </c>
      <c r="Q2201" s="1" t="s">
        <v>43</v>
      </c>
      <c r="R2201" s="1" t="s">
        <v>43</v>
      </c>
      <c r="S2201">
        <v>0</v>
      </c>
      <c r="T2201">
        <v>0</v>
      </c>
      <c r="U2201">
        <v>0.04</v>
      </c>
      <c r="AV2201" s="1" t="s">
        <v>42</v>
      </c>
      <c r="AW2201" s="1" t="s">
        <v>5217</v>
      </c>
      <c r="AX2201" s="1" t="s">
        <v>42</v>
      </c>
      <c r="AY2201" s="1" t="s">
        <v>42</v>
      </c>
      <c r="AZ2201" s="1" t="s">
        <v>42</v>
      </c>
    </row>
    <row r="2202" spans="1:52" ht="30" customHeight="1" x14ac:dyDescent="0.3">
      <c r="A2202" s="16" t="s">
        <v>4881</v>
      </c>
      <c r="B2202" s="16" t="s">
        <v>3279</v>
      </c>
      <c r="C2202" s="16" t="s">
        <v>3275</v>
      </c>
      <c r="D2202" s="17">
        <v>1</v>
      </c>
      <c r="E2202" s="19">
        <f>TRUNC(단가대비표!O186*1/8*16/12*25/20, 1)</f>
        <v>0</v>
      </c>
      <c r="F2202" s="22">
        <f>TRUNC(E2202*D2202,1)</f>
        <v>0</v>
      </c>
      <c r="G2202" s="19">
        <f>TRUNC(단가대비표!P186*1/8*16/12*25/20, 1)</f>
        <v>36248.9</v>
      </c>
      <c r="H2202" s="22">
        <f>TRUNC(G2202*D2202,1)</f>
        <v>36248.9</v>
      </c>
      <c r="I2202" s="19">
        <f>TRUNC(단가대비표!V186*1/8*16/12*25/20, 1)</f>
        <v>0</v>
      </c>
      <c r="J2202" s="22">
        <f>TRUNC(I2202*D2202,1)</f>
        <v>0</v>
      </c>
      <c r="K2202" s="19">
        <f t="shared" si="311"/>
        <v>36248.9</v>
      </c>
      <c r="L2202" s="22">
        <f t="shared" si="311"/>
        <v>36248.9</v>
      </c>
      <c r="M2202" s="16" t="s">
        <v>42</v>
      </c>
      <c r="N2202" s="1" t="s">
        <v>1131</v>
      </c>
      <c r="O2202" s="1" t="s">
        <v>4882</v>
      </c>
      <c r="P2202" s="1" t="s">
        <v>43</v>
      </c>
      <c r="Q2202" s="1" t="s">
        <v>43</v>
      </c>
      <c r="R2202" s="1" t="s">
        <v>46</v>
      </c>
      <c r="AV2202" s="1" t="s">
        <v>42</v>
      </c>
      <c r="AW2202" s="1" t="s">
        <v>5218</v>
      </c>
      <c r="AX2202" s="1" t="s">
        <v>46</v>
      </c>
      <c r="AY2202" s="1" t="s">
        <v>42</v>
      </c>
      <c r="AZ2202" s="1" t="s">
        <v>42</v>
      </c>
    </row>
    <row r="2203" spans="1:52" ht="30" customHeight="1" x14ac:dyDescent="0.3">
      <c r="A2203" s="16" t="s">
        <v>3287</v>
      </c>
      <c r="B2203" s="16" t="s">
        <v>42</v>
      </c>
      <c r="C2203" s="16" t="s">
        <v>42</v>
      </c>
      <c r="D2203" s="17"/>
      <c r="E2203" s="19"/>
      <c r="F2203" s="22">
        <f>TRUNC(SUMIF(N2199:N2202, N2198, F2199:F2202),0)</f>
        <v>28718</v>
      </c>
      <c r="G2203" s="19"/>
      <c r="H2203" s="22">
        <f>TRUNC(SUMIF(N2199:N2202, N2198, H2199:H2202),0)</f>
        <v>36248</v>
      </c>
      <c r="I2203" s="19"/>
      <c r="J2203" s="22">
        <f>TRUNC(SUMIF(N2199:N2202, N2198, J2199:J2202),0)</f>
        <v>16131</v>
      </c>
      <c r="K2203" s="19"/>
      <c r="L2203" s="22">
        <f>F2203+H2203+J2203</f>
        <v>81097</v>
      </c>
      <c r="M2203" s="16" t="s">
        <v>42</v>
      </c>
      <c r="N2203" s="1" t="s">
        <v>3288</v>
      </c>
      <c r="O2203" s="1" t="s">
        <v>3288</v>
      </c>
      <c r="P2203" s="1" t="s">
        <v>42</v>
      </c>
      <c r="Q2203" s="1" t="s">
        <v>42</v>
      </c>
      <c r="R2203" s="1" t="s">
        <v>42</v>
      </c>
      <c r="AV2203" s="1" t="s">
        <v>42</v>
      </c>
      <c r="AW2203" s="1" t="s">
        <v>42</v>
      </c>
      <c r="AX2203" s="1" t="s">
        <v>42</v>
      </c>
      <c r="AY2203" s="1" t="s">
        <v>42</v>
      </c>
      <c r="AZ2203" s="1" t="s">
        <v>42</v>
      </c>
    </row>
    <row r="2204" spans="1:52" ht="30" customHeight="1" x14ac:dyDescent="0.3">
      <c r="A2204" s="17"/>
      <c r="B2204" s="17"/>
      <c r="C2204" s="17"/>
      <c r="D2204" s="17"/>
      <c r="E2204" s="19"/>
      <c r="F2204" s="22"/>
      <c r="G2204" s="19"/>
      <c r="H2204" s="22"/>
      <c r="I2204" s="19"/>
      <c r="J2204" s="22"/>
      <c r="K2204" s="19"/>
      <c r="L2204" s="22"/>
      <c r="M2204" s="17"/>
    </row>
    <row r="2205" spans="1:52" ht="30" customHeight="1" x14ac:dyDescent="0.3">
      <c r="A2205" s="13" t="s">
        <v>5219</v>
      </c>
      <c r="B2205" s="14"/>
      <c r="C2205" s="14"/>
      <c r="D2205" s="14"/>
      <c r="E2205" s="18"/>
      <c r="F2205" s="21"/>
      <c r="G2205" s="18"/>
      <c r="H2205" s="21"/>
      <c r="I2205" s="18"/>
      <c r="J2205" s="21"/>
      <c r="K2205" s="18"/>
      <c r="L2205" s="21"/>
      <c r="M2205" s="15"/>
      <c r="N2205" s="1" t="s">
        <v>1135</v>
      </c>
    </row>
    <row r="2206" spans="1:52" ht="30" customHeight="1" x14ac:dyDescent="0.3">
      <c r="A2206" s="16" t="s">
        <v>1132</v>
      </c>
      <c r="B2206" s="16" t="s">
        <v>1133</v>
      </c>
      <c r="C2206" s="16" t="s">
        <v>4633</v>
      </c>
      <c r="D2206" s="17">
        <v>0.27989999999999998</v>
      </c>
      <c r="E2206" s="19">
        <f>단가대비표!O107</f>
        <v>0</v>
      </c>
      <c r="F2206" s="22">
        <f>TRUNC(E2206*D2206,1)</f>
        <v>0</v>
      </c>
      <c r="G2206" s="19">
        <f>단가대비표!P107</f>
        <v>0</v>
      </c>
      <c r="H2206" s="22">
        <f>TRUNC(G2206*D2206,1)</f>
        <v>0</v>
      </c>
      <c r="I2206" s="19">
        <f>단가대비표!V107</f>
        <v>13445</v>
      </c>
      <c r="J2206" s="22">
        <f>TRUNC(I2206*D2206,1)</f>
        <v>3763.2</v>
      </c>
      <c r="K2206" s="19">
        <f t="shared" ref="K2206:L2209" si="312">TRUNC(E2206+G2206+I2206,1)</f>
        <v>13445</v>
      </c>
      <c r="L2206" s="22">
        <f t="shared" si="312"/>
        <v>3763.2</v>
      </c>
      <c r="M2206" s="16" t="s">
        <v>4634</v>
      </c>
      <c r="N2206" s="1" t="s">
        <v>1135</v>
      </c>
      <c r="O2206" s="1" t="s">
        <v>5221</v>
      </c>
      <c r="P2206" s="1" t="s">
        <v>43</v>
      </c>
      <c r="Q2206" s="1" t="s">
        <v>43</v>
      </c>
      <c r="R2206" s="1" t="s">
        <v>46</v>
      </c>
      <c r="AV2206" s="1" t="s">
        <v>42</v>
      </c>
      <c r="AW2206" s="1" t="s">
        <v>5222</v>
      </c>
      <c r="AX2206" s="1" t="s">
        <v>42</v>
      </c>
      <c r="AY2206" s="1" t="s">
        <v>42</v>
      </c>
      <c r="AZ2206" s="1" t="s">
        <v>42</v>
      </c>
    </row>
    <row r="2207" spans="1:52" ht="30" customHeight="1" x14ac:dyDescent="0.3">
      <c r="A2207" s="16" t="s">
        <v>4929</v>
      </c>
      <c r="B2207" s="16" t="s">
        <v>4930</v>
      </c>
      <c r="C2207" s="16" t="s">
        <v>4241</v>
      </c>
      <c r="D2207" s="17">
        <v>5.53</v>
      </c>
      <c r="E2207" s="19">
        <f>단가대비표!O115</f>
        <v>1473</v>
      </c>
      <c r="F2207" s="22">
        <f>TRUNC(E2207*D2207,1)</f>
        <v>8145.6</v>
      </c>
      <c r="G2207" s="19">
        <f>단가대비표!P115</f>
        <v>0</v>
      </c>
      <c r="H2207" s="22">
        <f>TRUNC(G2207*D2207,1)</f>
        <v>0</v>
      </c>
      <c r="I2207" s="19">
        <f>단가대비표!V115</f>
        <v>0</v>
      </c>
      <c r="J2207" s="22">
        <f>TRUNC(I2207*D2207,1)</f>
        <v>0</v>
      </c>
      <c r="K2207" s="19">
        <f t="shared" si="312"/>
        <v>1473</v>
      </c>
      <c r="L2207" s="22">
        <f t="shared" si="312"/>
        <v>8145.6</v>
      </c>
      <c r="M2207" s="16" t="s">
        <v>42</v>
      </c>
      <c r="N2207" s="1" t="s">
        <v>1135</v>
      </c>
      <c r="O2207" s="1" t="s">
        <v>4931</v>
      </c>
      <c r="P2207" s="1" t="s">
        <v>43</v>
      </c>
      <c r="Q2207" s="1" t="s">
        <v>43</v>
      </c>
      <c r="R2207" s="1" t="s">
        <v>46</v>
      </c>
      <c r="V2207">
        <v>1</v>
      </c>
      <c r="AV2207" s="1" t="s">
        <v>42</v>
      </c>
      <c r="AW2207" s="1" t="s">
        <v>5223</v>
      </c>
      <c r="AX2207" s="1" t="s">
        <v>42</v>
      </c>
      <c r="AY2207" s="1" t="s">
        <v>42</v>
      </c>
      <c r="AZ2207" s="1" t="s">
        <v>42</v>
      </c>
    </row>
    <row r="2208" spans="1:52" ht="30" customHeight="1" x14ac:dyDescent="0.3">
      <c r="A2208" s="16" t="s">
        <v>3339</v>
      </c>
      <c r="B2208" s="16" t="s">
        <v>4941</v>
      </c>
      <c r="C2208" s="16" t="s">
        <v>3284</v>
      </c>
      <c r="D2208" s="17">
        <v>1</v>
      </c>
      <c r="E2208" s="19">
        <f>TRUNC(SUMIF(V2206:V2209, RIGHTB(O2208, 1), F2206:F2209)*U2208, 2)</f>
        <v>1629.12</v>
      </c>
      <c r="F2208" s="22">
        <f>TRUNC(E2208*D2208,1)</f>
        <v>1629.1</v>
      </c>
      <c r="G2208" s="19">
        <v>0</v>
      </c>
      <c r="H2208" s="22">
        <f>TRUNC(G2208*D2208,1)</f>
        <v>0</v>
      </c>
      <c r="I2208" s="19">
        <v>0</v>
      </c>
      <c r="J2208" s="22">
        <f>TRUNC(I2208*D2208,1)</f>
        <v>0</v>
      </c>
      <c r="K2208" s="19">
        <f t="shared" si="312"/>
        <v>1629.1</v>
      </c>
      <c r="L2208" s="22">
        <f t="shared" si="312"/>
        <v>1629.1</v>
      </c>
      <c r="M2208" s="16" t="s">
        <v>42</v>
      </c>
      <c r="N2208" s="1" t="s">
        <v>1135</v>
      </c>
      <c r="O2208" s="1" t="s">
        <v>3285</v>
      </c>
      <c r="P2208" s="1" t="s">
        <v>43</v>
      </c>
      <c r="Q2208" s="1" t="s">
        <v>43</v>
      </c>
      <c r="R2208" s="1" t="s">
        <v>43</v>
      </c>
      <c r="S2208">
        <v>0</v>
      </c>
      <c r="T2208">
        <v>0</v>
      </c>
      <c r="U2208">
        <v>0.2</v>
      </c>
      <c r="AV2208" s="1" t="s">
        <v>42</v>
      </c>
      <c r="AW2208" s="1" t="s">
        <v>5224</v>
      </c>
      <c r="AX2208" s="1" t="s">
        <v>42</v>
      </c>
      <c r="AY2208" s="1" t="s">
        <v>42</v>
      </c>
      <c r="AZ2208" s="1" t="s">
        <v>42</v>
      </c>
    </row>
    <row r="2209" spans="1:52" ht="30" customHeight="1" x14ac:dyDescent="0.3">
      <c r="A2209" s="16" t="s">
        <v>4881</v>
      </c>
      <c r="B2209" s="16" t="s">
        <v>3279</v>
      </c>
      <c r="C2209" s="16" t="s">
        <v>3275</v>
      </c>
      <c r="D2209" s="17">
        <v>1</v>
      </c>
      <c r="E2209" s="19">
        <f>TRUNC(단가대비표!O186*1/8*16/12*25/20, 1)</f>
        <v>0</v>
      </c>
      <c r="F2209" s="22">
        <f>TRUNC(E2209*D2209,1)</f>
        <v>0</v>
      </c>
      <c r="G2209" s="19">
        <f>TRUNC(단가대비표!P186*1/8*16/12*25/20, 1)</f>
        <v>36248.9</v>
      </c>
      <c r="H2209" s="22">
        <f>TRUNC(G2209*D2209,1)</f>
        <v>36248.9</v>
      </c>
      <c r="I2209" s="19">
        <f>TRUNC(단가대비표!V186*1/8*16/12*25/20, 1)</f>
        <v>0</v>
      </c>
      <c r="J2209" s="22">
        <f>TRUNC(I2209*D2209,1)</f>
        <v>0</v>
      </c>
      <c r="K2209" s="19">
        <f t="shared" si="312"/>
        <v>36248.9</v>
      </c>
      <c r="L2209" s="22">
        <f t="shared" si="312"/>
        <v>36248.9</v>
      </c>
      <c r="M2209" s="16" t="s">
        <v>42</v>
      </c>
      <c r="N2209" s="1" t="s">
        <v>1135</v>
      </c>
      <c r="O2209" s="1" t="s">
        <v>4882</v>
      </c>
      <c r="P2209" s="1" t="s">
        <v>43</v>
      </c>
      <c r="Q2209" s="1" t="s">
        <v>43</v>
      </c>
      <c r="R2209" s="1" t="s">
        <v>46</v>
      </c>
      <c r="AV2209" s="1" t="s">
        <v>42</v>
      </c>
      <c r="AW2209" s="1" t="s">
        <v>5225</v>
      </c>
      <c r="AX2209" s="1" t="s">
        <v>46</v>
      </c>
      <c r="AY2209" s="1" t="s">
        <v>42</v>
      </c>
      <c r="AZ2209" s="1" t="s">
        <v>42</v>
      </c>
    </row>
    <row r="2210" spans="1:52" ht="30" customHeight="1" x14ac:dyDescent="0.3">
      <c r="A2210" s="16" t="s">
        <v>3287</v>
      </c>
      <c r="B2210" s="16" t="s">
        <v>42</v>
      </c>
      <c r="C2210" s="16" t="s">
        <v>42</v>
      </c>
      <c r="D2210" s="17"/>
      <c r="E2210" s="19"/>
      <c r="F2210" s="22">
        <f>TRUNC(SUMIF(N2206:N2209, N2205, F2206:F2209),0)</f>
        <v>9774</v>
      </c>
      <c r="G2210" s="19"/>
      <c r="H2210" s="22">
        <f>TRUNC(SUMIF(N2206:N2209, N2205, H2206:H2209),0)</f>
        <v>36248</v>
      </c>
      <c r="I2210" s="19"/>
      <c r="J2210" s="22">
        <f>TRUNC(SUMIF(N2206:N2209, N2205, J2206:J2209),0)</f>
        <v>3763</v>
      </c>
      <c r="K2210" s="19"/>
      <c r="L2210" s="22">
        <f>F2210+H2210+J2210</f>
        <v>49785</v>
      </c>
      <c r="M2210" s="16" t="s">
        <v>42</v>
      </c>
      <c r="N2210" s="1" t="s">
        <v>3288</v>
      </c>
      <c r="O2210" s="1" t="s">
        <v>3288</v>
      </c>
      <c r="P2210" s="1" t="s">
        <v>42</v>
      </c>
      <c r="Q2210" s="1" t="s">
        <v>42</v>
      </c>
      <c r="R2210" s="1" t="s">
        <v>42</v>
      </c>
      <c r="AV2210" s="1" t="s">
        <v>42</v>
      </c>
      <c r="AW2210" s="1" t="s">
        <v>42</v>
      </c>
      <c r="AX2210" s="1" t="s">
        <v>42</v>
      </c>
      <c r="AY2210" s="1" t="s">
        <v>42</v>
      </c>
      <c r="AZ2210" s="1" t="s">
        <v>42</v>
      </c>
    </row>
    <row r="2211" spans="1:52" ht="30" customHeight="1" x14ac:dyDescent="0.3">
      <c r="A2211" s="17"/>
      <c r="B2211" s="17"/>
      <c r="C2211" s="17"/>
      <c r="D2211" s="17"/>
      <c r="E2211" s="19"/>
      <c r="F2211" s="22"/>
      <c r="G2211" s="19"/>
      <c r="H2211" s="22"/>
      <c r="I2211" s="19"/>
      <c r="J2211" s="22"/>
      <c r="K2211" s="19"/>
      <c r="L2211" s="22"/>
      <c r="M2211" s="17"/>
    </row>
    <row r="2212" spans="1:52" ht="30" customHeight="1" x14ac:dyDescent="0.3">
      <c r="A2212" s="13" t="s">
        <v>5226</v>
      </c>
      <c r="B2212" s="14"/>
      <c r="C2212" s="14"/>
      <c r="D2212" s="14"/>
      <c r="E2212" s="18"/>
      <c r="F2212" s="21"/>
      <c r="G2212" s="18"/>
      <c r="H2212" s="21"/>
      <c r="I2212" s="18"/>
      <c r="J2212" s="21"/>
      <c r="K2212" s="18"/>
      <c r="L2212" s="21"/>
      <c r="M2212" s="15"/>
      <c r="N2212" s="1" t="s">
        <v>1139</v>
      </c>
    </row>
    <row r="2213" spans="1:52" ht="30" customHeight="1" x14ac:dyDescent="0.3">
      <c r="A2213" s="16" t="s">
        <v>1136</v>
      </c>
      <c r="B2213" s="16" t="s">
        <v>1137</v>
      </c>
      <c r="C2213" s="16" t="s">
        <v>4633</v>
      </c>
      <c r="D2213" s="17">
        <v>0.23619999999999999</v>
      </c>
      <c r="E2213" s="19">
        <f>단가대비표!O108</f>
        <v>0</v>
      </c>
      <c r="F2213" s="22">
        <f>TRUNC(E2213*D2213,1)</f>
        <v>0</v>
      </c>
      <c r="G2213" s="19">
        <f>단가대비표!P108</f>
        <v>0</v>
      </c>
      <c r="H2213" s="22">
        <f>TRUNC(G2213*D2213,1)</f>
        <v>0</v>
      </c>
      <c r="I2213" s="19">
        <f>단가대비표!V108</f>
        <v>19856</v>
      </c>
      <c r="J2213" s="22">
        <f>TRUNC(I2213*D2213,1)</f>
        <v>4689.8999999999996</v>
      </c>
      <c r="K2213" s="19">
        <f t="shared" ref="K2213:L2216" si="313">TRUNC(E2213+G2213+I2213,1)</f>
        <v>19856</v>
      </c>
      <c r="L2213" s="22">
        <f t="shared" si="313"/>
        <v>4689.8999999999996</v>
      </c>
      <c r="M2213" s="16" t="s">
        <v>4634</v>
      </c>
      <c r="N2213" s="1" t="s">
        <v>1139</v>
      </c>
      <c r="O2213" s="1" t="s">
        <v>5228</v>
      </c>
      <c r="P2213" s="1" t="s">
        <v>43</v>
      </c>
      <c r="Q2213" s="1" t="s">
        <v>43</v>
      </c>
      <c r="R2213" s="1" t="s">
        <v>46</v>
      </c>
      <c r="AV2213" s="1" t="s">
        <v>42</v>
      </c>
      <c r="AW2213" s="1" t="s">
        <v>5229</v>
      </c>
      <c r="AX2213" s="1" t="s">
        <v>42</v>
      </c>
      <c r="AY2213" s="1" t="s">
        <v>42</v>
      </c>
      <c r="AZ2213" s="1" t="s">
        <v>42</v>
      </c>
    </row>
    <row r="2214" spans="1:52" ht="30" customHeight="1" x14ac:dyDescent="0.3">
      <c r="A2214" s="16" t="s">
        <v>4637</v>
      </c>
      <c r="B2214" s="16" t="s">
        <v>4638</v>
      </c>
      <c r="C2214" s="16" t="s">
        <v>4241</v>
      </c>
      <c r="D2214" s="17">
        <v>8.6999999999999993</v>
      </c>
      <c r="E2214" s="19">
        <f>단가대비표!O114</f>
        <v>1334</v>
      </c>
      <c r="F2214" s="22">
        <f>TRUNC(E2214*D2214,1)</f>
        <v>11605.8</v>
      </c>
      <c r="G2214" s="19">
        <f>단가대비표!P114</f>
        <v>0</v>
      </c>
      <c r="H2214" s="22">
        <f>TRUNC(G2214*D2214,1)</f>
        <v>0</v>
      </c>
      <c r="I2214" s="19">
        <f>단가대비표!V114</f>
        <v>0</v>
      </c>
      <c r="J2214" s="22">
        <f>TRUNC(I2214*D2214,1)</f>
        <v>0</v>
      </c>
      <c r="K2214" s="19">
        <f t="shared" si="313"/>
        <v>1334</v>
      </c>
      <c r="L2214" s="22">
        <f t="shared" si="313"/>
        <v>11605.8</v>
      </c>
      <c r="M2214" s="16" t="s">
        <v>42</v>
      </c>
      <c r="N2214" s="1" t="s">
        <v>1139</v>
      </c>
      <c r="O2214" s="1" t="s">
        <v>4639</v>
      </c>
      <c r="P2214" s="1" t="s">
        <v>43</v>
      </c>
      <c r="Q2214" s="1" t="s">
        <v>43</v>
      </c>
      <c r="R2214" s="1" t="s">
        <v>46</v>
      </c>
      <c r="V2214">
        <v>1</v>
      </c>
      <c r="AV2214" s="1" t="s">
        <v>42</v>
      </c>
      <c r="AW2214" s="1" t="s">
        <v>5230</v>
      </c>
      <c r="AX2214" s="1" t="s">
        <v>42</v>
      </c>
      <c r="AY2214" s="1" t="s">
        <v>42</v>
      </c>
      <c r="AZ2214" s="1" t="s">
        <v>42</v>
      </c>
    </row>
    <row r="2215" spans="1:52" ht="30" customHeight="1" x14ac:dyDescent="0.3">
      <c r="A2215" s="16" t="s">
        <v>3339</v>
      </c>
      <c r="B2215" s="16" t="s">
        <v>4701</v>
      </c>
      <c r="C2215" s="16" t="s">
        <v>3284</v>
      </c>
      <c r="D2215" s="17">
        <v>1</v>
      </c>
      <c r="E2215" s="19">
        <f>TRUNC(SUMIF(V2213:V2216, RIGHTB(O2215, 1), F2213:F2216)*U2215, 2)</f>
        <v>2785.39</v>
      </c>
      <c r="F2215" s="22">
        <f>TRUNC(E2215*D2215,1)</f>
        <v>2785.3</v>
      </c>
      <c r="G2215" s="19">
        <v>0</v>
      </c>
      <c r="H2215" s="22">
        <f>TRUNC(G2215*D2215,1)</f>
        <v>0</v>
      </c>
      <c r="I2215" s="19">
        <v>0</v>
      </c>
      <c r="J2215" s="22">
        <f>TRUNC(I2215*D2215,1)</f>
        <v>0</v>
      </c>
      <c r="K2215" s="19">
        <f t="shared" si="313"/>
        <v>2785.3</v>
      </c>
      <c r="L2215" s="22">
        <f t="shared" si="313"/>
        <v>2785.3</v>
      </c>
      <c r="M2215" s="16" t="s">
        <v>42</v>
      </c>
      <c r="N2215" s="1" t="s">
        <v>1139</v>
      </c>
      <c r="O2215" s="1" t="s">
        <v>3285</v>
      </c>
      <c r="P2215" s="1" t="s">
        <v>43</v>
      </c>
      <c r="Q2215" s="1" t="s">
        <v>43</v>
      </c>
      <c r="R2215" s="1" t="s">
        <v>43</v>
      </c>
      <c r="S2215">
        <v>0</v>
      </c>
      <c r="T2215">
        <v>0</v>
      </c>
      <c r="U2215">
        <v>0.24</v>
      </c>
      <c r="AV2215" s="1" t="s">
        <v>42</v>
      </c>
      <c r="AW2215" s="1" t="s">
        <v>5231</v>
      </c>
      <c r="AX2215" s="1" t="s">
        <v>42</v>
      </c>
      <c r="AY2215" s="1" t="s">
        <v>42</v>
      </c>
      <c r="AZ2215" s="1" t="s">
        <v>42</v>
      </c>
    </row>
    <row r="2216" spans="1:52" ht="30" customHeight="1" x14ac:dyDescent="0.3">
      <c r="A2216" s="16" t="s">
        <v>4881</v>
      </c>
      <c r="B2216" s="16" t="s">
        <v>3279</v>
      </c>
      <c r="C2216" s="16" t="s">
        <v>3275</v>
      </c>
      <c r="D2216" s="17">
        <v>1</v>
      </c>
      <c r="E2216" s="19">
        <f>TRUNC(단가대비표!O186*1/8*16/12*25/20, 1)</f>
        <v>0</v>
      </c>
      <c r="F2216" s="22">
        <f>TRUNC(E2216*D2216,1)</f>
        <v>0</v>
      </c>
      <c r="G2216" s="19">
        <f>TRUNC(단가대비표!P186*1/8*16/12*25/20, 1)</f>
        <v>36248.9</v>
      </c>
      <c r="H2216" s="22">
        <f>TRUNC(G2216*D2216,1)</f>
        <v>36248.9</v>
      </c>
      <c r="I2216" s="19">
        <f>TRUNC(단가대비표!V186*1/8*16/12*25/20, 1)</f>
        <v>0</v>
      </c>
      <c r="J2216" s="22">
        <f>TRUNC(I2216*D2216,1)</f>
        <v>0</v>
      </c>
      <c r="K2216" s="19">
        <f t="shared" si="313"/>
        <v>36248.9</v>
      </c>
      <c r="L2216" s="22">
        <f t="shared" si="313"/>
        <v>36248.9</v>
      </c>
      <c r="M2216" s="16" t="s">
        <v>42</v>
      </c>
      <c r="N2216" s="1" t="s">
        <v>1139</v>
      </c>
      <c r="O2216" s="1" t="s">
        <v>4882</v>
      </c>
      <c r="P2216" s="1" t="s">
        <v>43</v>
      </c>
      <c r="Q2216" s="1" t="s">
        <v>43</v>
      </c>
      <c r="R2216" s="1" t="s">
        <v>46</v>
      </c>
      <c r="AV2216" s="1" t="s">
        <v>42</v>
      </c>
      <c r="AW2216" s="1" t="s">
        <v>5232</v>
      </c>
      <c r="AX2216" s="1" t="s">
        <v>46</v>
      </c>
      <c r="AY2216" s="1" t="s">
        <v>42</v>
      </c>
      <c r="AZ2216" s="1" t="s">
        <v>42</v>
      </c>
    </row>
    <row r="2217" spans="1:52" ht="30" customHeight="1" x14ac:dyDescent="0.3">
      <c r="A2217" s="16" t="s">
        <v>3287</v>
      </c>
      <c r="B2217" s="16" t="s">
        <v>42</v>
      </c>
      <c r="C2217" s="16" t="s">
        <v>42</v>
      </c>
      <c r="D2217" s="17"/>
      <c r="E2217" s="19"/>
      <c r="F2217" s="22">
        <f>TRUNC(SUMIF(N2213:N2216, N2212, F2213:F2216),0)</f>
        <v>14391</v>
      </c>
      <c r="G2217" s="19"/>
      <c r="H2217" s="22">
        <f>TRUNC(SUMIF(N2213:N2216, N2212, H2213:H2216),0)</f>
        <v>36248</v>
      </c>
      <c r="I2217" s="19"/>
      <c r="J2217" s="22">
        <f>TRUNC(SUMIF(N2213:N2216, N2212, J2213:J2216),0)</f>
        <v>4689</v>
      </c>
      <c r="K2217" s="19"/>
      <c r="L2217" s="22">
        <f>F2217+H2217+J2217</f>
        <v>55328</v>
      </c>
      <c r="M2217" s="16" t="s">
        <v>42</v>
      </c>
      <c r="N2217" s="1" t="s">
        <v>3288</v>
      </c>
      <c r="O2217" s="1" t="s">
        <v>3288</v>
      </c>
      <c r="P2217" s="1" t="s">
        <v>42</v>
      </c>
      <c r="Q2217" s="1" t="s">
        <v>42</v>
      </c>
      <c r="R2217" s="1" t="s">
        <v>42</v>
      </c>
      <c r="AV2217" s="1" t="s">
        <v>42</v>
      </c>
      <c r="AW2217" s="1" t="s">
        <v>42</v>
      </c>
      <c r="AX2217" s="1" t="s">
        <v>42</v>
      </c>
      <c r="AY2217" s="1" t="s">
        <v>42</v>
      </c>
      <c r="AZ2217" s="1" t="s">
        <v>42</v>
      </c>
    </row>
    <row r="2218" spans="1:52" ht="30" customHeight="1" x14ac:dyDescent="0.3">
      <c r="A2218" s="17"/>
      <c r="B2218" s="17"/>
      <c r="C2218" s="17"/>
      <c r="D2218" s="17"/>
      <c r="E2218" s="19"/>
      <c r="F2218" s="22"/>
      <c r="G2218" s="19"/>
      <c r="H2218" s="22"/>
      <c r="I2218" s="19"/>
      <c r="J2218" s="22"/>
      <c r="K2218" s="19"/>
      <c r="L2218" s="22"/>
      <c r="M2218" s="17"/>
    </row>
    <row r="2219" spans="1:52" ht="30" customHeight="1" x14ac:dyDescent="0.3">
      <c r="A2219" s="13" t="s">
        <v>5233</v>
      </c>
      <c r="B2219" s="14"/>
      <c r="C2219" s="14"/>
      <c r="D2219" s="14"/>
      <c r="E2219" s="18"/>
      <c r="F2219" s="21"/>
      <c r="G2219" s="18"/>
      <c r="H2219" s="21"/>
      <c r="I2219" s="18"/>
      <c r="J2219" s="21"/>
      <c r="K2219" s="18"/>
      <c r="L2219" s="21"/>
      <c r="M2219" s="15"/>
      <c r="N2219" s="1" t="s">
        <v>1143</v>
      </c>
    </row>
    <row r="2220" spans="1:52" ht="30" customHeight="1" x14ac:dyDescent="0.3">
      <c r="A2220" s="16" t="s">
        <v>1140</v>
      </c>
      <c r="B2220" s="16" t="s">
        <v>5235</v>
      </c>
      <c r="C2220" s="16" t="s">
        <v>4633</v>
      </c>
      <c r="D2220" s="17">
        <v>0.4355</v>
      </c>
      <c r="E2220" s="19">
        <f>단가대비표!O109</f>
        <v>0</v>
      </c>
      <c r="F2220" s="22">
        <f>TRUNC(E2220*D2220,1)</f>
        <v>0</v>
      </c>
      <c r="G2220" s="19">
        <f>단가대비표!P109</f>
        <v>0</v>
      </c>
      <c r="H2220" s="22">
        <f>TRUNC(G2220*D2220,1)</f>
        <v>0</v>
      </c>
      <c r="I2220" s="19">
        <f>단가대비표!V109</f>
        <v>71951</v>
      </c>
      <c r="J2220" s="22">
        <f>TRUNC(I2220*D2220,1)</f>
        <v>31334.6</v>
      </c>
      <c r="K2220" s="19">
        <f>TRUNC(E2220+G2220+I2220,1)</f>
        <v>71951</v>
      </c>
      <c r="L2220" s="22">
        <f>TRUNC(F2220+H2220+J2220,1)</f>
        <v>31334.6</v>
      </c>
      <c r="M2220" s="16" t="s">
        <v>4634</v>
      </c>
      <c r="N2220" s="1" t="s">
        <v>1143</v>
      </c>
      <c r="O2220" s="1" t="s">
        <v>5236</v>
      </c>
      <c r="P2220" s="1" t="s">
        <v>43</v>
      </c>
      <c r="Q2220" s="1" t="s">
        <v>43</v>
      </c>
      <c r="R2220" s="1" t="s">
        <v>46</v>
      </c>
      <c r="AV2220" s="1" t="s">
        <v>42</v>
      </c>
      <c r="AW2220" s="1" t="s">
        <v>5237</v>
      </c>
      <c r="AX2220" s="1" t="s">
        <v>42</v>
      </c>
      <c r="AY2220" s="1" t="s">
        <v>42</v>
      </c>
      <c r="AZ2220" s="1" t="s">
        <v>42</v>
      </c>
    </row>
    <row r="2221" spans="1:52" ht="30" customHeight="1" x14ac:dyDescent="0.3">
      <c r="A2221" s="16" t="s">
        <v>3287</v>
      </c>
      <c r="B2221" s="16" t="s">
        <v>42</v>
      </c>
      <c r="C2221" s="16" t="s">
        <v>42</v>
      </c>
      <c r="D2221" s="17"/>
      <c r="E2221" s="19"/>
      <c r="F2221" s="22">
        <f>TRUNC(SUMIF(N2220:N2220, N2219, F2220:F2220),0)</f>
        <v>0</v>
      </c>
      <c r="G2221" s="19"/>
      <c r="H2221" s="22">
        <f>TRUNC(SUMIF(N2220:N2220, N2219, H2220:H2220),0)</f>
        <v>0</v>
      </c>
      <c r="I2221" s="19"/>
      <c r="J2221" s="22">
        <f>TRUNC(SUMIF(N2220:N2220, N2219, J2220:J2220),0)</f>
        <v>31334</v>
      </c>
      <c r="K2221" s="19"/>
      <c r="L2221" s="22">
        <f>F2221+H2221+J2221</f>
        <v>31334</v>
      </c>
      <c r="M2221" s="16" t="s">
        <v>42</v>
      </c>
      <c r="N2221" s="1" t="s">
        <v>3288</v>
      </c>
      <c r="O2221" s="1" t="s">
        <v>3288</v>
      </c>
      <c r="P2221" s="1" t="s">
        <v>42</v>
      </c>
      <c r="Q2221" s="1" t="s">
        <v>42</v>
      </c>
      <c r="R2221" s="1" t="s">
        <v>42</v>
      </c>
      <c r="AV2221" s="1" t="s">
        <v>42</v>
      </c>
      <c r="AW2221" s="1" t="s">
        <v>42</v>
      </c>
      <c r="AX2221" s="1" t="s">
        <v>42</v>
      </c>
      <c r="AY2221" s="1" t="s">
        <v>42</v>
      </c>
      <c r="AZ2221" s="1" t="s">
        <v>42</v>
      </c>
    </row>
    <row r="2222" spans="1:52" ht="30" customHeight="1" x14ac:dyDescent="0.3">
      <c r="A2222" s="17"/>
      <c r="B2222" s="17"/>
      <c r="C2222" s="17"/>
      <c r="D2222" s="17"/>
      <c r="E2222" s="19"/>
      <c r="F2222" s="22"/>
      <c r="G2222" s="19"/>
      <c r="H2222" s="22"/>
      <c r="I2222" s="19"/>
      <c r="J2222" s="22"/>
      <c r="K2222" s="19"/>
      <c r="L2222" s="22"/>
      <c r="M2222" s="17"/>
    </row>
    <row r="2223" spans="1:52" ht="30" customHeight="1" x14ac:dyDescent="0.3">
      <c r="A2223" s="13" t="s">
        <v>5238</v>
      </c>
      <c r="B2223" s="14"/>
      <c r="C2223" s="14"/>
      <c r="D2223" s="14"/>
      <c r="E2223" s="18"/>
      <c r="F2223" s="21"/>
      <c r="G2223" s="18"/>
      <c r="H2223" s="21"/>
      <c r="I2223" s="18"/>
      <c r="J2223" s="21"/>
      <c r="K2223" s="18"/>
      <c r="L2223" s="21"/>
      <c r="M2223" s="15"/>
      <c r="N2223" s="1" t="s">
        <v>1149</v>
      </c>
    </row>
    <row r="2224" spans="1:52" ht="30" customHeight="1" x14ac:dyDescent="0.3">
      <c r="A2224" s="16" t="s">
        <v>1146</v>
      </c>
      <c r="B2224" s="16" t="s">
        <v>5240</v>
      </c>
      <c r="C2224" s="16" t="s">
        <v>351</v>
      </c>
      <c r="D2224" s="17">
        <v>1.4999999999999999E-2</v>
      </c>
      <c r="E2224" s="19">
        <f>일위대가목록!E813</f>
        <v>47068</v>
      </c>
      <c r="F2224" s="22">
        <f>TRUNC(E2224*D2224,1)</f>
        <v>706</v>
      </c>
      <c r="G2224" s="19">
        <f>일위대가목록!F813</f>
        <v>13270</v>
      </c>
      <c r="H2224" s="22">
        <f>TRUNC(G2224*D2224,1)</f>
        <v>199</v>
      </c>
      <c r="I2224" s="19">
        <f>일위대가목록!G813</f>
        <v>940</v>
      </c>
      <c r="J2224" s="22">
        <f>TRUNC(I2224*D2224,1)</f>
        <v>14.1</v>
      </c>
      <c r="K2224" s="19">
        <f>TRUNC(E2224+G2224+I2224,1)</f>
        <v>61278</v>
      </c>
      <c r="L2224" s="22">
        <f>TRUNC(F2224+H2224+J2224,1)</f>
        <v>919.1</v>
      </c>
      <c r="M2224" s="16" t="s">
        <v>5241</v>
      </c>
      <c r="N2224" s="1" t="s">
        <v>1149</v>
      </c>
      <c r="O2224" s="1" t="s">
        <v>5242</v>
      </c>
      <c r="P2224" s="1" t="s">
        <v>46</v>
      </c>
      <c r="Q2224" s="1" t="s">
        <v>43</v>
      </c>
      <c r="R2224" s="1" t="s">
        <v>43</v>
      </c>
      <c r="AV2224" s="1" t="s">
        <v>42</v>
      </c>
      <c r="AW2224" s="1" t="s">
        <v>5243</v>
      </c>
      <c r="AX2224" s="1" t="s">
        <v>42</v>
      </c>
      <c r="AY2224" s="1" t="s">
        <v>42</v>
      </c>
      <c r="AZ2224" s="1" t="s">
        <v>42</v>
      </c>
    </row>
    <row r="2225" spans="1:52" ht="30" customHeight="1" x14ac:dyDescent="0.3">
      <c r="A2225" s="16" t="s">
        <v>3287</v>
      </c>
      <c r="B2225" s="16" t="s">
        <v>42</v>
      </c>
      <c r="C2225" s="16" t="s">
        <v>42</v>
      </c>
      <c r="D2225" s="17"/>
      <c r="E2225" s="19"/>
      <c r="F2225" s="22">
        <f>TRUNC(SUMIF(N2224:N2224, N2223, F2224:F2224),0)</f>
        <v>706</v>
      </c>
      <c r="G2225" s="19"/>
      <c r="H2225" s="22">
        <f>TRUNC(SUMIF(N2224:N2224, N2223, H2224:H2224),0)</f>
        <v>199</v>
      </c>
      <c r="I2225" s="19"/>
      <c r="J2225" s="22">
        <f>TRUNC(SUMIF(N2224:N2224, N2223, J2224:J2224),0)</f>
        <v>14</v>
      </c>
      <c r="K2225" s="19"/>
      <c r="L2225" s="22">
        <f>F2225+H2225+J2225</f>
        <v>919</v>
      </c>
      <c r="M2225" s="16" t="s">
        <v>42</v>
      </c>
      <c r="N2225" s="1" t="s">
        <v>3288</v>
      </c>
      <c r="O2225" s="1" t="s">
        <v>3288</v>
      </c>
      <c r="P2225" s="1" t="s">
        <v>42</v>
      </c>
      <c r="Q2225" s="1" t="s">
        <v>42</v>
      </c>
      <c r="R2225" s="1" t="s">
        <v>42</v>
      </c>
      <c r="AV2225" s="1" t="s">
        <v>42</v>
      </c>
      <c r="AW2225" s="1" t="s">
        <v>42</v>
      </c>
      <c r="AX2225" s="1" t="s">
        <v>42</v>
      </c>
      <c r="AY2225" s="1" t="s">
        <v>42</v>
      </c>
      <c r="AZ2225" s="1" t="s">
        <v>42</v>
      </c>
    </row>
    <row r="2226" spans="1:52" ht="30" customHeight="1" x14ac:dyDescent="0.3">
      <c r="A2226" s="17"/>
      <c r="B2226" s="17"/>
      <c r="C2226" s="17"/>
      <c r="D2226" s="17"/>
      <c r="E2226" s="19"/>
      <c r="F2226" s="22"/>
      <c r="G2226" s="19"/>
      <c r="H2226" s="22"/>
      <c r="I2226" s="19"/>
      <c r="J2226" s="22"/>
      <c r="K2226" s="19"/>
      <c r="L2226" s="22"/>
      <c r="M2226" s="17"/>
    </row>
    <row r="2227" spans="1:52" ht="30" customHeight="1" x14ac:dyDescent="0.3">
      <c r="A2227" s="13" t="s">
        <v>5244</v>
      </c>
      <c r="B2227" s="14"/>
      <c r="C2227" s="14"/>
      <c r="D2227" s="14"/>
      <c r="E2227" s="18"/>
      <c r="F2227" s="21"/>
      <c r="G2227" s="18"/>
      <c r="H2227" s="21"/>
      <c r="I2227" s="18"/>
      <c r="J2227" s="21"/>
      <c r="K2227" s="18"/>
      <c r="L2227" s="21"/>
      <c r="M2227" s="15"/>
      <c r="N2227" s="1" t="s">
        <v>1152</v>
      </c>
    </row>
    <row r="2228" spans="1:52" ht="30" customHeight="1" x14ac:dyDescent="0.3">
      <c r="A2228" s="16" t="s">
        <v>1146</v>
      </c>
      <c r="B2228" s="16" t="s">
        <v>5245</v>
      </c>
      <c r="C2228" s="16" t="s">
        <v>351</v>
      </c>
      <c r="D2228" s="17">
        <v>1.4999999999999999E-2</v>
      </c>
      <c r="E2228" s="19">
        <f>일위대가목록!E814</f>
        <v>43462</v>
      </c>
      <c r="F2228" s="22">
        <f>TRUNC(E2228*D2228,1)</f>
        <v>651.9</v>
      </c>
      <c r="G2228" s="19">
        <f>일위대가목록!F814</f>
        <v>13270</v>
      </c>
      <c r="H2228" s="22">
        <f>TRUNC(G2228*D2228,1)</f>
        <v>199</v>
      </c>
      <c r="I2228" s="19">
        <f>일위대가목록!G814</f>
        <v>940</v>
      </c>
      <c r="J2228" s="22">
        <f>TRUNC(I2228*D2228,1)</f>
        <v>14.1</v>
      </c>
      <c r="K2228" s="19">
        <f>TRUNC(E2228+G2228+I2228,1)</f>
        <v>57672</v>
      </c>
      <c r="L2228" s="22">
        <f>TRUNC(F2228+H2228+J2228,1)</f>
        <v>865</v>
      </c>
      <c r="M2228" s="16" t="s">
        <v>5246</v>
      </c>
      <c r="N2228" s="1" t="s">
        <v>1152</v>
      </c>
      <c r="O2228" s="1" t="s">
        <v>5247</v>
      </c>
      <c r="P2228" s="1" t="s">
        <v>46</v>
      </c>
      <c r="Q2228" s="1" t="s">
        <v>43</v>
      </c>
      <c r="R2228" s="1" t="s">
        <v>43</v>
      </c>
      <c r="AV2228" s="1" t="s">
        <v>42</v>
      </c>
      <c r="AW2228" s="1" t="s">
        <v>5248</v>
      </c>
      <c r="AX2228" s="1" t="s">
        <v>42</v>
      </c>
      <c r="AY2228" s="1" t="s">
        <v>42</v>
      </c>
      <c r="AZ2228" s="1" t="s">
        <v>42</v>
      </c>
    </row>
    <row r="2229" spans="1:52" ht="30" customHeight="1" x14ac:dyDescent="0.3">
      <c r="A2229" s="16" t="s">
        <v>3287</v>
      </c>
      <c r="B2229" s="16" t="s">
        <v>42</v>
      </c>
      <c r="C2229" s="16" t="s">
        <v>42</v>
      </c>
      <c r="D2229" s="17"/>
      <c r="E2229" s="19"/>
      <c r="F2229" s="22">
        <f>TRUNC(SUMIF(N2228:N2228, N2227, F2228:F2228),0)</f>
        <v>651</v>
      </c>
      <c r="G2229" s="19"/>
      <c r="H2229" s="22">
        <f>TRUNC(SUMIF(N2228:N2228, N2227, H2228:H2228),0)</f>
        <v>199</v>
      </c>
      <c r="I2229" s="19"/>
      <c r="J2229" s="22">
        <f>TRUNC(SUMIF(N2228:N2228, N2227, J2228:J2228),0)</f>
        <v>14</v>
      </c>
      <c r="K2229" s="19"/>
      <c r="L2229" s="22">
        <f>F2229+H2229+J2229</f>
        <v>864</v>
      </c>
      <c r="M2229" s="16" t="s">
        <v>42</v>
      </c>
      <c r="N2229" s="1" t="s">
        <v>3288</v>
      </c>
      <c r="O2229" s="1" t="s">
        <v>3288</v>
      </c>
      <c r="P2229" s="1" t="s">
        <v>42</v>
      </c>
      <c r="Q2229" s="1" t="s">
        <v>42</v>
      </c>
      <c r="R2229" s="1" t="s">
        <v>42</v>
      </c>
      <c r="AV2229" s="1" t="s">
        <v>42</v>
      </c>
      <c r="AW2229" s="1" t="s">
        <v>42</v>
      </c>
      <c r="AX2229" s="1" t="s">
        <v>42</v>
      </c>
      <c r="AY2229" s="1" t="s">
        <v>42</v>
      </c>
      <c r="AZ2229" s="1" t="s">
        <v>42</v>
      </c>
    </row>
    <row r="2230" spans="1:52" ht="30" customHeight="1" x14ac:dyDescent="0.3">
      <c r="A2230" s="17"/>
      <c r="B2230" s="17"/>
      <c r="C2230" s="17"/>
      <c r="D2230" s="17"/>
      <c r="E2230" s="19"/>
      <c r="F2230" s="22"/>
      <c r="G2230" s="19"/>
      <c r="H2230" s="22"/>
      <c r="I2230" s="19"/>
      <c r="J2230" s="22"/>
      <c r="K2230" s="19"/>
      <c r="L2230" s="22"/>
      <c r="M2230" s="17"/>
    </row>
    <row r="2231" spans="1:52" ht="30" customHeight="1" x14ac:dyDescent="0.3">
      <c r="A2231" s="13" t="s">
        <v>5249</v>
      </c>
      <c r="B2231" s="14"/>
      <c r="C2231" s="14"/>
      <c r="D2231" s="14"/>
      <c r="E2231" s="18"/>
      <c r="F2231" s="21"/>
      <c r="G2231" s="18"/>
      <c r="H2231" s="21"/>
      <c r="I2231" s="18"/>
      <c r="J2231" s="21"/>
      <c r="K2231" s="18"/>
      <c r="L2231" s="21"/>
      <c r="M2231" s="15"/>
      <c r="N2231" s="1" t="s">
        <v>1155</v>
      </c>
    </row>
    <row r="2232" spans="1:52" ht="30" customHeight="1" x14ac:dyDescent="0.3">
      <c r="A2232" s="16" t="s">
        <v>1146</v>
      </c>
      <c r="B2232" s="16" t="s">
        <v>1176</v>
      </c>
      <c r="C2232" s="16" t="s">
        <v>351</v>
      </c>
      <c r="D2232" s="17">
        <v>1.4999999999999999E-2</v>
      </c>
      <c r="E2232" s="19">
        <f>일위대가목록!E815</f>
        <v>47888</v>
      </c>
      <c r="F2232" s="22">
        <f>TRUNC(E2232*D2232,1)</f>
        <v>718.3</v>
      </c>
      <c r="G2232" s="19">
        <f>일위대가목록!F815</f>
        <v>26540</v>
      </c>
      <c r="H2232" s="22">
        <f>TRUNC(G2232*D2232,1)</f>
        <v>398.1</v>
      </c>
      <c r="I2232" s="19">
        <f>일위대가목록!G815</f>
        <v>1880</v>
      </c>
      <c r="J2232" s="22">
        <f>TRUNC(I2232*D2232,1)</f>
        <v>28.2</v>
      </c>
      <c r="K2232" s="19">
        <f>TRUNC(E2232+G2232+I2232,1)</f>
        <v>76308</v>
      </c>
      <c r="L2232" s="22">
        <f>TRUNC(F2232+H2232+J2232,1)</f>
        <v>1144.5999999999999</v>
      </c>
      <c r="M2232" s="16" t="s">
        <v>5250</v>
      </c>
      <c r="N2232" s="1" t="s">
        <v>1155</v>
      </c>
      <c r="O2232" s="1" t="s">
        <v>5251</v>
      </c>
      <c r="P2232" s="1" t="s">
        <v>46</v>
      </c>
      <c r="Q2232" s="1" t="s">
        <v>43</v>
      </c>
      <c r="R2232" s="1" t="s">
        <v>43</v>
      </c>
      <c r="AV2232" s="1" t="s">
        <v>42</v>
      </c>
      <c r="AW2232" s="1" t="s">
        <v>5252</v>
      </c>
      <c r="AX2232" s="1" t="s">
        <v>42</v>
      </c>
      <c r="AY2232" s="1" t="s">
        <v>42</v>
      </c>
      <c r="AZ2232" s="1" t="s">
        <v>42</v>
      </c>
    </row>
    <row r="2233" spans="1:52" ht="30" customHeight="1" x14ac:dyDescent="0.3">
      <c r="A2233" s="16" t="s">
        <v>3287</v>
      </c>
      <c r="B2233" s="16" t="s">
        <v>42</v>
      </c>
      <c r="C2233" s="16" t="s">
        <v>42</v>
      </c>
      <c r="D2233" s="17"/>
      <c r="E2233" s="19"/>
      <c r="F2233" s="22">
        <f>TRUNC(SUMIF(N2232:N2232, N2231, F2232:F2232),0)</f>
        <v>718</v>
      </c>
      <c r="G2233" s="19"/>
      <c r="H2233" s="22">
        <f>TRUNC(SUMIF(N2232:N2232, N2231, H2232:H2232),0)</f>
        <v>398</v>
      </c>
      <c r="I2233" s="19"/>
      <c r="J2233" s="22">
        <f>TRUNC(SUMIF(N2232:N2232, N2231, J2232:J2232),0)</f>
        <v>28</v>
      </c>
      <c r="K2233" s="19"/>
      <c r="L2233" s="22">
        <f>F2233+H2233+J2233</f>
        <v>1144</v>
      </c>
      <c r="M2233" s="16" t="s">
        <v>42</v>
      </c>
      <c r="N2233" s="1" t="s">
        <v>3288</v>
      </c>
      <c r="O2233" s="1" t="s">
        <v>3288</v>
      </c>
      <c r="P2233" s="1" t="s">
        <v>42</v>
      </c>
      <c r="Q2233" s="1" t="s">
        <v>42</v>
      </c>
      <c r="R2233" s="1" t="s">
        <v>42</v>
      </c>
      <c r="AV2233" s="1" t="s">
        <v>42</v>
      </c>
      <c r="AW2233" s="1" t="s">
        <v>42</v>
      </c>
      <c r="AX2233" s="1" t="s">
        <v>42</v>
      </c>
      <c r="AY2233" s="1" t="s">
        <v>42</v>
      </c>
      <c r="AZ2233" s="1" t="s">
        <v>42</v>
      </c>
    </row>
    <row r="2234" spans="1:52" ht="30" customHeight="1" x14ac:dyDescent="0.3">
      <c r="A2234" s="17"/>
      <c r="B2234" s="17"/>
      <c r="C2234" s="17"/>
      <c r="D2234" s="17"/>
      <c r="E2234" s="19"/>
      <c r="F2234" s="22"/>
      <c r="G2234" s="19"/>
      <c r="H2234" s="22"/>
      <c r="I2234" s="19"/>
      <c r="J2234" s="22"/>
      <c r="K2234" s="19"/>
      <c r="L2234" s="22"/>
      <c r="M2234" s="17"/>
    </row>
    <row r="2235" spans="1:52" ht="30" customHeight="1" x14ac:dyDescent="0.3">
      <c r="A2235" s="13" t="s">
        <v>5253</v>
      </c>
      <c r="B2235" s="14"/>
      <c r="C2235" s="14"/>
      <c r="D2235" s="14"/>
      <c r="E2235" s="18"/>
      <c r="F2235" s="21"/>
      <c r="G2235" s="18"/>
      <c r="H2235" s="21"/>
      <c r="I2235" s="18"/>
      <c r="J2235" s="21"/>
      <c r="K2235" s="18"/>
      <c r="L2235" s="21"/>
      <c r="M2235" s="15"/>
      <c r="N2235" s="1" t="s">
        <v>1158</v>
      </c>
    </row>
    <row r="2236" spans="1:52" ht="30" customHeight="1" x14ac:dyDescent="0.3">
      <c r="A2236" s="16" t="s">
        <v>1146</v>
      </c>
      <c r="B2236" s="16" t="s">
        <v>1179</v>
      </c>
      <c r="C2236" s="16" t="s">
        <v>351</v>
      </c>
      <c r="D2236" s="17">
        <v>1.4999999999999999E-2</v>
      </c>
      <c r="E2236" s="19">
        <f>일위대가목록!E816</f>
        <v>44282</v>
      </c>
      <c r="F2236" s="22">
        <f>TRUNC(E2236*D2236,1)</f>
        <v>664.2</v>
      </c>
      <c r="G2236" s="19">
        <f>일위대가목록!F816</f>
        <v>26540</v>
      </c>
      <c r="H2236" s="22">
        <f>TRUNC(G2236*D2236,1)</f>
        <v>398.1</v>
      </c>
      <c r="I2236" s="19">
        <f>일위대가목록!G816</f>
        <v>1880</v>
      </c>
      <c r="J2236" s="22">
        <f>TRUNC(I2236*D2236,1)</f>
        <v>28.2</v>
      </c>
      <c r="K2236" s="19">
        <f>TRUNC(E2236+G2236+I2236,1)</f>
        <v>72702</v>
      </c>
      <c r="L2236" s="22">
        <f>TRUNC(F2236+H2236+J2236,1)</f>
        <v>1090.5</v>
      </c>
      <c r="M2236" s="16" t="s">
        <v>5254</v>
      </c>
      <c r="N2236" s="1" t="s">
        <v>1158</v>
      </c>
      <c r="O2236" s="1" t="s">
        <v>5255</v>
      </c>
      <c r="P2236" s="1" t="s">
        <v>46</v>
      </c>
      <c r="Q2236" s="1" t="s">
        <v>43</v>
      </c>
      <c r="R2236" s="1" t="s">
        <v>43</v>
      </c>
      <c r="AV2236" s="1" t="s">
        <v>42</v>
      </c>
      <c r="AW2236" s="1" t="s">
        <v>5256</v>
      </c>
      <c r="AX2236" s="1" t="s">
        <v>42</v>
      </c>
      <c r="AY2236" s="1" t="s">
        <v>42</v>
      </c>
      <c r="AZ2236" s="1" t="s">
        <v>42</v>
      </c>
    </row>
    <row r="2237" spans="1:52" ht="30" customHeight="1" x14ac:dyDescent="0.3">
      <c r="A2237" s="16" t="s">
        <v>3287</v>
      </c>
      <c r="B2237" s="16" t="s">
        <v>42</v>
      </c>
      <c r="C2237" s="16" t="s">
        <v>42</v>
      </c>
      <c r="D2237" s="17"/>
      <c r="E2237" s="19"/>
      <c r="F2237" s="22">
        <f>TRUNC(SUMIF(N2236:N2236, N2235, F2236:F2236),0)</f>
        <v>664</v>
      </c>
      <c r="G2237" s="19"/>
      <c r="H2237" s="22">
        <f>TRUNC(SUMIF(N2236:N2236, N2235, H2236:H2236),0)</f>
        <v>398</v>
      </c>
      <c r="I2237" s="19"/>
      <c r="J2237" s="22">
        <f>TRUNC(SUMIF(N2236:N2236, N2235, J2236:J2236),0)</f>
        <v>28</v>
      </c>
      <c r="K2237" s="19"/>
      <c r="L2237" s="22">
        <f>F2237+H2237+J2237</f>
        <v>1090</v>
      </c>
      <c r="M2237" s="16" t="s">
        <v>42</v>
      </c>
      <c r="N2237" s="1" t="s">
        <v>3288</v>
      </c>
      <c r="O2237" s="1" t="s">
        <v>3288</v>
      </c>
      <c r="P2237" s="1" t="s">
        <v>42</v>
      </c>
      <c r="Q2237" s="1" t="s">
        <v>42</v>
      </c>
      <c r="R2237" s="1" t="s">
        <v>42</v>
      </c>
      <c r="AV2237" s="1" t="s">
        <v>42</v>
      </c>
      <c r="AW2237" s="1" t="s">
        <v>42</v>
      </c>
      <c r="AX2237" s="1" t="s">
        <v>42</v>
      </c>
      <c r="AY2237" s="1" t="s">
        <v>42</v>
      </c>
      <c r="AZ2237" s="1" t="s">
        <v>42</v>
      </c>
    </row>
    <row r="2238" spans="1:52" ht="30" customHeight="1" x14ac:dyDescent="0.3">
      <c r="A2238" s="17"/>
      <c r="B2238" s="17"/>
      <c r="C2238" s="17"/>
      <c r="D2238" s="17"/>
      <c r="E2238" s="19"/>
      <c r="F2238" s="22"/>
      <c r="G2238" s="19"/>
      <c r="H2238" s="22"/>
      <c r="I2238" s="19"/>
      <c r="J2238" s="22"/>
      <c r="K2238" s="19"/>
      <c r="L2238" s="22"/>
      <c r="M2238" s="17"/>
    </row>
    <row r="2239" spans="1:52" ht="30" customHeight="1" x14ac:dyDescent="0.3">
      <c r="A2239" s="13" t="s">
        <v>5257</v>
      </c>
      <c r="B2239" s="14"/>
      <c r="C2239" s="14"/>
      <c r="D2239" s="14"/>
      <c r="E2239" s="18"/>
      <c r="F2239" s="21"/>
      <c r="G2239" s="18"/>
      <c r="H2239" s="21"/>
      <c r="I2239" s="18"/>
      <c r="J2239" s="21"/>
      <c r="K2239" s="18"/>
      <c r="L2239" s="21"/>
      <c r="M2239" s="15"/>
      <c r="N2239" s="1" t="s">
        <v>1161</v>
      </c>
    </row>
    <row r="2240" spans="1:52" ht="30" customHeight="1" x14ac:dyDescent="0.3">
      <c r="A2240" s="16" t="s">
        <v>1146</v>
      </c>
      <c r="B2240" s="16" t="s">
        <v>1159</v>
      </c>
      <c r="C2240" s="16" t="s">
        <v>351</v>
      </c>
      <c r="D2240" s="17">
        <v>0.1</v>
      </c>
      <c r="E2240" s="19">
        <f>일위대가목록!E817</f>
        <v>48408</v>
      </c>
      <c r="F2240" s="22">
        <f>TRUNC(E2240*D2240,1)</f>
        <v>4840.8</v>
      </c>
      <c r="G2240" s="19">
        <f>일위대가목록!F817</f>
        <v>34920</v>
      </c>
      <c r="H2240" s="22">
        <f>TRUNC(G2240*D2240,1)</f>
        <v>3492</v>
      </c>
      <c r="I2240" s="19">
        <f>일위대가목록!G817</f>
        <v>2470</v>
      </c>
      <c r="J2240" s="22">
        <f>TRUNC(I2240*D2240,1)</f>
        <v>247</v>
      </c>
      <c r="K2240" s="19">
        <f>TRUNC(E2240+G2240+I2240,1)</f>
        <v>85798</v>
      </c>
      <c r="L2240" s="22">
        <f>TRUNC(F2240+H2240+J2240,1)</f>
        <v>8579.7999999999993</v>
      </c>
      <c r="M2240" s="16" t="s">
        <v>5258</v>
      </c>
      <c r="N2240" s="1" t="s">
        <v>1161</v>
      </c>
      <c r="O2240" s="1" t="s">
        <v>5259</v>
      </c>
      <c r="P2240" s="1" t="s">
        <v>46</v>
      </c>
      <c r="Q2240" s="1" t="s">
        <v>43</v>
      </c>
      <c r="R2240" s="1" t="s">
        <v>43</v>
      </c>
      <c r="AV2240" s="1" t="s">
        <v>42</v>
      </c>
      <c r="AW2240" s="1" t="s">
        <v>5260</v>
      </c>
      <c r="AX2240" s="1" t="s">
        <v>42</v>
      </c>
      <c r="AY2240" s="1" t="s">
        <v>42</v>
      </c>
      <c r="AZ2240" s="1" t="s">
        <v>42</v>
      </c>
    </row>
    <row r="2241" spans="1:52" ht="30" customHeight="1" x14ac:dyDescent="0.3">
      <c r="A2241" s="16" t="s">
        <v>3287</v>
      </c>
      <c r="B2241" s="16" t="s">
        <v>42</v>
      </c>
      <c r="C2241" s="16" t="s">
        <v>42</v>
      </c>
      <c r="D2241" s="17"/>
      <c r="E2241" s="19"/>
      <c r="F2241" s="22">
        <f>TRUNC(SUMIF(N2240:N2240, N2239, F2240:F2240),0)</f>
        <v>4840</v>
      </c>
      <c r="G2241" s="19"/>
      <c r="H2241" s="22">
        <f>TRUNC(SUMIF(N2240:N2240, N2239, H2240:H2240),0)</f>
        <v>3492</v>
      </c>
      <c r="I2241" s="19"/>
      <c r="J2241" s="22">
        <f>TRUNC(SUMIF(N2240:N2240, N2239, J2240:J2240),0)</f>
        <v>247</v>
      </c>
      <c r="K2241" s="19"/>
      <c r="L2241" s="22">
        <f>F2241+H2241+J2241</f>
        <v>8579</v>
      </c>
      <c r="M2241" s="16" t="s">
        <v>42</v>
      </c>
      <c r="N2241" s="1" t="s">
        <v>3288</v>
      </c>
      <c r="O2241" s="1" t="s">
        <v>3288</v>
      </c>
      <c r="P2241" s="1" t="s">
        <v>42</v>
      </c>
      <c r="Q2241" s="1" t="s">
        <v>42</v>
      </c>
      <c r="R2241" s="1" t="s">
        <v>42</v>
      </c>
      <c r="AV2241" s="1" t="s">
        <v>42</v>
      </c>
      <c r="AW2241" s="1" t="s">
        <v>42</v>
      </c>
      <c r="AX2241" s="1" t="s">
        <v>42</v>
      </c>
      <c r="AY2241" s="1" t="s">
        <v>42</v>
      </c>
      <c r="AZ2241" s="1" t="s">
        <v>42</v>
      </c>
    </row>
    <row r="2242" spans="1:52" ht="30" customHeight="1" x14ac:dyDescent="0.3">
      <c r="A2242" s="17"/>
      <c r="B2242" s="17"/>
      <c r="C2242" s="17"/>
      <c r="D2242" s="17"/>
      <c r="E2242" s="19"/>
      <c r="F2242" s="22"/>
      <c r="G2242" s="19"/>
      <c r="H2242" s="22"/>
      <c r="I2242" s="19"/>
      <c r="J2242" s="22"/>
      <c r="K2242" s="19"/>
      <c r="L2242" s="22"/>
      <c r="M2242" s="17"/>
    </row>
    <row r="2243" spans="1:52" ht="30" customHeight="1" x14ac:dyDescent="0.3">
      <c r="A2243" s="13" t="s">
        <v>5261</v>
      </c>
      <c r="B2243" s="14"/>
      <c r="C2243" s="14"/>
      <c r="D2243" s="14"/>
      <c r="E2243" s="18"/>
      <c r="F2243" s="21"/>
      <c r="G2243" s="18"/>
      <c r="H2243" s="21"/>
      <c r="I2243" s="18"/>
      <c r="J2243" s="21"/>
      <c r="K2243" s="18"/>
      <c r="L2243" s="21"/>
      <c r="M2243" s="15"/>
      <c r="N2243" s="1" t="s">
        <v>1164</v>
      </c>
    </row>
    <row r="2244" spans="1:52" ht="30" customHeight="1" x14ac:dyDescent="0.3">
      <c r="A2244" s="16" t="s">
        <v>1146</v>
      </c>
      <c r="B2244" s="16" t="s">
        <v>1162</v>
      </c>
      <c r="C2244" s="16" t="s">
        <v>351</v>
      </c>
      <c r="D2244" s="17">
        <v>0.1</v>
      </c>
      <c r="E2244" s="19">
        <f>일위대가목록!E818</f>
        <v>44802</v>
      </c>
      <c r="F2244" s="22">
        <f>TRUNC(E2244*D2244,1)</f>
        <v>4480.2</v>
      </c>
      <c r="G2244" s="19">
        <f>일위대가목록!F818</f>
        <v>34920</v>
      </c>
      <c r="H2244" s="22">
        <f>TRUNC(G2244*D2244,1)</f>
        <v>3492</v>
      </c>
      <c r="I2244" s="19">
        <f>일위대가목록!G818</f>
        <v>2470</v>
      </c>
      <c r="J2244" s="22">
        <f>TRUNC(I2244*D2244,1)</f>
        <v>247</v>
      </c>
      <c r="K2244" s="19">
        <f>TRUNC(E2244+G2244+I2244,1)</f>
        <v>82192</v>
      </c>
      <c r="L2244" s="22">
        <f>TRUNC(F2244+H2244+J2244,1)</f>
        <v>8219.2000000000007</v>
      </c>
      <c r="M2244" s="16" t="s">
        <v>5262</v>
      </c>
      <c r="N2244" s="1" t="s">
        <v>1164</v>
      </c>
      <c r="O2244" s="1" t="s">
        <v>5263</v>
      </c>
      <c r="P2244" s="1" t="s">
        <v>46</v>
      </c>
      <c r="Q2244" s="1" t="s">
        <v>43</v>
      </c>
      <c r="R2244" s="1" t="s">
        <v>43</v>
      </c>
      <c r="AV2244" s="1" t="s">
        <v>42</v>
      </c>
      <c r="AW2244" s="1" t="s">
        <v>5264</v>
      </c>
      <c r="AX2244" s="1" t="s">
        <v>42</v>
      </c>
      <c r="AY2244" s="1" t="s">
        <v>42</v>
      </c>
      <c r="AZ2244" s="1" t="s">
        <v>42</v>
      </c>
    </row>
    <row r="2245" spans="1:52" ht="30" customHeight="1" x14ac:dyDescent="0.3">
      <c r="A2245" s="16" t="s">
        <v>3287</v>
      </c>
      <c r="B2245" s="16" t="s">
        <v>42</v>
      </c>
      <c r="C2245" s="16" t="s">
        <v>42</v>
      </c>
      <c r="D2245" s="17"/>
      <c r="E2245" s="19"/>
      <c r="F2245" s="22">
        <f>TRUNC(SUMIF(N2244:N2244, N2243, F2244:F2244),0)</f>
        <v>4480</v>
      </c>
      <c r="G2245" s="19"/>
      <c r="H2245" s="22">
        <f>TRUNC(SUMIF(N2244:N2244, N2243, H2244:H2244),0)</f>
        <v>3492</v>
      </c>
      <c r="I2245" s="19"/>
      <c r="J2245" s="22">
        <f>TRUNC(SUMIF(N2244:N2244, N2243, J2244:J2244),0)</f>
        <v>247</v>
      </c>
      <c r="K2245" s="19"/>
      <c r="L2245" s="22">
        <f>F2245+H2245+J2245</f>
        <v>8219</v>
      </c>
      <c r="M2245" s="16" t="s">
        <v>42</v>
      </c>
      <c r="N2245" s="1" t="s">
        <v>3288</v>
      </c>
      <c r="O2245" s="1" t="s">
        <v>3288</v>
      </c>
      <c r="P2245" s="1" t="s">
        <v>42</v>
      </c>
      <c r="Q2245" s="1" t="s">
        <v>42</v>
      </c>
      <c r="R2245" s="1" t="s">
        <v>42</v>
      </c>
      <c r="AV2245" s="1" t="s">
        <v>42</v>
      </c>
      <c r="AW2245" s="1" t="s">
        <v>42</v>
      </c>
      <c r="AX2245" s="1" t="s">
        <v>42</v>
      </c>
      <c r="AY2245" s="1" t="s">
        <v>42</v>
      </c>
      <c r="AZ2245" s="1" t="s">
        <v>42</v>
      </c>
    </row>
    <row r="2246" spans="1:52" ht="30" customHeight="1" x14ac:dyDescent="0.3">
      <c r="A2246" s="17"/>
      <c r="B2246" s="17"/>
      <c r="C2246" s="17"/>
      <c r="D2246" s="17"/>
      <c r="E2246" s="19"/>
      <c r="F2246" s="22"/>
      <c r="G2246" s="19"/>
      <c r="H2246" s="22"/>
      <c r="I2246" s="19"/>
      <c r="J2246" s="22"/>
      <c r="K2246" s="19"/>
      <c r="L2246" s="22"/>
      <c r="M2246" s="17"/>
    </row>
    <row r="2247" spans="1:52" ht="30" customHeight="1" x14ac:dyDescent="0.3">
      <c r="A2247" s="13" t="s">
        <v>5265</v>
      </c>
      <c r="B2247" s="14"/>
      <c r="C2247" s="14"/>
      <c r="D2247" s="14"/>
      <c r="E2247" s="18"/>
      <c r="F2247" s="21"/>
      <c r="G2247" s="18"/>
      <c r="H2247" s="21"/>
      <c r="I2247" s="18"/>
      <c r="J2247" s="21"/>
      <c r="K2247" s="18"/>
      <c r="L2247" s="21"/>
      <c r="M2247" s="15"/>
      <c r="N2247" s="1" t="s">
        <v>1167</v>
      </c>
    </row>
    <row r="2248" spans="1:52" ht="30" customHeight="1" x14ac:dyDescent="0.3">
      <c r="A2248" s="16" t="s">
        <v>1146</v>
      </c>
      <c r="B2248" s="16" t="s">
        <v>1165</v>
      </c>
      <c r="C2248" s="16" t="s">
        <v>351</v>
      </c>
      <c r="D2248" s="17">
        <v>0.1</v>
      </c>
      <c r="E2248" s="19">
        <f>일위대가목록!E819</f>
        <v>50798</v>
      </c>
      <c r="F2248" s="22">
        <f>TRUNC(E2248*D2248,1)</f>
        <v>5079.8</v>
      </c>
      <c r="G2248" s="19">
        <f>일위대가목록!F819</f>
        <v>73730</v>
      </c>
      <c r="H2248" s="22">
        <f>TRUNC(G2248*D2248,1)</f>
        <v>7373</v>
      </c>
      <c r="I2248" s="19">
        <f>일위대가목록!G819</f>
        <v>5230</v>
      </c>
      <c r="J2248" s="22">
        <f>TRUNC(I2248*D2248,1)</f>
        <v>523</v>
      </c>
      <c r="K2248" s="19">
        <f>TRUNC(E2248+G2248+I2248,1)</f>
        <v>129758</v>
      </c>
      <c r="L2248" s="22">
        <f>TRUNC(F2248+H2248+J2248,1)</f>
        <v>12975.8</v>
      </c>
      <c r="M2248" s="16" t="s">
        <v>5266</v>
      </c>
      <c r="N2248" s="1" t="s">
        <v>1167</v>
      </c>
      <c r="O2248" s="1" t="s">
        <v>5267</v>
      </c>
      <c r="P2248" s="1" t="s">
        <v>46</v>
      </c>
      <c r="Q2248" s="1" t="s">
        <v>43</v>
      </c>
      <c r="R2248" s="1" t="s">
        <v>43</v>
      </c>
      <c r="AV2248" s="1" t="s">
        <v>42</v>
      </c>
      <c r="AW2248" s="1" t="s">
        <v>5268</v>
      </c>
      <c r="AX2248" s="1" t="s">
        <v>42</v>
      </c>
      <c r="AY2248" s="1" t="s">
        <v>42</v>
      </c>
      <c r="AZ2248" s="1" t="s">
        <v>42</v>
      </c>
    </row>
    <row r="2249" spans="1:52" ht="30" customHeight="1" x14ac:dyDescent="0.3">
      <c r="A2249" s="16" t="s">
        <v>3287</v>
      </c>
      <c r="B2249" s="16" t="s">
        <v>42</v>
      </c>
      <c r="C2249" s="16" t="s">
        <v>42</v>
      </c>
      <c r="D2249" s="17"/>
      <c r="E2249" s="19"/>
      <c r="F2249" s="22">
        <f>TRUNC(SUMIF(N2248:N2248, N2247, F2248:F2248),0)</f>
        <v>5079</v>
      </c>
      <c r="G2249" s="19"/>
      <c r="H2249" s="22">
        <f>TRUNC(SUMIF(N2248:N2248, N2247, H2248:H2248),0)</f>
        <v>7373</v>
      </c>
      <c r="I2249" s="19"/>
      <c r="J2249" s="22">
        <f>TRUNC(SUMIF(N2248:N2248, N2247, J2248:J2248),0)</f>
        <v>523</v>
      </c>
      <c r="K2249" s="19"/>
      <c r="L2249" s="22">
        <f>F2249+H2249+J2249</f>
        <v>12975</v>
      </c>
      <c r="M2249" s="16" t="s">
        <v>42</v>
      </c>
      <c r="N2249" s="1" t="s">
        <v>3288</v>
      </c>
      <c r="O2249" s="1" t="s">
        <v>3288</v>
      </c>
      <c r="P2249" s="1" t="s">
        <v>42</v>
      </c>
      <c r="Q2249" s="1" t="s">
        <v>42</v>
      </c>
      <c r="R2249" s="1" t="s">
        <v>42</v>
      </c>
      <c r="AV2249" s="1" t="s">
        <v>42</v>
      </c>
      <c r="AW2249" s="1" t="s">
        <v>42</v>
      </c>
      <c r="AX2249" s="1" t="s">
        <v>42</v>
      </c>
      <c r="AY2249" s="1" t="s">
        <v>42</v>
      </c>
      <c r="AZ2249" s="1" t="s">
        <v>42</v>
      </c>
    </row>
    <row r="2250" spans="1:52" ht="30" customHeight="1" x14ac:dyDescent="0.3">
      <c r="A2250" s="17"/>
      <c r="B2250" s="17"/>
      <c r="C2250" s="17"/>
      <c r="D2250" s="17"/>
      <c r="E2250" s="19"/>
      <c r="F2250" s="22"/>
      <c r="G2250" s="19"/>
      <c r="H2250" s="22"/>
      <c r="I2250" s="19"/>
      <c r="J2250" s="22"/>
      <c r="K2250" s="19"/>
      <c r="L2250" s="22"/>
      <c r="M2250" s="17"/>
    </row>
    <row r="2251" spans="1:52" ht="30" customHeight="1" x14ac:dyDescent="0.3">
      <c r="A2251" s="13" t="s">
        <v>5269</v>
      </c>
      <c r="B2251" s="14"/>
      <c r="C2251" s="14"/>
      <c r="D2251" s="14"/>
      <c r="E2251" s="18"/>
      <c r="F2251" s="21"/>
      <c r="G2251" s="18"/>
      <c r="H2251" s="21"/>
      <c r="I2251" s="18"/>
      <c r="J2251" s="21"/>
      <c r="K2251" s="18"/>
      <c r="L2251" s="21"/>
      <c r="M2251" s="15"/>
      <c r="N2251" s="1" t="s">
        <v>1170</v>
      </c>
    </row>
    <row r="2252" spans="1:52" ht="30" customHeight="1" x14ac:dyDescent="0.3">
      <c r="A2252" s="16" t="s">
        <v>1146</v>
      </c>
      <c r="B2252" s="16" t="s">
        <v>1168</v>
      </c>
      <c r="C2252" s="16" t="s">
        <v>351</v>
      </c>
      <c r="D2252" s="17">
        <v>0.1</v>
      </c>
      <c r="E2252" s="19">
        <f>일위대가목록!E820</f>
        <v>47192</v>
      </c>
      <c r="F2252" s="22">
        <f>TRUNC(E2252*D2252,1)</f>
        <v>4719.2</v>
      </c>
      <c r="G2252" s="19">
        <f>일위대가목록!F820</f>
        <v>73730</v>
      </c>
      <c r="H2252" s="22">
        <f>TRUNC(G2252*D2252,1)</f>
        <v>7373</v>
      </c>
      <c r="I2252" s="19">
        <f>일위대가목록!G820</f>
        <v>5230</v>
      </c>
      <c r="J2252" s="22">
        <f>TRUNC(I2252*D2252,1)</f>
        <v>523</v>
      </c>
      <c r="K2252" s="19">
        <f>TRUNC(E2252+G2252+I2252,1)</f>
        <v>126152</v>
      </c>
      <c r="L2252" s="22">
        <f>TRUNC(F2252+H2252+J2252,1)</f>
        <v>12615.2</v>
      </c>
      <c r="M2252" s="16" t="s">
        <v>5270</v>
      </c>
      <c r="N2252" s="1" t="s">
        <v>1170</v>
      </c>
      <c r="O2252" s="1" t="s">
        <v>5271</v>
      </c>
      <c r="P2252" s="1" t="s">
        <v>46</v>
      </c>
      <c r="Q2252" s="1" t="s">
        <v>43</v>
      </c>
      <c r="R2252" s="1" t="s">
        <v>43</v>
      </c>
      <c r="AV2252" s="1" t="s">
        <v>42</v>
      </c>
      <c r="AW2252" s="1" t="s">
        <v>5272</v>
      </c>
      <c r="AX2252" s="1" t="s">
        <v>42</v>
      </c>
      <c r="AY2252" s="1" t="s">
        <v>42</v>
      </c>
      <c r="AZ2252" s="1" t="s">
        <v>42</v>
      </c>
    </row>
    <row r="2253" spans="1:52" ht="30" customHeight="1" x14ac:dyDescent="0.3">
      <c r="A2253" s="16" t="s">
        <v>3287</v>
      </c>
      <c r="B2253" s="16" t="s">
        <v>42</v>
      </c>
      <c r="C2253" s="16" t="s">
        <v>42</v>
      </c>
      <c r="D2253" s="17"/>
      <c r="E2253" s="19"/>
      <c r="F2253" s="22">
        <f>TRUNC(SUMIF(N2252:N2252, N2251, F2252:F2252),0)</f>
        <v>4719</v>
      </c>
      <c r="G2253" s="19"/>
      <c r="H2253" s="22">
        <f>TRUNC(SUMIF(N2252:N2252, N2251, H2252:H2252),0)</f>
        <v>7373</v>
      </c>
      <c r="I2253" s="19"/>
      <c r="J2253" s="22">
        <f>TRUNC(SUMIF(N2252:N2252, N2251, J2252:J2252),0)</f>
        <v>523</v>
      </c>
      <c r="K2253" s="19"/>
      <c r="L2253" s="22">
        <f>F2253+H2253+J2253</f>
        <v>12615</v>
      </c>
      <c r="M2253" s="16" t="s">
        <v>42</v>
      </c>
      <c r="N2253" s="1" t="s">
        <v>3288</v>
      </c>
      <c r="O2253" s="1" t="s">
        <v>3288</v>
      </c>
      <c r="P2253" s="1" t="s">
        <v>42</v>
      </c>
      <c r="Q2253" s="1" t="s">
        <v>42</v>
      </c>
      <c r="R2253" s="1" t="s">
        <v>42</v>
      </c>
      <c r="AV2253" s="1" t="s">
        <v>42</v>
      </c>
      <c r="AW2253" s="1" t="s">
        <v>42</v>
      </c>
      <c r="AX2253" s="1" t="s">
        <v>42</v>
      </c>
      <c r="AY2253" s="1" t="s">
        <v>42</v>
      </c>
      <c r="AZ2253" s="1" t="s">
        <v>42</v>
      </c>
    </row>
    <row r="2254" spans="1:52" ht="30" customHeight="1" x14ac:dyDescent="0.3">
      <c r="A2254" s="17"/>
      <c r="B2254" s="17"/>
      <c r="C2254" s="17"/>
      <c r="D2254" s="17"/>
      <c r="E2254" s="19"/>
      <c r="F2254" s="22"/>
      <c r="G2254" s="19"/>
      <c r="H2254" s="22"/>
      <c r="I2254" s="19"/>
      <c r="J2254" s="22"/>
      <c r="K2254" s="19"/>
      <c r="L2254" s="22"/>
      <c r="M2254" s="17"/>
    </row>
    <row r="2255" spans="1:52" ht="30" customHeight="1" x14ac:dyDescent="0.3">
      <c r="A2255" s="13" t="s">
        <v>5273</v>
      </c>
      <c r="B2255" s="14"/>
      <c r="C2255" s="14"/>
      <c r="D2255" s="14"/>
      <c r="E2255" s="18"/>
      <c r="F2255" s="21"/>
      <c r="G2255" s="18"/>
      <c r="H2255" s="21"/>
      <c r="I2255" s="18"/>
      <c r="J2255" s="21"/>
      <c r="K2255" s="18"/>
      <c r="L2255" s="21"/>
      <c r="M2255" s="15"/>
      <c r="N2255" s="1" t="s">
        <v>1173</v>
      </c>
    </row>
    <row r="2256" spans="1:52" ht="30" customHeight="1" x14ac:dyDescent="0.3">
      <c r="A2256" s="16" t="s">
        <v>1171</v>
      </c>
      <c r="B2256" s="16" t="s">
        <v>5240</v>
      </c>
      <c r="C2256" s="16" t="s">
        <v>351</v>
      </c>
      <c r="D2256" s="17">
        <v>1.4999999999999999E-2</v>
      </c>
      <c r="E2256" s="19">
        <f>일위대가목록!E821</f>
        <v>48656</v>
      </c>
      <c r="F2256" s="22">
        <f>TRUNC(E2256*D2256,1)</f>
        <v>729.8</v>
      </c>
      <c r="G2256" s="19">
        <f>일위대가목록!F821</f>
        <v>2040</v>
      </c>
      <c r="H2256" s="22">
        <f>TRUNC(G2256*D2256,1)</f>
        <v>30.6</v>
      </c>
      <c r="I2256" s="19">
        <f>일위대가목록!G821</f>
        <v>340</v>
      </c>
      <c r="J2256" s="22">
        <f>TRUNC(I2256*D2256,1)</f>
        <v>5.0999999999999996</v>
      </c>
      <c r="K2256" s="19">
        <f>TRUNC(E2256+G2256+I2256,1)</f>
        <v>51036</v>
      </c>
      <c r="L2256" s="22">
        <f>TRUNC(F2256+H2256+J2256,1)</f>
        <v>765.5</v>
      </c>
      <c r="M2256" s="16" t="s">
        <v>5275</v>
      </c>
      <c r="N2256" s="1" t="s">
        <v>1173</v>
      </c>
      <c r="O2256" s="1" t="s">
        <v>5276</v>
      </c>
      <c r="P2256" s="1" t="s">
        <v>46</v>
      </c>
      <c r="Q2256" s="1" t="s">
        <v>43</v>
      </c>
      <c r="R2256" s="1" t="s">
        <v>43</v>
      </c>
      <c r="AV2256" s="1" t="s">
        <v>42</v>
      </c>
      <c r="AW2256" s="1" t="s">
        <v>5277</v>
      </c>
      <c r="AX2256" s="1" t="s">
        <v>42</v>
      </c>
      <c r="AY2256" s="1" t="s">
        <v>42</v>
      </c>
      <c r="AZ2256" s="1" t="s">
        <v>42</v>
      </c>
    </row>
    <row r="2257" spans="1:52" ht="30" customHeight="1" x14ac:dyDescent="0.3">
      <c r="A2257" s="16" t="s">
        <v>3287</v>
      </c>
      <c r="B2257" s="16" t="s">
        <v>42</v>
      </c>
      <c r="C2257" s="16" t="s">
        <v>42</v>
      </c>
      <c r="D2257" s="17"/>
      <c r="E2257" s="19"/>
      <c r="F2257" s="22">
        <f>TRUNC(SUMIF(N2256:N2256, N2255, F2256:F2256),0)</f>
        <v>729</v>
      </c>
      <c r="G2257" s="19"/>
      <c r="H2257" s="22">
        <f>TRUNC(SUMIF(N2256:N2256, N2255, H2256:H2256),0)</f>
        <v>30</v>
      </c>
      <c r="I2257" s="19"/>
      <c r="J2257" s="22">
        <f>TRUNC(SUMIF(N2256:N2256, N2255, J2256:J2256),0)</f>
        <v>5</v>
      </c>
      <c r="K2257" s="19"/>
      <c r="L2257" s="22">
        <f>F2257+H2257+J2257</f>
        <v>764</v>
      </c>
      <c r="M2257" s="16" t="s">
        <v>42</v>
      </c>
      <c r="N2257" s="1" t="s">
        <v>3288</v>
      </c>
      <c r="O2257" s="1" t="s">
        <v>3288</v>
      </c>
      <c r="P2257" s="1" t="s">
        <v>42</v>
      </c>
      <c r="Q2257" s="1" t="s">
        <v>42</v>
      </c>
      <c r="R2257" s="1" t="s">
        <v>42</v>
      </c>
      <c r="AV2257" s="1" t="s">
        <v>42</v>
      </c>
      <c r="AW2257" s="1" t="s">
        <v>42</v>
      </c>
      <c r="AX2257" s="1" t="s">
        <v>42</v>
      </c>
      <c r="AY2257" s="1" t="s">
        <v>42</v>
      </c>
      <c r="AZ2257" s="1" t="s">
        <v>42</v>
      </c>
    </row>
    <row r="2258" spans="1:52" ht="30" customHeight="1" x14ac:dyDescent="0.3">
      <c r="A2258" s="17"/>
      <c r="B2258" s="17"/>
      <c r="C2258" s="17"/>
      <c r="D2258" s="17"/>
      <c r="E2258" s="19"/>
      <c r="F2258" s="22"/>
      <c r="G2258" s="19"/>
      <c r="H2258" s="22"/>
      <c r="I2258" s="19"/>
      <c r="J2258" s="22"/>
      <c r="K2258" s="19"/>
      <c r="L2258" s="22"/>
      <c r="M2258" s="17"/>
    </row>
    <row r="2259" spans="1:52" ht="30" customHeight="1" x14ac:dyDescent="0.3">
      <c r="A2259" s="13" t="s">
        <v>5278</v>
      </c>
      <c r="B2259" s="14"/>
      <c r="C2259" s="14"/>
      <c r="D2259" s="14"/>
      <c r="E2259" s="18"/>
      <c r="F2259" s="21"/>
      <c r="G2259" s="18"/>
      <c r="H2259" s="21"/>
      <c r="I2259" s="18"/>
      <c r="J2259" s="21"/>
      <c r="K2259" s="18"/>
      <c r="L2259" s="21"/>
      <c r="M2259" s="15"/>
      <c r="N2259" s="1" t="s">
        <v>1175</v>
      </c>
    </row>
    <row r="2260" spans="1:52" ht="30" customHeight="1" x14ac:dyDescent="0.3">
      <c r="A2260" s="16" t="s">
        <v>1171</v>
      </c>
      <c r="B2260" s="16" t="s">
        <v>5245</v>
      </c>
      <c r="C2260" s="16" t="s">
        <v>351</v>
      </c>
      <c r="D2260" s="17">
        <v>1.4999999999999999E-2</v>
      </c>
      <c r="E2260" s="19">
        <f>일위대가목록!E822</f>
        <v>45051</v>
      </c>
      <c r="F2260" s="22">
        <f>TRUNC(E2260*D2260,1)</f>
        <v>675.7</v>
      </c>
      <c r="G2260" s="19">
        <f>일위대가목록!F822</f>
        <v>2040</v>
      </c>
      <c r="H2260" s="22">
        <f>TRUNC(G2260*D2260,1)</f>
        <v>30.6</v>
      </c>
      <c r="I2260" s="19">
        <f>일위대가목록!G822</f>
        <v>340</v>
      </c>
      <c r="J2260" s="22">
        <f>TRUNC(I2260*D2260,1)</f>
        <v>5.0999999999999996</v>
      </c>
      <c r="K2260" s="19">
        <f>TRUNC(E2260+G2260+I2260,1)</f>
        <v>47431</v>
      </c>
      <c r="L2260" s="22">
        <f>TRUNC(F2260+H2260+J2260,1)</f>
        <v>711.4</v>
      </c>
      <c r="M2260" s="16" t="s">
        <v>5279</v>
      </c>
      <c r="N2260" s="1" t="s">
        <v>1175</v>
      </c>
      <c r="O2260" s="1" t="s">
        <v>5280</v>
      </c>
      <c r="P2260" s="1" t="s">
        <v>46</v>
      </c>
      <c r="Q2260" s="1" t="s">
        <v>43</v>
      </c>
      <c r="R2260" s="1" t="s">
        <v>43</v>
      </c>
      <c r="AV2260" s="1" t="s">
        <v>42</v>
      </c>
      <c r="AW2260" s="1" t="s">
        <v>5281</v>
      </c>
      <c r="AX2260" s="1" t="s">
        <v>42</v>
      </c>
      <c r="AY2260" s="1" t="s">
        <v>42</v>
      </c>
      <c r="AZ2260" s="1" t="s">
        <v>42</v>
      </c>
    </row>
    <row r="2261" spans="1:52" ht="30" customHeight="1" x14ac:dyDescent="0.3">
      <c r="A2261" s="16" t="s">
        <v>3287</v>
      </c>
      <c r="B2261" s="16" t="s">
        <v>42</v>
      </c>
      <c r="C2261" s="16" t="s">
        <v>42</v>
      </c>
      <c r="D2261" s="17"/>
      <c r="E2261" s="19"/>
      <c r="F2261" s="22">
        <f>TRUNC(SUMIF(N2260:N2260, N2259, F2260:F2260),0)</f>
        <v>675</v>
      </c>
      <c r="G2261" s="19"/>
      <c r="H2261" s="22">
        <f>TRUNC(SUMIF(N2260:N2260, N2259, H2260:H2260),0)</f>
        <v>30</v>
      </c>
      <c r="I2261" s="19"/>
      <c r="J2261" s="22">
        <f>TRUNC(SUMIF(N2260:N2260, N2259, J2260:J2260),0)</f>
        <v>5</v>
      </c>
      <c r="K2261" s="19"/>
      <c r="L2261" s="22">
        <f>F2261+H2261+J2261</f>
        <v>710</v>
      </c>
      <c r="M2261" s="16" t="s">
        <v>42</v>
      </c>
      <c r="N2261" s="1" t="s">
        <v>3288</v>
      </c>
      <c r="O2261" s="1" t="s">
        <v>3288</v>
      </c>
      <c r="P2261" s="1" t="s">
        <v>42</v>
      </c>
      <c r="Q2261" s="1" t="s">
        <v>42</v>
      </c>
      <c r="R2261" s="1" t="s">
        <v>42</v>
      </c>
      <c r="AV2261" s="1" t="s">
        <v>42</v>
      </c>
      <c r="AW2261" s="1" t="s">
        <v>42</v>
      </c>
      <c r="AX2261" s="1" t="s">
        <v>42</v>
      </c>
      <c r="AY2261" s="1" t="s">
        <v>42</v>
      </c>
      <c r="AZ2261" s="1" t="s">
        <v>42</v>
      </c>
    </row>
    <row r="2262" spans="1:52" ht="30" customHeight="1" x14ac:dyDescent="0.3">
      <c r="A2262" s="17"/>
      <c r="B2262" s="17"/>
      <c r="C2262" s="17"/>
      <c r="D2262" s="17"/>
      <c r="E2262" s="19"/>
      <c r="F2262" s="22"/>
      <c r="G2262" s="19"/>
      <c r="H2262" s="22"/>
      <c r="I2262" s="19"/>
      <c r="J2262" s="22"/>
      <c r="K2262" s="19"/>
      <c r="L2262" s="22"/>
      <c r="M2262" s="17"/>
    </row>
    <row r="2263" spans="1:52" ht="30" customHeight="1" x14ac:dyDescent="0.3">
      <c r="A2263" s="13" t="s">
        <v>5282</v>
      </c>
      <c r="B2263" s="14"/>
      <c r="C2263" s="14"/>
      <c r="D2263" s="14"/>
      <c r="E2263" s="18"/>
      <c r="F2263" s="21"/>
      <c r="G2263" s="18"/>
      <c r="H2263" s="21"/>
      <c r="I2263" s="18"/>
      <c r="J2263" s="21"/>
      <c r="K2263" s="18"/>
      <c r="L2263" s="21"/>
      <c r="M2263" s="15"/>
      <c r="N2263" s="1" t="s">
        <v>1178</v>
      </c>
    </row>
    <row r="2264" spans="1:52" ht="30" customHeight="1" x14ac:dyDescent="0.3">
      <c r="A2264" s="16" t="s">
        <v>1171</v>
      </c>
      <c r="B2264" s="16" t="s">
        <v>1176</v>
      </c>
      <c r="C2264" s="16" t="s">
        <v>351</v>
      </c>
      <c r="D2264" s="17">
        <v>1.4999999999999999E-2</v>
      </c>
      <c r="E2264" s="19">
        <f>일위대가목록!E823</f>
        <v>49166</v>
      </c>
      <c r="F2264" s="22">
        <f>TRUNC(E2264*D2264,1)</f>
        <v>737.4</v>
      </c>
      <c r="G2264" s="19">
        <f>일위대가목록!F823</f>
        <v>4090</v>
      </c>
      <c r="H2264" s="22">
        <f>TRUNC(G2264*D2264,1)</f>
        <v>61.3</v>
      </c>
      <c r="I2264" s="19">
        <f>일위대가목록!G823</f>
        <v>680</v>
      </c>
      <c r="J2264" s="22">
        <f>TRUNC(I2264*D2264,1)</f>
        <v>10.199999999999999</v>
      </c>
      <c r="K2264" s="19">
        <f>TRUNC(E2264+G2264+I2264,1)</f>
        <v>53936</v>
      </c>
      <c r="L2264" s="22">
        <f>TRUNC(F2264+H2264+J2264,1)</f>
        <v>808.9</v>
      </c>
      <c r="M2264" s="16" t="s">
        <v>5283</v>
      </c>
      <c r="N2264" s="1" t="s">
        <v>1178</v>
      </c>
      <c r="O2264" s="1" t="s">
        <v>5284</v>
      </c>
      <c r="P2264" s="1" t="s">
        <v>46</v>
      </c>
      <c r="Q2264" s="1" t="s">
        <v>43</v>
      </c>
      <c r="R2264" s="1" t="s">
        <v>43</v>
      </c>
      <c r="AV2264" s="1" t="s">
        <v>42</v>
      </c>
      <c r="AW2264" s="1" t="s">
        <v>5285</v>
      </c>
      <c r="AX2264" s="1" t="s">
        <v>42</v>
      </c>
      <c r="AY2264" s="1" t="s">
        <v>42</v>
      </c>
      <c r="AZ2264" s="1" t="s">
        <v>42</v>
      </c>
    </row>
    <row r="2265" spans="1:52" ht="30" customHeight="1" x14ac:dyDescent="0.3">
      <c r="A2265" s="16" t="s">
        <v>3287</v>
      </c>
      <c r="B2265" s="16" t="s">
        <v>42</v>
      </c>
      <c r="C2265" s="16" t="s">
        <v>42</v>
      </c>
      <c r="D2265" s="17"/>
      <c r="E2265" s="19"/>
      <c r="F2265" s="22">
        <f>TRUNC(SUMIF(N2264:N2264, N2263, F2264:F2264),0)</f>
        <v>737</v>
      </c>
      <c r="G2265" s="19"/>
      <c r="H2265" s="22">
        <f>TRUNC(SUMIF(N2264:N2264, N2263, H2264:H2264),0)</f>
        <v>61</v>
      </c>
      <c r="I2265" s="19"/>
      <c r="J2265" s="22">
        <f>TRUNC(SUMIF(N2264:N2264, N2263, J2264:J2264),0)</f>
        <v>10</v>
      </c>
      <c r="K2265" s="19"/>
      <c r="L2265" s="22">
        <f>F2265+H2265+J2265</f>
        <v>808</v>
      </c>
      <c r="M2265" s="16" t="s">
        <v>42</v>
      </c>
      <c r="N2265" s="1" t="s">
        <v>3288</v>
      </c>
      <c r="O2265" s="1" t="s">
        <v>3288</v>
      </c>
      <c r="P2265" s="1" t="s">
        <v>42</v>
      </c>
      <c r="Q2265" s="1" t="s">
        <v>42</v>
      </c>
      <c r="R2265" s="1" t="s">
        <v>42</v>
      </c>
      <c r="AV2265" s="1" t="s">
        <v>42</v>
      </c>
      <c r="AW2265" s="1" t="s">
        <v>42</v>
      </c>
      <c r="AX2265" s="1" t="s">
        <v>42</v>
      </c>
      <c r="AY2265" s="1" t="s">
        <v>42</v>
      </c>
      <c r="AZ2265" s="1" t="s">
        <v>42</v>
      </c>
    </row>
    <row r="2266" spans="1:52" ht="30" customHeight="1" x14ac:dyDescent="0.3">
      <c r="A2266" s="17"/>
      <c r="B2266" s="17"/>
      <c r="C2266" s="17"/>
      <c r="D2266" s="17"/>
      <c r="E2266" s="19"/>
      <c r="F2266" s="22"/>
      <c r="G2266" s="19"/>
      <c r="H2266" s="22"/>
      <c r="I2266" s="19"/>
      <c r="J2266" s="22"/>
      <c r="K2266" s="19"/>
      <c r="L2266" s="22"/>
      <c r="M2266" s="17"/>
    </row>
    <row r="2267" spans="1:52" ht="30" customHeight="1" x14ac:dyDescent="0.3">
      <c r="A2267" s="13" t="s">
        <v>5286</v>
      </c>
      <c r="B2267" s="14"/>
      <c r="C2267" s="14"/>
      <c r="D2267" s="14"/>
      <c r="E2267" s="18"/>
      <c r="F2267" s="21"/>
      <c r="G2267" s="18"/>
      <c r="H2267" s="21"/>
      <c r="I2267" s="18"/>
      <c r="J2267" s="21"/>
      <c r="K2267" s="18"/>
      <c r="L2267" s="21"/>
      <c r="M2267" s="15"/>
      <c r="N2267" s="1" t="s">
        <v>1181</v>
      </c>
    </row>
    <row r="2268" spans="1:52" ht="30" customHeight="1" x14ac:dyDescent="0.3">
      <c r="A2268" s="16" t="s">
        <v>1171</v>
      </c>
      <c r="B2268" s="16" t="s">
        <v>1179</v>
      </c>
      <c r="C2268" s="16" t="s">
        <v>351</v>
      </c>
      <c r="D2268" s="17">
        <v>1.4999999999999999E-2</v>
      </c>
      <c r="E2268" s="19">
        <f>일위대가목록!E824</f>
        <v>45561</v>
      </c>
      <c r="F2268" s="22">
        <f>TRUNC(E2268*D2268,1)</f>
        <v>683.4</v>
      </c>
      <c r="G2268" s="19">
        <f>일위대가목록!F824</f>
        <v>4090</v>
      </c>
      <c r="H2268" s="22">
        <f>TRUNC(G2268*D2268,1)</f>
        <v>61.3</v>
      </c>
      <c r="I2268" s="19">
        <f>일위대가목록!G824</f>
        <v>680</v>
      </c>
      <c r="J2268" s="22">
        <f>TRUNC(I2268*D2268,1)</f>
        <v>10.199999999999999</v>
      </c>
      <c r="K2268" s="19">
        <f>TRUNC(E2268+G2268+I2268,1)</f>
        <v>50331</v>
      </c>
      <c r="L2268" s="22">
        <f>TRUNC(F2268+H2268+J2268,1)</f>
        <v>754.9</v>
      </c>
      <c r="M2268" s="16" t="s">
        <v>5287</v>
      </c>
      <c r="N2268" s="1" t="s">
        <v>1181</v>
      </c>
      <c r="O2268" s="1" t="s">
        <v>5288</v>
      </c>
      <c r="P2268" s="1" t="s">
        <v>46</v>
      </c>
      <c r="Q2268" s="1" t="s">
        <v>43</v>
      </c>
      <c r="R2268" s="1" t="s">
        <v>43</v>
      </c>
      <c r="AV2268" s="1" t="s">
        <v>42</v>
      </c>
      <c r="AW2268" s="1" t="s">
        <v>5289</v>
      </c>
      <c r="AX2268" s="1" t="s">
        <v>42</v>
      </c>
      <c r="AY2268" s="1" t="s">
        <v>42</v>
      </c>
      <c r="AZ2268" s="1" t="s">
        <v>42</v>
      </c>
    </row>
    <row r="2269" spans="1:52" ht="30" customHeight="1" x14ac:dyDescent="0.3">
      <c r="A2269" s="16" t="s">
        <v>3287</v>
      </c>
      <c r="B2269" s="16" t="s">
        <v>42</v>
      </c>
      <c r="C2269" s="16" t="s">
        <v>42</v>
      </c>
      <c r="D2269" s="17"/>
      <c r="E2269" s="19"/>
      <c r="F2269" s="22">
        <f>TRUNC(SUMIF(N2268:N2268, N2267, F2268:F2268),0)</f>
        <v>683</v>
      </c>
      <c r="G2269" s="19"/>
      <c r="H2269" s="22">
        <f>TRUNC(SUMIF(N2268:N2268, N2267, H2268:H2268),0)</f>
        <v>61</v>
      </c>
      <c r="I2269" s="19"/>
      <c r="J2269" s="22">
        <f>TRUNC(SUMIF(N2268:N2268, N2267, J2268:J2268),0)</f>
        <v>10</v>
      </c>
      <c r="K2269" s="19"/>
      <c r="L2269" s="22">
        <f>F2269+H2269+J2269</f>
        <v>754</v>
      </c>
      <c r="M2269" s="16" t="s">
        <v>42</v>
      </c>
      <c r="N2269" s="1" t="s">
        <v>3288</v>
      </c>
      <c r="O2269" s="1" t="s">
        <v>3288</v>
      </c>
      <c r="P2269" s="1" t="s">
        <v>42</v>
      </c>
      <c r="Q2269" s="1" t="s">
        <v>42</v>
      </c>
      <c r="R2269" s="1" t="s">
        <v>42</v>
      </c>
      <c r="AV2269" s="1" t="s">
        <v>42</v>
      </c>
      <c r="AW2269" s="1" t="s">
        <v>42</v>
      </c>
      <c r="AX2269" s="1" t="s">
        <v>42</v>
      </c>
      <c r="AY2269" s="1" t="s">
        <v>42</v>
      </c>
      <c r="AZ2269" s="1" t="s">
        <v>42</v>
      </c>
    </row>
    <row r="2270" spans="1:52" ht="30" customHeight="1" x14ac:dyDescent="0.3">
      <c r="A2270" s="17"/>
      <c r="B2270" s="17"/>
      <c r="C2270" s="17"/>
      <c r="D2270" s="17"/>
      <c r="E2270" s="19"/>
      <c r="F2270" s="22"/>
      <c r="G2270" s="19"/>
      <c r="H2270" s="22"/>
      <c r="I2270" s="19"/>
      <c r="J2270" s="22"/>
      <c r="K2270" s="19"/>
      <c r="L2270" s="22"/>
      <c r="M2270" s="17"/>
    </row>
    <row r="2271" spans="1:52" ht="30" customHeight="1" x14ac:dyDescent="0.3">
      <c r="A2271" s="13" t="s">
        <v>5290</v>
      </c>
      <c r="B2271" s="14"/>
      <c r="C2271" s="14"/>
      <c r="D2271" s="14"/>
      <c r="E2271" s="18"/>
      <c r="F2271" s="21"/>
      <c r="G2271" s="18"/>
      <c r="H2271" s="21"/>
      <c r="I2271" s="18"/>
      <c r="J2271" s="21"/>
      <c r="K2271" s="18"/>
      <c r="L2271" s="21"/>
      <c r="M2271" s="15"/>
      <c r="N2271" s="1" t="s">
        <v>1184</v>
      </c>
    </row>
    <row r="2272" spans="1:52" ht="30" customHeight="1" x14ac:dyDescent="0.3">
      <c r="A2272" s="16" t="s">
        <v>1182</v>
      </c>
      <c r="B2272" s="16" t="s">
        <v>5240</v>
      </c>
      <c r="C2272" s="16" t="s">
        <v>351</v>
      </c>
      <c r="D2272" s="17">
        <v>1.4999999999999999E-2</v>
      </c>
      <c r="E2272" s="19">
        <f>일위대가목록!E825</f>
        <v>216856</v>
      </c>
      <c r="F2272" s="22">
        <f>TRUNC(E2272*D2272,1)</f>
        <v>3252.8</v>
      </c>
      <c r="G2272" s="19">
        <f>일위대가목록!F825</f>
        <v>22750</v>
      </c>
      <c r="H2272" s="22">
        <f>TRUNC(G2272*D2272,1)</f>
        <v>341.2</v>
      </c>
      <c r="I2272" s="19">
        <f>일위대가목록!G825</f>
        <v>2750</v>
      </c>
      <c r="J2272" s="22">
        <f>TRUNC(I2272*D2272,1)</f>
        <v>41.2</v>
      </c>
      <c r="K2272" s="19">
        <f>TRUNC(E2272+G2272+I2272,1)</f>
        <v>242356</v>
      </c>
      <c r="L2272" s="22">
        <f>TRUNC(F2272+H2272+J2272,1)</f>
        <v>3635.2</v>
      </c>
      <c r="M2272" s="16" t="s">
        <v>5292</v>
      </c>
      <c r="N2272" s="1" t="s">
        <v>1184</v>
      </c>
      <c r="O2272" s="1" t="s">
        <v>5293</v>
      </c>
      <c r="P2272" s="1" t="s">
        <v>46</v>
      </c>
      <c r="Q2272" s="1" t="s">
        <v>43</v>
      </c>
      <c r="R2272" s="1" t="s">
        <v>43</v>
      </c>
      <c r="AV2272" s="1" t="s">
        <v>42</v>
      </c>
      <c r="AW2272" s="1" t="s">
        <v>5294</v>
      </c>
      <c r="AX2272" s="1" t="s">
        <v>42</v>
      </c>
      <c r="AY2272" s="1" t="s">
        <v>42</v>
      </c>
      <c r="AZ2272" s="1" t="s">
        <v>42</v>
      </c>
    </row>
    <row r="2273" spans="1:52" ht="30" customHeight="1" x14ac:dyDescent="0.3">
      <c r="A2273" s="16" t="s">
        <v>3287</v>
      </c>
      <c r="B2273" s="16" t="s">
        <v>42</v>
      </c>
      <c r="C2273" s="16" t="s">
        <v>42</v>
      </c>
      <c r="D2273" s="17"/>
      <c r="E2273" s="19"/>
      <c r="F2273" s="22">
        <f>TRUNC(SUMIF(N2272:N2272, N2271, F2272:F2272),0)</f>
        <v>3252</v>
      </c>
      <c r="G2273" s="19"/>
      <c r="H2273" s="22">
        <f>TRUNC(SUMIF(N2272:N2272, N2271, H2272:H2272),0)</f>
        <v>341</v>
      </c>
      <c r="I2273" s="19"/>
      <c r="J2273" s="22">
        <f>TRUNC(SUMIF(N2272:N2272, N2271, J2272:J2272),0)</f>
        <v>41</v>
      </c>
      <c r="K2273" s="19"/>
      <c r="L2273" s="22">
        <f>F2273+H2273+J2273</f>
        <v>3634</v>
      </c>
      <c r="M2273" s="16" t="s">
        <v>42</v>
      </c>
      <c r="N2273" s="1" t="s">
        <v>3288</v>
      </c>
      <c r="O2273" s="1" t="s">
        <v>3288</v>
      </c>
      <c r="P2273" s="1" t="s">
        <v>42</v>
      </c>
      <c r="Q2273" s="1" t="s">
        <v>42</v>
      </c>
      <c r="R2273" s="1" t="s">
        <v>42</v>
      </c>
      <c r="AV2273" s="1" t="s">
        <v>42</v>
      </c>
      <c r="AW2273" s="1" t="s">
        <v>42</v>
      </c>
      <c r="AX2273" s="1" t="s">
        <v>42</v>
      </c>
      <c r="AY2273" s="1" t="s">
        <v>42</v>
      </c>
      <c r="AZ2273" s="1" t="s">
        <v>42</v>
      </c>
    </row>
    <row r="2274" spans="1:52" ht="30" customHeight="1" x14ac:dyDescent="0.3">
      <c r="A2274" s="17"/>
      <c r="B2274" s="17"/>
      <c r="C2274" s="17"/>
      <c r="D2274" s="17"/>
      <c r="E2274" s="19"/>
      <c r="F2274" s="22"/>
      <c r="G2274" s="19"/>
      <c r="H2274" s="22"/>
      <c r="I2274" s="19"/>
      <c r="J2274" s="22"/>
      <c r="K2274" s="19"/>
      <c r="L2274" s="22"/>
      <c r="M2274" s="17"/>
    </row>
    <row r="2275" spans="1:52" ht="30" customHeight="1" x14ac:dyDescent="0.3">
      <c r="A2275" s="13" t="s">
        <v>5295</v>
      </c>
      <c r="B2275" s="14"/>
      <c r="C2275" s="14"/>
      <c r="D2275" s="14"/>
      <c r="E2275" s="18"/>
      <c r="F2275" s="21"/>
      <c r="G2275" s="18"/>
      <c r="H2275" s="21"/>
      <c r="I2275" s="18"/>
      <c r="J2275" s="21"/>
      <c r="K2275" s="18"/>
      <c r="L2275" s="21"/>
      <c r="M2275" s="15"/>
      <c r="N2275" s="1" t="s">
        <v>1186</v>
      </c>
    </row>
    <row r="2276" spans="1:52" ht="30" customHeight="1" x14ac:dyDescent="0.3">
      <c r="A2276" s="16" t="s">
        <v>1182</v>
      </c>
      <c r="B2276" s="16" t="s">
        <v>5245</v>
      </c>
      <c r="C2276" s="16" t="s">
        <v>351</v>
      </c>
      <c r="D2276" s="17">
        <v>1.4999999999999999E-2</v>
      </c>
      <c r="E2276" s="19">
        <f>일위대가목록!E826</f>
        <v>172933</v>
      </c>
      <c r="F2276" s="22">
        <f>TRUNC(E2276*D2276,1)</f>
        <v>2593.9</v>
      </c>
      <c r="G2276" s="19">
        <f>일위대가목록!F826</f>
        <v>22750</v>
      </c>
      <c r="H2276" s="22">
        <f>TRUNC(G2276*D2276,1)</f>
        <v>341.2</v>
      </c>
      <c r="I2276" s="19">
        <f>일위대가목록!G826</f>
        <v>2750</v>
      </c>
      <c r="J2276" s="22">
        <f>TRUNC(I2276*D2276,1)</f>
        <v>41.2</v>
      </c>
      <c r="K2276" s="19">
        <f>TRUNC(E2276+G2276+I2276,1)</f>
        <v>198433</v>
      </c>
      <c r="L2276" s="22">
        <f>TRUNC(F2276+H2276+J2276,1)</f>
        <v>2976.3</v>
      </c>
      <c r="M2276" s="16" t="s">
        <v>5296</v>
      </c>
      <c r="N2276" s="1" t="s">
        <v>1186</v>
      </c>
      <c r="O2276" s="1" t="s">
        <v>5297</v>
      </c>
      <c r="P2276" s="1" t="s">
        <v>46</v>
      </c>
      <c r="Q2276" s="1" t="s">
        <v>43</v>
      </c>
      <c r="R2276" s="1" t="s">
        <v>43</v>
      </c>
      <c r="AV2276" s="1" t="s">
        <v>42</v>
      </c>
      <c r="AW2276" s="1" t="s">
        <v>5298</v>
      </c>
      <c r="AX2276" s="1" t="s">
        <v>42</v>
      </c>
      <c r="AY2276" s="1" t="s">
        <v>42</v>
      </c>
      <c r="AZ2276" s="1" t="s">
        <v>42</v>
      </c>
    </row>
    <row r="2277" spans="1:52" ht="30" customHeight="1" x14ac:dyDescent="0.3">
      <c r="A2277" s="16" t="s">
        <v>3287</v>
      </c>
      <c r="B2277" s="16" t="s">
        <v>42</v>
      </c>
      <c r="C2277" s="16" t="s">
        <v>42</v>
      </c>
      <c r="D2277" s="17"/>
      <c r="E2277" s="19"/>
      <c r="F2277" s="22">
        <f>TRUNC(SUMIF(N2276:N2276, N2275, F2276:F2276),0)</f>
        <v>2593</v>
      </c>
      <c r="G2277" s="19"/>
      <c r="H2277" s="22">
        <f>TRUNC(SUMIF(N2276:N2276, N2275, H2276:H2276),0)</f>
        <v>341</v>
      </c>
      <c r="I2277" s="19"/>
      <c r="J2277" s="22">
        <f>TRUNC(SUMIF(N2276:N2276, N2275, J2276:J2276),0)</f>
        <v>41</v>
      </c>
      <c r="K2277" s="19"/>
      <c r="L2277" s="22">
        <f>F2277+H2277+J2277</f>
        <v>2975</v>
      </c>
      <c r="M2277" s="16" t="s">
        <v>42</v>
      </c>
      <c r="N2277" s="1" t="s">
        <v>3288</v>
      </c>
      <c r="O2277" s="1" t="s">
        <v>3288</v>
      </c>
      <c r="P2277" s="1" t="s">
        <v>42</v>
      </c>
      <c r="Q2277" s="1" t="s">
        <v>42</v>
      </c>
      <c r="R2277" s="1" t="s">
        <v>42</v>
      </c>
      <c r="AV2277" s="1" t="s">
        <v>42</v>
      </c>
      <c r="AW2277" s="1" t="s">
        <v>42</v>
      </c>
      <c r="AX2277" s="1" t="s">
        <v>42</v>
      </c>
      <c r="AY2277" s="1" t="s">
        <v>42</v>
      </c>
      <c r="AZ2277" s="1" t="s">
        <v>42</v>
      </c>
    </row>
    <row r="2278" spans="1:52" ht="30" customHeight="1" x14ac:dyDescent="0.3">
      <c r="A2278" s="17"/>
      <c r="B2278" s="17"/>
      <c r="C2278" s="17"/>
      <c r="D2278" s="17"/>
      <c r="E2278" s="19"/>
      <c r="F2278" s="22"/>
      <c r="G2278" s="19"/>
      <c r="H2278" s="22"/>
      <c r="I2278" s="19"/>
      <c r="J2278" s="22"/>
      <c r="K2278" s="19"/>
      <c r="L2278" s="22"/>
      <c r="M2278" s="17"/>
    </row>
    <row r="2279" spans="1:52" ht="30" customHeight="1" x14ac:dyDescent="0.3">
      <c r="A2279" s="13" t="s">
        <v>5299</v>
      </c>
      <c r="B2279" s="14"/>
      <c r="C2279" s="14"/>
      <c r="D2279" s="14"/>
      <c r="E2279" s="18"/>
      <c r="F2279" s="21"/>
      <c r="G2279" s="18"/>
      <c r="H2279" s="21"/>
      <c r="I2279" s="18"/>
      <c r="J2279" s="21"/>
      <c r="K2279" s="18"/>
      <c r="L2279" s="21"/>
      <c r="M2279" s="15"/>
      <c r="N2279" s="1" t="s">
        <v>1188</v>
      </c>
    </row>
    <row r="2280" spans="1:52" ht="30" customHeight="1" x14ac:dyDescent="0.3">
      <c r="A2280" s="16" t="s">
        <v>1182</v>
      </c>
      <c r="B2280" s="16" t="s">
        <v>1176</v>
      </c>
      <c r="C2280" s="16" t="s">
        <v>351</v>
      </c>
      <c r="D2280" s="17">
        <v>1.4999999999999999E-2</v>
      </c>
      <c r="E2280" s="19">
        <f>일위대가목록!E827</f>
        <v>218516</v>
      </c>
      <c r="F2280" s="22">
        <f>TRUNC(E2280*D2280,1)</f>
        <v>3277.7</v>
      </c>
      <c r="G2280" s="19">
        <f>일위대가목록!F827</f>
        <v>45500</v>
      </c>
      <c r="H2280" s="22">
        <f>TRUNC(G2280*D2280,1)</f>
        <v>682.5</v>
      </c>
      <c r="I2280" s="19">
        <f>일위대가목록!G827</f>
        <v>5500</v>
      </c>
      <c r="J2280" s="22">
        <f>TRUNC(I2280*D2280,1)</f>
        <v>82.5</v>
      </c>
      <c r="K2280" s="19">
        <f>TRUNC(E2280+G2280+I2280,1)</f>
        <v>269516</v>
      </c>
      <c r="L2280" s="22">
        <f>TRUNC(F2280+H2280+J2280,1)</f>
        <v>4042.7</v>
      </c>
      <c r="M2280" s="16" t="s">
        <v>5300</v>
      </c>
      <c r="N2280" s="1" t="s">
        <v>1188</v>
      </c>
      <c r="O2280" s="1" t="s">
        <v>5301</v>
      </c>
      <c r="P2280" s="1" t="s">
        <v>46</v>
      </c>
      <c r="Q2280" s="1" t="s">
        <v>43</v>
      </c>
      <c r="R2280" s="1" t="s">
        <v>43</v>
      </c>
      <c r="AV2280" s="1" t="s">
        <v>42</v>
      </c>
      <c r="AW2280" s="1" t="s">
        <v>5302</v>
      </c>
      <c r="AX2280" s="1" t="s">
        <v>42</v>
      </c>
      <c r="AY2280" s="1" t="s">
        <v>42</v>
      </c>
      <c r="AZ2280" s="1" t="s">
        <v>42</v>
      </c>
    </row>
    <row r="2281" spans="1:52" ht="30" customHeight="1" x14ac:dyDescent="0.3">
      <c r="A2281" s="16" t="s">
        <v>3287</v>
      </c>
      <c r="B2281" s="16" t="s">
        <v>42</v>
      </c>
      <c r="C2281" s="16" t="s">
        <v>42</v>
      </c>
      <c r="D2281" s="17"/>
      <c r="E2281" s="19"/>
      <c r="F2281" s="22">
        <f>TRUNC(SUMIF(N2280:N2280, N2279, F2280:F2280),0)</f>
        <v>3277</v>
      </c>
      <c r="G2281" s="19"/>
      <c r="H2281" s="22">
        <f>TRUNC(SUMIF(N2280:N2280, N2279, H2280:H2280),0)</f>
        <v>682</v>
      </c>
      <c r="I2281" s="19"/>
      <c r="J2281" s="22">
        <f>TRUNC(SUMIF(N2280:N2280, N2279, J2280:J2280),0)</f>
        <v>82</v>
      </c>
      <c r="K2281" s="19"/>
      <c r="L2281" s="22">
        <f>F2281+H2281+J2281</f>
        <v>4041</v>
      </c>
      <c r="M2281" s="16" t="s">
        <v>42</v>
      </c>
      <c r="N2281" s="1" t="s">
        <v>3288</v>
      </c>
      <c r="O2281" s="1" t="s">
        <v>3288</v>
      </c>
      <c r="P2281" s="1" t="s">
        <v>42</v>
      </c>
      <c r="Q2281" s="1" t="s">
        <v>42</v>
      </c>
      <c r="R2281" s="1" t="s">
        <v>42</v>
      </c>
      <c r="AV2281" s="1" t="s">
        <v>42</v>
      </c>
      <c r="AW2281" s="1" t="s">
        <v>42</v>
      </c>
      <c r="AX2281" s="1" t="s">
        <v>42</v>
      </c>
      <c r="AY2281" s="1" t="s">
        <v>42</v>
      </c>
      <c r="AZ2281" s="1" t="s">
        <v>42</v>
      </c>
    </row>
    <row r="2282" spans="1:52" ht="30" customHeight="1" x14ac:dyDescent="0.3">
      <c r="A2282" s="17"/>
      <c r="B2282" s="17"/>
      <c r="C2282" s="17"/>
      <c r="D2282" s="17"/>
      <c r="E2282" s="19"/>
      <c r="F2282" s="22"/>
      <c r="G2282" s="19"/>
      <c r="H2282" s="22"/>
      <c r="I2282" s="19"/>
      <c r="J2282" s="22"/>
      <c r="K2282" s="19"/>
      <c r="L2282" s="22"/>
      <c r="M2282" s="17"/>
    </row>
    <row r="2283" spans="1:52" ht="30" customHeight="1" x14ac:dyDescent="0.3">
      <c r="A2283" s="13" t="s">
        <v>5303</v>
      </c>
      <c r="B2283" s="14"/>
      <c r="C2283" s="14"/>
      <c r="D2283" s="14"/>
      <c r="E2283" s="18"/>
      <c r="F2283" s="21"/>
      <c r="G2283" s="18"/>
      <c r="H2283" s="21"/>
      <c r="I2283" s="18"/>
      <c r="J2283" s="21"/>
      <c r="K2283" s="18"/>
      <c r="L2283" s="21"/>
      <c r="M2283" s="15"/>
      <c r="N2283" s="1" t="s">
        <v>1190</v>
      </c>
    </row>
    <row r="2284" spans="1:52" ht="30" customHeight="1" x14ac:dyDescent="0.3">
      <c r="A2284" s="16" t="s">
        <v>1182</v>
      </c>
      <c r="B2284" s="16" t="s">
        <v>1179</v>
      </c>
      <c r="C2284" s="16" t="s">
        <v>351</v>
      </c>
      <c r="D2284" s="17">
        <v>1.4999999999999999E-2</v>
      </c>
      <c r="E2284" s="19">
        <f>일위대가목록!E828</f>
        <v>174593</v>
      </c>
      <c r="F2284" s="22">
        <f>TRUNC(E2284*D2284,1)</f>
        <v>2618.8000000000002</v>
      </c>
      <c r="G2284" s="19">
        <f>일위대가목록!F828</f>
        <v>45500</v>
      </c>
      <c r="H2284" s="22">
        <f>TRUNC(G2284*D2284,1)</f>
        <v>682.5</v>
      </c>
      <c r="I2284" s="19">
        <f>일위대가목록!G828</f>
        <v>5500</v>
      </c>
      <c r="J2284" s="22">
        <f>TRUNC(I2284*D2284,1)</f>
        <v>82.5</v>
      </c>
      <c r="K2284" s="19">
        <f>TRUNC(E2284+G2284+I2284,1)</f>
        <v>225593</v>
      </c>
      <c r="L2284" s="22">
        <f>TRUNC(F2284+H2284+J2284,1)</f>
        <v>3383.8</v>
      </c>
      <c r="M2284" s="16" t="s">
        <v>5304</v>
      </c>
      <c r="N2284" s="1" t="s">
        <v>1190</v>
      </c>
      <c r="O2284" s="1" t="s">
        <v>5305</v>
      </c>
      <c r="P2284" s="1" t="s">
        <v>46</v>
      </c>
      <c r="Q2284" s="1" t="s">
        <v>43</v>
      </c>
      <c r="R2284" s="1" t="s">
        <v>43</v>
      </c>
      <c r="AV2284" s="1" t="s">
        <v>42</v>
      </c>
      <c r="AW2284" s="1" t="s">
        <v>5306</v>
      </c>
      <c r="AX2284" s="1" t="s">
        <v>42</v>
      </c>
      <c r="AY2284" s="1" t="s">
        <v>42</v>
      </c>
      <c r="AZ2284" s="1" t="s">
        <v>42</v>
      </c>
    </row>
    <row r="2285" spans="1:52" ht="30" customHeight="1" x14ac:dyDescent="0.3">
      <c r="A2285" s="16" t="s">
        <v>3287</v>
      </c>
      <c r="B2285" s="16" t="s">
        <v>42</v>
      </c>
      <c r="C2285" s="16" t="s">
        <v>42</v>
      </c>
      <c r="D2285" s="17"/>
      <c r="E2285" s="19"/>
      <c r="F2285" s="22">
        <f>TRUNC(SUMIF(N2284:N2284, N2283, F2284:F2284),0)</f>
        <v>2618</v>
      </c>
      <c r="G2285" s="19"/>
      <c r="H2285" s="22">
        <f>TRUNC(SUMIF(N2284:N2284, N2283, H2284:H2284),0)</f>
        <v>682</v>
      </c>
      <c r="I2285" s="19"/>
      <c r="J2285" s="22">
        <f>TRUNC(SUMIF(N2284:N2284, N2283, J2284:J2284),0)</f>
        <v>82</v>
      </c>
      <c r="K2285" s="19"/>
      <c r="L2285" s="22">
        <f>F2285+H2285+J2285</f>
        <v>3382</v>
      </c>
      <c r="M2285" s="16" t="s">
        <v>42</v>
      </c>
      <c r="N2285" s="1" t="s">
        <v>3288</v>
      </c>
      <c r="O2285" s="1" t="s">
        <v>3288</v>
      </c>
      <c r="P2285" s="1" t="s">
        <v>42</v>
      </c>
      <c r="Q2285" s="1" t="s">
        <v>42</v>
      </c>
      <c r="R2285" s="1" t="s">
        <v>42</v>
      </c>
      <c r="AV2285" s="1" t="s">
        <v>42</v>
      </c>
      <c r="AW2285" s="1" t="s">
        <v>42</v>
      </c>
      <c r="AX2285" s="1" t="s">
        <v>42</v>
      </c>
      <c r="AY2285" s="1" t="s">
        <v>42</v>
      </c>
      <c r="AZ2285" s="1" t="s">
        <v>42</v>
      </c>
    </row>
    <row r="2286" spans="1:52" ht="30" customHeight="1" x14ac:dyDescent="0.3">
      <c r="A2286" s="17"/>
      <c r="B2286" s="17"/>
      <c r="C2286" s="17"/>
      <c r="D2286" s="17"/>
      <c r="E2286" s="19"/>
      <c r="F2286" s="22"/>
      <c r="G2286" s="19"/>
      <c r="H2286" s="22"/>
      <c r="I2286" s="19"/>
      <c r="J2286" s="22"/>
      <c r="K2286" s="19"/>
      <c r="L2286" s="22"/>
      <c r="M2286" s="17"/>
    </row>
    <row r="2287" spans="1:52" ht="30" customHeight="1" x14ac:dyDescent="0.3">
      <c r="A2287" s="13" t="s">
        <v>5307</v>
      </c>
      <c r="B2287" s="14"/>
      <c r="C2287" s="14"/>
      <c r="D2287" s="14"/>
      <c r="E2287" s="18"/>
      <c r="F2287" s="21"/>
      <c r="G2287" s="18"/>
      <c r="H2287" s="21"/>
      <c r="I2287" s="18"/>
      <c r="J2287" s="21"/>
      <c r="K2287" s="18"/>
      <c r="L2287" s="21"/>
      <c r="M2287" s="15"/>
      <c r="N2287" s="1" t="s">
        <v>1192</v>
      </c>
    </row>
    <row r="2288" spans="1:52" ht="30" customHeight="1" x14ac:dyDescent="0.3">
      <c r="A2288" s="16" t="s">
        <v>1182</v>
      </c>
      <c r="B2288" s="16" t="s">
        <v>1159</v>
      </c>
      <c r="C2288" s="16" t="s">
        <v>351</v>
      </c>
      <c r="D2288" s="17">
        <v>0.1</v>
      </c>
      <c r="E2288" s="19">
        <f>일위대가목록!E829</f>
        <v>219566</v>
      </c>
      <c r="F2288" s="22">
        <f>TRUNC(E2288*D2288,1)</f>
        <v>21956.6</v>
      </c>
      <c r="G2288" s="19">
        <f>일위대가목록!F829</f>
        <v>59870</v>
      </c>
      <c r="H2288" s="22">
        <f>TRUNC(G2288*D2288,1)</f>
        <v>5987</v>
      </c>
      <c r="I2288" s="19">
        <f>일위대가목록!G829</f>
        <v>7240</v>
      </c>
      <c r="J2288" s="22">
        <f>TRUNC(I2288*D2288,1)</f>
        <v>724</v>
      </c>
      <c r="K2288" s="19">
        <f>TRUNC(E2288+G2288+I2288,1)</f>
        <v>286676</v>
      </c>
      <c r="L2288" s="22">
        <f>TRUNC(F2288+H2288+J2288,1)</f>
        <v>28667.599999999999</v>
      </c>
      <c r="M2288" s="16" t="s">
        <v>5308</v>
      </c>
      <c r="N2288" s="1" t="s">
        <v>1192</v>
      </c>
      <c r="O2288" s="1" t="s">
        <v>5309</v>
      </c>
      <c r="P2288" s="1" t="s">
        <v>46</v>
      </c>
      <c r="Q2288" s="1" t="s">
        <v>43</v>
      </c>
      <c r="R2288" s="1" t="s">
        <v>43</v>
      </c>
      <c r="AV2288" s="1" t="s">
        <v>42</v>
      </c>
      <c r="AW2288" s="1" t="s">
        <v>5310</v>
      </c>
      <c r="AX2288" s="1" t="s">
        <v>42</v>
      </c>
      <c r="AY2288" s="1" t="s">
        <v>42</v>
      </c>
      <c r="AZ2288" s="1" t="s">
        <v>42</v>
      </c>
    </row>
    <row r="2289" spans="1:52" ht="30" customHeight="1" x14ac:dyDescent="0.3">
      <c r="A2289" s="16" t="s">
        <v>3287</v>
      </c>
      <c r="B2289" s="16" t="s">
        <v>42</v>
      </c>
      <c r="C2289" s="16" t="s">
        <v>42</v>
      </c>
      <c r="D2289" s="17"/>
      <c r="E2289" s="19"/>
      <c r="F2289" s="22">
        <f>TRUNC(SUMIF(N2288:N2288, N2287, F2288:F2288),0)</f>
        <v>21956</v>
      </c>
      <c r="G2289" s="19"/>
      <c r="H2289" s="22">
        <f>TRUNC(SUMIF(N2288:N2288, N2287, H2288:H2288),0)</f>
        <v>5987</v>
      </c>
      <c r="I2289" s="19"/>
      <c r="J2289" s="22">
        <f>TRUNC(SUMIF(N2288:N2288, N2287, J2288:J2288),0)</f>
        <v>724</v>
      </c>
      <c r="K2289" s="19"/>
      <c r="L2289" s="22">
        <f>F2289+H2289+J2289</f>
        <v>28667</v>
      </c>
      <c r="M2289" s="16" t="s">
        <v>42</v>
      </c>
      <c r="N2289" s="1" t="s">
        <v>3288</v>
      </c>
      <c r="O2289" s="1" t="s">
        <v>3288</v>
      </c>
      <c r="P2289" s="1" t="s">
        <v>42</v>
      </c>
      <c r="Q2289" s="1" t="s">
        <v>42</v>
      </c>
      <c r="R2289" s="1" t="s">
        <v>42</v>
      </c>
      <c r="AV2289" s="1" t="s">
        <v>42</v>
      </c>
      <c r="AW2289" s="1" t="s">
        <v>42</v>
      </c>
      <c r="AX2289" s="1" t="s">
        <v>42</v>
      </c>
      <c r="AY2289" s="1" t="s">
        <v>42</v>
      </c>
      <c r="AZ2289" s="1" t="s">
        <v>42</v>
      </c>
    </row>
    <row r="2290" spans="1:52" ht="30" customHeight="1" x14ac:dyDescent="0.3">
      <c r="A2290" s="17"/>
      <c r="B2290" s="17"/>
      <c r="C2290" s="17"/>
      <c r="D2290" s="17"/>
      <c r="E2290" s="19"/>
      <c r="F2290" s="22"/>
      <c r="G2290" s="19"/>
      <c r="H2290" s="22"/>
      <c r="I2290" s="19"/>
      <c r="J2290" s="22"/>
      <c r="K2290" s="19"/>
      <c r="L2290" s="22"/>
      <c r="M2290" s="17"/>
    </row>
    <row r="2291" spans="1:52" ht="30" customHeight="1" x14ac:dyDescent="0.3">
      <c r="A2291" s="13" t="s">
        <v>5311</v>
      </c>
      <c r="B2291" s="14"/>
      <c r="C2291" s="14"/>
      <c r="D2291" s="14"/>
      <c r="E2291" s="18"/>
      <c r="F2291" s="21"/>
      <c r="G2291" s="18"/>
      <c r="H2291" s="21"/>
      <c r="I2291" s="18"/>
      <c r="J2291" s="21"/>
      <c r="K2291" s="18"/>
      <c r="L2291" s="21"/>
      <c r="M2291" s="15"/>
      <c r="N2291" s="1" t="s">
        <v>1194</v>
      </c>
    </row>
    <row r="2292" spans="1:52" ht="30" customHeight="1" x14ac:dyDescent="0.3">
      <c r="A2292" s="16" t="s">
        <v>1182</v>
      </c>
      <c r="B2292" s="16" t="s">
        <v>1162</v>
      </c>
      <c r="C2292" s="16" t="s">
        <v>351</v>
      </c>
      <c r="D2292" s="17">
        <v>0.1</v>
      </c>
      <c r="E2292" s="19">
        <f>일위대가목록!E830</f>
        <v>175643</v>
      </c>
      <c r="F2292" s="22">
        <f>TRUNC(E2292*D2292,1)</f>
        <v>17564.3</v>
      </c>
      <c r="G2292" s="19">
        <f>일위대가목록!F830</f>
        <v>59870</v>
      </c>
      <c r="H2292" s="22">
        <f>TRUNC(G2292*D2292,1)</f>
        <v>5987</v>
      </c>
      <c r="I2292" s="19">
        <f>일위대가목록!G830</f>
        <v>7240</v>
      </c>
      <c r="J2292" s="22">
        <f>TRUNC(I2292*D2292,1)</f>
        <v>724</v>
      </c>
      <c r="K2292" s="19">
        <f>TRUNC(E2292+G2292+I2292,1)</f>
        <v>242753</v>
      </c>
      <c r="L2292" s="22">
        <f>TRUNC(F2292+H2292+J2292,1)</f>
        <v>24275.3</v>
      </c>
      <c r="M2292" s="16" t="s">
        <v>5312</v>
      </c>
      <c r="N2292" s="1" t="s">
        <v>1194</v>
      </c>
      <c r="O2292" s="1" t="s">
        <v>5313</v>
      </c>
      <c r="P2292" s="1" t="s">
        <v>46</v>
      </c>
      <c r="Q2292" s="1" t="s">
        <v>43</v>
      </c>
      <c r="R2292" s="1" t="s">
        <v>43</v>
      </c>
      <c r="AV2292" s="1" t="s">
        <v>42</v>
      </c>
      <c r="AW2292" s="1" t="s">
        <v>5314</v>
      </c>
      <c r="AX2292" s="1" t="s">
        <v>42</v>
      </c>
      <c r="AY2292" s="1" t="s">
        <v>42</v>
      </c>
      <c r="AZ2292" s="1" t="s">
        <v>42</v>
      </c>
    </row>
    <row r="2293" spans="1:52" ht="30" customHeight="1" x14ac:dyDescent="0.3">
      <c r="A2293" s="16" t="s">
        <v>3287</v>
      </c>
      <c r="B2293" s="16" t="s">
        <v>42</v>
      </c>
      <c r="C2293" s="16" t="s">
        <v>42</v>
      </c>
      <c r="D2293" s="17"/>
      <c r="E2293" s="19"/>
      <c r="F2293" s="22">
        <f>TRUNC(SUMIF(N2292:N2292, N2291, F2292:F2292),0)</f>
        <v>17564</v>
      </c>
      <c r="G2293" s="19"/>
      <c r="H2293" s="22">
        <f>TRUNC(SUMIF(N2292:N2292, N2291, H2292:H2292),0)</f>
        <v>5987</v>
      </c>
      <c r="I2293" s="19"/>
      <c r="J2293" s="22">
        <f>TRUNC(SUMIF(N2292:N2292, N2291, J2292:J2292),0)</f>
        <v>724</v>
      </c>
      <c r="K2293" s="19"/>
      <c r="L2293" s="22">
        <f>F2293+H2293+J2293</f>
        <v>24275</v>
      </c>
      <c r="M2293" s="16" t="s">
        <v>42</v>
      </c>
      <c r="N2293" s="1" t="s">
        <v>3288</v>
      </c>
      <c r="O2293" s="1" t="s">
        <v>3288</v>
      </c>
      <c r="P2293" s="1" t="s">
        <v>42</v>
      </c>
      <c r="Q2293" s="1" t="s">
        <v>42</v>
      </c>
      <c r="R2293" s="1" t="s">
        <v>42</v>
      </c>
      <c r="AV2293" s="1" t="s">
        <v>42</v>
      </c>
      <c r="AW2293" s="1" t="s">
        <v>42</v>
      </c>
      <c r="AX2293" s="1" t="s">
        <v>42</v>
      </c>
      <c r="AY2293" s="1" t="s">
        <v>42</v>
      </c>
      <c r="AZ2293" s="1" t="s">
        <v>42</v>
      </c>
    </row>
    <row r="2294" spans="1:52" ht="30" customHeight="1" x14ac:dyDescent="0.3">
      <c r="A2294" s="17"/>
      <c r="B2294" s="17"/>
      <c r="C2294" s="17"/>
      <c r="D2294" s="17"/>
      <c r="E2294" s="19"/>
      <c r="F2294" s="22"/>
      <c r="G2294" s="19"/>
      <c r="H2294" s="22"/>
      <c r="I2294" s="19"/>
      <c r="J2294" s="22"/>
      <c r="K2294" s="19"/>
      <c r="L2294" s="22"/>
      <c r="M2294" s="17"/>
    </row>
    <row r="2295" spans="1:52" ht="30" customHeight="1" x14ac:dyDescent="0.3">
      <c r="A2295" s="13" t="s">
        <v>5315</v>
      </c>
      <c r="B2295" s="14"/>
      <c r="C2295" s="14"/>
      <c r="D2295" s="14"/>
      <c r="E2295" s="18"/>
      <c r="F2295" s="21"/>
      <c r="G2295" s="18"/>
      <c r="H2295" s="21"/>
      <c r="I2295" s="18"/>
      <c r="J2295" s="21"/>
      <c r="K2295" s="18"/>
      <c r="L2295" s="21"/>
      <c r="M2295" s="15"/>
      <c r="N2295" s="1" t="s">
        <v>1196</v>
      </c>
    </row>
    <row r="2296" spans="1:52" ht="30" customHeight="1" x14ac:dyDescent="0.3">
      <c r="A2296" s="16" t="s">
        <v>1182</v>
      </c>
      <c r="B2296" s="16" t="s">
        <v>1165</v>
      </c>
      <c r="C2296" s="16" t="s">
        <v>351</v>
      </c>
      <c r="D2296" s="17">
        <v>0.1</v>
      </c>
      <c r="E2296" s="19">
        <f>일위대가목록!E831</f>
        <v>224426</v>
      </c>
      <c r="F2296" s="22">
        <f>TRUNC(E2296*D2296,1)</f>
        <v>22442.6</v>
      </c>
      <c r="G2296" s="19">
        <f>일위대가목록!F831</f>
        <v>126410</v>
      </c>
      <c r="H2296" s="22">
        <f>TRUNC(G2296*D2296,1)</f>
        <v>12641</v>
      </c>
      <c r="I2296" s="19">
        <f>일위대가목록!G831</f>
        <v>15290</v>
      </c>
      <c r="J2296" s="22">
        <f>TRUNC(I2296*D2296,1)</f>
        <v>1529</v>
      </c>
      <c r="K2296" s="19">
        <f>TRUNC(E2296+G2296+I2296,1)</f>
        <v>366126</v>
      </c>
      <c r="L2296" s="22">
        <f>TRUNC(F2296+H2296+J2296,1)</f>
        <v>36612.6</v>
      </c>
      <c r="M2296" s="16" t="s">
        <v>5316</v>
      </c>
      <c r="N2296" s="1" t="s">
        <v>1196</v>
      </c>
      <c r="O2296" s="1" t="s">
        <v>5317</v>
      </c>
      <c r="P2296" s="1" t="s">
        <v>46</v>
      </c>
      <c r="Q2296" s="1" t="s">
        <v>43</v>
      </c>
      <c r="R2296" s="1" t="s">
        <v>43</v>
      </c>
      <c r="AV2296" s="1" t="s">
        <v>42</v>
      </c>
      <c r="AW2296" s="1" t="s">
        <v>5318</v>
      </c>
      <c r="AX2296" s="1" t="s">
        <v>42</v>
      </c>
      <c r="AY2296" s="1" t="s">
        <v>42</v>
      </c>
      <c r="AZ2296" s="1" t="s">
        <v>42</v>
      </c>
    </row>
    <row r="2297" spans="1:52" ht="30" customHeight="1" x14ac:dyDescent="0.3">
      <c r="A2297" s="16" t="s">
        <v>3287</v>
      </c>
      <c r="B2297" s="16" t="s">
        <v>42</v>
      </c>
      <c r="C2297" s="16" t="s">
        <v>42</v>
      </c>
      <c r="D2297" s="17"/>
      <c r="E2297" s="19"/>
      <c r="F2297" s="22">
        <f>TRUNC(SUMIF(N2296:N2296, N2295, F2296:F2296),0)</f>
        <v>22442</v>
      </c>
      <c r="G2297" s="19"/>
      <c r="H2297" s="22">
        <f>TRUNC(SUMIF(N2296:N2296, N2295, H2296:H2296),0)</f>
        <v>12641</v>
      </c>
      <c r="I2297" s="19"/>
      <c r="J2297" s="22">
        <f>TRUNC(SUMIF(N2296:N2296, N2295, J2296:J2296),0)</f>
        <v>1529</v>
      </c>
      <c r="K2297" s="19"/>
      <c r="L2297" s="22">
        <f>F2297+H2297+J2297</f>
        <v>36612</v>
      </c>
      <c r="M2297" s="16" t="s">
        <v>42</v>
      </c>
      <c r="N2297" s="1" t="s">
        <v>3288</v>
      </c>
      <c r="O2297" s="1" t="s">
        <v>3288</v>
      </c>
      <c r="P2297" s="1" t="s">
        <v>42</v>
      </c>
      <c r="Q2297" s="1" t="s">
        <v>42</v>
      </c>
      <c r="R2297" s="1" t="s">
        <v>42</v>
      </c>
      <c r="AV2297" s="1" t="s">
        <v>42</v>
      </c>
      <c r="AW2297" s="1" t="s">
        <v>42</v>
      </c>
      <c r="AX2297" s="1" t="s">
        <v>42</v>
      </c>
      <c r="AY2297" s="1" t="s">
        <v>42</v>
      </c>
      <c r="AZ2297" s="1" t="s">
        <v>42</v>
      </c>
    </row>
    <row r="2298" spans="1:52" ht="30" customHeight="1" x14ac:dyDescent="0.3">
      <c r="A2298" s="17"/>
      <c r="B2298" s="17"/>
      <c r="C2298" s="17"/>
      <c r="D2298" s="17"/>
      <c r="E2298" s="19"/>
      <c r="F2298" s="22"/>
      <c r="G2298" s="19"/>
      <c r="H2298" s="22"/>
      <c r="I2298" s="19"/>
      <c r="J2298" s="22"/>
      <c r="K2298" s="19"/>
      <c r="L2298" s="22"/>
      <c r="M2298" s="17"/>
    </row>
    <row r="2299" spans="1:52" ht="30" customHeight="1" x14ac:dyDescent="0.3">
      <c r="A2299" s="13" t="s">
        <v>5319</v>
      </c>
      <c r="B2299" s="14"/>
      <c r="C2299" s="14"/>
      <c r="D2299" s="14"/>
      <c r="E2299" s="18"/>
      <c r="F2299" s="21"/>
      <c r="G2299" s="18"/>
      <c r="H2299" s="21"/>
      <c r="I2299" s="18"/>
      <c r="J2299" s="21"/>
      <c r="K2299" s="18"/>
      <c r="L2299" s="21"/>
      <c r="M2299" s="15"/>
      <c r="N2299" s="1" t="s">
        <v>1198</v>
      </c>
    </row>
    <row r="2300" spans="1:52" ht="30" customHeight="1" x14ac:dyDescent="0.3">
      <c r="A2300" s="16" t="s">
        <v>1182</v>
      </c>
      <c r="B2300" s="16" t="s">
        <v>1168</v>
      </c>
      <c r="C2300" s="16" t="s">
        <v>351</v>
      </c>
      <c r="D2300" s="17">
        <v>0.1</v>
      </c>
      <c r="E2300" s="19">
        <f>일위대가목록!E832</f>
        <v>180503</v>
      </c>
      <c r="F2300" s="22">
        <f>TRUNC(E2300*D2300,1)</f>
        <v>18050.3</v>
      </c>
      <c r="G2300" s="19">
        <f>일위대가목록!F832</f>
        <v>126410</v>
      </c>
      <c r="H2300" s="22">
        <f>TRUNC(G2300*D2300,1)</f>
        <v>12641</v>
      </c>
      <c r="I2300" s="19">
        <f>일위대가목록!G832</f>
        <v>15290</v>
      </c>
      <c r="J2300" s="22">
        <f>TRUNC(I2300*D2300,1)</f>
        <v>1529</v>
      </c>
      <c r="K2300" s="19">
        <f>TRUNC(E2300+G2300+I2300,1)</f>
        <v>322203</v>
      </c>
      <c r="L2300" s="22">
        <f>TRUNC(F2300+H2300+J2300,1)</f>
        <v>32220.3</v>
      </c>
      <c r="M2300" s="16" t="s">
        <v>5320</v>
      </c>
      <c r="N2300" s="1" t="s">
        <v>1198</v>
      </c>
      <c r="O2300" s="1" t="s">
        <v>5321</v>
      </c>
      <c r="P2300" s="1" t="s">
        <v>46</v>
      </c>
      <c r="Q2300" s="1" t="s">
        <v>43</v>
      </c>
      <c r="R2300" s="1" t="s">
        <v>43</v>
      </c>
      <c r="AV2300" s="1" t="s">
        <v>42</v>
      </c>
      <c r="AW2300" s="1" t="s">
        <v>5322</v>
      </c>
      <c r="AX2300" s="1" t="s">
        <v>42</v>
      </c>
      <c r="AY2300" s="1" t="s">
        <v>42</v>
      </c>
      <c r="AZ2300" s="1" t="s">
        <v>42</v>
      </c>
    </row>
    <row r="2301" spans="1:52" ht="30" customHeight="1" x14ac:dyDescent="0.3">
      <c r="A2301" s="16" t="s">
        <v>3287</v>
      </c>
      <c r="B2301" s="16" t="s">
        <v>42</v>
      </c>
      <c r="C2301" s="16" t="s">
        <v>42</v>
      </c>
      <c r="D2301" s="17"/>
      <c r="E2301" s="19"/>
      <c r="F2301" s="22">
        <f>TRUNC(SUMIF(N2300:N2300, N2299, F2300:F2300),0)</f>
        <v>18050</v>
      </c>
      <c r="G2301" s="19"/>
      <c r="H2301" s="22">
        <f>TRUNC(SUMIF(N2300:N2300, N2299, H2300:H2300),0)</f>
        <v>12641</v>
      </c>
      <c r="I2301" s="19"/>
      <c r="J2301" s="22">
        <f>TRUNC(SUMIF(N2300:N2300, N2299, J2300:J2300),0)</f>
        <v>1529</v>
      </c>
      <c r="K2301" s="19"/>
      <c r="L2301" s="22">
        <f>F2301+H2301+J2301</f>
        <v>32220</v>
      </c>
      <c r="M2301" s="16" t="s">
        <v>42</v>
      </c>
      <c r="N2301" s="1" t="s">
        <v>3288</v>
      </c>
      <c r="O2301" s="1" t="s">
        <v>3288</v>
      </c>
      <c r="P2301" s="1" t="s">
        <v>42</v>
      </c>
      <c r="Q2301" s="1" t="s">
        <v>42</v>
      </c>
      <c r="R2301" s="1" t="s">
        <v>42</v>
      </c>
      <c r="AV2301" s="1" t="s">
        <v>42</v>
      </c>
      <c r="AW2301" s="1" t="s">
        <v>42</v>
      </c>
      <c r="AX2301" s="1" t="s">
        <v>42</v>
      </c>
      <c r="AY2301" s="1" t="s">
        <v>42</v>
      </c>
      <c r="AZ2301" s="1" t="s">
        <v>42</v>
      </c>
    </row>
    <row r="2302" spans="1:52" ht="30" customHeight="1" x14ac:dyDescent="0.3">
      <c r="A2302" s="17"/>
      <c r="B2302" s="17"/>
      <c r="C2302" s="17"/>
      <c r="D2302" s="17"/>
      <c r="E2302" s="19"/>
      <c r="F2302" s="22"/>
      <c r="G2302" s="19"/>
      <c r="H2302" s="22"/>
      <c r="I2302" s="19"/>
      <c r="J2302" s="22"/>
      <c r="K2302" s="19"/>
      <c r="L2302" s="22"/>
      <c r="M2302" s="17"/>
    </row>
    <row r="2303" spans="1:52" ht="30" customHeight="1" x14ac:dyDescent="0.3">
      <c r="A2303" s="13" t="s">
        <v>5323</v>
      </c>
      <c r="B2303" s="14"/>
      <c r="C2303" s="14"/>
      <c r="D2303" s="14"/>
      <c r="E2303" s="18"/>
      <c r="F2303" s="21"/>
      <c r="G2303" s="18"/>
      <c r="H2303" s="21"/>
      <c r="I2303" s="18"/>
      <c r="J2303" s="21"/>
      <c r="K2303" s="18"/>
      <c r="L2303" s="21"/>
      <c r="M2303" s="15"/>
      <c r="N2303" s="1" t="s">
        <v>1202</v>
      </c>
    </row>
    <row r="2304" spans="1:52" ht="30" customHeight="1" x14ac:dyDescent="0.3">
      <c r="A2304" s="16" t="s">
        <v>1199</v>
      </c>
      <c r="B2304" s="16" t="s">
        <v>1200</v>
      </c>
      <c r="C2304" s="16" t="s">
        <v>81</v>
      </c>
      <c r="D2304" s="17">
        <v>1</v>
      </c>
      <c r="E2304" s="19">
        <f>단가산출목록!E202</f>
        <v>47</v>
      </c>
      <c r="F2304" s="22">
        <f>TRUNC(E2304*D2304,1)</f>
        <v>47</v>
      </c>
      <c r="G2304" s="19">
        <f>단가산출목록!F202</f>
        <v>1327</v>
      </c>
      <c r="H2304" s="22">
        <f>TRUNC(G2304*D2304,1)</f>
        <v>1327</v>
      </c>
      <c r="I2304" s="19">
        <f>단가산출목록!G202</f>
        <v>57</v>
      </c>
      <c r="J2304" s="22">
        <f>TRUNC(I2304*D2304,1)</f>
        <v>57</v>
      </c>
      <c r="K2304" s="19">
        <f>TRUNC(E2304+G2304+I2304,1)</f>
        <v>1431</v>
      </c>
      <c r="L2304" s="22">
        <f>TRUNC(F2304+H2304+J2304,1)</f>
        <v>1431</v>
      </c>
      <c r="M2304" s="16" t="s">
        <v>3126</v>
      </c>
      <c r="N2304" s="1" t="s">
        <v>1202</v>
      </c>
      <c r="O2304" s="1" t="s">
        <v>3127</v>
      </c>
      <c r="P2304" s="1" t="s">
        <v>43</v>
      </c>
      <c r="Q2304" s="1" t="s">
        <v>46</v>
      </c>
      <c r="R2304" s="1" t="s">
        <v>43</v>
      </c>
      <c r="AV2304" s="1" t="s">
        <v>42</v>
      </c>
      <c r="AW2304" s="1" t="s">
        <v>5325</v>
      </c>
      <c r="AX2304" s="1" t="s">
        <v>42</v>
      </c>
      <c r="AY2304" s="1" t="s">
        <v>42</v>
      </c>
      <c r="AZ2304" s="1" t="s">
        <v>42</v>
      </c>
    </row>
    <row r="2305" spans="1:52" ht="30" customHeight="1" x14ac:dyDescent="0.3">
      <c r="A2305" s="16" t="s">
        <v>3287</v>
      </c>
      <c r="B2305" s="16" t="s">
        <v>42</v>
      </c>
      <c r="C2305" s="16" t="s">
        <v>42</v>
      </c>
      <c r="D2305" s="17"/>
      <c r="E2305" s="19"/>
      <c r="F2305" s="22">
        <f>TRUNC(SUMIF(N2304:N2304, N2303, F2304:F2304),0)</f>
        <v>47</v>
      </c>
      <c r="G2305" s="19"/>
      <c r="H2305" s="22">
        <f>TRUNC(SUMIF(N2304:N2304, N2303, H2304:H2304),0)</f>
        <v>1327</v>
      </c>
      <c r="I2305" s="19"/>
      <c r="J2305" s="22">
        <f>TRUNC(SUMIF(N2304:N2304, N2303, J2304:J2304),0)</f>
        <v>57</v>
      </c>
      <c r="K2305" s="19"/>
      <c r="L2305" s="22">
        <f>F2305+H2305+J2305</f>
        <v>1431</v>
      </c>
      <c r="M2305" s="16" t="s">
        <v>42</v>
      </c>
      <c r="N2305" s="1" t="s">
        <v>3288</v>
      </c>
      <c r="O2305" s="1" t="s">
        <v>3288</v>
      </c>
      <c r="P2305" s="1" t="s">
        <v>42</v>
      </c>
      <c r="Q2305" s="1" t="s">
        <v>42</v>
      </c>
      <c r="R2305" s="1" t="s">
        <v>42</v>
      </c>
      <c r="AV2305" s="1" t="s">
        <v>42</v>
      </c>
      <c r="AW2305" s="1" t="s">
        <v>42</v>
      </c>
      <c r="AX2305" s="1" t="s">
        <v>42</v>
      </c>
      <c r="AY2305" s="1" t="s">
        <v>42</v>
      </c>
      <c r="AZ2305" s="1" t="s">
        <v>42</v>
      </c>
    </row>
    <row r="2306" spans="1:52" ht="30" customHeight="1" x14ac:dyDescent="0.3">
      <c r="A2306" s="17"/>
      <c r="B2306" s="17"/>
      <c r="C2306" s="17"/>
      <c r="D2306" s="17"/>
      <c r="E2306" s="19"/>
      <c r="F2306" s="22"/>
      <c r="G2306" s="19"/>
      <c r="H2306" s="22"/>
      <c r="I2306" s="19"/>
      <c r="J2306" s="22"/>
      <c r="K2306" s="19"/>
      <c r="L2306" s="22"/>
      <c r="M2306" s="17"/>
    </row>
    <row r="2307" spans="1:52" ht="30" customHeight="1" x14ac:dyDescent="0.3">
      <c r="A2307" s="13" t="s">
        <v>5326</v>
      </c>
      <c r="B2307" s="14"/>
      <c r="C2307" s="14"/>
      <c r="D2307" s="14"/>
      <c r="E2307" s="18"/>
      <c r="F2307" s="21"/>
      <c r="G2307" s="18"/>
      <c r="H2307" s="21"/>
      <c r="I2307" s="18"/>
      <c r="J2307" s="21"/>
      <c r="K2307" s="18"/>
      <c r="L2307" s="21"/>
      <c r="M2307" s="15"/>
      <c r="N2307" s="1" t="s">
        <v>1205</v>
      </c>
    </row>
    <row r="2308" spans="1:52" ht="30" customHeight="1" x14ac:dyDescent="0.3">
      <c r="A2308" s="16" t="s">
        <v>1199</v>
      </c>
      <c r="B2308" s="16" t="s">
        <v>1203</v>
      </c>
      <c r="C2308" s="16" t="s">
        <v>81</v>
      </c>
      <c r="D2308" s="17">
        <v>1</v>
      </c>
      <c r="E2308" s="19">
        <f>단가산출목록!E203</f>
        <v>94</v>
      </c>
      <c r="F2308" s="22">
        <f>TRUNC(E2308*D2308,1)</f>
        <v>94</v>
      </c>
      <c r="G2308" s="19">
        <f>단가산출목록!F203</f>
        <v>2654</v>
      </c>
      <c r="H2308" s="22">
        <f>TRUNC(G2308*D2308,1)</f>
        <v>2654</v>
      </c>
      <c r="I2308" s="19">
        <f>단가산출목록!G203</f>
        <v>115</v>
      </c>
      <c r="J2308" s="22">
        <f>TRUNC(I2308*D2308,1)</f>
        <v>115</v>
      </c>
      <c r="K2308" s="19">
        <f>TRUNC(E2308+G2308+I2308,1)</f>
        <v>2863</v>
      </c>
      <c r="L2308" s="22">
        <f>TRUNC(F2308+H2308+J2308,1)</f>
        <v>2863</v>
      </c>
      <c r="M2308" s="16" t="s">
        <v>3128</v>
      </c>
      <c r="N2308" s="1" t="s">
        <v>1205</v>
      </c>
      <c r="O2308" s="1" t="s">
        <v>3129</v>
      </c>
      <c r="P2308" s="1" t="s">
        <v>43</v>
      </c>
      <c r="Q2308" s="1" t="s">
        <v>46</v>
      </c>
      <c r="R2308" s="1" t="s">
        <v>43</v>
      </c>
      <c r="AV2308" s="1" t="s">
        <v>42</v>
      </c>
      <c r="AW2308" s="1" t="s">
        <v>5327</v>
      </c>
      <c r="AX2308" s="1" t="s">
        <v>42</v>
      </c>
      <c r="AY2308" s="1" t="s">
        <v>42</v>
      </c>
      <c r="AZ2308" s="1" t="s">
        <v>42</v>
      </c>
    </row>
    <row r="2309" spans="1:52" ht="30" customHeight="1" x14ac:dyDescent="0.3">
      <c r="A2309" s="16" t="s">
        <v>3287</v>
      </c>
      <c r="B2309" s="16" t="s">
        <v>42</v>
      </c>
      <c r="C2309" s="16" t="s">
        <v>42</v>
      </c>
      <c r="D2309" s="17"/>
      <c r="E2309" s="19"/>
      <c r="F2309" s="22">
        <f>TRUNC(SUMIF(N2308:N2308, N2307, F2308:F2308),0)</f>
        <v>94</v>
      </c>
      <c r="G2309" s="19"/>
      <c r="H2309" s="22">
        <f>TRUNC(SUMIF(N2308:N2308, N2307, H2308:H2308),0)</f>
        <v>2654</v>
      </c>
      <c r="I2309" s="19"/>
      <c r="J2309" s="22">
        <f>TRUNC(SUMIF(N2308:N2308, N2307, J2308:J2308),0)</f>
        <v>115</v>
      </c>
      <c r="K2309" s="19"/>
      <c r="L2309" s="22">
        <f>F2309+H2309+J2309</f>
        <v>2863</v>
      </c>
      <c r="M2309" s="16" t="s">
        <v>42</v>
      </c>
      <c r="N2309" s="1" t="s">
        <v>3288</v>
      </c>
      <c r="O2309" s="1" t="s">
        <v>3288</v>
      </c>
      <c r="P2309" s="1" t="s">
        <v>42</v>
      </c>
      <c r="Q2309" s="1" t="s">
        <v>42</v>
      </c>
      <c r="R2309" s="1" t="s">
        <v>42</v>
      </c>
      <c r="AV2309" s="1" t="s">
        <v>42</v>
      </c>
      <c r="AW2309" s="1" t="s">
        <v>42</v>
      </c>
      <c r="AX2309" s="1" t="s">
        <v>42</v>
      </c>
      <c r="AY2309" s="1" t="s">
        <v>42</v>
      </c>
      <c r="AZ2309" s="1" t="s">
        <v>42</v>
      </c>
    </row>
    <row r="2310" spans="1:52" ht="30" customHeight="1" x14ac:dyDescent="0.3">
      <c r="A2310" s="17"/>
      <c r="B2310" s="17"/>
      <c r="C2310" s="17"/>
      <c r="D2310" s="17"/>
      <c r="E2310" s="19"/>
      <c r="F2310" s="22"/>
      <c r="G2310" s="19"/>
      <c r="H2310" s="22"/>
      <c r="I2310" s="19"/>
      <c r="J2310" s="22"/>
      <c r="K2310" s="19"/>
      <c r="L2310" s="22"/>
      <c r="M2310" s="17"/>
    </row>
    <row r="2311" spans="1:52" ht="30" customHeight="1" x14ac:dyDescent="0.3">
      <c r="A2311" s="13" t="s">
        <v>5328</v>
      </c>
      <c r="B2311" s="14"/>
      <c r="C2311" s="14"/>
      <c r="D2311" s="14"/>
      <c r="E2311" s="18"/>
      <c r="F2311" s="21"/>
      <c r="G2311" s="18"/>
      <c r="H2311" s="21"/>
      <c r="I2311" s="18"/>
      <c r="J2311" s="21"/>
      <c r="K2311" s="18"/>
      <c r="L2311" s="21"/>
      <c r="M2311" s="15"/>
      <c r="N2311" s="1" t="s">
        <v>1208</v>
      </c>
    </row>
    <row r="2312" spans="1:52" ht="30" customHeight="1" x14ac:dyDescent="0.3">
      <c r="A2312" s="16" t="s">
        <v>1199</v>
      </c>
      <c r="B2312" s="16" t="s">
        <v>1206</v>
      </c>
      <c r="C2312" s="16" t="s">
        <v>81</v>
      </c>
      <c r="D2312" s="17">
        <v>1</v>
      </c>
      <c r="E2312" s="19">
        <f>단가산출목록!E204</f>
        <v>124</v>
      </c>
      <c r="F2312" s="22">
        <f>TRUNC(E2312*D2312,1)</f>
        <v>124</v>
      </c>
      <c r="G2312" s="19">
        <f>단가산출목록!F204</f>
        <v>3492</v>
      </c>
      <c r="H2312" s="22">
        <f>TRUNC(G2312*D2312,1)</f>
        <v>3492</v>
      </c>
      <c r="I2312" s="19">
        <f>단가산출목록!G204</f>
        <v>152</v>
      </c>
      <c r="J2312" s="22">
        <f>TRUNC(I2312*D2312,1)</f>
        <v>152</v>
      </c>
      <c r="K2312" s="19">
        <f>TRUNC(E2312+G2312+I2312,1)</f>
        <v>3768</v>
      </c>
      <c r="L2312" s="22">
        <f>TRUNC(F2312+H2312+J2312,1)</f>
        <v>3768</v>
      </c>
      <c r="M2312" s="16" t="s">
        <v>3130</v>
      </c>
      <c r="N2312" s="1" t="s">
        <v>1208</v>
      </c>
      <c r="O2312" s="1" t="s">
        <v>3131</v>
      </c>
      <c r="P2312" s="1" t="s">
        <v>43</v>
      </c>
      <c r="Q2312" s="1" t="s">
        <v>46</v>
      </c>
      <c r="R2312" s="1" t="s">
        <v>43</v>
      </c>
      <c r="AV2312" s="1" t="s">
        <v>42</v>
      </c>
      <c r="AW2312" s="1" t="s">
        <v>5329</v>
      </c>
      <c r="AX2312" s="1" t="s">
        <v>42</v>
      </c>
      <c r="AY2312" s="1" t="s">
        <v>42</v>
      </c>
      <c r="AZ2312" s="1" t="s">
        <v>42</v>
      </c>
    </row>
    <row r="2313" spans="1:52" ht="30" customHeight="1" x14ac:dyDescent="0.3">
      <c r="A2313" s="16" t="s">
        <v>3287</v>
      </c>
      <c r="B2313" s="16" t="s">
        <v>42</v>
      </c>
      <c r="C2313" s="16" t="s">
        <v>42</v>
      </c>
      <c r="D2313" s="17"/>
      <c r="E2313" s="19"/>
      <c r="F2313" s="22">
        <f>TRUNC(SUMIF(N2312:N2312, N2311, F2312:F2312),0)</f>
        <v>124</v>
      </c>
      <c r="G2313" s="19"/>
      <c r="H2313" s="22">
        <f>TRUNC(SUMIF(N2312:N2312, N2311, H2312:H2312),0)</f>
        <v>3492</v>
      </c>
      <c r="I2313" s="19"/>
      <c r="J2313" s="22">
        <f>TRUNC(SUMIF(N2312:N2312, N2311, J2312:J2312),0)</f>
        <v>152</v>
      </c>
      <c r="K2313" s="19"/>
      <c r="L2313" s="22">
        <f>F2313+H2313+J2313</f>
        <v>3768</v>
      </c>
      <c r="M2313" s="16" t="s">
        <v>42</v>
      </c>
      <c r="N2313" s="1" t="s">
        <v>3288</v>
      </c>
      <c r="O2313" s="1" t="s">
        <v>3288</v>
      </c>
      <c r="P2313" s="1" t="s">
        <v>42</v>
      </c>
      <c r="Q2313" s="1" t="s">
        <v>42</v>
      </c>
      <c r="R2313" s="1" t="s">
        <v>42</v>
      </c>
      <c r="AV2313" s="1" t="s">
        <v>42</v>
      </c>
      <c r="AW2313" s="1" t="s">
        <v>42</v>
      </c>
      <c r="AX2313" s="1" t="s">
        <v>42</v>
      </c>
      <c r="AY2313" s="1" t="s">
        <v>42</v>
      </c>
      <c r="AZ2313" s="1" t="s">
        <v>42</v>
      </c>
    </row>
    <row r="2314" spans="1:52" ht="30" customHeight="1" x14ac:dyDescent="0.3">
      <c r="A2314" s="17"/>
      <c r="B2314" s="17"/>
      <c r="C2314" s="17"/>
      <c r="D2314" s="17"/>
      <c r="E2314" s="19"/>
      <c r="F2314" s="22"/>
      <c r="G2314" s="19"/>
      <c r="H2314" s="22"/>
      <c r="I2314" s="19"/>
      <c r="J2314" s="22"/>
      <c r="K2314" s="19"/>
      <c r="L2314" s="22"/>
      <c r="M2314" s="17"/>
    </row>
    <row r="2315" spans="1:52" ht="30" customHeight="1" x14ac:dyDescent="0.3">
      <c r="A2315" s="13" t="s">
        <v>5330</v>
      </c>
      <c r="B2315" s="14"/>
      <c r="C2315" s="14"/>
      <c r="D2315" s="14"/>
      <c r="E2315" s="18"/>
      <c r="F2315" s="21"/>
      <c r="G2315" s="18"/>
      <c r="H2315" s="21"/>
      <c r="I2315" s="18"/>
      <c r="J2315" s="21"/>
      <c r="K2315" s="18"/>
      <c r="L2315" s="21"/>
      <c r="M2315" s="15"/>
      <c r="N2315" s="1" t="s">
        <v>1211</v>
      </c>
    </row>
    <row r="2316" spans="1:52" ht="30" customHeight="1" x14ac:dyDescent="0.3">
      <c r="A2316" s="16" t="s">
        <v>1199</v>
      </c>
      <c r="B2316" s="16" t="s">
        <v>1209</v>
      </c>
      <c r="C2316" s="16" t="s">
        <v>81</v>
      </c>
      <c r="D2316" s="17">
        <v>1</v>
      </c>
      <c r="E2316" s="19">
        <f>단가산출목록!E205</f>
        <v>263</v>
      </c>
      <c r="F2316" s="22">
        <f>TRUNC(E2316*D2316,1)</f>
        <v>263</v>
      </c>
      <c r="G2316" s="19">
        <f>단가산출목록!F205</f>
        <v>7373</v>
      </c>
      <c r="H2316" s="22">
        <f>TRUNC(G2316*D2316,1)</f>
        <v>7373</v>
      </c>
      <c r="I2316" s="19">
        <f>단가산출목록!G205</f>
        <v>322</v>
      </c>
      <c r="J2316" s="22">
        <f>TRUNC(I2316*D2316,1)</f>
        <v>322</v>
      </c>
      <c r="K2316" s="19">
        <f>TRUNC(E2316+G2316+I2316,1)</f>
        <v>7958</v>
      </c>
      <c r="L2316" s="22">
        <f>TRUNC(F2316+H2316+J2316,1)</f>
        <v>7958</v>
      </c>
      <c r="M2316" s="16" t="s">
        <v>3132</v>
      </c>
      <c r="N2316" s="1" t="s">
        <v>1211</v>
      </c>
      <c r="O2316" s="1" t="s">
        <v>3133</v>
      </c>
      <c r="P2316" s="1" t="s">
        <v>43</v>
      </c>
      <c r="Q2316" s="1" t="s">
        <v>46</v>
      </c>
      <c r="R2316" s="1" t="s">
        <v>43</v>
      </c>
      <c r="AV2316" s="1" t="s">
        <v>42</v>
      </c>
      <c r="AW2316" s="1" t="s">
        <v>5331</v>
      </c>
      <c r="AX2316" s="1" t="s">
        <v>42</v>
      </c>
      <c r="AY2316" s="1" t="s">
        <v>42</v>
      </c>
      <c r="AZ2316" s="1" t="s">
        <v>42</v>
      </c>
    </row>
    <row r="2317" spans="1:52" ht="30" customHeight="1" x14ac:dyDescent="0.3">
      <c r="A2317" s="16" t="s">
        <v>3287</v>
      </c>
      <c r="B2317" s="16" t="s">
        <v>42</v>
      </c>
      <c r="C2317" s="16" t="s">
        <v>42</v>
      </c>
      <c r="D2317" s="17"/>
      <c r="E2317" s="19"/>
      <c r="F2317" s="22">
        <f>TRUNC(SUMIF(N2316:N2316, N2315, F2316:F2316),0)</f>
        <v>263</v>
      </c>
      <c r="G2317" s="19"/>
      <c r="H2317" s="22">
        <f>TRUNC(SUMIF(N2316:N2316, N2315, H2316:H2316),0)</f>
        <v>7373</v>
      </c>
      <c r="I2317" s="19"/>
      <c r="J2317" s="22">
        <f>TRUNC(SUMIF(N2316:N2316, N2315, J2316:J2316),0)</f>
        <v>322</v>
      </c>
      <c r="K2317" s="19"/>
      <c r="L2317" s="22">
        <f>F2317+H2317+J2317</f>
        <v>7958</v>
      </c>
      <c r="M2317" s="16" t="s">
        <v>42</v>
      </c>
      <c r="N2317" s="1" t="s">
        <v>3288</v>
      </c>
      <c r="O2317" s="1" t="s">
        <v>3288</v>
      </c>
      <c r="P2317" s="1" t="s">
        <v>42</v>
      </c>
      <c r="Q2317" s="1" t="s">
        <v>42</v>
      </c>
      <c r="R2317" s="1" t="s">
        <v>42</v>
      </c>
      <c r="AV2317" s="1" t="s">
        <v>42</v>
      </c>
      <c r="AW2317" s="1" t="s">
        <v>42</v>
      </c>
      <c r="AX2317" s="1" t="s">
        <v>42</v>
      </c>
      <c r="AY2317" s="1" t="s">
        <v>42</v>
      </c>
      <c r="AZ2317" s="1" t="s">
        <v>42</v>
      </c>
    </row>
    <row r="2318" spans="1:52" ht="30" customHeight="1" x14ac:dyDescent="0.3">
      <c r="A2318" s="17"/>
      <c r="B2318" s="17"/>
      <c r="C2318" s="17"/>
      <c r="D2318" s="17"/>
      <c r="E2318" s="19"/>
      <c r="F2318" s="22"/>
      <c r="G2318" s="19"/>
      <c r="H2318" s="22"/>
      <c r="I2318" s="19"/>
      <c r="J2318" s="22"/>
      <c r="K2318" s="19"/>
      <c r="L2318" s="22"/>
      <c r="M2318" s="17"/>
    </row>
    <row r="2319" spans="1:52" ht="30" customHeight="1" x14ac:dyDescent="0.3">
      <c r="A2319" s="13" t="s">
        <v>5332</v>
      </c>
      <c r="B2319" s="14"/>
      <c r="C2319" s="14"/>
      <c r="D2319" s="14"/>
      <c r="E2319" s="18"/>
      <c r="F2319" s="21"/>
      <c r="G2319" s="18"/>
      <c r="H2319" s="21"/>
      <c r="I2319" s="18"/>
      <c r="J2319" s="21"/>
      <c r="K2319" s="18"/>
      <c r="L2319" s="21"/>
      <c r="M2319" s="15"/>
      <c r="N2319" s="1" t="s">
        <v>1217</v>
      </c>
    </row>
    <row r="2320" spans="1:52" ht="30" customHeight="1" x14ac:dyDescent="0.3">
      <c r="A2320" s="16" t="s">
        <v>5334</v>
      </c>
      <c r="B2320" s="16" t="s">
        <v>3279</v>
      </c>
      <c r="C2320" s="16" t="s">
        <v>3275</v>
      </c>
      <c r="D2320" s="17">
        <v>2.7E-2</v>
      </c>
      <c r="E2320" s="19">
        <f>단가대비표!O179</f>
        <v>0</v>
      </c>
      <c r="F2320" s="22">
        <f>TRUNC(E2320*D2320,1)</f>
        <v>0</v>
      </c>
      <c r="G2320" s="19">
        <f>단가대비표!P179</f>
        <v>268908</v>
      </c>
      <c r="H2320" s="22">
        <f>TRUNC(G2320*D2320,1)</f>
        <v>7260.5</v>
      </c>
      <c r="I2320" s="19">
        <f>단가대비표!V179</f>
        <v>0</v>
      </c>
      <c r="J2320" s="22">
        <f>TRUNC(I2320*D2320,1)</f>
        <v>0</v>
      </c>
      <c r="K2320" s="19">
        <f t="shared" ref="K2320:L2323" si="314">TRUNC(E2320+G2320+I2320,1)</f>
        <v>268908</v>
      </c>
      <c r="L2320" s="22">
        <f t="shared" si="314"/>
        <v>7260.5</v>
      </c>
      <c r="M2320" s="16" t="s">
        <v>42</v>
      </c>
      <c r="N2320" s="1" t="s">
        <v>1217</v>
      </c>
      <c r="O2320" s="1" t="s">
        <v>5335</v>
      </c>
      <c r="P2320" s="1" t="s">
        <v>43</v>
      </c>
      <c r="Q2320" s="1" t="s">
        <v>43</v>
      </c>
      <c r="R2320" s="1" t="s">
        <v>46</v>
      </c>
      <c r="AV2320" s="1" t="s">
        <v>42</v>
      </c>
      <c r="AW2320" s="1" t="s">
        <v>5336</v>
      </c>
      <c r="AX2320" s="1" t="s">
        <v>42</v>
      </c>
      <c r="AY2320" s="1" t="s">
        <v>42</v>
      </c>
      <c r="AZ2320" s="1" t="s">
        <v>42</v>
      </c>
    </row>
    <row r="2321" spans="1:52" ht="30" customHeight="1" x14ac:dyDescent="0.3">
      <c r="A2321" s="16" t="s">
        <v>3278</v>
      </c>
      <c r="B2321" s="16" t="s">
        <v>3279</v>
      </c>
      <c r="C2321" s="16" t="s">
        <v>3275</v>
      </c>
      <c r="D2321" s="17">
        <v>0.01</v>
      </c>
      <c r="E2321" s="19">
        <f>단가대비표!O165</f>
        <v>0</v>
      </c>
      <c r="F2321" s="22">
        <f>TRUNC(E2321*D2321,1)</f>
        <v>0</v>
      </c>
      <c r="G2321" s="19">
        <f>단가대비표!P165</f>
        <v>226122</v>
      </c>
      <c r="H2321" s="22">
        <f>TRUNC(G2321*D2321,1)</f>
        <v>2261.1999999999998</v>
      </c>
      <c r="I2321" s="19">
        <f>단가대비표!V165</f>
        <v>0</v>
      </c>
      <c r="J2321" s="22">
        <f>TRUNC(I2321*D2321,1)</f>
        <v>0</v>
      </c>
      <c r="K2321" s="19">
        <f t="shared" si="314"/>
        <v>226122</v>
      </c>
      <c r="L2321" s="22">
        <f t="shared" si="314"/>
        <v>2261.1999999999998</v>
      </c>
      <c r="M2321" s="16" t="s">
        <v>42</v>
      </c>
      <c r="N2321" s="1" t="s">
        <v>1217</v>
      </c>
      <c r="O2321" s="1" t="s">
        <v>3280</v>
      </c>
      <c r="P2321" s="1" t="s">
        <v>43</v>
      </c>
      <c r="Q2321" s="1" t="s">
        <v>43</v>
      </c>
      <c r="R2321" s="1" t="s">
        <v>46</v>
      </c>
      <c r="AV2321" s="1" t="s">
        <v>42</v>
      </c>
      <c r="AW2321" s="1" t="s">
        <v>5337</v>
      </c>
      <c r="AX2321" s="1" t="s">
        <v>42</v>
      </c>
      <c r="AY2321" s="1" t="s">
        <v>42</v>
      </c>
      <c r="AZ2321" s="1" t="s">
        <v>42</v>
      </c>
    </row>
    <row r="2322" spans="1:52" ht="30" customHeight="1" x14ac:dyDescent="0.3">
      <c r="A2322" s="16" t="s">
        <v>3292</v>
      </c>
      <c r="B2322" s="16" t="s">
        <v>3279</v>
      </c>
      <c r="C2322" s="16" t="s">
        <v>3275</v>
      </c>
      <c r="D2322" s="17">
        <v>0.01</v>
      </c>
      <c r="E2322" s="19">
        <f>단가대비표!O164</f>
        <v>0</v>
      </c>
      <c r="F2322" s="22">
        <f>TRUNC(E2322*D2322,1)</f>
        <v>0</v>
      </c>
      <c r="G2322" s="19">
        <f>단가대비표!P164</f>
        <v>172068</v>
      </c>
      <c r="H2322" s="22">
        <f>TRUNC(G2322*D2322,1)</f>
        <v>1720.6</v>
      </c>
      <c r="I2322" s="19">
        <f>단가대비표!V164</f>
        <v>0</v>
      </c>
      <c r="J2322" s="22">
        <f>TRUNC(I2322*D2322,1)</f>
        <v>0</v>
      </c>
      <c r="K2322" s="19">
        <f t="shared" si="314"/>
        <v>172068</v>
      </c>
      <c r="L2322" s="22">
        <f t="shared" si="314"/>
        <v>1720.6</v>
      </c>
      <c r="M2322" s="16" t="s">
        <v>42</v>
      </c>
      <c r="N2322" s="1" t="s">
        <v>1217</v>
      </c>
      <c r="O2322" s="1" t="s">
        <v>3293</v>
      </c>
      <c r="P2322" s="1" t="s">
        <v>43</v>
      </c>
      <c r="Q2322" s="1" t="s">
        <v>43</v>
      </c>
      <c r="R2322" s="1" t="s">
        <v>46</v>
      </c>
      <c r="AV2322" s="1" t="s">
        <v>42</v>
      </c>
      <c r="AW2322" s="1" t="s">
        <v>5338</v>
      </c>
      <c r="AX2322" s="1" t="s">
        <v>42</v>
      </c>
      <c r="AY2322" s="1" t="s">
        <v>42</v>
      </c>
      <c r="AZ2322" s="1" t="s">
        <v>42</v>
      </c>
    </row>
    <row r="2323" spans="1:52" ht="30" customHeight="1" x14ac:dyDescent="0.3">
      <c r="A2323" s="16" t="s">
        <v>826</v>
      </c>
      <c r="B2323" s="16" t="s">
        <v>845</v>
      </c>
      <c r="C2323" s="16" t="s">
        <v>820</v>
      </c>
      <c r="D2323" s="17">
        <v>2.5000000000000001E-2</v>
      </c>
      <c r="E2323" s="19">
        <f>일위대가목록!E252</f>
        <v>31735</v>
      </c>
      <c r="F2323" s="22">
        <f>TRUNC(E2323*D2323,1)</f>
        <v>793.3</v>
      </c>
      <c r="G2323" s="19">
        <f>일위대가목록!F252</f>
        <v>59020</v>
      </c>
      <c r="H2323" s="22">
        <f>TRUNC(G2323*D2323,1)</f>
        <v>1475.5</v>
      </c>
      <c r="I2323" s="19">
        <f>일위대가목록!G252</f>
        <v>29621</v>
      </c>
      <c r="J2323" s="22">
        <f>TRUNC(I2323*D2323,1)</f>
        <v>740.5</v>
      </c>
      <c r="K2323" s="19">
        <f t="shared" si="314"/>
        <v>120376</v>
      </c>
      <c r="L2323" s="22">
        <f t="shared" si="314"/>
        <v>3009.3</v>
      </c>
      <c r="M2323" s="16" t="s">
        <v>846</v>
      </c>
      <c r="N2323" s="1" t="s">
        <v>1217</v>
      </c>
      <c r="O2323" s="1" t="s">
        <v>847</v>
      </c>
      <c r="P2323" s="1" t="s">
        <v>46</v>
      </c>
      <c r="Q2323" s="1" t="s">
        <v>43</v>
      </c>
      <c r="R2323" s="1" t="s">
        <v>43</v>
      </c>
      <c r="AV2323" s="1" t="s">
        <v>42</v>
      </c>
      <c r="AW2323" s="1" t="s">
        <v>5339</v>
      </c>
      <c r="AX2323" s="1" t="s">
        <v>42</v>
      </c>
      <c r="AY2323" s="1" t="s">
        <v>42</v>
      </c>
      <c r="AZ2323" s="1" t="s">
        <v>42</v>
      </c>
    </row>
    <row r="2324" spans="1:52" ht="30" customHeight="1" x14ac:dyDescent="0.3">
      <c r="A2324" s="16" t="s">
        <v>3287</v>
      </c>
      <c r="B2324" s="16" t="s">
        <v>42</v>
      </c>
      <c r="C2324" s="16" t="s">
        <v>42</v>
      </c>
      <c r="D2324" s="17"/>
      <c r="E2324" s="19"/>
      <c r="F2324" s="22">
        <f>TRUNC(SUMIF(N2320:N2323, N2319, F2320:F2323),0)</f>
        <v>793</v>
      </c>
      <c r="G2324" s="19"/>
      <c r="H2324" s="22">
        <f>TRUNC(SUMIF(N2320:N2323, N2319, H2320:H2323),0)</f>
        <v>12717</v>
      </c>
      <c r="I2324" s="19"/>
      <c r="J2324" s="22">
        <f>TRUNC(SUMIF(N2320:N2323, N2319, J2320:J2323),0)</f>
        <v>740</v>
      </c>
      <c r="K2324" s="19"/>
      <c r="L2324" s="22">
        <f>F2324+H2324+J2324</f>
        <v>14250</v>
      </c>
      <c r="M2324" s="16" t="s">
        <v>42</v>
      </c>
      <c r="N2324" s="1" t="s">
        <v>3288</v>
      </c>
      <c r="O2324" s="1" t="s">
        <v>3288</v>
      </c>
      <c r="P2324" s="1" t="s">
        <v>42</v>
      </c>
      <c r="Q2324" s="1" t="s">
        <v>42</v>
      </c>
      <c r="R2324" s="1" t="s">
        <v>42</v>
      </c>
      <c r="AV2324" s="1" t="s">
        <v>42</v>
      </c>
      <c r="AW2324" s="1" t="s">
        <v>42</v>
      </c>
      <c r="AX2324" s="1" t="s">
        <v>42</v>
      </c>
      <c r="AY2324" s="1" t="s">
        <v>42</v>
      </c>
      <c r="AZ2324" s="1" t="s">
        <v>42</v>
      </c>
    </row>
    <row r="2325" spans="1:52" ht="30" customHeight="1" x14ac:dyDescent="0.3">
      <c r="A2325" s="17"/>
      <c r="B2325" s="17"/>
      <c r="C2325" s="17"/>
      <c r="D2325" s="17"/>
      <c r="E2325" s="19"/>
      <c r="F2325" s="22"/>
      <c r="G2325" s="19"/>
      <c r="H2325" s="22"/>
      <c r="I2325" s="19"/>
      <c r="J2325" s="22"/>
      <c r="K2325" s="19"/>
      <c r="L2325" s="22"/>
      <c r="M2325" s="17"/>
    </row>
    <row r="2326" spans="1:52" ht="30" customHeight="1" x14ac:dyDescent="0.3">
      <c r="A2326" s="13" t="s">
        <v>5340</v>
      </c>
      <c r="B2326" s="14"/>
      <c r="C2326" s="14"/>
      <c r="D2326" s="14"/>
      <c r="E2326" s="18"/>
      <c r="F2326" s="21"/>
      <c r="G2326" s="18"/>
      <c r="H2326" s="21"/>
      <c r="I2326" s="18"/>
      <c r="J2326" s="21"/>
      <c r="K2326" s="18"/>
      <c r="L2326" s="21"/>
      <c r="M2326" s="15"/>
      <c r="N2326" s="1" t="s">
        <v>1223</v>
      </c>
    </row>
    <row r="2327" spans="1:52" ht="30" customHeight="1" x14ac:dyDescent="0.3">
      <c r="A2327" s="16" t="s">
        <v>5334</v>
      </c>
      <c r="B2327" s="16" t="s">
        <v>3279</v>
      </c>
      <c r="C2327" s="16" t="s">
        <v>3275</v>
      </c>
      <c r="D2327" s="17">
        <v>0.19</v>
      </c>
      <c r="E2327" s="19">
        <f>단가대비표!O179</f>
        <v>0</v>
      </c>
      <c r="F2327" s="22">
        <f>TRUNC(E2327*D2327,1)</f>
        <v>0</v>
      </c>
      <c r="G2327" s="19">
        <f>단가대비표!P179</f>
        <v>268908</v>
      </c>
      <c r="H2327" s="22">
        <f>TRUNC(G2327*D2327,1)</f>
        <v>51092.5</v>
      </c>
      <c r="I2327" s="19">
        <f>단가대비표!V179</f>
        <v>0</v>
      </c>
      <c r="J2327" s="22">
        <f>TRUNC(I2327*D2327,1)</f>
        <v>0</v>
      </c>
      <c r="K2327" s="19">
        <f t="shared" ref="K2327:L2330" si="315">TRUNC(E2327+G2327+I2327,1)</f>
        <v>268908</v>
      </c>
      <c r="L2327" s="22">
        <f t="shared" si="315"/>
        <v>51092.5</v>
      </c>
      <c r="M2327" s="16" t="s">
        <v>42</v>
      </c>
      <c r="N2327" s="1" t="s">
        <v>1223</v>
      </c>
      <c r="O2327" s="1" t="s">
        <v>5335</v>
      </c>
      <c r="P2327" s="1" t="s">
        <v>43</v>
      </c>
      <c r="Q2327" s="1" t="s">
        <v>43</v>
      </c>
      <c r="R2327" s="1" t="s">
        <v>46</v>
      </c>
      <c r="AV2327" s="1" t="s">
        <v>42</v>
      </c>
      <c r="AW2327" s="1" t="s">
        <v>5342</v>
      </c>
      <c r="AX2327" s="1" t="s">
        <v>42</v>
      </c>
      <c r="AY2327" s="1" t="s">
        <v>42</v>
      </c>
      <c r="AZ2327" s="1" t="s">
        <v>42</v>
      </c>
    </row>
    <row r="2328" spans="1:52" ht="30" customHeight="1" x14ac:dyDescent="0.3">
      <c r="A2328" s="16" t="s">
        <v>3278</v>
      </c>
      <c r="B2328" s="16" t="s">
        <v>3279</v>
      </c>
      <c r="C2328" s="16" t="s">
        <v>3275</v>
      </c>
      <c r="D2328" s="17">
        <v>0.13400000000000001</v>
      </c>
      <c r="E2328" s="19">
        <f>단가대비표!O165</f>
        <v>0</v>
      </c>
      <c r="F2328" s="22">
        <f>TRUNC(E2328*D2328,1)</f>
        <v>0</v>
      </c>
      <c r="G2328" s="19">
        <f>단가대비표!P165</f>
        <v>226122</v>
      </c>
      <c r="H2328" s="22">
        <f>TRUNC(G2328*D2328,1)</f>
        <v>30300.3</v>
      </c>
      <c r="I2328" s="19">
        <f>단가대비표!V165</f>
        <v>0</v>
      </c>
      <c r="J2328" s="22">
        <f>TRUNC(I2328*D2328,1)</f>
        <v>0</v>
      </c>
      <c r="K2328" s="19">
        <f t="shared" si="315"/>
        <v>226122</v>
      </c>
      <c r="L2328" s="22">
        <f t="shared" si="315"/>
        <v>30300.3</v>
      </c>
      <c r="M2328" s="16" t="s">
        <v>42</v>
      </c>
      <c r="N2328" s="1" t="s">
        <v>1223</v>
      </c>
      <c r="O2328" s="1" t="s">
        <v>3280</v>
      </c>
      <c r="P2328" s="1" t="s">
        <v>43</v>
      </c>
      <c r="Q2328" s="1" t="s">
        <v>43</v>
      </c>
      <c r="R2328" s="1" t="s">
        <v>46</v>
      </c>
      <c r="AV2328" s="1" t="s">
        <v>42</v>
      </c>
      <c r="AW2328" s="1" t="s">
        <v>5343</v>
      </c>
      <c r="AX2328" s="1" t="s">
        <v>42</v>
      </c>
      <c r="AY2328" s="1" t="s">
        <v>42</v>
      </c>
      <c r="AZ2328" s="1" t="s">
        <v>42</v>
      </c>
    </row>
    <row r="2329" spans="1:52" ht="30" customHeight="1" x14ac:dyDescent="0.3">
      <c r="A2329" s="16" t="s">
        <v>3292</v>
      </c>
      <c r="B2329" s="16" t="s">
        <v>3279</v>
      </c>
      <c r="C2329" s="16" t="s">
        <v>3275</v>
      </c>
      <c r="D2329" s="17">
        <v>0.11700000000000001</v>
      </c>
      <c r="E2329" s="19">
        <f>단가대비표!O164</f>
        <v>0</v>
      </c>
      <c r="F2329" s="22">
        <f>TRUNC(E2329*D2329,1)</f>
        <v>0</v>
      </c>
      <c r="G2329" s="19">
        <f>단가대비표!P164</f>
        <v>172068</v>
      </c>
      <c r="H2329" s="22">
        <f>TRUNC(G2329*D2329,1)</f>
        <v>20131.900000000001</v>
      </c>
      <c r="I2329" s="19">
        <f>단가대비표!V164</f>
        <v>0</v>
      </c>
      <c r="J2329" s="22">
        <f>TRUNC(I2329*D2329,1)</f>
        <v>0</v>
      </c>
      <c r="K2329" s="19">
        <f t="shared" si="315"/>
        <v>172068</v>
      </c>
      <c r="L2329" s="22">
        <f t="shared" si="315"/>
        <v>20131.900000000001</v>
      </c>
      <c r="M2329" s="16" t="s">
        <v>42</v>
      </c>
      <c r="N2329" s="1" t="s">
        <v>1223</v>
      </c>
      <c r="O2329" s="1" t="s">
        <v>3293</v>
      </c>
      <c r="P2329" s="1" t="s">
        <v>43</v>
      </c>
      <c r="Q2329" s="1" t="s">
        <v>43</v>
      </c>
      <c r="R2329" s="1" t="s">
        <v>46</v>
      </c>
      <c r="AV2329" s="1" t="s">
        <v>42</v>
      </c>
      <c r="AW2329" s="1" t="s">
        <v>5344</v>
      </c>
      <c r="AX2329" s="1" t="s">
        <v>42</v>
      </c>
      <c r="AY2329" s="1" t="s">
        <v>42</v>
      </c>
      <c r="AZ2329" s="1" t="s">
        <v>42</v>
      </c>
    </row>
    <row r="2330" spans="1:52" ht="30" customHeight="1" x14ac:dyDescent="0.3">
      <c r="A2330" s="16" t="s">
        <v>826</v>
      </c>
      <c r="B2330" s="16" t="s">
        <v>833</v>
      </c>
      <c r="C2330" s="16" t="s">
        <v>820</v>
      </c>
      <c r="D2330" s="17">
        <v>0.28100000000000003</v>
      </c>
      <c r="E2330" s="19">
        <f>일위대가목록!E248</f>
        <v>16600</v>
      </c>
      <c r="F2330" s="22">
        <f>TRUNC(E2330*D2330,1)</f>
        <v>4664.6000000000004</v>
      </c>
      <c r="G2330" s="19">
        <f>일위대가목록!F248</f>
        <v>59020</v>
      </c>
      <c r="H2330" s="22">
        <f>TRUNC(G2330*D2330,1)</f>
        <v>16584.599999999999</v>
      </c>
      <c r="I2330" s="19">
        <f>일위대가목록!G248</f>
        <v>23423</v>
      </c>
      <c r="J2330" s="22">
        <f>TRUNC(I2330*D2330,1)</f>
        <v>6581.8</v>
      </c>
      <c r="K2330" s="19">
        <f t="shared" si="315"/>
        <v>99043</v>
      </c>
      <c r="L2330" s="22">
        <f t="shared" si="315"/>
        <v>27831</v>
      </c>
      <c r="M2330" s="16" t="s">
        <v>834</v>
      </c>
      <c r="N2330" s="1" t="s">
        <v>1223</v>
      </c>
      <c r="O2330" s="1" t="s">
        <v>835</v>
      </c>
      <c r="P2330" s="1" t="s">
        <v>46</v>
      </c>
      <c r="Q2330" s="1" t="s">
        <v>43</v>
      </c>
      <c r="R2330" s="1" t="s">
        <v>43</v>
      </c>
      <c r="AV2330" s="1" t="s">
        <v>42</v>
      </c>
      <c r="AW2330" s="1" t="s">
        <v>5345</v>
      </c>
      <c r="AX2330" s="1" t="s">
        <v>42</v>
      </c>
      <c r="AY2330" s="1" t="s">
        <v>42</v>
      </c>
      <c r="AZ2330" s="1" t="s">
        <v>42</v>
      </c>
    </row>
    <row r="2331" spans="1:52" ht="30" customHeight="1" x14ac:dyDescent="0.3">
      <c r="A2331" s="16" t="s">
        <v>3287</v>
      </c>
      <c r="B2331" s="16" t="s">
        <v>42</v>
      </c>
      <c r="C2331" s="16" t="s">
        <v>42</v>
      </c>
      <c r="D2331" s="17"/>
      <c r="E2331" s="19"/>
      <c r="F2331" s="22">
        <f>TRUNC(SUMIF(N2327:N2330, N2326, F2327:F2330),0)</f>
        <v>4664</v>
      </c>
      <c r="G2331" s="19"/>
      <c r="H2331" s="22">
        <f>TRUNC(SUMIF(N2327:N2330, N2326, H2327:H2330),0)</f>
        <v>118109</v>
      </c>
      <c r="I2331" s="19"/>
      <c r="J2331" s="22">
        <f>TRUNC(SUMIF(N2327:N2330, N2326, J2327:J2330),0)</f>
        <v>6581</v>
      </c>
      <c r="K2331" s="19"/>
      <c r="L2331" s="22">
        <f>F2331+H2331+J2331</f>
        <v>129354</v>
      </c>
      <c r="M2331" s="16" t="s">
        <v>42</v>
      </c>
      <c r="N2331" s="1" t="s">
        <v>3288</v>
      </c>
      <c r="O2331" s="1" t="s">
        <v>3288</v>
      </c>
      <c r="P2331" s="1" t="s">
        <v>42</v>
      </c>
      <c r="Q2331" s="1" t="s">
        <v>42</v>
      </c>
      <c r="R2331" s="1" t="s">
        <v>42</v>
      </c>
      <c r="AV2331" s="1" t="s">
        <v>42</v>
      </c>
      <c r="AW2331" s="1" t="s">
        <v>42</v>
      </c>
      <c r="AX2331" s="1" t="s">
        <v>42</v>
      </c>
      <c r="AY2331" s="1" t="s">
        <v>42</v>
      </c>
      <c r="AZ2331" s="1" t="s">
        <v>42</v>
      </c>
    </row>
    <row r="2332" spans="1:52" ht="30" customHeight="1" x14ac:dyDescent="0.3">
      <c r="A2332" s="17"/>
      <c r="B2332" s="17"/>
      <c r="C2332" s="17"/>
      <c r="D2332" s="17"/>
      <c r="E2332" s="19"/>
      <c r="F2332" s="22"/>
      <c r="G2332" s="19"/>
      <c r="H2332" s="22"/>
      <c r="I2332" s="19"/>
      <c r="J2332" s="22"/>
      <c r="K2332" s="19"/>
      <c r="L2332" s="22"/>
      <c r="M2332" s="17"/>
    </row>
    <row r="2333" spans="1:52" ht="30" customHeight="1" x14ac:dyDescent="0.3">
      <c r="A2333" s="13" t="s">
        <v>5346</v>
      </c>
      <c r="B2333" s="14"/>
      <c r="C2333" s="14"/>
      <c r="D2333" s="14"/>
      <c r="E2333" s="18"/>
      <c r="F2333" s="21"/>
      <c r="G2333" s="18"/>
      <c r="H2333" s="21"/>
      <c r="I2333" s="18"/>
      <c r="J2333" s="21"/>
      <c r="K2333" s="18"/>
      <c r="L2333" s="21"/>
      <c r="M2333" s="15"/>
      <c r="N2333" s="1" t="s">
        <v>1229</v>
      </c>
    </row>
    <row r="2334" spans="1:52" ht="30" customHeight="1" x14ac:dyDescent="0.3">
      <c r="A2334" s="16" t="s">
        <v>5348</v>
      </c>
      <c r="B2334" s="16" t="s">
        <v>3279</v>
      </c>
      <c r="C2334" s="16" t="s">
        <v>3275</v>
      </c>
      <c r="D2334" s="17">
        <v>9.0999999999999998E-2</v>
      </c>
      <c r="E2334" s="19">
        <f>단가대비표!O182</f>
        <v>0</v>
      </c>
      <c r="F2334" s="22">
        <f>TRUNC(E2334*D2334,1)</f>
        <v>0</v>
      </c>
      <c r="G2334" s="19">
        <f>단가대비표!P182</f>
        <v>262580</v>
      </c>
      <c r="H2334" s="22">
        <f>TRUNC(G2334*D2334,1)</f>
        <v>23894.7</v>
      </c>
      <c r="I2334" s="19">
        <f>단가대비표!V182</f>
        <v>0</v>
      </c>
      <c r="J2334" s="22">
        <f>TRUNC(I2334*D2334,1)</f>
        <v>0</v>
      </c>
      <c r="K2334" s="19">
        <f>TRUNC(E2334+G2334+I2334,1)</f>
        <v>262580</v>
      </c>
      <c r="L2334" s="22">
        <f>TRUNC(F2334+H2334+J2334,1)</f>
        <v>23894.7</v>
      </c>
      <c r="M2334" s="16" t="s">
        <v>42</v>
      </c>
      <c r="N2334" s="1" t="s">
        <v>1229</v>
      </c>
      <c r="O2334" s="1" t="s">
        <v>5349</v>
      </c>
      <c r="P2334" s="1" t="s">
        <v>43</v>
      </c>
      <c r="Q2334" s="1" t="s">
        <v>43</v>
      </c>
      <c r="R2334" s="1" t="s">
        <v>46</v>
      </c>
      <c r="AV2334" s="1" t="s">
        <v>42</v>
      </c>
      <c r="AW2334" s="1" t="s">
        <v>5350</v>
      </c>
      <c r="AX2334" s="1" t="s">
        <v>42</v>
      </c>
      <c r="AY2334" s="1" t="s">
        <v>42</v>
      </c>
      <c r="AZ2334" s="1" t="s">
        <v>42</v>
      </c>
    </row>
    <row r="2335" spans="1:52" ht="30" customHeight="1" x14ac:dyDescent="0.3">
      <c r="A2335" s="16" t="s">
        <v>3292</v>
      </c>
      <c r="B2335" s="16" t="s">
        <v>3279</v>
      </c>
      <c r="C2335" s="16" t="s">
        <v>3275</v>
      </c>
      <c r="D2335" s="17">
        <v>4.4999999999999998E-2</v>
      </c>
      <c r="E2335" s="19">
        <f>단가대비표!O164</f>
        <v>0</v>
      </c>
      <c r="F2335" s="22">
        <f>TRUNC(E2335*D2335,1)</f>
        <v>0</v>
      </c>
      <c r="G2335" s="19">
        <f>단가대비표!P164</f>
        <v>172068</v>
      </c>
      <c r="H2335" s="22">
        <f>TRUNC(G2335*D2335,1)</f>
        <v>7743</v>
      </c>
      <c r="I2335" s="19">
        <f>단가대비표!V164</f>
        <v>0</v>
      </c>
      <c r="J2335" s="22">
        <f>TRUNC(I2335*D2335,1)</f>
        <v>0</v>
      </c>
      <c r="K2335" s="19">
        <f>TRUNC(E2335+G2335+I2335,1)</f>
        <v>172068</v>
      </c>
      <c r="L2335" s="22">
        <f>TRUNC(F2335+H2335+J2335,1)</f>
        <v>7743</v>
      </c>
      <c r="M2335" s="16" t="s">
        <v>42</v>
      </c>
      <c r="N2335" s="1" t="s">
        <v>1229</v>
      </c>
      <c r="O2335" s="1" t="s">
        <v>3293</v>
      </c>
      <c r="P2335" s="1" t="s">
        <v>43</v>
      </c>
      <c r="Q2335" s="1" t="s">
        <v>43</v>
      </c>
      <c r="R2335" s="1" t="s">
        <v>46</v>
      </c>
      <c r="AV2335" s="1" t="s">
        <v>42</v>
      </c>
      <c r="AW2335" s="1" t="s">
        <v>5351</v>
      </c>
      <c r="AX2335" s="1" t="s">
        <v>42</v>
      </c>
      <c r="AY2335" s="1" t="s">
        <v>42</v>
      </c>
      <c r="AZ2335" s="1" t="s">
        <v>42</v>
      </c>
    </row>
    <row r="2336" spans="1:52" ht="30" customHeight="1" x14ac:dyDescent="0.3">
      <c r="A2336" s="16" t="s">
        <v>3287</v>
      </c>
      <c r="B2336" s="16" t="s">
        <v>42</v>
      </c>
      <c r="C2336" s="16" t="s">
        <v>42</v>
      </c>
      <c r="D2336" s="17"/>
      <c r="E2336" s="19"/>
      <c r="F2336" s="22">
        <f>TRUNC(SUMIF(N2334:N2335, N2333, F2334:F2335),0)</f>
        <v>0</v>
      </c>
      <c r="G2336" s="19"/>
      <c r="H2336" s="22">
        <f>TRUNC(SUMIF(N2334:N2335, N2333, H2334:H2335),0)</f>
        <v>31637</v>
      </c>
      <c r="I2336" s="19"/>
      <c r="J2336" s="22">
        <f>TRUNC(SUMIF(N2334:N2335, N2333, J2334:J2335),0)</f>
        <v>0</v>
      </c>
      <c r="K2336" s="19"/>
      <c r="L2336" s="22">
        <f>F2336+H2336+J2336</f>
        <v>31637</v>
      </c>
      <c r="M2336" s="16" t="s">
        <v>42</v>
      </c>
      <c r="N2336" s="1" t="s">
        <v>3288</v>
      </c>
      <c r="O2336" s="1" t="s">
        <v>3288</v>
      </c>
      <c r="P2336" s="1" t="s">
        <v>42</v>
      </c>
      <c r="Q2336" s="1" t="s">
        <v>42</v>
      </c>
      <c r="R2336" s="1" t="s">
        <v>42</v>
      </c>
      <c r="AV2336" s="1" t="s">
        <v>42</v>
      </c>
      <c r="AW2336" s="1" t="s">
        <v>42</v>
      </c>
      <c r="AX2336" s="1" t="s">
        <v>42</v>
      </c>
      <c r="AY2336" s="1" t="s">
        <v>42</v>
      </c>
      <c r="AZ2336" s="1" t="s">
        <v>42</v>
      </c>
    </row>
    <row r="2337" spans="1:52" ht="30" customHeight="1" x14ac:dyDescent="0.3">
      <c r="A2337" s="17"/>
      <c r="B2337" s="17"/>
      <c r="C2337" s="17"/>
      <c r="D2337" s="17"/>
      <c r="E2337" s="19"/>
      <c r="F2337" s="22"/>
      <c r="G2337" s="19"/>
      <c r="H2337" s="22"/>
      <c r="I2337" s="19"/>
      <c r="J2337" s="22"/>
      <c r="K2337" s="19"/>
      <c r="L2337" s="22"/>
      <c r="M2337" s="17"/>
    </row>
    <row r="2338" spans="1:52" ht="30" customHeight="1" x14ac:dyDescent="0.3">
      <c r="A2338" s="13" t="s">
        <v>5352</v>
      </c>
      <c r="B2338" s="14"/>
      <c r="C2338" s="14"/>
      <c r="D2338" s="14"/>
      <c r="E2338" s="18"/>
      <c r="F2338" s="21"/>
      <c r="G2338" s="18"/>
      <c r="H2338" s="21"/>
      <c r="I2338" s="18"/>
      <c r="J2338" s="21"/>
      <c r="K2338" s="18"/>
      <c r="L2338" s="21"/>
      <c r="M2338" s="15"/>
      <c r="N2338" s="1" t="s">
        <v>1232</v>
      </c>
    </row>
    <row r="2339" spans="1:52" ht="30" customHeight="1" x14ac:dyDescent="0.3">
      <c r="A2339" s="16" t="s">
        <v>5348</v>
      </c>
      <c r="B2339" s="16" t="s">
        <v>3279</v>
      </c>
      <c r="C2339" s="16" t="s">
        <v>3275</v>
      </c>
      <c r="D2339" s="17">
        <v>0.154</v>
      </c>
      <c r="E2339" s="19">
        <f>단가대비표!O182</f>
        <v>0</v>
      </c>
      <c r="F2339" s="22">
        <f>TRUNC(E2339*D2339,1)</f>
        <v>0</v>
      </c>
      <c r="G2339" s="19">
        <f>단가대비표!P182</f>
        <v>262580</v>
      </c>
      <c r="H2339" s="22">
        <f>TRUNC(G2339*D2339,1)</f>
        <v>40437.300000000003</v>
      </c>
      <c r="I2339" s="19">
        <f>단가대비표!V182</f>
        <v>0</v>
      </c>
      <c r="J2339" s="22">
        <f>TRUNC(I2339*D2339,1)</f>
        <v>0</v>
      </c>
      <c r="K2339" s="19">
        <f>TRUNC(E2339+G2339+I2339,1)</f>
        <v>262580</v>
      </c>
      <c r="L2339" s="22">
        <f>TRUNC(F2339+H2339+J2339,1)</f>
        <v>40437.300000000003</v>
      </c>
      <c r="M2339" s="16" t="s">
        <v>42</v>
      </c>
      <c r="N2339" s="1" t="s">
        <v>1232</v>
      </c>
      <c r="O2339" s="1" t="s">
        <v>5349</v>
      </c>
      <c r="P2339" s="1" t="s">
        <v>43</v>
      </c>
      <c r="Q2339" s="1" t="s">
        <v>43</v>
      </c>
      <c r="R2339" s="1" t="s">
        <v>46</v>
      </c>
      <c r="AV2339" s="1" t="s">
        <v>42</v>
      </c>
      <c r="AW2339" s="1" t="s">
        <v>5353</v>
      </c>
      <c r="AX2339" s="1" t="s">
        <v>42</v>
      </c>
      <c r="AY2339" s="1" t="s">
        <v>42</v>
      </c>
      <c r="AZ2339" s="1" t="s">
        <v>42</v>
      </c>
    </row>
    <row r="2340" spans="1:52" ht="30" customHeight="1" x14ac:dyDescent="0.3">
      <c r="A2340" s="16" t="s">
        <v>3292</v>
      </c>
      <c r="B2340" s="16" t="s">
        <v>3279</v>
      </c>
      <c r="C2340" s="16" t="s">
        <v>3275</v>
      </c>
      <c r="D2340" s="17">
        <v>7.6999999999999999E-2</v>
      </c>
      <c r="E2340" s="19">
        <f>단가대비표!O164</f>
        <v>0</v>
      </c>
      <c r="F2340" s="22">
        <f>TRUNC(E2340*D2340,1)</f>
        <v>0</v>
      </c>
      <c r="G2340" s="19">
        <f>단가대비표!P164</f>
        <v>172068</v>
      </c>
      <c r="H2340" s="22">
        <f>TRUNC(G2340*D2340,1)</f>
        <v>13249.2</v>
      </c>
      <c r="I2340" s="19">
        <f>단가대비표!V164</f>
        <v>0</v>
      </c>
      <c r="J2340" s="22">
        <f>TRUNC(I2340*D2340,1)</f>
        <v>0</v>
      </c>
      <c r="K2340" s="19">
        <f>TRUNC(E2340+G2340+I2340,1)</f>
        <v>172068</v>
      </c>
      <c r="L2340" s="22">
        <f>TRUNC(F2340+H2340+J2340,1)</f>
        <v>13249.2</v>
      </c>
      <c r="M2340" s="16" t="s">
        <v>42</v>
      </c>
      <c r="N2340" s="1" t="s">
        <v>1232</v>
      </c>
      <c r="O2340" s="1" t="s">
        <v>3293</v>
      </c>
      <c r="P2340" s="1" t="s">
        <v>43</v>
      </c>
      <c r="Q2340" s="1" t="s">
        <v>43</v>
      </c>
      <c r="R2340" s="1" t="s">
        <v>46</v>
      </c>
      <c r="AV2340" s="1" t="s">
        <v>42</v>
      </c>
      <c r="AW2340" s="1" t="s">
        <v>5354</v>
      </c>
      <c r="AX2340" s="1" t="s">
        <v>42</v>
      </c>
      <c r="AY2340" s="1" t="s">
        <v>42</v>
      </c>
      <c r="AZ2340" s="1" t="s">
        <v>42</v>
      </c>
    </row>
    <row r="2341" spans="1:52" ht="30" customHeight="1" x14ac:dyDescent="0.3">
      <c r="A2341" s="16" t="s">
        <v>3287</v>
      </c>
      <c r="B2341" s="16" t="s">
        <v>42</v>
      </c>
      <c r="C2341" s="16" t="s">
        <v>42</v>
      </c>
      <c r="D2341" s="17"/>
      <c r="E2341" s="19"/>
      <c r="F2341" s="22">
        <f>TRUNC(SUMIF(N2339:N2340, N2338, F2339:F2340),0)</f>
        <v>0</v>
      </c>
      <c r="G2341" s="19"/>
      <c r="H2341" s="22">
        <f>TRUNC(SUMIF(N2339:N2340, N2338, H2339:H2340),0)</f>
        <v>53686</v>
      </c>
      <c r="I2341" s="19"/>
      <c r="J2341" s="22">
        <f>TRUNC(SUMIF(N2339:N2340, N2338, J2339:J2340),0)</f>
        <v>0</v>
      </c>
      <c r="K2341" s="19"/>
      <c r="L2341" s="22">
        <f>F2341+H2341+J2341</f>
        <v>53686</v>
      </c>
      <c r="M2341" s="16" t="s">
        <v>42</v>
      </c>
      <c r="N2341" s="1" t="s">
        <v>3288</v>
      </c>
      <c r="O2341" s="1" t="s">
        <v>3288</v>
      </c>
      <c r="P2341" s="1" t="s">
        <v>42</v>
      </c>
      <c r="Q2341" s="1" t="s">
        <v>42</v>
      </c>
      <c r="R2341" s="1" t="s">
        <v>42</v>
      </c>
      <c r="AV2341" s="1" t="s">
        <v>42</v>
      </c>
      <c r="AW2341" s="1" t="s">
        <v>42</v>
      </c>
      <c r="AX2341" s="1" t="s">
        <v>42</v>
      </c>
      <c r="AY2341" s="1" t="s">
        <v>42</v>
      </c>
      <c r="AZ2341" s="1" t="s">
        <v>42</v>
      </c>
    </row>
    <row r="2342" spans="1:52" ht="30" customHeight="1" x14ac:dyDescent="0.3">
      <c r="A2342" s="17"/>
      <c r="B2342" s="17"/>
      <c r="C2342" s="17"/>
      <c r="D2342" s="17"/>
      <c r="E2342" s="19"/>
      <c r="F2342" s="22"/>
      <c r="G2342" s="19"/>
      <c r="H2342" s="22"/>
      <c r="I2342" s="19"/>
      <c r="J2342" s="22"/>
      <c r="K2342" s="19"/>
      <c r="L2342" s="22"/>
      <c r="M2342" s="17"/>
    </row>
    <row r="2343" spans="1:52" ht="30" customHeight="1" x14ac:dyDescent="0.3">
      <c r="A2343" s="13" t="s">
        <v>5355</v>
      </c>
      <c r="B2343" s="14"/>
      <c r="C2343" s="14"/>
      <c r="D2343" s="14"/>
      <c r="E2343" s="18"/>
      <c r="F2343" s="21"/>
      <c r="G2343" s="18"/>
      <c r="H2343" s="21"/>
      <c r="I2343" s="18"/>
      <c r="J2343" s="21"/>
      <c r="K2343" s="18"/>
      <c r="L2343" s="21"/>
      <c r="M2343" s="15"/>
      <c r="N2343" s="1" t="s">
        <v>1235</v>
      </c>
    </row>
    <row r="2344" spans="1:52" ht="30" customHeight="1" x14ac:dyDescent="0.3">
      <c r="A2344" s="16" t="s">
        <v>5348</v>
      </c>
      <c r="B2344" s="16" t="s">
        <v>3279</v>
      </c>
      <c r="C2344" s="16" t="s">
        <v>3275</v>
      </c>
      <c r="D2344" s="17">
        <v>0.08</v>
      </c>
      <c r="E2344" s="19">
        <f>단가대비표!O182</f>
        <v>0</v>
      </c>
      <c r="F2344" s="22">
        <f>TRUNC(E2344*D2344,1)</f>
        <v>0</v>
      </c>
      <c r="G2344" s="19">
        <f>단가대비표!P182</f>
        <v>262580</v>
      </c>
      <c r="H2344" s="22">
        <f>TRUNC(G2344*D2344,1)</f>
        <v>21006.400000000001</v>
      </c>
      <c r="I2344" s="19">
        <f>단가대비표!V182</f>
        <v>0</v>
      </c>
      <c r="J2344" s="22">
        <f>TRUNC(I2344*D2344,1)</f>
        <v>0</v>
      </c>
      <c r="K2344" s="19">
        <f>TRUNC(E2344+G2344+I2344,1)</f>
        <v>262580</v>
      </c>
      <c r="L2344" s="22">
        <f>TRUNC(F2344+H2344+J2344,1)</f>
        <v>21006.400000000001</v>
      </c>
      <c r="M2344" s="16" t="s">
        <v>42</v>
      </c>
      <c r="N2344" s="1" t="s">
        <v>1235</v>
      </c>
      <c r="O2344" s="1" t="s">
        <v>5349</v>
      </c>
      <c r="P2344" s="1" t="s">
        <v>43</v>
      </c>
      <c r="Q2344" s="1" t="s">
        <v>43</v>
      </c>
      <c r="R2344" s="1" t="s">
        <v>46</v>
      </c>
      <c r="AV2344" s="1" t="s">
        <v>42</v>
      </c>
      <c r="AW2344" s="1" t="s">
        <v>5357</v>
      </c>
      <c r="AX2344" s="1" t="s">
        <v>42</v>
      </c>
      <c r="AY2344" s="1" t="s">
        <v>42</v>
      </c>
      <c r="AZ2344" s="1" t="s">
        <v>42</v>
      </c>
    </row>
    <row r="2345" spans="1:52" ht="30" customHeight="1" x14ac:dyDescent="0.3">
      <c r="A2345" s="16" t="s">
        <v>3292</v>
      </c>
      <c r="B2345" s="16" t="s">
        <v>3279</v>
      </c>
      <c r="C2345" s="16" t="s">
        <v>3275</v>
      </c>
      <c r="D2345" s="17">
        <v>0.04</v>
      </c>
      <c r="E2345" s="19">
        <f>단가대비표!O164</f>
        <v>0</v>
      </c>
      <c r="F2345" s="22">
        <f>TRUNC(E2345*D2345,1)</f>
        <v>0</v>
      </c>
      <c r="G2345" s="19">
        <f>단가대비표!P164</f>
        <v>172068</v>
      </c>
      <c r="H2345" s="22">
        <f>TRUNC(G2345*D2345,1)</f>
        <v>6882.7</v>
      </c>
      <c r="I2345" s="19">
        <f>단가대비표!V164</f>
        <v>0</v>
      </c>
      <c r="J2345" s="22">
        <f>TRUNC(I2345*D2345,1)</f>
        <v>0</v>
      </c>
      <c r="K2345" s="19">
        <f>TRUNC(E2345+G2345+I2345,1)</f>
        <v>172068</v>
      </c>
      <c r="L2345" s="22">
        <f>TRUNC(F2345+H2345+J2345,1)</f>
        <v>6882.7</v>
      </c>
      <c r="M2345" s="16" t="s">
        <v>42</v>
      </c>
      <c r="N2345" s="1" t="s">
        <v>1235</v>
      </c>
      <c r="O2345" s="1" t="s">
        <v>3293</v>
      </c>
      <c r="P2345" s="1" t="s">
        <v>43</v>
      </c>
      <c r="Q2345" s="1" t="s">
        <v>43</v>
      </c>
      <c r="R2345" s="1" t="s">
        <v>46</v>
      </c>
      <c r="AV2345" s="1" t="s">
        <v>42</v>
      </c>
      <c r="AW2345" s="1" t="s">
        <v>5358</v>
      </c>
      <c r="AX2345" s="1" t="s">
        <v>42</v>
      </c>
      <c r="AY2345" s="1" t="s">
        <v>42</v>
      </c>
      <c r="AZ2345" s="1" t="s">
        <v>42</v>
      </c>
    </row>
    <row r="2346" spans="1:52" ht="30" customHeight="1" x14ac:dyDescent="0.3">
      <c r="A2346" s="16" t="s">
        <v>3287</v>
      </c>
      <c r="B2346" s="16" t="s">
        <v>42</v>
      </c>
      <c r="C2346" s="16" t="s">
        <v>42</v>
      </c>
      <c r="D2346" s="17"/>
      <c r="E2346" s="19"/>
      <c r="F2346" s="22">
        <f>TRUNC(SUMIF(N2344:N2345, N2343, F2344:F2345),0)</f>
        <v>0</v>
      </c>
      <c r="G2346" s="19"/>
      <c r="H2346" s="22">
        <f>TRUNC(SUMIF(N2344:N2345, N2343, H2344:H2345),0)</f>
        <v>27889</v>
      </c>
      <c r="I2346" s="19"/>
      <c r="J2346" s="22">
        <f>TRUNC(SUMIF(N2344:N2345, N2343, J2344:J2345),0)</f>
        <v>0</v>
      </c>
      <c r="K2346" s="19"/>
      <c r="L2346" s="22">
        <f>F2346+H2346+J2346</f>
        <v>27889</v>
      </c>
      <c r="M2346" s="16" t="s">
        <v>42</v>
      </c>
      <c r="N2346" s="1" t="s">
        <v>3288</v>
      </c>
      <c r="O2346" s="1" t="s">
        <v>3288</v>
      </c>
      <c r="P2346" s="1" t="s">
        <v>42</v>
      </c>
      <c r="Q2346" s="1" t="s">
        <v>42</v>
      </c>
      <c r="R2346" s="1" t="s">
        <v>42</v>
      </c>
      <c r="AV2346" s="1" t="s">
        <v>42</v>
      </c>
      <c r="AW2346" s="1" t="s">
        <v>42</v>
      </c>
      <c r="AX2346" s="1" t="s">
        <v>42</v>
      </c>
      <c r="AY2346" s="1" t="s">
        <v>42</v>
      </c>
      <c r="AZ2346" s="1" t="s">
        <v>42</v>
      </c>
    </row>
    <row r="2347" spans="1:52" ht="30" customHeight="1" x14ac:dyDescent="0.3">
      <c r="A2347" s="17"/>
      <c r="B2347" s="17"/>
      <c r="C2347" s="17"/>
      <c r="D2347" s="17"/>
      <c r="E2347" s="19"/>
      <c r="F2347" s="22"/>
      <c r="G2347" s="19"/>
      <c r="H2347" s="22"/>
      <c r="I2347" s="19"/>
      <c r="J2347" s="22"/>
      <c r="K2347" s="19"/>
      <c r="L2347" s="22"/>
      <c r="M2347" s="17"/>
    </row>
    <row r="2348" spans="1:52" ht="30" customHeight="1" x14ac:dyDescent="0.3">
      <c r="A2348" s="13" t="s">
        <v>5359</v>
      </c>
      <c r="B2348" s="14"/>
      <c r="C2348" s="14"/>
      <c r="D2348" s="14"/>
      <c r="E2348" s="18"/>
      <c r="F2348" s="21"/>
      <c r="G2348" s="18"/>
      <c r="H2348" s="21"/>
      <c r="I2348" s="18"/>
      <c r="J2348" s="21"/>
      <c r="K2348" s="18"/>
      <c r="L2348" s="21"/>
      <c r="M2348" s="15"/>
      <c r="N2348" s="1" t="s">
        <v>1237</v>
      </c>
    </row>
    <row r="2349" spans="1:52" ht="30" customHeight="1" x14ac:dyDescent="0.3">
      <c r="A2349" s="16" t="s">
        <v>5348</v>
      </c>
      <c r="B2349" s="16" t="s">
        <v>3279</v>
      </c>
      <c r="C2349" s="16" t="s">
        <v>3275</v>
      </c>
      <c r="D2349" s="17">
        <v>0.105</v>
      </c>
      <c r="E2349" s="19">
        <f>단가대비표!O182</f>
        <v>0</v>
      </c>
      <c r="F2349" s="22">
        <f>TRUNC(E2349*D2349,1)</f>
        <v>0</v>
      </c>
      <c r="G2349" s="19">
        <f>단가대비표!P182</f>
        <v>262580</v>
      </c>
      <c r="H2349" s="22">
        <f>TRUNC(G2349*D2349,1)</f>
        <v>27570.9</v>
      </c>
      <c r="I2349" s="19">
        <f>단가대비표!V182</f>
        <v>0</v>
      </c>
      <c r="J2349" s="22">
        <f>TRUNC(I2349*D2349,1)</f>
        <v>0</v>
      </c>
      <c r="K2349" s="19">
        <f>TRUNC(E2349+G2349+I2349,1)</f>
        <v>262580</v>
      </c>
      <c r="L2349" s="22">
        <f>TRUNC(F2349+H2349+J2349,1)</f>
        <v>27570.9</v>
      </c>
      <c r="M2349" s="16" t="s">
        <v>42</v>
      </c>
      <c r="N2349" s="1" t="s">
        <v>1237</v>
      </c>
      <c r="O2349" s="1" t="s">
        <v>5349</v>
      </c>
      <c r="P2349" s="1" t="s">
        <v>43</v>
      </c>
      <c r="Q2349" s="1" t="s">
        <v>43</v>
      </c>
      <c r="R2349" s="1" t="s">
        <v>46</v>
      </c>
      <c r="AV2349" s="1" t="s">
        <v>42</v>
      </c>
      <c r="AW2349" s="1" t="s">
        <v>5360</v>
      </c>
      <c r="AX2349" s="1" t="s">
        <v>42</v>
      </c>
      <c r="AY2349" s="1" t="s">
        <v>42</v>
      </c>
      <c r="AZ2349" s="1" t="s">
        <v>42</v>
      </c>
    </row>
    <row r="2350" spans="1:52" ht="30" customHeight="1" x14ac:dyDescent="0.3">
      <c r="A2350" s="16" t="s">
        <v>3292</v>
      </c>
      <c r="B2350" s="16" t="s">
        <v>3279</v>
      </c>
      <c r="C2350" s="16" t="s">
        <v>3275</v>
      </c>
      <c r="D2350" s="17">
        <v>5.2999999999999999E-2</v>
      </c>
      <c r="E2350" s="19">
        <f>단가대비표!O164</f>
        <v>0</v>
      </c>
      <c r="F2350" s="22">
        <f>TRUNC(E2350*D2350,1)</f>
        <v>0</v>
      </c>
      <c r="G2350" s="19">
        <f>단가대비표!P164</f>
        <v>172068</v>
      </c>
      <c r="H2350" s="22">
        <f>TRUNC(G2350*D2350,1)</f>
        <v>9119.6</v>
      </c>
      <c r="I2350" s="19">
        <f>단가대비표!V164</f>
        <v>0</v>
      </c>
      <c r="J2350" s="22">
        <f>TRUNC(I2350*D2350,1)</f>
        <v>0</v>
      </c>
      <c r="K2350" s="19">
        <f>TRUNC(E2350+G2350+I2350,1)</f>
        <v>172068</v>
      </c>
      <c r="L2350" s="22">
        <f>TRUNC(F2350+H2350+J2350,1)</f>
        <v>9119.6</v>
      </c>
      <c r="M2350" s="16" t="s">
        <v>42</v>
      </c>
      <c r="N2350" s="1" t="s">
        <v>1237</v>
      </c>
      <c r="O2350" s="1" t="s">
        <v>3293</v>
      </c>
      <c r="P2350" s="1" t="s">
        <v>43</v>
      </c>
      <c r="Q2350" s="1" t="s">
        <v>43</v>
      </c>
      <c r="R2350" s="1" t="s">
        <v>46</v>
      </c>
      <c r="AV2350" s="1" t="s">
        <v>42</v>
      </c>
      <c r="AW2350" s="1" t="s">
        <v>5361</v>
      </c>
      <c r="AX2350" s="1" t="s">
        <v>42</v>
      </c>
      <c r="AY2350" s="1" t="s">
        <v>42</v>
      </c>
      <c r="AZ2350" s="1" t="s">
        <v>42</v>
      </c>
    </row>
    <row r="2351" spans="1:52" ht="30" customHeight="1" x14ac:dyDescent="0.3">
      <c r="A2351" s="16" t="s">
        <v>3287</v>
      </c>
      <c r="B2351" s="16" t="s">
        <v>42</v>
      </c>
      <c r="C2351" s="16" t="s">
        <v>42</v>
      </c>
      <c r="D2351" s="17"/>
      <c r="E2351" s="19"/>
      <c r="F2351" s="22">
        <f>TRUNC(SUMIF(N2349:N2350, N2348, F2349:F2350),0)</f>
        <v>0</v>
      </c>
      <c r="G2351" s="19"/>
      <c r="H2351" s="22">
        <f>TRUNC(SUMIF(N2349:N2350, N2348, H2349:H2350),0)</f>
        <v>36690</v>
      </c>
      <c r="I2351" s="19"/>
      <c r="J2351" s="22">
        <f>TRUNC(SUMIF(N2349:N2350, N2348, J2349:J2350),0)</f>
        <v>0</v>
      </c>
      <c r="K2351" s="19"/>
      <c r="L2351" s="22">
        <f>F2351+H2351+J2351</f>
        <v>36690</v>
      </c>
      <c r="M2351" s="16" t="s">
        <v>42</v>
      </c>
      <c r="N2351" s="1" t="s">
        <v>3288</v>
      </c>
      <c r="O2351" s="1" t="s">
        <v>3288</v>
      </c>
      <c r="P2351" s="1" t="s">
        <v>42</v>
      </c>
      <c r="Q2351" s="1" t="s">
        <v>42</v>
      </c>
      <c r="R2351" s="1" t="s">
        <v>42</v>
      </c>
      <c r="AV2351" s="1" t="s">
        <v>42</v>
      </c>
      <c r="AW2351" s="1" t="s">
        <v>42</v>
      </c>
      <c r="AX2351" s="1" t="s">
        <v>42</v>
      </c>
      <c r="AY2351" s="1" t="s">
        <v>42</v>
      </c>
      <c r="AZ2351" s="1" t="s">
        <v>42</v>
      </c>
    </row>
    <row r="2352" spans="1:52" ht="30" customHeight="1" x14ac:dyDescent="0.3">
      <c r="A2352" s="17"/>
      <c r="B2352" s="17"/>
      <c r="C2352" s="17"/>
      <c r="D2352" s="17"/>
      <c r="E2352" s="19"/>
      <c r="F2352" s="22"/>
      <c r="G2352" s="19"/>
      <c r="H2352" s="22"/>
      <c r="I2352" s="19"/>
      <c r="J2352" s="22"/>
      <c r="K2352" s="19"/>
      <c r="L2352" s="22"/>
      <c r="M2352" s="17"/>
    </row>
    <row r="2353" spans="1:52" ht="30" customHeight="1" x14ac:dyDescent="0.3">
      <c r="A2353" s="13" t="s">
        <v>5362</v>
      </c>
      <c r="B2353" s="14"/>
      <c r="C2353" s="14"/>
      <c r="D2353" s="14"/>
      <c r="E2353" s="18"/>
      <c r="F2353" s="21"/>
      <c r="G2353" s="18"/>
      <c r="H2353" s="21"/>
      <c r="I2353" s="18"/>
      <c r="J2353" s="21"/>
      <c r="K2353" s="18"/>
      <c r="L2353" s="21"/>
      <c r="M2353" s="15"/>
      <c r="N2353" s="1" t="s">
        <v>1240</v>
      </c>
    </row>
    <row r="2354" spans="1:52" ht="30" customHeight="1" x14ac:dyDescent="0.3">
      <c r="A2354" s="16" t="s">
        <v>5348</v>
      </c>
      <c r="B2354" s="16" t="s">
        <v>3279</v>
      </c>
      <c r="C2354" s="16" t="s">
        <v>3275</v>
      </c>
      <c r="D2354" s="17">
        <v>0.13300000000000001</v>
      </c>
      <c r="E2354" s="19">
        <f>단가대비표!O182</f>
        <v>0</v>
      </c>
      <c r="F2354" s="22">
        <f>TRUNC(E2354*D2354,1)</f>
        <v>0</v>
      </c>
      <c r="G2354" s="19">
        <f>단가대비표!P182</f>
        <v>262580</v>
      </c>
      <c r="H2354" s="22">
        <f>TRUNC(G2354*D2354,1)</f>
        <v>34923.1</v>
      </c>
      <c r="I2354" s="19">
        <f>단가대비표!V182</f>
        <v>0</v>
      </c>
      <c r="J2354" s="22">
        <f>TRUNC(I2354*D2354,1)</f>
        <v>0</v>
      </c>
      <c r="K2354" s="19">
        <f>TRUNC(E2354+G2354+I2354,1)</f>
        <v>262580</v>
      </c>
      <c r="L2354" s="22">
        <f>TRUNC(F2354+H2354+J2354,1)</f>
        <v>34923.1</v>
      </c>
      <c r="M2354" s="16" t="s">
        <v>42</v>
      </c>
      <c r="N2354" s="1" t="s">
        <v>1240</v>
      </c>
      <c r="O2354" s="1" t="s">
        <v>5349</v>
      </c>
      <c r="P2354" s="1" t="s">
        <v>43</v>
      </c>
      <c r="Q2354" s="1" t="s">
        <v>43</v>
      </c>
      <c r="R2354" s="1" t="s">
        <v>46</v>
      </c>
      <c r="AV2354" s="1" t="s">
        <v>42</v>
      </c>
      <c r="AW2354" s="1" t="s">
        <v>5363</v>
      </c>
      <c r="AX2354" s="1" t="s">
        <v>42</v>
      </c>
      <c r="AY2354" s="1" t="s">
        <v>42</v>
      </c>
      <c r="AZ2354" s="1" t="s">
        <v>42</v>
      </c>
    </row>
    <row r="2355" spans="1:52" ht="30" customHeight="1" x14ac:dyDescent="0.3">
      <c r="A2355" s="16" t="s">
        <v>3292</v>
      </c>
      <c r="B2355" s="16" t="s">
        <v>3279</v>
      </c>
      <c r="C2355" s="16" t="s">
        <v>3275</v>
      </c>
      <c r="D2355" s="17">
        <v>6.7000000000000004E-2</v>
      </c>
      <c r="E2355" s="19">
        <f>단가대비표!O164</f>
        <v>0</v>
      </c>
      <c r="F2355" s="22">
        <f>TRUNC(E2355*D2355,1)</f>
        <v>0</v>
      </c>
      <c r="G2355" s="19">
        <f>단가대비표!P164</f>
        <v>172068</v>
      </c>
      <c r="H2355" s="22">
        <f>TRUNC(G2355*D2355,1)</f>
        <v>11528.5</v>
      </c>
      <c r="I2355" s="19">
        <f>단가대비표!V164</f>
        <v>0</v>
      </c>
      <c r="J2355" s="22">
        <f>TRUNC(I2355*D2355,1)</f>
        <v>0</v>
      </c>
      <c r="K2355" s="19">
        <f>TRUNC(E2355+G2355+I2355,1)</f>
        <v>172068</v>
      </c>
      <c r="L2355" s="22">
        <f>TRUNC(F2355+H2355+J2355,1)</f>
        <v>11528.5</v>
      </c>
      <c r="M2355" s="16" t="s">
        <v>42</v>
      </c>
      <c r="N2355" s="1" t="s">
        <v>1240</v>
      </c>
      <c r="O2355" s="1" t="s">
        <v>3293</v>
      </c>
      <c r="P2355" s="1" t="s">
        <v>43</v>
      </c>
      <c r="Q2355" s="1" t="s">
        <v>43</v>
      </c>
      <c r="R2355" s="1" t="s">
        <v>46</v>
      </c>
      <c r="AV2355" s="1" t="s">
        <v>42</v>
      </c>
      <c r="AW2355" s="1" t="s">
        <v>5364</v>
      </c>
      <c r="AX2355" s="1" t="s">
        <v>42</v>
      </c>
      <c r="AY2355" s="1" t="s">
        <v>42</v>
      </c>
      <c r="AZ2355" s="1" t="s">
        <v>42</v>
      </c>
    </row>
    <row r="2356" spans="1:52" ht="30" customHeight="1" x14ac:dyDescent="0.3">
      <c r="A2356" s="16" t="s">
        <v>3287</v>
      </c>
      <c r="B2356" s="16" t="s">
        <v>42</v>
      </c>
      <c r="C2356" s="16" t="s">
        <v>42</v>
      </c>
      <c r="D2356" s="17"/>
      <c r="E2356" s="19"/>
      <c r="F2356" s="22">
        <f>TRUNC(SUMIF(N2354:N2355, N2353, F2354:F2355),0)</f>
        <v>0</v>
      </c>
      <c r="G2356" s="19"/>
      <c r="H2356" s="22">
        <f>TRUNC(SUMIF(N2354:N2355, N2353, H2354:H2355),0)</f>
        <v>46451</v>
      </c>
      <c r="I2356" s="19"/>
      <c r="J2356" s="22">
        <f>TRUNC(SUMIF(N2354:N2355, N2353, J2354:J2355),0)</f>
        <v>0</v>
      </c>
      <c r="K2356" s="19"/>
      <c r="L2356" s="22">
        <f>F2356+H2356+J2356</f>
        <v>46451</v>
      </c>
      <c r="M2356" s="16" t="s">
        <v>42</v>
      </c>
      <c r="N2356" s="1" t="s">
        <v>3288</v>
      </c>
      <c r="O2356" s="1" t="s">
        <v>3288</v>
      </c>
      <c r="P2356" s="1" t="s">
        <v>42</v>
      </c>
      <c r="Q2356" s="1" t="s">
        <v>42</v>
      </c>
      <c r="R2356" s="1" t="s">
        <v>42</v>
      </c>
      <c r="AV2356" s="1" t="s">
        <v>42</v>
      </c>
      <c r="AW2356" s="1" t="s">
        <v>42</v>
      </c>
      <c r="AX2356" s="1" t="s">
        <v>42</v>
      </c>
      <c r="AY2356" s="1" t="s">
        <v>42</v>
      </c>
      <c r="AZ2356" s="1" t="s">
        <v>42</v>
      </c>
    </row>
    <row r="2357" spans="1:52" ht="30" customHeight="1" x14ac:dyDescent="0.3">
      <c r="A2357" s="17"/>
      <c r="B2357" s="17"/>
      <c r="C2357" s="17"/>
      <c r="D2357" s="17"/>
      <c r="E2357" s="19"/>
      <c r="F2357" s="22"/>
      <c r="G2357" s="19"/>
      <c r="H2357" s="22"/>
      <c r="I2357" s="19"/>
      <c r="J2357" s="22"/>
      <c r="K2357" s="19"/>
      <c r="L2357" s="22"/>
      <c r="M2357" s="17"/>
    </row>
    <row r="2358" spans="1:52" ht="30" customHeight="1" x14ac:dyDescent="0.3">
      <c r="A2358" s="13" t="s">
        <v>5365</v>
      </c>
      <c r="B2358" s="14"/>
      <c r="C2358" s="14"/>
      <c r="D2358" s="14"/>
      <c r="E2358" s="18"/>
      <c r="F2358" s="21"/>
      <c r="G2358" s="18"/>
      <c r="H2358" s="21"/>
      <c r="I2358" s="18"/>
      <c r="J2358" s="21"/>
      <c r="K2358" s="18"/>
      <c r="L2358" s="21"/>
      <c r="M2358" s="15"/>
      <c r="N2358" s="1" t="s">
        <v>1243</v>
      </c>
    </row>
    <row r="2359" spans="1:52" ht="30" customHeight="1" x14ac:dyDescent="0.3">
      <c r="A2359" s="16" t="s">
        <v>5348</v>
      </c>
      <c r="B2359" s="16" t="s">
        <v>3279</v>
      </c>
      <c r="C2359" s="16" t="s">
        <v>3275</v>
      </c>
      <c r="D2359" s="17">
        <v>0.2</v>
      </c>
      <c r="E2359" s="19">
        <f>단가대비표!O182</f>
        <v>0</v>
      </c>
      <c r="F2359" s="22">
        <f>TRUNC(E2359*D2359,1)</f>
        <v>0</v>
      </c>
      <c r="G2359" s="19">
        <f>단가대비표!P182</f>
        <v>262580</v>
      </c>
      <c r="H2359" s="22">
        <f>TRUNC(G2359*D2359,1)</f>
        <v>52516</v>
      </c>
      <c r="I2359" s="19">
        <f>단가대비표!V182</f>
        <v>0</v>
      </c>
      <c r="J2359" s="22">
        <f>TRUNC(I2359*D2359,1)</f>
        <v>0</v>
      </c>
      <c r="K2359" s="19">
        <f>TRUNC(E2359+G2359+I2359,1)</f>
        <v>262580</v>
      </c>
      <c r="L2359" s="22">
        <f>TRUNC(F2359+H2359+J2359,1)</f>
        <v>52516</v>
      </c>
      <c r="M2359" s="16" t="s">
        <v>42</v>
      </c>
      <c r="N2359" s="1" t="s">
        <v>1243</v>
      </c>
      <c r="O2359" s="1" t="s">
        <v>5349</v>
      </c>
      <c r="P2359" s="1" t="s">
        <v>43</v>
      </c>
      <c r="Q2359" s="1" t="s">
        <v>43</v>
      </c>
      <c r="R2359" s="1" t="s">
        <v>46</v>
      </c>
      <c r="AV2359" s="1" t="s">
        <v>42</v>
      </c>
      <c r="AW2359" s="1" t="s">
        <v>5366</v>
      </c>
      <c r="AX2359" s="1" t="s">
        <v>42</v>
      </c>
      <c r="AY2359" s="1" t="s">
        <v>42</v>
      </c>
      <c r="AZ2359" s="1" t="s">
        <v>42</v>
      </c>
    </row>
    <row r="2360" spans="1:52" ht="30" customHeight="1" x14ac:dyDescent="0.3">
      <c r="A2360" s="16" t="s">
        <v>3292</v>
      </c>
      <c r="B2360" s="16" t="s">
        <v>3279</v>
      </c>
      <c r="C2360" s="16" t="s">
        <v>3275</v>
      </c>
      <c r="D2360" s="17">
        <v>0.1</v>
      </c>
      <c r="E2360" s="19">
        <f>단가대비표!O164</f>
        <v>0</v>
      </c>
      <c r="F2360" s="22">
        <f>TRUNC(E2360*D2360,1)</f>
        <v>0</v>
      </c>
      <c r="G2360" s="19">
        <f>단가대비표!P164</f>
        <v>172068</v>
      </c>
      <c r="H2360" s="22">
        <f>TRUNC(G2360*D2360,1)</f>
        <v>17206.8</v>
      </c>
      <c r="I2360" s="19">
        <f>단가대비표!V164</f>
        <v>0</v>
      </c>
      <c r="J2360" s="22">
        <f>TRUNC(I2360*D2360,1)</f>
        <v>0</v>
      </c>
      <c r="K2360" s="19">
        <f>TRUNC(E2360+G2360+I2360,1)</f>
        <v>172068</v>
      </c>
      <c r="L2360" s="22">
        <f>TRUNC(F2360+H2360+J2360,1)</f>
        <v>17206.8</v>
      </c>
      <c r="M2360" s="16" t="s">
        <v>42</v>
      </c>
      <c r="N2360" s="1" t="s">
        <v>1243</v>
      </c>
      <c r="O2360" s="1" t="s">
        <v>3293</v>
      </c>
      <c r="P2360" s="1" t="s">
        <v>43</v>
      </c>
      <c r="Q2360" s="1" t="s">
        <v>43</v>
      </c>
      <c r="R2360" s="1" t="s">
        <v>46</v>
      </c>
      <c r="AV2360" s="1" t="s">
        <v>42</v>
      </c>
      <c r="AW2360" s="1" t="s">
        <v>5367</v>
      </c>
      <c r="AX2360" s="1" t="s">
        <v>42</v>
      </c>
      <c r="AY2360" s="1" t="s">
        <v>42</v>
      </c>
      <c r="AZ2360" s="1" t="s">
        <v>42</v>
      </c>
    </row>
    <row r="2361" spans="1:52" ht="30" customHeight="1" x14ac:dyDescent="0.3">
      <c r="A2361" s="16" t="s">
        <v>3287</v>
      </c>
      <c r="B2361" s="16" t="s">
        <v>42</v>
      </c>
      <c r="C2361" s="16" t="s">
        <v>42</v>
      </c>
      <c r="D2361" s="17"/>
      <c r="E2361" s="19"/>
      <c r="F2361" s="22">
        <f>TRUNC(SUMIF(N2359:N2360, N2358, F2359:F2360),0)</f>
        <v>0</v>
      </c>
      <c r="G2361" s="19"/>
      <c r="H2361" s="22">
        <f>TRUNC(SUMIF(N2359:N2360, N2358, H2359:H2360),0)</f>
        <v>69722</v>
      </c>
      <c r="I2361" s="19"/>
      <c r="J2361" s="22">
        <f>TRUNC(SUMIF(N2359:N2360, N2358, J2359:J2360),0)</f>
        <v>0</v>
      </c>
      <c r="K2361" s="19"/>
      <c r="L2361" s="22">
        <f>F2361+H2361+J2361</f>
        <v>69722</v>
      </c>
      <c r="M2361" s="16" t="s">
        <v>42</v>
      </c>
      <c r="N2361" s="1" t="s">
        <v>3288</v>
      </c>
      <c r="O2361" s="1" t="s">
        <v>3288</v>
      </c>
      <c r="P2361" s="1" t="s">
        <v>42</v>
      </c>
      <c r="Q2361" s="1" t="s">
        <v>42</v>
      </c>
      <c r="R2361" s="1" t="s">
        <v>42</v>
      </c>
      <c r="AV2361" s="1" t="s">
        <v>42</v>
      </c>
      <c r="AW2361" s="1" t="s">
        <v>42</v>
      </c>
      <c r="AX2361" s="1" t="s">
        <v>42</v>
      </c>
      <c r="AY2361" s="1" t="s">
        <v>42</v>
      </c>
      <c r="AZ2361" s="1" t="s">
        <v>42</v>
      </c>
    </row>
    <row r="2362" spans="1:52" ht="30" customHeight="1" x14ac:dyDescent="0.3">
      <c r="A2362" s="17"/>
      <c r="B2362" s="17"/>
      <c r="C2362" s="17"/>
      <c r="D2362" s="17"/>
      <c r="E2362" s="19"/>
      <c r="F2362" s="22"/>
      <c r="G2362" s="19"/>
      <c r="H2362" s="22"/>
      <c r="I2362" s="19"/>
      <c r="J2362" s="22"/>
      <c r="K2362" s="19"/>
      <c r="L2362" s="22"/>
      <c r="M2362" s="17"/>
    </row>
    <row r="2363" spans="1:52" ht="30" customHeight="1" x14ac:dyDescent="0.3">
      <c r="A2363" s="13" t="s">
        <v>5368</v>
      </c>
      <c r="B2363" s="14"/>
      <c r="C2363" s="14"/>
      <c r="D2363" s="14"/>
      <c r="E2363" s="18"/>
      <c r="F2363" s="21"/>
      <c r="G2363" s="18"/>
      <c r="H2363" s="21"/>
      <c r="I2363" s="18"/>
      <c r="J2363" s="21"/>
      <c r="K2363" s="18"/>
      <c r="L2363" s="21"/>
      <c r="M2363" s="15"/>
      <c r="N2363" s="1" t="s">
        <v>1246</v>
      </c>
    </row>
    <row r="2364" spans="1:52" ht="30" customHeight="1" x14ac:dyDescent="0.3">
      <c r="A2364" s="16" t="s">
        <v>5348</v>
      </c>
      <c r="B2364" s="16" t="s">
        <v>3279</v>
      </c>
      <c r="C2364" s="16" t="s">
        <v>3275</v>
      </c>
      <c r="D2364" s="17">
        <v>0.22</v>
      </c>
      <c r="E2364" s="19">
        <f>단가대비표!O182</f>
        <v>0</v>
      </c>
      <c r="F2364" s="22">
        <f>TRUNC(E2364*D2364,1)</f>
        <v>0</v>
      </c>
      <c r="G2364" s="19">
        <f>단가대비표!P182</f>
        <v>262580</v>
      </c>
      <c r="H2364" s="22">
        <f>TRUNC(G2364*D2364,1)</f>
        <v>57767.6</v>
      </c>
      <c r="I2364" s="19">
        <f>단가대비표!V182</f>
        <v>0</v>
      </c>
      <c r="J2364" s="22">
        <f>TRUNC(I2364*D2364,1)</f>
        <v>0</v>
      </c>
      <c r="K2364" s="19">
        <f>TRUNC(E2364+G2364+I2364,1)</f>
        <v>262580</v>
      </c>
      <c r="L2364" s="22">
        <f>TRUNC(F2364+H2364+J2364,1)</f>
        <v>57767.6</v>
      </c>
      <c r="M2364" s="16" t="s">
        <v>42</v>
      </c>
      <c r="N2364" s="1" t="s">
        <v>1246</v>
      </c>
      <c r="O2364" s="1" t="s">
        <v>5349</v>
      </c>
      <c r="P2364" s="1" t="s">
        <v>43</v>
      </c>
      <c r="Q2364" s="1" t="s">
        <v>43</v>
      </c>
      <c r="R2364" s="1" t="s">
        <v>46</v>
      </c>
      <c r="AV2364" s="1" t="s">
        <v>42</v>
      </c>
      <c r="AW2364" s="1" t="s">
        <v>5369</v>
      </c>
      <c r="AX2364" s="1" t="s">
        <v>42</v>
      </c>
      <c r="AY2364" s="1" t="s">
        <v>42</v>
      </c>
      <c r="AZ2364" s="1" t="s">
        <v>42</v>
      </c>
    </row>
    <row r="2365" spans="1:52" ht="30" customHeight="1" x14ac:dyDescent="0.3">
      <c r="A2365" s="16" t="s">
        <v>3292</v>
      </c>
      <c r="B2365" s="16" t="s">
        <v>3279</v>
      </c>
      <c r="C2365" s="16" t="s">
        <v>3275</v>
      </c>
      <c r="D2365" s="17">
        <v>0.11</v>
      </c>
      <c r="E2365" s="19">
        <f>단가대비표!O164</f>
        <v>0</v>
      </c>
      <c r="F2365" s="22">
        <f>TRUNC(E2365*D2365,1)</f>
        <v>0</v>
      </c>
      <c r="G2365" s="19">
        <f>단가대비표!P164</f>
        <v>172068</v>
      </c>
      <c r="H2365" s="22">
        <f>TRUNC(G2365*D2365,1)</f>
        <v>18927.400000000001</v>
      </c>
      <c r="I2365" s="19">
        <f>단가대비표!V164</f>
        <v>0</v>
      </c>
      <c r="J2365" s="22">
        <f>TRUNC(I2365*D2365,1)</f>
        <v>0</v>
      </c>
      <c r="K2365" s="19">
        <f>TRUNC(E2365+G2365+I2365,1)</f>
        <v>172068</v>
      </c>
      <c r="L2365" s="22">
        <f>TRUNC(F2365+H2365+J2365,1)</f>
        <v>18927.400000000001</v>
      </c>
      <c r="M2365" s="16" t="s">
        <v>42</v>
      </c>
      <c r="N2365" s="1" t="s">
        <v>1246</v>
      </c>
      <c r="O2365" s="1" t="s">
        <v>3293</v>
      </c>
      <c r="P2365" s="1" t="s">
        <v>43</v>
      </c>
      <c r="Q2365" s="1" t="s">
        <v>43</v>
      </c>
      <c r="R2365" s="1" t="s">
        <v>46</v>
      </c>
      <c r="AV2365" s="1" t="s">
        <v>42</v>
      </c>
      <c r="AW2365" s="1" t="s">
        <v>5370</v>
      </c>
      <c r="AX2365" s="1" t="s">
        <v>42</v>
      </c>
      <c r="AY2365" s="1" t="s">
        <v>42</v>
      </c>
      <c r="AZ2365" s="1" t="s">
        <v>42</v>
      </c>
    </row>
    <row r="2366" spans="1:52" ht="30" customHeight="1" x14ac:dyDescent="0.3">
      <c r="A2366" s="16" t="s">
        <v>3287</v>
      </c>
      <c r="B2366" s="16" t="s">
        <v>42</v>
      </c>
      <c r="C2366" s="16" t="s">
        <v>42</v>
      </c>
      <c r="D2366" s="17"/>
      <c r="E2366" s="19"/>
      <c r="F2366" s="22">
        <f>TRUNC(SUMIF(N2364:N2365, N2363, F2364:F2365),0)</f>
        <v>0</v>
      </c>
      <c r="G2366" s="19"/>
      <c r="H2366" s="22">
        <f>TRUNC(SUMIF(N2364:N2365, N2363, H2364:H2365),0)</f>
        <v>76695</v>
      </c>
      <c r="I2366" s="19"/>
      <c r="J2366" s="22">
        <f>TRUNC(SUMIF(N2364:N2365, N2363, J2364:J2365),0)</f>
        <v>0</v>
      </c>
      <c r="K2366" s="19"/>
      <c r="L2366" s="22">
        <f>F2366+H2366+J2366</f>
        <v>76695</v>
      </c>
      <c r="M2366" s="16" t="s">
        <v>42</v>
      </c>
      <c r="N2366" s="1" t="s">
        <v>3288</v>
      </c>
      <c r="O2366" s="1" t="s">
        <v>3288</v>
      </c>
      <c r="P2366" s="1" t="s">
        <v>42</v>
      </c>
      <c r="Q2366" s="1" t="s">
        <v>42</v>
      </c>
      <c r="R2366" s="1" t="s">
        <v>42</v>
      </c>
      <c r="AV2366" s="1" t="s">
        <v>42</v>
      </c>
      <c r="AW2366" s="1" t="s">
        <v>42</v>
      </c>
      <c r="AX2366" s="1" t="s">
        <v>42</v>
      </c>
      <c r="AY2366" s="1" t="s">
        <v>42</v>
      </c>
      <c r="AZ2366" s="1" t="s">
        <v>42</v>
      </c>
    </row>
    <row r="2367" spans="1:52" ht="30" customHeight="1" x14ac:dyDescent="0.3">
      <c r="A2367" s="17"/>
      <c r="B2367" s="17"/>
      <c r="C2367" s="17"/>
      <c r="D2367" s="17"/>
      <c r="E2367" s="19"/>
      <c r="F2367" s="22"/>
      <c r="G2367" s="19"/>
      <c r="H2367" s="22"/>
      <c r="I2367" s="19"/>
      <c r="J2367" s="22"/>
      <c r="K2367" s="19"/>
      <c r="L2367" s="22"/>
      <c r="M2367" s="17"/>
    </row>
    <row r="2368" spans="1:52" ht="30" customHeight="1" x14ac:dyDescent="0.3">
      <c r="A2368" s="13" t="s">
        <v>5371</v>
      </c>
      <c r="B2368" s="14"/>
      <c r="C2368" s="14"/>
      <c r="D2368" s="14"/>
      <c r="E2368" s="18"/>
      <c r="F2368" s="21"/>
      <c r="G2368" s="18"/>
      <c r="H2368" s="21"/>
      <c r="I2368" s="18"/>
      <c r="J2368" s="21"/>
      <c r="K2368" s="18"/>
      <c r="L2368" s="21"/>
      <c r="M2368" s="15"/>
      <c r="N2368" s="1" t="s">
        <v>1251</v>
      </c>
    </row>
    <row r="2369" spans="1:52" ht="30" customHeight="1" x14ac:dyDescent="0.3">
      <c r="A2369" s="16" t="s">
        <v>5348</v>
      </c>
      <c r="B2369" s="16" t="s">
        <v>3279</v>
      </c>
      <c r="C2369" s="16" t="s">
        <v>3275</v>
      </c>
      <c r="D2369" s="17">
        <v>0.154</v>
      </c>
      <c r="E2369" s="19">
        <f>단가대비표!O182</f>
        <v>0</v>
      </c>
      <c r="F2369" s="22">
        <f>TRUNC(E2369*D2369,1)</f>
        <v>0</v>
      </c>
      <c r="G2369" s="19">
        <f>단가대비표!P182</f>
        <v>262580</v>
      </c>
      <c r="H2369" s="22">
        <f>TRUNC(G2369*D2369,1)</f>
        <v>40437.300000000003</v>
      </c>
      <c r="I2369" s="19">
        <f>단가대비표!V182</f>
        <v>0</v>
      </c>
      <c r="J2369" s="22">
        <f>TRUNC(I2369*D2369,1)</f>
        <v>0</v>
      </c>
      <c r="K2369" s="19">
        <f t="shared" ref="K2369:L2371" si="316">TRUNC(E2369+G2369+I2369,1)</f>
        <v>262580</v>
      </c>
      <c r="L2369" s="22">
        <f t="shared" si="316"/>
        <v>40437.300000000003</v>
      </c>
      <c r="M2369" s="16" t="s">
        <v>42</v>
      </c>
      <c r="N2369" s="1" t="s">
        <v>1251</v>
      </c>
      <c r="O2369" s="1" t="s">
        <v>5349</v>
      </c>
      <c r="P2369" s="1" t="s">
        <v>43</v>
      </c>
      <c r="Q2369" s="1" t="s">
        <v>43</v>
      </c>
      <c r="R2369" s="1" t="s">
        <v>46</v>
      </c>
      <c r="V2369">
        <v>1</v>
      </c>
      <c r="AV2369" s="1" t="s">
        <v>42</v>
      </c>
      <c r="AW2369" s="1" t="s">
        <v>5373</v>
      </c>
      <c r="AX2369" s="1" t="s">
        <v>42</v>
      </c>
      <c r="AY2369" s="1" t="s">
        <v>42</v>
      </c>
      <c r="AZ2369" s="1" t="s">
        <v>42</v>
      </c>
    </row>
    <row r="2370" spans="1:52" ht="30" customHeight="1" x14ac:dyDescent="0.3">
      <c r="A2370" s="16" t="s">
        <v>3292</v>
      </c>
      <c r="B2370" s="16" t="s">
        <v>3279</v>
      </c>
      <c r="C2370" s="16" t="s">
        <v>3275</v>
      </c>
      <c r="D2370" s="17">
        <v>7.6999999999999999E-2</v>
      </c>
      <c r="E2370" s="19">
        <f>단가대비표!O164</f>
        <v>0</v>
      </c>
      <c r="F2370" s="22">
        <f>TRUNC(E2370*D2370,1)</f>
        <v>0</v>
      </c>
      <c r="G2370" s="19">
        <f>단가대비표!P164</f>
        <v>172068</v>
      </c>
      <c r="H2370" s="22">
        <f>TRUNC(G2370*D2370,1)</f>
        <v>13249.2</v>
      </c>
      <c r="I2370" s="19">
        <f>단가대비표!V164</f>
        <v>0</v>
      </c>
      <c r="J2370" s="22">
        <f>TRUNC(I2370*D2370,1)</f>
        <v>0</v>
      </c>
      <c r="K2370" s="19">
        <f t="shared" si="316"/>
        <v>172068</v>
      </c>
      <c r="L2370" s="22">
        <f t="shared" si="316"/>
        <v>13249.2</v>
      </c>
      <c r="M2370" s="16" t="s">
        <v>42</v>
      </c>
      <c r="N2370" s="1" t="s">
        <v>1251</v>
      </c>
      <c r="O2370" s="1" t="s">
        <v>3293</v>
      </c>
      <c r="P2370" s="1" t="s">
        <v>43</v>
      </c>
      <c r="Q2370" s="1" t="s">
        <v>43</v>
      </c>
      <c r="R2370" s="1" t="s">
        <v>46</v>
      </c>
      <c r="V2370">
        <v>1</v>
      </c>
      <c r="AV2370" s="1" t="s">
        <v>42</v>
      </c>
      <c r="AW2370" s="1" t="s">
        <v>5374</v>
      </c>
      <c r="AX2370" s="1" t="s">
        <v>42</v>
      </c>
      <c r="AY2370" s="1" t="s">
        <v>42</v>
      </c>
      <c r="AZ2370" s="1" t="s">
        <v>42</v>
      </c>
    </row>
    <row r="2371" spans="1:52" ht="30" customHeight="1" x14ac:dyDescent="0.3">
      <c r="A2371" s="16" t="s">
        <v>3742</v>
      </c>
      <c r="B2371" s="16" t="s">
        <v>3928</v>
      </c>
      <c r="C2371" s="16" t="s">
        <v>3284</v>
      </c>
      <c r="D2371" s="17">
        <v>1</v>
      </c>
      <c r="E2371" s="19">
        <v>0</v>
      </c>
      <c r="F2371" s="22">
        <f>TRUNC(E2371*D2371,1)</f>
        <v>0</v>
      </c>
      <c r="G2371" s="19">
        <v>0</v>
      </c>
      <c r="H2371" s="22">
        <f>TRUNC(G2371*D2371,1)</f>
        <v>0</v>
      </c>
      <c r="I2371" s="19">
        <f>TRUNC(SUMIF(V2369:V2371, RIGHTB(O2371, 1), H2369:H2371)*U2371, 2)</f>
        <v>1610.59</v>
      </c>
      <c r="J2371" s="22">
        <f>TRUNC(I2371*D2371,1)</f>
        <v>1610.5</v>
      </c>
      <c r="K2371" s="19">
        <f t="shared" si="316"/>
        <v>1610.5</v>
      </c>
      <c r="L2371" s="22">
        <f t="shared" si="316"/>
        <v>1610.5</v>
      </c>
      <c r="M2371" s="16" t="s">
        <v>42</v>
      </c>
      <c r="N2371" s="1" t="s">
        <v>1251</v>
      </c>
      <c r="O2371" s="1" t="s">
        <v>3285</v>
      </c>
      <c r="P2371" s="1" t="s">
        <v>43</v>
      </c>
      <c r="Q2371" s="1" t="s">
        <v>43</v>
      </c>
      <c r="R2371" s="1" t="s">
        <v>43</v>
      </c>
      <c r="S2371">
        <v>1</v>
      </c>
      <c r="T2371">
        <v>2</v>
      </c>
      <c r="U2371">
        <v>0.03</v>
      </c>
      <c r="AV2371" s="1" t="s">
        <v>42</v>
      </c>
      <c r="AW2371" s="1" t="s">
        <v>5375</v>
      </c>
      <c r="AX2371" s="1" t="s">
        <v>42</v>
      </c>
      <c r="AY2371" s="1" t="s">
        <v>42</v>
      </c>
      <c r="AZ2371" s="1" t="s">
        <v>42</v>
      </c>
    </row>
    <row r="2372" spans="1:52" ht="30" customHeight="1" x14ac:dyDescent="0.3">
      <c r="A2372" s="16" t="s">
        <v>3287</v>
      </c>
      <c r="B2372" s="16" t="s">
        <v>42</v>
      </c>
      <c r="C2372" s="16" t="s">
        <v>42</v>
      </c>
      <c r="D2372" s="17"/>
      <c r="E2372" s="19"/>
      <c r="F2372" s="22">
        <f>TRUNC(SUMIF(N2369:N2371, N2368, F2369:F2371),0)</f>
        <v>0</v>
      </c>
      <c r="G2372" s="19"/>
      <c r="H2372" s="22">
        <f>TRUNC(SUMIF(N2369:N2371, N2368, H2369:H2371),0)</f>
        <v>53686</v>
      </c>
      <c r="I2372" s="19"/>
      <c r="J2372" s="22">
        <f>TRUNC(SUMIF(N2369:N2371, N2368, J2369:J2371),0)</f>
        <v>1610</v>
      </c>
      <c r="K2372" s="19"/>
      <c r="L2372" s="22">
        <f>F2372+H2372+J2372</f>
        <v>55296</v>
      </c>
      <c r="M2372" s="16" t="s">
        <v>42</v>
      </c>
      <c r="N2372" s="1" t="s">
        <v>3288</v>
      </c>
      <c r="O2372" s="1" t="s">
        <v>3288</v>
      </c>
      <c r="P2372" s="1" t="s">
        <v>42</v>
      </c>
      <c r="Q2372" s="1" t="s">
        <v>42</v>
      </c>
      <c r="R2372" s="1" t="s">
        <v>42</v>
      </c>
      <c r="AV2372" s="1" t="s">
        <v>42</v>
      </c>
      <c r="AW2372" s="1" t="s">
        <v>42</v>
      </c>
      <c r="AX2372" s="1" t="s">
        <v>42</v>
      </c>
      <c r="AY2372" s="1" t="s">
        <v>42</v>
      </c>
      <c r="AZ2372" s="1" t="s">
        <v>42</v>
      </c>
    </row>
    <row r="2373" spans="1:52" ht="30" customHeight="1" x14ac:dyDescent="0.3">
      <c r="A2373" s="17"/>
      <c r="B2373" s="17"/>
      <c r="C2373" s="17"/>
      <c r="D2373" s="17"/>
      <c r="E2373" s="19"/>
      <c r="F2373" s="22"/>
      <c r="G2373" s="19"/>
      <c r="H2373" s="22"/>
      <c r="I2373" s="19"/>
      <c r="J2373" s="22"/>
      <c r="K2373" s="19"/>
      <c r="L2373" s="22"/>
      <c r="M2373" s="17"/>
    </row>
    <row r="2374" spans="1:52" ht="30" customHeight="1" x14ac:dyDescent="0.3">
      <c r="A2374" s="13" t="s">
        <v>5376</v>
      </c>
      <c r="B2374" s="14"/>
      <c r="C2374" s="14"/>
      <c r="D2374" s="14"/>
      <c r="E2374" s="18"/>
      <c r="F2374" s="21"/>
      <c r="G2374" s="18"/>
      <c r="H2374" s="21"/>
      <c r="I2374" s="18"/>
      <c r="J2374" s="21"/>
      <c r="K2374" s="18"/>
      <c r="L2374" s="21"/>
      <c r="M2374" s="15"/>
      <c r="N2374" s="1" t="s">
        <v>1253</v>
      </c>
    </row>
    <row r="2375" spans="1:52" ht="30" customHeight="1" x14ac:dyDescent="0.3">
      <c r="A2375" s="16" t="s">
        <v>5348</v>
      </c>
      <c r="B2375" s="16" t="s">
        <v>3279</v>
      </c>
      <c r="C2375" s="16" t="s">
        <v>3275</v>
      </c>
      <c r="D2375" s="17">
        <v>0.182</v>
      </c>
      <c r="E2375" s="19">
        <f>단가대비표!O182</f>
        <v>0</v>
      </c>
      <c r="F2375" s="22">
        <f>TRUNC(E2375*D2375,1)</f>
        <v>0</v>
      </c>
      <c r="G2375" s="19">
        <f>단가대비표!P182</f>
        <v>262580</v>
      </c>
      <c r="H2375" s="22">
        <f>TRUNC(G2375*D2375,1)</f>
        <v>47789.5</v>
      </c>
      <c r="I2375" s="19">
        <f>단가대비표!V182</f>
        <v>0</v>
      </c>
      <c r="J2375" s="22">
        <f>TRUNC(I2375*D2375,1)</f>
        <v>0</v>
      </c>
      <c r="K2375" s="19">
        <f t="shared" ref="K2375:L2377" si="317">TRUNC(E2375+G2375+I2375,1)</f>
        <v>262580</v>
      </c>
      <c r="L2375" s="22">
        <f t="shared" si="317"/>
        <v>47789.5</v>
      </c>
      <c r="M2375" s="16" t="s">
        <v>42</v>
      </c>
      <c r="N2375" s="1" t="s">
        <v>1253</v>
      </c>
      <c r="O2375" s="1" t="s">
        <v>5349</v>
      </c>
      <c r="P2375" s="1" t="s">
        <v>43</v>
      </c>
      <c r="Q2375" s="1" t="s">
        <v>43</v>
      </c>
      <c r="R2375" s="1" t="s">
        <v>46</v>
      </c>
      <c r="V2375">
        <v>1</v>
      </c>
      <c r="AV2375" s="1" t="s">
        <v>42</v>
      </c>
      <c r="AW2375" s="1" t="s">
        <v>5377</v>
      </c>
      <c r="AX2375" s="1" t="s">
        <v>42</v>
      </c>
      <c r="AY2375" s="1" t="s">
        <v>42</v>
      </c>
      <c r="AZ2375" s="1" t="s">
        <v>42</v>
      </c>
    </row>
    <row r="2376" spans="1:52" ht="30" customHeight="1" x14ac:dyDescent="0.3">
      <c r="A2376" s="16" t="s">
        <v>3292</v>
      </c>
      <c r="B2376" s="16" t="s">
        <v>3279</v>
      </c>
      <c r="C2376" s="16" t="s">
        <v>3275</v>
      </c>
      <c r="D2376" s="17">
        <v>9.0999999999999998E-2</v>
      </c>
      <c r="E2376" s="19">
        <f>단가대비표!O164</f>
        <v>0</v>
      </c>
      <c r="F2376" s="22">
        <f>TRUNC(E2376*D2376,1)</f>
        <v>0</v>
      </c>
      <c r="G2376" s="19">
        <f>단가대비표!P164</f>
        <v>172068</v>
      </c>
      <c r="H2376" s="22">
        <f>TRUNC(G2376*D2376,1)</f>
        <v>15658.1</v>
      </c>
      <c r="I2376" s="19">
        <f>단가대비표!V164</f>
        <v>0</v>
      </c>
      <c r="J2376" s="22">
        <f>TRUNC(I2376*D2376,1)</f>
        <v>0</v>
      </c>
      <c r="K2376" s="19">
        <f t="shared" si="317"/>
        <v>172068</v>
      </c>
      <c r="L2376" s="22">
        <f t="shared" si="317"/>
        <v>15658.1</v>
      </c>
      <c r="M2376" s="16" t="s">
        <v>42</v>
      </c>
      <c r="N2376" s="1" t="s">
        <v>1253</v>
      </c>
      <c r="O2376" s="1" t="s">
        <v>3293</v>
      </c>
      <c r="P2376" s="1" t="s">
        <v>43</v>
      </c>
      <c r="Q2376" s="1" t="s">
        <v>43</v>
      </c>
      <c r="R2376" s="1" t="s">
        <v>46</v>
      </c>
      <c r="V2376">
        <v>1</v>
      </c>
      <c r="AV2376" s="1" t="s">
        <v>42</v>
      </c>
      <c r="AW2376" s="1" t="s">
        <v>5378</v>
      </c>
      <c r="AX2376" s="1" t="s">
        <v>42</v>
      </c>
      <c r="AY2376" s="1" t="s">
        <v>42</v>
      </c>
      <c r="AZ2376" s="1" t="s">
        <v>42</v>
      </c>
    </row>
    <row r="2377" spans="1:52" ht="30" customHeight="1" x14ac:dyDescent="0.3">
      <c r="A2377" s="16" t="s">
        <v>3742</v>
      </c>
      <c r="B2377" s="16" t="s">
        <v>3928</v>
      </c>
      <c r="C2377" s="16" t="s">
        <v>3284</v>
      </c>
      <c r="D2377" s="17">
        <v>1</v>
      </c>
      <c r="E2377" s="19">
        <v>0</v>
      </c>
      <c r="F2377" s="22">
        <f>TRUNC(E2377*D2377,1)</f>
        <v>0</v>
      </c>
      <c r="G2377" s="19">
        <v>0</v>
      </c>
      <c r="H2377" s="22">
        <f>TRUNC(G2377*D2377,1)</f>
        <v>0</v>
      </c>
      <c r="I2377" s="19">
        <f>TRUNC(SUMIF(V2375:V2377, RIGHTB(O2377, 1), H2375:H2377)*U2377, 2)</f>
        <v>1903.42</v>
      </c>
      <c r="J2377" s="22">
        <f>TRUNC(I2377*D2377,1)</f>
        <v>1903.4</v>
      </c>
      <c r="K2377" s="19">
        <f t="shared" si="317"/>
        <v>1903.4</v>
      </c>
      <c r="L2377" s="22">
        <f t="shared" si="317"/>
        <v>1903.4</v>
      </c>
      <c r="M2377" s="16" t="s">
        <v>42</v>
      </c>
      <c r="N2377" s="1" t="s">
        <v>1253</v>
      </c>
      <c r="O2377" s="1" t="s">
        <v>3285</v>
      </c>
      <c r="P2377" s="1" t="s">
        <v>43</v>
      </c>
      <c r="Q2377" s="1" t="s">
        <v>43</v>
      </c>
      <c r="R2377" s="1" t="s">
        <v>43</v>
      </c>
      <c r="S2377">
        <v>1</v>
      </c>
      <c r="T2377">
        <v>2</v>
      </c>
      <c r="U2377">
        <v>0.03</v>
      </c>
      <c r="AV2377" s="1" t="s">
        <v>42</v>
      </c>
      <c r="AW2377" s="1" t="s">
        <v>5379</v>
      </c>
      <c r="AX2377" s="1" t="s">
        <v>42</v>
      </c>
      <c r="AY2377" s="1" t="s">
        <v>42</v>
      </c>
      <c r="AZ2377" s="1" t="s">
        <v>42</v>
      </c>
    </row>
    <row r="2378" spans="1:52" ht="30" customHeight="1" x14ac:dyDescent="0.3">
      <c r="A2378" s="16" t="s">
        <v>3287</v>
      </c>
      <c r="B2378" s="16" t="s">
        <v>42</v>
      </c>
      <c r="C2378" s="16" t="s">
        <v>42</v>
      </c>
      <c r="D2378" s="17"/>
      <c r="E2378" s="19"/>
      <c r="F2378" s="22">
        <f>TRUNC(SUMIF(N2375:N2377, N2374, F2375:F2377),0)</f>
        <v>0</v>
      </c>
      <c r="G2378" s="19"/>
      <c r="H2378" s="22">
        <f>TRUNC(SUMIF(N2375:N2377, N2374, H2375:H2377),0)</f>
        <v>63447</v>
      </c>
      <c r="I2378" s="19"/>
      <c r="J2378" s="22">
        <f>TRUNC(SUMIF(N2375:N2377, N2374, J2375:J2377),0)</f>
        <v>1903</v>
      </c>
      <c r="K2378" s="19"/>
      <c r="L2378" s="22">
        <f>F2378+H2378+J2378</f>
        <v>65350</v>
      </c>
      <c r="M2378" s="16" t="s">
        <v>42</v>
      </c>
      <c r="N2378" s="1" t="s">
        <v>3288</v>
      </c>
      <c r="O2378" s="1" t="s">
        <v>3288</v>
      </c>
      <c r="P2378" s="1" t="s">
        <v>42</v>
      </c>
      <c r="Q2378" s="1" t="s">
        <v>42</v>
      </c>
      <c r="R2378" s="1" t="s">
        <v>42</v>
      </c>
      <c r="AV2378" s="1" t="s">
        <v>42</v>
      </c>
      <c r="AW2378" s="1" t="s">
        <v>42</v>
      </c>
      <c r="AX2378" s="1" t="s">
        <v>42</v>
      </c>
      <c r="AY2378" s="1" t="s">
        <v>42</v>
      </c>
      <c r="AZ2378" s="1" t="s">
        <v>42</v>
      </c>
    </row>
    <row r="2379" spans="1:52" ht="30" customHeight="1" x14ac:dyDescent="0.3">
      <c r="A2379" s="17"/>
      <c r="B2379" s="17"/>
      <c r="C2379" s="17"/>
      <c r="D2379" s="17"/>
      <c r="E2379" s="19"/>
      <c r="F2379" s="22"/>
      <c r="G2379" s="19"/>
      <c r="H2379" s="22"/>
      <c r="I2379" s="19"/>
      <c r="J2379" s="22"/>
      <c r="K2379" s="19"/>
      <c r="L2379" s="22"/>
      <c r="M2379" s="17"/>
    </row>
    <row r="2380" spans="1:52" ht="30" customHeight="1" x14ac:dyDescent="0.3">
      <c r="A2380" s="13" t="s">
        <v>5380</v>
      </c>
      <c r="B2380" s="14"/>
      <c r="C2380" s="14"/>
      <c r="D2380" s="14"/>
      <c r="E2380" s="18"/>
      <c r="F2380" s="21"/>
      <c r="G2380" s="18"/>
      <c r="H2380" s="21"/>
      <c r="I2380" s="18"/>
      <c r="J2380" s="21"/>
      <c r="K2380" s="18"/>
      <c r="L2380" s="21"/>
      <c r="M2380" s="15"/>
      <c r="N2380" s="1" t="s">
        <v>1255</v>
      </c>
    </row>
    <row r="2381" spans="1:52" ht="30" customHeight="1" x14ac:dyDescent="0.3">
      <c r="A2381" s="16" t="s">
        <v>5348</v>
      </c>
      <c r="B2381" s="16" t="s">
        <v>3279</v>
      </c>
      <c r="C2381" s="16" t="s">
        <v>3275</v>
      </c>
      <c r="D2381" s="17">
        <v>0.2</v>
      </c>
      <c r="E2381" s="19">
        <f>단가대비표!O182</f>
        <v>0</v>
      </c>
      <c r="F2381" s="22">
        <f>TRUNC(E2381*D2381,1)</f>
        <v>0</v>
      </c>
      <c r="G2381" s="19">
        <f>단가대비표!P182</f>
        <v>262580</v>
      </c>
      <c r="H2381" s="22">
        <f>TRUNC(G2381*D2381,1)</f>
        <v>52516</v>
      </c>
      <c r="I2381" s="19">
        <f>단가대비표!V182</f>
        <v>0</v>
      </c>
      <c r="J2381" s="22">
        <f>TRUNC(I2381*D2381,1)</f>
        <v>0</v>
      </c>
      <c r="K2381" s="19">
        <f t="shared" ref="K2381:L2383" si="318">TRUNC(E2381+G2381+I2381,1)</f>
        <v>262580</v>
      </c>
      <c r="L2381" s="22">
        <f t="shared" si="318"/>
        <v>52516</v>
      </c>
      <c r="M2381" s="16" t="s">
        <v>42</v>
      </c>
      <c r="N2381" s="1" t="s">
        <v>1255</v>
      </c>
      <c r="O2381" s="1" t="s">
        <v>5349</v>
      </c>
      <c r="P2381" s="1" t="s">
        <v>43</v>
      </c>
      <c r="Q2381" s="1" t="s">
        <v>43</v>
      </c>
      <c r="R2381" s="1" t="s">
        <v>46</v>
      </c>
      <c r="V2381">
        <v>1</v>
      </c>
      <c r="AV2381" s="1" t="s">
        <v>42</v>
      </c>
      <c r="AW2381" s="1" t="s">
        <v>5381</v>
      </c>
      <c r="AX2381" s="1" t="s">
        <v>42</v>
      </c>
      <c r="AY2381" s="1" t="s">
        <v>42</v>
      </c>
      <c r="AZ2381" s="1" t="s">
        <v>42</v>
      </c>
    </row>
    <row r="2382" spans="1:52" ht="30" customHeight="1" x14ac:dyDescent="0.3">
      <c r="A2382" s="16" t="s">
        <v>3292</v>
      </c>
      <c r="B2382" s="16" t="s">
        <v>3279</v>
      </c>
      <c r="C2382" s="16" t="s">
        <v>3275</v>
      </c>
      <c r="D2382" s="17">
        <v>0.1</v>
      </c>
      <c r="E2382" s="19">
        <f>단가대비표!O164</f>
        <v>0</v>
      </c>
      <c r="F2382" s="22">
        <f>TRUNC(E2382*D2382,1)</f>
        <v>0</v>
      </c>
      <c r="G2382" s="19">
        <f>단가대비표!P164</f>
        <v>172068</v>
      </c>
      <c r="H2382" s="22">
        <f>TRUNC(G2382*D2382,1)</f>
        <v>17206.8</v>
      </c>
      <c r="I2382" s="19">
        <f>단가대비표!V164</f>
        <v>0</v>
      </c>
      <c r="J2382" s="22">
        <f>TRUNC(I2382*D2382,1)</f>
        <v>0</v>
      </c>
      <c r="K2382" s="19">
        <f t="shared" si="318"/>
        <v>172068</v>
      </c>
      <c r="L2382" s="22">
        <f t="shared" si="318"/>
        <v>17206.8</v>
      </c>
      <c r="M2382" s="16" t="s">
        <v>42</v>
      </c>
      <c r="N2382" s="1" t="s">
        <v>1255</v>
      </c>
      <c r="O2382" s="1" t="s">
        <v>3293</v>
      </c>
      <c r="P2382" s="1" t="s">
        <v>43</v>
      </c>
      <c r="Q2382" s="1" t="s">
        <v>43</v>
      </c>
      <c r="R2382" s="1" t="s">
        <v>46</v>
      </c>
      <c r="V2382">
        <v>1</v>
      </c>
      <c r="AV2382" s="1" t="s">
        <v>42</v>
      </c>
      <c r="AW2382" s="1" t="s">
        <v>5382</v>
      </c>
      <c r="AX2382" s="1" t="s">
        <v>42</v>
      </c>
      <c r="AY2382" s="1" t="s">
        <v>42</v>
      </c>
      <c r="AZ2382" s="1" t="s">
        <v>42</v>
      </c>
    </row>
    <row r="2383" spans="1:52" ht="30" customHeight="1" x14ac:dyDescent="0.3">
      <c r="A2383" s="16" t="s">
        <v>3742</v>
      </c>
      <c r="B2383" s="16" t="s">
        <v>3928</v>
      </c>
      <c r="C2383" s="16" t="s">
        <v>3284</v>
      </c>
      <c r="D2383" s="17">
        <v>1</v>
      </c>
      <c r="E2383" s="19">
        <v>0</v>
      </c>
      <c r="F2383" s="22">
        <f>TRUNC(E2383*D2383,1)</f>
        <v>0</v>
      </c>
      <c r="G2383" s="19">
        <v>0</v>
      </c>
      <c r="H2383" s="22">
        <f>TRUNC(G2383*D2383,1)</f>
        <v>0</v>
      </c>
      <c r="I2383" s="19">
        <f>TRUNC(SUMIF(V2381:V2383, RIGHTB(O2383, 1), H2381:H2383)*U2383, 2)</f>
        <v>2091.6799999999998</v>
      </c>
      <c r="J2383" s="22">
        <f>TRUNC(I2383*D2383,1)</f>
        <v>2091.6</v>
      </c>
      <c r="K2383" s="19">
        <f t="shared" si="318"/>
        <v>2091.6</v>
      </c>
      <c r="L2383" s="22">
        <f t="shared" si="318"/>
        <v>2091.6</v>
      </c>
      <c r="M2383" s="16" t="s">
        <v>42</v>
      </c>
      <c r="N2383" s="1" t="s">
        <v>1255</v>
      </c>
      <c r="O2383" s="1" t="s">
        <v>3285</v>
      </c>
      <c r="P2383" s="1" t="s">
        <v>43</v>
      </c>
      <c r="Q2383" s="1" t="s">
        <v>43</v>
      </c>
      <c r="R2383" s="1" t="s">
        <v>43</v>
      </c>
      <c r="S2383">
        <v>1</v>
      </c>
      <c r="T2383">
        <v>2</v>
      </c>
      <c r="U2383">
        <v>0.03</v>
      </c>
      <c r="AV2383" s="1" t="s">
        <v>42</v>
      </c>
      <c r="AW2383" s="1" t="s">
        <v>5383</v>
      </c>
      <c r="AX2383" s="1" t="s">
        <v>42</v>
      </c>
      <c r="AY2383" s="1" t="s">
        <v>42</v>
      </c>
      <c r="AZ2383" s="1" t="s">
        <v>42</v>
      </c>
    </row>
    <row r="2384" spans="1:52" ht="30" customHeight="1" x14ac:dyDescent="0.3">
      <c r="A2384" s="16" t="s">
        <v>3287</v>
      </c>
      <c r="B2384" s="16" t="s">
        <v>42</v>
      </c>
      <c r="C2384" s="16" t="s">
        <v>42</v>
      </c>
      <c r="D2384" s="17"/>
      <c r="E2384" s="19"/>
      <c r="F2384" s="22">
        <f>TRUNC(SUMIF(N2381:N2383, N2380, F2381:F2383),0)</f>
        <v>0</v>
      </c>
      <c r="G2384" s="19"/>
      <c r="H2384" s="22">
        <f>TRUNC(SUMIF(N2381:N2383, N2380, H2381:H2383),0)</f>
        <v>69722</v>
      </c>
      <c r="I2384" s="19"/>
      <c r="J2384" s="22">
        <f>TRUNC(SUMIF(N2381:N2383, N2380, J2381:J2383),0)</f>
        <v>2091</v>
      </c>
      <c r="K2384" s="19"/>
      <c r="L2384" s="22">
        <f>F2384+H2384+J2384</f>
        <v>71813</v>
      </c>
      <c r="M2384" s="16" t="s">
        <v>42</v>
      </c>
      <c r="N2384" s="1" t="s">
        <v>3288</v>
      </c>
      <c r="O2384" s="1" t="s">
        <v>3288</v>
      </c>
      <c r="P2384" s="1" t="s">
        <v>42</v>
      </c>
      <c r="Q2384" s="1" t="s">
        <v>42</v>
      </c>
      <c r="R2384" s="1" t="s">
        <v>42</v>
      </c>
      <c r="AV2384" s="1" t="s">
        <v>42</v>
      </c>
      <c r="AW2384" s="1" t="s">
        <v>42</v>
      </c>
      <c r="AX2384" s="1" t="s">
        <v>42</v>
      </c>
      <c r="AY2384" s="1" t="s">
        <v>42</v>
      </c>
      <c r="AZ2384" s="1" t="s">
        <v>42</v>
      </c>
    </row>
    <row r="2385" spans="1:52" ht="30" customHeight="1" x14ac:dyDescent="0.3">
      <c r="A2385" s="17"/>
      <c r="B2385" s="17"/>
      <c r="C2385" s="17"/>
      <c r="D2385" s="17"/>
      <c r="E2385" s="19"/>
      <c r="F2385" s="22"/>
      <c r="G2385" s="19"/>
      <c r="H2385" s="22"/>
      <c r="I2385" s="19"/>
      <c r="J2385" s="22"/>
      <c r="K2385" s="19"/>
      <c r="L2385" s="22"/>
      <c r="M2385" s="17"/>
    </row>
    <row r="2386" spans="1:52" ht="30" customHeight="1" x14ac:dyDescent="0.3">
      <c r="A2386" s="13" t="s">
        <v>5384</v>
      </c>
      <c r="B2386" s="14"/>
      <c r="C2386" s="14"/>
      <c r="D2386" s="14"/>
      <c r="E2386" s="18"/>
      <c r="F2386" s="21"/>
      <c r="G2386" s="18"/>
      <c r="H2386" s="21"/>
      <c r="I2386" s="18"/>
      <c r="J2386" s="21"/>
      <c r="K2386" s="18"/>
      <c r="L2386" s="21"/>
      <c r="M2386" s="15"/>
      <c r="N2386" s="1" t="s">
        <v>1258</v>
      </c>
    </row>
    <row r="2387" spans="1:52" ht="30" customHeight="1" x14ac:dyDescent="0.3">
      <c r="A2387" s="16" t="s">
        <v>5348</v>
      </c>
      <c r="B2387" s="16" t="s">
        <v>3279</v>
      </c>
      <c r="C2387" s="16" t="s">
        <v>3275</v>
      </c>
      <c r="D2387" s="17">
        <v>0.27</v>
      </c>
      <c r="E2387" s="19">
        <f>단가대비표!O182</f>
        <v>0</v>
      </c>
      <c r="F2387" s="22">
        <f>TRUNC(E2387*D2387,1)</f>
        <v>0</v>
      </c>
      <c r="G2387" s="19">
        <f>단가대비표!P182</f>
        <v>262580</v>
      </c>
      <c r="H2387" s="22">
        <f>TRUNC(G2387*D2387,1)</f>
        <v>70896.600000000006</v>
      </c>
      <c r="I2387" s="19">
        <f>단가대비표!V182</f>
        <v>0</v>
      </c>
      <c r="J2387" s="22">
        <f>TRUNC(I2387*D2387,1)</f>
        <v>0</v>
      </c>
      <c r="K2387" s="19">
        <f t="shared" ref="K2387:L2389" si="319">TRUNC(E2387+G2387+I2387,1)</f>
        <v>262580</v>
      </c>
      <c r="L2387" s="22">
        <f t="shared" si="319"/>
        <v>70896.600000000006</v>
      </c>
      <c r="M2387" s="16" t="s">
        <v>42</v>
      </c>
      <c r="N2387" s="1" t="s">
        <v>1258</v>
      </c>
      <c r="O2387" s="1" t="s">
        <v>5349</v>
      </c>
      <c r="P2387" s="1" t="s">
        <v>43</v>
      </c>
      <c r="Q2387" s="1" t="s">
        <v>43</v>
      </c>
      <c r="R2387" s="1" t="s">
        <v>46</v>
      </c>
      <c r="V2387">
        <v>1</v>
      </c>
      <c r="AV2387" s="1" t="s">
        <v>42</v>
      </c>
      <c r="AW2387" s="1" t="s">
        <v>5385</v>
      </c>
      <c r="AX2387" s="1" t="s">
        <v>42</v>
      </c>
      <c r="AY2387" s="1" t="s">
        <v>42</v>
      </c>
      <c r="AZ2387" s="1" t="s">
        <v>42</v>
      </c>
    </row>
    <row r="2388" spans="1:52" ht="30" customHeight="1" x14ac:dyDescent="0.3">
      <c r="A2388" s="16" t="s">
        <v>3292</v>
      </c>
      <c r="B2388" s="16" t="s">
        <v>3279</v>
      </c>
      <c r="C2388" s="16" t="s">
        <v>3275</v>
      </c>
      <c r="D2388" s="17">
        <v>0.13</v>
      </c>
      <c r="E2388" s="19">
        <f>단가대비표!O164</f>
        <v>0</v>
      </c>
      <c r="F2388" s="22">
        <f>TRUNC(E2388*D2388,1)</f>
        <v>0</v>
      </c>
      <c r="G2388" s="19">
        <f>단가대비표!P164</f>
        <v>172068</v>
      </c>
      <c r="H2388" s="22">
        <f>TRUNC(G2388*D2388,1)</f>
        <v>22368.799999999999</v>
      </c>
      <c r="I2388" s="19">
        <f>단가대비표!V164</f>
        <v>0</v>
      </c>
      <c r="J2388" s="22">
        <f>TRUNC(I2388*D2388,1)</f>
        <v>0</v>
      </c>
      <c r="K2388" s="19">
        <f t="shared" si="319"/>
        <v>172068</v>
      </c>
      <c r="L2388" s="22">
        <f t="shared" si="319"/>
        <v>22368.799999999999</v>
      </c>
      <c r="M2388" s="16" t="s">
        <v>42</v>
      </c>
      <c r="N2388" s="1" t="s">
        <v>1258</v>
      </c>
      <c r="O2388" s="1" t="s">
        <v>3293</v>
      </c>
      <c r="P2388" s="1" t="s">
        <v>43</v>
      </c>
      <c r="Q2388" s="1" t="s">
        <v>43</v>
      </c>
      <c r="R2388" s="1" t="s">
        <v>46</v>
      </c>
      <c r="V2388">
        <v>1</v>
      </c>
      <c r="AV2388" s="1" t="s">
        <v>42</v>
      </c>
      <c r="AW2388" s="1" t="s">
        <v>5386</v>
      </c>
      <c r="AX2388" s="1" t="s">
        <v>42</v>
      </c>
      <c r="AY2388" s="1" t="s">
        <v>42</v>
      </c>
      <c r="AZ2388" s="1" t="s">
        <v>42</v>
      </c>
    </row>
    <row r="2389" spans="1:52" ht="30" customHeight="1" x14ac:dyDescent="0.3">
      <c r="A2389" s="16" t="s">
        <v>3742</v>
      </c>
      <c r="B2389" s="16" t="s">
        <v>3928</v>
      </c>
      <c r="C2389" s="16" t="s">
        <v>3284</v>
      </c>
      <c r="D2389" s="17">
        <v>1</v>
      </c>
      <c r="E2389" s="19">
        <v>0</v>
      </c>
      <c r="F2389" s="22">
        <f>TRUNC(E2389*D2389,1)</f>
        <v>0</v>
      </c>
      <c r="G2389" s="19">
        <v>0</v>
      </c>
      <c r="H2389" s="22">
        <f>TRUNC(G2389*D2389,1)</f>
        <v>0</v>
      </c>
      <c r="I2389" s="19">
        <f>TRUNC(SUMIF(V2387:V2389, RIGHTB(O2389, 1), H2387:H2389)*U2389, 2)</f>
        <v>2797.96</v>
      </c>
      <c r="J2389" s="22">
        <f>TRUNC(I2389*D2389,1)</f>
        <v>2797.9</v>
      </c>
      <c r="K2389" s="19">
        <f t="shared" si="319"/>
        <v>2797.9</v>
      </c>
      <c r="L2389" s="22">
        <f t="shared" si="319"/>
        <v>2797.9</v>
      </c>
      <c r="M2389" s="16" t="s">
        <v>42</v>
      </c>
      <c r="N2389" s="1" t="s">
        <v>1258</v>
      </c>
      <c r="O2389" s="1" t="s">
        <v>3285</v>
      </c>
      <c r="P2389" s="1" t="s">
        <v>43</v>
      </c>
      <c r="Q2389" s="1" t="s">
        <v>43</v>
      </c>
      <c r="R2389" s="1" t="s">
        <v>43</v>
      </c>
      <c r="S2389">
        <v>1</v>
      </c>
      <c r="T2389">
        <v>2</v>
      </c>
      <c r="U2389">
        <v>0.03</v>
      </c>
      <c r="AV2389" s="1" t="s">
        <v>42</v>
      </c>
      <c r="AW2389" s="1" t="s">
        <v>5387</v>
      </c>
      <c r="AX2389" s="1" t="s">
        <v>42</v>
      </c>
      <c r="AY2389" s="1" t="s">
        <v>42</v>
      </c>
      <c r="AZ2389" s="1" t="s">
        <v>42</v>
      </c>
    </row>
    <row r="2390" spans="1:52" ht="30" customHeight="1" x14ac:dyDescent="0.3">
      <c r="A2390" s="16" t="s">
        <v>3287</v>
      </c>
      <c r="B2390" s="16" t="s">
        <v>42</v>
      </c>
      <c r="C2390" s="16" t="s">
        <v>42</v>
      </c>
      <c r="D2390" s="17"/>
      <c r="E2390" s="19"/>
      <c r="F2390" s="22">
        <f>TRUNC(SUMIF(N2387:N2389, N2386, F2387:F2389),0)</f>
        <v>0</v>
      </c>
      <c r="G2390" s="19"/>
      <c r="H2390" s="22">
        <f>TRUNC(SUMIF(N2387:N2389, N2386, H2387:H2389),0)</f>
        <v>93265</v>
      </c>
      <c r="I2390" s="19"/>
      <c r="J2390" s="22">
        <f>TRUNC(SUMIF(N2387:N2389, N2386, J2387:J2389),0)</f>
        <v>2797</v>
      </c>
      <c r="K2390" s="19"/>
      <c r="L2390" s="22">
        <f>F2390+H2390+J2390</f>
        <v>96062</v>
      </c>
      <c r="M2390" s="16" t="s">
        <v>42</v>
      </c>
      <c r="N2390" s="1" t="s">
        <v>3288</v>
      </c>
      <c r="O2390" s="1" t="s">
        <v>3288</v>
      </c>
      <c r="P2390" s="1" t="s">
        <v>42</v>
      </c>
      <c r="Q2390" s="1" t="s">
        <v>42</v>
      </c>
      <c r="R2390" s="1" t="s">
        <v>42</v>
      </c>
      <c r="AV2390" s="1" t="s">
        <v>42</v>
      </c>
      <c r="AW2390" s="1" t="s">
        <v>42</v>
      </c>
      <c r="AX2390" s="1" t="s">
        <v>42</v>
      </c>
      <c r="AY2390" s="1" t="s">
        <v>42</v>
      </c>
      <c r="AZ2390" s="1" t="s">
        <v>42</v>
      </c>
    </row>
    <row r="2391" spans="1:52" ht="30" customHeight="1" x14ac:dyDescent="0.3">
      <c r="A2391" s="17"/>
      <c r="B2391" s="17"/>
      <c r="C2391" s="17"/>
      <c r="D2391" s="17"/>
      <c r="E2391" s="19"/>
      <c r="F2391" s="22"/>
      <c r="G2391" s="19"/>
      <c r="H2391" s="22"/>
      <c r="I2391" s="19"/>
      <c r="J2391" s="22"/>
      <c r="K2391" s="19"/>
      <c r="L2391" s="22"/>
      <c r="M2391" s="17"/>
    </row>
    <row r="2392" spans="1:52" ht="30" customHeight="1" x14ac:dyDescent="0.3">
      <c r="A2392" s="13" t="s">
        <v>5388</v>
      </c>
      <c r="B2392" s="14"/>
      <c r="C2392" s="14"/>
      <c r="D2392" s="14"/>
      <c r="E2392" s="18"/>
      <c r="F2392" s="21"/>
      <c r="G2392" s="18"/>
      <c r="H2392" s="21"/>
      <c r="I2392" s="18"/>
      <c r="J2392" s="21"/>
      <c r="K2392" s="18"/>
      <c r="L2392" s="21"/>
      <c r="M2392" s="15"/>
      <c r="N2392" s="1" t="s">
        <v>1261</v>
      </c>
    </row>
    <row r="2393" spans="1:52" ht="30" customHeight="1" x14ac:dyDescent="0.3">
      <c r="A2393" s="16" t="s">
        <v>5348</v>
      </c>
      <c r="B2393" s="16" t="s">
        <v>3279</v>
      </c>
      <c r="C2393" s="16" t="s">
        <v>3275</v>
      </c>
      <c r="D2393" s="17">
        <v>0.33</v>
      </c>
      <c r="E2393" s="19">
        <f>단가대비표!O182</f>
        <v>0</v>
      </c>
      <c r="F2393" s="22">
        <f>TRUNC(E2393*D2393,1)</f>
        <v>0</v>
      </c>
      <c r="G2393" s="19">
        <f>단가대비표!P182</f>
        <v>262580</v>
      </c>
      <c r="H2393" s="22">
        <f>TRUNC(G2393*D2393,1)</f>
        <v>86651.4</v>
      </c>
      <c r="I2393" s="19">
        <f>단가대비표!V182</f>
        <v>0</v>
      </c>
      <c r="J2393" s="22">
        <f>TRUNC(I2393*D2393,1)</f>
        <v>0</v>
      </c>
      <c r="K2393" s="19">
        <f t="shared" ref="K2393:L2395" si="320">TRUNC(E2393+G2393+I2393,1)</f>
        <v>262580</v>
      </c>
      <c r="L2393" s="22">
        <f t="shared" si="320"/>
        <v>86651.4</v>
      </c>
      <c r="M2393" s="16" t="s">
        <v>42</v>
      </c>
      <c r="N2393" s="1" t="s">
        <v>1261</v>
      </c>
      <c r="O2393" s="1" t="s">
        <v>5349</v>
      </c>
      <c r="P2393" s="1" t="s">
        <v>43</v>
      </c>
      <c r="Q2393" s="1" t="s">
        <v>43</v>
      </c>
      <c r="R2393" s="1" t="s">
        <v>46</v>
      </c>
      <c r="V2393">
        <v>1</v>
      </c>
      <c r="AV2393" s="1" t="s">
        <v>42</v>
      </c>
      <c r="AW2393" s="1" t="s">
        <v>5389</v>
      </c>
      <c r="AX2393" s="1" t="s">
        <v>42</v>
      </c>
      <c r="AY2393" s="1" t="s">
        <v>42</v>
      </c>
      <c r="AZ2393" s="1" t="s">
        <v>42</v>
      </c>
    </row>
    <row r="2394" spans="1:52" ht="30" customHeight="1" x14ac:dyDescent="0.3">
      <c r="A2394" s="16" t="s">
        <v>3292</v>
      </c>
      <c r="B2394" s="16" t="s">
        <v>3279</v>
      </c>
      <c r="C2394" s="16" t="s">
        <v>3275</v>
      </c>
      <c r="D2394" s="17">
        <v>0.17</v>
      </c>
      <c r="E2394" s="19">
        <f>단가대비표!O164</f>
        <v>0</v>
      </c>
      <c r="F2394" s="22">
        <f>TRUNC(E2394*D2394,1)</f>
        <v>0</v>
      </c>
      <c r="G2394" s="19">
        <f>단가대비표!P164</f>
        <v>172068</v>
      </c>
      <c r="H2394" s="22">
        <f>TRUNC(G2394*D2394,1)</f>
        <v>29251.5</v>
      </c>
      <c r="I2394" s="19">
        <f>단가대비표!V164</f>
        <v>0</v>
      </c>
      <c r="J2394" s="22">
        <f>TRUNC(I2394*D2394,1)</f>
        <v>0</v>
      </c>
      <c r="K2394" s="19">
        <f t="shared" si="320"/>
        <v>172068</v>
      </c>
      <c r="L2394" s="22">
        <f t="shared" si="320"/>
        <v>29251.5</v>
      </c>
      <c r="M2394" s="16" t="s">
        <v>42</v>
      </c>
      <c r="N2394" s="1" t="s">
        <v>1261</v>
      </c>
      <c r="O2394" s="1" t="s">
        <v>3293</v>
      </c>
      <c r="P2394" s="1" t="s">
        <v>43</v>
      </c>
      <c r="Q2394" s="1" t="s">
        <v>43</v>
      </c>
      <c r="R2394" s="1" t="s">
        <v>46</v>
      </c>
      <c r="V2394">
        <v>1</v>
      </c>
      <c r="AV2394" s="1" t="s">
        <v>42</v>
      </c>
      <c r="AW2394" s="1" t="s">
        <v>5390</v>
      </c>
      <c r="AX2394" s="1" t="s">
        <v>42</v>
      </c>
      <c r="AY2394" s="1" t="s">
        <v>42</v>
      </c>
      <c r="AZ2394" s="1" t="s">
        <v>42</v>
      </c>
    </row>
    <row r="2395" spans="1:52" ht="30" customHeight="1" x14ac:dyDescent="0.3">
      <c r="A2395" s="16" t="s">
        <v>3742</v>
      </c>
      <c r="B2395" s="16" t="s">
        <v>3928</v>
      </c>
      <c r="C2395" s="16" t="s">
        <v>3284</v>
      </c>
      <c r="D2395" s="17">
        <v>1</v>
      </c>
      <c r="E2395" s="19">
        <v>0</v>
      </c>
      <c r="F2395" s="22">
        <f>TRUNC(E2395*D2395,1)</f>
        <v>0</v>
      </c>
      <c r="G2395" s="19">
        <v>0</v>
      </c>
      <c r="H2395" s="22">
        <f>TRUNC(G2395*D2395,1)</f>
        <v>0</v>
      </c>
      <c r="I2395" s="19">
        <f>TRUNC(SUMIF(V2393:V2395, RIGHTB(O2395, 1), H2393:H2395)*U2395, 2)</f>
        <v>3477.08</v>
      </c>
      <c r="J2395" s="22">
        <f>TRUNC(I2395*D2395,1)</f>
        <v>3477</v>
      </c>
      <c r="K2395" s="19">
        <f t="shared" si="320"/>
        <v>3477</v>
      </c>
      <c r="L2395" s="22">
        <f t="shared" si="320"/>
        <v>3477</v>
      </c>
      <c r="M2395" s="16" t="s">
        <v>42</v>
      </c>
      <c r="N2395" s="1" t="s">
        <v>1261</v>
      </c>
      <c r="O2395" s="1" t="s">
        <v>3285</v>
      </c>
      <c r="P2395" s="1" t="s">
        <v>43</v>
      </c>
      <c r="Q2395" s="1" t="s">
        <v>43</v>
      </c>
      <c r="R2395" s="1" t="s">
        <v>43</v>
      </c>
      <c r="S2395">
        <v>1</v>
      </c>
      <c r="T2395">
        <v>2</v>
      </c>
      <c r="U2395">
        <v>0.03</v>
      </c>
      <c r="AV2395" s="1" t="s">
        <v>42</v>
      </c>
      <c r="AW2395" s="1" t="s">
        <v>5391</v>
      </c>
      <c r="AX2395" s="1" t="s">
        <v>42</v>
      </c>
      <c r="AY2395" s="1" t="s">
        <v>42</v>
      </c>
      <c r="AZ2395" s="1" t="s">
        <v>42</v>
      </c>
    </row>
    <row r="2396" spans="1:52" ht="30" customHeight="1" x14ac:dyDescent="0.3">
      <c r="A2396" s="16" t="s">
        <v>3287</v>
      </c>
      <c r="B2396" s="16" t="s">
        <v>42</v>
      </c>
      <c r="C2396" s="16" t="s">
        <v>42</v>
      </c>
      <c r="D2396" s="17"/>
      <c r="E2396" s="19"/>
      <c r="F2396" s="22">
        <f>TRUNC(SUMIF(N2393:N2395, N2392, F2393:F2395),0)</f>
        <v>0</v>
      </c>
      <c r="G2396" s="19"/>
      <c r="H2396" s="22">
        <f>TRUNC(SUMIF(N2393:N2395, N2392, H2393:H2395),0)</f>
        <v>115902</v>
      </c>
      <c r="I2396" s="19"/>
      <c r="J2396" s="22">
        <f>TRUNC(SUMIF(N2393:N2395, N2392, J2393:J2395),0)</f>
        <v>3477</v>
      </c>
      <c r="K2396" s="19"/>
      <c r="L2396" s="22">
        <f>F2396+H2396+J2396</f>
        <v>119379</v>
      </c>
      <c r="M2396" s="16" t="s">
        <v>42</v>
      </c>
      <c r="N2396" s="1" t="s">
        <v>3288</v>
      </c>
      <c r="O2396" s="1" t="s">
        <v>3288</v>
      </c>
      <c r="P2396" s="1" t="s">
        <v>42</v>
      </c>
      <c r="Q2396" s="1" t="s">
        <v>42</v>
      </c>
      <c r="R2396" s="1" t="s">
        <v>42</v>
      </c>
      <c r="AV2396" s="1" t="s">
        <v>42</v>
      </c>
      <c r="AW2396" s="1" t="s">
        <v>42</v>
      </c>
      <c r="AX2396" s="1" t="s">
        <v>42</v>
      </c>
      <c r="AY2396" s="1" t="s">
        <v>42</v>
      </c>
      <c r="AZ2396" s="1" t="s">
        <v>42</v>
      </c>
    </row>
    <row r="2397" spans="1:52" ht="30" customHeight="1" x14ac:dyDescent="0.3">
      <c r="A2397" s="17"/>
      <c r="B2397" s="17"/>
      <c r="C2397" s="17"/>
      <c r="D2397" s="17"/>
      <c r="E2397" s="19"/>
      <c r="F2397" s="22"/>
      <c r="G2397" s="19"/>
      <c r="H2397" s="22"/>
      <c r="I2397" s="19"/>
      <c r="J2397" s="22"/>
      <c r="K2397" s="19"/>
      <c r="L2397" s="22"/>
      <c r="M2397" s="17"/>
    </row>
    <row r="2398" spans="1:52" ht="30" customHeight="1" x14ac:dyDescent="0.3">
      <c r="A2398" s="13" t="s">
        <v>5392</v>
      </c>
      <c r="B2398" s="14"/>
      <c r="C2398" s="14"/>
      <c r="D2398" s="14"/>
      <c r="E2398" s="18"/>
      <c r="F2398" s="21"/>
      <c r="G2398" s="18"/>
      <c r="H2398" s="21"/>
      <c r="I2398" s="18"/>
      <c r="J2398" s="21"/>
      <c r="K2398" s="18"/>
      <c r="L2398" s="21"/>
      <c r="M2398" s="15"/>
      <c r="N2398" s="1" t="s">
        <v>1266</v>
      </c>
    </row>
    <row r="2399" spans="1:52" ht="30" customHeight="1" x14ac:dyDescent="0.3">
      <c r="A2399" s="16" t="s">
        <v>5348</v>
      </c>
      <c r="B2399" s="16" t="s">
        <v>3279</v>
      </c>
      <c r="C2399" s="16" t="s">
        <v>3275</v>
      </c>
      <c r="D2399" s="17">
        <v>0.36</v>
      </c>
      <c r="E2399" s="19">
        <f>단가대비표!O182</f>
        <v>0</v>
      </c>
      <c r="F2399" s="22">
        <f>TRUNC(E2399*D2399,1)</f>
        <v>0</v>
      </c>
      <c r="G2399" s="19">
        <f>단가대비표!P182</f>
        <v>262580</v>
      </c>
      <c r="H2399" s="22">
        <f>TRUNC(G2399*D2399,1)</f>
        <v>94528.8</v>
      </c>
      <c r="I2399" s="19">
        <f>단가대비표!V182</f>
        <v>0</v>
      </c>
      <c r="J2399" s="22">
        <f>TRUNC(I2399*D2399,1)</f>
        <v>0</v>
      </c>
      <c r="K2399" s="19">
        <f t="shared" ref="K2399:L2401" si="321">TRUNC(E2399+G2399+I2399,1)</f>
        <v>262580</v>
      </c>
      <c r="L2399" s="22">
        <f t="shared" si="321"/>
        <v>94528.8</v>
      </c>
      <c r="M2399" s="16" t="s">
        <v>42</v>
      </c>
      <c r="N2399" s="1" t="s">
        <v>1266</v>
      </c>
      <c r="O2399" s="1" t="s">
        <v>5349</v>
      </c>
      <c r="P2399" s="1" t="s">
        <v>43</v>
      </c>
      <c r="Q2399" s="1" t="s">
        <v>43</v>
      </c>
      <c r="R2399" s="1" t="s">
        <v>46</v>
      </c>
      <c r="V2399">
        <v>1</v>
      </c>
      <c r="AV2399" s="1" t="s">
        <v>42</v>
      </c>
      <c r="AW2399" s="1" t="s">
        <v>5394</v>
      </c>
      <c r="AX2399" s="1" t="s">
        <v>42</v>
      </c>
      <c r="AY2399" s="1" t="s">
        <v>42</v>
      </c>
      <c r="AZ2399" s="1" t="s">
        <v>42</v>
      </c>
    </row>
    <row r="2400" spans="1:52" ht="30" customHeight="1" x14ac:dyDescent="0.3">
      <c r="A2400" s="16" t="s">
        <v>3292</v>
      </c>
      <c r="B2400" s="16" t="s">
        <v>3279</v>
      </c>
      <c r="C2400" s="16" t="s">
        <v>3275</v>
      </c>
      <c r="D2400" s="17">
        <v>0.18</v>
      </c>
      <c r="E2400" s="19">
        <f>단가대비표!O164</f>
        <v>0</v>
      </c>
      <c r="F2400" s="22">
        <f>TRUNC(E2400*D2400,1)</f>
        <v>0</v>
      </c>
      <c r="G2400" s="19">
        <f>단가대비표!P164</f>
        <v>172068</v>
      </c>
      <c r="H2400" s="22">
        <f>TRUNC(G2400*D2400,1)</f>
        <v>30972.2</v>
      </c>
      <c r="I2400" s="19">
        <f>단가대비표!V164</f>
        <v>0</v>
      </c>
      <c r="J2400" s="22">
        <f>TRUNC(I2400*D2400,1)</f>
        <v>0</v>
      </c>
      <c r="K2400" s="19">
        <f t="shared" si="321"/>
        <v>172068</v>
      </c>
      <c r="L2400" s="22">
        <f t="shared" si="321"/>
        <v>30972.2</v>
      </c>
      <c r="M2400" s="16" t="s">
        <v>42</v>
      </c>
      <c r="N2400" s="1" t="s">
        <v>1266</v>
      </c>
      <c r="O2400" s="1" t="s">
        <v>3293</v>
      </c>
      <c r="P2400" s="1" t="s">
        <v>43</v>
      </c>
      <c r="Q2400" s="1" t="s">
        <v>43</v>
      </c>
      <c r="R2400" s="1" t="s">
        <v>46</v>
      </c>
      <c r="V2400">
        <v>1</v>
      </c>
      <c r="AV2400" s="1" t="s">
        <v>42</v>
      </c>
      <c r="AW2400" s="1" t="s">
        <v>5395</v>
      </c>
      <c r="AX2400" s="1" t="s">
        <v>42</v>
      </c>
      <c r="AY2400" s="1" t="s">
        <v>42</v>
      </c>
      <c r="AZ2400" s="1" t="s">
        <v>42</v>
      </c>
    </row>
    <row r="2401" spans="1:52" ht="30" customHeight="1" x14ac:dyDescent="0.3">
      <c r="A2401" s="16" t="s">
        <v>3742</v>
      </c>
      <c r="B2401" s="16" t="s">
        <v>5396</v>
      </c>
      <c r="C2401" s="16" t="s">
        <v>3284</v>
      </c>
      <c r="D2401" s="17">
        <v>1</v>
      </c>
      <c r="E2401" s="19">
        <v>0</v>
      </c>
      <c r="F2401" s="22">
        <f>TRUNC(E2401*D2401,1)</f>
        <v>0</v>
      </c>
      <c r="G2401" s="19">
        <v>0</v>
      </c>
      <c r="H2401" s="22">
        <f>TRUNC(G2401*D2401,1)</f>
        <v>0</v>
      </c>
      <c r="I2401" s="19">
        <f>TRUNC(SUMIF(V2399:V2401, RIGHTB(O2401, 1), H2399:H2401)*U2401, 2)</f>
        <v>18825.150000000001</v>
      </c>
      <c r="J2401" s="22">
        <f>TRUNC(I2401*D2401,1)</f>
        <v>18825.099999999999</v>
      </c>
      <c r="K2401" s="19">
        <f t="shared" si="321"/>
        <v>18825.099999999999</v>
      </c>
      <c r="L2401" s="22">
        <f t="shared" si="321"/>
        <v>18825.099999999999</v>
      </c>
      <c r="M2401" s="16" t="s">
        <v>42</v>
      </c>
      <c r="N2401" s="1" t="s">
        <v>1266</v>
      </c>
      <c r="O2401" s="1" t="s">
        <v>3285</v>
      </c>
      <c r="P2401" s="1" t="s">
        <v>43</v>
      </c>
      <c r="Q2401" s="1" t="s">
        <v>43</v>
      </c>
      <c r="R2401" s="1" t="s">
        <v>43</v>
      </c>
      <c r="S2401">
        <v>1</v>
      </c>
      <c r="T2401">
        <v>2</v>
      </c>
      <c r="U2401">
        <v>0.15</v>
      </c>
      <c r="AV2401" s="1" t="s">
        <v>42</v>
      </c>
      <c r="AW2401" s="1" t="s">
        <v>5397</v>
      </c>
      <c r="AX2401" s="1" t="s">
        <v>42</v>
      </c>
      <c r="AY2401" s="1" t="s">
        <v>42</v>
      </c>
      <c r="AZ2401" s="1" t="s">
        <v>42</v>
      </c>
    </row>
    <row r="2402" spans="1:52" ht="30" customHeight="1" x14ac:dyDescent="0.3">
      <c r="A2402" s="16" t="s">
        <v>3287</v>
      </c>
      <c r="B2402" s="16" t="s">
        <v>42</v>
      </c>
      <c r="C2402" s="16" t="s">
        <v>42</v>
      </c>
      <c r="D2402" s="17"/>
      <c r="E2402" s="19"/>
      <c r="F2402" s="22">
        <f>TRUNC(SUMIF(N2399:N2401, N2398, F2399:F2401),0)</f>
        <v>0</v>
      </c>
      <c r="G2402" s="19"/>
      <c r="H2402" s="22">
        <f>TRUNC(SUMIF(N2399:N2401, N2398, H2399:H2401),0)</f>
        <v>125501</v>
      </c>
      <c r="I2402" s="19"/>
      <c r="J2402" s="22">
        <f>TRUNC(SUMIF(N2399:N2401, N2398, J2399:J2401),0)</f>
        <v>18825</v>
      </c>
      <c r="K2402" s="19"/>
      <c r="L2402" s="22">
        <f>F2402+H2402+J2402</f>
        <v>144326</v>
      </c>
      <c r="M2402" s="16" t="s">
        <v>42</v>
      </c>
      <c r="N2402" s="1" t="s">
        <v>3288</v>
      </c>
      <c r="O2402" s="1" t="s">
        <v>3288</v>
      </c>
      <c r="P2402" s="1" t="s">
        <v>42</v>
      </c>
      <c r="Q2402" s="1" t="s">
        <v>42</v>
      </c>
      <c r="R2402" s="1" t="s">
        <v>42</v>
      </c>
      <c r="AV2402" s="1" t="s">
        <v>42</v>
      </c>
      <c r="AW2402" s="1" t="s">
        <v>42</v>
      </c>
      <c r="AX2402" s="1" t="s">
        <v>42</v>
      </c>
      <c r="AY2402" s="1" t="s">
        <v>42</v>
      </c>
      <c r="AZ2402" s="1" t="s">
        <v>42</v>
      </c>
    </row>
    <row r="2403" spans="1:52" ht="30" customHeight="1" x14ac:dyDescent="0.3">
      <c r="A2403" s="17"/>
      <c r="B2403" s="17"/>
      <c r="C2403" s="17"/>
      <c r="D2403" s="17"/>
      <c r="E2403" s="19"/>
      <c r="F2403" s="22"/>
      <c r="G2403" s="19"/>
      <c r="H2403" s="22"/>
      <c r="I2403" s="19"/>
      <c r="J2403" s="22"/>
      <c r="K2403" s="19"/>
      <c r="L2403" s="22"/>
      <c r="M2403" s="17"/>
    </row>
    <row r="2404" spans="1:52" ht="30" customHeight="1" x14ac:dyDescent="0.3">
      <c r="A2404" s="13" t="s">
        <v>5398</v>
      </c>
      <c r="B2404" s="14"/>
      <c r="C2404" s="14"/>
      <c r="D2404" s="14"/>
      <c r="E2404" s="18"/>
      <c r="F2404" s="21"/>
      <c r="G2404" s="18"/>
      <c r="H2404" s="21"/>
      <c r="I2404" s="18"/>
      <c r="J2404" s="21"/>
      <c r="K2404" s="18"/>
      <c r="L2404" s="21"/>
      <c r="M2404" s="15"/>
      <c r="N2404" s="1" t="s">
        <v>1268</v>
      </c>
    </row>
    <row r="2405" spans="1:52" ht="30" customHeight="1" x14ac:dyDescent="0.3">
      <c r="A2405" s="16" t="s">
        <v>5348</v>
      </c>
      <c r="B2405" s="16" t="s">
        <v>3279</v>
      </c>
      <c r="C2405" s="16" t="s">
        <v>3275</v>
      </c>
      <c r="D2405" s="17">
        <v>0.4</v>
      </c>
      <c r="E2405" s="19">
        <f>단가대비표!O182</f>
        <v>0</v>
      </c>
      <c r="F2405" s="22">
        <f>TRUNC(E2405*D2405,1)</f>
        <v>0</v>
      </c>
      <c r="G2405" s="19">
        <f>단가대비표!P182</f>
        <v>262580</v>
      </c>
      <c r="H2405" s="22">
        <f>TRUNC(G2405*D2405,1)</f>
        <v>105032</v>
      </c>
      <c r="I2405" s="19">
        <f>단가대비표!V182</f>
        <v>0</v>
      </c>
      <c r="J2405" s="22">
        <f>TRUNC(I2405*D2405,1)</f>
        <v>0</v>
      </c>
      <c r="K2405" s="19">
        <f t="shared" ref="K2405:L2407" si="322">TRUNC(E2405+G2405+I2405,1)</f>
        <v>262580</v>
      </c>
      <c r="L2405" s="22">
        <f t="shared" si="322"/>
        <v>105032</v>
      </c>
      <c r="M2405" s="16" t="s">
        <v>42</v>
      </c>
      <c r="N2405" s="1" t="s">
        <v>1268</v>
      </c>
      <c r="O2405" s="1" t="s">
        <v>5349</v>
      </c>
      <c r="P2405" s="1" t="s">
        <v>43</v>
      </c>
      <c r="Q2405" s="1" t="s">
        <v>43</v>
      </c>
      <c r="R2405" s="1" t="s">
        <v>46</v>
      </c>
      <c r="V2405">
        <v>1</v>
      </c>
      <c r="AV2405" s="1" t="s">
        <v>42</v>
      </c>
      <c r="AW2405" s="1" t="s">
        <v>5399</v>
      </c>
      <c r="AX2405" s="1" t="s">
        <v>42</v>
      </c>
      <c r="AY2405" s="1" t="s">
        <v>42</v>
      </c>
      <c r="AZ2405" s="1" t="s">
        <v>42</v>
      </c>
    </row>
    <row r="2406" spans="1:52" ht="30" customHeight="1" x14ac:dyDescent="0.3">
      <c r="A2406" s="16" t="s">
        <v>3292</v>
      </c>
      <c r="B2406" s="16" t="s">
        <v>3279</v>
      </c>
      <c r="C2406" s="16" t="s">
        <v>3275</v>
      </c>
      <c r="D2406" s="17">
        <v>0.2</v>
      </c>
      <c r="E2406" s="19">
        <f>단가대비표!O164</f>
        <v>0</v>
      </c>
      <c r="F2406" s="22">
        <f>TRUNC(E2406*D2406,1)</f>
        <v>0</v>
      </c>
      <c r="G2406" s="19">
        <f>단가대비표!P164</f>
        <v>172068</v>
      </c>
      <c r="H2406" s="22">
        <f>TRUNC(G2406*D2406,1)</f>
        <v>34413.599999999999</v>
      </c>
      <c r="I2406" s="19">
        <f>단가대비표!V164</f>
        <v>0</v>
      </c>
      <c r="J2406" s="22">
        <f>TRUNC(I2406*D2406,1)</f>
        <v>0</v>
      </c>
      <c r="K2406" s="19">
        <f t="shared" si="322"/>
        <v>172068</v>
      </c>
      <c r="L2406" s="22">
        <f t="shared" si="322"/>
        <v>34413.599999999999</v>
      </c>
      <c r="M2406" s="16" t="s">
        <v>42</v>
      </c>
      <c r="N2406" s="1" t="s">
        <v>1268</v>
      </c>
      <c r="O2406" s="1" t="s">
        <v>3293</v>
      </c>
      <c r="P2406" s="1" t="s">
        <v>43</v>
      </c>
      <c r="Q2406" s="1" t="s">
        <v>43</v>
      </c>
      <c r="R2406" s="1" t="s">
        <v>46</v>
      </c>
      <c r="V2406">
        <v>1</v>
      </c>
      <c r="AV2406" s="1" t="s">
        <v>42</v>
      </c>
      <c r="AW2406" s="1" t="s">
        <v>5400</v>
      </c>
      <c r="AX2406" s="1" t="s">
        <v>42</v>
      </c>
      <c r="AY2406" s="1" t="s">
        <v>42</v>
      </c>
      <c r="AZ2406" s="1" t="s">
        <v>42</v>
      </c>
    </row>
    <row r="2407" spans="1:52" ht="30" customHeight="1" x14ac:dyDescent="0.3">
      <c r="A2407" s="16" t="s">
        <v>3742</v>
      </c>
      <c r="B2407" s="16" t="s">
        <v>5396</v>
      </c>
      <c r="C2407" s="16" t="s">
        <v>3284</v>
      </c>
      <c r="D2407" s="17">
        <v>1</v>
      </c>
      <c r="E2407" s="19">
        <v>0</v>
      </c>
      <c r="F2407" s="22">
        <f>TRUNC(E2407*D2407,1)</f>
        <v>0</v>
      </c>
      <c r="G2407" s="19">
        <v>0</v>
      </c>
      <c r="H2407" s="22">
        <f>TRUNC(G2407*D2407,1)</f>
        <v>0</v>
      </c>
      <c r="I2407" s="19">
        <f>TRUNC(SUMIF(V2405:V2407, RIGHTB(O2407, 1), H2405:H2407)*U2407, 2)</f>
        <v>20916.84</v>
      </c>
      <c r="J2407" s="22">
        <f>TRUNC(I2407*D2407,1)</f>
        <v>20916.8</v>
      </c>
      <c r="K2407" s="19">
        <f t="shared" si="322"/>
        <v>20916.8</v>
      </c>
      <c r="L2407" s="22">
        <f t="shared" si="322"/>
        <v>20916.8</v>
      </c>
      <c r="M2407" s="16" t="s">
        <v>42</v>
      </c>
      <c r="N2407" s="1" t="s">
        <v>1268</v>
      </c>
      <c r="O2407" s="1" t="s">
        <v>3285</v>
      </c>
      <c r="P2407" s="1" t="s">
        <v>43</v>
      </c>
      <c r="Q2407" s="1" t="s">
        <v>43</v>
      </c>
      <c r="R2407" s="1" t="s">
        <v>43</v>
      </c>
      <c r="S2407">
        <v>1</v>
      </c>
      <c r="T2407">
        <v>2</v>
      </c>
      <c r="U2407">
        <v>0.15</v>
      </c>
      <c r="AV2407" s="1" t="s">
        <v>42</v>
      </c>
      <c r="AW2407" s="1" t="s">
        <v>5401</v>
      </c>
      <c r="AX2407" s="1" t="s">
        <v>42</v>
      </c>
      <c r="AY2407" s="1" t="s">
        <v>42</v>
      </c>
      <c r="AZ2407" s="1" t="s">
        <v>42</v>
      </c>
    </row>
    <row r="2408" spans="1:52" ht="30" customHeight="1" x14ac:dyDescent="0.3">
      <c r="A2408" s="16" t="s">
        <v>3287</v>
      </c>
      <c r="B2408" s="16" t="s">
        <v>42</v>
      </c>
      <c r="C2408" s="16" t="s">
        <v>42</v>
      </c>
      <c r="D2408" s="17"/>
      <c r="E2408" s="19"/>
      <c r="F2408" s="22">
        <f>TRUNC(SUMIF(N2405:N2407, N2404, F2405:F2407),0)</f>
        <v>0</v>
      </c>
      <c r="G2408" s="19"/>
      <c r="H2408" s="22">
        <f>TRUNC(SUMIF(N2405:N2407, N2404, H2405:H2407),0)</f>
        <v>139445</v>
      </c>
      <c r="I2408" s="19"/>
      <c r="J2408" s="22">
        <f>TRUNC(SUMIF(N2405:N2407, N2404, J2405:J2407),0)</f>
        <v>20916</v>
      </c>
      <c r="K2408" s="19"/>
      <c r="L2408" s="22">
        <f>F2408+H2408+J2408</f>
        <v>160361</v>
      </c>
      <c r="M2408" s="16" t="s">
        <v>42</v>
      </c>
      <c r="N2408" s="1" t="s">
        <v>3288</v>
      </c>
      <c r="O2408" s="1" t="s">
        <v>3288</v>
      </c>
      <c r="P2408" s="1" t="s">
        <v>42</v>
      </c>
      <c r="Q2408" s="1" t="s">
        <v>42</v>
      </c>
      <c r="R2408" s="1" t="s">
        <v>42</v>
      </c>
      <c r="AV2408" s="1" t="s">
        <v>42</v>
      </c>
      <c r="AW2408" s="1" t="s">
        <v>42</v>
      </c>
      <c r="AX2408" s="1" t="s">
        <v>42</v>
      </c>
      <c r="AY2408" s="1" t="s">
        <v>42</v>
      </c>
      <c r="AZ2408" s="1" t="s">
        <v>42</v>
      </c>
    </row>
    <row r="2409" spans="1:52" ht="30" customHeight="1" x14ac:dyDescent="0.3">
      <c r="A2409" s="17"/>
      <c r="B2409" s="17"/>
      <c r="C2409" s="17"/>
      <c r="D2409" s="17"/>
      <c r="E2409" s="19"/>
      <c r="F2409" s="22"/>
      <c r="G2409" s="19"/>
      <c r="H2409" s="22"/>
      <c r="I2409" s="19"/>
      <c r="J2409" s="22"/>
      <c r="K2409" s="19"/>
      <c r="L2409" s="22"/>
      <c r="M2409" s="17"/>
    </row>
    <row r="2410" spans="1:52" ht="30" customHeight="1" x14ac:dyDescent="0.3">
      <c r="A2410" s="13" t="s">
        <v>5402</v>
      </c>
      <c r="B2410" s="14"/>
      <c r="C2410" s="14"/>
      <c r="D2410" s="14"/>
      <c r="E2410" s="18"/>
      <c r="F2410" s="21"/>
      <c r="G2410" s="18"/>
      <c r="H2410" s="21"/>
      <c r="I2410" s="18"/>
      <c r="J2410" s="21"/>
      <c r="K2410" s="18"/>
      <c r="L2410" s="21"/>
      <c r="M2410" s="15"/>
      <c r="N2410" s="1" t="s">
        <v>1270</v>
      </c>
    </row>
    <row r="2411" spans="1:52" ht="30" customHeight="1" x14ac:dyDescent="0.3">
      <c r="A2411" s="16" t="s">
        <v>5348</v>
      </c>
      <c r="B2411" s="16" t="s">
        <v>3279</v>
      </c>
      <c r="C2411" s="16" t="s">
        <v>3275</v>
      </c>
      <c r="D2411" s="17">
        <v>0.44</v>
      </c>
      <c r="E2411" s="19">
        <f>단가대비표!O182</f>
        <v>0</v>
      </c>
      <c r="F2411" s="22">
        <f>TRUNC(E2411*D2411,1)</f>
        <v>0</v>
      </c>
      <c r="G2411" s="19">
        <f>단가대비표!P182</f>
        <v>262580</v>
      </c>
      <c r="H2411" s="22">
        <f>TRUNC(G2411*D2411,1)</f>
        <v>115535.2</v>
      </c>
      <c r="I2411" s="19">
        <f>단가대비표!V182</f>
        <v>0</v>
      </c>
      <c r="J2411" s="22">
        <f>TRUNC(I2411*D2411,1)</f>
        <v>0</v>
      </c>
      <c r="K2411" s="19">
        <f t="shared" ref="K2411:L2413" si="323">TRUNC(E2411+G2411+I2411,1)</f>
        <v>262580</v>
      </c>
      <c r="L2411" s="22">
        <f t="shared" si="323"/>
        <v>115535.2</v>
      </c>
      <c r="M2411" s="16" t="s">
        <v>42</v>
      </c>
      <c r="N2411" s="1" t="s">
        <v>1270</v>
      </c>
      <c r="O2411" s="1" t="s">
        <v>5349</v>
      </c>
      <c r="P2411" s="1" t="s">
        <v>43</v>
      </c>
      <c r="Q2411" s="1" t="s">
        <v>43</v>
      </c>
      <c r="R2411" s="1" t="s">
        <v>46</v>
      </c>
      <c r="V2411">
        <v>1</v>
      </c>
      <c r="AV2411" s="1" t="s">
        <v>42</v>
      </c>
      <c r="AW2411" s="1" t="s">
        <v>5403</v>
      </c>
      <c r="AX2411" s="1" t="s">
        <v>42</v>
      </c>
      <c r="AY2411" s="1" t="s">
        <v>42</v>
      </c>
      <c r="AZ2411" s="1" t="s">
        <v>42</v>
      </c>
    </row>
    <row r="2412" spans="1:52" ht="30" customHeight="1" x14ac:dyDescent="0.3">
      <c r="A2412" s="16" t="s">
        <v>3292</v>
      </c>
      <c r="B2412" s="16" t="s">
        <v>3279</v>
      </c>
      <c r="C2412" s="16" t="s">
        <v>3275</v>
      </c>
      <c r="D2412" s="17">
        <v>0.22</v>
      </c>
      <c r="E2412" s="19">
        <f>단가대비표!O164</f>
        <v>0</v>
      </c>
      <c r="F2412" s="22">
        <f>TRUNC(E2412*D2412,1)</f>
        <v>0</v>
      </c>
      <c r="G2412" s="19">
        <f>단가대비표!P164</f>
        <v>172068</v>
      </c>
      <c r="H2412" s="22">
        <f>TRUNC(G2412*D2412,1)</f>
        <v>37854.9</v>
      </c>
      <c r="I2412" s="19">
        <f>단가대비표!V164</f>
        <v>0</v>
      </c>
      <c r="J2412" s="22">
        <f>TRUNC(I2412*D2412,1)</f>
        <v>0</v>
      </c>
      <c r="K2412" s="19">
        <f t="shared" si="323"/>
        <v>172068</v>
      </c>
      <c r="L2412" s="22">
        <f t="shared" si="323"/>
        <v>37854.9</v>
      </c>
      <c r="M2412" s="16" t="s">
        <v>42</v>
      </c>
      <c r="N2412" s="1" t="s">
        <v>1270</v>
      </c>
      <c r="O2412" s="1" t="s">
        <v>3293</v>
      </c>
      <c r="P2412" s="1" t="s">
        <v>43</v>
      </c>
      <c r="Q2412" s="1" t="s">
        <v>43</v>
      </c>
      <c r="R2412" s="1" t="s">
        <v>46</v>
      </c>
      <c r="V2412">
        <v>1</v>
      </c>
      <c r="AV2412" s="1" t="s">
        <v>42</v>
      </c>
      <c r="AW2412" s="1" t="s">
        <v>5404</v>
      </c>
      <c r="AX2412" s="1" t="s">
        <v>42</v>
      </c>
      <c r="AY2412" s="1" t="s">
        <v>42</v>
      </c>
      <c r="AZ2412" s="1" t="s">
        <v>42</v>
      </c>
    </row>
    <row r="2413" spans="1:52" ht="30" customHeight="1" x14ac:dyDescent="0.3">
      <c r="A2413" s="16" t="s">
        <v>3742</v>
      </c>
      <c r="B2413" s="16" t="s">
        <v>5396</v>
      </c>
      <c r="C2413" s="16" t="s">
        <v>3284</v>
      </c>
      <c r="D2413" s="17">
        <v>1</v>
      </c>
      <c r="E2413" s="19">
        <v>0</v>
      </c>
      <c r="F2413" s="22">
        <f>TRUNC(E2413*D2413,1)</f>
        <v>0</v>
      </c>
      <c r="G2413" s="19">
        <v>0</v>
      </c>
      <c r="H2413" s="22">
        <f>TRUNC(G2413*D2413,1)</f>
        <v>0</v>
      </c>
      <c r="I2413" s="19">
        <f>TRUNC(SUMIF(V2411:V2413, RIGHTB(O2413, 1), H2411:H2413)*U2413, 2)</f>
        <v>23008.51</v>
      </c>
      <c r="J2413" s="22">
        <f>TRUNC(I2413*D2413,1)</f>
        <v>23008.5</v>
      </c>
      <c r="K2413" s="19">
        <f t="shared" si="323"/>
        <v>23008.5</v>
      </c>
      <c r="L2413" s="22">
        <f t="shared" si="323"/>
        <v>23008.5</v>
      </c>
      <c r="M2413" s="16" t="s">
        <v>42</v>
      </c>
      <c r="N2413" s="1" t="s">
        <v>1270</v>
      </c>
      <c r="O2413" s="1" t="s">
        <v>3285</v>
      </c>
      <c r="P2413" s="1" t="s">
        <v>43</v>
      </c>
      <c r="Q2413" s="1" t="s">
        <v>43</v>
      </c>
      <c r="R2413" s="1" t="s">
        <v>43</v>
      </c>
      <c r="S2413">
        <v>1</v>
      </c>
      <c r="T2413">
        <v>2</v>
      </c>
      <c r="U2413">
        <v>0.15</v>
      </c>
      <c r="AV2413" s="1" t="s">
        <v>42</v>
      </c>
      <c r="AW2413" s="1" t="s">
        <v>5405</v>
      </c>
      <c r="AX2413" s="1" t="s">
        <v>42</v>
      </c>
      <c r="AY2413" s="1" t="s">
        <v>42</v>
      </c>
      <c r="AZ2413" s="1" t="s">
        <v>42</v>
      </c>
    </row>
    <row r="2414" spans="1:52" ht="30" customHeight="1" x14ac:dyDescent="0.3">
      <c r="A2414" s="16" t="s">
        <v>3287</v>
      </c>
      <c r="B2414" s="16" t="s">
        <v>42</v>
      </c>
      <c r="C2414" s="16" t="s">
        <v>42</v>
      </c>
      <c r="D2414" s="17"/>
      <c r="E2414" s="19"/>
      <c r="F2414" s="22">
        <f>TRUNC(SUMIF(N2411:N2413, N2410, F2411:F2413),0)</f>
        <v>0</v>
      </c>
      <c r="G2414" s="19"/>
      <c r="H2414" s="22">
        <f>TRUNC(SUMIF(N2411:N2413, N2410, H2411:H2413),0)</f>
        <v>153390</v>
      </c>
      <c r="I2414" s="19"/>
      <c r="J2414" s="22">
        <f>TRUNC(SUMIF(N2411:N2413, N2410, J2411:J2413),0)</f>
        <v>23008</v>
      </c>
      <c r="K2414" s="19"/>
      <c r="L2414" s="22">
        <f>F2414+H2414+J2414</f>
        <v>176398</v>
      </c>
      <c r="M2414" s="16" t="s">
        <v>42</v>
      </c>
      <c r="N2414" s="1" t="s">
        <v>3288</v>
      </c>
      <c r="O2414" s="1" t="s">
        <v>3288</v>
      </c>
      <c r="P2414" s="1" t="s">
        <v>42</v>
      </c>
      <c r="Q2414" s="1" t="s">
        <v>42</v>
      </c>
      <c r="R2414" s="1" t="s">
        <v>42</v>
      </c>
      <c r="AV2414" s="1" t="s">
        <v>42</v>
      </c>
      <c r="AW2414" s="1" t="s">
        <v>42</v>
      </c>
      <c r="AX2414" s="1" t="s">
        <v>42</v>
      </c>
      <c r="AY2414" s="1" t="s">
        <v>42</v>
      </c>
      <c r="AZ2414" s="1" t="s">
        <v>42</v>
      </c>
    </row>
    <row r="2415" spans="1:52" ht="30" customHeight="1" x14ac:dyDescent="0.3">
      <c r="A2415" s="17"/>
      <c r="B2415" s="17"/>
      <c r="C2415" s="17"/>
      <c r="D2415" s="17"/>
      <c r="E2415" s="19"/>
      <c r="F2415" s="22"/>
      <c r="G2415" s="19"/>
      <c r="H2415" s="22"/>
      <c r="I2415" s="19"/>
      <c r="J2415" s="22"/>
      <c r="K2415" s="19"/>
      <c r="L2415" s="22"/>
      <c r="M2415" s="17"/>
    </row>
    <row r="2416" spans="1:52" ht="30" customHeight="1" x14ac:dyDescent="0.3">
      <c r="A2416" s="13" t="s">
        <v>5406</v>
      </c>
      <c r="B2416" s="14"/>
      <c r="C2416" s="14"/>
      <c r="D2416" s="14"/>
      <c r="E2416" s="18"/>
      <c r="F2416" s="21"/>
      <c r="G2416" s="18"/>
      <c r="H2416" s="21"/>
      <c r="I2416" s="18"/>
      <c r="J2416" s="21"/>
      <c r="K2416" s="18"/>
      <c r="L2416" s="21"/>
      <c r="M2416" s="15"/>
      <c r="N2416" s="1" t="s">
        <v>1272</v>
      </c>
    </row>
    <row r="2417" spans="1:52" ht="30" customHeight="1" x14ac:dyDescent="0.3">
      <c r="A2417" s="16" t="s">
        <v>5348</v>
      </c>
      <c r="B2417" s="16" t="s">
        <v>3279</v>
      </c>
      <c r="C2417" s="16" t="s">
        <v>3275</v>
      </c>
      <c r="D2417" s="17">
        <v>0.55000000000000004</v>
      </c>
      <c r="E2417" s="19">
        <f>단가대비표!O182</f>
        <v>0</v>
      </c>
      <c r="F2417" s="22">
        <f>TRUNC(E2417*D2417,1)</f>
        <v>0</v>
      </c>
      <c r="G2417" s="19">
        <f>단가대비표!P182</f>
        <v>262580</v>
      </c>
      <c r="H2417" s="22">
        <f>TRUNC(G2417*D2417,1)</f>
        <v>144419</v>
      </c>
      <c r="I2417" s="19">
        <f>단가대비표!V182</f>
        <v>0</v>
      </c>
      <c r="J2417" s="22">
        <f>TRUNC(I2417*D2417,1)</f>
        <v>0</v>
      </c>
      <c r="K2417" s="19">
        <f t="shared" ref="K2417:L2419" si="324">TRUNC(E2417+G2417+I2417,1)</f>
        <v>262580</v>
      </c>
      <c r="L2417" s="22">
        <f t="shared" si="324"/>
        <v>144419</v>
      </c>
      <c r="M2417" s="16" t="s">
        <v>42</v>
      </c>
      <c r="N2417" s="1" t="s">
        <v>1272</v>
      </c>
      <c r="O2417" s="1" t="s">
        <v>5349</v>
      </c>
      <c r="P2417" s="1" t="s">
        <v>43</v>
      </c>
      <c r="Q2417" s="1" t="s">
        <v>43</v>
      </c>
      <c r="R2417" s="1" t="s">
        <v>46</v>
      </c>
      <c r="V2417">
        <v>1</v>
      </c>
      <c r="AV2417" s="1" t="s">
        <v>42</v>
      </c>
      <c r="AW2417" s="1" t="s">
        <v>5407</v>
      </c>
      <c r="AX2417" s="1" t="s">
        <v>42</v>
      </c>
      <c r="AY2417" s="1" t="s">
        <v>42</v>
      </c>
      <c r="AZ2417" s="1" t="s">
        <v>42</v>
      </c>
    </row>
    <row r="2418" spans="1:52" ht="30" customHeight="1" x14ac:dyDescent="0.3">
      <c r="A2418" s="16" t="s">
        <v>3292</v>
      </c>
      <c r="B2418" s="16" t="s">
        <v>3279</v>
      </c>
      <c r="C2418" s="16" t="s">
        <v>3275</v>
      </c>
      <c r="D2418" s="17">
        <v>0.18</v>
      </c>
      <c r="E2418" s="19">
        <f>단가대비표!O164</f>
        <v>0</v>
      </c>
      <c r="F2418" s="22">
        <f>TRUNC(E2418*D2418,1)</f>
        <v>0</v>
      </c>
      <c r="G2418" s="19">
        <f>단가대비표!P164</f>
        <v>172068</v>
      </c>
      <c r="H2418" s="22">
        <f>TRUNC(G2418*D2418,1)</f>
        <v>30972.2</v>
      </c>
      <c r="I2418" s="19">
        <f>단가대비표!V164</f>
        <v>0</v>
      </c>
      <c r="J2418" s="22">
        <f>TRUNC(I2418*D2418,1)</f>
        <v>0</v>
      </c>
      <c r="K2418" s="19">
        <f t="shared" si="324"/>
        <v>172068</v>
      </c>
      <c r="L2418" s="22">
        <f t="shared" si="324"/>
        <v>30972.2</v>
      </c>
      <c r="M2418" s="16" t="s">
        <v>42</v>
      </c>
      <c r="N2418" s="1" t="s">
        <v>1272</v>
      </c>
      <c r="O2418" s="1" t="s">
        <v>3293</v>
      </c>
      <c r="P2418" s="1" t="s">
        <v>43</v>
      </c>
      <c r="Q2418" s="1" t="s">
        <v>43</v>
      </c>
      <c r="R2418" s="1" t="s">
        <v>46</v>
      </c>
      <c r="V2418">
        <v>1</v>
      </c>
      <c r="AV2418" s="1" t="s">
        <v>42</v>
      </c>
      <c r="AW2418" s="1" t="s">
        <v>5408</v>
      </c>
      <c r="AX2418" s="1" t="s">
        <v>42</v>
      </c>
      <c r="AY2418" s="1" t="s">
        <v>42</v>
      </c>
      <c r="AZ2418" s="1" t="s">
        <v>42</v>
      </c>
    </row>
    <row r="2419" spans="1:52" ht="30" customHeight="1" x14ac:dyDescent="0.3">
      <c r="A2419" s="16" t="s">
        <v>3742</v>
      </c>
      <c r="B2419" s="16" t="s">
        <v>5396</v>
      </c>
      <c r="C2419" s="16" t="s">
        <v>3284</v>
      </c>
      <c r="D2419" s="17">
        <v>1</v>
      </c>
      <c r="E2419" s="19">
        <v>0</v>
      </c>
      <c r="F2419" s="22">
        <f>TRUNC(E2419*D2419,1)</f>
        <v>0</v>
      </c>
      <c r="G2419" s="19">
        <v>0</v>
      </c>
      <c r="H2419" s="22">
        <f>TRUNC(G2419*D2419,1)</f>
        <v>0</v>
      </c>
      <c r="I2419" s="19">
        <f>TRUNC(SUMIF(V2417:V2419, RIGHTB(O2419, 1), H2417:H2419)*U2419, 2)</f>
        <v>26308.68</v>
      </c>
      <c r="J2419" s="22">
        <f>TRUNC(I2419*D2419,1)</f>
        <v>26308.6</v>
      </c>
      <c r="K2419" s="19">
        <f t="shared" si="324"/>
        <v>26308.6</v>
      </c>
      <c r="L2419" s="22">
        <f t="shared" si="324"/>
        <v>26308.6</v>
      </c>
      <c r="M2419" s="16" t="s">
        <v>42</v>
      </c>
      <c r="N2419" s="1" t="s">
        <v>1272</v>
      </c>
      <c r="O2419" s="1" t="s">
        <v>3285</v>
      </c>
      <c r="P2419" s="1" t="s">
        <v>43</v>
      </c>
      <c r="Q2419" s="1" t="s">
        <v>43</v>
      </c>
      <c r="R2419" s="1" t="s">
        <v>43</v>
      </c>
      <c r="S2419">
        <v>1</v>
      </c>
      <c r="T2419">
        <v>2</v>
      </c>
      <c r="U2419">
        <v>0.15</v>
      </c>
      <c r="AV2419" s="1" t="s">
        <v>42</v>
      </c>
      <c r="AW2419" s="1" t="s">
        <v>5409</v>
      </c>
      <c r="AX2419" s="1" t="s">
        <v>42</v>
      </c>
      <c r="AY2419" s="1" t="s">
        <v>42</v>
      </c>
      <c r="AZ2419" s="1" t="s">
        <v>42</v>
      </c>
    </row>
    <row r="2420" spans="1:52" ht="30" customHeight="1" x14ac:dyDescent="0.3">
      <c r="A2420" s="16" t="s">
        <v>3287</v>
      </c>
      <c r="B2420" s="16" t="s">
        <v>42</v>
      </c>
      <c r="C2420" s="16" t="s">
        <v>42</v>
      </c>
      <c r="D2420" s="17"/>
      <c r="E2420" s="19"/>
      <c r="F2420" s="22">
        <f>TRUNC(SUMIF(N2417:N2419, N2416, F2417:F2419),0)</f>
        <v>0</v>
      </c>
      <c r="G2420" s="19"/>
      <c r="H2420" s="22">
        <f>TRUNC(SUMIF(N2417:N2419, N2416, H2417:H2419),0)</f>
        <v>175391</v>
      </c>
      <c r="I2420" s="19"/>
      <c r="J2420" s="22">
        <f>TRUNC(SUMIF(N2417:N2419, N2416, J2417:J2419),0)</f>
        <v>26308</v>
      </c>
      <c r="K2420" s="19"/>
      <c r="L2420" s="22">
        <f>F2420+H2420+J2420</f>
        <v>201699</v>
      </c>
      <c r="M2420" s="16" t="s">
        <v>42</v>
      </c>
      <c r="N2420" s="1" t="s">
        <v>3288</v>
      </c>
      <c r="O2420" s="1" t="s">
        <v>3288</v>
      </c>
      <c r="P2420" s="1" t="s">
        <v>42</v>
      </c>
      <c r="Q2420" s="1" t="s">
        <v>42</v>
      </c>
      <c r="R2420" s="1" t="s">
        <v>42</v>
      </c>
      <c r="AV2420" s="1" t="s">
        <v>42</v>
      </c>
      <c r="AW2420" s="1" t="s">
        <v>42</v>
      </c>
      <c r="AX2420" s="1" t="s">
        <v>42</v>
      </c>
      <c r="AY2420" s="1" t="s">
        <v>42</v>
      </c>
      <c r="AZ2420" s="1" t="s">
        <v>42</v>
      </c>
    </row>
    <row r="2421" spans="1:52" ht="30" customHeight="1" x14ac:dyDescent="0.3">
      <c r="A2421" s="17"/>
      <c r="B2421" s="17"/>
      <c r="C2421" s="17"/>
      <c r="D2421" s="17"/>
      <c r="E2421" s="19"/>
      <c r="F2421" s="22"/>
      <c r="G2421" s="19"/>
      <c r="H2421" s="22"/>
      <c r="I2421" s="19"/>
      <c r="J2421" s="22"/>
      <c r="K2421" s="19"/>
      <c r="L2421" s="22"/>
      <c r="M2421" s="17"/>
    </row>
    <row r="2422" spans="1:52" ht="30" customHeight="1" x14ac:dyDescent="0.3">
      <c r="A2422" s="13" t="s">
        <v>5410</v>
      </c>
      <c r="B2422" s="14"/>
      <c r="C2422" s="14"/>
      <c r="D2422" s="14"/>
      <c r="E2422" s="18"/>
      <c r="F2422" s="21"/>
      <c r="G2422" s="18"/>
      <c r="H2422" s="21"/>
      <c r="I2422" s="18"/>
      <c r="J2422" s="21"/>
      <c r="K2422" s="18"/>
      <c r="L2422" s="21"/>
      <c r="M2422" s="15"/>
      <c r="N2422" s="1" t="s">
        <v>1274</v>
      </c>
    </row>
    <row r="2423" spans="1:52" ht="30" customHeight="1" x14ac:dyDescent="0.3">
      <c r="A2423" s="16" t="s">
        <v>5348</v>
      </c>
      <c r="B2423" s="16" t="s">
        <v>3279</v>
      </c>
      <c r="C2423" s="16" t="s">
        <v>3275</v>
      </c>
      <c r="D2423" s="17">
        <v>0.67</v>
      </c>
      <c r="E2423" s="19">
        <f>단가대비표!O182</f>
        <v>0</v>
      </c>
      <c r="F2423" s="22">
        <f>TRUNC(E2423*D2423,1)</f>
        <v>0</v>
      </c>
      <c r="G2423" s="19">
        <f>단가대비표!P182</f>
        <v>262580</v>
      </c>
      <c r="H2423" s="22">
        <f>TRUNC(G2423*D2423,1)</f>
        <v>175928.6</v>
      </c>
      <c r="I2423" s="19">
        <f>단가대비표!V182</f>
        <v>0</v>
      </c>
      <c r="J2423" s="22">
        <f>TRUNC(I2423*D2423,1)</f>
        <v>0</v>
      </c>
      <c r="K2423" s="19">
        <f t="shared" ref="K2423:L2425" si="325">TRUNC(E2423+G2423+I2423,1)</f>
        <v>262580</v>
      </c>
      <c r="L2423" s="22">
        <f t="shared" si="325"/>
        <v>175928.6</v>
      </c>
      <c r="M2423" s="16" t="s">
        <v>42</v>
      </c>
      <c r="N2423" s="1" t="s">
        <v>1274</v>
      </c>
      <c r="O2423" s="1" t="s">
        <v>5349</v>
      </c>
      <c r="P2423" s="1" t="s">
        <v>43</v>
      </c>
      <c r="Q2423" s="1" t="s">
        <v>43</v>
      </c>
      <c r="R2423" s="1" t="s">
        <v>46</v>
      </c>
      <c r="V2423">
        <v>1</v>
      </c>
      <c r="AV2423" s="1" t="s">
        <v>42</v>
      </c>
      <c r="AW2423" s="1" t="s">
        <v>5411</v>
      </c>
      <c r="AX2423" s="1" t="s">
        <v>42</v>
      </c>
      <c r="AY2423" s="1" t="s">
        <v>42</v>
      </c>
      <c r="AZ2423" s="1" t="s">
        <v>42</v>
      </c>
    </row>
    <row r="2424" spans="1:52" ht="30" customHeight="1" x14ac:dyDescent="0.3">
      <c r="A2424" s="16" t="s">
        <v>3292</v>
      </c>
      <c r="B2424" s="16" t="s">
        <v>3279</v>
      </c>
      <c r="C2424" s="16" t="s">
        <v>3275</v>
      </c>
      <c r="D2424" s="17">
        <v>0.22</v>
      </c>
      <c r="E2424" s="19">
        <f>단가대비표!O164</f>
        <v>0</v>
      </c>
      <c r="F2424" s="22">
        <f>TRUNC(E2424*D2424,1)</f>
        <v>0</v>
      </c>
      <c r="G2424" s="19">
        <f>단가대비표!P164</f>
        <v>172068</v>
      </c>
      <c r="H2424" s="22">
        <f>TRUNC(G2424*D2424,1)</f>
        <v>37854.9</v>
      </c>
      <c r="I2424" s="19">
        <f>단가대비표!V164</f>
        <v>0</v>
      </c>
      <c r="J2424" s="22">
        <f>TRUNC(I2424*D2424,1)</f>
        <v>0</v>
      </c>
      <c r="K2424" s="19">
        <f t="shared" si="325"/>
        <v>172068</v>
      </c>
      <c r="L2424" s="22">
        <f t="shared" si="325"/>
        <v>37854.9</v>
      </c>
      <c r="M2424" s="16" t="s">
        <v>42</v>
      </c>
      <c r="N2424" s="1" t="s">
        <v>1274</v>
      </c>
      <c r="O2424" s="1" t="s">
        <v>3293</v>
      </c>
      <c r="P2424" s="1" t="s">
        <v>43</v>
      </c>
      <c r="Q2424" s="1" t="s">
        <v>43</v>
      </c>
      <c r="R2424" s="1" t="s">
        <v>46</v>
      </c>
      <c r="V2424">
        <v>1</v>
      </c>
      <c r="AV2424" s="1" t="s">
        <v>42</v>
      </c>
      <c r="AW2424" s="1" t="s">
        <v>5412</v>
      </c>
      <c r="AX2424" s="1" t="s">
        <v>42</v>
      </c>
      <c r="AY2424" s="1" t="s">
        <v>42</v>
      </c>
      <c r="AZ2424" s="1" t="s">
        <v>42</v>
      </c>
    </row>
    <row r="2425" spans="1:52" ht="30" customHeight="1" x14ac:dyDescent="0.3">
      <c r="A2425" s="16" t="s">
        <v>3742</v>
      </c>
      <c r="B2425" s="16" t="s">
        <v>5396</v>
      </c>
      <c r="C2425" s="16" t="s">
        <v>3284</v>
      </c>
      <c r="D2425" s="17">
        <v>1</v>
      </c>
      <c r="E2425" s="19">
        <v>0</v>
      </c>
      <c r="F2425" s="22">
        <f>TRUNC(E2425*D2425,1)</f>
        <v>0</v>
      </c>
      <c r="G2425" s="19">
        <v>0</v>
      </c>
      <c r="H2425" s="22">
        <f>TRUNC(G2425*D2425,1)</f>
        <v>0</v>
      </c>
      <c r="I2425" s="19">
        <f>TRUNC(SUMIF(V2423:V2425, RIGHTB(O2425, 1), H2423:H2425)*U2425, 2)</f>
        <v>32067.52</v>
      </c>
      <c r="J2425" s="22">
        <f>TRUNC(I2425*D2425,1)</f>
        <v>32067.5</v>
      </c>
      <c r="K2425" s="19">
        <f t="shared" si="325"/>
        <v>32067.5</v>
      </c>
      <c r="L2425" s="22">
        <f t="shared" si="325"/>
        <v>32067.5</v>
      </c>
      <c r="M2425" s="16" t="s">
        <v>42</v>
      </c>
      <c r="N2425" s="1" t="s">
        <v>1274</v>
      </c>
      <c r="O2425" s="1" t="s">
        <v>3285</v>
      </c>
      <c r="P2425" s="1" t="s">
        <v>43</v>
      </c>
      <c r="Q2425" s="1" t="s">
        <v>43</v>
      </c>
      <c r="R2425" s="1" t="s">
        <v>43</v>
      </c>
      <c r="S2425">
        <v>1</v>
      </c>
      <c r="T2425">
        <v>2</v>
      </c>
      <c r="U2425">
        <v>0.15</v>
      </c>
      <c r="AV2425" s="1" t="s">
        <v>42</v>
      </c>
      <c r="AW2425" s="1" t="s">
        <v>5413</v>
      </c>
      <c r="AX2425" s="1" t="s">
        <v>42</v>
      </c>
      <c r="AY2425" s="1" t="s">
        <v>42</v>
      </c>
      <c r="AZ2425" s="1" t="s">
        <v>42</v>
      </c>
    </row>
    <row r="2426" spans="1:52" ht="30" customHeight="1" x14ac:dyDescent="0.3">
      <c r="A2426" s="16" t="s">
        <v>3287</v>
      </c>
      <c r="B2426" s="16" t="s">
        <v>42</v>
      </c>
      <c r="C2426" s="16" t="s">
        <v>42</v>
      </c>
      <c r="D2426" s="17"/>
      <c r="E2426" s="19"/>
      <c r="F2426" s="22">
        <f>TRUNC(SUMIF(N2423:N2425, N2422, F2423:F2425),0)</f>
        <v>0</v>
      </c>
      <c r="G2426" s="19"/>
      <c r="H2426" s="22">
        <f>TRUNC(SUMIF(N2423:N2425, N2422, H2423:H2425),0)</f>
        <v>213783</v>
      </c>
      <c r="I2426" s="19"/>
      <c r="J2426" s="22">
        <f>TRUNC(SUMIF(N2423:N2425, N2422, J2423:J2425),0)</f>
        <v>32067</v>
      </c>
      <c r="K2426" s="19"/>
      <c r="L2426" s="22">
        <f>F2426+H2426+J2426</f>
        <v>245850</v>
      </c>
      <c r="M2426" s="16" t="s">
        <v>42</v>
      </c>
      <c r="N2426" s="1" t="s">
        <v>3288</v>
      </c>
      <c r="O2426" s="1" t="s">
        <v>3288</v>
      </c>
      <c r="P2426" s="1" t="s">
        <v>42</v>
      </c>
      <c r="Q2426" s="1" t="s">
        <v>42</v>
      </c>
      <c r="R2426" s="1" t="s">
        <v>42</v>
      </c>
      <c r="AV2426" s="1" t="s">
        <v>42</v>
      </c>
      <c r="AW2426" s="1" t="s">
        <v>42</v>
      </c>
      <c r="AX2426" s="1" t="s">
        <v>42</v>
      </c>
      <c r="AY2426" s="1" t="s">
        <v>42</v>
      </c>
      <c r="AZ2426" s="1" t="s">
        <v>42</v>
      </c>
    </row>
    <row r="2427" spans="1:52" ht="30" customHeight="1" x14ac:dyDescent="0.3">
      <c r="A2427" s="17"/>
      <c r="B2427" s="17"/>
      <c r="C2427" s="17"/>
      <c r="D2427" s="17"/>
      <c r="E2427" s="19"/>
      <c r="F2427" s="22"/>
      <c r="G2427" s="19"/>
      <c r="H2427" s="22"/>
      <c r="I2427" s="19"/>
      <c r="J2427" s="22"/>
      <c r="K2427" s="19"/>
      <c r="L2427" s="22"/>
      <c r="M2427" s="17"/>
    </row>
    <row r="2428" spans="1:52" ht="30" customHeight="1" x14ac:dyDescent="0.3">
      <c r="A2428" s="13" t="s">
        <v>5414</v>
      </c>
      <c r="B2428" s="14"/>
      <c r="C2428" s="14"/>
      <c r="D2428" s="14"/>
      <c r="E2428" s="18"/>
      <c r="F2428" s="21"/>
      <c r="G2428" s="18"/>
      <c r="H2428" s="21"/>
      <c r="I2428" s="18"/>
      <c r="J2428" s="21"/>
      <c r="K2428" s="18"/>
      <c r="L2428" s="21"/>
      <c r="M2428" s="15"/>
      <c r="N2428" s="1" t="s">
        <v>1279</v>
      </c>
    </row>
    <row r="2429" spans="1:52" ht="30" customHeight="1" x14ac:dyDescent="0.3">
      <c r="A2429" s="16" t="s">
        <v>5348</v>
      </c>
      <c r="B2429" s="16" t="s">
        <v>3279</v>
      </c>
      <c r="C2429" s="16" t="s">
        <v>3275</v>
      </c>
      <c r="D2429" s="17">
        <v>0.15</v>
      </c>
      <c r="E2429" s="19">
        <f>단가대비표!O182</f>
        <v>0</v>
      </c>
      <c r="F2429" s="22">
        <f>TRUNC(E2429*D2429,1)</f>
        <v>0</v>
      </c>
      <c r="G2429" s="19">
        <f>단가대비표!P182</f>
        <v>262580</v>
      </c>
      <c r="H2429" s="22">
        <f>TRUNC(G2429*D2429,1)</f>
        <v>39387</v>
      </c>
      <c r="I2429" s="19">
        <f>단가대비표!V182</f>
        <v>0</v>
      </c>
      <c r="J2429" s="22">
        <f>TRUNC(I2429*D2429,1)</f>
        <v>0</v>
      </c>
      <c r="K2429" s="19">
        <f t="shared" ref="K2429:L2431" si="326">TRUNC(E2429+G2429+I2429,1)</f>
        <v>262580</v>
      </c>
      <c r="L2429" s="22">
        <f t="shared" si="326"/>
        <v>39387</v>
      </c>
      <c r="M2429" s="16" t="s">
        <v>42</v>
      </c>
      <c r="N2429" s="1" t="s">
        <v>1279</v>
      </c>
      <c r="O2429" s="1" t="s">
        <v>5349</v>
      </c>
      <c r="P2429" s="1" t="s">
        <v>43</v>
      </c>
      <c r="Q2429" s="1" t="s">
        <v>43</v>
      </c>
      <c r="R2429" s="1" t="s">
        <v>46</v>
      </c>
      <c r="V2429">
        <v>1</v>
      </c>
      <c r="AV2429" s="1" t="s">
        <v>42</v>
      </c>
      <c r="AW2429" s="1" t="s">
        <v>5416</v>
      </c>
      <c r="AX2429" s="1" t="s">
        <v>42</v>
      </c>
      <c r="AY2429" s="1" t="s">
        <v>42</v>
      </c>
      <c r="AZ2429" s="1" t="s">
        <v>42</v>
      </c>
    </row>
    <row r="2430" spans="1:52" ht="30" customHeight="1" x14ac:dyDescent="0.3">
      <c r="A2430" s="16" t="s">
        <v>3292</v>
      </c>
      <c r="B2430" s="16" t="s">
        <v>3279</v>
      </c>
      <c r="C2430" s="16" t="s">
        <v>3275</v>
      </c>
      <c r="D2430" s="17">
        <v>7.0000000000000007E-2</v>
      </c>
      <c r="E2430" s="19">
        <f>단가대비표!O164</f>
        <v>0</v>
      </c>
      <c r="F2430" s="22">
        <f>TRUNC(E2430*D2430,1)</f>
        <v>0</v>
      </c>
      <c r="G2430" s="19">
        <f>단가대비표!P164</f>
        <v>172068</v>
      </c>
      <c r="H2430" s="22">
        <f>TRUNC(G2430*D2430,1)</f>
        <v>12044.7</v>
      </c>
      <c r="I2430" s="19">
        <f>단가대비표!V164</f>
        <v>0</v>
      </c>
      <c r="J2430" s="22">
        <f>TRUNC(I2430*D2430,1)</f>
        <v>0</v>
      </c>
      <c r="K2430" s="19">
        <f t="shared" si="326"/>
        <v>172068</v>
      </c>
      <c r="L2430" s="22">
        <f t="shared" si="326"/>
        <v>12044.7</v>
      </c>
      <c r="M2430" s="16" t="s">
        <v>42</v>
      </c>
      <c r="N2430" s="1" t="s">
        <v>1279</v>
      </c>
      <c r="O2430" s="1" t="s">
        <v>3293</v>
      </c>
      <c r="P2430" s="1" t="s">
        <v>43</v>
      </c>
      <c r="Q2430" s="1" t="s">
        <v>43</v>
      </c>
      <c r="R2430" s="1" t="s">
        <v>46</v>
      </c>
      <c r="V2430">
        <v>1</v>
      </c>
      <c r="AV2430" s="1" t="s">
        <v>42</v>
      </c>
      <c r="AW2430" s="1" t="s">
        <v>5417</v>
      </c>
      <c r="AX2430" s="1" t="s">
        <v>42</v>
      </c>
      <c r="AY2430" s="1" t="s">
        <v>42</v>
      </c>
      <c r="AZ2430" s="1" t="s">
        <v>42</v>
      </c>
    </row>
    <row r="2431" spans="1:52" ht="30" customHeight="1" x14ac:dyDescent="0.3">
      <c r="A2431" s="16" t="s">
        <v>3742</v>
      </c>
      <c r="B2431" s="16" t="s">
        <v>5418</v>
      </c>
      <c r="C2431" s="16" t="s">
        <v>3284</v>
      </c>
      <c r="D2431" s="17">
        <v>1</v>
      </c>
      <c r="E2431" s="19">
        <v>0</v>
      </c>
      <c r="F2431" s="22">
        <f>TRUNC(E2431*D2431,1)</f>
        <v>0</v>
      </c>
      <c r="G2431" s="19">
        <v>0</v>
      </c>
      <c r="H2431" s="22">
        <f>TRUNC(G2431*D2431,1)</f>
        <v>0</v>
      </c>
      <c r="I2431" s="19">
        <f>TRUNC(SUMIF(V2429:V2431, RIGHTB(O2431, 1), H2429:H2431)*U2431, 2)</f>
        <v>2571.58</v>
      </c>
      <c r="J2431" s="22">
        <f>TRUNC(I2431*D2431,1)</f>
        <v>2571.5</v>
      </c>
      <c r="K2431" s="19">
        <f t="shared" si="326"/>
        <v>2571.5</v>
      </c>
      <c r="L2431" s="22">
        <f t="shared" si="326"/>
        <v>2571.5</v>
      </c>
      <c r="M2431" s="16" t="s">
        <v>42</v>
      </c>
      <c r="N2431" s="1" t="s">
        <v>1279</v>
      </c>
      <c r="O2431" s="1" t="s">
        <v>3285</v>
      </c>
      <c r="P2431" s="1" t="s">
        <v>43</v>
      </c>
      <c r="Q2431" s="1" t="s">
        <v>43</v>
      </c>
      <c r="R2431" s="1" t="s">
        <v>43</v>
      </c>
      <c r="S2431">
        <v>1</v>
      </c>
      <c r="T2431">
        <v>2</v>
      </c>
      <c r="U2431">
        <v>0.05</v>
      </c>
      <c r="AV2431" s="1" t="s">
        <v>42</v>
      </c>
      <c r="AW2431" s="1" t="s">
        <v>5419</v>
      </c>
      <c r="AX2431" s="1" t="s">
        <v>42</v>
      </c>
      <c r="AY2431" s="1" t="s">
        <v>42</v>
      </c>
      <c r="AZ2431" s="1" t="s">
        <v>42</v>
      </c>
    </row>
    <row r="2432" spans="1:52" ht="30" customHeight="1" x14ac:dyDescent="0.3">
      <c r="A2432" s="16" t="s">
        <v>3287</v>
      </c>
      <c r="B2432" s="16" t="s">
        <v>42</v>
      </c>
      <c r="C2432" s="16" t="s">
        <v>42</v>
      </c>
      <c r="D2432" s="17"/>
      <c r="E2432" s="19"/>
      <c r="F2432" s="22">
        <f>TRUNC(SUMIF(N2429:N2431, N2428, F2429:F2431),0)</f>
        <v>0</v>
      </c>
      <c r="G2432" s="19"/>
      <c r="H2432" s="22">
        <f>TRUNC(SUMIF(N2429:N2431, N2428, H2429:H2431),0)</f>
        <v>51431</v>
      </c>
      <c r="I2432" s="19"/>
      <c r="J2432" s="22">
        <f>TRUNC(SUMIF(N2429:N2431, N2428, J2429:J2431),0)</f>
        <v>2571</v>
      </c>
      <c r="K2432" s="19"/>
      <c r="L2432" s="22">
        <f>F2432+H2432+J2432</f>
        <v>54002</v>
      </c>
      <c r="M2432" s="16" t="s">
        <v>42</v>
      </c>
      <c r="N2432" s="1" t="s">
        <v>3288</v>
      </c>
      <c r="O2432" s="1" t="s">
        <v>3288</v>
      </c>
      <c r="P2432" s="1" t="s">
        <v>42</v>
      </c>
      <c r="Q2432" s="1" t="s">
        <v>42</v>
      </c>
      <c r="R2432" s="1" t="s">
        <v>42</v>
      </c>
      <c r="AV2432" s="1" t="s">
        <v>42</v>
      </c>
      <c r="AW2432" s="1" t="s">
        <v>42</v>
      </c>
      <c r="AX2432" s="1" t="s">
        <v>42</v>
      </c>
      <c r="AY2432" s="1" t="s">
        <v>42</v>
      </c>
      <c r="AZ2432" s="1" t="s">
        <v>42</v>
      </c>
    </row>
    <row r="2433" spans="1:52" ht="30" customHeight="1" x14ac:dyDescent="0.3">
      <c r="A2433" s="17"/>
      <c r="B2433" s="17"/>
      <c r="C2433" s="17"/>
      <c r="D2433" s="17"/>
      <c r="E2433" s="19"/>
      <c r="F2433" s="22"/>
      <c r="G2433" s="19"/>
      <c r="H2433" s="22"/>
      <c r="I2433" s="19"/>
      <c r="J2433" s="22"/>
      <c r="K2433" s="19"/>
      <c r="L2433" s="22"/>
      <c r="M2433" s="17"/>
    </row>
    <row r="2434" spans="1:52" ht="30" customHeight="1" x14ac:dyDescent="0.3">
      <c r="A2434" s="13" t="s">
        <v>5420</v>
      </c>
      <c r="B2434" s="14"/>
      <c r="C2434" s="14"/>
      <c r="D2434" s="14"/>
      <c r="E2434" s="18"/>
      <c r="F2434" s="21"/>
      <c r="G2434" s="18"/>
      <c r="H2434" s="21"/>
      <c r="I2434" s="18"/>
      <c r="J2434" s="21"/>
      <c r="K2434" s="18"/>
      <c r="L2434" s="21"/>
      <c r="M2434" s="15"/>
      <c r="N2434" s="1" t="s">
        <v>1281</v>
      </c>
    </row>
    <row r="2435" spans="1:52" ht="30" customHeight="1" x14ac:dyDescent="0.3">
      <c r="A2435" s="16" t="s">
        <v>5348</v>
      </c>
      <c r="B2435" s="16" t="s">
        <v>3279</v>
      </c>
      <c r="C2435" s="16" t="s">
        <v>3275</v>
      </c>
      <c r="D2435" s="17">
        <v>0.18</v>
      </c>
      <c r="E2435" s="19">
        <f>단가대비표!O182</f>
        <v>0</v>
      </c>
      <c r="F2435" s="22">
        <f>TRUNC(E2435*D2435,1)</f>
        <v>0</v>
      </c>
      <c r="G2435" s="19">
        <f>단가대비표!P182</f>
        <v>262580</v>
      </c>
      <c r="H2435" s="22">
        <f>TRUNC(G2435*D2435,1)</f>
        <v>47264.4</v>
      </c>
      <c r="I2435" s="19">
        <f>단가대비표!V182</f>
        <v>0</v>
      </c>
      <c r="J2435" s="22">
        <f>TRUNC(I2435*D2435,1)</f>
        <v>0</v>
      </c>
      <c r="K2435" s="19">
        <f t="shared" ref="K2435:L2437" si="327">TRUNC(E2435+G2435+I2435,1)</f>
        <v>262580</v>
      </c>
      <c r="L2435" s="22">
        <f t="shared" si="327"/>
        <v>47264.4</v>
      </c>
      <c r="M2435" s="16" t="s">
        <v>42</v>
      </c>
      <c r="N2435" s="1" t="s">
        <v>1281</v>
      </c>
      <c r="O2435" s="1" t="s">
        <v>5349</v>
      </c>
      <c r="P2435" s="1" t="s">
        <v>43</v>
      </c>
      <c r="Q2435" s="1" t="s">
        <v>43</v>
      </c>
      <c r="R2435" s="1" t="s">
        <v>46</v>
      </c>
      <c r="V2435">
        <v>1</v>
      </c>
      <c r="AV2435" s="1" t="s">
        <v>42</v>
      </c>
      <c r="AW2435" s="1" t="s">
        <v>5421</v>
      </c>
      <c r="AX2435" s="1" t="s">
        <v>42</v>
      </c>
      <c r="AY2435" s="1" t="s">
        <v>42</v>
      </c>
      <c r="AZ2435" s="1" t="s">
        <v>42</v>
      </c>
    </row>
    <row r="2436" spans="1:52" ht="30" customHeight="1" x14ac:dyDescent="0.3">
      <c r="A2436" s="16" t="s">
        <v>3292</v>
      </c>
      <c r="B2436" s="16" t="s">
        <v>3279</v>
      </c>
      <c r="C2436" s="16" t="s">
        <v>3275</v>
      </c>
      <c r="D2436" s="17">
        <v>0.09</v>
      </c>
      <c r="E2436" s="19">
        <f>단가대비표!O164</f>
        <v>0</v>
      </c>
      <c r="F2436" s="22">
        <f>TRUNC(E2436*D2436,1)</f>
        <v>0</v>
      </c>
      <c r="G2436" s="19">
        <f>단가대비표!P164</f>
        <v>172068</v>
      </c>
      <c r="H2436" s="22">
        <f>TRUNC(G2436*D2436,1)</f>
        <v>15486.1</v>
      </c>
      <c r="I2436" s="19">
        <f>단가대비표!V164</f>
        <v>0</v>
      </c>
      <c r="J2436" s="22">
        <f>TRUNC(I2436*D2436,1)</f>
        <v>0</v>
      </c>
      <c r="K2436" s="19">
        <f t="shared" si="327"/>
        <v>172068</v>
      </c>
      <c r="L2436" s="22">
        <f t="shared" si="327"/>
        <v>15486.1</v>
      </c>
      <c r="M2436" s="16" t="s">
        <v>42</v>
      </c>
      <c r="N2436" s="1" t="s">
        <v>1281</v>
      </c>
      <c r="O2436" s="1" t="s">
        <v>3293</v>
      </c>
      <c r="P2436" s="1" t="s">
        <v>43</v>
      </c>
      <c r="Q2436" s="1" t="s">
        <v>43</v>
      </c>
      <c r="R2436" s="1" t="s">
        <v>46</v>
      </c>
      <c r="V2436">
        <v>1</v>
      </c>
      <c r="AV2436" s="1" t="s">
        <v>42</v>
      </c>
      <c r="AW2436" s="1" t="s">
        <v>5422</v>
      </c>
      <c r="AX2436" s="1" t="s">
        <v>42</v>
      </c>
      <c r="AY2436" s="1" t="s">
        <v>42</v>
      </c>
      <c r="AZ2436" s="1" t="s">
        <v>42</v>
      </c>
    </row>
    <row r="2437" spans="1:52" ht="30" customHeight="1" x14ac:dyDescent="0.3">
      <c r="A2437" s="16" t="s">
        <v>3742</v>
      </c>
      <c r="B2437" s="16" t="s">
        <v>5418</v>
      </c>
      <c r="C2437" s="16" t="s">
        <v>3284</v>
      </c>
      <c r="D2437" s="17">
        <v>1</v>
      </c>
      <c r="E2437" s="19">
        <v>0</v>
      </c>
      <c r="F2437" s="22">
        <f>TRUNC(E2437*D2437,1)</f>
        <v>0</v>
      </c>
      <c r="G2437" s="19">
        <v>0</v>
      </c>
      <c r="H2437" s="22">
        <f>TRUNC(G2437*D2437,1)</f>
        <v>0</v>
      </c>
      <c r="I2437" s="19">
        <f>TRUNC(SUMIF(V2435:V2437, RIGHTB(O2437, 1), H2435:H2437)*U2437, 2)</f>
        <v>3137.52</v>
      </c>
      <c r="J2437" s="22">
        <f>TRUNC(I2437*D2437,1)</f>
        <v>3137.5</v>
      </c>
      <c r="K2437" s="19">
        <f t="shared" si="327"/>
        <v>3137.5</v>
      </c>
      <c r="L2437" s="22">
        <f t="shared" si="327"/>
        <v>3137.5</v>
      </c>
      <c r="M2437" s="16" t="s">
        <v>42</v>
      </c>
      <c r="N2437" s="1" t="s">
        <v>1281</v>
      </c>
      <c r="O2437" s="1" t="s">
        <v>3285</v>
      </c>
      <c r="P2437" s="1" t="s">
        <v>43</v>
      </c>
      <c r="Q2437" s="1" t="s">
        <v>43</v>
      </c>
      <c r="R2437" s="1" t="s">
        <v>43</v>
      </c>
      <c r="S2437">
        <v>1</v>
      </c>
      <c r="T2437">
        <v>2</v>
      </c>
      <c r="U2437">
        <v>0.05</v>
      </c>
      <c r="AV2437" s="1" t="s">
        <v>42</v>
      </c>
      <c r="AW2437" s="1" t="s">
        <v>5423</v>
      </c>
      <c r="AX2437" s="1" t="s">
        <v>42</v>
      </c>
      <c r="AY2437" s="1" t="s">
        <v>42</v>
      </c>
      <c r="AZ2437" s="1" t="s">
        <v>42</v>
      </c>
    </row>
    <row r="2438" spans="1:52" ht="30" customHeight="1" x14ac:dyDescent="0.3">
      <c r="A2438" s="16" t="s">
        <v>3287</v>
      </c>
      <c r="B2438" s="16" t="s">
        <v>42</v>
      </c>
      <c r="C2438" s="16" t="s">
        <v>42</v>
      </c>
      <c r="D2438" s="17"/>
      <c r="E2438" s="19"/>
      <c r="F2438" s="22">
        <f>TRUNC(SUMIF(N2435:N2437, N2434, F2435:F2437),0)</f>
        <v>0</v>
      </c>
      <c r="G2438" s="19"/>
      <c r="H2438" s="22">
        <f>TRUNC(SUMIF(N2435:N2437, N2434, H2435:H2437),0)</f>
        <v>62750</v>
      </c>
      <c r="I2438" s="19"/>
      <c r="J2438" s="22">
        <f>TRUNC(SUMIF(N2435:N2437, N2434, J2435:J2437),0)</f>
        <v>3137</v>
      </c>
      <c r="K2438" s="19"/>
      <c r="L2438" s="22">
        <f>F2438+H2438+J2438</f>
        <v>65887</v>
      </c>
      <c r="M2438" s="16" t="s">
        <v>42</v>
      </c>
      <c r="N2438" s="1" t="s">
        <v>3288</v>
      </c>
      <c r="O2438" s="1" t="s">
        <v>3288</v>
      </c>
      <c r="P2438" s="1" t="s">
        <v>42</v>
      </c>
      <c r="Q2438" s="1" t="s">
        <v>42</v>
      </c>
      <c r="R2438" s="1" t="s">
        <v>42</v>
      </c>
      <c r="AV2438" s="1" t="s">
        <v>42</v>
      </c>
      <c r="AW2438" s="1" t="s">
        <v>42</v>
      </c>
      <c r="AX2438" s="1" t="s">
        <v>42</v>
      </c>
      <c r="AY2438" s="1" t="s">
        <v>42</v>
      </c>
      <c r="AZ2438" s="1" t="s">
        <v>42</v>
      </c>
    </row>
    <row r="2439" spans="1:52" ht="30" customHeight="1" x14ac:dyDescent="0.3">
      <c r="A2439" s="17"/>
      <c r="B2439" s="17"/>
      <c r="C2439" s="17"/>
      <c r="D2439" s="17"/>
      <c r="E2439" s="19"/>
      <c r="F2439" s="22"/>
      <c r="G2439" s="19"/>
      <c r="H2439" s="22"/>
      <c r="I2439" s="19"/>
      <c r="J2439" s="22"/>
      <c r="K2439" s="19"/>
      <c r="L2439" s="22"/>
      <c r="M2439" s="17"/>
    </row>
    <row r="2440" spans="1:52" ht="30" customHeight="1" x14ac:dyDescent="0.3">
      <c r="A2440" s="13" t="s">
        <v>5424</v>
      </c>
      <c r="B2440" s="14"/>
      <c r="C2440" s="14"/>
      <c r="D2440" s="14"/>
      <c r="E2440" s="18"/>
      <c r="F2440" s="21"/>
      <c r="G2440" s="18"/>
      <c r="H2440" s="21"/>
      <c r="I2440" s="18"/>
      <c r="J2440" s="21"/>
      <c r="K2440" s="18"/>
      <c r="L2440" s="21"/>
      <c r="M2440" s="15"/>
      <c r="N2440" s="1" t="s">
        <v>1283</v>
      </c>
    </row>
    <row r="2441" spans="1:52" ht="30" customHeight="1" x14ac:dyDescent="0.3">
      <c r="A2441" s="16" t="s">
        <v>5348</v>
      </c>
      <c r="B2441" s="16" t="s">
        <v>3279</v>
      </c>
      <c r="C2441" s="16" t="s">
        <v>3275</v>
      </c>
      <c r="D2441" s="17">
        <v>0.2</v>
      </c>
      <c r="E2441" s="19">
        <f>단가대비표!O182</f>
        <v>0</v>
      </c>
      <c r="F2441" s="22">
        <f>TRUNC(E2441*D2441,1)</f>
        <v>0</v>
      </c>
      <c r="G2441" s="19">
        <f>단가대비표!P182</f>
        <v>262580</v>
      </c>
      <c r="H2441" s="22">
        <f>TRUNC(G2441*D2441,1)</f>
        <v>52516</v>
      </c>
      <c r="I2441" s="19">
        <f>단가대비표!V182</f>
        <v>0</v>
      </c>
      <c r="J2441" s="22">
        <f>TRUNC(I2441*D2441,1)</f>
        <v>0</v>
      </c>
      <c r="K2441" s="19">
        <f t="shared" ref="K2441:L2443" si="328">TRUNC(E2441+G2441+I2441,1)</f>
        <v>262580</v>
      </c>
      <c r="L2441" s="22">
        <f t="shared" si="328"/>
        <v>52516</v>
      </c>
      <c r="M2441" s="16" t="s">
        <v>42</v>
      </c>
      <c r="N2441" s="1" t="s">
        <v>1283</v>
      </c>
      <c r="O2441" s="1" t="s">
        <v>5349</v>
      </c>
      <c r="P2441" s="1" t="s">
        <v>43</v>
      </c>
      <c r="Q2441" s="1" t="s">
        <v>43</v>
      </c>
      <c r="R2441" s="1" t="s">
        <v>46</v>
      </c>
      <c r="V2441">
        <v>1</v>
      </c>
      <c r="AV2441" s="1" t="s">
        <v>42</v>
      </c>
      <c r="AW2441" s="1" t="s">
        <v>5425</v>
      </c>
      <c r="AX2441" s="1" t="s">
        <v>42</v>
      </c>
      <c r="AY2441" s="1" t="s">
        <v>42</v>
      </c>
      <c r="AZ2441" s="1" t="s">
        <v>42</v>
      </c>
    </row>
    <row r="2442" spans="1:52" ht="30" customHeight="1" x14ac:dyDescent="0.3">
      <c r="A2442" s="16" t="s">
        <v>3292</v>
      </c>
      <c r="B2442" s="16" t="s">
        <v>3279</v>
      </c>
      <c r="C2442" s="16" t="s">
        <v>3275</v>
      </c>
      <c r="D2442" s="17">
        <v>0.1</v>
      </c>
      <c r="E2442" s="19">
        <f>단가대비표!O164</f>
        <v>0</v>
      </c>
      <c r="F2442" s="22">
        <f>TRUNC(E2442*D2442,1)</f>
        <v>0</v>
      </c>
      <c r="G2442" s="19">
        <f>단가대비표!P164</f>
        <v>172068</v>
      </c>
      <c r="H2442" s="22">
        <f>TRUNC(G2442*D2442,1)</f>
        <v>17206.8</v>
      </c>
      <c r="I2442" s="19">
        <f>단가대비표!V164</f>
        <v>0</v>
      </c>
      <c r="J2442" s="22">
        <f>TRUNC(I2442*D2442,1)</f>
        <v>0</v>
      </c>
      <c r="K2442" s="19">
        <f t="shared" si="328"/>
        <v>172068</v>
      </c>
      <c r="L2442" s="22">
        <f t="shared" si="328"/>
        <v>17206.8</v>
      </c>
      <c r="M2442" s="16" t="s">
        <v>42</v>
      </c>
      <c r="N2442" s="1" t="s">
        <v>1283</v>
      </c>
      <c r="O2442" s="1" t="s">
        <v>3293</v>
      </c>
      <c r="P2442" s="1" t="s">
        <v>43</v>
      </c>
      <c r="Q2442" s="1" t="s">
        <v>43</v>
      </c>
      <c r="R2442" s="1" t="s">
        <v>46</v>
      </c>
      <c r="V2442">
        <v>1</v>
      </c>
      <c r="AV2442" s="1" t="s">
        <v>42</v>
      </c>
      <c r="AW2442" s="1" t="s">
        <v>5426</v>
      </c>
      <c r="AX2442" s="1" t="s">
        <v>42</v>
      </c>
      <c r="AY2442" s="1" t="s">
        <v>42</v>
      </c>
      <c r="AZ2442" s="1" t="s">
        <v>42</v>
      </c>
    </row>
    <row r="2443" spans="1:52" ht="30" customHeight="1" x14ac:dyDescent="0.3">
      <c r="A2443" s="16" t="s">
        <v>3742</v>
      </c>
      <c r="B2443" s="16" t="s">
        <v>5418</v>
      </c>
      <c r="C2443" s="16" t="s">
        <v>3284</v>
      </c>
      <c r="D2443" s="17">
        <v>1</v>
      </c>
      <c r="E2443" s="19">
        <v>0</v>
      </c>
      <c r="F2443" s="22">
        <f>TRUNC(E2443*D2443,1)</f>
        <v>0</v>
      </c>
      <c r="G2443" s="19">
        <v>0</v>
      </c>
      <c r="H2443" s="22">
        <f>TRUNC(G2443*D2443,1)</f>
        <v>0</v>
      </c>
      <c r="I2443" s="19">
        <f>TRUNC(SUMIF(V2441:V2443, RIGHTB(O2443, 1), H2441:H2443)*U2443, 2)</f>
        <v>3486.14</v>
      </c>
      <c r="J2443" s="22">
        <f>TRUNC(I2443*D2443,1)</f>
        <v>3486.1</v>
      </c>
      <c r="K2443" s="19">
        <f t="shared" si="328"/>
        <v>3486.1</v>
      </c>
      <c r="L2443" s="22">
        <f t="shared" si="328"/>
        <v>3486.1</v>
      </c>
      <c r="M2443" s="16" t="s">
        <v>42</v>
      </c>
      <c r="N2443" s="1" t="s">
        <v>1283</v>
      </c>
      <c r="O2443" s="1" t="s">
        <v>3285</v>
      </c>
      <c r="P2443" s="1" t="s">
        <v>43</v>
      </c>
      <c r="Q2443" s="1" t="s">
        <v>43</v>
      </c>
      <c r="R2443" s="1" t="s">
        <v>43</v>
      </c>
      <c r="S2443">
        <v>1</v>
      </c>
      <c r="T2443">
        <v>2</v>
      </c>
      <c r="U2443">
        <v>0.05</v>
      </c>
      <c r="AV2443" s="1" t="s">
        <v>42</v>
      </c>
      <c r="AW2443" s="1" t="s">
        <v>5427</v>
      </c>
      <c r="AX2443" s="1" t="s">
        <v>42</v>
      </c>
      <c r="AY2443" s="1" t="s">
        <v>42</v>
      </c>
      <c r="AZ2443" s="1" t="s">
        <v>42</v>
      </c>
    </row>
    <row r="2444" spans="1:52" ht="30" customHeight="1" x14ac:dyDescent="0.3">
      <c r="A2444" s="16" t="s">
        <v>3287</v>
      </c>
      <c r="B2444" s="16" t="s">
        <v>42</v>
      </c>
      <c r="C2444" s="16" t="s">
        <v>42</v>
      </c>
      <c r="D2444" s="17"/>
      <c r="E2444" s="19"/>
      <c r="F2444" s="22">
        <f>TRUNC(SUMIF(N2441:N2443, N2440, F2441:F2443),0)</f>
        <v>0</v>
      </c>
      <c r="G2444" s="19"/>
      <c r="H2444" s="22">
        <f>TRUNC(SUMIF(N2441:N2443, N2440, H2441:H2443),0)</f>
        <v>69722</v>
      </c>
      <c r="I2444" s="19"/>
      <c r="J2444" s="22">
        <f>TRUNC(SUMIF(N2441:N2443, N2440, J2441:J2443),0)</f>
        <v>3486</v>
      </c>
      <c r="K2444" s="19"/>
      <c r="L2444" s="22">
        <f>F2444+H2444+J2444</f>
        <v>73208</v>
      </c>
      <c r="M2444" s="16" t="s">
        <v>42</v>
      </c>
      <c r="N2444" s="1" t="s">
        <v>3288</v>
      </c>
      <c r="O2444" s="1" t="s">
        <v>3288</v>
      </c>
      <c r="P2444" s="1" t="s">
        <v>42</v>
      </c>
      <c r="Q2444" s="1" t="s">
        <v>42</v>
      </c>
      <c r="R2444" s="1" t="s">
        <v>42</v>
      </c>
      <c r="AV2444" s="1" t="s">
        <v>42</v>
      </c>
      <c r="AW2444" s="1" t="s">
        <v>42</v>
      </c>
      <c r="AX2444" s="1" t="s">
        <v>42</v>
      </c>
      <c r="AY2444" s="1" t="s">
        <v>42</v>
      </c>
      <c r="AZ2444" s="1" t="s">
        <v>42</v>
      </c>
    </row>
    <row r="2445" spans="1:52" ht="30" customHeight="1" x14ac:dyDescent="0.3">
      <c r="A2445" s="17"/>
      <c r="B2445" s="17"/>
      <c r="C2445" s="17"/>
      <c r="D2445" s="17"/>
      <c r="E2445" s="19"/>
      <c r="F2445" s="22"/>
      <c r="G2445" s="19"/>
      <c r="H2445" s="22"/>
      <c r="I2445" s="19"/>
      <c r="J2445" s="22"/>
      <c r="K2445" s="19"/>
      <c r="L2445" s="22"/>
      <c r="M2445" s="17"/>
    </row>
    <row r="2446" spans="1:52" ht="30" customHeight="1" x14ac:dyDescent="0.3">
      <c r="A2446" s="13" t="s">
        <v>5428</v>
      </c>
      <c r="B2446" s="14"/>
      <c r="C2446" s="14"/>
      <c r="D2446" s="14"/>
      <c r="E2446" s="18"/>
      <c r="F2446" s="21"/>
      <c r="G2446" s="18"/>
      <c r="H2446" s="21"/>
      <c r="I2446" s="18"/>
      <c r="J2446" s="21"/>
      <c r="K2446" s="18"/>
      <c r="L2446" s="21"/>
      <c r="M2446" s="15"/>
      <c r="N2446" s="1" t="s">
        <v>1289</v>
      </c>
    </row>
    <row r="2447" spans="1:52" ht="30" customHeight="1" x14ac:dyDescent="0.3">
      <c r="A2447" s="16" t="s">
        <v>1012</v>
      </c>
      <c r="B2447" s="16" t="s">
        <v>957</v>
      </c>
      <c r="C2447" s="16" t="s">
        <v>820</v>
      </c>
      <c r="D2447" s="17">
        <v>0.53300000000000003</v>
      </c>
      <c r="E2447" s="19">
        <f>일위대가목록!E308</f>
        <v>16488</v>
      </c>
      <c r="F2447" s="22">
        <f>TRUNC(E2447*D2447,1)</f>
        <v>8788.1</v>
      </c>
      <c r="G2447" s="19">
        <f>일위대가목록!F308</f>
        <v>49778</v>
      </c>
      <c r="H2447" s="22">
        <f>TRUNC(G2447*D2447,1)</f>
        <v>26531.599999999999</v>
      </c>
      <c r="I2447" s="19">
        <f>일위대가목록!G308</f>
        <v>23795</v>
      </c>
      <c r="J2447" s="22">
        <f>TRUNC(I2447*D2447,1)</f>
        <v>12682.7</v>
      </c>
      <c r="K2447" s="19">
        <f t="shared" ref="K2447:L2450" si="329">TRUNC(E2447+G2447+I2447,1)</f>
        <v>90061</v>
      </c>
      <c r="L2447" s="22">
        <f t="shared" si="329"/>
        <v>48002.400000000001</v>
      </c>
      <c r="M2447" s="16" t="s">
        <v>1019</v>
      </c>
      <c r="N2447" s="1" t="s">
        <v>1289</v>
      </c>
      <c r="O2447" s="1" t="s">
        <v>1020</v>
      </c>
      <c r="P2447" s="1" t="s">
        <v>46</v>
      </c>
      <c r="Q2447" s="1" t="s">
        <v>43</v>
      </c>
      <c r="R2447" s="1" t="s">
        <v>43</v>
      </c>
      <c r="AV2447" s="1" t="s">
        <v>42</v>
      </c>
      <c r="AW2447" s="1" t="s">
        <v>5430</v>
      </c>
      <c r="AX2447" s="1" t="s">
        <v>42</v>
      </c>
      <c r="AY2447" s="1" t="s">
        <v>42</v>
      </c>
      <c r="AZ2447" s="1" t="s">
        <v>42</v>
      </c>
    </row>
    <row r="2448" spans="1:52" ht="30" customHeight="1" x14ac:dyDescent="0.3">
      <c r="A2448" s="16" t="s">
        <v>5348</v>
      </c>
      <c r="B2448" s="16" t="s">
        <v>3279</v>
      </c>
      <c r="C2448" s="16" t="s">
        <v>3275</v>
      </c>
      <c r="D2448" s="17">
        <v>0.13300000000000001</v>
      </c>
      <c r="E2448" s="19">
        <f>단가대비표!O182</f>
        <v>0</v>
      </c>
      <c r="F2448" s="22">
        <f>TRUNC(E2448*D2448,1)</f>
        <v>0</v>
      </c>
      <c r="G2448" s="19">
        <f>단가대비표!P182</f>
        <v>262580</v>
      </c>
      <c r="H2448" s="22">
        <f>TRUNC(G2448*D2448,1)</f>
        <v>34923.1</v>
      </c>
      <c r="I2448" s="19">
        <f>단가대비표!V182</f>
        <v>0</v>
      </c>
      <c r="J2448" s="22">
        <f>TRUNC(I2448*D2448,1)</f>
        <v>0</v>
      </c>
      <c r="K2448" s="19">
        <f t="shared" si="329"/>
        <v>262580</v>
      </c>
      <c r="L2448" s="22">
        <f t="shared" si="329"/>
        <v>34923.1</v>
      </c>
      <c r="M2448" s="16" t="s">
        <v>42</v>
      </c>
      <c r="N2448" s="1" t="s">
        <v>1289</v>
      </c>
      <c r="O2448" s="1" t="s">
        <v>5349</v>
      </c>
      <c r="P2448" s="1" t="s">
        <v>43</v>
      </c>
      <c r="Q2448" s="1" t="s">
        <v>43</v>
      </c>
      <c r="R2448" s="1" t="s">
        <v>46</v>
      </c>
      <c r="V2448">
        <v>1</v>
      </c>
      <c r="AV2448" s="1" t="s">
        <v>42</v>
      </c>
      <c r="AW2448" s="1" t="s">
        <v>5431</v>
      </c>
      <c r="AX2448" s="1" t="s">
        <v>42</v>
      </c>
      <c r="AY2448" s="1" t="s">
        <v>42</v>
      </c>
      <c r="AZ2448" s="1" t="s">
        <v>42</v>
      </c>
    </row>
    <row r="2449" spans="1:52" ht="30" customHeight="1" x14ac:dyDescent="0.3">
      <c r="A2449" s="16" t="s">
        <v>3292</v>
      </c>
      <c r="B2449" s="16" t="s">
        <v>3279</v>
      </c>
      <c r="C2449" s="16" t="s">
        <v>3275</v>
      </c>
      <c r="D2449" s="17">
        <v>6.7000000000000004E-2</v>
      </c>
      <c r="E2449" s="19">
        <f>단가대비표!O164</f>
        <v>0</v>
      </c>
      <c r="F2449" s="22">
        <f>TRUNC(E2449*D2449,1)</f>
        <v>0</v>
      </c>
      <c r="G2449" s="19">
        <f>단가대비표!P164</f>
        <v>172068</v>
      </c>
      <c r="H2449" s="22">
        <f>TRUNC(G2449*D2449,1)</f>
        <v>11528.5</v>
      </c>
      <c r="I2449" s="19">
        <f>단가대비표!V164</f>
        <v>0</v>
      </c>
      <c r="J2449" s="22">
        <f>TRUNC(I2449*D2449,1)</f>
        <v>0</v>
      </c>
      <c r="K2449" s="19">
        <f t="shared" si="329"/>
        <v>172068</v>
      </c>
      <c r="L2449" s="22">
        <f t="shared" si="329"/>
        <v>11528.5</v>
      </c>
      <c r="M2449" s="16" t="s">
        <v>42</v>
      </c>
      <c r="N2449" s="1" t="s">
        <v>1289</v>
      </c>
      <c r="O2449" s="1" t="s">
        <v>3293</v>
      </c>
      <c r="P2449" s="1" t="s">
        <v>43</v>
      </c>
      <c r="Q2449" s="1" t="s">
        <v>43</v>
      </c>
      <c r="R2449" s="1" t="s">
        <v>46</v>
      </c>
      <c r="V2449">
        <v>1</v>
      </c>
      <c r="AV2449" s="1" t="s">
        <v>42</v>
      </c>
      <c r="AW2449" s="1" t="s">
        <v>5432</v>
      </c>
      <c r="AX2449" s="1" t="s">
        <v>42</v>
      </c>
      <c r="AY2449" s="1" t="s">
        <v>42</v>
      </c>
      <c r="AZ2449" s="1" t="s">
        <v>42</v>
      </c>
    </row>
    <row r="2450" spans="1:52" ht="30" customHeight="1" x14ac:dyDescent="0.3">
      <c r="A2450" s="16" t="s">
        <v>3742</v>
      </c>
      <c r="B2450" s="16" t="s">
        <v>4302</v>
      </c>
      <c r="C2450" s="16" t="s">
        <v>3284</v>
      </c>
      <c r="D2450" s="17">
        <v>1</v>
      </c>
      <c r="E2450" s="19">
        <v>0</v>
      </c>
      <c r="F2450" s="22">
        <f>TRUNC(E2450*D2450,1)</f>
        <v>0</v>
      </c>
      <c r="G2450" s="19">
        <v>0</v>
      </c>
      <c r="H2450" s="22">
        <f>TRUNC(G2450*D2450,1)</f>
        <v>0</v>
      </c>
      <c r="I2450" s="19">
        <f>TRUNC(SUMIF(V2447:V2450, RIGHTB(O2450, 1), H2447:H2450)*U2450, 2)</f>
        <v>929.03</v>
      </c>
      <c r="J2450" s="22">
        <f>TRUNC(I2450*D2450,1)</f>
        <v>929</v>
      </c>
      <c r="K2450" s="19">
        <f t="shared" si="329"/>
        <v>929</v>
      </c>
      <c r="L2450" s="22">
        <f t="shared" si="329"/>
        <v>929</v>
      </c>
      <c r="M2450" s="16" t="s">
        <v>42</v>
      </c>
      <c r="N2450" s="1" t="s">
        <v>1289</v>
      </c>
      <c r="O2450" s="1" t="s">
        <v>3285</v>
      </c>
      <c r="P2450" s="1" t="s">
        <v>43</v>
      </c>
      <c r="Q2450" s="1" t="s">
        <v>43</v>
      </c>
      <c r="R2450" s="1" t="s">
        <v>43</v>
      </c>
      <c r="S2450">
        <v>1</v>
      </c>
      <c r="T2450">
        <v>2</v>
      </c>
      <c r="U2450">
        <v>0.02</v>
      </c>
      <c r="AV2450" s="1" t="s">
        <v>42</v>
      </c>
      <c r="AW2450" s="1" t="s">
        <v>5433</v>
      </c>
      <c r="AX2450" s="1" t="s">
        <v>42</v>
      </c>
      <c r="AY2450" s="1" t="s">
        <v>42</v>
      </c>
      <c r="AZ2450" s="1" t="s">
        <v>42</v>
      </c>
    </row>
    <row r="2451" spans="1:52" ht="30" customHeight="1" x14ac:dyDescent="0.3">
      <c r="A2451" s="16" t="s">
        <v>3287</v>
      </c>
      <c r="B2451" s="16" t="s">
        <v>42</v>
      </c>
      <c r="C2451" s="16" t="s">
        <v>42</v>
      </c>
      <c r="D2451" s="17"/>
      <c r="E2451" s="19"/>
      <c r="F2451" s="22">
        <f>TRUNC(SUMIF(N2447:N2450, N2446, F2447:F2450),0)</f>
        <v>8788</v>
      </c>
      <c r="G2451" s="19"/>
      <c r="H2451" s="22">
        <f>TRUNC(SUMIF(N2447:N2450, N2446, H2447:H2450),0)</f>
        <v>72983</v>
      </c>
      <c r="I2451" s="19"/>
      <c r="J2451" s="22">
        <f>TRUNC(SUMIF(N2447:N2450, N2446, J2447:J2450),0)</f>
        <v>13611</v>
      </c>
      <c r="K2451" s="19"/>
      <c r="L2451" s="22">
        <f>F2451+H2451+J2451</f>
        <v>95382</v>
      </c>
      <c r="M2451" s="16" t="s">
        <v>42</v>
      </c>
      <c r="N2451" s="1" t="s">
        <v>3288</v>
      </c>
      <c r="O2451" s="1" t="s">
        <v>3288</v>
      </c>
      <c r="P2451" s="1" t="s">
        <v>42</v>
      </c>
      <c r="Q2451" s="1" t="s">
        <v>42</v>
      </c>
      <c r="R2451" s="1" t="s">
        <v>42</v>
      </c>
      <c r="AV2451" s="1" t="s">
        <v>42</v>
      </c>
      <c r="AW2451" s="1" t="s">
        <v>42</v>
      </c>
      <c r="AX2451" s="1" t="s">
        <v>42</v>
      </c>
      <c r="AY2451" s="1" t="s">
        <v>42</v>
      </c>
      <c r="AZ2451" s="1" t="s">
        <v>42</v>
      </c>
    </row>
    <row r="2452" spans="1:52" ht="30" customHeight="1" x14ac:dyDescent="0.3">
      <c r="A2452" s="17"/>
      <c r="B2452" s="17"/>
      <c r="C2452" s="17"/>
      <c r="D2452" s="17"/>
      <c r="E2452" s="19"/>
      <c r="F2452" s="22"/>
      <c r="G2452" s="19"/>
      <c r="H2452" s="22"/>
      <c r="I2452" s="19"/>
      <c r="J2452" s="22"/>
      <c r="K2452" s="19"/>
      <c r="L2452" s="22"/>
      <c r="M2452" s="17"/>
    </row>
    <row r="2453" spans="1:52" ht="30" customHeight="1" x14ac:dyDescent="0.3">
      <c r="A2453" s="13" t="s">
        <v>5434</v>
      </c>
      <c r="B2453" s="14"/>
      <c r="C2453" s="14"/>
      <c r="D2453" s="14"/>
      <c r="E2453" s="18"/>
      <c r="F2453" s="21"/>
      <c r="G2453" s="18"/>
      <c r="H2453" s="21"/>
      <c r="I2453" s="18"/>
      <c r="J2453" s="21"/>
      <c r="K2453" s="18"/>
      <c r="L2453" s="21"/>
      <c r="M2453" s="15"/>
      <c r="N2453" s="1" t="s">
        <v>1292</v>
      </c>
    </row>
    <row r="2454" spans="1:52" ht="30" customHeight="1" x14ac:dyDescent="0.3">
      <c r="A2454" s="16" t="s">
        <v>1012</v>
      </c>
      <c r="B2454" s="16" t="s">
        <v>957</v>
      </c>
      <c r="C2454" s="16" t="s">
        <v>820</v>
      </c>
      <c r="D2454" s="17">
        <v>0.61499999999999999</v>
      </c>
      <c r="E2454" s="19">
        <f>일위대가목록!E308</f>
        <v>16488</v>
      </c>
      <c r="F2454" s="22">
        <f>TRUNC(E2454*D2454,1)</f>
        <v>10140.1</v>
      </c>
      <c r="G2454" s="19">
        <f>일위대가목록!F308</f>
        <v>49778</v>
      </c>
      <c r="H2454" s="22">
        <f>TRUNC(G2454*D2454,1)</f>
        <v>30613.4</v>
      </c>
      <c r="I2454" s="19">
        <f>일위대가목록!G308</f>
        <v>23795</v>
      </c>
      <c r="J2454" s="22">
        <f>TRUNC(I2454*D2454,1)</f>
        <v>14633.9</v>
      </c>
      <c r="K2454" s="19">
        <f t="shared" ref="K2454:L2457" si="330">TRUNC(E2454+G2454+I2454,1)</f>
        <v>90061</v>
      </c>
      <c r="L2454" s="22">
        <f t="shared" si="330"/>
        <v>55387.4</v>
      </c>
      <c r="M2454" s="16" t="s">
        <v>1019</v>
      </c>
      <c r="N2454" s="1" t="s">
        <v>1292</v>
      </c>
      <c r="O2454" s="1" t="s">
        <v>1020</v>
      </c>
      <c r="P2454" s="1" t="s">
        <v>46</v>
      </c>
      <c r="Q2454" s="1" t="s">
        <v>43</v>
      </c>
      <c r="R2454" s="1" t="s">
        <v>43</v>
      </c>
      <c r="AV2454" s="1" t="s">
        <v>42</v>
      </c>
      <c r="AW2454" s="1" t="s">
        <v>5435</v>
      </c>
      <c r="AX2454" s="1" t="s">
        <v>42</v>
      </c>
      <c r="AY2454" s="1" t="s">
        <v>42</v>
      </c>
      <c r="AZ2454" s="1" t="s">
        <v>42</v>
      </c>
    </row>
    <row r="2455" spans="1:52" ht="30" customHeight="1" x14ac:dyDescent="0.3">
      <c r="A2455" s="16" t="s">
        <v>5348</v>
      </c>
      <c r="B2455" s="16" t="s">
        <v>3279</v>
      </c>
      <c r="C2455" s="16" t="s">
        <v>3275</v>
      </c>
      <c r="D2455" s="17">
        <v>0.154</v>
      </c>
      <c r="E2455" s="19">
        <f>단가대비표!O182</f>
        <v>0</v>
      </c>
      <c r="F2455" s="22">
        <f>TRUNC(E2455*D2455,1)</f>
        <v>0</v>
      </c>
      <c r="G2455" s="19">
        <f>단가대비표!P182</f>
        <v>262580</v>
      </c>
      <c r="H2455" s="22">
        <f>TRUNC(G2455*D2455,1)</f>
        <v>40437.300000000003</v>
      </c>
      <c r="I2455" s="19">
        <f>단가대비표!V182</f>
        <v>0</v>
      </c>
      <c r="J2455" s="22">
        <f>TRUNC(I2455*D2455,1)</f>
        <v>0</v>
      </c>
      <c r="K2455" s="19">
        <f t="shared" si="330"/>
        <v>262580</v>
      </c>
      <c r="L2455" s="22">
        <f t="shared" si="330"/>
        <v>40437.300000000003</v>
      </c>
      <c r="M2455" s="16" t="s">
        <v>42</v>
      </c>
      <c r="N2455" s="1" t="s">
        <v>1292</v>
      </c>
      <c r="O2455" s="1" t="s">
        <v>5349</v>
      </c>
      <c r="P2455" s="1" t="s">
        <v>43</v>
      </c>
      <c r="Q2455" s="1" t="s">
        <v>43</v>
      </c>
      <c r="R2455" s="1" t="s">
        <v>46</v>
      </c>
      <c r="V2455">
        <v>1</v>
      </c>
      <c r="AV2455" s="1" t="s">
        <v>42</v>
      </c>
      <c r="AW2455" s="1" t="s">
        <v>5436</v>
      </c>
      <c r="AX2455" s="1" t="s">
        <v>42</v>
      </c>
      <c r="AY2455" s="1" t="s">
        <v>42</v>
      </c>
      <c r="AZ2455" s="1" t="s">
        <v>42</v>
      </c>
    </row>
    <row r="2456" spans="1:52" ht="30" customHeight="1" x14ac:dyDescent="0.3">
      <c r="A2456" s="16" t="s">
        <v>3292</v>
      </c>
      <c r="B2456" s="16" t="s">
        <v>3279</v>
      </c>
      <c r="C2456" s="16" t="s">
        <v>3275</v>
      </c>
      <c r="D2456" s="17">
        <v>7.6999999999999999E-2</v>
      </c>
      <c r="E2456" s="19">
        <f>단가대비표!O164</f>
        <v>0</v>
      </c>
      <c r="F2456" s="22">
        <f>TRUNC(E2456*D2456,1)</f>
        <v>0</v>
      </c>
      <c r="G2456" s="19">
        <f>단가대비표!P164</f>
        <v>172068</v>
      </c>
      <c r="H2456" s="22">
        <f>TRUNC(G2456*D2456,1)</f>
        <v>13249.2</v>
      </c>
      <c r="I2456" s="19">
        <f>단가대비표!V164</f>
        <v>0</v>
      </c>
      <c r="J2456" s="22">
        <f>TRUNC(I2456*D2456,1)</f>
        <v>0</v>
      </c>
      <c r="K2456" s="19">
        <f t="shared" si="330"/>
        <v>172068</v>
      </c>
      <c r="L2456" s="22">
        <f t="shared" si="330"/>
        <v>13249.2</v>
      </c>
      <c r="M2456" s="16" t="s">
        <v>42</v>
      </c>
      <c r="N2456" s="1" t="s">
        <v>1292</v>
      </c>
      <c r="O2456" s="1" t="s">
        <v>3293</v>
      </c>
      <c r="P2456" s="1" t="s">
        <v>43</v>
      </c>
      <c r="Q2456" s="1" t="s">
        <v>43</v>
      </c>
      <c r="R2456" s="1" t="s">
        <v>46</v>
      </c>
      <c r="V2456">
        <v>1</v>
      </c>
      <c r="AV2456" s="1" t="s">
        <v>42</v>
      </c>
      <c r="AW2456" s="1" t="s">
        <v>5437</v>
      </c>
      <c r="AX2456" s="1" t="s">
        <v>42</v>
      </c>
      <c r="AY2456" s="1" t="s">
        <v>42</v>
      </c>
      <c r="AZ2456" s="1" t="s">
        <v>42</v>
      </c>
    </row>
    <row r="2457" spans="1:52" ht="30" customHeight="1" x14ac:dyDescent="0.3">
      <c r="A2457" s="16" t="s">
        <v>3742</v>
      </c>
      <c r="B2457" s="16" t="s">
        <v>4302</v>
      </c>
      <c r="C2457" s="16" t="s">
        <v>3284</v>
      </c>
      <c r="D2457" s="17">
        <v>1</v>
      </c>
      <c r="E2457" s="19">
        <v>0</v>
      </c>
      <c r="F2457" s="22">
        <f>TRUNC(E2457*D2457,1)</f>
        <v>0</v>
      </c>
      <c r="G2457" s="19">
        <v>0</v>
      </c>
      <c r="H2457" s="22">
        <f>TRUNC(G2457*D2457,1)</f>
        <v>0</v>
      </c>
      <c r="I2457" s="19">
        <f>TRUNC(SUMIF(V2454:V2457, RIGHTB(O2457, 1), H2454:H2457)*U2457, 2)</f>
        <v>1073.73</v>
      </c>
      <c r="J2457" s="22">
        <f>TRUNC(I2457*D2457,1)</f>
        <v>1073.7</v>
      </c>
      <c r="K2457" s="19">
        <f t="shared" si="330"/>
        <v>1073.7</v>
      </c>
      <c r="L2457" s="22">
        <f t="shared" si="330"/>
        <v>1073.7</v>
      </c>
      <c r="M2457" s="16" t="s">
        <v>42</v>
      </c>
      <c r="N2457" s="1" t="s">
        <v>1292</v>
      </c>
      <c r="O2457" s="1" t="s">
        <v>3285</v>
      </c>
      <c r="P2457" s="1" t="s">
        <v>43</v>
      </c>
      <c r="Q2457" s="1" t="s">
        <v>43</v>
      </c>
      <c r="R2457" s="1" t="s">
        <v>43</v>
      </c>
      <c r="S2457">
        <v>1</v>
      </c>
      <c r="T2457">
        <v>2</v>
      </c>
      <c r="U2457">
        <v>0.02</v>
      </c>
      <c r="AV2457" s="1" t="s">
        <v>42</v>
      </c>
      <c r="AW2457" s="1" t="s">
        <v>5438</v>
      </c>
      <c r="AX2457" s="1" t="s">
        <v>42</v>
      </c>
      <c r="AY2457" s="1" t="s">
        <v>42</v>
      </c>
      <c r="AZ2457" s="1" t="s">
        <v>42</v>
      </c>
    </row>
    <row r="2458" spans="1:52" ht="30" customHeight="1" x14ac:dyDescent="0.3">
      <c r="A2458" s="16" t="s">
        <v>3287</v>
      </c>
      <c r="B2458" s="16" t="s">
        <v>42</v>
      </c>
      <c r="C2458" s="16" t="s">
        <v>42</v>
      </c>
      <c r="D2458" s="17"/>
      <c r="E2458" s="19"/>
      <c r="F2458" s="22">
        <f>TRUNC(SUMIF(N2454:N2457, N2453, F2454:F2457),0)</f>
        <v>10140</v>
      </c>
      <c r="G2458" s="19"/>
      <c r="H2458" s="22">
        <f>TRUNC(SUMIF(N2454:N2457, N2453, H2454:H2457),0)</f>
        <v>84299</v>
      </c>
      <c r="I2458" s="19"/>
      <c r="J2458" s="22">
        <f>TRUNC(SUMIF(N2454:N2457, N2453, J2454:J2457),0)</f>
        <v>15707</v>
      </c>
      <c r="K2458" s="19"/>
      <c r="L2458" s="22">
        <f>F2458+H2458+J2458</f>
        <v>110146</v>
      </c>
      <c r="M2458" s="16" t="s">
        <v>42</v>
      </c>
      <c r="N2458" s="1" t="s">
        <v>3288</v>
      </c>
      <c r="O2458" s="1" t="s">
        <v>3288</v>
      </c>
      <c r="P2458" s="1" t="s">
        <v>42</v>
      </c>
      <c r="Q2458" s="1" t="s">
        <v>42</v>
      </c>
      <c r="R2458" s="1" t="s">
        <v>42</v>
      </c>
      <c r="AV2458" s="1" t="s">
        <v>42</v>
      </c>
      <c r="AW2458" s="1" t="s">
        <v>42</v>
      </c>
      <c r="AX2458" s="1" t="s">
        <v>42</v>
      </c>
      <c r="AY2458" s="1" t="s">
        <v>42</v>
      </c>
      <c r="AZ2458" s="1" t="s">
        <v>42</v>
      </c>
    </row>
    <row r="2459" spans="1:52" ht="30" customHeight="1" x14ac:dyDescent="0.3">
      <c r="A2459" s="17"/>
      <c r="B2459" s="17"/>
      <c r="C2459" s="17"/>
      <c r="D2459" s="17"/>
      <c r="E2459" s="19"/>
      <c r="F2459" s="22"/>
      <c r="G2459" s="19"/>
      <c r="H2459" s="22"/>
      <c r="I2459" s="19"/>
      <c r="J2459" s="22"/>
      <c r="K2459" s="19"/>
      <c r="L2459" s="22"/>
      <c r="M2459" s="17"/>
    </row>
    <row r="2460" spans="1:52" ht="30" customHeight="1" x14ac:dyDescent="0.3">
      <c r="A2460" s="13" t="s">
        <v>5439</v>
      </c>
      <c r="B2460" s="14"/>
      <c r="C2460" s="14"/>
      <c r="D2460" s="14"/>
      <c r="E2460" s="18"/>
      <c r="F2460" s="21"/>
      <c r="G2460" s="18"/>
      <c r="H2460" s="21"/>
      <c r="I2460" s="18"/>
      <c r="J2460" s="21"/>
      <c r="K2460" s="18"/>
      <c r="L2460" s="21"/>
      <c r="M2460" s="15"/>
      <c r="N2460" s="1" t="s">
        <v>1295</v>
      </c>
    </row>
    <row r="2461" spans="1:52" ht="30" customHeight="1" x14ac:dyDescent="0.3">
      <c r="A2461" s="16" t="s">
        <v>1012</v>
      </c>
      <c r="B2461" s="16" t="s">
        <v>957</v>
      </c>
      <c r="C2461" s="16" t="s">
        <v>820</v>
      </c>
      <c r="D2461" s="17">
        <v>0.72699999999999998</v>
      </c>
      <c r="E2461" s="19">
        <f>일위대가목록!E308</f>
        <v>16488</v>
      </c>
      <c r="F2461" s="22">
        <f>TRUNC(E2461*D2461,1)</f>
        <v>11986.7</v>
      </c>
      <c r="G2461" s="19">
        <f>일위대가목록!F308</f>
        <v>49778</v>
      </c>
      <c r="H2461" s="22">
        <f>TRUNC(G2461*D2461,1)</f>
        <v>36188.6</v>
      </c>
      <c r="I2461" s="19">
        <f>일위대가목록!G308</f>
        <v>23795</v>
      </c>
      <c r="J2461" s="22">
        <f>TRUNC(I2461*D2461,1)</f>
        <v>17298.900000000001</v>
      </c>
      <c r="K2461" s="19">
        <f t="shared" ref="K2461:L2464" si="331">TRUNC(E2461+G2461+I2461,1)</f>
        <v>90061</v>
      </c>
      <c r="L2461" s="22">
        <f t="shared" si="331"/>
        <v>65474.2</v>
      </c>
      <c r="M2461" s="16" t="s">
        <v>1019</v>
      </c>
      <c r="N2461" s="1" t="s">
        <v>1295</v>
      </c>
      <c r="O2461" s="1" t="s">
        <v>1020</v>
      </c>
      <c r="P2461" s="1" t="s">
        <v>46</v>
      </c>
      <c r="Q2461" s="1" t="s">
        <v>43</v>
      </c>
      <c r="R2461" s="1" t="s">
        <v>43</v>
      </c>
      <c r="AV2461" s="1" t="s">
        <v>42</v>
      </c>
      <c r="AW2461" s="1" t="s">
        <v>5440</v>
      </c>
      <c r="AX2461" s="1" t="s">
        <v>42</v>
      </c>
      <c r="AY2461" s="1" t="s">
        <v>42</v>
      </c>
      <c r="AZ2461" s="1" t="s">
        <v>42</v>
      </c>
    </row>
    <row r="2462" spans="1:52" ht="30" customHeight="1" x14ac:dyDescent="0.3">
      <c r="A2462" s="16" t="s">
        <v>5348</v>
      </c>
      <c r="B2462" s="16" t="s">
        <v>3279</v>
      </c>
      <c r="C2462" s="16" t="s">
        <v>3275</v>
      </c>
      <c r="D2462" s="17">
        <v>0.182</v>
      </c>
      <c r="E2462" s="19">
        <f>단가대비표!O182</f>
        <v>0</v>
      </c>
      <c r="F2462" s="22">
        <f>TRUNC(E2462*D2462,1)</f>
        <v>0</v>
      </c>
      <c r="G2462" s="19">
        <f>단가대비표!P182</f>
        <v>262580</v>
      </c>
      <c r="H2462" s="22">
        <f>TRUNC(G2462*D2462,1)</f>
        <v>47789.5</v>
      </c>
      <c r="I2462" s="19">
        <f>단가대비표!V182</f>
        <v>0</v>
      </c>
      <c r="J2462" s="22">
        <f>TRUNC(I2462*D2462,1)</f>
        <v>0</v>
      </c>
      <c r="K2462" s="19">
        <f t="shared" si="331"/>
        <v>262580</v>
      </c>
      <c r="L2462" s="22">
        <f t="shared" si="331"/>
        <v>47789.5</v>
      </c>
      <c r="M2462" s="16" t="s">
        <v>42</v>
      </c>
      <c r="N2462" s="1" t="s">
        <v>1295</v>
      </c>
      <c r="O2462" s="1" t="s">
        <v>5349</v>
      </c>
      <c r="P2462" s="1" t="s">
        <v>43</v>
      </c>
      <c r="Q2462" s="1" t="s">
        <v>43</v>
      </c>
      <c r="R2462" s="1" t="s">
        <v>46</v>
      </c>
      <c r="V2462">
        <v>1</v>
      </c>
      <c r="AV2462" s="1" t="s">
        <v>42</v>
      </c>
      <c r="AW2462" s="1" t="s">
        <v>5441</v>
      </c>
      <c r="AX2462" s="1" t="s">
        <v>42</v>
      </c>
      <c r="AY2462" s="1" t="s">
        <v>42</v>
      </c>
      <c r="AZ2462" s="1" t="s">
        <v>42</v>
      </c>
    </row>
    <row r="2463" spans="1:52" ht="30" customHeight="1" x14ac:dyDescent="0.3">
      <c r="A2463" s="16" t="s">
        <v>3292</v>
      </c>
      <c r="B2463" s="16" t="s">
        <v>3279</v>
      </c>
      <c r="C2463" s="16" t="s">
        <v>3275</v>
      </c>
      <c r="D2463" s="17">
        <v>9.0999999999999998E-2</v>
      </c>
      <c r="E2463" s="19">
        <f>단가대비표!O164</f>
        <v>0</v>
      </c>
      <c r="F2463" s="22">
        <f>TRUNC(E2463*D2463,1)</f>
        <v>0</v>
      </c>
      <c r="G2463" s="19">
        <f>단가대비표!P164</f>
        <v>172068</v>
      </c>
      <c r="H2463" s="22">
        <f>TRUNC(G2463*D2463,1)</f>
        <v>15658.1</v>
      </c>
      <c r="I2463" s="19">
        <f>단가대비표!V164</f>
        <v>0</v>
      </c>
      <c r="J2463" s="22">
        <f>TRUNC(I2463*D2463,1)</f>
        <v>0</v>
      </c>
      <c r="K2463" s="19">
        <f t="shared" si="331"/>
        <v>172068</v>
      </c>
      <c r="L2463" s="22">
        <f t="shared" si="331"/>
        <v>15658.1</v>
      </c>
      <c r="M2463" s="16" t="s">
        <v>42</v>
      </c>
      <c r="N2463" s="1" t="s">
        <v>1295</v>
      </c>
      <c r="O2463" s="1" t="s">
        <v>3293</v>
      </c>
      <c r="P2463" s="1" t="s">
        <v>43</v>
      </c>
      <c r="Q2463" s="1" t="s">
        <v>43</v>
      </c>
      <c r="R2463" s="1" t="s">
        <v>46</v>
      </c>
      <c r="V2463">
        <v>1</v>
      </c>
      <c r="AV2463" s="1" t="s">
        <v>42</v>
      </c>
      <c r="AW2463" s="1" t="s">
        <v>5442</v>
      </c>
      <c r="AX2463" s="1" t="s">
        <v>42</v>
      </c>
      <c r="AY2463" s="1" t="s">
        <v>42</v>
      </c>
      <c r="AZ2463" s="1" t="s">
        <v>42</v>
      </c>
    </row>
    <row r="2464" spans="1:52" ht="30" customHeight="1" x14ac:dyDescent="0.3">
      <c r="A2464" s="16" t="s">
        <v>3742</v>
      </c>
      <c r="B2464" s="16" t="s">
        <v>4302</v>
      </c>
      <c r="C2464" s="16" t="s">
        <v>3284</v>
      </c>
      <c r="D2464" s="17">
        <v>1</v>
      </c>
      <c r="E2464" s="19">
        <v>0</v>
      </c>
      <c r="F2464" s="22">
        <f>TRUNC(E2464*D2464,1)</f>
        <v>0</v>
      </c>
      <c r="G2464" s="19">
        <v>0</v>
      </c>
      <c r="H2464" s="22">
        <f>TRUNC(G2464*D2464,1)</f>
        <v>0</v>
      </c>
      <c r="I2464" s="19">
        <f>TRUNC(SUMIF(V2461:V2464, RIGHTB(O2464, 1), H2461:H2464)*U2464, 2)</f>
        <v>1268.95</v>
      </c>
      <c r="J2464" s="22">
        <f>TRUNC(I2464*D2464,1)</f>
        <v>1268.9000000000001</v>
      </c>
      <c r="K2464" s="19">
        <f t="shared" si="331"/>
        <v>1268.9000000000001</v>
      </c>
      <c r="L2464" s="22">
        <f t="shared" si="331"/>
        <v>1268.9000000000001</v>
      </c>
      <c r="M2464" s="16" t="s">
        <v>42</v>
      </c>
      <c r="N2464" s="1" t="s">
        <v>1295</v>
      </c>
      <c r="O2464" s="1" t="s">
        <v>3285</v>
      </c>
      <c r="P2464" s="1" t="s">
        <v>43</v>
      </c>
      <c r="Q2464" s="1" t="s">
        <v>43</v>
      </c>
      <c r="R2464" s="1" t="s">
        <v>43</v>
      </c>
      <c r="S2464">
        <v>1</v>
      </c>
      <c r="T2464">
        <v>2</v>
      </c>
      <c r="U2464">
        <v>0.02</v>
      </c>
      <c r="AV2464" s="1" t="s">
        <v>42</v>
      </c>
      <c r="AW2464" s="1" t="s">
        <v>5443</v>
      </c>
      <c r="AX2464" s="1" t="s">
        <v>42</v>
      </c>
      <c r="AY2464" s="1" t="s">
        <v>42</v>
      </c>
      <c r="AZ2464" s="1" t="s">
        <v>42</v>
      </c>
    </row>
    <row r="2465" spans="1:52" ht="30" customHeight="1" x14ac:dyDescent="0.3">
      <c r="A2465" s="16" t="s">
        <v>3287</v>
      </c>
      <c r="B2465" s="16" t="s">
        <v>42</v>
      </c>
      <c r="C2465" s="16" t="s">
        <v>42</v>
      </c>
      <c r="D2465" s="17"/>
      <c r="E2465" s="19"/>
      <c r="F2465" s="22">
        <f>TRUNC(SUMIF(N2461:N2464, N2460, F2461:F2464),0)</f>
        <v>11986</v>
      </c>
      <c r="G2465" s="19"/>
      <c r="H2465" s="22">
        <f>TRUNC(SUMIF(N2461:N2464, N2460, H2461:H2464),0)</f>
        <v>99636</v>
      </c>
      <c r="I2465" s="19"/>
      <c r="J2465" s="22">
        <f>TRUNC(SUMIF(N2461:N2464, N2460, J2461:J2464),0)</f>
        <v>18567</v>
      </c>
      <c r="K2465" s="19"/>
      <c r="L2465" s="22">
        <f>F2465+H2465+J2465</f>
        <v>130189</v>
      </c>
      <c r="M2465" s="16" t="s">
        <v>42</v>
      </c>
      <c r="N2465" s="1" t="s">
        <v>3288</v>
      </c>
      <c r="O2465" s="1" t="s">
        <v>3288</v>
      </c>
      <c r="P2465" s="1" t="s">
        <v>42</v>
      </c>
      <c r="Q2465" s="1" t="s">
        <v>42</v>
      </c>
      <c r="R2465" s="1" t="s">
        <v>42</v>
      </c>
      <c r="AV2465" s="1" t="s">
        <v>42</v>
      </c>
      <c r="AW2465" s="1" t="s">
        <v>42</v>
      </c>
      <c r="AX2465" s="1" t="s">
        <v>42</v>
      </c>
      <c r="AY2465" s="1" t="s">
        <v>42</v>
      </c>
      <c r="AZ2465" s="1" t="s">
        <v>42</v>
      </c>
    </row>
    <row r="2466" spans="1:52" ht="30" customHeight="1" x14ac:dyDescent="0.3">
      <c r="A2466" s="17"/>
      <c r="B2466" s="17"/>
      <c r="C2466" s="17"/>
      <c r="D2466" s="17"/>
      <c r="E2466" s="19"/>
      <c r="F2466" s="22"/>
      <c r="G2466" s="19"/>
      <c r="H2466" s="22"/>
      <c r="I2466" s="19"/>
      <c r="J2466" s="22"/>
      <c r="K2466" s="19"/>
      <c r="L2466" s="22"/>
      <c r="M2466" s="17"/>
    </row>
    <row r="2467" spans="1:52" ht="30" customHeight="1" x14ac:dyDescent="0.3">
      <c r="A2467" s="13" t="s">
        <v>5444</v>
      </c>
      <c r="B2467" s="14"/>
      <c r="C2467" s="14"/>
      <c r="D2467" s="14"/>
      <c r="E2467" s="18"/>
      <c r="F2467" s="21"/>
      <c r="G2467" s="18"/>
      <c r="H2467" s="21"/>
      <c r="I2467" s="18"/>
      <c r="J2467" s="21"/>
      <c r="K2467" s="18"/>
      <c r="L2467" s="21"/>
      <c r="M2467" s="15"/>
      <c r="N2467" s="1" t="s">
        <v>1298</v>
      </c>
    </row>
    <row r="2468" spans="1:52" ht="30" customHeight="1" x14ac:dyDescent="0.3">
      <c r="A2468" s="16" t="s">
        <v>1012</v>
      </c>
      <c r="B2468" s="16" t="s">
        <v>957</v>
      </c>
      <c r="C2468" s="16" t="s">
        <v>820</v>
      </c>
      <c r="D2468" s="17">
        <v>0.89</v>
      </c>
      <c r="E2468" s="19">
        <f>일위대가목록!E308</f>
        <v>16488</v>
      </c>
      <c r="F2468" s="22">
        <f>TRUNC(E2468*D2468,1)</f>
        <v>14674.3</v>
      </c>
      <c r="G2468" s="19">
        <f>일위대가목록!F308</f>
        <v>49778</v>
      </c>
      <c r="H2468" s="22">
        <f>TRUNC(G2468*D2468,1)</f>
        <v>44302.400000000001</v>
      </c>
      <c r="I2468" s="19">
        <f>일위대가목록!G308</f>
        <v>23795</v>
      </c>
      <c r="J2468" s="22">
        <f>TRUNC(I2468*D2468,1)</f>
        <v>21177.5</v>
      </c>
      <c r="K2468" s="19">
        <f t="shared" ref="K2468:L2471" si="332">TRUNC(E2468+G2468+I2468,1)</f>
        <v>90061</v>
      </c>
      <c r="L2468" s="22">
        <f t="shared" si="332"/>
        <v>80154.2</v>
      </c>
      <c r="M2468" s="16" t="s">
        <v>1019</v>
      </c>
      <c r="N2468" s="1" t="s">
        <v>1298</v>
      </c>
      <c r="O2468" s="1" t="s">
        <v>1020</v>
      </c>
      <c r="P2468" s="1" t="s">
        <v>46</v>
      </c>
      <c r="Q2468" s="1" t="s">
        <v>43</v>
      </c>
      <c r="R2468" s="1" t="s">
        <v>43</v>
      </c>
      <c r="AV2468" s="1" t="s">
        <v>42</v>
      </c>
      <c r="AW2468" s="1" t="s">
        <v>5445</v>
      </c>
      <c r="AX2468" s="1" t="s">
        <v>42</v>
      </c>
      <c r="AY2468" s="1" t="s">
        <v>42</v>
      </c>
      <c r="AZ2468" s="1" t="s">
        <v>42</v>
      </c>
    </row>
    <row r="2469" spans="1:52" ht="30" customHeight="1" x14ac:dyDescent="0.3">
      <c r="A2469" s="16" t="s">
        <v>5348</v>
      </c>
      <c r="B2469" s="16" t="s">
        <v>3279</v>
      </c>
      <c r="C2469" s="16" t="s">
        <v>3275</v>
      </c>
      <c r="D2469" s="17">
        <v>0.22</v>
      </c>
      <c r="E2469" s="19">
        <f>단가대비표!O182</f>
        <v>0</v>
      </c>
      <c r="F2469" s="22">
        <f>TRUNC(E2469*D2469,1)</f>
        <v>0</v>
      </c>
      <c r="G2469" s="19">
        <f>단가대비표!P182</f>
        <v>262580</v>
      </c>
      <c r="H2469" s="22">
        <f>TRUNC(G2469*D2469,1)</f>
        <v>57767.6</v>
      </c>
      <c r="I2469" s="19">
        <f>단가대비표!V182</f>
        <v>0</v>
      </c>
      <c r="J2469" s="22">
        <f>TRUNC(I2469*D2469,1)</f>
        <v>0</v>
      </c>
      <c r="K2469" s="19">
        <f t="shared" si="332"/>
        <v>262580</v>
      </c>
      <c r="L2469" s="22">
        <f t="shared" si="332"/>
        <v>57767.6</v>
      </c>
      <c r="M2469" s="16" t="s">
        <v>42</v>
      </c>
      <c r="N2469" s="1" t="s">
        <v>1298</v>
      </c>
      <c r="O2469" s="1" t="s">
        <v>5349</v>
      </c>
      <c r="P2469" s="1" t="s">
        <v>43</v>
      </c>
      <c r="Q2469" s="1" t="s">
        <v>43</v>
      </c>
      <c r="R2469" s="1" t="s">
        <v>46</v>
      </c>
      <c r="V2469">
        <v>1</v>
      </c>
      <c r="AV2469" s="1" t="s">
        <v>42</v>
      </c>
      <c r="AW2469" s="1" t="s">
        <v>5446</v>
      </c>
      <c r="AX2469" s="1" t="s">
        <v>42</v>
      </c>
      <c r="AY2469" s="1" t="s">
        <v>42</v>
      </c>
      <c r="AZ2469" s="1" t="s">
        <v>42</v>
      </c>
    </row>
    <row r="2470" spans="1:52" ht="30" customHeight="1" x14ac:dyDescent="0.3">
      <c r="A2470" s="16" t="s">
        <v>3292</v>
      </c>
      <c r="B2470" s="16" t="s">
        <v>3279</v>
      </c>
      <c r="C2470" s="16" t="s">
        <v>3275</v>
      </c>
      <c r="D2470" s="17">
        <v>0.11</v>
      </c>
      <c r="E2470" s="19">
        <f>단가대비표!O164</f>
        <v>0</v>
      </c>
      <c r="F2470" s="22">
        <f>TRUNC(E2470*D2470,1)</f>
        <v>0</v>
      </c>
      <c r="G2470" s="19">
        <f>단가대비표!P164</f>
        <v>172068</v>
      </c>
      <c r="H2470" s="22">
        <f>TRUNC(G2470*D2470,1)</f>
        <v>18927.400000000001</v>
      </c>
      <c r="I2470" s="19">
        <f>단가대비표!V164</f>
        <v>0</v>
      </c>
      <c r="J2470" s="22">
        <f>TRUNC(I2470*D2470,1)</f>
        <v>0</v>
      </c>
      <c r="K2470" s="19">
        <f t="shared" si="332"/>
        <v>172068</v>
      </c>
      <c r="L2470" s="22">
        <f t="shared" si="332"/>
        <v>18927.400000000001</v>
      </c>
      <c r="M2470" s="16" t="s">
        <v>42</v>
      </c>
      <c r="N2470" s="1" t="s">
        <v>1298</v>
      </c>
      <c r="O2470" s="1" t="s">
        <v>3293</v>
      </c>
      <c r="P2470" s="1" t="s">
        <v>43</v>
      </c>
      <c r="Q2470" s="1" t="s">
        <v>43</v>
      </c>
      <c r="R2470" s="1" t="s">
        <v>46</v>
      </c>
      <c r="V2470">
        <v>1</v>
      </c>
      <c r="AV2470" s="1" t="s">
        <v>42</v>
      </c>
      <c r="AW2470" s="1" t="s">
        <v>5447</v>
      </c>
      <c r="AX2470" s="1" t="s">
        <v>42</v>
      </c>
      <c r="AY2470" s="1" t="s">
        <v>42</v>
      </c>
      <c r="AZ2470" s="1" t="s">
        <v>42</v>
      </c>
    </row>
    <row r="2471" spans="1:52" ht="30" customHeight="1" x14ac:dyDescent="0.3">
      <c r="A2471" s="16" t="s">
        <v>3742</v>
      </c>
      <c r="B2471" s="16" t="s">
        <v>4302</v>
      </c>
      <c r="C2471" s="16" t="s">
        <v>3284</v>
      </c>
      <c r="D2471" s="17">
        <v>1</v>
      </c>
      <c r="E2471" s="19">
        <v>0</v>
      </c>
      <c r="F2471" s="22">
        <f>TRUNC(E2471*D2471,1)</f>
        <v>0</v>
      </c>
      <c r="G2471" s="19">
        <v>0</v>
      </c>
      <c r="H2471" s="22">
        <f>TRUNC(G2471*D2471,1)</f>
        <v>0</v>
      </c>
      <c r="I2471" s="19">
        <f>TRUNC(SUMIF(V2468:V2471, RIGHTB(O2471, 1), H2468:H2471)*U2471, 2)</f>
        <v>1533.9</v>
      </c>
      <c r="J2471" s="22">
        <f>TRUNC(I2471*D2471,1)</f>
        <v>1533.9</v>
      </c>
      <c r="K2471" s="19">
        <f t="shared" si="332"/>
        <v>1533.9</v>
      </c>
      <c r="L2471" s="22">
        <f t="shared" si="332"/>
        <v>1533.9</v>
      </c>
      <c r="M2471" s="16" t="s">
        <v>42</v>
      </c>
      <c r="N2471" s="1" t="s">
        <v>1298</v>
      </c>
      <c r="O2471" s="1" t="s">
        <v>3285</v>
      </c>
      <c r="P2471" s="1" t="s">
        <v>43</v>
      </c>
      <c r="Q2471" s="1" t="s">
        <v>43</v>
      </c>
      <c r="R2471" s="1" t="s">
        <v>43</v>
      </c>
      <c r="S2471">
        <v>1</v>
      </c>
      <c r="T2471">
        <v>2</v>
      </c>
      <c r="U2471">
        <v>0.02</v>
      </c>
      <c r="AV2471" s="1" t="s">
        <v>42</v>
      </c>
      <c r="AW2471" s="1" t="s">
        <v>5448</v>
      </c>
      <c r="AX2471" s="1" t="s">
        <v>42</v>
      </c>
      <c r="AY2471" s="1" t="s">
        <v>42</v>
      </c>
      <c r="AZ2471" s="1" t="s">
        <v>42</v>
      </c>
    </row>
    <row r="2472" spans="1:52" ht="30" customHeight="1" x14ac:dyDescent="0.3">
      <c r="A2472" s="16" t="s">
        <v>3287</v>
      </c>
      <c r="B2472" s="16" t="s">
        <v>42</v>
      </c>
      <c r="C2472" s="16" t="s">
        <v>42</v>
      </c>
      <c r="D2472" s="17"/>
      <c r="E2472" s="19"/>
      <c r="F2472" s="22">
        <f>TRUNC(SUMIF(N2468:N2471, N2467, F2468:F2471),0)</f>
        <v>14674</v>
      </c>
      <c r="G2472" s="19"/>
      <c r="H2472" s="22">
        <f>TRUNC(SUMIF(N2468:N2471, N2467, H2468:H2471),0)</f>
        <v>120997</v>
      </c>
      <c r="I2472" s="19"/>
      <c r="J2472" s="22">
        <f>TRUNC(SUMIF(N2468:N2471, N2467, J2468:J2471),0)</f>
        <v>22711</v>
      </c>
      <c r="K2472" s="19"/>
      <c r="L2472" s="22">
        <f>F2472+H2472+J2472</f>
        <v>158382</v>
      </c>
      <c r="M2472" s="16" t="s">
        <v>42</v>
      </c>
      <c r="N2472" s="1" t="s">
        <v>3288</v>
      </c>
      <c r="O2472" s="1" t="s">
        <v>3288</v>
      </c>
      <c r="P2472" s="1" t="s">
        <v>42</v>
      </c>
      <c r="Q2472" s="1" t="s">
        <v>42</v>
      </c>
      <c r="R2472" s="1" t="s">
        <v>42</v>
      </c>
      <c r="AV2472" s="1" t="s">
        <v>42</v>
      </c>
      <c r="AW2472" s="1" t="s">
        <v>42</v>
      </c>
      <c r="AX2472" s="1" t="s">
        <v>42</v>
      </c>
      <c r="AY2472" s="1" t="s">
        <v>42</v>
      </c>
      <c r="AZ2472" s="1" t="s">
        <v>42</v>
      </c>
    </row>
    <row r="2473" spans="1:52" ht="30" customHeight="1" x14ac:dyDescent="0.3">
      <c r="A2473" s="17"/>
      <c r="B2473" s="17"/>
      <c r="C2473" s="17"/>
      <c r="D2473" s="17"/>
      <c r="E2473" s="19"/>
      <c r="F2473" s="22"/>
      <c r="G2473" s="19"/>
      <c r="H2473" s="22"/>
      <c r="I2473" s="19"/>
      <c r="J2473" s="22"/>
      <c r="K2473" s="19"/>
      <c r="L2473" s="22"/>
      <c r="M2473" s="17"/>
    </row>
    <row r="2474" spans="1:52" ht="30" customHeight="1" x14ac:dyDescent="0.3">
      <c r="A2474" s="13" t="s">
        <v>5449</v>
      </c>
      <c r="B2474" s="14"/>
      <c r="C2474" s="14"/>
      <c r="D2474" s="14"/>
      <c r="E2474" s="18"/>
      <c r="F2474" s="21"/>
      <c r="G2474" s="18"/>
      <c r="H2474" s="21"/>
      <c r="I2474" s="18"/>
      <c r="J2474" s="21"/>
      <c r="K2474" s="18"/>
      <c r="L2474" s="21"/>
      <c r="M2474" s="15"/>
      <c r="N2474" s="1" t="s">
        <v>1301</v>
      </c>
    </row>
    <row r="2475" spans="1:52" ht="30" customHeight="1" x14ac:dyDescent="0.3">
      <c r="A2475" s="16" t="s">
        <v>1012</v>
      </c>
      <c r="B2475" s="16" t="s">
        <v>957</v>
      </c>
      <c r="C2475" s="16" t="s">
        <v>820</v>
      </c>
      <c r="D2475" s="17">
        <v>1</v>
      </c>
      <c r="E2475" s="19">
        <f>일위대가목록!E308</f>
        <v>16488</v>
      </c>
      <c r="F2475" s="22">
        <f>TRUNC(E2475*D2475,1)</f>
        <v>16488</v>
      </c>
      <c r="G2475" s="19">
        <f>일위대가목록!F308</f>
        <v>49778</v>
      </c>
      <c r="H2475" s="22">
        <f>TRUNC(G2475*D2475,1)</f>
        <v>49778</v>
      </c>
      <c r="I2475" s="19">
        <f>일위대가목록!G308</f>
        <v>23795</v>
      </c>
      <c r="J2475" s="22">
        <f>TRUNC(I2475*D2475,1)</f>
        <v>23795</v>
      </c>
      <c r="K2475" s="19">
        <f t="shared" ref="K2475:L2478" si="333">TRUNC(E2475+G2475+I2475,1)</f>
        <v>90061</v>
      </c>
      <c r="L2475" s="22">
        <f t="shared" si="333"/>
        <v>90061</v>
      </c>
      <c r="M2475" s="16" t="s">
        <v>1019</v>
      </c>
      <c r="N2475" s="1" t="s">
        <v>1301</v>
      </c>
      <c r="O2475" s="1" t="s">
        <v>1020</v>
      </c>
      <c r="P2475" s="1" t="s">
        <v>46</v>
      </c>
      <c r="Q2475" s="1" t="s">
        <v>43</v>
      </c>
      <c r="R2475" s="1" t="s">
        <v>43</v>
      </c>
      <c r="AV2475" s="1" t="s">
        <v>42</v>
      </c>
      <c r="AW2475" s="1" t="s">
        <v>5450</v>
      </c>
      <c r="AX2475" s="1" t="s">
        <v>42</v>
      </c>
      <c r="AY2475" s="1" t="s">
        <v>42</v>
      </c>
      <c r="AZ2475" s="1" t="s">
        <v>42</v>
      </c>
    </row>
    <row r="2476" spans="1:52" ht="30" customHeight="1" x14ac:dyDescent="0.3">
      <c r="A2476" s="16" t="s">
        <v>5348</v>
      </c>
      <c r="B2476" s="16" t="s">
        <v>3279</v>
      </c>
      <c r="C2476" s="16" t="s">
        <v>3275</v>
      </c>
      <c r="D2476" s="17">
        <v>0.25</v>
      </c>
      <c r="E2476" s="19">
        <f>단가대비표!O182</f>
        <v>0</v>
      </c>
      <c r="F2476" s="22">
        <f>TRUNC(E2476*D2476,1)</f>
        <v>0</v>
      </c>
      <c r="G2476" s="19">
        <f>단가대비표!P182</f>
        <v>262580</v>
      </c>
      <c r="H2476" s="22">
        <f>TRUNC(G2476*D2476,1)</f>
        <v>65645</v>
      </c>
      <c r="I2476" s="19">
        <f>단가대비표!V182</f>
        <v>0</v>
      </c>
      <c r="J2476" s="22">
        <f>TRUNC(I2476*D2476,1)</f>
        <v>0</v>
      </c>
      <c r="K2476" s="19">
        <f t="shared" si="333"/>
        <v>262580</v>
      </c>
      <c r="L2476" s="22">
        <f t="shared" si="333"/>
        <v>65645</v>
      </c>
      <c r="M2476" s="16" t="s">
        <v>42</v>
      </c>
      <c r="N2476" s="1" t="s">
        <v>1301</v>
      </c>
      <c r="O2476" s="1" t="s">
        <v>5349</v>
      </c>
      <c r="P2476" s="1" t="s">
        <v>43</v>
      </c>
      <c r="Q2476" s="1" t="s">
        <v>43</v>
      </c>
      <c r="R2476" s="1" t="s">
        <v>46</v>
      </c>
      <c r="V2476">
        <v>1</v>
      </c>
      <c r="AV2476" s="1" t="s">
        <v>42</v>
      </c>
      <c r="AW2476" s="1" t="s">
        <v>5451</v>
      </c>
      <c r="AX2476" s="1" t="s">
        <v>42</v>
      </c>
      <c r="AY2476" s="1" t="s">
        <v>42</v>
      </c>
      <c r="AZ2476" s="1" t="s">
        <v>42</v>
      </c>
    </row>
    <row r="2477" spans="1:52" ht="30" customHeight="1" x14ac:dyDescent="0.3">
      <c r="A2477" s="16" t="s">
        <v>3292</v>
      </c>
      <c r="B2477" s="16" t="s">
        <v>3279</v>
      </c>
      <c r="C2477" s="16" t="s">
        <v>3275</v>
      </c>
      <c r="D2477" s="17">
        <v>0.13</v>
      </c>
      <c r="E2477" s="19">
        <f>단가대비표!O164</f>
        <v>0</v>
      </c>
      <c r="F2477" s="22">
        <f>TRUNC(E2477*D2477,1)</f>
        <v>0</v>
      </c>
      <c r="G2477" s="19">
        <f>단가대비표!P164</f>
        <v>172068</v>
      </c>
      <c r="H2477" s="22">
        <f>TRUNC(G2477*D2477,1)</f>
        <v>22368.799999999999</v>
      </c>
      <c r="I2477" s="19">
        <f>단가대비표!V164</f>
        <v>0</v>
      </c>
      <c r="J2477" s="22">
        <f>TRUNC(I2477*D2477,1)</f>
        <v>0</v>
      </c>
      <c r="K2477" s="19">
        <f t="shared" si="333"/>
        <v>172068</v>
      </c>
      <c r="L2477" s="22">
        <f t="shared" si="333"/>
        <v>22368.799999999999</v>
      </c>
      <c r="M2477" s="16" t="s">
        <v>42</v>
      </c>
      <c r="N2477" s="1" t="s">
        <v>1301</v>
      </c>
      <c r="O2477" s="1" t="s">
        <v>3293</v>
      </c>
      <c r="P2477" s="1" t="s">
        <v>43</v>
      </c>
      <c r="Q2477" s="1" t="s">
        <v>43</v>
      </c>
      <c r="R2477" s="1" t="s">
        <v>46</v>
      </c>
      <c r="V2477">
        <v>1</v>
      </c>
      <c r="AV2477" s="1" t="s">
        <v>42</v>
      </c>
      <c r="AW2477" s="1" t="s">
        <v>5452</v>
      </c>
      <c r="AX2477" s="1" t="s">
        <v>42</v>
      </c>
      <c r="AY2477" s="1" t="s">
        <v>42</v>
      </c>
      <c r="AZ2477" s="1" t="s">
        <v>42</v>
      </c>
    </row>
    <row r="2478" spans="1:52" ht="30" customHeight="1" x14ac:dyDescent="0.3">
      <c r="A2478" s="16" t="s">
        <v>3742</v>
      </c>
      <c r="B2478" s="16" t="s">
        <v>4302</v>
      </c>
      <c r="C2478" s="16" t="s">
        <v>3284</v>
      </c>
      <c r="D2478" s="17">
        <v>1</v>
      </c>
      <c r="E2478" s="19">
        <v>0</v>
      </c>
      <c r="F2478" s="22">
        <f>TRUNC(E2478*D2478,1)</f>
        <v>0</v>
      </c>
      <c r="G2478" s="19">
        <v>0</v>
      </c>
      <c r="H2478" s="22">
        <f>TRUNC(G2478*D2478,1)</f>
        <v>0</v>
      </c>
      <c r="I2478" s="19">
        <f>TRUNC(SUMIF(V2475:V2478, RIGHTB(O2478, 1), H2475:H2478)*U2478, 2)</f>
        <v>1760.27</v>
      </c>
      <c r="J2478" s="22">
        <f>TRUNC(I2478*D2478,1)</f>
        <v>1760.2</v>
      </c>
      <c r="K2478" s="19">
        <f t="shared" si="333"/>
        <v>1760.2</v>
      </c>
      <c r="L2478" s="22">
        <f t="shared" si="333"/>
        <v>1760.2</v>
      </c>
      <c r="M2478" s="16" t="s">
        <v>42</v>
      </c>
      <c r="N2478" s="1" t="s">
        <v>1301</v>
      </c>
      <c r="O2478" s="1" t="s">
        <v>3285</v>
      </c>
      <c r="P2478" s="1" t="s">
        <v>43</v>
      </c>
      <c r="Q2478" s="1" t="s">
        <v>43</v>
      </c>
      <c r="R2478" s="1" t="s">
        <v>43</v>
      </c>
      <c r="S2478">
        <v>1</v>
      </c>
      <c r="T2478">
        <v>2</v>
      </c>
      <c r="U2478">
        <v>0.02</v>
      </c>
      <c r="AV2478" s="1" t="s">
        <v>42</v>
      </c>
      <c r="AW2478" s="1" t="s">
        <v>5453</v>
      </c>
      <c r="AX2478" s="1" t="s">
        <v>42</v>
      </c>
      <c r="AY2478" s="1" t="s">
        <v>42</v>
      </c>
      <c r="AZ2478" s="1" t="s">
        <v>42</v>
      </c>
    </row>
    <row r="2479" spans="1:52" ht="30" customHeight="1" x14ac:dyDescent="0.3">
      <c r="A2479" s="16" t="s">
        <v>3287</v>
      </c>
      <c r="B2479" s="16" t="s">
        <v>42</v>
      </c>
      <c r="C2479" s="16" t="s">
        <v>42</v>
      </c>
      <c r="D2479" s="17"/>
      <c r="E2479" s="19"/>
      <c r="F2479" s="22">
        <f>TRUNC(SUMIF(N2475:N2478, N2474, F2475:F2478),0)</f>
        <v>16488</v>
      </c>
      <c r="G2479" s="19"/>
      <c r="H2479" s="22">
        <f>TRUNC(SUMIF(N2475:N2478, N2474, H2475:H2478),0)</f>
        <v>137791</v>
      </c>
      <c r="I2479" s="19"/>
      <c r="J2479" s="22">
        <f>TRUNC(SUMIF(N2475:N2478, N2474, J2475:J2478),0)</f>
        <v>25555</v>
      </c>
      <c r="K2479" s="19"/>
      <c r="L2479" s="22">
        <f>F2479+H2479+J2479</f>
        <v>179834</v>
      </c>
      <c r="M2479" s="16" t="s">
        <v>42</v>
      </c>
      <c r="N2479" s="1" t="s">
        <v>3288</v>
      </c>
      <c r="O2479" s="1" t="s">
        <v>3288</v>
      </c>
      <c r="P2479" s="1" t="s">
        <v>42</v>
      </c>
      <c r="Q2479" s="1" t="s">
        <v>42</v>
      </c>
      <c r="R2479" s="1" t="s">
        <v>42</v>
      </c>
      <c r="AV2479" s="1" t="s">
        <v>42</v>
      </c>
      <c r="AW2479" s="1" t="s">
        <v>42</v>
      </c>
      <c r="AX2479" s="1" t="s">
        <v>42</v>
      </c>
      <c r="AY2479" s="1" t="s">
        <v>42</v>
      </c>
      <c r="AZ2479" s="1" t="s">
        <v>42</v>
      </c>
    </row>
    <row r="2480" spans="1:52" ht="30" customHeight="1" x14ac:dyDescent="0.3">
      <c r="A2480" s="17"/>
      <c r="B2480" s="17"/>
      <c r="C2480" s="17"/>
      <c r="D2480" s="17"/>
      <c r="E2480" s="19"/>
      <c r="F2480" s="22"/>
      <c r="G2480" s="19"/>
      <c r="H2480" s="22"/>
      <c r="I2480" s="19"/>
      <c r="J2480" s="22"/>
      <c r="K2480" s="19"/>
      <c r="L2480" s="22"/>
      <c r="M2480" s="17"/>
    </row>
    <row r="2481" spans="1:52" ht="30" customHeight="1" x14ac:dyDescent="0.3">
      <c r="A2481" s="13" t="s">
        <v>5454</v>
      </c>
      <c r="B2481" s="14"/>
      <c r="C2481" s="14"/>
      <c r="D2481" s="14"/>
      <c r="E2481" s="18"/>
      <c r="F2481" s="21"/>
      <c r="G2481" s="18"/>
      <c r="H2481" s="21"/>
      <c r="I2481" s="18"/>
      <c r="J2481" s="21"/>
      <c r="K2481" s="18"/>
      <c r="L2481" s="21"/>
      <c r="M2481" s="15"/>
      <c r="N2481" s="1" t="s">
        <v>1304</v>
      </c>
    </row>
    <row r="2482" spans="1:52" ht="30" customHeight="1" x14ac:dyDescent="0.3">
      <c r="A2482" s="16" t="s">
        <v>1012</v>
      </c>
      <c r="B2482" s="16" t="s">
        <v>957</v>
      </c>
      <c r="C2482" s="16" t="s">
        <v>820</v>
      </c>
      <c r="D2482" s="17">
        <v>1.23</v>
      </c>
      <c r="E2482" s="19">
        <f>일위대가목록!E308</f>
        <v>16488</v>
      </c>
      <c r="F2482" s="22">
        <f>TRUNC(E2482*D2482,1)</f>
        <v>20280.2</v>
      </c>
      <c r="G2482" s="19">
        <f>일위대가목록!F308</f>
        <v>49778</v>
      </c>
      <c r="H2482" s="22">
        <f>TRUNC(G2482*D2482,1)</f>
        <v>61226.9</v>
      </c>
      <c r="I2482" s="19">
        <f>일위대가목록!G308</f>
        <v>23795</v>
      </c>
      <c r="J2482" s="22">
        <f>TRUNC(I2482*D2482,1)</f>
        <v>29267.8</v>
      </c>
      <c r="K2482" s="19">
        <f t="shared" ref="K2482:L2485" si="334">TRUNC(E2482+G2482+I2482,1)</f>
        <v>90061</v>
      </c>
      <c r="L2482" s="22">
        <f t="shared" si="334"/>
        <v>110774.9</v>
      </c>
      <c r="M2482" s="16" t="s">
        <v>1019</v>
      </c>
      <c r="N2482" s="1" t="s">
        <v>1304</v>
      </c>
      <c r="O2482" s="1" t="s">
        <v>1020</v>
      </c>
      <c r="P2482" s="1" t="s">
        <v>46</v>
      </c>
      <c r="Q2482" s="1" t="s">
        <v>43</v>
      </c>
      <c r="R2482" s="1" t="s">
        <v>43</v>
      </c>
      <c r="AV2482" s="1" t="s">
        <v>42</v>
      </c>
      <c r="AW2482" s="1" t="s">
        <v>5455</v>
      </c>
      <c r="AX2482" s="1" t="s">
        <v>42</v>
      </c>
      <c r="AY2482" s="1" t="s">
        <v>42</v>
      </c>
      <c r="AZ2482" s="1" t="s">
        <v>42</v>
      </c>
    </row>
    <row r="2483" spans="1:52" ht="30" customHeight="1" x14ac:dyDescent="0.3">
      <c r="A2483" s="16" t="s">
        <v>5348</v>
      </c>
      <c r="B2483" s="16" t="s">
        <v>3279</v>
      </c>
      <c r="C2483" s="16" t="s">
        <v>3275</v>
      </c>
      <c r="D2483" s="17">
        <v>0.31</v>
      </c>
      <c r="E2483" s="19">
        <f>단가대비표!O182</f>
        <v>0</v>
      </c>
      <c r="F2483" s="22">
        <f>TRUNC(E2483*D2483,1)</f>
        <v>0</v>
      </c>
      <c r="G2483" s="19">
        <f>단가대비표!P182</f>
        <v>262580</v>
      </c>
      <c r="H2483" s="22">
        <f>TRUNC(G2483*D2483,1)</f>
        <v>81399.8</v>
      </c>
      <c r="I2483" s="19">
        <f>단가대비표!V182</f>
        <v>0</v>
      </c>
      <c r="J2483" s="22">
        <f>TRUNC(I2483*D2483,1)</f>
        <v>0</v>
      </c>
      <c r="K2483" s="19">
        <f t="shared" si="334"/>
        <v>262580</v>
      </c>
      <c r="L2483" s="22">
        <f t="shared" si="334"/>
        <v>81399.8</v>
      </c>
      <c r="M2483" s="16" t="s">
        <v>42</v>
      </c>
      <c r="N2483" s="1" t="s">
        <v>1304</v>
      </c>
      <c r="O2483" s="1" t="s">
        <v>5349</v>
      </c>
      <c r="P2483" s="1" t="s">
        <v>43</v>
      </c>
      <c r="Q2483" s="1" t="s">
        <v>43</v>
      </c>
      <c r="R2483" s="1" t="s">
        <v>46</v>
      </c>
      <c r="V2483">
        <v>1</v>
      </c>
      <c r="AV2483" s="1" t="s">
        <v>42</v>
      </c>
      <c r="AW2483" s="1" t="s">
        <v>5456</v>
      </c>
      <c r="AX2483" s="1" t="s">
        <v>42</v>
      </c>
      <c r="AY2483" s="1" t="s">
        <v>42</v>
      </c>
      <c r="AZ2483" s="1" t="s">
        <v>42</v>
      </c>
    </row>
    <row r="2484" spans="1:52" ht="30" customHeight="1" x14ac:dyDescent="0.3">
      <c r="A2484" s="16" t="s">
        <v>3292</v>
      </c>
      <c r="B2484" s="16" t="s">
        <v>3279</v>
      </c>
      <c r="C2484" s="16" t="s">
        <v>3275</v>
      </c>
      <c r="D2484" s="17">
        <v>0.15</v>
      </c>
      <c r="E2484" s="19">
        <f>단가대비표!O164</f>
        <v>0</v>
      </c>
      <c r="F2484" s="22">
        <f>TRUNC(E2484*D2484,1)</f>
        <v>0</v>
      </c>
      <c r="G2484" s="19">
        <f>단가대비표!P164</f>
        <v>172068</v>
      </c>
      <c r="H2484" s="22">
        <f>TRUNC(G2484*D2484,1)</f>
        <v>25810.2</v>
      </c>
      <c r="I2484" s="19">
        <f>단가대비표!V164</f>
        <v>0</v>
      </c>
      <c r="J2484" s="22">
        <f>TRUNC(I2484*D2484,1)</f>
        <v>0</v>
      </c>
      <c r="K2484" s="19">
        <f t="shared" si="334"/>
        <v>172068</v>
      </c>
      <c r="L2484" s="22">
        <f t="shared" si="334"/>
        <v>25810.2</v>
      </c>
      <c r="M2484" s="16" t="s">
        <v>42</v>
      </c>
      <c r="N2484" s="1" t="s">
        <v>1304</v>
      </c>
      <c r="O2484" s="1" t="s">
        <v>3293</v>
      </c>
      <c r="P2484" s="1" t="s">
        <v>43</v>
      </c>
      <c r="Q2484" s="1" t="s">
        <v>43</v>
      </c>
      <c r="R2484" s="1" t="s">
        <v>46</v>
      </c>
      <c r="V2484">
        <v>1</v>
      </c>
      <c r="AV2484" s="1" t="s">
        <v>42</v>
      </c>
      <c r="AW2484" s="1" t="s">
        <v>5457</v>
      </c>
      <c r="AX2484" s="1" t="s">
        <v>42</v>
      </c>
      <c r="AY2484" s="1" t="s">
        <v>42</v>
      </c>
      <c r="AZ2484" s="1" t="s">
        <v>42</v>
      </c>
    </row>
    <row r="2485" spans="1:52" ht="30" customHeight="1" x14ac:dyDescent="0.3">
      <c r="A2485" s="16" t="s">
        <v>3742</v>
      </c>
      <c r="B2485" s="16" t="s">
        <v>4302</v>
      </c>
      <c r="C2485" s="16" t="s">
        <v>3284</v>
      </c>
      <c r="D2485" s="17">
        <v>1</v>
      </c>
      <c r="E2485" s="19">
        <v>0</v>
      </c>
      <c r="F2485" s="22">
        <f>TRUNC(E2485*D2485,1)</f>
        <v>0</v>
      </c>
      <c r="G2485" s="19">
        <v>0</v>
      </c>
      <c r="H2485" s="22">
        <f>TRUNC(G2485*D2485,1)</f>
        <v>0</v>
      </c>
      <c r="I2485" s="19">
        <f>TRUNC(SUMIF(V2482:V2485, RIGHTB(O2485, 1), H2482:H2485)*U2485, 2)</f>
        <v>2144.1999999999998</v>
      </c>
      <c r="J2485" s="22">
        <f>TRUNC(I2485*D2485,1)</f>
        <v>2144.1999999999998</v>
      </c>
      <c r="K2485" s="19">
        <f t="shared" si="334"/>
        <v>2144.1999999999998</v>
      </c>
      <c r="L2485" s="22">
        <f t="shared" si="334"/>
        <v>2144.1999999999998</v>
      </c>
      <c r="M2485" s="16" t="s">
        <v>42</v>
      </c>
      <c r="N2485" s="1" t="s">
        <v>1304</v>
      </c>
      <c r="O2485" s="1" t="s">
        <v>3285</v>
      </c>
      <c r="P2485" s="1" t="s">
        <v>43</v>
      </c>
      <c r="Q2485" s="1" t="s">
        <v>43</v>
      </c>
      <c r="R2485" s="1" t="s">
        <v>43</v>
      </c>
      <c r="S2485">
        <v>1</v>
      </c>
      <c r="T2485">
        <v>2</v>
      </c>
      <c r="U2485">
        <v>0.02</v>
      </c>
      <c r="AV2485" s="1" t="s">
        <v>42</v>
      </c>
      <c r="AW2485" s="1" t="s">
        <v>5458</v>
      </c>
      <c r="AX2485" s="1" t="s">
        <v>42</v>
      </c>
      <c r="AY2485" s="1" t="s">
        <v>42</v>
      </c>
      <c r="AZ2485" s="1" t="s">
        <v>42</v>
      </c>
    </row>
    <row r="2486" spans="1:52" ht="30" customHeight="1" x14ac:dyDescent="0.3">
      <c r="A2486" s="16" t="s">
        <v>3287</v>
      </c>
      <c r="B2486" s="16" t="s">
        <v>42</v>
      </c>
      <c r="C2486" s="16" t="s">
        <v>42</v>
      </c>
      <c r="D2486" s="17"/>
      <c r="E2486" s="19"/>
      <c r="F2486" s="22">
        <f>TRUNC(SUMIF(N2482:N2485, N2481, F2482:F2485),0)</f>
        <v>20280</v>
      </c>
      <c r="G2486" s="19"/>
      <c r="H2486" s="22">
        <f>TRUNC(SUMIF(N2482:N2485, N2481, H2482:H2485),0)</f>
        <v>168436</v>
      </c>
      <c r="I2486" s="19"/>
      <c r="J2486" s="22">
        <f>TRUNC(SUMIF(N2482:N2485, N2481, J2482:J2485),0)</f>
        <v>31412</v>
      </c>
      <c r="K2486" s="19"/>
      <c r="L2486" s="22">
        <f>F2486+H2486+J2486</f>
        <v>220128</v>
      </c>
      <c r="M2486" s="16" t="s">
        <v>42</v>
      </c>
      <c r="N2486" s="1" t="s">
        <v>3288</v>
      </c>
      <c r="O2486" s="1" t="s">
        <v>3288</v>
      </c>
      <c r="P2486" s="1" t="s">
        <v>42</v>
      </c>
      <c r="Q2486" s="1" t="s">
        <v>42</v>
      </c>
      <c r="R2486" s="1" t="s">
        <v>42</v>
      </c>
      <c r="AV2486" s="1" t="s">
        <v>42</v>
      </c>
      <c r="AW2486" s="1" t="s">
        <v>42</v>
      </c>
      <c r="AX2486" s="1" t="s">
        <v>42</v>
      </c>
      <c r="AY2486" s="1" t="s">
        <v>42</v>
      </c>
      <c r="AZ2486" s="1" t="s">
        <v>42</v>
      </c>
    </row>
    <row r="2487" spans="1:52" ht="30" customHeight="1" x14ac:dyDescent="0.3">
      <c r="A2487" s="17"/>
      <c r="B2487" s="17"/>
      <c r="C2487" s="17"/>
      <c r="D2487" s="17"/>
      <c r="E2487" s="19"/>
      <c r="F2487" s="22"/>
      <c r="G2487" s="19"/>
      <c r="H2487" s="22"/>
      <c r="I2487" s="19"/>
      <c r="J2487" s="22"/>
      <c r="K2487" s="19"/>
      <c r="L2487" s="22"/>
      <c r="M2487" s="17"/>
    </row>
    <row r="2488" spans="1:52" ht="30" customHeight="1" x14ac:dyDescent="0.3">
      <c r="A2488" s="13" t="s">
        <v>5459</v>
      </c>
      <c r="B2488" s="14"/>
      <c r="C2488" s="14"/>
      <c r="D2488" s="14"/>
      <c r="E2488" s="18"/>
      <c r="F2488" s="21"/>
      <c r="G2488" s="18"/>
      <c r="H2488" s="21"/>
      <c r="I2488" s="18"/>
      <c r="J2488" s="21"/>
      <c r="K2488" s="18"/>
      <c r="L2488" s="21"/>
      <c r="M2488" s="15"/>
      <c r="N2488" s="1" t="s">
        <v>1307</v>
      </c>
    </row>
    <row r="2489" spans="1:52" ht="30" customHeight="1" x14ac:dyDescent="0.3">
      <c r="A2489" s="16" t="s">
        <v>1286</v>
      </c>
      <c r="B2489" s="16" t="s">
        <v>1287</v>
      </c>
      <c r="C2489" s="16" t="s">
        <v>473</v>
      </c>
      <c r="D2489" s="17">
        <v>0.4</v>
      </c>
      <c r="E2489" s="19">
        <f>일위대가목록!E389</f>
        <v>8788</v>
      </c>
      <c r="F2489" s="22">
        <f>TRUNC(E2489*D2489,1)</f>
        <v>3515.2</v>
      </c>
      <c r="G2489" s="19">
        <f>일위대가목록!F389</f>
        <v>72983</v>
      </c>
      <c r="H2489" s="22">
        <f>TRUNC(G2489*D2489,1)</f>
        <v>29193.200000000001</v>
      </c>
      <c r="I2489" s="19">
        <f>일위대가목록!G389</f>
        <v>13611</v>
      </c>
      <c r="J2489" s="22">
        <f>TRUNC(I2489*D2489,1)</f>
        <v>5444.4</v>
      </c>
      <c r="K2489" s="19">
        <f>TRUNC(E2489+G2489+I2489,1)</f>
        <v>95382</v>
      </c>
      <c r="L2489" s="22">
        <f>TRUNC(F2489+H2489+J2489,1)</f>
        <v>38152.800000000003</v>
      </c>
      <c r="M2489" s="16" t="s">
        <v>1288</v>
      </c>
      <c r="N2489" s="1" t="s">
        <v>1307</v>
      </c>
      <c r="O2489" s="1" t="s">
        <v>1289</v>
      </c>
      <c r="P2489" s="1" t="s">
        <v>46</v>
      </c>
      <c r="Q2489" s="1" t="s">
        <v>43</v>
      </c>
      <c r="R2489" s="1" t="s">
        <v>43</v>
      </c>
      <c r="AV2489" s="1" t="s">
        <v>42</v>
      </c>
      <c r="AW2489" s="1" t="s">
        <v>5460</v>
      </c>
      <c r="AX2489" s="1" t="s">
        <v>42</v>
      </c>
      <c r="AY2489" s="1" t="s">
        <v>42</v>
      </c>
      <c r="AZ2489" s="1" t="s">
        <v>42</v>
      </c>
    </row>
    <row r="2490" spans="1:52" ht="30" customHeight="1" x14ac:dyDescent="0.3">
      <c r="A2490" s="16" t="s">
        <v>3287</v>
      </c>
      <c r="B2490" s="16" t="s">
        <v>42</v>
      </c>
      <c r="C2490" s="16" t="s">
        <v>42</v>
      </c>
      <c r="D2490" s="17"/>
      <c r="E2490" s="19"/>
      <c r="F2490" s="22">
        <f>TRUNC(SUMIF(N2489:N2489, N2488, F2489:F2489),0)</f>
        <v>3515</v>
      </c>
      <c r="G2490" s="19"/>
      <c r="H2490" s="22">
        <f>TRUNC(SUMIF(N2489:N2489, N2488, H2489:H2489),0)</f>
        <v>29193</v>
      </c>
      <c r="I2490" s="19"/>
      <c r="J2490" s="22">
        <f>TRUNC(SUMIF(N2489:N2489, N2488, J2489:J2489),0)</f>
        <v>5444</v>
      </c>
      <c r="K2490" s="19"/>
      <c r="L2490" s="22">
        <f>F2490+H2490+J2490</f>
        <v>38152</v>
      </c>
      <c r="M2490" s="16" t="s">
        <v>42</v>
      </c>
      <c r="N2490" s="1" t="s">
        <v>3288</v>
      </c>
      <c r="O2490" s="1" t="s">
        <v>3288</v>
      </c>
      <c r="P2490" s="1" t="s">
        <v>42</v>
      </c>
      <c r="Q2490" s="1" t="s">
        <v>42</v>
      </c>
      <c r="R2490" s="1" t="s">
        <v>42</v>
      </c>
      <c r="AV2490" s="1" t="s">
        <v>42</v>
      </c>
      <c r="AW2490" s="1" t="s">
        <v>42</v>
      </c>
      <c r="AX2490" s="1" t="s">
        <v>42</v>
      </c>
      <c r="AY2490" s="1" t="s">
        <v>42</v>
      </c>
      <c r="AZ2490" s="1" t="s">
        <v>42</v>
      </c>
    </row>
    <row r="2491" spans="1:52" ht="30" customHeight="1" x14ac:dyDescent="0.3">
      <c r="A2491" s="17"/>
      <c r="B2491" s="17"/>
      <c r="C2491" s="17"/>
      <c r="D2491" s="17"/>
      <c r="E2491" s="19"/>
      <c r="F2491" s="22"/>
      <c r="G2491" s="19"/>
      <c r="H2491" s="22"/>
      <c r="I2491" s="19"/>
      <c r="J2491" s="22"/>
      <c r="K2491" s="19"/>
      <c r="L2491" s="22"/>
      <c r="M2491" s="17"/>
    </row>
    <row r="2492" spans="1:52" ht="30" customHeight="1" x14ac:dyDescent="0.3">
      <c r="A2492" s="13" t="s">
        <v>5461</v>
      </c>
      <c r="B2492" s="14"/>
      <c r="C2492" s="14"/>
      <c r="D2492" s="14"/>
      <c r="E2492" s="18"/>
      <c r="F2492" s="21"/>
      <c r="G2492" s="18"/>
      <c r="H2492" s="21"/>
      <c r="I2492" s="18"/>
      <c r="J2492" s="21"/>
      <c r="K2492" s="18"/>
      <c r="L2492" s="21"/>
      <c r="M2492" s="15"/>
      <c r="N2492" s="1" t="s">
        <v>1310</v>
      </c>
    </row>
    <row r="2493" spans="1:52" ht="30" customHeight="1" x14ac:dyDescent="0.3">
      <c r="A2493" s="16" t="s">
        <v>1286</v>
      </c>
      <c r="B2493" s="16" t="s">
        <v>1290</v>
      </c>
      <c r="C2493" s="16" t="s">
        <v>473</v>
      </c>
      <c r="D2493" s="17">
        <v>0.4</v>
      </c>
      <c r="E2493" s="19">
        <f>일위대가목록!E390</f>
        <v>10140</v>
      </c>
      <c r="F2493" s="22">
        <f>TRUNC(E2493*D2493,1)</f>
        <v>4056</v>
      </c>
      <c r="G2493" s="19">
        <f>일위대가목록!F390</f>
        <v>84299</v>
      </c>
      <c r="H2493" s="22">
        <f>TRUNC(G2493*D2493,1)</f>
        <v>33719.599999999999</v>
      </c>
      <c r="I2493" s="19">
        <f>일위대가목록!G390</f>
        <v>15707</v>
      </c>
      <c r="J2493" s="22">
        <f>TRUNC(I2493*D2493,1)</f>
        <v>6282.8</v>
      </c>
      <c r="K2493" s="19">
        <f>TRUNC(E2493+G2493+I2493,1)</f>
        <v>110146</v>
      </c>
      <c r="L2493" s="22">
        <f>TRUNC(F2493+H2493+J2493,1)</f>
        <v>44058.400000000001</v>
      </c>
      <c r="M2493" s="16" t="s">
        <v>1291</v>
      </c>
      <c r="N2493" s="1" t="s">
        <v>1310</v>
      </c>
      <c r="O2493" s="1" t="s">
        <v>1292</v>
      </c>
      <c r="P2493" s="1" t="s">
        <v>46</v>
      </c>
      <c r="Q2493" s="1" t="s">
        <v>43</v>
      </c>
      <c r="R2493" s="1" t="s">
        <v>43</v>
      </c>
      <c r="AV2493" s="1" t="s">
        <v>42</v>
      </c>
      <c r="AW2493" s="1" t="s">
        <v>5462</v>
      </c>
      <c r="AX2493" s="1" t="s">
        <v>42</v>
      </c>
      <c r="AY2493" s="1" t="s">
        <v>42</v>
      </c>
      <c r="AZ2493" s="1" t="s">
        <v>42</v>
      </c>
    </row>
    <row r="2494" spans="1:52" ht="30" customHeight="1" x14ac:dyDescent="0.3">
      <c r="A2494" s="16" t="s">
        <v>3287</v>
      </c>
      <c r="B2494" s="16" t="s">
        <v>42</v>
      </c>
      <c r="C2494" s="16" t="s">
        <v>42</v>
      </c>
      <c r="D2494" s="17"/>
      <c r="E2494" s="19"/>
      <c r="F2494" s="22">
        <f>TRUNC(SUMIF(N2493:N2493, N2492, F2493:F2493),0)</f>
        <v>4056</v>
      </c>
      <c r="G2494" s="19"/>
      <c r="H2494" s="22">
        <f>TRUNC(SUMIF(N2493:N2493, N2492, H2493:H2493),0)</f>
        <v>33719</v>
      </c>
      <c r="I2494" s="19"/>
      <c r="J2494" s="22">
        <f>TRUNC(SUMIF(N2493:N2493, N2492, J2493:J2493),0)</f>
        <v>6282</v>
      </c>
      <c r="K2494" s="19"/>
      <c r="L2494" s="22">
        <f>F2494+H2494+J2494</f>
        <v>44057</v>
      </c>
      <c r="M2494" s="16" t="s">
        <v>42</v>
      </c>
      <c r="N2494" s="1" t="s">
        <v>3288</v>
      </c>
      <c r="O2494" s="1" t="s">
        <v>3288</v>
      </c>
      <c r="P2494" s="1" t="s">
        <v>42</v>
      </c>
      <c r="Q2494" s="1" t="s">
        <v>42</v>
      </c>
      <c r="R2494" s="1" t="s">
        <v>42</v>
      </c>
      <c r="AV2494" s="1" t="s">
        <v>42</v>
      </c>
      <c r="AW2494" s="1" t="s">
        <v>42</v>
      </c>
      <c r="AX2494" s="1" t="s">
        <v>42</v>
      </c>
      <c r="AY2494" s="1" t="s">
        <v>42</v>
      </c>
      <c r="AZ2494" s="1" t="s">
        <v>42</v>
      </c>
    </row>
    <row r="2495" spans="1:52" ht="30" customHeight="1" x14ac:dyDescent="0.3">
      <c r="A2495" s="17"/>
      <c r="B2495" s="17"/>
      <c r="C2495" s="17"/>
      <c r="D2495" s="17"/>
      <c r="E2495" s="19"/>
      <c r="F2495" s="22"/>
      <c r="G2495" s="19"/>
      <c r="H2495" s="22"/>
      <c r="I2495" s="19"/>
      <c r="J2495" s="22"/>
      <c r="K2495" s="19"/>
      <c r="L2495" s="22"/>
      <c r="M2495" s="17"/>
    </row>
    <row r="2496" spans="1:52" ht="30" customHeight="1" x14ac:dyDescent="0.3">
      <c r="A2496" s="13" t="s">
        <v>5463</v>
      </c>
      <c r="B2496" s="14"/>
      <c r="C2496" s="14"/>
      <c r="D2496" s="14"/>
      <c r="E2496" s="18"/>
      <c r="F2496" s="21"/>
      <c r="G2496" s="18"/>
      <c r="H2496" s="21"/>
      <c r="I2496" s="18"/>
      <c r="J2496" s="21"/>
      <c r="K2496" s="18"/>
      <c r="L2496" s="21"/>
      <c r="M2496" s="15"/>
      <c r="N2496" s="1" t="s">
        <v>1312</v>
      </c>
    </row>
    <row r="2497" spans="1:52" ht="30" customHeight="1" x14ac:dyDescent="0.3">
      <c r="A2497" s="16" t="s">
        <v>1286</v>
      </c>
      <c r="B2497" s="16" t="s">
        <v>1293</v>
      </c>
      <c r="C2497" s="16" t="s">
        <v>473</v>
      </c>
      <c r="D2497" s="17">
        <v>0.4</v>
      </c>
      <c r="E2497" s="19">
        <f>일위대가목록!E391</f>
        <v>11986</v>
      </c>
      <c r="F2497" s="22">
        <f>TRUNC(E2497*D2497,1)</f>
        <v>4794.3999999999996</v>
      </c>
      <c r="G2497" s="19">
        <f>일위대가목록!F391</f>
        <v>99636</v>
      </c>
      <c r="H2497" s="22">
        <f>TRUNC(G2497*D2497,1)</f>
        <v>39854.400000000001</v>
      </c>
      <c r="I2497" s="19">
        <f>일위대가목록!G391</f>
        <v>18567</v>
      </c>
      <c r="J2497" s="22">
        <f>TRUNC(I2497*D2497,1)</f>
        <v>7426.8</v>
      </c>
      <c r="K2497" s="19">
        <f>TRUNC(E2497+G2497+I2497,1)</f>
        <v>130189</v>
      </c>
      <c r="L2497" s="22">
        <f>TRUNC(F2497+H2497+J2497,1)</f>
        <v>52075.6</v>
      </c>
      <c r="M2497" s="16" t="s">
        <v>1294</v>
      </c>
      <c r="N2497" s="1" t="s">
        <v>1312</v>
      </c>
      <c r="O2497" s="1" t="s">
        <v>1295</v>
      </c>
      <c r="P2497" s="1" t="s">
        <v>46</v>
      </c>
      <c r="Q2497" s="1" t="s">
        <v>43</v>
      </c>
      <c r="R2497" s="1" t="s">
        <v>43</v>
      </c>
      <c r="AV2497" s="1" t="s">
        <v>42</v>
      </c>
      <c r="AW2497" s="1" t="s">
        <v>5464</v>
      </c>
      <c r="AX2497" s="1" t="s">
        <v>42</v>
      </c>
      <c r="AY2497" s="1" t="s">
        <v>42</v>
      </c>
      <c r="AZ2497" s="1" t="s">
        <v>42</v>
      </c>
    </row>
    <row r="2498" spans="1:52" ht="30" customHeight="1" x14ac:dyDescent="0.3">
      <c r="A2498" s="16" t="s">
        <v>3287</v>
      </c>
      <c r="B2498" s="16" t="s">
        <v>42</v>
      </c>
      <c r="C2498" s="16" t="s">
        <v>42</v>
      </c>
      <c r="D2498" s="17"/>
      <c r="E2498" s="19"/>
      <c r="F2498" s="22">
        <f>TRUNC(SUMIF(N2497:N2497, N2496, F2497:F2497),0)</f>
        <v>4794</v>
      </c>
      <c r="G2498" s="19"/>
      <c r="H2498" s="22">
        <f>TRUNC(SUMIF(N2497:N2497, N2496, H2497:H2497),0)</f>
        <v>39854</v>
      </c>
      <c r="I2498" s="19"/>
      <c r="J2498" s="22">
        <f>TRUNC(SUMIF(N2497:N2497, N2496, J2497:J2497),0)</f>
        <v>7426</v>
      </c>
      <c r="K2498" s="19"/>
      <c r="L2498" s="22">
        <f>F2498+H2498+J2498</f>
        <v>52074</v>
      </c>
      <c r="M2498" s="16" t="s">
        <v>42</v>
      </c>
      <c r="N2498" s="1" t="s">
        <v>3288</v>
      </c>
      <c r="O2498" s="1" t="s">
        <v>3288</v>
      </c>
      <c r="P2498" s="1" t="s">
        <v>42</v>
      </c>
      <c r="Q2498" s="1" t="s">
        <v>42</v>
      </c>
      <c r="R2498" s="1" t="s">
        <v>42</v>
      </c>
      <c r="AV2498" s="1" t="s">
        <v>42</v>
      </c>
      <c r="AW2498" s="1" t="s">
        <v>42</v>
      </c>
      <c r="AX2498" s="1" t="s">
        <v>42</v>
      </c>
      <c r="AY2498" s="1" t="s">
        <v>42</v>
      </c>
      <c r="AZ2498" s="1" t="s">
        <v>42</v>
      </c>
    </row>
    <row r="2499" spans="1:52" ht="30" customHeight="1" x14ac:dyDescent="0.3">
      <c r="A2499" s="17"/>
      <c r="B2499" s="17"/>
      <c r="C2499" s="17"/>
      <c r="D2499" s="17"/>
      <c r="E2499" s="19"/>
      <c r="F2499" s="22"/>
      <c r="G2499" s="19"/>
      <c r="H2499" s="22"/>
      <c r="I2499" s="19"/>
      <c r="J2499" s="22"/>
      <c r="K2499" s="19"/>
      <c r="L2499" s="22"/>
      <c r="M2499" s="17"/>
    </row>
    <row r="2500" spans="1:52" ht="30" customHeight="1" x14ac:dyDescent="0.3">
      <c r="A2500" s="13" t="s">
        <v>5465</v>
      </c>
      <c r="B2500" s="14"/>
      <c r="C2500" s="14"/>
      <c r="D2500" s="14"/>
      <c r="E2500" s="18"/>
      <c r="F2500" s="21"/>
      <c r="G2500" s="18"/>
      <c r="H2500" s="21"/>
      <c r="I2500" s="18"/>
      <c r="J2500" s="21"/>
      <c r="K2500" s="18"/>
      <c r="L2500" s="21"/>
      <c r="M2500" s="15"/>
      <c r="N2500" s="1" t="s">
        <v>1315</v>
      </c>
    </row>
    <row r="2501" spans="1:52" ht="30" customHeight="1" x14ac:dyDescent="0.3">
      <c r="A2501" s="16" t="s">
        <v>1286</v>
      </c>
      <c r="B2501" s="16" t="s">
        <v>1296</v>
      </c>
      <c r="C2501" s="16" t="s">
        <v>473</v>
      </c>
      <c r="D2501" s="17">
        <v>0.4</v>
      </c>
      <c r="E2501" s="19">
        <f>일위대가목록!E392</f>
        <v>14674</v>
      </c>
      <c r="F2501" s="22">
        <f>TRUNC(E2501*D2501,1)</f>
        <v>5869.6</v>
      </c>
      <c r="G2501" s="19">
        <f>일위대가목록!F392</f>
        <v>120997</v>
      </c>
      <c r="H2501" s="22">
        <f>TRUNC(G2501*D2501,1)</f>
        <v>48398.8</v>
      </c>
      <c r="I2501" s="19">
        <f>일위대가목록!G392</f>
        <v>22711</v>
      </c>
      <c r="J2501" s="22">
        <f>TRUNC(I2501*D2501,1)</f>
        <v>9084.4</v>
      </c>
      <c r="K2501" s="19">
        <f>TRUNC(E2501+G2501+I2501,1)</f>
        <v>158382</v>
      </c>
      <c r="L2501" s="22">
        <f>TRUNC(F2501+H2501+J2501,1)</f>
        <v>63352.800000000003</v>
      </c>
      <c r="M2501" s="16" t="s">
        <v>1297</v>
      </c>
      <c r="N2501" s="1" t="s">
        <v>1315</v>
      </c>
      <c r="O2501" s="1" t="s">
        <v>1298</v>
      </c>
      <c r="P2501" s="1" t="s">
        <v>46</v>
      </c>
      <c r="Q2501" s="1" t="s">
        <v>43</v>
      </c>
      <c r="R2501" s="1" t="s">
        <v>43</v>
      </c>
      <c r="AV2501" s="1" t="s">
        <v>42</v>
      </c>
      <c r="AW2501" s="1" t="s">
        <v>5466</v>
      </c>
      <c r="AX2501" s="1" t="s">
        <v>42</v>
      </c>
      <c r="AY2501" s="1" t="s">
        <v>42</v>
      </c>
      <c r="AZ2501" s="1" t="s">
        <v>42</v>
      </c>
    </row>
    <row r="2502" spans="1:52" ht="30" customHeight="1" x14ac:dyDescent="0.3">
      <c r="A2502" s="16" t="s">
        <v>3287</v>
      </c>
      <c r="B2502" s="16" t="s">
        <v>42</v>
      </c>
      <c r="C2502" s="16" t="s">
        <v>42</v>
      </c>
      <c r="D2502" s="17"/>
      <c r="E2502" s="19"/>
      <c r="F2502" s="22">
        <f>TRUNC(SUMIF(N2501:N2501, N2500, F2501:F2501),0)</f>
        <v>5869</v>
      </c>
      <c r="G2502" s="19"/>
      <c r="H2502" s="22">
        <f>TRUNC(SUMIF(N2501:N2501, N2500, H2501:H2501),0)</f>
        <v>48398</v>
      </c>
      <c r="I2502" s="19"/>
      <c r="J2502" s="22">
        <f>TRUNC(SUMIF(N2501:N2501, N2500, J2501:J2501),0)</f>
        <v>9084</v>
      </c>
      <c r="K2502" s="19"/>
      <c r="L2502" s="22">
        <f>F2502+H2502+J2502</f>
        <v>63351</v>
      </c>
      <c r="M2502" s="16" t="s">
        <v>42</v>
      </c>
      <c r="N2502" s="1" t="s">
        <v>3288</v>
      </c>
      <c r="O2502" s="1" t="s">
        <v>3288</v>
      </c>
      <c r="P2502" s="1" t="s">
        <v>42</v>
      </c>
      <c r="Q2502" s="1" t="s">
        <v>42</v>
      </c>
      <c r="R2502" s="1" t="s">
        <v>42</v>
      </c>
      <c r="AV2502" s="1" t="s">
        <v>42</v>
      </c>
      <c r="AW2502" s="1" t="s">
        <v>42</v>
      </c>
      <c r="AX2502" s="1" t="s">
        <v>42</v>
      </c>
      <c r="AY2502" s="1" t="s">
        <v>42</v>
      </c>
      <c r="AZ2502" s="1" t="s">
        <v>42</v>
      </c>
    </row>
    <row r="2503" spans="1:52" ht="30" customHeight="1" x14ac:dyDescent="0.3">
      <c r="A2503" s="17"/>
      <c r="B2503" s="17"/>
      <c r="C2503" s="17"/>
      <c r="D2503" s="17"/>
      <c r="E2503" s="19"/>
      <c r="F2503" s="22"/>
      <c r="G2503" s="19"/>
      <c r="H2503" s="22"/>
      <c r="I2503" s="19"/>
      <c r="J2503" s="22"/>
      <c r="K2503" s="19"/>
      <c r="L2503" s="22"/>
      <c r="M2503" s="17"/>
    </row>
    <row r="2504" spans="1:52" ht="30" customHeight="1" x14ac:dyDescent="0.3">
      <c r="A2504" s="13" t="s">
        <v>5467</v>
      </c>
      <c r="B2504" s="14"/>
      <c r="C2504" s="14"/>
      <c r="D2504" s="14"/>
      <c r="E2504" s="18"/>
      <c r="F2504" s="21"/>
      <c r="G2504" s="18"/>
      <c r="H2504" s="21"/>
      <c r="I2504" s="18"/>
      <c r="J2504" s="21"/>
      <c r="K2504" s="18"/>
      <c r="L2504" s="21"/>
      <c r="M2504" s="15"/>
      <c r="N2504" s="1" t="s">
        <v>1317</v>
      </c>
    </row>
    <row r="2505" spans="1:52" ht="30" customHeight="1" x14ac:dyDescent="0.3">
      <c r="A2505" s="16" t="s">
        <v>1286</v>
      </c>
      <c r="B2505" s="16" t="s">
        <v>1299</v>
      </c>
      <c r="C2505" s="16" t="s">
        <v>473</v>
      </c>
      <c r="D2505" s="17">
        <v>0.4</v>
      </c>
      <c r="E2505" s="19">
        <f>일위대가목록!E393</f>
        <v>16488</v>
      </c>
      <c r="F2505" s="22">
        <f>TRUNC(E2505*D2505,1)</f>
        <v>6595.2</v>
      </c>
      <c r="G2505" s="19">
        <f>일위대가목록!F393</f>
        <v>137791</v>
      </c>
      <c r="H2505" s="22">
        <f>TRUNC(G2505*D2505,1)</f>
        <v>55116.4</v>
      </c>
      <c r="I2505" s="19">
        <f>일위대가목록!G393</f>
        <v>25555</v>
      </c>
      <c r="J2505" s="22">
        <f>TRUNC(I2505*D2505,1)</f>
        <v>10222</v>
      </c>
      <c r="K2505" s="19">
        <f>TRUNC(E2505+G2505+I2505,1)</f>
        <v>179834</v>
      </c>
      <c r="L2505" s="22">
        <f>TRUNC(F2505+H2505+J2505,1)</f>
        <v>71933.600000000006</v>
      </c>
      <c r="M2505" s="16" t="s">
        <v>1300</v>
      </c>
      <c r="N2505" s="1" t="s">
        <v>1317</v>
      </c>
      <c r="O2505" s="1" t="s">
        <v>1301</v>
      </c>
      <c r="P2505" s="1" t="s">
        <v>46</v>
      </c>
      <c r="Q2505" s="1" t="s">
        <v>43</v>
      </c>
      <c r="R2505" s="1" t="s">
        <v>43</v>
      </c>
      <c r="AV2505" s="1" t="s">
        <v>42</v>
      </c>
      <c r="AW2505" s="1" t="s">
        <v>5468</v>
      </c>
      <c r="AX2505" s="1" t="s">
        <v>42</v>
      </c>
      <c r="AY2505" s="1" t="s">
        <v>42</v>
      </c>
      <c r="AZ2505" s="1" t="s">
        <v>42</v>
      </c>
    </row>
    <row r="2506" spans="1:52" ht="30" customHeight="1" x14ac:dyDescent="0.3">
      <c r="A2506" s="16" t="s">
        <v>3287</v>
      </c>
      <c r="B2506" s="16" t="s">
        <v>42</v>
      </c>
      <c r="C2506" s="16" t="s">
        <v>42</v>
      </c>
      <c r="D2506" s="17"/>
      <c r="E2506" s="19"/>
      <c r="F2506" s="22">
        <f>TRUNC(SUMIF(N2505:N2505, N2504, F2505:F2505),0)</f>
        <v>6595</v>
      </c>
      <c r="G2506" s="19"/>
      <c r="H2506" s="22">
        <f>TRUNC(SUMIF(N2505:N2505, N2504, H2505:H2505),0)</f>
        <v>55116</v>
      </c>
      <c r="I2506" s="19"/>
      <c r="J2506" s="22">
        <f>TRUNC(SUMIF(N2505:N2505, N2504, J2505:J2505),0)</f>
        <v>10222</v>
      </c>
      <c r="K2506" s="19"/>
      <c r="L2506" s="22">
        <f>F2506+H2506+J2506</f>
        <v>71933</v>
      </c>
      <c r="M2506" s="16" t="s">
        <v>42</v>
      </c>
      <c r="N2506" s="1" t="s">
        <v>3288</v>
      </c>
      <c r="O2506" s="1" t="s">
        <v>3288</v>
      </c>
      <c r="P2506" s="1" t="s">
        <v>42</v>
      </c>
      <c r="Q2506" s="1" t="s">
        <v>42</v>
      </c>
      <c r="R2506" s="1" t="s">
        <v>42</v>
      </c>
      <c r="AV2506" s="1" t="s">
        <v>42</v>
      </c>
      <c r="AW2506" s="1" t="s">
        <v>42</v>
      </c>
      <c r="AX2506" s="1" t="s">
        <v>42</v>
      </c>
      <c r="AY2506" s="1" t="s">
        <v>42</v>
      </c>
      <c r="AZ2506" s="1" t="s">
        <v>42</v>
      </c>
    </row>
    <row r="2507" spans="1:52" ht="30" customHeight="1" x14ac:dyDescent="0.3">
      <c r="A2507" s="17"/>
      <c r="B2507" s="17"/>
      <c r="C2507" s="17"/>
      <c r="D2507" s="17"/>
      <c r="E2507" s="19"/>
      <c r="F2507" s="22"/>
      <c r="G2507" s="19"/>
      <c r="H2507" s="22"/>
      <c r="I2507" s="19"/>
      <c r="J2507" s="22"/>
      <c r="K2507" s="19"/>
      <c r="L2507" s="22"/>
      <c r="M2507" s="17"/>
    </row>
    <row r="2508" spans="1:52" ht="30" customHeight="1" x14ac:dyDescent="0.3">
      <c r="A2508" s="13" t="s">
        <v>5469</v>
      </c>
      <c r="B2508" s="14"/>
      <c r="C2508" s="14"/>
      <c r="D2508" s="14"/>
      <c r="E2508" s="18"/>
      <c r="F2508" s="21"/>
      <c r="G2508" s="18"/>
      <c r="H2508" s="21"/>
      <c r="I2508" s="18"/>
      <c r="J2508" s="21"/>
      <c r="K2508" s="18"/>
      <c r="L2508" s="21"/>
      <c r="M2508" s="15"/>
      <c r="N2508" s="1" t="s">
        <v>1320</v>
      </c>
    </row>
    <row r="2509" spans="1:52" ht="30" customHeight="1" x14ac:dyDescent="0.3">
      <c r="A2509" s="16" t="s">
        <v>1286</v>
      </c>
      <c r="B2509" s="16" t="s">
        <v>1302</v>
      </c>
      <c r="C2509" s="16" t="s">
        <v>473</v>
      </c>
      <c r="D2509" s="17">
        <v>0.4</v>
      </c>
      <c r="E2509" s="19">
        <f>일위대가목록!E394</f>
        <v>20280</v>
      </c>
      <c r="F2509" s="22">
        <f>TRUNC(E2509*D2509,1)</f>
        <v>8112</v>
      </c>
      <c r="G2509" s="19">
        <f>일위대가목록!F394</f>
        <v>168436</v>
      </c>
      <c r="H2509" s="22">
        <f>TRUNC(G2509*D2509,1)</f>
        <v>67374.399999999994</v>
      </c>
      <c r="I2509" s="19">
        <f>일위대가목록!G394</f>
        <v>31412</v>
      </c>
      <c r="J2509" s="22">
        <f>TRUNC(I2509*D2509,1)</f>
        <v>12564.8</v>
      </c>
      <c r="K2509" s="19">
        <f>TRUNC(E2509+G2509+I2509,1)</f>
        <v>220128</v>
      </c>
      <c r="L2509" s="22">
        <f>TRUNC(F2509+H2509+J2509,1)</f>
        <v>88051.199999999997</v>
      </c>
      <c r="M2509" s="16" t="s">
        <v>1303</v>
      </c>
      <c r="N2509" s="1" t="s">
        <v>1320</v>
      </c>
      <c r="O2509" s="1" t="s">
        <v>1304</v>
      </c>
      <c r="P2509" s="1" t="s">
        <v>46</v>
      </c>
      <c r="Q2509" s="1" t="s">
        <v>43</v>
      </c>
      <c r="R2509" s="1" t="s">
        <v>43</v>
      </c>
      <c r="AV2509" s="1" t="s">
        <v>42</v>
      </c>
      <c r="AW2509" s="1" t="s">
        <v>5470</v>
      </c>
      <c r="AX2509" s="1" t="s">
        <v>42</v>
      </c>
      <c r="AY2509" s="1" t="s">
        <v>42</v>
      </c>
      <c r="AZ2509" s="1" t="s">
        <v>42</v>
      </c>
    </row>
    <row r="2510" spans="1:52" ht="30" customHeight="1" x14ac:dyDescent="0.3">
      <c r="A2510" s="16" t="s">
        <v>3287</v>
      </c>
      <c r="B2510" s="16" t="s">
        <v>42</v>
      </c>
      <c r="C2510" s="16" t="s">
        <v>42</v>
      </c>
      <c r="D2510" s="17"/>
      <c r="E2510" s="19"/>
      <c r="F2510" s="22">
        <f>TRUNC(SUMIF(N2509:N2509, N2508, F2509:F2509),0)</f>
        <v>8112</v>
      </c>
      <c r="G2510" s="19"/>
      <c r="H2510" s="22">
        <f>TRUNC(SUMIF(N2509:N2509, N2508, H2509:H2509),0)</f>
        <v>67374</v>
      </c>
      <c r="I2510" s="19"/>
      <c r="J2510" s="22">
        <f>TRUNC(SUMIF(N2509:N2509, N2508, J2509:J2509),0)</f>
        <v>12564</v>
      </c>
      <c r="K2510" s="19"/>
      <c r="L2510" s="22">
        <f>F2510+H2510+J2510</f>
        <v>88050</v>
      </c>
      <c r="M2510" s="16" t="s">
        <v>42</v>
      </c>
      <c r="N2510" s="1" t="s">
        <v>3288</v>
      </c>
      <c r="O2510" s="1" t="s">
        <v>3288</v>
      </c>
      <c r="P2510" s="1" t="s">
        <v>42</v>
      </c>
      <c r="Q2510" s="1" t="s">
        <v>42</v>
      </c>
      <c r="R2510" s="1" t="s">
        <v>42</v>
      </c>
      <c r="AV2510" s="1" t="s">
        <v>42</v>
      </c>
      <c r="AW2510" s="1" t="s">
        <v>42</v>
      </c>
      <c r="AX2510" s="1" t="s">
        <v>42</v>
      </c>
      <c r="AY2510" s="1" t="s">
        <v>42</v>
      </c>
      <c r="AZ2510" s="1" t="s">
        <v>42</v>
      </c>
    </row>
    <row r="2511" spans="1:52" ht="30" customHeight="1" x14ac:dyDescent="0.3">
      <c r="A2511" s="17"/>
      <c r="B2511" s="17"/>
      <c r="C2511" s="17"/>
      <c r="D2511" s="17"/>
      <c r="E2511" s="19"/>
      <c r="F2511" s="22"/>
      <c r="G2511" s="19"/>
      <c r="H2511" s="22"/>
      <c r="I2511" s="19"/>
      <c r="J2511" s="22"/>
      <c r="K2511" s="19"/>
      <c r="L2511" s="22"/>
      <c r="M2511" s="17"/>
    </row>
    <row r="2512" spans="1:52" ht="30" customHeight="1" x14ac:dyDescent="0.3">
      <c r="A2512" s="13" t="s">
        <v>5471</v>
      </c>
      <c r="B2512" s="14"/>
      <c r="C2512" s="14"/>
      <c r="D2512" s="14"/>
      <c r="E2512" s="18"/>
      <c r="F2512" s="21"/>
      <c r="G2512" s="18"/>
      <c r="H2512" s="21"/>
      <c r="I2512" s="18"/>
      <c r="J2512" s="21"/>
      <c r="K2512" s="18"/>
      <c r="L2512" s="21"/>
      <c r="M2512" s="15"/>
      <c r="N2512" s="1" t="s">
        <v>1326</v>
      </c>
    </row>
    <row r="2513" spans="1:52" ht="30" customHeight="1" x14ac:dyDescent="0.3">
      <c r="A2513" s="16" t="s">
        <v>1012</v>
      </c>
      <c r="B2513" s="16" t="s">
        <v>957</v>
      </c>
      <c r="C2513" s="16" t="s">
        <v>820</v>
      </c>
      <c r="D2513" s="17">
        <v>0.5</v>
      </c>
      <c r="E2513" s="19">
        <f>일위대가목록!E308</f>
        <v>16488</v>
      </c>
      <c r="F2513" s="22">
        <f>TRUNC(E2513*D2513,1)</f>
        <v>8244</v>
      </c>
      <c r="G2513" s="19">
        <f>일위대가목록!F308</f>
        <v>49778</v>
      </c>
      <c r="H2513" s="22">
        <f>TRUNC(G2513*D2513,1)</f>
        <v>24889</v>
      </c>
      <c r="I2513" s="19">
        <f>일위대가목록!G308</f>
        <v>23795</v>
      </c>
      <c r="J2513" s="22">
        <f>TRUNC(I2513*D2513,1)</f>
        <v>11897.5</v>
      </c>
      <c r="K2513" s="19">
        <f t="shared" ref="K2513:L2516" si="335">TRUNC(E2513+G2513+I2513,1)</f>
        <v>90061</v>
      </c>
      <c r="L2513" s="22">
        <f t="shared" si="335"/>
        <v>45030.5</v>
      </c>
      <c r="M2513" s="16" t="s">
        <v>1019</v>
      </c>
      <c r="N2513" s="1" t="s">
        <v>1326</v>
      </c>
      <c r="O2513" s="1" t="s">
        <v>1020</v>
      </c>
      <c r="P2513" s="1" t="s">
        <v>46</v>
      </c>
      <c r="Q2513" s="1" t="s">
        <v>43</v>
      </c>
      <c r="R2513" s="1" t="s">
        <v>43</v>
      </c>
      <c r="AV2513" s="1" t="s">
        <v>42</v>
      </c>
      <c r="AW2513" s="1" t="s">
        <v>5473</v>
      </c>
      <c r="AX2513" s="1" t="s">
        <v>42</v>
      </c>
      <c r="AY2513" s="1" t="s">
        <v>42</v>
      </c>
      <c r="AZ2513" s="1" t="s">
        <v>42</v>
      </c>
    </row>
    <row r="2514" spans="1:52" ht="30" customHeight="1" x14ac:dyDescent="0.3">
      <c r="A2514" s="16" t="s">
        <v>5348</v>
      </c>
      <c r="B2514" s="16" t="s">
        <v>3279</v>
      </c>
      <c r="C2514" s="16" t="s">
        <v>3275</v>
      </c>
      <c r="D2514" s="17">
        <v>0.125</v>
      </c>
      <c r="E2514" s="19">
        <f>단가대비표!O182</f>
        <v>0</v>
      </c>
      <c r="F2514" s="22">
        <f>TRUNC(E2514*D2514,1)</f>
        <v>0</v>
      </c>
      <c r="G2514" s="19">
        <f>단가대비표!P182</f>
        <v>262580</v>
      </c>
      <c r="H2514" s="22">
        <f>TRUNC(G2514*D2514,1)</f>
        <v>32822.5</v>
      </c>
      <c r="I2514" s="19">
        <f>단가대비표!V182</f>
        <v>0</v>
      </c>
      <c r="J2514" s="22">
        <f>TRUNC(I2514*D2514,1)</f>
        <v>0</v>
      </c>
      <c r="K2514" s="19">
        <f t="shared" si="335"/>
        <v>262580</v>
      </c>
      <c r="L2514" s="22">
        <f t="shared" si="335"/>
        <v>32822.5</v>
      </c>
      <c r="M2514" s="16" t="s">
        <v>42</v>
      </c>
      <c r="N2514" s="1" t="s">
        <v>1326</v>
      </c>
      <c r="O2514" s="1" t="s">
        <v>5349</v>
      </c>
      <c r="P2514" s="1" t="s">
        <v>43</v>
      </c>
      <c r="Q2514" s="1" t="s">
        <v>43</v>
      </c>
      <c r="R2514" s="1" t="s">
        <v>46</v>
      </c>
      <c r="V2514">
        <v>1</v>
      </c>
      <c r="AV2514" s="1" t="s">
        <v>42</v>
      </c>
      <c r="AW2514" s="1" t="s">
        <v>5474</v>
      </c>
      <c r="AX2514" s="1" t="s">
        <v>42</v>
      </c>
      <c r="AY2514" s="1" t="s">
        <v>42</v>
      </c>
      <c r="AZ2514" s="1" t="s">
        <v>42</v>
      </c>
    </row>
    <row r="2515" spans="1:52" ht="30" customHeight="1" x14ac:dyDescent="0.3">
      <c r="A2515" s="16" t="s">
        <v>3292</v>
      </c>
      <c r="B2515" s="16" t="s">
        <v>3279</v>
      </c>
      <c r="C2515" s="16" t="s">
        <v>3275</v>
      </c>
      <c r="D2515" s="17">
        <v>6.3E-2</v>
      </c>
      <c r="E2515" s="19">
        <f>단가대비표!O164</f>
        <v>0</v>
      </c>
      <c r="F2515" s="22">
        <f>TRUNC(E2515*D2515,1)</f>
        <v>0</v>
      </c>
      <c r="G2515" s="19">
        <f>단가대비표!P164</f>
        <v>172068</v>
      </c>
      <c r="H2515" s="22">
        <f>TRUNC(G2515*D2515,1)</f>
        <v>10840.2</v>
      </c>
      <c r="I2515" s="19">
        <f>단가대비표!V164</f>
        <v>0</v>
      </c>
      <c r="J2515" s="22">
        <f>TRUNC(I2515*D2515,1)</f>
        <v>0</v>
      </c>
      <c r="K2515" s="19">
        <f t="shared" si="335"/>
        <v>172068</v>
      </c>
      <c r="L2515" s="22">
        <f t="shared" si="335"/>
        <v>10840.2</v>
      </c>
      <c r="M2515" s="16" t="s">
        <v>42</v>
      </c>
      <c r="N2515" s="1" t="s">
        <v>1326</v>
      </c>
      <c r="O2515" s="1" t="s">
        <v>3293</v>
      </c>
      <c r="P2515" s="1" t="s">
        <v>43</v>
      </c>
      <c r="Q2515" s="1" t="s">
        <v>43</v>
      </c>
      <c r="R2515" s="1" t="s">
        <v>46</v>
      </c>
      <c r="V2515">
        <v>1</v>
      </c>
      <c r="AV2515" s="1" t="s">
        <v>42</v>
      </c>
      <c r="AW2515" s="1" t="s">
        <v>5475</v>
      </c>
      <c r="AX2515" s="1" t="s">
        <v>42</v>
      </c>
      <c r="AY2515" s="1" t="s">
        <v>42</v>
      </c>
      <c r="AZ2515" s="1" t="s">
        <v>42</v>
      </c>
    </row>
    <row r="2516" spans="1:52" ht="30" customHeight="1" x14ac:dyDescent="0.3">
      <c r="A2516" s="16" t="s">
        <v>3742</v>
      </c>
      <c r="B2516" s="16" t="s">
        <v>4302</v>
      </c>
      <c r="C2516" s="16" t="s">
        <v>3284</v>
      </c>
      <c r="D2516" s="17">
        <v>1</v>
      </c>
      <c r="E2516" s="19">
        <v>0</v>
      </c>
      <c r="F2516" s="22">
        <f>TRUNC(E2516*D2516,1)</f>
        <v>0</v>
      </c>
      <c r="G2516" s="19">
        <v>0</v>
      </c>
      <c r="H2516" s="22">
        <f>TRUNC(G2516*D2516,1)</f>
        <v>0</v>
      </c>
      <c r="I2516" s="19">
        <f>TRUNC(SUMIF(V2513:V2516, RIGHTB(O2516, 1), H2513:H2516)*U2516, 2)</f>
        <v>873.25</v>
      </c>
      <c r="J2516" s="22">
        <f>TRUNC(I2516*D2516,1)</f>
        <v>873.2</v>
      </c>
      <c r="K2516" s="19">
        <f t="shared" si="335"/>
        <v>873.2</v>
      </c>
      <c r="L2516" s="22">
        <f t="shared" si="335"/>
        <v>873.2</v>
      </c>
      <c r="M2516" s="16" t="s">
        <v>42</v>
      </c>
      <c r="N2516" s="1" t="s">
        <v>1326</v>
      </c>
      <c r="O2516" s="1" t="s">
        <v>3285</v>
      </c>
      <c r="P2516" s="1" t="s">
        <v>43</v>
      </c>
      <c r="Q2516" s="1" t="s">
        <v>43</v>
      </c>
      <c r="R2516" s="1" t="s">
        <v>43</v>
      </c>
      <c r="S2516">
        <v>1</v>
      </c>
      <c r="T2516">
        <v>2</v>
      </c>
      <c r="U2516">
        <v>0.02</v>
      </c>
      <c r="AV2516" s="1" t="s">
        <v>42</v>
      </c>
      <c r="AW2516" s="1" t="s">
        <v>5476</v>
      </c>
      <c r="AX2516" s="1" t="s">
        <v>42</v>
      </c>
      <c r="AY2516" s="1" t="s">
        <v>42</v>
      </c>
      <c r="AZ2516" s="1" t="s">
        <v>42</v>
      </c>
    </row>
    <row r="2517" spans="1:52" ht="30" customHeight="1" x14ac:dyDescent="0.3">
      <c r="A2517" s="16" t="s">
        <v>3287</v>
      </c>
      <c r="B2517" s="16" t="s">
        <v>42</v>
      </c>
      <c r="C2517" s="16" t="s">
        <v>42</v>
      </c>
      <c r="D2517" s="17"/>
      <c r="E2517" s="19"/>
      <c r="F2517" s="22">
        <f>TRUNC(SUMIF(N2513:N2516, N2512, F2513:F2516),0)</f>
        <v>8244</v>
      </c>
      <c r="G2517" s="19"/>
      <c r="H2517" s="22">
        <f>TRUNC(SUMIF(N2513:N2516, N2512, H2513:H2516),0)</f>
        <v>68551</v>
      </c>
      <c r="I2517" s="19"/>
      <c r="J2517" s="22">
        <f>TRUNC(SUMIF(N2513:N2516, N2512, J2513:J2516),0)</f>
        <v>12770</v>
      </c>
      <c r="K2517" s="19"/>
      <c r="L2517" s="22">
        <f>F2517+H2517+J2517</f>
        <v>89565</v>
      </c>
      <c r="M2517" s="16" t="s">
        <v>42</v>
      </c>
      <c r="N2517" s="1" t="s">
        <v>3288</v>
      </c>
      <c r="O2517" s="1" t="s">
        <v>3288</v>
      </c>
      <c r="P2517" s="1" t="s">
        <v>42</v>
      </c>
      <c r="Q2517" s="1" t="s">
        <v>42</v>
      </c>
      <c r="R2517" s="1" t="s">
        <v>42</v>
      </c>
      <c r="AV2517" s="1" t="s">
        <v>42</v>
      </c>
      <c r="AW2517" s="1" t="s">
        <v>42</v>
      </c>
      <c r="AX2517" s="1" t="s">
        <v>42</v>
      </c>
      <c r="AY2517" s="1" t="s">
        <v>42</v>
      </c>
      <c r="AZ2517" s="1" t="s">
        <v>42</v>
      </c>
    </row>
    <row r="2518" spans="1:52" ht="30" customHeight="1" x14ac:dyDescent="0.3">
      <c r="A2518" s="17"/>
      <c r="B2518" s="17"/>
      <c r="C2518" s="17"/>
      <c r="D2518" s="17"/>
      <c r="E2518" s="19"/>
      <c r="F2518" s="22"/>
      <c r="G2518" s="19"/>
      <c r="H2518" s="22"/>
      <c r="I2518" s="19"/>
      <c r="J2518" s="22"/>
      <c r="K2518" s="19"/>
      <c r="L2518" s="22"/>
      <c r="M2518" s="17"/>
    </row>
    <row r="2519" spans="1:52" ht="30" customHeight="1" x14ac:dyDescent="0.3">
      <c r="A2519" s="13" t="s">
        <v>5477</v>
      </c>
      <c r="B2519" s="14"/>
      <c r="C2519" s="14"/>
      <c r="D2519" s="14"/>
      <c r="E2519" s="18"/>
      <c r="F2519" s="21"/>
      <c r="G2519" s="18"/>
      <c r="H2519" s="21"/>
      <c r="I2519" s="18"/>
      <c r="J2519" s="21"/>
      <c r="K2519" s="18"/>
      <c r="L2519" s="21"/>
      <c r="M2519" s="15"/>
      <c r="N2519" s="1" t="s">
        <v>1329</v>
      </c>
    </row>
    <row r="2520" spans="1:52" ht="30" customHeight="1" x14ac:dyDescent="0.3">
      <c r="A2520" s="16" t="s">
        <v>1012</v>
      </c>
      <c r="B2520" s="16" t="s">
        <v>957</v>
      </c>
      <c r="C2520" s="16" t="s">
        <v>820</v>
      </c>
      <c r="D2520" s="17">
        <v>0.61499999999999999</v>
      </c>
      <c r="E2520" s="19">
        <f>일위대가목록!E308</f>
        <v>16488</v>
      </c>
      <c r="F2520" s="22">
        <f>TRUNC(E2520*D2520,1)</f>
        <v>10140.1</v>
      </c>
      <c r="G2520" s="19">
        <f>일위대가목록!F308</f>
        <v>49778</v>
      </c>
      <c r="H2520" s="22">
        <f>TRUNC(G2520*D2520,1)</f>
        <v>30613.4</v>
      </c>
      <c r="I2520" s="19">
        <f>일위대가목록!G308</f>
        <v>23795</v>
      </c>
      <c r="J2520" s="22">
        <f>TRUNC(I2520*D2520,1)</f>
        <v>14633.9</v>
      </c>
      <c r="K2520" s="19">
        <f t="shared" ref="K2520:L2523" si="336">TRUNC(E2520+G2520+I2520,1)</f>
        <v>90061</v>
      </c>
      <c r="L2520" s="22">
        <f t="shared" si="336"/>
        <v>55387.4</v>
      </c>
      <c r="M2520" s="16" t="s">
        <v>1019</v>
      </c>
      <c r="N2520" s="1" t="s">
        <v>1329</v>
      </c>
      <c r="O2520" s="1" t="s">
        <v>1020</v>
      </c>
      <c r="P2520" s="1" t="s">
        <v>46</v>
      </c>
      <c r="Q2520" s="1" t="s">
        <v>43</v>
      </c>
      <c r="R2520" s="1" t="s">
        <v>43</v>
      </c>
      <c r="AV2520" s="1" t="s">
        <v>42</v>
      </c>
      <c r="AW2520" s="1" t="s">
        <v>5478</v>
      </c>
      <c r="AX2520" s="1" t="s">
        <v>42</v>
      </c>
      <c r="AY2520" s="1" t="s">
        <v>42</v>
      </c>
      <c r="AZ2520" s="1" t="s">
        <v>42</v>
      </c>
    </row>
    <row r="2521" spans="1:52" ht="30" customHeight="1" x14ac:dyDescent="0.3">
      <c r="A2521" s="16" t="s">
        <v>5348</v>
      </c>
      <c r="B2521" s="16" t="s">
        <v>3279</v>
      </c>
      <c r="C2521" s="16" t="s">
        <v>3275</v>
      </c>
      <c r="D2521" s="17">
        <v>0.154</v>
      </c>
      <c r="E2521" s="19">
        <f>단가대비표!O182</f>
        <v>0</v>
      </c>
      <c r="F2521" s="22">
        <f>TRUNC(E2521*D2521,1)</f>
        <v>0</v>
      </c>
      <c r="G2521" s="19">
        <f>단가대비표!P182</f>
        <v>262580</v>
      </c>
      <c r="H2521" s="22">
        <f>TRUNC(G2521*D2521,1)</f>
        <v>40437.300000000003</v>
      </c>
      <c r="I2521" s="19">
        <f>단가대비표!V182</f>
        <v>0</v>
      </c>
      <c r="J2521" s="22">
        <f>TRUNC(I2521*D2521,1)</f>
        <v>0</v>
      </c>
      <c r="K2521" s="19">
        <f t="shared" si="336"/>
        <v>262580</v>
      </c>
      <c r="L2521" s="22">
        <f t="shared" si="336"/>
        <v>40437.300000000003</v>
      </c>
      <c r="M2521" s="16" t="s">
        <v>42</v>
      </c>
      <c r="N2521" s="1" t="s">
        <v>1329</v>
      </c>
      <c r="O2521" s="1" t="s">
        <v>5349</v>
      </c>
      <c r="P2521" s="1" t="s">
        <v>43</v>
      </c>
      <c r="Q2521" s="1" t="s">
        <v>43</v>
      </c>
      <c r="R2521" s="1" t="s">
        <v>46</v>
      </c>
      <c r="V2521">
        <v>1</v>
      </c>
      <c r="AV2521" s="1" t="s">
        <v>42</v>
      </c>
      <c r="AW2521" s="1" t="s">
        <v>5479</v>
      </c>
      <c r="AX2521" s="1" t="s">
        <v>42</v>
      </c>
      <c r="AY2521" s="1" t="s">
        <v>42</v>
      </c>
      <c r="AZ2521" s="1" t="s">
        <v>42</v>
      </c>
    </row>
    <row r="2522" spans="1:52" ht="30" customHeight="1" x14ac:dyDescent="0.3">
      <c r="A2522" s="16" t="s">
        <v>3292</v>
      </c>
      <c r="B2522" s="16" t="s">
        <v>3279</v>
      </c>
      <c r="C2522" s="16" t="s">
        <v>3275</v>
      </c>
      <c r="D2522" s="17">
        <v>7.6999999999999999E-2</v>
      </c>
      <c r="E2522" s="19">
        <f>단가대비표!O164</f>
        <v>0</v>
      </c>
      <c r="F2522" s="22">
        <f>TRUNC(E2522*D2522,1)</f>
        <v>0</v>
      </c>
      <c r="G2522" s="19">
        <f>단가대비표!P164</f>
        <v>172068</v>
      </c>
      <c r="H2522" s="22">
        <f>TRUNC(G2522*D2522,1)</f>
        <v>13249.2</v>
      </c>
      <c r="I2522" s="19">
        <f>단가대비표!V164</f>
        <v>0</v>
      </c>
      <c r="J2522" s="22">
        <f>TRUNC(I2522*D2522,1)</f>
        <v>0</v>
      </c>
      <c r="K2522" s="19">
        <f t="shared" si="336"/>
        <v>172068</v>
      </c>
      <c r="L2522" s="22">
        <f t="shared" si="336"/>
        <v>13249.2</v>
      </c>
      <c r="M2522" s="16" t="s">
        <v>42</v>
      </c>
      <c r="N2522" s="1" t="s">
        <v>1329</v>
      </c>
      <c r="O2522" s="1" t="s">
        <v>3293</v>
      </c>
      <c r="P2522" s="1" t="s">
        <v>43</v>
      </c>
      <c r="Q2522" s="1" t="s">
        <v>43</v>
      </c>
      <c r="R2522" s="1" t="s">
        <v>46</v>
      </c>
      <c r="V2522">
        <v>1</v>
      </c>
      <c r="AV2522" s="1" t="s">
        <v>42</v>
      </c>
      <c r="AW2522" s="1" t="s">
        <v>5480</v>
      </c>
      <c r="AX2522" s="1" t="s">
        <v>42</v>
      </c>
      <c r="AY2522" s="1" t="s">
        <v>42</v>
      </c>
      <c r="AZ2522" s="1" t="s">
        <v>42</v>
      </c>
    </row>
    <row r="2523" spans="1:52" ht="30" customHeight="1" x14ac:dyDescent="0.3">
      <c r="A2523" s="16" t="s">
        <v>3742</v>
      </c>
      <c r="B2523" s="16" t="s">
        <v>4302</v>
      </c>
      <c r="C2523" s="16" t="s">
        <v>3284</v>
      </c>
      <c r="D2523" s="17">
        <v>1</v>
      </c>
      <c r="E2523" s="19">
        <v>0</v>
      </c>
      <c r="F2523" s="22">
        <f>TRUNC(E2523*D2523,1)</f>
        <v>0</v>
      </c>
      <c r="G2523" s="19">
        <v>0</v>
      </c>
      <c r="H2523" s="22">
        <f>TRUNC(G2523*D2523,1)</f>
        <v>0</v>
      </c>
      <c r="I2523" s="19">
        <f>TRUNC(SUMIF(V2520:V2523, RIGHTB(O2523, 1), H2520:H2523)*U2523, 2)</f>
        <v>1073.73</v>
      </c>
      <c r="J2523" s="22">
        <f>TRUNC(I2523*D2523,1)</f>
        <v>1073.7</v>
      </c>
      <c r="K2523" s="19">
        <f t="shared" si="336"/>
        <v>1073.7</v>
      </c>
      <c r="L2523" s="22">
        <f t="shared" si="336"/>
        <v>1073.7</v>
      </c>
      <c r="M2523" s="16" t="s">
        <v>42</v>
      </c>
      <c r="N2523" s="1" t="s">
        <v>1329</v>
      </c>
      <c r="O2523" s="1" t="s">
        <v>3285</v>
      </c>
      <c r="P2523" s="1" t="s">
        <v>43</v>
      </c>
      <c r="Q2523" s="1" t="s">
        <v>43</v>
      </c>
      <c r="R2523" s="1" t="s">
        <v>43</v>
      </c>
      <c r="S2523">
        <v>1</v>
      </c>
      <c r="T2523">
        <v>2</v>
      </c>
      <c r="U2523">
        <v>0.02</v>
      </c>
      <c r="AV2523" s="1" t="s">
        <v>42</v>
      </c>
      <c r="AW2523" s="1" t="s">
        <v>5481</v>
      </c>
      <c r="AX2523" s="1" t="s">
        <v>42</v>
      </c>
      <c r="AY2523" s="1" t="s">
        <v>42</v>
      </c>
      <c r="AZ2523" s="1" t="s">
        <v>42</v>
      </c>
    </row>
    <row r="2524" spans="1:52" ht="30" customHeight="1" x14ac:dyDescent="0.3">
      <c r="A2524" s="16" t="s">
        <v>3287</v>
      </c>
      <c r="B2524" s="16" t="s">
        <v>42</v>
      </c>
      <c r="C2524" s="16" t="s">
        <v>42</v>
      </c>
      <c r="D2524" s="17"/>
      <c r="E2524" s="19"/>
      <c r="F2524" s="22">
        <f>TRUNC(SUMIF(N2520:N2523, N2519, F2520:F2523),0)</f>
        <v>10140</v>
      </c>
      <c r="G2524" s="19"/>
      <c r="H2524" s="22">
        <f>TRUNC(SUMIF(N2520:N2523, N2519, H2520:H2523),0)</f>
        <v>84299</v>
      </c>
      <c r="I2524" s="19"/>
      <c r="J2524" s="22">
        <f>TRUNC(SUMIF(N2520:N2523, N2519, J2520:J2523),0)</f>
        <v>15707</v>
      </c>
      <c r="K2524" s="19"/>
      <c r="L2524" s="22">
        <f>F2524+H2524+J2524</f>
        <v>110146</v>
      </c>
      <c r="M2524" s="16" t="s">
        <v>42</v>
      </c>
      <c r="N2524" s="1" t="s">
        <v>3288</v>
      </c>
      <c r="O2524" s="1" t="s">
        <v>3288</v>
      </c>
      <c r="P2524" s="1" t="s">
        <v>42</v>
      </c>
      <c r="Q2524" s="1" t="s">
        <v>42</v>
      </c>
      <c r="R2524" s="1" t="s">
        <v>42</v>
      </c>
      <c r="AV2524" s="1" t="s">
        <v>42</v>
      </c>
      <c r="AW2524" s="1" t="s">
        <v>42</v>
      </c>
      <c r="AX2524" s="1" t="s">
        <v>42</v>
      </c>
      <c r="AY2524" s="1" t="s">
        <v>42</v>
      </c>
      <c r="AZ2524" s="1" t="s">
        <v>42</v>
      </c>
    </row>
    <row r="2525" spans="1:52" ht="30" customHeight="1" x14ac:dyDescent="0.3">
      <c r="A2525" s="17"/>
      <c r="B2525" s="17"/>
      <c r="C2525" s="17"/>
      <c r="D2525" s="17"/>
      <c r="E2525" s="19"/>
      <c r="F2525" s="22"/>
      <c r="G2525" s="19"/>
      <c r="H2525" s="22"/>
      <c r="I2525" s="19"/>
      <c r="J2525" s="22"/>
      <c r="K2525" s="19"/>
      <c r="L2525" s="22"/>
      <c r="M2525" s="17"/>
    </row>
    <row r="2526" spans="1:52" ht="30" customHeight="1" x14ac:dyDescent="0.3">
      <c r="A2526" s="13" t="s">
        <v>5482</v>
      </c>
      <c r="B2526" s="14"/>
      <c r="C2526" s="14"/>
      <c r="D2526" s="14"/>
      <c r="E2526" s="18"/>
      <c r="F2526" s="21"/>
      <c r="G2526" s="18"/>
      <c r="H2526" s="21"/>
      <c r="I2526" s="18"/>
      <c r="J2526" s="21"/>
      <c r="K2526" s="18"/>
      <c r="L2526" s="21"/>
      <c r="M2526" s="15"/>
      <c r="N2526" s="1" t="s">
        <v>1332</v>
      </c>
    </row>
    <row r="2527" spans="1:52" ht="30" customHeight="1" x14ac:dyDescent="0.3">
      <c r="A2527" s="16" t="s">
        <v>1012</v>
      </c>
      <c r="B2527" s="16" t="s">
        <v>957</v>
      </c>
      <c r="C2527" s="16" t="s">
        <v>820</v>
      </c>
      <c r="D2527" s="17">
        <v>0.72699999999999998</v>
      </c>
      <c r="E2527" s="19">
        <f>일위대가목록!E308</f>
        <v>16488</v>
      </c>
      <c r="F2527" s="22">
        <f>TRUNC(E2527*D2527,1)</f>
        <v>11986.7</v>
      </c>
      <c r="G2527" s="19">
        <f>일위대가목록!F308</f>
        <v>49778</v>
      </c>
      <c r="H2527" s="22">
        <f>TRUNC(G2527*D2527,1)</f>
        <v>36188.6</v>
      </c>
      <c r="I2527" s="19">
        <f>일위대가목록!G308</f>
        <v>23795</v>
      </c>
      <c r="J2527" s="22">
        <f>TRUNC(I2527*D2527,1)</f>
        <v>17298.900000000001</v>
      </c>
      <c r="K2527" s="19">
        <f t="shared" ref="K2527:L2530" si="337">TRUNC(E2527+G2527+I2527,1)</f>
        <v>90061</v>
      </c>
      <c r="L2527" s="22">
        <f t="shared" si="337"/>
        <v>65474.2</v>
      </c>
      <c r="M2527" s="16" t="s">
        <v>1019</v>
      </c>
      <c r="N2527" s="1" t="s">
        <v>1332</v>
      </c>
      <c r="O2527" s="1" t="s">
        <v>1020</v>
      </c>
      <c r="P2527" s="1" t="s">
        <v>46</v>
      </c>
      <c r="Q2527" s="1" t="s">
        <v>43</v>
      </c>
      <c r="R2527" s="1" t="s">
        <v>43</v>
      </c>
      <c r="AV2527" s="1" t="s">
        <v>42</v>
      </c>
      <c r="AW2527" s="1" t="s">
        <v>5483</v>
      </c>
      <c r="AX2527" s="1" t="s">
        <v>42</v>
      </c>
      <c r="AY2527" s="1" t="s">
        <v>42</v>
      </c>
      <c r="AZ2527" s="1" t="s">
        <v>42</v>
      </c>
    </row>
    <row r="2528" spans="1:52" ht="30" customHeight="1" x14ac:dyDescent="0.3">
      <c r="A2528" s="16" t="s">
        <v>5348</v>
      </c>
      <c r="B2528" s="16" t="s">
        <v>3279</v>
      </c>
      <c r="C2528" s="16" t="s">
        <v>3275</v>
      </c>
      <c r="D2528" s="17">
        <v>0.182</v>
      </c>
      <c r="E2528" s="19">
        <f>단가대비표!O182</f>
        <v>0</v>
      </c>
      <c r="F2528" s="22">
        <f>TRUNC(E2528*D2528,1)</f>
        <v>0</v>
      </c>
      <c r="G2528" s="19">
        <f>단가대비표!P182</f>
        <v>262580</v>
      </c>
      <c r="H2528" s="22">
        <f>TRUNC(G2528*D2528,1)</f>
        <v>47789.5</v>
      </c>
      <c r="I2528" s="19">
        <f>단가대비표!V182</f>
        <v>0</v>
      </c>
      <c r="J2528" s="22">
        <f>TRUNC(I2528*D2528,1)</f>
        <v>0</v>
      </c>
      <c r="K2528" s="19">
        <f t="shared" si="337"/>
        <v>262580</v>
      </c>
      <c r="L2528" s="22">
        <f t="shared" si="337"/>
        <v>47789.5</v>
      </c>
      <c r="M2528" s="16" t="s">
        <v>42</v>
      </c>
      <c r="N2528" s="1" t="s">
        <v>1332</v>
      </c>
      <c r="O2528" s="1" t="s">
        <v>5349</v>
      </c>
      <c r="P2528" s="1" t="s">
        <v>43</v>
      </c>
      <c r="Q2528" s="1" t="s">
        <v>43</v>
      </c>
      <c r="R2528" s="1" t="s">
        <v>46</v>
      </c>
      <c r="V2528">
        <v>1</v>
      </c>
      <c r="AV2528" s="1" t="s">
        <v>42</v>
      </c>
      <c r="AW2528" s="1" t="s">
        <v>5484</v>
      </c>
      <c r="AX2528" s="1" t="s">
        <v>42</v>
      </c>
      <c r="AY2528" s="1" t="s">
        <v>42</v>
      </c>
      <c r="AZ2528" s="1" t="s">
        <v>42</v>
      </c>
    </row>
    <row r="2529" spans="1:52" ht="30" customHeight="1" x14ac:dyDescent="0.3">
      <c r="A2529" s="16" t="s">
        <v>3292</v>
      </c>
      <c r="B2529" s="16" t="s">
        <v>3279</v>
      </c>
      <c r="C2529" s="16" t="s">
        <v>3275</v>
      </c>
      <c r="D2529" s="17">
        <v>9.0999999999999998E-2</v>
      </c>
      <c r="E2529" s="19">
        <f>단가대비표!O164</f>
        <v>0</v>
      </c>
      <c r="F2529" s="22">
        <f>TRUNC(E2529*D2529,1)</f>
        <v>0</v>
      </c>
      <c r="G2529" s="19">
        <f>단가대비표!P164</f>
        <v>172068</v>
      </c>
      <c r="H2529" s="22">
        <f>TRUNC(G2529*D2529,1)</f>
        <v>15658.1</v>
      </c>
      <c r="I2529" s="19">
        <f>단가대비표!V164</f>
        <v>0</v>
      </c>
      <c r="J2529" s="22">
        <f>TRUNC(I2529*D2529,1)</f>
        <v>0</v>
      </c>
      <c r="K2529" s="19">
        <f t="shared" si="337"/>
        <v>172068</v>
      </c>
      <c r="L2529" s="22">
        <f t="shared" si="337"/>
        <v>15658.1</v>
      </c>
      <c r="M2529" s="16" t="s">
        <v>42</v>
      </c>
      <c r="N2529" s="1" t="s">
        <v>1332</v>
      </c>
      <c r="O2529" s="1" t="s">
        <v>3293</v>
      </c>
      <c r="P2529" s="1" t="s">
        <v>43</v>
      </c>
      <c r="Q2529" s="1" t="s">
        <v>43</v>
      </c>
      <c r="R2529" s="1" t="s">
        <v>46</v>
      </c>
      <c r="V2529">
        <v>1</v>
      </c>
      <c r="AV2529" s="1" t="s">
        <v>42</v>
      </c>
      <c r="AW2529" s="1" t="s">
        <v>5485</v>
      </c>
      <c r="AX2529" s="1" t="s">
        <v>42</v>
      </c>
      <c r="AY2529" s="1" t="s">
        <v>42</v>
      </c>
      <c r="AZ2529" s="1" t="s">
        <v>42</v>
      </c>
    </row>
    <row r="2530" spans="1:52" ht="30" customHeight="1" x14ac:dyDescent="0.3">
      <c r="A2530" s="16" t="s">
        <v>3742</v>
      </c>
      <c r="B2530" s="16" t="s">
        <v>4302</v>
      </c>
      <c r="C2530" s="16" t="s">
        <v>3284</v>
      </c>
      <c r="D2530" s="17">
        <v>1</v>
      </c>
      <c r="E2530" s="19">
        <v>0</v>
      </c>
      <c r="F2530" s="22">
        <f>TRUNC(E2530*D2530,1)</f>
        <v>0</v>
      </c>
      <c r="G2530" s="19">
        <v>0</v>
      </c>
      <c r="H2530" s="22">
        <f>TRUNC(G2530*D2530,1)</f>
        <v>0</v>
      </c>
      <c r="I2530" s="19">
        <f>TRUNC(SUMIF(V2527:V2530, RIGHTB(O2530, 1), H2527:H2530)*U2530, 2)</f>
        <v>1268.95</v>
      </c>
      <c r="J2530" s="22">
        <f>TRUNC(I2530*D2530,1)</f>
        <v>1268.9000000000001</v>
      </c>
      <c r="K2530" s="19">
        <f t="shared" si="337"/>
        <v>1268.9000000000001</v>
      </c>
      <c r="L2530" s="22">
        <f t="shared" si="337"/>
        <v>1268.9000000000001</v>
      </c>
      <c r="M2530" s="16" t="s">
        <v>42</v>
      </c>
      <c r="N2530" s="1" t="s">
        <v>1332</v>
      </c>
      <c r="O2530" s="1" t="s">
        <v>3285</v>
      </c>
      <c r="P2530" s="1" t="s">
        <v>43</v>
      </c>
      <c r="Q2530" s="1" t="s">
        <v>43</v>
      </c>
      <c r="R2530" s="1" t="s">
        <v>43</v>
      </c>
      <c r="S2530">
        <v>1</v>
      </c>
      <c r="T2530">
        <v>2</v>
      </c>
      <c r="U2530">
        <v>0.02</v>
      </c>
      <c r="AV2530" s="1" t="s">
        <v>42</v>
      </c>
      <c r="AW2530" s="1" t="s">
        <v>5486</v>
      </c>
      <c r="AX2530" s="1" t="s">
        <v>42</v>
      </c>
      <c r="AY2530" s="1" t="s">
        <v>42</v>
      </c>
      <c r="AZ2530" s="1" t="s">
        <v>42</v>
      </c>
    </row>
    <row r="2531" spans="1:52" ht="30" customHeight="1" x14ac:dyDescent="0.3">
      <c r="A2531" s="16" t="s">
        <v>3287</v>
      </c>
      <c r="B2531" s="16" t="s">
        <v>42</v>
      </c>
      <c r="C2531" s="16" t="s">
        <v>42</v>
      </c>
      <c r="D2531" s="17"/>
      <c r="E2531" s="19"/>
      <c r="F2531" s="22">
        <f>TRUNC(SUMIF(N2527:N2530, N2526, F2527:F2530),0)</f>
        <v>11986</v>
      </c>
      <c r="G2531" s="19"/>
      <c r="H2531" s="22">
        <f>TRUNC(SUMIF(N2527:N2530, N2526, H2527:H2530),0)</f>
        <v>99636</v>
      </c>
      <c r="I2531" s="19"/>
      <c r="J2531" s="22">
        <f>TRUNC(SUMIF(N2527:N2530, N2526, J2527:J2530),0)</f>
        <v>18567</v>
      </c>
      <c r="K2531" s="19"/>
      <c r="L2531" s="22">
        <f>F2531+H2531+J2531</f>
        <v>130189</v>
      </c>
      <c r="M2531" s="16" t="s">
        <v>42</v>
      </c>
      <c r="N2531" s="1" t="s">
        <v>3288</v>
      </c>
      <c r="O2531" s="1" t="s">
        <v>3288</v>
      </c>
      <c r="P2531" s="1" t="s">
        <v>42</v>
      </c>
      <c r="Q2531" s="1" t="s">
        <v>42</v>
      </c>
      <c r="R2531" s="1" t="s">
        <v>42</v>
      </c>
      <c r="AV2531" s="1" t="s">
        <v>42</v>
      </c>
      <c r="AW2531" s="1" t="s">
        <v>42</v>
      </c>
      <c r="AX2531" s="1" t="s">
        <v>42</v>
      </c>
      <c r="AY2531" s="1" t="s">
        <v>42</v>
      </c>
      <c r="AZ2531" s="1" t="s">
        <v>42</v>
      </c>
    </row>
    <row r="2532" spans="1:52" ht="30" customHeight="1" x14ac:dyDescent="0.3">
      <c r="A2532" s="17"/>
      <c r="B2532" s="17"/>
      <c r="C2532" s="17"/>
      <c r="D2532" s="17"/>
      <c r="E2532" s="19"/>
      <c r="F2532" s="22"/>
      <c r="G2532" s="19"/>
      <c r="H2532" s="22"/>
      <c r="I2532" s="19"/>
      <c r="J2532" s="22"/>
      <c r="K2532" s="19"/>
      <c r="L2532" s="22"/>
      <c r="M2532" s="17"/>
    </row>
    <row r="2533" spans="1:52" ht="30" customHeight="1" x14ac:dyDescent="0.3">
      <c r="A2533" s="13" t="s">
        <v>5487</v>
      </c>
      <c r="B2533" s="14"/>
      <c r="C2533" s="14"/>
      <c r="D2533" s="14"/>
      <c r="E2533" s="18"/>
      <c r="F2533" s="21"/>
      <c r="G2533" s="18"/>
      <c r="H2533" s="21"/>
      <c r="I2533" s="18"/>
      <c r="J2533" s="21"/>
      <c r="K2533" s="18"/>
      <c r="L2533" s="21"/>
      <c r="M2533" s="15"/>
      <c r="N2533" s="1" t="s">
        <v>1335</v>
      </c>
    </row>
    <row r="2534" spans="1:52" ht="30" customHeight="1" x14ac:dyDescent="0.3">
      <c r="A2534" s="16" t="s">
        <v>1012</v>
      </c>
      <c r="B2534" s="16" t="s">
        <v>957</v>
      </c>
      <c r="C2534" s="16" t="s">
        <v>820</v>
      </c>
      <c r="D2534" s="17">
        <v>0.8</v>
      </c>
      <c r="E2534" s="19">
        <f>일위대가목록!E308</f>
        <v>16488</v>
      </c>
      <c r="F2534" s="22">
        <f>TRUNC(E2534*D2534,1)</f>
        <v>13190.4</v>
      </c>
      <c r="G2534" s="19">
        <f>일위대가목록!F308</f>
        <v>49778</v>
      </c>
      <c r="H2534" s="22">
        <f>TRUNC(G2534*D2534,1)</f>
        <v>39822.400000000001</v>
      </c>
      <c r="I2534" s="19">
        <f>일위대가목록!G308</f>
        <v>23795</v>
      </c>
      <c r="J2534" s="22">
        <f>TRUNC(I2534*D2534,1)</f>
        <v>19036</v>
      </c>
      <c r="K2534" s="19">
        <f t="shared" ref="K2534:L2537" si="338">TRUNC(E2534+G2534+I2534,1)</f>
        <v>90061</v>
      </c>
      <c r="L2534" s="22">
        <f t="shared" si="338"/>
        <v>72048.800000000003</v>
      </c>
      <c r="M2534" s="16" t="s">
        <v>1019</v>
      </c>
      <c r="N2534" s="1" t="s">
        <v>1335</v>
      </c>
      <c r="O2534" s="1" t="s">
        <v>1020</v>
      </c>
      <c r="P2534" s="1" t="s">
        <v>46</v>
      </c>
      <c r="Q2534" s="1" t="s">
        <v>43</v>
      </c>
      <c r="R2534" s="1" t="s">
        <v>43</v>
      </c>
      <c r="AV2534" s="1" t="s">
        <v>42</v>
      </c>
      <c r="AW2534" s="1" t="s">
        <v>5488</v>
      </c>
      <c r="AX2534" s="1" t="s">
        <v>42</v>
      </c>
      <c r="AY2534" s="1" t="s">
        <v>42</v>
      </c>
      <c r="AZ2534" s="1" t="s">
        <v>42</v>
      </c>
    </row>
    <row r="2535" spans="1:52" ht="30" customHeight="1" x14ac:dyDescent="0.3">
      <c r="A2535" s="16" t="s">
        <v>5348</v>
      </c>
      <c r="B2535" s="16" t="s">
        <v>3279</v>
      </c>
      <c r="C2535" s="16" t="s">
        <v>3275</v>
      </c>
      <c r="D2535" s="17">
        <v>0.2</v>
      </c>
      <c r="E2535" s="19">
        <f>단가대비표!O182</f>
        <v>0</v>
      </c>
      <c r="F2535" s="22">
        <f>TRUNC(E2535*D2535,1)</f>
        <v>0</v>
      </c>
      <c r="G2535" s="19">
        <f>단가대비표!P182</f>
        <v>262580</v>
      </c>
      <c r="H2535" s="22">
        <f>TRUNC(G2535*D2535,1)</f>
        <v>52516</v>
      </c>
      <c r="I2535" s="19">
        <f>단가대비표!V182</f>
        <v>0</v>
      </c>
      <c r="J2535" s="22">
        <f>TRUNC(I2535*D2535,1)</f>
        <v>0</v>
      </c>
      <c r="K2535" s="19">
        <f t="shared" si="338"/>
        <v>262580</v>
      </c>
      <c r="L2535" s="22">
        <f t="shared" si="338"/>
        <v>52516</v>
      </c>
      <c r="M2535" s="16" t="s">
        <v>42</v>
      </c>
      <c r="N2535" s="1" t="s">
        <v>1335</v>
      </c>
      <c r="O2535" s="1" t="s">
        <v>5349</v>
      </c>
      <c r="P2535" s="1" t="s">
        <v>43</v>
      </c>
      <c r="Q2535" s="1" t="s">
        <v>43</v>
      </c>
      <c r="R2535" s="1" t="s">
        <v>46</v>
      </c>
      <c r="V2535">
        <v>1</v>
      </c>
      <c r="AV2535" s="1" t="s">
        <v>42</v>
      </c>
      <c r="AW2535" s="1" t="s">
        <v>5489</v>
      </c>
      <c r="AX2535" s="1" t="s">
        <v>42</v>
      </c>
      <c r="AY2535" s="1" t="s">
        <v>42</v>
      </c>
      <c r="AZ2535" s="1" t="s">
        <v>42</v>
      </c>
    </row>
    <row r="2536" spans="1:52" ht="30" customHeight="1" x14ac:dyDescent="0.3">
      <c r="A2536" s="16" t="s">
        <v>3292</v>
      </c>
      <c r="B2536" s="16" t="s">
        <v>3279</v>
      </c>
      <c r="C2536" s="16" t="s">
        <v>3275</v>
      </c>
      <c r="D2536" s="17">
        <v>0.1</v>
      </c>
      <c r="E2536" s="19">
        <f>단가대비표!O164</f>
        <v>0</v>
      </c>
      <c r="F2536" s="22">
        <f>TRUNC(E2536*D2536,1)</f>
        <v>0</v>
      </c>
      <c r="G2536" s="19">
        <f>단가대비표!P164</f>
        <v>172068</v>
      </c>
      <c r="H2536" s="22">
        <f>TRUNC(G2536*D2536,1)</f>
        <v>17206.8</v>
      </c>
      <c r="I2536" s="19">
        <f>단가대비표!V164</f>
        <v>0</v>
      </c>
      <c r="J2536" s="22">
        <f>TRUNC(I2536*D2536,1)</f>
        <v>0</v>
      </c>
      <c r="K2536" s="19">
        <f t="shared" si="338"/>
        <v>172068</v>
      </c>
      <c r="L2536" s="22">
        <f t="shared" si="338"/>
        <v>17206.8</v>
      </c>
      <c r="M2536" s="16" t="s">
        <v>42</v>
      </c>
      <c r="N2536" s="1" t="s">
        <v>1335</v>
      </c>
      <c r="O2536" s="1" t="s">
        <v>3293</v>
      </c>
      <c r="P2536" s="1" t="s">
        <v>43</v>
      </c>
      <c r="Q2536" s="1" t="s">
        <v>43</v>
      </c>
      <c r="R2536" s="1" t="s">
        <v>46</v>
      </c>
      <c r="V2536">
        <v>1</v>
      </c>
      <c r="AV2536" s="1" t="s">
        <v>42</v>
      </c>
      <c r="AW2536" s="1" t="s">
        <v>5490</v>
      </c>
      <c r="AX2536" s="1" t="s">
        <v>42</v>
      </c>
      <c r="AY2536" s="1" t="s">
        <v>42</v>
      </c>
      <c r="AZ2536" s="1" t="s">
        <v>42</v>
      </c>
    </row>
    <row r="2537" spans="1:52" ht="30" customHeight="1" x14ac:dyDescent="0.3">
      <c r="A2537" s="16" t="s">
        <v>3742</v>
      </c>
      <c r="B2537" s="16" t="s">
        <v>4302</v>
      </c>
      <c r="C2537" s="16" t="s">
        <v>3284</v>
      </c>
      <c r="D2537" s="17">
        <v>1</v>
      </c>
      <c r="E2537" s="19">
        <v>0</v>
      </c>
      <c r="F2537" s="22">
        <f>TRUNC(E2537*D2537,1)</f>
        <v>0</v>
      </c>
      <c r="G2537" s="19">
        <v>0</v>
      </c>
      <c r="H2537" s="22">
        <f>TRUNC(G2537*D2537,1)</f>
        <v>0</v>
      </c>
      <c r="I2537" s="19">
        <f>TRUNC(SUMIF(V2534:V2537, RIGHTB(O2537, 1), H2534:H2537)*U2537, 2)</f>
        <v>1394.45</v>
      </c>
      <c r="J2537" s="22">
        <f>TRUNC(I2537*D2537,1)</f>
        <v>1394.4</v>
      </c>
      <c r="K2537" s="19">
        <f t="shared" si="338"/>
        <v>1394.4</v>
      </c>
      <c r="L2537" s="22">
        <f t="shared" si="338"/>
        <v>1394.4</v>
      </c>
      <c r="M2537" s="16" t="s">
        <v>42</v>
      </c>
      <c r="N2537" s="1" t="s">
        <v>1335</v>
      </c>
      <c r="O2537" s="1" t="s">
        <v>3285</v>
      </c>
      <c r="P2537" s="1" t="s">
        <v>43</v>
      </c>
      <c r="Q2537" s="1" t="s">
        <v>43</v>
      </c>
      <c r="R2537" s="1" t="s">
        <v>43</v>
      </c>
      <c r="S2537">
        <v>1</v>
      </c>
      <c r="T2537">
        <v>2</v>
      </c>
      <c r="U2537">
        <v>0.02</v>
      </c>
      <c r="AV2537" s="1" t="s">
        <v>42</v>
      </c>
      <c r="AW2537" s="1" t="s">
        <v>5491</v>
      </c>
      <c r="AX2537" s="1" t="s">
        <v>42</v>
      </c>
      <c r="AY2537" s="1" t="s">
        <v>42</v>
      </c>
      <c r="AZ2537" s="1" t="s">
        <v>42</v>
      </c>
    </row>
    <row r="2538" spans="1:52" ht="30" customHeight="1" x14ac:dyDescent="0.3">
      <c r="A2538" s="16" t="s">
        <v>3287</v>
      </c>
      <c r="B2538" s="16" t="s">
        <v>42</v>
      </c>
      <c r="C2538" s="16" t="s">
        <v>42</v>
      </c>
      <c r="D2538" s="17"/>
      <c r="E2538" s="19"/>
      <c r="F2538" s="22">
        <f>TRUNC(SUMIF(N2534:N2537, N2533, F2534:F2537),0)</f>
        <v>13190</v>
      </c>
      <c r="G2538" s="19"/>
      <c r="H2538" s="22">
        <f>TRUNC(SUMIF(N2534:N2537, N2533, H2534:H2537),0)</f>
        <v>109545</v>
      </c>
      <c r="I2538" s="19"/>
      <c r="J2538" s="22">
        <f>TRUNC(SUMIF(N2534:N2537, N2533, J2534:J2537),0)</f>
        <v>20430</v>
      </c>
      <c r="K2538" s="19"/>
      <c r="L2538" s="22">
        <f>F2538+H2538+J2538</f>
        <v>143165</v>
      </c>
      <c r="M2538" s="16" t="s">
        <v>42</v>
      </c>
      <c r="N2538" s="1" t="s">
        <v>3288</v>
      </c>
      <c r="O2538" s="1" t="s">
        <v>3288</v>
      </c>
      <c r="P2538" s="1" t="s">
        <v>42</v>
      </c>
      <c r="Q2538" s="1" t="s">
        <v>42</v>
      </c>
      <c r="R2538" s="1" t="s">
        <v>42</v>
      </c>
      <c r="AV2538" s="1" t="s">
        <v>42</v>
      </c>
      <c r="AW2538" s="1" t="s">
        <v>42</v>
      </c>
      <c r="AX2538" s="1" t="s">
        <v>42</v>
      </c>
      <c r="AY2538" s="1" t="s">
        <v>42</v>
      </c>
      <c r="AZ2538" s="1" t="s">
        <v>42</v>
      </c>
    </row>
    <row r="2539" spans="1:52" ht="30" customHeight="1" x14ac:dyDescent="0.3">
      <c r="A2539" s="17"/>
      <c r="B2539" s="17"/>
      <c r="C2539" s="17"/>
      <c r="D2539" s="17"/>
      <c r="E2539" s="19"/>
      <c r="F2539" s="22"/>
      <c r="G2539" s="19"/>
      <c r="H2539" s="22"/>
      <c r="I2539" s="19"/>
      <c r="J2539" s="22"/>
      <c r="K2539" s="19"/>
      <c r="L2539" s="22"/>
      <c r="M2539" s="17"/>
    </row>
    <row r="2540" spans="1:52" ht="30" customHeight="1" x14ac:dyDescent="0.3">
      <c r="A2540" s="13" t="s">
        <v>5492</v>
      </c>
      <c r="B2540" s="14"/>
      <c r="C2540" s="14"/>
      <c r="D2540" s="14"/>
      <c r="E2540" s="18"/>
      <c r="F2540" s="21"/>
      <c r="G2540" s="18"/>
      <c r="H2540" s="21"/>
      <c r="I2540" s="18"/>
      <c r="J2540" s="21"/>
      <c r="K2540" s="18"/>
      <c r="L2540" s="21"/>
      <c r="M2540" s="15"/>
      <c r="N2540" s="1" t="s">
        <v>1338</v>
      </c>
    </row>
    <row r="2541" spans="1:52" ht="30" customHeight="1" x14ac:dyDescent="0.3">
      <c r="A2541" s="16" t="s">
        <v>1012</v>
      </c>
      <c r="B2541" s="16" t="s">
        <v>957</v>
      </c>
      <c r="C2541" s="16" t="s">
        <v>820</v>
      </c>
      <c r="D2541" s="17">
        <v>0.89</v>
      </c>
      <c r="E2541" s="19">
        <f>일위대가목록!E308</f>
        <v>16488</v>
      </c>
      <c r="F2541" s="22">
        <f>TRUNC(E2541*D2541,1)</f>
        <v>14674.3</v>
      </c>
      <c r="G2541" s="19">
        <f>일위대가목록!F308</f>
        <v>49778</v>
      </c>
      <c r="H2541" s="22">
        <f>TRUNC(G2541*D2541,1)</f>
        <v>44302.400000000001</v>
      </c>
      <c r="I2541" s="19">
        <f>일위대가목록!G308</f>
        <v>23795</v>
      </c>
      <c r="J2541" s="22">
        <f>TRUNC(I2541*D2541,1)</f>
        <v>21177.5</v>
      </c>
      <c r="K2541" s="19">
        <f t="shared" ref="K2541:L2544" si="339">TRUNC(E2541+G2541+I2541,1)</f>
        <v>90061</v>
      </c>
      <c r="L2541" s="22">
        <f t="shared" si="339"/>
        <v>80154.2</v>
      </c>
      <c r="M2541" s="16" t="s">
        <v>1019</v>
      </c>
      <c r="N2541" s="1" t="s">
        <v>1338</v>
      </c>
      <c r="O2541" s="1" t="s">
        <v>1020</v>
      </c>
      <c r="P2541" s="1" t="s">
        <v>46</v>
      </c>
      <c r="Q2541" s="1" t="s">
        <v>43</v>
      </c>
      <c r="R2541" s="1" t="s">
        <v>43</v>
      </c>
      <c r="AV2541" s="1" t="s">
        <v>42</v>
      </c>
      <c r="AW2541" s="1" t="s">
        <v>5493</v>
      </c>
      <c r="AX2541" s="1" t="s">
        <v>42</v>
      </c>
      <c r="AY2541" s="1" t="s">
        <v>42</v>
      </c>
      <c r="AZ2541" s="1" t="s">
        <v>42</v>
      </c>
    </row>
    <row r="2542" spans="1:52" ht="30" customHeight="1" x14ac:dyDescent="0.3">
      <c r="A2542" s="16" t="s">
        <v>5348</v>
      </c>
      <c r="B2542" s="16" t="s">
        <v>3279</v>
      </c>
      <c r="C2542" s="16" t="s">
        <v>3275</v>
      </c>
      <c r="D2542" s="17">
        <v>0.22</v>
      </c>
      <c r="E2542" s="19">
        <f>단가대비표!O182</f>
        <v>0</v>
      </c>
      <c r="F2542" s="22">
        <f>TRUNC(E2542*D2542,1)</f>
        <v>0</v>
      </c>
      <c r="G2542" s="19">
        <f>단가대비표!P182</f>
        <v>262580</v>
      </c>
      <c r="H2542" s="22">
        <f>TRUNC(G2542*D2542,1)</f>
        <v>57767.6</v>
      </c>
      <c r="I2542" s="19">
        <f>단가대비표!V182</f>
        <v>0</v>
      </c>
      <c r="J2542" s="22">
        <f>TRUNC(I2542*D2542,1)</f>
        <v>0</v>
      </c>
      <c r="K2542" s="19">
        <f t="shared" si="339"/>
        <v>262580</v>
      </c>
      <c r="L2542" s="22">
        <f t="shared" si="339"/>
        <v>57767.6</v>
      </c>
      <c r="M2542" s="16" t="s">
        <v>42</v>
      </c>
      <c r="N2542" s="1" t="s">
        <v>1338</v>
      </c>
      <c r="O2542" s="1" t="s">
        <v>5349</v>
      </c>
      <c r="P2542" s="1" t="s">
        <v>43</v>
      </c>
      <c r="Q2542" s="1" t="s">
        <v>43</v>
      </c>
      <c r="R2542" s="1" t="s">
        <v>46</v>
      </c>
      <c r="V2542">
        <v>1</v>
      </c>
      <c r="AV2542" s="1" t="s">
        <v>42</v>
      </c>
      <c r="AW2542" s="1" t="s">
        <v>5494</v>
      </c>
      <c r="AX2542" s="1" t="s">
        <v>42</v>
      </c>
      <c r="AY2542" s="1" t="s">
        <v>42</v>
      </c>
      <c r="AZ2542" s="1" t="s">
        <v>42</v>
      </c>
    </row>
    <row r="2543" spans="1:52" ht="30" customHeight="1" x14ac:dyDescent="0.3">
      <c r="A2543" s="16" t="s">
        <v>3292</v>
      </c>
      <c r="B2543" s="16" t="s">
        <v>3279</v>
      </c>
      <c r="C2543" s="16" t="s">
        <v>3275</v>
      </c>
      <c r="D2543" s="17">
        <v>0.11</v>
      </c>
      <c r="E2543" s="19">
        <f>단가대비표!O164</f>
        <v>0</v>
      </c>
      <c r="F2543" s="22">
        <f>TRUNC(E2543*D2543,1)</f>
        <v>0</v>
      </c>
      <c r="G2543" s="19">
        <f>단가대비표!P164</f>
        <v>172068</v>
      </c>
      <c r="H2543" s="22">
        <f>TRUNC(G2543*D2543,1)</f>
        <v>18927.400000000001</v>
      </c>
      <c r="I2543" s="19">
        <f>단가대비표!V164</f>
        <v>0</v>
      </c>
      <c r="J2543" s="22">
        <f>TRUNC(I2543*D2543,1)</f>
        <v>0</v>
      </c>
      <c r="K2543" s="19">
        <f t="shared" si="339"/>
        <v>172068</v>
      </c>
      <c r="L2543" s="22">
        <f t="shared" si="339"/>
        <v>18927.400000000001</v>
      </c>
      <c r="M2543" s="16" t="s">
        <v>42</v>
      </c>
      <c r="N2543" s="1" t="s">
        <v>1338</v>
      </c>
      <c r="O2543" s="1" t="s">
        <v>3293</v>
      </c>
      <c r="P2543" s="1" t="s">
        <v>43</v>
      </c>
      <c r="Q2543" s="1" t="s">
        <v>43</v>
      </c>
      <c r="R2543" s="1" t="s">
        <v>46</v>
      </c>
      <c r="V2543">
        <v>1</v>
      </c>
      <c r="AV2543" s="1" t="s">
        <v>42</v>
      </c>
      <c r="AW2543" s="1" t="s">
        <v>5495</v>
      </c>
      <c r="AX2543" s="1" t="s">
        <v>42</v>
      </c>
      <c r="AY2543" s="1" t="s">
        <v>42</v>
      </c>
      <c r="AZ2543" s="1" t="s">
        <v>42</v>
      </c>
    </row>
    <row r="2544" spans="1:52" ht="30" customHeight="1" x14ac:dyDescent="0.3">
      <c r="A2544" s="16" t="s">
        <v>3742</v>
      </c>
      <c r="B2544" s="16" t="s">
        <v>4302</v>
      </c>
      <c r="C2544" s="16" t="s">
        <v>3284</v>
      </c>
      <c r="D2544" s="17">
        <v>1</v>
      </c>
      <c r="E2544" s="19">
        <v>0</v>
      </c>
      <c r="F2544" s="22">
        <f>TRUNC(E2544*D2544,1)</f>
        <v>0</v>
      </c>
      <c r="G2544" s="19">
        <v>0</v>
      </c>
      <c r="H2544" s="22">
        <f>TRUNC(G2544*D2544,1)</f>
        <v>0</v>
      </c>
      <c r="I2544" s="19">
        <f>TRUNC(SUMIF(V2541:V2544, RIGHTB(O2544, 1), H2541:H2544)*U2544, 2)</f>
        <v>1533.9</v>
      </c>
      <c r="J2544" s="22">
        <f>TRUNC(I2544*D2544,1)</f>
        <v>1533.9</v>
      </c>
      <c r="K2544" s="19">
        <f t="shared" si="339"/>
        <v>1533.9</v>
      </c>
      <c r="L2544" s="22">
        <f t="shared" si="339"/>
        <v>1533.9</v>
      </c>
      <c r="M2544" s="16" t="s">
        <v>42</v>
      </c>
      <c r="N2544" s="1" t="s">
        <v>1338</v>
      </c>
      <c r="O2544" s="1" t="s">
        <v>3285</v>
      </c>
      <c r="P2544" s="1" t="s">
        <v>43</v>
      </c>
      <c r="Q2544" s="1" t="s">
        <v>43</v>
      </c>
      <c r="R2544" s="1" t="s">
        <v>43</v>
      </c>
      <c r="S2544">
        <v>1</v>
      </c>
      <c r="T2544">
        <v>2</v>
      </c>
      <c r="U2544">
        <v>0.02</v>
      </c>
      <c r="AV2544" s="1" t="s">
        <v>42</v>
      </c>
      <c r="AW2544" s="1" t="s">
        <v>5496</v>
      </c>
      <c r="AX2544" s="1" t="s">
        <v>42</v>
      </c>
      <c r="AY2544" s="1" t="s">
        <v>42</v>
      </c>
      <c r="AZ2544" s="1" t="s">
        <v>42</v>
      </c>
    </row>
    <row r="2545" spans="1:52" ht="30" customHeight="1" x14ac:dyDescent="0.3">
      <c r="A2545" s="16" t="s">
        <v>3287</v>
      </c>
      <c r="B2545" s="16" t="s">
        <v>42</v>
      </c>
      <c r="C2545" s="16" t="s">
        <v>42</v>
      </c>
      <c r="D2545" s="17"/>
      <c r="E2545" s="19"/>
      <c r="F2545" s="22">
        <f>TRUNC(SUMIF(N2541:N2544, N2540, F2541:F2544),0)</f>
        <v>14674</v>
      </c>
      <c r="G2545" s="19"/>
      <c r="H2545" s="22">
        <f>TRUNC(SUMIF(N2541:N2544, N2540, H2541:H2544),0)</f>
        <v>120997</v>
      </c>
      <c r="I2545" s="19"/>
      <c r="J2545" s="22">
        <f>TRUNC(SUMIF(N2541:N2544, N2540, J2541:J2544),0)</f>
        <v>22711</v>
      </c>
      <c r="K2545" s="19"/>
      <c r="L2545" s="22">
        <f>F2545+H2545+J2545</f>
        <v>158382</v>
      </c>
      <c r="M2545" s="16" t="s">
        <v>42</v>
      </c>
      <c r="N2545" s="1" t="s">
        <v>3288</v>
      </c>
      <c r="O2545" s="1" t="s">
        <v>3288</v>
      </c>
      <c r="P2545" s="1" t="s">
        <v>42</v>
      </c>
      <c r="Q2545" s="1" t="s">
        <v>42</v>
      </c>
      <c r="R2545" s="1" t="s">
        <v>42</v>
      </c>
      <c r="AV2545" s="1" t="s">
        <v>42</v>
      </c>
      <c r="AW2545" s="1" t="s">
        <v>42</v>
      </c>
      <c r="AX2545" s="1" t="s">
        <v>42</v>
      </c>
      <c r="AY2545" s="1" t="s">
        <v>42</v>
      </c>
      <c r="AZ2545" s="1" t="s">
        <v>42</v>
      </c>
    </row>
    <row r="2546" spans="1:52" ht="30" customHeight="1" x14ac:dyDescent="0.3">
      <c r="A2546" s="17"/>
      <c r="B2546" s="17"/>
      <c r="C2546" s="17"/>
      <c r="D2546" s="17"/>
      <c r="E2546" s="19"/>
      <c r="F2546" s="22"/>
      <c r="G2546" s="19"/>
      <c r="H2546" s="22"/>
      <c r="I2546" s="19"/>
      <c r="J2546" s="22"/>
      <c r="K2546" s="19"/>
      <c r="L2546" s="22"/>
      <c r="M2546" s="17"/>
    </row>
    <row r="2547" spans="1:52" ht="30" customHeight="1" x14ac:dyDescent="0.3">
      <c r="A2547" s="13" t="s">
        <v>5497</v>
      </c>
      <c r="B2547" s="14"/>
      <c r="C2547" s="14"/>
      <c r="D2547" s="14"/>
      <c r="E2547" s="18"/>
      <c r="F2547" s="21"/>
      <c r="G2547" s="18"/>
      <c r="H2547" s="21"/>
      <c r="I2547" s="18"/>
      <c r="J2547" s="21"/>
      <c r="K2547" s="18"/>
      <c r="L2547" s="21"/>
      <c r="M2547" s="15"/>
      <c r="N2547" s="1" t="s">
        <v>1341</v>
      </c>
    </row>
    <row r="2548" spans="1:52" ht="30" customHeight="1" x14ac:dyDescent="0.3">
      <c r="A2548" s="16" t="s">
        <v>1012</v>
      </c>
      <c r="B2548" s="16" t="s">
        <v>957</v>
      </c>
      <c r="C2548" s="16" t="s">
        <v>820</v>
      </c>
      <c r="D2548" s="17">
        <v>1.1399999999999999</v>
      </c>
      <c r="E2548" s="19">
        <f>일위대가목록!E308</f>
        <v>16488</v>
      </c>
      <c r="F2548" s="22">
        <f>TRUNC(E2548*D2548,1)</f>
        <v>18796.3</v>
      </c>
      <c r="G2548" s="19">
        <f>일위대가목록!F308</f>
        <v>49778</v>
      </c>
      <c r="H2548" s="22">
        <f>TRUNC(G2548*D2548,1)</f>
        <v>56746.9</v>
      </c>
      <c r="I2548" s="19">
        <f>일위대가목록!G308</f>
        <v>23795</v>
      </c>
      <c r="J2548" s="22">
        <f>TRUNC(I2548*D2548,1)</f>
        <v>27126.3</v>
      </c>
      <c r="K2548" s="19">
        <f t="shared" ref="K2548:L2551" si="340">TRUNC(E2548+G2548+I2548,1)</f>
        <v>90061</v>
      </c>
      <c r="L2548" s="22">
        <f t="shared" si="340"/>
        <v>102669.5</v>
      </c>
      <c r="M2548" s="16" t="s">
        <v>1019</v>
      </c>
      <c r="N2548" s="1" t="s">
        <v>1341</v>
      </c>
      <c r="O2548" s="1" t="s">
        <v>1020</v>
      </c>
      <c r="P2548" s="1" t="s">
        <v>46</v>
      </c>
      <c r="Q2548" s="1" t="s">
        <v>43</v>
      </c>
      <c r="R2548" s="1" t="s">
        <v>43</v>
      </c>
      <c r="AV2548" s="1" t="s">
        <v>42</v>
      </c>
      <c r="AW2548" s="1" t="s">
        <v>5498</v>
      </c>
      <c r="AX2548" s="1" t="s">
        <v>42</v>
      </c>
      <c r="AY2548" s="1" t="s">
        <v>42</v>
      </c>
      <c r="AZ2548" s="1" t="s">
        <v>42</v>
      </c>
    </row>
    <row r="2549" spans="1:52" ht="30" customHeight="1" x14ac:dyDescent="0.3">
      <c r="A2549" s="16" t="s">
        <v>5348</v>
      </c>
      <c r="B2549" s="16" t="s">
        <v>3279</v>
      </c>
      <c r="C2549" s="16" t="s">
        <v>3275</v>
      </c>
      <c r="D2549" s="17">
        <v>0.28999999999999998</v>
      </c>
      <c r="E2549" s="19">
        <f>단가대비표!O182</f>
        <v>0</v>
      </c>
      <c r="F2549" s="22">
        <f>TRUNC(E2549*D2549,1)</f>
        <v>0</v>
      </c>
      <c r="G2549" s="19">
        <f>단가대비표!P182</f>
        <v>262580</v>
      </c>
      <c r="H2549" s="22">
        <f>TRUNC(G2549*D2549,1)</f>
        <v>76148.2</v>
      </c>
      <c r="I2549" s="19">
        <f>단가대비표!V182</f>
        <v>0</v>
      </c>
      <c r="J2549" s="22">
        <f>TRUNC(I2549*D2549,1)</f>
        <v>0</v>
      </c>
      <c r="K2549" s="19">
        <f t="shared" si="340"/>
        <v>262580</v>
      </c>
      <c r="L2549" s="22">
        <f t="shared" si="340"/>
        <v>76148.2</v>
      </c>
      <c r="M2549" s="16" t="s">
        <v>42</v>
      </c>
      <c r="N2549" s="1" t="s">
        <v>1341</v>
      </c>
      <c r="O2549" s="1" t="s">
        <v>5349</v>
      </c>
      <c r="P2549" s="1" t="s">
        <v>43</v>
      </c>
      <c r="Q2549" s="1" t="s">
        <v>43</v>
      </c>
      <c r="R2549" s="1" t="s">
        <v>46</v>
      </c>
      <c r="V2549">
        <v>1</v>
      </c>
      <c r="AV2549" s="1" t="s">
        <v>42</v>
      </c>
      <c r="AW2549" s="1" t="s">
        <v>5499</v>
      </c>
      <c r="AX2549" s="1" t="s">
        <v>42</v>
      </c>
      <c r="AY2549" s="1" t="s">
        <v>42</v>
      </c>
      <c r="AZ2549" s="1" t="s">
        <v>42</v>
      </c>
    </row>
    <row r="2550" spans="1:52" ht="30" customHeight="1" x14ac:dyDescent="0.3">
      <c r="A2550" s="16" t="s">
        <v>3292</v>
      </c>
      <c r="B2550" s="16" t="s">
        <v>3279</v>
      </c>
      <c r="C2550" s="16" t="s">
        <v>3275</v>
      </c>
      <c r="D2550" s="17">
        <v>0.14000000000000001</v>
      </c>
      <c r="E2550" s="19">
        <f>단가대비표!O164</f>
        <v>0</v>
      </c>
      <c r="F2550" s="22">
        <f>TRUNC(E2550*D2550,1)</f>
        <v>0</v>
      </c>
      <c r="G2550" s="19">
        <f>단가대비표!P164</f>
        <v>172068</v>
      </c>
      <c r="H2550" s="22">
        <f>TRUNC(G2550*D2550,1)</f>
        <v>24089.5</v>
      </c>
      <c r="I2550" s="19">
        <f>단가대비표!V164</f>
        <v>0</v>
      </c>
      <c r="J2550" s="22">
        <f>TRUNC(I2550*D2550,1)</f>
        <v>0</v>
      </c>
      <c r="K2550" s="19">
        <f t="shared" si="340"/>
        <v>172068</v>
      </c>
      <c r="L2550" s="22">
        <f t="shared" si="340"/>
        <v>24089.5</v>
      </c>
      <c r="M2550" s="16" t="s">
        <v>42</v>
      </c>
      <c r="N2550" s="1" t="s">
        <v>1341</v>
      </c>
      <c r="O2550" s="1" t="s">
        <v>3293</v>
      </c>
      <c r="P2550" s="1" t="s">
        <v>43</v>
      </c>
      <c r="Q2550" s="1" t="s">
        <v>43</v>
      </c>
      <c r="R2550" s="1" t="s">
        <v>46</v>
      </c>
      <c r="V2550">
        <v>1</v>
      </c>
      <c r="AV2550" s="1" t="s">
        <v>42</v>
      </c>
      <c r="AW2550" s="1" t="s">
        <v>5500</v>
      </c>
      <c r="AX2550" s="1" t="s">
        <v>42</v>
      </c>
      <c r="AY2550" s="1" t="s">
        <v>42</v>
      </c>
      <c r="AZ2550" s="1" t="s">
        <v>42</v>
      </c>
    </row>
    <row r="2551" spans="1:52" ht="30" customHeight="1" x14ac:dyDescent="0.3">
      <c r="A2551" s="16" t="s">
        <v>3742</v>
      </c>
      <c r="B2551" s="16" t="s">
        <v>4302</v>
      </c>
      <c r="C2551" s="16" t="s">
        <v>3284</v>
      </c>
      <c r="D2551" s="17">
        <v>1</v>
      </c>
      <c r="E2551" s="19">
        <v>0</v>
      </c>
      <c r="F2551" s="22">
        <f>TRUNC(E2551*D2551,1)</f>
        <v>0</v>
      </c>
      <c r="G2551" s="19">
        <v>0</v>
      </c>
      <c r="H2551" s="22">
        <f>TRUNC(G2551*D2551,1)</f>
        <v>0</v>
      </c>
      <c r="I2551" s="19">
        <f>TRUNC(SUMIF(V2548:V2551, RIGHTB(O2551, 1), H2548:H2551)*U2551, 2)</f>
        <v>2004.75</v>
      </c>
      <c r="J2551" s="22">
        <f>TRUNC(I2551*D2551,1)</f>
        <v>2004.7</v>
      </c>
      <c r="K2551" s="19">
        <f t="shared" si="340"/>
        <v>2004.7</v>
      </c>
      <c r="L2551" s="22">
        <f t="shared" si="340"/>
        <v>2004.7</v>
      </c>
      <c r="M2551" s="16" t="s">
        <v>42</v>
      </c>
      <c r="N2551" s="1" t="s">
        <v>1341</v>
      </c>
      <c r="O2551" s="1" t="s">
        <v>3285</v>
      </c>
      <c r="P2551" s="1" t="s">
        <v>43</v>
      </c>
      <c r="Q2551" s="1" t="s">
        <v>43</v>
      </c>
      <c r="R2551" s="1" t="s">
        <v>43</v>
      </c>
      <c r="S2551">
        <v>1</v>
      </c>
      <c r="T2551">
        <v>2</v>
      </c>
      <c r="U2551">
        <v>0.02</v>
      </c>
      <c r="AV2551" s="1" t="s">
        <v>42</v>
      </c>
      <c r="AW2551" s="1" t="s">
        <v>5501</v>
      </c>
      <c r="AX2551" s="1" t="s">
        <v>42</v>
      </c>
      <c r="AY2551" s="1" t="s">
        <v>42</v>
      </c>
      <c r="AZ2551" s="1" t="s">
        <v>42</v>
      </c>
    </row>
    <row r="2552" spans="1:52" ht="30" customHeight="1" x14ac:dyDescent="0.3">
      <c r="A2552" s="16" t="s">
        <v>3287</v>
      </c>
      <c r="B2552" s="16" t="s">
        <v>42</v>
      </c>
      <c r="C2552" s="16" t="s">
        <v>42</v>
      </c>
      <c r="D2552" s="17"/>
      <c r="E2552" s="19"/>
      <c r="F2552" s="22">
        <f>TRUNC(SUMIF(N2548:N2551, N2547, F2548:F2551),0)</f>
        <v>18796</v>
      </c>
      <c r="G2552" s="19"/>
      <c r="H2552" s="22">
        <f>TRUNC(SUMIF(N2548:N2551, N2547, H2548:H2551),0)</f>
        <v>156984</v>
      </c>
      <c r="I2552" s="19"/>
      <c r="J2552" s="22">
        <f>TRUNC(SUMIF(N2548:N2551, N2547, J2548:J2551),0)</f>
        <v>29131</v>
      </c>
      <c r="K2552" s="19"/>
      <c r="L2552" s="22">
        <f>F2552+H2552+J2552</f>
        <v>204911</v>
      </c>
      <c r="M2552" s="16" t="s">
        <v>42</v>
      </c>
      <c r="N2552" s="1" t="s">
        <v>3288</v>
      </c>
      <c r="O2552" s="1" t="s">
        <v>3288</v>
      </c>
      <c r="P2552" s="1" t="s">
        <v>42</v>
      </c>
      <c r="Q2552" s="1" t="s">
        <v>42</v>
      </c>
      <c r="R2552" s="1" t="s">
        <v>42</v>
      </c>
      <c r="AV2552" s="1" t="s">
        <v>42</v>
      </c>
      <c r="AW2552" s="1" t="s">
        <v>42</v>
      </c>
      <c r="AX2552" s="1" t="s">
        <v>42</v>
      </c>
      <c r="AY2552" s="1" t="s">
        <v>42</v>
      </c>
      <c r="AZ2552" s="1" t="s">
        <v>42</v>
      </c>
    </row>
    <row r="2553" spans="1:52" ht="30" customHeight="1" x14ac:dyDescent="0.3">
      <c r="A2553" s="17"/>
      <c r="B2553" s="17"/>
      <c r="C2553" s="17"/>
      <c r="D2553" s="17"/>
      <c r="E2553" s="19"/>
      <c r="F2553" s="22"/>
      <c r="G2553" s="19"/>
      <c r="H2553" s="22"/>
      <c r="I2553" s="19"/>
      <c r="J2553" s="22"/>
      <c r="K2553" s="19"/>
      <c r="L2553" s="22"/>
      <c r="M2553" s="17"/>
    </row>
    <row r="2554" spans="1:52" ht="30" customHeight="1" x14ac:dyDescent="0.3">
      <c r="A2554" s="13" t="s">
        <v>5502</v>
      </c>
      <c r="B2554" s="14"/>
      <c r="C2554" s="14"/>
      <c r="D2554" s="14"/>
      <c r="E2554" s="18"/>
      <c r="F2554" s="21"/>
      <c r="G2554" s="18"/>
      <c r="H2554" s="21"/>
      <c r="I2554" s="18"/>
      <c r="J2554" s="21"/>
      <c r="K2554" s="18"/>
      <c r="L2554" s="21"/>
      <c r="M2554" s="15"/>
      <c r="N2554" s="1" t="s">
        <v>1346</v>
      </c>
    </row>
    <row r="2555" spans="1:52" ht="30" customHeight="1" x14ac:dyDescent="0.3">
      <c r="A2555" s="16" t="s">
        <v>5348</v>
      </c>
      <c r="B2555" s="16" t="s">
        <v>3279</v>
      </c>
      <c r="C2555" s="16" t="s">
        <v>3275</v>
      </c>
      <c r="D2555" s="17">
        <v>0.03</v>
      </c>
      <c r="E2555" s="19">
        <f>단가대비표!O182</f>
        <v>0</v>
      </c>
      <c r="F2555" s="22">
        <f>TRUNC(E2555*D2555,1)</f>
        <v>0</v>
      </c>
      <c r="G2555" s="19">
        <f>단가대비표!P182</f>
        <v>262580</v>
      </c>
      <c r="H2555" s="22">
        <f>TRUNC(G2555*D2555,1)</f>
        <v>7877.4</v>
      </c>
      <c r="I2555" s="19">
        <f>단가대비표!V182</f>
        <v>0</v>
      </c>
      <c r="J2555" s="22">
        <f>TRUNC(I2555*D2555,1)</f>
        <v>0</v>
      </c>
      <c r="K2555" s="19">
        <f t="shared" ref="K2555:L2557" si="341">TRUNC(E2555+G2555+I2555,1)</f>
        <v>262580</v>
      </c>
      <c r="L2555" s="22">
        <f t="shared" si="341"/>
        <v>7877.4</v>
      </c>
      <c r="M2555" s="16" t="s">
        <v>42</v>
      </c>
      <c r="N2555" s="1" t="s">
        <v>1346</v>
      </c>
      <c r="O2555" s="1" t="s">
        <v>5349</v>
      </c>
      <c r="P2555" s="1" t="s">
        <v>43</v>
      </c>
      <c r="Q2555" s="1" t="s">
        <v>43</v>
      </c>
      <c r="R2555" s="1" t="s">
        <v>46</v>
      </c>
      <c r="V2555">
        <v>1</v>
      </c>
      <c r="AV2555" s="1" t="s">
        <v>42</v>
      </c>
      <c r="AW2555" s="1" t="s">
        <v>5504</v>
      </c>
      <c r="AX2555" s="1" t="s">
        <v>42</v>
      </c>
      <c r="AY2555" s="1" t="s">
        <v>42</v>
      </c>
      <c r="AZ2555" s="1" t="s">
        <v>42</v>
      </c>
    </row>
    <row r="2556" spans="1:52" ht="30" customHeight="1" x14ac:dyDescent="0.3">
      <c r="A2556" s="16" t="s">
        <v>3292</v>
      </c>
      <c r="B2556" s="16" t="s">
        <v>3279</v>
      </c>
      <c r="C2556" s="16" t="s">
        <v>3275</v>
      </c>
      <c r="D2556" s="17">
        <v>0.03</v>
      </c>
      <c r="E2556" s="19">
        <f>단가대비표!O164</f>
        <v>0</v>
      </c>
      <c r="F2556" s="22">
        <f>TRUNC(E2556*D2556,1)</f>
        <v>0</v>
      </c>
      <c r="G2556" s="19">
        <f>단가대비표!P164</f>
        <v>172068</v>
      </c>
      <c r="H2556" s="22">
        <f>TRUNC(G2556*D2556,1)</f>
        <v>5162</v>
      </c>
      <c r="I2556" s="19">
        <f>단가대비표!V164</f>
        <v>0</v>
      </c>
      <c r="J2556" s="22">
        <f>TRUNC(I2556*D2556,1)</f>
        <v>0</v>
      </c>
      <c r="K2556" s="19">
        <f t="shared" si="341"/>
        <v>172068</v>
      </c>
      <c r="L2556" s="22">
        <f t="shared" si="341"/>
        <v>5162</v>
      </c>
      <c r="M2556" s="16" t="s">
        <v>42</v>
      </c>
      <c r="N2556" s="1" t="s">
        <v>1346</v>
      </c>
      <c r="O2556" s="1" t="s">
        <v>3293</v>
      </c>
      <c r="P2556" s="1" t="s">
        <v>43</v>
      </c>
      <c r="Q2556" s="1" t="s">
        <v>43</v>
      </c>
      <c r="R2556" s="1" t="s">
        <v>46</v>
      </c>
      <c r="V2556">
        <v>1</v>
      </c>
      <c r="AV2556" s="1" t="s">
        <v>42</v>
      </c>
      <c r="AW2556" s="1" t="s">
        <v>5505</v>
      </c>
      <c r="AX2556" s="1" t="s">
        <v>42</v>
      </c>
      <c r="AY2556" s="1" t="s">
        <v>42</v>
      </c>
      <c r="AZ2556" s="1" t="s">
        <v>42</v>
      </c>
    </row>
    <row r="2557" spans="1:52" ht="30" customHeight="1" x14ac:dyDescent="0.3">
      <c r="A2557" s="16" t="s">
        <v>3742</v>
      </c>
      <c r="B2557" s="16" t="s">
        <v>3707</v>
      </c>
      <c r="C2557" s="16" t="s">
        <v>3284</v>
      </c>
      <c r="D2557" s="17">
        <v>1</v>
      </c>
      <c r="E2557" s="19">
        <v>0</v>
      </c>
      <c r="F2557" s="22">
        <f>TRUNC(E2557*D2557,1)</f>
        <v>0</v>
      </c>
      <c r="G2557" s="19">
        <v>0</v>
      </c>
      <c r="H2557" s="22">
        <f>TRUNC(G2557*D2557,1)</f>
        <v>0</v>
      </c>
      <c r="I2557" s="19">
        <f>TRUNC(SUMIF(V2555:V2557, RIGHTB(O2557, 1), H2555:H2557)*U2557, 2)</f>
        <v>782.36</v>
      </c>
      <c r="J2557" s="22">
        <f>TRUNC(I2557*D2557,1)</f>
        <v>782.3</v>
      </c>
      <c r="K2557" s="19">
        <f t="shared" si="341"/>
        <v>782.3</v>
      </c>
      <c r="L2557" s="22">
        <f t="shared" si="341"/>
        <v>782.3</v>
      </c>
      <c r="M2557" s="16" t="s">
        <v>42</v>
      </c>
      <c r="N2557" s="1" t="s">
        <v>1346</v>
      </c>
      <c r="O2557" s="1" t="s">
        <v>3285</v>
      </c>
      <c r="P2557" s="1" t="s">
        <v>43</v>
      </c>
      <c r="Q2557" s="1" t="s">
        <v>43</v>
      </c>
      <c r="R2557" s="1" t="s">
        <v>43</v>
      </c>
      <c r="S2557">
        <v>1</v>
      </c>
      <c r="T2557">
        <v>2</v>
      </c>
      <c r="U2557">
        <v>0.06</v>
      </c>
      <c r="AV2557" s="1" t="s">
        <v>42</v>
      </c>
      <c r="AW2557" s="1" t="s">
        <v>5506</v>
      </c>
      <c r="AX2557" s="1" t="s">
        <v>42</v>
      </c>
      <c r="AY2557" s="1" t="s">
        <v>42</v>
      </c>
      <c r="AZ2557" s="1" t="s">
        <v>42</v>
      </c>
    </row>
    <row r="2558" spans="1:52" ht="30" customHeight="1" x14ac:dyDescent="0.3">
      <c r="A2558" s="16" t="s">
        <v>3287</v>
      </c>
      <c r="B2558" s="16" t="s">
        <v>42</v>
      </c>
      <c r="C2558" s="16" t="s">
        <v>42</v>
      </c>
      <c r="D2558" s="17"/>
      <c r="E2558" s="19"/>
      <c r="F2558" s="22">
        <f>TRUNC(SUMIF(N2555:N2557, N2554, F2555:F2557),0)</f>
        <v>0</v>
      </c>
      <c r="G2558" s="19"/>
      <c r="H2558" s="22">
        <f>TRUNC(SUMIF(N2555:N2557, N2554, H2555:H2557),0)</f>
        <v>13039</v>
      </c>
      <c r="I2558" s="19"/>
      <c r="J2558" s="22">
        <f>TRUNC(SUMIF(N2555:N2557, N2554, J2555:J2557),0)</f>
        <v>782</v>
      </c>
      <c r="K2558" s="19"/>
      <c r="L2558" s="22">
        <f>F2558+H2558+J2558</f>
        <v>13821</v>
      </c>
      <c r="M2558" s="16" t="s">
        <v>42</v>
      </c>
      <c r="N2558" s="1" t="s">
        <v>3288</v>
      </c>
      <c r="O2558" s="1" t="s">
        <v>3288</v>
      </c>
      <c r="P2558" s="1" t="s">
        <v>42</v>
      </c>
      <c r="Q2558" s="1" t="s">
        <v>42</v>
      </c>
      <c r="R2558" s="1" t="s">
        <v>42</v>
      </c>
      <c r="AV2558" s="1" t="s">
        <v>42</v>
      </c>
      <c r="AW2558" s="1" t="s">
        <v>42</v>
      </c>
      <c r="AX2558" s="1" t="s">
        <v>42</v>
      </c>
      <c r="AY2558" s="1" t="s">
        <v>42</v>
      </c>
      <c r="AZ2558" s="1" t="s">
        <v>42</v>
      </c>
    </row>
    <row r="2559" spans="1:52" ht="30" customHeight="1" x14ac:dyDescent="0.3">
      <c r="A2559" s="17"/>
      <c r="B2559" s="17"/>
      <c r="C2559" s="17"/>
      <c r="D2559" s="17"/>
      <c r="E2559" s="19"/>
      <c r="F2559" s="22"/>
      <c r="G2559" s="19"/>
      <c r="H2559" s="22"/>
      <c r="I2559" s="19"/>
      <c r="J2559" s="22"/>
      <c r="K2559" s="19"/>
      <c r="L2559" s="22"/>
      <c r="M2559" s="17"/>
    </row>
    <row r="2560" spans="1:52" ht="30" customHeight="1" x14ac:dyDescent="0.3">
      <c r="A2560" s="13" t="s">
        <v>5507</v>
      </c>
      <c r="B2560" s="14"/>
      <c r="C2560" s="14"/>
      <c r="D2560" s="14"/>
      <c r="E2560" s="18"/>
      <c r="F2560" s="21"/>
      <c r="G2560" s="18"/>
      <c r="H2560" s="21"/>
      <c r="I2560" s="18"/>
      <c r="J2560" s="21"/>
      <c r="K2560" s="18"/>
      <c r="L2560" s="21"/>
      <c r="M2560" s="15"/>
      <c r="N2560" s="1" t="s">
        <v>1348</v>
      </c>
    </row>
    <row r="2561" spans="1:52" ht="30" customHeight="1" x14ac:dyDescent="0.3">
      <c r="A2561" s="16" t="s">
        <v>5348</v>
      </c>
      <c r="B2561" s="16" t="s">
        <v>3279</v>
      </c>
      <c r="C2561" s="16" t="s">
        <v>3275</v>
      </c>
      <c r="D2561" s="17">
        <v>0.03</v>
      </c>
      <c r="E2561" s="19">
        <f>단가대비표!O182</f>
        <v>0</v>
      </c>
      <c r="F2561" s="22">
        <f>TRUNC(E2561*D2561,1)</f>
        <v>0</v>
      </c>
      <c r="G2561" s="19">
        <f>단가대비표!P182</f>
        <v>262580</v>
      </c>
      <c r="H2561" s="22">
        <f>TRUNC(G2561*D2561,1)</f>
        <v>7877.4</v>
      </c>
      <c r="I2561" s="19">
        <f>단가대비표!V182</f>
        <v>0</v>
      </c>
      <c r="J2561" s="22">
        <f>TRUNC(I2561*D2561,1)</f>
        <v>0</v>
      </c>
      <c r="K2561" s="19">
        <f t="shared" ref="K2561:L2563" si="342">TRUNC(E2561+G2561+I2561,1)</f>
        <v>262580</v>
      </c>
      <c r="L2561" s="22">
        <f t="shared" si="342"/>
        <v>7877.4</v>
      </c>
      <c r="M2561" s="16" t="s">
        <v>42</v>
      </c>
      <c r="N2561" s="1" t="s">
        <v>1348</v>
      </c>
      <c r="O2561" s="1" t="s">
        <v>5349</v>
      </c>
      <c r="P2561" s="1" t="s">
        <v>43</v>
      </c>
      <c r="Q2561" s="1" t="s">
        <v>43</v>
      </c>
      <c r="R2561" s="1" t="s">
        <v>46</v>
      </c>
      <c r="V2561">
        <v>1</v>
      </c>
      <c r="AV2561" s="1" t="s">
        <v>42</v>
      </c>
      <c r="AW2561" s="1" t="s">
        <v>5508</v>
      </c>
      <c r="AX2561" s="1" t="s">
        <v>42</v>
      </c>
      <c r="AY2561" s="1" t="s">
        <v>42</v>
      </c>
      <c r="AZ2561" s="1" t="s">
        <v>42</v>
      </c>
    </row>
    <row r="2562" spans="1:52" ht="30" customHeight="1" x14ac:dyDescent="0.3">
      <c r="A2562" s="16" t="s">
        <v>3292</v>
      </c>
      <c r="B2562" s="16" t="s">
        <v>3279</v>
      </c>
      <c r="C2562" s="16" t="s">
        <v>3275</v>
      </c>
      <c r="D2562" s="17">
        <v>0.03</v>
      </c>
      <c r="E2562" s="19">
        <f>단가대비표!O164</f>
        <v>0</v>
      </c>
      <c r="F2562" s="22">
        <f>TRUNC(E2562*D2562,1)</f>
        <v>0</v>
      </c>
      <c r="G2562" s="19">
        <f>단가대비표!P164</f>
        <v>172068</v>
      </c>
      <c r="H2562" s="22">
        <f>TRUNC(G2562*D2562,1)</f>
        <v>5162</v>
      </c>
      <c r="I2562" s="19">
        <f>단가대비표!V164</f>
        <v>0</v>
      </c>
      <c r="J2562" s="22">
        <f>TRUNC(I2562*D2562,1)</f>
        <v>0</v>
      </c>
      <c r="K2562" s="19">
        <f t="shared" si="342"/>
        <v>172068</v>
      </c>
      <c r="L2562" s="22">
        <f t="shared" si="342"/>
        <v>5162</v>
      </c>
      <c r="M2562" s="16" t="s">
        <v>42</v>
      </c>
      <c r="N2562" s="1" t="s">
        <v>1348</v>
      </c>
      <c r="O2562" s="1" t="s">
        <v>3293</v>
      </c>
      <c r="P2562" s="1" t="s">
        <v>43</v>
      </c>
      <c r="Q2562" s="1" t="s">
        <v>43</v>
      </c>
      <c r="R2562" s="1" t="s">
        <v>46</v>
      </c>
      <c r="V2562">
        <v>1</v>
      </c>
      <c r="AV2562" s="1" t="s">
        <v>42</v>
      </c>
      <c r="AW2562" s="1" t="s">
        <v>5509</v>
      </c>
      <c r="AX2562" s="1" t="s">
        <v>42</v>
      </c>
      <c r="AY2562" s="1" t="s">
        <v>42</v>
      </c>
      <c r="AZ2562" s="1" t="s">
        <v>42</v>
      </c>
    </row>
    <row r="2563" spans="1:52" ht="30" customHeight="1" x14ac:dyDescent="0.3">
      <c r="A2563" s="16" t="s">
        <v>3742</v>
      </c>
      <c r="B2563" s="16" t="s">
        <v>3707</v>
      </c>
      <c r="C2563" s="16" t="s">
        <v>3284</v>
      </c>
      <c r="D2563" s="17">
        <v>1</v>
      </c>
      <c r="E2563" s="19">
        <v>0</v>
      </c>
      <c r="F2563" s="22">
        <f>TRUNC(E2563*D2563,1)</f>
        <v>0</v>
      </c>
      <c r="G2563" s="19">
        <v>0</v>
      </c>
      <c r="H2563" s="22">
        <f>TRUNC(G2563*D2563,1)</f>
        <v>0</v>
      </c>
      <c r="I2563" s="19">
        <f>TRUNC(SUMIF(V2561:V2563, RIGHTB(O2563, 1), H2561:H2563)*U2563, 2)</f>
        <v>782.36</v>
      </c>
      <c r="J2563" s="22">
        <f>TRUNC(I2563*D2563,1)</f>
        <v>782.3</v>
      </c>
      <c r="K2563" s="19">
        <f t="shared" si="342"/>
        <v>782.3</v>
      </c>
      <c r="L2563" s="22">
        <f t="shared" si="342"/>
        <v>782.3</v>
      </c>
      <c r="M2563" s="16" t="s">
        <v>42</v>
      </c>
      <c r="N2563" s="1" t="s">
        <v>1348</v>
      </c>
      <c r="O2563" s="1" t="s">
        <v>3285</v>
      </c>
      <c r="P2563" s="1" t="s">
        <v>43</v>
      </c>
      <c r="Q2563" s="1" t="s">
        <v>43</v>
      </c>
      <c r="R2563" s="1" t="s">
        <v>43</v>
      </c>
      <c r="S2563">
        <v>1</v>
      </c>
      <c r="T2563">
        <v>2</v>
      </c>
      <c r="U2563">
        <v>0.06</v>
      </c>
      <c r="AV2563" s="1" t="s">
        <v>42</v>
      </c>
      <c r="AW2563" s="1" t="s">
        <v>5510</v>
      </c>
      <c r="AX2563" s="1" t="s">
        <v>42</v>
      </c>
      <c r="AY2563" s="1" t="s">
        <v>42</v>
      </c>
      <c r="AZ2563" s="1" t="s">
        <v>42</v>
      </c>
    </row>
    <row r="2564" spans="1:52" ht="30" customHeight="1" x14ac:dyDescent="0.3">
      <c r="A2564" s="16" t="s">
        <v>3287</v>
      </c>
      <c r="B2564" s="16" t="s">
        <v>42</v>
      </c>
      <c r="C2564" s="16" t="s">
        <v>42</v>
      </c>
      <c r="D2564" s="17"/>
      <c r="E2564" s="19"/>
      <c r="F2564" s="22">
        <f>TRUNC(SUMIF(N2561:N2563, N2560, F2561:F2563),0)</f>
        <v>0</v>
      </c>
      <c r="G2564" s="19"/>
      <c r="H2564" s="22">
        <f>TRUNC(SUMIF(N2561:N2563, N2560, H2561:H2563),0)</f>
        <v>13039</v>
      </c>
      <c r="I2564" s="19"/>
      <c r="J2564" s="22">
        <f>TRUNC(SUMIF(N2561:N2563, N2560, J2561:J2563),0)</f>
        <v>782</v>
      </c>
      <c r="K2564" s="19"/>
      <c r="L2564" s="22">
        <f>F2564+H2564+J2564</f>
        <v>13821</v>
      </c>
      <c r="M2564" s="16" t="s">
        <v>42</v>
      </c>
      <c r="N2564" s="1" t="s">
        <v>3288</v>
      </c>
      <c r="O2564" s="1" t="s">
        <v>3288</v>
      </c>
      <c r="P2564" s="1" t="s">
        <v>42</v>
      </c>
      <c r="Q2564" s="1" t="s">
        <v>42</v>
      </c>
      <c r="R2564" s="1" t="s">
        <v>42</v>
      </c>
      <c r="AV2564" s="1" t="s">
        <v>42</v>
      </c>
      <c r="AW2564" s="1" t="s">
        <v>42</v>
      </c>
      <c r="AX2564" s="1" t="s">
        <v>42</v>
      </c>
      <c r="AY2564" s="1" t="s">
        <v>42</v>
      </c>
      <c r="AZ2564" s="1" t="s">
        <v>42</v>
      </c>
    </row>
    <row r="2565" spans="1:52" ht="30" customHeight="1" x14ac:dyDescent="0.3">
      <c r="A2565" s="17"/>
      <c r="B2565" s="17"/>
      <c r="C2565" s="17"/>
      <c r="D2565" s="17"/>
      <c r="E2565" s="19"/>
      <c r="F2565" s="22"/>
      <c r="G2565" s="19"/>
      <c r="H2565" s="22"/>
      <c r="I2565" s="19"/>
      <c r="J2565" s="22"/>
      <c r="K2565" s="19"/>
      <c r="L2565" s="22"/>
      <c r="M2565" s="17"/>
    </row>
    <row r="2566" spans="1:52" ht="30" customHeight="1" x14ac:dyDescent="0.3">
      <c r="A2566" s="13" t="s">
        <v>5511</v>
      </c>
      <c r="B2566" s="14"/>
      <c r="C2566" s="14"/>
      <c r="D2566" s="14"/>
      <c r="E2566" s="18"/>
      <c r="F2566" s="21"/>
      <c r="G2566" s="18"/>
      <c r="H2566" s="21"/>
      <c r="I2566" s="18"/>
      <c r="J2566" s="21"/>
      <c r="K2566" s="18"/>
      <c r="L2566" s="21"/>
      <c r="M2566" s="15"/>
      <c r="N2566" s="1" t="s">
        <v>1350</v>
      </c>
    </row>
    <row r="2567" spans="1:52" ht="30" customHeight="1" x14ac:dyDescent="0.3">
      <c r="A2567" s="16" t="s">
        <v>5348</v>
      </c>
      <c r="B2567" s="16" t="s">
        <v>3279</v>
      </c>
      <c r="C2567" s="16" t="s">
        <v>3275</v>
      </c>
      <c r="D2567" s="17">
        <v>0.04</v>
      </c>
      <c r="E2567" s="19">
        <f>단가대비표!O182</f>
        <v>0</v>
      </c>
      <c r="F2567" s="22">
        <f>TRUNC(E2567*D2567,1)</f>
        <v>0</v>
      </c>
      <c r="G2567" s="19">
        <f>단가대비표!P182</f>
        <v>262580</v>
      </c>
      <c r="H2567" s="22">
        <f>TRUNC(G2567*D2567,1)</f>
        <v>10503.2</v>
      </c>
      <c r="I2567" s="19">
        <f>단가대비표!V182</f>
        <v>0</v>
      </c>
      <c r="J2567" s="22">
        <f>TRUNC(I2567*D2567,1)</f>
        <v>0</v>
      </c>
      <c r="K2567" s="19">
        <f t="shared" ref="K2567:L2569" si="343">TRUNC(E2567+G2567+I2567,1)</f>
        <v>262580</v>
      </c>
      <c r="L2567" s="22">
        <f t="shared" si="343"/>
        <v>10503.2</v>
      </c>
      <c r="M2567" s="16" t="s">
        <v>42</v>
      </c>
      <c r="N2567" s="1" t="s">
        <v>1350</v>
      </c>
      <c r="O2567" s="1" t="s">
        <v>5349</v>
      </c>
      <c r="P2567" s="1" t="s">
        <v>43</v>
      </c>
      <c r="Q2567" s="1" t="s">
        <v>43</v>
      </c>
      <c r="R2567" s="1" t="s">
        <v>46</v>
      </c>
      <c r="V2567">
        <v>1</v>
      </c>
      <c r="AV2567" s="1" t="s">
        <v>42</v>
      </c>
      <c r="AW2567" s="1" t="s">
        <v>5512</v>
      </c>
      <c r="AX2567" s="1" t="s">
        <v>42</v>
      </c>
      <c r="AY2567" s="1" t="s">
        <v>42</v>
      </c>
      <c r="AZ2567" s="1" t="s">
        <v>42</v>
      </c>
    </row>
    <row r="2568" spans="1:52" ht="30" customHeight="1" x14ac:dyDescent="0.3">
      <c r="A2568" s="16" t="s">
        <v>3292</v>
      </c>
      <c r="B2568" s="16" t="s">
        <v>3279</v>
      </c>
      <c r="C2568" s="16" t="s">
        <v>3275</v>
      </c>
      <c r="D2568" s="17">
        <v>0.04</v>
      </c>
      <c r="E2568" s="19">
        <f>단가대비표!O164</f>
        <v>0</v>
      </c>
      <c r="F2568" s="22">
        <f>TRUNC(E2568*D2568,1)</f>
        <v>0</v>
      </c>
      <c r="G2568" s="19">
        <f>단가대비표!P164</f>
        <v>172068</v>
      </c>
      <c r="H2568" s="22">
        <f>TRUNC(G2568*D2568,1)</f>
        <v>6882.7</v>
      </c>
      <c r="I2568" s="19">
        <f>단가대비표!V164</f>
        <v>0</v>
      </c>
      <c r="J2568" s="22">
        <f>TRUNC(I2568*D2568,1)</f>
        <v>0</v>
      </c>
      <c r="K2568" s="19">
        <f t="shared" si="343"/>
        <v>172068</v>
      </c>
      <c r="L2568" s="22">
        <f t="shared" si="343"/>
        <v>6882.7</v>
      </c>
      <c r="M2568" s="16" t="s">
        <v>42</v>
      </c>
      <c r="N2568" s="1" t="s">
        <v>1350</v>
      </c>
      <c r="O2568" s="1" t="s">
        <v>3293</v>
      </c>
      <c r="P2568" s="1" t="s">
        <v>43</v>
      </c>
      <c r="Q2568" s="1" t="s">
        <v>43</v>
      </c>
      <c r="R2568" s="1" t="s">
        <v>46</v>
      </c>
      <c r="V2568">
        <v>1</v>
      </c>
      <c r="AV2568" s="1" t="s">
        <v>42</v>
      </c>
      <c r="AW2568" s="1" t="s">
        <v>5513</v>
      </c>
      <c r="AX2568" s="1" t="s">
        <v>42</v>
      </c>
      <c r="AY2568" s="1" t="s">
        <v>42</v>
      </c>
      <c r="AZ2568" s="1" t="s">
        <v>42</v>
      </c>
    </row>
    <row r="2569" spans="1:52" ht="30" customHeight="1" x14ac:dyDescent="0.3">
      <c r="A2569" s="16" t="s">
        <v>3742</v>
      </c>
      <c r="B2569" s="16" t="s">
        <v>3707</v>
      </c>
      <c r="C2569" s="16" t="s">
        <v>3284</v>
      </c>
      <c r="D2569" s="17">
        <v>1</v>
      </c>
      <c r="E2569" s="19">
        <v>0</v>
      </c>
      <c r="F2569" s="22">
        <f>TRUNC(E2569*D2569,1)</f>
        <v>0</v>
      </c>
      <c r="G2569" s="19">
        <v>0</v>
      </c>
      <c r="H2569" s="22">
        <f>TRUNC(G2569*D2569,1)</f>
        <v>0</v>
      </c>
      <c r="I2569" s="19">
        <f>TRUNC(SUMIF(V2567:V2569, RIGHTB(O2569, 1), H2567:H2569)*U2569, 2)</f>
        <v>1043.1500000000001</v>
      </c>
      <c r="J2569" s="22">
        <f>TRUNC(I2569*D2569,1)</f>
        <v>1043.0999999999999</v>
      </c>
      <c r="K2569" s="19">
        <f t="shared" si="343"/>
        <v>1043.0999999999999</v>
      </c>
      <c r="L2569" s="22">
        <f t="shared" si="343"/>
        <v>1043.0999999999999</v>
      </c>
      <c r="M2569" s="16" t="s">
        <v>42</v>
      </c>
      <c r="N2569" s="1" t="s">
        <v>1350</v>
      </c>
      <c r="O2569" s="1" t="s">
        <v>3285</v>
      </c>
      <c r="P2569" s="1" t="s">
        <v>43</v>
      </c>
      <c r="Q2569" s="1" t="s">
        <v>43</v>
      </c>
      <c r="R2569" s="1" t="s">
        <v>43</v>
      </c>
      <c r="S2569">
        <v>1</v>
      </c>
      <c r="T2569">
        <v>2</v>
      </c>
      <c r="U2569">
        <v>0.06</v>
      </c>
      <c r="AV2569" s="1" t="s">
        <v>42</v>
      </c>
      <c r="AW2569" s="1" t="s">
        <v>5514</v>
      </c>
      <c r="AX2569" s="1" t="s">
        <v>42</v>
      </c>
      <c r="AY2569" s="1" t="s">
        <v>42</v>
      </c>
      <c r="AZ2569" s="1" t="s">
        <v>42</v>
      </c>
    </row>
    <row r="2570" spans="1:52" ht="30" customHeight="1" x14ac:dyDescent="0.3">
      <c r="A2570" s="16" t="s">
        <v>3287</v>
      </c>
      <c r="B2570" s="16" t="s">
        <v>42</v>
      </c>
      <c r="C2570" s="16" t="s">
        <v>42</v>
      </c>
      <c r="D2570" s="17"/>
      <c r="E2570" s="19"/>
      <c r="F2570" s="22">
        <f>TRUNC(SUMIF(N2567:N2569, N2566, F2567:F2569),0)</f>
        <v>0</v>
      </c>
      <c r="G2570" s="19"/>
      <c r="H2570" s="22">
        <f>TRUNC(SUMIF(N2567:N2569, N2566, H2567:H2569),0)</f>
        <v>17385</v>
      </c>
      <c r="I2570" s="19"/>
      <c r="J2570" s="22">
        <f>TRUNC(SUMIF(N2567:N2569, N2566, J2567:J2569),0)</f>
        <v>1043</v>
      </c>
      <c r="K2570" s="19"/>
      <c r="L2570" s="22">
        <f>F2570+H2570+J2570</f>
        <v>18428</v>
      </c>
      <c r="M2570" s="16" t="s">
        <v>42</v>
      </c>
      <c r="N2570" s="1" t="s">
        <v>3288</v>
      </c>
      <c r="O2570" s="1" t="s">
        <v>3288</v>
      </c>
      <c r="P2570" s="1" t="s">
        <v>42</v>
      </c>
      <c r="Q2570" s="1" t="s">
        <v>42</v>
      </c>
      <c r="R2570" s="1" t="s">
        <v>42</v>
      </c>
      <c r="AV2570" s="1" t="s">
        <v>42</v>
      </c>
      <c r="AW2570" s="1" t="s">
        <v>42</v>
      </c>
      <c r="AX2570" s="1" t="s">
        <v>42</v>
      </c>
      <c r="AY2570" s="1" t="s">
        <v>42</v>
      </c>
      <c r="AZ2570" s="1" t="s">
        <v>42</v>
      </c>
    </row>
    <row r="2571" spans="1:52" ht="30" customHeight="1" x14ac:dyDescent="0.3">
      <c r="A2571" s="17"/>
      <c r="B2571" s="17"/>
      <c r="C2571" s="17"/>
      <c r="D2571" s="17"/>
      <c r="E2571" s="19"/>
      <c r="F2571" s="22"/>
      <c r="G2571" s="19"/>
      <c r="H2571" s="22"/>
      <c r="I2571" s="19"/>
      <c r="J2571" s="22"/>
      <c r="K2571" s="19"/>
      <c r="L2571" s="22"/>
      <c r="M2571" s="17"/>
    </row>
    <row r="2572" spans="1:52" ht="30" customHeight="1" x14ac:dyDescent="0.3">
      <c r="A2572" s="13" t="s">
        <v>5515</v>
      </c>
      <c r="B2572" s="14"/>
      <c r="C2572" s="14"/>
      <c r="D2572" s="14"/>
      <c r="E2572" s="18"/>
      <c r="F2572" s="21"/>
      <c r="G2572" s="18"/>
      <c r="H2572" s="21"/>
      <c r="I2572" s="18"/>
      <c r="J2572" s="21"/>
      <c r="K2572" s="18"/>
      <c r="L2572" s="21"/>
      <c r="M2572" s="15"/>
      <c r="N2572" s="1" t="s">
        <v>1352</v>
      </c>
    </row>
    <row r="2573" spans="1:52" ht="30" customHeight="1" x14ac:dyDescent="0.3">
      <c r="A2573" s="16" t="s">
        <v>5348</v>
      </c>
      <c r="B2573" s="16" t="s">
        <v>3279</v>
      </c>
      <c r="C2573" s="16" t="s">
        <v>3275</v>
      </c>
      <c r="D2573" s="17">
        <v>0.04</v>
      </c>
      <c r="E2573" s="19">
        <f>단가대비표!O182</f>
        <v>0</v>
      </c>
      <c r="F2573" s="22">
        <f>TRUNC(E2573*D2573,1)</f>
        <v>0</v>
      </c>
      <c r="G2573" s="19">
        <f>단가대비표!P182</f>
        <v>262580</v>
      </c>
      <c r="H2573" s="22">
        <f>TRUNC(G2573*D2573,1)</f>
        <v>10503.2</v>
      </c>
      <c r="I2573" s="19">
        <f>단가대비표!V182</f>
        <v>0</v>
      </c>
      <c r="J2573" s="22">
        <f>TRUNC(I2573*D2573,1)</f>
        <v>0</v>
      </c>
      <c r="K2573" s="19">
        <f t="shared" ref="K2573:L2575" si="344">TRUNC(E2573+G2573+I2573,1)</f>
        <v>262580</v>
      </c>
      <c r="L2573" s="22">
        <f t="shared" si="344"/>
        <v>10503.2</v>
      </c>
      <c r="M2573" s="16" t="s">
        <v>42</v>
      </c>
      <c r="N2573" s="1" t="s">
        <v>1352</v>
      </c>
      <c r="O2573" s="1" t="s">
        <v>5349</v>
      </c>
      <c r="P2573" s="1" t="s">
        <v>43</v>
      </c>
      <c r="Q2573" s="1" t="s">
        <v>43</v>
      </c>
      <c r="R2573" s="1" t="s">
        <v>46</v>
      </c>
      <c r="V2573">
        <v>1</v>
      </c>
      <c r="AV2573" s="1" t="s">
        <v>42</v>
      </c>
      <c r="AW2573" s="1" t="s">
        <v>5516</v>
      </c>
      <c r="AX2573" s="1" t="s">
        <v>42</v>
      </c>
      <c r="AY2573" s="1" t="s">
        <v>42</v>
      </c>
      <c r="AZ2573" s="1" t="s">
        <v>42</v>
      </c>
    </row>
    <row r="2574" spans="1:52" ht="30" customHeight="1" x14ac:dyDescent="0.3">
      <c r="A2574" s="16" t="s">
        <v>3292</v>
      </c>
      <c r="B2574" s="16" t="s">
        <v>3279</v>
      </c>
      <c r="C2574" s="16" t="s">
        <v>3275</v>
      </c>
      <c r="D2574" s="17">
        <v>0.04</v>
      </c>
      <c r="E2574" s="19">
        <f>단가대비표!O164</f>
        <v>0</v>
      </c>
      <c r="F2574" s="22">
        <f>TRUNC(E2574*D2574,1)</f>
        <v>0</v>
      </c>
      <c r="G2574" s="19">
        <f>단가대비표!P164</f>
        <v>172068</v>
      </c>
      <c r="H2574" s="22">
        <f>TRUNC(G2574*D2574,1)</f>
        <v>6882.7</v>
      </c>
      <c r="I2574" s="19">
        <f>단가대비표!V164</f>
        <v>0</v>
      </c>
      <c r="J2574" s="22">
        <f>TRUNC(I2574*D2574,1)</f>
        <v>0</v>
      </c>
      <c r="K2574" s="19">
        <f t="shared" si="344"/>
        <v>172068</v>
      </c>
      <c r="L2574" s="22">
        <f t="shared" si="344"/>
        <v>6882.7</v>
      </c>
      <c r="M2574" s="16" t="s">
        <v>42</v>
      </c>
      <c r="N2574" s="1" t="s">
        <v>1352</v>
      </c>
      <c r="O2574" s="1" t="s">
        <v>3293</v>
      </c>
      <c r="P2574" s="1" t="s">
        <v>43</v>
      </c>
      <c r="Q2574" s="1" t="s">
        <v>43</v>
      </c>
      <c r="R2574" s="1" t="s">
        <v>46</v>
      </c>
      <c r="V2574">
        <v>1</v>
      </c>
      <c r="AV2574" s="1" t="s">
        <v>42</v>
      </c>
      <c r="AW2574" s="1" t="s">
        <v>5517</v>
      </c>
      <c r="AX2574" s="1" t="s">
        <v>42</v>
      </c>
      <c r="AY2574" s="1" t="s">
        <v>42</v>
      </c>
      <c r="AZ2574" s="1" t="s">
        <v>42</v>
      </c>
    </row>
    <row r="2575" spans="1:52" ht="30" customHeight="1" x14ac:dyDescent="0.3">
      <c r="A2575" s="16" t="s">
        <v>3742</v>
      </c>
      <c r="B2575" s="16" t="s">
        <v>3707</v>
      </c>
      <c r="C2575" s="16" t="s">
        <v>3284</v>
      </c>
      <c r="D2575" s="17">
        <v>1</v>
      </c>
      <c r="E2575" s="19">
        <v>0</v>
      </c>
      <c r="F2575" s="22">
        <f>TRUNC(E2575*D2575,1)</f>
        <v>0</v>
      </c>
      <c r="G2575" s="19">
        <v>0</v>
      </c>
      <c r="H2575" s="22">
        <f>TRUNC(G2575*D2575,1)</f>
        <v>0</v>
      </c>
      <c r="I2575" s="19">
        <f>TRUNC(SUMIF(V2573:V2575, RIGHTB(O2575, 1), H2573:H2575)*U2575, 2)</f>
        <v>1043.1500000000001</v>
      </c>
      <c r="J2575" s="22">
        <f>TRUNC(I2575*D2575,1)</f>
        <v>1043.0999999999999</v>
      </c>
      <c r="K2575" s="19">
        <f t="shared" si="344"/>
        <v>1043.0999999999999</v>
      </c>
      <c r="L2575" s="22">
        <f t="shared" si="344"/>
        <v>1043.0999999999999</v>
      </c>
      <c r="M2575" s="16" t="s">
        <v>42</v>
      </c>
      <c r="N2575" s="1" t="s">
        <v>1352</v>
      </c>
      <c r="O2575" s="1" t="s">
        <v>3285</v>
      </c>
      <c r="P2575" s="1" t="s">
        <v>43</v>
      </c>
      <c r="Q2575" s="1" t="s">
        <v>43</v>
      </c>
      <c r="R2575" s="1" t="s">
        <v>43</v>
      </c>
      <c r="S2575">
        <v>1</v>
      </c>
      <c r="T2575">
        <v>2</v>
      </c>
      <c r="U2575">
        <v>0.06</v>
      </c>
      <c r="AV2575" s="1" t="s">
        <v>42</v>
      </c>
      <c r="AW2575" s="1" t="s">
        <v>5518</v>
      </c>
      <c r="AX2575" s="1" t="s">
        <v>42</v>
      </c>
      <c r="AY2575" s="1" t="s">
        <v>42</v>
      </c>
      <c r="AZ2575" s="1" t="s">
        <v>42</v>
      </c>
    </row>
    <row r="2576" spans="1:52" ht="30" customHeight="1" x14ac:dyDescent="0.3">
      <c r="A2576" s="16" t="s">
        <v>3287</v>
      </c>
      <c r="B2576" s="16" t="s">
        <v>42</v>
      </c>
      <c r="C2576" s="16" t="s">
        <v>42</v>
      </c>
      <c r="D2576" s="17"/>
      <c r="E2576" s="19"/>
      <c r="F2576" s="22">
        <f>TRUNC(SUMIF(N2573:N2575, N2572, F2573:F2575),0)</f>
        <v>0</v>
      </c>
      <c r="G2576" s="19"/>
      <c r="H2576" s="22">
        <f>TRUNC(SUMIF(N2573:N2575, N2572, H2573:H2575),0)</f>
        <v>17385</v>
      </c>
      <c r="I2576" s="19"/>
      <c r="J2576" s="22">
        <f>TRUNC(SUMIF(N2573:N2575, N2572, J2573:J2575),0)</f>
        <v>1043</v>
      </c>
      <c r="K2576" s="19"/>
      <c r="L2576" s="22">
        <f>F2576+H2576+J2576</f>
        <v>18428</v>
      </c>
      <c r="M2576" s="16" t="s">
        <v>42</v>
      </c>
      <c r="N2576" s="1" t="s">
        <v>3288</v>
      </c>
      <c r="O2576" s="1" t="s">
        <v>3288</v>
      </c>
      <c r="P2576" s="1" t="s">
        <v>42</v>
      </c>
      <c r="Q2576" s="1" t="s">
        <v>42</v>
      </c>
      <c r="R2576" s="1" t="s">
        <v>42</v>
      </c>
      <c r="AV2576" s="1" t="s">
        <v>42</v>
      </c>
      <c r="AW2576" s="1" t="s">
        <v>42</v>
      </c>
      <c r="AX2576" s="1" t="s">
        <v>42</v>
      </c>
      <c r="AY2576" s="1" t="s">
        <v>42</v>
      </c>
      <c r="AZ2576" s="1" t="s">
        <v>42</v>
      </c>
    </row>
    <row r="2577" spans="1:52" ht="30" customHeight="1" x14ac:dyDescent="0.3">
      <c r="A2577" s="17"/>
      <c r="B2577" s="17"/>
      <c r="C2577" s="17"/>
      <c r="D2577" s="17"/>
      <c r="E2577" s="19"/>
      <c r="F2577" s="22"/>
      <c r="G2577" s="19"/>
      <c r="H2577" s="22"/>
      <c r="I2577" s="19"/>
      <c r="J2577" s="22"/>
      <c r="K2577" s="19"/>
      <c r="L2577" s="22"/>
      <c r="M2577" s="17"/>
    </row>
    <row r="2578" spans="1:52" ht="30" customHeight="1" x14ac:dyDescent="0.3">
      <c r="A2578" s="13" t="s">
        <v>5519</v>
      </c>
      <c r="B2578" s="14"/>
      <c r="C2578" s="14"/>
      <c r="D2578" s="14"/>
      <c r="E2578" s="18"/>
      <c r="F2578" s="21"/>
      <c r="G2578" s="18"/>
      <c r="H2578" s="21"/>
      <c r="I2578" s="18"/>
      <c r="J2578" s="21"/>
      <c r="K2578" s="18"/>
      <c r="L2578" s="21"/>
      <c r="M2578" s="15"/>
      <c r="N2578" s="1" t="s">
        <v>1354</v>
      </c>
    </row>
    <row r="2579" spans="1:52" ht="30" customHeight="1" x14ac:dyDescent="0.3">
      <c r="A2579" s="16" t="s">
        <v>5348</v>
      </c>
      <c r="B2579" s="16" t="s">
        <v>3279</v>
      </c>
      <c r="C2579" s="16" t="s">
        <v>3275</v>
      </c>
      <c r="D2579" s="17">
        <v>0.05</v>
      </c>
      <c r="E2579" s="19">
        <f>단가대비표!O182</f>
        <v>0</v>
      </c>
      <c r="F2579" s="22">
        <f>TRUNC(E2579*D2579,1)</f>
        <v>0</v>
      </c>
      <c r="G2579" s="19">
        <f>단가대비표!P182</f>
        <v>262580</v>
      </c>
      <c r="H2579" s="22">
        <f>TRUNC(G2579*D2579,1)</f>
        <v>13129</v>
      </c>
      <c r="I2579" s="19">
        <f>단가대비표!V182</f>
        <v>0</v>
      </c>
      <c r="J2579" s="22">
        <f>TRUNC(I2579*D2579,1)</f>
        <v>0</v>
      </c>
      <c r="K2579" s="19">
        <f t="shared" ref="K2579:L2581" si="345">TRUNC(E2579+G2579+I2579,1)</f>
        <v>262580</v>
      </c>
      <c r="L2579" s="22">
        <f t="shared" si="345"/>
        <v>13129</v>
      </c>
      <c r="M2579" s="16" t="s">
        <v>42</v>
      </c>
      <c r="N2579" s="1" t="s">
        <v>1354</v>
      </c>
      <c r="O2579" s="1" t="s">
        <v>5349</v>
      </c>
      <c r="P2579" s="1" t="s">
        <v>43</v>
      </c>
      <c r="Q2579" s="1" t="s">
        <v>43</v>
      </c>
      <c r="R2579" s="1" t="s">
        <v>46</v>
      </c>
      <c r="V2579">
        <v>1</v>
      </c>
      <c r="AV2579" s="1" t="s">
        <v>42</v>
      </c>
      <c r="AW2579" s="1" t="s">
        <v>5520</v>
      </c>
      <c r="AX2579" s="1" t="s">
        <v>42</v>
      </c>
      <c r="AY2579" s="1" t="s">
        <v>42</v>
      </c>
      <c r="AZ2579" s="1" t="s">
        <v>42</v>
      </c>
    </row>
    <row r="2580" spans="1:52" ht="30" customHeight="1" x14ac:dyDescent="0.3">
      <c r="A2580" s="16" t="s">
        <v>3292</v>
      </c>
      <c r="B2580" s="16" t="s">
        <v>3279</v>
      </c>
      <c r="C2580" s="16" t="s">
        <v>3275</v>
      </c>
      <c r="D2580" s="17">
        <v>0.05</v>
      </c>
      <c r="E2580" s="19">
        <f>단가대비표!O164</f>
        <v>0</v>
      </c>
      <c r="F2580" s="22">
        <f>TRUNC(E2580*D2580,1)</f>
        <v>0</v>
      </c>
      <c r="G2580" s="19">
        <f>단가대비표!P164</f>
        <v>172068</v>
      </c>
      <c r="H2580" s="22">
        <f>TRUNC(G2580*D2580,1)</f>
        <v>8603.4</v>
      </c>
      <c r="I2580" s="19">
        <f>단가대비표!V164</f>
        <v>0</v>
      </c>
      <c r="J2580" s="22">
        <f>TRUNC(I2580*D2580,1)</f>
        <v>0</v>
      </c>
      <c r="K2580" s="19">
        <f t="shared" si="345"/>
        <v>172068</v>
      </c>
      <c r="L2580" s="22">
        <f t="shared" si="345"/>
        <v>8603.4</v>
      </c>
      <c r="M2580" s="16" t="s">
        <v>42</v>
      </c>
      <c r="N2580" s="1" t="s">
        <v>1354</v>
      </c>
      <c r="O2580" s="1" t="s">
        <v>3293</v>
      </c>
      <c r="P2580" s="1" t="s">
        <v>43</v>
      </c>
      <c r="Q2580" s="1" t="s">
        <v>43</v>
      </c>
      <c r="R2580" s="1" t="s">
        <v>46</v>
      </c>
      <c r="V2580">
        <v>1</v>
      </c>
      <c r="AV2580" s="1" t="s">
        <v>42</v>
      </c>
      <c r="AW2580" s="1" t="s">
        <v>5521</v>
      </c>
      <c r="AX2580" s="1" t="s">
        <v>42</v>
      </c>
      <c r="AY2580" s="1" t="s">
        <v>42</v>
      </c>
      <c r="AZ2580" s="1" t="s">
        <v>42</v>
      </c>
    </row>
    <row r="2581" spans="1:52" ht="30" customHeight="1" x14ac:dyDescent="0.3">
      <c r="A2581" s="16" t="s">
        <v>3742</v>
      </c>
      <c r="B2581" s="16" t="s">
        <v>3707</v>
      </c>
      <c r="C2581" s="16" t="s">
        <v>3284</v>
      </c>
      <c r="D2581" s="17">
        <v>1</v>
      </c>
      <c r="E2581" s="19">
        <v>0</v>
      </c>
      <c r="F2581" s="22">
        <f>TRUNC(E2581*D2581,1)</f>
        <v>0</v>
      </c>
      <c r="G2581" s="19">
        <v>0</v>
      </c>
      <c r="H2581" s="22">
        <f>TRUNC(G2581*D2581,1)</f>
        <v>0</v>
      </c>
      <c r="I2581" s="19">
        <f>TRUNC(SUMIF(V2579:V2581, RIGHTB(O2581, 1), H2579:H2581)*U2581, 2)</f>
        <v>1303.94</v>
      </c>
      <c r="J2581" s="22">
        <f>TRUNC(I2581*D2581,1)</f>
        <v>1303.9000000000001</v>
      </c>
      <c r="K2581" s="19">
        <f t="shared" si="345"/>
        <v>1303.9000000000001</v>
      </c>
      <c r="L2581" s="22">
        <f t="shared" si="345"/>
        <v>1303.9000000000001</v>
      </c>
      <c r="M2581" s="16" t="s">
        <v>42</v>
      </c>
      <c r="N2581" s="1" t="s">
        <v>1354</v>
      </c>
      <c r="O2581" s="1" t="s">
        <v>3285</v>
      </c>
      <c r="P2581" s="1" t="s">
        <v>43</v>
      </c>
      <c r="Q2581" s="1" t="s">
        <v>43</v>
      </c>
      <c r="R2581" s="1" t="s">
        <v>43</v>
      </c>
      <c r="S2581">
        <v>1</v>
      </c>
      <c r="T2581">
        <v>2</v>
      </c>
      <c r="U2581">
        <v>0.06</v>
      </c>
      <c r="AV2581" s="1" t="s">
        <v>42</v>
      </c>
      <c r="AW2581" s="1" t="s">
        <v>5522</v>
      </c>
      <c r="AX2581" s="1" t="s">
        <v>42</v>
      </c>
      <c r="AY2581" s="1" t="s">
        <v>42</v>
      </c>
      <c r="AZ2581" s="1" t="s">
        <v>42</v>
      </c>
    </row>
    <row r="2582" spans="1:52" ht="30" customHeight="1" x14ac:dyDescent="0.3">
      <c r="A2582" s="16" t="s">
        <v>3287</v>
      </c>
      <c r="B2582" s="16" t="s">
        <v>42</v>
      </c>
      <c r="C2582" s="16" t="s">
        <v>42</v>
      </c>
      <c r="D2582" s="17"/>
      <c r="E2582" s="19"/>
      <c r="F2582" s="22">
        <f>TRUNC(SUMIF(N2579:N2581, N2578, F2579:F2581),0)</f>
        <v>0</v>
      </c>
      <c r="G2582" s="19"/>
      <c r="H2582" s="22">
        <f>TRUNC(SUMIF(N2579:N2581, N2578, H2579:H2581),0)</f>
        <v>21732</v>
      </c>
      <c r="I2582" s="19"/>
      <c r="J2582" s="22">
        <f>TRUNC(SUMIF(N2579:N2581, N2578, J2579:J2581),0)</f>
        <v>1303</v>
      </c>
      <c r="K2582" s="19"/>
      <c r="L2582" s="22">
        <f>F2582+H2582+J2582</f>
        <v>23035</v>
      </c>
      <c r="M2582" s="16" t="s">
        <v>42</v>
      </c>
      <c r="N2582" s="1" t="s">
        <v>3288</v>
      </c>
      <c r="O2582" s="1" t="s">
        <v>3288</v>
      </c>
      <c r="P2582" s="1" t="s">
        <v>42</v>
      </c>
      <c r="Q2582" s="1" t="s">
        <v>42</v>
      </c>
      <c r="R2582" s="1" t="s">
        <v>42</v>
      </c>
      <c r="AV2582" s="1" t="s">
        <v>42</v>
      </c>
      <c r="AW2582" s="1" t="s">
        <v>42</v>
      </c>
      <c r="AX2582" s="1" t="s">
        <v>42</v>
      </c>
      <c r="AY2582" s="1" t="s">
        <v>42</v>
      </c>
      <c r="AZ2582" s="1" t="s">
        <v>42</v>
      </c>
    </row>
    <row r="2583" spans="1:52" ht="30" customHeight="1" x14ac:dyDescent="0.3">
      <c r="A2583" s="17"/>
      <c r="B2583" s="17"/>
      <c r="C2583" s="17"/>
      <c r="D2583" s="17"/>
      <c r="E2583" s="19"/>
      <c r="F2583" s="22"/>
      <c r="G2583" s="19"/>
      <c r="H2583" s="22"/>
      <c r="I2583" s="19"/>
      <c r="J2583" s="22"/>
      <c r="K2583" s="19"/>
      <c r="L2583" s="22"/>
      <c r="M2583" s="17"/>
    </row>
    <row r="2584" spans="1:52" ht="30" customHeight="1" x14ac:dyDescent="0.3">
      <c r="A2584" s="13" t="s">
        <v>5523</v>
      </c>
      <c r="B2584" s="14"/>
      <c r="C2584" s="14"/>
      <c r="D2584" s="14"/>
      <c r="E2584" s="18"/>
      <c r="F2584" s="21"/>
      <c r="G2584" s="18"/>
      <c r="H2584" s="21"/>
      <c r="I2584" s="18"/>
      <c r="J2584" s="21"/>
      <c r="K2584" s="18"/>
      <c r="L2584" s="21"/>
      <c r="M2584" s="15"/>
      <c r="N2584" s="1" t="s">
        <v>1356</v>
      </c>
    </row>
    <row r="2585" spans="1:52" ht="30" customHeight="1" x14ac:dyDescent="0.3">
      <c r="A2585" s="16" t="s">
        <v>5348</v>
      </c>
      <c r="B2585" s="16" t="s">
        <v>3279</v>
      </c>
      <c r="C2585" s="16" t="s">
        <v>3275</v>
      </c>
      <c r="D2585" s="17">
        <v>7.0000000000000007E-2</v>
      </c>
      <c r="E2585" s="19">
        <f>단가대비표!O182</f>
        <v>0</v>
      </c>
      <c r="F2585" s="22">
        <f>TRUNC(E2585*D2585,1)</f>
        <v>0</v>
      </c>
      <c r="G2585" s="19">
        <f>단가대비표!P182</f>
        <v>262580</v>
      </c>
      <c r="H2585" s="22">
        <f>TRUNC(G2585*D2585,1)</f>
        <v>18380.599999999999</v>
      </c>
      <c r="I2585" s="19">
        <f>단가대비표!V182</f>
        <v>0</v>
      </c>
      <c r="J2585" s="22">
        <f>TRUNC(I2585*D2585,1)</f>
        <v>0</v>
      </c>
      <c r="K2585" s="19">
        <f t="shared" ref="K2585:L2587" si="346">TRUNC(E2585+G2585+I2585,1)</f>
        <v>262580</v>
      </c>
      <c r="L2585" s="22">
        <f t="shared" si="346"/>
        <v>18380.599999999999</v>
      </c>
      <c r="M2585" s="16" t="s">
        <v>42</v>
      </c>
      <c r="N2585" s="1" t="s">
        <v>1356</v>
      </c>
      <c r="O2585" s="1" t="s">
        <v>5349</v>
      </c>
      <c r="P2585" s="1" t="s">
        <v>43</v>
      </c>
      <c r="Q2585" s="1" t="s">
        <v>43</v>
      </c>
      <c r="R2585" s="1" t="s">
        <v>46</v>
      </c>
      <c r="V2585">
        <v>1</v>
      </c>
      <c r="AV2585" s="1" t="s">
        <v>42</v>
      </c>
      <c r="AW2585" s="1" t="s">
        <v>5524</v>
      </c>
      <c r="AX2585" s="1" t="s">
        <v>42</v>
      </c>
      <c r="AY2585" s="1" t="s">
        <v>42</v>
      </c>
      <c r="AZ2585" s="1" t="s">
        <v>42</v>
      </c>
    </row>
    <row r="2586" spans="1:52" ht="30" customHeight="1" x14ac:dyDescent="0.3">
      <c r="A2586" s="16" t="s">
        <v>3292</v>
      </c>
      <c r="B2586" s="16" t="s">
        <v>3279</v>
      </c>
      <c r="C2586" s="16" t="s">
        <v>3275</v>
      </c>
      <c r="D2586" s="17">
        <v>7.0000000000000007E-2</v>
      </c>
      <c r="E2586" s="19">
        <f>단가대비표!O164</f>
        <v>0</v>
      </c>
      <c r="F2586" s="22">
        <f>TRUNC(E2586*D2586,1)</f>
        <v>0</v>
      </c>
      <c r="G2586" s="19">
        <f>단가대비표!P164</f>
        <v>172068</v>
      </c>
      <c r="H2586" s="22">
        <f>TRUNC(G2586*D2586,1)</f>
        <v>12044.7</v>
      </c>
      <c r="I2586" s="19">
        <f>단가대비표!V164</f>
        <v>0</v>
      </c>
      <c r="J2586" s="22">
        <f>TRUNC(I2586*D2586,1)</f>
        <v>0</v>
      </c>
      <c r="K2586" s="19">
        <f t="shared" si="346"/>
        <v>172068</v>
      </c>
      <c r="L2586" s="22">
        <f t="shared" si="346"/>
        <v>12044.7</v>
      </c>
      <c r="M2586" s="16" t="s">
        <v>42</v>
      </c>
      <c r="N2586" s="1" t="s">
        <v>1356</v>
      </c>
      <c r="O2586" s="1" t="s">
        <v>3293</v>
      </c>
      <c r="P2586" s="1" t="s">
        <v>43</v>
      </c>
      <c r="Q2586" s="1" t="s">
        <v>43</v>
      </c>
      <c r="R2586" s="1" t="s">
        <v>46</v>
      </c>
      <c r="V2586">
        <v>1</v>
      </c>
      <c r="AV2586" s="1" t="s">
        <v>42</v>
      </c>
      <c r="AW2586" s="1" t="s">
        <v>5525</v>
      </c>
      <c r="AX2586" s="1" t="s">
        <v>42</v>
      </c>
      <c r="AY2586" s="1" t="s">
        <v>42</v>
      </c>
      <c r="AZ2586" s="1" t="s">
        <v>42</v>
      </c>
    </row>
    <row r="2587" spans="1:52" ht="30" customHeight="1" x14ac:dyDescent="0.3">
      <c r="A2587" s="16" t="s">
        <v>3742</v>
      </c>
      <c r="B2587" s="16" t="s">
        <v>3707</v>
      </c>
      <c r="C2587" s="16" t="s">
        <v>3284</v>
      </c>
      <c r="D2587" s="17">
        <v>1</v>
      </c>
      <c r="E2587" s="19">
        <v>0</v>
      </c>
      <c r="F2587" s="22">
        <f>TRUNC(E2587*D2587,1)</f>
        <v>0</v>
      </c>
      <c r="G2587" s="19">
        <v>0</v>
      </c>
      <c r="H2587" s="22">
        <f>TRUNC(G2587*D2587,1)</f>
        <v>0</v>
      </c>
      <c r="I2587" s="19">
        <f>TRUNC(SUMIF(V2585:V2587, RIGHTB(O2587, 1), H2585:H2587)*U2587, 2)</f>
        <v>1825.51</v>
      </c>
      <c r="J2587" s="22">
        <f>TRUNC(I2587*D2587,1)</f>
        <v>1825.5</v>
      </c>
      <c r="K2587" s="19">
        <f t="shared" si="346"/>
        <v>1825.5</v>
      </c>
      <c r="L2587" s="22">
        <f t="shared" si="346"/>
        <v>1825.5</v>
      </c>
      <c r="M2587" s="16" t="s">
        <v>42</v>
      </c>
      <c r="N2587" s="1" t="s">
        <v>1356</v>
      </c>
      <c r="O2587" s="1" t="s">
        <v>3285</v>
      </c>
      <c r="P2587" s="1" t="s">
        <v>43</v>
      </c>
      <c r="Q2587" s="1" t="s">
        <v>43</v>
      </c>
      <c r="R2587" s="1" t="s">
        <v>43</v>
      </c>
      <c r="S2587">
        <v>1</v>
      </c>
      <c r="T2587">
        <v>2</v>
      </c>
      <c r="U2587">
        <v>0.06</v>
      </c>
      <c r="AV2587" s="1" t="s">
        <v>42</v>
      </c>
      <c r="AW2587" s="1" t="s">
        <v>5526</v>
      </c>
      <c r="AX2587" s="1" t="s">
        <v>42</v>
      </c>
      <c r="AY2587" s="1" t="s">
        <v>42</v>
      </c>
      <c r="AZ2587" s="1" t="s">
        <v>42</v>
      </c>
    </row>
    <row r="2588" spans="1:52" ht="30" customHeight="1" x14ac:dyDescent="0.3">
      <c r="A2588" s="16" t="s">
        <v>3287</v>
      </c>
      <c r="B2588" s="16" t="s">
        <v>42</v>
      </c>
      <c r="C2588" s="16" t="s">
        <v>42</v>
      </c>
      <c r="D2588" s="17"/>
      <c r="E2588" s="19"/>
      <c r="F2588" s="22">
        <f>TRUNC(SUMIF(N2585:N2587, N2584, F2585:F2587),0)</f>
        <v>0</v>
      </c>
      <c r="G2588" s="19"/>
      <c r="H2588" s="22">
        <f>TRUNC(SUMIF(N2585:N2587, N2584, H2585:H2587),0)</f>
        <v>30425</v>
      </c>
      <c r="I2588" s="19"/>
      <c r="J2588" s="22">
        <f>TRUNC(SUMIF(N2585:N2587, N2584, J2585:J2587),0)</f>
        <v>1825</v>
      </c>
      <c r="K2588" s="19"/>
      <c r="L2588" s="22">
        <f>F2588+H2588+J2588</f>
        <v>32250</v>
      </c>
      <c r="M2588" s="16" t="s">
        <v>42</v>
      </c>
      <c r="N2588" s="1" t="s">
        <v>3288</v>
      </c>
      <c r="O2588" s="1" t="s">
        <v>3288</v>
      </c>
      <c r="P2588" s="1" t="s">
        <v>42</v>
      </c>
      <c r="Q2588" s="1" t="s">
        <v>42</v>
      </c>
      <c r="R2588" s="1" t="s">
        <v>42</v>
      </c>
      <c r="AV2588" s="1" t="s">
        <v>42</v>
      </c>
      <c r="AW2588" s="1" t="s">
        <v>42</v>
      </c>
      <c r="AX2588" s="1" t="s">
        <v>42</v>
      </c>
      <c r="AY2588" s="1" t="s">
        <v>42</v>
      </c>
      <c r="AZ2588" s="1" t="s">
        <v>42</v>
      </c>
    </row>
    <row r="2589" spans="1:52" ht="30" customHeight="1" x14ac:dyDescent="0.3">
      <c r="A2589" s="17"/>
      <c r="B2589" s="17"/>
      <c r="C2589" s="17"/>
      <c r="D2589" s="17"/>
      <c r="E2589" s="19"/>
      <c r="F2589" s="22"/>
      <c r="G2589" s="19"/>
      <c r="H2589" s="22"/>
      <c r="I2589" s="19"/>
      <c r="J2589" s="22"/>
      <c r="K2589" s="19"/>
      <c r="L2589" s="22"/>
      <c r="M2589" s="17"/>
    </row>
    <row r="2590" spans="1:52" ht="30" customHeight="1" x14ac:dyDescent="0.3">
      <c r="A2590" s="13" t="s">
        <v>5527</v>
      </c>
      <c r="B2590" s="14"/>
      <c r="C2590" s="14"/>
      <c r="D2590" s="14"/>
      <c r="E2590" s="18"/>
      <c r="F2590" s="21"/>
      <c r="G2590" s="18"/>
      <c r="H2590" s="21"/>
      <c r="I2590" s="18"/>
      <c r="J2590" s="21"/>
      <c r="K2590" s="18"/>
      <c r="L2590" s="21"/>
      <c r="M2590" s="15"/>
      <c r="N2590" s="1" t="s">
        <v>1362</v>
      </c>
    </row>
    <row r="2591" spans="1:52" ht="30" customHeight="1" x14ac:dyDescent="0.3">
      <c r="A2591" s="16" t="s">
        <v>5348</v>
      </c>
      <c r="B2591" s="16" t="s">
        <v>3279</v>
      </c>
      <c r="C2591" s="16" t="s">
        <v>3275</v>
      </c>
      <c r="D2591" s="17">
        <v>0.05</v>
      </c>
      <c r="E2591" s="19">
        <f>단가대비표!O182</f>
        <v>0</v>
      </c>
      <c r="F2591" s="22">
        <f>TRUNC(E2591*D2591,1)</f>
        <v>0</v>
      </c>
      <c r="G2591" s="19">
        <f>단가대비표!P182</f>
        <v>262580</v>
      </c>
      <c r="H2591" s="22">
        <f>TRUNC(G2591*D2591,1)</f>
        <v>13129</v>
      </c>
      <c r="I2591" s="19">
        <f>단가대비표!V182</f>
        <v>0</v>
      </c>
      <c r="J2591" s="22">
        <f>TRUNC(I2591*D2591,1)</f>
        <v>0</v>
      </c>
      <c r="K2591" s="19">
        <f t="shared" ref="K2591:L2593" si="347">TRUNC(E2591+G2591+I2591,1)</f>
        <v>262580</v>
      </c>
      <c r="L2591" s="22">
        <f t="shared" si="347"/>
        <v>13129</v>
      </c>
      <c r="M2591" s="16" t="s">
        <v>42</v>
      </c>
      <c r="N2591" s="1" t="s">
        <v>1362</v>
      </c>
      <c r="O2591" s="1" t="s">
        <v>5349</v>
      </c>
      <c r="P2591" s="1" t="s">
        <v>43</v>
      </c>
      <c r="Q2591" s="1" t="s">
        <v>43</v>
      </c>
      <c r="R2591" s="1" t="s">
        <v>46</v>
      </c>
      <c r="V2591">
        <v>1</v>
      </c>
      <c r="AV2591" s="1" t="s">
        <v>42</v>
      </c>
      <c r="AW2591" s="1" t="s">
        <v>5529</v>
      </c>
      <c r="AX2591" s="1" t="s">
        <v>42</v>
      </c>
      <c r="AY2591" s="1" t="s">
        <v>42</v>
      </c>
      <c r="AZ2591" s="1" t="s">
        <v>42</v>
      </c>
    </row>
    <row r="2592" spans="1:52" ht="30" customHeight="1" x14ac:dyDescent="0.3">
      <c r="A2592" s="16" t="s">
        <v>3292</v>
      </c>
      <c r="B2592" s="16" t="s">
        <v>3279</v>
      </c>
      <c r="C2592" s="16" t="s">
        <v>3275</v>
      </c>
      <c r="D2592" s="17">
        <v>0.05</v>
      </c>
      <c r="E2592" s="19">
        <f>단가대비표!O164</f>
        <v>0</v>
      </c>
      <c r="F2592" s="22">
        <f>TRUNC(E2592*D2592,1)</f>
        <v>0</v>
      </c>
      <c r="G2592" s="19">
        <f>단가대비표!P164</f>
        <v>172068</v>
      </c>
      <c r="H2592" s="22">
        <f>TRUNC(G2592*D2592,1)</f>
        <v>8603.4</v>
      </c>
      <c r="I2592" s="19">
        <f>단가대비표!V164</f>
        <v>0</v>
      </c>
      <c r="J2592" s="22">
        <f>TRUNC(I2592*D2592,1)</f>
        <v>0</v>
      </c>
      <c r="K2592" s="19">
        <f t="shared" si="347"/>
        <v>172068</v>
      </c>
      <c r="L2592" s="22">
        <f t="shared" si="347"/>
        <v>8603.4</v>
      </c>
      <c r="M2592" s="16" t="s">
        <v>42</v>
      </c>
      <c r="N2592" s="1" t="s">
        <v>1362</v>
      </c>
      <c r="O2592" s="1" t="s">
        <v>3293</v>
      </c>
      <c r="P2592" s="1" t="s">
        <v>43</v>
      </c>
      <c r="Q2592" s="1" t="s">
        <v>43</v>
      </c>
      <c r="R2592" s="1" t="s">
        <v>46</v>
      </c>
      <c r="V2592">
        <v>1</v>
      </c>
      <c r="AV2592" s="1" t="s">
        <v>42</v>
      </c>
      <c r="AW2592" s="1" t="s">
        <v>5530</v>
      </c>
      <c r="AX2592" s="1" t="s">
        <v>42</v>
      </c>
      <c r="AY2592" s="1" t="s">
        <v>42</v>
      </c>
      <c r="AZ2592" s="1" t="s">
        <v>42</v>
      </c>
    </row>
    <row r="2593" spans="1:52" ht="30" customHeight="1" x14ac:dyDescent="0.3">
      <c r="A2593" s="16" t="s">
        <v>3742</v>
      </c>
      <c r="B2593" s="16" t="s">
        <v>5418</v>
      </c>
      <c r="C2593" s="16" t="s">
        <v>3284</v>
      </c>
      <c r="D2593" s="17">
        <v>1</v>
      </c>
      <c r="E2593" s="19">
        <v>0</v>
      </c>
      <c r="F2593" s="22">
        <f>TRUNC(E2593*D2593,1)</f>
        <v>0</v>
      </c>
      <c r="G2593" s="19">
        <v>0</v>
      </c>
      <c r="H2593" s="22">
        <f>TRUNC(G2593*D2593,1)</f>
        <v>0</v>
      </c>
      <c r="I2593" s="19">
        <f>TRUNC(SUMIF(V2591:V2593, RIGHTB(O2593, 1), H2591:H2593)*U2593, 2)</f>
        <v>1086.6199999999999</v>
      </c>
      <c r="J2593" s="22">
        <f>TRUNC(I2593*D2593,1)</f>
        <v>1086.5999999999999</v>
      </c>
      <c r="K2593" s="19">
        <f t="shared" si="347"/>
        <v>1086.5999999999999</v>
      </c>
      <c r="L2593" s="22">
        <f t="shared" si="347"/>
        <v>1086.5999999999999</v>
      </c>
      <c r="M2593" s="16" t="s">
        <v>42</v>
      </c>
      <c r="N2593" s="1" t="s">
        <v>1362</v>
      </c>
      <c r="O2593" s="1" t="s">
        <v>3285</v>
      </c>
      <c r="P2593" s="1" t="s">
        <v>43</v>
      </c>
      <c r="Q2593" s="1" t="s">
        <v>43</v>
      </c>
      <c r="R2593" s="1" t="s">
        <v>43</v>
      </c>
      <c r="S2593">
        <v>1</v>
      </c>
      <c r="T2593">
        <v>2</v>
      </c>
      <c r="U2593">
        <v>0.05</v>
      </c>
      <c r="AV2593" s="1" t="s">
        <v>42</v>
      </c>
      <c r="AW2593" s="1" t="s">
        <v>5531</v>
      </c>
      <c r="AX2593" s="1" t="s">
        <v>42</v>
      </c>
      <c r="AY2593" s="1" t="s">
        <v>42</v>
      </c>
      <c r="AZ2593" s="1" t="s">
        <v>42</v>
      </c>
    </row>
    <row r="2594" spans="1:52" ht="30" customHeight="1" x14ac:dyDescent="0.3">
      <c r="A2594" s="16" t="s">
        <v>3287</v>
      </c>
      <c r="B2594" s="16" t="s">
        <v>42</v>
      </c>
      <c r="C2594" s="16" t="s">
        <v>42</v>
      </c>
      <c r="D2594" s="17"/>
      <c r="E2594" s="19"/>
      <c r="F2594" s="22">
        <f>TRUNC(SUMIF(N2591:N2593, N2590, F2591:F2593),0)</f>
        <v>0</v>
      </c>
      <c r="G2594" s="19"/>
      <c r="H2594" s="22">
        <f>TRUNC(SUMIF(N2591:N2593, N2590, H2591:H2593),0)</f>
        <v>21732</v>
      </c>
      <c r="I2594" s="19"/>
      <c r="J2594" s="22">
        <f>TRUNC(SUMIF(N2591:N2593, N2590, J2591:J2593),0)</f>
        <v>1086</v>
      </c>
      <c r="K2594" s="19"/>
      <c r="L2594" s="22">
        <f>F2594+H2594+J2594</f>
        <v>22818</v>
      </c>
      <c r="M2594" s="16" t="s">
        <v>42</v>
      </c>
      <c r="N2594" s="1" t="s">
        <v>3288</v>
      </c>
      <c r="O2594" s="1" t="s">
        <v>3288</v>
      </c>
      <c r="P2594" s="1" t="s">
        <v>42</v>
      </c>
      <c r="Q2594" s="1" t="s">
        <v>42</v>
      </c>
      <c r="R2594" s="1" t="s">
        <v>42</v>
      </c>
      <c r="AV2594" s="1" t="s">
        <v>42</v>
      </c>
      <c r="AW2594" s="1" t="s">
        <v>42</v>
      </c>
      <c r="AX2594" s="1" t="s">
        <v>42</v>
      </c>
      <c r="AY2594" s="1" t="s">
        <v>42</v>
      </c>
      <c r="AZ2594" s="1" t="s">
        <v>42</v>
      </c>
    </row>
    <row r="2595" spans="1:52" ht="30" customHeight="1" x14ac:dyDescent="0.3">
      <c r="A2595" s="17"/>
      <c r="B2595" s="17"/>
      <c r="C2595" s="17"/>
      <c r="D2595" s="17"/>
      <c r="E2595" s="19"/>
      <c r="F2595" s="22"/>
      <c r="G2595" s="19"/>
      <c r="H2595" s="22"/>
      <c r="I2595" s="19"/>
      <c r="J2595" s="22"/>
      <c r="K2595" s="19"/>
      <c r="L2595" s="22"/>
      <c r="M2595" s="17"/>
    </row>
    <row r="2596" spans="1:52" ht="30" customHeight="1" x14ac:dyDescent="0.3">
      <c r="A2596" s="13" t="s">
        <v>5532</v>
      </c>
      <c r="B2596" s="14"/>
      <c r="C2596" s="14"/>
      <c r="D2596" s="14"/>
      <c r="E2596" s="18"/>
      <c r="F2596" s="21"/>
      <c r="G2596" s="18"/>
      <c r="H2596" s="21"/>
      <c r="I2596" s="18"/>
      <c r="J2596" s="21"/>
      <c r="K2596" s="18"/>
      <c r="L2596" s="21"/>
      <c r="M2596" s="15"/>
      <c r="N2596" s="1" t="s">
        <v>1365</v>
      </c>
    </row>
    <row r="2597" spans="1:52" ht="30" customHeight="1" x14ac:dyDescent="0.3">
      <c r="A2597" s="16" t="s">
        <v>5348</v>
      </c>
      <c r="B2597" s="16" t="s">
        <v>3279</v>
      </c>
      <c r="C2597" s="16" t="s">
        <v>3275</v>
      </c>
      <c r="D2597" s="17">
        <v>7.0000000000000007E-2</v>
      </c>
      <c r="E2597" s="19">
        <f>단가대비표!O182</f>
        <v>0</v>
      </c>
      <c r="F2597" s="22">
        <f>TRUNC(E2597*D2597,1)</f>
        <v>0</v>
      </c>
      <c r="G2597" s="19">
        <f>단가대비표!P182</f>
        <v>262580</v>
      </c>
      <c r="H2597" s="22">
        <f>TRUNC(G2597*D2597,1)</f>
        <v>18380.599999999999</v>
      </c>
      <c r="I2597" s="19">
        <f>단가대비표!V182</f>
        <v>0</v>
      </c>
      <c r="J2597" s="22">
        <f>TRUNC(I2597*D2597,1)</f>
        <v>0</v>
      </c>
      <c r="K2597" s="19">
        <f t="shared" ref="K2597:L2599" si="348">TRUNC(E2597+G2597+I2597,1)</f>
        <v>262580</v>
      </c>
      <c r="L2597" s="22">
        <f t="shared" si="348"/>
        <v>18380.599999999999</v>
      </c>
      <c r="M2597" s="16" t="s">
        <v>42</v>
      </c>
      <c r="N2597" s="1" t="s">
        <v>1365</v>
      </c>
      <c r="O2597" s="1" t="s">
        <v>5349</v>
      </c>
      <c r="P2597" s="1" t="s">
        <v>43</v>
      </c>
      <c r="Q2597" s="1" t="s">
        <v>43</v>
      </c>
      <c r="R2597" s="1" t="s">
        <v>46</v>
      </c>
      <c r="V2597">
        <v>1</v>
      </c>
      <c r="AV2597" s="1" t="s">
        <v>42</v>
      </c>
      <c r="AW2597" s="1" t="s">
        <v>5533</v>
      </c>
      <c r="AX2597" s="1" t="s">
        <v>42</v>
      </c>
      <c r="AY2597" s="1" t="s">
        <v>42</v>
      </c>
      <c r="AZ2597" s="1" t="s">
        <v>42</v>
      </c>
    </row>
    <row r="2598" spans="1:52" ht="30" customHeight="1" x14ac:dyDescent="0.3">
      <c r="A2598" s="16" t="s">
        <v>3292</v>
      </c>
      <c r="B2598" s="16" t="s">
        <v>3279</v>
      </c>
      <c r="C2598" s="16" t="s">
        <v>3275</v>
      </c>
      <c r="D2598" s="17">
        <v>7.0000000000000007E-2</v>
      </c>
      <c r="E2598" s="19">
        <f>단가대비표!O164</f>
        <v>0</v>
      </c>
      <c r="F2598" s="22">
        <f>TRUNC(E2598*D2598,1)</f>
        <v>0</v>
      </c>
      <c r="G2598" s="19">
        <f>단가대비표!P164</f>
        <v>172068</v>
      </c>
      <c r="H2598" s="22">
        <f>TRUNC(G2598*D2598,1)</f>
        <v>12044.7</v>
      </c>
      <c r="I2598" s="19">
        <f>단가대비표!V164</f>
        <v>0</v>
      </c>
      <c r="J2598" s="22">
        <f>TRUNC(I2598*D2598,1)</f>
        <v>0</v>
      </c>
      <c r="K2598" s="19">
        <f t="shared" si="348"/>
        <v>172068</v>
      </c>
      <c r="L2598" s="22">
        <f t="shared" si="348"/>
        <v>12044.7</v>
      </c>
      <c r="M2598" s="16" t="s">
        <v>42</v>
      </c>
      <c r="N2598" s="1" t="s">
        <v>1365</v>
      </c>
      <c r="O2598" s="1" t="s">
        <v>3293</v>
      </c>
      <c r="P2598" s="1" t="s">
        <v>43</v>
      </c>
      <c r="Q2598" s="1" t="s">
        <v>43</v>
      </c>
      <c r="R2598" s="1" t="s">
        <v>46</v>
      </c>
      <c r="V2598">
        <v>1</v>
      </c>
      <c r="AV2598" s="1" t="s">
        <v>42</v>
      </c>
      <c r="AW2598" s="1" t="s">
        <v>5534</v>
      </c>
      <c r="AX2598" s="1" t="s">
        <v>42</v>
      </c>
      <c r="AY2598" s="1" t="s">
        <v>42</v>
      </c>
      <c r="AZ2598" s="1" t="s">
        <v>42</v>
      </c>
    </row>
    <row r="2599" spans="1:52" ht="30" customHeight="1" x14ac:dyDescent="0.3">
      <c r="A2599" s="16" t="s">
        <v>3742</v>
      </c>
      <c r="B2599" s="16" t="s">
        <v>5418</v>
      </c>
      <c r="C2599" s="16" t="s">
        <v>3284</v>
      </c>
      <c r="D2599" s="17">
        <v>1</v>
      </c>
      <c r="E2599" s="19">
        <v>0</v>
      </c>
      <c r="F2599" s="22">
        <f>TRUNC(E2599*D2599,1)</f>
        <v>0</v>
      </c>
      <c r="G2599" s="19">
        <v>0</v>
      </c>
      <c r="H2599" s="22">
        <f>TRUNC(G2599*D2599,1)</f>
        <v>0</v>
      </c>
      <c r="I2599" s="19">
        <f>TRUNC(SUMIF(V2597:V2599, RIGHTB(O2599, 1), H2597:H2599)*U2599, 2)</f>
        <v>1521.26</v>
      </c>
      <c r="J2599" s="22">
        <f>TRUNC(I2599*D2599,1)</f>
        <v>1521.2</v>
      </c>
      <c r="K2599" s="19">
        <f t="shared" si="348"/>
        <v>1521.2</v>
      </c>
      <c r="L2599" s="22">
        <f t="shared" si="348"/>
        <v>1521.2</v>
      </c>
      <c r="M2599" s="16" t="s">
        <v>42</v>
      </c>
      <c r="N2599" s="1" t="s">
        <v>1365</v>
      </c>
      <c r="O2599" s="1" t="s">
        <v>3285</v>
      </c>
      <c r="P2599" s="1" t="s">
        <v>43</v>
      </c>
      <c r="Q2599" s="1" t="s">
        <v>43</v>
      </c>
      <c r="R2599" s="1" t="s">
        <v>43</v>
      </c>
      <c r="S2599">
        <v>1</v>
      </c>
      <c r="T2599">
        <v>2</v>
      </c>
      <c r="U2599">
        <v>0.05</v>
      </c>
      <c r="AV2599" s="1" t="s">
        <v>42</v>
      </c>
      <c r="AW2599" s="1" t="s">
        <v>5535</v>
      </c>
      <c r="AX2599" s="1" t="s">
        <v>42</v>
      </c>
      <c r="AY2599" s="1" t="s">
        <v>42</v>
      </c>
      <c r="AZ2599" s="1" t="s">
        <v>42</v>
      </c>
    </row>
    <row r="2600" spans="1:52" ht="30" customHeight="1" x14ac:dyDescent="0.3">
      <c r="A2600" s="16" t="s">
        <v>3287</v>
      </c>
      <c r="B2600" s="16" t="s">
        <v>42</v>
      </c>
      <c r="C2600" s="16" t="s">
        <v>42</v>
      </c>
      <c r="D2600" s="17"/>
      <c r="E2600" s="19"/>
      <c r="F2600" s="22">
        <f>TRUNC(SUMIF(N2597:N2599, N2596, F2597:F2599),0)</f>
        <v>0</v>
      </c>
      <c r="G2600" s="19"/>
      <c r="H2600" s="22">
        <f>TRUNC(SUMIF(N2597:N2599, N2596, H2597:H2599),0)</f>
        <v>30425</v>
      </c>
      <c r="I2600" s="19"/>
      <c r="J2600" s="22">
        <f>TRUNC(SUMIF(N2597:N2599, N2596, J2597:J2599),0)</f>
        <v>1521</v>
      </c>
      <c r="K2600" s="19"/>
      <c r="L2600" s="22">
        <f>F2600+H2600+J2600</f>
        <v>31946</v>
      </c>
      <c r="M2600" s="16" t="s">
        <v>42</v>
      </c>
      <c r="N2600" s="1" t="s">
        <v>3288</v>
      </c>
      <c r="O2600" s="1" t="s">
        <v>3288</v>
      </c>
      <c r="P2600" s="1" t="s">
        <v>42</v>
      </c>
      <c r="Q2600" s="1" t="s">
        <v>42</v>
      </c>
      <c r="R2600" s="1" t="s">
        <v>42</v>
      </c>
      <c r="AV2600" s="1" t="s">
        <v>42</v>
      </c>
      <c r="AW2600" s="1" t="s">
        <v>42</v>
      </c>
      <c r="AX2600" s="1" t="s">
        <v>42</v>
      </c>
      <c r="AY2600" s="1" t="s">
        <v>42</v>
      </c>
      <c r="AZ2600" s="1" t="s">
        <v>42</v>
      </c>
    </row>
    <row r="2601" spans="1:52" ht="30" customHeight="1" x14ac:dyDescent="0.3">
      <c r="A2601" s="17"/>
      <c r="B2601" s="17"/>
      <c r="C2601" s="17"/>
      <c r="D2601" s="17"/>
      <c r="E2601" s="19"/>
      <c r="F2601" s="22"/>
      <c r="G2601" s="19"/>
      <c r="H2601" s="22"/>
      <c r="I2601" s="19"/>
      <c r="J2601" s="22"/>
      <c r="K2601" s="19"/>
      <c r="L2601" s="22"/>
      <c r="M2601" s="17"/>
    </row>
    <row r="2602" spans="1:52" ht="30" customHeight="1" x14ac:dyDescent="0.3">
      <c r="A2602" s="13" t="s">
        <v>5536</v>
      </c>
      <c r="B2602" s="14"/>
      <c r="C2602" s="14"/>
      <c r="D2602" s="14"/>
      <c r="E2602" s="18"/>
      <c r="F2602" s="21"/>
      <c r="G2602" s="18"/>
      <c r="H2602" s="21"/>
      <c r="I2602" s="18"/>
      <c r="J2602" s="21"/>
      <c r="K2602" s="18"/>
      <c r="L2602" s="21"/>
      <c r="M2602" s="15"/>
      <c r="N2602" s="1" t="s">
        <v>1368</v>
      </c>
    </row>
    <row r="2603" spans="1:52" ht="30" customHeight="1" x14ac:dyDescent="0.3">
      <c r="A2603" s="16" t="s">
        <v>5348</v>
      </c>
      <c r="B2603" s="16" t="s">
        <v>3279</v>
      </c>
      <c r="C2603" s="16" t="s">
        <v>3275</v>
      </c>
      <c r="D2603" s="17">
        <v>0.05</v>
      </c>
      <c r="E2603" s="19">
        <f>단가대비표!O182</f>
        <v>0</v>
      </c>
      <c r="F2603" s="22">
        <f>TRUNC(E2603*D2603,1)</f>
        <v>0</v>
      </c>
      <c r="G2603" s="19">
        <f>단가대비표!P182</f>
        <v>262580</v>
      </c>
      <c r="H2603" s="22">
        <f>TRUNC(G2603*D2603,1)</f>
        <v>13129</v>
      </c>
      <c r="I2603" s="19">
        <f>단가대비표!V182</f>
        <v>0</v>
      </c>
      <c r="J2603" s="22">
        <f>TRUNC(I2603*D2603,1)</f>
        <v>0</v>
      </c>
      <c r="K2603" s="19">
        <f t="shared" ref="K2603:L2605" si="349">TRUNC(E2603+G2603+I2603,1)</f>
        <v>262580</v>
      </c>
      <c r="L2603" s="22">
        <f t="shared" si="349"/>
        <v>13129</v>
      </c>
      <c r="M2603" s="16" t="s">
        <v>42</v>
      </c>
      <c r="N2603" s="1" t="s">
        <v>1368</v>
      </c>
      <c r="O2603" s="1" t="s">
        <v>5349</v>
      </c>
      <c r="P2603" s="1" t="s">
        <v>43</v>
      </c>
      <c r="Q2603" s="1" t="s">
        <v>43</v>
      </c>
      <c r="R2603" s="1" t="s">
        <v>46</v>
      </c>
      <c r="V2603">
        <v>1</v>
      </c>
      <c r="AV2603" s="1" t="s">
        <v>42</v>
      </c>
      <c r="AW2603" s="1" t="s">
        <v>5537</v>
      </c>
      <c r="AX2603" s="1" t="s">
        <v>42</v>
      </c>
      <c r="AY2603" s="1" t="s">
        <v>42</v>
      </c>
      <c r="AZ2603" s="1" t="s">
        <v>42</v>
      </c>
    </row>
    <row r="2604" spans="1:52" ht="30" customHeight="1" x14ac:dyDescent="0.3">
      <c r="A2604" s="16" t="s">
        <v>3292</v>
      </c>
      <c r="B2604" s="16" t="s">
        <v>3279</v>
      </c>
      <c r="C2604" s="16" t="s">
        <v>3275</v>
      </c>
      <c r="D2604" s="17">
        <v>0.05</v>
      </c>
      <c r="E2604" s="19">
        <f>단가대비표!O164</f>
        <v>0</v>
      </c>
      <c r="F2604" s="22">
        <f>TRUNC(E2604*D2604,1)</f>
        <v>0</v>
      </c>
      <c r="G2604" s="19">
        <f>단가대비표!P164</f>
        <v>172068</v>
      </c>
      <c r="H2604" s="22">
        <f>TRUNC(G2604*D2604,1)</f>
        <v>8603.4</v>
      </c>
      <c r="I2604" s="19">
        <f>단가대비표!V164</f>
        <v>0</v>
      </c>
      <c r="J2604" s="22">
        <f>TRUNC(I2604*D2604,1)</f>
        <v>0</v>
      </c>
      <c r="K2604" s="19">
        <f t="shared" si="349"/>
        <v>172068</v>
      </c>
      <c r="L2604" s="22">
        <f t="shared" si="349"/>
        <v>8603.4</v>
      </c>
      <c r="M2604" s="16" t="s">
        <v>42</v>
      </c>
      <c r="N2604" s="1" t="s">
        <v>1368</v>
      </c>
      <c r="O2604" s="1" t="s">
        <v>3293</v>
      </c>
      <c r="P2604" s="1" t="s">
        <v>43</v>
      </c>
      <c r="Q2604" s="1" t="s">
        <v>43</v>
      </c>
      <c r="R2604" s="1" t="s">
        <v>46</v>
      </c>
      <c r="V2604">
        <v>1</v>
      </c>
      <c r="AV2604" s="1" t="s">
        <v>42</v>
      </c>
      <c r="AW2604" s="1" t="s">
        <v>5538</v>
      </c>
      <c r="AX2604" s="1" t="s">
        <v>42</v>
      </c>
      <c r="AY2604" s="1" t="s">
        <v>42</v>
      </c>
      <c r="AZ2604" s="1" t="s">
        <v>42</v>
      </c>
    </row>
    <row r="2605" spans="1:52" ht="30" customHeight="1" x14ac:dyDescent="0.3">
      <c r="A2605" s="16" t="s">
        <v>3742</v>
      </c>
      <c r="B2605" s="16" t="s">
        <v>5418</v>
      </c>
      <c r="C2605" s="16" t="s">
        <v>3284</v>
      </c>
      <c r="D2605" s="17">
        <v>1</v>
      </c>
      <c r="E2605" s="19">
        <v>0</v>
      </c>
      <c r="F2605" s="22">
        <f>TRUNC(E2605*D2605,1)</f>
        <v>0</v>
      </c>
      <c r="G2605" s="19">
        <v>0</v>
      </c>
      <c r="H2605" s="22">
        <f>TRUNC(G2605*D2605,1)</f>
        <v>0</v>
      </c>
      <c r="I2605" s="19">
        <f>TRUNC(SUMIF(V2603:V2605, RIGHTB(O2605, 1), H2603:H2605)*U2605, 2)</f>
        <v>1086.6199999999999</v>
      </c>
      <c r="J2605" s="22">
        <f>TRUNC(I2605*D2605,1)</f>
        <v>1086.5999999999999</v>
      </c>
      <c r="K2605" s="19">
        <f t="shared" si="349"/>
        <v>1086.5999999999999</v>
      </c>
      <c r="L2605" s="22">
        <f t="shared" si="349"/>
        <v>1086.5999999999999</v>
      </c>
      <c r="M2605" s="16" t="s">
        <v>42</v>
      </c>
      <c r="N2605" s="1" t="s">
        <v>1368</v>
      </c>
      <c r="O2605" s="1" t="s">
        <v>3285</v>
      </c>
      <c r="P2605" s="1" t="s">
        <v>43</v>
      </c>
      <c r="Q2605" s="1" t="s">
        <v>43</v>
      </c>
      <c r="R2605" s="1" t="s">
        <v>43</v>
      </c>
      <c r="S2605">
        <v>1</v>
      </c>
      <c r="T2605">
        <v>2</v>
      </c>
      <c r="U2605">
        <v>0.05</v>
      </c>
      <c r="AV2605" s="1" t="s">
        <v>42</v>
      </c>
      <c r="AW2605" s="1" t="s">
        <v>5539</v>
      </c>
      <c r="AX2605" s="1" t="s">
        <v>42</v>
      </c>
      <c r="AY2605" s="1" t="s">
        <v>42</v>
      </c>
      <c r="AZ2605" s="1" t="s">
        <v>42</v>
      </c>
    </row>
    <row r="2606" spans="1:52" ht="30" customHeight="1" x14ac:dyDescent="0.3">
      <c r="A2606" s="16" t="s">
        <v>3287</v>
      </c>
      <c r="B2606" s="16" t="s">
        <v>42</v>
      </c>
      <c r="C2606" s="16" t="s">
        <v>42</v>
      </c>
      <c r="D2606" s="17"/>
      <c r="E2606" s="19"/>
      <c r="F2606" s="22">
        <f>TRUNC(SUMIF(N2603:N2605, N2602, F2603:F2605),0)</f>
        <v>0</v>
      </c>
      <c r="G2606" s="19"/>
      <c r="H2606" s="22">
        <f>TRUNC(SUMIF(N2603:N2605, N2602, H2603:H2605),0)</f>
        <v>21732</v>
      </c>
      <c r="I2606" s="19"/>
      <c r="J2606" s="22">
        <f>TRUNC(SUMIF(N2603:N2605, N2602, J2603:J2605),0)</f>
        <v>1086</v>
      </c>
      <c r="K2606" s="19"/>
      <c r="L2606" s="22">
        <f>F2606+H2606+J2606</f>
        <v>22818</v>
      </c>
      <c r="M2606" s="16" t="s">
        <v>42</v>
      </c>
      <c r="N2606" s="1" t="s">
        <v>3288</v>
      </c>
      <c r="O2606" s="1" t="s">
        <v>3288</v>
      </c>
      <c r="P2606" s="1" t="s">
        <v>42</v>
      </c>
      <c r="Q2606" s="1" t="s">
        <v>42</v>
      </c>
      <c r="R2606" s="1" t="s">
        <v>42</v>
      </c>
      <c r="AV2606" s="1" t="s">
        <v>42</v>
      </c>
      <c r="AW2606" s="1" t="s">
        <v>42</v>
      </c>
      <c r="AX2606" s="1" t="s">
        <v>42</v>
      </c>
      <c r="AY2606" s="1" t="s">
        <v>42</v>
      </c>
      <c r="AZ2606" s="1" t="s">
        <v>42</v>
      </c>
    </row>
    <row r="2607" spans="1:52" ht="30" customHeight="1" x14ac:dyDescent="0.3">
      <c r="A2607" s="17"/>
      <c r="B2607" s="17"/>
      <c r="C2607" s="17"/>
      <c r="D2607" s="17"/>
      <c r="E2607" s="19"/>
      <c r="F2607" s="22"/>
      <c r="G2607" s="19"/>
      <c r="H2607" s="22"/>
      <c r="I2607" s="19"/>
      <c r="J2607" s="22"/>
      <c r="K2607" s="19"/>
      <c r="L2607" s="22"/>
      <c r="M2607" s="17"/>
    </row>
    <row r="2608" spans="1:52" ht="30" customHeight="1" x14ac:dyDescent="0.3">
      <c r="A2608" s="13" t="s">
        <v>5540</v>
      </c>
      <c r="B2608" s="14"/>
      <c r="C2608" s="14"/>
      <c r="D2608" s="14"/>
      <c r="E2608" s="18"/>
      <c r="F2608" s="21"/>
      <c r="G2608" s="18"/>
      <c r="H2608" s="21"/>
      <c r="I2608" s="18"/>
      <c r="J2608" s="21"/>
      <c r="K2608" s="18"/>
      <c r="L2608" s="21"/>
      <c r="M2608" s="15"/>
      <c r="N2608" s="1" t="s">
        <v>1371</v>
      </c>
    </row>
    <row r="2609" spans="1:52" ht="30" customHeight="1" x14ac:dyDescent="0.3">
      <c r="A2609" s="16" t="s">
        <v>5348</v>
      </c>
      <c r="B2609" s="16" t="s">
        <v>3279</v>
      </c>
      <c r="C2609" s="16" t="s">
        <v>3275</v>
      </c>
      <c r="D2609" s="17">
        <v>7.0000000000000007E-2</v>
      </c>
      <c r="E2609" s="19">
        <f>단가대비표!O182</f>
        <v>0</v>
      </c>
      <c r="F2609" s="22">
        <f>TRUNC(E2609*D2609,1)</f>
        <v>0</v>
      </c>
      <c r="G2609" s="19">
        <f>단가대비표!P182</f>
        <v>262580</v>
      </c>
      <c r="H2609" s="22">
        <f>TRUNC(G2609*D2609,1)</f>
        <v>18380.599999999999</v>
      </c>
      <c r="I2609" s="19">
        <f>단가대비표!V182</f>
        <v>0</v>
      </c>
      <c r="J2609" s="22">
        <f>TRUNC(I2609*D2609,1)</f>
        <v>0</v>
      </c>
      <c r="K2609" s="19">
        <f t="shared" ref="K2609:L2611" si="350">TRUNC(E2609+G2609+I2609,1)</f>
        <v>262580</v>
      </c>
      <c r="L2609" s="22">
        <f t="shared" si="350"/>
        <v>18380.599999999999</v>
      </c>
      <c r="M2609" s="16" t="s">
        <v>42</v>
      </c>
      <c r="N2609" s="1" t="s">
        <v>1371</v>
      </c>
      <c r="O2609" s="1" t="s">
        <v>5349</v>
      </c>
      <c r="P2609" s="1" t="s">
        <v>43</v>
      </c>
      <c r="Q2609" s="1" t="s">
        <v>43</v>
      </c>
      <c r="R2609" s="1" t="s">
        <v>46</v>
      </c>
      <c r="V2609">
        <v>1</v>
      </c>
      <c r="AV2609" s="1" t="s">
        <v>42</v>
      </c>
      <c r="AW2609" s="1" t="s">
        <v>5541</v>
      </c>
      <c r="AX2609" s="1" t="s">
        <v>42</v>
      </c>
      <c r="AY2609" s="1" t="s">
        <v>42</v>
      </c>
      <c r="AZ2609" s="1" t="s">
        <v>42</v>
      </c>
    </row>
    <row r="2610" spans="1:52" ht="30" customHeight="1" x14ac:dyDescent="0.3">
      <c r="A2610" s="16" t="s">
        <v>3292</v>
      </c>
      <c r="B2610" s="16" t="s">
        <v>3279</v>
      </c>
      <c r="C2610" s="16" t="s">
        <v>3275</v>
      </c>
      <c r="D2610" s="17">
        <v>7.0000000000000007E-2</v>
      </c>
      <c r="E2610" s="19">
        <f>단가대비표!O164</f>
        <v>0</v>
      </c>
      <c r="F2610" s="22">
        <f>TRUNC(E2610*D2610,1)</f>
        <v>0</v>
      </c>
      <c r="G2610" s="19">
        <f>단가대비표!P164</f>
        <v>172068</v>
      </c>
      <c r="H2610" s="22">
        <f>TRUNC(G2610*D2610,1)</f>
        <v>12044.7</v>
      </c>
      <c r="I2610" s="19">
        <f>단가대비표!V164</f>
        <v>0</v>
      </c>
      <c r="J2610" s="22">
        <f>TRUNC(I2610*D2610,1)</f>
        <v>0</v>
      </c>
      <c r="K2610" s="19">
        <f t="shared" si="350"/>
        <v>172068</v>
      </c>
      <c r="L2610" s="22">
        <f t="shared" si="350"/>
        <v>12044.7</v>
      </c>
      <c r="M2610" s="16" t="s">
        <v>42</v>
      </c>
      <c r="N2610" s="1" t="s">
        <v>1371</v>
      </c>
      <c r="O2610" s="1" t="s">
        <v>3293</v>
      </c>
      <c r="P2610" s="1" t="s">
        <v>43</v>
      </c>
      <c r="Q2610" s="1" t="s">
        <v>43</v>
      </c>
      <c r="R2610" s="1" t="s">
        <v>46</v>
      </c>
      <c r="V2610">
        <v>1</v>
      </c>
      <c r="AV2610" s="1" t="s">
        <v>42</v>
      </c>
      <c r="AW2610" s="1" t="s">
        <v>5542</v>
      </c>
      <c r="AX2610" s="1" t="s">
        <v>42</v>
      </c>
      <c r="AY2610" s="1" t="s">
        <v>42</v>
      </c>
      <c r="AZ2610" s="1" t="s">
        <v>42</v>
      </c>
    </row>
    <row r="2611" spans="1:52" ht="30" customHeight="1" x14ac:dyDescent="0.3">
      <c r="A2611" s="16" t="s">
        <v>3742</v>
      </c>
      <c r="B2611" s="16" t="s">
        <v>5418</v>
      </c>
      <c r="C2611" s="16" t="s">
        <v>3284</v>
      </c>
      <c r="D2611" s="17">
        <v>1</v>
      </c>
      <c r="E2611" s="19">
        <v>0</v>
      </c>
      <c r="F2611" s="22">
        <f>TRUNC(E2611*D2611,1)</f>
        <v>0</v>
      </c>
      <c r="G2611" s="19">
        <v>0</v>
      </c>
      <c r="H2611" s="22">
        <f>TRUNC(G2611*D2611,1)</f>
        <v>0</v>
      </c>
      <c r="I2611" s="19">
        <f>TRUNC(SUMIF(V2609:V2611, RIGHTB(O2611, 1), H2609:H2611)*U2611, 2)</f>
        <v>1521.26</v>
      </c>
      <c r="J2611" s="22">
        <f>TRUNC(I2611*D2611,1)</f>
        <v>1521.2</v>
      </c>
      <c r="K2611" s="19">
        <f t="shared" si="350"/>
        <v>1521.2</v>
      </c>
      <c r="L2611" s="22">
        <f t="shared" si="350"/>
        <v>1521.2</v>
      </c>
      <c r="M2611" s="16" t="s">
        <v>42</v>
      </c>
      <c r="N2611" s="1" t="s">
        <v>1371</v>
      </c>
      <c r="O2611" s="1" t="s">
        <v>3285</v>
      </c>
      <c r="P2611" s="1" t="s">
        <v>43</v>
      </c>
      <c r="Q2611" s="1" t="s">
        <v>43</v>
      </c>
      <c r="R2611" s="1" t="s">
        <v>43</v>
      </c>
      <c r="S2611">
        <v>1</v>
      </c>
      <c r="T2611">
        <v>2</v>
      </c>
      <c r="U2611">
        <v>0.05</v>
      </c>
      <c r="AV2611" s="1" t="s">
        <v>42</v>
      </c>
      <c r="AW2611" s="1" t="s">
        <v>5543</v>
      </c>
      <c r="AX2611" s="1" t="s">
        <v>42</v>
      </c>
      <c r="AY2611" s="1" t="s">
        <v>42</v>
      </c>
      <c r="AZ2611" s="1" t="s">
        <v>42</v>
      </c>
    </row>
    <row r="2612" spans="1:52" ht="30" customHeight="1" x14ac:dyDescent="0.3">
      <c r="A2612" s="16" t="s">
        <v>3287</v>
      </c>
      <c r="B2612" s="16" t="s">
        <v>42</v>
      </c>
      <c r="C2612" s="16" t="s">
        <v>42</v>
      </c>
      <c r="D2612" s="17"/>
      <c r="E2612" s="19"/>
      <c r="F2612" s="22">
        <f>TRUNC(SUMIF(N2609:N2611, N2608, F2609:F2611),0)</f>
        <v>0</v>
      </c>
      <c r="G2612" s="19"/>
      <c r="H2612" s="22">
        <f>TRUNC(SUMIF(N2609:N2611, N2608, H2609:H2611),0)</f>
        <v>30425</v>
      </c>
      <c r="I2612" s="19"/>
      <c r="J2612" s="22">
        <f>TRUNC(SUMIF(N2609:N2611, N2608, J2609:J2611),0)</f>
        <v>1521</v>
      </c>
      <c r="K2612" s="19"/>
      <c r="L2612" s="22">
        <f>F2612+H2612+J2612</f>
        <v>31946</v>
      </c>
      <c r="M2612" s="16" t="s">
        <v>42</v>
      </c>
      <c r="N2612" s="1" t="s">
        <v>3288</v>
      </c>
      <c r="O2612" s="1" t="s">
        <v>3288</v>
      </c>
      <c r="P2612" s="1" t="s">
        <v>42</v>
      </c>
      <c r="Q2612" s="1" t="s">
        <v>42</v>
      </c>
      <c r="R2612" s="1" t="s">
        <v>42</v>
      </c>
      <c r="AV2612" s="1" t="s">
        <v>42</v>
      </c>
      <c r="AW2612" s="1" t="s">
        <v>42</v>
      </c>
      <c r="AX2612" s="1" t="s">
        <v>42</v>
      </c>
      <c r="AY2612" s="1" t="s">
        <v>42</v>
      </c>
      <c r="AZ2612" s="1" t="s">
        <v>42</v>
      </c>
    </row>
    <row r="2613" spans="1:52" ht="30" customHeight="1" x14ac:dyDescent="0.3">
      <c r="A2613" s="17"/>
      <c r="B2613" s="17"/>
      <c r="C2613" s="17"/>
      <c r="D2613" s="17"/>
      <c r="E2613" s="19"/>
      <c r="F2613" s="22"/>
      <c r="G2613" s="19"/>
      <c r="H2613" s="22"/>
      <c r="I2613" s="19"/>
      <c r="J2613" s="22"/>
      <c r="K2613" s="19"/>
      <c r="L2613" s="22"/>
      <c r="M2613" s="17"/>
    </row>
    <row r="2614" spans="1:52" ht="30" customHeight="1" x14ac:dyDescent="0.3">
      <c r="A2614" s="13" t="s">
        <v>5544</v>
      </c>
      <c r="B2614" s="14"/>
      <c r="C2614" s="14"/>
      <c r="D2614" s="14"/>
      <c r="E2614" s="18"/>
      <c r="F2614" s="21"/>
      <c r="G2614" s="18"/>
      <c r="H2614" s="21"/>
      <c r="I2614" s="18"/>
      <c r="J2614" s="21"/>
      <c r="K2614" s="18"/>
      <c r="L2614" s="21"/>
      <c r="M2614" s="15"/>
      <c r="N2614" s="1" t="s">
        <v>1374</v>
      </c>
    </row>
    <row r="2615" spans="1:52" ht="30" customHeight="1" x14ac:dyDescent="0.3">
      <c r="A2615" s="16" t="s">
        <v>5348</v>
      </c>
      <c r="B2615" s="16" t="s">
        <v>3279</v>
      </c>
      <c r="C2615" s="16" t="s">
        <v>3275</v>
      </c>
      <c r="D2615" s="17">
        <v>0.05</v>
      </c>
      <c r="E2615" s="19">
        <f>단가대비표!O182</f>
        <v>0</v>
      </c>
      <c r="F2615" s="22">
        <f>TRUNC(E2615*D2615,1)</f>
        <v>0</v>
      </c>
      <c r="G2615" s="19">
        <f>단가대비표!P182</f>
        <v>262580</v>
      </c>
      <c r="H2615" s="22">
        <f>TRUNC(G2615*D2615,1)</f>
        <v>13129</v>
      </c>
      <c r="I2615" s="19">
        <f>단가대비표!V182</f>
        <v>0</v>
      </c>
      <c r="J2615" s="22">
        <f>TRUNC(I2615*D2615,1)</f>
        <v>0</v>
      </c>
      <c r="K2615" s="19">
        <f t="shared" ref="K2615:L2617" si="351">TRUNC(E2615+G2615+I2615,1)</f>
        <v>262580</v>
      </c>
      <c r="L2615" s="22">
        <f t="shared" si="351"/>
        <v>13129</v>
      </c>
      <c r="M2615" s="16" t="s">
        <v>42</v>
      </c>
      <c r="N2615" s="1" t="s">
        <v>1374</v>
      </c>
      <c r="O2615" s="1" t="s">
        <v>5349</v>
      </c>
      <c r="P2615" s="1" t="s">
        <v>43</v>
      </c>
      <c r="Q2615" s="1" t="s">
        <v>43</v>
      </c>
      <c r="R2615" s="1" t="s">
        <v>46</v>
      </c>
      <c r="V2615">
        <v>1</v>
      </c>
      <c r="AV2615" s="1" t="s">
        <v>42</v>
      </c>
      <c r="AW2615" s="1" t="s">
        <v>5545</v>
      </c>
      <c r="AX2615" s="1" t="s">
        <v>42</v>
      </c>
      <c r="AY2615" s="1" t="s">
        <v>42</v>
      </c>
      <c r="AZ2615" s="1" t="s">
        <v>42</v>
      </c>
    </row>
    <row r="2616" spans="1:52" ht="30" customHeight="1" x14ac:dyDescent="0.3">
      <c r="A2616" s="16" t="s">
        <v>3292</v>
      </c>
      <c r="B2616" s="16" t="s">
        <v>3279</v>
      </c>
      <c r="C2616" s="16" t="s">
        <v>3275</v>
      </c>
      <c r="D2616" s="17">
        <v>0.05</v>
      </c>
      <c r="E2616" s="19">
        <f>단가대비표!O164</f>
        <v>0</v>
      </c>
      <c r="F2616" s="22">
        <f>TRUNC(E2616*D2616,1)</f>
        <v>0</v>
      </c>
      <c r="G2616" s="19">
        <f>단가대비표!P164</f>
        <v>172068</v>
      </c>
      <c r="H2616" s="22">
        <f>TRUNC(G2616*D2616,1)</f>
        <v>8603.4</v>
      </c>
      <c r="I2616" s="19">
        <f>단가대비표!V164</f>
        <v>0</v>
      </c>
      <c r="J2616" s="22">
        <f>TRUNC(I2616*D2616,1)</f>
        <v>0</v>
      </c>
      <c r="K2616" s="19">
        <f t="shared" si="351"/>
        <v>172068</v>
      </c>
      <c r="L2616" s="22">
        <f t="shared" si="351"/>
        <v>8603.4</v>
      </c>
      <c r="M2616" s="16" t="s">
        <v>42</v>
      </c>
      <c r="N2616" s="1" t="s">
        <v>1374</v>
      </c>
      <c r="O2616" s="1" t="s">
        <v>3293</v>
      </c>
      <c r="P2616" s="1" t="s">
        <v>43</v>
      </c>
      <c r="Q2616" s="1" t="s">
        <v>43</v>
      </c>
      <c r="R2616" s="1" t="s">
        <v>46</v>
      </c>
      <c r="V2616">
        <v>1</v>
      </c>
      <c r="AV2616" s="1" t="s">
        <v>42</v>
      </c>
      <c r="AW2616" s="1" t="s">
        <v>5546</v>
      </c>
      <c r="AX2616" s="1" t="s">
        <v>42</v>
      </c>
      <c r="AY2616" s="1" t="s">
        <v>42</v>
      </c>
      <c r="AZ2616" s="1" t="s">
        <v>42</v>
      </c>
    </row>
    <row r="2617" spans="1:52" ht="30" customHeight="1" x14ac:dyDescent="0.3">
      <c r="A2617" s="16" t="s">
        <v>3742</v>
      </c>
      <c r="B2617" s="16" t="s">
        <v>5418</v>
      </c>
      <c r="C2617" s="16" t="s">
        <v>3284</v>
      </c>
      <c r="D2617" s="17">
        <v>1</v>
      </c>
      <c r="E2617" s="19">
        <v>0</v>
      </c>
      <c r="F2617" s="22">
        <f>TRUNC(E2617*D2617,1)</f>
        <v>0</v>
      </c>
      <c r="G2617" s="19">
        <v>0</v>
      </c>
      <c r="H2617" s="22">
        <f>TRUNC(G2617*D2617,1)</f>
        <v>0</v>
      </c>
      <c r="I2617" s="19">
        <f>TRUNC(SUMIF(V2615:V2617, RIGHTB(O2617, 1), H2615:H2617)*U2617, 2)</f>
        <v>1086.6199999999999</v>
      </c>
      <c r="J2617" s="22">
        <f>TRUNC(I2617*D2617,1)</f>
        <v>1086.5999999999999</v>
      </c>
      <c r="K2617" s="19">
        <f t="shared" si="351"/>
        <v>1086.5999999999999</v>
      </c>
      <c r="L2617" s="22">
        <f t="shared" si="351"/>
        <v>1086.5999999999999</v>
      </c>
      <c r="M2617" s="16" t="s">
        <v>42</v>
      </c>
      <c r="N2617" s="1" t="s">
        <v>1374</v>
      </c>
      <c r="O2617" s="1" t="s">
        <v>3285</v>
      </c>
      <c r="P2617" s="1" t="s">
        <v>43</v>
      </c>
      <c r="Q2617" s="1" t="s">
        <v>43</v>
      </c>
      <c r="R2617" s="1" t="s">
        <v>43</v>
      </c>
      <c r="S2617">
        <v>1</v>
      </c>
      <c r="T2617">
        <v>2</v>
      </c>
      <c r="U2617">
        <v>0.05</v>
      </c>
      <c r="AV2617" s="1" t="s">
        <v>42</v>
      </c>
      <c r="AW2617" s="1" t="s">
        <v>5547</v>
      </c>
      <c r="AX2617" s="1" t="s">
        <v>42</v>
      </c>
      <c r="AY2617" s="1" t="s">
        <v>42</v>
      </c>
      <c r="AZ2617" s="1" t="s">
        <v>42</v>
      </c>
    </row>
    <row r="2618" spans="1:52" ht="30" customHeight="1" x14ac:dyDescent="0.3">
      <c r="A2618" s="16" t="s">
        <v>3287</v>
      </c>
      <c r="B2618" s="16" t="s">
        <v>42</v>
      </c>
      <c r="C2618" s="16" t="s">
        <v>42</v>
      </c>
      <c r="D2618" s="17"/>
      <c r="E2618" s="19"/>
      <c r="F2618" s="22">
        <f>TRUNC(SUMIF(N2615:N2617, N2614, F2615:F2617),0)</f>
        <v>0</v>
      </c>
      <c r="G2618" s="19"/>
      <c r="H2618" s="22">
        <f>TRUNC(SUMIF(N2615:N2617, N2614, H2615:H2617),0)</f>
        <v>21732</v>
      </c>
      <c r="I2618" s="19"/>
      <c r="J2618" s="22">
        <f>TRUNC(SUMIF(N2615:N2617, N2614, J2615:J2617),0)</f>
        <v>1086</v>
      </c>
      <c r="K2618" s="19"/>
      <c r="L2618" s="22">
        <f>F2618+H2618+J2618</f>
        <v>22818</v>
      </c>
      <c r="M2618" s="16" t="s">
        <v>42</v>
      </c>
      <c r="N2618" s="1" t="s">
        <v>3288</v>
      </c>
      <c r="O2618" s="1" t="s">
        <v>3288</v>
      </c>
      <c r="P2618" s="1" t="s">
        <v>42</v>
      </c>
      <c r="Q2618" s="1" t="s">
        <v>42</v>
      </c>
      <c r="R2618" s="1" t="s">
        <v>42</v>
      </c>
      <c r="AV2618" s="1" t="s">
        <v>42</v>
      </c>
      <c r="AW2618" s="1" t="s">
        <v>42</v>
      </c>
      <c r="AX2618" s="1" t="s">
        <v>42</v>
      </c>
      <c r="AY2618" s="1" t="s">
        <v>42</v>
      </c>
      <c r="AZ2618" s="1" t="s">
        <v>42</v>
      </c>
    </row>
    <row r="2619" spans="1:52" ht="30" customHeight="1" x14ac:dyDescent="0.3">
      <c r="A2619" s="17"/>
      <c r="B2619" s="17"/>
      <c r="C2619" s="17"/>
      <c r="D2619" s="17"/>
      <c r="E2619" s="19"/>
      <c r="F2619" s="22"/>
      <c r="G2619" s="19"/>
      <c r="H2619" s="22"/>
      <c r="I2619" s="19"/>
      <c r="J2619" s="22"/>
      <c r="K2619" s="19"/>
      <c r="L2619" s="22"/>
      <c r="M2619" s="17"/>
    </row>
    <row r="2620" spans="1:52" ht="30" customHeight="1" x14ac:dyDescent="0.3">
      <c r="A2620" s="13" t="s">
        <v>5548</v>
      </c>
      <c r="B2620" s="14"/>
      <c r="C2620" s="14"/>
      <c r="D2620" s="14"/>
      <c r="E2620" s="18"/>
      <c r="F2620" s="21"/>
      <c r="G2620" s="18"/>
      <c r="H2620" s="21"/>
      <c r="I2620" s="18"/>
      <c r="J2620" s="21"/>
      <c r="K2620" s="18"/>
      <c r="L2620" s="21"/>
      <c r="M2620" s="15"/>
      <c r="N2620" s="1" t="s">
        <v>1377</v>
      </c>
    </row>
    <row r="2621" spans="1:52" ht="30" customHeight="1" x14ac:dyDescent="0.3">
      <c r="A2621" s="16" t="s">
        <v>5348</v>
      </c>
      <c r="B2621" s="16" t="s">
        <v>3279</v>
      </c>
      <c r="C2621" s="16" t="s">
        <v>3275</v>
      </c>
      <c r="D2621" s="17">
        <v>7.0000000000000007E-2</v>
      </c>
      <c r="E2621" s="19">
        <f>단가대비표!O182</f>
        <v>0</v>
      </c>
      <c r="F2621" s="22">
        <f>TRUNC(E2621*D2621,1)</f>
        <v>0</v>
      </c>
      <c r="G2621" s="19">
        <f>단가대비표!P182</f>
        <v>262580</v>
      </c>
      <c r="H2621" s="22">
        <f>TRUNC(G2621*D2621,1)</f>
        <v>18380.599999999999</v>
      </c>
      <c r="I2621" s="19">
        <f>단가대비표!V182</f>
        <v>0</v>
      </c>
      <c r="J2621" s="22">
        <f>TRUNC(I2621*D2621,1)</f>
        <v>0</v>
      </c>
      <c r="K2621" s="19">
        <f t="shared" ref="K2621:L2623" si="352">TRUNC(E2621+G2621+I2621,1)</f>
        <v>262580</v>
      </c>
      <c r="L2621" s="22">
        <f t="shared" si="352"/>
        <v>18380.599999999999</v>
      </c>
      <c r="M2621" s="16" t="s">
        <v>42</v>
      </c>
      <c r="N2621" s="1" t="s">
        <v>1377</v>
      </c>
      <c r="O2621" s="1" t="s">
        <v>5349</v>
      </c>
      <c r="P2621" s="1" t="s">
        <v>43</v>
      </c>
      <c r="Q2621" s="1" t="s">
        <v>43</v>
      </c>
      <c r="R2621" s="1" t="s">
        <v>46</v>
      </c>
      <c r="V2621">
        <v>1</v>
      </c>
      <c r="AV2621" s="1" t="s">
        <v>42</v>
      </c>
      <c r="AW2621" s="1" t="s">
        <v>5549</v>
      </c>
      <c r="AX2621" s="1" t="s">
        <v>42</v>
      </c>
      <c r="AY2621" s="1" t="s">
        <v>42</v>
      </c>
      <c r="AZ2621" s="1" t="s">
        <v>42</v>
      </c>
    </row>
    <row r="2622" spans="1:52" ht="30" customHeight="1" x14ac:dyDescent="0.3">
      <c r="A2622" s="16" t="s">
        <v>3292</v>
      </c>
      <c r="B2622" s="16" t="s">
        <v>3279</v>
      </c>
      <c r="C2622" s="16" t="s">
        <v>3275</v>
      </c>
      <c r="D2622" s="17">
        <v>7.0000000000000007E-2</v>
      </c>
      <c r="E2622" s="19">
        <f>단가대비표!O164</f>
        <v>0</v>
      </c>
      <c r="F2622" s="22">
        <f>TRUNC(E2622*D2622,1)</f>
        <v>0</v>
      </c>
      <c r="G2622" s="19">
        <f>단가대비표!P164</f>
        <v>172068</v>
      </c>
      <c r="H2622" s="22">
        <f>TRUNC(G2622*D2622,1)</f>
        <v>12044.7</v>
      </c>
      <c r="I2622" s="19">
        <f>단가대비표!V164</f>
        <v>0</v>
      </c>
      <c r="J2622" s="22">
        <f>TRUNC(I2622*D2622,1)</f>
        <v>0</v>
      </c>
      <c r="K2622" s="19">
        <f t="shared" si="352"/>
        <v>172068</v>
      </c>
      <c r="L2622" s="22">
        <f t="shared" si="352"/>
        <v>12044.7</v>
      </c>
      <c r="M2622" s="16" t="s">
        <v>42</v>
      </c>
      <c r="N2622" s="1" t="s">
        <v>1377</v>
      </c>
      <c r="O2622" s="1" t="s">
        <v>3293</v>
      </c>
      <c r="P2622" s="1" t="s">
        <v>43</v>
      </c>
      <c r="Q2622" s="1" t="s">
        <v>43</v>
      </c>
      <c r="R2622" s="1" t="s">
        <v>46</v>
      </c>
      <c r="V2622">
        <v>1</v>
      </c>
      <c r="AV2622" s="1" t="s">
        <v>42</v>
      </c>
      <c r="AW2622" s="1" t="s">
        <v>5550</v>
      </c>
      <c r="AX2622" s="1" t="s">
        <v>42</v>
      </c>
      <c r="AY2622" s="1" t="s">
        <v>42</v>
      </c>
      <c r="AZ2622" s="1" t="s">
        <v>42</v>
      </c>
    </row>
    <row r="2623" spans="1:52" ht="30" customHeight="1" x14ac:dyDescent="0.3">
      <c r="A2623" s="16" t="s">
        <v>3742</v>
      </c>
      <c r="B2623" s="16" t="s">
        <v>5418</v>
      </c>
      <c r="C2623" s="16" t="s">
        <v>3284</v>
      </c>
      <c r="D2623" s="17">
        <v>1</v>
      </c>
      <c r="E2623" s="19">
        <v>0</v>
      </c>
      <c r="F2623" s="22">
        <f>TRUNC(E2623*D2623,1)</f>
        <v>0</v>
      </c>
      <c r="G2623" s="19">
        <v>0</v>
      </c>
      <c r="H2623" s="22">
        <f>TRUNC(G2623*D2623,1)</f>
        <v>0</v>
      </c>
      <c r="I2623" s="19">
        <f>TRUNC(SUMIF(V2621:V2623, RIGHTB(O2623, 1), H2621:H2623)*U2623, 2)</f>
        <v>1521.26</v>
      </c>
      <c r="J2623" s="22">
        <f>TRUNC(I2623*D2623,1)</f>
        <v>1521.2</v>
      </c>
      <c r="K2623" s="19">
        <f t="shared" si="352"/>
        <v>1521.2</v>
      </c>
      <c r="L2623" s="22">
        <f t="shared" si="352"/>
        <v>1521.2</v>
      </c>
      <c r="M2623" s="16" t="s">
        <v>42</v>
      </c>
      <c r="N2623" s="1" t="s">
        <v>1377</v>
      </c>
      <c r="O2623" s="1" t="s">
        <v>3285</v>
      </c>
      <c r="P2623" s="1" t="s">
        <v>43</v>
      </c>
      <c r="Q2623" s="1" t="s">
        <v>43</v>
      </c>
      <c r="R2623" s="1" t="s">
        <v>43</v>
      </c>
      <c r="S2623">
        <v>1</v>
      </c>
      <c r="T2623">
        <v>2</v>
      </c>
      <c r="U2623">
        <v>0.05</v>
      </c>
      <c r="AV2623" s="1" t="s">
        <v>42</v>
      </c>
      <c r="AW2623" s="1" t="s">
        <v>5551</v>
      </c>
      <c r="AX2623" s="1" t="s">
        <v>42</v>
      </c>
      <c r="AY2623" s="1" t="s">
        <v>42</v>
      </c>
      <c r="AZ2623" s="1" t="s">
        <v>42</v>
      </c>
    </row>
    <row r="2624" spans="1:52" ht="30" customHeight="1" x14ac:dyDescent="0.3">
      <c r="A2624" s="16" t="s">
        <v>3287</v>
      </c>
      <c r="B2624" s="16" t="s">
        <v>42</v>
      </c>
      <c r="C2624" s="16" t="s">
        <v>42</v>
      </c>
      <c r="D2624" s="17"/>
      <c r="E2624" s="19"/>
      <c r="F2624" s="22">
        <f>TRUNC(SUMIF(N2621:N2623, N2620, F2621:F2623),0)</f>
        <v>0</v>
      </c>
      <c r="G2624" s="19"/>
      <c r="H2624" s="22">
        <f>TRUNC(SUMIF(N2621:N2623, N2620, H2621:H2623),0)</f>
        <v>30425</v>
      </c>
      <c r="I2624" s="19"/>
      <c r="J2624" s="22">
        <f>TRUNC(SUMIF(N2621:N2623, N2620, J2621:J2623),0)</f>
        <v>1521</v>
      </c>
      <c r="K2624" s="19"/>
      <c r="L2624" s="22">
        <f>F2624+H2624+J2624</f>
        <v>31946</v>
      </c>
      <c r="M2624" s="16" t="s">
        <v>42</v>
      </c>
      <c r="N2624" s="1" t="s">
        <v>3288</v>
      </c>
      <c r="O2624" s="1" t="s">
        <v>3288</v>
      </c>
      <c r="P2624" s="1" t="s">
        <v>42</v>
      </c>
      <c r="Q2624" s="1" t="s">
        <v>42</v>
      </c>
      <c r="R2624" s="1" t="s">
        <v>42</v>
      </c>
      <c r="AV2624" s="1" t="s">
        <v>42</v>
      </c>
      <c r="AW2624" s="1" t="s">
        <v>42</v>
      </c>
      <c r="AX2624" s="1" t="s">
        <v>42</v>
      </c>
      <c r="AY2624" s="1" t="s">
        <v>42</v>
      </c>
      <c r="AZ2624" s="1" t="s">
        <v>42</v>
      </c>
    </row>
    <row r="2625" spans="1:52" ht="30" customHeight="1" x14ac:dyDescent="0.3">
      <c r="A2625" s="17"/>
      <c r="B2625" s="17"/>
      <c r="C2625" s="17"/>
      <c r="D2625" s="17"/>
      <c r="E2625" s="19"/>
      <c r="F2625" s="22"/>
      <c r="G2625" s="19"/>
      <c r="H2625" s="22"/>
      <c r="I2625" s="19"/>
      <c r="J2625" s="22"/>
      <c r="K2625" s="19"/>
      <c r="L2625" s="22"/>
      <c r="M2625" s="17"/>
    </row>
    <row r="2626" spans="1:52" ht="30" customHeight="1" x14ac:dyDescent="0.3">
      <c r="A2626" s="13" t="s">
        <v>5552</v>
      </c>
      <c r="B2626" s="14"/>
      <c r="C2626" s="14"/>
      <c r="D2626" s="14"/>
      <c r="E2626" s="18"/>
      <c r="F2626" s="21"/>
      <c r="G2626" s="18"/>
      <c r="H2626" s="21"/>
      <c r="I2626" s="18"/>
      <c r="J2626" s="21"/>
      <c r="K2626" s="18"/>
      <c r="L2626" s="21"/>
      <c r="M2626" s="15"/>
      <c r="N2626" s="1" t="s">
        <v>1380</v>
      </c>
    </row>
    <row r="2627" spans="1:52" ht="30" customHeight="1" x14ac:dyDescent="0.3">
      <c r="A2627" s="16" t="s">
        <v>5348</v>
      </c>
      <c r="B2627" s="16" t="s">
        <v>3279</v>
      </c>
      <c r="C2627" s="16" t="s">
        <v>3275</v>
      </c>
      <c r="D2627" s="17">
        <v>0.09</v>
      </c>
      <c r="E2627" s="19">
        <f>단가대비표!O182</f>
        <v>0</v>
      </c>
      <c r="F2627" s="22">
        <f>TRUNC(E2627*D2627,1)</f>
        <v>0</v>
      </c>
      <c r="G2627" s="19">
        <f>단가대비표!P182</f>
        <v>262580</v>
      </c>
      <c r="H2627" s="22">
        <f>TRUNC(G2627*D2627,1)</f>
        <v>23632.2</v>
      </c>
      <c r="I2627" s="19">
        <f>단가대비표!V182</f>
        <v>0</v>
      </c>
      <c r="J2627" s="22">
        <f>TRUNC(I2627*D2627,1)</f>
        <v>0</v>
      </c>
      <c r="K2627" s="19">
        <f t="shared" ref="K2627:L2629" si="353">TRUNC(E2627+G2627+I2627,1)</f>
        <v>262580</v>
      </c>
      <c r="L2627" s="22">
        <f t="shared" si="353"/>
        <v>23632.2</v>
      </c>
      <c r="M2627" s="16" t="s">
        <v>42</v>
      </c>
      <c r="N2627" s="1" t="s">
        <v>1380</v>
      </c>
      <c r="O2627" s="1" t="s">
        <v>5349</v>
      </c>
      <c r="P2627" s="1" t="s">
        <v>43</v>
      </c>
      <c r="Q2627" s="1" t="s">
        <v>43</v>
      </c>
      <c r="R2627" s="1" t="s">
        <v>46</v>
      </c>
      <c r="V2627">
        <v>1</v>
      </c>
      <c r="AV2627" s="1" t="s">
        <v>42</v>
      </c>
      <c r="AW2627" s="1" t="s">
        <v>5553</v>
      </c>
      <c r="AX2627" s="1" t="s">
        <v>42</v>
      </c>
      <c r="AY2627" s="1" t="s">
        <v>42</v>
      </c>
      <c r="AZ2627" s="1" t="s">
        <v>42</v>
      </c>
    </row>
    <row r="2628" spans="1:52" ht="30" customHeight="1" x14ac:dyDescent="0.3">
      <c r="A2628" s="16" t="s">
        <v>3292</v>
      </c>
      <c r="B2628" s="16" t="s">
        <v>3279</v>
      </c>
      <c r="C2628" s="16" t="s">
        <v>3275</v>
      </c>
      <c r="D2628" s="17">
        <v>0.09</v>
      </c>
      <c r="E2628" s="19">
        <f>단가대비표!O164</f>
        <v>0</v>
      </c>
      <c r="F2628" s="22">
        <f>TRUNC(E2628*D2628,1)</f>
        <v>0</v>
      </c>
      <c r="G2628" s="19">
        <f>단가대비표!P164</f>
        <v>172068</v>
      </c>
      <c r="H2628" s="22">
        <f>TRUNC(G2628*D2628,1)</f>
        <v>15486.1</v>
      </c>
      <c r="I2628" s="19">
        <f>단가대비표!V164</f>
        <v>0</v>
      </c>
      <c r="J2628" s="22">
        <f>TRUNC(I2628*D2628,1)</f>
        <v>0</v>
      </c>
      <c r="K2628" s="19">
        <f t="shared" si="353"/>
        <v>172068</v>
      </c>
      <c r="L2628" s="22">
        <f t="shared" si="353"/>
        <v>15486.1</v>
      </c>
      <c r="M2628" s="16" t="s">
        <v>42</v>
      </c>
      <c r="N2628" s="1" t="s">
        <v>1380</v>
      </c>
      <c r="O2628" s="1" t="s">
        <v>3293</v>
      </c>
      <c r="P2628" s="1" t="s">
        <v>43</v>
      </c>
      <c r="Q2628" s="1" t="s">
        <v>43</v>
      </c>
      <c r="R2628" s="1" t="s">
        <v>46</v>
      </c>
      <c r="V2628">
        <v>1</v>
      </c>
      <c r="AV2628" s="1" t="s">
        <v>42</v>
      </c>
      <c r="AW2628" s="1" t="s">
        <v>5554</v>
      </c>
      <c r="AX2628" s="1" t="s">
        <v>42</v>
      </c>
      <c r="AY2628" s="1" t="s">
        <v>42</v>
      </c>
      <c r="AZ2628" s="1" t="s">
        <v>42</v>
      </c>
    </row>
    <row r="2629" spans="1:52" ht="30" customHeight="1" x14ac:dyDescent="0.3">
      <c r="A2629" s="16" t="s">
        <v>3742</v>
      </c>
      <c r="B2629" s="16" t="s">
        <v>5418</v>
      </c>
      <c r="C2629" s="16" t="s">
        <v>3284</v>
      </c>
      <c r="D2629" s="17">
        <v>1</v>
      </c>
      <c r="E2629" s="19">
        <v>0</v>
      </c>
      <c r="F2629" s="22">
        <f>TRUNC(E2629*D2629,1)</f>
        <v>0</v>
      </c>
      <c r="G2629" s="19">
        <v>0</v>
      </c>
      <c r="H2629" s="22">
        <f>TRUNC(G2629*D2629,1)</f>
        <v>0</v>
      </c>
      <c r="I2629" s="19">
        <f>TRUNC(SUMIF(V2627:V2629, RIGHTB(O2629, 1), H2627:H2629)*U2629, 2)</f>
        <v>1955.91</v>
      </c>
      <c r="J2629" s="22">
        <f>TRUNC(I2629*D2629,1)</f>
        <v>1955.9</v>
      </c>
      <c r="K2629" s="19">
        <f t="shared" si="353"/>
        <v>1955.9</v>
      </c>
      <c r="L2629" s="22">
        <f t="shared" si="353"/>
        <v>1955.9</v>
      </c>
      <c r="M2629" s="16" t="s">
        <v>42</v>
      </c>
      <c r="N2629" s="1" t="s">
        <v>1380</v>
      </c>
      <c r="O2629" s="1" t="s">
        <v>3285</v>
      </c>
      <c r="P2629" s="1" t="s">
        <v>43</v>
      </c>
      <c r="Q2629" s="1" t="s">
        <v>43</v>
      </c>
      <c r="R2629" s="1" t="s">
        <v>43</v>
      </c>
      <c r="S2629">
        <v>1</v>
      </c>
      <c r="T2629">
        <v>2</v>
      </c>
      <c r="U2629">
        <v>0.05</v>
      </c>
      <c r="AV2629" s="1" t="s">
        <v>42</v>
      </c>
      <c r="AW2629" s="1" t="s">
        <v>5555</v>
      </c>
      <c r="AX2629" s="1" t="s">
        <v>42</v>
      </c>
      <c r="AY2629" s="1" t="s">
        <v>42</v>
      </c>
      <c r="AZ2629" s="1" t="s">
        <v>42</v>
      </c>
    </row>
    <row r="2630" spans="1:52" ht="30" customHeight="1" x14ac:dyDescent="0.3">
      <c r="A2630" s="16" t="s">
        <v>3287</v>
      </c>
      <c r="B2630" s="16" t="s">
        <v>42</v>
      </c>
      <c r="C2630" s="16" t="s">
        <v>42</v>
      </c>
      <c r="D2630" s="17"/>
      <c r="E2630" s="19"/>
      <c r="F2630" s="22">
        <f>TRUNC(SUMIF(N2627:N2629, N2626, F2627:F2629),0)</f>
        <v>0</v>
      </c>
      <c r="G2630" s="19"/>
      <c r="H2630" s="22">
        <f>TRUNC(SUMIF(N2627:N2629, N2626, H2627:H2629),0)</f>
        <v>39118</v>
      </c>
      <c r="I2630" s="19"/>
      <c r="J2630" s="22">
        <f>TRUNC(SUMIF(N2627:N2629, N2626, J2627:J2629),0)</f>
        <v>1955</v>
      </c>
      <c r="K2630" s="19"/>
      <c r="L2630" s="22">
        <f>F2630+H2630+J2630</f>
        <v>41073</v>
      </c>
      <c r="M2630" s="16" t="s">
        <v>42</v>
      </c>
      <c r="N2630" s="1" t="s">
        <v>3288</v>
      </c>
      <c r="O2630" s="1" t="s">
        <v>3288</v>
      </c>
      <c r="P2630" s="1" t="s">
        <v>42</v>
      </c>
      <c r="Q2630" s="1" t="s">
        <v>42</v>
      </c>
      <c r="R2630" s="1" t="s">
        <v>42</v>
      </c>
      <c r="AV2630" s="1" t="s">
        <v>42</v>
      </c>
      <c r="AW2630" s="1" t="s">
        <v>42</v>
      </c>
      <c r="AX2630" s="1" t="s">
        <v>42</v>
      </c>
      <c r="AY2630" s="1" t="s">
        <v>42</v>
      </c>
      <c r="AZ2630" s="1" t="s">
        <v>42</v>
      </c>
    </row>
    <row r="2631" spans="1:52" ht="30" customHeight="1" x14ac:dyDescent="0.3">
      <c r="A2631" s="17"/>
      <c r="B2631" s="17"/>
      <c r="C2631" s="17"/>
      <c r="D2631" s="17"/>
      <c r="E2631" s="19"/>
      <c r="F2631" s="22"/>
      <c r="G2631" s="19"/>
      <c r="H2631" s="22"/>
      <c r="I2631" s="19"/>
      <c r="J2631" s="22"/>
      <c r="K2631" s="19"/>
      <c r="L2631" s="22"/>
      <c r="M2631" s="17"/>
    </row>
    <row r="2632" spans="1:52" ht="30" customHeight="1" x14ac:dyDescent="0.3">
      <c r="A2632" s="13" t="s">
        <v>5556</v>
      </c>
      <c r="B2632" s="14"/>
      <c r="C2632" s="14"/>
      <c r="D2632" s="14"/>
      <c r="E2632" s="18"/>
      <c r="F2632" s="21"/>
      <c r="G2632" s="18"/>
      <c r="H2632" s="21"/>
      <c r="I2632" s="18"/>
      <c r="J2632" s="21"/>
      <c r="K2632" s="18"/>
      <c r="L2632" s="21"/>
      <c r="M2632" s="15"/>
      <c r="N2632" s="1" t="s">
        <v>1383</v>
      </c>
    </row>
    <row r="2633" spans="1:52" ht="30" customHeight="1" x14ac:dyDescent="0.3">
      <c r="A2633" s="16" t="s">
        <v>5348</v>
      </c>
      <c r="B2633" s="16" t="s">
        <v>3279</v>
      </c>
      <c r="C2633" s="16" t="s">
        <v>3275</v>
      </c>
      <c r="D2633" s="17">
        <v>0.05</v>
      </c>
      <c r="E2633" s="19">
        <f>단가대비표!O182</f>
        <v>0</v>
      </c>
      <c r="F2633" s="22">
        <f>TRUNC(E2633*D2633,1)</f>
        <v>0</v>
      </c>
      <c r="G2633" s="19">
        <f>단가대비표!P182</f>
        <v>262580</v>
      </c>
      <c r="H2633" s="22">
        <f>TRUNC(G2633*D2633,1)</f>
        <v>13129</v>
      </c>
      <c r="I2633" s="19">
        <f>단가대비표!V182</f>
        <v>0</v>
      </c>
      <c r="J2633" s="22">
        <f>TRUNC(I2633*D2633,1)</f>
        <v>0</v>
      </c>
      <c r="K2633" s="19">
        <f t="shared" ref="K2633:L2635" si="354">TRUNC(E2633+G2633+I2633,1)</f>
        <v>262580</v>
      </c>
      <c r="L2633" s="22">
        <f t="shared" si="354"/>
        <v>13129</v>
      </c>
      <c r="M2633" s="16" t="s">
        <v>42</v>
      </c>
      <c r="N2633" s="1" t="s">
        <v>1383</v>
      </c>
      <c r="O2633" s="1" t="s">
        <v>5349</v>
      </c>
      <c r="P2633" s="1" t="s">
        <v>43</v>
      </c>
      <c r="Q2633" s="1" t="s">
        <v>43</v>
      </c>
      <c r="R2633" s="1" t="s">
        <v>46</v>
      </c>
      <c r="V2633">
        <v>1</v>
      </c>
      <c r="AV2633" s="1" t="s">
        <v>42</v>
      </c>
      <c r="AW2633" s="1" t="s">
        <v>5557</v>
      </c>
      <c r="AX2633" s="1" t="s">
        <v>42</v>
      </c>
      <c r="AY2633" s="1" t="s">
        <v>42</v>
      </c>
      <c r="AZ2633" s="1" t="s">
        <v>42</v>
      </c>
    </row>
    <row r="2634" spans="1:52" ht="30" customHeight="1" x14ac:dyDescent="0.3">
      <c r="A2634" s="16" t="s">
        <v>3292</v>
      </c>
      <c r="B2634" s="16" t="s">
        <v>3279</v>
      </c>
      <c r="C2634" s="16" t="s">
        <v>3275</v>
      </c>
      <c r="D2634" s="17">
        <v>0.05</v>
      </c>
      <c r="E2634" s="19">
        <f>단가대비표!O164</f>
        <v>0</v>
      </c>
      <c r="F2634" s="22">
        <f>TRUNC(E2634*D2634,1)</f>
        <v>0</v>
      </c>
      <c r="G2634" s="19">
        <f>단가대비표!P164</f>
        <v>172068</v>
      </c>
      <c r="H2634" s="22">
        <f>TRUNC(G2634*D2634,1)</f>
        <v>8603.4</v>
      </c>
      <c r="I2634" s="19">
        <f>단가대비표!V164</f>
        <v>0</v>
      </c>
      <c r="J2634" s="22">
        <f>TRUNC(I2634*D2634,1)</f>
        <v>0</v>
      </c>
      <c r="K2634" s="19">
        <f t="shared" si="354"/>
        <v>172068</v>
      </c>
      <c r="L2634" s="22">
        <f t="shared" si="354"/>
        <v>8603.4</v>
      </c>
      <c r="M2634" s="16" t="s">
        <v>42</v>
      </c>
      <c r="N2634" s="1" t="s">
        <v>1383</v>
      </c>
      <c r="O2634" s="1" t="s">
        <v>3293</v>
      </c>
      <c r="P2634" s="1" t="s">
        <v>43</v>
      </c>
      <c r="Q2634" s="1" t="s">
        <v>43</v>
      </c>
      <c r="R2634" s="1" t="s">
        <v>46</v>
      </c>
      <c r="V2634">
        <v>1</v>
      </c>
      <c r="AV2634" s="1" t="s">
        <v>42</v>
      </c>
      <c r="AW2634" s="1" t="s">
        <v>5558</v>
      </c>
      <c r="AX2634" s="1" t="s">
        <v>42</v>
      </c>
      <c r="AY2634" s="1" t="s">
        <v>42</v>
      </c>
      <c r="AZ2634" s="1" t="s">
        <v>42</v>
      </c>
    </row>
    <row r="2635" spans="1:52" ht="30" customHeight="1" x14ac:dyDescent="0.3">
      <c r="A2635" s="16" t="s">
        <v>3742</v>
      </c>
      <c r="B2635" s="16" t="s">
        <v>5418</v>
      </c>
      <c r="C2635" s="16" t="s">
        <v>3284</v>
      </c>
      <c r="D2635" s="17">
        <v>1</v>
      </c>
      <c r="E2635" s="19">
        <v>0</v>
      </c>
      <c r="F2635" s="22">
        <f>TRUNC(E2635*D2635,1)</f>
        <v>0</v>
      </c>
      <c r="G2635" s="19">
        <v>0</v>
      </c>
      <c r="H2635" s="22">
        <f>TRUNC(G2635*D2635,1)</f>
        <v>0</v>
      </c>
      <c r="I2635" s="19">
        <f>TRUNC(SUMIF(V2633:V2635, RIGHTB(O2635, 1), H2633:H2635)*U2635, 2)</f>
        <v>1086.6199999999999</v>
      </c>
      <c r="J2635" s="22">
        <f>TRUNC(I2635*D2635,1)</f>
        <v>1086.5999999999999</v>
      </c>
      <c r="K2635" s="19">
        <f t="shared" si="354"/>
        <v>1086.5999999999999</v>
      </c>
      <c r="L2635" s="22">
        <f t="shared" si="354"/>
        <v>1086.5999999999999</v>
      </c>
      <c r="M2635" s="16" t="s">
        <v>42</v>
      </c>
      <c r="N2635" s="1" t="s">
        <v>1383</v>
      </c>
      <c r="O2635" s="1" t="s">
        <v>3285</v>
      </c>
      <c r="P2635" s="1" t="s">
        <v>43</v>
      </c>
      <c r="Q2635" s="1" t="s">
        <v>43</v>
      </c>
      <c r="R2635" s="1" t="s">
        <v>43</v>
      </c>
      <c r="S2635">
        <v>1</v>
      </c>
      <c r="T2635">
        <v>2</v>
      </c>
      <c r="U2635">
        <v>0.05</v>
      </c>
      <c r="AV2635" s="1" t="s">
        <v>42</v>
      </c>
      <c r="AW2635" s="1" t="s">
        <v>5559</v>
      </c>
      <c r="AX2635" s="1" t="s">
        <v>42</v>
      </c>
      <c r="AY2635" s="1" t="s">
        <v>42</v>
      </c>
      <c r="AZ2635" s="1" t="s">
        <v>42</v>
      </c>
    </row>
    <row r="2636" spans="1:52" ht="30" customHeight="1" x14ac:dyDescent="0.3">
      <c r="A2636" s="16" t="s">
        <v>3287</v>
      </c>
      <c r="B2636" s="16" t="s">
        <v>42</v>
      </c>
      <c r="C2636" s="16" t="s">
        <v>42</v>
      </c>
      <c r="D2636" s="17"/>
      <c r="E2636" s="19"/>
      <c r="F2636" s="22">
        <f>TRUNC(SUMIF(N2633:N2635, N2632, F2633:F2635),0)</f>
        <v>0</v>
      </c>
      <c r="G2636" s="19"/>
      <c r="H2636" s="22">
        <f>TRUNC(SUMIF(N2633:N2635, N2632, H2633:H2635),0)</f>
        <v>21732</v>
      </c>
      <c r="I2636" s="19"/>
      <c r="J2636" s="22">
        <f>TRUNC(SUMIF(N2633:N2635, N2632, J2633:J2635),0)</f>
        <v>1086</v>
      </c>
      <c r="K2636" s="19"/>
      <c r="L2636" s="22">
        <f>F2636+H2636+J2636</f>
        <v>22818</v>
      </c>
      <c r="M2636" s="16" t="s">
        <v>42</v>
      </c>
      <c r="N2636" s="1" t="s">
        <v>3288</v>
      </c>
      <c r="O2636" s="1" t="s">
        <v>3288</v>
      </c>
      <c r="P2636" s="1" t="s">
        <v>42</v>
      </c>
      <c r="Q2636" s="1" t="s">
        <v>42</v>
      </c>
      <c r="R2636" s="1" t="s">
        <v>42</v>
      </c>
      <c r="AV2636" s="1" t="s">
        <v>42</v>
      </c>
      <c r="AW2636" s="1" t="s">
        <v>42</v>
      </c>
      <c r="AX2636" s="1" t="s">
        <v>42</v>
      </c>
      <c r="AY2636" s="1" t="s">
        <v>42</v>
      </c>
      <c r="AZ2636" s="1" t="s">
        <v>42</v>
      </c>
    </row>
    <row r="2637" spans="1:52" ht="30" customHeight="1" x14ac:dyDescent="0.3">
      <c r="A2637" s="17"/>
      <c r="B2637" s="17"/>
      <c r="C2637" s="17"/>
      <c r="D2637" s="17"/>
      <c r="E2637" s="19"/>
      <c r="F2637" s="22"/>
      <c r="G2637" s="19"/>
      <c r="H2637" s="22"/>
      <c r="I2637" s="19"/>
      <c r="J2637" s="22"/>
      <c r="K2637" s="19"/>
      <c r="L2637" s="22"/>
      <c r="M2637" s="17"/>
    </row>
    <row r="2638" spans="1:52" ht="30" customHeight="1" x14ac:dyDescent="0.3">
      <c r="A2638" s="13" t="s">
        <v>5560</v>
      </c>
      <c r="B2638" s="14"/>
      <c r="C2638" s="14"/>
      <c r="D2638" s="14"/>
      <c r="E2638" s="18"/>
      <c r="F2638" s="21"/>
      <c r="G2638" s="18"/>
      <c r="H2638" s="21"/>
      <c r="I2638" s="18"/>
      <c r="J2638" s="21"/>
      <c r="K2638" s="18"/>
      <c r="L2638" s="21"/>
      <c r="M2638" s="15"/>
      <c r="N2638" s="1" t="s">
        <v>1386</v>
      </c>
    </row>
    <row r="2639" spans="1:52" ht="30" customHeight="1" x14ac:dyDescent="0.3">
      <c r="A2639" s="16" t="s">
        <v>5348</v>
      </c>
      <c r="B2639" s="16" t="s">
        <v>3279</v>
      </c>
      <c r="C2639" s="16" t="s">
        <v>3275</v>
      </c>
      <c r="D2639" s="17">
        <v>7.0000000000000007E-2</v>
      </c>
      <c r="E2639" s="19">
        <f>단가대비표!O182</f>
        <v>0</v>
      </c>
      <c r="F2639" s="22">
        <f>TRUNC(E2639*D2639,1)</f>
        <v>0</v>
      </c>
      <c r="G2639" s="19">
        <f>단가대비표!P182</f>
        <v>262580</v>
      </c>
      <c r="H2639" s="22">
        <f>TRUNC(G2639*D2639,1)</f>
        <v>18380.599999999999</v>
      </c>
      <c r="I2639" s="19">
        <f>단가대비표!V182</f>
        <v>0</v>
      </c>
      <c r="J2639" s="22">
        <f>TRUNC(I2639*D2639,1)</f>
        <v>0</v>
      </c>
      <c r="K2639" s="19">
        <f t="shared" ref="K2639:L2641" si="355">TRUNC(E2639+G2639+I2639,1)</f>
        <v>262580</v>
      </c>
      <c r="L2639" s="22">
        <f t="shared" si="355"/>
        <v>18380.599999999999</v>
      </c>
      <c r="M2639" s="16" t="s">
        <v>42</v>
      </c>
      <c r="N2639" s="1" t="s">
        <v>1386</v>
      </c>
      <c r="O2639" s="1" t="s">
        <v>5349</v>
      </c>
      <c r="P2639" s="1" t="s">
        <v>43</v>
      </c>
      <c r="Q2639" s="1" t="s">
        <v>43</v>
      </c>
      <c r="R2639" s="1" t="s">
        <v>46</v>
      </c>
      <c r="V2639">
        <v>1</v>
      </c>
      <c r="AV2639" s="1" t="s">
        <v>42</v>
      </c>
      <c r="AW2639" s="1" t="s">
        <v>5561</v>
      </c>
      <c r="AX2639" s="1" t="s">
        <v>42</v>
      </c>
      <c r="AY2639" s="1" t="s">
        <v>42</v>
      </c>
      <c r="AZ2639" s="1" t="s">
        <v>42</v>
      </c>
    </row>
    <row r="2640" spans="1:52" ht="30" customHeight="1" x14ac:dyDescent="0.3">
      <c r="A2640" s="16" t="s">
        <v>3292</v>
      </c>
      <c r="B2640" s="16" t="s">
        <v>3279</v>
      </c>
      <c r="C2640" s="16" t="s">
        <v>3275</v>
      </c>
      <c r="D2640" s="17">
        <v>7.0000000000000007E-2</v>
      </c>
      <c r="E2640" s="19">
        <f>단가대비표!O164</f>
        <v>0</v>
      </c>
      <c r="F2640" s="22">
        <f>TRUNC(E2640*D2640,1)</f>
        <v>0</v>
      </c>
      <c r="G2640" s="19">
        <f>단가대비표!P164</f>
        <v>172068</v>
      </c>
      <c r="H2640" s="22">
        <f>TRUNC(G2640*D2640,1)</f>
        <v>12044.7</v>
      </c>
      <c r="I2640" s="19">
        <f>단가대비표!V164</f>
        <v>0</v>
      </c>
      <c r="J2640" s="22">
        <f>TRUNC(I2640*D2640,1)</f>
        <v>0</v>
      </c>
      <c r="K2640" s="19">
        <f t="shared" si="355"/>
        <v>172068</v>
      </c>
      <c r="L2640" s="22">
        <f t="shared" si="355"/>
        <v>12044.7</v>
      </c>
      <c r="M2640" s="16" t="s">
        <v>42</v>
      </c>
      <c r="N2640" s="1" t="s">
        <v>1386</v>
      </c>
      <c r="O2640" s="1" t="s">
        <v>3293</v>
      </c>
      <c r="P2640" s="1" t="s">
        <v>43</v>
      </c>
      <c r="Q2640" s="1" t="s">
        <v>43</v>
      </c>
      <c r="R2640" s="1" t="s">
        <v>46</v>
      </c>
      <c r="V2640">
        <v>1</v>
      </c>
      <c r="AV2640" s="1" t="s">
        <v>42</v>
      </c>
      <c r="AW2640" s="1" t="s">
        <v>5562</v>
      </c>
      <c r="AX2640" s="1" t="s">
        <v>42</v>
      </c>
      <c r="AY2640" s="1" t="s">
        <v>42</v>
      </c>
      <c r="AZ2640" s="1" t="s">
        <v>42</v>
      </c>
    </row>
    <row r="2641" spans="1:52" ht="30" customHeight="1" x14ac:dyDescent="0.3">
      <c r="A2641" s="16" t="s">
        <v>3742</v>
      </c>
      <c r="B2641" s="16" t="s">
        <v>5418</v>
      </c>
      <c r="C2641" s="16" t="s">
        <v>3284</v>
      </c>
      <c r="D2641" s="17">
        <v>1</v>
      </c>
      <c r="E2641" s="19">
        <v>0</v>
      </c>
      <c r="F2641" s="22">
        <f>TRUNC(E2641*D2641,1)</f>
        <v>0</v>
      </c>
      <c r="G2641" s="19">
        <v>0</v>
      </c>
      <c r="H2641" s="22">
        <f>TRUNC(G2641*D2641,1)</f>
        <v>0</v>
      </c>
      <c r="I2641" s="19">
        <f>TRUNC(SUMIF(V2639:V2641, RIGHTB(O2641, 1), H2639:H2641)*U2641, 2)</f>
        <v>1521.26</v>
      </c>
      <c r="J2641" s="22">
        <f>TRUNC(I2641*D2641,1)</f>
        <v>1521.2</v>
      </c>
      <c r="K2641" s="19">
        <f t="shared" si="355"/>
        <v>1521.2</v>
      </c>
      <c r="L2641" s="22">
        <f t="shared" si="355"/>
        <v>1521.2</v>
      </c>
      <c r="M2641" s="16" t="s">
        <v>42</v>
      </c>
      <c r="N2641" s="1" t="s">
        <v>1386</v>
      </c>
      <c r="O2641" s="1" t="s">
        <v>3285</v>
      </c>
      <c r="P2641" s="1" t="s">
        <v>43</v>
      </c>
      <c r="Q2641" s="1" t="s">
        <v>43</v>
      </c>
      <c r="R2641" s="1" t="s">
        <v>43</v>
      </c>
      <c r="S2641">
        <v>1</v>
      </c>
      <c r="T2641">
        <v>2</v>
      </c>
      <c r="U2641">
        <v>0.05</v>
      </c>
      <c r="AV2641" s="1" t="s">
        <v>42</v>
      </c>
      <c r="AW2641" s="1" t="s">
        <v>5563</v>
      </c>
      <c r="AX2641" s="1" t="s">
        <v>42</v>
      </c>
      <c r="AY2641" s="1" t="s">
        <v>42</v>
      </c>
      <c r="AZ2641" s="1" t="s">
        <v>42</v>
      </c>
    </row>
    <row r="2642" spans="1:52" ht="30" customHeight="1" x14ac:dyDescent="0.3">
      <c r="A2642" s="16" t="s">
        <v>3287</v>
      </c>
      <c r="B2642" s="16" t="s">
        <v>42</v>
      </c>
      <c r="C2642" s="16" t="s">
        <v>42</v>
      </c>
      <c r="D2642" s="17"/>
      <c r="E2642" s="19"/>
      <c r="F2642" s="22">
        <f>TRUNC(SUMIF(N2639:N2641, N2638, F2639:F2641),0)</f>
        <v>0</v>
      </c>
      <c r="G2642" s="19"/>
      <c r="H2642" s="22">
        <f>TRUNC(SUMIF(N2639:N2641, N2638, H2639:H2641),0)</f>
        <v>30425</v>
      </c>
      <c r="I2642" s="19"/>
      <c r="J2642" s="22">
        <f>TRUNC(SUMIF(N2639:N2641, N2638, J2639:J2641),0)</f>
        <v>1521</v>
      </c>
      <c r="K2642" s="19"/>
      <c r="L2642" s="22">
        <f>F2642+H2642+J2642</f>
        <v>31946</v>
      </c>
      <c r="M2642" s="16" t="s">
        <v>42</v>
      </c>
      <c r="N2642" s="1" t="s">
        <v>3288</v>
      </c>
      <c r="O2642" s="1" t="s">
        <v>3288</v>
      </c>
      <c r="P2642" s="1" t="s">
        <v>42</v>
      </c>
      <c r="Q2642" s="1" t="s">
        <v>42</v>
      </c>
      <c r="R2642" s="1" t="s">
        <v>42</v>
      </c>
      <c r="AV2642" s="1" t="s">
        <v>42</v>
      </c>
      <c r="AW2642" s="1" t="s">
        <v>42</v>
      </c>
      <c r="AX2642" s="1" t="s">
        <v>42</v>
      </c>
      <c r="AY2642" s="1" t="s">
        <v>42</v>
      </c>
      <c r="AZ2642" s="1" t="s">
        <v>42</v>
      </c>
    </row>
    <row r="2643" spans="1:52" ht="30" customHeight="1" x14ac:dyDescent="0.3">
      <c r="A2643" s="17"/>
      <c r="B2643" s="17"/>
      <c r="C2643" s="17"/>
      <c r="D2643" s="17"/>
      <c r="E2643" s="19"/>
      <c r="F2643" s="22"/>
      <c r="G2643" s="19"/>
      <c r="H2643" s="22"/>
      <c r="I2643" s="19"/>
      <c r="J2643" s="22"/>
      <c r="K2643" s="19"/>
      <c r="L2643" s="22"/>
      <c r="M2643" s="17"/>
    </row>
    <row r="2644" spans="1:52" ht="30" customHeight="1" x14ac:dyDescent="0.3">
      <c r="A2644" s="13" t="s">
        <v>5564</v>
      </c>
      <c r="B2644" s="14"/>
      <c r="C2644" s="14"/>
      <c r="D2644" s="14"/>
      <c r="E2644" s="18"/>
      <c r="F2644" s="21"/>
      <c r="G2644" s="18"/>
      <c r="H2644" s="21"/>
      <c r="I2644" s="18"/>
      <c r="J2644" s="21"/>
      <c r="K2644" s="18"/>
      <c r="L2644" s="21"/>
      <c r="M2644" s="15"/>
      <c r="N2644" s="1" t="s">
        <v>1389</v>
      </c>
    </row>
    <row r="2645" spans="1:52" ht="30" customHeight="1" x14ac:dyDescent="0.3">
      <c r="A2645" s="16" t="s">
        <v>5348</v>
      </c>
      <c r="B2645" s="16" t="s">
        <v>3279</v>
      </c>
      <c r="C2645" s="16" t="s">
        <v>3275</v>
      </c>
      <c r="D2645" s="17">
        <v>0.09</v>
      </c>
      <c r="E2645" s="19">
        <f>단가대비표!O182</f>
        <v>0</v>
      </c>
      <c r="F2645" s="22">
        <f>TRUNC(E2645*D2645,1)</f>
        <v>0</v>
      </c>
      <c r="G2645" s="19">
        <f>단가대비표!P182</f>
        <v>262580</v>
      </c>
      <c r="H2645" s="22">
        <f>TRUNC(G2645*D2645,1)</f>
        <v>23632.2</v>
      </c>
      <c r="I2645" s="19">
        <f>단가대비표!V182</f>
        <v>0</v>
      </c>
      <c r="J2645" s="22">
        <f>TRUNC(I2645*D2645,1)</f>
        <v>0</v>
      </c>
      <c r="K2645" s="19">
        <f t="shared" ref="K2645:L2647" si="356">TRUNC(E2645+G2645+I2645,1)</f>
        <v>262580</v>
      </c>
      <c r="L2645" s="22">
        <f t="shared" si="356"/>
        <v>23632.2</v>
      </c>
      <c r="M2645" s="16" t="s">
        <v>42</v>
      </c>
      <c r="N2645" s="1" t="s">
        <v>1389</v>
      </c>
      <c r="O2645" s="1" t="s">
        <v>5349</v>
      </c>
      <c r="P2645" s="1" t="s">
        <v>43</v>
      </c>
      <c r="Q2645" s="1" t="s">
        <v>43</v>
      </c>
      <c r="R2645" s="1" t="s">
        <v>46</v>
      </c>
      <c r="V2645">
        <v>1</v>
      </c>
      <c r="AV2645" s="1" t="s">
        <v>42</v>
      </c>
      <c r="AW2645" s="1" t="s">
        <v>5565</v>
      </c>
      <c r="AX2645" s="1" t="s">
        <v>42</v>
      </c>
      <c r="AY2645" s="1" t="s">
        <v>42</v>
      </c>
      <c r="AZ2645" s="1" t="s">
        <v>42</v>
      </c>
    </row>
    <row r="2646" spans="1:52" ht="30" customHeight="1" x14ac:dyDescent="0.3">
      <c r="A2646" s="16" t="s">
        <v>3292</v>
      </c>
      <c r="B2646" s="16" t="s">
        <v>3279</v>
      </c>
      <c r="C2646" s="16" t="s">
        <v>3275</v>
      </c>
      <c r="D2646" s="17">
        <v>0.09</v>
      </c>
      <c r="E2646" s="19">
        <f>단가대비표!O164</f>
        <v>0</v>
      </c>
      <c r="F2646" s="22">
        <f>TRUNC(E2646*D2646,1)</f>
        <v>0</v>
      </c>
      <c r="G2646" s="19">
        <f>단가대비표!P164</f>
        <v>172068</v>
      </c>
      <c r="H2646" s="22">
        <f>TRUNC(G2646*D2646,1)</f>
        <v>15486.1</v>
      </c>
      <c r="I2646" s="19">
        <f>단가대비표!V164</f>
        <v>0</v>
      </c>
      <c r="J2646" s="22">
        <f>TRUNC(I2646*D2646,1)</f>
        <v>0</v>
      </c>
      <c r="K2646" s="19">
        <f t="shared" si="356"/>
        <v>172068</v>
      </c>
      <c r="L2646" s="22">
        <f t="shared" si="356"/>
        <v>15486.1</v>
      </c>
      <c r="M2646" s="16" t="s">
        <v>42</v>
      </c>
      <c r="N2646" s="1" t="s">
        <v>1389</v>
      </c>
      <c r="O2646" s="1" t="s">
        <v>3293</v>
      </c>
      <c r="P2646" s="1" t="s">
        <v>43</v>
      </c>
      <c r="Q2646" s="1" t="s">
        <v>43</v>
      </c>
      <c r="R2646" s="1" t="s">
        <v>46</v>
      </c>
      <c r="V2646">
        <v>1</v>
      </c>
      <c r="AV2646" s="1" t="s">
        <v>42</v>
      </c>
      <c r="AW2646" s="1" t="s">
        <v>5566</v>
      </c>
      <c r="AX2646" s="1" t="s">
        <v>42</v>
      </c>
      <c r="AY2646" s="1" t="s">
        <v>42</v>
      </c>
      <c r="AZ2646" s="1" t="s">
        <v>42</v>
      </c>
    </row>
    <row r="2647" spans="1:52" ht="30" customHeight="1" x14ac:dyDescent="0.3">
      <c r="A2647" s="16" t="s">
        <v>3742</v>
      </c>
      <c r="B2647" s="16" t="s">
        <v>5418</v>
      </c>
      <c r="C2647" s="16" t="s">
        <v>3284</v>
      </c>
      <c r="D2647" s="17">
        <v>1</v>
      </c>
      <c r="E2647" s="19">
        <v>0</v>
      </c>
      <c r="F2647" s="22">
        <f>TRUNC(E2647*D2647,1)</f>
        <v>0</v>
      </c>
      <c r="G2647" s="19">
        <v>0</v>
      </c>
      <c r="H2647" s="22">
        <f>TRUNC(G2647*D2647,1)</f>
        <v>0</v>
      </c>
      <c r="I2647" s="19">
        <f>TRUNC(SUMIF(V2645:V2647, RIGHTB(O2647, 1), H2645:H2647)*U2647, 2)</f>
        <v>1955.91</v>
      </c>
      <c r="J2647" s="22">
        <f>TRUNC(I2647*D2647,1)</f>
        <v>1955.9</v>
      </c>
      <c r="K2647" s="19">
        <f t="shared" si="356"/>
        <v>1955.9</v>
      </c>
      <c r="L2647" s="22">
        <f t="shared" si="356"/>
        <v>1955.9</v>
      </c>
      <c r="M2647" s="16" t="s">
        <v>42</v>
      </c>
      <c r="N2647" s="1" t="s">
        <v>1389</v>
      </c>
      <c r="O2647" s="1" t="s">
        <v>3285</v>
      </c>
      <c r="P2647" s="1" t="s">
        <v>43</v>
      </c>
      <c r="Q2647" s="1" t="s">
        <v>43</v>
      </c>
      <c r="R2647" s="1" t="s">
        <v>43</v>
      </c>
      <c r="S2647">
        <v>1</v>
      </c>
      <c r="T2647">
        <v>2</v>
      </c>
      <c r="U2647">
        <v>0.05</v>
      </c>
      <c r="AV2647" s="1" t="s">
        <v>42</v>
      </c>
      <c r="AW2647" s="1" t="s">
        <v>5567</v>
      </c>
      <c r="AX2647" s="1" t="s">
        <v>42</v>
      </c>
      <c r="AY2647" s="1" t="s">
        <v>42</v>
      </c>
      <c r="AZ2647" s="1" t="s">
        <v>42</v>
      </c>
    </row>
    <row r="2648" spans="1:52" ht="30" customHeight="1" x14ac:dyDescent="0.3">
      <c r="A2648" s="16" t="s">
        <v>3287</v>
      </c>
      <c r="B2648" s="16" t="s">
        <v>42</v>
      </c>
      <c r="C2648" s="16" t="s">
        <v>42</v>
      </c>
      <c r="D2648" s="17"/>
      <c r="E2648" s="19"/>
      <c r="F2648" s="22">
        <f>TRUNC(SUMIF(N2645:N2647, N2644, F2645:F2647),0)</f>
        <v>0</v>
      </c>
      <c r="G2648" s="19"/>
      <c r="H2648" s="22">
        <f>TRUNC(SUMIF(N2645:N2647, N2644, H2645:H2647),0)</f>
        <v>39118</v>
      </c>
      <c r="I2648" s="19"/>
      <c r="J2648" s="22">
        <f>TRUNC(SUMIF(N2645:N2647, N2644, J2645:J2647),0)</f>
        <v>1955</v>
      </c>
      <c r="K2648" s="19"/>
      <c r="L2648" s="22">
        <f>F2648+H2648+J2648</f>
        <v>41073</v>
      </c>
      <c r="M2648" s="16" t="s">
        <v>42</v>
      </c>
      <c r="N2648" s="1" t="s">
        <v>3288</v>
      </c>
      <c r="O2648" s="1" t="s">
        <v>3288</v>
      </c>
      <c r="P2648" s="1" t="s">
        <v>42</v>
      </c>
      <c r="Q2648" s="1" t="s">
        <v>42</v>
      </c>
      <c r="R2648" s="1" t="s">
        <v>42</v>
      </c>
      <c r="AV2648" s="1" t="s">
        <v>42</v>
      </c>
      <c r="AW2648" s="1" t="s">
        <v>42</v>
      </c>
      <c r="AX2648" s="1" t="s">
        <v>42</v>
      </c>
      <c r="AY2648" s="1" t="s">
        <v>42</v>
      </c>
      <c r="AZ2648" s="1" t="s">
        <v>42</v>
      </c>
    </row>
    <row r="2649" spans="1:52" ht="30" customHeight="1" x14ac:dyDescent="0.3">
      <c r="A2649" s="17"/>
      <c r="B2649" s="17"/>
      <c r="C2649" s="17"/>
      <c r="D2649" s="17"/>
      <c r="E2649" s="19"/>
      <c r="F2649" s="22"/>
      <c r="G2649" s="19"/>
      <c r="H2649" s="22"/>
      <c r="I2649" s="19"/>
      <c r="J2649" s="22"/>
      <c r="K2649" s="19"/>
      <c r="L2649" s="22"/>
      <c r="M2649" s="17"/>
    </row>
    <row r="2650" spans="1:52" ht="30" customHeight="1" x14ac:dyDescent="0.3">
      <c r="A2650" s="13" t="s">
        <v>5568</v>
      </c>
      <c r="B2650" s="14"/>
      <c r="C2650" s="14"/>
      <c r="D2650" s="14"/>
      <c r="E2650" s="18"/>
      <c r="F2650" s="21"/>
      <c r="G2650" s="18"/>
      <c r="H2650" s="21"/>
      <c r="I2650" s="18"/>
      <c r="J2650" s="21"/>
      <c r="K2650" s="18"/>
      <c r="L2650" s="21"/>
      <c r="M2650" s="15"/>
      <c r="N2650" s="1" t="s">
        <v>1392</v>
      </c>
    </row>
    <row r="2651" spans="1:52" ht="30" customHeight="1" x14ac:dyDescent="0.3">
      <c r="A2651" s="16" t="s">
        <v>5348</v>
      </c>
      <c r="B2651" s="16" t="s">
        <v>3279</v>
      </c>
      <c r="C2651" s="16" t="s">
        <v>3275</v>
      </c>
      <c r="D2651" s="17">
        <v>0.12</v>
      </c>
      <c r="E2651" s="19">
        <f>단가대비표!O182</f>
        <v>0</v>
      </c>
      <c r="F2651" s="22">
        <f>TRUNC(E2651*D2651,1)</f>
        <v>0</v>
      </c>
      <c r="G2651" s="19">
        <f>단가대비표!P182</f>
        <v>262580</v>
      </c>
      <c r="H2651" s="22">
        <f>TRUNC(G2651*D2651,1)</f>
        <v>31509.599999999999</v>
      </c>
      <c r="I2651" s="19">
        <f>단가대비표!V182</f>
        <v>0</v>
      </c>
      <c r="J2651" s="22">
        <f>TRUNC(I2651*D2651,1)</f>
        <v>0</v>
      </c>
      <c r="K2651" s="19">
        <f t="shared" ref="K2651:L2653" si="357">TRUNC(E2651+G2651+I2651,1)</f>
        <v>262580</v>
      </c>
      <c r="L2651" s="22">
        <f t="shared" si="357"/>
        <v>31509.599999999999</v>
      </c>
      <c r="M2651" s="16" t="s">
        <v>42</v>
      </c>
      <c r="N2651" s="1" t="s">
        <v>1392</v>
      </c>
      <c r="O2651" s="1" t="s">
        <v>5349</v>
      </c>
      <c r="P2651" s="1" t="s">
        <v>43</v>
      </c>
      <c r="Q2651" s="1" t="s">
        <v>43</v>
      </c>
      <c r="R2651" s="1" t="s">
        <v>46</v>
      </c>
      <c r="V2651">
        <v>1</v>
      </c>
      <c r="AV2651" s="1" t="s">
        <v>42</v>
      </c>
      <c r="AW2651" s="1" t="s">
        <v>5569</v>
      </c>
      <c r="AX2651" s="1" t="s">
        <v>42</v>
      </c>
      <c r="AY2651" s="1" t="s">
        <v>42</v>
      </c>
      <c r="AZ2651" s="1" t="s">
        <v>42</v>
      </c>
    </row>
    <row r="2652" spans="1:52" ht="30" customHeight="1" x14ac:dyDescent="0.3">
      <c r="A2652" s="16" t="s">
        <v>3292</v>
      </c>
      <c r="B2652" s="16" t="s">
        <v>3279</v>
      </c>
      <c r="C2652" s="16" t="s">
        <v>3275</v>
      </c>
      <c r="D2652" s="17">
        <v>0.12</v>
      </c>
      <c r="E2652" s="19">
        <f>단가대비표!O164</f>
        <v>0</v>
      </c>
      <c r="F2652" s="22">
        <f>TRUNC(E2652*D2652,1)</f>
        <v>0</v>
      </c>
      <c r="G2652" s="19">
        <f>단가대비표!P164</f>
        <v>172068</v>
      </c>
      <c r="H2652" s="22">
        <f>TRUNC(G2652*D2652,1)</f>
        <v>20648.099999999999</v>
      </c>
      <c r="I2652" s="19">
        <f>단가대비표!V164</f>
        <v>0</v>
      </c>
      <c r="J2652" s="22">
        <f>TRUNC(I2652*D2652,1)</f>
        <v>0</v>
      </c>
      <c r="K2652" s="19">
        <f t="shared" si="357"/>
        <v>172068</v>
      </c>
      <c r="L2652" s="22">
        <f t="shared" si="357"/>
        <v>20648.099999999999</v>
      </c>
      <c r="M2652" s="16" t="s">
        <v>42</v>
      </c>
      <c r="N2652" s="1" t="s">
        <v>1392</v>
      </c>
      <c r="O2652" s="1" t="s">
        <v>3293</v>
      </c>
      <c r="P2652" s="1" t="s">
        <v>43</v>
      </c>
      <c r="Q2652" s="1" t="s">
        <v>43</v>
      </c>
      <c r="R2652" s="1" t="s">
        <v>46</v>
      </c>
      <c r="V2652">
        <v>1</v>
      </c>
      <c r="AV2652" s="1" t="s">
        <v>42</v>
      </c>
      <c r="AW2652" s="1" t="s">
        <v>5570</v>
      </c>
      <c r="AX2652" s="1" t="s">
        <v>42</v>
      </c>
      <c r="AY2652" s="1" t="s">
        <v>42</v>
      </c>
      <c r="AZ2652" s="1" t="s">
        <v>42</v>
      </c>
    </row>
    <row r="2653" spans="1:52" ht="30" customHeight="1" x14ac:dyDescent="0.3">
      <c r="A2653" s="16" t="s">
        <v>3742</v>
      </c>
      <c r="B2653" s="16" t="s">
        <v>5418</v>
      </c>
      <c r="C2653" s="16" t="s">
        <v>3284</v>
      </c>
      <c r="D2653" s="17">
        <v>1</v>
      </c>
      <c r="E2653" s="19">
        <v>0</v>
      </c>
      <c r="F2653" s="22">
        <f>TRUNC(E2653*D2653,1)</f>
        <v>0</v>
      </c>
      <c r="G2653" s="19">
        <v>0</v>
      </c>
      <c r="H2653" s="22">
        <f>TRUNC(G2653*D2653,1)</f>
        <v>0</v>
      </c>
      <c r="I2653" s="19">
        <f>TRUNC(SUMIF(V2651:V2653, RIGHTB(O2653, 1), H2651:H2653)*U2653, 2)</f>
        <v>2607.88</v>
      </c>
      <c r="J2653" s="22">
        <f>TRUNC(I2653*D2653,1)</f>
        <v>2607.8000000000002</v>
      </c>
      <c r="K2653" s="19">
        <f t="shared" si="357"/>
        <v>2607.8000000000002</v>
      </c>
      <c r="L2653" s="22">
        <f t="shared" si="357"/>
        <v>2607.8000000000002</v>
      </c>
      <c r="M2653" s="16" t="s">
        <v>42</v>
      </c>
      <c r="N2653" s="1" t="s">
        <v>1392</v>
      </c>
      <c r="O2653" s="1" t="s">
        <v>3285</v>
      </c>
      <c r="P2653" s="1" t="s">
        <v>43</v>
      </c>
      <c r="Q2653" s="1" t="s">
        <v>43</v>
      </c>
      <c r="R2653" s="1" t="s">
        <v>43</v>
      </c>
      <c r="S2653">
        <v>1</v>
      </c>
      <c r="T2653">
        <v>2</v>
      </c>
      <c r="U2653">
        <v>0.05</v>
      </c>
      <c r="AV2653" s="1" t="s">
        <v>42</v>
      </c>
      <c r="AW2653" s="1" t="s">
        <v>5571</v>
      </c>
      <c r="AX2653" s="1" t="s">
        <v>42</v>
      </c>
      <c r="AY2653" s="1" t="s">
        <v>42</v>
      </c>
      <c r="AZ2653" s="1" t="s">
        <v>42</v>
      </c>
    </row>
    <row r="2654" spans="1:52" ht="30" customHeight="1" x14ac:dyDescent="0.3">
      <c r="A2654" s="16" t="s">
        <v>3287</v>
      </c>
      <c r="B2654" s="16" t="s">
        <v>42</v>
      </c>
      <c r="C2654" s="16" t="s">
        <v>42</v>
      </c>
      <c r="D2654" s="17"/>
      <c r="E2654" s="19"/>
      <c r="F2654" s="22">
        <f>TRUNC(SUMIF(N2651:N2653, N2650, F2651:F2653),0)</f>
        <v>0</v>
      </c>
      <c r="G2654" s="19"/>
      <c r="H2654" s="22">
        <f>TRUNC(SUMIF(N2651:N2653, N2650, H2651:H2653),0)</f>
        <v>52157</v>
      </c>
      <c r="I2654" s="19"/>
      <c r="J2654" s="22">
        <f>TRUNC(SUMIF(N2651:N2653, N2650, J2651:J2653),0)</f>
        <v>2607</v>
      </c>
      <c r="K2654" s="19"/>
      <c r="L2654" s="22">
        <f>F2654+H2654+J2654</f>
        <v>54764</v>
      </c>
      <c r="M2654" s="16" t="s">
        <v>42</v>
      </c>
      <c r="N2654" s="1" t="s">
        <v>3288</v>
      </c>
      <c r="O2654" s="1" t="s">
        <v>3288</v>
      </c>
      <c r="P2654" s="1" t="s">
        <v>42</v>
      </c>
      <c r="Q2654" s="1" t="s">
        <v>42</v>
      </c>
      <c r="R2654" s="1" t="s">
        <v>42</v>
      </c>
      <c r="AV2654" s="1" t="s">
        <v>42</v>
      </c>
      <c r="AW2654" s="1" t="s">
        <v>42</v>
      </c>
      <c r="AX2654" s="1" t="s">
        <v>42</v>
      </c>
      <c r="AY2654" s="1" t="s">
        <v>42</v>
      </c>
      <c r="AZ2654" s="1" t="s">
        <v>42</v>
      </c>
    </row>
    <row r="2655" spans="1:52" ht="30" customHeight="1" x14ac:dyDescent="0.3">
      <c r="A2655" s="17"/>
      <c r="B2655" s="17"/>
      <c r="C2655" s="17"/>
      <c r="D2655" s="17"/>
      <c r="E2655" s="19"/>
      <c r="F2655" s="22"/>
      <c r="G2655" s="19"/>
      <c r="H2655" s="22"/>
      <c r="I2655" s="19"/>
      <c r="J2655" s="22"/>
      <c r="K2655" s="19"/>
      <c r="L2655" s="22"/>
      <c r="M2655" s="17"/>
    </row>
    <row r="2656" spans="1:52" ht="30" customHeight="1" x14ac:dyDescent="0.3">
      <c r="A2656" s="13" t="s">
        <v>5572</v>
      </c>
      <c r="B2656" s="14"/>
      <c r="C2656" s="14"/>
      <c r="D2656" s="14"/>
      <c r="E2656" s="18"/>
      <c r="F2656" s="21"/>
      <c r="G2656" s="18"/>
      <c r="H2656" s="21"/>
      <c r="I2656" s="18"/>
      <c r="J2656" s="21"/>
      <c r="K2656" s="18"/>
      <c r="L2656" s="21"/>
      <c r="M2656" s="15"/>
      <c r="N2656" s="1" t="s">
        <v>1395</v>
      </c>
    </row>
    <row r="2657" spans="1:52" ht="30" customHeight="1" x14ac:dyDescent="0.3">
      <c r="A2657" s="16" t="s">
        <v>5348</v>
      </c>
      <c r="B2657" s="16" t="s">
        <v>3279</v>
      </c>
      <c r="C2657" s="16" t="s">
        <v>3275</v>
      </c>
      <c r="D2657" s="17">
        <v>7.0000000000000007E-2</v>
      </c>
      <c r="E2657" s="19">
        <f>단가대비표!O182</f>
        <v>0</v>
      </c>
      <c r="F2657" s="22">
        <f>TRUNC(E2657*D2657,1)</f>
        <v>0</v>
      </c>
      <c r="G2657" s="19">
        <f>단가대비표!P182</f>
        <v>262580</v>
      </c>
      <c r="H2657" s="22">
        <f>TRUNC(G2657*D2657,1)</f>
        <v>18380.599999999999</v>
      </c>
      <c r="I2657" s="19">
        <f>단가대비표!V182</f>
        <v>0</v>
      </c>
      <c r="J2657" s="22">
        <f>TRUNC(I2657*D2657,1)</f>
        <v>0</v>
      </c>
      <c r="K2657" s="19">
        <f t="shared" ref="K2657:L2659" si="358">TRUNC(E2657+G2657+I2657,1)</f>
        <v>262580</v>
      </c>
      <c r="L2657" s="22">
        <f t="shared" si="358"/>
        <v>18380.599999999999</v>
      </c>
      <c r="M2657" s="16" t="s">
        <v>42</v>
      </c>
      <c r="N2657" s="1" t="s">
        <v>1395</v>
      </c>
      <c r="O2657" s="1" t="s">
        <v>5349</v>
      </c>
      <c r="P2657" s="1" t="s">
        <v>43</v>
      </c>
      <c r="Q2657" s="1" t="s">
        <v>43</v>
      </c>
      <c r="R2657" s="1" t="s">
        <v>46</v>
      </c>
      <c r="V2657">
        <v>1</v>
      </c>
      <c r="AV2657" s="1" t="s">
        <v>42</v>
      </c>
      <c r="AW2657" s="1" t="s">
        <v>5573</v>
      </c>
      <c r="AX2657" s="1" t="s">
        <v>42</v>
      </c>
      <c r="AY2657" s="1" t="s">
        <v>42</v>
      </c>
      <c r="AZ2657" s="1" t="s">
        <v>42</v>
      </c>
    </row>
    <row r="2658" spans="1:52" ht="30" customHeight="1" x14ac:dyDescent="0.3">
      <c r="A2658" s="16" t="s">
        <v>3292</v>
      </c>
      <c r="B2658" s="16" t="s">
        <v>3279</v>
      </c>
      <c r="C2658" s="16" t="s">
        <v>3275</v>
      </c>
      <c r="D2658" s="17">
        <v>7.0000000000000007E-2</v>
      </c>
      <c r="E2658" s="19">
        <f>단가대비표!O164</f>
        <v>0</v>
      </c>
      <c r="F2658" s="22">
        <f>TRUNC(E2658*D2658,1)</f>
        <v>0</v>
      </c>
      <c r="G2658" s="19">
        <f>단가대비표!P164</f>
        <v>172068</v>
      </c>
      <c r="H2658" s="22">
        <f>TRUNC(G2658*D2658,1)</f>
        <v>12044.7</v>
      </c>
      <c r="I2658" s="19">
        <f>단가대비표!V164</f>
        <v>0</v>
      </c>
      <c r="J2658" s="22">
        <f>TRUNC(I2658*D2658,1)</f>
        <v>0</v>
      </c>
      <c r="K2658" s="19">
        <f t="shared" si="358"/>
        <v>172068</v>
      </c>
      <c r="L2658" s="22">
        <f t="shared" si="358"/>
        <v>12044.7</v>
      </c>
      <c r="M2658" s="16" t="s">
        <v>42</v>
      </c>
      <c r="N2658" s="1" t="s">
        <v>1395</v>
      </c>
      <c r="O2658" s="1" t="s">
        <v>3293</v>
      </c>
      <c r="P2658" s="1" t="s">
        <v>43</v>
      </c>
      <c r="Q2658" s="1" t="s">
        <v>43</v>
      </c>
      <c r="R2658" s="1" t="s">
        <v>46</v>
      </c>
      <c r="V2658">
        <v>1</v>
      </c>
      <c r="AV2658" s="1" t="s">
        <v>42</v>
      </c>
      <c r="AW2658" s="1" t="s">
        <v>5574</v>
      </c>
      <c r="AX2658" s="1" t="s">
        <v>42</v>
      </c>
      <c r="AY2658" s="1" t="s">
        <v>42</v>
      </c>
      <c r="AZ2658" s="1" t="s">
        <v>42</v>
      </c>
    </row>
    <row r="2659" spans="1:52" ht="30" customHeight="1" x14ac:dyDescent="0.3">
      <c r="A2659" s="16" t="s">
        <v>3742</v>
      </c>
      <c r="B2659" s="16" t="s">
        <v>5418</v>
      </c>
      <c r="C2659" s="16" t="s">
        <v>3284</v>
      </c>
      <c r="D2659" s="17">
        <v>1</v>
      </c>
      <c r="E2659" s="19">
        <v>0</v>
      </c>
      <c r="F2659" s="22">
        <f>TRUNC(E2659*D2659,1)</f>
        <v>0</v>
      </c>
      <c r="G2659" s="19">
        <v>0</v>
      </c>
      <c r="H2659" s="22">
        <f>TRUNC(G2659*D2659,1)</f>
        <v>0</v>
      </c>
      <c r="I2659" s="19">
        <f>TRUNC(SUMIF(V2657:V2659, RIGHTB(O2659, 1), H2657:H2659)*U2659, 2)</f>
        <v>1521.26</v>
      </c>
      <c r="J2659" s="22">
        <f>TRUNC(I2659*D2659,1)</f>
        <v>1521.2</v>
      </c>
      <c r="K2659" s="19">
        <f t="shared" si="358"/>
        <v>1521.2</v>
      </c>
      <c r="L2659" s="22">
        <f t="shared" si="358"/>
        <v>1521.2</v>
      </c>
      <c r="M2659" s="16" t="s">
        <v>42</v>
      </c>
      <c r="N2659" s="1" t="s">
        <v>1395</v>
      </c>
      <c r="O2659" s="1" t="s">
        <v>3285</v>
      </c>
      <c r="P2659" s="1" t="s">
        <v>43</v>
      </c>
      <c r="Q2659" s="1" t="s">
        <v>43</v>
      </c>
      <c r="R2659" s="1" t="s">
        <v>43</v>
      </c>
      <c r="S2659">
        <v>1</v>
      </c>
      <c r="T2659">
        <v>2</v>
      </c>
      <c r="U2659">
        <v>0.05</v>
      </c>
      <c r="AV2659" s="1" t="s">
        <v>42</v>
      </c>
      <c r="AW2659" s="1" t="s">
        <v>5575</v>
      </c>
      <c r="AX2659" s="1" t="s">
        <v>42</v>
      </c>
      <c r="AY2659" s="1" t="s">
        <v>42</v>
      </c>
      <c r="AZ2659" s="1" t="s">
        <v>42</v>
      </c>
    </row>
    <row r="2660" spans="1:52" ht="30" customHeight="1" x14ac:dyDescent="0.3">
      <c r="A2660" s="16" t="s">
        <v>3287</v>
      </c>
      <c r="B2660" s="16" t="s">
        <v>42</v>
      </c>
      <c r="C2660" s="16" t="s">
        <v>42</v>
      </c>
      <c r="D2660" s="17"/>
      <c r="E2660" s="19"/>
      <c r="F2660" s="22">
        <f>TRUNC(SUMIF(N2657:N2659, N2656, F2657:F2659),0)</f>
        <v>0</v>
      </c>
      <c r="G2660" s="19"/>
      <c r="H2660" s="22">
        <f>TRUNC(SUMIF(N2657:N2659, N2656, H2657:H2659),0)</f>
        <v>30425</v>
      </c>
      <c r="I2660" s="19"/>
      <c r="J2660" s="22">
        <f>TRUNC(SUMIF(N2657:N2659, N2656, J2657:J2659),0)</f>
        <v>1521</v>
      </c>
      <c r="K2660" s="19"/>
      <c r="L2660" s="22">
        <f>F2660+H2660+J2660</f>
        <v>31946</v>
      </c>
      <c r="M2660" s="16" t="s">
        <v>42</v>
      </c>
      <c r="N2660" s="1" t="s">
        <v>3288</v>
      </c>
      <c r="O2660" s="1" t="s">
        <v>3288</v>
      </c>
      <c r="P2660" s="1" t="s">
        <v>42</v>
      </c>
      <c r="Q2660" s="1" t="s">
        <v>42</v>
      </c>
      <c r="R2660" s="1" t="s">
        <v>42</v>
      </c>
      <c r="AV2660" s="1" t="s">
        <v>42</v>
      </c>
      <c r="AW2660" s="1" t="s">
        <v>42</v>
      </c>
      <c r="AX2660" s="1" t="s">
        <v>42</v>
      </c>
      <c r="AY2660" s="1" t="s">
        <v>42</v>
      </c>
      <c r="AZ2660" s="1" t="s">
        <v>42</v>
      </c>
    </row>
    <row r="2661" spans="1:52" ht="30" customHeight="1" x14ac:dyDescent="0.3">
      <c r="A2661" s="17"/>
      <c r="B2661" s="17"/>
      <c r="C2661" s="17"/>
      <c r="D2661" s="17"/>
      <c r="E2661" s="19"/>
      <c r="F2661" s="22"/>
      <c r="G2661" s="19"/>
      <c r="H2661" s="22"/>
      <c r="I2661" s="19"/>
      <c r="J2661" s="22"/>
      <c r="K2661" s="19"/>
      <c r="L2661" s="22"/>
      <c r="M2661" s="17"/>
    </row>
    <row r="2662" spans="1:52" ht="30" customHeight="1" x14ac:dyDescent="0.3">
      <c r="A2662" s="13" t="s">
        <v>5576</v>
      </c>
      <c r="B2662" s="14"/>
      <c r="C2662" s="14"/>
      <c r="D2662" s="14"/>
      <c r="E2662" s="18"/>
      <c r="F2662" s="21"/>
      <c r="G2662" s="18"/>
      <c r="H2662" s="21"/>
      <c r="I2662" s="18"/>
      <c r="J2662" s="21"/>
      <c r="K2662" s="18"/>
      <c r="L2662" s="21"/>
      <c r="M2662" s="15"/>
      <c r="N2662" s="1" t="s">
        <v>1398</v>
      </c>
    </row>
    <row r="2663" spans="1:52" ht="30" customHeight="1" x14ac:dyDescent="0.3">
      <c r="A2663" s="16" t="s">
        <v>5348</v>
      </c>
      <c r="B2663" s="16" t="s">
        <v>3279</v>
      </c>
      <c r="C2663" s="16" t="s">
        <v>3275</v>
      </c>
      <c r="D2663" s="17">
        <v>0.09</v>
      </c>
      <c r="E2663" s="19">
        <f>단가대비표!O182</f>
        <v>0</v>
      </c>
      <c r="F2663" s="22">
        <f>TRUNC(E2663*D2663,1)</f>
        <v>0</v>
      </c>
      <c r="G2663" s="19">
        <f>단가대비표!P182</f>
        <v>262580</v>
      </c>
      <c r="H2663" s="22">
        <f>TRUNC(G2663*D2663,1)</f>
        <v>23632.2</v>
      </c>
      <c r="I2663" s="19">
        <f>단가대비표!V182</f>
        <v>0</v>
      </c>
      <c r="J2663" s="22">
        <f>TRUNC(I2663*D2663,1)</f>
        <v>0</v>
      </c>
      <c r="K2663" s="19">
        <f t="shared" ref="K2663:L2665" si="359">TRUNC(E2663+G2663+I2663,1)</f>
        <v>262580</v>
      </c>
      <c r="L2663" s="22">
        <f t="shared" si="359"/>
        <v>23632.2</v>
      </c>
      <c r="M2663" s="16" t="s">
        <v>42</v>
      </c>
      <c r="N2663" s="1" t="s">
        <v>1398</v>
      </c>
      <c r="O2663" s="1" t="s">
        <v>5349</v>
      </c>
      <c r="P2663" s="1" t="s">
        <v>43</v>
      </c>
      <c r="Q2663" s="1" t="s">
        <v>43</v>
      </c>
      <c r="R2663" s="1" t="s">
        <v>46</v>
      </c>
      <c r="V2663">
        <v>1</v>
      </c>
      <c r="AV2663" s="1" t="s">
        <v>42</v>
      </c>
      <c r="AW2663" s="1" t="s">
        <v>5577</v>
      </c>
      <c r="AX2663" s="1" t="s">
        <v>42</v>
      </c>
      <c r="AY2663" s="1" t="s">
        <v>42</v>
      </c>
      <c r="AZ2663" s="1" t="s">
        <v>42</v>
      </c>
    </row>
    <row r="2664" spans="1:52" ht="30" customHeight="1" x14ac:dyDescent="0.3">
      <c r="A2664" s="16" t="s">
        <v>3292</v>
      </c>
      <c r="B2664" s="16" t="s">
        <v>3279</v>
      </c>
      <c r="C2664" s="16" t="s">
        <v>3275</v>
      </c>
      <c r="D2664" s="17">
        <v>0.09</v>
      </c>
      <c r="E2664" s="19">
        <f>단가대비표!O164</f>
        <v>0</v>
      </c>
      <c r="F2664" s="22">
        <f>TRUNC(E2664*D2664,1)</f>
        <v>0</v>
      </c>
      <c r="G2664" s="19">
        <f>단가대비표!P164</f>
        <v>172068</v>
      </c>
      <c r="H2664" s="22">
        <f>TRUNC(G2664*D2664,1)</f>
        <v>15486.1</v>
      </c>
      <c r="I2664" s="19">
        <f>단가대비표!V164</f>
        <v>0</v>
      </c>
      <c r="J2664" s="22">
        <f>TRUNC(I2664*D2664,1)</f>
        <v>0</v>
      </c>
      <c r="K2664" s="19">
        <f t="shared" si="359"/>
        <v>172068</v>
      </c>
      <c r="L2664" s="22">
        <f t="shared" si="359"/>
        <v>15486.1</v>
      </c>
      <c r="M2664" s="16" t="s">
        <v>42</v>
      </c>
      <c r="N2664" s="1" t="s">
        <v>1398</v>
      </c>
      <c r="O2664" s="1" t="s">
        <v>3293</v>
      </c>
      <c r="P2664" s="1" t="s">
        <v>43</v>
      </c>
      <c r="Q2664" s="1" t="s">
        <v>43</v>
      </c>
      <c r="R2664" s="1" t="s">
        <v>46</v>
      </c>
      <c r="V2664">
        <v>1</v>
      </c>
      <c r="AV2664" s="1" t="s">
        <v>42</v>
      </c>
      <c r="AW2664" s="1" t="s">
        <v>5578</v>
      </c>
      <c r="AX2664" s="1" t="s">
        <v>42</v>
      </c>
      <c r="AY2664" s="1" t="s">
        <v>42</v>
      </c>
      <c r="AZ2664" s="1" t="s">
        <v>42</v>
      </c>
    </row>
    <row r="2665" spans="1:52" ht="30" customHeight="1" x14ac:dyDescent="0.3">
      <c r="A2665" s="16" t="s">
        <v>3742</v>
      </c>
      <c r="B2665" s="16" t="s">
        <v>5418</v>
      </c>
      <c r="C2665" s="16" t="s">
        <v>3284</v>
      </c>
      <c r="D2665" s="17">
        <v>1</v>
      </c>
      <c r="E2665" s="19">
        <v>0</v>
      </c>
      <c r="F2665" s="22">
        <f>TRUNC(E2665*D2665,1)</f>
        <v>0</v>
      </c>
      <c r="G2665" s="19">
        <v>0</v>
      </c>
      <c r="H2665" s="22">
        <f>TRUNC(G2665*D2665,1)</f>
        <v>0</v>
      </c>
      <c r="I2665" s="19">
        <f>TRUNC(SUMIF(V2663:V2665, RIGHTB(O2665, 1), H2663:H2665)*U2665, 2)</f>
        <v>1955.91</v>
      </c>
      <c r="J2665" s="22">
        <f>TRUNC(I2665*D2665,1)</f>
        <v>1955.9</v>
      </c>
      <c r="K2665" s="19">
        <f t="shared" si="359"/>
        <v>1955.9</v>
      </c>
      <c r="L2665" s="22">
        <f t="shared" si="359"/>
        <v>1955.9</v>
      </c>
      <c r="M2665" s="16" t="s">
        <v>42</v>
      </c>
      <c r="N2665" s="1" t="s">
        <v>1398</v>
      </c>
      <c r="O2665" s="1" t="s">
        <v>3285</v>
      </c>
      <c r="P2665" s="1" t="s">
        <v>43</v>
      </c>
      <c r="Q2665" s="1" t="s">
        <v>43</v>
      </c>
      <c r="R2665" s="1" t="s">
        <v>43</v>
      </c>
      <c r="S2665">
        <v>1</v>
      </c>
      <c r="T2665">
        <v>2</v>
      </c>
      <c r="U2665">
        <v>0.05</v>
      </c>
      <c r="AV2665" s="1" t="s">
        <v>42</v>
      </c>
      <c r="AW2665" s="1" t="s">
        <v>5579</v>
      </c>
      <c r="AX2665" s="1" t="s">
        <v>42</v>
      </c>
      <c r="AY2665" s="1" t="s">
        <v>42</v>
      </c>
      <c r="AZ2665" s="1" t="s">
        <v>42</v>
      </c>
    </row>
    <row r="2666" spans="1:52" ht="30" customHeight="1" x14ac:dyDescent="0.3">
      <c r="A2666" s="16" t="s">
        <v>3287</v>
      </c>
      <c r="B2666" s="16" t="s">
        <v>42</v>
      </c>
      <c r="C2666" s="16" t="s">
        <v>42</v>
      </c>
      <c r="D2666" s="17"/>
      <c r="E2666" s="19"/>
      <c r="F2666" s="22">
        <f>TRUNC(SUMIF(N2663:N2665, N2662, F2663:F2665),0)</f>
        <v>0</v>
      </c>
      <c r="G2666" s="19"/>
      <c r="H2666" s="22">
        <f>TRUNC(SUMIF(N2663:N2665, N2662, H2663:H2665),0)</f>
        <v>39118</v>
      </c>
      <c r="I2666" s="19"/>
      <c r="J2666" s="22">
        <f>TRUNC(SUMIF(N2663:N2665, N2662, J2663:J2665),0)</f>
        <v>1955</v>
      </c>
      <c r="K2666" s="19"/>
      <c r="L2666" s="22">
        <f>F2666+H2666+J2666</f>
        <v>41073</v>
      </c>
      <c r="M2666" s="16" t="s">
        <v>42</v>
      </c>
      <c r="N2666" s="1" t="s">
        <v>3288</v>
      </c>
      <c r="O2666" s="1" t="s">
        <v>3288</v>
      </c>
      <c r="P2666" s="1" t="s">
        <v>42</v>
      </c>
      <c r="Q2666" s="1" t="s">
        <v>42</v>
      </c>
      <c r="R2666" s="1" t="s">
        <v>42</v>
      </c>
      <c r="AV2666" s="1" t="s">
        <v>42</v>
      </c>
      <c r="AW2666" s="1" t="s">
        <v>42</v>
      </c>
      <c r="AX2666" s="1" t="s">
        <v>42</v>
      </c>
      <c r="AY2666" s="1" t="s">
        <v>42</v>
      </c>
      <c r="AZ2666" s="1" t="s">
        <v>42</v>
      </c>
    </row>
    <row r="2667" spans="1:52" ht="30" customHeight="1" x14ac:dyDescent="0.3">
      <c r="A2667" s="17"/>
      <c r="B2667" s="17"/>
      <c r="C2667" s="17"/>
      <c r="D2667" s="17"/>
      <c r="E2667" s="19"/>
      <c r="F2667" s="22"/>
      <c r="G2667" s="19"/>
      <c r="H2667" s="22"/>
      <c r="I2667" s="19"/>
      <c r="J2667" s="22"/>
      <c r="K2667" s="19"/>
      <c r="L2667" s="22"/>
      <c r="M2667" s="17"/>
    </row>
    <row r="2668" spans="1:52" ht="30" customHeight="1" x14ac:dyDescent="0.3">
      <c r="A2668" s="13" t="s">
        <v>5580</v>
      </c>
      <c r="B2668" s="14"/>
      <c r="C2668" s="14"/>
      <c r="D2668" s="14"/>
      <c r="E2668" s="18"/>
      <c r="F2668" s="21"/>
      <c r="G2668" s="18"/>
      <c r="H2668" s="21"/>
      <c r="I2668" s="18"/>
      <c r="J2668" s="21"/>
      <c r="K2668" s="18"/>
      <c r="L2668" s="21"/>
      <c r="M2668" s="15"/>
      <c r="N2668" s="1" t="s">
        <v>1401</v>
      </c>
    </row>
    <row r="2669" spans="1:52" ht="30" customHeight="1" x14ac:dyDescent="0.3">
      <c r="A2669" s="16" t="s">
        <v>5348</v>
      </c>
      <c r="B2669" s="16" t="s">
        <v>3279</v>
      </c>
      <c r="C2669" s="16" t="s">
        <v>3275</v>
      </c>
      <c r="D2669" s="17">
        <v>0.11</v>
      </c>
      <c r="E2669" s="19">
        <f>단가대비표!O182</f>
        <v>0</v>
      </c>
      <c r="F2669" s="22">
        <f>TRUNC(E2669*D2669,1)</f>
        <v>0</v>
      </c>
      <c r="G2669" s="19">
        <f>단가대비표!P182</f>
        <v>262580</v>
      </c>
      <c r="H2669" s="22">
        <f>TRUNC(G2669*D2669,1)</f>
        <v>28883.8</v>
      </c>
      <c r="I2669" s="19">
        <f>단가대비표!V182</f>
        <v>0</v>
      </c>
      <c r="J2669" s="22">
        <f>TRUNC(I2669*D2669,1)</f>
        <v>0</v>
      </c>
      <c r="K2669" s="19">
        <f t="shared" ref="K2669:L2671" si="360">TRUNC(E2669+G2669+I2669,1)</f>
        <v>262580</v>
      </c>
      <c r="L2669" s="22">
        <f t="shared" si="360"/>
        <v>28883.8</v>
      </c>
      <c r="M2669" s="16" t="s">
        <v>42</v>
      </c>
      <c r="N2669" s="1" t="s">
        <v>1401</v>
      </c>
      <c r="O2669" s="1" t="s">
        <v>5349</v>
      </c>
      <c r="P2669" s="1" t="s">
        <v>43</v>
      </c>
      <c r="Q2669" s="1" t="s">
        <v>43</v>
      </c>
      <c r="R2669" s="1" t="s">
        <v>46</v>
      </c>
      <c r="V2669">
        <v>1</v>
      </c>
      <c r="AV2669" s="1" t="s">
        <v>42</v>
      </c>
      <c r="AW2669" s="1" t="s">
        <v>5581</v>
      </c>
      <c r="AX2669" s="1" t="s">
        <v>42</v>
      </c>
      <c r="AY2669" s="1" t="s">
        <v>42</v>
      </c>
      <c r="AZ2669" s="1" t="s">
        <v>42</v>
      </c>
    </row>
    <row r="2670" spans="1:52" ht="30" customHeight="1" x14ac:dyDescent="0.3">
      <c r="A2670" s="16" t="s">
        <v>3292</v>
      </c>
      <c r="B2670" s="16" t="s">
        <v>3279</v>
      </c>
      <c r="C2670" s="16" t="s">
        <v>3275</v>
      </c>
      <c r="D2670" s="17">
        <v>0.11</v>
      </c>
      <c r="E2670" s="19">
        <f>단가대비표!O164</f>
        <v>0</v>
      </c>
      <c r="F2670" s="22">
        <f>TRUNC(E2670*D2670,1)</f>
        <v>0</v>
      </c>
      <c r="G2670" s="19">
        <f>단가대비표!P164</f>
        <v>172068</v>
      </c>
      <c r="H2670" s="22">
        <f>TRUNC(G2670*D2670,1)</f>
        <v>18927.400000000001</v>
      </c>
      <c r="I2670" s="19">
        <f>단가대비표!V164</f>
        <v>0</v>
      </c>
      <c r="J2670" s="22">
        <f>TRUNC(I2670*D2670,1)</f>
        <v>0</v>
      </c>
      <c r="K2670" s="19">
        <f t="shared" si="360"/>
        <v>172068</v>
      </c>
      <c r="L2670" s="22">
        <f t="shared" si="360"/>
        <v>18927.400000000001</v>
      </c>
      <c r="M2670" s="16" t="s">
        <v>42</v>
      </c>
      <c r="N2670" s="1" t="s">
        <v>1401</v>
      </c>
      <c r="O2670" s="1" t="s">
        <v>3293</v>
      </c>
      <c r="P2670" s="1" t="s">
        <v>43</v>
      </c>
      <c r="Q2670" s="1" t="s">
        <v>43</v>
      </c>
      <c r="R2670" s="1" t="s">
        <v>46</v>
      </c>
      <c r="V2670">
        <v>1</v>
      </c>
      <c r="AV2670" s="1" t="s">
        <v>42</v>
      </c>
      <c r="AW2670" s="1" t="s">
        <v>5582</v>
      </c>
      <c r="AX2670" s="1" t="s">
        <v>42</v>
      </c>
      <c r="AY2670" s="1" t="s">
        <v>42</v>
      </c>
      <c r="AZ2670" s="1" t="s">
        <v>42</v>
      </c>
    </row>
    <row r="2671" spans="1:52" ht="30" customHeight="1" x14ac:dyDescent="0.3">
      <c r="A2671" s="16" t="s">
        <v>3742</v>
      </c>
      <c r="B2671" s="16" t="s">
        <v>5418</v>
      </c>
      <c r="C2671" s="16" t="s">
        <v>3284</v>
      </c>
      <c r="D2671" s="17">
        <v>1</v>
      </c>
      <c r="E2671" s="19">
        <v>0</v>
      </c>
      <c r="F2671" s="22">
        <f>TRUNC(E2671*D2671,1)</f>
        <v>0</v>
      </c>
      <c r="G2671" s="19">
        <v>0</v>
      </c>
      <c r="H2671" s="22">
        <f>TRUNC(G2671*D2671,1)</f>
        <v>0</v>
      </c>
      <c r="I2671" s="19">
        <f>TRUNC(SUMIF(V2669:V2671, RIGHTB(O2671, 1), H2669:H2671)*U2671, 2)</f>
        <v>2390.56</v>
      </c>
      <c r="J2671" s="22">
        <f>TRUNC(I2671*D2671,1)</f>
        <v>2390.5</v>
      </c>
      <c r="K2671" s="19">
        <f t="shared" si="360"/>
        <v>2390.5</v>
      </c>
      <c r="L2671" s="22">
        <f t="shared" si="360"/>
        <v>2390.5</v>
      </c>
      <c r="M2671" s="16" t="s">
        <v>42</v>
      </c>
      <c r="N2671" s="1" t="s">
        <v>1401</v>
      </c>
      <c r="O2671" s="1" t="s">
        <v>3285</v>
      </c>
      <c r="P2671" s="1" t="s">
        <v>43</v>
      </c>
      <c r="Q2671" s="1" t="s">
        <v>43</v>
      </c>
      <c r="R2671" s="1" t="s">
        <v>43</v>
      </c>
      <c r="S2671">
        <v>1</v>
      </c>
      <c r="T2671">
        <v>2</v>
      </c>
      <c r="U2671">
        <v>0.05</v>
      </c>
      <c r="AV2671" s="1" t="s">
        <v>42</v>
      </c>
      <c r="AW2671" s="1" t="s">
        <v>5583</v>
      </c>
      <c r="AX2671" s="1" t="s">
        <v>42</v>
      </c>
      <c r="AY2671" s="1" t="s">
        <v>42</v>
      </c>
      <c r="AZ2671" s="1" t="s">
        <v>42</v>
      </c>
    </row>
    <row r="2672" spans="1:52" ht="30" customHeight="1" x14ac:dyDescent="0.3">
      <c r="A2672" s="16" t="s">
        <v>3287</v>
      </c>
      <c r="B2672" s="16" t="s">
        <v>42</v>
      </c>
      <c r="C2672" s="16" t="s">
        <v>42</v>
      </c>
      <c r="D2672" s="17"/>
      <c r="E2672" s="19"/>
      <c r="F2672" s="22">
        <f>TRUNC(SUMIF(N2669:N2671, N2668, F2669:F2671),0)</f>
        <v>0</v>
      </c>
      <c r="G2672" s="19"/>
      <c r="H2672" s="22">
        <f>TRUNC(SUMIF(N2669:N2671, N2668, H2669:H2671),0)</f>
        <v>47811</v>
      </c>
      <c r="I2672" s="19"/>
      <c r="J2672" s="22">
        <f>TRUNC(SUMIF(N2669:N2671, N2668, J2669:J2671),0)</f>
        <v>2390</v>
      </c>
      <c r="K2672" s="19"/>
      <c r="L2672" s="22">
        <f>F2672+H2672+J2672</f>
        <v>50201</v>
      </c>
      <c r="M2672" s="16" t="s">
        <v>42</v>
      </c>
      <c r="N2672" s="1" t="s">
        <v>3288</v>
      </c>
      <c r="O2672" s="1" t="s">
        <v>3288</v>
      </c>
      <c r="P2672" s="1" t="s">
        <v>42</v>
      </c>
      <c r="Q2672" s="1" t="s">
        <v>42</v>
      </c>
      <c r="R2672" s="1" t="s">
        <v>42</v>
      </c>
      <c r="AV2672" s="1" t="s">
        <v>42</v>
      </c>
      <c r="AW2672" s="1" t="s">
        <v>42</v>
      </c>
      <c r="AX2672" s="1" t="s">
        <v>42</v>
      </c>
      <c r="AY2672" s="1" t="s">
        <v>42</v>
      </c>
      <c r="AZ2672" s="1" t="s">
        <v>42</v>
      </c>
    </row>
    <row r="2673" spans="1:52" ht="30" customHeight="1" x14ac:dyDescent="0.3">
      <c r="A2673" s="17"/>
      <c r="B2673" s="17"/>
      <c r="C2673" s="17"/>
      <c r="D2673" s="17"/>
      <c r="E2673" s="19"/>
      <c r="F2673" s="22"/>
      <c r="G2673" s="19"/>
      <c r="H2673" s="22"/>
      <c r="I2673" s="19"/>
      <c r="J2673" s="22"/>
      <c r="K2673" s="19"/>
      <c r="L2673" s="22"/>
      <c r="M2673" s="17"/>
    </row>
    <row r="2674" spans="1:52" ht="30" customHeight="1" x14ac:dyDescent="0.3">
      <c r="A2674" s="13" t="s">
        <v>5584</v>
      </c>
      <c r="B2674" s="14"/>
      <c r="C2674" s="14"/>
      <c r="D2674" s="14"/>
      <c r="E2674" s="18"/>
      <c r="F2674" s="21"/>
      <c r="G2674" s="18"/>
      <c r="H2674" s="21"/>
      <c r="I2674" s="18"/>
      <c r="J2674" s="21"/>
      <c r="K2674" s="18"/>
      <c r="L2674" s="21"/>
      <c r="M2674" s="15"/>
      <c r="N2674" s="1" t="s">
        <v>1404</v>
      </c>
    </row>
    <row r="2675" spans="1:52" ht="30" customHeight="1" x14ac:dyDescent="0.3">
      <c r="A2675" s="16" t="s">
        <v>5348</v>
      </c>
      <c r="B2675" s="16" t="s">
        <v>3279</v>
      </c>
      <c r="C2675" s="16" t="s">
        <v>3275</v>
      </c>
      <c r="D2675" s="17">
        <v>0.13</v>
      </c>
      <c r="E2675" s="19">
        <f>단가대비표!O182</f>
        <v>0</v>
      </c>
      <c r="F2675" s="22">
        <f>TRUNC(E2675*D2675,1)</f>
        <v>0</v>
      </c>
      <c r="G2675" s="19">
        <f>단가대비표!P182</f>
        <v>262580</v>
      </c>
      <c r="H2675" s="22">
        <f>TRUNC(G2675*D2675,1)</f>
        <v>34135.4</v>
      </c>
      <c r="I2675" s="19">
        <f>단가대비표!V182</f>
        <v>0</v>
      </c>
      <c r="J2675" s="22">
        <f>TRUNC(I2675*D2675,1)</f>
        <v>0</v>
      </c>
      <c r="K2675" s="19">
        <f t="shared" ref="K2675:L2677" si="361">TRUNC(E2675+G2675+I2675,1)</f>
        <v>262580</v>
      </c>
      <c r="L2675" s="22">
        <f t="shared" si="361"/>
        <v>34135.4</v>
      </c>
      <c r="M2675" s="16" t="s">
        <v>42</v>
      </c>
      <c r="N2675" s="1" t="s">
        <v>1404</v>
      </c>
      <c r="O2675" s="1" t="s">
        <v>5349</v>
      </c>
      <c r="P2675" s="1" t="s">
        <v>43</v>
      </c>
      <c r="Q2675" s="1" t="s">
        <v>43</v>
      </c>
      <c r="R2675" s="1" t="s">
        <v>46</v>
      </c>
      <c r="V2675">
        <v>1</v>
      </c>
      <c r="AV2675" s="1" t="s">
        <v>42</v>
      </c>
      <c r="AW2675" s="1" t="s">
        <v>5585</v>
      </c>
      <c r="AX2675" s="1" t="s">
        <v>42</v>
      </c>
      <c r="AY2675" s="1" t="s">
        <v>42</v>
      </c>
      <c r="AZ2675" s="1" t="s">
        <v>42</v>
      </c>
    </row>
    <row r="2676" spans="1:52" ht="30" customHeight="1" x14ac:dyDescent="0.3">
      <c r="A2676" s="16" t="s">
        <v>3292</v>
      </c>
      <c r="B2676" s="16" t="s">
        <v>3279</v>
      </c>
      <c r="C2676" s="16" t="s">
        <v>3275</v>
      </c>
      <c r="D2676" s="17">
        <v>0.13</v>
      </c>
      <c r="E2676" s="19">
        <f>단가대비표!O164</f>
        <v>0</v>
      </c>
      <c r="F2676" s="22">
        <f>TRUNC(E2676*D2676,1)</f>
        <v>0</v>
      </c>
      <c r="G2676" s="19">
        <f>단가대비표!P164</f>
        <v>172068</v>
      </c>
      <c r="H2676" s="22">
        <f>TRUNC(G2676*D2676,1)</f>
        <v>22368.799999999999</v>
      </c>
      <c r="I2676" s="19">
        <f>단가대비표!V164</f>
        <v>0</v>
      </c>
      <c r="J2676" s="22">
        <f>TRUNC(I2676*D2676,1)</f>
        <v>0</v>
      </c>
      <c r="K2676" s="19">
        <f t="shared" si="361"/>
        <v>172068</v>
      </c>
      <c r="L2676" s="22">
        <f t="shared" si="361"/>
        <v>22368.799999999999</v>
      </c>
      <c r="M2676" s="16" t="s">
        <v>42</v>
      </c>
      <c r="N2676" s="1" t="s">
        <v>1404</v>
      </c>
      <c r="O2676" s="1" t="s">
        <v>3293</v>
      </c>
      <c r="P2676" s="1" t="s">
        <v>43</v>
      </c>
      <c r="Q2676" s="1" t="s">
        <v>43</v>
      </c>
      <c r="R2676" s="1" t="s">
        <v>46</v>
      </c>
      <c r="V2676">
        <v>1</v>
      </c>
      <c r="AV2676" s="1" t="s">
        <v>42</v>
      </c>
      <c r="AW2676" s="1" t="s">
        <v>5586</v>
      </c>
      <c r="AX2676" s="1" t="s">
        <v>42</v>
      </c>
      <c r="AY2676" s="1" t="s">
        <v>42</v>
      </c>
      <c r="AZ2676" s="1" t="s">
        <v>42</v>
      </c>
    </row>
    <row r="2677" spans="1:52" ht="30" customHeight="1" x14ac:dyDescent="0.3">
      <c r="A2677" s="16" t="s">
        <v>3742</v>
      </c>
      <c r="B2677" s="16" t="s">
        <v>5418</v>
      </c>
      <c r="C2677" s="16" t="s">
        <v>3284</v>
      </c>
      <c r="D2677" s="17">
        <v>1</v>
      </c>
      <c r="E2677" s="19">
        <v>0</v>
      </c>
      <c r="F2677" s="22">
        <f>TRUNC(E2677*D2677,1)</f>
        <v>0</v>
      </c>
      <c r="G2677" s="19">
        <v>0</v>
      </c>
      <c r="H2677" s="22">
        <f>TRUNC(G2677*D2677,1)</f>
        <v>0</v>
      </c>
      <c r="I2677" s="19">
        <f>TRUNC(SUMIF(V2675:V2677, RIGHTB(O2677, 1), H2675:H2677)*U2677, 2)</f>
        <v>2825.21</v>
      </c>
      <c r="J2677" s="22">
        <f>TRUNC(I2677*D2677,1)</f>
        <v>2825.2</v>
      </c>
      <c r="K2677" s="19">
        <f t="shared" si="361"/>
        <v>2825.2</v>
      </c>
      <c r="L2677" s="22">
        <f t="shared" si="361"/>
        <v>2825.2</v>
      </c>
      <c r="M2677" s="16" t="s">
        <v>42</v>
      </c>
      <c r="N2677" s="1" t="s">
        <v>1404</v>
      </c>
      <c r="O2677" s="1" t="s">
        <v>3285</v>
      </c>
      <c r="P2677" s="1" t="s">
        <v>43</v>
      </c>
      <c r="Q2677" s="1" t="s">
        <v>43</v>
      </c>
      <c r="R2677" s="1" t="s">
        <v>43</v>
      </c>
      <c r="S2677">
        <v>1</v>
      </c>
      <c r="T2677">
        <v>2</v>
      </c>
      <c r="U2677">
        <v>0.05</v>
      </c>
      <c r="AV2677" s="1" t="s">
        <v>42</v>
      </c>
      <c r="AW2677" s="1" t="s">
        <v>5587</v>
      </c>
      <c r="AX2677" s="1" t="s">
        <v>42</v>
      </c>
      <c r="AY2677" s="1" t="s">
        <v>42</v>
      </c>
      <c r="AZ2677" s="1" t="s">
        <v>42</v>
      </c>
    </row>
    <row r="2678" spans="1:52" ht="30" customHeight="1" x14ac:dyDescent="0.3">
      <c r="A2678" s="16" t="s">
        <v>3287</v>
      </c>
      <c r="B2678" s="16" t="s">
        <v>42</v>
      </c>
      <c r="C2678" s="16" t="s">
        <v>42</v>
      </c>
      <c r="D2678" s="17"/>
      <c r="E2678" s="19"/>
      <c r="F2678" s="22">
        <f>TRUNC(SUMIF(N2675:N2677, N2674, F2675:F2677),0)</f>
        <v>0</v>
      </c>
      <c r="G2678" s="19"/>
      <c r="H2678" s="22">
        <f>TRUNC(SUMIF(N2675:N2677, N2674, H2675:H2677),0)</f>
        <v>56504</v>
      </c>
      <c r="I2678" s="19"/>
      <c r="J2678" s="22">
        <f>TRUNC(SUMIF(N2675:N2677, N2674, J2675:J2677),0)</f>
        <v>2825</v>
      </c>
      <c r="K2678" s="19"/>
      <c r="L2678" s="22">
        <f>F2678+H2678+J2678</f>
        <v>59329</v>
      </c>
      <c r="M2678" s="16" t="s">
        <v>42</v>
      </c>
      <c r="N2678" s="1" t="s">
        <v>3288</v>
      </c>
      <c r="O2678" s="1" t="s">
        <v>3288</v>
      </c>
      <c r="P2678" s="1" t="s">
        <v>42</v>
      </c>
      <c r="Q2678" s="1" t="s">
        <v>42</v>
      </c>
      <c r="R2678" s="1" t="s">
        <v>42</v>
      </c>
      <c r="AV2678" s="1" t="s">
        <v>42</v>
      </c>
      <c r="AW2678" s="1" t="s">
        <v>42</v>
      </c>
      <c r="AX2678" s="1" t="s">
        <v>42</v>
      </c>
      <c r="AY2678" s="1" t="s">
        <v>42</v>
      </c>
      <c r="AZ2678" s="1" t="s">
        <v>42</v>
      </c>
    </row>
    <row r="2679" spans="1:52" ht="30" customHeight="1" x14ac:dyDescent="0.3">
      <c r="A2679" s="17"/>
      <c r="B2679" s="17"/>
      <c r="C2679" s="17"/>
      <c r="D2679" s="17"/>
      <c r="E2679" s="19"/>
      <c r="F2679" s="22"/>
      <c r="G2679" s="19"/>
      <c r="H2679" s="22"/>
      <c r="I2679" s="19"/>
      <c r="J2679" s="22"/>
      <c r="K2679" s="19"/>
      <c r="L2679" s="22"/>
      <c r="M2679" s="17"/>
    </row>
    <row r="2680" spans="1:52" ht="30" customHeight="1" x14ac:dyDescent="0.3">
      <c r="A2680" s="13" t="s">
        <v>5588</v>
      </c>
      <c r="B2680" s="14"/>
      <c r="C2680" s="14"/>
      <c r="D2680" s="14"/>
      <c r="E2680" s="18"/>
      <c r="F2680" s="21"/>
      <c r="G2680" s="18"/>
      <c r="H2680" s="21"/>
      <c r="I2680" s="18"/>
      <c r="J2680" s="21"/>
      <c r="K2680" s="18"/>
      <c r="L2680" s="21"/>
      <c r="M2680" s="15"/>
      <c r="N2680" s="1" t="s">
        <v>1410</v>
      </c>
    </row>
    <row r="2681" spans="1:52" ht="30" customHeight="1" x14ac:dyDescent="0.3">
      <c r="A2681" s="16" t="s">
        <v>5348</v>
      </c>
      <c r="B2681" s="16" t="s">
        <v>3279</v>
      </c>
      <c r="C2681" s="16" t="s">
        <v>3275</v>
      </c>
      <c r="D2681" s="17">
        <v>0.06</v>
      </c>
      <c r="E2681" s="19">
        <f>단가대비표!O182</f>
        <v>0</v>
      </c>
      <c r="F2681" s="22">
        <f>TRUNC(E2681*D2681,1)</f>
        <v>0</v>
      </c>
      <c r="G2681" s="19">
        <f>단가대비표!P182</f>
        <v>262580</v>
      </c>
      <c r="H2681" s="22">
        <f>TRUNC(G2681*D2681,1)</f>
        <v>15754.8</v>
      </c>
      <c r="I2681" s="19">
        <f>단가대비표!V182</f>
        <v>0</v>
      </c>
      <c r="J2681" s="22">
        <f>TRUNC(I2681*D2681,1)</f>
        <v>0</v>
      </c>
      <c r="K2681" s="19">
        <f t="shared" ref="K2681:L2685" si="362">TRUNC(E2681+G2681+I2681,1)</f>
        <v>262580</v>
      </c>
      <c r="L2681" s="22">
        <f t="shared" si="362"/>
        <v>15754.8</v>
      </c>
      <c r="M2681" s="16" t="s">
        <v>42</v>
      </c>
      <c r="N2681" s="1" t="s">
        <v>1410</v>
      </c>
      <c r="O2681" s="1" t="s">
        <v>5349</v>
      </c>
      <c r="P2681" s="1" t="s">
        <v>43</v>
      </c>
      <c r="Q2681" s="1" t="s">
        <v>43</v>
      </c>
      <c r="R2681" s="1" t="s">
        <v>46</v>
      </c>
      <c r="V2681">
        <v>1</v>
      </c>
      <c r="AV2681" s="1" t="s">
        <v>42</v>
      </c>
      <c r="AW2681" s="1" t="s">
        <v>5590</v>
      </c>
      <c r="AX2681" s="1" t="s">
        <v>42</v>
      </c>
      <c r="AY2681" s="1" t="s">
        <v>42</v>
      </c>
      <c r="AZ2681" s="1" t="s">
        <v>42</v>
      </c>
    </row>
    <row r="2682" spans="1:52" ht="30" customHeight="1" x14ac:dyDescent="0.3">
      <c r="A2682" s="16" t="s">
        <v>3292</v>
      </c>
      <c r="B2682" s="16" t="s">
        <v>3279</v>
      </c>
      <c r="C2682" s="16" t="s">
        <v>3275</v>
      </c>
      <c r="D2682" s="17">
        <v>0.03</v>
      </c>
      <c r="E2682" s="19">
        <f>단가대비표!O164</f>
        <v>0</v>
      </c>
      <c r="F2682" s="22">
        <f>TRUNC(E2682*D2682,1)</f>
        <v>0</v>
      </c>
      <c r="G2682" s="19">
        <f>단가대비표!P164</f>
        <v>172068</v>
      </c>
      <c r="H2682" s="22">
        <f>TRUNC(G2682*D2682,1)</f>
        <v>5162</v>
      </c>
      <c r="I2682" s="19">
        <f>단가대비표!V164</f>
        <v>0</v>
      </c>
      <c r="J2682" s="22">
        <f>TRUNC(I2682*D2682,1)</f>
        <v>0</v>
      </c>
      <c r="K2682" s="19">
        <f t="shared" si="362"/>
        <v>172068</v>
      </c>
      <c r="L2682" s="22">
        <f t="shared" si="362"/>
        <v>5162</v>
      </c>
      <c r="M2682" s="16" t="s">
        <v>42</v>
      </c>
      <c r="N2682" s="1" t="s">
        <v>1410</v>
      </c>
      <c r="O2682" s="1" t="s">
        <v>3293</v>
      </c>
      <c r="P2682" s="1" t="s">
        <v>43</v>
      </c>
      <c r="Q2682" s="1" t="s">
        <v>43</v>
      </c>
      <c r="R2682" s="1" t="s">
        <v>46</v>
      </c>
      <c r="V2682">
        <v>1</v>
      </c>
      <c r="AV2682" s="1" t="s">
        <v>42</v>
      </c>
      <c r="AW2682" s="1" t="s">
        <v>5591</v>
      </c>
      <c r="AX2682" s="1" t="s">
        <v>42</v>
      </c>
      <c r="AY2682" s="1" t="s">
        <v>42</v>
      </c>
      <c r="AZ2682" s="1" t="s">
        <v>42</v>
      </c>
    </row>
    <row r="2683" spans="1:52" ht="30" customHeight="1" x14ac:dyDescent="0.3">
      <c r="A2683" s="16" t="s">
        <v>3742</v>
      </c>
      <c r="B2683" s="16" t="s">
        <v>4302</v>
      </c>
      <c r="C2683" s="16" t="s">
        <v>3284</v>
      </c>
      <c r="D2683" s="17">
        <v>1</v>
      </c>
      <c r="E2683" s="19">
        <v>0</v>
      </c>
      <c r="F2683" s="22">
        <f>TRUNC(E2683*D2683,1)</f>
        <v>0</v>
      </c>
      <c r="G2683" s="19">
        <v>0</v>
      </c>
      <c r="H2683" s="22">
        <f>TRUNC(G2683*D2683,1)</f>
        <v>0</v>
      </c>
      <c r="I2683" s="19">
        <f>TRUNC(SUMIF(V2681:V2685, RIGHTB(O2683, 1), H2681:H2685)*U2683, 2)</f>
        <v>418.33</v>
      </c>
      <c r="J2683" s="22">
        <f>TRUNC(I2683*D2683,1)</f>
        <v>418.3</v>
      </c>
      <c r="K2683" s="19">
        <f t="shared" si="362"/>
        <v>418.3</v>
      </c>
      <c r="L2683" s="22">
        <f t="shared" si="362"/>
        <v>418.3</v>
      </c>
      <c r="M2683" s="16" t="s">
        <v>42</v>
      </c>
      <c r="N2683" s="1" t="s">
        <v>1410</v>
      </c>
      <c r="O2683" s="1" t="s">
        <v>3285</v>
      </c>
      <c r="P2683" s="1" t="s">
        <v>43</v>
      </c>
      <c r="Q2683" s="1" t="s">
        <v>43</v>
      </c>
      <c r="R2683" s="1" t="s">
        <v>43</v>
      </c>
      <c r="S2683">
        <v>1</v>
      </c>
      <c r="T2683">
        <v>2</v>
      </c>
      <c r="U2683">
        <v>0.02</v>
      </c>
      <c r="AV2683" s="1" t="s">
        <v>42</v>
      </c>
      <c r="AW2683" s="1" t="s">
        <v>5592</v>
      </c>
      <c r="AX2683" s="1" t="s">
        <v>42</v>
      </c>
      <c r="AY2683" s="1" t="s">
        <v>42</v>
      </c>
      <c r="AZ2683" s="1" t="s">
        <v>42</v>
      </c>
    </row>
    <row r="2684" spans="1:52" ht="30" customHeight="1" x14ac:dyDescent="0.3">
      <c r="A2684" s="16" t="s">
        <v>1012</v>
      </c>
      <c r="B2684" s="16" t="s">
        <v>1016</v>
      </c>
      <c r="C2684" s="16" t="s">
        <v>820</v>
      </c>
      <c r="D2684" s="17">
        <v>0.13</v>
      </c>
      <c r="E2684" s="19">
        <f>일위대가목록!E307</f>
        <v>8164</v>
      </c>
      <c r="F2684" s="22">
        <f>TRUNC(E2684*D2684,1)</f>
        <v>1061.3</v>
      </c>
      <c r="G2684" s="19">
        <f>일위대가목록!F307</f>
        <v>49778</v>
      </c>
      <c r="H2684" s="22">
        <f>TRUNC(G2684*D2684,1)</f>
        <v>6471.1</v>
      </c>
      <c r="I2684" s="19">
        <f>일위대가목록!G307</f>
        <v>11117</v>
      </c>
      <c r="J2684" s="22">
        <f>TRUNC(I2684*D2684,1)</f>
        <v>1445.2</v>
      </c>
      <c r="K2684" s="19">
        <f t="shared" si="362"/>
        <v>69059</v>
      </c>
      <c r="L2684" s="22">
        <f t="shared" si="362"/>
        <v>8977.6</v>
      </c>
      <c r="M2684" s="16" t="s">
        <v>1017</v>
      </c>
      <c r="N2684" s="1" t="s">
        <v>1410</v>
      </c>
      <c r="O2684" s="1" t="s">
        <v>1018</v>
      </c>
      <c r="P2684" s="1" t="s">
        <v>46</v>
      </c>
      <c r="Q2684" s="1" t="s">
        <v>43</v>
      </c>
      <c r="R2684" s="1" t="s">
        <v>43</v>
      </c>
      <c r="AV2684" s="1" t="s">
        <v>42</v>
      </c>
      <c r="AW2684" s="1" t="s">
        <v>5593</v>
      </c>
      <c r="AX2684" s="1" t="s">
        <v>42</v>
      </c>
      <c r="AY2684" s="1" t="s">
        <v>42</v>
      </c>
      <c r="AZ2684" s="1" t="s">
        <v>42</v>
      </c>
    </row>
    <row r="2685" spans="1:52" ht="30" customHeight="1" x14ac:dyDescent="0.3">
      <c r="A2685" s="16" t="s">
        <v>1012</v>
      </c>
      <c r="B2685" s="16" t="s">
        <v>1016</v>
      </c>
      <c r="C2685" s="16" t="s">
        <v>820</v>
      </c>
      <c r="D2685" s="17">
        <v>1.2999999999999999E-2</v>
      </c>
      <c r="E2685" s="19">
        <f>일위대가목록!E307</f>
        <v>8164</v>
      </c>
      <c r="F2685" s="22">
        <f>TRUNC(E2685*D2685,1)</f>
        <v>106.1</v>
      </c>
      <c r="G2685" s="19">
        <f>일위대가목록!F307</f>
        <v>49778</v>
      </c>
      <c r="H2685" s="22">
        <f>TRUNC(G2685*D2685,1)</f>
        <v>647.1</v>
      </c>
      <c r="I2685" s="19">
        <f>일위대가목록!G307</f>
        <v>11117</v>
      </c>
      <c r="J2685" s="22">
        <f>TRUNC(I2685*D2685,1)</f>
        <v>144.5</v>
      </c>
      <c r="K2685" s="19">
        <f t="shared" si="362"/>
        <v>69059</v>
      </c>
      <c r="L2685" s="22">
        <f t="shared" si="362"/>
        <v>897.7</v>
      </c>
      <c r="M2685" s="16" t="s">
        <v>1017</v>
      </c>
      <c r="N2685" s="1" t="s">
        <v>1410</v>
      </c>
      <c r="O2685" s="1" t="s">
        <v>1018</v>
      </c>
      <c r="P2685" s="1" t="s">
        <v>46</v>
      </c>
      <c r="Q2685" s="1" t="s">
        <v>43</v>
      </c>
      <c r="R2685" s="1" t="s">
        <v>43</v>
      </c>
      <c r="AV2685" s="1" t="s">
        <v>42</v>
      </c>
      <c r="AW2685" s="1" t="s">
        <v>5593</v>
      </c>
      <c r="AX2685" s="1" t="s">
        <v>42</v>
      </c>
      <c r="AY2685" s="1" t="s">
        <v>42</v>
      </c>
      <c r="AZ2685" s="1" t="s">
        <v>42</v>
      </c>
    </row>
    <row r="2686" spans="1:52" ht="30" customHeight="1" x14ac:dyDescent="0.3">
      <c r="A2686" s="16" t="s">
        <v>3287</v>
      </c>
      <c r="B2686" s="16" t="s">
        <v>42</v>
      </c>
      <c r="C2686" s="16" t="s">
        <v>42</v>
      </c>
      <c r="D2686" s="17"/>
      <c r="E2686" s="19"/>
      <c r="F2686" s="22">
        <f>TRUNC(SUMIF(N2681:N2685, N2680, F2681:F2685),0)</f>
        <v>1167</v>
      </c>
      <c r="G2686" s="19"/>
      <c r="H2686" s="22">
        <f>TRUNC(SUMIF(N2681:N2685, N2680, H2681:H2685),0)</f>
        <v>28035</v>
      </c>
      <c r="I2686" s="19"/>
      <c r="J2686" s="22">
        <f>TRUNC(SUMIF(N2681:N2685, N2680, J2681:J2685),0)</f>
        <v>2008</v>
      </c>
      <c r="K2686" s="19"/>
      <c r="L2686" s="22">
        <f>F2686+H2686+J2686</f>
        <v>31210</v>
      </c>
      <c r="M2686" s="16" t="s">
        <v>42</v>
      </c>
      <c r="N2686" s="1" t="s">
        <v>3288</v>
      </c>
      <c r="O2686" s="1" t="s">
        <v>3288</v>
      </c>
      <c r="P2686" s="1" t="s">
        <v>42</v>
      </c>
      <c r="Q2686" s="1" t="s">
        <v>42</v>
      </c>
      <c r="R2686" s="1" t="s">
        <v>42</v>
      </c>
      <c r="AV2686" s="1" t="s">
        <v>42</v>
      </c>
      <c r="AW2686" s="1" t="s">
        <v>42</v>
      </c>
      <c r="AX2686" s="1" t="s">
        <v>42</v>
      </c>
      <c r="AY2686" s="1" t="s">
        <v>42</v>
      </c>
      <c r="AZ2686" s="1" t="s">
        <v>42</v>
      </c>
    </row>
    <row r="2687" spans="1:52" ht="30" customHeight="1" x14ac:dyDescent="0.3">
      <c r="A2687" s="17"/>
      <c r="B2687" s="17"/>
      <c r="C2687" s="17"/>
      <c r="D2687" s="17"/>
      <c r="E2687" s="19"/>
      <c r="F2687" s="22"/>
      <c r="G2687" s="19"/>
      <c r="H2687" s="22"/>
      <c r="I2687" s="19"/>
      <c r="J2687" s="22"/>
      <c r="K2687" s="19"/>
      <c r="L2687" s="22"/>
      <c r="M2687" s="17"/>
    </row>
    <row r="2688" spans="1:52" ht="30" customHeight="1" x14ac:dyDescent="0.3">
      <c r="A2688" s="13" t="s">
        <v>5594</v>
      </c>
      <c r="B2688" s="14"/>
      <c r="C2688" s="14"/>
      <c r="D2688" s="14"/>
      <c r="E2688" s="18"/>
      <c r="F2688" s="21"/>
      <c r="G2688" s="18"/>
      <c r="H2688" s="21"/>
      <c r="I2688" s="18"/>
      <c r="J2688" s="21"/>
      <c r="K2688" s="18"/>
      <c r="L2688" s="21"/>
      <c r="M2688" s="15"/>
      <c r="N2688" s="1" t="s">
        <v>1413</v>
      </c>
    </row>
    <row r="2689" spans="1:52" ht="30" customHeight="1" x14ac:dyDescent="0.3">
      <c r="A2689" s="16" t="s">
        <v>5348</v>
      </c>
      <c r="B2689" s="16" t="s">
        <v>3279</v>
      </c>
      <c r="C2689" s="16" t="s">
        <v>3275</v>
      </c>
      <c r="D2689" s="17">
        <v>0.1</v>
      </c>
      <c r="E2689" s="19">
        <f>단가대비표!O182</f>
        <v>0</v>
      </c>
      <c r="F2689" s="22">
        <f>TRUNC(E2689*D2689,1)</f>
        <v>0</v>
      </c>
      <c r="G2689" s="19">
        <f>단가대비표!P182</f>
        <v>262580</v>
      </c>
      <c r="H2689" s="22">
        <f>TRUNC(G2689*D2689,1)</f>
        <v>26258</v>
      </c>
      <c r="I2689" s="19">
        <f>단가대비표!V182</f>
        <v>0</v>
      </c>
      <c r="J2689" s="22">
        <f>TRUNC(I2689*D2689,1)</f>
        <v>0</v>
      </c>
      <c r="K2689" s="19">
        <f t="shared" ref="K2689:L2693" si="363">TRUNC(E2689+G2689+I2689,1)</f>
        <v>262580</v>
      </c>
      <c r="L2689" s="22">
        <f t="shared" si="363"/>
        <v>26258</v>
      </c>
      <c r="M2689" s="16" t="s">
        <v>42</v>
      </c>
      <c r="N2689" s="1" t="s">
        <v>1413</v>
      </c>
      <c r="O2689" s="1" t="s">
        <v>5349</v>
      </c>
      <c r="P2689" s="1" t="s">
        <v>43</v>
      </c>
      <c r="Q2689" s="1" t="s">
        <v>43</v>
      </c>
      <c r="R2689" s="1" t="s">
        <v>46</v>
      </c>
      <c r="V2689">
        <v>1</v>
      </c>
      <c r="AV2689" s="1" t="s">
        <v>42</v>
      </c>
      <c r="AW2689" s="1" t="s">
        <v>5595</v>
      </c>
      <c r="AX2689" s="1" t="s">
        <v>42</v>
      </c>
      <c r="AY2689" s="1" t="s">
        <v>42</v>
      </c>
      <c r="AZ2689" s="1" t="s">
        <v>42</v>
      </c>
    </row>
    <row r="2690" spans="1:52" ht="30" customHeight="1" x14ac:dyDescent="0.3">
      <c r="A2690" s="16" t="s">
        <v>3292</v>
      </c>
      <c r="B2690" s="16" t="s">
        <v>3279</v>
      </c>
      <c r="C2690" s="16" t="s">
        <v>3275</v>
      </c>
      <c r="D2690" s="17">
        <v>0.05</v>
      </c>
      <c r="E2690" s="19">
        <f>단가대비표!O164</f>
        <v>0</v>
      </c>
      <c r="F2690" s="22">
        <f>TRUNC(E2690*D2690,1)</f>
        <v>0</v>
      </c>
      <c r="G2690" s="19">
        <f>단가대비표!P164</f>
        <v>172068</v>
      </c>
      <c r="H2690" s="22">
        <f>TRUNC(G2690*D2690,1)</f>
        <v>8603.4</v>
      </c>
      <c r="I2690" s="19">
        <f>단가대비표!V164</f>
        <v>0</v>
      </c>
      <c r="J2690" s="22">
        <f>TRUNC(I2690*D2690,1)</f>
        <v>0</v>
      </c>
      <c r="K2690" s="19">
        <f t="shared" si="363"/>
        <v>172068</v>
      </c>
      <c r="L2690" s="22">
        <f t="shared" si="363"/>
        <v>8603.4</v>
      </c>
      <c r="M2690" s="16" t="s">
        <v>42</v>
      </c>
      <c r="N2690" s="1" t="s">
        <v>1413</v>
      </c>
      <c r="O2690" s="1" t="s">
        <v>3293</v>
      </c>
      <c r="P2690" s="1" t="s">
        <v>43</v>
      </c>
      <c r="Q2690" s="1" t="s">
        <v>43</v>
      </c>
      <c r="R2690" s="1" t="s">
        <v>46</v>
      </c>
      <c r="V2690">
        <v>1</v>
      </c>
      <c r="AV2690" s="1" t="s">
        <v>42</v>
      </c>
      <c r="AW2690" s="1" t="s">
        <v>5596</v>
      </c>
      <c r="AX2690" s="1" t="s">
        <v>42</v>
      </c>
      <c r="AY2690" s="1" t="s">
        <v>42</v>
      </c>
      <c r="AZ2690" s="1" t="s">
        <v>42</v>
      </c>
    </row>
    <row r="2691" spans="1:52" ht="30" customHeight="1" x14ac:dyDescent="0.3">
      <c r="A2691" s="16" t="s">
        <v>3742</v>
      </c>
      <c r="B2691" s="16" t="s">
        <v>4302</v>
      </c>
      <c r="C2691" s="16" t="s">
        <v>3284</v>
      </c>
      <c r="D2691" s="17">
        <v>1</v>
      </c>
      <c r="E2691" s="19">
        <v>0</v>
      </c>
      <c r="F2691" s="22">
        <f>TRUNC(E2691*D2691,1)</f>
        <v>0</v>
      </c>
      <c r="G2691" s="19">
        <v>0</v>
      </c>
      <c r="H2691" s="22">
        <f>TRUNC(G2691*D2691,1)</f>
        <v>0</v>
      </c>
      <c r="I2691" s="19">
        <f>TRUNC(SUMIF(V2689:V2693, RIGHTB(O2691, 1), H2689:H2693)*U2691, 2)</f>
        <v>697.22</v>
      </c>
      <c r="J2691" s="22">
        <f>TRUNC(I2691*D2691,1)</f>
        <v>697.2</v>
      </c>
      <c r="K2691" s="19">
        <f t="shared" si="363"/>
        <v>697.2</v>
      </c>
      <c r="L2691" s="22">
        <f t="shared" si="363"/>
        <v>697.2</v>
      </c>
      <c r="M2691" s="16" t="s">
        <v>42</v>
      </c>
      <c r="N2691" s="1" t="s">
        <v>1413</v>
      </c>
      <c r="O2691" s="1" t="s">
        <v>3285</v>
      </c>
      <c r="P2691" s="1" t="s">
        <v>43</v>
      </c>
      <c r="Q2691" s="1" t="s">
        <v>43</v>
      </c>
      <c r="R2691" s="1" t="s">
        <v>43</v>
      </c>
      <c r="S2691">
        <v>1</v>
      </c>
      <c r="T2691">
        <v>2</v>
      </c>
      <c r="U2691">
        <v>0.02</v>
      </c>
      <c r="AV2691" s="1" t="s">
        <v>42</v>
      </c>
      <c r="AW2691" s="1" t="s">
        <v>5597</v>
      </c>
      <c r="AX2691" s="1" t="s">
        <v>42</v>
      </c>
      <c r="AY2691" s="1" t="s">
        <v>42</v>
      </c>
      <c r="AZ2691" s="1" t="s">
        <v>42</v>
      </c>
    </row>
    <row r="2692" spans="1:52" ht="30" customHeight="1" x14ac:dyDescent="0.3">
      <c r="A2692" s="16" t="s">
        <v>1012</v>
      </c>
      <c r="B2692" s="16" t="s">
        <v>1016</v>
      </c>
      <c r="C2692" s="16" t="s">
        <v>820</v>
      </c>
      <c r="D2692" s="17">
        <v>0.16</v>
      </c>
      <c r="E2692" s="19">
        <f>일위대가목록!E307</f>
        <v>8164</v>
      </c>
      <c r="F2692" s="22">
        <f>TRUNC(E2692*D2692,1)</f>
        <v>1306.2</v>
      </c>
      <c r="G2692" s="19">
        <f>일위대가목록!F307</f>
        <v>49778</v>
      </c>
      <c r="H2692" s="22">
        <f>TRUNC(G2692*D2692,1)</f>
        <v>7964.4</v>
      </c>
      <c r="I2692" s="19">
        <f>일위대가목록!G307</f>
        <v>11117</v>
      </c>
      <c r="J2692" s="22">
        <f>TRUNC(I2692*D2692,1)</f>
        <v>1778.7</v>
      </c>
      <c r="K2692" s="19">
        <f t="shared" si="363"/>
        <v>69059</v>
      </c>
      <c r="L2692" s="22">
        <f t="shared" si="363"/>
        <v>11049.3</v>
      </c>
      <c r="M2692" s="16" t="s">
        <v>1017</v>
      </c>
      <c r="N2692" s="1" t="s">
        <v>1413</v>
      </c>
      <c r="O2692" s="1" t="s">
        <v>1018</v>
      </c>
      <c r="P2692" s="1" t="s">
        <v>46</v>
      </c>
      <c r="Q2692" s="1" t="s">
        <v>43</v>
      </c>
      <c r="R2692" s="1" t="s">
        <v>43</v>
      </c>
      <c r="AV2692" s="1" t="s">
        <v>42</v>
      </c>
      <c r="AW2692" s="1" t="s">
        <v>5598</v>
      </c>
      <c r="AX2692" s="1" t="s">
        <v>42</v>
      </c>
      <c r="AY2692" s="1" t="s">
        <v>42</v>
      </c>
      <c r="AZ2692" s="1" t="s">
        <v>42</v>
      </c>
    </row>
    <row r="2693" spans="1:52" ht="30" customHeight="1" x14ac:dyDescent="0.3">
      <c r="A2693" s="16" t="s">
        <v>1012</v>
      </c>
      <c r="B2693" s="16" t="s">
        <v>1016</v>
      </c>
      <c r="C2693" s="16" t="s">
        <v>820</v>
      </c>
      <c r="D2693" s="17">
        <v>1.6E-2</v>
      </c>
      <c r="E2693" s="19">
        <f>일위대가목록!E307</f>
        <v>8164</v>
      </c>
      <c r="F2693" s="22">
        <f>TRUNC(E2693*D2693,1)</f>
        <v>130.6</v>
      </c>
      <c r="G2693" s="19">
        <f>일위대가목록!F307</f>
        <v>49778</v>
      </c>
      <c r="H2693" s="22">
        <f>TRUNC(G2693*D2693,1)</f>
        <v>796.4</v>
      </c>
      <c r="I2693" s="19">
        <f>일위대가목록!G307</f>
        <v>11117</v>
      </c>
      <c r="J2693" s="22">
        <f>TRUNC(I2693*D2693,1)</f>
        <v>177.8</v>
      </c>
      <c r="K2693" s="19">
        <f t="shared" si="363"/>
        <v>69059</v>
      </c>
      <c r="L2693" s="22">
        <f t="shared" si="363"/>
        <v>1104.8</v>
      </c>
      <c r="M2693" s="16" t="s">
        <v>1017</v>
      </c>
      <c r="N2693" s="1" t="s">
        <v>1413</v>
      </c>
      <c r="O2693" s="1" t="s">
        <v>1018</v>
      </c>
      <c r="P2693" s="1" t="s">
        <v>46</v>
      </c>
      <c r="Q2693" s="1" t="s">
        <v>43</v>
      </c>
      <c r="R2693" s="1" t="s">
        <v>43</v>
      </c>
      <c r="AV2693" s="1" t="s">
        <v>42</v>
      </c>
      <c r="AW2693" s="1" t="s">
        <v>5598</v>
      </c>
      <c r="AX2693" s="1" t="s">
        <v>42</v>
      </c>
      <c r="AY2693" s="1" t="s">
        <v>42</v>
      </c>
      <c r="AZ2693" s="1" t="s">
        <v>42</v>
      </c>
    </row>
    <row r="2694" spans="1:52" ht="30" customHeight="1" x14ac:dyDescent="0.3">
      <c r="A2694" s="16" t="s">
        <v>3287</v>
      </c>
      <c r="B2694" s="16" t="s">
        <v>42</v>
      </c>
      <c r="C2694" s="16" t="s">
        <v>42</v>
      </c>
      <c r="D2694" s="17"/>
      <c r="E2694" s="19"/>
      <c r="F2694" s="22">
        <f>TRUNC(SUMIF(N2689:N2693, N2688, F2689:F2693),0)</f>
        <v>1436</v>
      </c>
      <c r="G2694" s="19"/>
      <c r="H2694" s="22">
        <f>TRUNC(SUMIF(N2689:N2693, N2688, H2689:H2693),0)</f>
        <v>43622</v>
      </c>
      <c r="I2694" s="19"/>
      <c r="J2694" s="22">
        <f>TRUNC(SUMIF(N2689:N2693, N2688, J2689:J2693),0)</f>
        <v>2653</v>
      </c>
      <c r="K2694" s="19"/>
      <c r="L2694" s="22">
        <f>F2694+H2694+J2694</f>
        <v>47711</v>
      </c>
      <c r="M2694" s="16" t="s">
        <v>42</v>
      </c>
      <c r="N2694" s="1" t="s">
        <v>3288</v>
      </c>
      <c r="O2694" s="1" t="s">
        <v>3288</v>
      </c>
      <c r="P2694" s="1" t="s">
        <v>42</v>
      </c>
      <c r="Q2694" s="1" t="s">
        <v>42</v>
      </c>
      <c r="R2694" s="1" t="s">
        <v>42</v>
      </c>
      <c r="AV2694" s="1" t="s">
        <v>42</v>
      </c>
      <c r="AW2694" s="1" t="s">
        <v>42</v>
      </c>
      <c r="AX2694" s="1" t="s">
        <v>42</v>
      </c>
      <c r="AY2694" s="1" t="s">
        <v>42</v>
      </c>
      <c r="AZ2694" s="1" t="s">
        <v>42</v>
      </c>
    </row>
    <row r="2695" spans="1:52" ht="30" customHeight="1" x14ac:dyDescent="0.3">
      <c r="A2695" s="17"/>
      <c r="B2695" s="17"/>
      <c r="C2695" s="17"/>
      <c r="D2695" s="17"/>
      <c r="E2695" s="19"/>
      <c r="F2695" s="22"/>
      <c r="G2695" s="19"/>
      <c r="H2695" s="22"/>
      <c r="I2695" s="19"/>
      <c r="J2695" s="22"/>
      <c r="K2695" s="19"/>
      <c r="L2695" s="22"/>
      <c r="M2695" s="17"/>
    </row>
    <row r="2696" spans="1:52" ht="30" customHeight="1" x14ac:dyDescent="0.3">
      <c r="A2696" s="13" t="s">
        <v>5599</v>
      </c>
      <c r="B2696" s="14"/>
      <c r="C2696" s="14"/>
      <c r="D2696" s="14"/>
      <c r="E2696" s="18"/>
      <c r="F2696" s="21"/>
      <c r="G2696" s="18"/>
      <c r="H2696" s="21"/>
      <c r="I2696" s="18"/>
      <c r="J2696" s="21"/>
      <c r="K2696" s="18"/>
      <c r="L2696" s="21"/>
      <c r="M2696" s="15"/>
      <c r="N2696" s="1" t="s">
        <v>1416</v>
      </c>
    </row>
    <row r="2697" spans="1:52" ht="30" customHeight="1" x14ac:dyDescent="0.3">
      <c r="A2697" s="16" t="s">
        <v>5348</v>
      </c>
      <c r="B2697" s="16" t="s">
        <v>3279</v>
      </c>
      <c r="C2697" s="16" t="s">
        <v>3275</v>
      </c>
      <c r="D2697" s="17">
        <v>0.13</v>
      </c>
      <c r="E2697" s="19">
        <f>단가대비표!O182</f>
        <v>0</v>
      </c>
      <c r="F2697" s="22">
        <f>TRUNC(E2697*D2697,1)</f>
        <v>0</v>
      </c>
      <c r="G2697" s="19">
        <f>단가대비표!P182</f>
        <v>262580</v>
      </c>
      <c r="H2697" s="22">
        <f>TRUNC(G2697*D2697,1)</f>
        <v>34135.4</v>
      </c>
      <c r="I2697" s="19">
        <f>단가대비표!V182</f>
        <v>0</v>
      </c>
      <c r="J2697" s="22">
        <f>TRUNC(I2697*D2697,1)</f>
        <v>0</v>
      </c>
      <c r="K2697" s="19">
        <f t="shared" ref="K2697:L2701" si="364">TRUNC(E2697+G2697+I2697,1)</f>
        <v>262580</v>
      </c>
      <c r="L2697" s="22">
        <f t="shared" si="364"/>
        <v>34135.4</v>
      </c>
      <c r="M2697" s="16" t="s">
        <v>42</v>
      </c>
      <c r="N2697" s="1" t="s">
        <v>1416</v>
      </c>
      <c r="O2697" s="1" t="s">
        <v>5349</v>
      </c>
      <c r="P2697" s="1" t="s">
        <v>43</v>
      </c>
      <c r="Q2697" s="1" t="s">
        <v>43</v>
      </c>
      <c r="R2697" s="1" t="s">
        <v>46</v>
      </c>
      <c r="V2697">
        <v>1</v>
      </c>
      <c r="AV2697" s="1" t="s">
        <v>42</v>
      </c>
      <c r="AW2697" s="1" t="s">
        <v>5600</v>
      </c>
      <c r="AX2697" s="1" t="s">
        <v>42</v>
      </c>
      <c r="AY2697" s="1" t="s">
        <v>42</v>
      </c>
      <c r="AZ2697" s="1" t="s">
        <v>42</v>
      </c>
    </row>
    <row r="2698" spans="1:52" ht="30" customHeight="1" x14ac:dyDescent="0.3">
      <c r="A2698" s="16" t="s">
        <v>3292</v>
      </c>
      <c r="B2698" s="16" t="s">
        <v>3279</v>
      </c>
      <c r="C2698" s="16" t="s">
        <v>3275</v>
      </c>
      <c r="D2698" s="17">
        <v>7.0000000000000007E-2</v>
      </c>
      <c r="E2698" s="19">
        <f>단가대비표!O164</f>
        <v>0</v>
      </c>
      <c r="F2698" s="22">
        <f>TRUNC(E2698*D2698,1)</f>
        <v>0</v>
      </c>
      <c r="G2698" s="19">
        <f>단가대비표!P164</f>
        <v>172068</v>
      </c>
      <c r="H2698" s="22">
        <f>TRUNC(G2698*D2698,1)</f>
        <v>12044.7</v>
      </c>
      <c r="I2698" s="19">
        <f>단가대비표!V164</f>
        <v>0</v>
      </c>
      <c r="J2698" s="22">
        <f>TRUNC(I2698*D2698,1)</f>
        <v>0</v>
      </c>
      <c r="K2698" s="19">
        <f t="shared" si="364"/>
        <v>172068</v>
      </c>
      <c r="L2698" s="22">
        <f t="shared" si="364"/>
        <v>12044.7</v>
      </c>
      <c r="M2698" s="16" t="s">
        <v>42</v>
      </c>
      <c r="N2698" s="1" t="s">
        <v>1416</v>
      </c>
      <c r="O2698" s="1" t="s">
        <v>3293</v>
      </c>
      <c r="P2698" s="1" t="s">
        <v>43</v>
      </c>
      <c r="Q2698" s="1" t="s">
        <v>43</v>
      </c>
      <c r="R2698" s="1" t="s">
        <v>46</v>
      </c>
      <c r="V2698">
        <v>1</v>
      </c>
      <c r="AV2698" s="1" t="s">
        <v>42</v>
      </c>
      <c r="AW2698" s="1" t="s">
        <v>5601</v>
      </c>
      <c r="AX2698" s="1" t="s">
        <v>42</v>
      </c>
      <c r="AY2698" s="1" t="s">
        <v>42</v>
      </c>
      <c r="AZ2698" s="1" t="s">
        <v>42</v>
      </c>
    </row>
    <row r="2699" spans="1:52" ht="30" customHeight="1" x14ac:dyDescent="0.3">
      <c r="A2699" s="16" t="s">
        <v>3742</v>
      </c>
      <c r="B2699" s="16" t="s">
        <v>4302</v>
      </c>
      <c r="C2699" s="16" t="s">
        <v>3284</v>
      </c>
      <c r="D2699" s="17">
        <v>1</v>
      </c>
      <c r="E2699" s="19">
        <v>0</v>
      </c>
      <c r="F2699" s="22">
        <f>TRUNC(E2699*D2699,1)</f>
        <v>0</v>
      </c>
      <c r="G2699" s="19">
        <v>0</v>
      </c>
      <c r="H2699" s="22">
        <f>TRUNC(G2699*D2699,1)</f>
        <v>0</v>
      </c>
      <c r="I2699" s="19">
        <f>TRUNC(SUMIF(V2697:V2701, RIGHTB(O2699, 1), H2697:H2701)*U2699, 2)</f>
        <v>923.6</v>
      </c>
      <c r="J2699" s="22">
        <f>TRUNC(I2699*D2699,1)</f>
        <v>923.6</v>
      </c>
      <c r="K2699" s="19">
        <f t="shared" si="364"/>
        <v>923.6</v>
      </c>
      <c r="L2699" s="22">
        <f t="shared" si="364"/>
        <v>923.6</v>
      </c>
      <c r="M2699" s="16" t="s">
        <v>42</v>
      </c>
      <c r="N2699" s="1" t="s">
        <v>1416</v>
      </c>
      <c r="O2699" s="1" t="s">
        <v>3285</v>
      </c>
      <c r="P2699" s="1" t="s">
        <v>43</v>
      </c>
      <c r="Q2699" s="1" t="s">
        <v>43</v>
      </c>
      <c r="R2699" s="1" t="s">
        <v>43</v>
      </c>
      <c r="S2699">
        <v>1</v>
      </c>
      <c r="T2699">
        <v>2</v>
      </c>
      <c r="U2699">
        <v>0.02</v>
      </c>
      <c r="AV2699" s="1" t="s">
        <v>42</v>
      </c>
      <c r="AW2699" s="1" t="s">
        <v>5602</v>
      </c>
      <c r="AX2699" s="1" t="s">
        <v>42</v>
      </c>
      <c r="AY2699" s="1" t="s">
        <v>42</v>
      </c>
      <c r="AZ2699" s="1" t="s">
        <v>42</v>
      </c>
    </row>
    <row r="2700" spans="1:52" ht="30" customHeight="1" x14ac:dyDescent="0.3">
      <c r="A2700" s="16" t="s">
        <v>1012</v>
      </c>
      <c r="B2700" s="16" t="s">
        <v>1016</v>
      </c>
      <c r="C2700" s="16" t="s">
        <v>820</v>
      </c>
      <c r="D2700" s="17">
        <v>0.18</v>
      </c>
      <c r="E2700" s="19">
        <f>일위대가목록!E307</f>
        <v>8164</v>
      </c>
      <c r="F2700" s="22">
        <f>TRUNC(E2700*D2700,1)</f>
        <v>1469.5</v>
      </c>
      <c r="G2700" s="19">
        <f>일위대가목록!F307</f>
        <v>49778</v>
      </c>
      <c r="H2700" s="22">
        <f>TRUNC(G2700*D2700,1)</f>
        <v>8960</v>
      </c>
      <c r="I2700" s="19">
        <f>일위대가목록!G307</f>
        <v>11117</v>
      </c>
      <c r="J2700" s="22">
        <f>TRUNC(I2700*D2700,1)</f>
        <v>2001</v>
      </c>
      <c r="K2700" s="19">
        <f t="shared" si="364"/>
        <v>69059</v>
      </c>
      <c r="L2700" s="22">
        <f t="shared" si="364"/>
        <v>12430.5</v>
      </c>
      <c r="M2700" s="16" t="s">
        <v>1017</v>
      </c>
      <c r="N2700" s="1" t="s">
        <v>1416</v>
      </c>
      <c r="O2700" s="1" t="s">
        <v>1018</v>
      </c>
      <c r="P2700" s="1" t="s">
        <v>46</v>
      </c>
      <c r="Q2700" s="1" t="s">
        <v>43</v>
      </c>
      <c r="R2700" s="1" t="s">
        <v>43</v>
      </c>
      <c r="AV2700" s="1" t="s">
        <v>42</v>
      </c>
      <c r="AW2700" s="1" t="s">
        <v>5603</v>
      </c>
      <c r="AX2700" s="1" t="s">
        <v>42</v>
      </c>
      <c r="AY2700" s="1" t="s">
        <v>42</v>
      </c>
      <c r="AZ2700" s="1" t="s">
        <v>42</v>
      </c>
    </row>
    <row r="2701" spans="1:52" ht="30" customHeight="1" x14ac:dyDescent="0.3">
      <c r="A2701" s="16" t="s">
        <v>1012</v>
      </c>
      <c r="B2701" s="16" t="s">
        <v>1016</v>
      </c>
      <c r="C2701" s="16" t="s">
        <v>820</v>
      </c>
      <c r="D2701" s="17">
        <v>1.7999999999999999E-2</v>
      </c>
      <c r="E2701" s="19">
        <f>일위대가목록!E307</f>
        <v>8164</v>
      </c>
      <c r="F2701" s="22">
        <f>TRUNC(E2701*D2701,1)</f>
        <v>146.9</v>
      </c>
      <c r="G2701" s="19">
        <f>일위대가목록!F307</f>
        <v>49778</v>
      </c>
      <c r="H2701" s="22">
        <f>TRUNC(G2701*D2701,1)</f>
        <v>896</v>
      </c>
      <c r="I2701" s="19">
        <f>일위대가목록!G307</f>
        <v>11117</v>
      </c>
      <c r="J2701" s="22">
        <f>TRUNC(I2701*D2701,1)</f>
        <v>200.1</v>
      </c>
      <c r="K2701" s="19">
        <f t="shared" si="364"/>
        <v>69059</v>
      </c>
      <c r="L2701" s="22">
        <f t="shared" si="364"/>
        <v>1243</v>
      </c>
      <c r="M2701" s="16" t="s">
        <v>1017</v>
      </c>
      <c r="N2701" s="1" t="s">
        <v>1416</v>
      </c>
      <c r="O2701" s="1" t="s">
        <v>1018</v>
      </c>
      <c r="P2701" s="1" t="s">
        <v>46</v>
      </c>
      <c r="Q2701" s="1" t="s">
        <v>43</v>
      </c>
      <c r="R2701" s="1" t="s">
        <v>43</v>
      </c>
      <c r="AV2701" s="1" t="s">
        <v>42</v>
      </c>
      <c r="AW2701" s="1" t="s">
        <v>5603</v>
      </c>
      <c r="AX2701" s="1" t="s">
        <v>42</v>
      </c>
      <c r="AY2701" s="1" t="s">
        <v>42</v>
      </c>
      <c r="AZ2701" s="1" t="s">
        <v>42</v>
      </c>
    </row>
    <row r="2702" spans="1:52" ht="30" customHeight="1" x14ac:dyDescent="0.3">
      <c r="A2702" s="16" t="s">
        <v>3287</v>
      </c>
      <c r="B2702" s="16" t="s">
        <v>42</v>
      </c>
      <c r="C2702" s="16" t="s">
        <v>42</v>
      </c>
      <c r="D2702" s="17"/>
      <c r="E2702" s="19"/>
      <c r="F2702" s="22">
        <f>TRUNC(SUMIF(N2697:N2701, N2696, F2697:F2701),0)</f>
        <v>1616</v>
      </c>
      <c r="G2702" s="19"/>
      <c r="H2702" s="22">
        <f>TRUNC(SUMIF(N2697:N2701, N2696, H2697:H2701),0)</f>
        <v>56036</v>
      </c>
      <c r="I2702" s="19"/>
      <c r="J2702" s="22">
        <f>TRUNC(SUMIF(N2697:N2701, N2696, J2697:J2701),0)</f>
        <v>3124</v>
      </c>
      <c r="K2702" s="19"/>
      <c r="L2702" s="22">
        <f>F2702+H2702+J2702</f>
        <v>60776</v>
      </c>
      <c r="M2702" s="16" t="s">
        <v>42</v>
      </c>
      <c r="N2702" s="1" t="s">
        <v>3288</v>
      </c>
      <c r="O2702" s="1" t="s">
        <v>3288</v>
      </c>
      <c r="P2702" s="1" t="s">
        <v>42</v>
      </c>
      <c r="Q2702" s="1" t="s">
        <v>42</v>
      </c>
      <c r="R2702" s="1" t="s">
        <v>42</v>
      </c>
      <c r="AV2702" s="1" t="s">
        <v>42</v>
      </c>
      <c r="AW2702" s="1" t="s">
        <v>42</v>
      </c>
      <c r="AX2702" s="1" t="s">
        <v>42</v>
      </c>
      <c r="AY2702" s="1" t="s">
        <v>42</v>
      </c>
      <c r="AZ2702" s="1" t="s">
        <v>42</v>
      </c>
    </row>
    <row r="2703" spans="1:52" ht="30" customHeight="1" x14ac:dyDescent="0.3">
      <c r="A2703" s="17"/>
      <c r="B2703" s="17"/>
      <c r="C2703" s="17"/>
      <c r="D2703" s="17"/>
      <c r="E2703" s="19"/>
      <c r="F2703" s="22"/>
      <c r="G2703" s="19"/>
      <c r="H2703" s="22"/>
      <c r="I2703" s="19"/>
      <c r="J2703" s="22"/>
      <c r="K2703" s="19"/>
      <c r="L2703" s="22"/>
      <c r="M2703" s="17"/>
    </row>
    <row r="2704" spans="1:52" ht="30" customHeight="1" x14ac:dyDescent="0.3">
      <c r="A2704" s="13" t="s">
        <v>5604</v>
      </c>
      <c r="B2704" s="14"/>
      <c r="C2704" s="14"/>
      <c r="D2704" s="14"/>
      <c r="E2704" s="18"/>
      <c r="F2704" s="21"/>
      <c r="G2704" s="18"/>
      <c r="H2704" s="21"/>
      <c r="I2704" s="18"/>
      <c r="J2704" s="21"/>
      <c r="K2704" s="18"/>
      <c r="L2704" s="21"/>
      <c r="M2704" s="15"/>
      <c r="N2704" s="1" t="s">
        <v>1420</v>
      </c>
    </row>
    <row r="2705" spans="1:52" ht="30" customHeight="1" x14ac:dyDescent="0.3">
      <c r="A2705" s="16" t="s">
        <v>3779</v>
      </c>
      <c r="B2705" s="16" t="s">
        <v>3279</v>
      </c>
      <c r="C2705" s="16" t="s">
        <v>3275</v>
      </c>
      <c r="D2705" s="17">
        <v>1</v>
      </c>
      <c r="E2705" s="19">
        <f>단가대비표!O173</f>
        <v>0</v>
      </c>
      <c r="F2705" s="22">
        <f>TRUNC(E2705*D2705,1)</f>
        <v>0</v>
      </c>
      <c r="G2705" s="19">
        <f>단가대비표!P173</f>
        <v>232562</v>
      </c>
      <c r="H2705" s="22">
        <f>TRUNC(G2705*D2705,1)</f>
        <v>232562</v>
      </c>
      <c r="I2705" s="19">
        <f>단가대비표!V173</f>
        <v>0</v>
      </c>
      <c r="J2705" s="22">
        <f>TRUNC(I2705*D2705,1)</f>
        <v>0</v>
      </c>
      <c r="K2705" s="19">
        <f t="shared" ref="K2705:L2707" si="365">TRUNC(E2705+G2705+I2705,1)</f>
        <v>232562</v>
      </c>
      <c r="L2705" s="22">
        <f t="shared" si="365"/>
        <v>232562</v>
      </c>
      <c r="M2705" s="16" t="s">
        <v>42</v>
      </c>
      <c r="N2705" s="1" t="s">
        <v>1420</v>
      </c>
      <c r="O2705" s="1" t="s">
        <v>3780</v>
      </c>
      <c r="P2705" s="1" t="s">
        <v>43</v>
      </c>
      <c r="Q2705" s="1" t="s">
        <v>43</v>
      </c>
      <c r="R2705" s="1" t="s">
        <v>46</v>
      </c>
      <c r="AV2705" s="1" t="s">
        <v>42</v>
      </c>
      <c r="AW2705" s="1" t="s">
        <v>5606</v>
      </c>
      <c r="AX2705" s="1" t="s">
        <v>42</v>
      </c>
      <c r="AY2705" s="1" t="s">
        <v>42</v>
      </c>
      <c r="AZ2705" s="1" t="s">
        <v>42</v>
      </c>
    </row>
    <row r="2706" spans="1:52" ht="30" customHeight="1" x14ac:dyDescent="0.3">
      <c r="A2706" s="16" t="s">
        <v>3278</v>
      </c>
      <c r="B2706" s="16" t="s">
        <v>3279</v>
      </c>
      <c r="C2706" s="16" t="s">
        <v>3275</v>
      </c>
      <c r="D2706" s="17">
        <v>1</v>
      </c>
      <c r="E2706" s="19">
        <f>단가대비표!O165</f>
        <v>0</v>
      </c>
      <c r="F2706" s="22">
        <f>TRUNC(E2706*D2706,1)</f>
        <v>0</v>
      </c>
      <c r="G2706" s="19">
        <f>단가대비표!P165</f>
        <v>226122</v>
      </c>
      <c r="H2706" s="22">
        <f>TRUNC(G2706*D2706,1)</f>
        <v>226122</v>
      </c>
      <c r="I2706" s="19">
        <f>단가대비표!V165</f>
        <v>0</v>
      </c>
      <c r="J2706" s="22">
        <f>TRUNC(I2706*D2706,1)</f>
        <v>0</v>
      </c>
      <c r="K2706" s="19">
        <f t="shared" si="365"/>
        <v>226122</v>
      </c>
      <c r="L2706" s="22">
        <f t="shared" si="365"/>
        <v>226122</v>
      </c>
      <c r="M2706" s="16" t="s">
        <v>42</v>
      </c>
      <c r="N2706" s="1" t="s">
        <v>1420</v>
      </c>
      <c r="O2706" s="1" t="s">
        <v>3280</v>
      </c>
      <c r="P2706" s="1" t="s">
        <v>43</v>
      </c>
      <c r="Q2706" s="1" t="s">
        <v>43</v>
      </c>
      <c r="R2706" s="1" t="s">
        <v>46</v>
      </c>
      <c r="AV2706" s="1" t="s">
        <v>42</v>
      </c>
      <c r="AW2706" s="1" t="s">
        <v>5607</v>
      </c>
      <c r="AX2706" s="1" t="s">
        <v>42</v>
      </c>
      <c r="AY2706" s="1" t="s">
        <v>42</v>
      </c>
      <c r="AZ2706" s="1" t="s">
        <v>42</v>
      </c>
    </row>
    <row r="2707" spans="1:52" ht="30" customHeight="1" x14ac:dyDescent="0.3">
      <c r="A2707" s="16" t="s">
        <v>3292</v>
      </c>
      <c r="B2707" s="16" t="s">
        <v>3279</v>
      </c>
      <c r="C2707" s="16" t="s">
        <v>3275</v>
      </c>
      <c r="D2707" s="17">
        <v>1</v>
      </c>
      <c r="E2707" s="19">
        <f>단가대비표!O164</f>
        <v>0</v>
      </c>
      <c r="F2707" s="22">
        <f>TRUNC(E2707*D2707,1)</f>
        <v>0</v>
      </c>
      <c r="G2707" s="19">
        <f>단가대비표!P164</f>
        <v>172068</v>
      </c>
      <c r="H2707" s="22">
        <f>TRUNC(G2707*D2707,1)</f>
        <v>172068</v>
      </c>
      <c r="I2707" s="19">
        <f>단가대비표!V164</f>
        <v>0</v>
      </c>
      <c r="J2707" s="22">
        <f>TRUNC(I2707*D2707,1)</f>
        <v>0</v>
      </c>
      <c r="K2707" s="19">
        <f t="shared" si="365"/>
        <v>172068</v>
      </c>
      <c r="L2707" s="22">
        <f t="shared" si="365"/>
        <v>172068</v>
      </c>
      <c r="M2707" s="16" t="s">
        <v>42</v>
      </c>
      <c r="N2707" s="1" t="s">
        <v>1420</v>
      </c>
      <c r="O2707" s="1" t="s">
        <v>3293</v>
      </c>
      <c r="P2707" s="1" t="s">
        <v>43</v>
      </c>
      <c r="Q2707" s="1" t="s">
        <v>43</v>
      </c>
      <c r="R2707" s="1" t="s">
        <v>46</v>
      </c>
      <c r="AV2707" s="1" t="s">
        <v>42</v>
      </c>
      <c r="AW2707" s="1" t="s">
        <v>5608</v>
      </c>
      <c r="AX2707" s="1" t="s">
        <v>42</v>
      </c>
      <c r="AY2707" s="1" t="s">
        <v>42</v>
      </c>
      <c r="AZ2707" s="1" t="s">
        <v>42</v>
      </c>
    </row>
    <row r="2708" spans="1:52" ht="30" customHeight="1" x14ac:dyDescent="0.3">
      <c r="A2708" s="16" t="s">
        <v>3287</v>
      </c>
      <c r="B2708" s="16" t="s">
        <v>42</v>
      </c>
      <c r="C2708" s="16" t="s">
        <v>42</v>
      </c>
      <c r="D2708" s="17"/>
      <c r="E2708" s="19"/>
      <c r="F2708" s="22">
        <f>TRUNC(SUMIF(N2705:N2707, N2704, F2705:F2707),0)</f>
        <v>0</v>
      </c>
      <c r="G2708" s="19"/>
      <c r="H2708" s="22">
        <f>TRUNC(SUMIF(N2705:N2707, N2704, H2705:H2707),0)</f>
        <v>630752</v>
      </c>
      <c r="I2708" s="19"/>
      <c r="J2708" s="22">
        <f>TRUNC(SUMIF(N2705:N2707, N2704, J2705:J2707),0)</f>
        <v>0</v>
      </c>
      <c r="K2708" s="19"/>
      <c r="L2708" s="22">
        <f>F2708+H2708+J2708</f>
        <v>630752</v>
      </c>
      <c r="M2708" s="16" t="s">
        <v>42</v>
      </c>
      <c r="N2708" s="1" t="s">
        <v>3288</v>
      </c>
      <c r="O2708" s="1" t="s">
        <v>3288</v>
      </c>
      <c r="P2708" s="1" t="s">
        <v>42</v>
      </c>
      <c r="Q2708" s="1" t="s">
        <v>42</v>
      </c>
      <c r="R2708" s="1" t="s">
        <v>42</v>
      </c>
      <c r="AV2708" s="1" t="s">
        <v>42</v>
      </c>
      <c r="AW2708" s="1" t="s">
        <v>42</v>
      </c>
      <c r="AX2708" s="1" t="s">
        <v>42</v>
      </c>
      <c r="AY2708" s="1" t="s">
        <v>42</v>
      </c>
      <c r="AZ2708" s="1" t="s">
        <v>42</v>
      </c>
    </row>
    <row r="2709" spans="1:52" ht="30" customHeight="1" x14ac:dyDescent="0.3">
      <c r="A2709" s="17"/>
      <c r="B2709" s="17"/>
      <c r="C2709" s="17"/>
      <c r="D2709" s="17"/>
      <c r="E2709" s="19"/>
      <c r="F2709" s="22"/>
      <c r="G2709" s="19"/>
      <c r="H2709" s="22"/>
      <c r="I2709" s="19"/>
      <c r="J2709" s="22"/>
      <c r="K2709" s="19"/>
      <c r="L2709" s="22"/>
      <c r="M2709" s="17"/>
    </row>
    <row r="2710" spans="1:52" ht="30" customHeight="1" x14ac:dyDescent="0.3">
      <c r="A2710" s="13" t="s">
        <v>5609</v>
      </c>
      <c r="B2710" s="14"/>
      <c r="C2710" s="14"/>
      <c r="D2710" s="14"/>
      <c r="E2710" s="18"/>
      <c r="F2710" s="21"/>
      <c r="G2710" s="18"/>
      <c r="H2710" s="21"/>
      <c r="I2710" s="18"/>
      <c r="J2710" s="21"/>
      <c r="K2710" s="18"/>
      <c r="L2710" s="21"/>
      <c r="M2710" s="15"/>
      <c r="N2710" s="1" t="s">
        <v>1424</v>
      </c>
    </row>
    <row r="2711" spans="1:52" ht="30" customHeight="1" x14ac:dyDescent="0.3">
      <c r="A2711" s="16" t="s">
        <v>3273</v>
      </c>
      <c r="B2711" s="16" t="s">
        <v>4272</v>
      </c>
      <c r="C2711" s="16" t="s">
        <v>3275</v>
      </c>
      <c r="D2711" s="17">
        <v>0.16</v>
      </c>
      <c r="E2711" s="19">
        <f>단가대비표!O193</f>
        <v>0</v>
      </c>
      <c r="F2711" s="22">
        <f t="shared" ref="F2711:F2719" si="366">TRUNC(E2711*D2711,1)</f>
        <v>0</v>
      </c>
      <c r="G2711" s="19">
        <f>단가대비표!P193</f>
        <v>295138</v>
      </c>
      <c r="H2711" s="22">
        <f t="shared" ref="H2711:H2719" si="367">TRUNC(G2711*D2711,1)</f>
        <v>47222</v>
      </c>
      <c r="I2711" s="19">
        <f>단가대비표!V193</f>
        <v>0</v>
      </c>
      <c r="J2711" s="22">
        <f t="shared" ref="J2711:J2719" si="368">TRUNC(I2711*D2711,1)</f>
        <v>0</v>
      </c>
      <c r="K2711" s="19">
        <f t="shared" ref="K2711:K2719" si="369">TRUNC(E2711+G2711+I2711,1)</f>
        <v>295138</v>
      </c>
      <c r="L2711" s="22">
        <f t="shared" ref="L2711:L2719" si="370">TRUNC(F2711+H2711+J2711,1)</f>
        <v>47222</v>
      </c>
      <c r="M2711" s="16" t="s">
        <v>42</v>
      </c>
      <c r="N2711" s="1" t="s">
        <v>1424</v>
      </c>
      <c r="O2711" s="1" t="s">
        <v>4273</v>
      </c>
      <c r="P2711" s="1" t="s">
        <v>43</v>
      </c>
      <c r="Q2711" s="1" t="s">
        <v>43</v>
      </c>
      <c r="R2711" s="1" t="s">
        <v>46</v>
      </c>
      <c r="AV2711" s="1" t="s">
        <v>42</v>
      </c>
      <c r="AW2711" s="1" t="s">
        <v>5611</v>
      </c>
      <c r="AX2711" s="1" t="s">
        <v>42</v>
      </c>
      <c r="AY2711" s="1" t="s">
        <v>42</v>
      </c>
      <c r="AZ2711" s="1" t="s">
        <v>42</v>
      </c>
    </row>
    <row r="2712" spans="1:52" ht="30" customHeight="1" x14ac:dyDescent="0.3">
      <c r="A2712" s="16" t="s">
        <v>3779</v>
      </c>
      <c r="B2712" s="16" t="s">
        <v>3279</v>
      </c>
      <c r="C2712" s="16" t="s">
        <v>3275</v>
      </c>
      <c r="D2712" s="17">
        <v>0.28999999999999998</v>
      </c>
      <c r="E2712" s="19">
        <f>단가대비표!O173</f>
        <v>0</v>
      </c>
      <c r="F2712" s="22">
        <f t="shared" si="366"/>
        <v>0</v>
      </c>
      <c r="G2712" s="19">
        <f>단가대비표!P173</f>
        <v>232562</v>
      </c>
      <c r="H2712" s="22">
        <f t="shared" si="367"/>
        <v>67442.899999999994</v>
      </c>
      <c r="I2712" s="19">
        <f>단가대비표!V173</f>
        <v>0</v>
      </c>
      <c r="J2712" s="22">
        <f t="shared" si="368"/>
        <v>0</v>
      </c>
      <c r="K2712" s="19">
        <f t="shared" si="369"/>
        <v>232562</v>
      </c>
      <c r="L2712" s="22">
        <f t="shared" si="370"/>
        <v>67442.899999999994</v>
      </c>
      <c r="M2712" s="16" t="s">
        <v>42</v>
      </c>
      <c r="N2712" s="1" t="s">
        <v>1424</v>
      </c>
      <c r="O2712" s="1" t="s">
        <v>3780</v>
      </c>
      <c r="P2712" s="1" t="s">
        <v>43</v>
      </c>
      <c r="Q2712" s="1" t="s">
        <v>43</v>
      </c>
      <c r="R2712" s="1" t="s">
        <v>46</v>
      </c>
      <c r="AV2712" s="1" t="s">
        <v>42</v>
      </c>
      <c r="AW2712" s="1" t="s">
        <v>5612</v>
      </c>
      <c r="AX2712" s="1" t="s">
        <v>42</v>
      </c>
      <c r="AY2712" s="1" t="s">
        <v>42</v>
      </c>
      <c r="AZ2712" s="1" t="s">
        <v>42</v>
      </c>
    </row>
    <row r="2713" spans="1:52" ht="30" customHeight="1" x14ac:dyDescent="0.3">
      <c r="A2713" s="16" t="s">
        <v>3278</v>
      </c>
      <c r="B2713" s="16" t="s">
        <v>3279</v>
      </c>
      <c r="C2713" s="16" t="s">
        <v>3275</v>
      </c>
      <c r="D2713" s="17">
        <v>0.21</v>
      </c>
      <c r="E2713" s="19">
        <f>단가대비표!O165</f>
        <v>0</v>
      </c>
      <c r="F2713" s="22">
        <f t="shared" si="366"/>
        <v>0</v>
      </c>
      <c r="G2713" s="19">
        <f>단가대비표!P165</f>
        <v>226122</v>
      </c>
      <c r="H2713" s="22">
        <f t="shared" si="367"/>
        <v>47485.599999999999</v>
      </c>
      <c r="I2713" s="19">
        <f>단가대비표!V165</f>
        <v>0</v>
      </c>
      <c r="J2713" s="22">
        <f t="shared" si="368"/>
        <v>0</v>
      </c>
      <c r="K2713" s="19">
        <f t="shared" si="369"/>
        <v>226122</v>
      </c>
      <c r="L2713" s="22">
        <f t="shared" si="370"/>
        <v>47485.599999999999</v>
      </c>
      <c r="M2713" s="16" t="s">
        <v>42</v>
      </c>
      <c r="N2713" s="1" t="s">
        <v>1424</v>
      </c>
      <c r="O2713" s="1" t="s">
        <v>3280</v>
      </c>
      <c r="P2713" s="1" t="s">
        <v>43</v>
      </c>
      <c r="Q2713" s="1" t="s">
        <v>43</v>
      </c>
      <c r="R2713" s="1" t="s">
        <v>46</v>
      </c>
      <c r="AV2713" s="1" t="s">
        <v>42</v>
      </c>
      <c r="AW2713" s="1" t="s">
        <v>5613</v>
      </c>
      <c r="AX2713" s="1" t="s">
        <v>42</v>
      </c>
      <c r="AY2713" s="1" t="s">
        <v>42</v>
      </c>
      <c r="AZ2713" s="1" t="s">
        <v>42</v>
      </c>
    </row>
    <row r="2714" spans="1:52" ht="30" customHeight="1" x14ac:dyDescent="0.3">
      <c r="A2714" s="16" t="s">
        <v>3292</v>
      </c>
      <c r="B2714" s="16" t="s">
        <v>3279</v>
      </c>
      <c r="C2714" s="16" t="s">
        <v>3275</v>
      </c>
      <c r="D2714" s="17">
        <v>0.28999999999999998</v>
      </c>
      <c r="E2714" s="19">
        <f>단가대비표!O164</f>
        <v>0</v>
      </c>
      <c r="F2714" s="22">
        <f t="shared" si="366"/>
        <v>0</v>
      </c>
      <c r="G2714" s="19">
        <f>단가대비표!P164</f>
        <v>172068</v>
      </c>
      <c r="H2714" s="22">
        <f t="shared" si="367"/>
        <v>49899.7</v>
      </c>
      <c r="I2714" s="19">
        <f>단가대비표!V164</f>
        <v>0</v>
      </c>
      <c r="J2714" s="22">
        <f t="shared" si="368"/>
        <v>0</v>
      </c>
      <c r="K2714" s="19">
        <f t="shared" si="369"/>
        <v>172068</v>
      </c>
      <c r="L2714" s="22">
        <f t="shared" si="370"/>
        <v>49899.7</v>
      </c>
      <c r="M2714" s="16" t="s">
        <v>42</v>
      </c>
      <c r="N2714" s="1" t="s">
        <v>1424</v>
      </c>
      <c r="O2714" s="1" t="s">
        <v>3293</v>
      </c>
      <c r="P2714" s="1" t="s">
        <v>43</v>
      </c>
      <c r="Q2714" s="1" t="s">
        <v>43</v>
      </c>
      <c r="R2714" s="1" t="s">
        <v>46</v>
      </c>
      <c r="AV2714" s="1" t="s">
        <v>42</v>
      </c>
      <c r="AW2714" s="1" t="s">
        <v>5614</v>
      </c>
      <c r="AX2714" s="1" t="s">
        <v>42</v>
      </c>
      <c r="AY2714" s="1" t="s">
        <v>42</v>
      </c>
      <c r="AZ2714" s="1" t="s">
        <v>42</v>
      </c>
    </row>
    <row r="2715" spans="1:52" ht="30" customHeight="1" x14ac:dyDescent="0.3">
      <c r="A2715" s="16" t="s">
        <v>5615</v>
      </c>
      <c r="B2715" s="16" t="s">
        <v>5616</v>
      </c>
      <c r="C2715" s="16" t="s">
        <v>5617</v>
      </c>
      <c r="D2715" s="17">
        <v>0.01</v>
      </c>
      <c r="E2715" s="19">
        <f>단가대비표!O117</f>
        <v>85000</v>
      </c>
      <c r="F2715" s="22">
        <f t="shared" si="366"/>
        <v>850</v>
      </c>
      <c r="G2715" s="19">
        <f>단가대비표!P117</f>
        <v>0</v>
      </c>
      <c r="H2715" s="22">
        <f t="shared" si="367"/>
        <v>0</v>
      </c>
      <c r="I2715" s="19">
        <f>단가대비표!V117</f>
        <v>0</v>
      </c>
      <c r="J2715" s="22">
        <f t="shared" si="368"/>
        <v>0</v>
      </c>
      <c r="K2715" s="19">
        <f t="shared" si="369"/>
        <v>85000</v>
      </c>
      <c r="L2715" s="22">
        <f t="shared" si="370"/>
        <v>850</v>
      </c>
      <c r="M2715" s="16" t="s">
        <v>3790</v>
      </c>
      <c r="N2715" s="1" t="s">
        <v>1424</v>
      </c>
      <c r="O2715" s="1" t="s">
        <v>5618</v>
      </c>
      <c r="P2715" s="1" t="s">
        <v>43</v>
      </c>
      <c r="Q2715" s="1" t="s">
        <v>43</v>
      </c>
      <c r="R2715" s="1" t="s">
        <v>46</v>
      </c>
      <c r="AV2715" s="1" t="s">
        <v>42</v>
      </c>
      <c r="AW2715" s="1" t="s">
        <v>5619</v>
      </c>
      <c r="AX2715" s="1" t="s">
        <v>42</v>
      </c>
      <c r="AY2715" s="1" t="s">
        <v>42</v>
      </c>
      <c r="AZ2715" s="1" t="s">
        <v>42</v>
      </c>
    </row>
    <row r="2716" spans="1:52" ht="30" customHeight="1" x14ac:dyDescent="0.3">
      <c r="A2716" s="16" t="s">
        <v>5620</v>
      </c>
      <c r="B2716" s="16" t="s">
        <v>5621</v>
      </c>
      <c r="C2716" s="16" t="s">
        <v>5617</v>
      </c>
      <c r="D2716" s="17">
        <v>2.5000000000000001E-2</v>
      </c>
      <c r="E2716" s="19">
        <f>단가대비표!O127</f>
        <v>23000</v>
      </c>
      <c r="F2716" s="22">
        <f t="shared" si="366"/>
        <v>575</v>
      </c>
      <c r="G2716" s="19">
        <f>단가대비표!P127</f>
        <v>0</v>
      </c>
      <c r="H2716" s="22">
        <f t="shared" si="367"/>
        <v>0</v>
      </c>
      <c r="I2716" s="19">
        <f>단가대비표!V127</f>
        <v>0</v>
      </c>
      <c r="J2716" s="22">
        <f t="shared" si="368"/>
        <v>0</v>
      </c>
      <c r="K2716" s="19">
        <f t="shared" si="369"/>
        <v>23000</v>
      </c>
      <c r="L2716" s="22">
        <f t="shared" si="370"/>
        <v>575</v>
      </c>
      <c r="M2716" s="16" t="s">
        <v>3790</v>
      </c>
      <c r="N2716" s="1" t="s">
        <v>1424</v>
      </c>
      <c r="O2716" s="1" t="s">
        <v>5622</v>
      </c>
      <c r="P2716" s="1" t="s">
        <v>43</v>
      </c>
      <c r="Q2716" s="1" t="s">
        <v>43</v>
      </c>
      <c r="R2716" s="1" t="s">
        <v>46</v>
      </c>
      <c r="AV2716" s="1" t="s">
        <v>42</v>
      </c>
      <c r="AW2716" s="1" t="s">
        <v>5623</v>
      </c>
      <c r="AX2716" s="1" t="s">
        <v>42</v>
      </c>
      <c r="AY2716" s="1" t="s">
        <v>42</v>
      </c>
      <c r="AZ2716" s="1" t="s">
        <v>42</v>
      </c>
    </row>
    <row r="2717" spans="1:52" ht="30" customHeight="1" x14ac:dyDescent="0.3">
      <c r="A2717" s="16" t="s">
        <v>5624</v>
      </c>
      <c r="B2717" s="16" t="s">
        <v>5625</v>
      </c>
      <c r="C2717" s="16" t="s">
        <v>55</v>
      </c>
      <c r="D2717" s="17">
        <v>0.01</v>
      </c>
      <c r="E2717" s="19">
        <f>단가대비표!O131</f>
        <v>40000</v>
      </c>
      <c r="F2717" s="22">
        <f t="shared" si="366"/>
        <v>400</v>
      </c>
      <c r="G2717" s="19">
        <f>단가대비표!P131</f>
        <v>0</v>
      </c>
      <c r="H2717" s="22">
        <f t="shared" si="367"/>
        <v>0</v>
      </c>
      <c r="I2717" s="19">
        <f>단가대비표!V131</f>
        <v>0</v>
      </c>
      <c r="J2717" s="22">
        <f t="shared" si="368"/>
        <v>0</v>
      </c>
      <c r="K2717" s="19">
        <f t="shared" si="369"/>
        <v>40000</v>
      </c>
      <c r="L2717" s="22">
        <f t="shared" si="370"/>
        <v>400</v>
      </c>
      <c r="M2717" s="16" t="s">
        <v>3790</v>
      </c>
      <c r="N2717" s="1" t="s">
        <v>1424</v>
      </c>
      <c r="O2717" s="1" t="s">
        <v>5626</v>
      </c>
      <c r="P2717" s="1" t="s">
        <v>43</v>
      </c>
      <c r="Q2717" s="1" t="s">
        <v>43</v>
      </c>
      <c r="R2717" s="1" t="s">
        <v>46</v>
      </c>
      <c r="AV2717" s="1" t="s">
        <v>42</v>
      </c>
      <c r="AW2717" s="1" t="s">
        <v>5627</v>
      </c>
      <c r="AX2717" s="1" t="s">
        <v>42</v>
      </c>
      <c r="AY2717" s="1" t="s">
        <v>42</v>
      </c>
      <c r="AZ2717" s="1" t="s">
        <v>42</v>
      </c>
    </row>
    <row r="2718" spans="1:52" ht="30" customHeight="1" x14ac:dyDescent="0.3">
      <c r="A2718" s="16" t="s">
        <v>5628</v>
      </c>
      <c r="B2718" s="16" t="s">
        <v>1422</v>
      </c>
      <c r="C2718" s="16" t="s">
        <v>55</v>
      </c>
      <c r="D2718" s="17">
        <v>0.01</v>
      </c>
      <c r="E2718" s="19">
        <f>단가대비표!O133</f>
        <v>30000</v>
      </c>
      <c r="F2718" s="22">
        <f t="shared" si="366"/>
        <v>300</v>
      </c>
      <c r="G2718" s="19">
        <f>단가대비표!P133</f>
        <v>0</v>
      </c>
      <c r="H2718" s="22">
        <f t="shared" si="367"/>
        <v>0</v>
      </c>
      <c r="I2718" s="19">
        <f>단가대비표!V133</f>
        <v>0</v>
      </c>
      <c r="J2718" s="22">
        <f t="shared" si="368"/>
        <v>0</v>
      </c>
      <c r="K2718" s="19">
        <f t="shared" si="369"/>
        <v>30000</v>
      </c>
      <c r="L2718" s="22">
        <f t="shared" si="370"/>
        <v>300</v>
      </c>
      <c r="M2718" s="16" t="s">
        <v>3790</v>
      </c>
      <c r="N2718" s="1" t="s">
        <v>1424</v>
      </c>
      <c r="O2718" s="1" t="s">
        <v>5629</v>
      </c>
      <c r="P2718" s="1" t="s">
        <v>43</v>
      </c>
      <c r="Q2718" s="1" t="s">
        <v>43</v>
      </c>
      <c r="R2718" s="1" t="s">
        <v>46</v>
      </c>
      <c r="AV2718" s="1" t="s">
        <v>42</v>
      </c>
      <c r="AW2718" s="1" t="s">
        <v>5630</v>
      </c>
      <c r="AX2718" s="1" t="s">
        <v>42</v>
      </c>
      <c r="AY2718" s="1" t="s">
        <v>42</v>
      </c>
      <c r="AZ2718" s="1" t="s">
        <v>42</v>
      </c>
    </row>
    <row r="2719" spans="1:52" ht="30" customHeight="1" x14ac:dyDescent="0.3">
      <c r="A2719" s="16" t="s">
        <v>5631</v>
      </c>
      <c r="B2719" s="16" t="s">
        <v>5632</v>
      </c>
      <c r="C2719" s="16" t="s">
        <v>55</v>
      </c>
      <c r="D2719" s="17">
        <v>0.01</v>
      </c>
      <c r="E2719" s="19">
        <f>단가대비표!O129</f>
        <v>85000</v>
      </c>
      <c r="F2719" s="22">
        <f t="shared" si="366"/>
        <v>850</v>
      </c>
      <c r="G2719" s="19">
        <f>단가대비표!P129</f>
        <v>0</v>
      </c>
      <c r="H2719" s="22">
        <f t="shared" si="367"/>
        <v>0</v>
      </c>
      <c r="I2719" s="19">
        <f>단가대비표!V129</f>
        <v>0</v>
      </c>
      <c r="J2719" s="22">
        <f t="shared" si="368"/>
        <v>0</v>
      </c>
      <c r="K2719" s="19">
        <f t="shared" si="369"/>
        <v>85000</v>
      </c>
      <c r="L2719" s="22">
        <f t="shared" si="370"/>
        <v>850</v>
      </c>
      <c r="M2719" s="16" t="s">
        <v>3790</v>
      </c>
      <c r="N2719" s="1" t="s">
        <v>1424</v>
      </c>
      <c r="O2719" s="1" t="s">
        <v>5633</v>
      </c>
      <c r="P2719" s="1" t="s">
        <v>43</v>
      </c>
      <c r="Q2719" s="1" t="s">
        <v>43</v>
      </c>
      <c r="R2719" s="1" t="s">
        <v>46</v>
      </c>
      <c r="AV2719" s="1" t="s">
        <v>42</v>
      </c>
      <c r="AW2719" s="1" t="s">
        <v>5634</v>
      </c>
      <c r="AX2719" s="1" t="s">
        <v>42</v>
      </c>
      <c r="AY2719" s="1" t="s">
        <v>42</v>
      </c>
      <c r="AZ2719" s="1" t="s">
        <v>42</v>
      </c>
    </row>
    <row r="2720" spans="1:52" ht="30" customHeight="1" x14ac:dyDescent="0.3">
      <c r="A2720" s="16" t="s">
        <v>3287</v>
      </c>
      <c r="B2720" s="16" t="s">
        <v>42</v>
      </c>
      <c r="C2720" s="16" t="s">
        <v>42</v>
      </c>
      <c r="D2720" s="17"/>
      <c r="E2720" s="19"/>
      <c r="F2720" s="22">
        <f>TRUNC(SUMIF(N2711:N2719, N2710, F2711:F2719),0)</f>
        <v>2975</v>
      </c>
      <c r="G2720" s="19"/>
      <c r="H2720" s="22">
        <f>TRUNC(SUMIF(N2711:N2719, N2710, H2711:H2719),0)</f>
        <v>212050</v>
      </c>
      <c r="I2720" s="19"/>
      <c r="J2720" s="22">
        <f>TRUNC(SUMIF(N2711:N2719, N2710, J2711:J2719),0)</f>
        <v>0</v>
      </c>
      <c r="K2720" s="19"/>
      <c r="L2720" s="22">
        <f>F2720+H2720+J2720</f>
        <v>215025</v>
      </c>
      <c r="M2720" s="16" t="s">
        <v>42</v>
      </c>
      <c r="N2720" s="1" t="s">
        <v>3288</v>
      </c>
      <c r="O2720" s="1" t="s">
        <v>3288</v>
      </c>
      <c r="P2720" s="1" t="s">
        <v>42</v>
      </c>
      <c r="Q2720" s="1" t="s">
        <v>42</v>
      </c>
      <c r="R2720" s="1" t="s">
        <v>42</v>
      </c>
      <c r="AV2720" s="1" t="s">
        <v>42</v>
      </c>
      <c r="AW2720" s="1" t="s">
        <v>42</v>
      </c>
      <c r="AX2720" s="1" t="s">
        <v>42</v>
      </c>
      <c r="AY2720" s="1" t="s">
        <v>42</v>
      </c>
      <c r="AZ2720" s="1" t="s">
        <v>42</v>
      </c>
    </row>
    <row r="2721" spans="1:52" ht="30" customHeight="1" x14ac:dyDescent="0.3">
      <c r="A2721" s="17"/>
      <c r="B2721" s="17"/>
      <c r="C2721" s="17"/>
      <c r="D2721" s="17"/>
      <c r="E2721" s="19"/>
      <c r="F2721" s="22"/>
      <c r="G2721" s="19"/>
      <c r="H2721" s="22"/>
      <c r="I2721" s="19"/>
      <c r="J2721" s="22"/>
      <c r="K2721" s="19"/>
      <c r="L2721" s="22"/>
      <c r="M2721" s="17"/>
    </row>
    <row r="2722" spans="1:52" ht="30" customHeight="1" x14ac:dyDescent="0.3">
      <c r="A2722" s="13" t="s">
        <v>5635</v>
      </c>
      <c r="B2722" s="14"/>
      <c r="C2722" s="14"/>
      <c r="D2722" s="14"/>
      <c r="E2722" s="18"/>
      <c r="F2722" s="21"/>
      <c r="G2722" s="18"/>
      <c r="H2722" s="21"/>
      <c r="I2722" s="18"/>
      <c r="J2722" s="21"/>
      <c r="K2722" s="18"/>
      <c r="L2722" s="21"/>
      <c r="M2722" s="15"/>
      <c r="N2722" s="1" t="s">
        <v>1427</v>
      </c>
    </row>
    <row r="2723" spans="1:52" ht="30" customHeight="1" x14ac:dyDescent="0.3">
      <c r="A2723" s="16" t="s">
        <v>3273</v>
      </c>
      <c r="B2723" s="16" t="s">
        <v>4272</v>
      </c>
      <c r="C2723" s="16" t="s">
        <v>3275</v>
      </c>
      <c r="D2723" s="17">
        <v>0.18</v>
      </c>
      <c r="E2723" s="19">
        <f>단가대비표!O193</f>
        <v>0</v>
      </c>
      <c r="F2723" s="22">
        <f t="shared" ref="F2723:F2731" si="371">TRUNC(E2723*D2723,1)</f>
        <v>0</v>
      </c>
      <c r="G2723" s="19">
        <f>단가대비표!P193</f>
        <v>295138</v>
      </c>
      <c r="H2723" s="22">
        <f t="shared" ref="H2723:H2731" si="372">TRUNC(G2723*D2723,1)</f>
        <v>53124.800000000003</v>
      </c>
      <c r="I2723" s="19">
        <f>단가대비표!V193</f>
        <v>0</v>
      </c>
      <c r="J2723" s="22">
        <f t="shared" ref="J2723:J2731" si="373">TRUNC(I2723*D2723,1)</f>
        <v>0</v>
      </c>
      <c r="K2723" s="19">
        <f t="shared" ref="K2723:K2731" si="374">TRUNC(E2723+G2723+I2723,1)</f>
        <v>295138</v>
      </c>
      <c r="L2723" s="22">
        <f t="shared" ref="L2723:L2731" si="375">TRUNC(F2723+H2723+J2723,1)</f>
        <v>53124.800000000003</v>
      </c>
      <c r="M2723" s="16" t="s">
        <v>42</v>
      </c>
      <c r="N2723" s="1" t="s">
        <v>1427</v>
      </c>
      <c r="O2723" s="1" t="s">
        <v>4273</v>
      </c>
      <c r="P2723" s="1" t="s">
        <v>43</v>
      </c>
      <c r="Q2723" s="1" t="s">
        <v>43</v>
      </c>
      <c r="R2723" s="1" t="s">
        <v>46</v>
      </c>
      <c r="AV2723" s="1" t="s">
        <v>42</v>
      </c>
      <c r="AW2723" s="1" t="s">
        <v>5636</v>
      </c>
      <c r="AX2723" s="1" t="s">
        <v>42</v>
      </c>
      <c r="AY2723" s="1" t="s">
        <v>42</v>
      </c>
      <c r="AZ2723" s="1" t="s">
        <v>42</v>
      </c>
    </row>
    <row r="2724" spans="1:52" ht="30" customHeight="1" x14ac:dyDescent="0.3">
      <c r="A2724" s="16" t="s">
        <v>3779</v>
      </c>
      <c r="B2724" s="16" t="s">
        <v>3279</v>
      </c>
      <c r="C2724" s="16" t="s">
        <v>3275</v>
      </c>
      <c r="D2724" s="17">
        <v>0.34</v>
      </c>
      <c r="E2724" s="19">
        <f>단가대비표!O173</f>
        <v>0</v>
      </c>
      <c r="F2724" s="22">
        <f t="shared" si="371"/>
        <v>0</v>
      </c>
      <c r="G2724" s="19">
        <f>단가대비표!P173</f>
        <v>232562</v>
      </c>
      <c r="H2724" s="22">
        <f t="shared" si="372"/>
        <v>79071</v>
      </c>
      <c r="I2724" s="19">
        <f>단가대비표!V173</f>
        <v>0</v>
      </c>
      <c r="J2724" s="22">
        <f t="shared" si="373"/>
        <v>0</v>
      </c>
      <c r="K2724" s="19">
        <f t="shared" si="374"/>
        <v>232562</v>
      </c>
      <c r="L2724" s="22">
        <f t="shared" si="375"/>
        <v>79071</v>
      </c>
      <c r="M2724" s="16" t="s">
        <v>42</v>
      </c>
      <c r="N2724" s="1" t="s">
        <v>1427</v>
      </c>
      <c r="O2724" s="1" t="s">
        <v>3780</v>
      </c>
      <c r="P2724" s="1" t="s">
        <v>43</v>
      </c>
      <c r="Q2724" s="1" t="s">
        <v>43</v>
      </c>
      <c r="R2724" s="1" t="s">
        <v>46</v>
      </c>
      <c r="AV2724" s="1" t="s">
        <v>42</v>
      </c>
      <c r="AW2724" s="1" t="s">
        <v>5637</v>
      </c>
      <c r="AX2724" s="1" t="s">
        <v>42</v>
      </c>
      <c r="AY2724" s="1" t="s">
        <v>42</v>
      </c>
      <c r="AZ2724" s="1" t="s">
        <v>42</v>
      </c>
    </row>
    <row r="2725" spans="1:52" ht="30" customHeight="1" x14ac:dyDescent="0.3">
      <c r="A2725" s="16" t="s">
        <v>3278</v>
      </c>
      <c r="B2725" s="16" t="s">
        <v>3279</v>
      </c>
      <c r="C2725" s="16" t="s">
        <v>3275</v>
      </c>
      <c r="D2725" s="17">
        <v>0.24</v>
      </c>
      <c r="E2725" s="19">
        <f>단가대비표!O165</f>
        <v>0</v>
      </c>
      <c r="F2725" s="22">
        <f t="shared" si="371"/>
        <v>0</v>
      </c>
      <c r="G2725" s="19">
        <f>단가대비표!P165</f>
        <v>226122</v>
      </c>
      <c r="H2725" s="22">
        <f t="shared" si="372"/>
        <v>54269.2</v>
      </c>
      <c r="I2725" s="19">
        <f>단가대비표!V165</f>
        <v>0</v>
      </c>
      <c r="J2725" s="22">
        <f t="shared" si="373"/>
        <v>0</v>
      </c>
      <c r="K2725" s="19">
        <f t="shared" si="374"/>
        <v>226122</v>
      </c>
      <c r="L2725" s="22">
        <f t="shared" si="375"/>
        <v>54269.2</v>
      </c>
      <c r="M2725" s="16" t="s">
        <v>42</v>
      </c>
      <c r="N2725" s="1" t="s">
        <v>1427</v>
      </c>
      <c r="O2725" s="1" t="s">
        <v>3280</v>
      </c>
      <c r="P2725" s="1" t="s">
        <v>43</v>
      </c>
      <c r="Q2725" s="1" t="s">
        <v>43</v>
      </c>
      <c r="R2725" s="1" t="s">
        <v>46</v>
      </c>
      <c r="AV2725" s="1" t="s">
        <v>42</v>
      </c>
      <c r="AW2725" s="1" t="s">
        <v>5638</v>
      </c>
      <c r="AX2725" s="1" t="s">
        <v>42</v>
      </c>
      <c r="AY2725" s="1" t="s">
        <v>42</v>
      </c>
      <c r="AZ2725" s="1" t="s">
        <v>42</v>
      </c>
    </row>
    <row r="2726" spans="1:52" ht="30" customHeight="1" x14ac:dyDescent="0.3">
      <c r="A2726" s="16" t="s">
        <v>3292</v>
      </c>
      <c r="B2726" s="16" t="s">
        <v>3279</v>
      </c>
      <c r="C2726" s="16" t="s">
        <v>3275</v>
      </c>
      <c r="D2726" s="17">
        <v>0.34</v>
      </c>
      <c r="E2726" s="19">
        <f>단가대비표!O164</f>
        <v>0</v>
      </c>
      <c r="F2726" s="22">
        <f t="shared" si="371"/>
        <v>0</v>
      </c>
      <c r="G2726" s="19">
        <f>단가대비표!P164</f>
        <v>172068</v>
      </c>
      <c r="H2726" s="22">
        <f t="shared" si="372"/>
        <v>58503.1</v>
      </c>
      <c r="I2726" s="19">
        <f>단가대비표!V164</f>
        <v>0</v>
      </c>
      <c r="J2726" s="22">
        <f t="shared" si="373"/>
        <v>0</v>
      </c>
      <c r="K2726" s="19">
        <f t="shared" si="374"/>
        <v>172068</v>
      </c>
      <c r="L2726" s="22">
        <f t="shared" si="375"/>
        <v>58503.1</v>
      </c>
      <c r="M2726" s="16" t="s">
        <v>42</v>
      </c>
      <c r="N2726" s="1" t="s">
        <v>1427</v>
      </c>
      <c r="O2726" s="1" t="s">
        <v>3293</v>
      </c>
      <c r="P2726" s="1" t="s">
        <v>43</v>
      </c>
      <c r="Q2726" s="1" t="s">
        <v>43</v>
      </c>
      <c r="R2726" s="1" t="s">
        <v>46</v>
      </c>
      <c r="AV2726" s="1" t="s">
        <v>42</v>
      </c>
      <c r="AW2726" s="1" t="s">
        <v>5639</v>
      </c>
      <c r="AX2726" s="1" t="s">
        <v>42</v>
      </c>
      <c r="AY2726" s="1" t="s">
        <v>42</v>
      </c>
      <c r="AZ2726" s="1" t="s">
        <v>42</v>
      </c>
    </row>
    <row r="2727" spans="1:52" ht="30" customHeight="1" x14ac:dyDescent="0.3">
      <c r="A2727" s="16" t="s">
        <v>5615</v>
      </c>
      <c r="B2727" s="16" t="s">
        <v>5616</v>
      </c>
      <c r="C2727" s="16" t="s">
        <v>5617</v>
      </c>
      <c r="D2727" s="17">
        <v>2.5000000000000001E-2</v>
      </c>
      <c r="E2727" s="19">
        <f>단가대비표!O117</f>
        <v>85000</v>
      </c>
      <c r="F2727" s="22">
        <f t="shared" si="371"/>
        <v>2125</v>
      </c>
      <c r="G2727" s="19">
        <f>단가대비표!P117</f>
        <v>0</v>
      </c>
      <c r="H2727" s="22">
        <f t="shared" si="372"/>
        <v>0</v>
      </c>
      <c r="I2727" s="19">
        <f>단가대비표!V117</f>
        <v>0</v>
      </c>
      <c r="J2727" s="22">
        <f t="shared" si="373"/>
        <v>0</v>
      </c>
      <c r="K2727" s="19">
        <f t="shared" si="374"/>
        <v>85000</v>
      </c>
      <c r="L2727" s="22">
        <f t="shared" si="375"/>
        <v>2125</v>
      </c>
      <c r="M2727" s="16" t="s">
        <v>3790</v>
      </c>
      <c r="N2727" s="1" t="s">
        <v>1427</v>
      </c>
      <c r="O2727" s="1" t="s">
        <v>5618</v>
      </c>
      <c r="P2727" s="1" t="s">
        <v>43</v>
      </c>
      <c r="Q2727" s="1" t="s">
        <v>43</v>
      </c>
      <c r="R2727" s="1" t="s">
        <v>46</v>
      </c>
      <c r="AV2727" s="1" t="s">
        <v>42</v>
      </c>
      <c r="AW2727" s="1" t="s">
        <v>5640</v>
      </c>
      <c r="AX2727" s="1" t="s">
        <v>42</v>
      </c>
      <c r="AY2727" s="1" t="s">
        <v>42</v>
      </c>
      <c r="AZ2727" s="1" t="s">
        <v>42</v>
      </c>
    </row>
    <row r="2728" spans="1:52" ht="30" customHeight="1" x14ac:dyDescent="0.3">
      <c r="A2728" s="16" t="s">
        <v>5620</v>
      </c>
      <c r="B2728" s="16" t="s">
        <v>5621</v>
      </c>
      <c r="C2728" s="16" t="s">
        <v>5617</v>
      </c>
      <c r="D2728" s="17">
        <v>0.05</v>
      </c>
      <c r="E2728" s="19">
        <f>단가대비표!O127</f>
        <v>23000</v>
      </c>
      <c r="F2728" s="22">
        <f t="shared" si="371"/>
        <v>1150</v>
      </c>
      <c r="G2728" s="19">
        <f>단가대비표!P127</f>
        <v>0</v>
      </c>
      <c r="H2728" s="22">
        <f t="shared" si="372"/>
        <v>0</v>
      </c>
      <c r="I2728" s="19">
        <f>단가대비표!V127</f>
        <v>0</v>
      </c>
      <c r="J2728" s="22">
        <f t="shared" si="373"/>
        <v>0</v>
      </c>
      <c r="K2728" s="19">
        <f t="shared" si="374"/>
        <v>23000</v>
      </c>
      <c r="L2728" s="22">
        <f t="shared" si="375"/>
        <v>1150</v>
      </c>
      <c r="M2728" s="16" t="s">
        <v>3790</v>
      </c>
      <c r="N2728" s="1" t="s">
        <v>1427</v>
      </c>
      <c r="O2728" s="1" t="s">
        <v>5622</v>
      </c>
      <c r="P2728" s="1" t="s">
        <v>43</v>
      </c>
      <c r="Q2728" s="1" t="s">
        <v>43</v>
      </c>
      <c r="R2728" s="1" t="s">
        <v>46</v>
      </c>
      <c r="AV2728" s="1" t="s">
        <v>42</v>
      </c>
      <c r="AW2728" s="1" t="s">
        <v>5641</v>
      </c>
      <c r="AX2728" s="1" t="s">
        <v>42</v>
      </c>
      <c r="AY2728" s="1" t="s">
        <v>42</v>
      </c>
      <c r="AZ2728" s="1" t="s">
        <v>42</v>
      </c>
    </row>
    <row r="2729" spans="1:52" ht="30" customHeight="1" x14ac:dyDescent="0.3">
      <c r="A2729" s="16" t="s">
        <v>5624</v>
      </c>
      <c r="B2729" s="16" t="s">
        <v>5625</v>
      </c>
      <c r="C2729" s="16" t="s">
        <v>55</v>
      </c>
      <c r="D2729" s="17">
        <v>2.5000000000000001E-2</v>
      </c>
      <c r="E2729" s="19">
        <f>단가대비표!O131</f>
        <v>40000</v>
      </c>
      <c r="F2729" s="22">
        <f t="shared" si="371"/>
        <v>1000</v>
      </c>
      <c r="G2729" s="19">
        <f>단가대비표!P131</f>
        <v>0</v>
      </c>
      <c r="H2729" s="22">
        <f t="shared" si="372"/>
        <v>0</v>
      </c>
      <c r="I2729" s="19">
        <f>단가대비표!V131</f>
        <v>0</v>
      </c>
      <c r="J2729" s="22">
        <f t="shared" si="373"/>
        <v>0</v>
      </c>
      <c r="K2729" s="19">
        <f t="shared" si="374"/>
        <v>40000</v>
      </c>
      <c r="L2729" s="22">
        <f t="shared" si="375"/>
        <v>1000</v>
      </c>
      <c r="M2729" s="16" t="s">
        <v>3790</v>
      </c>
      <c r="N2729" s="1" t="s">
        <v>1427</v>
      </c>
      <c r="O2729" s="1" t="s">
        <v>5626</v>
      </c>
      <c r="P2729" s="1" t="s">
        <v>43</v>
      </c>
      <c r="Q2729" s="1" t="s">
        <v>43</v>
      </c>
      <c r="R2729" s="1" t="s">
        <v>46</v>
      </c>
      <c r="AV2729" s="1" t="s">
        <v>42</v>
      </c>
      <c r="AW2729" s="1" t="s">
        <v>5642</v>
      </c>
      <c r="AX2729" s="1" t="s">
        <v>42</v>
      </c>
      <c r="AY2729" s="1" t="s">
        <v>42</v>
      </c>
      <c r="AZ2729" s="1" t="s">
        <v>42</v>
      </c>
    </row>
    <row r="2730" spans="1:52" ht="30" customHeight="1" x14ac:dyDescent="0.3">
      <c r="A2730" s="16" t="s">
        <v>5628</v>
      </c>
      <c r="B2730" s="16" t="s">
        <v>1422</v>
      </c>
      <c r="C2730" s="16" t="s">
        <v>55</v>
      </c>
      <c r="D2730" s="17">
        <v>2.5000000000000001E-2</v>
      </c>
      <c r="E2730" s="19">
        <f>단가대비표!O133</f>
        <v>30000</v>
      </c>
      <c r="F2730" s="22">
        <f t="shared" si="371"/>
        <v>750</v>
      </c>
      <c r="G2730" s="19">
        <f>단가대비표!P133</f>
        <v>0</v>
      </c>
      <c r="H2730" s="22">
        <f t="shared" si="372"/>
        <v>0</v>
      </c>
      <c r="I2730" s="19">
        <f>단가대비표!V133</f>
        <v>0</v>
      </c>
      <c r="J2730" s="22">
        <f t="shared" si="373"/>
        <v>0</v>
      </c>
      <c r="K2730" s="19">
        <f t="shared" si="374"/>
        <v>30000</v>
      </c>
      <c r="L2730" s="22">
        <f t="shared" si="375"/>
        <v>750</v>
      </c>
      <c r="M2730" s="16" t="s">
        <v>3790</v>
      </c>
      <c r="N2730" s="1" t="s">
        <v>1427</v>
      </c>
      <c r="O2730" s="1" t="s">
        <v>5629</v>
      </c>
      <c r="P2730" s="1" t="s">
        <v>43</v>
      </c>
      <c r="Q2730" s="1" t="s">
        <v>43</v>
      </c>
      <c r="R2730" s="1" t="s">
        <v>46</v>
      </c>
      <c r="AV2730" s="1" t="s">
        <v>42</v>
      </c>
      <c r="AW2730" s="1" t="s">
        <v>5643</v>
      </c>
      <c r="AX2730" s="1" t="s">
        <v>42</v>
      </c>
      <c r="AY2730" s="1" t="s">
        <v>42</v>
      </c>
      <c r="AZ2730" s="1" t="s">
        <v>42</v>
      </c>
    </row>
    <row r="2731" spans="1:52" ht="30" customHeight="1" x14ac:dyDescent="0.3">
      <c r="A2731" s="16" t="s">
        <v>5631</v>
      </c>
      <c r="B2731" s="16" t="s">
        <v>5632</v>
      </c>
      <c r="C2731" s="16" t="s">
        <v>55</v>
      </c>
      <c r="D2731" s="17">
        <v>2.5000000000000001E-2</v>
      </c>
      <c r="E2731" s="19">
        <f>단가대비표!O129</f>
        <v>85000</v>
      </c>
      <c r="F2731" s="22">
        <f t="shared" si="371"/>
        <v>2125</v>
      </c>
      <c r="G2731" s="19">
        <f>단가대비표!P129</f>
        <v>0</v>
      </c>
      <c r="H2731" s="22">
        <f t="shared" si="372"/>
        <v>0</v>
      </c>
      <c r="I2731" s="19">
        <f>단가대비표!V129</f>
        <v>0</v>
      </c>
      <c r="J2731" s="22">
        <f t="shared" si="373"/>
        <v>0</v>
      </c>
      <c r="K2731" s="19">
        <f t="shared" si="374"/>
        <v>85000</v>
      </c>
      <c r="L2731" s="22">
        <f t="shared" si="375"/>
        <v>2125</v>
      </c>
      <c r="M2731" s="16" t="s">
        <v>3790</v>
      </c>
      <c r="N2731" s="1" t="s">
        <v>1427</v>
      </c>
      <c r="O2731" s="1" t="s">
        <v>5633</v>
      </c>
      <c r="P2731" s="1" t="s">
        <v>43</v>
      </c>
      <c r="Q2731" s="1" t="s">
        <v>43</v>
      </c>
      <c r="R2731" s="1" t="s">
        <v>46</v>
      </c>
      <c r="AV2731" s="1" t="s">
        <v>42</v>
      </c>
      <c r="AW2731" s="1" t="s">
        <v>5644</v>
      </c>
      <c r="AX2731" s="1" t="s">
        <v>42</v>
      </c>
      <c r="AY2731" s="1" t="s">
        <v>42</v>
      </c>
      <c r="AZ2731" s="1" t="s">
        <v>42</v>
      </c>
    </row>
    <row r="2732" spans="1:52" ht="30" customHeight="1" x14ac:dyDescent="0.3">
      <c r="A2732" s="16" t="s">
        <v>3287</v>
      </c>
      <c r="B2732" s="16" t="s">
        <v>42</v>
      </c>
      <c r="C2732" s="16" t="s">
        <v>42</v>
      </c>
      <c r="D2732" s="17"/>
      <c r="E2732" s="19"/>
      <c r="F2732" s="22">
        <f>TRUNC(SUMIF(N2723:N2731, N2722, F2723:F2731),0)</f>
        <v>7150</v>
      </c>
      <c r="G2732" s="19"/>
      <c r="H2732" s="22">
        <f>TRUNC(SUMIF(N2723:N2731, N2722, H2723:H2731),0)</f>
        <v>244968</v>
      </c>
      <c r="I2732" s="19"/>
      <c r="J2732" s="22">
        <f>TRUNC(SUMIF(N2723:N2731, N2722, J2723:J2731),0)</f>
        <v>0</v>
      </c>
      <c r="K2732" s="19"/>
      <c r="L2732" s="22">
        <f>F2732+H2732+J2732</f>
        <v>252118</v>
      </c>
      <c r="M2732" s="16" t="s">
        <v>42</v>
      </c>
      <c r="N2732" s="1" t="s">
        <v>3288</v>
      </c>
      <c r="O2732" s="1" t="s">
        <v>3288</v>
      </c>
      <c r="P2732" s="1" t="s">
        <v>42</v>
      </c>
      <c r="Q2732" s="1" t="s">
        <v>42</v>
      </c>
      <c r="R2732" s="1" t="s">
        <v>42</v>
      </c>
      <c r="AV2732" s="1" t="s">
        <v>42</v>
      </c>
      <c r="AW2732" s="1" t="s">
        <v>42</v>
      </c>
      <c r="AX2732" s="1" t="s">
        <v>42</v>
      </c>
      <c r="AY2732" s="1" t="s">
        <v>42</v>
      </c>
      <c r="AZ2732" s="1" t="s">
        <v>42</v>
      </c>
    </row>
    <row r="2733" spans="1:52" ht="30" customHeight="1" x14ac:dyDescent="0.3">
      <c r="A2733" s="17"/>
      <c r="B2733" s="17"/>
      <c r="C2733" s="17"/>
      <c r="D2733" s="17"/>
      <c r="E2733" s="19"/>
      <c r="F2733" s="22"/>
      <c r="G2733" s="19"/>
      <c r="H2733" s="22"/>
      <c r="I2733" s="19"/>
      <c r="J2733" s="22"/>
      <c r="K2733" s="19"/>
      <c r="L2733" s="22"/>
      <c r="M2733" s="17"/>
    </row>
    <row r="2734" spans="1:52" ht="30" customHeight="1" x14ac:dyDescent="0.3">
      <c r="A2734" s="13" t="s">
        <v>5645</v>
      </c>
      <c r="B2734" s="14"/>
      <c r="C2734" s="14"/>
      <c r="D2734" s="14"/>
      <c r="E2734" s="18"/>
      <c r="F2734" s="21"/>
      <c r="G2734" s="18"/>
      <c r="H2734" s="21"/>
      <c r="I2734" s="18"/>
      <c r="J2734" s="21"/>
      <c r="K2734" s="18"/>
      <c r="L2734" s="21"/>
      <c r="M2734" s="15"/>
      <c r="N2734" s="1" t="s">
        <v>1430</v>
      </c>
    </row>
    <row r="2735" spans="1:52" ht="30" customHeight="1" x14ac:dyDescent="0.3">
      <c r="A2735" s="16" t="s">
        <v>3273</v>
      </c>
      <c r="B2735" s="16" t="s">
        <v>4272</v>
      </c>
      <c r="C2735" s="16" t="s">
        <v>3275</v>
      </c>
      <c r="D2735" s="17">
        <v>0.39</v>
      </c>
      <c r="E2735" s="19">
        <f>단가대비표!O193</f>
        <v>0</v>
      </c>
      <c r="F2735" s="22">
        <f t="shared" ref="F2735:F2743" si="376">TRUNC(E2735*D2735,1)</f>
        <v>0</v>
      </c>
      <c r="G2735" s="19">
        <f>단가대비표!P193</f>
        <v>295138</v>
      </c>
      <c r="H2735" s="22">
        <f t="shared" ref="H2735:H2743" si="377">TRUNC(G2735*D2735,1)</f>
        <v>115103.8</v>
      </c>
      <c r="I2735" s="19">
        <f>단가대비표!V193</f>
        <v>0</v>
      </c>
      <c r="J2735" s="22">
        <f t="shared" ref="J2735:J2743" si="378">TRUNC(I2735*D2735,1)</f>
        <v>0</v>
      </c>
      <c r="K2735" s="19">
        <f t="shared" ref="K2735:K2743" si="379">TRUNC(E2735+G2735+I2735,1)</f>
        <v>295138</v>
      </c>
      <c r="L2735" s="22">
        <f t="shared" ref="L2735:L2743" si="380">TRUNC(F2735+H2735+J2735,1)</f>
        <v>115103.8</v>
      </c>
      <c r="M2735" s="16" t="s">
        <v>42</v>
      </c>
      <c r="N2735" s="1" t="s">
        <v>1430</v>
      </c>
      <c r="O2735" s="1" t="s">
        <v>4273</v>
      </c>
      <c r="P2735" s="1" t="s">
        <v>43</v>
      </c>
      <c r="Q2735" s="1" t="s">
        <v>43</v>
      </c>
      <c r="R2735" s="1" t="s">
        <v>46</v>
      </c>
      <c r="AV2735" s="1" t="s">
        <v>42</v>
      </c>
      <c r="AW2735" s="1" t="s">
        <v>5646</v>
      </c>
      <c r="AX2735" s="1" t="s">
        <v>42</v>
      </c>
      <c r="AY2735" s="1" t="s">
        <v>42</v>
      </c>
      <c r="AZ2735" s="1" t="s">
        <v>42</v>
      </c>
    </row>
    <row r="2736" spans="1:52" ht="30" customHeight="1" x14ac:dyDescent="0.3">
      <c r="A2736" s="16" t="s">
        <v>3779</v>
      </c>
      <c r="B2736" s="16" t="s">
        <v>3279</v>
      </c>
      <c r="C2736" s="16" t="s">
        <v>3275</v>
      </c>
      <c r="D2736" s="17">
        <v>0.62</v>
      </c>
      <c r="E2736" s="19">
        <f>단가대비표!O173</f>
        <v>0</v>
      </c>
      <c r="F2736" s="22">
        <f t="shared" si="376"/>
        <v>0</v>
      </c>
      <c r="G2736" s="19">
        <f>단가대비표!P173</f>
        <v>232562</v>
      </c>
      <c r="H2736" s="22">
        <f t="shared" si="377"/>
        <v>144188.4</v>
      </c>
      <c r="I2736" s="19">
        <f>단가대비표!V173</f>
        <v>0</v>
      </c>
      <c r="J2736" s="22">
        <f t="shared" si="378"/>
        <v>0</v>
      </c>
      <c r="K2736" s="19">
        <f t="shared" si="379"/>
        <v>232562</v>
      </c>
      <c r="L2736" s="22">
        <f t="shared" si="380"/>
        <v>144188.4</v>
      </c>
      <c r="M2736" s="16" t="s">
        <v>42</v>
      </c>
      <c r="N2736" s="1" t="s">
        <v>1430</v>
      </c>
      <c r="O2736" s="1" t="s">
        <v>3780</v>
      </c>
      <c r="P2736" s="1" t="s">
        <v>43</v>
      </c>
      <c r="Q2736" s="1" t="s">
        <v>43</v>
      </c>
      <c r="R2736" s="1" t="s">
        <v>46</v>
      </c>
      <c r="AV2736" s="1" t="s">
        <v>42</v>
      </c>
      <c r="AW2736" s="1" t="s">
        <v>5647</v>
      </c>
      <c r="AX2736" s="1" t="s">
        <v>42</v>
      </c>
      <c r="AY2736" s="1" t="s">
        <v>42</v>
      </c>
      <c r="AZ2736" s="1" t="s">
        <v>42</v>
      </c>
    </row>
    <row r="2737" spans="1:52" ht="30" customHeight="1" x14ac:dyDescent="0.3">
      <c r="A2737" s="16" t="s">
        <v>3278</v>
      </c>
      <c r="B2737" s="16" t="s">
        <v>3279</v>
      </c>
      <c r="C2737" s="16" t="s">
        <v>3275</v>
      </c>
      <c r="D2737" s="17">
        <v>0.53</v>
      </c>
      <c r="E2737" s="19">
        <f>단가대비표!O165</f>
        <v>0</v>
      </c>
      <c r="F2737" s="22">
        <f t="shared" si="376"/>
        <v>0</v>
      </c>
      <c r="G2737" s="19">
        <f>단가대비표!P165</f>
        <v>226122</v>
      </c>
      <c r="H2737" s="22">
        <f t="shared" si="377"/>
        <v>119844.6</v>
      </c>
      <c r="I2737" s="19">
        <f>단가대비표!V165</f>
        <v>0</v>
      </c>
      <c r="J2737" s="22">
        <f t="shared" si="378"/>
        <v>0</v>
      </c>
      <c r="K2737" s="19">
        <f t="shared" si="379"/>
        <v>226122</v>
      </c>
      <c r="L2737" s="22">
        <f t="shared" si="380"/>
        <v>119844.6</v>
      </c>
      <c r="M2737" s="16" t="s">
        <v>42</v>
      </c>
      <c r="N2737" s="1" t="s">
        <v>1430</v>
      </c>
      <c r="O2737" s="1" t="s">
        <v>3280</v>
      </c>
      <c r="P2737" s="1" t="s">
        <v>43</v>
      </c>
      <c r="Q2737" s="1" t="s">
        <v>43</v>
      </c>
      <c r="R2737" s="1" t="s">
        <v>46</v>
      </c>
      <c r="AV2737" s="1" t="s">
        <v>42</v>
      </c>
      <c r="AW2737" s="1" t="s">
        <v>5648</v>
      </c>
      <c r="AX2737" s="1" t="s">
        <v>42</v>
      </c>
      <c r="AY2737" s="1" t="s">
        <v>42</v>
      </c>
      <c r="AZ2737" s="1" t="s">
        <v>42</v>
      </c>
    </row>
    <row r="2738" spans="1:52" ht="30" customHeight="1" x14ac:dyDescent="0.3">
      <c r="A2738" s="16" t="s">
        <v>3292</v>
      </c>
      <c r="B2738" s="16" t="s">
        <v>3279</v>
      </c>
      <c r="C2738" s="16" t="s">
        <v>3275</v>
      </c>
      <c r="D2738" s="17">
        <v>0.62</v>
      </c>
      <c r="E2738" s="19">
        <f>단가대비표!O164</f>
        <v>0</v>
      </c>
      <c r="F2738" s="22">
        <f t="shared" si="376"/>
        <v>0</v>
      </c>
      <c r="G2738" s="19">
        <f>단가대비표!P164</f>
        <v>172068</v>
      </c>
      <c r="H2738" s="22">
        <f t="shared" si="377"/>
        <v>106682.1</v>
      </c>
      <c r="I2738" s="19">
        <f>단가대비표!V164</f>
        <v>0</v>
      </c>
      <c r="J2738" s="22">
        <f t="shared" si="378"/>
        <v>0</v>
      </c>
      <c r="K2738" s="19">
        <f t="shared" si="379"/>
        <v>172068</v>
      </c>
      <c r="L2738" s="22">
        <f t="shared" si="380"/>
        <v>106682.1</v>
      </c>
      <c r="M2738" s="16" t="s">
        <v>42</v>
      </c>
      <c r="N2738" s="1" t="s">
        <v>1430</v>
      </c>
      <c r="O2738" s="1" t="s">
        <v>3293</v>
      </c>
      <c r="P2738" s="1" t="s">
        <v>43</v>
      </c>
      <c r="Q2738" s="1" t="s">
        <v>43</v>
      </c>
      <c r="R2738" s="1" t="s">
        <v>46</v>
      </c>
      <c r="AV2738" s="1" t="s">
        <v>42</v>
      </c>
      <c r="AW2738" s="1" t="s">
        <v>5649</v>
      </c>
      <c r="AX2738" s="1" t="s">
        <v>42</v>
      </c>
      <c r="AY2738" s="1" t="s">
        <v>42</v>
      </c>
      <c r="AZ2738" s="1" t="s">
        <v>42</v>
      </c>
    </row>
    <row r="2739" spans="1:52" ht="30" customHeight="1" x14ac:dyDescent="0.3">
      <c r="A2739" s="16" t="s">
        <v>5615</v>
      </c>
      <c r="B2739" s="16" t="s">
        <v>5616</v>
      </c>
      <c r="C2739" s="16" t="s">
        <v>5617</v>
      </c>
      <c r="D2739" s="17">
        <v>0.05</v>
      </c>
      <c r="E2739" s="19">
        <f>단가대비표!O117</f>
        <v>85000</v>
      </c>
      <c r="F2739" s="22">
        <f t="shared" si="376"/>
        <v>4250</v>
      </c>
      <c r="G2739" s="19">
        <f>단가대비표!P117</f>
        <v>0</v>
      </c>
      <c r="H2739" s="22">
        <f t="shared" si="377"/>
        <v>0</v>
      </c>
      <c r="I2739" s="19">
        <f>단가대비표!V117</f>
        <v>0</v>
      </c>
      <c r="J2739" s="22">
        <f t="shared" si="378"/>
        <v>0</v>
      </c>
      <c r="K2739" s="19">
        <f t="shared" si="379"/>
        <v>85000</v>
      </c>
      <c r="L2739" s="22">
        <f t="shared" si="380"/>
        <v>4250</v>
      </c>
      <c r="M2739" s="16" t="s">
        <v>3790</v>
      </c>
      <c r="N2739" s="1" t="s">
        <v>1430</v>
      </c>
      <c r="O2739" s="1" t="s">
        <v>5618</v>
      </c>
      <c r="P2739" s="1" t="s">
        <v>43</v>
      </c>
      <c r="Q2739" s="1" t="s">
        <v>43</v>
      </c>
      <c r="R2739" s="1" t="s">
        <v>46</v>
      </c>
      <c r="AV2739" s="1" t="s">
        <v>42</v>
      </c>
      <c r="AW2739" s="1" t="s">
        <v>5650</v>
      </c>
      <c r="AX2739" s="1" t="s">
        <v>42</v>
      </c>
      <c r="AY2739" s="1" t="s">
        <v>42</v>
      </c>
      <c r="AZ2739" s="1" t="s">
        <v>42</v>
      </c>
    </row>
    <row r="2740" spans="1:52" ht="30" customHeight="1" x14ac:dyDescent="0.3">
      <c r="A2740" s="16" t="s">
        <v>5620</v>
      </c>
      <c r="B2740" s="16" t="s">
        <v>5621</v>
      </c>
      <c r="C2740" s="16" t="s">
        <v>5617</v>
      </c>
      <c r="D2740" s="17">
        <v>0.5</v>
      </c>
      <c r="E2740" s="19">
        <f>단가대비표!O127</f>
        <v>23000</v>
      </c>
      <c r="F2740" s="22">
        <f t="shared" si="376"/>
        <v>11500</v>
      </c>
      <c r="G2740" s="19">
        <f>단가대비표!P127</f>
        <v>0</v>
      </c>
      <c r="H2740" s="22">
        <f t="shared" si="377"/>
        <v>0</v>
      </c>
      <c r="I2740" s="19">
        <f>단가대비표!V127</f>
        <v>0</v>
      </c>
      <c r="J2740" s="22">
        <f t="shared" si="378"/>
        <v>0</v>
      </c>
      <c r="K2740" s="19">
        <f t="shared" si="379"/>
        <v>23000</v>
      </c>
      <c r="L2740" s="22">
        <f t="shared" si="380"/>
        <v>11500</v>
      </c>
      <c r="M2740" s="16" t="s">
        <v>3790</v>
      </c>
      <c r="N2740" s="1" t="s">
        <v>1430</v>
      </c>
      <c r="O2740" s="1" t="s">
        <v>5622</v>
      </c>
      <c r="P2740" s="1" t="s">
        <v>43</v>
      </c>
      <c r="Q2740" s="1" t="s">
        <v>43</v>
      </c>
      <c r="R2740" s="1" t="s">
        <v>46</v>
      </c>
      <c r="AV2740" s="1" t="s">
        <v>42</v>
      </c>
      <c r="AW2740" s="1" t="s">
        <v>5651</v>
      </c>
      <c r="AX2740" s="1" t="s">
        <v>42</v>
      </c>
      <c r="AY2740" s="1" t="s">
        <v>42</v>
      </c>
      <c r="AZ2740" s="1" t="s">
        <v>42</v>
      </c>
    </row>
    <row r="2741" spans="1:52" ht="30" customHeight="1" x14ac:dyDescent="0.3">
      <c r="A2741" s="16" t="s">
        <v>5624</v>
      </c>
      <c r="B2741" s="16" t="s">
        <v>5625</v>
      </c>
      <c r="C2741" s="16" t="s">
        <v>55</v>
      </c>
      <c r="D2741" s="17">
        <v>0.05</v>
      </c>
      <c r="E2741" s="19">
        <f>단가대비표!O131</f>
        <v>40000</v>
      </c>
      <c r="F2741" s="22">
        <f t="shared" si="376"/>
        <v>2000</v>
      </c>
      <c r="G2741" s="19">
        <f>단가대비표!P131</f>
        <v>0</v>
      </c>
      <c r="H2741" s="22">
        <f t="shared" si="377"/>
        <v>0</v>
      </c>
      <c r="I2741" s="19">
        <f>단가대비표!V131</f>
        <v>0</v>
      </c>
      <c r="J2741" s="22">
        <f t="shared" si="378"/>
        <v>0</v>
      </c>
      <c r="K2741" s="19">
        <f t="shared" si="379"/>
        <v>40000</v>
      </c>
      <c r="L2741" s="22">
        <f t="shared" si="380"/>
        <v>2000</v>
      </c>
      <c r="M2741" s="16" t="s">
        <v>3790</v>
      </c>
      <c r="N2741" s="1" t="s">
        <v>1430</v>
      </c>
      <c r="O2741" s="1" t="s">
        <v>5626</v>
      </c>
      <c r="P2741" s="1" t="s">
        <v>43</v>
      </c>
      <c r="Q2741" s="1" t="s">
        <v>43</v>
      </c>
      <c r="R2741" s="1" t="s">
        <v>46</v>
      </c>
      <c r="AV2741" s="1" t="s">
        <v>42</v>
      </c>
      <c r="AW2741" s="1" t="s">
        <v>5652</v>
      </c>
      <c r="AX2741" s="1" t="s">
        <v>42</v>
      </c>
      <c r="AY2741" s="1" t="s">
        <v>42</v>
      </c>
      <c r="AZ2741" s="1" t="s">
        <v>42</v>
      </c>
    </row>
    <row r="2742" spans="1:52" ht="30" customHeight="1" x14ac:dyDescent="0.3">
      <c r="A2742" s="16" t="s">
        <v>5628</v>
      </c>
      <c r="B2742" s="16" t="s">
        <v>1422</v>
      </c>
      <c r="C2742" s="16" t="s">
        <v>55</v>
      </c>
      <c r="D2742" s="17">
        <v>0.05</v>
      </c>
      <c r="E2742" s="19">
        <f>단가대비표!O133</f>
        <v>30000</v>
      </c>
      <c r="F2742" s="22">
        <f t="shared" si="376"/>
        <v>1500</v>
      </c>
      <c r="G2742" s="19">
        <f>단가대비표!P133</f>
        <v>0</v>
      </c>
      <c r="H2742" s="22">
        <f t="shared" si="377"/>
        <v>0</v>
      </c>
      <c r="I2742" s="19">
        <f>단가대비표!V133</f>
        <v>0</v>
      </c>
      <c r="J2742" s="22">
        <f t="shared" si="378"/>
        <v>0</v>
      </c>
      <c r="K2742" s="19">
        <f t="shared" si="379"/>
        <v>30000</v>
      </c>
      <c r="L2742" s="22">
        <f t="shared" si="380"/>
        <v>1500</v>
      </c>
      <c r="M2742" s="16" t="s">
        <v>3790</v>
      </c>
      <c r="N2742" s="1" t="s">
        <v>1430</v>
      </c>
      <c r="O2742" s="1" t="s">
        <v>5629</v>
      </c>
      <c r="P2742" s="1" t="s">
        <v>43</v>
      </c>
      <c r="Q2742" s="1" t="s">
        <v>43</v>
      </c>
      <c r="R2742" s="1" t="s">
        <v>46</v>
      </c>
      <c r="AV2742" s="1" t="s">
        <v>42</v>
      </c>
      <c r="AW2742" s="1" t="s">
        <v>5653</v>
      </c>
      <c r="AX2742" s="1" t="s">
        <v>42</v>
      </c>
      <c r="AY2742" s="1" t="s">
        <v>42</v>
      </c>
      <c r="AZ2742" s="1" t="s">
        <v>42</v>
      </c>
    </row>
    <row r="2743" spans="1:52" ht="30" customHeight="1" x14ac:dyDescent="0.3">
      <c r="A2743" s="16" t="s">
        <v>5631</v>
      </c>
      <c r="B2743" s="16" t="s">
        <v>5632</v>
      </c>
      <c r="C2743" s="16" t="s">
        <v>55</v>
      </c>
      <c r="D2743" s="17">
        <v>0.05</v>
      </c>
      <c r="E2743" s="19">
        <f>단가대비표!O129</f>
        <v>85000</v>
      </c>
      <c r="F2743" s="22">
        <f t="shared" si="376"/>
        <v>4250</v>
      </c>
      <c r="G2743" s="19">
        <f>단가대비표!P129</f>
        <v>0</v>
      </c>
      <c r="H2743" s="22">
        <f t="shared" si="377"/>
        <v>0</v>
      </c>
      <c r="I2743" s="19">
        <f>단가대비표!V129</f>
        <v>0</v>
      </c>
      <c r="J2743" s="22">
        <f t="shared" si="378"/>
        <v>0</v>
      </c>
      <c r="K2743" s="19">
        <f t="shared" si="379"/>
        <v>85000</v>
      </c>
      <c r="L2743" s="22">
        <f t="shared" si="380"/>
        <v>4250</v>
      </c>
      <c r="M2743" s="16" t="s">
        <v>3790</v>
      </c>
      <c r="N2743" s="1" t="s">
        <v>1430</v>
      </c>
      <c r="O2743" s="1" t="s">
        <v>5633</v>
      </c>
      <c r="P2743" s="1" t="s">
        <v>43</v>
      </c>
      <c r="Q2743" s="1" t="s">
        <v>43</v>
      </c>
      <c r="R2743" s="1" t="s">
        <v>46</v>
      </c>
      <c r="AV2743" s="1" t="s">
        <v>42</v>
      </c>
      <c r="AW2743" s="1" t="s">
        <v>5654</v>
      </c>
      <c r="AX2743" s="1" t="s">
        <v>42</v>
      </c>
      <c r="AY2743" s="1" t="s">
        <v>42</v>
      </c>
      <c r="AZ2743" s="1" t="s">
        <v>42</v>
      </c>
    </row>
    <row r="2744" spans="1:52" ht="30" customHeight="1" x14ac:dyDescent="0.3">
      <c r="A2744" s="16" t="s">
        <v>3287</v>
      </c>
      <c r="B2744" s="16" t="s">
        <v>42</v>
      </c>
      <c r="C2744" s="16" t="s">
        <v>42</v>
      </c>
      <c r="D2744" s="17"/>
      <c r="E2744" s="19"/>
      <c r="F2744" s="22">
        <f>TRUNC(SUMIF(N2735:N2743, N2734, F2735:F2743),0)</f>
        <v>23500</v>
      </c>
      <c r="G2744" s="19"/>
      <c r="H2744" s="22">
        <f>TRUNC(SUMIF(N2735:N2743, N2734, H2735:H2743),0)</f>
        <v>485818</v>
      </c>
      <c r="I2744" s="19"/>
      <c r="J2744" s="22">
        <f>TRUNC(SUMIF(N2735:N2743, N2734, J2735:J2743),0)</f>
        <v>0</v>
      </c>
      <c r="K2744" s="19"/>
      <c r="L2744" s="22">
        <f>F2744+H2744+J2744</f>
        <v>509318</v>
      </c>
      <c r="M2744" s="16" t="s">
        <v>42</v>
      </c>
      <c r="N2744" s="1" t="s">
        <v>3288</v>
      </c>
      <c r="O2744" s="1" t="s">
        <v>3288</v>
      </c>
      <c r="P2744" s="1" t="s">
        <v>42</v>
      </c>
      <c r="Q2744" s="1" t="s">
        <v>42</v>
      </c>
      <c r="R2744" s="1" t="s">
        <v>42</v>
      </c>
      <c r="AV2744" s="1" t="s">
        <v>42</v>
      </c>
      <c r="AW2744" s="1" t="s">
        <v>42</v>
      </c>
      <c r="AX2744" s="1" t="s">
        <v>42</v>
      </c>
      <c r="AY2744" s="1" t="s">
        <v>42</v>
      </c>
      <c r="AZ2744" s="1" t="s">
        <v>42</v>
      </c>
    </row>
    <row r="2745" spans="1:52" ht="30" customHeight="1" x14ac:dyDescent="0.3">
      <c r="A2745" s="17"/>
      <c r="B2745" s="17"/>
      <c r="C2745" s="17"/>
      <c r="D2745" s="17"/>
      <c r="E2745" s="19"/>
      <c r="F2745" s="22"/>
      <c r="G2745" s="19"/>
      <c r="H2745" s="22"/>
      <c r="I2745" s="19"/>
      <c r="J2745" s="22"/>
      <c r="K2745" s="19"/>
      <c r="L2745" s="22"/>
      <c r="M2745" s="17"/>
    </row>
    <row r="2746" spans="1:52" ht="30" customHeight="1" x14ac:dyDescent="0.3">
      <c r="A2746" s="13" t="s">
        <v>5655</v>
      </c>
      <c r="B2746" s="14"/>
      <c r="C2746" s="14"/>
      <c r="D2746" s="14"/>
      <c r="E2746" s="18"/>
      <c r="F2746" s="21"/>
      <c r="G2746" s="18"/>
      <c r="H2746" s="21"/>
      <c r="I2746" s="18"/>
      <c r="J2746" s="21"/>
      <c r="K2746" s="18"/>
      <c r="L2746" s="21"/>
      <c r="M2746" s="15"/>
      <c r="N2746" s="1" t="s">
        <v>1433</v>
      </c>
    </row>
    <row r="2747" spans="1:52" ht="30" customHeight="1" x14ac:dyDescent="0.3">
      <c r="A2747" s="16" t="s">
        <v>3273</v>
      </c>
      <c r="B2747" s="16" t="s">
        <v>4272</v>
      </c>
      <c r="C2747" s="16" t="s">
        <v>3275</v>
      </c>
      <c r="D2747" s="17">
        <v>0.65</v>
      </c>
      <c r="E2747" s="19">
        <f>단가대비표!O193</f>
        <v>0</v>
      </c>
      <c r="F2747" s="22">
        <f t="shared" ref="F2747:F2756" si="381">TRUNC(E2747*D2747,1)</f>
        <v>0</v>
      </c>
      <c r="G2747" s="19">
        <f>단가대비표!P193</f>
        <v>295138</v>
      </c>
      <c r="H2747" s="22">
        <f t="shared" ref="H2747:H2756" si="382">TRUNC(G2747*D2747,1)</f>
        <v>191839.7</v>
      </c>
      <c r="I2747" s="19">
        <f>단가대비표!V193</f>
        <v>0</v>
      </c>
      <c r="J2747" s="22">
        <f t="shared" ref="J2747:J2756" si="383">TRUNC(I2747*D2747,1)</f>
        <v>0</v>
      </c>
      <c r="K2747" s="19">
        <f t="shared" ref="K2747:K2756" si="384">TRUNC(E2747+G2747+I2747,1)</f>
        <v>295138</v>
      </c>
      <c r="L2747" s="22">
        <f t="shared" ref="L2747:L2756" si="385">TRUNC(F2747+H2747+J2747,1)</f>
        <v>191839.7</v>
      </c>
      <c r="M2747" s="16" t="s">
        <v>42</v>
      </c>
      <c r="N2747" s="1" t="s">
        <v>1433</v>
      </c>
      <c r="O2747" s="1" t="s">
        <v>4273</v>
      </c>
      <c r="P2747" s="1" t="s">
        <v>43</v>
      </c>
      <c r="Q2747" s="1" t="s">
        <v>43</v>
      </c>
      <c r="R2747" s="1" t="s">
        <v>46</v>
      </c>
      <c r="AV2747" s="1" t="s">
        <v>42</v>
      </c>
      <c r="AW2747" s="1" t="s">
        <v>5656</v>
      </c>
      <c r="AX2747" s="1" t="s">
        <v>42</v>
      </c>
      <c r="AY2747" s="1" t="s">
        <v>42</v>
      </c>
      <c r="AZ2747" s="1" t="s">
        <v>42</v>
      </c>
    </row>
    <row r="2748" spans="1:52" ht="30" customHeight="1" x14ac:dyDescent="0.3">
      <c r="A2748" s="16" t="s">
        <v>3779</v>
      </c>
      <c r="B2748" s="16" t="s">
        <v>3279</v>
      </c>
      <c r="C2748" s="16" t="s">
        <v>3275</v>
      </c>
      <c r="D2748" s="17">
        <v>0.81</v>
      </c>
      <c r="E2748" s="19">
        <f>단가대비표!O173</f>
        <v>0</v>
      </c>
      <c r="F2748" s="22">
        <f t="shared" si="381"/>
        <v>0</v>
      </c>
      <c r="G2748" s="19">
        <f>단가대비표!P173</f>
        <v>232562</v>
      </c>
      <c r="H2748" s="22">
        <f t="shared" si="382"/>
        <v>188375.2</v>
      </c>
      <c r="I2748" s="19">
        <f>단가대비표!V173</f>
        <v>0</v>
      </c>
      <c r="J2748" s="22">
        <f t="shared" si="383"/>
        <v>0</v>
      </c>
      <c r="K2748" s="19">
        <f t="shared" si="384"/>
        <v>232562</v>
      </c>
      <c r="L2748" s="22">
        <f t="shared" si="385"/>
        <v>188375.2</v>
      </c>
      <c r="M2748" s="16" t="s">
        <v>42</v>
      </c>
      <c r="N2748" s="1" t="s">
        <v>1433</v>
      </c>
      <c r="O2748" s="1" t="s">
        <v>3780</v>
      </c>
      <c r="P2748" s="1" t="s">
        <v>43</v>
      </c>
      <c r="Q2748" s="1" t="s">
        <v>43</v>
      </c>
      <c r="R2748" s="1" t="s">
        <v>46</v>
      </c>
      <c r="AV2748" s="1" t="s">
        <v>42</v>
      </c>
      <c r="AW2748" s="1" t="s">
        <v>5657</v>
      </c>
      <c r="AX2748" s="1" t="s">
        <v>42</v>
      </c>
      <c r="AY2748" s="1" t="s">
        <v>42</v>
      </c>
      <c r="AZ2748" s="1" t="s">
        <v>42</v>
      </c>
    </row>
    <row r="2749" spans="1:52" ht="30" customHeight="1" x14ac:dyDescent="0.3">
      <c r="A2749" s="16" t="s">
        <v>3278</v>
      </c>
      <c r="B2749" s="16" t="s">
        <v>3279</v>
      </c>
      <c r="C2749" s="16" t="s">
        <v>3275</v>
      </c>
      <c r="D2749" s="17">
        <v>0.65</v>
      </c>
      <c r="E2749" s="19">
        <f>단가대비표!O165</f>
        <v>0</v>
      </c>
      <c r="F2749" s="22">
        <f t="shared" si="381"/>
        <v>0</v>
      </c>
      <c r="G2749" s="19">
        <f>단가대비표!P165</f>
        <v>226122</v>
      </c>
      <c r="H2749" s="22">
        <f t="shared" si="382"/>
        <v>146979.29999999999</v>
      </c>
      <c r="I2749" s="19">
        <f>단가대비표!V165</f>
        <v>0</v>
      </c>
      <c r="J2749" s="22">
        <f t="shared" si="383"/>
        <v>0</v>
      </c>
      <c r="K2749" s="19">
        <f t="shared" si="384"/>
        <v>226122</v>
      </c>
      <c r="L2749" s="22">
        <f t="shared" si="385"/>
        <v>146979.29999999999</v>
      </c>
      <c r="M2749" s="16" t="s">
        <v>42</v>
      </c>
      <c r="N2749" s="1" t="s">
        <v>1433</v>
      </c>
      <c r="O2749" s="1" t="s">
        <v>3280</v>
      </c>
      <c r="P2749" s="1" t="s">
        <v>43</v>
      </c>
      <c r="Q2749" s="1" t="s">
        <v>43</v>
      </c>
      <c r="R2749" s="1" t="s">
        <v>46</v>
      </c>
      <c r="AV2749" s="1" t="s">
        <v>42</v>
      </c>
      <c r="AW2749" s="1" t="s">
        <v>5658</v>
      </c>
      <c r="AX2749" s="1" t="s">
        <v>42</v>
      </c>
      <c r="AY2749" s="1" t="s">
        <v>42</v>
      </c>
      <c r="AZ2749" s="1" t="s">
        <v>42</v>
      </c>
    </row>
    <row r="2750" spans="1:52" ht="30" customHeight="1" x14ac:dyDescent="0.3">
      <c r="A2750" s="16" t="s">
        <v>3292</v>
      </c>
      <c r="B2750" s="16" t="s">
        <v>3279</v>
      </c>
      <c r="C2750" s="16" t="s">
        <v>3275</v>
      </c>
      <c r="D2750" s="17">
        <v>0.81</v>
      </c>
      <c r="E2750" s="19">
        <f>단가대비표!O164</f>
        <v>0</v>
      </c>
      <c r="F2750" s="22">
        <f t="shared" si="381"/>
        <v>0</v>
      </c>
      <c r="G2750" s="19">
        <f>단가대비표!P164</f>
        <v>172068</v>
      </c>
      <c r="H2750" s="22">
        <f t="shared" si="382"/>
        <v>139375</v>
      </c>
      <c r="I2750" s="19">
        <f>단가대비표!V164</f>
        <v>0</v>
      </c>
      <c r="J2750" s="22">
        <f t="shared" si="383"/>
        <v>0</v>
      </c>
      <c r="K2750" s="19">
        <f t="shared" si="384"/>
        <v>172068</v>
      </c>
      <c r="L2750" s="22">
        <f t="shared" si="385"/>
        <v>139375</v>
      </c>
      <c r="M2750" s="16" t="s">
        <v>42</v>
      </c>
      <c r="N2750" s="1" t="s">
        <v>1433</v>
      </c>
      <c r="O2750" s="1" t="s">
        <v>3293</v>
      </c>
      <c r="P2750" s="1" t="s">
        <v>43</v>
      </c>
      <c r="Q2750" s="1" t="s">
        <v>43</v>
      </c>
      <c r="R2750" s="1" t="s">
        <v>46</v>
      </c>
      <c r="AV2750" s="1" t="s">
        <v>42</v>
      </c>
      <c r="AW2750" s="1" t="s">
        <v>5659</v>
      </c>
      <c r="AX2750" s="1" t="s">
        <v>42</v>
      </c>
      <c r="AY2750" s="1" t="s">
        <v>42</v>
      </c>
      <c r="AZ2750" s="1" t="s">
        <v>42</v>
      </c>
    </row>
    <row r="2751" spans="1:52" ht="30" customHeight="1" x14ac:dyDescent="0.3">
      <c r="A2751" s="16" t="s">
        <v>5615</v>
      </c>
      <c r="B2751" s="16" t="s">
        <v>5616</v>
      </c>
      <c r="C2751" s="16" t="s">
        <v>5617</v>
      </c>
      <c r="D2751" s="17">
        <v>0.15</v>
      </c>
      <c r="E2751" s="19">
        <f>단가대비표!O117</f>
        <v>85000</v>
      </c>
      <c r="F2751" s="22">
        <f t="shared" si="381"/>
        <v>12750</v>
      </c>
      <c r="G2751" s="19">
        <f>단가대비표!P117</f>
        <v>0</v>
      </c>
      <c r="H2751" s="22">
        <f t="shared" si="382"/>
        <v>0</v>
      </c>
      <c r="I2751" s="19">
        <f>단가대비표!V117</f>
        <v>0</v>
      </c>
      <c r="J2751" s="22">
        <f t="shared" si="383"/>
        <v>0</v>
      </c>
      <c r="K2751" s="19">
        <f t="shared" si="384"/>
        <v>85000</v>
      </c>
      <c r="L2751" s="22">
        <f t="shared" si="385"/>
        <v>12750</v>
      </c>
      <c r="M2751" s="16" t="s">
        <v>3790</v>
      </c>
      <c r="N2751" s="1" t="s">
        <v>1433</v>
      </c>
      <c r="O2751" s="1" t="s">
        <v>5618</v>
      </c>
      <c r="P2751" s="1" t="s">
        <v>43</v>
      </c>
      <c r="Q2751" s="1" t="s">
        <v>43</v>
      </c>
      <c r="R2751" s="1" t="s">
        <v>46</v>
      </c>
      <c r="AV2751" s="1" t="s">
        <v>42</v>
      </c>
      <c r="AW2751" s="1" t="s">
        <v>5660</v>
      </c>
      <c r="AX2751" s="1" t="s">
        <v>42</v>
      </c>
      <c r="AY2751" s="1" t="s">
        <v>42</v>
      </c>
      <c r="AZ2751" s="1" t="s">
        <v>42</v>
      </c>
    </row>
    <row r="2752" spans="1:52" ht="30" customHeight="1" x14ac:dyDescent="0.3">
      <c r="A2752" s="16" t="s">
        <v>5620</v>
      </c>
      <c r="B2752" s="16" t="s">
        <v>5621</v>
      </c>
      <c r="C2752" s="16" t="s">
        <v>5617</v>
      </c>
      <c r="D2752" s="17">
        <v>1.5</v>
      </c>
      <c r="E2752" s="19">
        <f>단가대비표!O127</f>
        <v>23000</v>
      </c>
      <c r="F2752" s="22">
        <f t="shared" si="381"/>
        <v>34500</v>
      </c>
      <c r="G2752" s="19">
        <f>단가대비표!P127</f>
        <v>0</v>
      </c>
      <c r="H2752" s="22">
        <f t="shared" si="382"/>
        <v>0</v>
      </c>
      <c r="I2752" s="19">
        <f>단가대비표!V127</f>
        <v>0</v>
      </c>
      <c r="J2752" s="22">
        <f t="shared" si="383"/>
        <v>0</v>
      </c>
      <c r="K2752" s="19">
        <f t="shared" si="384"/>
        <v>23000</v>
      </c>
      <c r="L2752" s="22">
        <f t="shared" si="385"/>
        <v>34500</v>
      </c>
      <c r="M2752" s="16" t="s">
        <v>3790</v>
      </c>
      <c r="N2752" s="1" t="s">
        <v>1433</v>
      </c>
      <c r="O2752" s="1" t="s">
        <v>5622</v>
      </c>
      <c r="P2752" s="1" t="s">
        <v>43</v>
      </c>
      <c r="Q2752" s="1" t="s">
        <v>43</v>
      </c>
      <c r="R2752" s="1" t="s">
        <v>46</v>
      </c>
      <c r="AV2752" s="1" t="s">
        <v>42</v>
      </c>
      <c r="AW2752" s="1" t="s">
        <v>5661</v>
      </c>
      <c r="AX2752" s="1" t="s">
        <v>42</v>
      </c>
      <c r="AY2752" s="1" t="s">
        <v>42</v>
      </c>
      <c r="AZ2752" s="1" t="s">
        <v>42</v>
      </c>
    </row>
    <row r="2753" spans="1:52" ht="30" customHeight="1" x14ac:dyDescent="0.3">
      <c r="A2753" s="16" t="s">
        <v>5662</v>
      </c>
      <c r="B2753" s="16" t="s">
        <v>1422</v>
      </c>
      <c r="C2753" s="16" t="s">
        <v>55</v>
      </c>
      <c r="D2753" s="17">
        <v>0.5</v>
      </c>
      <c r="E2753" s="19">
        <f>단가대비표!O135</f>
        <v>126000</v>
      </c>
      <c r="F2753" s="22">
        <f t="shared" si="381"/>
        <v>63000</v>
      </c>
      <c r="G2753" s="19">
        <f>단가대비표!P135</f>
        <v>0</v>
      </c>
      <c r="H2753" s="22">
        <f t="shared" si="382"/>
        <v>0</v>
      </c>
      <c r="I2753" s="19">
        <f>단가대비표!V135</f>
        <v>0</v>
      </c>
      <c r="J2753" s="22">
        <f t="shared" si="383"/>
        <v>0</v>
      </c>
      <c r="K2753" s="19">
        <f t="shared" si="384"/>
        <v>126000</v>
      </c>
      <c r="L2753" s="22">
        <f t="shared" si="385"/>
        <v>63000</v>
      </c>
      <c r="M2753" s="16" t="s">
        <v>3790</v>
      </c>
      <c r="N2753" s="1" t="s">
        <v>1433</v>
      </c>
      <c r="O2753" s="1" t="s">
        <v>5663</v>
      </c>
      <c r="P2753" s="1" t="s">
        <v>43</v>
      </c>
      <c r="Q2753" s="1" t="s">
        <v>43</v>
      </c>
      <c r="R2753" s="1" t="s">
        <v>46</v>
      </c>
      <c r="AV2753" s="1" t="s">
        <v>42</v>
      </c>
      <c r="AW2753" s="1" t="s">
        <v>5664</v>
      </c>
      <c r="AX2753" s="1" t="s">
        <v>42</v>
      </c>
      <c r="AY2753" s="1" t="s">
        <v>42</v>
      </c>
      <c r="AZ2753" s="1" t="s">
        <v>42</v>
      </c>
    </row>
    <row r="2754" spans="1:52" ht="30" customHeight="1" x14ac:dyDescent="0.3">
      <c r="A2754" s="16" t="s">
        <v>5624</v>
      </c>
      <c r="B2754" s="16" t="s">
        <v>5625</v>
      </c>
      <c r="C2754" s="16" t="s">
        <v>55</v>
      </c>
      <c r="D2754" s="17">
        <v>0.08</v>
      </c>
      <c r="E2754" s="19">
        <f>단가대비표!O131</f>
        <v>40000</v>
      </c>
      <c r="F2754" s="22">
        <f t="shared" si="381"/>
        <v>3200</v>
      </c>
      <c r="G2754" s="19">
        <f>단가대비표!P131</f>
        <v>0</v>
      </c>
      <c r="H2754" s="22">
        <f t="shared" si="382"/>
        <v>0</v>
      </c>
      <c r="I2754" s="19">
        <f>단가대비표!V131</f>
        <v>0</v>
      </c>
      <c r="J2754" s="22">
        <f t="shared" si="383"/>
        <v>0</v>
      </c>
      <c r="K2754" s="19">
        <f t="shared" si="384"/>
        <v>40000</v>
      </c>
      <c r="L2754" s="22">
        <f t="shared" si="385"/>
        <v>3200</v>
      </c>
      <c r="M2754" s="16" t="s">
        <v>3790</v>
      </c>
      <c r="N2754" s="1" t="s">
        <v>1433</v>
      </c>
      <c r="O2754" s="1" t="s">
        <v>5626</v>
      </c>
      <c r="P2754" s="1" t="s">
        <v>43</v>
      </c>
      <c r="Q2754" s="1" t="s">
        <v>43</v>
      </c>
      <c r="R2754" s="1" t="s">
        <v>46</v>
      </c>
      <c r="AV2754" s="1" t="s">
        <v>42</v>
      </c>
      <c r="AW2754" s="1" t="s">
        <v>5665</v>
      </c>
      <c r="AX2754" s="1" t="s">
        <v>42</v>
      </c>
      <c r="AY2754" s="1" t="s">
        <v>42</v>
      </c>
      <c r="AZ2754" s="1" t="s">
        <v>42</v>
      </c>
    </row>
    <row r="2755" spans="1:52" ht="30" customHeight="1" x14ac:dyDescent="0.3">
      <c r="A2755" s="16" t="s">
        <v>5628</v>
      </c>
      <c r="B2755" s="16" t="s">
        <v>1422</v>
      </c>
      <c r="C2755" s="16" t="s">
        <v>55</v>
      </c>
      <c r="D2755" s="17">
        <v>0.08</v>
      </c>
      <c r="E2755" s="19">
        <f>단가대비표!O133</f>
        <v>30000</v>
      </c>
      <c r="F2755" s="22">
        <f t="shared" si="381"/>
        <v>2400</v>
      </c>
      <c r="G2755" s="19">
        <f>단가대비표!P133</f>
        <v>0</v>
      </c>
      <c r="H2755" s="22">
        <f t="shared" si="382"/>
        <v>0</v>
      </c>
      <c r="I2755" s="19">
        <f>단가대비표!V133</f>
        <v>0</v>
      </c>
      <c r="J2755" s="22">
        <f t="shared" si="383"/>
        <v>0</v>
      </c>
      <c r="K2755" s="19">
        <f t="shared" si="384"/>
        <v>30000</v>
      </c>
      <c r="L2755" s="22">
        <f t="shared" si="385"/>
        <v>2400</v>
      </c>
      <c r="M2755" s="16" t="s">
        <v>3790</v>
      </c>
      <c r="N2755" s="1" t="s">
        <v>1433</v>
      </c>
      <c r="O2755" s="1" t="s">
        <v>5629</v>
      </c>
      <c r="P2755" s="1" t="s">
        <v>43</v>
      </c>
      <c r="Q2755" s="1" t="s">
        <v>43</v>
      </c>
      <c r="R2755" s="1" t="s">
        <v>46</v>
      </c>
      <c r="AV2755" s="1" t="s">
        <v>42</v>
      </c>
      <c r="AW2755" s="1" t="s">
        <v>5666</v>
      </c>
      <c r="AX2755" s="1" t="s">
        <v>42</v>
      </c>
      <c r="AY2755" s="1" t="s">
        <v>42</v>
      </c>
      <c r="AZ2755" s="1" t="s">
        <v>42</v>
      </c>
    </row>
    <row r="2756" spans="1:52" ht="30" customHeight="1" x14ac:dyDescent="0.3">
      <c r="A2756" s="16" t="s">
        <v>5631</v>
      </c>
      <c r="B2756" s="16" t="s">
        <v>5632</v>
      </c>
      <c r="C2756" s="16" t="s">
        <v>55</v>
      </c>
      <c r="D2756" s="17">
        <v>0.08</v>
      </c>
      <c r="E2756" s="19">
        <f>단가대비표!O129</f>
        <v>85000</v>
      </c>
      <c r="F2756" s="22">
        <f t="shared" si="381"/>
        <v>6800</v>
      </c>
      <c r="G2756" s="19">
        <f>단가대비표!P129</f>
        <v>0</v>
      </c>
      <c r="H2756" s="22">
        <f t="shared" si="382"/>
        <v>0</v>
      </c>
      <c r="I2756" s="19">
        <f>단가대비표!V129</f>
        <v>0</v>
      </c>
      <c r="J2756" s="22">
        <f t="shared" si="383"/>
        <v>0</v>
      </c>
      <c r="K2756" s="19">
        <f t="shared" si="384"/>
        <v>85000</v>
      </c>
      <c r="L2756" s="22">
        <f t="shared" si="385"/>
        <v>6800</v>
      </c>
      <c r="M2756" s="16" t="s">
        <v>3790</v>
      </c>
      <c r="N2756" s="1" t="s">
        <v>1433</v>
      </c>
      <c r="O2756" s="1" t="s">
        <v>5633</v>
      </c>
      <c r="P2756" s="1" t="s">
        <v>43</v>
      </c>
      <c r="Q2756" s="1" t="s">
        <v>43</v>
      </c>
      <c r="R2756" s="1" t="s">
        <v>46</v>
      </c>
      <c r="AV2756" s="1" t="s">
        <v>42</v>
      </c>
      <c r="AW2756" s="1" t="s">
        <v>5667</v>
      </c>
      <c r="AX2756" s="1" t="s">
        <v>42</v>
      </c>
      <c r="AY2756" s="1" t="s">
        <v>42</v>
      </c>
      <c r="AZ2756" s="1" t="s">
        <v>42</v>
      </c>
    </row>
    <row r="2757" spans="1:52" ht="30" customHeight="1" x14ac:dyDescent="0.3">
      <c r="A2757" s="16" t="s">
        <v>3287</v>
      </c>
      <c r="B2757" s="16" t="s">
        <v>42</v>
      </c>
      <c r="C2757" s="16" t="s">
        <v>42</v>
      </c>
      <c r="D2757" s="17"/>
      <c r="E2757" s="19"/>
      <c r="F2757" s="22">
        <f>TRUNC(SUMIF(N2747:N2756, N2746, F2747:F2756),0)</f>
        <v>122650</v>
      </c>
      <c r="G2757" s="19"/>
      <c r="H2757" s="22">
        <f>TRUNC(SUMIF(N2747:N2756, N2746, H2747:H2756),0)</f>
        <v>666569</v>
      </c>
      <c r="I2757" s="19"/>
      <c r="J2757" s="22">
        <f>TRUNC(SUMIF(N2747:N2756, N2746, J2747:J2756),0)</f>
        <v>0</v>
      </c>
      <c r="K2757" s="19"/>
      <c r="L2757" s="22">
        <f>F2757+H2757+J2757</f>
        <v>789219</v>
      </c>
      <c r="M2757" s="16" t="s">
        <v>42</v>
      </c>
      <c r="N2757" s="1" t="s">
        <v>3288</v>
      </c>
      <c r="O2757" s="1" t="s">
        <v>3288</v>
      </c>
      <c r="P2757" s="1" t="s">
        <v>42</v>
      </c>
      <c r="Q2757" s="1" t="s">
        <v>42</v>
      </c>
      <c r="R2757" s="1" t="s">
        <v>42</v>
      </c>
      <c r="AV2757" s="1" t="s">
        <v>42</v>
      </c>
      <c r="AW2757" s="1" t="s">
        <v>42</v>
      </c>
      <c r="AX2757" s="1" t="s">
        <v>42</v>
      </c>
      <c r="AY2757" s="1" t="s">
        <v>42</v>
      </c>
      <c r="AZ2757" s="1" t="s">
        <v>42</v>
      </c>
    </row>
    <row r="2758" spans="1:52" ht="30" customHeight="1" x14ac:dyDescent="0.3">
      <c r="A2758" s="17"/>
      <c r="B2758" s="17"/>
      <c r="C2758" s="17"/>
      <c r="D2758" s="17"/>
      <c r="E2758" s="19"/>
      <c r="F2758" s="22"/>
      <c r="G2758" s="19"/>
      <c r="H2758" s="22"/>
      <c r="I2758" s="19"/>
      <c r="J2758" s="22"/>
      <c r="K2758" s="19"/>
      <c r="L2758" s="22"/>
      <c r="M2758" s="17"/>
    </row>
    <row r="2759" spans="1:52" ht="30" customHeight="1" x14ac:dyDescent="0.3">
      <c r="A2759" s="13" t="s">
        <v>5668</v>
      </c>
      <c r="B2759" s="14"/>
      <c r="C2759" s="14"/>
      <c r="D2759" s="14"/>
      <c r="E2759" s="18"/>
      <c r="F2759" s="21"/>
      <c r="G2759" s="18"/>
      <c r="H2759" s="21"/>
      <c r="I2759" s="18"/>
      <c r="J2759" s="21"/>
      <c r="K2759" s="18"/>
      <c r="L2759" s="21"/>
      <c r="M2759" s="15"/>
      <c r="N2759" s="1" t="s">
        <v>1436</v>
      </c>
    </row>
    <row r="2760" spans="1:52" ht="30" customHeight="1" x14ac:dyDescent="0.3">
      <c r="A2760" s="16" t="s">
        <v>3273</v>
      </c>
      <c r="B2760" s="16" t="s">
        <v>4272</v>
      </c>
      <c r="C2760" s="16" t="s">
        <v>3275</v>
      </c>
      <c r="D2760" s="17">
        <v>0.18</v>
      </c>
      <c r="E2760" s="19">
        <f>단가대비표!O193</f>
        <v>0</v>
      </c>
      <c r="F2760" s="22">
        <f t="shared" ref="F2760:F2768" si="386">TRUNC(E2760*D2760,1)</f>
        <v>0</v>
      </c>
      <c r="G2760" s="19">
        <f>단가대비표!P193</f>
        <v>295138</v>
      </c>
      <c r="H2760" s="22">
        <f t="shared" ref="H2760:H2768" si="387">TRUNC(G2760*D2760,1)</f>
        <v>53124.800000000003</v>
      </c>
      <c r="I2760" s="19">
        <f>단가대비표!V193</f>
        <v>0</v>
      </c>
      <c r="J2760" s="22">
        <f t="shared" ref="J2760:J2768" si="388">TRUNC(I2760*D2760,1)</f>
        <v>0</v>
      </c>
      <c r="K2760" s="19">
        <f t="shared" ref="K2760:K2768" si="389">TRUNC(E2760+G2760+I2760,1)</f>
        <v>295138</v>
      </c>
      <c r="L2760" s="22">
        <f t="shared" ref="L2760:L2768" si="390">TRUNC(F2760+H2760+J2760,1)</f>
        <v>53124.800000000003</v>
      </c>
      <c r="M2760" s="16" t="s">
        <v>42</v>
      </c>
      <c r="N2760" s="1" t="s">
        <v>1436</v>
      </c>
      <c r="O2760" s="1" t="s">
        <v>4273</v>
      </c>
      <c r="P2760" s="1" t="s">
        <v>43</v>
      </c>
      <c r="Q2760" s="1" t="s">
        <v>43</v>
      </c>
      <c r="R2760" s="1" t="s">
        <v>46</v>
      </c>
      <c r="AV2760" s="1" t="s">
        <v>42</v>
      </c>
      <c r="AW2760" s="1" t="s">
        <v>5669</v>
      </c>
      <c r="AX2760" s="1" t="s">
        <v>42</v>
      </c>
      <c r="AY2760" s="1" t="s">
        <v>42</v>
      </c>
      <c r="AZ2760" s="1" t="s">
        <v>42</v>
      </c>
    </row>
    <row r="2761" spans="1:52" ht="30" customHeight="1" x14ac:dyDescent="0.3">
      <c r="A2761" s="16" t="s">
        <v>3779</v>
      </c>
      <c r="B2761" s="16" t="s">
        <v>3279</v>
      </c>
      <c r="C2761" s="16" t="s">
        <v>3275</v>
      </c>
      <c r="D2761" s="17">
        <v>0.35</v>
      </c>
      <c r="E2761" s="19">
        <f>단가대비표!O173</f>
        <v>0</v>
      </c>
      <c r="F2761" s="22">
        <f t="shared" si="386"/>
        <v>0</v>
      </c>
      <c r="G2761" s="19">
        <f>단가대비표!P173</f>
        <v>232562</v>
      </c>
      <c r="H2761" s="22">
        <f t="shared" si="387"/>
        <v>81396.7</v>
      </c>
      <c r="I2761" s="19">
        <f>단가대비표!V173</f>
        <v>0</v>
      </c>
      <c r="J2761" s="22">
        <f t="shared" si="388"/>
        <v>0</v>
      </c>
      <c r="K2761" s="19">
        <f t="shared" si="389"/>
        <v>232562</v>
      </c>
      <c r="L2761" s="22">
        <f t="shared" si="390"/>
        <v>81396.7</v>
      </c>
      <c r="M2761" s="16" t="s">
        <v>42</v>
      </c>
      <c r="N2761" s="1" t="s">
        <v>1436</v>
      </c>
      <c r="O2761" s="1" t="s">
        <v>3780</v>
      </c>
      <c r="P2761" s="1" t="s">
        <v>43</v>
      </c>
      <c r="Q2761" s="1" t="s">
        <v>43</v>
      </c>
      <c r="R2761" s="1" t="s">
        <v>46</v>
      </c>
      <c r="AV2761" s="1" t="s">
        <v>42</v>
      </c>
      <c r="AW2761" s="1" t="s">
        <v>5670</v>
      </c>
      <c r="AX2761" s="1" t="s">
        <v>42</v>
      </c>
      <c r="AY2761" s="1" t="s">
        <v>42</v>
      </c>
      <c r="AZ2761" s="1" t="s">
        <v>42</v>
      </c>
    </row>
    <row r="2762" spans="1:52" ht="30" customHeight="1" x14ac:dyDescent="0.3">
      <c r="A2762" s="16" t="s">
        <v>3278</v>
      </c>
      <c r="B2762" s="16" t="s">
        <v>3279</v>
      </c>
      <c r="C2762" s="16" t="s">
        <v>3275</v>
      </c>
      <c r="D2762" s="17">
        <v>0.25</v>
      </c>
      <c r="E2762" s="19">
        <f>단가대비표!O165</f>
        <v>0</v>
      </c>
      <c r="F2762" s="22">
        <f t="shared" si="386"/>
        <v>0</v>
      </c>
      <c r="G2762" s="19">
        <f>단가대비표!P165</f>
        <v>226122</v>
      </c>
      <c r="H2762" s="22">
        <f t="shared" si="387"/>
        <v>56530.5</v>
      </c>
      <c r="I2762" s="19">
        <f>단가대비표!V165</f>
        <v>0</v>
      </c>
      <c r="J2762" s="22">
        <f t="shared" si="388"/>
        <v>0</v>
      </c>
      <c r="K2762" s="19">
        <f t="shared" si="389"/>
        <v>226122</v>
      </c>
      <c r="L2762" s="22">
        <f t="shared" si="390"/>
        <v>56530.5</v>
      </c>
      <c r="M2762" s="16" t="s">
        <v>42</v>
      </c>
      <c r="N2762" s="1" t="s">
        <v>1436</v>
      </c>
      <c r="O2762" s="1" t="s">
        <v>3280</v>
      </c>
      <c r="P2762" s="1" t="s">
        <v>43</v>
      </c>
      <c r="Q2762" s="1" t="s">
        <v>43</v>
      </c>
      <c r="R2762" s="1" t="s">
        <v>46</v>
      </c>
      <c r="AV2762" s="1" t="s">
        <v>42</v>
      </c>
      <c r="AW2762" s="1" t="s">
        <v>5671</v>
      </c>
      <c r="AX2762" s="1" t="s">
        <v>42</v>
      </c>
      <c r="AY2762" s="1" t="s">
        <v>42</v>
      </c>
      <c r="AZ2762" s="1" t="s">
        <v>42</v>
      </c>
    </row>
    <row r="2763" spans="1:52" ht="30" customHeight="1" x14ac:dyDescent="0.3">
      <c r="A2763" s="16" t="s">
        <v>3292</v>
      </c>
      <c r="B2763" s="16" t="s">
        <v>3279</v>
      </c>
      <c r="C2763" s="16" t="s">
        <v>3275</v>
      </c>
      <c r="D2763" s="17">
        <v>0.35</v>
      </c>
      <c r="E2763" s="19">
        <f>단가대비표!O164</f>
        <v>0</v>
      </c>
      <c r="F2763" s="22">
        <f t="shared" si="386"/>
        <v>0</v>
      </c>
      <c r="G2763" s="19">
        <f>단가대비표!P164</f>
        <v>172068</v>
      </c>
      <c r="H2763" s="22">
        <f t="shared" si="387"/>
        <v>60223.8</v>
      </c>
      <c r="I2763" s="19">
        <f>단가대비표!V164</f>
        <v>0</v>
      </c>
      <c r="J2763" s="22">
        <f t="shared" si="388"/>
        <v>0</v>
      </c>
      <c r="K2763" s="19">
        <f t="shared" si="389"/>
        <v>172068</v>
      </c>
      <c r="L2763" s="22">
        <f t="shared" si="390"/>
        <v>60223.8</v>
      </c>
      <c r="M2763" s="16" t="s">
        <v>42</v>
      </c>
      <c r="N2763" s="1" t="s">
        <v>1436</v>
      </c>
      <c r="O2763" s="1" t="s">
        <v>3293</v>
      </c>
      <c r="P2763" s="1" t="s">
        <v>43</v>
      </c>
      <c r="Q2763" s="1" t="s">
        <v>43</v>
      </c>
      <c r="R2763" s="1" t="s">
        <v>46</v>
      </c>
      <c r="AV2763" s="1" t="s">
        <v>42</v>
      </c>
      <c r="AW2763" s="1" t="s">
        <v>5672</v>
      </c>
      <c r="AX2763" s="1" t="s">
        <v>42</v>
      </c>
      <c r="AY2763" s="1" t="s">
        <v>42</v>
      </c>
      <c r="AZ2763" s="1" t="s">
        <v>42</v>
      </c>
    </row>
    <row r="2764" spans="1:52" ht="30" customHeight="1" x14ac:dyDescent="0.3">
      <c r="A2764" s="16" t="s">
        <v>5615</v>
      </c>
      <c r="B2764" s="16" t="s">
        <v>5673</v>
      </c>
      <c r="C2764" s="16" t="s">
        <v>5617</v>
      </c>
      <c r="D2764" s="17">
        <v>0.01</v>
      </c>
      <c r="E2764" s="19">
        <f>단가대비표!O118</f>
        <v>110000</v>
      </c>
      <c r="F2764" s="22">
        <f t="shared" si="386"/>
        <v>1100</v>
      </c>
      <c r="G2764" s="19">
        <f>단가대비표!P118</f>
        <v>0</v>
      </c>
      <c r="H2764" s="22">
        <f t="shared" si="387"/>
        <v>0</v>
      </c>
      <c r="I2764" s="19">
        <f>단가대비표!V118</f>
        <v>0</v>
      </c>
      <c r="J2764" s="22">
        <f t="shared" si="388"/>
        <v>0</v>
      </c>
      <c r="K2764" s="19">
        <f t="shared" si="389"/>
        <v>110000</v>
      </c>
      <c r="L2764" s="22">
        <f t="shared" si="390"/>
        <v>1100</v>
      </c>
      <c r="M2764" s="16" t="s">
        <v>3790</v>
      </c>
      <c r="N2764" s="1" t="s">
        <v>1436</v>
      </c>
      <c r="O2764" s="1" t="s">
        <v>5674</v>
      </c>
      <c r="P2764" s="1" t="s">
        <v>43</v>
      </c>
      <c r="Q2764" s="1" t="s">
        <v>43</v>
      </c>
      <c r="R2764" s="1" t="s">
        <v>46</v>
      </c>
      <c r="AV2764" s="1" t="s">
        <v>42</v>
      </c>
      <c r="AW2764" s="1" t="s">
        <v>5675</v>
      </c>
      <c r="AX2764" s="1" t="s">
        <v>42</v>
      </c>
      <c r="AY2764" s="1" t="s">
        <v>42</v>
      </c>
      <c r="AZ2764" s="1" t="s">
        <v>42</v>
      </c>
    </row>
    <row r="2765" spans="1:52" ht="30" customHeight="1" x14ac:dyDescent="0.3">
      <c r="A2765" s="16" t="s">
        <v>5620</v>
      </c>
      <c r="B2765" s="16" t="s">
        <v>5676</v>
      </c>
      <c r="C2765" s="16" t="s">
        <v>5617</v>
      </c>
      <c r="D2765" s="17">
        <v>2.5000000000000001E-2</v>
      </c>
      <c r="E2765" s="19">
        <f>단가대비표!O128</f>
        <v>30000</v>
      </c>
      <c r="F2765" s="22">
        <f t="shared" si="386"/>
        <v>750</v>
      </c>
      <c r="G2765" s="19">
        <f>단가대비표!P128</f>
        <v>0</v>
      </c>
      <c r="H2765" s="22">
        <f t="shared" si="387"/>
        <v>0</v>
      </c>
      <c r="I2765" s="19">
        <f>단가대비표!V128</f>
        <v>0</v>
      </c>
      <c r="J2765" s="22">
        <f t="shared" si="388"/>
        <v>0</v>
      </c>
      <c r="K2765" s="19">
        <f t="shared" si="389"/>
        <v>30000</v>
      </c>
      <c r="L2765" s="22">
        <f t="shared" si="390"/>
        <v>750</v>
      </c>
      <c r="M2765" s="16" t="s">
        <v>3790</v>
      </c>
      <c r="N2765" s="1" t="s">
        <v>1436</v>
      </c>
      <c r="O2765" s="1" t="s">
        <v>5677</v>
      </c>
      <c r="P2765" s="1" t="s">
        <v>43</v>
      </c>
      <c r="Q2765" s="1" t="s">
        <v>43</v>
      </c>
      <c r="R2765" s="1" t="s">
        <v>46</v>
      </c>
      <c r="AV2765" s="1" t="s">
        <v>42</v>
      </c>
      <c r="AW2765" s="1" t="s">
        <v>5678</v>
      </c>
      <c r="AX2765" s="1" t="s">
        <v>42</v>
      </c>
      <c r="AY2765" s="1" t="s">
        <v>42</v>
      </c>
      <c r="AZ2765" s="1" t="s">
        <v>42</v>
      </c>
    </row>
    <row r="2766" spans="1:52" ht="30" customHeight="1" x14ac:dyDescent="0.3">
      <c r="A2766" s="16" t="s">
        <v>5624</v>
      </c>
      <c r="B2766" s="16" t="s">
        <v>1434</v>
      </c>
      <c r="C2766" s="16" t="s">
        <v>55</v>
      </c>
      <c r="D2766" s="17">
        <v>0.01</v>
      </c>
      <c r="E2766" s="19">
        <f>단가대비표!O132</f>
        <v>50000</v>
      </c>
      <c r="F2766" s="22">
        <f t="shared" si="386"/>
        <v>500</v>
      </c>
      <c r="G2766" s="19">
        <f>단가대비표!P132</f>
        <v>0</v>
      </c>
      <c r="H2766" s="22">
        <f t="shared" si="387"/>
        <v>0</v>
      </c>
      <c r="I2766" s="19">
        <f>단가대비표!V132</f>
        <v>0</v>
      </c>
      <c r="J2766" s="22">
        <f t="shared" si="388"/>
        <v>0</v>
      </c>
      <c r="K2766" s="19">
        <f t="shared" si="389"/>
        <v>50000</v>
      </c>
      <c r="L2766" s="22">
        <f t="shared" si="390"/>
        <v>500</v>
      </c>
      <c r="M2766" s="16" t="s">
        <v>3790</v>
      </c>
      <c r="N2766" s="1" t="s">
        <v>1436</v>
      </c>
      <c r="O2766" s="1" t="s">
        <v>5679</v>
      </c>
      <c r="P2766" s="1" t="s">
        <v>43</v>
      </c>
      <c r="Q2766" s="1" t="s">
        <v>43</v>
      </c>
      <c r="R2766" s="1" t="s">
        <v>46</v>
      </c>
      <c r="AV2766" s="1" t="s">
        <v>42</v>
      </c>
      <c r="AW2766" s="1" t="s">
        <v>5680</v>
      </c>
      <c r="AX2766" s="1" t="s">
        <v>42</v>
      </c>
      <c r="AY2766" s="1" t="s">
        <v>42</v>
      </c>
      <c r="AZ2766" s="1" t="s">
        <v>42</v>
      </c>
    </row>
    <row r="2767" spans="1:52" ht="30" customHeight="1" x14ac:dyDescent="0.3">
      <c r="A2767" s="16" t="s">
        <v>5628</v>
      </c>
      <c r="B2767" s="16" t="s">
        <v>5681</v>
      </c>
      <c r="C2767" s="16" t="s">
        <v>55</v>
      </c>
      <c r="D2767" s="17">
        <v>0.01</v>
      </c>
      <c r="E2767" s="19">
        <f>단가대비표!O134</f>
        <v>35000</v>
      </c>
      <c r="F2767" s="22">
        <f t="shared" si="386"/>
        <v>350</v>
      </c>
      <c r="G2767" s="19">
        <f>단가대비표!P134</f>
        <v>0</v>
      </c>
      <c r="H2767" s="22">
        <f t="shared" si="387"/>
        <v>0</v>
      </c>
      <c r="I2767" s="19">
        <f>단가대비표!V134</f>
        <v>0</v>
      </c>
      <c r="J2767" s="22">
        <f t="shared" si="388"/>
        <v>0</v>
      </c>
      <c r="K2767" s="19">
        <f t="shared" si="389"/>
        <v>35000</v>
      </c>
      <c r="L2767" s="22">
        <f t="shared" si="390"/>
        <v>350</v>
      </c>
      <c r="M2767" s="16" t="s">
        <v>3790</v>
      </c>
      <c r="N2767" s="1" t="s">
        <v>1436</v>
      </c>
      <c r="O2767" s="1" t="s">
        <v>5682</v>
      </c>
      <c r="P2767" s="1" t="s">
        <v>43</v>
      </c>
      <c r="Q2767" s="1" t="s">
        <v>43</v>
      </c>
      <c r="R2767" s="1" t="s">
        <v>46</v>
      </c>
      <c r="AV2767" s="1" t="s">
        <v>42</v>
      </c>
      <c r="AW2767" s="1" t="s">
        <v>5683</v>
      </c>
      <c r="AX2767" s="1" t="s">
        <v>42</v>
      </c>
      <c r="AY2767" s="1" t="s">
        <v>42</v>
      </c>
      <c r="AZ2767" s="1" t="s">
        <v>42</v>
      </c>
    </row>
    <row r="2768" spans="1:52" ht="30" customHeight="1" x14ac:dyDescent="0.3">
      <c r="A2768" s="16" t="s">
        <v>5631</v>
      </c>
      <c r="B2768" s="16" t="s">
        <v>5684</v>
      </c>
      <c r="C2768" s="16" t="s">
        <v>55</v>
      </c>
      <c r="D2768" s="17">
        <v>0.01</v>
      </c>
      <c r="E2768" s="19">
        <f>단가대비표!O130</f>
        <v>130000</v>
      </c>
      <c r="F2768" s="22">
        <f t="shared" si="386"/>
        <v>1300</v>
      </c>
      <c r="G2768" s="19">
        <f>단가대비표!P130</f>
        <v>0</v>
      </c>
      <c r="H2768" s="22">
        <f t="shared" si="387"/>
        <v>0</v>
      </c>
      <c r="I2768" s="19">
        <f>단가대비표!V130</f>
        <v>0</v>
      </c>
      <c r="J2768" s="22">
        <f t="shared" si="388"/>
        <v>0</v>
      </c>
      <c r="K2768" s="19">
        <f t="shared" si="389"/>
        <v>130000</v>
      </c>
      <c r="L2768" s="22">
        <f t="shared" si="390"/>
        <v>1300</v>
      </c>
      <c r="M2768" s="16" t="s">
        <v>3790</v>
      </c>
      <c r="N2768" s="1" t="s">
        <v>1436</v>
      </c>
      <c r="O2768" s="1" t="s">
        <v>5685</v>
      </c>
      <c r="P2768" s="1" t="s">
        <v>43</v>
      </c>
      <c r="Q2768" s="1" t="s">
        <v>43</v>
      </c>
      <c r="R2768" s="1" t="s">
        <v>46</v>
      </c>
      <c r="AV2768" s="1" t="s">
        <v>42</v>
      </c>
      <c r="AW2768" s="1" t="s">
        <v>5686</v>
      </c>
      <c r="AX2768" s="1" t="s">
        <v>42</v>
      </c>
      <c r="AY2768" s="1" t="s">
        <v>42</v>
      </c>
      <c r="AZ2768" s="1" t="s">
        <v>42</v>
      </c>
    </row>
    <row r="2769" spans="1:52" ht="30" customHeight="1" x14ac:dyDescent="0.3">
      <c r="A2769" s="16" t="s">
        <v>3287</v>
      </c>
      <c r="B2769" s="16" t="s">
        <v>42</v>
      </c>
      <c r="C2769" s="16" t="s">
        <v>42</v>
      </c>
      <c r="D2769" s="17"/>
      <c r="E2769" s="19"/>
      <c r="F2769" s="22">
        <f>TRUNC(SUMIF(N2760:N2768, N2759, F2760:F2768),0)</f>
        <v>4000</v>
      </c>
      <c r="G2769" s="19"/>
      <c r="H2769" s="22">
        <f>TRUNC(SUMIF(N2760:N2768, N2759, H2760:H2768),0)</f>
        <v>251275</v>
      </c>
      <c r="I2769" s="19"/>
      <c r="J2769" s="22">
        <f>TRUNC(SUMIF(N2760:N2768, N2759, J2760:J2768),0)</f>
        <v>0</v>
      </c>
      <c r="K2769" s="19"/>
      <c r="L2769" s="22">
        <f>F2769+H2769+J2769</f>
        <v>255275</v>
      </c>
      <c r="M2769" s="16" t="s">
        <v>42</v>
      </c>
      <c r="N2769" s="1" t="s">
        <v>3288</v>
      </c>
      <c r="O2769" s="1" t="s">
        <v>3288</v>
      </c>
      <c r="P2769" s="1" t="s">
        <v>42</v>
      </c>
      <c r="Q2769" s="1" t="s">
        <v>42</v>
      </c>
      <c r="R2769" s="1" t="s">
        <v>42</v>
      </c>
      <c r="AV2769" s="1" t="s">
        <v>42</v>
      </c>
      <c r="AW2769" s="1" t="s">
        <v>42</v>
      </c>
      <c r="AX2769" s="1" t="s">
        <v>42</v>
      </c>
      <c r="AY2769" s="1" t="s">
        <v>42</v>
      </c>
      <c r="AZ2769" s="1" t="s">
        <v>42</v>
      </c>
    </row>
    <row r="2770" spans="1:52" ht="30" customHeight="1" x14ac:dyDescent="0.3">
      <c r="A2770" s="17"/>
      <c r="B2770" s="17"/>
      <c r="C2770" s="17"/>
      <c r="D2770" s="17"/>
      <c r="E2770" s="19"/>
      <c r="F2770" s="22"/>
      <c r="G2770" s="19"/>
      <c r="H2770" s="22"/>
      <c r="I2770" s="19"/>
      <c r="J2770" s="22"/>
      <c r="K2770" s="19"/>
      <c r="L2770" s="22"/>
      <c r="M2770" s="17"/>
    </row>
    <row r="2771" spans="1:52" ht="30" customHeight="1" x14ac:dyDescent="0.3">
      <c r="A2771" s="13" t="s">
        <v>5687</v>
      </c>
      <c r="B2771" s="14"/>
      <c r="C2771" s="14"/>
      <c r="D2771" s="14"/>
      <c r="E2771" s="18"/>
      <c r="F2771" s="21"/>
      <c r="G2771" s="18"/>
      <c r="H2771" s="21"/>
      <c r="I2771" s="18"/>
      <c r="J2771" s="21"/>
      <c r="K2771" s="18"/>
      <c r="L2771" s="21"/>
      <c r="M2771" s="15"/>
      <c r="N2771" s="1" t="s">
        <v>1438</v>
      </c>
    </row>
    <row r="2772" spans="1:52" ht="30" customHeight="1" x14ac:dyDescent="0.3">
      <c r="A2772" s="16" t="s">
        <v>3273</v>
      </c>
      <c r="B2772" s="16" t="s">
        <v>4272</v>
      </c>
      <c r="C2772" s="16" t="s">
        <v>3275</v>
      </c>
      <c r="D2772" s="17">
        <v>0.45</v>
      </c>
      <c r="E2772" s="19">
        <f>단가대비표!O193</f>
        <v>0</v>
      </c>
      <c r="F2772" s="22">
        <f t="shared" ref="F2772:F2780" si="391">TRUNC(E2772*D2772,1)</f>
        <v>0</v>
      </c>
      <c r="G2772" s="19">
        <f>단가대비표!P193</f>
        <v>295138</v>
      </c>
      <c r="H2772" s="22">
        <f t="shared" ref="H2772:H2780" si="392">TRUNC(G2772*D2772,1)</f>
        <v>132812.1</v>
      </c>
      <c r="I2772" s="19">
        <f>단가대비표!V193</f>
        <v>0</v>
      </c>
      <c r="J2772" s="22">
        <f t="shared" ref="J2772:J2780" si="393">TRUNC(I2772*D2772,1)</f>
        <v>0</v>
      </c>
      <c r="K2772" s="19">
        <f t="shared" ref="K2772:K2780" si="394">TRUNC(E2772+G2772+I2772,1)</f>
        <v>295138</v>
      </c>
      <c r="L2772" s="22">
        <f t="shared" ref="L2772:L2780" si="395">TRUNC(F2772+H2772+J2772,1)</f>
        <v>132812.1</v>
      </c>
      <c r="M2772" s="16" t="s">
        <v>42</v>
      </c>
      <c r="N2772" s="1" t="s">
        <v>1438</v>
      </c>
      <c r="O2772" s="1" t="s">
        <v>4273</v>
      </c>
      <c r="P2772" s="1" t="s">
        <v>43</v>
      </c>
      <c r="Q2772" s="1" t="s">
        <v>43</v>
      </c>
      <c r="R2772" s="1" t="s">
        <v>46</v>
      </c>
      <c r="AV2772" s="1" t="s">
        <v>42</v>
      </c>
      <c r="AW2772" s="1" t="s">
        <v>5688</v>
      </c>
      <c r="AX2772" s="1" t="s">
        <v>42</v>
      </c>
      <c r="AY2772" s="1" t="s">
        <v>42</v>
      </c>
      <c r="AZ2772" s="1" t="s">
        <v>42</v>
      </c>
    </row>
    <row r="2773" spans="1:52" ht="30" customHeight="1" x14ac:dyDescent="0.3">
      <c r="A2773" s="16" t="s">
        <v>3779</v>
      </c>
      <c r="B2773" s="16" t="s">
        <v>3279</v>
      </c>
      <c r="C2773" s="16" t="s">
        <v>3275</v>
      </c>
      <c r="D2773" s="17">
        <v>0.72</v>
      </c>
      <c r="E2773" s="19">
        <f>단가대비표!O173</f>
        <v>0</v>
      </c>
      <c r="F2773" s="22">
        <f t="shared" si="391"/>
        <v>0</v>
      </c>
      <c r="G2773" s="19">
        <f>단가대비표!P173</f>
        <v>232562</v>
      </c>
      <c r="H2773" s="22">
        <f t="shared" si="392"/>
        <v>167444.6</v>
      </c>
      <c r="I2773" s="19">
        <f>단가대비표!V173</f>
        <v>0</v>
      </c>
      <c r="J2773" s="22">
        <f t="shared" si="393"/>
        <v>0</v>
      </c>
      <c r="K2773" s="19">
        <f t="shared" si="394"/>
        <v>232562</v>
      </c>
      <c r="L2773" s="22">
        <f t="shared" si="395"/>
        <v>167444.6</v>
      </c>
      <c r="M2773" s="16" t="s">
        <v>42</v>
      </c>
      <c r="N2773" s="1" t="s">
        <v>1438</v>
      </c>
      <c r="O2773" s="1" t="s">
        <v>3780</v>
      </c>
      <c r="P2773" s="1" t="s">
        <v>43</v>
      </c>
      <c r="Q2773" s="1" t="s">
        <v>43</v>
      </c>
      <c r="R2773" s="1" t="s">
        <v>46</v>
      </c>
      <c r="AV2773" s="1" t="s">
        <v>42</v>
      </c>
      <c r="AW2773" s="1" t="s">
        <v>5689</v>
      </c>
      <c r="AX2773" s="1" t="s">
        <v>42</v>
      </c>
      <c r="AY2773" s="1" t="s">
        <v>42</v>
      </c>
      <c r="AZ2773" s="1" t="s">
        <v>42</v>
      </c>
    </row>
    <row r="2774" spans="1:52" ht="30" customHeight="1" x14ac:dyDescent="0.3">
      <c r="A2774" s="16" t="s">
        <v>3278</v>
      </c>
      <c r="B2774" s="16" t="s">
        <v>3279</v>
      </c>
      <c r="C2774" s="16" t="s">
        <v>3275</v>
      </c>
      <c r="D2774" s="17">
        <v>0.63</v>
      </c>
      <c r="E2774" s="19">
        <f>단가대비표!O165</f>
        <v>0</v>
      </c>
      <c r="F2774" s="22">
        <f t="shared" si="391"/>
        <v>0</v>
      </c>
      <c r="G2774" s="19">
        <f>단가대비표!P165</f>
        <v>226122</v>
      </c>
      <c r="H2774" s="22">
        <f t="shared" si="392"/>
        <v>142456.79999999999</v>
      </c>
      <c r="I2774" s="19">
        <f>단가대비표!V165</f>
        <v>0</v>
      </c>
      <c r="J2774" s="22">
        <f t="shared" si="393"/>
        <v>0</v>
      </c>
      <c r="K2774" s="19">
        <f t="shared" si="394"/>
        <v>226122</v>
      </c>
      <c r="L2774" s="22">
        <f t="shared" si="395"/>
        <v>142456.79999999999</v>
      </c>
      <c r="M2774" s="16" t="s">
        <v>42</v>
      </c>
      <c r="N2774" s="1" t="s">
        <v>1438</v>
      </c>
      <c r="O2774" s="1" t="s">
        <v>3280</v>
      </c>
      <c r="P2774" s="1" t="s">
        <v>43</v>
      </c>
      <c r="Q2774" s="1" t="s">
        <v>43</v>
      </c>
      <c r="R2774" s="1" t="s">
        <v>46</v>
      </c>
      <c r="AV2774" s="1" t="s">
        <v>42</v>
      </c>
      <c r="AW2774" s="1" t="s">
        <v>5690</v>
      </c>
      <c r="AX2774" s="1" t="s">
        <v>42</v>
      </c>
      <c r="AY2774" s="1" t="s">
        <v>42</v>
      </c>
      <c r="AZ2774" s="1" t="s">
        <v>42</v>
      </c>
    </row>
    <row r="2775" spans="1:52" ht="30" customHeight="1" x14ac:dyDescent="0.3">
      <c r="A2775" s="16" t="s">
        <v>3292</v>
      </c>
      <c r="B2775" s="16" t="s">
        <v>3279</v>
      </c>
      <c r="C2775" s="16" t="s">
        <v>3275</v>
      </c>
      <c r="D2775" s="17">
        <v>0.73</v>
      </c>
      <c r="E2775" s="19">
        <f>단가대비표!O164</f>
        <v>0</v>
      </c>
      <c r="F2775" s="22">
        <f t="shared" si="391"/>
        <v>0</v>
      </c>
      <c r="G2775" s="19">
        <f>단가대비표!P164</f>
        <v>172068</v>
      </c>
      <c r="H2775" s="22">
        <f t="shared" si="392"/>
        <v>125609.60000000001</v>
      </c>
      <c r="I2775" s="19">
        <f>단가대비표!V164</f>
        <v>0</v>
      </c>
      <c r="J2775" s="22">
        <f t="shared" si="393"/>
        <v>0</v>
      </c>
      <c r="K2775" s="19">
        <f t="shared" si="394"/>
        <v>172068</v>
      </c>
      <c r="L2775" s="22">
        <f t="shared" si="395"/>
        <v>125609.60000000001</v>
      </c>
      <c r="M2775" s="16" t="s">
        <v>42</v>
      </c>
      <c r="N2775" s="1" t="s">
        <v>1438</v>
      </c>
      <c r="O2775" s="1" t="s">
        <v>3293</v>
      </c>
      <c r="P2775" s="1" t="s">
        <v>43</v>
      </c>
      <c r="Q2775" s="1" t="s">
        <v>43</v>
      </c>
      <c r="R2775" s="1" t="s">
        <v>46</v>
      </c>
      <c r="AV2775" s="1" t="s">
        <v>42</v>
      </c>
      <c r="AW2775" s="1" t="s">
        <v>5691</v>
      </c>
      <c r="AX2775" s="1" t="s">
        <v>42</v>
      </c>
      <c r="AY2775" s="1" t="s">
        <v>42</v>
      </c>
      <c r="AZ2775" s="1" t="s">
        <v>42</v>
      </c>
    </row>
    <row r="2776" spans="1:52" ht="30" customHeight="1" x14ac:dyDescent="0.3">
      <c r="A2776" s="16" t="s">
        <v>5615</v>
      </c>
      <c r="B2776" s="16" t="s">
        <v>5673</v>
      </c>
      <c r="C2776" s="16" t="s">
        <v>5617</v>
      </c>
      <c r="D2776" s="17">
        <v>0.05</v>
      </c>
      <c r="E2776" s="19">
        <f>단가대비표!O118</f>
        <v>110000</v>
      </c>
      <c r="F2776" s="22">
        <f t="shared" si="391"/>
        <v>5500</v>
      </c>
      <c r="G2776" s="19">
        <f>단가대비표!P118</f>
        <v>0</v>
      </c>
      <c r="H2776" s="22">
        <f t="shared" si="392"/>
        <v>0</v>
      </c>
      <c r="I2776" s="19">
        <f>단가대비표!V118</f>
        <v>0</v>
      </c>
      <c r="J2776" s="22">
        <f t="shared" si="393"/>
        <v>0</v>
      </c>
      <c r="K2776" s="19">
        <f t="shared" si="394"/>
        <v>110000</v>
      </c>
      <c r="L2776" s="22">
        <f t="shared" si="395"/>
        <v>5500</v>
      </c>
      <c r="M2776" s="16" t="s">
        <v>3790</v>
      </c>
      <c r="N2776" s="1" t="s">
        <v>1438</v>
      </c>
      <c r="O2776" s="1" t="s">
        <v>5674</v>
      </c>
      <c r="P2776" s="1" t="s">
        <v>43</v>
      </c>
      <c r="Q2776" s="1" t="s">
        <v>43</v>
      </c>
      <c r="R2776" s="1" t="s">
        <v>46</v>
      </c>
      <c r="AV2776" s="1" t="s">
        <v>42</v>
      </c>
      <c r="AW2776" s="1" t="s">
        <v>5692</v>
      </c>
      <c r="AX2776" s="1" t="s">
        <v>42</v>
      </c>
      <c r="AY2776" s="1" t="s">
        <v>42</v>
      </c>
      <c r="AZ2776" s="1" t="s">
        <v>42</v>
      </c>
    </row>
    <row r="2777" spans="1:52" ht="30" customHeight="1" x14ac:dyDescent="0.3">
      <c r="A2777" s="16" t="s">
        <v>5620</v>
      </c>
      <c r="B2777" s="16" t="s">
        <v>5676</v>
      </c>
      <c r="C2777" s="16" t="s">
        <v>5617</v>
      </c>
      <c r="D2777" s="17">
        <v>0.5</v>
      </c>
      <c r="E2777" s="19">
        <f>단가대비표!O128</f>
        <v>30000</v>
      </c>
      <c r="F2777" s="22">
        <f t="shared" si="391"/>
        <v>15000</v>
      </c>
      <c r="G2777" s="19">
        <f>단가대비표!P128</f>
        <v>0</v>
      </c>
      <c r="H2777" s="22">
        <f t="shared" si="392"/>
        <v>0</v>
      </c>
      <c r="I2777" s="19">
        <f>단가대비표!V128</f>
        <v>0</v>
      </c>
      <c r="J2777" s="22">
        <f t="shared" si="393"/>
        <v>0</v>
      </c>
      <c r="K2777" s="19">
        <f t="shared" si="394"/>
        <v>30000</v>
      </c>
      <c r="L2777" s="22">
        <f t="shared" si="395"/>
        <v>15000</v>
      </c>
      <c r="M2777" s="16" t="s">
        <v>3790</v>
      </c>
      <c r="N2777" s="1" t="s">
        <v>1438</v>
      </c>
      <c r="O2777" s="1" t="s">
        <v>5677</v>
      </c>
      <c r="P2777" s="1" t="s">
        <v>43</v>
      </c>
      <c r="Q2777" s="1" t="s">
        <v>43</v>
      </c>
      <c r="R2777" s="1" t="s">
        <v>46</v>
      </c>
      <c r="AV2777" s="1" t="s">
        <v>42</v>
      </c>
      <c r="AW2777" s="1" t="s">
        <v>5693</v>
      </c>
      <c r="AX2777" s="1" t="s">
        <v>42</v>
      </c>
      <c r="AY2777" s="1" t="s">
        <v>42</v>
      </c>
      <c r="AZ2777" s="1" t="s">
        <v>42</v>
      </c>
    </row>
    <row r="2778" spans="1:52" ht="30" customHeight="1" x14ac:dyDescent="0.3">
      <c r="A2778" s="16" t="s">
        <v>5624</v>
      </c>
      <c r="B2778" s="16" t="s">
        <v>1434</v>
      </c>
      <c r="C2778" s="16" t="s">
        <v>55</v>
      </c>
      <c r="D2778" s="17">
        <v>0.05</v>
      </c>
      <c r="E2778" s="19">
        <f>단가대비표!O132</f>
        <v>50000</v>
      </c>
      <c r="F2778" s="22">
        <f t="shared" si="391"/>
        <v>2500</v>
      </c>
      <c r="G2778" s="19">
        <f>단가대비표!P132</f>
        <v>0</v>
      </c>
      <c r="H2778" s="22">
        <f t="shared" si="392"/>
        <v>0</v>
      </c>
      <c r="I2778" s="19">
        <f>단가대비표!V132</f>
        <v>0</v>
      </c>
      <c r="J2778" s="22">
        <f t="shared" si="393"/>
        <v>0</v>
      </c>
      <c r="K2778" s="19">
        <f t="shared" si="394"/>
        <v>50000</v>
      </c>
      <c r="L2778" s="22">
        <f t="shared" si="395"/>
        <v>2500</v>
      </c>
      <c r="M2778" s="16" t="s">
        <v>3790</v>
      </c>
      <c r="N2778" s="1" t="s">
        <v>1438</v>
      </c>
      <c r="O2778" s="1" t="s">
        <v>5679</v>
      </c>
      <c r="P2778" s="1" t="s">
        <v>43</v>
      </c>
      <c r="Q2778" s="1" t="s">
        <v>43</v>
      </c>
      <c r="R2778" s="1" t="s">
        <v>46</v>
      </c>
      <c r="AV2778" s="1" t="s">
        <v>42</v>
      </c>
      <c r="AW2778" s="1" t="s">
        <v>5694</v>
      </c>
      <c r="AX2778" s="1" t="s">
        <v>42</v>
      </c>
      <c r="AY2778" s="1" t="s">
        <v>42</v>
      </c>
      <c r="AZ2778" s="1" t="s">
        <v>42</v>
      </c>
    </row>
    <row r="2779" spans="1:52" ht="30" customHeight="1" x14ac:dyDescent="0.3">
      <c r="A2779" s="16" t="s">
        <v>5628</v>
      </c>
      <c r="B2779" s="16" t="s">
        <v>5681</v>
      </c>
      <c r="C2779" s="16" t="s">
        <v>55</v>
      </c>
      <c r="D2779" s="17">
        <v>0.05</v>
      </c>
      <c r="E2779" s="19">
        <f>단가대비표!O134</f>
        <v>35000</v>
      </c>
      <c r="F2779" s="22">
        <f t="shared" si="391"/>
        <v>1750</v>
      </c>
      <c r="G2779" s="19">
        <f>단가대비표!P134</f>
        <v>0</v>
      </c>
      <c r="H2779" s="22">
        <f t="shared" si="392"/>
        <v>0</v>
      </c>
      <c r="I2779" s="19">
        <f>단가대비표!V134</f>
        <v>0</v>
      </c>
      <c r="J2779" s="22">
        <f t="shared" si="393"/>
        <v>0</v>
      </c>
      <c r="K2779" s="19">
        <f t="shared" si="394"/>
        <v>35000</v>
      </c>
      <c r="L2779" s="22">
        <f t="shared" si="395"/>
        <v>1750</v>
      </c>
      <c r="M2779" s="16" t="s">
        <v>3790</v>
      </c>
      <c r="N2779" s="1" t="s">
        <v>1438</v>
      </c>
      <c r="O2779" s="1" t="s">
        <v>5682</v>
      </c>
      <c r="P2779" s="1" t="s">
        <v>43</v>
      </c>
      <c r="Q2779" s="1" t="s">
        <v>43</v>
      </c>
      <c r="R2779" s="1" t="s">
        <v>46</v>
      </c>
      <c r="AV2779" s="1" t="s">
        <v>42</v>
      </c>
      <c r="AW2779" s="1" t="s">
        <v>5695</v>
      </c>
      <c r="AX2779" s="1" t="s">
        <v>42</v>
      </c>
      <c r="AY2779" s="1" t="s">
        <v>42</v>
      </c>
      <c r="AZ2779" s="1" t="s">
        <v>42</v>
      </c>
    </row>
    <row r="2780" spans="1:52" ht="30" customHeight="1" x14ac:dyDescent="0.3">
      <c r="A2780" s="16" t="s">
        <v>5631</v>
      </c>
      <c r="B2780" s="16" t="s">
        <v>5684</v>
      </c>
      <c r="C2780" s="16" t="s">
        <v>55</v>
      </c>
      <c r="D2780" s="17">
        <v>0.05</v>
      </c>
      <c r="E2780" s="19">
        <f>단가대비표!O130</f>
        <v>130000</v>
      </c>
      <c r="F2780" s="22">
        <f t="shared" si="391"/>
        <v>6500</v>
      </c>
      <c r="G2780" s="19">
        <f>단가대비표!P130</f>
        <v>0</v>
      </c>
      <c r="H2780" s="22">
        <f t="shared" si="392"/>
        <v>0</v>
      </c>
      <c r="I2780" s="19">
        <f>단가대비표!V130</f>
        <v>0</v>
      </c>
      <c r="J2780" s="22">
        <f t="shared" si="393"/>
        <v>0</v>
      </c>
      <c r="K2780" s="19">
        <f t="shared" si="394"/>
        <v>130000</v>
      </c>
      <c r="L2780" s="22">
        <f t="shared" si="395"/>
        <v>6500</v>
      </c>
      <c r="M2780" s="16" t="s">
        <v>3790</v>
      </c>
      <c r="N2780" s="1" t="s">
        <v>1438</v>
      </c>
      <c r="O2780" s="1" t="s">
        <v>5685</v>
      </c>
      <c r="P2780" s="1" t="s">
        <v>43</v>
      </c>
      <c r="Q2780" s="1" t="s">
        <v>43</v>
      </c>
      <c r="R2780" s="1" t="s">
        <v>46</v>
      </c>
      <c r="AV2780" s="1" t="s">
        <v>42</v>
      </c>
      <c r="AW2780" s="1" t="s">
        <v>5696</v>
      </c>
      <c r="AX2780" s="1" t="s">
        <v>42</v>
      </c>
      <c r="AY2780" s="1" t="s">
        <v>42</v>
      </c>
      <c r="AZ2780" s="1" t="s">
        <v>42</v>
      </c>
    </row>
    <row r="2781" spans="1:52" ht="30" customHeight="1" x14ac:dyDescent="0.3">
      <c r="A2781" s="16" t="s">
        <v>3287</v>
      </c>
      <c r="B2781" s="16" t="s">
        <v>42</v>
      </c>
      <c r="C2781" s="16" t="s">
        <v>42</v>
      </c>
      <c r="D2781" s="17"/>
      <c r="E2781" s="19"/>
      <c r="F2781" s="22">
        <f>TRUNC(SUMIF(N2772:N2780, N2771, F2772:F2780),0)</f>
        <v>31250</v>
      </c>
      <c r="G2781" s="19"/>
      <c r="H2781" s="22">
        <f>TRUNC(SUMIF(N2772:N2780, N2771, H2772:H2780),0)</f>
        <v>568323</v>
      </c>
      <c r="I2781" s="19"/>
      <c r="J2781" s="22">
        <f>TRUNC(SUMIF(N2772:N2780, N2771, J2772:J2780),0)</f>
        <v>0</v>
      </c>
      <c r="K2781" s="19"/>
      <c r="L2781" s="22">
        <f>F2781+H2781+J2781</f>
        <v>599573</v>
      </c>
      <c r="M2781" s="16" t="s">
        <v>42</v>
      </c>
      <c r="N2781" s="1" t="s">
        <v>3288</v>
      </c>
      <c r="O2781" s="1" t="s">
        <v>3288</v>
      </c>
      <c r="P2781" s="1" t="s">
        <v>42</v>
      </c>
      <c r="Q2781" s="1" t="s">
        <v>42</v>
      </c>
      <c r="R2781" s="1" t="s">
        <v>42</v>
      </c>
      <c r="AV2781" s="1" t="s">
        <v>42</v>
      </c>
      <c r="AW2781" s="1" t="s">
        <v>42</v>
      </c>
      <c r="AX2781" s="1" t="s">
        <v>42</v>
      </c>
      <c r="AY2781" s="1" t="s">
        <v>42</v>
      </c>
      <c r="AZ2781" s="1" t="s">
        <v>42</v>
      </c>
    </row>
    <row r="2782" spans="1:52" ht="30" customHeight="1" x14ac:dyDescent="0.3">
      <c r="A2782" s="17"/>
      <c r="B2782" s="17"/>
      <c r="C2782" s="17"/>
      <c r="D2782" s="17"/>
      <c r="E2782" s="19"/>
      <c r="F2782" s="22"/>
      <c r="G2782" s="19"/>
      <c r="H2782" s="22"/>
      <c r="I2782" s="19"/>
      <c r="J2782" s="22"/>
      <c r="K2782" s="19"/>
      <c r="L2782" s="22"/>
      <c r="M2782" s="17"/>
    </row>
    <row r="2783" spans="1:52" ht="30" customHeight="1" x14ac:dyDescent="0.3">
      <c r="A2783" s="13" t="s">
        <v>5697</v>
      </c>
      <c r="B2783" s="14"/>
      <c r="C2783" s="14"/>
      <c r="D2783" s="14"/>
      <c r="E2783" s="18"/>
      <c r="F2783" s="21"/>
      <c r="G2783" s="18"/>
      <c r="H2783" s="21"/>
      <c r="I2783" s="18"/>
      <c r="J2783" s="21"/>
      <c r="K2783" s="18"/>
      <c r="L2783" s="21"/>
      <c r="M2783" s="15"/>
      <c r="N2783" s="1" t="s">
        <v>1440</v>
      </c>
    </row>
    <row r="2784" spans="1:52" ht="30" customHeight="1" x14ac:dyDescent="0.3">
      <c r="A2784" s="16" t="s">
        <v>3273</v>
      </c>
      <c r="B2784" s="16" t="s">
        <v>4272</v>
      </c>
      <c r="C2784" s="16" t="s">
        <v>3275</v>
      </c>
      <c r="D2784" s="17">
        <v>0.21</v>
      </c>
      <c r="E2784" s="19">
        <f>단가대비표!O193</f>
        <v>0</v>
      </c>
      <c r="F2784" s="22">
        <f t="shared" ref="F2784:F2792" si="396">TRUNC(E2784*D2784,1)</f>
        <v>0</v>
      </c>
      <c r="G2784" s="19">
        <f>단가대비표!P193</f>
        <v>295138</v>
      </c>
      <c r="H2784" s="22">
        <f t="shared" ref="H2784:H2792" si="397">TRUNC(G2784*D2784,1)</f>
        <v>61978.9</v>
      </c>
      <c r="I2784" s="19">
        <f>단가대비표!V193</f>
        <v>0</v>
      </c>
      <c r="J2784" s="22">
        <f t="shared" ref="J2784:J2792" si="398">TRUNC(I2784*D2784,1)</f>
        <v>0</v>
      </c>
      <c r="K2784" s="19">
        <f t="shared" ref="K2784:K2792" si="399">TRUNC(E2784+G2784+I2784,1)</f>
        <v>295138</v>
      </c>
      <c r="L2784" s="22">
        <f t="shared" ref="L2784:L2792" si="400">TRUNC(F2784+H2784+J2784,1)</f>
        <v>61978.9</v>
      </c>
      <c r="M2784" s="16" t="s">
        <v>42</v>
      </c>
      <c r="N2784" s="1" t="s">
        <v>1440</v>
      </c>
      <c r="O2784" s="1" t="s">
        <v>4273</v>
      </c>
      <c r="P2784" s="1" t="s">
        <v>43</v>
      </c>
      <c r="Q2784" s="1" t="s">
        <v>43</v>
      </c>
      <c r="R2784" s="1" t="s">
        <v>46</v>
      </c>
      <c r="AV2784" s="1" t="s">
        <v>42</v>
      </c>
      <c r="AW2784" s="1" t="s">
        <v>5698</v>
      </c>
      <c r="AX2784" s="1" t="s">
        <v>42</v>
      </c>
      <c r="AY2784" s="1" t="s">
        <v>42</v>
      </c>
      <c r="AZ2784" s="1" t="s">
        <v>42</v>
      </c>
    </row>
    <row r="2785" spans="1:52" ht="30" customHeight="1" x14ac:dyDescent="0.3">
      <c r="A2785" s="16" t="s">
        <v>3779</v>
      </c>
      <c r="B2785" s="16" t="s">
        <v>3279</v>
      </c>
      <c r="C2785" s="16" t="s">
        <v>3275</v>
      </c>
      <c r="D2785" s="17">
        <v>0.4</v>
      </c>
      <c r="E2785" s="19">
        <f>단가대비표!O173</f>
        <v>0</v>
      </c>
      <c r="F2785" s="22">
        <f t="shared" si="396"/>
        <v>0</v>
      </c>
      <c r="G2785" s="19">
        <f>단가대비표!P173</f>
        <v>232562</v>
      </c>
      <c r="H2785" s="22">
        <f t="shared" si="397"/>
        <v>93024.8</v>
      </c>
      <c r="I2785" s="19">
        <f>단가대비표!V173</f>
        <v>0</v>
      </c>
      <c r="J2785" s="22">
        <f t="shared" si="398"/>
        <v>0</v>
      </c>
      <c r="K2785" s="19">
        <f t="shared" si="399"/>
        <v>232562</v>
      </c>
      <c r="L2785" s="22">
        <f t="shared" si="400"/>
        <v>93024.8</v>
      </c>
      <c r="M2785" s="16" t="s">
        <v>42</v>
      </c>
      <c r="N2785" s="1" t="s">
        <v>1440</v>
      </c>
      <c r="O2785" s="1" t="s">
        <v>3780</v>
      </c>
      <c r="P2785" s="1" t="s">
        <v>43</v>
      </c>
      <c r="Q2785" s="1" t="s">
        <v>43</v>
      </c>
      <c r="R2785" s="1" t="s">
        <v>46</v>
      </c>
      <c r="AV2785" s="1" t="s">
        <v>42</v>
      </c>
      <c r="AW2785" s="1" t="s">
        <v>5699</v>
      </c>
      <c r="AX2785" s="1" t="s">
        <v>42</v>
      </c>
      <c r="AY2785" s="1" t="s">
        <v>42</v>
      </c>
      <c r="AZ2785" s="1" t="s">
        <v>42</v>
      </c>
    </row>
    <row r="2786" spans="1:52" ht="30" customHeight="1" x14ac:dyDescent="0.3">
      <c r="A2786" s="16" t="s">
        <v>3278</v>
      </c>
      <c r="B2786" s="16" t="s">
        <v>3279</v>
      </c>
      <c r="C2786" s="16" t="s">
        <v>3275</v>
      </c>
      <c r="D2786" s="17">
        <v>0.28999999999999998</v>
      </c>
      <c r="E2786" s="19">
        <f>단가대비표!O165</f>
        <v>0</v>
      </c>
      <c r="F2786" s="22">
        <f t="shared" si="396"/>
        <v>0</v>
      </c>
      <c r="G2786" s="19">
        <f>단가대비표!P165</f>
        <v>226122</v>
      </c>
      <c r="H2786" s="22">
        <f t="shared" si="397"/>
        <v>65575.3</v>
      </c>
      <c r="I2786" s="19">
        <f>단가대비표!V165</f>
        <v>0</v>
      </c>
      <c r="J2786" s="22">
        <f t="shared" si="398"/>
        <v>0</v>
      </c>
      <c r="K2786" s="19">
        <f t="shared" si="399"/>
        <v>226122</v>
      </c>
      <c r="L2786" s="22">
        <f t="shared" si="400"/>
        <v>65575.3</v>
      </c>
      <c r="M2786" s="16" t="s">
        <v>42</v>
      </c>
      <c r="N2786" s="1" t="s">
        <v>1440</v>
      </c>
      <c r="O2786" s="1" t="s">
        <v>3280</v>
      </c>
      <c r="P2786" s="1" t="s">
        <v>43</v>
      </c>
      <c r="Q2786" s="1" t="s">
        <v>43</v>
      </c>
      <c r="R2786" s="1" t="s">
        <v>46</v>
      </c>
      <c r="AV2786" s="1" t="s">
        <v>42</v>
      </c>
      <c r="AW2786" s="1" t="s">
        <v>5700</v>
      </c>
      <c r="AX2786" s="1" t="s">
        <v>42</v>
      </c>
      <c r="AY2786" s="1" t="s">
        <v>42</v>
      </c>
      <c r="AZ2786" s="1" t="s">
        <v>42</v>
      </c>
    </row>
    <row r="2787" spans="1:52" ht="30" customHeight="1" x14ac:dyDescent="0.3">
      <c r="A2787" s="16" t="s">
        <v>3292</v>
      </c>
      <c r="B2787" s="16" t="s">
        <v>3279</v>
      </c>
      <c r="C2787" s="16" t="s">
        <v>3275</v>
      </c>
      <c r="D2787" s="17">
        <v>0.4</v>
      </c>
      <c r="E2787" s="19">
        <f>단가대비표!O164</f>
        <v>0</v>
      </c>
      <c r="F2787" s="22">
        <f t="shared" si="396"/>
        <v>0</v>
      </c>
      <c r="G2787" s="19">
        <f>단가대비표!P164</f>
        <v>172068</v>
      </c>
      <c r="H2787" s="22">
        <f t="shared" si="397"/>
        <v>68827.199999999997</v>
      </c>
      <c r="I2787" s="19">
        <f>단가대비표!V164</f>
        <v>0</v>
      </c>
      <c r="J2787" s="22">
        <f t="shared" si="398"/>
        <v>0</v>
      </c>
      <c r="K2787" s="19">
        <f t="shared" si="399"/>
        <v>172068</v>
      </c>
      <c r="L2787" s="22">
        <f t="shared" si="400"/>
        <v>68827.199999999997</v>
      </c>
      <c r="M2787" s="16" t="s">
        <v>42</v>
      </c>
      <c r="N2787" s="1" t="s">
        <v>1440</v>
      </c>
      <c r="O2787" s="1" t="s">
        <v>3293</v>
      </c>
      <c r="P2787" s="1" t="s">
        <v>43</v>
      </c>
      <c r="Q2787" s="1" t="s">
        <v>43</v>
      </c>
      <c r="R2787" s="1" t="s">
        <v>46</v>
      </c>
      <c r="AV2787" s="1" t="s">
        <v>42</v>
      </c>
      <c r="AW2787" s="1" t="s">
        <v>5701</v>
      </c>
      <c r="AX2787" s="1" t="s">
        <v>42</v>
      </c>
      <c r="AY2787" s="1" t="s">
        <v>42</v>
      </c>
      <c r="AZ2787" s="1" t="s">
        <v>42</v>
      </c>
    </row>
    <row r="2788" spans="1:52" ht="30" customHeight="1" x14ac:dyDescent="0.3">
      <c r="A2788" s="16" t="s">
        <v>5615</v>
      </c>
      <c r="B2788" s="16" t="s">
        <v>5673</v>
      </c>
      <c r="C2788" s="16" t="s">
        <v>5617</v>
      </c>
      <c r="D2788" s="17">
        <v>2.5000000000000001E-2</v>
      </c>
      <c r="E2788" s="19">
        <f>단가대비표!O118</f>
        <v>110000</v>
      </c>
      <c r="F2788" s="22">
        <f t="shared" si="396"/>
        <v>2750</v>
      </c>
      <c r="G2788" s="19">
        <f>단가대비표!P118</f>
        <v>0</v>
      </c>
      <c r="H2788" s="22">
        <f t="shared" si="397"/>
        <v>0</v>
      </c>
      <c r="I2788" s="19">
        <f>단가대비표!V118</f>
        <v>0</v>
      </c>
      <c r="J2788" s="22">
        <f t="shared" si="398"/>
        <v>0</v>
      </c>
      <c r="K2788" s="19">
        <f t="shared" si="399"/>
        <v>110000</v>
      </c>
      <c r="L2788" s="22">
        <f t="shared" si="400"/>
        <v>2750</v>
      </c>
      <c r="M2788" s="16" t="s">
        <v>3790</v>
      </c>
      <c r="N2788" s="1" t="s">
        <v>1440</v>
      </c>
      <c r="O2788" s="1" t="s">
        <v>5674</v>
      </c>
      <c r="P2788" s="1" t="s">
        <v>43</v>
      </c>
      <c r="Q2788" s="1" t="s">
        <v>43</v>
      </c>
      <c r="R2788" s="1" t="s">
        <v>46</v>
      </c>
      <c r="AV2788" s="1" t="s">
        <v>42</v>
      </c>
      <c r="AW2788" s="1" t="s">
        <v>5702</v>
      </c>
      <c r="AX2788" s="1" t="s">
        <v>42</v>
      </c>
      <c r="AY2788" s="1" t="s">
        <v>42</v>
      </c>
      <c r="AZ2788" s="1" t="s">
        <v>42</v>
      </c>
    </row>
    <row r="2789" spans="1:52" ht="30" customHeight="1" x14ac:dyDescent="0.3">
      <c r="A2789" s="16" t="s">
        <v>5620</v>
      </c>
      <c r="B2789" s="16" t="s">
        <v>5676</v>
      </c>
      <c r="C2789" s="16" t="s">
        <v>5617</v>
      </c>
      <c r="D2789" s="17">
        <v>0.05</v>
      </c>
      <c r="E2789" s="19">
        <f>단가대비표!O128</f>
        <v>30000</v>
      </c>
      <c r="F2789" s="22">
        <f t="shared" si="396"/>
        <v>1500</v>
      </c>
      <c r="G2789" s="19">
        <f>단가대비표!P128</f>
        <v>0</v>
      </c>
      <c r="H2789" s="22">
        <f t="shared" si="397"/>
        <v>0</v>
      </c>
      <c r="I2789" s="19">
        <f>단가대비표!V128</f>
        <v>0</v>
      </c>
      <c r="J2789" s="22">
        <f t="shared" si="398"/>
        <v>0</v>
      </c>
      <c r="K2789" s="19">
        <f t="shared" si="399"/>
        <v>30000</v>
      </c>
      <c r="L2789" s="22">
        <f t="shared" si="400"/>
        <v>1500</v>
      </c>
      <c r="M2789" s="16" t="s">
        <v>3790</v>
      </c>
      <c r="N2789" s="1" t="s">
        <v>1440</v>
      </c>
      <c r="O2789" s="1" t="s">
        <v>5677</v>
      </c>
      <c r="P2789" s="1" t="s">
        <v>43</v>
      </c>
      <c r="Q2789" s="1" t="s">
        <v>43</v>
      </c>
      <c r="R2789" s="1" t="s">
        <v>46</v>
      </c>
      <c r="AV2789" s="1" t="s">
        <v>42</v>
      </c>
      <c r="AW2789" s="1" t="s">
        <v>5703</v>
      </c>
      <c r="AX2789" s="1" t="s">
        <v>42</v>
      </c>
      <c r="AY2789" s="1" t="s">
        <v>42</v>
      </c>
      <c r="AZ2789" s="1" t="s">
        <v>42</v>
      </c>
    </row>
    <row r="2790" spans="1:52" ht="30" customHeight="1" x14ac:dyDescent="0.3">
      <c r="A2790" s="16" t="s">
        <v>5624</v>
      </c>
      <c r="B2790" s="16" t="s">
        <v>1434</v>
      </c>
      <c r="C2790" s="16" t="s">
        <v>55</v>
      </c>
      <c r="D2790" s="17">
        <v>2.5000000000000001E-2</v>
      </c>
      <c r="E2790" s="19">
        <f>단가대비표!O132</f>
        <v>50000</v>
      </c>
      <c r="F2790" s="22">
        <f t="shared" si="396"/>
        <v>1250</v>
      </c>
      <c r="G2790" s="19">
        <f>단가대비표!P132</f>
        <v>0</v>
      </c>
      <c r="H2790" s="22">
        <f t="shared" si="397"/>
        <v>0</v>
      </c>
      <c r="I2790" s="19">
        <f>단가대비표!V132</f>
        <v>0</v>
      </c>
      <c r="J2790" s="22">
        <f t="shared" si="398"/>
        <v>0</v>
      </c>
      <c r="K2790" s="19">
        <f t="shared" si="399"/>
        <v>50000</v>
      </c>
      <c r="L2790" s="22">
        <f t="shared" si="400"/>
        <v>1250</v>
      </c>
      <c r="M2790" s="16" t="s">
        <v>3790</v>
      </c>
      <c r="N2790" s="1" t="s">
        <v>1440</v>
      </c>
      <c r="O2790" s="1" t="s">
        <v>5679</v>
      </c>
      <c r="P2790" s="1" t="s">
        <v>43</v>
      </c>
      <c r="Q2790" s="1" t="s">
        <v>43</v>
      </c>
      <c r="R2790" s="1" t="s">
        <v>46</v>
      </c>
      <c r="AV2790" s="1" t="s">
        <v>42</v>
      </c>
      <c r="AW2790" s="1" t="s">
        <v>5704</v>
      </c>
      <c r="AX2790" s="1" t="s">
        <v>42</v>
      </c>
      <c r="AY2790" s="1" t="s">
        <v>42</v>
      </c>
      <c r="AZ2790" s="1" t="s">
        <v>42</v>
      </c>
    </row>
    <row r="2791" spans="1:52" ht="30" customHeight="1" x14ac:dyDescent="0.3">
      <c r="A2791" s="16" t="s">
        <v>5628</v>
      </c>
      <c r="B2791" s="16" t="s">
        <v>5681</v>
      </c>
      <c r="C2791" s="16" t="s">
        <v>55</v>
      </c>
      <c r="D2791" s="17">
        <v>2.5000000000000001E-2</v>
      </c>
      <c r="E2791" s="19">
        <f>단가대비표!O134</f>
        <v>35000</v>
      </c>
      <c r="F2791" s="22">
        <f t="shared" si="396"/>
        <v>875</v>
      </c>
      <c r="G2791" s="19">
        <f>단가대비표!P134</f>
        <v>0</v>
      </c>
      <c r="H2791" s="22">
        <f t="shared" si="397"/>
        <v>0</v>
      </c>
      <c r="I2791" s="19">
        <f>단가대비표!V134</f>
        <v>0</v>
      </c>
      <c r="J2791" s="22">
        <f t="shared" si="398"/>
        <v>0</v>
      </c>
      <c r="K2791" s="19">
        <f t="shared" si="399"/>
        <v>35000</v>
      </c>
      <c r="L2791" s="22">
        <f t="shared" si="400"/>
        <v>875</v>
      </c>
      <c r="M2791" s="16" t="s">
        <v>3790</v>
      </c>
      <c r="N2791" s="1" t="s">
        <v>1440</v>
      </c>
      <c r="O2791" s="1" t="s">
        <v>5682</v>
      </c>
      <c r="P2791" s="1" t="s">
        <v>43</v>
      </c>
      <c r="Q2791" s="1" t="s">
        <v>43</v>
      </c>
      <c r="R2791" s="1" t="s">
        <v>46</v>
      </c>
      <c r="AV2791" s="1" t="s">
        <v>42</v>
      </c>
      <c r="AW2791" s="1" t="s">
        <v>5705</v>
      </c>
      <c r="AX2791" s="1" t="s">
        <v>42</v>
      </c>
      <c r="AY2791" s="1" t="s">
        <v>42</v>
      </c>
      <c r="AZ2791" s="1" t="s">
        <v>42</v>
      </c>
    </row>
    <row r="2792" spans="1:52" ht="30" customHeight="1" x14ac:dyDescent="0.3">
      <c r="A2792" s="16" t="s">
        <v>5631</v>
      </c>
      <c r="B2792" s="16" t="s">
        <v>5684</v>
      </c>
      <c r="C2792" s="16" t="s">
        <v>55</v>
      </c>
      <c r="D2792" s="17">
        <v>2.5000000000000001E-2</v>
      </c>
      <c r="E2792" s="19">
        <f>단가대비표!O130</f>
        <v>130000</v>
      </c>
      <c r="F2792" s="22">
        <f t="shared" si="396"/>
        <v>3250</v>
      </c>
      <c r="G2792" s="19">
        <f>단가대비표!P130</f>
        <v>0</v>
      </c>
      <c r="H2792" s="22">
        <f t="shared" si="397"/>
        <v>0</v>
      </c>
      <c r="I2792" s="19">
        <f>단가대비표!V130</f>
        <v>0</v>
      </c>
      <c r="J2792" s="22">
        <f t="shared" si="398"/>
        <v>0</v>
      </c>
      <c r="K2792" s="19">
        <f t="shared" si="399"/>
        <v>130000</v>
      </c>
      <c r="L2792" s="22">
        <f t="shared" si="400"/>
        <v>3250</v>
      </c>
      <c r="M2792" s="16" t="s">
        <v>3790</v>
      </c>
      <c r="N2792" s="1" t="s">
        <v>1440</v>
      </c>
      <c r="O2792" s="1" t="s">
        <v>5685</v>
      </c>
      <c r="P2792" s="1" t="s">
        <v>43</v>
      </c>
      <c r="Q2792" s="1" t="s">
        <v>43</v>
      </c>
      <c r="R2792" s="1" t="s">
        <v>46</v>
      </c>
      <c r="AV2792" s="1" t="s">
        <v>42</v>
      </c>
      <c r="AW2792" s="1" t="s">
        <v>5706</v>
      </c>
      <c r="AX2792" s="1" t="s">
        <v>42</v>
      </c>
      <c r="AY2792" s="1" t="s">
        <v>42</v>
      </c>
      <c r="AZ2792" s="1" t="s">
        <v>42</v>
      </c>
    </row>
    <row r="2793" spans="1:52" ht="30" customHeight="1" x14ac:dyDescent="0.3">
      <c r="A2793" s="16" t="s">
        <v>3287</v>
      </c>
      <c r="B2793" s="16" t="s">
        <v>42</v>
      </c>
      <c r="C2793" s="16" t="s">
        <v>42</v>
      </c>
      <c r="D2793" s="17"/>
      <c r="E2793" s="19"/>
      <c r="F2793" s="22">
        <f>TRUNC(SUMIF(N2784:N2792, N2783, F2784:F2792),0)</f>
        <v>9625</v>
      </c>
      <c r="G2793" s="19"/>
      <c r="H2793" s="22">
        <f>TRUNC(SUMIF(N2784:N2792, N2783, H2784:H2792),0)</f>
        <v>289406</v>
      </c>
      <c r="I2793" s="19"/>
      <c r="J2793" s="22">
        <f>TRUNC(SUMIF(N2784:N2792, N2783, J2784:J2792),0)</f>
        <v>0</v>
      </c>
      <c r="K2793" s="19"/>
      <c r="L2793" s="22">
        <f>F2793+H2793+J2793</f>
        <v>299031</v>
      </c>
      <c r="M2793" s="16" t="s">
        <v>42</v>
      </c>
      <c r="N2793" s="1" t="s">
        <v>3288</v>
      </c>
      <c r="O2793" s="1" t="s">
        <v>3288</v>
      </c>
      <c r="P2793" s="1" t="s">
        <v>42</v>
      </c>
      <c r="Q2793" s="1" t="s">
        <v>42</v>
      </c>
      <c r="R2793" s="1" t="s">
        <v>42</v>
      </c>
      <c r="AV2793" s="1" t="s">
        <v>42</v>
      </c>
      <c r="AW2793" s="1" t="s">
        <v>42</v>
      </c>
      <c r="AX2793" s="1" t="s">
        <v>42</v>
      </c>
      <c r="AY2793" s="1" t="s">
        <v>42</v>
      </c>
      <c r="AZ2793" s="1" t="s">
        <v>42</v>
      </c>
    </row>
    <row r="2794" spans="1:52" ht="30" customHeight="1" x14ac:dyDescent="0.3">
      <c r="A2794" s="17"/>
      <c r="B2794" s="17"/>
      <c r="C2794" s="17"/>
      <c r="D2794" s="17"/>
      <c r="E2794" s="19"/>
      <c r="F2794" s="22"/>
      <c r="G2794" s="19"/>
      <c r="H2794" s="22"/>
      <c r="I2794" s="19"/>
      <c r="J2794" s="22"/>
      <c r="K2794" s="19"/>
      <c r="L2794" s="22"/>
      <c r="M2794" s="17"/>
    </row>
    <row r="2795" spans="1:52" ht="30" customHeight="1" x14ac:dyDescent="0.3">
      <c r="A2795" s="13" t="s">
        <v>5707</v>
      </c>
      <c r="B2795" s="14"/>
      <c r="C2795" s="14"/>
      <c r="D2795" s="14"/>
      <c r="E2795" s="18"/>
      <c r="F2795" s="21"/>
      <c r="G2795" s="18"/>
      <c r="H2795" s="21"/>
      <c r="I2795" s="18"/>
      <c r="J2795" s="21"/>
      <c r="K2795" s="18"/>
      <c r="L2795" s="21"/>
      <c r="M2795" s="15"/>
      <c r="N2795" s="1" t="s">
        <v>1442</v>
      </c>
    </row>
    <row r="2796" spans="1:52" ht="30" customHeight="1" x14ac:dyDescent="0.3">
      <c r="A2796" s="16" t="s">
        <v>3273</v>
      </c>
      <c r="B2796" s="16" t="s">
        <v>4272</v>
      </c>
      <c r="C2796" s="16" t="s">
        <v>3275</v>
      </c>
      <c r="D2796" s="17">
        <v>0.76</v>
      </c>
      <c r="E2796" s="19">
        <f>단가대비표!O193</f>
        <v>0</v>
      </c>
      <c r="F2796" s="22">
        <f t="shared" ref="F2796:F2805" si="401">TRUNC(E2796*D2796,1)</f>
        <v>0</v>
      </c>
      <c r="G2796" s="19">
        <f>단가대비표!P193</f>
        <v>295138</v>
      </c>
      <c r="H2796" s="22">
        <f t="shared" ref="H2796:H2805" si="402">TRUNC(G2796*D2796,1)</f>
        <v>224304.8</v>
      </c>
      <c r="I2796" s="19">
        <f>단가대비표!V193</f>
        <v>0</v>
      </c>
      <c r="J2796" s="22">
        <f t="shared" ref="J2796:J2805" si="403">TRUNC(I2796*D2796,1)</f>
        <v>0</v>
      </c>
      <c r="K2796" s="19">
        <f t="shared" ref="K2796:K2805" si="404">TRUNC(E2796+G2796+I2796,1)</f>
        <v>295138</v>
      </c>
      <c r="L2796" s="22">
        <f t="shared" ref="L2796:L2805" si="405">TRUNC(F2796+H2796+J2796,1)</f>
        <v>224304.8</v>
      </c>
      <c r="M2796" s="16" t="s">
        <v>42</v>
      </c>
      <c r="N2796" s="1" t="s">
        <v>1442</v>
      </c>
      <c r="O2796" s="1" t="s">
        <v>4273</v>
      </c>
      <c r="P2796" s="1" t="s">
        <v>43</v>
      </c>
      <c r="Q2796" s="1" t="s">
        <v>43</v>
      </c>
      <c r="R2796" s="1" t="s">
        <v>46</v>
      </c>
      <c r="AV2796" s="1" t="s">
        <v>42</v>
      </c>
      <c r="AW2796" s="1" t="s">
        <v>5708</v>
      </c>
      <c r="AX2796" s="1" t="s">
        <v>42</v>
      </c>
      <c r="AY2796" s="1" t="s">
        <v>42</v>
      </c>
      <c r="AZ2796" s="1" t="s">
        <v>42</v>
      </c>
    </row>
    <row r="2797" spans="1:52" ht="30" customHeight="1" x14ac:dyDescent="0.3">
      <c r="A2797" s="16" t="s">
        <v>3779</v>
      </c>
      <c r="B2797" s="16" t="s">
        <v>3279</v>
      </c>
      <c r="C2797" s="16" t="s">
        <v>3275</v>
      </c>
      <c r="D2797" s="17">
        <v>0.96</v>
      </c>
      <c r="E2797" s="19">
        <f>단가대비표!O173</f>
        <v>0</v>
      </c>
      <c r="F2797" s="22">
        <f t="shared" si="401"/>
        <v>0</v>
      </c>
      <c r="G2797" s="19">
        <f>단가대비표!P173</f>
        <v>232562</v>
      </c>
      <c r="H2797" s="22">
        <f t="shared" si="402"/>
        <v>223259.5</v>
      </c>
      <c r="I2797" s="19">
        <f>단가대비표!V173</f>
        <v>0</v>
      </c>
      <c r="J2797" s="22">
        <f t="shared" si="403"/>
        <v>0</v>
      </c>
      <c r="K2797" s="19">
        <f t="shared" si="404"/>
        <v>232562</v>
      </c>
      <c r="L2797" s="22">
        <f t="shared" si="405"/>
        <v>223259.5</v>
      </c>
      <c r="M2797" s="16" t="s">
        <v>42</v>
      </c>
      <c r="N2797" s="1" t="s">
        <v>1442</v>
      </c>
      <c r="O2797" s="1" t="s">
        <v>3780</v>
      </c>
      <c r="P2797" s="1" t="s">
        <v>43</v>
      </c>
      <c r="Q2797" s="1" t="s">
        <v>43</v>
      </c>
      <c r="R2797" s="1" t="s">
        <v>46</v>
      </c>
      <c r="AV2797" s="1" t="s">
        <v>42</v>
      </c>
      <c r="AW2797" s="1" t="s">
        <v>5709</v>
      </c>
      <c r="AX2797" s="1" t="s">
        <v>42</v>
      </c>
      <c r="AY2797" s="1" t="s">
        <v>42</v>
      </c>
      <c r="AZ2797" s="1" t="s">
        <v>42</v>
      </c>
    </row>
    <row r="2798" spans="1:52" ht="30" customHeight="1" x14ac:dyDescent="0.3">
      <c r="A2798" s="16" t="s">
        <v>3278</v>
      </c>
      <c r="B2798" s="16" t="s">
        <v>3279</v>
      </c>
      <c r="C2798" s="16" t="s">
        <v>3275</v>
      </c>
      <c r="D2798" s="17">
        <v>0.76</v>
      </c>
      <c r="E2798" s="19">
        <f>단가대비표!O165</f>
        <v>0</v>
      </c>
      <c r="F2798" s="22">
        <f t="shared" si="401"/>
        <v>0</v>
      </c>
      <c r="G2798" s="19">
        <f>단가대비표!P165</f>
        <v>226122</v>
      </c>
      <c r="H2798" s="22">
        <f t="shared" si="402"/>
        <v>171852.7</v>
      </c>
      <c r="I2798" s="19">
        <f>단가대비표!V165</f>
        <v>0</v>
      </c>
      <c r="J2798" s="22">
        <f t="shared" si="403"/>
        <v>0</v>
      </c>
      <c r="K2798" s="19">
        <f t="shared" si="404"/>
        <v>226122</v>
      </c>
      <c r="L2798" s="22">
        <f t="shared" si="405"/>
        <v>171852.7</v>
      </c>
      <c r="M2798" s="16" t="s">
        <v>42</v>
      </c>
      <c r="N2798" s="1" t="s">
        <v>1442</v>
      </c>
      <c r="O2798" s="1" t="s">
        <v>3280</v>
      </c>
      <c r="P2798" s="1" t="s">
        <v>43</v>
      </c>
      <c r="Q2798" s="1" t="s">
        <v>43</v>
      </c>
      <c r="R2798" s="1" t="s">
        <v>46</v>
      </c>
      <c r="AV2798" s="1" t="s">
        <v>42</v>
      </c>
      <c r="AW2798" s="1" t="s">
        <v>5710</v>
      </c>
      <c r="AX2798" s="1" t="s">
        <v>42</v>
      </c>
      <c r="AY2798" s="1" t="s">
        <v>42</v>
      </c>
      <c r="AZ2798" s="1" t="s">
        <v>42</v>
      </c>
    </row>
    <row r="2799" spans="1:52" ht="30" customHeight="1" x14ac:dyDescent="0.3">
      <c r="A2799" s="16" t="s">
        <v>3292</v>
      </c>
      <c r="B2799" s="16" t="s">
        <v>3279</v>
      </c>
      <c r="C2799" s="16" t="s">
        <v>3275</v>
      </c>
      <c r="D2799" s="17">
        <v>0.96</v>
      </c>
      <c r="E2799" s="19">
        <f>단가대비표!O164</f>
        <v>0</v>
      </c>
      <c r="F2799" s="22">
        <f t="shared" si="401"/>
        <v>0</v>
      </c>
      <c r="G2799" s="19">
        <f>단가대비표!P164</f>
        <v>172068</v>
      </c>
      <c r="H2799" s="22">
        <f t="shared" si="402"/>
        <v>165185.20000000001</v>
      </c>
      <c r="I2799" s="19">
        <f>단가대비표!V164</f>
        <v>0</v>
      </c>
      <c r="J2799" s="22">
        <f t="shared" si="403"/>
        <v>0</v>
      </c>
      <c r="K2799" s="19">
        <f t="shared" si="404"/>
        <v>172068</v>
      </c>
      <c r="L2799" s="22">
        <f t="shared" si="405"/>
        <v>165185.20000000001</v>
      </c>
      <c r="M2799" s="16" t="s">
        <v>42</v>
      </c>
      <c r="N2799" s="1" t="s">
        <v>1442</v>
      </c>
      <c r="O2799" s="1" t="s">
        <v>3293</v>
      </c>
      <c r="P2799" s="1" t="s">
        <v>43</v>
      </c>
      <c r="Q2799" s="1" t="s">
        <v>43</v>
      </c>
      <c r="R2799" s="1" t="s">
        <v>46</v>
      </c>
      <c r="AV2799" s="1" t="s">
        <v>42</v>
      </c>
      <c r="AW2799" s="1" t="s">
        <v>5711</v>
      </c>
      <c r="AX2799" s="1" t="s">
        <v>42</v>
      </c>
      <c r="AY2799" s="1" t="s">
        <v>42</v>
      </c>
      <c r="AZ2799" s="1" t="s">
        <v>42</v>
      </c>
    </row>
    <row r="2800" spans="1:52" ht="30" customHeight="1" x14ac:dyDescent="0.3">
      <c r="A2800" s="16" t="s">
        <v>5615</v>
      </c>
      <c r="B2800" s="16" t="s">
        <v>5673</v>
      </c>
      <c r="C2800" s="16" t="s">
        <v>5617</v>
      </c>
      <c r="D2800" s="17">
        <v>0.15</v>
      </c>
      <c r="E2800" s="19">
        <f>단가대비표!O118</f>
        <v>110000</v>
      </c>
      <c r="F2800" s="22">
        <f t="shared" si="401"/>
        <v>16500</v>
      </c>
      <c r="G2800" s="19">
        <f>단가대비표!P118</f>
        <v>0</v>
      </c>
      <c r="H2800" s="22">
        <f t="shared" si="402"/>
        <v>0</v>
      </c>
      <c r="I2800" s="19">
        <f>단가대비표!V118</f>
        <v>0</v>
      </c>
      <c r="J2800" s="22">
        <f t="shared" si="403"/>
        <v>0</v>
      </c>
      <c r="K2800" s="19">
        <f t="shared" si="404"/>
        <v>110000</v>
      </c>
      <c r="L2800" s="22">
        <f t="shared" si="405"/>
        <v>16500</v>
      </c>
      <c r="M2800" s="16" t="s">
        <v>3790</v>
      </c>
      <c r="N2800" s="1" t="s">
        <v>1442</v>
      </c>
      <c r="O2800" s="1" t="s">
        <v>5674</v>
      </c>
      <c r="P2800" s="1" t="s">
        <v>43</v>
      </c>
      <c r="Q2800" s="1" t="s">
        <v>43</v>
      </c>
      <c r="R2800" s="1" t="s">
        <v>46</v>
      </c>
      <c r="AV2800" s="1" t="s">
        <v>42</v>
      </c>
      <c r="AW2800" s="1" t="s">
        <v>5712</v>
      </c>
      <c r="AX2800" s="1" t="s">
        <v>42</v>
      </c>
      <c r="AY2800" s="1" t="s">
        <v>42</v>
      </c>
      <c r="AZ2800" s="1" t="s">
        <v>42</v>
      </c>
    </row>
    <row r="2801" spans="1:52" ht="30" customHeight="1" x14ac:dyDescent="0.3">
      <c r="A2801" s="16" t="s">
        <v>5620</v>
      </c>
      <c r="B2801" s="16" t="s">
        <v>5676</v>
      </c>
      <c r="C2801" s="16" t="s">
        <v>5617</v>
      </c>
      <c r="D2801" s="17">
        <v>1.5</v>
      </c>
      <c r="E2801" s="19">
        <f>단가대비표!O128</f>
        <v>30000</v>
      </c>
      <c r="F2801" s="22">
        <f t="shared" si="401"/>
        <v>45000</v>
      </c>
      <c r="G2801" s="19">
        <f>단가대비표!P128</f>
        <v>0</v>
      </c>
      <c r="H2801" s="22">
        <f t="shared" si="402"/>
        <v>0</v>
      </c>
      <c r="I2801" s="19">
        <f>단가대비표!V128</f>
        <v>0</v>
      </c>
      <c r="J2801" s="22">
        <f t="shared" si="403"/>
        <v>0</v>
      </c>
      <c r="K2801" s="19">
        <f t="shared" si="404"/>
        <v>30000</v>
      </c>
      <c r="L2801" s="22">
        <f t="shared" si="405"/>
        <v>45000</v>
      </c>
      <c r="M2801" s="16" t="s">
        <v>3790</v>
      </c>
      <c r="N2801" s="1" t="s">
        <v>1442</v>
      </c>
      <c r="O2801" s="1" t="s">
        <v>5677</v>
      </c>
      <c r="P2801" s="1" t="s">
        <v>43</v>
      </c>
      <c r="Q2801" s="1" t="s">
        <v>43</v>
      </c>
      <c r="R2801" s="1" t="s">
        <v>46</v>
      </c>
      <c r="AV2801" s="1" t="s">
        <v>42</v>
      </c>
      <c r="AW2801" s="1" t="s">
        <v>5713</v>
      </c>
      <c r="AX2801" s="1" t="s">
        <v>42</v>
      </c>
      <c r="AY2801" s="1" t="s">
        <v>42</v>
      </c>
      <c r="AZ2801" s="1" t="s">
        <v>42</v>
      </c>
    </row>
    <row r="2802" spans="1:52" ht="30" customHeight="1" x14ac:dyDescent="0.3">
      <c r="A2802" s="16" t="s">
        <v>5662</v>
      </c>
      <c r="B2802" s="16" t="s">
        <v>5681</v>
      </c>
      <c r="C2802" s="16" t="s">
        <v>55</v>
      </c>
      <c r="D2802" s="17">
        <v>0.5</v>
      </c>
      <c r="E2802" s="19">
        <f>단가대비표!O136</f>
        <v>173000</v>
      </c>
      <c r="F2802" s="22">
        <f t="shared" si="401"/>
        <v>86500</v>
      </c>
      <c r="G2802" s="19">
        <f>단가대비표!P136</f>
        <v>0</v>
      </c>
      <c r="H2802" s="22">
        <f t="shared" si="402"/>
        <v>0</v>
      </c>
      <c r="I2802" s="19">
        <f>단가대비표!V136</f>
        <v>0</v>
      </c>
      <c r="J2802" s="22">
        <f t="shared" si="403"/>
        <v>0</v>
      </c>
      <c r="K2802" s="19">
        <f t="shared" si="404"/>
        <v>173000</v>
      </c>
      <c r="L2802" s="22">
        <f t="shared" si="405"/>
        <v>86500</v>
      </c>
      <c r="M2802" s="16" t="s">
        <v>3790</v>
      </c>
      <c r="N2802" s="1" t="s">
        <v>1442</v>
      </c>
      <c r="O2802" s="1" t="s">
        <v>5714</v>
      </c>
      <c r="P2802" s="1" t="s">
        <v>43</v>
      </c>
      <c r="Q2802" s="1" t="s">
        <v>43</v>
      </c>
      <c r="R2802" s="1" t="s">
        <v>46</v>
      </c>
      <c r="AV2802" s="1" t="s">
        <v>42</v>
      </c>
      <c r="AW2802" s="1" t="s">
        <v>5715</v>
      </c>
      <c r="AX2802" s="1" t="s">
        <v>42</v>
      </c>
      <c r="AY2802" s="1" t="s">
        <v>42</v>
      </c>
      <c r="AZ2802" s="1" t="s">
        <v>42</v>
      </c>
    </row>
    <row r="2803" spans="1:52" ht="30" customHeight="1" x14ac:dyDescent="0.3">
      <c r="A2803" s="16" t="s">
        <v>5624</v>
      </c>
      <c r="B2803" s="16" t="s">
        <v>1434</v>
      </c>
      <c r="C2803" s="16" t="s">
        <v>55</v>
      </c>
      <c r="D2803" s="17">
        <v>0.08</v>
      </c>
      <c r="E2803" s="19">
        <f>단가대비표!O132</f>
        <v>50000</v>
      </c>
      <c r="F2803" s="22">
        <f t="shared" si="401"/>
        <v>4000</v>
      </c>
      <c r="G2803" s="19">
        <f>단가대비표!P132</f>
        <v>0</v>
      </c>
      <c r="H2803" s="22">
        <f t="shared" si="402"/>
        <v>0</v>
      </c>
      <c r="I2803" s="19">
        <f>단가대비표!V132</f>
        <v>0</v>
      </c>
      <c r="J2803" s="22">
        <f t="shared" si="403"/>
        <v>0</v>
      </c>
      <c r="K2803" s="19">
        <f t="shared" si="404"/>
        <v>50000</v>
      </c>
      <c r="L2803" s="22">
        <f t="shared" si="405"/>
        <v>4000</v>
      </c>
      <c r="M2803" s="16" t="s">
        <v>3790</v>
      </c>
      <c r="N2803" s="1" t="s">
        <v>1442</v>
      </c>
      <c r="O2803" s="1" t="s">
        <v>5679</v>
      </c>
      <c r="P2803" s="1" t="s">
        <v>43</v>
      </c>
      <c r="Q2803" s="1" t="s">
        <v>43</v>
      </c>
      <c r="R2803" s="1" t="s">
        <v>46</v>
      </c>
      <c r="AV2803" s="1" t="s">
        <v>42</v>
      </c>
      <c r="AW2803" s="1" t="s">
        <v>5716</v>
      </c>
      <c r="AX2803" s="1" t="s">
        <v>42</v>
      </c>
      <c r="AY2803" s="1" t="s">
        <v>42</v>
      </c>
      <c r="AZ2803" s="1" t="s">
        <v>42</v>
      </c>
    </row>
    <row r="2804" spans="1:52" ht="30" customHeight="1" x14ac:dyDescent="0.3">
      <c r="A2804" s="16" t="s">
        <v>5628</v>
      </c>
      <c r="B2804" s="16" t="s">
        <v>5681</v>
      </c>
      <c r="C2804" s="16" t="s">
        <v>55</v>
      </c>
      <c r="D2804" s="17">
        <v>0.08</v>
      </c>
      <c r="E2804" s="19">
        <f>단가대비표!O134</f>
        <v>35000</v>
      </c>
      <c r="F2804" s="22">
        <f t="shared" si="401"/>
        <v>2800</v>
      </c>
      <c r="G2804" s="19">
        <f>단가대비표!P134</f>
        <v>0</v>
      </c>
      <c r="H2804" s="22">
        <f t="shared" si="402"/>
        <v>0</v>
      </c>
      <c r="I2804" s="19">
        <f>단가대비표!V134</f>
        <v>0</v>
      </c>
      <c r="J2804" s="22">
        <f t="shared" si="403"/>
        <v>0</v>
      </c>
      <c r="K2804" s="19">
        <f t="shared" si="404"/>
        <v>35000</v>
      </c>
      <c r="L2804" s="22">
        <f t="shared" si="405"/>
        <v>2800</v>
      </c>
      <c r="M2804" s="16" t="s">
        <v>3790</v>
      </c>
      <c r="N2804" s="1" t="s">
        <v>1442</v>
      </c>
      <c r="O2804" s="1" t="s">
        <v>5682</v>
      </c>
      <c r="P2804" s="1" t="s">
        <v>43</v>
      </c>
      <c r="Q2804" s="1" t="s">
        <v>43</v>
      </c>
      <c r="R2804" s="1" t="s">
        <v>46</v>
      </c>
      <c r="AV2804" s="1" t="s">
        <v>42</v>
      </c>
      <c r="AW2804" s="1" t="s">
        <v>5717</v>
      </c>
      <c r="AX2804" s="1" t="s">
        <v>42</v>
      </c>
      <c r="AY2804" s="1" t="s">
        <v>42</v>
      </c>
      <c r="AZ2804" s="1" t="s">
        <v>42</v>
      </c>
    </row>
    <row r="2805" spans="1:52" ht="30" customHeight="1" x14ac:dyDescent="0.3">
      <c r="A2805" s="16" t="s">
        <v>5631</v>
      </c>
      <c r="B2805" s="16" t="s">
        <v>5684</v>
      </c>
      <c r="C2805" s="16" t="s">
        <v>55</v>
      </c>
      <c r="D2805" s="17">
        <v>0.08</v>
      </c>
      <c r="E2805" s="19">
        <f>단가대비표!O130</f>
        <v>130000</v>
      </c>
      <c r="F2805" s="22">
        <f t="shared" si="401"/>
        <v>10400</v>
      </c>
      <c r="G2805" s="19">
        <f>단가대비표!P130</f>
        <v>0</v>
      </c>
      <c r="H2805" s="22">
        <f t="shared" si="402"/>
        <v>0</v>
      </c>
      <c r="I2805" s="19">
        <f>단가대비표!V130</f>
        <v>0</v>
      </c>
      <c r="J2805" s="22">
        <f t="shared" si="403"/>
        <v>0</v>
      </c>
      <c r="K2805" s="19">
        <f t="shared" si="404"/>
        <v>130000</v>
      </c>
      <c r="L2805" s="22">
        <f t="shared" si="405"/>
        <v>10400</v>
      </c>
      <c r="M2805" s="16" t="s">
        <v>3790</v>
      </c>
      <c r="N2805" s="1" t="s">
        <v>1442</v>
      </c>
      <c r="O2805" s="1" t="s">
        <v>5685</v>
      </c>
      <c r="P2805" s="1" t="s">
        <v>43</v>
      </c>
      <c r="Q2805" s="1" t="s">
        <v>43</v>
      </c>
      <c r="R2805" s="1" t="s">
        <v>46</v>
      </c>
      <c r="AV2805" s="1" t="s">
        <v>42</v>
      </c>
      <c r="AW2805" s="1" t="s">
        <v>5718</v>
      </c>
      <c r="AX2805" s="1" t="s">
        <v>42</v>
      </c>
      <c r="AY2805" s="1" t="s">
        <v>42</v>
      </c>
      <c r="AZ2805" s="1" t="s">
        <v>42</v>
      </c>
    </row>
    <row r="2806" spans="1:52" ht="30" customHeight="1" x14ac:dyDescent="0.3">
      <c r="A2806" s="16" t="s">
        <v>3287</v>
      </c>
      <c r="B2806" s="16" t="s">
        <v>42</v>
      </c>
      <c r="C2806" s="16" t="s">
        <v>42</v>
      </c>
      <c r="D2806" s="17"/>
      <c r="E2806" s="19"/>
      <c r="F2806" s="22">
        <f>TRUNC(SUMIF(N2796:N2805, N2795, F2796:F2805),0)</f>
        <v>165200</v>
      </c>
      <c r="G2806" s="19"/>
      <c r="H2806" s="22">
        <f>TRUNC(SUMIF(N2796:N2805, N2795, H2796:H2805),0)</f>
        <v>784602</v>
      </c>
      <c r="I2806" s="19"/>
      <c r="J2806" s="22">
        <f>TRUNC(SUMIF(N2796:N2805, N2795, J2796:J2805),0)</f>
        <v>0</v>
      </c>
      <c r="K2806" s="19"/>
      <c r="L2806" s="22">
        <f>F2806+H2806+J2806</f>
        <v>949802</v>
      </c>
      <c r="M2806" s="16" t="s">
        <v>42</v>
      </c>
      <c r="N2806" s="1" t="s">
        <v>3288</v>
      </c>
      <c r="O2806" s="1" t="s">
        <v>3288</v>
      </c>
      <c r="P2806" s="1" t="s">
        <v>42</v>
      </c>
      <c r="Q2806" s="1" t="s">
        <v>42</v>
      </c>
      <c r="R2806" s="1" t="s">
        <v>42</v>
      </c>
      <c r="AV2806" s="1" t="s">
        <v>42</v>
      </c>
      <c r="AW2806" s="1" t="s">
        <v>42</v>
      </c>
      <c r="AX2806" s="1" t="s">
        <v>42</v>
      </c>
      <c r="AY2806" s="1" t="s">
        <v>42</v>
      </c>
      <c r="AZ2806" s="1" t="s">
        <v>42</v>
      </c>
    </row>
    <row r="2807" spans="1:52" ht="30" customHeight="1" x14ac:dyDescent="0.3">
      <c r="A2807" s="17"/>
      <c r="B2807" s="17"/>
      <c r="C2807" s="17"/>
      <c r="D2807" s="17"/>
      <c r="E2807" s="19"/>
      <c r="F2807" s="22"/>
      <c r="G2807" s="19"/>
      <c r="H2807" s="22"/>
      <c r="I2807" s="19"/>
      <c r="J2807" s="22"/>
      <c r="K2807" s="19"/>
      <c r="L2807" s="22"/>
      <c r="M2807" s="17"/>
    </row>
    <row r="2808" spans="1:52" ht="30" customHeight="1" x14ac:dyDescent="0.3">
      <c r="A2808" s="13" t="s">
        <v>5719</v>
      </c>
      <c r="B2808" s="14"/>
      <c r="C2808" s="14"/>
      <c r="D2808" s="14"/>
      <c r="E2808" s="18"/>
      <c r="F2808" s="21"/>
      <c r="G2808" s="18"/>
      <c r="H2808" s="21"/>
      <c r="I2808" s="18"/>
      <c r="J2808" s="21"/>
      <c r="K2808" s="18"/>
      <c r="L2808" s="21"/>
      <c r="M2808" s="15"/>
      <c r="N2808" s="1" t="s">
        <v>1445</v>
      </c>
    </row>
    <row r="2809" spans="1:52" ht="30" customHeight="1" x14ac:dyDescent="0.3">
      <c r="A2809" s="16" t="s">
        <v>3273</v>
      </c>
      <c r="B2809" s="16" t="s">
        <v>4272</v>
      </c>
      <c r="C2809" s="16" t="s">
        <v>3275</v>
      </c>
      <c r="D2809" s="17">
        <v>0.16</v>
      </c>
      <c r="E2809" s="19">
        <f>단가대비표!O193</f>
        <v>0</v>
      </c>
      <c r="F2809" s="22">
        <f t="shared" ref="F2809:F2816" si="406">TRUNC(E2809*D2809,1)</f>
        <v>0</v>
      </c>
      <c r="G2809" s="19">
        <f>단가대비표!P193</f>
        <v>295138</v>
      </c>
      <c r="H2809" s="22">
        <f t="shared" ref="H2809:H2816" si="407">TRUNC(G2809*D2809,1)</f>
        <v>47222</v>
      </c>
      <c r="I2809" s="19">
        <f>단가대비표!V193</f>
        <v>0</v>
      </c>
      <c r="J2809" s="22">
        <f t="shared" ref="J2809:J2816" si="408">TRUNC(I2809*D2809,1)</f>
        <v>0</v>
      </c>
      <c r="K2809" s="19">
        <f t="shared" ref="K2809:L2816" si="409">TRUNC(E2809+G2809+I2809,1)</f>
        <v>295138</v>
      </c>
      <c r="L2809" s="22">
        <f t="shared" si="409"/>
        <v>47222</v>
      </c>
      <c r="M2809" s="16" t="s">
        <v>42</v>
      </c>
      <c r="N2809" s="1" t="s">
        <v>1445</v>
      </c>
      <c r="O2809" s="1" t="s">
        <v>4273</v>
      </c>
      <c r="P2809" s="1" t="s">
        <v>43</v>
      </c>
      <c r="Q2809" s="1" t="s">
        <v>43</v>
      </c>
      <c r="R2809" s="1" t="s">
        <v>46</v>
      </c>
      <c r="AV2809" s="1" t="s">
        <v>42</v>
      </c>
      <c r="AW2809" s="1" t="s">
        <v>5721</v>
      </c>
      <c r="AX2809" s="1" t="s">
        <v>42</v>
      </c>
      <c r="AY2809" s="1" t="s">
        <v>42</v>
      </c>
      <c r="AZ2809" s="1" t="s">
        <v>42</v>
      </c>
    </row>
    <row r="2810" spans="1:52" ht="30" customHeight="1" x14ac:dyDescent="0.3">
      <c r="A2810" s="16" t="s">
        <v>3779</v>
      </c>
      <c r="B2810" s="16" t="s">
        <v>3279</v>
      </c>
      <c r="C2810" s="16" t="s">
        <v>3275</v>
      </c>
      <c r="D2810" s="17">
        <v>0.3</v>
      </c>
      <c r="E2810" s="19">
        <f>단가대비표!O173</f>
        <v>0</v>
      </c>
      <c r="F2810" s="22">
        <f t="shared" si="406"/>
        <v>0</v>
      </c>
      <c r="G2810" s="19">
        <f>단가대비표!P173</f>
        <v>232562</v>
      </c>
      <c r="H2810" s="22">
        <f t="shared" si="407"/>
        <v>69768.600000000006</v>
      </c>
      <c r="I2810" s="19">
        <f>단가대비표!V173</f>
        <v>0</v>
      </c>
      <c r="J2810" s="22">
        <f t="shared" si="408"/>
        <v>0</v>
      </c>
      <c r="K2810" s="19">
        <f t="shared" si="409"/>
        <v>232562</v>
      </c>
      <c r="L2810" s="22">
        <f t="shared" si="409"/>
        <v>69768.600000000006</v>
      </c>
      <c r="M2810" s="16" t="s">
        <v>42</v>
      </c>
      <c r="N2810" s="1" t="s">
        <v>1445</v>
      </c>
      <c r="O2810" s="1" t="s">
        <v>3780</v>
      </c>
      <c r="P2810" s="1" t="s">
        <v>43</v>
      </c>
      <c r="Q2810" s="1" t="s">
        <v>43</v>
      </c>
      <c r="R2810" s="1" t="s">
        <v>46</v>
      </c>
      <c r="AV2810" s="1" t="s">
        <v>42</v>
      </c>
      <c r="AW2810" s="1" t="s">
        <v>5722</v>
      </c>
      <c r="AX2810" s="1" t="s">
        <v>42</v>
      </c>
      <c r="AY2810" s="1" t="s">
        <v>42</v>
      </c>
      <c r="AZ2810" s="1" t="s">
        <v>42</v>
      </c>
    </row>
    <row r="2811" spans="1:52" ht="30" customHeight="1" x14ac:dyDescent="0.3">
      <c r="A2811" s="16" t="s">
        <v>3278</v>
      </c>
      <c r="B2811" s="16" t="s">
        <v>3279</v>
      </c>
      <c r="C2811" s="16" t="s">
        <v>3275</v>
      </c>
      <c r="D2811" s="17">
        <v>0.22</v>
      </c>
      <c r="E2811" s="19">
        <f>단가대비표!O165</f>
        <v>0</v>
      </c>
      <c r="F2811" s="22">
        <f t="shared" si="406"/>
        <v>0</v>
      </c>
      <c r="G2811" s="19">
        <f>단가대비표!P165</f>
        <v>226122</v>
      </c>
      <c r="H2811" s="22">
        <f t="shared" si="407"/>
        <v>49746.8</v>
      </c>
      <c r="I2811" s="19">
        <f>단가대비표!V165</f>
        <v>0</v>
      </c>
      <c r="J2811" s="22">
        <f t="shared" si="408"/>
        <v>0</v>
      </c>
      <c r="K2811" s="19">
        <f t="shared" si="409"/>
        <v>226122</v>
      </c>
      <c r="L2811" s="22">
        <f t="shared" si="409"/>
        <v>49746.8</v>
      </c>
      <c r="M2811" s="16" t="s">
        <v>42</v>
      </c>
      <c r="N2811" s="1" t="s">
        <v>1445</v>
      </c>
      <c r="O2811" s="1" t="s">
        <v>3280</v>
      </c>
      <c r="P2811" s="1" t="s">
        <v>43</v>
      </c>
      <c r="Q2811" s="1" t="s">
        <v>43</v>
      </c>
      <c r="R2811" s="1" t="s">
        <v>46</v>
      </c>
      <c r="AV2811" s="1" t="s">
        <v>42</v>
      </c>
      <c r="AW2811" s="1" t="s">
        <v>5723</v>
      </c>
      <c r="AX2811" s="1" t="s">
        <v>42</v>
      </c>
      <c r="AY2811" s="1" t="s">
        <v>42</v>
      </c>
      <c r="AZ2811" s="1" t="s">
        <v>42</v>
      </c>
    </row>
    <row r="2812" spans="1:52" ht="30" customHeight="1" x14ac:dyDescent="0.3">
      <c r="A2812" s="16" t="s">
        <v>3292</v>
      </c>
      <c r="B2812" s="16" t="s">
        <v>3279</v>
      </c>
      <c r="C2812" s="16" t="s">
        <v>3275</v>
      </c>
      <c r="D2812" s="17">
        <v>0.3</v>
      </c>
      <c r="E2812" s="19">
        <f>단가대비표!O164</f>
        <v>0</v>
      </c>
      <c r="F2812" s="22">
        <f t="shared" si="406"/>
        <v>0</v>
      </c>
      <c r="G2812" s="19">
        <f>단가대비표!P164</f>
        <v>172068</v>
      </c>
      <c r="H2812" s="22">
        <f t="shared" si="407"/>
        <v>51620.4</v>
      </c>
      <c r="I2812" s="19">
        <f>단가대비표!V164</f>
        <v>0</v>
      </c>
      <c r="J2812" s="22">
        <f t="shared" si="408"/>
        <v>0</v>
      </c>
      <c r="K2812" s="19">
        <f t="shared" si="409"/>
        <v>172068</v>
      </c>
      <c r="L2812" s="22">
        <f t="shared" si="409"/>
        <v>51620.4</v>
      </c>
      <c r="M2812" s="16" t="s">
        <v>42</v>
      </c>
      <c r="N2812" s="1" t="s">
        <v>1445</v>
      </c>
      <c r="O2812" s="1" t="s">
        <v>3293</v>
      </c>
      <c r="P2812" s="1" t="s">
        <v>43</v>
      </c>
      <c r="Q2812" s="1" t="s">
        <v>43</v>
      </c>
      <c r="R2812" s="1" t="s">
        <v>46</v>
      </c>
      <c r="AV2812" s="1" t="s">
        <v>42</v>
      </c>
      <c r="AW2812" s="1" t="s">
        <v>5724</v>
      </c>
      <c r="AX2812" s="1" t="s">
        <v>42</v>
      </c>
      <c r="AY2812" s="1" t="s">
        <v>42</v>
      </c>
      <c r="AZ2812" s="1" t="s">
        <v>42</v>
      </c>
    </row>
    <row r="2813" spans="1:52" ht="30" customHeight="1" x14ac:dyDescent="0.3">
      <c r="A2813" s="16" t="s">
        <v>5725</v>
      </c>
      <c r="B2813" s="16" t="s">
        <v>5726</v>
      </c>
      <c r="C2813" s="16" t="s">
        <v>5617</v>
      </c>
      <c r="D2813" s="17">
        <v>0.02</v>
      </c>
      <c r="E2813" s="19">
        <f>단가대비표!O119</f>
        <v>340000</v>
      </c>
      <c r="F2813" s="22">
        <f t="shared" si="406"/>
        <v>6800</v>
      </c>
      <c r="G2813" s="19">
        <f>단가대비표!P119</f>
        <v>0</v>
      </c>
      <c r="H2813" s="22">
        <f t="shared" si="407"/>
        <v>0</v>
      </c>
      <c r="I2813" s="19">
        <f>단가대비표!V119</f>
        <v>0</v>
      </c>
      <c r="J2813" s="22">
        <f t="shared" si="408"/>
        <v>0</v>
      </c>
      <c r="K2813" s="19">
        <f t="shared" si="409"/>
        <v>340000</v>
      </c>
      <c r="L2813" s="22">
        <f t="shared" si="409"/>
        <v>6800</v>
      </c>
      <c r="M2813" s="16" t="s">
        <v>3790</v>
      </c>
      <c r="N2813" s="1" t="s">
        <v>1445</v>
      </c>
      <c r="O2813" s="1" t="s">
        <v>5727</v>
      </c>
      <c r="P2813" s="1" t="s">
        <v>43</v>
      </c>
      <c r="Q2813" s="1" t="s">
        <v>43</v>
      </c>
      <c r="R2813" s="1" t="s">
        <v>46</v>
      </c>
      <c r="AV2813" s="1" t="s">
        <v>42</v>
      </c>
      <c r="AW2813" s="1" t="s">
        <v>5728</v>
      </c>
      <c r="AX2813" s="1" t="s">
        <v>42</v>
      </c>
      <c r="AY2813" s="1" t="s">
        <v>42</v>
      </c>
      <c r="AZ2813" s="1" t="s">
        <v>42</v>
      </c>
    </row>
    <row r="2814" spans="1:52" ht="30" customHeight="1" x14ac:dyDescent="0.3">
      <c r="A2814" s="16" t="s">
        <v>5620</v>
      </c>
      <c r="B2814" s="16" t="s">
        <v>5621</v>
      </c>
      <c r="C2814" s="16" t="s">
        <v>5617</v>
      </c>
      <c r="D2814" s="17">
        <v>0.8</v>
      </c>
      <c r="E2814" s="19">
        <f>단가대비표!O127</f>
        <v>23000</v>
      </c>
      <c r="F2814" s="22">
        <f t="shared" si="406"/>
        <v>18400</v>
      </c>
      <c r="G2814" s="19">
        <f>단가대비표!P127</f>
        <v>0</v>
      </c>
      <c r="H2814" s="22">
        <f t="shared" si="407"/>
        <v>0</v>
      </c>
      <c r="I2814" s="19">
        <f>단가대비표!V127</f>
        <v>0</v>
      </c>
      <c r="J2814" s="22">
        <f t="shared" si="408"/>
        <v>0</v>
      </c>
      <c r="K2814" s="19">
        <f t="shared" si="409"/>
        <v>23000</v>
      </c>
      <c r="L2814" s="22">
        <f t="shared" si="409"/>
        <v>18400</v>
      </c>
      <c r="M2814" s="16" t="s">
        <v>3790</v>
      </c>
      <c r="N2814" s="1" t="s">
        <v>1445</v>
      </c>
      <c r="O2814" s="1" t="s">
        <v>5622</v>
      </c>
      <c r="P2814" s="1" t="s">
        <v>43</v>
      </c>
      <c r="Q2814" s="1" t="s">
        <v>43</v>
      </c>
      <c r="R2814" s="1" t="s">
        <v>46</v>
      </c>
      <c r="AV2814" s="1" t="s">
        <v>42</v>
      </c>
      <c r="AW2814" s="1" t="s">
        <v>5729</v>
      </c>
      <c r="AX2814" s="1" t="s">
        <v>42</v>
      </c>
      <c r="AY2814" s="1" t="s">
        <v>42</v>
      </c>
      <c r="AZ2814" s="1" t="s">
        <v>42</v>
      </c>
    </row>
    <row r="2815" spans="1:52" ht="30" customHeight="1" x14ac:dyDescent="0.3">
      <c r="A2815" s="16" t="s">
        <v>5730</v>
      </c>
      <c r="B2815" s="16" t="s">
        <v>1422</v>
      </c>
      <c r="C2815" s="16" t="s">
        <v>55</v>
      </c>
      <c r="D2815" s="17">
        <v>0.02</v>
      </c>
      <c r="E2815" s="19">
        <f>단가대비표!O138</f>
        <v>45000</v>
      </c>
      <c r="F2815" s="22">
        <f t="shared" si="406"/>
        <v>900</v>
      </c>
      <c r="G2815" s="19">
        <f>단가대비표!P138</f>
        <v>0</v>
      </c>
      <c r="H2815" s="22">
        <f t="shared" si="407"/>
        <v>0</v>
      </c>
      <c r="I2815" s="19">
        <f>단가대비표!V138</f>
        <v>0</v>
      </c>
      <c r="J2815" s="22">
        <f t="shared" si="408"/>
        <v>0</v>
      </c>
      <c r="K2815" s="19">
        <f t="shared" si="409"/>
        <v>45000</v>
      </c>
      <c r="L2815" s="22">
        <f t="shared" si="409"/>
        <v>900</v>
      </c>
      <c r="M2815" s="16" t="s">
        <v>3790</v>
      </c>
      <c r="N2815" s="1" t="s">
        <v>1445</v>
      </c>
      <c r="O2815" s="1" t="s">
        <v>5731</v>
      </c>
      <c r="P2815" s="1" t="s">
        <v>43</v>
      </c>
      <c r="Q2815" s="1" t="s">
        <v>43</v>
      </c>
      <c r="R2815" s="1" t="s">
        <v>46</v>
      </c>
      <c r="AV2815" s="1" t="s">
        <v>42</v>
      </c>
      <c r="AW2815" s="1" t="s">
        <v>5732</v>
      </c>
      <c r="AX2815" s="1" t="s">
        <v>42</v>
      </c>
      <c r="AY2815" s="1" t="s">
        <v>42</v>
      </c>
      <c r="AZ2815" s="1" t="s">
        <v>42</v>
      </c>
    </row>
    <row r="2816" spans="1:52" ht="30" customHeight="1" x14ac:dyDescent="0.3">
      <c r="A2816" s="16" t="s">
        <v>5733</v>
      </c>
      <c r="B2816" s="16" t="s">
        <v>1422</v>
      </c>
      <c r="C2816" s="16" t="s">
        <v>5617</v>
      </c>
      <c r="D2816" s="17">
        <v>0.1</v>
      </c>
      <c r="E2816" s="19">
        <f>단가대비표!O121</f>
        <v>15000</v>
      </c>
      <c r="F2816" s="22">
        <f t="shared" si="406"/>
        <v>1500</v>
      </c>
      <c r="G2816" s="19">
        <f>단가대비표!P121</f>
        <v>0</v>
      </c>
      <c r="H2816" s="22">
        <f t="shared" si="407"/>
        <v>0</v>
      </c>
      <c r="I2816" s="19">
        <f>단가대비표!V121</f>
        <v>0</v>
      </c>
      <c r="J2816" s="22">
        <f t="shared" si="408"/>
        <v>0</v>
      </c>
      <c r="K2816" s="19">
        <f t="shared" si="409"/>
        <v>15000</v>
      </c>
      <c r="L2816" s="22">
        <f t="shared" si="409"/>
        <v>1500</v>
      </c>
      <c r="M2816" s="16" t="s">
        <v>3790</v>
      </c>
      <c r="N2816" s="1" t="s">
        <v>1445</v>
      </c>
      <c r="O2816" s="1" t="s">
        <v>5734</v>
      </c>
      <c r="P2816" s="1" t="s">
        <v>43</v>
      </c>
      <c r="Q2816" s="1" t="s">
        <v>43</v>
      </c>
      <c r="R2816" s="1" t="s">
        <v>46</v>
      </c>
      <c r="AV2816" s="1" t="s">
        <v>42</v>
      </c>
      <c r="AW2816" s="1" t="s">
        <v>5735</v>
      </c>
      <c r="AX2816" s="1" t="s">
        <v>42</v>
      </c>
      <c r="AY2816" s="1" t="s">
        <v>42</v>
      </c>
      <c r="AZ2816" s="1" t="s">
        <v>42</v>
      </c>
    </row>
    <row r="2817" spans="1:52" ht="30" customHeight="1" x14ac:dyDescent="0.3">
      <c r="A2817" s="16" t="s">
        <v>3287</v>
      </c>
      <c r="B2817" s="16" t="s">
        <v>42</v>
      </c>
      <c r="C2817" s="16" t="s">
        <v>42</v>
      </c>
      <c r="D2817" s="17"/>
      <c r="E2817" s="19"/>
      <c r="F2817" s="22">
        <f>TRUNC(SUMIF(N2809:N2816, N2808, F2809:F2816),0)</f>
        <v>27600</v>
      </c>
      <c r="G2817" s="19"/>
      <c r="H2817" s="22">
        <f>TRUNC(SUMIF(N2809:N2816, N2808, H2809:H2816),0)</f>
        <v>218357</v>
      </c>
      <c r="I2817" s="19"/>
      <c r="J2817" s="22">
        <f>TRUNC(SUMIF(N2809:N2816, N2808, J2809:J2816),0)</f>
        <v>0</v>
      </c>
      <c r="K2817" s="19"/>
      <c r="L2817" s="22">
        <f>F2817+H2817+J2817</f>
        <v>245957</v>
      </c>
      <c r="M2817" s="16" t="s">
        <v>42</v>
      </c>
      <c r="N2817" s="1" t="s">
        <v>3288</v>
      </c>
      <c r="O2817" s="1" t="s">
        <v>3288</v>
      </c>
      <c r="P2817" s="1" t="s">
        <v>42</v>
      </c>
      <c r="Q2817" s="1" t="s">
        <v>42</v>
      </c>
      <c r="R2817" s="1" t="s">
        <v>42</v>
      </c>
      <c r="AV2817" s="1" t="s">
        <v>42</v>
      </c>
      <c r="AW2817" s="1" t="s">
        <v>42</v>
      </c>
      <c r="AX2817" s="1" t="s">
        <v>42</v>
      </c>
      <c r="AY2817" s="1" t="s">
        <v>42</v>
      </c>
      <c r="AZ2817" s="1" t="s">
        <v>42</v>
      </c>
    </row>
    <row r="2818" spans="1:52" ht="30" customHeight="1" x14ac:dyDescent="0.3">
      <c r="A2818" s="17"/>
      <c r="B2818" s="17"/>
      <c r="C2818" s="17"/>
      <c r="D2818" s="17"/>
      <c r="E2818" s="19"/>
      <c r="F2818" s="22"/>
      <c r="G2818" s="19"/>
      <c r="H2818" s="22"/>
      <c r="I2818" s="19"/>
      <c r="J2818" s="22"/>
      <c r="K2818" s="19"/>
      <c r="L2818" s="22"/>
      <c r="M2818" s="17"/>
    </row>
    <row r="2819" spans="1:52" ht="30" customHeight="1" x14ac:dyDescent="0.3">
      <c r="A2819" s="13" t="s">
        <v>5736</v>
      </c>
      <c r="B2819" s="14"/>
      <c r="C2819" s="14"/>
      <c r="D2819" s="14"/>
      <c r="E2819" s="18"/>
      <c r="F2819" s="21"/>
      <c r="G2819" s="18"/>
      <c r="H2819" s="21"/>
      <c r="I2819" s="18"/>
      <c r="J2819" s="21"/>
      <c r="K2819" s="18"/>
      <c r="L2819" s="21"/>
      <c r="M2819" s="15"/>
      <c r="N2819" s="1" t="s">
        <v>1448</v>
      </c>
    </row>
    <row r="2820" spans="1:52" ht="30" customHeight="1" x14ac:dyDescent="0.3">
      <c r="A2820" s="16" t="s">
        <v>3273</v>
      </c>
      <c r="B2820" s="16" t="s">
        <v>4272</v>
      </c>
      <c r="C2820" s="16" t="s">
        <v>3275</v>
      </c>
      <c r="D2820" s="17">
        <v>0.17</v>
      </c>
      <c r="E2820" s="19">
        <f>단가대비표!O193</f>
        <v>0</v>
      </c>
      <c r="F2820" s="22">
        <f t="shared" ref="F2820:F2827" si="410">TRUNC(E2820*D2820,1)</f>
        <v>0</v>
      </c>
      <c r="G2820" s="19">
        <f>단가대비표!P193</f>
        <v>295138</v>
      </c>
      <c r="H2820" s="22">
        <f t="shared" ref="H2820:H2827" si="411">TRUNC(G2820*D2820,1)</f>
        <v>50173.4</v>
      </c>
      <c r="I2820" s="19">
        <f>단가대비표!V193</f>
        <v>0</v>
      </c>
      <c r="J2820" s="22">
        <f t="shared" ref="J2820:J2827" si="412">TRUNC(I2820*D2820,1)</f>
        <v>0</v>
      </c>
      <c r="K2820" s="19">
        <f t="shared" ref="K2820:L2827" si="413">TRUNC(E2820+G2820+I2820,1)</f>
        <v>295138</v>
      </c>
      <c r="L2820" s="22">
        <f t="shared" si="413"/>
        <v>50173.4</v>
      </c>
      <c r="M2820" s="16" t="s">
        <v>42</v>
      </c>
      <c r="N2820" s="1" t="s">
        <v>1448</v>
      </c>
      <c r="O2820" s="1" t="s">
        <v>4273</v>
      </c>
      <c r="P2820" s="1" t="s">
        <v>43</v>
      </c>
      <c r="Q2820" s="1" t="s">
        <v>43</v>
      </c>
      <c r="R2820" s="1" t="s">
        <v>46</v>
      </c>
      <c r="AV2820" s="1" t="s">
        <v>42</v>
      </c>
      <c r="AW2820" s="1" t="s">
        <v>5737</v>
      </c>
      <c r="AX2820" s="1" t="s">
        <v>42</v>
      </c>
      <c r="AY2820" s="1" t="s">
        <v>42</v>
      </c>
      <c r="AZ2820" s="1" t="s">
        <v>42</v>
      </c>
    </row>
    <row r="2821" spans="1:52" ht="30" customHeight="1" x14ac:dyDescent="0.3">
      <c r="A2821" s="16" t="s">
        <v>3779</v>
      </c>
      <c r="B2821" s="16" t="s">
        <v>3279</v>
      </c>
      <c r="C2821" s="16" t="s">
        <v>3275</v>
      </c>
      <c r="D2821" s="17">
        <v>0.31</v>
      </c>
      <c r="E2821" s="19">
        <f>단가대비표!O173</f>
        <v>0</v>
      </c>
      <c r="F2821" s="22">
        <f t="shared" si="410"/>
        <v>0</v>
      </c>
      <c r="G2821" s="19">
        <f>단가대비표!P173</f>
        <v>232562</v>
      </c>
      <c r="H2821" s="22">
        <f t="shared" si="411"/>
        <v>72094.2</v>
      </c>
      <c r="I2821" s="19">
        <f>단가대비표!V173</f>
        <v>0</v>
      </c>
      <c r="J2821" s="22">
        <f t="shared" si="412"/>
        <v>0</v>
      </c>
      <c r="K2821" s="19">
        <f t="shared" si="413"/>
        <v>232562</v>
      </c>
      <c r="L2821" s="22">
        <f t="shared" si="413"/>
        <v>72094.2</v>
      </c>
      <c r="M2821" s="16" t="s">
        <v>42</v>
      </c>
      <c r="N2821" s="1" t="s">
        <v>1448</v>
      </c>
      <c r="O2821" s="1" t="s">
        <v>3780</v>
      </c>
      <c r="P2821" s="1" t="s">
        <v>43</v>
      </c>
      <c r="Q2821" s="1" t="s">
        <v>43</v>
      </c>
      <c r="R2821" s="1" t="s">
        <v>46</v>
      </c>
      <c r="AV2821" s="1" t="s">
        <v>42</v>
      </c>
      <c r="AW2821" s="1" t="s">
        <v>5738</v>
      </c>
      <c r="AX2821" s="1" t="s">
        <v>42</v>
      </c>
      <c r="AY2821" s="1" t="s">
        <v>42</v>
      </c>
      <c r="AZ2821" s="1" t="s">
        <v>42</v>
      </c>
    </row>
    <row r="2822" spans="1:52" ht="30" customHeight="1" x14ac:dyDescent="0.3">
      <c r="A2822" s="16" t="s">
        <v>3278</v>
      </c>
      <c r="B2822" s="16" t="s">
        <v>3279</v>
      </c>
      <c r="C2822" s="16" t="s">
        <v>3275</v>
      </c>
      <c r="D2822" s="17">
        <v>0.24</v>
      </c>
      <c r="E2822" s="19">
        <f>단가대비표!O165</f>
        <v>0</v>
      </c>
      <c r="F2822" s="22">
        <f t="shared" si="410"/>
        <v>0</v>
      </c>
      <c r="G2822" s="19">
        <f>단가대비표!P165</f>
        <v>226122</v>
      </c>
      <c r="H2822" s="22">
        <f t="shared" si="411"/>
        <v>54269.2</v>
      </c>
      <c r="I2822" s="19">
        <f>단가대비표!V165</f>
        <v>0</v>
      </c>
      <c r="J2822" s="22">
        <f t="shared" si="412"/>
        <v>0</v>
      </c>
      <c r="K2822" s="19">
        <f t="shared" si="413"/>
        <v>226122</v>
      </c>
      <c r="L2822" s="22">
        <f t="shared" si="413"/>
        <v>54269.2</v>
      </c>
      <c r="M2822" s="16" t="s">
        <v>42</v>
      </c>
      <c r="N2822" s="1" t="s">
        <v>1448</v>
      </c>
      <c r="O2822" s="1" t="s">
        <v>3280</v>
      </c>
      <c r="P2822" s="1" t="s">
        <v>43</v>
      </c>
      <c r="Q2822" s="1" t="s">
        <v>43</v>
      </c>
      <c r="R2822" s="1" t="s">
        <v>46</v>
      </c>
      <c r="AV2822" s="1" t="s">
        <v>42</v>
      </c>
      <c r="AW2822" s="1" t="s">
        <v>5739</v>
      </c>
      <c r="AX2822" s="1" t="s">
        <v>42</v>
      </c>
      <c r="AY2822" s="1" t="s">
        <v>42</v>
      </c>
      <c r="AZ2822" s="1" t="s">
        <v>42</v>
      </c>
    </row>
    <row r="2823" spans="1:52" ht="30" customHeight="1" x14ac:dyDescent="0.3">
      <c r="A2823" s="16" t="s">
        <v>3292</v>
      </c>
      <c r="B2823" s="16" t="s">
        <v>3279</v>
      </c>
      <c r="C2823" s="16" t="s">
        <v>3275</v>
      </c>
      <c r="D2823" s="17">
        <v>0.31</v>
      </c>
      <c r="E2823" s="19">
        <f>단가대비표!O164</f>
        <v>0</v>
      </c>
      <c r="F2823" s="22">
        <f t="shared" si="410"/>
        <v>0</v>
      </c>
      <c r="G2823" s="19">
        <f>단가대비표!P164</f>
        <v>172068</v>
      </c>
      <c r="H2823" s="22">
        <f t="shared" si="411"/>
        <v>53341</v>
      </c>
      <c r="I2823" s="19">
        <f>단가대비표!V164</f>
        <v>0</v>
      </c>
      <c r="J2823" s="22">
        <f t="shared" si="412"/>
        <v>0</v>
      </c>
      <c r="K2823" s="19">
        <f t="shared" si="413"/>
        <v>172068</v>
      </c>
      <c r="L2823" s="22">
        <f t="shared" si="413"/>
        <v>53341</v>
      </c>
      <c r="M2823" s="16" t="s">
        <v>42</v>
      </c>
      <c r="N2823" s="1" t="s">
        <v>1448</v>
      </c>
      <c r="O2823" s="1" t="s">
        <v>3293</v>
      </c>
      <c r="P2823" s="1" t="s">
        <v>43</v>
      </c>
      <c r="Q2823" s="1" t="s">
        <v>43</v>
      </c>
      <c r="R2823" s="1" t="s">
        <v>46</v>
      </c>
      <c r="AV2823" s="1" t="s">
        <v>42</v>
      </c>
      <c r="AW2823" s="1" t="s">
        <v>5740</v>
      </c>
      <c r="AX2823" s="1" t="s">
        <v>42</v>
      </c>
      <c r="AY2823" s="1" t="s">
        <v>42</v>
      </c>
      <c r="AZ2823" s="1" t="s">
        <v>42</v>
      </c>
    </row>
    <row r="2824" spans="1:52" ht="30" customHeight="1" x14ac:dyDescent="0.3">
      <c r="A2824" s="16" t="s">
        <v>5725</v>
      </c>
      <c r="B2824" s="16" t="s">
        <v>5726</v>
      </c>
      <c r="C2824" s="16" t="s">
        <v>5617</v>
      </c>
      <c r="D2824" s="17">
        <v>2.5000000000000001E-2</v>
      </c>
      <c r="E2824" s="19">
        <f>단가대비표!O119</f>
        <v>340000</v>
      </c>
      <c r="F2824" s="22">
        <f t="shared" si="410"/>
        <v>8500</v>
      </c>
      <c r="G2824" s="19">
        <f>단가대비표!P119</f>
        <v>0</v>
      </c>
      <c r="H2824" s="22">
        <f t="shared" si="411"/>
        <v>0</v>
      </c>
      <c r="I2824" s="19">
        <f>단가대비표!V119</f>
        <v>0</v>
      </c>
      <c r="J2824" s="22">
        <f t="shared" si="412"/>
        <v>0</v>
      </c>
      <c r="K2824" s="19">
        <f t="shared" si="413"/>
        <v>340000</v>
      </c>
      <c r="L2824" s="22">
        <f t="shared" si="413"/>
        <v>8500</v>
      </c>
      <c r="M2824" s="16" t="s">
        <v>3790</v>
      </c>
      <c r="N2824" s="1" t="s">
        <v>1448</v>
      </c>
      <c r="O2824" s="1" t="s">
        <v>5727</v>
      </c>
      <c r="P2824" s="1" t="s">
        <v>43</v>
      </c>
      <c r="Q2824" s="1" t="s">
        <v>43</v>
      </c>
      <c r="R2824" s="1" t="s">
        <v>46</v>
      </c>
      <c r="AV2824" s="1" t="s">
        <v>42</v>
      </c>
      <c r="AW2824" s="1" t="s">
        <v>5741</v>
      </c>
      <c r="AX2824" s="1" t="s">
        <v>42</v>
      </c>
      <c r="AY2824" s="1" t="s">
        <v>42</v>
      </c>
      <c r="AZ2824" s="1" t="s">
        <v>42</v>
      </c>
    </row>
    <row r="2825" spans="1:52" ht="30" customHeight="1" x14ac:dyDescent="0.3">
      <c r="A2825" s="16" t="s">
        <v>5620</v>
      </c>
      <c r="B2825" s="16" t="s">
        <v>5621</v>
      </c>
      <c r="C2825" s="16" t="s">
        <v>5617</v>
      </c>
      <c r="D2825" s="17">
        <v>1</v>
      </c>
      <c r="E2825" s="19">
        <f>단가대비표!O127</f>
        <v>23000</v>
      </c>
      <c r="F2825" s="22">
        <f t="shared" si="410"/>
        <v>23000</v>
      </c>
      <c r="G2825" s="19">
        <f>단가대비표!P127</f>
        <v>0</v>
      </c>
      <c r="H2825" s="22">
        <f t="shared" si="411"/>
        <v>0</v>
      </c>
      <c r="I2825" s="19">
        <f>단가대비표!V127</f>
        <v>0</v>
      </c>
      <c r="J2825" s="22">
        <f t="shared" si="412"/>
        <v>0</v>
      </c>
      <c r="K2825" s="19">
        <f t="shared" si="413"/>
        <v>23000</v>
      </c>
      <c r="L2825" s="22">
        <f t="shared" si="413"/>
        <v>23000</v>
      </c>
      <c r="M2825" s="16" t="s">
        <v>3790</v>
      </c>
      <c r="N2825" s="1" t="s">
        <v>1448</v>
      </c>
      <c r="O2825" s="1" t="s">
        <v>5622</v>
      </c>
      <c r="P2825" s="1" t="s">
        <v>43</v>
      </c>
      <c r="Q2825" s="1" t="s">
        <v>43</v>
      </c>
      <c r="R2825" s="1" t="s">
        <v>46</v>
      </c>
      <c r="AV2825" s="1" t="s">
        <v>42</v>
      </c>
      <c r="AW2825" s="1" t="s">
        <v>5742</v>
      </c>
      <c r="AX2825" s="1" t="s">
        <v>42</v>
      </c>
      <c r="AY2825" s="1" t="s">
        <v>42</v>
      </c>
      <c r="AZ2825" s="1" t="s">
        <v>42</v>
      </c>
    </row>
    <row r="2826" spans="1:52" ht="30" customHeight="1" x14ac:dyDescent="0.3">
      <c r="A2826" s="16" t="s">
        <v>5730</v>
      </c>
      <c r="B2826" s="16" t="s">
        <v>1422</v>
      </c>
      <c r="C2826" s="16" t="s">
        <v>55</v>
      </c>
      <c r="D2826" s="17">
        <v>2.5000000000000001E-2</v>
      </c>
      <c r="E2826" s="19">
        <f>단가대비표!O138</f>
        <v>45000</v>
      </c>
      <c r="F2826" s="22">
        <f t="shared" si="410"/>
        <v>1125</v>
      </c>
      <c r="G2826" s="19">
        <f>단가대비표!P138</f>
        <v>0</v>
      </c>
      <c r="H2826" s="22">
        <f t="shared" si="411"/>
        <v>0</v>
      </c>
      <c r="I2826" s="19">
        <f>단가대비표!V138</f>
        <v>0</v>
      </c>
      <c r="J2826" s="22">
        <f t="shared" si="412"/>
        <v>0</v>
      </c>
      <c r="K2826" s="19">
        <f t="shared" si="413"/>
        <v>45000</v>
      </c>
      <c r="L2826" s="22">
        <f t="shared" si="413"/>
        <v>1125</v>
      </c>
      <c r="M2826" s="16" t="s">
        <v>3790</v>
      </c>
      <c r="N2826" s="1" t="s">
        <v>1448</v>
      </c>
      <c r="O2826" s="1" t="s">
        <v>5731</v>
      </c>
      <c r="P2826" s="1" t="s">
        <v>43</v>
      </c>
      <c r="Q2826" s="1" t="s">
        <v>43</v>
      </c>
      <c r="R2826" s="1" t="s">
        <v>46</v>
      </c>
      <c r="AV2826" s="1" t="s">
        <v>42</v>
      </c>
      <c r="AW2826" s="1" t="s">
        <v>5743</v>
      </c>
      <c r="AX2826" s="1" t="s">
        <v>42</v>
      </c>
      <c r="AY2826" s="1" t="s">
        <v>42</v>
      </c>
      <c r="AZ2826" s="1" t="s">
        <v>42</v>
      </c>
    </row>
    <row r="2827" spans="1:52" ht="30" customHeight="1" x14ac:dyDescent="0.3">
      <c r="A2827" s="16" t="s">
        <v>5733</v>
      </c>
      <c r="B2827" s="16" t="s">
        <v>1422</v>
      </c>
      <c r="C2827" s="16" t="s">
        <v>5617</v>
      </c>
      <c r="D2827" s="17">
        <v>0.1</v>
      </c>
      <c r="E2827" s="19">
        <f>단가대비표!O121</f>
        <v>15000</v>
      </c>
      <c r="F2827" s="22">
        <f t="shared" si="410"/>
        <v>1500</v>
      </c>
      <c r="G2827" s="19">
        <f>단가대비표!P121</f>
        <v>0</v>
      </c>
      <c r="H2827" s="22">
        <f t="shared" si="411"/>
        <v>0</v>
      </c>
      <c r="I2827" s="19">
        <f>단가대비표!V121</f>
        <v>0</v>
      </c>
      <c r="J2827" s="22">
        <f t="shared" si="412"/>
        <v>0</v>
      </c>
      <c r="K2827" s="19">
        <f t="shared" si="413"/>
        <v>15000</v>
      </c>
      <c r="L2827" s="22">
        <f t="shared" si="413"/>
        <v>1500</v>
      </c>
      <c r="M2827" s="16" t="s">
        <v>3790</v>
      </c>
      <c r="N2827" s="1" t="s">
        <v>1448</v>
      </c>
      <c r="O2827" s="1" t="s">
        <v>5734</v>
      </c>
      <c r="P2827" s="1" t="s">
        <v>43</v>
      </c>
      <c r="Q2827" s="1" t="s">
        <v>43</v>
      </c>
      <c r="R2827" s="1" t="s">
        <v>46</v>
      </c>
      <c r="AV2827" s="1" t="s">
        <v>42</v>
      </c>
      <c r="AW2827" s="1" t="s">
        <v>5744</v>
      </c>
      <c r="AX2827" s="1" t="s">
        <v>42</v>
      </c>
      <c r="AY2827" s="1" t="s">
        <v>42</v>
      </c>
      <c r="AZ2827" s="1" t="s">
        <v>42</v>
      </c>
    </row>
    <row r="2828" spans="1:52" ht="30" customHeight="1" x14ac:dyDescent="0.3">
      <c r="A2828" s="16" t="s">
        <v>3287</v>
      </c>
      <c r="B2828" s="16" t="s">
        <v>42</v>
      </c>
      <c r="C2828" s="16" t="s">
        <v>42</v>
      </c>
      <c r="D2828" s="17"/>
      <c r="E2828" s="19"/>
      <c r="F2828" s="22">
        <f>TRUNC(SUMIF(N2820:N2827, N2819, F2820:F2827),0)</f>
        <v>34125</v>
      </c>
      <c r="G2828" s="19"/>
      <c r="H2828" s="22">
        <f>TRUNC(SUMIF(N2820:N2827, N2819, H2820:H2827),0)</f>
        <v>229877</v>
      </c>
      <c r="I2828" s="19"/>
      <c r="J2828" s="22">
        <f>TRUNC(SUMIF(N2820:N2827, N2819, J2820:J2827),0)</f>
        <v>0</v>
      </c>
      <c r="K2828" s="19"/>
      <c r="L2828" s="22">
        <f>F2828+H2828+J2828</f>
        <v>264002</v>
      </c>
      <c r="M2828" s="16" t="s">
        <v>42</v>
      </c>
      <c r="N2828" s="1" t="s">
        <v>3288</v>
      </c>
      <c r="O2828" s="1" t="s">
        <v>3288</v>
      </c>
      <c r="P2828" s="1" t="s">
        <v>42</v>
      </c>
      <c r="Q2828" s="1" t="s">
        <v>42</v>
      </c>
      <c r="R2828" s="1" t="s">
        <v>42</v>
      </c>
      <c r="AV2828" s="1" t="s">
        <v>42</v>
      </c>
      <c r="AW2828" s="1" t="s">
        <v>42</v>
      </c>
      <c r="AX2828" s="1" t="s">
        <v>42</v>
      </c>
      <c r="AY2828" s="1" t="s">
        <v>42</v>
      </c>
      <c r="AZ2828" s="1" t="s">
        <v>42</v>
      </c>
    </row>
    <row r="2829" spans="1:52" ht="30" customHeight="1" x14ac:dyDescent="0.3">
      <c r="A2829" s="17"/>
      <c r="B2829" s="17"/>
      <c r="C2829" s="17"/>
      <c r="D2829" s="17"/>
      <c r="E2829" s="19"/>
      <c r="F2829" s="22"/>
      <c r="G2829" s="19"/>
      <c r="H2829" s="22"/>
      <c r="I2829" s="19"/>
      <c r="J2829" s="22"/>
      <c r="K2829" s="19"/>
      <c r="L2829" s="22"/>
      <c r="M2829" s="17"/>
    </row>
    <row r="2830" spans="1:52" ht="30" customHeight="1" x14ac:dyDescent="0.3">
      <c r="A2830" s="13" t="s">
        <v>5745</v>
      </c>
      <c r="B2830" s="14"/>
      <c r="C2830" s="14"/>
      <c r="D2830" s="14"/>
      <c r="E2830" s="18"/>
      <c r="F2830" s="21"/>
      <c r="G2830" s="18"/>
      <c r="H2830" s="21"/>
      <c r="I2830" s="18"/>
      <c r="J2830" s="21"/>
      <c r="K2830" s="18"/>
      <c r="L2830" s="21"/>
      <c r="M2830" s="15"/>
      <c r="N2830" s="1" t="s">
        <v>1451</v>
      </c>
    </row>
    <row r="2831" spans="1:52" ht="30" customHeight="1" x14ac:dyDescent="0.3">
      <c r="A2831" s="16" t="s">
        <v>3273</v>
      </c>
      <c r="B2831" s="16" t="s">
        <v>4272</v>
      </c>
      <c r="C2831" s="16" t="s">
        <v>3275</v>
      </c>
      <c r="D2831" s="17">
        <v>0.17</v>
      </c>
      <c r="E2831" s="19">
        <f>단가대비표!O193</f>
        <v>0</v>
      </c>
      <c r="F2831" s="22">
        <f t="shared" ref="F2831:F2838" si="414">TRUNC(E2831*D2831,1)</f>
        <v>0</v>
      </c>
      <c r="G2831" s="19">
        <f>단가대비표!P193</f>
        <v>295138</v>
      </c>
      <c r="H2831" s="22">
        <f t="shared" ref="H2831:H2838" si="415">TRUNC(G2831*D2831,1)</f>
        <v>50173.4</v>
      </c>
      <c r="I2831" s="19">
        <f>단가대비표!V193</f>
        <v>0</v>
      </c>
      <c r="J2831" s="22">
        <f t="shared" ref="J2831:J2838" si="416">TRUNC(I2831*D2831,1)</f>
        <v>0</v>
      </c>
      <c r="K2831" s="19">
        <f t="shared" ref="K2831:L2838" si="417">TRUNC(E2831+G2831+I2831,1)</f>
        <v>295138</v>
      </c>
      <c r="L2831" s="22">
        <f t="shared" si="417"/>
        <v>50173.4</v>
      </c>
      <c r="M2831" s="16" t="s">
        <v>42</v>
      </c>
      <c r="N2831" s="1" t="s">
        <v>1451</v>
      </c>
      <c r="O2831" s="1" t="s">
        <v>4273</v>
      </c>
      <c r="P2831" s="1" t="s">
        <v>43</v>
      </c>
      <c r="Q2831" s="1" t="s">
        <v>43</v>
      </c>
      <c r="R2831" s="1" t="s">
        <v>46</v>
      </c>
      <c r="AV2831" s="1" t="s">
        <v>42</v>
      </c>
      <c r="AW2831" s="1" t="s">
        <v>5746</v>
      </c>
      <c r="AX2831" s="1" t="s">
        <v>42</v>
      </c>
      <c r="AY2831" s="1" t="s">
        <v>42</v>
      </c>
      <c r="AZ2831" s="1" t="s">
        <v>42</v>
      </c>
    </row>
    <row r="2832" spans="1:52" ht="30" customHeight="1" x14ac:dyDescent="0.3">
      <c r="A2832" s="16" t="s">
        <v>3779</v>
      </c>
      <c r="B2832" s="16" t="s">
        <v>3279</v>
      </c>
      <c r="C2832" s="16" t="s">
        <v>3275</v>
      </c>
      <c r="D2832" s="17">
        <v>0.4</v>
      </c>
      <c r="E2832" s="19">
        <f>단가대비표!O173</f>
        <v>0</v>
      </c>
      <c r="F2832" s="22">
        <f t="shared" si="414"/>
        <v>0</v>
      </c>
      <c r="G2832" s="19">
        <f>단가대비표!P173</f>
        <v>232562</v>
      </c>
      <c r="H2832" s="22">
        <f t="shared" si="415"/>
        <v>93024.8</v>
      </c>
      <c r="I2832" s="19">
        <f>단가대비표!V173</f>
        <v>0</v>
      </c>
      <c r="J2832" s="22">
        <f t="shared" si="416"/>
        <v>0</v>
      </c>
      <c r="K2832" s="19">
        <f t="shared" si="417"/>
        <v>232562</v>
      </c>
      <c r="L2832" s="22">
        <f t="shared" si="417"/>
        <v>93024.8</v>
      </c>
      <c r="M2832" s="16" t="s">
        <v>42</v>
      </c>
      <c r="N2832" s="1" t="s">
        <v>1451</v>
      </c>
      <c r="O2832" s="1" t="s">
        <v>3780</v>
      </c>
      <c r="P2832" s="1" t="s">
        <v>43</v>
      </c>
      <c r="Q2832" s="1" t="s">
        <v>43</v>
      </c>
      <c r="R2832" s="1" t="s">
        <v>46</v>
      </c>
      <c r="AV2832" s="1" t="s">
        <v>42</v>
      </c>
      <c r="AW2832" s="1" t="s">
        <v>5747</v>
      </c>
      <c r="AX2832" s="1" t="s">
        <v>42</v>
      </c>
      <c r="AY2832" s="1" t="s">
        <v>42</v>
      </c>
      <c r="AZ2832" s="1" t="s">
        <v>42</v>
      </c>
    </row>
    <row r="2833" spans="1:52" ht="30" customHeight="1" x14ac:dyDescent="0.3">
      <c r="A2833" s="16" t="s">
        <v>3278</v>
      </c>
      <c r="B2833" s="16" t="s">
        <v>3279</v>
      </c>
      <c r="C2833" s="16" t="s">
        <v>3275</v>
      </c>
      <c r="D2833" s="17">
        <v>0.2</v>
      </c>
      <c r="E2833" s="19">
        <f>단가대비표!O165</f>
        <v>0</v>
      </c>
      <c r="F2833" s="22">
        <f t="shared" si="414"/>
        <v>0</v>
      </c>
      <c r="G2833" s="19">
        <f>단가대비표!P165</f>
        <v>226122</v>
      </c>
      <c r="H2833" s="22">
        <f t="shared" si="415"/>
        <v>45224.4</v>
      </c>
      <c r="I2833" s="19">
        <f>단가대비표!V165</f>
        <v>0</v>
      </c>
      <c r="J2833" s="22">
        <f t="shared" si="416"/>
        <v>0</v>
      </c>
      <c r="K2833" s="19">
        <f t="shared" si="417"/>
        <v>226122</v>
      </c>
      <c r="L2833" s="22">
        <f t="shared" si="417"/>
        <v>45224.4</v>
      </c>
      <c r="M2833" s="16" t="s">
        <v>42</v>
      </c>
      <c r="N2833" s="1" t="s">
        <v>1451</v>
      </c>
      <c r="O2833" s="1" t="s">
        <v>3280</v>
      </c>
      <c r="P2833" s="1" t="s">
        <v>43</v>
      </c>
      <c r="Q2833" s="1" t="s">
        <v>43</v>
      </c>
      <c r="R2833" s="1" t="s">
        <v>46</v>
      </c>
      <c r="AV2833" s="1" t="s">
        <v>42</v>
      </c>
      <c r="AW2833" s="1" t="s">
        <v>5748</v>
      </c>
      <c r="AX2833" s="1" t="s">
        <v>42</v>
      </c>
      <c r="AY2833" s="1" t="s">
        <v>42</v>
      </c>
      <c r="AZ2833" s="1" t="s">
        <v>42</v>
      </c>
    </row>
    <row r="2834" spans="1:52" ht="30" customHeight="1" x14ac:dyDescent="0.3">
      <c r="A2834" s="16" t="s">
        <v>3292</v>
      </c>
      <c r="B2834" s="16" t="s">
        <v>3279</v>
      </c>
      <c r="C2834" s="16" t="s">
        <v>3275</v>
      </c>
      <c r="D2834" s="17">
        <v>0.4</v>
      </c>
      <c r="E2834" s="19">
        <f>단가대비표!O164</f>
        <v>0</v>
      </c>
      <c r="F2834" s="22">
        <f t="shared" si="414"/>
        <v>0</v>
      </c>
      <c r="G2834" s="19">
        <f>단가대비표!P164</f>
        <v>172068</v>
      </c>
      <c r="H2834" s="22">
        <f t="shared" si="415"/>
        <v>68827.199999999997</v>
      </c>
      <c r="I2834" s="19">
        <f>단가대비표!V164</f>
        <v>0</v>
      </c>
      <c r="J2834" s="22">
        <f t="shared" si="416"/>
        <v>0</v>
      </c>
      <c r="K2834" s="19">
        <f t="shared" si="417"/>
        <v>172068</v>
      </c>
      <c r="L2834" s="22">
        <f t="shared" si="417"/>
        <v>68827.199999999997</v>
      </c>
      <c r="M2834" s="16" t="s">
        <v>42</v>
      </c>
      <c r="N2834" s="1" t="s">
        <v>1451</v>
      </c>
      <c r="O2834" s="1" t="s">
        <v>3293</v>
      </c>
      <c r="P2834" s="1" t="s">
        <v>43</v>
      </c>
      <c r="Q2834" s="1" t="s">
        <v>43</v>
      </c>
      <c r="R2834" s="1" t="s">
        <v>46</v>
      </c>
      <c r="AV2834" s="1" t="s">
        <v>42</v>
      </c>
      <c r="AW2834" s="1" t="s">
        <v>5749</v>
      </c>
      <c r="AX2834" s="1" t="s">
        <v>42</v>
      </c>
      <c r="AY2834" s="1" t="s">
        <v>42</v>
      </c>
      <c r="AZ2834" s="1" t="s">
        <v>42</v>
      </c>
    </row>
    <row r="2835" spans="1:52" ht="30" customHeight="1" x14ac:dyDescent="0.3">
      <c r="A2835" s="16" t="s">
        <v>5725</v>
      </c>
      <c r="B2835" s="16" t="s">
        <v>5726</v>
      </c>
      <c r="C2835" s="16" t="s">
        <v>5617</v>
      </c>
      <c r="D2835" s="17">
        <v>2.5000000000000001E-2</v>
      </c>
      <c r="E2835" s="19">
        <f>단가대비표!O119</f>
        <v>340000</v>
      </c>
      <c r="F2835" s="22">
        <f t="shared" si="414"/>
        <v>8500</v>
      </c>
      <c r="G2835" s="19">
        <f>단가대비표!P119</f>
        <v>0</v>
      </c>
      <c r="H2835" s="22">
        <f t="shared" si="415"/>
        <v>0</v>
      </c>
      <c r="I2835" s="19">
        <f>단가대비표!V119</f>
        <v>0</v>
      </c>
      <c r="J2835" s="22">
        <f t="shared" si="416"/>
        <v>0</v>
      </c>
      <c r="K2835" s="19">
        <f t="shared" si="417"/>
        <v>340000</v>
      </c>
      <c r="L2835" s="22">
        <f t="shared" si="417"/>
        <v>8500</v>
      </c>
      <c r="M2835" s="16" t="s">
        <v>3790</v>
      </c>
      <c r="N2835" s="1" t="s">
        <v>1451</v>
      </c>
      <c r="O2835" s="1" t="s">
        <v>5727</v>
      </c>
      <c r="P2835" s="1" t="s">
        <v>43</v>
      </c>
      <c r="Q2835" s="1" t="s">
        <v>43</v>
      </c>
      <c r="R2835" s="1" t="s">
        <v>46</v>
      </c>
      <c r="AV2835" s="1" t="s">
        <v>42</v>
      </c>
      <c r="AW2835" s="1" t="s">
        <v>5750</v>
      </c>
      <c r="AX2835" s="1" t="s">
        <v>42</v>
      </c>
      <c r="AY2835" s="1" t="s">
        <v>42</v>
      </c>
      <c r="AZ2835" s="1" t="s">
        <v>42</v>
      </c>
    </row>
    <row r="2836" spans="1:52" ht="30" customHeight="1" x14ac:dyDescent="0.3">
      <c r="A2836" s="16" t="s">
        <v>5620</v>
      </c>
      <c r="B2836" s="16" t="s">
        <v>5621</v>
      </c>
      <c r="C2836" s="16" t="s">
        <v>5617</v>
      </c>
      <c r="D2836" s="17">
        <v>1</v>
      </c>
      <c r="E2836" s="19">
        <f>단가대비표!O127</f>
        <v>23000</v>
      </c>
      <c r="F2836" s="22">
        <f t="shared" si="414"/>
        <v>23000</v>
      </c>
      <c r="G2836" s="19">
        <f>단가대비표!P127</f>
        <v>0</v>
      </c>
      <c r="H2836" s="22">
        <f t="shared" si="415"/>
        <v>0</v>
      </c>
      <c r="I2836" s="19">
        <f>단가대비표!V127</f>
        <v>0</v>
      </c>
      <c r="J2836" s="22">
        <f t="shared" si="416"/>
        <v>0</v>
      </c>
      <c r="K2836" s="19">
        <f t="shared" si="417"/>
        <v>23000</v>
      </c>
      <c r="L2836" s="22">
        <f t="shared" si="417"/>
        <v>23000</v>
      </c>
      <c r="M2836" s="16" t="s">
        <v>3790</v>
      </c>
      <c r="N2836" s="1" t="s">
        <v>1451</v>
      </c>
      <c r="O2836" s="1" t="s">
        <v>5622</v>
      </c>
      <c r="P2836" s="1" t="s">
        <v>43</v>
      </c>
      <c r="Q2836" s="1" t="s">
        <v>43</v>
      </c>
      <c r="R2836" s="1" t="s">
        <v>46</v>
      </c>
      <c r="AV2836" s="1" t="s">
        <v>42</v>
      </c>
      <c r="AW2836" s="1" t="s">
        <v>5751</v>
      </c>
      <c r="AX2836" s="1" t="s">
        <v>42</v>
      </c>
      <c r="AY2836" s="1" t="s">
        <v>42</v>
      </c>
      <c r="AZ2836" s="1" t="s">
        <v>42</v>
      </c>
    </row>
    <row r="2837" spans="1:52" ht="30" customHeight="1" x14ac:dyDescent="0.3">
      <c r="A2837" s="16" t="s">
        <v>5730</v>
      </c>
      <c r="B2837" s="16" t="s">
        <v>1422</v>
      </c>
      <c r="C2837" s="16" t="s">
        <v>55</v>
      </c>
      <c r="D2837" s="17">
        <v>2.5000000000000001E-2</v>
      </c>
      <c r="E2837" s="19">
        <f>단가대비표!O138</f>
        <v>45000</v>
      </c>
      <c r="F2837" s="22">
        <f t="shared" si="414"/>
        <v>1125</v>
      </c>
      <c r="G2837" s="19">
        <f>단가대비표!P138</f>
        <v>0</v>
      </c>
      <c r="H2837" s="22">
        <f t="shared" si="415"/>
        <v>0</v>
      </c>
      <c r="I2837" s="19">
        <f>단가대비표!V138</f>
        <v>0</v>
      </c>
      <c r="J2837" s="22">
        <f t="shared" si="416"/>
        <v>0</v>
      </c>
      <c r="K2837" s="19">
        <f t="shared" si="417"/>
        <v>45000</v>
      </c>
      <c r="L2837" s="22">
        <f t="shared" si="417"/>
        <v>1125</v>
      </c>
      <c r="M2837" s="16" t="s">
        <v>3790</v>
      </c>
      <c r="N2837" s="1" t="s">
        <v>1451</v>
      </c>
      <c r="O2837" s="1" t="s">
        <v>5731</v>
      </c>
      <c r="P2837" s="1" t="s">
        <v>43</v>
      </c>
      <c r="Q2837" s="1" t="s">
        <v>43</v>
      </c>
      <c r="R2837" s="1" t="s">
        <v>46</v>
      </c>
      <c r="AV2837" s="1" t="s">
        <v>42</v>
      </c>
      <c r="AW2837" s="1" t="s">
        <v>5752</v>
      </c>
      <c r="AX2837" s="1" t="s">
        <v>42</v>
      </c>
      <c r="AY2837" s="1" t="s">
        <v>42</v>
      </c>
      <c r="AZ2837" s="1" t="s">
        <v>42</v>
      </c>
    </row>
    <row r="2838" spans="1:52" ht="30" customHeight="1" x14ac:dyDescent="0.3">
      <c r="A2838" s="16" t="s">
        <v>5733</v>
      </c>
      <c r="B2838" s="16" t="s">
        <v>1422</v>
      </c>
      <c r="C2838" s="16" t="s">
        <v>5617</v>
      </c>
      <c r="D2838" s="17">
        <v>0.1</v>
      </c>
      <c r="E2838" s="19">
        <f>단가대비표!O121</f>
        <v>15000</v>
      </c>
      <c r="F2838" s="22">
        <f t="shared" si="414"/>
        <v>1500</v>
      </c>
      <c r="G2838" s="19">
        <f>단가대비표!P121</f>
        <v>0</v>
      </c>
      <c r="H2838" s="22">
        <f t="shared" si="415"/>
        <v>0</v>
      </c>
      <c r="I2838" s="19">
        <f>단가대비표!V121</f>
        <v>0</v>
      </c>
      <c r="J2838" s="22">
        <f t="shared" si="416"/>
        <v>0</v>
      </c>
      <c r="K2838" s="19">
        <f t="shared" si="417"/>
        <v>15000</v>
      </c>
      <c r="L2838" s="22">
        <f t="shared" si="417"/>
        <v>1500</v>
      </c>
      <c r="M2838" s="16" t="s">
        <v>3790</v>
      </c>
      <c r="N2838" s="1" t="s">
        <v>1451</v>
      </c>
      <c r="O2838" s="1" t="s">
        <v>5734</v>
      </c>
      <c r="P2838" s="1" t="s">
        <v>43</v>
      </c>
      <c r="Q2838" s="1" t="s">
        <v>43</v>
      </c>
      <c r="R2838" s="1" t="s">
        <v>46</v>
      </c>
      <c r="AV2838" s="1" t="s">
        <v>42</v>
      </c>
      <c r="AW2838" s="1" t="s">
        <v>5753</v>
      </c>
      <c r="AX2838" s="1" t="s">
        <v>42</v>
      </c>
      <c r="AY2838" s="1" t="s">
        <v>42</v>
      </c>
      <c r="AZ2838" s="1" t="s">
        <v>42</v>
      </c>
    </row>
    <row r="2839" spans="1:52" ht="30" customHeight="1" x14ac:dyDescent="0.3">
      <c r="A2839" s="16" t="s">
        <v>3287</v>
      </c>
      <c r="B2839" s="16" t="s">
        <v>42</v>
      </c>
      <c r="C2839" s="16" t="s">
        <v>42</v>
      </c>
      <c r="D2839" s="17"/>
      <c r="E2839" s="19"/>
      <c r="F2839" s="22">
        <f>TRUNC(SUMIF(N2831:N2838, N2830, F2831:F2838),0)</f>
        <v>34125</v>
      </c>
      <c r="G2839" s="19"/>
      <c r="H2839" s="22">
        <f>TRUNC(SUMIF(N2831:N2838, N2830, H2831:H2838),0)</f>
        <v>257249</v>
      </c>
      <c r="I2839" s="19"/>
      <c r="J2839" s="22">
        <f>TRUNC(SUMIF(N2831:N2838, N2830, J2831:J2838),0)</f>
        <v>0</v>
      </c>
      <c r="K2839" s="19"/>
      <c r="L2839" s="22">
        <f>F2839+H2839+J2839</f>
        <v>291374</v>
      </c>
      <c r="M2839" s="16" t="s">
        <v>42</v>
      </c>
      <c r="N2839" s="1" t="s">
        <v>3288</v>
      </c>
      <c r="O2839" s="1" t="s">
        <v>3288</v>
      </c>
      <c r="P2839" s="1" t="s">
        <v>42</v>
      </c>
      <c r="Q2839" s="1" t="s">
        <v>42</v>
      </c>
      <c r="R2839" s="1" t="s">
        <v>42</v>
      </c>
      <c r="AV2839" s="1" t="s">
        <v>42</v>
      </c>
      <c r="AW2839" s="1" t="s">
        <v>42</v>
      </c>
      <c r="AX2839" s="1" t="s">
        <v>42</v>
      </c>
      <c r="AY2839" s="1" t="s">
        <v>42</v>
      </c>
      <c r="AZ2839" s="1" t="s">
        <v>42</v>
      </c>
    </row>
    <row r="2840" spans="1:52" ht="30" customHeight="1" x14ac:dyDescent="0.3">
      <c r="A2840" s="17"/>
      <c r="B2840" s="17"/>
      <c r="C2840" s="17"/>
      <c r="D2840" s="17"/>
      <c r="E2840" s="19"/>
      <c r="F2840" s="22"/>
      <c r="G2840" s="19"/>
      <c r="H2840" s="22"/>
      <c r="I2840" s="19"/>
      <c r="J2840" s="22"/>
      <c r="K2840" s="19"/>
      <c r="L2840" s="22"/>
      <c r="M2840" s="17"/>
    </row>
    <row r="2841" spans="1:52" ht="30" customHeight="1" x14ac:dyDescent="0.3">
      <c r="A2841" s="13" t="s">
        <v>5754</v>
      </c>
      <c r="B2841" s="14"/>
      <c r="C2841" s="14"/>
      <c r="D2841" s="14"/>
      <c r="E2841" s="18"/>
      <c r="F2841" s="21"/>
      <c r="G2841" s="18"/>
      <c r="H2841" s="21"/>
      <c r="I2841" s="18"/>
      <c r="J2841" s="21"/>
      <c r="K2841" s="18"/>
      <c r="L2841" s="21"/>
      <c r="M2841" s="15"/>
      <c r="N2841" s="1" t="s">
        <v>1454</v>
      </c>
    </row>
    <row r="2842" spans="1:52" ht="30" customHeight="1" x14ac:dyDescent="0.3">
      <c r="A2842" s="16" t="s">
        <v>3273</v>
      </c>
      <c r="B2842" s="16" t="s">
        <v>4272</v>
      </c>
      <c r="C2842" s="16" t="s">
        <v>3275</v>
      </c>
      <c r="D2842" s="17">
        <v>0.33</v>
      </c>
      <c r="E2842" s="19">
        <f>단가대비표!O193</f>
        <v>0</v>
      </c>
      <c r="F2842" s="22">
        <f t="shared" ref="F2842:F2849" si="418">TRUNC(E2842*D2842,1)</f>
        <v>0</v>
      </c>
      <c r="G2842" s="19">
        <f>단가대비표!P193</f>
        <v>295138</v>
      </c>
      <c r="H2842" s="22">
        <f t="shared" ref="H2842:H2849" si="419">TRUNC(G2842*D2842,1)</f>
        <v>97395.5</v>
      </c>
      <c r="I2842" s="19">
        <f>단가대비표!V193</f>
        <v>0</v>
      </c>
      <c r="J2842" s="22">
        <f t="shared" ref="J2842:J2849" si="420">TRUNC(I2842*D2842,1)</f>
        <v>0</v>
      </c>
      <c r="K2842" s="19">
        <f t="shared" ref="K2842:L2849" si="421">TRUNC(E2842+G2842+I2842,1)</f>
        <v>295138</v>
      </c>
      <c r="L2842" s="22">
        <f t="shared" si="421"/>
        <v>97395.5</v>
      </c>
      <c r="M2842" s="16" t="s">
        <v>42</v>
      </c>
      <c r="N2842" s="1" t="s">
        <v>1454</v>
      </c>
      <c r="O2842" s="1" t="s">
        <v>4273</v>
      </c>
      <c r="P2842" s="1" t="s">
        <v>43</v>
      </c>
      <c r="Q2842" s="1" t="s">
        <v>43</v>
      </c>
      <c r="R2842" s="1" t="s">
        <v>46</v>
      </c>
      <c r="AV2842" s="1" t="s">
        <v>42</v>
      </c>
      <c r="AW2842" s="1" t="s">
        <v>5755</v>
      </c>
      <c r="AX2842" s="1" t="s">
        <v>42</v>
      </c>
      <c r="AY2842" s="1" t="s">
        <v>42</v>
      </c>
      <c r="AZ2842" s="1" t="s">
        <v>42</v>
      </c>
    </row>
    <row r="2843" spans="1:52" ht="30" customHeight="1" x14ac:dyDescent="0.3">
      <c r="A2843" s="16" t="s">
        <v>3779</v>
      </c>
      <c r="B2843" s="16" t="s">
        <v>3279</v>
      </c>
      <c r="C2843" s="16" t="s">
        <v>3275</v>
      </c>
      <c r="D2843" s="17">
        <v>0.53</v>
      </c>
      <c r="E2843" s="19">
        <f>단가대비표!O173</f>
        <v>0</v>
      </c>
      <c r="F2843" s="22">
        <f t="shared" si="418"/>
        <v>0</v>
      </c>
      <c r="G2843" s="19">
        <f>단가대비표!P173</f>
        <v>232562</v>
      </c>
      <c r="H2843" s="22">
        <f t="shared" si="419"/>
        <v>123257.8</v>
      </c>
      <c r="I2843" s="19">
        <f>단가대비표!V173</f>
        <v>0</v>
      </c>
      <c r="J2843" s="22">
        <f t="shared" si="420"/>
        <v>0</v>
      </c>
      <c r="K2843" s="19">
        <f t="shared" si="421"/>
        <v>232562</v>
      </c>
      <c r="L2843" s="22">
        <f t="shared" si="421"/>
        <v>123257.8</v>
      </c>
      <c r="M2843" s="16" t="s">
        <v>42</v>
      </c>
      <c r="N2843" s="1" t="s">
        <v>1454</v>
      </c>
      <c r="O2843" s="1" t="s">
        <v>3780</v>
      </c>
      <c r="P2843" s="1" t="s">
        <v>43</v>
      </c>
      <c r="Q2843" s="1" t="s">
        <v>43</v>
      </c>
      <c r="R2843" s="1" t="s">
        <v>46</v>
      </c>
      <c r="AV2843" s="1" t="s">
        <v>42</v>
      </c>
      <c r="AW2843" s="1" t="s">
        <v>5756</v>
      </c>
      <c r="AX2843" s="1" t="s">
        <v>42</v>
      </c>
      <c r="AY2843" s="1" t="s">
        <v>42</v>
      </c>
      <c r="AZ2843" s="1" t="s">
        <v>42</v>
      </c>
    </row>
    <row r="2844" spans="1:52" ht="30" customHeight="1" x14ac:dyDescent="0.3">
      <c r="A2844" s="16" t="s">
        <v>3278</v>
      </c>
      <c r="B2844" s="16" t="s">
        <v>3279</v>
      </c>
      <c r="C2844" s="16" t="s">
        <v>3275</v>
      </c>
      <c r="D2844" s="17">
        <v>0.44</v>
      </c>
      <c r="E2844" s="19">
        <f>단가대비표!O165</f>
        <v>0</v>
      </c>
      <c r="F2844" s="22">
        <f t="shared" si="418"/>
        <v>0</v>
      </c>
      <c r="G2844" s="19">
        <f>단가대비표!P165</f>
        <v>226122</v>
      </c>
      <c r="H2844" s="22">
        <f t="shared" si="419"/>
        <v>99493.6</v>
      </c>
      <c r="I2844" s="19">
        <f>단가대비표!V165</f>
        <v>0</v>
      </c>
      <c r="J2844" s="22">
        <f t="shared" si="420"/>
        <v>0</v>
      </c>
      <c r="K2844" s="19">
        <f t="shared" si="421"/>
        <v>226122</v>
      </c>
      <c r="L2844" s="22">
        <f t="shared" si="421"/>
        <v>99493.6</v>
      </c>
      <c r="M2844" s="16" t="s">
        <v>42</v>
      </c>
      <c r="N2844" s="1" t="s">
        <v>1454</v>
      </c>
      <c r="O2844" s="1" t="s">
        <v>3280</v>
      </c>
      <c r="P2844" s="1" t="s">
        <v>43</v>
      </c>
      <c r="Q2844" s="1" t="s">
        <v>43</v>
      </c>
      <c r="R2844" s="1" t="s">
        <v>46</v>
      </c>
      <c r="AV2844" s="1" t="s">
        <v>42</v>
      </c>
      <c r="AW2844" s="1" t="s">
        <v>5757</v>
      </c>
      <c r="AX2844" s="1" t="s">
        <v>42</v>
      </c>
      <c r="AY2844" s="1" t="s">
        <v>42</v>
      </c>
      <c r="AZ2844" s="1" t="s">
        <v>42</v>
      </c>
    </row>
    <row r="2845" spans="1:52" ht="30" customHeight="1" x14ac:dyDescent="0.3">
      <c r="A2845" s="16" t="s">
        <v>3292</v>
      </c>
      <c r="B2845" s="16" t="s">
        <v>3279</v>
      </c>
      <c r="C2845" s="16" t="s">
        <v>3275</v>
      </c>
      <c r="D2845" s="17">
        <v>0.53</v>
      </c>
      <c r="E2845" s="19">
        <f>단가대비표!O164</f>
        <v>0</v>
      </c>
      <c r="F2845" s="22">
        <f t="shared" si="418"/>
        <v>0</v>
      </c>
      <c r="G2845" s="19">
        <f>단가대비표!P164</f>
        <v>172068</v>
      </c>
      <c r="H2845" s="22">
        <f t="shared" si="419"/>
        <v>91196</v>
      </c>
      <c r="I2845" s="19">
        <f>단가대비표!V164</f>
        <v>0</v>
      </c>
      <c r="J2845" s="22">
        <f t="shared" si="420"/>
        <v>0</v>
      </c>
      <c r="K2845" s="19">
        <f t="shared" si="421"/>
        <v>172068</v>
      </c>
      <c r="L2845" s="22">
        <f t="shared" si="421"/>
        <v>91196</v>
      </c>
      <c r="M2845" s="16" t="s">
        <v>42</v>
      </c>
      <c r="N2845" s="1" t="s">
        <v>1454</v>
      </c>
      <c r="O2845" s="1" t="s">
        <v>3293</v>
      </c>
      <c r="P2845" s="1" t="s">
        <v>43</v>
      </c>
      <c r="Q2845" s="1" t="s">
        <v>43</v>
      </c>
      <c r="R2845" s="1" t="s">
        <v>46</v>
      </c>
      <c r="AV2845" s="1" t="s">
        <v>42</v>
      </c>
      <c r="AW2845" s="1" t="s">
        <v>5758</v>
      </c>
      <c r="AX2845" s="1" t="s">
        <v>42</v>
      </c>
      <c r="AY2845" s="1" t="s">
        <v>42</v>
      </c>
      <c r="AZ2845" s="1" t="s">
        <v>42</v>
      </c>
    </row>
    <row r="2846" spans="1:52" ht="30" customHeight="1" x14ac:dyDescent="0.3">
      <c r="A2846" s="16" t="s">
        <v>5725</v>
      </c>
      <c r="B2846" s="16" t="s">
        <v>5726</v>
      </c>
      <c r="C2846" s="16" t="s">
        <v>5617</v>
      </c>
      <c r="D2846" s="17">
        <v>0.04</v>
      </c>
      <c r="E2846" s="19">
        <f>단가대비표!O119</f>
        <v>340000</v>
      </c>
      <c r="F2846" s="22">
        <f t="shared" si="418"/>
        <v>13600</v>
      </c>
      <c r="G2846" s="19">
        <f>단가대비표!P119</f>
        <v>0</v>
      </c>
      <c r="H2846" s="22">
        <f t="shared" si="419"/>
        <v>0</v>
      </c>
      <c r="I2846" s="19">
        <f>단가대비표!V119</f>
        <v>0</v>
      </c>
      <c r="J2846" s="22">
        <f t="shared" si="420"/>
        <v>0</v>
      </c>
      <c r="K2846" s="19">
        <f t="shared" si="421"/>
        <v>340000</v>
      </c>
      <c r="L2846" s="22">
        <f t="shared" si="421"/>
        <v>13600</v>
      </c>
      <c r="M2846" s="16" t="s">
        <v>3790</v>
      </c>
      <c r="N2846" s="1" t="s">
        <v>1454</v>
      </c>
      <c r="O2846" s="1" t="s">
        <v>5727</v>
      </c>
      <c r="P2846" s="1" t="s">
        <v>43</v>
      </c>
      <c r="Q2846" s="1" t="s">
        <v>43</v>
      </c>
      <c r="R2846" s="1" t="s">
        <v>46</v>
      </c>
      <c r="AV2846" s="1" t="s">
        <v>42</v>
      </c>
      <c r="AW2846" s="1" t="s">
        <v>5759</v>
      </c>
      <c r="AX2846" s="1" t="s">
        <v>42</v>
      </c>
      <c r="AY2846" s="1" t="s">
        <v>42</v>
      </c>
      <c r="AZ2846" s="1" t="s">
        <v>42</v>
      </c>
    </row>
    <row r="2847" spans="1:52" ht="30" customHeight="1" x14ac:dyDescent="0.3">
      <c r="A2847" s="16" t="s">
        <v>5760</v>
      </c>
      <c r="B2847" s="16" t="s">
        <v>1422</v>
      </c>
      <c r="C2847" s="16" t="s">
        <v>55</v>
      </c>
      <c r="D2847" s="17">
        <v>0.1</v>
      </c>
      <c r="E2847" s="19">
        <f>단가대비표!O125</f>
        <v>0</v>
      </c>
      <c r="F2847" s="22">
        <f t="shared" si="418"/>
        <v>0</v>
      </c>
      <c r="G2847" s="19">
        <f>단가대비표!P125</f>
        <v>0</v>
      </c>
      <c r="H2847" s="22">
        <f t="shared" si="419"/>
        <v>0</v>
      </c>
      <c r="I2847" s="19">
        <f>단가대비표!V125</f>
        <v>0</v>
      </c>
      <c r="J2847" s="22">
        <f t="shared" si="420"/>
        <v>0</v>
      </c>
      <c r="K2847" s="19">
        <f t="shared" si="421"/>
        <v>0</v>
      </c>
      <c r="L2847" s="22">
        <f t="shared" si="421"/>
        <v>0</v>
      </c>
      <c r="M2847" s="16" t="s">
        <v>3790</v>
      </c>
      <c r="N2847" s="1" t="s">
        <v>1454</v>
      </c>
      <c r="O2847" s="1" t="s">
        <v>5761</v>
      </c>
      <c r="P2847" s="1" t="s">
        <v>43</v>
      </c>
      <c r="Q2847" s="1" t="s">
        <v>43</v>
      </c>
      <c r="R2847" s="1" t="s">
        <v>46</v>
      </c>
      <c r="AV2847" s="1" t="s">
        <v>42</v>
      </c>
      <c r="AW2847" s="1" t="s">
        <v>5762</v>
      </c>
      <c r="AX2847" s="1" t="s">
        <v>42</v>
      </c>
      <c r="AY2847" s="1" t="s">
        <v>42</v>
      </c>
      <c r="AZ2847" s="1" t="s">
        <v>42</v>
      </c>
    </row>
    <row r="2848" spans="1:52" ht="30" customHeight="1" x14ac:dyDescent="0.3">
      <c r="A2848" s="16" t="s">
        <v>5763</v>
      </c>
      <c r="B2848" s="16" t="s">
        <v>1422</v>
      </c>
      <c r="C2848" s="16" t="s">
        <v>55</v>
      </c>
      <c r="D2848" s="17">
        <v>0.03</v>
      </c>
      <c r="E2848" s="19">
        <f>단가대비표!O123</f>
        <v>180000</v>
      </c>
      <c r="F2848" s="22">
        <f t="shared" si="418"/>
        <v>5400</v>
      </c>
      <c r="G2848" s="19">
        <f>단가대비표!P123</f>
        <v>0</v>
      </c>
      <c r="H2848" s="22">
        <f t="shared" si="419"/>
        <v>0</v>
      </c>
      <c r="I2848" s="19">
        <f>단가대비표!V123</f>
        <v>0</v>
      </c>
      <c r="J2848" s="22">
        <f t="shared" si="420"/>
        <v>0</v>
      </c>
      <c r="K2848" s="19">
        <f t="shared" si="421"/>
        <v>180000</v>
      </c>
      <c r="L2848" s="22">
        <f t="shared" si="421"/>
        <v>5400</v>
      </c>
      <c r="M2848" s="16" t="s">
        <v>3790</v>
      </c>
      <c r="N2848" s="1" t="s">
        <v>1454</v>
      </c>
      <c r="O2848" s="1" t="s">
        <v>5764</v>
      </c>
      <c r="P2848" s="1" t="s">
        <v>43</v>
      </c>
      <c r="Q2848" s="1" t="s">
        <v>43</v>
      </c>
      <c r="R2848" s="1" t="s">
        <v>46</v>
      </c>
      <c r="AV2848" s="1" t="s">
        <v>42</v>
      </c>
      <c r="AW2848" s="1" t="s">
        <v>5765</v>
      </c>
      <c r="AX2848" s="1" t="s">
        <v>42</v>
      </c>
      <c r="AY2848" s="1" t="s">
        <v>42</v>
      </c>
      <c r="AZ2848" s="1" t="s">
        <v>42</v>
      </c>
    </row>
    <row r="2849" spans="1:52" ht="30" customHeight="1" x14ac:dyDescent="0.3">
      <c r="A2849" s="16" t="s">
        <v>5733</v>
      </c>
      <c r="B2849" s="16" t="s">
        <v>1422</v>
      </c>
      <c r="C2849" s="16" t="s">
        <v>5617</v>
      </c>
      <c r="D2849" s="17">
        <v>0.1</v>
      </c>
      <c r="E2849" s="19">
        <f>단가대비표!O121</f>
        <v>15000</v>
      </c>
      <c r="F2849" s="22">
        <f t="shared" si="418"/>
        <v>1500</v>
      </c>
      <c r="G2849" s="19">
        <f>단가대비표!P121</f>
        <v>0</v>
      </c>
      <c r="H2849" s="22">
        <f t="shared" si="419"/>
        <v>0</v>
      </c>
      <c r="I2849" s="19">
        <f>단가대비표!V121</f>
        <v>0</v>
      </c>
      <c r="J2849" s="22">
        <f t="shared" si="420"/>
        <v>0</v>
      </c>
      <c r="K2849" s="19">
        <f t="shared" si="421"/>
        <v>15000</v>
      </c>
      <c r="L2849" s="22">
        <f t="shared" si="421"/>
        <v>1500</v>
      </c>
      <c r="M2849" s="16" t="s">
        <v>3790</v>
      </c>
      <c r="N2849" s="1" t="s">
        <v>1454</v>
      </c>
      <c r="O2849" s="1" t="s">
        <v>5734</v>
      </c>
      <c r="P2849" s="1" t="s">
        <v>43</v>
      </c>
      <c r="Q2849" s="1" t="s">
        <v>43</v>
      </c>
      <c r="R2849" s="1" t="s">
        <v>46</v>
      </c>
      <c r="AV2849" s="1" t="s">
        <v>42</v>
      </c>
      <c r="AW2849" s="1" t="s">
        <v>5766</v>
      </c>
      <c r="AX2849" s="1" t="s">
        <v>42</v>
      </c>
      <c r="AY2849" s="1" t="s">
        <v>42</v>
      </c>
      <c r="AZ2849" s="1" t="s">
        <v>42</v>
      </c>
    </row>
    <row r="2850" spans="1:52" ht="30" customHeight="1" x14ac:dyDescent="0.3">
      <c r="A2850" s="16" t="s">
        <v>3287</v>
      </c>
      <c r="B2850" s="16" t="s">
        <v>42</v>
      </c>
      <c r="C2850" s="16" t="s">
        <v>42</v>
      </c>
      <c r="D2850" s="17"/>
      <c r="E2850" s="19"/>
      <c r="F2850" s="22">
        <f>TRUNC(SUMIF(N2842:N2849, N2841, F2842:F2849),0)</f>
        <v>20500</v>
      </c>
      <c r="G2850" s="19"/>
      <c r="H2850" s="22">
        <f>TRUNC(SUMIF(N2842:N2849, N2841, H2842:H2849),0)</f>
        <v>411342</v>
      </c>
      <c r="I2850" s="19"/>
      <c r="J2850" s="22">
        <f>TRUNC(SUMIF(N2842:N2849, N2841, J2842:J2849),0)</f>
        <v>0</v>
      </c>
      <c r="K2850" s="19"/>
      <c r="L2850" s="22">
        <f>F2850+H2850+J2850</f>
        <v>431842</v>
      </c>
      <c r="M2850" s="16" t="s">
        <v>42</v>
      </c>
      <c r="N2850" s="1" t="s">
        <v>3288</v>
      </c>
      <c r="O2850" s="1" t="s">
        <v>3288</v>
      </c>
      <c r="P2850" s="1" t="s">
        <v>42</v>
      </c>
      <c r="Q2850" s="1" t="s">
        <v>42</v>
      </c>
      <c r="R2850" s="1" t="s">
        <v>42</v>
      </c>
      <c r="AV2850" s="1" t="s">
        <v>42</v>
      </c>
      <c r="AW2850" s="1" t="s">
        <v>42</v>
      </c>
      <c r="AX2850" s="1" t="s">
        <v>42</v>
      </c>
      <c r="AY2850" s="1" t="s">
        <v>42</v>
      </c>
      <c r="AZ2850" s="1" t="s">
        <v>42</v>
      </c>
    </row>
    <row r="2851" spans="1:52" ht="30" customHeight="1" x14ac:dyDescent="0.3">
      <c r="A2851" s="17"/>
      <c r="B2851" s="17"/>
      <c r="C2851" s="17"/>
      <c r="D2851" s="17"/>
      <c r="E2851" s="19"/>
      <c r="F2851" s="22"/>
      <c r="G2851" s="19"/>
      <c r="H2851" s="22"/>
      <c r="I2851" s="19"/>
      <c r="J2851" s="22"/>
      <c r="K2851" s="19"/>
      <c r="L2851" s="22"/>
      <c r="M2851" s="17"/>
    </row>
    <row r="2852" spans="1:52" ht="30" customHeight="1" x14ac:dyDescent="0.3">
      <c r="A2852" s="13" t="s">
        <v>5767</v>
      </c>
      <c r="B2852" s="14"/>
      <c r="C2852" s="14"/>
      <c r="D2852" s="14"/>
      <c r="E2852" s="18"/>
      <c r="F2852" s="21"/>
      <c r="G2852" s="18"/>
      <c r="H2852" s="21"/>
      <c r="I2852" s="18"/>
      <c r="J2852" s="21"/>
      <c r="K2852" s="18"/>
      <c r="L2852" s="21"/>
      <c r="M2852" s="15"/>
      <c r="N2852" s="1" t="s">
        <v>1456</v>
      </c>
    </row>
    <row r="2853" spans="1:52" ht="30" customHeight="1" x14ac:dyDescent="0.3">
      <c r="A2853" s="16" t="s">
        <v>3273</v>
      </c>
      <c r="B2853" s="16" t="s">
        <v>4272</v>
      </c>
      <c r="C2853" s="16" t="s">
        <v>3275</v>
      </c>
      <c r="D2853" s="17">
        <v>0.19</v>
      </c>
      <c r="E2853" s="19">
        <f>단가대비표!O193</f>
        <v>0</v>
      </c>
      <c r="F2853" s="22">
        <f t="shared" ref="F2853:F2860" si="422">TRUNC(E2853*D2853,1)</f>
        <v>0</v>
      </c>
      <c r="G2853" s="19">
        <f>단가대비표!P193</f>
        <v>295138</v>
      </c>
      <c r="H2853" s="22">
        <f t="shared" ref="H2853:H2860" si="423">TRUNC(G2853*D2853,1)</f>
        <v>56076.2</v>
      </c>
      <c r="I2853" s="19">
        <f>단가대비표!V193</f>
        <v>0</v>
      </c>
      <c r="J2853" s="22">
        <f t="shared" ref="J2853:J2860" si="424">TRUNC(I2853*D2853,1)</f>
        <v>0</v>
      </c>
      <c r="K2853" s="19">
        <f t="shared" ref="K2853:L2860" si="425">TRUNC(E2853+G2853+I2853,1)</f>
        <v>295138</v>
      </c>
      <c r="L2853" s="22">
        <f t="shared" si="425"/>
        <v>56076.2</v>
      </c>
      <c r="M2853" s="16" t="s">
        <v>42</v>
      </c>
      <c r="N2853" s="1" t="s">
        <v>1456</v>
      </c>
      <c r="O2853" s="1" t="s">
        <v>4273</v>
      </c>
      <c r="P2853" s="1" t="s">
        <v>43</v>
      </c>
      <c r="Q2853" s="1" t="s">
        <v>43</v>
      </c>
      <c r="R2853" s="1" t="s">
        <v>46</v>
      </c>
      <c r="AV2853" s="1" t="s">
        <v>42</v>
      </c>
      <c r="AW2853" s="1" t="s">
        <v>5768</v>
      </c>
      <c r="AX2853" s="1" t="s">
        <v>42</v>
      </c>
      <c r="AY2853" s="1" t="s">
        <v>42</v>
      </c>
      <c r="AZ2853" s="1" t="s">
        <v>42</v>
      </c>
    </row>
    <row r="2854" spans="1:52" ht="30" customHeight="1" x14ac:dyDescent="0.3">
      <c r="A2854" s="16" t="s">
        <v>3779</v>
      </c>
      <c r="B2854" s="16" t="s">
        <v>3279</v>
      </c>
      <c r="C2854" s="16" t="s">
        <v>3275</v>
      </c>
      <c r="D2854" s="17">
        <v>0.35</v>
      </c>
      <c r="E2854" s="19">
        <f>단가대비표!O173</f>
        <v>0</v>
      </c>
      <c r="F2854" s="22">
        <f t="shared" si="422"/>
        <v>0</v>
      </c>
      <c r="G2854" s="19">
        <f>단가대비표!P173</f>
        <v>232562</v>
      </c>
      <c r="H2854" s="22">
        <f t="shared" si="423"/>
        <v>81396.7</v>
      </c>
      <c r="I2854" s="19">
        <f>단가대비표!V173</f>
        <v>0</v>
      </c>
      <c r="J2854" s="22">
        <f t="shared" si="424"/>
        <v>0</v>
      </c>
      <c r="K2854" s="19">
        <f t="shared" si="425"/>
        <v>232562</v>
      </c>
      <c r="L2854" s="22">
        <f t="shared" si="425"/>
        <v>81396.7</v>
      </c>
      <c r="M2854" s="16" t="s">
        <v>42</v>
      </c>
      <c r="N2854" s="1" t="s">
        <v>1456</v>
      </c>
      <c r="O2854" s="1" t="s">
        <v>3780</v>
      </c>
      <c r="P2854" s="1" t="s">
        <v>43</v>
      </c>
      <c r="Q2854" s="1" t="s">
        <v>43</v>
      </c>
      <c r="R2854" s="1" t="s">
        <v>46</v>
      </c>
      <c r="AV2854" s="1" t="s">
        <v>42</v>
      </c>
      <c r="AW2854" s="1" t="s">
        <v>5769</v>
      </c>
      <c r="AX2854" s="1" t="s">
        <v>42</v>
      </c>
      <c r="AY2854" s="1" t="s">
        <v>42</v>
      </c>
      <c r="AZ2854" s="1" t="s">
        <v>42</v>
      </c>
    </row>
    <row r="2855" spans="1:52" ht="30" customHeight="1" x14ac:dyDescent="0.3">
      <c r="A2855" s="16" t="s">
        <v>3278</v>
      </c>
      <c r="B2855" s="16" t="s">
        <v>3279</v>
      </c>
      <c r="C2855" s="16" t="s">
        <v>3275</v>
      </c>
      <c r="D2855" s="17">
        <v>0.26</v>
      </c>
      <c r="E2855" s="19">
        <f>단가대비표!O165</f>
        <v>0</v>
      </c>
      <c r="F2855" s="22">
        <f t="shared" si="422"/>
        <v>0</v>
      </c>
      <c r="G2855" s="19">
        <f>단가대비표!P165</f>
        <v>226122</v>
      </c>
      <c r="H2855" s="22">
        <f t="shared" si="423"/>
        <v>58791.7</v>
      </c>
      <c r="I2855" s="19">
        <f>단가대비표!V165</f>
        <v>0</v>
      </c>
      <c r="J2855" s="22">
        <f t="shared" si="424"/>
        <v>0</v>
      </c>
      <c r="K2855" s="19">
        <f t="shared" si="425"/>
        <v>226122</v>
      </c>
      <c r="L2855" s="22">
        <f t="shared" si="425"/>
        <v>58791.7</v>
      </c>
      <c r="M2855" s="16" t="s">
        <v>42</v>
      </c>
      <c r="N2855" s="1" t="s">
        <v>1456</v>
      </c>
      <c r="O2855" s="1" t="s">
        <v>3280</v>
      </c>
      <c r="P2855" s="1" t="s">
        <v>43</v>
      </c>
      <c r="Q2855" s="1" t="s">
        <v>43</v>
      </c>
      <c r="R2855" s="1" t="s">
        <v>46</v>
      </c>
      <c r="AV2855" s="1" t="s">
        <v>42</v>
      </c>
      <c r="AW2855" s="1" t="s">
        <v>5770</v>
      </c>
      <c r="AX2855" s="1" t="s">
        <v>42</v>
      </c>
      <c r="AY2855" s="1" t="s">
        <v>42</v>
      </c>
      <c r="AZ2855" s="1" t="s">
        <v>42</v>
      </c>
    </row>
    <row r="2856" spans="1:52" ht="30" customHeight="1" x14ac:dyDescent="0.3">
      <c r="A2856" s="16" t="s">
        <v>3292</v>
      </c>
      <c r="B2856" s="16" t="s">
        <v>3279</v>
      </c>
      <c r="C2856" s="16" t="s">
        <v>3275</v>
      </c>
      <c r="D2856" s="17">
        <v>0.35</v>
      </c>
      <c r="E2856" s="19">
        <f>단가대비표!O164</f>
        <v>0</v>
      </c>
      <c r="F2856" s="22">
        <f t="shared" si="422"/>
        <v>0</v>
      </c>
      <c r="G2856" s="19">
        <f>단가대비표!P164</f>
        <v>172068</v>
      </c>
      <c r="H2856" s="22">
        <f t="shared" si="423"/>
        <v>60223.8</v>
      </c>
      <c r="I2856" s="19">
        <f>단가대비표!V164</f>
        <v>0</v>
      </c>
      <c r="J2856" s="22">
        <f t="shared" si="424"/>
        <v>0</v>
      </c>
      <c r="K2856" s="19">
        <f t="shared" si="425"/>
        <v>172068</v>
      </c>
      <c r="L2856" s="22">
        <f t="shared" si="425"/>
        <v>60223.8</v>
      </c>
      <c r="M2856" s="16" t="s">
        <v>42</v>
      </c>
      <c r="N2856" s="1" t="s">
        <v>1456</v>
      </c>
      <c r="O2856" s="1" t="s">
        <v>3293</v>
      </c>
      <c r="P2856" s="1" t="s">
        <v>43</v>
      </c>
      <c r="Q2856" s="1" t="s">
        <v>43</v>
      </c>
      <c r="R2856" s="1" t="s">
        <v>46</v>
      </c>
      <c r="AV2856" s="1" t="s">
        <v>42</v>
      </c>
      <c r="AW2856" s="1" t="s">
        <v>5771</v>
      </c>
      <c r="AX2856" s="1" t="s">
        <v>42</v>
      </c>
      <c r="AY2856" s="1" t="s">
        <v>42</v>
      </c>
      <c r="AZ2856" s="1" t="s">
        <v>42</v>
      </c>
    </row>
    <row r="2857" spans="1:52" ht="30" customHeight="1" x14ac:dyDescent="0.3">
      <c r="A2857" s="16" t="s">
        <v>5725</v>
      </c>
      <c r="B2857" s="16" t="s">
        <v>5772</v>
      </c>
      <c r="C2857" s="16" t="s">
        <v>5617</v>
      </c>
      <c r="D2857" s="17">
        <v>0.02</v>
      </c>
      <c r="E2857" s="19">
        <f>단가대비표!O120</f>
        <v>480000</v>
      </c>
      <c r="F2857" s="22">
        <f t="shared" si="422"/>
        <v>9600</v>
      </c>
      <c r="G2857" s="19">
        <f>단가대비표!P120</f>
        <v>0</v>
      </c>
      <c r="H2857" s="22">
        <f t="shared" si="423"/>
        <v>0</v>
      </c>
      <c r="I2857" s="19">
        <f>단가대비표!V120</f>
        <v>0</v>
      </c>
      <c r="J2857" s="22">
        <f t="shared" si="424"/>
        <v>0</v>
      </c>
      <c r="K2857" s="19">
        <f t="shared" si="425"/>
        <v>480000</v>
      </c>
      <c r="L2857" s="22">
        <f t="shared" si="425"/>
        <v>9600</v>
      </c>
      <c r="M2857" s="16" t="s">
        <v>3790</v>
      </c>
      <c r="N2857" s="1" t="s">
        <v>1456</v>
      </c>
      <c r="O2857" s="1" t="s">
        <v>5773</v>
      </c>
      <c r="P2857" s="1" t="s">
        <v>43</v>
      </c>
      <c r="Q2857" s="1" t="s">
        <v>43</v>
      </c>
      <c r="R2857" s="1" t="s">
        <v>46</v>
      </c>
      <c r="AV2857" s="1" t="s">
        <v>42</v>
      </c>
      <c r="AW2857" s="1" t="s">
        <v>5774</v>
      </c>
      <c r="AX2857" s="1" t="s">
        <v>42</v>
      </c>
      <c r="AY2857" s="1" t="s">
        <v>42</v>
      </c>
      <c r="AZ2857" s="1" t="s">
        <v>42</v>
      </c>
    </row>
    <row r="2858" spans="1:52" ht="30" customHeight="1" x14ac:dyDescent="0.3">
      <c r="A2858" s="16" t="s">
        <v>5620</v>
      </c>
      <c r="B2858" s="16" t="s">
        <v>5676</v>
      </c>
      <c r="C2858" s="16" t="s">
        <v>5617</v>
      </c>
      <c r="D2858" s="17">
        <v>0.8</v>
      </c>
      <c r="E2858" s="19">
        <f>단가대비표!O128</f>
        <v>30000</v>
      </c>
      <c r="F2858" s="22">
        <f t="shared" si="422"/>
        <v>24000</v>
      </c>
      <c r="G2858" s="19">
        <f>단가대비표!P128</f>
        <v>0</v>
      </c>
      <c r="H2858" s="22">
        <f t="shared" si="423"/>
        <v>0</v>
      </c>
      <c r="I2858" s="19">
        <f>단가대비표!V128</f>
        <v>0</v>
      </c>
      <c r="J2858" s="22">
        <f t="shared" si="424"/>
        <v>0</v>
      </c>
      <c r="K2858" s="19">
        <f t="shared" si="425"/>
        <v>30000</v>
      </c>
      <c r="L2858" s="22">
        <f t="shared" si="425"/>
        <v>24000</v>
      </c>
      <c r="M2858" s="16" t="s">
        <v>3790</v>
      </c>
      <c r="N2858" s="1" t="s">
        <v>1456</v>
      </c>
      <c r="O2858" s="1" t="s">
        <v>5677</v>
      </c>
      <c r="P2858" s="1" t="s">
        <v>43</v>
      </c>
      <c r="Q2858" s="1" t="s">
        <v>43</v>
      </c>
      <c r="R2858" s="1" t="s">
        <v>46</v>
      </c>
      <c r="AV2858" s="1" t="s">
        <v>42</v>
      </c>
      <c r="AW2858" s="1" t="s">
        <v>5775</v>
      </c>
      <c r="AX2858" s="1" t="s">
        <v>42</v>
      </c>
      <c r="AY2858" s="1" t="s">
        <v>42</v>
      </c>
      <c r="AZ2858" s="1" t="s">
        <v>42</v>
      </c>
    </row>
    <row r="2859" spans="1:52" ht="30" customHeight="1" x14ac:dyDescent="0.3">
      <c r="A2859" s="16" t="s">
        <v>5730</v>
      </c>
      <c r="B2859" s="16" t="s">
        <v>1434</v>
      </c>
      <c r="C2859" s="16" t="s">
        <v>55</v>
      </c>
      <c r="D2859" s="17">
        <v>0.02</v>
      </c>
      <c r="E2859" s="19">
        <f>단가대비표!O139</f>
        <v>50000</v>
      </c>
      <c r="F2859" s="22">
        <f t="shared" si="422"/>
        <v>1000</v>
      </c>
      <c r="G2859" s="19">
        <f>단가대비표!P139</f>
        <v>0</v>
      </c>
      <c r="H2859" s="22">
        <f t="shared" si="423"/>
        <v>0</v>
      </c>
      <c r="I2859" s="19">
        <f>단가대비표!V139</f>
        <v>0</v>
      </c>
      <c r="J2859" s="22">
        <f t="shared" si="424"/>
        <v>0</v>
      </c>
      <c r="K2859" s="19">
        <f t="shared" si="425"/>
        <v>50000</v>
      </c>
      <c r="L2859" s="22">
        <f t="shared" si="425"/>
        <v>1000</v>
      </c>
      <c r="M2859" s="16" t="s">
        <v>3790</v>
      </c>
      <c r="N2859" s="1" t="s">
        <v>1456</v>
      </c>
      <c r="O2859" s="1" t="s">
        <v>5776</v>
      </c>
      <c r="P2859" s="1" t="s">
        <v>43</v>
      </c>
      <c r="Q2859" s="1" t="s">
        <v>43</v>
      </c>
      <c r="R2859" s="1" t="s">
        <v>46</v>
      </c>
      <c r="AV2859" s="1" t="s">
        <v>42</v>
      </c>
      <c r="AW2859" s="1" t="s">
        <v>5777</v>
      </c>
      <c r="AX2859" s="1" t="s">
        <v>42</v>
      </c>
      <c r="AY2859" s="1" t="s">
        <v>42</v>
      </c>
      <c r="AZ2859" s="1" t="s">
        <v>42</v>
      </c>
    </row>
    <row r="2860" spans="1:52" ht="30" customHeight="1" x14ac:dyDescent="0.3">
      <c r="A2860" s="16" t="s">
        <v>5733</v>
      </c>
      <c r="B2860" s="16" t="s">
        <v>1434</v>
      </c>
      <c r="C2860" s="16" t="s">
        <v>5617</v>
      </c>
      <c r="D2860" s="17">
        <v>0.1</v>
      </c>
      <c r="E2860" s="19">
        <f>단가대비표!O122</f>
        <v>17000</v>
      </c>
      <c r="F2860" s="22">
        <f t="shared" si="422"/>
        <v>1700</v>
      </c>
      <c r="G2860" s="19">
        <f>단가대비표!P122</f>
        <v>0</v>
      </c>
      <c r="H2860" s="22">
        <f t="shared" si="423"/>
        <v>0</v>
      </c>
      <c r="I2860" s="19">
        <f>단가대비표!V122</f>
        <v>0</v>
      </c>
      <c r="J2860" s="22">
        <f t="shared" si="424"/>
        <v>0</v>
      </c>
      <c r="K2860" s="19">
        <f t="shared" si="425"/>
        <v>17000</v>
      </c>
      <c r="L2860" s="22">
        <f t="shared" si="425"/>
        <v>1700</v>
      </c>
      <c r="M2860" s="16" t="s">
        <v>3790</v>
      </c>
      <c r="N2860" s="1" t="s">
        <v>1456</v>
      </c>
      <c r="O2860" s="1" t="s">
        <v>5778</v>
      </c>
      <c r="P2860" s="1" t="s">
        <v>43</v>
      </c>
      <c r="Q2860" s="1" t="s">
        <v>43</v>
      </c>
      <c r="R2860" s="1" t="s">
        <v>46</v>
      </c>
      <c r="AV2860" s="1" t="s">
        <v>42</v>
      </c>
      <c r="AW2860" s="1" t="s">
        <v>5779</v>
      </c>
      <c r="AX2860" s="1" t="s">
        <v>42</v>
      </c>
      <c r="AY2860" s="1" t="s">
        <v>42</v>
      </c>
      <c r="AZ2860" s="1" t="s">
        <v>42</v>
      </c>
    </row>
    <row r="2861" spans="1:52" ht="30" customHeight="1" x14ac:dyDescent="0.3">
      <c r="A2861" s="16" t="s">
        <v>3287</v>
      </c>
      <c r="B2861" s="16" t="s">
        <v>42</v>
      </c>
      <c r="C2861" s="16" t="s">
        <v>42</v>
      </c>
      <c r="D2861" s="17"/>
      <c r="E2861" s="19"/>
      <c r="F2861" s="22">
        <f>TRUNC(SUMIF(N2853:N2860, N2852, F2853:F2860),0)</f>
        <v>36300</v>
      </c>
      <c r="G2861" s="19"/>
      <c r="H2861" s="22">
        <f>TRUNC(SUMIF(N2853:N2860, N2852, H2853:H2860),0)</f>
        <v>256488</v>
      </c>
      <c r="I2861" s="19"/>
      <c r="J2861" s="22">
        <f>TRUNC(SUMIF(N2853:N2860, N2852, J2853:J2860),0)</f>
        <v>0</v>
      </c>
      <c r="K2861" s="19"/>
      <c r="L2861" s="22">
        <f>F2861+H2861+J2861</f>
        <v>292788</v>
      </c>
      <c r="M2861" s="16" t="s">
        <v>42</v>
      </c>
      <c r="N2861" s="1" t="s">
        <v>3288</v>
      </c>
      <c r="O2861" s="1" t="s">
        <v>3288</v>
      </c>
      <c r="P2861" s="1" t="s">
        <v>42</v>
      </c>
      <c r="Q2861" s="1" t="s">
        <v>42</v>
      </c>
      <c r="R2861" s="1" t="s">
        <v>42</v>
      </c>
      <c r="AV2861" s="1" t="s">
        <v>42</v>
      </c>
      <c r="AW2861" s="1" t="s">
        <v>42</v>
      </c>
      <c r="AX2861" s="1" t="s">
        <v>42</v>
      </c>
      <c r="AY2861" s="1" t="s">
        <v>42</v>
      </c>
      <c r="AZ2861" s="1" t="s">
        <v>42</v>
      </c>
    </row>
    <row r="2862" spans="1:52" ht="30" customHeight="1" x14ac:dyDescent="0.3">
      <c r="A2862" s="17"/>
      <c r="B2862" s="17"/>
      <c r="C2862" s="17"/>
      <c r="D2862" s="17"/>
      <c r="E2862" s="19"/>
      <c r="F2862" s="22"/>
      <c r="G2862" s="19"/>
      <c r="H2862" s="22"/>
      <c r="I2862" s="19"/>
      <c r="J2862" s="22"/>
      <c r="K2862" s="19"/>
      <c r="L2862" s="22"/>
      <c r="M2862" s="17"/>
    </row>
    <row r="2863" spans="1:52" ht="30" customHeight="1" x14ac:dyDescent="0.3">
      <c r="A2863" s="13" t="s">
        <v>5780</v>
      </c>
      <c r="B2863" s="14"/>
      <c r="C2863" s="14"/>
      <c r="D2863" s="14"/>
      <c r="E2863" s="18"/>
      <c r="F2863" s="21"/>
      <c r="G2863" s="18"/>
      <c r="H2863" s="21"/>
      <c r="I2863" s="18"/>
      <c r="J2863" s="21"/>
      <c r="K2863" s="18"/>
      <c r="L2863" s="21"/>
      <c r="M2863" s="15"/>
      <c r="N2863" s="1" t="s">
        <v>1458</v>
      </c>
    </row>
    <row r="2864" spans="1:52" ht="30" customHeight="1" x14ac:dyDescent="0.3">
      <c r="A2864" s="16" t="s">
        <v>3273</v>
      </c>
      <c r="B2864" s="16" t="s">
        <v>4272</v>
      </c>
      <c r="C2864" s="16" t="s">
        <v>3275</v>
      </c>
      <c r="D2864" s="17">
        <v>0.21</v>
      </c>
      <c r="E2864" s="19">
        <f>단가대비표!O193</f>
        <v>0</v>
      </c>
      <c r="F2864" s="22">
        <f t="shared" ref="F2864:F2871" si="426">TRUNC(E2864*D2864,1)</f>
        <v>0</v>
      </c>
      <c r="G2864" s="19">
        <f>단가대비표!P193</f>
        <v>295138</v>
      </c>
      <c r="H2864" s="22">
        <f t="shared" ref="H2864:H2871" si="427">TRUNC(G2864*D2864,1)</f>
        <v>61978.9</v>
      </c>
      <c r="I2864" s="19">
        <f>단가대비표!V193</f>
        <v>0</v>
      </c>
      <c r="J2864" s="22">
        <f t="shared" ref="J2864:J2871" si="428">TRUNC(I2864*D2864,1)</f>
        <v>0</v>
      </c>
      <c r="K2864" s="19">
        <f t="shared" ref="K2864:L2871" si="429">TRUNC(E2864+G2864+I2864,1)</f>
        <v>295138</v>
      </c>
      <c r="L2864" s="22">
        <f t="shared" si="429"/>
        <v>61978.9</v>
      </c>
      <c r="M2864" s="16" t="s">
        <v>42</v>
      </c>
      <c r="N2864" s="1" t="s">
        <v>1458</v>
      </c>
      <c r="O2864" s="1" t="s">
        <v>4273</v>
      </c>
      <c r="P2864" s="1" t="s">
        <v>43</v>
      </c>
      <c r="Q2864" s="1" t="s">
        <v>43</v>
      </c>
      <c r="R2864" s="1" t="s">
        <v>46</v>
      </c>
      <c r="AV2864" s="1" t="s">
        <v>42</v>
      </c>
      <c r="AW2864" s="1" t="s">
        <v>5781</v>
      </c>
      <c r="AX2864" s="1" t="s">
        <v>42</v>
      </c>
      <c r="AY2864" s="1" t="s">
        <v>42</v>
      </c>
      <c r="AZ2864" s="1" t="s">
        <v>42</v>
      </c>
    </row>
    <row r="2865" spans="1:52" ht="30" customHeight="1" x14ac:dyDescent="0.3">
      <c r="A2865" s="16" t="s">
        <v>3779</v>
      </c>
      <c r="B2865" s="16" t="s">
        <v>3279</v>
      </c>
      <c r="C2865" s="16" t="s">
        <v>3275</v>
      </c>
      <c r="D2865" s="17">
        <v>0.37</v>
      </c>
      <c r="E2865" s="19">
        <f>단가대비표!O173</f>
        <v>0</v>
      </c>
      <c r="F2865" s="22">
        <f t="shared" si="426"/>
        <v>0</v>
      </c>
      <c r="G2865" s="19">
        <f>단가대비표!P173</f>
        <v>232562</v>
      </c>
      <c r="H2865" s="22">
        <f t="shared" si="427"/>
        <v>86047.9</v>
      </c>
      <c r="I2865" s="19">
        <f>단가대비표!V173</f>
        <v>0</v>
      </c>
      <c r="J2865" s="22">
        <f t="shared" si="428"/>
        <v>0</v>
      </c>
      <c r="K2865" s="19">
        <f t="shared" si="429"/>
        <v>232562</v>
      </c>
      <c r="L2865" s="22">
        <f t="shared" si="429"/>
        <v>86047.9</v>
      </c>
      <c r="M2865" s="16" t="s">
        <v>42</v>
      </c>
      <c r="N2865" s="1" t="s">
        <v>1458</v>
      </c>
      <c r="O2865" s="1" t="s">
        <v>3780</v>
      </c>
      <c r="P2865" s="1" t="s">
        <v>43</v>
      </c>
      <c r="Q2865" s="1" t="s">
        <v>43</v>
      </c>
      <c r="R2865" s="1" t="s">
        <v>46</v>
      </c>
      <c r="AV2865" s="1" t="s">
        <v>42</v>
      </c>
      <c r="AW2865" s="1" t="s">
        <v>5782</v>
      </c>
      <c r="AX2865" s="1" t="s">
        <v>42</v>
      </c>
      <c r="AY2865" s="1" t="s">
        <v>42</v>
      </c>
      <c r="AZ2865" s="1" t="s">
        <v>42</v>
      </c>
    </row>
    <row r="2866" spans="1:52" ht="30" customHeight="1" x14ac:dyDescent="0.3">
      <c r="A2866" s="16" t="s">
        <v>3278</v>
      </c>
      <c r="B2866" s="16" t="s">
        <v>3279</v>
      </c>
      <c r="C2866" s="16" t="s">
        <v>3275</v>
      </c>
      <c r="D2866" s="17">
        <v>0.28000000000000003</v>
      </c>
      <c r="E2866" s="19">
        <f>단가대비표!O165</f>
        <v>0</v>
      </c>
      <c r="F2866" s="22">
        <f t="shared" si="426"/>
        <v>0</v>
      </c>
      <c r="G2866" s="19">
        <f>단가대비표!P165</f>
        <v>226122</v>
      </c>
      <c r="H2866" s="22">
        <f t="shared" si="427"/>
        <v>63314.1</v>
      </c>
      <c r="I2866" s="19">
        <f>단가대비표!V165</f>
        <v>0</v>
      </c>
      <c r="J2866" s="22">
        <f t="shared" si="428"/>
        <v>0</v>
      </c>
      <c r="K2866" s="19">
        <f t="shared" si="429"/>
        <v>226122</v>
      </c>
      <c r="L2866" s="22">
        <f t="shared" si="429"/>
        <v>63314.1</v>
      </c>
      <c r="M2866" s="16" t="s">
        <v>42</v>
      </c>
      <c r="N2866" s="1" t="s">
        <v>1458</v>
      </c>
      <c r="O2866" s="1" t="s">
        <v>3280</v>
      </c>
      <c r="P2866" s="1" t="s">
        <v>43</v>
      </c>
      <c r="Q2866" s="1" t="s">
        <v>43</v>
      </c>
      <c r="R2866" s="1" t="s">
        <v>46</v>
      </c>
      <c r="AV2866" s="1" t="s">
        <v>42</v>
      </c>
      <c r="AW2866" s="1" t="s">
        <v>5783</v>
      </c>
      <c r="AX2866" s="1" t="s">
        <v>42</v>
      </c>
      <c r="AY2866" s="1" t="s">
        <v>42</v>
      </c>
      <c r="AZ2866" s="1" t="s">
        <v>42</v>
      </c>
    </row>
    <row r="2867" spans="1:52" ht="30" customHeight="1" x14ac:dyDescent="0.3">
      <c r="A2867" s="16" t="s">
        <v>3292</v>
      </c>
      <c r="B2867" s="16" t="s">
        <v>3279</v>
      </c>
      <c r="C2867" s="16" t="s">
        <v>3275</v>
      </c>
      <c r="D2867" s="17">
        <v>0.37</v>
      </c>
      <c r="E2867" s="19">
        <f>단가대비표!O164</f>
        <v>0</v>
      </c>
      <c r="F2867" s="22">
        <f t="shared" si="426"/>
        <v>0</v>
      </c>
      <c r="G2867" s="19">
        <f>단가대비표!P164</f>
        <v>172068</v>
      </c>
      <c r="H2867" s="22">
        <f t="shared" si="427"/>
        <v>63665.1</v>
      </c>
      <c r="I2867" s="19">
        <f>단가대비표!V164</f>
        <v>0</v>
      </c>
      <c r="J2867" s="22">
        <f t="shared" si="428"/>
        <v>0</v>
      </c>
      <c r="K2867" s="19">
        <f t="shared" si="429"/>
        <v>172068</v>
      </c>
      <c r="L2867" s="22">
        <f t="shared" si="429"/>
        <v>63665.1</v>
      </c>
      <c r="M2867" s="16" t="s">
        <v>42</v>
      </c>
      <c r="N2867" s="1" t="s">
        <v>1458</v>
      </c>
      <c r="O2867" s="1" t="s">
        <v>3293</v>
      </c>
      <c r="P2867" s="1" t="s">
        <v>43</v>
      </c>
      <c r="Q2867" s="1" t="s">
        <v>43</v>
      </c>
      <c r="R2867" s="1" t="s">
        <v>46</v>
      </c>
      <c r="AV2867" s="1" t="s">
        <v>42</v>
      </c>
      <c r="AW2867" s="1" t="s">
        <v>5784</v>
      </c>
      <c r="AX2867" s="1" t="s">
        <v>42</v>
      </c>
      <c r="AY2867" s="1" t="s">
        <v>42</v>
      </c>
      <c r="AZ2867" s="1" t="s">
        <v>42</v>
      </c>
    </row>
    <row r="2868" spans="1:52" ht="30" customHeight="1" x14ac:dyDescent="0.3">
      <c r="A2868" s="16" t="s">
        <v>5725</v>
      </c>
      <c r="B2868" s="16" t="s">
        <v>5772</v>
      </c>
      <c r="C2868" s="16" t="s">
        <v>5617</v>
      </c>
      <c r="D2868" s="17">
        <v>2.5000000000000001E-2</v>
      </c>
      <c r="E2868" s="19">
        <f>단가대비표!O120</f>
        <v>480000</v>
      </c>
      <c r="F2868" s="22">
        <f t="shared" si="426"/>
        <v>12000</v>
      </c>
      <c r="G2868" s="19">
        <f>단가대비표!P120</f>
        <v>0</v>
      </c>
      <c r="H2868" s="22">
        <f t="shared" si="427"/>
        <v>0</v>
      </c>
      <c r="I2868" s="19">
        <f>단가대비표!V120</f>
        <v>0</v>
      </c>
      <c r="J2868" s="22">
        <f t="shared" si="428"/>
        <v>0</v>
      </c>
      <c r="K2868" s="19">
        <f t="shared" si="429"/>
        <v>480000</v>
      </c>
      <c r="L2868" s="22">
        <f t="shared" si="429"/>
        <v>12000</v>
      </c>
      <c r="M2868" s="16" t="s">
        <v>3790</v>
      </c>
      <c r="N2868" s="1" t="s">
        <v>1458</v>
      </c>
      <c r="O2868" s="1" t="s">
        <v>5773</v>
      </c>
      <c r="P2868" s="1" t="s">
        <v>43</v>
      </c>
      <c r="Q2868" s="1" t="s">
        <v>43</v>
      </c>
      <c r="R2868" s="1" t="s">
        <v>46</v>
      </c>
      <c r="AV2868" s="1" t="s">
        <v>42</v>
      </c>
      <c r="AW2868" s="1" t="s">
        <v>5785</v>
      </c>
      <c r="AX2868" s="1" t="s">
        <v>42</v>
      </c>
      <c r="AY2868" s="1" t="s">
        <v>42</v>
      </c>
      <c r="AZ2868" s="1" t="s">
        <v>42</v>
      </c>
    </row>
    <row r="2869" spans="1:52" ht="30" customHeight="1" x14ac:dyDescent="0.3">
      <c r="A2869" s="16" t="s">
        <v>5620</v>
      </c>
      <c r="B2869" s="16" t="s">
        <v>5676</v>
      </c>
      <c r="C2869" s="16" t="s">
        <v>5617</v>
      </c>
      <c r="D2869" s="17">
        <v>1</v>
      </c>
      <c r="E2869" s="19">
        <f>단가대비표!O128</f>
        <v>30000</v>
      </c>
      <c r="F2869" s="22">
        <f t="shared" si="426"/>
        <v>30000</v>
      </c>
      <c r="G2869" s="19">
        <f>단가대비표!P128</f>
        <v>0</v>
      </c>
      <c r="H2869" s="22">
        <f t="shared" si="427"/>
        <v>0</v>
      </c>
      <c r="I2869" s="19">
        <f>단가대비표!V128</f>
        <v>0</v>
      </c>
      <c r="J2869" s="22">
        <f t="shared" si="428"/>
        <v>0</v>
      </c>
      <c r="K2869" s="19">
        <f t="shared" si="429"/>
        <v>30000</v>
      </c>
      <c r="L2869" s="22">
        <f t="shared" si="429"/>
        <v>30000</v>
      </c>
      <c r="M2869" s="16" t="s">
        <v>3790</v>
      </c>
      <c r="N2869" s="1" t="s">
        <v>1458</v>
      </c>
      <c r="O2869" s="1" t="s">
        <v>5677</v>
      </c>
      <c r="P2869" s="1" t="s">
        <v>43</v>
      </c>
      <c r="Q2869" s="1" t="s">
        <v>43</v>
      </c>
      <c r="R2869" s="1" t="s">
        <v>46</v>
      </c>
      <c r="AV2869" s="1" t="s">
        <v>42</v>
      </c>
      <c r="AW2869" s="1" t="s">
        <v>5786</v>
      </c>
      <c r="AX2869" s="1" t="s">
        <v>42</v>
      </c>
      <c r="AY2869" s="1" t="s">
        <v>42</v>
      </c>
      <c r="AZ2869" s="1" t="s">
        <v>42</v>
      </c>
    </row>
    <row r="2870" spans="1:52" ht="30" customHeight="1" x14ac:dyDescent="0.3">
      <c r="A2870" s="16" t="s">
        <v>5730</v>
      </c>
      <c r="B2870" s="16" t="s">
        <v>1434</v>
      </c>
      <c r="C2870" s="16" t="s">
        <v>55</v>
      </c>
      <c r="D2870" s="17">
        <v>2.5000000000000001E-2</v>
      </c>
      <c r="E2870" s="19">
        <f>단가대비표!O139</f>
        <v>50000</v>
      </c>
      <c r="F2870" s="22">
        <f t="shared" si="426"/>
        <v>1250</v>
      </c>
      <c r="G2870" s="19">
        <f>단가대비표!P139</f>
        <v>0</v>
      </c>
      <c r="H2870" s="22">
        <f t="shared" si="427"/>
        <v>0</v>
      </c>
      <c r="I2870" s="19">
        <f>단가대비표!V139</f>
        <v>0</v>
      </c>
      <c r="J2870" s="22">
        <f t="shared" si="428"/>
        <v>0</v>
      </c>
      <c r="K2870" s="19">
        <f t="shared" si="429"/>
        <v>50000</v>
      </c>
      <c r="L2870" s="22">
        <f t="shared" si="429"/>
        <v>1250</v>
      </c>
      <c r="M2870" s="16" t="s">
        <v>3790</v>
      </c>
      <c r="N2870" s="1" t="s">
        <v>1458</v>
      </c>
      <c r="O2870" s="1" t="s">
        <v>5776</v>
      </c>
      <c r="P2870" s="1" t="s">
        <v>43</v>
      </c>
      <c r="Q2870" s="1" t="s">
        <v>43</v>
      </c>
      <c r="R2870" s="1" t="s">
        <v>46</v>
      </c>
      <c r="AV2870" s="1" t="s">
        <v>42</v>
      </c>
      <c r="AW2870" s="1" t="s">
        <v>5787</v>
      </c>
      <c r="AX2870" s="1" t="s">
        <v>42</v>
      </c>
      <c r="AY2870" s="1" t="s">
        <v>42</v>
      </c>
      <c r="AZ2870" s="1" t="s">
        <v>42</v>
      </c>
    </row>
    <row r="2871" spans="1:52" ht="30" customHeight="1" x14ac:dyDescent="0.3">
      <c r="A2871" s="16" t="s">
        <v>5733</v>
      </c>
      <c r="B2871" s="16" t="s">
        <v>1434</v>
      </c>
      <c r="C2871" s="16" t="s">
        <v>5617</v>
      </c>
      <c r="D2871" s="17">
        <v>0.1</v>
      </c>
      <c r="E2871" s="19">
        <f>단가대비표!O122</f>
        <v>17000</v>
      </c>
      <c r="F2871" s="22">
        <f t="shared" si="426"/>
        <v>1700</v>
      </c>
      <c r="G2871" s="19">
        <f>단가대비표!P122</f>
        <v>0</v>
      </c>
      <c r="H2871" s="22">
        <f t="shared" si="427"/>
        <v>0</v>
      </c>
      <c r="I2871" s="19">
        <f>단가대비표!V122</f>
        <v>0</v>
      </c>
      <c r="J2871" s="22">
        <f t="shared" si="428"/>
        <v>0</v>
      </c>
      <c r="K2871" s="19">
        <f t="shared" si="429"/>
        <v>17000</v>
      </c>
      <c r="L2871" s="22">
        <f t="shared" si="429"/>
        <v>1700</v>
      </c>
      <c r="M2871" s="16" t="s">
        <v>3790</v>
      </c>
      <c r="N2871" s="1" t="s">
        <v>1458</v>
      </c>
      <c r="O2871" s="1" t="s">
        <v>5778</v>
      </c>
      <c r="P2871" s="1" t="s">
        <v>43</v>
      </c>
      <c r="Q2871" s="1" t="s">
        <v>43</v>
      </c>
      <c r="R2871" s="1" t="s">
        <v>46</v>
      </c>
      <c r="AV2871" s="1" t="s">
        <v>42</v>
      </c>
      <c r="AW2871" s="1" t="s">
        <v>5788</v>
      </c>
      <c r="AX2871" s="1" t="s">
        <v>42</v>
      </c>
      <c r="AY2871" s="1" t="s">
        <v>42</v>
      </c>
      <c r="AZ2871" s="1" t="s">
        <v>42</v>
      </c>
    </row>
    <row r="2872" spans="1:52" ht="30" customHeight="1" x14ac:dyDescent="0.3">
      <c r="A2872" s="16" t="s">
        <v>3287</v>
      </c>
      <c r="B2872" s="16" t="s">
        <v>42</v>
      </c>
      <c r="C2872" s="16" t="s">
        <v>42</v>
      </c>
      <c r="D2872" s="17"/>
      <c r="E2872" s="19"/>
      <c r="F2872" s="22">
        <f>TRUNC(SUMIF(N2864:N2871, N2863, F2864:F2871),0)</f>
        <v>44950</v>
      </c>
      <c r="G2872" s="19"/>
      <c r="H2872" s="22">
        <f>TRUNC(SUMIF(N2864:N2871, N2863, H2864:H2871),0)</f>
        <v>275006</v>
      </c>
      <c r="I2872" s="19"/>
      <c r="J2872" s="22">
        <f>TRUNC(SUMIF(N2864:N2871, N2863, J2864:J2871),0)</f>
        <v>0</v>
      </c>
      <c r="K2872" s="19"/>
      <c r="L2872" s="22">
        <f>F2872+H2872+J2872</f>
        <v>319956</v>
      </c>
      <c r="M2872" s="16" t="s">
        <v>42</v>
      </c>
      <c r="N2872" s="1" t="s">
        <v>3288</v>
      </c>
      <c r="O2872" s="1" t="s">
        <v>3288</v>
      </c>
      <c r="P2872" s="1" t="s">
        <v>42</v>
      </c>
      <c r="Q2872" s="1" t="s">
        <v>42</v>
      </c>
      <c r="R2872" s="1" t="s">
        <v>42</v>
      </c>
      <c r="AV2872" s="1" t="s">
        <v>42</v>
      </c>
      <c r="AW2872" s="1" t="s">
        <v>42</v>
      </c>
      <c r="AX2872" s="1" t="s">
        <v>42</v>
      </c>
      <c r="AY2872" s="1" t="s">
        <v>42</v>
      </c>
      <c r="AZ2872" s="1" t="s">
        <v>42</v>
      </c>
    </row>
    <row r="2873" spans="1:52" ht="30" customHeight="1" x14ac:dyDescent="0.3">
      <c r="A2873" s="17"/>
      <c r="B2873" s="17"/>
      <c r="C2873" s="17"/>
      <c r="D2873" s="17"/>
      <c r="E2873" s="19"/>
      <c r="F2873" s="22"/>
      <c r="G2873" s="19"/>
      <c r="H2873" s="22"/>
      <c r="I2873" s="19"/>
      <c r="J2873" s="22"/>
      <c r="K2873" s="19"/>
      <c r="L2873" s="22"/>
      <c r="M2873" s="17"/>
    </row>
    <row r="2874" spans="1:52" ht="30" customHeight="1" x14ac:dyDescent="0.3">
      <c r="A2874" s="13" t="s">
        <v>5789</v>
      </c>
      <c r="B2874" s="14"/>
      <c r="C2874" s="14"/>
      <c r="D2874" s="14"/>
      <c r="E2874" s="18"/>
      <c r="F2874" s="21"/>
      <c r="G2874" s="18"/>
      <c r="H2874" s="21"/>
      <c r="I2874" s="18"/>
      <c r="J2874" s="21"/>
      <c r="K2874" s="18"/>
      <c r="L2874" s="21"/>
      <c r="M2874" s="15"/>
      <c r="N2874" s="1" t="s">
        <v>1460</v>
      </c>
    </row>
    <row r="2875" spans="1:52" ht="30" customHeight="1" x14ac:dyDescent="0.3">
      <c r="A2875" s="16" t="s">
        <v>3273</v>
      </c>
      <c r="B2875" s="16" t="s">
        <v>4272</v>
      </c>
      <c r="C2875" s="16" t="s">
        <v>3275</v>
      </c>
      <c r="D2875" s="17">
        <v>0.2</v>
      </c>
      <c r="E2875" s="19">
        <f>단가대비표!O193</f>
        <v>0</v>
      </c>
      <c r="F2875" s="22">
        <f t="shared" ref="F2875:F2882" si="430">TRUNC(E2875*D2875,1)</f>
        <v>0</v>
      </c>
      <c r="G2875" s="19">
        <f>단가대비표!P193</f>
        <v>295138</v>
      </c>
      <c r="H2875" s="22">
        <f t="shared" ref="H2875:H2882" si="431">TRUNC(G2875*D2875,1)</f>
        <v>59027.6</v>
      </c>
      <c r="I2875" s="19">
        <f>단가대비표!V193</f>
        <v>0</v>
      </c>
      <c r="J2875" s="22">
        <f t="shared" ref="J2875:J2882" si="432">TRUNC(I2875*D2875,1)</f>
        <v>0</v>
      </c>
      <c r="K2875" s="19">
        <f t="shared" ref="K2875:L2882" si="433">TRUNC(E2875+G2875+I2875,1)</f>
        <v>295138</v>
      </c>
      <c r="L2875" s="22">
        <f t="shared" si="433"/>
        <v>59027.6</v>
      </c>
      <c r="M2875" s="16" t="s">
        <v>42</v>
      </c>
      <c r="N2875" s="1" t="s">
        <v>1460</v>
      </c>
      <c r="O2875" s="1" t="s">
        <v>4273</v>
      </c>
      <c r="P2875" s="1" t="s">
        <v>43</v>
      </c>
      <c r="Q2875" s="1" t="s">
        <v>43</v>
      </c>
      <c r="R2875" s="1" t="s">
        <v>46</v>
      </c>
      <c r="AV2875" s="1" t="s">
        <v>42</v>
      </c>
      <c r="AW2875" s="1" t="s">
        <v>5790</v>
      </c>
      <c r="AX2875" s="1" t="s">
        <v>42</v>
      </c>
      <c r="AY2875" s="1" t="s">
        <v>42</v>
      </c>
      <c r="AZ2875" s="1" t="s">
        <v>42</v>
      </c>
    </row>
    <row r="2876" spans="1:52" ht="30" customHeight="1" x14ac:dyDescent="0.3">
      <c r="A2876" s="16" t="s">
        <v>3779</v>
      </c>
      <c r="B2876" s="16" t="s">
        <v>3279</v>
      </c>
      <c r="C2876" s="16" t="s">
        <v>3275</v>
      </c>
      <c r="D2876" s="17">
        <v>0.47</v>
      </c>
      <c r="E2876" s="19">
        <f>단가대비표!O173</f>
        <v>0</v>
      </c>
      <c r="F2876" s="22">
        <f t="shared" si="430"/>
        <v>0</v>
      </c>
      <c r="G2876" s="19">
        <f>단가대비표!P173</f>
        <v>232562</v>
      </c>
      <c r="H2876" s="22">
        <f t="shared" si="431"/>
        <v>109304.1</v>
      </c>
      <c r="I2876" s="19">
        <f>단가대비표!V173</f>
        <v>0</v>
      </c>
      <c r="J2876" s="22">
        <f t="shared" si="432"/>
        <v>0</v>
      </c>
      <c r="K2876" s="19">
        <f t="shared" si="433"/>
        <v>232562</v>
      </c>
      <c r="L2876" s="22">
        <f t="shared" si="433"/>
        <v>109304.1</v>
      </c>
      <c r="M2876" s="16" t="s">
        <v>42</v>
      </c>
      <c r="N2876" s="1" t="s">
        <v>1460</v>
      </c>
      <c r="O2876" s="1" t="s">
        <v>3780</v>
      </c>
      <c r="P2876" s="1" t="s">
        <v>43</v>
      </c>
      <c r="Q2876" s="1" t="s">
        <v>43</v>
      </c>
      <c r="R2876" s="1" t="s">
        <v>46</v>
      </c>
      <c r="AV2876" s="1" t="s">
        <v>42</v>
      </c>
      <c r="AW2876" s="1" t="s">
        <v>5791</v>
      </c>
      <c r="AX2876" s="1" t="s">
        <v>42</v>
      </c>
      <c r="AY2876" s="1" t="s">
        <v>42</v>
      </c>
      <c r="AZ2876" s="1" t="s">
        <v>42</v>
      </c>
    </row>
    <row r="2877" spans="1:52" ht="30" customHeight="1" x14ac:dyDescent="0.3">
      <c r="A2877" s="16" t="s">
        <v>3278</v>
      </c>
      <c r="B2877" s="16" t="s">
        <v>3279</v>
      </c>
      <c r="C2877" s="16" t="s">
        <v>3275</v>
      </c>
      <c r="D2877" s="17">
        <v>0.24</v>
      </c>
      <c r="E2877" s="19">
        <f>단가대비표!O165</f>
        <v>0</v>
      </c>
      <c r="F2877" s="22">
        <f t="shared" si="430"/>
        <v>0</v>
      </c>
      <c r="G2877" s="19">
        <f>단가대비표!P165</f>
        <v>226122</v>
      </c>
      <c r="H2877" s="22">
        <f t="shared" si="431"/>
        <v>54269.2</v>
      </c>
      <c r="I2877" s="19">
        <f>단가대비표!V165</f>
        <v>0</v>
      </c>
      <c r="J2877" s="22">
        <f t="shared" si="432"/>
        <v>0</v>
      </c>
      <c r="K2877" s="19">
        <f t="shared" si="433"/>
        <v>226122</v>
      </c>
      <c r="L2877" s="22">
        <f t="shared" si="433"/>
        <v>54269.2</v>
      </c>
      <c r="M2877" s="16" t="s">
        <v>42</v>
      </c>
      <c r="N2877" s="1" t="s">
        <v>1460</v>
      </c>
      <c r="O2877" s="1" t="s">
        <v>3280</v>
      </c>
      <c r="P2877" s="1" t="s">
        <v>43</v>
      </c>
      <c r="Q2877" s="1" t="s">
        <v>43</v>
      </c>
      <c r="R2877" s="1" t="s">
        <v>46</v>
      </c>
      <c r="AV2877" s="1" t="s">
        <v>42</v>
      </c>
      <c r="AW2877" s="1" t="s">
        <v>5792</v>
      </c>
      <c r="AX2877" s="1" t="s">
        <v>42</v>
      </c>
      <c r="AY2877" s="1" t="s">
        <v>42</v>
      </c>
      <c r="AZ2877" s="1" t="s">
        <v>42</v>
      </c>
    </row>
    <row r="2878" spans="1:52" ht="30" customHeight="1" x14ac:dyDescent="0.3">
      <c r="A2878" s="16" t="s">
        <v>3292</v>
      </c>
      <c r="B2878" s="16" t="s">
        <v>3279</v>
      </c>
      <c r="C2878" s="16" t="s">
        <v>3275</v>
      </c>
      <c r="D2878" s="17">
        <v>0.47</v>
      </c>
      <c r="E2878" s="19">
        <f>단가대비표!O164</f>
        <v>0</v>
      </c>
      <c r="F2878" s="22">
        <f t="shared" si="430"/>
        <v>0</v>
      </c>
      <c r="G2878" s="19">
        <f>단가대비표!P164</f>
        <v>172068</v>
      </c>
      <c r="H2878" s="22">
        <f t="shared" si="431"/>
        <v>80871.899999999994</v>
      </c>
      <c r="I2878" s="19">
        <f>단가대비표!V164</f>
        <v>0</v>
      </c>
      <c r="J2878" s="22">
        <f t="shared" si="432"/>
        <v>0</v>
      </c>
      <c r="K2878" s="19">
        <f t="shared" si="433"/>
        <v>172068</v>
      </c>
      <c r="L2878" s="22">
        <f t="shared" si="433"/>
        <v>80871.899999999994</v>
      </c>
      <c r="M2878" s="16" t="s">
        <v>42</v>
      </c>
      <c r="N2878" s="1" t="s">
        <v>1460</v>
      </c>
      <c r="O2878" s="1" t="s">
        <v>3293</v>
      </c>
      <c r="P2878" s="1" t="s">
        <v>43</v>
      </c>
      <c r="Q2878" s="1" t="s">
        <v>43</v>
      </c>
      <c r="R2878" s="1" t="s">
        <v>46</v>
      </c>
      <c r="AV2878" s="1" t="s">
        <v>42</v>
      </c>
      <c r="AW2878" s="1" t="s">
        <v>5793</v>
      </c>
      <c r="AX2878" s="1" t="s">
        <v>42</v>
      </c>
      <c r="AY2878" s="1" t="s">
        <v>42</v>
      </c>
      <c r="AZ2878" s="1" t="s">
        <v>42</v>
      </c>
    </row>
    <row r="2879" spans="1:52" ht="30" customHeight="1" x14ac:dyDescent="0.3">
      <c r="A2879" s="16" t="s">
        <v>5725</v>
      </c>
      <c r="B2879" s="16" t="s">
        <v>5772</v>
      </c>
      <c r="C2879" s="16" t="s">
        <v>5617</v>
      </c>
      <c r="D2879" s="17">
        <v>2.5000000000000001E-2</v>
      </c>
      <c r="E2879" s="19">
        <f>단가대비표!O120</f>
        <v>480000</v>
      </c>
      <c r="F2879" s="22">
        <f t="shared" si="430"/>
        <v>12000</v>
      </c>
      <c r="G2879" s="19">
        <f>단가대비표!P120</f>
        <v>0</v>
      </c>
      <c r="H2879" s="22">
        <f t="shared" si="431"/>
        <v>0</v>
      </c>
      <c r="I2879" s="19">
        <f>단가대비표!V120</f>
        <v>0</v>
      </c>
      <c r="J2879" s="22">
        <f t="shared" si="432"/>
        <v>0</v>
      </c>
      <c r="K2879" s="19">
        <f t="shared" si="433"/>
        <v>480000</v>
      </c>
      <c r="L2879" s="22">
        <f t="shared" si="433"/>
        <v>12000</v>
      </c>
      <c r="M2879" s="16" t="s">
        <v>3790</v>
      </c>
      <c r="N2879" s="1" t="s">
        <v>1460</v>
      </c>
      <c r="O2879" s="1" t="s">
        <v>5773</v>
      </c>
      <c r="P2879" s="1" t="s">
        <v>43</v>
      </c>
      <c r="Q2879" s="1" t="s">
        <v>43</v>
      </c>
      <c r="R2879" s="1" t="s">
        <v>46</v>
      </c>
      <c r="AV2879" s="1" t="s">
        <v>42</v>
      </c>
      <c r="AW2879" s="1" t="s">
        <v>5794</v>
      </c>
      <c r="AX2879" s="1" t="s">
        <v>42</v>
      </c>
      <c r="AY2879" s="1" t="s">
        <v>42</v>
      </c>
      <c r="AZ2879" s="1" t="s">
        <v>42</v>
      </c>
    </row>
    <row r="2880" spans="1:52" ht="30" customHeight="1" x14ac:dyDescent="0.3">
      <c r="A2880" s="16" t="s">
        <v>5620</v>
      </c>
      <c r="B2880" s="16" t="s">
        <v>5676</v>
      </c>
      <c r="C2880" s="16" t="s">
        <v>5617</v>
      </c>
      <c r="D2880" s="17">
        <v>1</v>
      </c>
      <c r="E2880" s="19">
        <f>단가대비표!O128</f>
        <v>30000</v>
      </c>
      <c r="F2880" s="22">
        <f t="shared" si="430"/>
        <v>30000</v>
      </c>
      <c r="G2880" s="19">
        <f>단가대비표!P128</f>
        <v>0</v>
      </c>
      <c r="H2880" s="22">
        <f t="shared" si="431"/>
        <v>0</v>
      </c>
      <c r="I2880" s="19">
        <f>단가대비표!V128</f>
        <v>0</v>
      </c>
      <c r="J2880" s="22">
        <f t="shared" si="432"/>
        <v>0</v>
      </c>
      <c r="K2880" s="19">
        <f t="shared" si="433"/>
        <v>30000</v>
      </c>
      <c r="L2880" s="22">
        <f t="shared" si="433"/>
        <v>30000</v>
      </c>
      <c r="M2880" s="16" t="s">
        <v>3790</v>
      </c>
      <c r="N2880" s="1" t="s">
        <v>1460</v>
      </c>
      <c r="O2880" s="1" t="s">
        <v>5677</v>
      </c>
      <c r="P2880" s="1" t="s">
        <v>43</v>
      </c>
      <c r="Q2880" s="1" t="s">
        <v>43</v>
      </c>
      <c r="R2880" s="1" t="s">
        <v>46</v>
      </c>
      <c r="AV2880" s="1" t="s">
        <v>42</v>
      </c>
      <c r="AW2880" s="1" t="s">
        <v>5795</v>
      </c>
      <c r="AX2880" s="1" t="s">
        <v>42</v>
      </c>
      <c r="AY2880" s="1" t="s">
        <v>42</v>
      </c>
      <c r="AZ2880" s="1" t="s">
        <v>42</v>
      </c>
    </row>
    <row r="2881" spans="1:52" ht="30" customHeight="1" x14ac:dyDescent="0.3">
      <c r="A2881" s="16" t="s">
        <v>5730</v>
      </c>
      <c r="B2881" s="16" t="s">
        <v>1434</v>
      </c>
      <c r="C2881" s="16" t="s">
        <v>55</v>
      </c>
      <c r="D2881" s="17">
        <v>2.5000000000000001E-2</v>
      </c>
      <c r="E2881" s="19">
        <f>단가대비표!O139</f>
        <v>50000</v>
      </c>
      <c r="F2881" s="22">
        <f t="shared" si="430"/>
        <v>1250</v>
      </c>
      <c r="G2881" s="19">
        <f>단가대비표!P139</f>
        <v>0</v>
      </c>
      <c r="H2881" s="22">
        <f t="shared" si="431"/>
        <v>0</v>
      </c>
      <c r="I2881" s="19">
        <f>단가대비표!V139</f>
        <v>0</v>
      </c>
      <c r="J2881" s="22">
        <f t="shared" si="432"/>
        <v>0</v>
      </c>
      <c r="K2881" s="19">
        <f t="shared" si="433"/>
        <v>50000</v>
      </c>
      <c r="L2881" s="22">
        <f t="shared" si="433"/>
        <v>1250</v>
      </c>
      <c r="M2881" s="16" t="s">
        <v>3790</v>
      </c>
      <c r="N2881" s="1" t="s">
        <v>1460</v>
      </c>
      <c r="O2881" s="1" t="s">
        <v>5776</v>
      </c>
      <c r="P2881" s="1" t="s">
        <v>43</v>
      </c>
      <c r="Q2881" s="1" t="s">
        <v>43</v>
      </c>
      <c r="R2881" s="1" t="s">
        <v>46</v>
      </c>
      <c r="AV2881" s="1" t="s">
        <v>42</v>
      </c>
      <c r="AW2881" s="1" t="s">
        <v>5796</v>
      </c>
      <c r="AX2881" s="1" t="s">
        <v>42</v>
      </c>
      <c r="AY2881" s="1" t="s">
        <v>42</v>
      </c>
      <c r="AZ2881" s="1" t="s">
        <v>42</v>
      </c>
    </row>
    <row r="2882" spans="1:52" ht="30" customHeight="1" x14ac:dyDescent="0.3">
      <c r="A2882" s="16" t="s">
        <v>5733</v>
      </c>
      <c r="B2882" s="16" t="s">
        <v>1434</v>
      </c>
      <c r="C2882" s="16" t="s">
        <v>5617</v>
      </c>
      <c r="D2882" s="17">
        <v>0.1</v>
      </c>
      <c r="E2882" s="19">
        <f>단가대비표!O122</f>
        <v>17000</v>
      </c>
      <c r="F2882" s="22">
        <f t="shared" si="430"/>
        <v>1700</v>
      </c>
      <c r="G2882" s="19">
        <f>단가대비표!P122</f>
        <v>0</v>
      </c>
      <c r="H2882" s="22">
        <f t="shared" si="431"/>
        <v>0</v>
      </c>
      <c r="I2882" s="19">
        <f>단가대비표!V122</f>
        <v>0</v>
      </c>
      <c r="J2882" s="22">
        <f t="shared" si="432"/>
        <v>0</v>
      </c>
      <c r="K2882" s="19">
        <f t="shared" si="433"/>
        <v>17000</v>
      </c>
      <c r="L2882" s="22">
        <f t="shared" si="433"/>
        <v>1700</v>
      </c>
      <c r="M2882" s="16" t="s">
        <v>3790</v>
      </c>
      <c r="N2882" s="1" t="s">
        <v>1460</v>
      </c>
      <c r="O2882" s="1" t="s">
        <v>5778</v>
      </c>
      <c r="P2882" s="1" t="s">
        <v>43</v>
      </c>
      <c r="Q2882" s="1" t="s">
        <v>43</v>
      </c>
      <c r="R2882" s="1" t="s">
        <v>46</v>
      </c>
      <c r="AV2882" s="1" t="s">
        <v>42</v>
      </c>
      <c r="AW2882" s="1" t="s">
        <v>5797</v>
      </c>
      <c r="AX2882" s="1" t="s">
        <v>42</v>
      </c>
      <c r="AY2882" s="1" t="s">
        <v>42</v>
      </c>
      <c r="AZ2882" s="1" t="s">
        <v>42</v>
      </c>
    </row>
    <row r="2883" spans="1:52" ht="30" customHeight="1" x14ac:dyDescent="0.3">
      <c r="A2883" s="16" t="s">
        <v>3287</v>
      </c>
      <c r="B2883" s="16" t="s">
        <v>42</v>
      </c>
      <c r="C2883" s="16" t="s">
        <v>42</v>
      </c>
      <c r="D2883" s="17"/>
      <c r="E2883" s="19"/>
      <c r="F2883" s="22">
        <f>TRUNC(SUMIF(N2875:N2882, N2874, F2875:F2882),0)</f>
        <v>44950</v>
      </c>
      <c r="G2883" s="19"/>
      <c r="H2883" s="22">
        <f>TRUNC(SUMIF(N2875:N2882, N2874, H2875:H2882),0)</f>
        <v>303472</v>
      </c>
      <c r="I2883" s="19"/>
      <c r="J2883" s="22">
        <f>TRUNC(SUMIF(N2875:N2882, N2874, J2875:J2882),0)</f>
        <v>0</v>
      </c>
      <c r="K2883" s="19"/>
      <c r="L2883" s="22">
        <f>F2883+H2883+J2883</f>
        <v>348422</v>
      </c>
      <c r="M2883" s="16" t="s">
        <v>42</v>
      </c>
      <c r="N2883" s="1" t="s">
        <v>3288</v>
      </c>
      <c r="O2883" s="1" t="s">
        <v>3288</v>
      </c>
      <c r="P2883" s="1" t="s">
        <v>42</v>
      </c>
      <c r="Q2883" s="1" t="s">
        <v>42</v>
      </c>
      <c r="R2883" s="1" t="s">
        <v>42</v>
      </c>
      <c r="AV2883" s="1" t="s">
        <v>42</v>
      </c>
      <c r="AW2883" s="1" t="s">
        <v>42</v>
      </c>
      <c r="AX2883" s="1" t="s">
        <v>42</v>
      </c>
      <c r="AY2883" s="1" t="s">
        <v>42</v>
      </c>
      <c r="AZ2883" s="1" t="s">
        <v>42</v>
      </c>
    </row>
    <row r="2884" spans="1:52" ht="30" customHeight="1" x14ac:dyDescent="0.3">
      <c r="A2884" s="17"/>
      <c r="B2884" s="17"/>
      <c r="C2884" s="17"/>
      <c r="D2884" s="17"/>
      <c r="E2884" s="19"/>
      <c r="F2884" s="22"/>
      <c r="G2884" s="19"/>
      <c r="H2884" s="22"/>
      <c r="I2884" s="19"/>
      <c r="J2884" s="22"/>
      <c r="K2884" s="19"/>
      <c r="L2884" s="22"/>
      <c r="M2884" s="17"/>
    </row>
    <row r="2885" spans="1:52" ht="30" customHeight="1" x14ac:dyDescent="0.3">
      <c r="A2885" s="13" t="s">
        <v>5798</v>
      </c>
      <c r="B2885" s="14"/>
      <c r="C2885" s="14"/>
      <c r="D2885" s="14"/>
      <c r="E2885" s="18"/>
      <c r="F2885" s="21"/>
      <c r="G2885" s="18"/>
      <c r="H2885" s="21"/>
      <c r="I2885" s="18"/>
      <c r="J2885" s="21"/>
      <c r="K2885" s="18"/>
      <c r="L2885" s="21"/>
      <c r="M2885" s="15"/>
      <c r="N2885" s="1" t="s">
        <v>1462</v>
      </c>
    </row>
    <row r="2886" spans="1:52" ht="30" customHeight="1" x14ac:dyDescent="0.3">
      <c r="A2886" s="16" t="s">
        <v>3273</v>
      </c>
      <c r="B2886" s="16" t="s">
        <v>4272</v>
      </c>
      <c r="C2886" s="16" t="s">
        <v>3275</v>
      </c>
      <c r="D2886" s="17">
        <v>0.39</v>
      </c>
      <c r="E2886" s="19">
        <f>단가대비표!O193</f>
        <v>0</v>
      </c>
      <c r="F2886" s="22">
        <f t="shared" ref="F2886:F2893" si="434">TRUNC(E2886*D2886,1)</f>
        <v>0</v>
      </c>
      <c r="G2886" s="19">
        <f>단가대비표!P193</f>
        <v>295138</v>
      </c>
      <c r="H2886" s="22">
        <f t="shared" ref="H2886:H2893" si="435">TRUNC(G2886*D2886,1)</f>
        <v>115103.8</v>
      </c>
      <c r="I2886" s="19">
        <f>단가대비표!V193</f>
        <v>0</v>
      </c>
      <c r="J2886" s="22">
        <f t="shared" ref="J2886:J2893" si="436">TRUNC(I2886*D2886,1)</f>
        <v>0</v>
      </c>
      <c r="K2886" s="19">
        <f t="shared" ref="K2886:L2893" si="437">TRUNC(E2886+G2886+I2886,1)</f>
        <v>295138</v>
      </c>
      <c r="L2886" s="22">
        <f t="shared" si="437"/>
        <v>115103.8</v>
      </c>
      <c r="M2886" s="16" t="s">
        <v>42</v>
      </c>
      <c r="N2886" s="1" t="s">
        <v>1462</v>
      </c>
      <c r="O2886" s="1" t="s">
        <v>4273</v>
      </c>
      <c r="P2886" s="1" t="s">
        <v>43</v>
      </c>
      <c r="Q2886" s="1" t="s">
        <v>43</v>
      </c>
      <c r="R2886" s="1" t="s">
        <v>46</v>
      </c>
      <c r="AV2886" s="1" t="s">
        <v>42</v>
      </c>
      <c r="AW2886" s="1" t="s">
        <v>5799</v>
      </c>
      <c r="AX2886" s="1" t="s">
        <v>42</v>
      </c>
      <c r="AY2886" s="1" t="s">
        <v>42</v>
      </c>
      <c r="AZ2886" s="1" t="s">
        <v>42</v>
      </c>
    </row>
    <row r="2887" spans="1:52" ht="30" customHeight="1" x14ac:dyDescent="0.3">
      <c r="A2887" s="16" t="s">
        <v>3779</v>
      </c>
      <c r="B2887" s="16" t="s">
        <v>3279</v>
      </c>
      <c r="C2887" s="16" t="s">
        <v>3275</v>
      </c>
      <c r="D2887" s="17">
        <v>0.62</v>
      </c>
      <c r="E2887" s="19">
        <f>단가대비표!O173</f>
        <v>0</v>
      </c>
      <c r="F2887" s="22">
        <f t="shared" si="434"/>
        <v>0</v>
      </c>
      <c r="G2887" s="19">
        <f>단가대비표!P173</f>
        <v>232562</v>
      </c>
      <c r="H2887" s="22">
        <f t="shared" si="435"/>
        <v>144188.4</v>
      </c>
      <c r="I2887" s="19">
        <f>단가대비표!V173</f>
        <v>0</v>
      </c>
      <c r="J2887" s="22">
        <f t="shared" si="436"/>
        <v>0</v>
      </c>
      <c r="K2887" s="19">
        <f t="shared" si="437"/>
        <v>232562</v>
      </c>
      <c r="L2887" s="22">
        <f t="shared" si="437"/>
        <v>144188.4</v>
      </c>
      <c r="M2887" s="16" t="s">
        <v>42</v>
      </c>
      <c r="N2887" s="1" t="s">
        <v>1462</v>
      </c>
      <c r="O2887" s="1" t="s">
        <v>3780</v>
      </c>
      <c r="P2887" s="1" t="s">
        <v>43</v>
      </c>
      <c r="Q2887" s="1" t="s">
        <v>43</v>
      </c>
      <c r="R2887" s="1" t="s">
        <v>46</v>
      </c>
      <c r="AV2887" s="1" t="s">
        <v>42</v>
      </c>
      <c r="AW2887" s="1" t="s">
        <v>5800</v>
      </c>
      <c r="AX2887" s="1" t="s">
        <v>42</v>
      </c>
      <c r="AY2887" s="1" t="s">
        <v>42</v>
      </c>
      <c r="AZ2887" s="1" t="s">
        <v>42</v>
      </c>
    </row>
    <row r="2888" spans="1:52" ht="30" customHeight="1" x14ac:dyDescent="0.3">
      <c r="A2888" s="16" t="s">
        <v>3278</v>
      </c>
      <c r="B2888" s="16" t="s">
        <v>3279</v>
      </c>
      <c r="C2888" s="16" t="s">
        <v>3275</v>
      </c>
      <c r="D2888" s="17">
        <v>0.51</v>
      </c>
      <c r="E2888" s="19">
        <f>단가대비표!O165</f>
        <v>0</v>
      </c>
      <c r="F2888" s="22">
        <f t="shared" si="434"/>
        <v>0</v>
      </c>
      <c r="G2888" s="19">
        <f>단가대비표!P165</f>
        <v>226122</v>
      </c>
      <c r="H2888" s="22">
        <f t="shared" si="435"/>
        <v>115322.2</v>
      </c>
      <c r="I2888" s="19">
        <f>단가대비표!V165</f>
        <v>0</v>
      </c>
      <c r="J2888" s="22">
        <f t="shared" si="436"/>
        <v>0</v>
      </c>
      <c r="K2888" s="19">
        <f t="shared" si="437"/>
        <v>226122</v>
      </c>
      <c r="L2888" s="22">
        <f t="shared" si="437"/>
        <v>115322.2</v>
      </c>
      <c r="M2888" s="16" t="s">
        <v>42</v>
      </c>
      <c r="N2888" s="1" t="s">
        <v>1462</v>
      </c>
      <c r="O2888" s="1" t="s">
        <v>3280</v>
      </c>
      <c r="P2888" s="1" t="s">
        <v>43</v>
      </c>
      <c r="Q2888" s="1" t="s">
        <v>43</v>
      </c>
      <c r="R2888" s="1" t="s">
        <v>46</v>
      </c>
      <c r="AV2888" s="1" t="s">
        <v>42</v>
      </c>
      <c r="AW2888" s="1" t="s">
        <v>5801</v>
      </c>
      <c r="AX2888" s="1" t="s">
        <v>42</v>
      </c>
      <c r="AY2888" s="1" t="s">
        <v>42</v>
      </c>
      <c r="AZ2888" s="1" t="s">
        <v>42</v>
      </c>
    </row>
    <row r="2889" spans="1:52" ht="30" customHeight="1" x14ac:dyDescent="0.3">
      <c r="A2889" s="16" t="s">
        <v>3292</v>
      </c>
      <c r="B2889" s="16" t="s">
        <v>3279</v>
      </c>
      <c r="C2889" s="16" t="s">
        <v>3275</v>
      </c>
      <c r="D2889" s="17">
        <v>0.62</v>
      </c>
      <c r="E2889" s="19">
        <f>단가대비표!O164</f>
        <v>0</v>
      </c>
      <c r="F2889" s="22">
        <f t="shared" si="434"/>
        <v>0</v>
      </c>
      <c r="G2889" s="19">
        <f>단가대비표!P164</f>
        <v>172068</v>
      </c>
      <c r="H2889" s="22">
        <f t="shared" si="435"/>
        <v>106682.1</v>
      </c>
      <c r="I2889" s="19">
        <f>단가대비표!V164</f>
        <v>0</v>
      </c>
      <c r="J2889" s="22">
        <f t="shared" si="436"/>
        <v>0</v>
      </c>
      <c r="K2889" s="19">
        <f t="shared" si="437"/>
        <v>172068</v>
      </c>
      <c r="L2889" s="22">
        <f t="shared" si="437"/>
        <v>106682.1</v>
      </c>
      <c r="M2889" s="16" t="s">
        <v>42</v>
      </c>
      <c r="N2889" s="1" t="s">
        <v>1462</v>
      </c>
      <c r="O2889" s="1" t="s">
        <v>3293</v>
      </c>
      <c r="P2889" s="1" t="s">
        <v>43</v>
      </c>
      <c r="Q2889" s="1" t="s">
        <v>43</v>
      </c>
      <c r="R2889" s="1" t="s">
        <v>46</v>
      </c>
      <c r="AV2889" s="1" t="s">
        <v>42</v>
      </c>
      <c r="AW2889" s="1" t="s">
        <v>5802</v>
      </c>
      <c r="AX2889" s="1" t="s">
        <v>42</v>
      </c>
      <c r="AY2889" s="1" t="s">
        <v>42</v>
      </c>
      <c r="AZ2889" s="1" t="s">
        <v>42</v>
      </c>
    </row>
    <row r="2890" spans="1:52" ht="30" customHeight="1" x14ac:dyDescent="0.3">
      <c r="A2890" s="16" t="s">
        <v>5725</v>
      </c>
      <c r="B2890" s="16" t="s">
        <v>5772</v>
      </c>
      <c r="C2890" s="16" t="s">
        <v>5617</v>
      </c>
      <c r="D2890" s="17">
        <v>0.04</v>
      </c>
      <c r="E2890" s="19">
        <f>단가대비표!O120</f>
        <v>480000</v>
      </c>
      <c r="F2890" s="22">
        <f t="shared" si="434"/>
        <v>19200</v>
      </c>
      <c r="G2890" s="19">
        <f>단가대비표!P120</f>
        <v>0</v>
      </c>
      <c r="H2890" s="22">
        <f t="shared" si="435"/>
        <v>0</v>
      </c>
      <c r="I2890" s="19">
        <f>단가대비표!V120</f>
        <v>0</v>
      </c>
      <c r="J2890" s="22">
        <f t="shared" si="436"/>
        <v>0</v>
      </c>
      <c r="K2890" s="19">
        <f t="shared" si="437"/>
        <v>480000</v>
      </c>
      <c r="L2890" s="22">
        <f t="shared" si="437"/>
        <v>19200</v>
      </c>
      <c r="M2890" s="16" t="s">
        <v>3790</v>
      </c>
      <c r="N2890" s="1" t="s">
        <v>1462</v>
      </c>
      <c r="O2890" s="1" t="s">
        <v>5773</v>
      </c>
      <c r="P2890" s="1" t="s">
        <v>43</v>
      </c>
      <c r="Q2890" s="1" t="s">
        <v>43</v>
      </c>
      <c r="R2890" s="1" t="s">
        <v>46</v>
      </c>
      <c r="AV2890" s="1" t="s">
        <v>42</v>
      </c>
      <c r="AW2890" s="1" t="s">
        <v>5803</v>
      </c>
      <c r="AX2890" s="1" t="s">
        <v>42</v>
      </c>
      <c r="AY2890" s="1" t="s">
        <v>42</v>
      </c>
      <c r="AZ2890" s="1" t="s">
        <v>42</v>
      </c>
    </row>
    <row r="2891" spans="1:52" ht="30" customHeight="1" x14ac:dyDescent="0.3">
      <c r="A2891" s="16" t="s">
        <v>5760</v>
      </c>
      <c r="B2891" s="16" t="s">
        <v>1434</v>
      </c>
      <c r="C2891" s="16" t="s">
        <v>55</v>
      </c>
      <c r="D2891" s="17">
        <v>0.1</v>
      </c>
      <c r="E2891" s="19">
        <f>단가대비표!O126</f>
        <v>0</v>
      </c>
      <c r="F2891" s="22">
        <f t="shared" si="434"/>
        <v>0</v>
      </c>
      <c r="G2891" s="19">
        <f>단가대비표!P126</f>
        <v>0</v>
      </c>
      <c r="H2891" s="22">
        <f t="shared" si="435"/>
        <v>0</v>
      </c>
      <c r="I2891" s="19">
        <f>단가대비표!V126</f>
        <v>0</v>
      </c>
      <c r="J2891" s="22">
        <f t="shared" si="436"/>
        <v>0</v>
      </c>
      <c r="K2891" s="19">
        <f t="shared" si="437"/>
        <v>0</v>
      </c>
      <c r="L2891" s="22">
        <f t="shared" si="437"/>
        <v>0</v>
      </c>
      <c r="M2891" s="16" t="s">
        <v>3790</v>
      </c>
      <c r="N2891" s="1" t="s">
        <v>1462</v>
      </c>
      <c r="O2891" s="1" t="s">
        <v>5804</v>
      </c>
      <c r="P2891" s="1" t="s">
        <v>43</v>
      </c>
      <c r="Q2891" s="1" t="s">
        <v>43</v>
      </c>
      <c r="R2891" s="1" t="s">
        <v>46</v>
      </c>
      <c r="AV2891" s="1" t="s">
        <v>42</v>
      </c>
      <c r="AW2891" s="1" t="s">
        <v>5805</v>
      </c>
      <c r="AX2891" s="1" t="s">
        <v>42</v>
      </c>
      <c r="AY2891" s="1" t="s">
        <v>42</v>
      </c>
      <c r="AZ2891" s="1" t="s">
        <v>42</v>
      </c>
    </row>
    <row r="2892" spans="1:52" ht="30" customHeight="1" x14ac:dyDescent="0.3">
      <c r="A2892" s="16" t="s">
        <v>5763</v>
      </c>
      <c r="B2892" s="16" t="s">
        <v>1434</v>
      </c>
      <c r="C2892" s="16" t="s">
        <v>55</v>
      </c>
      <c r="D2892" s="17">
        <v>0.03</v>
      </c>
      <c r="E2892" s="19">
        <f>단가대비표!O124</f>
        <v>230000</v>
      </c>
      <c r="F2892" s="22">
        <f t="shared" si="434"/>
        <v>6900</v>
      </c>
      <c r="G2892" s="19">
        <f>단가대비표!P124</f>
        <v>0</v>
      </c>
      <c r="H2892" s="22">
        <f t="shared" si="435"/>
        <v>0</v>
      </c>
      <c r="I2892" s="19">
        <f>단가대비표!V124</f>
        <v>0</v>
      </c>
      <c r="J2892" s="22">
        <f t="shared" si="436"/>
        <v>0</v>
      </c>
      <c r="K2892" s="19">
        <f t="shared" si="437"/>
        <v>230000</v>
      </c>
      <c r="L2892" s="22">
        <f t="shared" si="437"/>
        <v>6900</v>
      </c>
      <c r="M2892" s="16" t="s">
        <v>3790</v>
      </c>
      <c r="N2892" s="1" t="s">
        <v>1462</v>
      </c>
      <c r="O2892" s="1" t="s">
        <v>5806</v>
      </c>
      <c r="P2892" s="1" t="s">
        <v>43</v>
      </c>
      <c r="Q2892" s="1" t="s">
        <v>43</v>
      </c>
      <c r="R2892" s="1" t="s">
        <v>46</v>
      </c>
      <c r="AV2892" s="1" t="s">
        <v>42</v>
      </c>
      <c r="AW2892" s="1" t="s">
        <v>5807</v>
      </c>
      <c r="AX2892" s="1" t="s">
        <v>42</v>
      </c>
      <c r="AY2892" s="1" t="s">
        <v>42</v>
      </c>
      <c r="AZ2892" s="1" t="s">
        <v>42</v>
      </c>
    </row>
    <row r="2893" spans="1:52" ht="30" customHeight="1" x14ac:dyDescent="0.3">
      <c r="A2893" s="16" t="s">
        <v>5733</v>
      </c>
      <c r="B2893" s="16" t="s">
        <v>1434</v>
      </c>
      <c r="C2893" s="16" t="s">
        <v>5617</v>
      </c>
      <c r="D2893" s="17">
        <v>0.1</v>
      </c>
      <c r="E2893" s="19">
        <f>단가대비표!O122</f>
        <v>17000</v>
      </c>
      <c r="F2893" s="22">
        <f t="shared" si="434"/>
        <v>1700</v>
      </c>
      <c r="G2893" s="19">
        <f>단가대비표!P122</f>
        <v>0</v>
      </c>
      <c r="H2893" s="22">
        <f t="shared" si="435"/>
        <v>0</v>
      </c>
      <c r="I2893" s="19">
        <f>단가대비표!V122</f>
        <v>0</v>
      </c>
      <c r="J2893" s="22">
        <f t="shared" si="436"/>
        <v>0</v>
      </c>
      <c r="K2893" s="19">
        <f t="shared" si="437"/>
        <v>17000</v>
      </c>
      <c r="L2893" s="22">
        <f t="shared" si="437"/>
        <v>1700</v>
      </c>
      <c r="M2893" s="16" t="s">
        <v>3790</v>
      </c>
      <c r="N2893" s="1" t="s">
        <v>1462</v>
      </c>
      <c r="O2893" s="1" t="s">
        <v>5778</v>
      </c>
      <c r="P2893" s="1" t="s">
        <v>43</v>
      </c>
      <c r="Q2893" s="1" t="s">
        <v>43</v>
      </c>
      <c r="R2893" s="1" t="s">
        <v>46</v>
      </c>
      <c r="AV2893" s="1" t="s">
        <v>42</v>
      </c>
      <c r="AW2893" s="1" t="s">
        <v>5808</v>
      </c>
      <c r="AX2893" s="1" t="s">
        <v>42</v>
      </c>
      <c r="AY2893" s="1" t="s">
        <v>42</v>
      </c>
      <c r="AZ2893" s="1" t="s">
        <v>42</v>
      </c>
    </row>
    <row r="2894" spans="1:52" ht="30" customHeight="1" x14ac:dyDescent="0.3">
      <c r="A2894" s="16" t="s">
        <v>3287</v>
      </c>
      <c r="B2894" s="16" t="s">
        <v>42</v>
      </c>
      <c r="C2894" s="16" t="s">
        <v>42</v>
      </c>
      <c r="D2894" s="17"/>
      <c r="E2894" s="19"/>
      <c r="F2894" s="22">
        <f>TRUNC(SUMIF(N2886:N2893, N2885, F2886:F2893),0)</f>
        <v>27800</v>
      </c>
      <c r="G2894" s="19"/>
      <c r="H2894" s="22">
        <f>TRUNC(SUMIF(N2886:N2893, N2885, H2886:H2893),0)</f>
        <v>481296</v>
      </c>
      <c r="I2894" s="19"/>
      <c r="J2894" s="22">
        <f>TRUNC(SUMIF(N2886:N2893, N2885, J2886:J2893),0)</f>
        <v>0</v>
      </c>
      <c r="K2894" s="19"/>
      <c r="L2894" s="22">
        <f>F2894+H2894+J2894</f>
        <v>509096</v>
      </c>
      <c r="M2894" s="16" t="s">
        <v>42</v>
      </c>
      <c r="N2894" s="1" t="s">
        <v>3288</v>
      </c>
      <c r="O2894" s="1" t="s">
        <v>3288</v>
      </c>
      <c r="P2894" s="1" t="s">
        <v>42</v>
      </c>
      <c r="Q2894" s="1" t="s">
        <v>42</v>
      </c>
      <c r="R2894" s="1" t="s">
        <v>42</v>
      </c>
      <c r="AV2894" s="1" t="s">
        <v>42</v>
      </c>
      <c r="AW2894" s="1" t="s">
        <v>42</v>
      </c>
      <c r="AX2894" s="1" t="s">
        <v>42</v>
      </c>
      <c r="AY2894" s="1" t="s">
        <v>42</v>
      </c>
      <c r="AZ2894" s="1" t="s">
        <v>42</v>
      </c>
    </row>
    <row r="2895" spans="1:52" ht="30" customHeight="1" x14ac:dyDescent="0.3">
      <c r="A2895" s="17"/>
      <c r="B2895" s="17"/>
      <c r="C2895" s="17"/>
      <c r="D2895" s="17"/>
      <c r="E2895" s="19"/>
      <c r="F2895" s="22"/>
      <c r="G2895" s="19"/>
      <c r="H2895" s="22"/>
      <c r="I2895" s="19"/>
      <c r="J2895" s="22"/>
      <c r="K2895" s="19"/>
      <c r="L2895" s="22"/>
      <c r="M2895" s="17"/>
    </row>
    <row r="2896" spans="1:52" ht="30" customHeight="1" x14ac:dyDescent="0.3">
      <c r="A2896" s="13" t="s">
        <v>5809</v>
      </c>
      <c r="B2896" s="14"/>
      <c r="C2896" s="14"/>
      <c r="D2896" s="14"/>
      <c r="E2896" s="18"/>
      <c r="F2896" s="21"/>
      <c r="G2896" s="18"/>
      <c r="H2896" s="21"/>
      <c r="I2896" s="18"/>
      <c r="J2896" s="21"/>
      <c r="K2896" s="18"/>
      <c r="L2896" s="21"/>
      <c r="M2896" s="15"/>
      <c r="N2896" s="1" t="s">
        <v>1680</v>
      </c>
    </row>
    <row r="2897" spans="1:52" ht="30" customHeight="1" x14ac:dyDescent="0.3">
      <c r="A2897" s="16" t="s">
        <v>5348</v>
      </c>
      <c r="B2897" s="16" t="s">
        <v>3279</v>
      </c>
      <c r="C2897" s="16" t="s">
        <v>3275</v>
      </c>
      <c r="D2897" s="17">
        <v>2</v>
      </c>
      <c r="E2897" s="19">
        <f>단가대비표!O182</f>
        <v>0</v>
      </c>
      <c r="F2897" s="22">
        <f>TRUNC(E2897*D2897,1)</f>
        <v>0</v>
      </c>
      <c r="G2897" s="19">
        <f>단가대비표!P182</f>
        <v>262580</v>
      </c>
      <c r="H2897" s="22">
        <f>TRUNC(G2897*D2897,1)</f>
        <v>525160</v>
      </c>
      <c r="I2897" s="19">
        <f>단가대비표!V182</f>
        <v>0</v>
      </c>
      <c r="J2897" s="22">
        <f>TRUNC(I2897*D2897,1)</f>
        <v>0</v>
      </c>
      <c r="K2897" s="19">
        <f t="shared" ref="K2897:L2899" si="438">TRUNC(E2897+G2897+I2897,1)</f>
        <v>262580</v>
      </c>
      <c r="L2897" s="22">
        <f t="shared" si="438"/>
        <v>525160</v>
      </c>
      <c r="M2897" s="16" t="s">
        <v>42</v>
      </c>
      <c r="N2897" s="1" t="s">
        <v>1680</v>
      </c>
      <c r="O2897" s="1" t="s">
        <v>5349</v>
      </c>
      <c r="P2897" s="1" t="s">
        <v>43</v>
      </c>
      <c r="Q2897" s="1" t="s">
        <v>43</v>
      </c>
      <c r="R2897" s="1" t="s">
        <v>46</v>
      </c>
      <c r="AV2897" s="1" t="s">
        <v>42</v>
      </c>
      <c r="AW2897" s="1" t="s">
        <v>5811</v>
      </c>
      <c r="AX2897" s="1" t="s">
        <v>42</v>
      </c>
      <c r="AY2897" s="1" t="s">
        <v>42</v>
      </c>
      <c r="AZ2897" s="1" t="s">
        <v>42</v>
      </c>
    </row>
    <row r="2898" spans="1:52" ht="30" customHeight="1" x14ac:dyDescent="0.3">
      <c r="A2898" s="16" t="s">
        <v>3292</v>
      </c>
      <c r="B2898" s="16" t="s">
        <v>3279</v>
      </c>
      <c r="C2898" s="16" t="s">
        <v>3275</v>
      </c>
      <c r="D2898" s="17">
        <v>1</v>
      </c>
      <c r="E2898" s="19">
        <f>단가대비표!O164</f>
        <v>0</v>
      </c>
      <c r="F2898" s="22">
        <f>TRUNC(E2898*D2898,1)</f>
        <v>0</v>
      </c>
      <c r="G2898" s="19">
        <f>단가대비표!P164</f>
        <v>172068</v>
      </c>
      <c r="H2898" s="22">
        <f>TRUNC(G2898*D2898,1)</f>
        <v>172068</v>
      </c>
      <c r="I2898" s="19">
        <f>단가대비표!V164</f>
        <v>0</v>
      </c>
      <c r="J2898" s="22">
        <f>TRUNC(I2898*D2898,1)</f>
        <v>0</v>
      </c>
      <c r="K2898" s="19">
        <f t="shared" si="438"/>
        <v>172068</v>
      </c>
      <c r="L2898" s="22">
        <f t="shared" si="438"/>
        <v>172068</v>
      </c>
      <c r="M2898" s="16" t="s">
        <v>42</v>
      </c>
      <c r="N2898" s="1" t="s">
        <v>1680</v>
      </c>
      <c r="O2898" s="1" t="s">
        <v>3293</v>
      </c>
      <c r="P2898" s="1" t="s">
        <v>43</v>
      </c>
      <c r="Q2898" s="1" t="s">
        <v>43</v>
      </c>
      <c r="R2898" s="1" t="s">
        <v>46</v>
      </c>
      <c r="AV2898" s="1" t="s">
        <v>42</v>
      </c>
      <c r="AW2898" s="1" t="s">
        <v>5812</v>
      </c>
      <c r="AX2898" s="1" t="s">
        <v>42</v>
      </c>
      <c r="AY2898" s="1" t="s">
        <v>42</v>
      </c>
      <c r="AZ2898" s="1" t="s">
        <v>42</v>
      </c>
    </row>
    <row r="2899" spans="1:52" ht="30" customHeight="1" x14ac:dyDescent="0.3">
      <c r="A2899" s="16" t="s">
        <v>904</v>
      </c>
      <c r="B2899" s="16" t="s">
        <v>905</v>
      </c>
      <c r="C2899" s="16" t="s">
        <v>820</v>
      </c>
      <c r="D2899" s="17">
        <v>8</v>
      </c>
      <c r="E2899" s="19">
        <f>일위대가목록!E271</f>
        <v>5338</v>
      </c>
      <c r="F2899" s="22">
        <f>TRUNC(E2899*D2899,1)</f>
        <v>42704</v>
      </c>
      <c r="G2899" s="19">
        <f>일위대가목록!F271</f>
        <v>49778</v>
      </c>
      <c r="H2899" s="22">
        <f>TRUNC(G2899*D2899,1)</f>
        <v>398224</v>
      </c>
      <c r="I2899" s="19">
        <f>일위대가목록!G271</f>
        <v>6522</v>
      </c>
      <c r="J2899" s="22">
        <f>TRUNC(I2899*D2899,1)</f>
        <v>52176</v>
      </c>
      <c r="K2899" s="19">
        <f t="shared" si="438"/>
        <v>61638</v>
      </c>
      <c r="L2899" s="22">
        <f t="shared" si="438"/>
        <v>493104</v>
      </c>
      <c r="M2899" s="16" t="s">
        <v>906</v>
      </c>
      <c r="N2899" s="1" t="s">
        <v>1680</v>
      </c>
      <c r="O2899" s="1" t="s">
        <v>907</v>
      </c>
      <c r="P2899" s="1" t="s">
        <v>46</v>
      </c>
      <c r="Q2899" s="1" t="s">
        <v>43</v>
      </c>
      <c r="R2899" s="1" t="s">
        <v>43</v>
      </c>
      <c r="AV2899" s="1" t="s">
        <v>42</v>
      </c>
      <c r="AW2899" s="1" t="s">
        <v>5813</v>
      </c>
      <c r="AX2899" s="1" t="s">
        <v>42</v>
      </c>
      <c r="AY2899" s="1" t="s">
        <v>42</v>
      </c>
      <c r="AZ2899" s="1" t="s">
        <v>42</v>
      </c>
    </row>
    <row r="2900" spans="1:52" ht="30" customHeight="1" x14ac:dyDescent="0.3">
      <c r="A2900" s="16" t="s">
        <v>3287</v>
      </c>
      <c r="B2900" s="16" t="s">
        <v>42</v>
      </c>
      <c r="C2900" s="16" t="s">
        <v>42</v>
      </c>
      <c r="D2900" s="17"/>
      <c r="E2900" s="19"/>
      <c r="F2900" s="22">
        <f>TRUNC(SUMIF(N2897:N2899, N2896, F2897:F2899),0)</f>
        <v>42704</v>
      </c>
      <c r="G2900" s="19"/>
      <c r="H2900" s="22">
        <f>TRUNC(SUMIF(N2897:N2899, N2896, H2897:H2899),0)</f>
        <v>1095452</v>
      </c>
      <c r="I2900" s="19"/>
      <c r="J2900" s="22">
        <f>TRUNC(SUMIF(N2897:N2899, N2896, J2897:J2899),0)</f>
        <v>52176</v>
      </c>
      <c r="K2900" s="19"/>
      <c r="L2900" s="22">
        <f>F2900+H2900+J2900</f>
        <v>1190332</v>
      </c>
      <c r="M2900" s="16" t="s">
        <v>42</v>
      </c>
      <c r="N2900" s="1" t="s">
        <v>3288</v>
      </c>
      <c r="O2900" s="1" t="s">
        <v>3288</v>
      </c>
      <c r="P2900" s="1" t="s">
        <v>42</v>
      </c>
      <c r="Q2900" s="1" t="s">
        <v>42</v>
      </c>
      <c r="R2900" s="1" t="s">
        <v>42</v>
      </c>
      <c r="AV2900" s="1" t="s">
        <v>42</v>
      </c>
      <c r="AW2900" s="1" t="s">
        <v>42</v>
      </c>
      <c r="AX2900" s="1" t="s">
        <v>42</v>
      </c>
      <c r="AY2900" s="1" t="s">
        <v>42</v>
      </c>
      <c r="AZ2900" s="1" t="s">
        <v>42</v>
      </c>
    </row>
    <row r="2901" spans="1:52" ht="30" customHeight="1" x14ac:dyDescent="0.3">
      <c r="A2901" s="17"/>
      <c r="B2901" s="17"/>
      <c r="C2901" s="17"/>
      <c r="D2901" s="17"/>
      <c r="E2901" s="19"/>
      <c r="F2901" s="22"/>
      <c r="G2901" s="19"/>
      <c r="H2901" s="22"/>
      <c r="I2901" s="19"/>
      <c r="J2901" s="22"/>
      <c r="K2901" s="19"/>
      <c r="L2901" s="22"/>
      <c r="M2901" s="17"/>
    </row>
    <row r="2902" spans="1:52" ht="30" customHeight="1" x14ac:dyDescent="0.3">
      <c r="A2902" s="13" t="s">
        <v>5814</v>
      </c>
      <c r="B2902" s="14"/>
      <c r="C2902" s="14"/>
      <c r="D2902" s="14"/>
      <c r="E2902" s="18"/>
      <c r="F2902" s="21"/>
      <c r="G2902" s="18"/>
      <c r="H2902" s="21"/>
      <c r="I2902" s="18"/>
      <c r="J2902" s="21"/>
      <c r="K2902" s="18"/>
      <c r="L2902" s="21"/>
      <c r="M2902" s="15"/>
      <c r="N2902" s="1" t="s">
        <v>1683</v>
      </c>
    </row>
    <row r="2903" spans="1:52" ht="30" customHeight="1" x14ac:dyDescent="0.3">
      <c r="A2903" s="16" t="s">
        <v>5348</v>
      </c>
      <c r="B2903" s="16" t="s">
        <v>3279</v>
      </c>
      <c r="C2903" s="16" t="s">
        <v>3275</v>
      </c>
      <c r="D2903" s="17">
        <v>0.5</v>
      </c>
      <c r="E2903" s="19">
        <f>단가대비표!O182</f>
        <v>0</v>
      </c>
      <c r="F2903" s="22">
        <f>TRUNC(E2903*D2903,1)</f>
        <v>0</v>
      </c>
      <c r="G2903" s="19">
        <f>단가대비표!P182</f>
        <v>262580</v>
      </c>
      <c r="H2903" s="22">
        <f>TRUNC(G2903*D2903,1)</f>
        <v>131290</v>
      </c>
      <c r="I2903" s="19">
        <f>단가대비표!V182</f>
        <v>0</v>
      </c>
      <c r="J2903" s="22">
        <f>TRUNC(I2903*D2903,1)</f>
        <v>0</v>
      </c>
      <c r="K2903" s="19">
        <f t="shared" ref="K2903:L2905" si="439">TRUNC(E2903+G2903+I2903,1)</f>
        <v>262580</v>
      </c>
      <c r="L2903" s="22">
        <f t="shared" si="439"/>
        <v>131290</v>
      </c>
      <c r="M2903" s="16" t="s">
        <v>42</v>
      </c>
      <c r="N2903" s="1" t="s">
        <v>1683</v>
      </c>
      <c r="O2903" s="1" t="s">
        <v>5349</v>
      </c>
      <c r="P2903" s="1" t="s">
        <v>43</v>
      </c>
      <c r="Q2903" s="1" t="s">
        <v>43</v>
      </c>
      <c r="R2903" s="1" t="s">
        <v>46</v>
      </c>
      <c r="AV2903" s="1" t="s">
        <v>42</v>
      </c>
      <c r="AW2903" s="1" t="s">
        <v>5815</v>
      </c>
      <c r="AX2903" s="1" t="s">
        <v>42</v>
      </c>
      <c r="AY2903" s="1" t="s">
        <v>42</v>
      </c>
      <c r="AZ2903" s="1" t="s">
        <v>42</v>
      </c>
    </row>
    <row r="2904" spans="1:52" ht="30" customHeight="1" x14ac:dyDescent="0.3">
      <c r="A2904" s="16" t="s">
        <v>3292</v>
      </c>
      <c r="B2904" s="16" t="s">
        <v>3279</v>
      </c>
      <c r="C2904" s="16" t="s">
        <v>3275</v>
      </c>
      <c r="D2904" s="17">
        <v>0.25</v>
      </c>
      <c r="E2904" s="19">
        <f>단가대비표!O164</f>
        <v>0</v>
      </c>
      <c r="F2904" s="22">
        <f>TRUNC(E2904*D2904,1)</f>
        <v>0</v>
      </c>
      <c r="G2904" s="19">
        <f>단가대비표!P164</f>
        <v>172068</v>
      </c>
      <c r="H2904" s="22">
        <f>TRUNC(G2904*D2904,1)</f>
        <v>43017</v>
      </c>
      <c r="I2904" s="19">
        <f>단가대비표!V164</f>
        <v>0</v>
      </c>
      <c r="J2904" s="22">
        <f>TRUNC(I2904*D2904,1)</f>
        <v>0</v>
      </c>
      <c r="K2904" s="19">
        <f t="shared" si="439"/>
        <v>172068</v>
      </c>
      <c r="L2904" s="22">
        <f t="shared" si="439"/>
        <v>43017</v>
      </c>
      <c r="M2904" s="16" t="s">
        <v>42</v>
      </c>
      <c r="N2904" s="1" t="s">
        <v>1683</v>
      </c>
      <c r="O2904" s="1" t="s">
        <v>3293</v>
      </c>
      <c r="P2904" s="1" t="s">
        <v>43</v>
      </c>
      <c r="Q2904" s="1" t="s">
        <v>43</v>
      </c>
      <c r="R2904" s="1" t="s">
        <v>46</v>
      </c>
      <c r="AV2904" s="1" t="s">
        <v>42</v>
      </c>
      <c r="AW2904" s="1" t="s">
        <v>5816</v>
      </c>
      <c r="AX2904" s="1" t="s">
        <v>42</v>
      </c>
      <c r="AY2904" s="1" t="s">
        <v>42</v>
      </c>
      <c r="AZ2904" s="1" t="s">
        <v>42</v>
      </c>
    </row>
    <row r="2905" spans="1:52" ht="30" customHeight="1" x14ac:dyDescent="0.3">
      <c r="A2905" s="16" t="s">
        <v>904</v>
      </c>
      <c r="B2905" s="16" t="s">
        <v>905</v>
      </c>
      <c r="C2905" s="16" t="s">
        <v>820</v>
      </c>
      <c r="D2905" s="17">
        <v>2</v>
      </c>
      <c r="E2905" s="19">
        <f>일위대가목록!E271</f>
        <v>5338</v>
      </c>
      <c r="F2905" s="22">
        <f>TRUNC(E2905*D2905,1)</f>
        <v>10676</v>
      </c>
      <c r="G2905" s="19">
        <f>일위대가목록!F271</f>
        <v>49778</v>
      </c>
      <c r="H2905" s="22">
        <f>TRUNC(G2905*D2905,1)</f>
        <v>99556</v>
      </c>
      <c r="I2905" s="19">
        <f>일위대가목록!G271</f>
        <v>6522</v>
      </c>
      <c r="J2905" s="22">
        <f>TRUNC(I2905*D2905,1)</f>
        <v>13044</v>
      </c>
      <c r="K2905" s="19">
        <f t="shared" si="439"/>
        <v>61638</v>
      </c>
      <c r="L2905" s="22">
        <f t="shared" si="439"/>
        <v>123276</v>
      </c>
      <c r="M2905" s="16" t="s">
        <v>906</v>
      </c>
      <c r="N2905" s="1" t="s">
        <v>1683</v>
      </c>
      <c r="O2905" s="1" t="s">
        <v>907</v>
      </c>
      <c r="P2905" s="1" t="s">
        <v>46</v>
      </c>
      <c r="Q2905" s="1" t="s">
        <v>43</v>
      </c>
      <c r="R2905" s="1" t="s">
        <v>43</v>
      </c>
      <c r="AV2905" s="1" t="s">
        <v>42</v>
      </c>
      <c r="AW2905" s="1" t="s">
        <v>5817</v>
      </c>
      <c r="AX2905" s="1" t="s">
        <v>42</v>
      </c>
      <c r="AY2905" s="1" t="s">
        <v>42</v>
      </c>
      <c r="AZ2905" s="1" t="s">
        <v>42</v>
      </c>
    </row>
    <row r="2906" spans="1:52" ht="30" customHeight="1" x14ac:dyDescent="0.3">
      <c r="A2906" s="16" t="s">
        <v>3287</v>
      </c>
      <c r="B2906" s="16" t="s">
        <v>42</v>
      </c>
      <c r="C2906" s="16" t="s">
        <v>42</v>
      </c>
      <c r="D2906" s="17"/>
      <c r="E2906" s="19"/>
      <c r="F2906" s="22">
        <f>TRUNC(SUMIF(N2903:N2905, N2902, F2903:F2905),0)</f>
        <v>10676</v>
      </c>
      <c r="G2906" s="19"/>
      <c r="H2906" s="22">
        <f>TRUNC(SUMIF(N2903:N2905, N2902, H2903:H2905),0)</f>
        <v>273863</v>
      </c>
      <c r="I2906" s="19"/>
      <c r="J2906" s="22">
        <f>TRUNC(SUMIF(N2903:N2905, N2902, J2903:J2905),0)</f>
        <v>13044</v>
      </c>
      <c r="K2906" s="19"/>
      <c r="L2906" s="22">
        <f>F2906+H2906+J2906</f>
        <v>297583</v>
      </c>
      <c r="M2906" s="16" t="s">
        <v>42</v>
      </c>
      <c r="N2906" s="1" t="s">
        <v>3288</v>
      </c>
      <c r="O2906" s="1" t="s">
        <v>3288</v>
      </c>
      <c r="P2906" s="1" t="s">
        <v>42</v>
      </c>
      <c r="Q2906" s="1" t="s">
        <v>42</v>
      </c>
      <c r="R2906" s="1" t="s">
        <v>42</v>
      </c>
      <c r="AV2906" s="1" t="s">
        <v>42</v>
      </c>
      <c r="AW2906" s="1" t="s">
        <v>42</v>
      </c>
      <c r="AX2906" s="1" t="s">
        <v>42</v>
      </c>
      <c r="AY2906" s="1" t="s">
        <v>42</v>
      </c>
      <c r="AZ2906" s="1" t="s">
        <v>42</v>
      </c>
    </row>
    <row r="2907" spans="1:52" ht="30" customHeight="1" x14ac:dyDescent="0.3">
      <c r="A2907" s="17"/>
      <c r="B2907" s="17"/>
      <c r="C2907" s="17"/>
      <c r="D2907" s="17"/>
      <c r="E2907" s="19"/>
      <c r="F2907" s="22"/>
      <c r="G2907" s="19"/>
      <c r="H2907" s="22"/>
      <c r="I2907" s="19"/>
      <c r="J2907" s="22"/>
      <c r="K2907" s="19"/>
      <c r="L2907" s="22"/>
      <c r="M2907" s="17"/>
    </row>
    <row r="2908" spans="1:52" ht="30" customHeight="1" x14ac:dyDescent="0.3">
      <c r="A2908" s="13" t="s">
        <v>5818</v>
      </c>
      <c r="B2908" s="14"/>
      <c r="C2908" s="14"/>
      <c r="D2908" s="14"/>
      <c r="E2908" s="18"/>
      <c r="F2908" s="21"/>
      <c r="G2908" s="18"/>
      <c r="H2908" s="21"/>
      <c r="I2908" s="18"/>
      <c r="J2908" s="21"/>
      <c r="K2908" s="18"/>
      <c r="L2908" s="21"/>
      <c r="M2908" s="15"/>
      <c r="N2908" s="1" t="s">
        <v>1686</v>
      </c>
    </row>
    <row r="2909" spans="1:52" ht="30" customHeight="1" x14ac:dyDescent="0.3">
      <c r="A2909" s="16" t="s">
        <v>5348</v>
      </c>
      <c r="B2909" s="16" t="s">
        <v>3279</v>
      </c>
      <c r="C2909" s="16" t="s">
        <v>3275</v>
      </c>
      <c r="D2909" s="17">
        <v>0.67</v>
      </c>
      <c r="E2909" s="19">
        <f>단가대비표!O182</f>
        <v>0</v>
      </c>
      <c r="F2909" s="22">
        <f>TRUNC(E2909*D2909,1)</f>
        <v>0</v>
      </c>
      <c r="G2909" s="19">
        <f>단가대비표!P182</f>
        <v>262580</v>
      </c>
      <c r="H2909" s="22">
        <f>TRUNC(G2909*D2909,1)</f>
        <v>175928.6</v>
      </c>
      <c r="I2909" s="19">
        <f>단가대비표!V182</f>
        <v>0</v>
      </c>
      <c r="J2909" s="22">
        <f>TRUNC(I2909*D2909,1)</f>
        <v>0</v>
      </c>
      <c r="K2909" s="19">
        <f t="shared" ref="K2909:L2911" si="440">TRUNC(E2909+G2909+I2909,1)</f>
        <v>262580</v>
      </c>
      <c r="L2909" s="22">
        <f t="shared" si="440"/>
        <v>175928.6</v>
      </c>
      <c r="M2909" s="16" t="s">
        <v>42</v>
      </c>
      <c r="N2909" s="1" t="s">
        <v>1686</v>
      </c>
      <c r="O2909" s="1" t="s">
        <v>5349</v>
      </c>
      <c r="P2909" s="1" t="s">
        <v>43</v>
      </c>
      <c r="Q2909" s="1" t="s">
        <v>43</v>
      </c>
      <c r="R2909" s="1" t="s">
        <v>46</v>
      </c>
      <c r="AV2909" s="1" t="s">
        <v>42</v>
      </c>
      <c r="AW2909" s="1" t="s">
        <v>5819</v>
      </c>
      <c r="AX2909" s="1" t="s">
        <v>42</v>
      </c>
      <c r="AY2909" s="1" t="s">
        <v>42</v>
      </c>
      <c r="AZ2909" s="1" t="s">
        <v>42</v>
      </c>
    </row>
    <row r="2910" spans="1:52" ht="30" customHeight="1" x14ac:dyDescent="0.3">
      <c r="A2910" s="16" t="s">
        <v>3292</v>
      </c>
      <c r="B2910" s="16" t="s">
        <v>3279</v>
      </c>
      <c r="C2910" s="16" t="s">
        <v>3275</v>
      </c>
      <c r="D2910" s="17">
        <v>0.33</v>
      </c>
      <c r="E2910" s="19">
        <f>단가대비표!O164</f>
        <v>0</v>
      </c>
      <c r="F2910" s="22">
        <f>TRUNC(E2910*D2910,1)</f>
        <v>0</v>
      </c>
      <c r="G2910" s="19">
        <f>단가대비표!P164</f>
        <v>172068</v>
      </c>
      <c r="H2910" s="22">
        <f>TRUNC(G2910*D2910,1)</f>
        <v>56782.400000000001</v>
      </c>
      <c r="I2910" s="19">
        <f>단가대비표!V164</f>
        <v>0</v>
      </c>
      <c r="J2910" s="22">
        <f>TRUNC(I2910*D2910,1)</f>
        <v>0</v>
      </c>
      <c r="K2910" s="19">
        <f t="shared" si="440"/>
        <v>172068</v>
      </c>
      <c r="L2910" s="22">
        <f t="shared" si="440"/>
        <v>56782.400000000001</v>
      </c>
      <c r="M2910" s="16" t="s">
        <v>42</v>
      </c>
      <c r="N2910" s="1" t="s">
        <v>1686</v>
      </c>
      <c r="O2910" s="1" t="s">
        <v>3293</v>
      </c>
      <c r="P2910" s="1" t="s">
        <v>43</v>
      </c>
      <c r="Q2910" s="1" t="s">
        <v>43</v>
      </c>
      <c r="R2910" s="1" t="s">
        <v>46</v>
      </c>
      <c r="AV2910" s="1" t="s">
        <v>42</v>
      </c>
      <c r="AW2910" s="1" t="s">
        <v>5820</v>
      </c>
      <c r="AX2910" s="1" t="s">
        <v>42</v>
      </c>
      <c r="AY2910" s="1" t="s">
        <v>42</v>
      </c>
      <c r="AZ2910" s="1" t="s">
        <v>42</v>
      </c>
    </row>
    <row r="2911" spans="1:52" ht="30" customHeight="1" x14ac:dyDescent="0.3">
      <c r="A2911" s="16" t="s">
        <v>904</v>
      </c>
      <c r="B2911" s="16" t="s">
        <v>905</v>
      </c>
      <c r="C2911" s="16" t="s">
        <v>820</v>
      </c>
      <c r="D2911" s="17">
        <v>2.67</v>
      </c>
      <c r="E2911" s="19">
        <f>일위대가목록!E271</f>
        <v>5338</v>
      </c>
      <c r="F2911" s="22">
        <f>TRUNC(E2911*D2911,1)</f>
        <v>14252.4</v>
      </c>
      <c r="G2911" s="19">
        <f>일위대가목록!F271</f>
        <v>49778</v>
      </c>
      <c r="H2911" s="22">
        <f>TRUNC(G2911*D2911,1)</f>
        <v>132907.20000000001</v>
      </c>
      <c r="I2911" s="19">
        <f>일위대가목록!G271</f>
        <v>6522</v>
      </c>
      <c r="J2911" s="22">
        <f>TRUNC(I2911*D2911,1)</f>
        <v>17413.7</v>
      </c>
      <c r="K2911" s="19">
        <f t="shared" si="440"/>
        <v>61638</v>
      </c>
      <c r="L2911" s="22">
        <f t="shared" si="440"/>
        <v>164573.29999999999</v>
      </c>
      <c r="M2911" s="16" t="s">
        <v>906</v>
      </c>
      <c r="N2911" s="1" t="s">
        <v>1686</v>
      </c>
      <c r="O2911" s="1" t="s">
        <v>907</v>
      </c>
      <c r="P2911" s="1" t="s">
        <v>46</v>
      </c>
      <c r="Q2911" s="1" t="s">
        <v>43</v>
      </c>
      <c r="R2911" s="1" t="s">
        <v>43</v>
      </c>
      <c r="AV2911" s="1" t="s">
        <v>42</v>
      </c>
      <c r="AW2911" s="1" t="s">
        <v>5821</v>
      </c>
      <c r="AX2911" s="1" t="s">
        <v>42</v>
      </c>
      <c r="AY2911" s="1" t="s">
        <v>42</v>
      </c>
      <c r="AZ2911" s="1" t="s">
        <v>42</v>
      </c>
    </row>
    <row r="2912" spans="1:52" ht="30" customHeight="1" x14ac:dyDescent="0.3">
      <c r="A2912" s="16" t="s">
        <v>3287</v>
      </c>
      <c r="B2912" s="16" t="s">
        <v>42</v>
      </c>
      <c r="C2912" s="16" t="s">
        <v>42</v>
      </c>
      <c r="D2912" s="17"/>
      <c r="E2912" s="19"/>
      <c r="F2912" s="22">
        <f>TRUNC(SUMIF(N2909:N2911, N2908, F2909:F2911),0)</f>
        <v>14252</v>
      </c>
      <c r="G2912" s="19"/>
      <c r="H2912" s="22">
        <f>TRUNC(SUMIF(N2909:N2911, N2908, H2909:H2911),0)</f>
        <v>365618</v>
      </c>
      <c r="I2912" s="19"/>
      <c r="J2912" s="22">
        <f>TRUNC(SUMIF(N2909:N2911, N2908, J2909:J2911),0)</f>
        <v>17413</v>
      </c>
      <c r="K2912" s="19"/>
      <c r="L2912" s="22">
        <f>F2912+H2912+J2912</f>
        <v>397283</v>
      </c>
      <c r="M2912" s="16" t="s">
        <v>42</v>
      </c>
      <c r="N2912" s="1" t="s">
        <v>3288</v>
      </c>
      <c r="O2912" s="1" t="s">
        <v>3288</v>
      </c>
      <c r="P2912" s="1" t="s">
        <v>42</v>
      </c>
      <c r="Q2912" s="1" t="s">
        <v>42</v>
      </c>
      <c r="R2912" s="1" t="s">
        <v>42</v>
      </c>
      <c r="AV2912" s="1" t="s">
        <v>42</v>
      </c>
      <c r="AW2912" s="1" t="s">
        <v>42</v>
      </c>
      <c r="AX2912" s="1" t="s">
        <v>42</v>
      </c>
      <c r="AY2912" s="1" t="s">
        <v>42</v>
      </c>
      <c r="AZ2912" s="1" t="s">
        <v>42</v>
      </c>
    </row>
    <row r="2913" spans="1:52" ht="30" customHeight="1" x14ac:dyDescent="0.3">
      <c r="A2913" s="17"/>
      <c r="B2913" s="17"/>
      <c r="C2913" s="17"/>
      <c r="D2913" s="17"/>
      <c r="E2913" s="19"/>
      <c r="F2913" s="22"/>
      <c r="G2913" s="19"/>
      <c r="H2913" s="22"/>
      <c r="I2913" s="19"/>
      <c r="J2913" s="22"/>
      <c r="K2913" s="19"/>
      <c r="L2913" s="22"/>
      <c r="M2913" s="17"/>
    </row>
    <row r="2914" spans="1:52" ht="30" customHeight="1" x14ac:dyDescent="0.3">
      <c r="A2914" s="13" t="s">
        <v>5822</v>
      </c>
      <c r="B2914" s="14"/>
      <c r="C2914" s="14"/>
      <c r="D2914" s="14"/>
      <c r="E2914" s="18"/>
      <c r="F2914" s="21"/>
      <c r="G2914" s="18"/>
      <c r="H2914" s="21"/>
      <c r="I2914" s="18"/>
      <c r="J2914" s="21"/>
      <c r="K2914" s="18"/>
      <c r="L2914" s="21"/>
      <c r="M2914" s="15"/>
      <c r="N2914" s="1" t="s">
        <v>1689</v>
      </c>
    </row>
    <row r="2915" spans="1:52" ht="30" customHeight="1" x14ac:dyDescent="0.3">
      <c r="A2915" s="16" t="s">
        <v>5348</v>
      </c>
      <c r="B2915" s="16" t="s">
        <v>3279</v>
      </c>
      <c r="C2915" s="16" t="s">
        <v>3275</v>
      </c>
      <c r="D2915" s="17">
        <v>1</v>
      </c>
      <c r="E2915" s="19">
        <f>단가대비표!O182</f>
        <v>0</v>
      </c>
      <c r="F2915" s="22">
        <f>TRUNC(E2915*D2915,1)</f>
        <v>0</v>
      </c>
      <c r="G2915" s="19">
        <f>단가대비표!P182</f>
        <v>262580</v>
      </c>
      <c r="H2915" s="22">
        <f>TRUNC(G2915*D2915,1)</f>
        <v>262580</v>
      </c>
      <c r="I2915" s="19">
        <f>단가대비표!V182</f>
        <v>0</v>
      </c>
      <c r="J2915" s="22">
        <f>TRUNC(I2915*D2915,1)</f>
        <v>0</v>
      </c>
      <c r="K2915" s="19">
        <f t="shared" ref="K2915:L2917" si="441">TRUNC(E2915+G2915+I2915,1)</f>
        <v>262580</v>
      </c>
      <c r="L2915" s="22">
        <f t="shared" si="441"/>
        <v>262580</v>
      </c>
      <c r="M2915" s="16" t="s">
        <v>42</v>
      </c>
      <c r="N2915" s="1" t="s">
        <v>1689</v>
      </c>
      <c r="O2915" s="1" t="s">
        <v>5349</v>
      </c>
      <c r="P2915" s="1" t="s">
        <v>43</v>
      </c>
      <c r="Q2915" s="1" t="s">
        <v>43</v>
      </c>
      <c r="R2915" s="1" t="s">
        <v>46</v>
      </c>
      <c r="AV2915" s="1" t="s">
        <v>42</v>
      </c>
      <c r="AW2915" s="1" t="s">
        <v>5823</v>
      </c>
      <c r="AX2915" s="1" t="s">
        <v>42</v>
      </c>
      <c r="AY2915" s="1" t="s">
        <v>42</v>
      </c>
      <c r="AZ2915" s="1" t="s">
        <v>42</v>
      </c>
    </row>
    <row r="2916" spans="1:52" ht="30" customHeight="1" x14ac:dyDescent="0.3">
      <c r="A2916" s="16" t="s">
        <v>3292</v>
      </c>
      <c r="B2916" s="16" t="s">
        <v>3279</v>
      </c>
      <c r="C2916" s="16" t="s">
        <v>3275</v>
      </c>
      <c r="D2916" s="17">
        <v>0.5</v>
      </c>
      <c r="E2916" s="19">
        <f>단가대비표!O164</f>
        <v>0</v>
      </c>
      <c r="F2916" s="22">
        <f>TRUNC(E2916*D2916,1)</f>
        <v>0</v>
      </c>
      <c r="G2916" s="19">
        <f>단가대비표!P164</f>
        <v>172068</v>
      </c>
      <c r="H2916" s="22">
        <f>TRUNC(G2916*D2916,1)</f>
        <v>86034</v>
      </c>
      <c r="I2916" s="19">
        <f>단가대비표!V164</f>
        <v>0</v>
      </c>
      <c r="J2916" s="22">
        <f>TRUNC(I2916*D2916,1)</f>
        <v>0</v>
      </c>
      <c r="K2916" s="19">
        <f t="shared" si="441"/>
        <v>172068</v>
      </c>
      <c r="L2916" s="22">
        <f t="shared" si="441"/>
        <v>86034</v>
      </c>
      <c r="M2916" s="16" t="s">
        <v>42</v>
      </c>
      <c r="N2916" s="1" t="s">
        <v>1689</v>
      </c>
      <c r="O2916" s="1" t="s">
        <v>3293</v>
      </c>
      <c r="P2916" s="1" t="s">
        <v>43</v>
      </c>
      <c r="Q2916" s="1" t="s">
        <v>43</v>
      </c>
      <c r="R2916" s="1" t="s">
        <v>46</v>
      </c>
      <c r="AV2916" s="1" t="s">
        <v>42</v>
      </c>
      <c r="AW2916" s="1" t="s">
        <v>5824</v>
      </c>
      <c r="AX2916" s="1" t="s">
        <v>42</v>
      </c>
      <c r="AY2916" s="1" t="s">
        <v>42</v>
      </c>
      <c r="AZ2916" s="1" t="s">
        <v>42</v>
      </c>
    </row>
    <row r="2917" spans="1:52" ht="30" customHeight="1" x14ac:dyDescent="0.3">
      <c r="A2917" s="16" t="s">
        <v>904</v>
      </c>
      <c r="B2917" s="16" t="s">
        <v>905</v>
      </c>
      <c r="C2917" s="16" t="s">
        <v>820</v>
      </c>
      <c r="D2917" s="17">
        <v>4</v>
      </c>
      <c r="E2917" s="19">
        <f>일위대가목록!E271</f>
        <v>5338</v>
      </c>
      <c r="F2917" s="22">
        <f>TRUNC(E2917*D2917,1)</f>
        <v>21352</v>
      </c>
      <c r="G2917" s="19">
        <f>일위대가목록!F271</f>
        <v>49778</v>
      </c>
      <c r="H2917" s="22">
        <f>TRUNC(G2917*D2917,1)</f>
        <v>199112</v>
      </c>
      <c r="I2917" s="19">
        <f>일위대가목록!G271</f>
        <v>6522</v>
      </c>
      <c r="J2917" s="22">
        <f>TRUNC(I2917*D2917,1)</f>
        <v>26088</v>
      </c>
      <c r="K2917" s="19">
        <f t="shared" si="441"/>
        <v>61638</v>
      </c>
      <c r="L2917" s="22">
        <f t="shared" si="441"/>
        <v>246552</v>
      </c>
      <c r="M2917" s="16" t="s">
        <v>906</v>
      </c>
      <c r="N2917" s="1" t="s">
        <v>1689</v>
      </c>
      <c r="O2917" s="1" t="s">
        <v>907</v>
      </c>
      <c r="P2917" s="1" t="s">
        <v>46</v>
      </c>
      <c r="Q2917" s="1" t="s">
        <v>43</v>
      </c>
      <c r="R2917" s="1" t="s">
        <v>43</v>
      </c>
      <c r="AV2917" s="1" t="s">
        <v>42</v>
      </c>
      <c r="AW2917" s="1" t="s">
        <v>5825</v>
      </c>
      <c r="AX2917" s="1" t="s">
        <v>42</v>
      </c>
      <c r="AY2917" s="1" t="s">
        <v>42</v>
      </c>
      <c r="AZ2917" s="1" t="s">
        <v>42</v>
      </c>
    </row>
    <row r="2918" spans="1:52" ht="30" customHeight="1" x14ac:dyDescent="0.3">
      <c r="A2918" s="16" t="s">
        <v>3287</v>
      </c>
      <c r="B2918" s="16" t="s">
        <v>42</v>
      </c>
      <c r="C2918" s="16" t="s">
        <v>42</v>
      </c>
      <c r="D2918" s="17"/>
      <c r="E2918" s="19"/>
      <c r="F2918" s="22">
        <f>TRUNC(SUMIF(N2915:N2917, N2914, F2915:F2917),0)</f>
        <v>21352</v>
      </c>
      <c r="G2918" s="19"/>
      <c r="H2918" s="22">
        <f>TRUNC(SUMIF(N2915:N2917, N2914, H2915:H2917),0)</f>
        <v>547726</v>
      </c>
      <c r="I2918" s="19"/>
      <c r="J2918" s="22">
        <f>TRUNC(SUMIF(N2915:N2917, N2914, J2915:J2917),0)</f>
        <v>26088</v>
      </c>
      <c r="K2918" s="19"/>
      <c r="L2918" s="22">
        <f>F2918+H2918+J2918</f>
        <v>595166</v>
      </c>
      <c r="M2918" s="16" t="s">
        <v>42</v>
      </c>
      <c r="N2918" s="1" t="s">
        <v>3288</v>
      </c>
      <c r="O2918" s="1" t="s">
        <v>3288</v>
      </c>
      <c r="P2918" s="1" t="s">
        <v>42</v>
      </c>
      <c r="Q2918" s="1" t="s">
        <v>42</v>
      </c>
      <c r="R2918" s="1" t="s">
        <v>42</v>
      </c>
      <c r="AV2918" s="1" t="s">
        <v>42</v>
      </c>
      <c r="AW2918" s="1" t="s">
        <v>42</v>
      </c>
      <c r="AX2918" s="1" t="s">
        <v>42</v>
      </c>
      <c r="AY2918" s="1" t="s">
        <v>42</v>
      </c>
      <c r="AZ2918" s="1" t="s">
        <v>42</v>
      </c>
    </row>
    <row r="2919" spans="1:52" ht="30" customHeight="1" x14ac:dyDescent="0.3">
      <c r="A2919" s="17"/>
      <c r="B2919" s="17"/>
      <c r="C2919" s="17"/>
      <c r="D2919" s="17"/>
      <c r="E2919" s="19"/>
      <c r="F2919" s="22"/>
      <c r="G2919" s="19"/>
      <c r="H2919" s="22"/>
      <c r="I2919" s="19"/>
      <c r="J2919" s="22"/>
      <c r="K2919" s="19"/>
      <c r="L2919" s="22"/>
      <c r="M2919" s="17"/>
    </row>
    <row r="2920" spans="1:52" ht="30" customHeight="1" x14ac:dyDescent="0.3">
      <c r="A2920" s="13" t="s">
        <v>5826</v>
      </c>
      <c r="B2920" s="14"/>
      <c r="C2920" s="14"/>
      <c r="D2920" s="14"/>
      <c r="E2920" s="18"/>
      <c r="F2920" s="21"/>
      <c r="G2920" s="18"/>
      <c r="H2920" s="21"/>
      <c r="I2920" s="18"/>
      <c r="J2920" s="21"/>
      <c r="K2920" s="18"/>
      <c r="L2920" s="21"/>
      <c r="M2920" s="15"/>
      <c r="N2920" s="1" t="s">
        <v>1695</v>
      </c>
    </row>
    <row r="2921" spans="1:52" ht="30" customHeight="1" x14ac:dyDescent="0.3">
      <c r="A2921" s="16" t="s">
        <v>1692</v>
      </c>
      <c r="B2921" s="16" t="s">
        <v>3207</v>
      </c>
      <c r="C2921" s="16" t="s">
        <v>65</v>
      </c>
      <c r="D2921" s="17">
        <v>1</v>
      </c>
      <c r="E2921" s="19">
        <f>단가산출목록!E230</f>
        <v>82</v>
      </c>
      <c r="F2921" s="22">
        <f>TRUNC(E2921*D2921,1)</f>
        <v>82</v>
      </c>
      <c r="G2921" s="19">
        <f>단가산출목록!F230</f>
        <v>1966</v>
      </c>
      <c r="H2921" s="22">
        <f>TRUNC(G2921*D2921,1)</f>
        <v>1966</v>
      </c>
      <c r="I2921" s="19">
        <f>단가산출목록!G230</f>
        <v>303</v>
      </c>
      <c r="J2921" s="22">
        <f>TRUNC(I2921*D2921,1)</f>
        <v>303</v>
      </c>
      <c r="K2921" s="19">
        <f>TRUNC(E2921+G2921+I2921,1)</f>
        <v>2351</v>
      </c>
      <c r="L2921" s="22">
        <f>TRUNC(F2921+H2921+J2921,1)</f>
        <v>2351</v>
      </c>
      <c r="M2921" s="16" t="s">
        <v>3208</v>
      </c>
      <c r="N2921" s="1" t="s">
        <v>1695</v>
      </c>
      <c r="O2921" s="1" t="s">
        <v>3209</v>
      </c>
      <c r="P2921" s="1" t="s">
        <v>43</v>
      </c>
      <c r="Q2921" s="1" t="s">
        <v>46</v>
      </c>
      <c r="R2921" s="1" t="s">
        <v>43</v>
      </c>
      <c r="AV2921" s="1" t="s">
        <v>42</v>
      </c>
      <c r="AW2921" s="1" t="s">
        <v>5828</v>
      </c>
      <c r="AX2921" s="1" t="s">
        <v>42</v>
      </c>
      <c r="AY2921" s="1" t="s">
        <v>42</v>
      </c>
      <c r="AZ2921" s="1" t="s">
        <v>42</v>
      </c>
    </row>
    <row r="2922" spans="1:52" ht="30" customHeight="1" x14ac:dyDescent="0.3">
      <c r="A2922" s="16" t="s">
        <v>3287</v>
      </c>
      <c r="B2922" s="16" t="s">
        <v>42</v>
      </c>
      <c r="C2922" s="16" t="s">
        <v>42</v>
      </c>
      <c r="D2922" s="17"/>
      <c r="E2922" s="19"/>
      <c r="F2922" s="22">
        <f>TRUNC(SUMIF(N2921:N2921, N2920, F2921:F2921),0)</f>
        <v>82</v>
      </c>
      <c r="G2922" s="19"/>
      <c r="H2922" s="22">
        <f>TRUNC(SUMIF(N2921:N2921, N2920, H2921:H2921),0)</f>
        <v>1966</v>
      </c>
      <c r="I2922" s="19"/>
      <c r="J2922" s="22">
        <f>TRUNC(SUMIF(N2921:N2921, N2920, J2921:J2921),0)</f>
        <v>303</v>
      </c>
      <c r="K2922" s="19"/>
      <c r="L2922" s="22">
        <f>F2922+H2922+J2922</f>
        <v>2351</v>
      </c>
      <c r="M2922" s="16" t="s">
        <v>42</v>
      </c>
      <c r="N2922" s="1" t="s">
        <v>3288</v>
      </c>
      <c r="O2922" s="1" t="s">
        <v>3288</v>
      </c>
      <c r="P2922" s="1" t="s">
        <v>42</v>
      </c>
      <c r="Q2922" s="1" t="s">
        <v>42</v>
      </c>
      <c r="R2922" s="1" t="s">
        <v>42</v>
      </c>
      <c r="AV2922" s="1" t="s">
        <v>42</v>
      </c>
      <c r="AW2922" s="1" t="s">
        <v>42</v>
      </c>
      <c r="AX2922" s="1" t="s">
        <v>42</v>
      </c>
      <c r="AY2922" s="1" t="s">
        <v>42</v>
      </c>
      <c r="AZ2922" s="1" t="s">
        <v>42</v>
      </c>
    </row>
    <row r="2923" spans="1:52" ht="30" customHeight="1" x14ac:dyDescent="0.3">
      <c r="A2923" s="17"/>
      <c r="B2923" s="17"/>
      <c r="C2923" s="17"/>
      <c r="D2923" s="17"/>
      <c r="E2923" s="19"/>
      <c r="F2923" s="22"/>
      <c r="G2923" s="19"/>
      <c r="H2923" s="22"/>
      <c r="I2923" s="19"/>
      <c r="J2923" s="22"/>
      <c r="K2923" s="19"/>
      <c r="L2923" s="22"/>
      <c r="M2923" s="17"/>
    </row>
    <row r="2924" spans="1:52" ht="30" customHeight="1" x14ac:dyDescent="0.3">
      <c r="A2924" s="13" t="s">
        <v>5829</v>
      </c>
      <c r="B2924" s="14"/>
      <c r="C2924" s="14"/>
      <c r="D2924" s="14"/>
      <c r="E2924" s="18"/>
      <c r="F2924" s="21"/>
      <c r="G2924" s="18"/>
      <c r="H2924" s="21"/>
      <c r="I2924" s="18"/>
      <c r="J2924" s="21"/>
      <c r="K2924" s="18"/>
      <c r="L2924" s="21"/>
      <c r="M2924" s="15"/>
      <c r="N2924" s="1" t="s">
        <v>1698</v>
      </c>
    </row>
    <row r="2925" spans="1:52" ht="30" customHeight="1" x14ac:dyDescent="0.3">
      <c r="A2925" s="16" t="s">
        <v>1692</v>
      </c>
      <c r="B2925" s="16" t="s">
        <v>3210</v>
      </c>
      <c r="C2925" s="16" t="s">
        <v>65</v>
      </c>
      <c r="D2925" s="17">
        <v>1</v>
      </c>
      <c r="E2925" s="19">
        <f>단가산출목록!E231</f>
        <v>133</v>
      </c>
      <c r="F2925" s="22">
        <f>TRUNC(E2925*D2925,1)</f>
        <v>133</v>
      </c>
      <c r="G2925" s="19">
        <f>단가산출목록!F231</f>
        <v>3195</v>
      </c>
      <c r="H2925" s="22">
        <f>TRUNC(G2925*D2925,1)</f>
        <v>3195</v>
      </c>
      <c r="I2925" s="19">
        <f>단가산출목록!G231</f>
        <v>493</v>
      </c>
      <c r="J2925" s="22">
        <f>TRUNC(I2925*D2925,1)</f>
        <v>493</v>
      </c>
      <c r="K2925" s="19">
        <f>TRUNC(E2925+G2925+I2925,1)</f>
        <v>3821</v>
      </c>
      <c r="L2925" s="22">
        <f>TRUNC(F2925+H2925+J2925,1)</f>
        <v>3821</v>
      </c>
      <c r="M2925" s="16" t="s">
        <v>3211</v>
      </c>
      <c r="N2925" s="1" t="s">
        <v>1698</v>
      </c>
      <c r="O2925" s="1" t="s">
        <v>3212</v>
      </c>
      <c r="P2925" s="1" t="s">
        <v>43</v>
      </c>
      <c r="Q2925" s="1" t="s">
        <v>46</v>
      </c>
      <c r="R2925" s="1" t="s">
        <v>43</v>
      </c>
      <c r="AV2925" s="1" t="s">
        <v>42</v>
      </c>
      <c r="AW2925" s="1" t="s">
        <v>5830</v>
      </c>
      <c r="AX2925" s="1" t="s">
        <v>42</v>
      </c>
      <c r="AY2925" s="1" t="s">
        <v>42</v>
      </c>
      <c r="AZ2925" s="1" t="s">
        <v>42</v>
      </c>
    </row>
    <row r="2926" spans="1:52" ht="30" customHeight="1" x14ac:dyDescent="0.3">
      <c r="A2926" s="16" t="s">
        <v>3287</v>
      </c>
      <c r="B2926" s="16" t="s">
        <v>42</v>
      </c>
      <c r="C2926" s="16" t="s">
        <v>42</v>
      </c>
      <c r="D2926" s="17"/>
      <c r="E2926" s="19"/>
      <c r="F2926" s="22">
        <f>TRUNC(SUMIF(N2925:N2925, N2924, F2925:F2925),0)</f>
        <v>133</v>
      </c>
      <c r="G2926" s="19"/>
      <c r="H2926" s="22">
        <f>TRUNC(SUMIF(N2925:N2925, N2924, H2925:H2925),0)</f>
        <v>3195</v>
      </c>
      <c r="I2926" s="19"/>
      <c r="J2926" s="22">
        <f>TRUNC(SUMIF(N2925:N2925, N2924, J2925:J2925),0)</f>
        <v>493</v>
      </c>
      <c r="K2926" s="19"/>
      <c r="L2926" s="22">
        <f>F2926+H2926+J2926</f>
        <v>3821</v>
      </c>
      <c r="M2926" s="16" t="s">
        <v>42</v>
      </c>
      <c r="N2926" s="1" t="s">
        <v>3288</v>
      </c>
      <c r="O2926" s="1" t="s">
        <v>3288</v>
      </c>
      <c r="P2926" s="1" t="s">
        <v>42</v>
      </c>
      <c r="Q2926" s="1" t="s">
        <v>42</v>
      </c>
      <c r="R2926" s="1" t="s">
        <v>42</v>
      </c>
      <c r="AV2926" s="1" t="s">
        <v>42</v>
      </c>
      <c r="AW2926" s="1" t="s">
        <v>42</v>
      </c>
      <c r="AX2926" s="1" t="s">
        <v>42</v>
      </c>
      <c r="AY2926" s="1" t="s">
        <v>42</v>
      </c>
      <c r="AZ2926" s="1" t="s">
        <v>42</v>
      </c>
    </row>
    <row r="2927" spans="1:52" ht="30" customHeight="1" x14ac:dyDescent="0.3">
      <c r="A2927" s="17"/>
      <c r="B2927" s="17"/>
      <c r="C2927" s="17"/>
      <c r="D2927" s="17"/>
      <c r="E2927" s="19"/>
      <c r="F2927" s="22"/>
      <c r="G2927" s="19"/>
      <c r="H2927" s="22"/>
      <c r="I2927" s="19"/>
      <c r="J2927" s="22"/>
      <c r="K2927" s="19"/>
      <c r="L2927" s="22"/>
      <c r="M2927" s="17"/>
    </row>
    <row r="2928" spans="1:52" ht="30" customHeight="1" x14ac:dyDescent="0.3">
      <c r="A2928" s="13" t="s">
        <v>5831</v>
      </c>
      <c r="B2928" s="14"/>
      <c r="C2928" s="14"/>
      <c r="D2928" s="14"/>
      <c r="E2928" s="18"/>
      <c r="F2928" s="21"/>
      <c r="G2928" s="18"/>
      <c r="H2928" s="21"/>
      <c r="I2928" s="18"/>
      <c r="J2928" s="21"/>
      <c r="K2928" s="18"/>
      <c r="L2928" s="21"/>
      <c r="M2928" s="15"/>
      <c r="N2928" s="1" t="s">
        <v>1703</v>
      </c>
    </row>
    <row r="2929" spans="1:52" ht="30" customHeight="1" x14ac:dyDescent="0.3">
      <c r="A2929" s="16" t="s">
        <v>5348</v>
      </c>
      <c r="B2929" s="16" t="s">
        <v>3279</v>
      </c>
      <c r="C2929" s="16" t="s">
        <v>3275</v>
      </c>
      <c r="D2929" s="17">
        <v>5.0999999999999997E-2</v>
      </c>
      <c r="E2929" s="19">
        <f>단가대비표!O182</f>
        <v>0</v>
      </c>
      <c r="F2929" s="22">
        <f>TRUNC(E2929*D2929,1)</f>
        <v>0</v>
      </c>
      <c r="G2929" s="19">
        <f>단가대비표!P182</f>
        <v>262580</v>
      </c>
      <c r="H2929" s="22">
        <f>TRUNC(G2929*D2929,1)</f>
        <v>13391.5</v>
      </c>
      <c r="I2929" s="19">
        <f>단가대비표!V182</f>
        <v>0</v>
      </c>
      <c r="J2929" s="22">
        <f>TRUNC(I2929*D2929,1)</f>
        <v>0</v>
      </c>
      <c r="K2929" s="19">
        <f t="shared" ref="K2929:L2931" si="442">TRUNC(E2929+G2929+I2929,1)</f>
        <v>262580</v>
      </c>
      <c r="L2929" s="22">
        <f t="shared" si="442"/>
        <v>13391.5</v>
      </c>
      <c r="M2929" s="16" t="s">
        <v>42</v>
      </c>
      <c r="N2929" s="1" t="s">
        <v>1703</v>
      </c>
      <c r="O2929" s="1" t="s">
        <v>5349</v>
      </c>
      <c r="P2929" s="1" t="s">
        <v>43</v>
      </c>
      <c r="Q2929" s="1" t="s">
        <v>43</v>
      </c>
      <c r="R2929" s="1" t="s">
        <v>46</v>
      </c>
      <c r="AV2929" s="1" t="s">
        <v>42</v>
      </c>
      <c r="AW2929" s="1" t="s">
        <v>5833</v>
      </c>
      <c r="AX2929" s="1" t="s">
        <v>42</v>
      </c>
      <c r="AY2929" s="1" t="s">
        <v>42</v>
      </c>
      <c r="AZ2929" s="1" t="s">
        <v>42</v>
      </c>
    </row>
    <row r="2930" spans="1:52" ht="30" customHeight="1" x14ac:dyDescent="0.3">
      <c r="A2930" s="16" t="s">
        <v>3292</v>
      </c>
      <c r="B2930" s="16" t="s">
        <v>3279</v>
      </c>
      <c r="C2930" s="16" t="s">
        <v>3275</v>
      </c>
      <c r="D2930" s="17">
        <v>2.5999999999999999E-2</v>
      </c>
      <c r="E2930" s="19">
        <f>단가대비표!O164</f>
        <v>0</v>
      </c>
      <c r="F2930" s="22">
        <f>TRUNC(E2930*D2930,1)</f>
        <v>0</v>
      </c>
      <c r="G2930" s="19">
        <f>단가대비표!P164</f>
        <v>172068</v>
      </c>
      <c r="H2930" s="22">
        <f>TRUNC(G2930*D2930,1)</f>
        <v>4473.7</v>
      </c>
      <c r="I2930" s="19">
        <f>단가대비표!V164</f>
        <v>0</v>
      </c>
      <c r="J2930" s="22">
        <f>TRUNC(I2930*D2930,1)</f>
        <v>0</v>
      </c>
      <c r="K2930" s="19">
        <f t="shared" si="442"/>
        <v>172068</v>
      </c>
      <c r="L2930" s="22">
        <f t="shared" si="442"/>
        <v>4473.7</v>
      </c>
      <c r="M2930" s="16" t="s">
        <v>42</v>
      </c>
      <c r="N2930" s="1" t="s">
        <v>1703</v>
      </c>
      <c r="O2930" s="1" t="s">
        <v>3293</v>
      </c>
      <c r="P2930" s="1" t="s">
        <v>43</v>
      </c>
      <c r="Q2930" s="1" t="s">
        <v>43</v>
      </c>
      <c r="R2930" s="1" t="s">
        <v>46</v>
      </c>
      <c r="AV2930" s="1" t="s">
        <v>42</v>
      </c>
      <c r="AW2930" s="1" t="s">
        <v>5834</v>
      </c>
      <c r="AX2930" s="1" t="s">
        <v>42</v>
      </c>
      <c r="AY2930" s="1" t="s">
        <v>42</v>
      </c>
      <c r="AZ2930" s="1" t="s">
        <v>42</v>
      </c>
    </row>
    <row r="2931" spans="1:52" ht="30" customHeight="1" x14ac:dyDescent="0.3">
      <c r="A2931" s="16" t="s">
        <v>1012</v>
      </c>
      <c r="B2931" s="16" t="s">
        <v>957</v>
      </c>
      <c r="C2931" s="16" t="s">
        <v>820</v>
      </c>
      <c r="D2931" s="17">
        <v>0.20499999999999999</v>
      </c>
      <c r="E2931" s="19">
        <f>일위대가목록!E308</f>
        <v>16488</v>
      </c>
      <c r="F2931" s="22">
        <f>TRUNC(E2931*D2931,1)</f>
        <v>3380</v>
      </c>
      <c r="G2931" s="19">
        <f>일위대가목록!F308</f>
        <v>49778</v>
      </c>
      <c r="H2931" s="22">
        <f>TRUNC(G2931*D2931,1)</f>
        <v>10204.4</v>
      </c>
      <c r="I2931" s="19">
        <f>일위대가목록!G308</f>
        <v>23795</v>
      </c>
      <c r="J2931" s="22">
        <f>TRUNC(I2931*D2931,1)</f>
        <v>4877.8999999999996</v>
      </c>
      <c r="K2931" s="19">
        <f t="shared" si="442"/>
        <v>90061</v>
      </c>
      <c r="L2931" s="22">
        <f t="shared" si="442"/>
        <v>18462.3</v>
      </c>
      <c r="M2931" s="16" t="s">
        <v>1019</v>
      </c>
      <c r="N2931" s="1" t="s">
        <v>1703</v>
      </c>
      <c r="O2931" s="1" t="s">
        <v>1020</v>
      </c>
      <c r="P2931" s="1" t="s">
        <v>46</v>
      </c>
      <c r="Q2931" s="1" t="s">
        <v>43</v>
      </c>
      <c r="R2931" s="1" t="s">
        <v>43</v>
      </c>
      <c r="AV2931" s="1" t="s">
        <v>42</v>
      </c>
      <c r="AW2931" s="1" t="s">
        <v>5835</v>
      </c>
      <c r="AX2931" s="1" t="s">
        <v>42</v>
      </c>
      <c r="AY2931" s="1" t="s">
        <v>42</v>
      </c>
      <c r="AZ2931" s="1" t="s">
        <v>42</v>
      </c>
    </row>
    <row r="2932" spans="1:52" ht="30" customHeight="1" x14ac:dyDescent="0.3">
      <c r="A2932" s="16" t="s">
        <v>3287</v>
      </c>
      <c r="B2932" s="16" t="s">
        <v>42</v>
      </c>
      <c r="C2932" s="16" t="s">
        <v>42</v>
      </c>
      <c r="D2932" s="17"/>
      <c r="E2932" s="19"/>
      <c r="F2932" s="22">
        <f>TRUNC(SUMIF(N2929:N2931, N2928, F2929:F2931),0)</f>
        <v>3380</v>
      </c>
      <c r="G2932" s="19"/>
      <c r="H2932" s="22">
        <f>TRUNC(SUMIF(N2929:N2931, N2928, H2929:H2931),0)</f>
        <v>28069</v>
      </c>
      <c r="I2932" s="19"/>
      <c r="J2932" s="22">
        <f>TRUNC(SUMIF(N2929:N2931, N2928, J2929:J2931),0)</f>
        <v>4877</v>
      </c>
      <c r="K2932" s="19"/>
      <c r="L2932" s="22">
        <f>F2932+H2932+J2932</f>
        <v>36326</v>
      </c>
      <c r="M2932" s="16" t="s">
        <v>42</v>
      </c>
      <c r="N2932" s="1" t="s">
        <v>3288</v>
      </c>
      <c r="O2932" s="1" t="s">
        <v>3288</v>
      </c>
      <c r="P2932" s="1" t="s">
        <v>42</v>
      </c>
      <c r="Q2932" s="1" t="s">
        <v>42</v>
      </c>
      <c r="R2932" s="1" t="s">
        <v>42</v>
      </c>
      <c r="AV2932" s="1" t="s">
        <v>42</v>
      </c>
      <c r="AW2932" s="1" t="s">
        <v>42</v>
      </c>
      <c r="AX2932" s="1" t="s">
        <v>42</v>
      </c>
      <c r="AY2932" s="1" t="s">
        <v>42</v>
      </c>
      <c r="AZ2932" s="1" t="s">
        <v>42</v>
      </c>
    </row>
    <row r="2933" spans="1:52" ht="30" customHeight="1" x14ac:dyDescent="0.3">
      <c r="A2933" s="17"/>
      <c r="B2933" s="17"/>
      <c r="C2933" s="17"/>
      <c r="D2933" s="17"/>
      <c r="E2933" s="19"/>
      <c r="F2933" s="22"/>
      <c r="G2933" s="19"/>
      <c r="H2933" s="22"/>
      <c r="I2933" s="19"/>
      <c r="J2933" s="22"/>
      <c r="K2933" s="19"/>
      <c r="L2933" s="22"/>
      <c r="M2933" s="17"/>
    </row>
    <row r="2934" spans="1:52" ht="30" customHeight="1" x14ac:dyDescent="0.3">
      <c r="A2934" s="13" t="s">
        <v>5836</v>
      </c>
      <c r="B2934" s="14"/>
      <c r="C2934" s="14"/>
      <c r="D2934" s="14"/>
      <c r="E2934" s="18"/>
      <c r="F2934" s="21"/>
      <c r="G2934" s="18"/>
      <c r="H2934" s="21"/>
      <c r="I2934" s="18"/>
      <c r="J2934" s="21"/>
      <c r="K2934" s="18"/>
      <c r="L2934" s="21"/>
      <c r="M2934" s="15"/>
      <c r="N2934" s="1" t="s">
        <v>1705</v>
      </c>
    </row>
    <row r="2935" spans="1:52" ht="30" customHeight="1" x14ac:dyDescent="0.3">
      <c r="A2935" s="16" t="s">
        <v>5348</v>
      </c>
      <c r="B2935" s="16" t="s">
        <v>3279</v>
      </c>
      <c r="C2935" s="16" t="s">
        <v>3275</v>
      </c>
      <c r="D2935" s="17">
        <v>6.5000000000000002E-2</v>
      </c>
      <c r="E2935" s="19">
        <f>단가대비표!O182</f>
        <v>0</v>
      </c>
      <c r="F2935" s="22">
        <f>TRUNC(E2935*D2935,1)</f>
        <v>0</v>
      </c>
      <c r="G2935" s="19">
        <f>단가대비표!P182</f>
        <v>262580</v>
      </c>
      <c r="H2935" s="22">
        <f>TRUNC(G2935*D2935,1)</f>
        <v>17067.7</v>
      </c>
      <c r="I2935" s="19">
        <f>단가대비표!V182</f>
        <v>0</v>
      </c>
      <c r="J2935" s="22">
        <f>TRUNC(I2935*D2935,1)</f>
        <v>0</v>
      </c>
      <c r="K2935" s="19">
        <f t="shared" ref="K2935:L2937" si="443">TRUNC(E2935+G2935+I2935,1)</f>
        <v>262580</v>
      </c>
      <c r="L2935" s="22">
        <f t="shared" si="443"/>
        <v>17067.7</v>
      </c>
      <c r="M2935" s="16" t="s">
        <v>42</v>
      </c>
      <c r="N2935" s="1" t="s">
        <v>1705</v>
      </c>
      <c r="O2935" s="1" t="s">
        <v>5349</v>
      </c>
      <c r="P2935" s="1" t="s">
        <v>43</v>
      </c>
      <c r="Q2935" s="1" t="s">
        <v>43</v>
      </c>
      <c r="R2935" s="1" t="s">
        <v>46</v>
      </c>
      <c r="AV2935" s="1" t="s">
        <v>42</v>
      </c>
      <c r="AW2935" s="1" t="s">
        <v>5837</v>
      </c>
      <c r="AX2935" s="1" t="s">
        <v>42</v>
      </c>
      <c r="AY2935" s="1" t="s">
        <v>42</v>
      </c>
      <c r="AZ2935" s="1" t="s">
        <v>42</v>
      </c>
    </row>
    <row r="2936" spans="1:52" ht="30" customHeight="1" x14ac:dyDescent="0.3">
      <c r="A2936" s="16" t="s">
        <v>3292</v>
      </c>
      <c r="B2936" s="16" t="s">
        <v>3279</v>
      </c>
      <c r="C2936" s="16" t="s">
        <v>3275</v>
      </c>
      <c r="D2936" s="17">
        <v>3.2000000000000001E-2</v>
      </c>
      <c r="E2936" s="19">
        <f>단가대비표!O164</f>
        <v>0</v>
      </c>
      <c r="F2936" s="22">
        <f>TRUNC(E2936*D2936,1)</f>
        <v>0</v>
      </c>
      <c r="G2936" s="19">
        <f>단가대비표!P164</f>
        <v>172068</v>
      </c>
      <c r="H2936" s="22">
        <f>TRUNC(G2936*D2936,1)</f>
        <v>5506.1</v>
      </c>
      <c r="I2936" s="19">
        <f>단가대비표!V164</f>
        <v>0</v>
      </c>
      <c r="J2936" s="22">
        <f>TRUNC(I2936*D2936,1)</f>
        <v>0</v>
      </c>
      <c r="K2936" s="19">
        <f t="shared" si="443"/>
        <v>172068</v>
      </c>
      <c r="L2936" s="22">
        <f t="shared" si="443"/>
        <v>5506.1</v>
      </c>
      <c r="M2936" s="16" t="s">
        <v>42</v>
      </c>
      <c r="N2936" s="1" t="s">
        <v>1705</v>
      </c>
      <c r="O2936" s="1" t="s">
        <v>3293</v>
      </c>
      <c r="P2936" s="1" t="s">
        <v>43</v>
      </c>
      <c r="Q2936" s="1" t="s">
        <v>43</v>
      </c>
      <c r="R2936" s="1" t="s">
        <v>46</v>
      </c>
      <c r="AV2936" s="1" t="s">
        <v>42</v>
      </c>
      <c r="AW2936" s="1" t="s">
        <v>5838</v>
      </c>
      <c r="AX2936" s="1" t="s">
        <v>42</v>
      </c>
      <c r="AY2936" s="1" t="s">
        <v>42</v>
      </c>
      <c r="AZ2936" s="1" t="s">
        <v>42</v>
      </c>
    </row>
    <row r="2937" spans="1:52" ht="30" customHeight="1" x14ac:dyDescent="0.3">
      <c r="A2937" s="16" t="s">
        <v>1012</v>
      </c>
      <c r="B2937" s="16" t="s">
        <v>957</v>
      </c>
      <c r="C2937" s="16" t="s">
        <v>820</v>
      </c>
      <c r="D2937" s="17">
        <v>0.25800000000000001</v>
      </c>
      <c r="E2937" s="19">
        <f>일위대가목록!E308</f>
        <v>16488</v>
      </c>
      <c r="F2937" s="22">
        <f>TRUNC(E2937*D2937,1)</f>
        <v>4253.8999999999996</v>
      </c>
      <c r="G2937" s="19">
        <f>일위대가목록!F308</f>
        <v>49778</v>
      </c>
      <c r="H2937" s="22">
        <f>TRUNC(G2937*D2937,1)</f>
        <v>12842.7</v>
      </c>
      <c r="I2937" s="19">
        <f>일위대가목록!G308</f>
        <v>23795</v>
      </c>
      <c r="J2937" s="22">
        <f>TRUNC(I2937*D2937,1)</f>
        <v>6139.1</v>
      </c>
      <c r="K2937" s="19">
        <f t="shared" si="443"/>
        <v>90061</v>
      </c>
      <c r="L2937" s="22">
        <f t="shared" si="443"/>
        <v>23235.7</v>
      </c>
      <c r="M2937" s="16" t="s">
        <v>1019</v>
      </c>
      <c r="N2937" s="1" t="s">
        <v>1705</v>
      </c>
      <c r="O2937" s="1" t="s">
        <v>1020</v>
      </c>
      <c r="P2937" s="1" t="s">
        <v>46</v>
      </c>
      <c r="Q2937" s="1" t="s">
        <v>43</v>
      </c>
      <c r="R2937" s="1" t="s">
        <v>43</v>
      </c>
      <c r="AV2937" s="1" t="s">
        <v>42</v>
      </c>
      <c r="AW2937" s="1" t="s">
        <v>5839</v>
      </c>
      <c r="AX2937" s="1" t="s">
        <v>42</v>
      </c>
      <c r="AY2937" s="1" t="s">
        <v>42</v>
      </c>
      <c r="AZ2937" s="1" t="s">
        <v>42</v>
      </c>
    </row>
    <row r="2938" spans="1:52" ht="30" customHeight="1" x14ac:dyDescent="0.3">
      <c r="A2938" s="16" t="s">
        <v>3287</v>
      </c>
      <c r="B2938" s="16" t="s">
        <v>42</v>
      </c>
      <c r="C2938" s="16" t="s">
        <v>42</v>
      </c>
      <c r="D2938" s="17"/>
      <c r="E2938" s="19"/>
      <c r="F2938" s="22">
        <f>TRUNC(SUMIF(N2935:N2937, N2934, F2935:F2937),0)</f>
        <v>4253</v>
      </c>
      <c r="G2938" s="19"/>
      <c r="H2938" s="22">
        <f>TRUNC(SUMIF(N2935:N2937, N2934, H2935:H2937),0)</f>
        <v>35416</v>
      </c>
      <c r="I2938" s="19"/>
      <c r="J2938" s="22">
        <f>TRUNC(SUMIF(N2935:N2937, N2934, J2935:J2937),0)</f>
        <v>6139</v>
      </c>
      <c r="K2938" s="19"/>
      <c r="L2938" s="22">
        <f>F2938+H2938+J2938</f>
        <v>45808</v>
      </c>
      <c r="M2938" s="16" t="s">
        <v>42</v>
      </c>
      <c r="N2938" s="1" t="s">
        <v>3288</v>
      </c>
      <c r="O2938" s="1" t="s">
        <v>3288</v>
      </c>
      <c r="P2938" s="1" t="s">
        <v>42</v>
      </c>
      <c r="Q2938" s="1" t="s">
        <v>42</v>
      </c>
      <c r="R2938" s="1" t="s">
        <v>42</v>
      </c>
      <c r="AV2938" s="1" t="s">
        <v>42</v>
      </c>
      <c r="AW2938" s="1" t="s">
        <v>42</v>
      </c>
      <c r="AX2938" s="1" t="s">
        <v>42</v>
      </c>
      <c r="AY2938" s="1" t="s">
        <v>42</v>
      </c>
      <c r="AZ2938" s="1" t="s">
        <v>42</v>
      </c>
    </row>
    <row r="2939" spans="1:52" ht="30" customHeight="1" x14ac:dyDescent="0.3">
      <c r="A2939" s="17"/>
      <c r="B2939" s="17"/>
      <c r="C2939" s="17"/>
      <c r="D2939" s="17"/>
      <c r="E2939" s="19"/>
      <c r="F2939" s="22"/>
      <c r="G2939" s="19"/>
      <c r="H2939" s="22"/>
      <c r="I2939" s="19"/>
      <c r="J2939" s="22"/>
      <c r="K2939" s="19"/>
      <c r="L2939" s="22"/>
      <c r="M2939" s="17"/>
    </row>
    <row r="2940" spans="1:52" ht="30" customHeight="1" x14ac:dyDescent="0.3">
      <c r="A2940" s="13" t="s">
        <v>5840</v>
      </c>
      <c r="B2940" s="14"/>
      <c r="C2940" s="14"/>
      <c r="D2940" s="14"/>
      <c r="E2940" s="18"/>
      <c r="F2940" s="21"/>
      <c r="G2940" s="18"/>
      <c r="H2940" s="21"/>
      <c r="I2940" s="18"/>
      <c r="J2940" s="21"/>
      <c r="K2940" s="18"/>
      <c r="L2940" s="21"/>
      <c r="M2940" s="15"/>
      <c r="N2940" s="1" t="s">
        <v>1707</v>
      </c>
    </row>
    <row r="2941" spans="1:52" ht="30" customHeight="1" x14ac:dyDescent="0.3">
      <c r="A2941" s="16" t="s">
        <v>5348</v>
      </c>
      <c r="B2941" s="16" t="s">
        <v>3279</v>
      </c>
      <c r="C2941" s="16" t="s">
        <v>3275</v>
      </c>
      <c r="D2941" s="17">
        <v>7.6999999999999999E-2</v>
      </c>
      <c r="E2941" s="19">
        <f>단가대비표!O182</f>
        <v>0</v>
      </c>
      <c r="F2941" s="22">
        <f>TRUNC(E2941*D2941,1)</f>
        <v>0</v>
      </c>
      <c r="G2941" s="19">
        <f>단가대비표!P182</f>
        <v>262580</v>
      </c>
      <c r="H2941" s="22">
        <f>TRUNC(G2941*D2941,1)</f>
        <v>20218.599999999999</v>
      </c>
      <c r="I2941" s="19">
        <f>단가대비표!V182</f>
        <v>0</v>
      </c>
      <c r="J2941" s="22">
        <f>TRUNC(I2941*D2941,1)</f>
        <v>0</v>
      </c>
      <c r="K2941" s="19">
        <f t="shared" ref="K2941:L2943" si="444">TRUNC(E2941+G2941+I2941,1)</f>
        <v>262580</v>
      </c>
      <c r="L2941" s="22">
        <f t="shared" si="444"/>
        <v>20218.599999999999</v>
      </c>
      <c r="M2941" s="16" t="s">
        <v>42</v>
      </c>
      <c r="N2941" s="1" t="s">
        <v>1707</v>
      </c>
      <c r="O2941" s="1" t="s">
        <v>5349</v>
      </c>
      <c r="P2941" s="1" t="s">
        <v>43</v>
      </c>
      <c r="Q2941" s="1" t="s">
        <v>43</v>
      </c>
      <c r="R2941" s="1" t="s">
        <v>46</v>
      </c>
      <c r="AV2941" s="1" t="s">
        <v>42</v>
      </c>
      <c r="AW2941" s="1" t="s">
        <v>5841</v>
      </c>
      <c r="AX2941" s="1" t="s">
        <v>42</v>
      </c>
      <c r="AY2941" s="1" t="s">
        <v>42</v>
      </c>
      <c r="AZ2941" s="1" t="s">
        <v>42</v>
      </c>
    </row>
    <row r="2942" spans="1:52" ht="30" customHeight="1" x14ac:dyDescent="0.3">
      <c r="A2942" s="16" t="s">
        <v>3292</v>
      </c>
      <c r="B2942" s="16" t="s">
        <v>3279</v>
      </c>
      <c r="C2942" s="16" t="s">
        <v>3275</v>
      </c>
      <c r="D2942" s="17">
        <v>3.7999999999999999E-2</v>
      </c>
      <c r="E2942" s="19">
        <f>단가대비표!O164</f>
        <v>0</v>
      </c>
      <c r="F2942" s="22">
        <f>TRUNC(E2942*D2942,1)</f>
        <v>0</v>
      </c>
      <c r="G2942" s="19">
        <f>단가대비표!P164</f>
        <v>172068</v>
      </c>
      <c r="H2942" s="22">
        <f>TRUNC(G2942*D2942,1)</f>
        <v>6538.5</v>
      </c>
      <c r="I2942" s="19">
        <f>단가대비표!V164</f>
        <v>0</v>
      </c>
      <c r="J2942" s="22">
        <f>TRUNC(I2942*D2942,1)</f>
        <v>0</v>
      </c>
      <c r="K2942" s="19">
        <f t="shared" si="444"/>
        <v>172068</v>
      </c>
      <c r="L2942" s="22">
        <f t="shared" si="444"/>
        <v>6538.5</v>
      </c>
      <c r="M2942" s="16" t="s">
        <v>42</v>
      </c>
      <c r="N2942" s="1" t="s">
        <v>1707</v>
      </c>
      <c r="O2942" s="1" t="s">
        <v>3293</v>
      </c>
      <c r="P2942" s="1" t="s">
        <v>43</v>
      </c>
      <c r="Q2942" s="1" t="s">
        <v>43</v>
      </c>
      <c r="R2942" s="1" t="s">
        <v>46</v>
      </c>
      <c r="AV2942" s="1" t="s">
        <v>42</v>
      </c>
      <c r="AW2942" s="1" t="s">
        <v>5842</v>
      </c>
      <c r="AX2942" s="1" t="s">
        <v>42</v>
      </c>
      <c r="AY2942" s="1" t="s">
        <v>42</v>
      </c>
      <c r="AZ2942" s="1" t="s">
        <v>42</v>
      </c>
    </row>
    <row r="2943" spans="1:52" ht="30" customHeight="1" x14ac:dyDescent="0.3">
      <c r="A2943" s="16" t="s">
        <v>1012</v>
      </c>
      <c r="B2943" s="16" t="s">
        <v>957</v>
      </c>
      <c r="C2943" s="16" t="s">
        <v>820</v>
      </c>
      <c r="D2943" s="17">
        <v>0.308</v>
      </c>
      <c r="E2943" s="19">
        <f>일위대가목록!E308</f>
        <v>16488</v>
      </c>
      <c r="F2943" s="22">
        <f>TRUNC(E2943*D2943,1)</f>
        <v>5078.3</v>
      </c>
      <c r="G2943" s="19">
        <f>일위대가목록!F308</f>
        <v>49778</v>
      </c>
      <c r="H2943" s="22">
        <f>TRUNC(G2943*D2943,1)</f>
        <v>15331.6</v>
      </c>
      <c r="I2943" s="19">
        <f>일위대가목록!G308</f>
        <v>23795</v>
      </c>
      <c r="J2943" s="22">
        <f>TRUNC(I2943*D2943,1)</f>
        <v>7328.8</v>
      </c>
      <c r="K2943" s="19">
        <f t="shared" si="444"/>
        <v>90061</v>
      </c>
      <c r="L2943" s="22">
        <f t="shared" si="444"/>
        <v>27738.7</v>
      </c>
      <c r="M2943" s="16" t="s">
        <v>1019</v>
      </c>
      <c r="N2943" s="1" t="s">
        <v>1707</v>
      </c>
      <c r="O2943" s="1" t="s">
        <v>1020</v>
      </c>
      <c r="P2943" s="1" t="s">
        <v>46</v>
      </c>
      <c r="Q2943" s="1" t="s">
        <v>43</v>
      </c>
      <c r="R2943" s="1" t="s">
        <v>43</v>
      </c>
      <c r="AV2943" s="1" t="s">
        <v>42</v>
      </c>
      <c r="AW2943" s="1" t="s">
        <v>5843</v>
      </c>
      <c r="AX2943" s="1" t="s">
        <v>42</v>
      </c>
      <c r="AY2943" s="1" t="s">
        <v>42</v>
      </c>
      <c r="AZ2943" s="1" t="s">
        <v>42</v>
      </c>
    </row>
    <row r="2944" spans="1:52" ht="30" customHeight="1" x14ac:dyDescent="0.3">
      <c r="A2944" s="16" t="s">
        <v>3287</v>
      </c>
      <c r="B2944" s="16" t="s">
        <v>42</v>
      </c>
      <c r="C2944" s="16" t="s">
        <v>42</v>
      </c>
      <c r="D2944" s="17"/>
      <c r="E2944" s="19"/>
      <c r="F2944" s="22">
        <f>TRUNC(SUMIF(N2941:N2943, N2940, F2941:F2943),0)</f>
        <v>5078</v>
      </c>
      <c r="G2944" s="19"/>
      <c r="H2944" s="22">
        <f>TRUNC(SUMIF(N2941:N2943, N2940, H2941:H2943),0)</f>
        <v>42088</v>
      </c>
      <c r="I2944" s="19"/>
      <c r="J2944" s="22">
        <f>TRUNC(SUMIF(N2941:N2943, N2940, J2941:J2943),0)</f>
        <v>7328</v>
      </c>
      <c r="K2944" s="19"/>
      <c r="L2944" s="22">
        <f>F2944+H2944+J2944</f>
        <v>54494</v>
      </c>
      <c r="M2944" s="16" t="s">
        <v>42</v>
      </c>
      <c r="N2944" s="1" t="s">
        <v>3288</v>
      </c>
      <c r="O2944" s="1" t="s">
        <v>3288</v>
      </c>
      <c r="P2944" s="1" t="s">
        <v>42</v>
      </c>
      <c r="Q2944" s="1" t="s">
        <v>42</v>
      </c>
      <c r="R2944" s="1" t="s">
        <v>42</v>
      </c>
      <c r="AV2944" s="1" t="s">
        <v>42</v>
      </c>
      <c r="AW2944" s="1" t="s">
        <v>42</v>
      </c>
      <c r="AX2944" s="1" t="s">
        <v>42</v>
      </c>
      <c r="AY2944" s="1" t="s">
        <v>42</v>
      </c>
      <c r="AZ2944" s="1" t="s">
        <v>42</v>
      </c>
    </row>
    <row r="2945" spans="1:52" ht="30" customHeight="1" x14ac:dyDescent="0.3">
      <c r="A2945" s="17"/>
      <c r="B2945" s="17"/>
      <c r="C2945" s="17"/>
      <c r="D2945" s="17"/>
      <c r="E2945" s="19"/>
      <c r="F2945" s="22"/>
      <c r="G2945" s="19"/>
      <c r="H2945" s="22"/>
      <c r="I2945" s="19"/>
      <c r="J2945" s="22"/>
      <c r="K2945" s="19"/>
      <c r="L2945" s="22"/>
      <c r="M2945" s="17"/>
    </row>
    <row r="2946" spans="1:52" ht="30" customHeight="1" x14ac:dyDescent="0.3">
      <c r="A2946" s="13" t="s">
        <v>5844</v>
      </c>
      <c r="B2946" s="14"/>
      <c r="C2946" s="14"/>
      <c r="D2946" s="14"/>
      <c r="E2946" s="18"/>
      <c r="F2946" s="21"/>
      <c r="G2946" s="18"/>
      <c r="H2946" s="21"/>
      <c r="I2946" s="18"/>
      <c r="J2946" s="21"/>
      <c r="K2946" s="18"/>
      <c r="L2946" s="21"/>
      <c r="M2946" s="15"/>
      <c r="N2946" s="1" t="s">
        <v>1709</v>
      </c>
    </row>
    <row r="2947" spans="1:52" ht="30" customHeight="1" x14ac:dyDescent="0.3">
      <c r="A2947" s="16" t="s">
        <v>5348</v>
      </c>
      <c r="B2947" s="16" t="s">
        <v>3279</v>
      </c>
      <c r="C2947" s="16" t="s">
        <v>3275</v>
      </c>
      <c r="D2947" s="17">
        <v>9.0999999999999998E-2</v>
      </c>
      <c r="E2947" s="19">
        <f>단가대비표!O182</f>
        <v>0</v>
      </c>
      <c r="F2947" s="22">
        <f>TRUNC(E2947*D2947,1)</f>
        <v>0</v>
      </c>
      <c r="G2947" s="19">
        <f>단가대비표!P182</f>
        <v>262580</v>
      </c>
      <c r="H2947" s="22">
        <f>TRUNC(G2947*D2947,1)</f>
        <v>23894.7</v>
      </c>
      <c r="I2947" s="19">
        <f>단가대비표!V182</f>
        <v>0</v>
      </c>
      <c r="J2947" s="22">
        <f>TRUNC(I2947*D2947,1)</f>
        <v>0</v>
      </c>
      <c r="K2947" s="19">
        <f t="shared" ref="K2947:L2949" si="445">TRUNC(E2947+G2947+I2947,1)</f>
        <v>262580</v>
      </c>
      <c r="L2947" s="22">
        <f t="shared" si="445"/>
        <v>23894.7</v>
      </c>
      <c r="M2947" s="16" t="s">
        <v>42</v>
      </c>
      <c r="N2947" s="1" t="s">
        <v>1709</v>
      </c>
      <c r="O2947" s="1" t="s">
        <v>5349</v>
      </c>
      <c r="P2947" s="1" t="s">
        <v>43</v>
      </c>
      <c r="Q2947" s="1" t="s">
        <v>43</v>
      </c>
      <c r="R2947" s="1" t="s">
        <v>46</v>
      </c>
      <c r="AV2947" s="1" t="s">
        <v>42</v>
      </c>
      <c r="AW2947" s="1" t="s">
        <v>5845</v>
      </c>
      <c r="AX2947" s="1" t="s">
        <v>42</v>
      </c>
      <c r="AY2947" s="1" t="s">
        <v>42</v>
      </c>
      <c r="AZ2947" s="1" t="s">
        <v>42</v>
      </c>
    </row>
    <row r="2948" spans="1:52" ht="30" customHeight="1" x14ac:dyDescent="0.3">
      <c r="A2948" s="16" t="s">
        <v>3292</v>
      </c>
      <c r="B2948" s="16" t="s">
        <v>3279</v>
      </c>
      <c r="C2948" s="16" t="s">
        <v>3275</v>
      </c>
      <c r="D2948" s="17">
        <v>4.4999999999999998E-2</v>
      </c>
      <c r="E2948" s="19">
        <f>단가대비표!O164</f>
        <v>0</v>
      </c>
      <c r="F2948" s="22">
        <f>TRUNC(E2948*D2948,1)</f>
        <v>0</v>
      </c>
      <c r="G2948" s="19">
        <f>단가대비표!P164</f>
        <v>172068</v>
      </c>
      <c r="H2948" s="22">
        <f>TRUNC(G2948*D2948,1)</f>
        <v>7743</v>
      </c>
      <c r="I2948" s="19">
        <f>단가대비표!V164</f>
        <v>0</v>
      </c>
      <c r="J2948" s="22">
        <f>TRUNC(I2948*D2948,1)</f>
        <v>0</v>
      </c>
      <c r="K2948" s="19">
        <f t="shared" si="445"/>
        <v>172068</v>
      </c>
      <c r="L2948" s="22">
        <f t="shared" si="445"/>
        <v>7743</v>
      </c>
      <c r="M2948" s="16" t="s">
        <v>42</v>
      </c>
      <c r="N2948" s="1" t="s">
        <v>1709</v>
      </c>
      <c r="O2948" s="1" t="s">
        <v>3293</v>
      </c>
      <c r="P2948" s="1" t="s">
        <v>43</v>
      </c>
      <c r="Q2948" s="1" t="s">
        <v>43</v>
      </c>
      <c r="R2948" s="1" t="s">
        <v>46</v>
      </c>
      <c r="AV2948" s="1" t="s">
        <v>42</v>
      </c>
      <c r="AW2948" s="1" t="s">
        <v>5846</v>
      </c>
      <c r="AX2948" s="1" t="s">
        <v>42</v>
      </c>
      <c r="AY2948" s="1" t="s">
        <v>42</v>
      </c>
      <c r="AZ2948" s="1" t="s">
        <v>42</v>
      </c>
    </row>
    <row r="2949" spans="1:52" ht="30" customHeight="1" x14ac:dyDescent="0.3">
      <c r="A2949" s="16" t="s">
        <v>1012</v>
      </c>
      <c r="B2949" s="16" t="s">
        <v>957</v>
      </c>
      <c r="C2949" s="16" t="s">
        <v>820</v>
      </c>
      <c r="D2949" s="17">
        <v>0.36399999999999999</v>
      </c>
      <c r="E2949" s="19">
        <f>일위대가목록!E308</f>
        <v>16488</v>
      </c>
      <c r="F2949" s="22">
        <f>TRUNC(E2949*D2949,1)</f>
        <v>6001.6</v>
      </c>
      <c r="G2949" s="19">
        <f>일위대가목록!F308</f>
        <v>49778</v>
      </c>
      <c r="H2949" s="22">
        <f>TRUNC(G2949*D2949,1)</f>
        <v>18119.099999999999</v>
      </c>
      <c r="I2949" s="19">
        <f>일위대가목록!G308</f>
        <v>23795</v>
      </c>
      <c r="J2949" s="22">
        <f>TRUNC(I2949*D2949,1)</f>
        <v>8661.2999999999993</v>
      </c>
      <c r="K2949" s="19">
        <f t="shared" si="445"/>
        <v>90061</v>
      </c>
      <c r="L2949" s="22">
        <f t="shared" si="445"/>
        <v>32782</v>
      </c>
      <c r="M2949" s="16" t="s">
        <v>1019</v>
      </c>
      <c r="N2949" s="1" t="s">
        <v>1709</v>
      </c>
      <c r="O2949" s="1" t="s">
        <v>1020</v>
      </c>
      <c r="P2949" s="1" t="s">
        <v>46</v>
      </c>
      <c r="Q2949" s="1" t="s">
        <v>43</v>
      </c>
      <c r="R2949" s="1" t="s">
        <v>43</v>
      </c>
      <c r="AV2949" s="1" t="s">
        <v>42</v>
      </c>
      <c r="AW2949" s="1" t="s">
        <v>5847</v>
      </c>
      <c r="AX2949" s="1" t="s">
        <v>42</v>
      </c>
      <c r="AY2949" s="1" t="s">
        <v>42</v>
      </c>
      <c r="AZ2949" s="1" t="s">
        <v>42</v>
      </c>
    </row>
    <row r="2950" spans="1:52" ht="30" customHeight="1" x14ac:dyDescent="0.3">
      <c r="A2950" s="16" t="s">
        <v>3287</v>
      </c>
      <c r="B2950" s="16" t="s">
        <v>42</v>
      </c>
      <c r="C2950" s="16" t="s">
        <v>42</v>
      </c>
      <c r="D2950" s="17"/>
      <c r="E2950" s="19"/>
      <c r="F2950" s="22">
        <f>TRUNC(SUMIF(N2947:N2949, N2946, F2947:F2949),0)</f>
        <v>6001</v>
      </c>
      <c r="G2950" s="19"/>
      <c r="H2950" s="22">
        <f>TRUNC(SUMIF(N2947:N2949, N2946, H2947:H2949),0)</f>
        <v>49756</v>
      </c>
      <c r="I2950" s="19"/>
      <c r="J2950" s="22">
        <f>TRUNC(SUMIF(N2947:N2949, N2946, J2947:J2949),0)</f>
        <v>8661</v>
      </c>
      <c r="K2950" s="19"/>
      <c r="L2950" s="22">
        <f>F2950+H2950+J2950</f>
        <v>64418</v>
      </c>
      <c r="M2950" s="16" t="s">
        <v>42</v>
      </c>
      <c r="N2950" s="1" t="s">
        <v>3288</v>
      </c>
      <c r="O2950" s="1" t="s">
        <v>3288</v>
      </c>
      <c r="P2950" s="1" t="s">
        <v>42</v>
      </c>
      <c r="Q2950" s="1" t="s">
        <v>42</v>
      </c>
      <c r="R2950" s="1" t="s">
        <v>42</v>
      </c>
      <c r="AV2950" s="1" t="s">
        <v>42</v>
      </c>
      <c r="AW2950" s="1" t="s">
        <v>42</v>
      </c>
      <c r="AX2950" s="1" t="s">
        <v>42</v>
      </c>
      <c r="AY2950" s="1" t="s">
        <v>42</v>
      </c>
      <c r="AZ2950" s="1" t="s">
        <v>42</v>
      </c>
    </row>
    <row r="2951" spans="1:52" ht="30" customHeight="1" x14ac:dyDescent="0.3">
      <c r="A2951" s="17"/>
      <c r="B2951" s="17"/>
      <c r="C2951" s="17"/>
      <c r="D2951" s="17"/>
      <c r="E2951" s="19"/>
      <c r="F2951" s="22"/>
      <c r="G2951" s="19"/>
      <c r="H2951" s="22"/>
      <c r="I2951" s="19"/>
      <c r="J2951" s="22"/>
      <c r="K2951" s="19"/>
      <c r="L2951" s="22"/>
      <c r="M2951" s="17"/>
    </row>
    <row r="2952" spans="1:52" ht="30" customHeight="1" x14ac:dyDescent="0.3">
      <c r="A2952" s="13" t="s">
        <v>5848</v>
      </c>
      <c r="B2952" s="14"/>
      <c r="C2952" s="14"/>
      <c r="D2952" s="14"/>
      <c r="E2952" s="18"/>
      <c r="F2952" s="21"/>
      <c r="G2952" s="18"/>
      <c r="H2952" s="21"/>
      <c r="I2952" s="18"/>
      <c r="J2952" s="21"/>
      <c r="K2952" s="18"/>
      <c r="L2952" s="21"/>
      <c r="M2952" s="15"/>
      <c r="N2952" s="1" t="s">
        <v>1716</v>
      </c>
    </row>
    <row r="2953" spans="1:52" ht="30" customHeight="1" x14ac:dyDescent="0.3">
      <c r="A2953" s="16" t="s">
        <v>3677</v>
      </c>
      <c r="B2953" s="16" t="s">
        <v>3279</v>
      </c>
      <c r="C2953" s="16" t="s">
        <v>3275</v>
      </c>
      <c r="D2953" s="17">
        <v>5.8999999999999999E-3</v>
      </c>
      <c r="E2953" s="19">
        <f>단가대비표!O181</f>
        <v>0</v>
      </c>
      <c r="F2953" s="22">
        <f>TRUNC(E2953*D2953,1)</f>
        <v>0</v>
      </c>
      <c r="G2953" s="19">
        <f>단가대비표!P181</f>
        <v>235204</v>
      </c>
      <c r="H2953" s="22">
        <f>TRUNC(G2953*D2953,1)</f>
        <v>1387.7</v>
      </c>
      <c r="I2953" s="19">
        <f>단가대비표!V181</f>
        <v>0</v>
      </c>
      <c r="J2953" s="22">
        <f>TRUNC(I2953*D2953,1)</f>
        <v>0</v>
      </c>
      <c r="K2953" s="19">
        <f>TRUNC(E2953+G2953+I2953,1)</f>
        <v>235204</v>
      </c>
      <c r="L2953" s="22">
        <f>TRUNC(F2953+H2953+J2953,1)</f>
        <v>1387.7</v>
      </c>
      <c r="M2953" s="16" t="s">
        <v>42</v>
      </c>
      <c r="N2953" s="1" t="s">
        <v>1716</v>
      </c>
      <c r="O2953" s="1" t="s">
        <v>3678</v>
      </c>
      <c r="P2953" s="1" t="s">
        <v>43</v>
      </c>
      <c r="Q2953" s="1" t="s">
        <v>43</v>
      </c>
      <c r="R2953" s="1" t="s">
        <v>46</v>
      </c>
      <c r="AV2953" s="1" t="s">
        <v>42</v>
      </c>
      <c r="AW2953" s="1" t="s">
        <v>5850</v>
      </c>
      <c r="AX2953" s="1" t="s">
        <v>42</v>
      </c>
      <c r="AY2953" s="1" t="s">
        <v>42</v>
      </c>
      <c r="AZ2953" s="1" t="s">
        <v>42</v>
      </c>
    </row>
    <row r="2954" spans="1:52" ht="30" customHeight="1" x14ac:dyDescent="0.3">
      <c r="A2954" s="16" t="s">
        <v>3292</v>
      </c>
      <c r="B2954" s="16" t="s">
        <v>3279</v>
      </c>
      <c r="C2954" s="16" t="s">
        <v>3275</v>
      </c>
      <c r="D2954" s="17">
        <v>2.35E-2</v>
      </c>
      <c r="E2954" s="19">
        <f>단가대비표!O164</f>
        <v>0</v>
      </c>
      <c r="F2954" s="22">
        <f>TRUNC(E2954*D2954,1)</f>
        <v>0</v>
      </c>
      <c r="G2954" s="19">
        <f>단가대비표!P164</f>
        <v>172068</v>
      </c>
      <c r="H2954" s="22">
        <f>TRUNC(G2954*D2954,1)</f>
        <v>4043.5</v>
      </c>
      <c r="I2954" s="19">
        <f>단가대비표!V164</f>
        <v>0</v>
      </c>
      <c r="J2954" s="22">
        <f>TRUNC(I2954*D2954,1)</f>
        <v>0</v>
      </c>
      <c r="K2954" s="19">
        <f>TRUNC(E2954+G2954+I2954,1)</f>
        <v>172068</v>
      </c>
      <c r="L2954" s="22">
        <f>TRUNC(F2954+H2954+J2954,1)</f>
        <v>4043.5</v>
      </c>
      <c r="M2954" s="16" t="s">
        <v>42</v>
      </c>
      <c r="N2954" s="1" t="s">
        <v>1716</v>
      </c>
      <c r="O2954" s="1" t="s">
        <v>3293</v>
      </c>
      <c r="P2954" s="1" t="s">
        <v>43</v>
      </c>
      <c r="Q2954" s="1" t="s">
        <v>43</v>
      </c>
      <c r="R2954" s="1" t="s">
        <v>46</v>
      </c>
      <c r="AV2954" s="1" t="s">
        <v>42</v>
      </c>
      <c r="AW2954" s="1" t="s">
        <v>5851</v>
      </c>
      <c r="AX2954" s="1" t="s">
        <v>42</v>
      </c>
      <c r="AY2954" s="1" t="s">
        <v>42</v>
      </c>
      <c r="AZ2954" s="1" t="s">
        <v>42</v>
      </c>
    </row>
    <row r="2955" spans="1:52" ht="30" customHeight="1" x14ac:dyDescent="0.3">
      <c r="A2955" s="16" t="s">
        <v>3287</v>
      </c>
      <c r="B2955" s="16" t="s">
        <v>42</v>
      </c>
      <c r="C2955" s="16" t="s">
        <v>42</v>
      </c>
      <c r="D2955" s="17"/>
      <c r="E2955" s="19"/>
      <c r="F2955" s="22">
        <f>TRUNC(SUMIF(N2953:N2954, N2952, F2953:F2954),0)</f>
        <v>0</v>
      </c>
      <c r="G2955" s="19"/>
      <c r="H2955" s="22">
        <f>TRUNC(SUMIF(N2953:N2954, N2952, H2953:H2954),0)</f>
        <v>5431</v>
      </c>
      <c r="I2955" s="19"/>
      <c r="J2955" s="22">
        <f>TRUNC(SUMIF(N2953:N2954, N2952, J2953:J2954),0)</f>
        <v>0</v>
      </c>
      <c r="K2955" s="19"/>
      <c r="L2955" s="22">
        <f>F2955+H2955+J2955</f>
        <v>5431</v>
      </c>
      <c r="M2955" s="16" t="s">
        <v>42</v>
      </c>
      <c r="N2955" s="1" t="s">
        <v>3288</v>
      </c>
      <c r="O2955" s="1" t="s">
        <v>3288</v>
      </c>
      <c r="P2955" s="1" t="s">
        <v>42</v>
      </c>
      <c r="Q2955" s="1" t="s">
        <v>42</v>
      </c>
      <c r="R2955" s="1" t="s">
        <v>42</v>
      </c>
      <c r="AV2955" s="1" t="s">
        <v>42</v>
      </c>
      <c r="AW2955" s="1" t="s">
        <v>42</v>
      </c>
      <c r="AX2955" s="1" t="s">
        <v>42</v>
      </c>
      <c r="AY2955" s="1" t="s">
        <v>42</v>
      </c>
      <c r="AZ2955" s="1" t="s">
        <v>42</v>
      </c>
    </row>
    <row r="2956" spans="1:52" ht="30" customHeight="1" x14ac:dyDescent="0.3">
      <c r="A2956" s="17"/>
      <c r="B2956" s="17"/>
      <c r="C2956" s="17"/>
      <c r="D2956" s="17"/>
      <c r="E2956" s="19"/>
      <c r="F2956" s="22"/>
      <c r="G2956" s="19"/>
      <c r="H2956" s="22"/>
      <c r="I2956" s="19"/>
      <c r="J2956" s="22"/>
      <c r="K2956" s="19"/>
      <c r="L2956" s="22"/>
      <c r="M2956" s="17"/>
    </row>
    <row r="2957" spans="1:52" ht="30" customHeight="1" x14ac:dyDescent="0.3">
      <c r="A2957" s="13" t="s">
        <v>5852</v>
      </c>
      <c r="B2957" s="14"/>
      <c r="C2957" s="14"/>
      <c r="D2957" s="14"/>
      <c r="E2957" s="18"/>
      <c r="F2957" s="21"/>
      <c r="G2957" s="18"/>
      <c r="H2957" s="21"/>
      <c r="I2957" s="18"/>
      <c r="J2957" s="21"/>
      <c r="K2957" s="18"/>
      <c r="L2957" s="21"/>
      <c r="M2957" s="15"/>
      <c r="N2957" s="1" t="s">
        <v>1719</v>
      </c>
    </row>
    <row r="2958" spans="1:52" ht="30" customHeight="1" x14ac:dyDescent="0.3">
      <c r="A2958" s="16" t="s">
        <v>3677</v>
      </c>
      <c r="B2958" s="16" t="s">
        <v>3279</v>
      </c>
      <c r="C2958" s="16" t="s">
        <v>3275</v>
      </c>
      <c r="D2958" s="17">
        <v>6.7000000000000002E-3</v>
      </c>
      <c r="E2958" s="19">
        <f>단가대비표!O181</f>
        <v>0</v>
      </c>
      <c r="F2958" s="22">
        <f>TRUNC(E2958*D2958,1)</f>
        <v>0</v>
      </c>
      <c r="G2958" s="19">
        <f>단가대비표!P181</f>
        <v>235204</v>
      </c>
      <c r="H2958" s="22">
        <f>TRUNC(G2958*D2958,1)</f>
        <v>1575.8</v>
      </c>
      <c r="I2958" s="19">
        <f>단가대비표!V181</f>
        <v>0</v>
      </c>
      <c r="J2958" s="22">
        <f>TRUNC(I2958*D2958,1)</f>
        <v>0</v>
      </c>
      <c r="K2958" s="19">
        <f>TRUNC(E2958+G2958+I2958,1)</f>
        <v>235204</v>
      </c>
      <c r="L2958" s="22">
        <f>TRUNC(F2958+H2958+J2958,1)</f>
        <v>1575.8</v>
      </c>
      <c r="M2958" s="16" t="s">
        <v>42</v>
      </c>
      <c r="N2958" s="1" t="s">
        <v>1719</v>
      </c>
      <c r="O2958" s="1" t="s">
        <v>3678</v>
      </c>
      <c r="P2958" s="1" t="s">
        <v>43</v>
      </c>
      <c r="Q2958" s="1" t="s">
        <v>43</v>
      </c>
      <c r="R2958" s="1" t="s">
        <v>46</v>
      </c>
      <c r="AV2958" s="1" t="s">
        <v>42</v>
      </c>
      <c r="AW2958" s="1" t="s">
        <v>5853</v>
      </c>
      <c r="AX2958" s="1" t="s">
        <v>42</v>
      </c>
      <c r="AY2958" s="1" t="s">
        <v>42</v>
      </c>
      <c r="AZ2958" s="1" t="s">
        <v>42</v>
      </c>
    </row>
    <row r="2959" spans="1:52" ht="30" customHeight="1" x14ac:dyDescent="0.3">
      <c r="A2959" s="16" t="s">
        <v>3292</v>
      </c>
      <c r="B2959" s="16" t="s">
        <v>3279</v>
      </c>
      <c r="C2959" s="16" t="s">
        <v>3275</v>
      </c>
      <c r="D2959" s="17">
        <v>2.6700000000000002E-2</v>
      </c>
      <c r="E2959" s="19">
        <f>단가대비표!O164</f>
        <v>0</v>
      </c>
      <c r="F2959" s="22">
        <f>TRUNC(E2959*D2959,1)</f>
        <v>0</v>
      </c>
      <c r="G2959" s="19">
        <f>단가대비표!P164</f>
        <v>172068</v>
      </c>
      <c r="H2959" s="22">
        <f>TRUNC(G2959*D2959,1)</f>
        <v>4594.2</v>
      </c>
      <c r="I2959" s="19">
        <f>단가대비표!V164</f>
        <v>0</v>
      </c>
      <c r="J2959" s="22">
        <f>TRUNC(I2959*D2959,1)</f>
        <v>0</v>
      </c>
      <c r="K2959" s="19">
        <f>TRUNC(E2959+G2959+I2959,1)</f>
        <v>172068</v>
      </c>
      <c r="L2959" s="22">
        <f>TRUNC(F2959+H2959+J2959,1)</f>
        <v>4594.2</v>
      </c>
      <c r="M2959" s="16" t="s">
        <v>42</v>
      </c>
      <c r="N2959" s="1" t="s">
        <v>1719</v>
      </c>
      <c r="O2959" s="1" t="s">
        <v>3293</v>
      </c>
      <c r="P2959" s="1" t="s">
        <v>43</v>
      </c>
      <c r="Q2959" s="1" t="s">
        <v>43</v>
      </c>
      <c r="R2959" s="1" t="s">
        <v>46</v>
      </c>
      <c r="AV2959" s="1" t="s">
        <v>42</v>
      </c>
      <c r="AW2959" s="1" t="s">
        <v>5854</v>
      </c>
      <c r="AX2959" s="1" t="s">
        <v>42</v>
      </c>
      <c r="AY2959" s="1" t="s">
        <v>42</v>
      </c>
      <c r="AZ2959" s="1" t="s">
        <v>42</v>
      </c>
    </row>
    <row r="2960" spans="1:52" ht="30" customHeight="1" x14ac:dyDescent="0.3">
      <c r="A2960" s="16" t="s">
        <v>3287</v>
      </c>
      <c r="B2960" s="16" t="s">
        <v>42</v>
      </c>
      <c r="C2960" s="16" t="s">
        <v>42</v>
      </c>
      <c r="D2960" s="17"/>
      <c r="E2960" s="19"/>
      <c r="F2960" s="22">
        <f>TRUNC(SUMIF(N2958:N2959, N2957, F2958:F2959),0)</f>
        <v>0</v>
      </c>
      <c r="G2960" s="19"/>
      <c r="H2960" s="22">
        <f>TRUNC(SUMIF(N2958:N2959, N2957, H2958:H2959),0)</f>
        <v>6170</v>
      </c>
      <c r="I2960" s="19"/>
      <c r="J2960" s="22">
        <f>TRUNC(SUMIF(N2958:N2959, N2957, J2958:J2959),0)</f>
        <v>0</v>
      </c>
      <c r="K2960" s="19"/>
      <c r="L2960" s="22">
        <f>F2960+H2960+J2960</f>
        <v>6170</v>
      </c>
      <c r="M2960" s="16" t="s">
        <v>42</v>
      </c>
      <c r="N2960" s="1" t="s">
        <v>3288</v>
      </c>
      <c r="O2960" s="1" t="s">
        <v>3288</v>
      </c>
      <c r="P2960" s="1" t="s">
        <v>42</v>
      </c>
      <c r="Q2960" s="1" t="s">
        <v>42</v>
      </c>
      <c r="R2960" s="1" t="s">
        <v>42</v>
      </c>
      <c r="AV2960" s="1" t="s">
        <v>42</v>
      </c>
      <c r="AW2960" s="1" t="s">
        <v>42</v>
      </c>
      <c r="AX2960" s="1" t="s">
        <v>42</v>
      </c>
      <c r="AY2960" s="1" t="s">
        <v>42</v>
      </c>
      <c r="AZ2960" s="1" t="s">
        <v>42</v>
      </c>
    </row>
    <row r="2961" spans="1:52" ht="30" customHeight="1" x14ac:dyDescent="0.3">
      <c r="A2961" s="17"/>
      <c r="B2961" s="17"/>
      <c r="C2961" s="17"/>
      <c r="D2961" s="17"/>
      <c r="E2961" s="19"/>
      <c r="F2961" s="22"/>
      <c r="G2961" s="19"/>
      <c r="H2961" s="22"/>
      <c r="I2961" s="19"/>
      <c r="J2961" s="22"/>
      <c r="K2961" s="19"/>
      <c r="L2961" s="22"/>
      <c r="M2961" s="17"/>
    </row>
    <row r="2962" spans="1:52" ht="30" customHeight="1" x14ac:dyDescent="0.3">
      <c r="A2962" s="13" t="s">
        <v>5855</v>
      </c>
      <c r="B2962" s="14"/>
      <c r="C2962" s="14"/>
      <c r="D2962" s="14"/>
      <c r="E2962" s="18"/>
      <c r="F2962" s="21"/>
      <c r="G2962" s="18"/>
      <c r="H2962" s="21"/>
      <c r="I2962" s="18"/>
      <c r="J2962" s="21"/>
      <c r="K2962" s="18"/>
      <c r="L2962" s="21"/>
      <c r="M2962" s="15"/>
      <c r="N2962" s="1" t="s">
        <v>1723</v>
      </c>
    </row>
    <row r="2963" spans="1:52" ht="30" customHeight="1" x14ac:dyDescent="0.3">
      <c r="A2963" s="16" t="s">
        <v>3677</v>
      </c>
      <c r="B2963" s="16" t="s">
        <v>3279</v>
      </c>
      <c r="C2963" s="16" t="s">
        <v>3275</v>
      </c>
      <c r="D2963" s="17">
        <v>5.4000000000000003E-3</v>
      </c>
      <c r="E2963" s="19">
        <f>단가대비표!O181</f>
        <v>0</v>
      </c>
      <c r="F2963" s="22">
        <f>TRUNC(E2963*D2963,1)</f>
        <v>0</v>
      </c>
      <c r="G2963" s="19">
        <f>단가대비표!P181</f>
        <v>235204</v>
      </c>
      <c r="H2963" s="22">
        <f>TRUNC(G2963*D2963,1)</f>
        <v>1270.0999999999999</v>
      </c>
      <c r="I2963" s="19">
        <f>단가대비표!V181</f>
        <v>0</v>
      </c>
      <c r="J2963" s="22">
        <f>TRUNC(I2963*D2963,1)</f>
        <v>0</v>
      </c>
      <c r="K2963" s="19">
        <f t="shared" ref="K2963:L2965" si="446">TRUNC(E2963+G2963+I2963,1)</f>
        <v>235204</v>
      </c>
      <c r="L2963" s="22">
        <f t="shared" si="446"/>
        <v>1270.0999999999999</v>
      </c>
      <c r="M2963" s="16" t="s">
        <v>42</v>
      </c>
      <c r="N2963" s="1" t="s">
        <v>1723</v>
      </c>
      <c r="O2963" s="1" t="s">
        <v>3678</v>
      </c>
      <c r="P2963" s="1" t="s">
        <v>43</v>
      </c>
      <c r="Q2963" s="1" t="s">
        <v>43</v>
      </c>
      <c r="R2963" s="1" t="s">
        <v>46</v>
      </c>
      <c r="AV2963" s="1" t="s">
        <v>42</v>
      </c>
      <c r="AW2963" s="1" t="s">
        <v>5857</v>
      </c>
      <c r="AX2963" s="1" t="s">
        <v>42</v>
      </c>
      <c r="AY2963" s="1" t="s">
        <v>42</v>
      </c>
      <c r="AZ2963" s="1" t="s">
        <v>42</v>
      </c>
    </row>
    <row r="2964" spans="1:52" ht="30" customHeight="1" x14ac:dyDescent="0.3">
      <c r="A2964" s="16" t="s">
        <v>3292</v>
      </c>
      <c r="B2964" s="16" t="s">
        <v>3279</v>
      </c>
      <c r="C2964" s="16" t="s">
        <v>3275</v>
      </c>
      <c r="D2964" s="17">
        <v>1.6199999999999999E-2</v>
      </c>
      <c r="E2964" s="19">
        <f>단가대비표!O164</f>
        <v>0</v>
      </c>
      <c r="F2964" s="22">
        <f>TRUNC(E2964*D2964,1)</f>
        <v>0</v>
      </c>
      <c r="G2964" s="19">
        <f>단가대비표!P164</f>
        <v>172068</v>
      </c>
      <c r="H2964" s="22">
        <f>TRUNC(G2964*D2964,1)</f>
        <v>2787.5</v>
      </c>
      <c r="I2964" s="19">
        <f>단가대비표!V164</f>
        <v>0</v>
      </c>
      <c r="J2964" s="22">
        <f>TRUNC(I2964*D2964,1)</f>
        <v>0</v>
      </c>
      <c r="K2964" s="19">
        <f t="shared" si="446"/>
        <v>172068</v>
      </c>
      <c r="L2964" s="22">
        <f t="shared" si="446"/>
        <v>2787.5</v>
      </c>
      <c r="M2964" s="16" t="s">
        <v>42</v>
      </c>
      <c r="N2964" s="1" t="s">
        <v>1723</v>
      </c>
      <c r="O2964" s="1" t="s">
        <v>3293</v>
      </c>
      <c r="P2964" s="1" t="s">
        <v>43</v>
      </c>
      <c r="Q2964" s="1" t="s">
        <v>43</v>
      </c>
      <c r="R2964" s="1" t="s">
        <v>46</v>
      </c>
      <c r="AV2964" s="1" t="s">
        <v>42</v>
      </c>
      <c r="AW2964" s="1" t="s">
        <v>5858</v>
      </c>
      <c r="AX2964" s="1" t="s">
        <v>42</v>
      </c>
      <c r="AY2964" s="1" t="s">
        <v>42</v>
      </c>
      <c r="AZ2964" s="1" t="s">
        <v>42</v>
      </c>
    </row>
    <row r="2965" spans="1:52" ht="30" customHeight="1" x14ac:dyDescent="0.3">
      <c r="A2965" s="16" t="s">
        <v>848</v>
      </c>
      <c r="B2965" s="16" t="s">
        <v>833</v>
      </c>
      <c r="C2965" s="16" t="s">
        <v>820</v>
      </c>
      <c r="D2965" s="17">
        <v>2.1600000000000001E-2</v>
      </c>
      <c r="E2965" s="19">
        <f>일위대가목록!E254</f>
        <v>19188</v>
      </c>
      <c r="F2965" s="22">
        <f>TRUNC(E2965*D2965,1)</f>
        <v>414.4</v>
      </c>
      <c r="G2965" s="19">
        <f>일위대가목록!F254</f>
        <v>59020</v>
      </c>
      <c r="H2965" s="22">
        <f>TRUNC(G2965*D2965,1)</f>
        <v>1274.8</v>
      </c>
      <c r="I2965" s="19">
        <f>일위대가목록!G254</f>
        <v>27120</v>
      </c>
      <c r="J2965" s="22">
        <f>TRUNC(I2965*D2965,1)</f>
        <v>585.70000000000005</v>
      </c>
      <c r="K2965" s="19">
        <f t="shared" si="446"/>
        <v>105328</v>
      </c>
      <c r="L2965" s="22">
        <f t="shared" si="446"/>
        <v>2274.9</v>
      </c>
      <c r="M2965" s="16" t="s">
        <v>852</v>
      </c>
      <c r="N2965" s="1" t="s">
        <v>1723</v>
      </c>
      <c r="O2965" s="1" t="s">
        <v>853</v>
      </c>
      <c r="P2965" s="1" t="s">
        <v>46</v>
      </c>
      <c r="Q2965" s="1" t="s">
        <v>43</v>
      </c>
      <c r="R2965" s="1" t="s">
        <v>43</v>
      </c>
      <c r="AV2965" s="1" t="s">
        <v>42</v>
      </c>
      <c r="AW2965" s="1" t="s">
        <v>5859</v>
      </c>
      <c r="AX2965" s="1" t="s">
        <v>42</v>
      </c>
      <c r="AY2965" s="1" t="s">
        <v>42</v>
      </c>
      <c r="AZ2965" s="1" t="s">
        <v>42</v>
      </c>
    </row>
    <row r="2966" spans="1:52" ht="30" customHeight="1" x14ac:dyDescent="0.3">
      <c r="A2966" s="16" t="s">
        <v>3287</v>
      </c>
      <c r="B2966" s="16" t="s">
        <v>42</v>
      </c>
      <c r="C2966" s="16" t="s">
        <v>42</v>
      </c>
      <c r="D2966" s="17"/>
      <c r="E2966" s="19"/>
      <c r="F2966" s="22">
        <f>TRUNC(SUMIF(N2963:N2965, N2962, F2963:F2965),0)</f>
        <v>414</v>
      </c>
      <c r="G2966" s="19"/>
      <c r="H2966" s="22">
        <f>TRUNC(SUMIF(N2963:N2965, N2962, H2963:H2965),0)</f>
        <v>5332</v>
      </c>
      <c r="I2966" s="19"/>
      <c r="J2966" s="22">
        <f>TRUNC(SUMIF(N2963:N2965, N2962, J2963:J2965),0)</f>
        <v>585</v>
      </c>
      <c r="K2966" s="19"/>
      <c r="L2966" s="22">
        <f>F2966+H2966+J2966</f>
        <v>6331</v>
      </c>
      <c r="M2966" s="16" t="s">
        <v>42</v>
      </c>
      <c r="N2966" s="1" t="s">
        <v>3288</v>
      </c>
      <c r="O2966" s="1" t="s">
        <v>3288</v>
      </c>
      <c r="P2966" s="1" t="s">
        <v>42</v>
      </c>
      <c r="Q2966" s="1" t="s">
        <v>42</v>
      </c>
      <c r="R2966" s="1" t="s">
        <v>42</v>
      </c>
      <c r="AV2966" s="1" t="s">
        <v>42</v>
      </c>
      <c r="AW2966" s="1" t="s">
        <v>42</v>
      </c>
      <c r="AX2966" s="1" t="s">
        <v>42</v>
      </c>
      <c r="AY2966" s="1" t="s">
        <v>42</v>
      </c>
      <c r="AZ2966" s="1" t="s">
        <v>42</v>
      </c>
    </row>
    <row r="2967" spans="1:52" ht="30" customHeight="1" x14ac:dyDescent="0.3">
      <c r="A2967" s="17"/>
      <c r="B2967" s="17"/>
      <c r="C2967" s="17"/>
      <c r="D2967" s="17"/>
      <c r="E2967" s="19"/>
      <c r="F2967" s="22"/>
      <c r="G2967" s="19"/>
      <c r="H2967" s="22"/>
      <c r="I2967" s="19"/>
      <c r="J2967" s="22"/>
      <c r="K2967" s="19"/>
      <c r="L2967" s="22"/>
      <c r="M2967" s="17"/>
    </row>
    <row r="2968" spans="1:52" ht="30" customHeight="1" x14ac:dyDescent="0.3">
      <c r="A2968" s="13" t="s">
        <v>5860</v>
      </c>
      <c r="B2968" s="14"/>
      <c r="C2968" s="14"/>
      <c r="D2968" s="14"/>
      <c r="E2968" s="18"/>
      <c r="F2968" s="21"/>
      <c r="G2968" s="18"/>
      <c r="H2968" s="21"/>
      <c r="I2968" s="18"/>
      <c r="J2968" s="21"/>
      <c r="K2968" s="18"/>
      <c r="L2968" s="21"/>
      <c r="M2968" s="15"/>
      <c r="N2968" s="1" t="s">
        <v>1728</v>
      </c>
    </row>
    <row r="2969" spans="1:52" ht="30" customHeight="1" x14ac:dyDescent="0.3">
      <c r="A2969" s="16" t="s">
        <v>3677</v>
      </c>
      <c r="B2969" s="16" t="s">
        <v>3279</v>
      </c>
      <c r="C2969" s="16" t="s">
        <v>3275</v>
      </c>
      <c r="D2969" s="17">
        <v>1.1100000000000001E-3</v>
      </c>
      <c r="E2969" s="19">
        <f>단가대비표!O181</f>
        <v>0</v>
      </c>
      <c r="F2969" s="22">
        <f>TRUNC(E2969*D2969,1)</f>
        <v>0</v>
      </c>
      <c r="G2969" s="19">
        <f>단가대비표!P181</f>
        <v>235204</v>
      </c>
      <c r="H2969" s="22">
        <f>TRUNC(G2969*D2969,1)</f>
        <v>261</v>
      </c>
      <c r="I2969" s="19">
        <f>단가대비표!V181</f>
        <v>0</v>
      </c>
      <c r="J2969" s="22">
        <f>TRUNC(I2969*D2969,1)</f>
        <v>0</v>
      </c>
      <c r="K2969" s="19">
        <f>TRUNC(E2969+G2969+I2969,1)</f>
        <v>235204</v>
      </c>
      <c r="L2969" s="22">
        <f>TRUNC(F2969+H2969+J2969,1)</f>
        <v>261</v>
      </c>
      <c r="M2969" s="16" t="s">
        <v>42</v>
      </c>
      <c r="N2969" s="1" t="s">
        <v>1728</v>
      </c>
      <c r="O2969" s="1" t="s">
        <v>3678</v>
      </c>
      <c r="P2969" s="1" t="s">
        <v>43</v>
      </c>
      <c r="Q2969" s="1" t="s">
        <v>43</v>
      </c>
      <c r="R2969" s="1" t="s">
        <v>46</v>
      </c>
      <c r="AV2969" s="1" t="s">
        <v>42</v>
      </c>
      <c r="AW2969" s="1" t="s">
        <v>5862</v>
      </c>
      <c r="AX2969" s="1" t="s">
        <v>42</v>
      </c>
      <c r="AY2969" s="1" t="s">
        <v>42</v>
      </c>
      <c r="AZ2969" s="1" t="s">
        <v>42</v>
      </c>
    </row>
    <row r="2970" spans="1:52" ht="30" customHeight="1" x14ac:dyDescent="0.3">
      <c r="A2970" s="16" t="s">
        <v>3292</v>
      </c>
      <c r="B2970" s="16" t="s">
        <v>3279</v>
      </c>
      <c r="C2970" s="16" t="s">
        <v>3275</v>
      </c>
      <c r="D2970" s="17">
        <v>3.6999999999999999E-4</v>
      </c>
      <c r="E2970" s="19">
        <f>단가대비표!O164</f>
        <v>0</v>
      </c>
      <c r="F2970" s="22">
        <f>TRUNC(E2970*D2970,1)</f>
        <v>0</v>
      </c>
      <c r="G2970" s="19">
        <f>단가대비표!P164</f>
        <v>172068</v>
      </c>
      <c r="H2970" s="22">
        <f>TRUNC(G2970*D2970,1)</f>
        <v>63.6</v>
      </c>
      <c r="I2970" s="19">
        <f>단가대비표!V164</f>
        <v>0</v>
      </c>
      <c r="J2970" s="22">
        <f>TRUNC(I2970*D2970,1)</f>
        <v>0</v>
      </c>
      <c r="K2970" s="19">
        <f>TRUNC(E2970+G2970+I2970,1)</f>
        <v>172068</v>
      </c>
      <c r="L2970" s="22">
        <f>TRUNC(F2970+H2970+J2970,1)</f>
        <v>63.6</v>
      </c>
      <c r="M2970" s="16" t="s">
        <v>42</v>
      </c>
      <c r="N2970" s="1" t="s">
        <v>1728</v>
      </c>
      <c r="O2970" s="1" t="s">
        <v>3293</v>
      </c>
      <c r="P2970" s="1" t="s">
        <v>43</v>
      </c>
      <c r="Q2970" s="1" t="s">
        <v>43</v>
      </c>
      <c r="R2970" s="1" t="s">
        <v>46</v>
      </c>
      <c r="AV2970" s="1" t="s">
        <v>42</v>
      </c>
      <c r="AW2970" s="1" t="s">
        <v>5863</v>
      </c>
      <c r="AX2970" s="1" t="s">
        <v>42</v>
      </c>
      <c r="AY2970" s="1" t="s">
        <v>42</v>
      </c>
      <c r="AZ2970" s="1" t="s">
        <v>42</v>
      </c>
    </row>
    <row r="2971" spans="1:52" ht="30" customHeight="1" x14ac:dyDescent="0.3">
      <c r="A2971" s="16" t="s">
        <v>3287</v>
      </c>
      <c r="B2971" s="16" t="s">
        <v>42</v>
      </c>
      <c r="C2971" s="16" t="s">
        <v>42</v>
      </c>
      <c r="D2971" s="17"/>
      <c r="E2971" s="19"/>
      <c r="F2971" s="22">
        <f>TRUNC(SUMIF(N2969:N2970, N2968, F2969:F2970),0)</f>
        <v>0</v>
      </c>
      <c r="G2971" s="19"/>
      <c r="H2971" s="22">
        <f>TRUNC(SUMIF(N2969:N2970, N2968, H2969:H2970),0)</f>
        <v>324</v>
      </c>
      <c r="I2971" s="19"/>
      <c r="J2971" s="22">
        <f>TRUNC(SUMIF(N2969:N2970, N2968, J2969:J2970),0)</f>
        <v>0</v>
      </c>
      <c r="K2971" s="19"/>
      <c r="L2971" s="22">
        <f>F2971+H2971+J2971</f>
        <v>324</v>
      </c>
      <c r="M2971" s="16" t="s">
        <v>42</v>
      </c>
      <c r="N2971" s="1" t="s">
        <v>3288</v>
      </c>
      <c r="O2971" s="1" t="s">
        <v>3288</v>
      </c>
      <c r="P2971" s="1" t="s">
        <v>42</v>
      </c>
      <c r="Q2971" s="1" t="s">
        <v>42</v>
      </c>
      <c r="R2971" s="1" t="s">
        <v>42</v>
      </c>
      <c r="AV2971" s="1" t="s">
        <v>42</v>
      </c>
      <c r="AW2971" s="1" t="s">
        <v>42</v>
      </c>
      <c r="AX2971" s="1" t="s">
        <v>42</v>
      </c>
      <c r="AY2971" s="1" t="s">
        <v>42</v>
      </c>
      <c r="AZ2971" s="1" t="s">
        <v>42</v>
      </c>
    </row>
    <row r="2972" spans="1:52" ht="30" customHeight="1" x14ac:dyDescent="0.3">
      <c r="A2972" s="17"/>
      <c r="B2972" s="17"/>
      <c r="C2972" s="17"/>
      <c r="D2972" s="17"/>
      <c r="E2972" s="19"/>
      <c r="F2972" s="22"/>
      <c r="G2972" s="19"/>
      <c r="H2972" s="22"/>
      <c r="I2972" s="19"/>
      <c r="J2972" s="22"/>
      <c r="K2972" s="19"/>
      <c r="L2972" s="22"/>
      <c r="M2972" s="17"/>
    </row>
    <row r="2973" spans="1:52" ht="30" customHeight="1" x14ac:dyDescent="0.3">
      <c r="A2973" s="13" t="s">
        <v>5864</v>
      </c>
      <c r="B2973" s="14"/>
      <c r="C2973" s="14"/>
      <c r="D2973" s="14"/>
      <c r="E2973" s="18"/>
      <c r="F2973" s="21"/>
      <c r="G2973" s="18"/>
      <c r="H2973" s="21"/>
      <c r="I2973" s="18"/>
      <c r="J2973" s="21"/>
      <c r="K2973" s="18"/>
      <c r="L2973" s="21"/>
      <c r="M2973" s="15"/>
      <c r="N2973" s="1" t="s">
        <v>1731</v>
      </c>
    </row>
    <row r="2974" spans="1:52" ht="30" customHeight="1" x14ac:dyDescent="0.3">
      <c r="A2974" s="16" t="s">
        <v>3677</v>
      </c>
      <c r="B2974" s="16" t="s">
        <v>3279</v>
      </c>
      <c r="C2974" s="16" t="s">
        <v>3275</v>
      </c>
      <c r="D2974" s="17">
        <v>1.67E-3</v>
      </c>
      <c r="E2974" s="19">
        <f>단가대비표!O181</f>
        <v>0</v>
      </c>
      <c r="F2974" s="22">
        <f>TRUNC(E2974*D2974,1)</f>
        <v>0</v>
      </c>
      <c r="G2974" s="19">
        <f>단가대비표!P181</f>
        <v>235204</v>
      </c>
      <c r="H2974" s="22">
        <f>TRUNC(G2974*D2974,1)</f>
        <v>392.7</v>
      </c>
      <c r="I2974" s="19">
        <f>단가대비표!V181</f>
        <v>0</v>
      </c>
      <c r="J2974" s="22">
        <f>TRUNC(I2974*D2974,1)</f>
        <v>0</v>
      </c>
      <c r="K2974" s="19">
        <f>TRUNC(E2974+G2974+I2974,1)</f>
        <v>235204</v>
      </c>
      <c r="L2974" s="22">
        <f>TRUNC(F2974+H2974+J2974,1)</f>
        <v>392.7</v>
      </c>
      <c r="M2974" s="16" t="s">
        <v>42</v>
      </c>
      <c r="N2974" s="1" t="s">
        <v>1731</v>
      </c>
      <c r="O2974" s="1" t="s">
        <v>3678</v>
      </c>
      <c r="P2974" s="1" t="s">
        <v>43</v>
      </c>
      <c r="Q2974" s="1" t="s">
        <v>43</v>
      </c>
      <c r="R2974" s="1" t="s">
        <v>46</v>
      </c>
      <c r="AV2974" s="1" t="s">
        <v>42</v>
      </c>
      <c r="AW2974" s="1" t="s">
        <v>5865</v>
      </c>
      <c r="AX2974" s="1" t="s">
        <v>42</v>
      </c>
      <c r="AY2974" s="1" t="s">
        <v>42</v>
      </c>
      <c r="AZ2974" s="1" t="s">
        <v>42</v>
      </c>
    </row>
    <row r="2975" spans="1:52" ht="30" customHeight="1" x14ac:dyDescent="0.3">
      <c r="A2975" s="16" t="s">
        <v>3292</v>
      </c>
      <c r="B2975" s="16" t="s">
        <v>3279</v>
      </c>
      <c r="C2975" s="16" t="s">
        <v>3275</v>
      </c>
      <c r="D2975" s="17">
        <v>5.5999999999999995E-4</v>
      </c>
      <c r="E2975" s="19">
        <f>단가대비표!O164</f>
        <v>0</v>
      </c>
      <c r="F2975" s="22">
        <f>TRUNC(E2975*D2975,1)</f>
        <v>0</v>
      </c>
      <c r="G2975" s="19">
        <f>단가대비표!P164</f>
        <v>172068</v>
      </c>
      <c r="H2975" s="22">
        <f>TRUNC(G2975*D2975,1)</f>
        <v>96.3</v>
      </c>
      <c r="I2975" s="19">
        <f>단가대비표!V164</f>
        <v>0</v>
      </c>
      <c r="J2975" s="22">
        <f>TRUNC(I2975*D2975,1)</f>
        <v>0</v>
      </c>
      <c r="K2975" s="19">
        <f>TRUNC(E2975+G2975+I2975,1)</f>
        <v>172068</v>
      </c>
      <c r="L2975" s="22">
        <f>TRUNC(F2975+H2975+J2975,1)</f>
        <v>96.3</v>
      </c>
      <c r="M2975" s="16" t="s">
        <v>42</v>
      </c>
      <c r="N2975" s="1" t="s">
        <v>1731</v>
      </c>
      <c r="O2975" s="1" t="s">
        <v>3293</v>
      </c>
      <c r="P2975" s="1" t="s">
        <v>43</v>
      </c>
      <c r="Q2975" s="1" t="s">
        <v>43</v>
      </c>
      <c r="R2975" s="1" t="s">
        <v>46</v>
      </c>
      <c r="AV2975" s="1" t="s">
        <v>42</v>
      </c>
      <c r="AW2975" s="1" t="s">
        <v>5866</v>
      </c>
      <c r="AX2975" s="1" t="s">
        <v>42</v>
      </c>
      <c r="AY2975" s="1" t="s">
        <v>42</v>
      </c>
      <c r="AZ2975" s="1" t="s">
        <v>42</v>
      </c>
    </row>
    <row r="2976" spans="1:52" ht="30" customHeight="1" x14ac:dyDescent="0.3">
      <c r="A2976" s="16" t="s">
        <v>3287</v>
      </c>
      <c r="B2976" s="16" t="s">
        <v>42</v>
      </c>
      <c r="C2976" s="16" t="s">
        <v>42</v>
      </c>
      <c r="D2976" s="17"/>
      <c r="E2976" s="19"/>
      <c r="F2976" s="22">
        <f>TRUNC(SUMIF(N2974:N2975, N2973, F2974:F2975),0)</f>
        <v>0</v>
      </c>
      <c r="G2976" s="19"/>
      <c r="H2976" s="22">
        <f>TRUNC(SUMIF(N2974:N2975, N2973, H2974:H2975),0)</f>
        <v>489</v>
      </c>
      <c r="I2976" s="19"/>
      <c r="J2976" s="22">
        <f>TRUNC(SUMIF(N2974:N2975, N2973, J2974:J2975),0)</f>
        <v>0</v>
      </c>
      <c r="K2976" s="19"/>
      <c r="L2976" s="22">
        <f>F2976+H2976+J2976</f>
        <v>489</v>
      </c>
      <c r="M2976" s="16" t="s">
        <v>42</v>
      </c>
      <c r="N2976" s="1" t="s">
        <v>3288</v>
      </c>
      <c r="O2976" s="1" t="s">
        <v>3288</v>
      </c>
      <c r="P2976" s="1" t="s">
        <v>42</v>
      </c>
      <c r="Q2976" s="1" t="s">
        <v>42</v>
      </c>
      <c r="R2976" s="1" t="s">
        <v>42</v>
      </c>
      <c r="AV2976" s="1" t="s">
        <v>42</v>
      </c>
      <c r="AW2976" s="1" t="s">
        <v>42</v>
      </c>
      <c r="AX2976" s="1" t="s">
        <v>42</v>
      </c>
      <c r="AY2976" s="1" t="s">
        <v>42</v>
      </c>
      <c r="AZ2976" s="1" t="s">
        <v>42</v>
      </c>
    </row>
    <row r="2977" spans="1:52" ht="30" customHeight="1" x14ac:dyDescent="0.3">
      <c r="A2977" s="17"/>
      <c r="B2977" s="17"/>
      <c r="C2977" s="17"/>
      <c r="D2977" s="17"/>
      <c r="E2977" s="19"/>
      <c r="F2977" s="22"/>
      <c r="G2977" s="19"/>
      <c r="H2977" s="22"/>
      <c r="I2977" s="19"/>
      <c r="J2977" s="22"/>
      <c r="K2977" s="19"/>
      <c r="L2977" s="22"/>
      <c r="M2977" s="17"/>
    </row>
    <row r="2978" spans="1:52" ht="30" customHeight="1" x14ac:dyDescent="0.3">
      <c r="A2978" s="13" t="s">
        <v>5867</v>
      </c>
      <c r="B2978" s="14"/>
      <c r="C2978" s="14"/>
      <c r="D2978" s="14"/>
      <c r="E2978" s="18"/>
      <c r="F2978" s="21"/>
      <c r="G2978" s="18"/>
      <c r="H2978" s="21"/>
      <c r="I2978" s="18"/>
      <c r="J2978" s="21"/>
      <c r="K2978" s="18"/>
      <c r="L2978" s="21"/>
      <c r="M2978" s="15"/>
      <c r="N2978" s="1" t="s">
        <v>1737</v>
      </c>
    </row>
    <row r="2979" spans="1:52" ht="30" customHeight="1" x14ac:dyDescent="0.3">
      <c r="A2979" s="16" t="s">
        <v>3677</v>
      </c>
      <c r="B2979" s="16" t="s">
        <v>3279</v>
      </c>
      <c r="C2979" s="16" t="s">
        <v>3275</v>
      </c>
      <c r="D2979" s="17">
        <v>6.3E-3</v>
      </c>
      <c r="E2979" s="19">
        <f>단가대비표!O181</f>
        <v>0</v>
      </c>
      <c r="F2979" s="22">
        <f>TRUNC(E2979*D2979,1)</f>
        <v>0</v>
      </c>
      <c r="G2979" s="19">
        <f>단가대비표!P181</f>
        <v>235204</v>
      </c>
      <c r="H2979" s="22">
        <f>TRUNC(G2979*D2979,1)</f>
        <v>1481.7</v>
      </c>
      <c r="I2979" s="19">
        <f>단가대비표!V181</f>
        <v>0</v>
      </c>
      <c r="J2979" s="22">
        <f>TRUNC(I2979*D2979,1)</f>
        <v>0</v>
      </c>
      <c r="K2979" s="19">
        <f>TRUNC(E2979+G2979+I2979,1)</f>
        <v>235204</v>
      </c>
      <c r="L2979" s="22">
        <f>TRUNC(F2979+H2979+J2979,1)</f>
        <v>1481.7</v>
      </c>
      <c r="M2979" s="16" t="s">
        <v>42</v>
      </c>
      <c r="N2979" s="1" t="s">
        <v>1737</v>
      </c>
      <c r="O2979" s="1" t="s">
        <v>3678</v>
      </c>
      <c r="P2979" s="1" t="s">
        <v>43</v>
      </c>
      <c r="Q2979" s="1" t="s">
        <v>43</v>
      </c>
      <c r="R2979" s="1" t="s">
        <v>46</v>
      </c>
      <c r="AV2979" s="1" t="s">
        <v>42</v>
      </c>
      <c r="AW2979" s="1" t="s">
        <v>5869</v>
      </c>
      <c r="AX2979" s="1" t="s">
        <v>42</v>
      </c>
      <c r="AY2979" s="1" t="s">
        <v>42</v>
      </c>
      <c r="AZ2979" s="1" t="s">
        <v>42</v>
      </c>
    </row>
    <row r="2980" spans="1:52" ht="30" customHeight="1" x14ac:dyDescent="0.3">
      <c r="A2980" s="16" t="s">
        <v>3292</v>
      </c>
      <c r="B2980" s="16" t="s">
        <v>3279</v>
      </c>
      <c r="C2980" s="16" t="s">
        <v>3275</v>
      </c>
      <c r="D2980" s="17">
        <v>2.0999999999999999E-3</v>
      </c>
      <c r="E2980" s="19">
        <f>단가대비표!O164</f>
        <v>0</v>
      </c>
      <c r="F2980" s="22">
        <f>TRUNC(E2980*D2980,1)</f>
        <v>0</v>
      </c>
      <c r="G2980" s="19">
        <f>단가대비표!P164</f>
        <v>172068</v>
      </c>
      <c r="H2980" s="22">
        <f>TRUNC(G2980*D2980,1)</f>
        <v>361.3</v>
      </c>
      <c r="I2980" s="19">
        <f>단가대비표!V164</f>
        <v>0</v>
      </c>
      <c r="J2980" s="22">
        <f>TRUNC(I2980*D2980,1)</f>
        <v>0</v>
      </c>
      <c r="K2980" s="19">
        <f>TRUNC(E2980+G2980+I2980,1)</f>
        <v>172068</v>
      </c>
      <c r="L2980" s="22">
        <f>TRUNC(F2980+H2980+J2980,1)</f>
        <v>361.3</v>
      </c>
      <c r="M2980" s="16" t="s">
        <v>42</v>
      </c>
      <c r="N2980" s="1" t="s">
        <v>1737</v>
      </c>
      <c r="O2980" s="1" t="s">
        <v>3293</v>
      </c>
      <c r="P2980" s="1" t="s">
        <v>43</v>
      </c>
      <c r="Q2980" s="1" t="s">
        <v>43</v>
      </c>
      <c r="R2980" s="1" t="s">
        <v>46</v>
      </c>
      <c r="AV2980" s="1" t="s">
        <v>42</v>
      </c>
      <c r="AW2980" s="1" t="s">
        <v>5870</v>
      </c>
      <c r="AX2980" s="1" t="s">
        <v>42</v>
      </c>
      <c r="AY2980" s="1" t="s">
        <v>42</v>
      </c>
      <c r="AZ2980" s="1" t="s">
        <v>42</v>
      </c>
    </row>
    <row r="2981" spans="1:52" ht="30" customHeight="1" x14ac:dyDescent="0.3">
      <c r="A2981" s="16" t="s">
        <v>3287</v>
      </c>
      <c r="B2981" s="16" t="s">
        <v>42</v>
      </c>
      <c r="C2981" s="16" t="s">
        <v>42</v>
      </c>
      <c r="D2981" s="17"/>
      <c r="E2981" s="19"/>
      <c r="F2981" s="22">
        <f>TRUNC(SUMIF(N2979:N2980, N2978, F2979:F2980),0)</f>
        <v>0</v>
      </c>
      <c r="G2981" s="19"/>
      <c r="H2981" s="22">
        <f>TRUNC(SUMIF(N2979:N2980, N2978, H2979:H2980),0)</f>
        <v>1843</v>
      </c>
      <c r="I2981" s="19"/>
      <c r="J2981" s="22">
        <f>TRUNC(SUMIF(N2979:N2980, N2978, J2979:J2980),0)</f>
        <v>0</v>
      </c>
      <c r="K2981" s="19"/>
      <c r="L2981" s="22">
        <f>F2981+H2981+J2981</f>
        <v>1843</v>
      </c>
      <c r="M2981" s="16" t="s">
        <v>42</v>
      </c>
      <c r="N2981" s="1" t="s">
        <v>3288</v>
      </c>
      <c r="O2981" s="1" t="s">
        <v>3288</v>
      </c>
      <c r="P2981" s="1" t="s">
        <v>42</v>
      </c>
      <c r="Q2981" s="1" t="s">
        <v>42</v>
      </c>
      <c r="R2981" s="1" t="s">
        <v>42</v>
      </c>
      <c r="AV2981" s="1" t="s">
        <v>42</v>
      </c>
      <c r="AW2981" s="1" t="s">
        <v>42</v>
      </c>
      <c r="AX2981" s="1" t="s">
        <v>42</v>
      </c>
      <c r="AY2981" s="1" t="s">
        <v>42</v>
      </c>
      <c r="AZ2981" s="1" t="s">
        <v>42</v>
      </c>
    </row>
    <row r="2982" spans="1:52" ht="30" customHeight="1" x14ac:dyDescent="0.3">
      <c r="A2982" s="17"/>
      <c r="B2982" s="17"/>
      <c r="C2982" s="17"/>
      <c r="D2982" s="17"/>
      <c r="E2982" s="19"/>
      <c r="F2982" s="22"/>
      <c r="G2982" s="19"/>
      <c r="H2982" s="22"/>
      <c r="I2982" s="19"/>
      <c r="J2982" s="22"/>
      <c r="K2982" s="19"/>
      <c r="L2982" s="22"/>
      <c r="M2982" s="17"/>
    </row>
    <row r="2983" spans="1:52" ht="30" customHeight="1" x14ac:dyDescent="0.3">
      <c r="A2983" s="13" t="s">
        <v>5871</v>
      </c>
      <c r="B2983" s="14"/>
      <c r="C2983" s="14"/>
      <c r="D2983" s="14"/>
      <c r="E2983" s="18"/>
      <c r="F2983" s="21"/>
      <c r="G2983" s="18"/>
      <c r="H2983" s="21"/>
      <c r="I2983" s="18"/>
      <c r="J2983" s="21"/>
      <c r="K2983" s="18"/>
      <c r="L2983" s="21"/>
      <c r="M2983" s="15"/>
      <c r="N2983" s="1" t="s">
        <v>1740</v>
      </c>
    </row>
    <row r="2984" spans="1:52" ht="30" customHeight="1" x14ac:dyDescent="0.3">
      <c r="A2984" s="16" t="s">
        <v>3677</v>
      </c>
      <c r="B2984" s="16" t="s">
        <v>3279</v>
      </c>
      <c r="C2984" s="16" t="s">
        <v>3275</v>
      </c>
      <c r="D2984" s="17">
        <v>1.2999999999999999E-2</v>
      </c>
      <c r="E2984" s="19">
        <f>단가대비표!O181</f>
        <v>0</v>
      </c>
      <c r="F2984" s="22">
        <f>TRUNC(E2984*D2984,1)</f>
        <v>0</v>
      </c>
      <c r="G2984" s="19">
        <f>단가대비표!P181</f>
        <v>235204</v>
      </c>
      <c r="H2984" s="22">
        <f>TRUNC(G2984*D2984,1)</f>
        <v>3057.6</v>
      </c>
      <c r="I2984" s="19">
        <f>단가대비표!V181</f>
        <v>0</v>
      </c>
      <c r="J2984" s="22">
        <f>TRUNC(I2984*D2984,1)</f>
        <v>0</v>
      </c>
      <c r="K2984" s="19">
        <f>TRUNC(E2984+G2984+I2984,1)</f>
        <v>235204</v>
      </c>
      <c r="L2984" s="22">
        <f>TRUNC(F2984+H2984+J2984,1)</f>
        <v>3057.6</v>
      </c>
      <c r="M2984" s="16" t="s">
        <v>42</v>
      </c>
      <c r="N2984" s="1" t="s">
        <v>1740</v>
      </c>
      <c r="O2984" s="1" t="s">
        <v>3678</v>
      </c>
      <c r="P2984" s="1" t="s">
        <v>43</v>
      </c>
      <c r="Q2984" s="1" t="s">
        <v>43</v>
      </c>
      <c r="R2984" s="1" t="s">
        <v>46</v>
      </c>
      <c r="AV2984" s="1" t="s">
        <v>42</v>
      </c>
      <c r="AW2984" s="1" t="s">
        <v>5872</v>
      </c>
      <c r="AX2984" s="1" t="s">
        <v>42</v>
      </c>
      <c r="AY2984" s="1" t="s">
        <v>42</v>
      </c>
      <c r="AZ2984" s="1" t="s">
        <v>42</v>
      </c>
    </row>
    <row r="2985" spans="1:52" ht="30" customHeight="1" x14ac:dyDescent="0.3">
      <c r="A2985" s="16" t="s">
        <v>3292</v>
      </c>
      <c r="B2985" s="16" t="s">
        <v>3279</v>
      </c>
      <c r="C2985" s="16" t="s">
        <v>3275</v>
      </c>
      <c r="D2985" s="17">
        <v>4.3E-3</v>
      </c>
      <c r="E2985" s="19">
        <f>단가대비표!O164</f>
        <v>0</v>
      </c>
      <c r="F2985" s="22">
        <f>TRUNC(E2985*D2985,1)</f>
        <v>0</v>
      </c>
      <c r="G2985" s="19">
        <f>단가대비표!P164</f>
        <v>172068</v>
      </c>
      <c r="H2985" s="22">
        <f>TRUNC(G2985*D2985,1)</f>
        <v>739.8</v>
      </c>
      <c r="I2985" s="19">
        <f>단가대비표!V164</f>
        <v>0</v>
      </c>
      <c r="J2985" s="22">
        <f>TRUNC(I2985*D2985,1)</f>
        <v>0</v>
      </c>
      <c r="K2985" s="19">
        <f>TRUNC(E2985+G2985+I2985,1)</f>
        <v>172068</v>
      </c>
      <c r="L2985" s="22">
        <f>TRUNC(F2985+H2985+J2985,1)</f>
        <v>739.8</v>
      </c>
      <c r="M2985" s="16" t="s">
        <v>42</v>
      </c>
      <c r="N2985" s="1" t="s">
        <v>1740</v>
      </c>
      <c r="O2985" s="1" t="s">
        <v>3293</v>
      </c>
      <c r="P2985" s="1" t="s">
        <v>43</v>
      </c>
      <c r="Q2985" s="1" t="s">
        <v>43</v>
      </c>
      <c r="R2985" s="1" t="s">
        <v>46</v>
      </c>
      <c r="AV2985" s="1" t="s">
        <v>42</v>
      </c>
      <c r="AW2985" s="1" t="s">
        <v>5873</v>
      </c>
      <c r="AX2985" s="1" t="s">
        <v>42</v>
      </c>
      <c r="AY2985" s="1" t="s">
        <v>42</v>
      </c>
      <c r="AZ2985" s="1" t="s">
        <v>42</v>
      </c>
    </row>
    <row r="2986" spans="1:52" ht="30" customHeight="1" x14ac:dyDescent="0.3">
      <c r="A2986" s="16" t="s">
        <v>3287</v>
      </c>
      <c r="B2986" s="16" t="s">
        <v>42</v>
      </c>
      <c r="C2986" s="16" t="s">
        <v>42</v>
      </c>
      <c r="D2986" s="17"/>
      <c r="E2986" s="19"/>
      <c r="F2986" s="22">
        <f>TRUNC(SUMIF(N2984:N2985, N2983, F2984:F2985),0)</f>
        <v>0</v>
      </c>
      <c r="G2986" s="19"/>
      <c r="H2986" s="22">
        <f>TRUNC(SUMIF(N2984:N2985, N2983, H2984:H2985),0)</f>
        <v>3797</v>
      </c>
      <c r="I2986" s="19"/>
      <c r="J2986" s="22">
        <f>TRUNC(SUMIF(N2984:N2985, N2983, J2984:J2985),0)</f>
        <v>0</v>
      </c>
      <c r="K2986" s="19"/>
      <c r="L2986" s="22">
        <f>F2986+H2986+J2986</f>
        <v>3797</v>
      </c>
      <c r="M2986" s="16" t="s">
        <v>42</v>
      </c>
      <c r="N2986" s="1" t="s">
        <v>3288</v>
      </c>
      <c r="O2986" s="1" t="s">
        <v>3288</v>
      </c>
      <c r="P2986" s="1" t="s">
        <v>42</v>
      </c>
      <c r="Q2986" s="1" t="s">
        <v>42</v>
      </c>
      <c r="R2986" s="1" t="s">
        <v>42</v>
      </c>
      <c r="AV2986" s="1" t="s">
        <v>42</v>
      </c>
      <c r="AW2986" s="1" t="s">
        <v>42</v>
      </c>
      <c r="AX2986" s="1" t="s">
        <v>42</v>
      </c>
      <c r="AY2986" s="1" t="s">
        <v>42</v>
      </c>
      <c r="AZ2986" s="1" t="s">
        <v>42</v>
      </c>
    </row>
    <row r="2987" spans="1:52" ht="30" customHeight="1" x14ac:dyDescent="0.3">
      <c r="A2987" s="17"/>
      <c r="B2987" s="17"/>
      <c r="C2987" s="17"/>
      <c r="D2987" s="17"/>
      <c r="E2987" s="19"/>
      <c r="F2987" s="22"/>
      <c r="G2987" s="19"/>
      <c r="H2987" s="22"/>
      <c r="I2987" s="19"/>
      <c r="J2987" s="22"/>
      <c r="K2987" s="19"/>
      <c r="L2987" s="22"/>
      <c r="M2987" s="17"/>
    </row>
    <row r="2988" spans="1:52" ht="30" customHeight="1" x14ac:dyDescent="0.3">
      <c r="A2988" s="13" t="s">
        <v>5874</v>
      </c>
      <c r="B2988" s="14"/>
      <c r="C2988" s="14"/>
      <c r="D2988" s="14"/>
      <c r="E2988" s="18"/>
      <c r="F2988" s="21"/>
      <c r="G2988" s="18"/>
      <c r="H2988" s="21"/>
      <c r="I2988" s="18"/>
      <c r="J2988" s="21"/>
      <c r="K2988" s="18"/>
      <c r="L2988" s="21"/>
      <c r="M2988" s="15"/>
      <c r="N2988" s="1" t="s">
        <v>1743</v>
      </c>
    </row>
    <row r="2989" spans="1:52" ht="30" customHeight="1" x14ac:dyDescent="0.3">
      <c r="A2989" s="16" t="s">
        <v>3677</v>
      </c>
      <c r="B2989" s="16" t="s">
        <v>3279</v>
      </c>
      <c r="C2989" s="16" t="s">
        <v>3275</v>
      </c>
      <c r="D2989" s="17">
        <v>0.02</v>
      </c>
      <c r="E2989" s="19">
        <f>단가대비표!O181</f>
        <v>0</v>
      </c>
      <c r="F2989" s="22">
        <f>TRUNC(E2989*D2989,1)</f>
        <v>0</v>
      </c>
      <c r="G2989" s="19">
        <f>단가대비표!P181</f>
        <v>235204</v>
      </c>
      <c r="H2989" s="22">
        <f>TRUNC(G2989*D2989,1)</f>
        <v>4704</v>
      </c>
      <c r="I2989" s="19">
        <f>단가대비표!V181</f>
        <v>0</v>
      </c>
      <c r="J2989" s="22">
        <f>TRUNC(I2989*D2989,1)</f>
        <v>0</v>
      </c>
      <c r="K2989" s="19">
        <f>TRUNC(E2989+G2989+I2989,1)</f>
        <v>235204</v>
      </c>
      <c r="L2989" s="22">
        <f>TRUNC(F2989+H2989+J2989,1)</f>
        <v>4704</v>
      </c>
      <c r="M2989" s="16" t="s">
        <v>42</v>
      </c>
      <c r="N2989" s="1" t="s">
        <v>1743</v>
      </c>
      <c r="O2989" s="1" t="s">
        <v>3678</v>
      </c>
      <c r="P2989" s="1" t="s">
        <v>43</v>
      </c>
      <c r="Q2989" s="1" t="s">
        <v>43</v>
      </c>
      <c r="R2989" s="1" t="s">
        <v>46</v>
      </c>
      <c r="AV2989" s="1" t="s">
        <v>42</v>
      </c>
      <c r="AW2989" s="1" t="s">
        <v>5875</v>
      </c>
      <c r="AX2989" s="1" t="s">
        <v>42</v>
      </c>
      <c r="AY2989" s="1" t="s">
        <v>42</v>
      </c>
      <c r="AZ2989" s="1" t="s">
        <v>42</v>
      </c>
    </row>
    <row r="2990" spans="1:52" ht="30" customHeight="1" x14ac:dyDescent="0.3">
      <c r="A2990" s="16" t="s">
        <v>3292</v>
      </c>
      <c r="B2990" s="16" t="s">
        <v>3279</v>
      </c>
      <c r="C2990" s="16" t="s">
        <v>3275</v>
      </c>
      <c r="D2990" s="17">
        <v>6.7000000000000002E-3</v>
      </c>
      <c r="E2990" s="19">
        <f>단가대비표!O164</f>
        <v>0</v>
      </c>
      <c r="F2990" s="22">
        <f>TRUNC(E2990*D2990,1)</f>
        <v>0</v>
      </c>
      <c r="G2990" s="19">
        <f>단가대비표!P164</f>
        <v>172068</v>
      </c>
      <c r="H2990" s="22">
        <f>TRUNC(G2990*D2990,1)</f>
        <v>1152.8</v>
      </c>
      <c r="I2990" s="19">
        <f>단가대비표!V164</f>
        <v>0</v>
      </c>
      <c r="J2990" s="22">
        <f>TRUNC(I2990*D2990,1)</f>
        <v>0</v>
      </c>
      <c r="K2990" s="19">
        <f>TRUNC(E2990+G2990+I2990,1)</f>
        <v>172068</v>
      </c>
      <c r="L2990" s="22">
        <f>TRUNC(F2990+H2990+J2990,1)</f>
        <v>1152.8</v>
      </c>
      <c r="M2990" s="16" t="s">
        <v>42</v>
      </c>
      <c r="N2990" s="1" t="s">
        <v>1743</v>
      </c>
      <c r="O2990" s="1" t="s">
        <v>3293</v>
      </c>
      <c r="P2990" s="1" t="s">
        <v>43</v>
      </c>
      <c r="Q2990" s="1" t="s">
        <v>43</v>
      </c>
      <c r="R2990" s="1" t="s">
        <v>46</v>
      </c>
      <c r="AV2990" s="1" t="s">
        <v>42</v>
      </c>
      <c r="AW2990" s="1" t="s">
        <v>5876</v>
      </c>
      <c r="AX2990" s="1" t="s">
        <v>42</v>
      </c>
      <c r="AY2990" s="1" t="s">
        <v>42</v>
      </c>
      <c r="AZ2990" s="1" t="s">
        <v>42</v>
      </c>
    </row>
    <row r="2991" spans="1:52" ht="30" customHeight="1" x14ac:dyDescent="0.3">
      <c r="A2991" s="16" t="s">
        <v>3287</v>
      </c>
      <c r="B2991" s="16" t="s">
        <v>42</v>
      </c>
      <c r="C2991" s="16" t="s">
        <v>42</v>
      </c>
      <c r="D2991" s="17"/>
      <c r="E2991" s="19"/>
      <c r="F2991" s="22">
        <f>TRUNC(SUMIF(N2989:N2990, N2988, F2989:F2990),0)</f>
        <v>0</v>
      </c>
      <c r="G2991" s="19"/>
      <c r="H2991" s="22">
        <f>TRUNC(SUMIF(N2989:N2990, N2988, H2989:H2990),0)</f>
        <v>5856</v>
      </c>
      <c r="I2991" s="19"/>
      <c r="J2991" s="22">
        <f>TRUNC(SUMIF(N2989:N2990, N2988, J2989:J2990),0)</f>
        <v>0</v>
      </c>
      <c r="K2991" s="19"/>
      <c r="L2991" s="22">
        <f>F2991+H2991+J2991</f>
        <v>5856</v>
      </c>
      <c r="M2991" s="16" t="s">
        <v>42</v>
      </c>
      <c r="N2991" s="1" t="s">
        <v>3288</v>
      </c>
      <c r="O2991" s="1" t="s">
        <v>3288</v>
      </c>
      <c r="P2991" s="1" t="s">
        <v>42</v>
      </c>
      <c r="Q2991" s="1" t="s">
        <v>42</v>
      </c>
      <c r="R2991" s="1" t="s">
        <v>42</v>
      </c>
      <c r="AV2991" s="1" t="s">
        <v>42</v>
      </c>
      <c r="AW2991" s="1" t="s">
        <v>42</v>
      </c>
      <c r="AX2991" s="1" t="s">
        <v>42</v>
      </c>
      <c r="AY2991" s="1" t="s">
        <v>42</v>
      </c>
      <c r="AZ2991" s="1" t="s">
        <v>42</v>
      </c>
    </row>
    <row r="2992" spans="1:52" ht="30" customHeight="1" x14ac:dyDescent="0.3">
      <c r="A2992" s="17"/>
      <c r="B2992" s="17"/>
      <c r="C2992" s="17"/>
      <c r="D2992" s="17"/>
      <c r="E2992" s="19"/>
      <c r="F2992" s="22"/>
      <c r="G2992" s="19"/>
      <c r="H2992" s="22"/>
      <c r="I2992" s="19"/>
      <c r="J2992" s="22"/>
      <c r="K2992" s="19"/>
      <c r="L2992" s="22"/>
      <c r="M2992" s="17"/>
    </row>
    <row r="2993" spans="1:52" ht="30" customHeight="1" x14ac:dyDescent="0.3">
      <c r="A2993" s="13" t="s">
        <v>5877</v>
      </c>
      <c r="B2993" s="14"/>
      <c r="C2993" s="14"/>
      <c r="D2993" s="14"/>
      <c r="E2993" s="18"/>
      <c r="F2993" s="21"/>
      <c r="G2993" s="18"/>
      <c r="H2993" s="21"/>
      <c r="I2993" s="18"/>
      <c r="J2993" s="21"/>
      <c r="K2993" s="18"/>
      <c r="L2993" s="21"/>
      <c r="M2993" s="15"/>
      <c r="N2993" s="1" t="s">
        <v>1746</v>
      </c>
    </row>
    <row r="2994" spans="1:52" ht="30" customHeight="1" x14ac:dyDescent="0.3">
      <c r="A2994" s="16" t="s">
        <v>3677</v>
      </c>
      <c r="B2994" s="16" t="s">
        <v>3279</v>
      </c>
      <c r="C2994" s="16" t="s">
        <v>3275</v>
      </c>
      <c r="D2994" s="17">
        <v>0.03</v>
      </c>
      <c r="E2994" s="19">
        <f>단가대비표!O181</f>
        <v>0</v>
      </c>
      <c r="F2994" s="22">
        <f>TRUNC(E2994*D2994,1)</f>
        <v>0</v>
      </c>
      <c r="G2994" s="19">
        <f>단가대비표!P181</f>
        <v>235204</v>
      </c>
      <c r="H2994" s="22">
        <f>TRUNC(G2994*D2994,1)</f>
        <v>7056.1</v>
      </c>
      <c r="I2994" s="19">
        <f>단가대비표!V181</f>
        <v>0</v>
      </c>
      <c r="J2994" s="22">
        <f>TRUNC(I2994*D2994,1)</f>
        <v>0</v>
      </c>
      <c r="K2994" s="19">
        <f>TRUNC(E2994+G2994+I2994,1)</f>
        <v>235204</v>
      </c>
      <c r="L2994" s="22">
        <f>TRUNC(F2994+H2994+J2994,1)</f>
        <v>7056.1</v>
      </c>
      <c r="M2994" s="16" t="s">
        <v>42</v>
      </c>
      <c r="N2994" s="1" t="s">
        <v>1746</v>
      </c>
      <c r="O2994" s="1" t="s">
        <v>3678</v>
      </c>
      <c r="P2994" s="1" t="s">
        <v>43</v>
      </c>
      <c r="Q2994" s="1" t="s">
        <v>43</v>
      </c>
      <c r="R2994" s="1" t="s">
        <v>46</v>
      </c>
      <c r="AV2994" s="1" t="s">
        <v>42</v>
      </c>
      <c r="AW2994" s="1" t="s">
        <v>5878</v>
      </c>
      <c r="AX2994" s="1" t="s">
        <v>42</v>
      </c>
      <c r="AY2994" s="1" t="s">
        <v>42</v>
      </c>
      <c r="AZ2994" s="1" t="s">
        <v>42</v>
      </c>
    </row>
    <row r="2995" spans="1:52" ht="30" customHeight="1" x14ac:dyDescent="0.3">
      <c r="A2995" s="16" t="s">
        <v>3292</v>
      </c>
      <c r="B2995" s="16" t="s">
        <v>3279</v>
      </c>
      <c r="C2995" s="16" t="s">
        <v>3275</v>
      </c>
      <c r="D2995" s="17">
        <v>0.01</v>
      </c>
      <c r="E2995" s="19">
        <f>단가대비표!O164</f>
        <v>0</v>
      </c>
      <c r="F2995" s="22">
        <f>TRUNC(E2995*D2995,1)</f>
        <v>0</v>
      </c>
      <c r="G2995" s="19">
        <f>단가대비표!P164</f>
        <v>172068</v>
      </c>
      <c r="H2995" s="22">
        <f>TRUNC(G2995*D2995,1)</f>
        <v>1720.6</v>
      </c>
      <c r="I2995" s="19">
        <f>단가대비표!V164</f>
        <v>0</v>
      </c>
      <c r="J2995" s="22">
        <f>TRUNC(I2995*D2995,1)</f>
        <v>0</v>
      </c>
      <c r="K2995" s="19">
        <f>TRUNC(E2995+G2995+I2995,1)</f>
        <v>172068</v>
      </c>
      <c r="L2995" s="22">
        <f>TRUNC(F2995+H2995+J2995,1)</f>
        <v>1720.6</v>
      </c>
      <c r="M2995" s="16" t="s">
        <v>42</v>
      </c>
      <c r="N2995" s="1" t="s">
        <v>1746</v>
      </c>
      <c r="O2995" s="1" t="s">
        <v>3293</v>
      </c>
      <c r="P2995" s="1" t="s">
        <v>43</v>
      </c>
      <c r="Q2995" s="1" t="s">
        <v>43</v>
      </c>
      <c r="R2995" s="1" t="s">
        <v>46</v>
      </c>
      <c r="AV2995" s="1" t="s">
        <v>42</v>
      </c>
      <c r="AW2995" s="1" t="s">
        <v>5879</v>
      </c>
      <c r="AX2995" s="1" t="s">
        <v>42</v>
      </c>
      <c r="AY2995" s="1" t="s">
        <v>42</v>
      </c>
      <c r="AZ2995" s="1" t="s">
        <v>42</v>
      </c>
    </row>
    <row r="2996" spans="1:52" ht="30" customHeight="1" x14ac:dyDescent="0.3">
      <c r="A2996" s="16" t="s">
        <v>3287</v>
      </c>
      <c r="B2996" s="16" t="s">
        <v>42</v>
      </c>
      <c r="C2996" s="16" t="s">
        <v>42</v>
      </c>
      <c r="D2996" s="17"/>
      <c r="E2996" s="19"/>
      <c r="F2996" s="22">
        <f>TRUNC(SUMIF(N2994:N2995, N2993, F2994:F2995),0)</f>
        <v>0</v>
      </c>
      <c r="G2996" s="19"/>
      <c r="H2996" s="22">
        <f>TRUNC(SUMIF(N2994:N2995, N2993, H2994:H2995),0)</f>
        <v>8776</v>
      </c>
      <c r="I2996" s="19"/>
      <c r="J2996" s="22">
        <f>TRUNC(SUMIF(N2994:N2995, N2993, J2994:J2995),0)</f>
        <v>0</v>
      </c>
      <c r="K2996" s="19"/>
      <c r="L2996" s="22">
        <f>F2996+H2996+J2996</f>
        <v>8776</v>
      </c>
      <c r="M2996" s="16" t="s">
        <v>42</v>
      </c>
      <c r="N2996" s="1" t="s">
        <v>3288</v>
      </c>
      <c r="O2996" s="1" t="s">
        <v>3288</v>
      </c>
      <c r="P2996" s="1" t="s">
        <v>42</v>
      </c>
      <c r="Q2996" s="1" t="s">
        <v>42</v>
      </c>
      <c r="R2996" s="1" t="s">
        <v>42</v>
      </c>
      <c r="AV2996" s="1" t="s">
        <v>42</v>
      </c>
      <c r="AW2996" s="1" t="s">
        <v>42</v>
      </c>
      <c r="AX2996" s="1" t="s">
        <v>42</v>
      </c>
      <c r="AY2996" s="1" t="s">
        <v>42</v>
      </c>
      <c r="AZ2996" s="1" t="s">
        <v>42</v>
      </c>
    </row>
    <row r="2997" spans="1:52" ht="30" customHeight="1" x14ac:dyDescent="0.3">
      <c r="A2997" s="17"/>
      <c r="B2997" s="17"/>
      <c r="C2997" s="17"/>
      <c r="D2997" s="17"/>
      <c r="E2997" s="19"/>
      <c r="F2997" s="22"/>
      <c r="G2997" s="19"/>
      <c r="H2997" s="22"/>
      <c r="I2997" s="19"/>
      <c r="J2997" s="22"/>
      <c r="K2997" s="19"/>
      <c r="L2997" s="22"/>
      <c r="M2997" s="17"/>
    </row>
    <row r="2998" spans="1:52" ht="30" customHeight="1" x14ac:dyDescent="0.3">
      <c r="A2998" s="13" t="s">
        <v>5880</v>
      </c>
      <c r="B2998" s="14"/>
      <c r="C2998" s="14"/>
      <c r="D2998" s="14"/>
      <c r="E2998" s="18"/>
      <c r="F2998" s="21"/>
      <c r="G2998" s="18"/>
      <c r="H2998" s="21"/>
      <c r="I2998" s="18"/>
      <c r="J2998" s="21"/>
      <c r="K2998" s="18"/>
      <c r="L2998" s="21"/>
      <c r="M2998" s="15"/>
      <c r="N2998" s="1" t="s">
        <v>1752</v>
      </c>
    </row>
    <row r="2999" spans="1:52" ht="30" customHeight="1" x14ac:dyDescent="0.3">
      <c r="A2999" s="16" t="s">
        <v>3677</v>
      </c>
      <c r="B2999" s="16" t="s">
        <v>3279</v>
      </c>
      <c r="C2999" s="16" t="s">
        <v>3275</v>
      </c>
      <c r="D2999" s="17">
        <v>1.8800000000000001E-2</v>
      </c>
      <c r="E2999" s="19">
        <f>단가대비표!O181</f>
        <v>0</v>
      </c>
      <c r="F2999" s="22">
        <f>TRUNC(E2999*D2999,1)</f>
        <v>0</v>
      </c>
      <c r="G2999" s="19">
        <f>단가대비표!P181</f>
        <v>235204</v>
      </c>
      <c r="H2999" s="22">
        <f>TRUNC(G2999*D2999,1)</f>
        <v>4421.8</v>
      </c>
      <c r="I2999" s="19">
        <f>단가대비표!V181</f>
        <v>0</v>
      </c>
      <c r="J2999" s="22">
        <f>TRUNC(I2999*D2999,1)</f>
        <v>0</v>
      </c>
      <c r="K2999" s="19">
        <f>TRUNC(E2999+G2999+I2999,1)</f>
        <v>235204</v>
      </c>
      <c r="L2999" s="22">
        <f>TRUNC(F2999+H2999+J2999,1)</f>
        <v>4421.8</v>
      </c>
      <c r="M2999" s="16" t="s">
        <v>42</v>
      </c>
      <c r="N2999" s="1" t="s">
        <v>1752</v>
      </c>
      <c r="O2999" s="1" t="s">
        <v>3678</v>
      </c>
      <c r="P2999" s="1" t="s">
        <v>43</v>
      </c>
      <c r="Q2999" s="1" t="s">
        <v>43</v>
      </c>
      <c r="R2999" s="1" t="s">
        <v>46</v>
      </c>
      <c r="AV2999" s="1" t="s">
        <v>42</v>
      </c>
      <c r="AW2999" s="1" t="s">
        <v>5882</v>
      </c>
      <c r="AX2999" s="1" t="s">
        <v>42</v>
      </c>
      <c r="AY2999" s="1" t="s">
        <v>42</v>
      </c>
      <c r="AZ2999" s="1" t="s">
        <v>42</v>
      </c>
    </row>
    <row r="3000" spans="1:52" ht="30" customHeight="1" x14ac:dyDescent="0.3">
      <c r="A3000" s="16" t="s">
        <v>3292</v>
      </c>
      <c r="B3000" s="16" t="s">
        <v>3279</v>
      </c>
      <c r="C3000" s="16" t="s">
        <v>3275</v>
      </c>
      <c r="D3000" s="17">
        <v>6.3E-3</v>
      </c>
      <c r="E3000" s="19">
        <f>단가대비표!O164</f>
        <v>0</v>
      </c>
      <c r="F3000" s="22">
        <f>TRUNC(E3000*D3000,1)</f>
        <v>0</v>
      </c>
      <c r="G3000" s="19">
        <f>단가대비표!P164</f>
        <v>172068</v>
      </c>
      <c r="H3000" s="22">
        <f>TRUNC(G3000*D3000,1)</f>
        <v>1084</v>
      </c>
      <c r="I3000" s="19">
        <f>단가대비표!V164</f>
        <v>0</v>
      </c>
      <c r="J3000" s="22">
        <f>TRUNC(I3000*D3000,1)</f>
        <v>0</v>
      </c>
      <c r="K3000" s="19">
        <f>TRUNC(E3000+G3000+I3000,1)</f>
        <v>172068</v>
      </c>
      <c r="L3000" s="22">
        <f>TRUNC(F3000+H3000+J3000,1)</f>
        <v>1084</v>
      </c>
      <c r="M3000" s="16" t="s">
        <v>42</v>
      </c>
      <c r="N3000" s="1" t="s">
        <v>1752</v>
      </c>
      <c r="O3000" s="1" t="s">
        <v>3293</v>
      </c>
      <c r="P3000" s="1" t="s">
        <v>43</v>
      </c>
      <c r="Q3000" s="1" t="s">
        <v>43</v>
      </c>
      <c r="R3000" s="1" t="s">
        <v>46</v>
      </c>
      <c r="AV3000" s="1" t="s">
        <v>42</v>
      </c>
      <c r="AW3000" s="1" t="s">
        <v>5883</v>
      </c>
      <c r="AX3000" s="1" t="s">
        <v>42</v>
      </c>
      <c r="AY3000" s="1" t="s">
        <v>42</v>
      </c>
      <c r="AZ3000" s="1" t="s">
        <v>42</v>
      </c>
    </row>
    <row r="3001" spans="1:52" ht="30" customHeight="1" x14ac:dyDescent="0.3">
      <c r="A3001" s="16" t="s">
        <v>3287</v>
      </c>
      <c r="B3001" s="16" t="s">
        <v>42</v>
      </c>
      <c r="C3001" s="16" t="s">
        <v>42</v>
      </c>
      <c r="D3001" s="17"/>
      <c r="E3001" s="19"/>
      <c r="F3001" s="22">
        <f>TRUNC(SUMIF(N2999:N3000, N2998, F2999:F3000),0)</f>
        <v>0</v>
      </c>
      <c r="G3001" s="19"/>
      <c r="H3001" s="22">
        <f>TRUNC(SUMIF(N2999:N3000, N2998, H2999:H3000),0)</f>
        <v>5505</v>
      </c>
      <c r="I3001" s="19"/>
      <c r="J3001" s="22">
        <f>TRUNC(SUMIF(N2999:N3000, N2998, J2999:J3000),0)</f>
        <v>0</v>
      </c>
      <c r="K3001" s="19"/>
      <c r="L3001" s="22">
        <f>F3001+H3001+J3001</f>
        <v>5505</v>
      </c>
      <c r="M3001" s="16" t="s">
        <v>42</v>
      </c>
      <c r="N3001" s="1" t="s">
        <v>3288</v>
      </c>
      <c r="O3001" s="1" t="s">
        <v>3288</v>
      </c>
      <c r="P3001" s="1" t="s">
        <v>42</v>
      </c>
      <c r="Q3001" s="1" t="s">
        <v>42</v>
      </c>
      <c r="R3001" s="1" t="s">
        <v>42</v>
      </c>
      <c r="AV3001" s="1" t="s">
        <v>42</v>
      </c>
      <c r="AW3001" s="1" t="s">
        <v>42</v>
      </c>
      <c r="AX3001" s="1" t="s">
        <v>42</v>
      </c>
      <c r="AY3001" s="1" t="s">
        <v>42</v>
      </c>
      <c r="AZ3001" s="1" t="s">
        <v>42</v>
      </c>
    </row>
    <row r="3002" spans="1:52" ht="30" customHeight="1" x14ac:dyDescent="0.3">
      <c r="A3002" s="17"/>
      <c r="B3002" s="17"/>
      <c r="C3002" s="17"/>
      <c r="D3002" s="17"/>
      <c r="E3002" s="19"/>
      <c r="F3002" s="22"/>
      <c r="G3002" s="19"/>
      <c r="H3002" s="22"/>
      <c r="I3002" s="19"/>
      <c r="J3002" s="22"/>
      <c r="K3002" s="19"/>
      <c r="L3002" s="22"/>
      <c r="M3002" s="17"/>
    </row>
    <row r="3003" spans="1:52" ht="30" customHeight="1" x14ac:dyDescent="0.3">
      <c r="A3003" s="13" t="s">
        <v>5884</v>
      </c>
      <c r="B3003" s="14"/>
      <c r="C3003" s="14"/>
      <c r="D3003" s="14"/>
      <c r="E3003" s="18"/>
      <c r="F3003" s="21"/>
      <c r="G3003" s="18"/>
      <c r="H3003" s="21"/>
      <c r="I3003" s="18"/>
      <c r="J3003" s="21"/>
      <c r="K3003" s="18"/>
      <c r="L3003" s="21"/>
      <c r="M3003" s="15"/>
      <c r="N3003" s="1" t="s">
        <v>1755</v>
      </c>
    </row>
    <row r="3004" spans="1:52" ht="30" customHeight="1" x14ac:dyDescent="0.3">
      <c r="A3004" s="16" t="s">
        <v>3677</v>
      </c>
      <c r="B3004" s="16" t="s">
        <v>3279</v>
      </c>
      <c r="C3004" s="16" t="s">
        <v>3275</v>
      </c>
      <c r="D3004" s="17">
        <v>2.4E-2</v>
      </c>
      <c r="E3004" s="19">
        <f>단가대비표!O181</f>
        <v>0</v>
      </c>
      <c r="F3004" s="22">
        <f>TRUNC(E3004*D3004,1)</f>
        <v>0</v>
      </c>
      <c r="G3004" s="19">
        <f>단가대비표!P181</f>
        <v>235204</v>
      </c>
      <c r="H3004" s="22">
        <f>TRUNC(G3004*D3004,1)</f>
        <v>5644.8</v>
      </c>
      <c r="I3004" s="19">
        <f>단가대비표!V181</f>
        <v>0</v>
      </c>
      <c r="J3004" s="22">
        <f>TRUNC(I3004*D3004,1)</f>
        <v>0</v>
      </c>
      <c r="K3004" s="19">
        <f>TRUNC(E3004+G3004+I3004,1)</f>
        <v>235204</v>
      </c>
      <c r="L3004" s="22">
        <f>TRUNC(F3004+H3004+J3004,1)</f>
        <v>5644.8</v>
      </c>
      <c r="M3004" s="16" t="s">
        <v>42</v>
      </c>
      <c r="N3004" s="1" t="s">
        <v>1755</v>
      </c>
      <c r="O3004" s="1" t="s">
        <v>3678</v>
      </c>
      <c r="P3004" s="1" t="s">
        <v>43</v>
      </c>
      <c r="Q3004" s="1" t="s">
        <v>43</v>
      </c>
      <c r="R3004" s="1" t="s">
        <v>46</v>
      </c>
      <c r="AV3004" s="1" t="s">
        <v>42</v>
      </c>
      <c r="AW3004" s="1" t="s">
        <v>5885</v>
      </c>
      <c r="AX3004" s="1" t="s">
        <v>42</v>
      </c>
      <c r="AY3004" s="1" t="s">
        <v>42</v>
      </c>
      <c r="AZ3004" s="1" t="s">
        <v>42</v>
      </c>
    </row>
    <row r="3005" spans="1:52" ht="30" customHeight="1" x14ac:dyDescent="0.3">
      <c r="A3005" s="16" t="s">
        <v>3292</v>
      </c>
      <c r="B3005" s="16" t="s">
        <v>3279</v>
      </c>
      <c r="C3005" s="16" t="s">
        <v>3275</v>
      </c>
      <c r="D3005" s="17">
        <v>8.0000000000000002E-3</v>
      </c>
      <c r="E3005" s="19">
        <f>단가대비표!O164</f>
        <v>0</v>
      </c>
      <c r="F3005" s="22">
        <f>TRUNC(E3005*D3005,1)</f>
        <v>0</v>
      </c>
      <c r="G3005" s="19">
        <f>단가대비표!P164</f>
        <v>172068</v>
      </c>
      <c r="H3005" s="22">
        <f>TRUNC(G3005*D3005,1)</f>
        <v>1376.5</v>
      </c>
      <c r="I3005" s="19">
        <f>단가대비표!V164</f>
        <v>0</v>
      </c>
      <c r="J3005" s="22">
        <f>TRUNC(I3005*D3005,1)</f>
        <v>0</v>
      </c>
      <c r="K3005" s="19">
        <f>TRUNC(E3005+G3005+I3005,1)</f>
        <v>172068</v>
      </c>
      <c r="L3005" s="22">
        <f>TRUNC(F3005+H3005+J3005,1)</f>
        <v>1376.5</v>
      </c>
      <c r="M3005" s="16" t="s">
        <v>42</v>
      </c>
      <c r="N3005" s="1" t="s">
        <v>1755</v>
      </c>
      <c r="O3005" s="1" t="s">
        <v>3293</v>
      </c>
      <c r="P3005" s="1" t="s">
        <v>43</v>
      </c>
      <c r="Q3005" s="1" t="s">
        <v>43</v>
      </c>
      <c r="R3005" s="1" t="s">
        <v>46</v>
      </c>
      <c r="AV3005" s="1" t="s">
        <v>42</v>
      </c>
      <c r="AW3005" s="1" t="s">
        <v>5886</v>
      </c>
      <c r="AX3005" s="1" t="s">
        <v>42</v>
      </c>
      <c r="AY3005" s="1" t="s">
        <v>42</v>
      </c>
      <c r="AZ3005" s="1" t="s">
        <v>42</v>
      </c>
    </row>
    <row r="3006" spans="1:52" ht="30" customHeight="1" x14ac:dyDescent="0.3">
      <c r="A3006" s="16" t="s">
        <v>3287</v>
      </c>
      <c r="B3006" s="16" t="s">
        <v>42</v>
      </c>
      <c r="C3006" s="16" t="s">
        <v>42</v>
      </c>
      <c r="D3006" s="17"/>
      <c r="E3006" s="19"/>
      <c r="F3006" s="22">
        <f>TRUNC(SUMIF(N3004:N3005, N3003, F3004:F3005),0)</f>
        <v>0</v>
      </c>
      <c r="G3006" s="19"/>
      <c r="H3006" s="22">
        <f>TRUNC(SUMIF(N3004:N3005, N3003, H3004:H3005),0)</f>
        <v>7021</v>
      </c>
      <c r="I3006" s="19"/>
      <c r="J3006" s="22">
        <f>TRUNC(SUMIF(N3004:N3005, N3003, J3004:J3005),0)</f>
        <v>0</v>
      </c>
      <c r="K3006" s="19"/>
      <c r="L3006" s="22">
        <f>F3006+H3006+J3006</f>
        <v>7021</v>
      </c>
      <c r="M3006" s="16" t="s">
        <v>42</v>
      </c>
      <c r="N3006" s="1" t="s">
        <v>3288</v>
      </c>
      <c r="O3006" s="1" t="s">
        <v>3288</v>
      </c>
      <c r="P3006" s="1" t="s">
        <v>42</v>
      </c>
      <c r="Q3006" s="1" t="s">
        <v>42</v>
      </c>
      <c r="R3006" s="1" t="s">
        <v>42</v>
      </c>
      <c r="AV3006" s="1" t="s">
        <v>42</v>
      </c>
      <c r="AW3006" s="1" t="s">
        <v>42</v>
      </c>
      <c r="AX3006" s="1" t="s">
        <v>42</v>
      </c>
      <c r="AY3006" s="1" t="s">
        <v>42</v>
      </c>
      <c r="AZ3006" s="1" t="s">
        <v>42</v>
      </c>
    </row>
    <row r="3007" spans="1:52" ht="30" customHeight="1" x14ac:dyDescent="0.3">
      <c r="A3007" s="17"/>
      <c r="B3007" s="17"/>
      <c r="C3007" s="17"/>
      <c r="D3007" s="17"/>
      <c r="E3007" s="19"/>
      <c r="F3007" s="22"/>
      <c r="G3007" s="19"/>
      <c r="H3007" s="22"/>
      <c r="I3007" s="19"/>
      <c r="J3007" s="22"/>
      <c r="K3007" s="19"/>
      <c r="L3007" s="22"/>
      <c r="M3007" s="17"/>
    </row>
    <row r="3008" spans="1:52" ht="30" customHeight="1" x14ac:dyDescent="0.3">
      <c r="A3008" s="13" t="s">
        <v>5887</v>
      </c>
      <c r="B3008" s="14"/>
      <c r="C3008" s="14"/>
      <c r="D3008" s="14"/>
      <c r="E3008" s="18"/>
      <c r="F3008" s="21"/>
      <c r="G3008" s="18"/>
      <c r="H3008" s="21"/>
      <c r="I3008" s="18"/>
      <c r="J3008" s="21"/>
      <c r="K3008" s="18"/>
      <c r="L3008" s="21"/>
      <c r="M3008" s="15"/>
      <c r="N3008" s="1" t="s">
        <v>1758</v>
      </c>
    </row>
    <row r="3009" spans="1:52" ht="30" customHeight="1" x14ac:dyDescent="0.3">
      <c r="A3009" s="16" t="s">
        <v>3677</v>
      </c>
      <c r="B3009" s="16" t="s">
        <v>3279</v>
      </c>
      <c r="C3009" s="16" t="s">
        <v>3275</v>
      </c>
      <c r="D3009" s="17">
        <v>0.04</v>
      </c>
      <c r="E3009" s="19">
        <f>단가대비표!O181</f>
        <v>0</v>
      </c>
      <c r="F3009" s="22">
        <f>TRUNC(E3009*D3009,1)</f>
        <v>0</v>
      </c>
      <c r="G3009" s="19">
        <f>단가대비표!P181</f>
        <v>235204</v>
      </c>
      <c r="H3009" s="22">
        <f>TRUNC(G3009*D3009,1)</f>
        <v>9408.1</v>
      </c>
      <c r="I3009" s="19">
        <f>단가대비표!V181</f>
        <v>0</v>
      </c>
      <c r="J3009" s="22">
        <f>TRUNC(I3009*D3009,1)</f>
        <v>0</v>
      </c>
      <c r="K3009" s="19">
        <f>TRUNC(E3009+G3009+I3009,1)</f>
        <v>235204</v>
      </c>
      <c r="L3009" s="22">
        <f>TRUNC(F3009+H3009+J3009,1)</f>
        <v>9408.1</v>
      </c>
      <c r="M3009" s="16" t="s">
        <v>42</v>
      </c>
      <c r="N3009" s="1" t="s">
        <v>1758</v>
      </c>
      <c r="O3009" s="1" t="s">
        <v>3678</v>
      </c>
      <c r="P3009" s="1" t="s">
        <v>43</v>
      </c>
      <c r="Q3009" s="1" t="s">
        <v>43</v>
      </c>
      <c r="R3009" s="1" t="s">
        <v>46</v>
      </c>
      <c r="AV3009" s="1" t="s">
        <v>42</v>
      </c>
      <c r="AW3009" s="1" t="s">
        <v>5888</v>
      </c>
      <c r="AX3009" s="1" t="s">
        <v>42</v>
      </c>
      <c r="AY3009" s="1" t="s">
        <v>42</v>
      </c>
      <c r="AZ3009" s="1" t="s">
        <v>42</v>
      </c>
    </row>
    <row r="3010" spans="1:52" ht="30" customHeight="1" x14ac:dyDescent="0.3">
      <c r="A3010" s="16" t="s">
        <v>3292</v>
      </c>
      <c r="B3010" s="16" t="s">
        <v>3279</v>
      </c>
      <c r="C3010" s="16" t="s">
        <v>3275</v>
      </c>
      <c r="D3010" s="17">
        <v>1.2999999999999999E-2</v>
      </c>
      <c r="E3010" s="19">
        <f>단가대비표!O164</f>
        <v>0</v>
      </c>
      <c r="F3010" s="22">
        <f>TRUNC(E3010*D3010,1)</f>
        <v>0</v>
      </c>
      <c r="G3010" s="19">
        <f>단가대비표!P164</f>
        <v>172068</v>
      </c>
      <c r="H3010" s="22">
        <f>TRUNC(G3010*D3010,1)</f>
        <v>2236.8000000000002</v>
      </c>
      <c r="I3010" s="19">
        <f>단가대비표!V164</f>
        <v>0</v>
      </c>
      <c r="J3010" s="22">
        <f>TRUNC(I3010*D3010,1)</f>
        <v>0</v>
      </c>
      <c r="K3010" s="19">
        <f>TRUNC(E3010+G3010+I3010,1)</f>
        <v>172068</v>
      </c>
      <c r="L3010" s="22">
        <f>TRUNC(F3010+H3010+J3010,1)</f>
        <v>2236.8000000000002</v>
      </c>
      <c r="M3010" s="16" t="s">
        <v>42</v>
      </c>
      <c r="N3010" s="1" t="s">
        <v>1758</v>
      </c>
      <c r="O3010" s="1" t="s">
        <v>3293</v>
      </c>
      <c r="P3010" s="1" t="s">
        <v>43</v>
      </c>
      <c r="Q3010" s="1" t="s">
        <v>43</v>
      </c>
      <c r="R3010" s="1" t="s">
        <v>46</v>
      </c>
      <c r="AV3010" s="1" t="s">
        <v>42</v>
      </c>
      <c r="AW3010" s="1" t="s">
        <v>5889</v>
      </c>
      <c r="AX3010" s="1" t="s">
        <v>42</v>
      </c>
      <c r="AY3010" s="1" t="s">
        <v>42</v>
      </c>
      <c r="AZ3010" s="1" t="s">
        <v>42</v>
      </c>
    </row>
    <row r="3011" spans="1:52" ht="30" customHeight="1" x14ac:dyDescent="0.3">
      <c r="A3011" s="16" t="s">
        <v>3287</v>
      </c>
      <c r="B3011" s="16" t="s">
        <v>42</v>
      </c>
      <c r="C3011" s="16" t="s">
        <v>42</v>
      </c>
      <c r="D3011" s="17"/>
      <c r="E3011" s="19"/>
      <c r="F3011" s="22">
        <f>TRUNC(SUMIF(N3009:N3010, N3008, F3009:F3010),0)</f>
        <v>0</v>
      </c>
      <c r="G3011" s="19"/>
      <c r="H3011" s="22">
        <f>TRUNC(SUMIF(N3009:N3010, N3008, H3009:H3010),0)</f>
        <v>11644</v>
      </c>
      <c r="I3011" s="19"/>
      <c r="J3011" s="22">
        <f>TRUNC(SUMIF(N3009:N3010, N3008, J3009:J3010),0)</f>
        <v>0</v>
      </c>
      <c r="K3011" s="19"/>
      <c r="L3011" s="22">
        <f>F3011+H3011+J3011</f>
        <v>11644</v>
      </c>
      <c r="M3011" s="16" t="s">
        <v>42</v>
      </c>
      <c r="N3011" s="1" t="s">
        <v>3288</v>
      </c>
      <c r="O3011" s="1" t="s">
        <v>3288</v>
      </c>
      <c r="P3011" s="1" t="s">
        <v>42</v>
      </c>
      <c r="Q3011" s="1" t="s">
        <v>42</v>
      </c>
      <c r="R3011" s="1" t="s">
        <v>42</v>
      </c>
      <c r="AV3011" s="1" t="s">
        <v>42</v>
      </c>
      <c r="AW3011" s="1" t="s">
        <v>42</v>
      </c>
      <c r="AX3011" s="1" t="s">
        <v>42</v>
      </c>
      <c r="AY3011" s="1" t="s">
        <v>42</v>
      </c>
      <c r="AZ3011" s="1" t="s">
        <v>42</v>
      </c>
    </row>
    <row r="3012" spans="1:52" ht="30" customHeight="1" x14ac:dyDescent="0.3">
      <c r="A3012" s="17"/>
      <c r="B3012" s="17"/>
      <c r="C3012" s="17"/>
      <c r="D3012" s="17"/>
      <c r="E3012" s="19"/>
      <c r="F3012" s="22"/>
      <c r="G3012" s="19"/>
      <c r="H3012" s="22"/>
      <c r="I3012" s="19"/>
      <c r="J3012" s="22"/>
      <c r="K3012" s="19"/>
      <c r="L3012" s="22"/>
      <c r="M3012" s="17"/>
    </row>
    <row r="3013" spans="1:52" ht="30" customHeight="1" x14ac:dyDescent="0.3">
      <c r="A3013" s="13" t="s">
        <v>5890</v>
      </c>
      <c r="B3013" s="14"/>
      <c r="C3013" s="14"/>
      <c r="D3013" s="14"/>
      <c r="E3013" s="18"/>
      <c r="F3013" s="21"/>
      <c r="G3013" s="18"/>
      <c r="H3013" s="21"/>
      <c r="I3013" s="18"/>
      <c r="J3013" s="21"/>
      <c r="K3013" s="18"/>
      <c r="L3013" s="21"/>
      <c r="M3013" s="15"/>
      <c r="N3013" s="1" t="s">
        <v>1761</v>
      </c>
    </row>
    <row r="3014" spans="1:52" ht="30" customHeight="1" x14ac:dyDescent="0.3">
      <c r="A3014" s="16" t="s">
        <v>3677</v>
      </c>
      <c r="B3014" s="16" t="s">
        <v>3279</v>
      </c>
      <c r="C3014" s="16" t="s">
        <v>3275</v>
      </c>
      <c r="D3014" s="17">
        <v>5.5E-2</v>
      </c>
      <c r="E3014" s="19">
        <f>단가대비표!O181</f>
        <v>0</v>
      </c>
      <c r="F3014" s="22">
        <f>TRUNC(E3014*D3014,1)</f>
        <v>0</v>
      </c>
      <c r="G3014" s="19">
        <f>단가대비표!P181</f>
        <v>235204</v>
      </c>
      <c r="H3014" s="22">
        <f>TRUNC(G3014*D3014,1)</f>
        <v>12936.2</v>
      </c>
      <c r="I3014" s="19">
        <f>단가대비표!V181</f>
        <v>0</v>
      </c>
      <c r="J3014" s="22">
        <f>TRUNC(I3014*D3014,1)</f>
        <v>0</v>
      </c>
      <c r="K3014" s="19">
        <f>TRUNC(E3014+G3014+I3014,1)</f>
        <v>235204</v>
      </c>
      <c r="L3014" s="22">
        <f>TRUNC(F3014+H3014+J3014,1)</f>
        <v>12936.2</v>
      </c>
      <c r="M3014" s="16" t="s">
        <v>42</v>
      </c>
      <c r="N3014" s="1" t="s">
        <v>1761</v>
      </c>
      <c r="O3014" s="1" t="s">
        <v>3678</v>
      </c>
      <c r="P3014" s="1" t="s">
        <v>43</v>
      </c>
      <c r="Q3014" s="1" t="s">
        <v>43</v>
      </c>
      <c r="R3014" s="1" t="s">
        <v>46</v>
      </c>
      <c r="AV3014" s="1" t="s">
        <v>42</v>
      </c>
      <c r="AW3014" s="1" t="s">
        <v>5891</v>
      </c>
      <c r="AX3014" s="1" t="s">
        <v>42</v>
      </c>
      <c r="AY3014" s="1" t="s">
        <v>42</v>
      </c>
      <c r="AZ3014" s="1" t="s">
        <v>42</v>
      </c>
    </row>
    <row r="3015" spans="1:52" ht="30" customHeight="1" x14ac:dyDescent="0.3">
      <c r="A3015" s="16" t="s">
        <v>3292</v>
      </c>
      <c r="B3015" s="16" t="s">
        <v>3279</v>
      </c>
      <c r="C3015" s="16" t="s">
        <v>3275</v>
      </c>
      <c r="D3015" s="17">
        <v>1.7999999999999999E-2</v>
      </c>
      <c r="E3015" s="19">
        <f>단가대비표!O164</f>
        <v>0</v>
      </c>
      <c r="F3015" s="22">
        <f>TRUNC(E3015*D3015,1)</f>
        <v>0</v>
      </c>
      <c r="G3015" s="19">
        <f>단가대비표!P164</f>
        <v>172068</v>
      </c>
      <c r="H3015" s="22">
        <f>TRUNC(G3015*D3015,1)</f>
        <v>3097.2</v>
      </c>
      <c r="I3015" s="19">
        <f>단가대비표!V164</f>
        <v>0</v>
      </c>
      <c r="J3015" s="22">
        <f>TRUNC(I3015*D3015,1)</f>
        <v>0</v>
      </c>
      <c r="K3015" s="19">
        <f>TRUNC(E3015+G3015+I3015,1)</f>
        <v>172068</v>
      </c>
      <c r="L3015" s="22">
        <f>TRUNC(F3015+H3015+J3015,1)</f>
        <v>3097.2</v>
      </c>
      <c r="M3015" s="16" t="s">
        <v>42</v>
      </c>
      <c r="N3015" s="1" t="s">
        <v>1761</v>
      </c>
      <c r="O3015" s="1" t="s">
        <v>3293</v>
      </c>
      <c r="P3015" s="1" t="s">
        <v>43</v>
      </c>
      <c r="Q3015" s="1" t="s">
        <v>43</v>
      </c>
      <c r="R3015" s="1" t="s">
        <v>46</v>
      </c>
      <c r="AV3015" s="1" t="s">
        <v>42</v>
      </c>
      <c r="AW3015" s="1" t="s">
        <v>5892</v>
      </c>
      <c r="AX3015" s="1" t="s">
        <v>42</v>
      </c>
      <c r="AY3015" s="1" t="s">
        <v>42</v>
      </c>
      <c r="AZ3015" s="1" t="s">
        <v>42</v>
      </c>
    </row>
    <row r="3016" spans="1:52" ht="30" customHeight="1" x14ac:dyDescent="0.3">
      <c r="A3016" s="16" t="s">
        <v>3287</v>
      </c>
      <c r="B3016" s="16" t="s">
        <v>42</v>
      </c>
      <c r="C3016" s="16" t="s">
        <v>42</v>
      </c>
      <c r="D3016" s="17"/>
      <c r="E3016" s="19"/>
      <c r="F3016" s="22">
        <f>TRUNC(SUMIF(N3014:N3015, N3013, F3014:F3015),0)</f>
        <v>0</v>
      </c>
      <c r="G3016" s="19"/>
      <c r="H3016" s="22">
        <f>TRUNC(SUMIF(N3014:N3015, N3013, H3014:H3015),0)</f>
        <v>16033</v>
      </c>
      <c r="I3016" s="19"/>
      <c r="J3016" s="22">
        <f>TRUNC(SUMIF(N3014:N3015, N3013, J3014:J3015),0)</f>
        <v>0</v>
      </c>
      <c r="K3016" s="19"/>
      <c r="L3016" s="22">
        <f>F3016+H3016+J3016</f>
        <v>16033</v>
      </c>
      <c r="M3016" s="16" t="s">
        <v>42</v>
      </c>
      <c r="N3016" s="1" t="s">
        <v>3288</v>
      </c>
      <c r="O3016" s="1" t="s">
        <v>3288</v>
      </c>
      <c r="P3016" s="1" t="s">
        <v>42</v>
      </c>
      <c r="Q3016" s="1" t="s">
        <v>42</v>
      </c>
      <c r="R3016" s="1" t="s">
        <v>42</v>
      </c>
      <c r="AV3016" s="1" t="s">
        <v>42</v>
      </c>
      <c r="AW3016" s="1" t="s">
        <v>42</v>
      </c>
      <c r="AX3016" s="1" t="s">
        <v>42</v>
      </c>
      <c r="AY3016" s="1" t="s">
        <v>42</v>
      </c>
      <c r="AZ3016" s="1" t="s">
        <v>42</v>
      </c>
    </row>
    <row r="3017" spans="1:52" ht="30" customHeight="1" x14ac:dyDescent="0.3">
      <c r="A3017" s="17"/>
      <c r="B3017" s="17"/>
      <c r="C3017" s="17"/>
      <c r="D3017" s="17"/>
      <c r="E3017" s="19"/>
      <c r="F3017" s="22"/>
      <c r="G3017" s="19"/>
      <c r="H3017" s="22"/>
      <c r="I3017" s="19"/>
      <c r="J3017" s="22"/>
      <c r="K3017" s="19"/>
      <c r="L3017" s="22"/>
      <c r="M3017" s="17"/>
    </row>
    <row r="3018" spans="1:52" ht="30" customHeight="1" x14ac:dyDescent="0.3">
      <c r="A3018" s="13" t="s">
        <v>5893</v>
      </c>
      <c r="B3018" s="14"/>
      <c r="C3018" s="14"/>
      <c r="D3018" s="14"/>
      <c r="E3018" s="18"/>
      <c r="F3018" s="21"/>
      <c r="G3018" s="18"/>
      <c r="H3018" s="21"/>
      <c r="I3018" s="18"/>
      <c r="J3018" s="21"/>
      <c r="K3018" s="18"/>
      <c r="L3018" s="21"/>
      <c r="M3018" s="15"/>
      <c r="N3018" s="1" t="s">
        <v>1764</v>
      </c>
    </row>
    <row r="3019" spans="1:52" ht="30" customHeight="1" x14ac:dyDescent="0.3">
      <c r="A3019" s="16" t="s">
        <v>3677</v>
      </c>
      <c r="B3019" s="16" t="s">
        <v>3279</v>
      </c>
      <c r="C3019" s="16" t="s">
        <v>3275</v>
      </c>
      <c r="D3019" s="17">
        <v>7.4999999999999997E-2</v>
      </c>
      <c r="E3019" s="19">
        <f>단가대비표!O181</f>
        <v>0</v>
      </c>
      <c r="F3019" s="22">
        <f>TRUNC(E3019*D3019,1)</f>
        <v>0</v>
      </c>
      <c r="G3019" s="19">
        <f>단가대비표!P181</f>
        <v>235204</v>
      </c>
      <c r="H3019" s="22">
        <f>TRUNC(G3019*D3019,1)</f>
        <v>17640.3</v>
      </c>
      <c r="I3019" s="19">
        <f>단가대비표!V181</f>
        <v>0</v>
      </c>
      <c r="J3019" s="22">
        <f>TRUNC(I3019*D3019,1)</f>
        <v>0</v>
      </c>
      <c r="K3019" s="19">
        <f>TRUNC(E3019+G3019+I3019,1)</f>
        <v>235204</v>
      </c>
      <c r="L3019" s="22">
        <f>TRUNC(F3019+H3019+J3019,1)</f>
        <v>17640.3</v>
      </c>
      <c r="M3019" s="16" t="s">
        <v>42</v>
      </c>
      <c r="N3019" s="1" t="s">
        <v>1764</v>
      </c>
      <c r="O3019" s="1" t="s">
        <v>3678</v>
      </c>
      <c r="P3019" s="1" t="s">
        <v>43</v>
      </c>
      <c r="Q3019" s="1" t="s">
        <v>43</v>
      </c>
      <c r="R3019" s="1" t="s">
        <v>46</v>
      </c>
      <c r="AV3019" s="1" t="s">
        <v>42</v>
      </c>
      <c r="AW3019" s="1" t="s">
        <v>5894</v>
      </c>
      <c r="AX3019" s="1" t="s">
        <v>42</v>
      </c>
      <c r="AY3019" s="1" t="s">
        <v>42</v>
      </c>
      <c r="AZ3019" s="1" t="s">
        <v>42</v>
      </c>
    </row>
    <row r="3020" spans="1:52" ht="30" customHeight="1" x14ac:dyDescent="0.3">
      <c r="A3020" s="16" t="s">
        <v>3292</v>
      </c>
      <c r="B3020" s="16" t="s">
        <v>3279</v>
      </c>
      <c r="C3020" s="16" t="s">
        <v>3275</v>
      </c>
      <c r="D3020" s="17">
        <v>2.5000000000000001E-2</v>
      </c>
      <c r="E3020" s="19">
        <f>단가대비표!O164</f>
        <v>0</v>
      </c>
      <c r="F3020" s="22">
        <f>TRUNC(E3020*D3020,1)</f>
        <v>0</v>
      </c>
      <c r="G3020" s="19">
        <f>단가대비표!P164</f>
        <v>172068</v>
      </c>
      <c r="H3020" s="22">
        <f>TRUNC(G3020*D3020,1)</f>
        <v>4301.7</v>
      </c>
      <c r="I3020" s="19">
        <f>단가대비표!V164</f>
        <v>0</v>
      </c>
      <c r="J3020" s="22">
        <f>TRUNC(I3020*D3020,1)</f>
        <v>0</v>
      </c>
      <c r="K3020" s="19">
        <f>TRUNC(E3020+G3020+I3020,1)</f>
        <v>172068</v>
      </c>
      <c r="L3020" s="22">
        <f>TRUNC(F3020+H3020+J3020,1)</f>
        <v>4301.7</v>
      </c>
      <c r="M3020" s="16" t="s">
        <v>42</v>
      </c>
      <c r="N3020" s="1" t="s">
        <v>1764</v>
      </c>
      <c r="O3020" s="1" t="s">
        <v>3293</v>
      </c>
      <c r="P3020" s="1" t="s">
        <v>43</v>
      </c>
      <c r="Q3020" s="1" t="s">
        <v>43</v>
      </c>
      <c r="R3020" s="1" t="s">
        <v>46</v>
      </c>
      <c r="AV3020" s="1" t="s">
        <v>42</v>
      </c>
      <c r="AW3020" s="1" t="s">
        <v>5895</v>
      </c>
      <c r="AX3020" s="1" t="s">
        <v>42</v>
      </c>
      <c r="AY3020" s="1" t="s">
        <v>42</v>
      </c>
      <c r="AZ3020" s="1" t="s">
        <v>42</v>
      </c>
    </row>
    <row r="3021" spans="1:52" ht="30" customHeight="1" x14ac:dyDescent="0.3">
      <c r="A3021" s="16" t="s">
        <v>3287</v>
      </c>
      <c r="B3021" s="16" t="s">
        <v>42</v>
      </c>
      <c r="C3021" s="16" t="s">
        <v>42</v>
      </c>
      <c r="D3021" s="17"/>
      <c r="E3021" s="19"/>
      <c r="F3021" s="22">
        <f>TRUNC(SUMIF(N3019:N3020, N3018, F3019:F3020),0)</f>
        <v>0</v>
      </c>
      <c r="G3021" s="19"/>
      <c r="H3021" s="22">
        <f>TRUNC(SUMIF(N3019:N3020, N3018, H3019:H3020),0)</f>
        <v>21942</v>
      </c>
      <c r="I3021" s="19"/>
      <c r="J3021" s="22">
        <f>TRUNC(SUMIF(N3019:N3020, N3018, J3019:J3020),0)</f>
        <v>0</v>
      </c>
      <c r="K3021" s="19"/>
      <c r="L3021" s="22">
        <f>F3021+H3021+J3021</f>
        <v>21942</v>
      </c>
      <c r="M3021" s="16" t="s">
        <v>42</v>
      </c>
      <c r="N3021" s="1" t="s">
        <v>3288</v>
      </c>
      <c r="O3021" s="1" t="s">
        <v>3288</v>
      </c>
      <c r="P3021" s="1" t="s">
        <v>42</v>
      </c>
      <c r="Q3021" s="1" t="s">
        <v>42</v>
      </c>
      <c r="R3021" s="1" t="s">
        <v>42</v>
      </c>
      <c r="AV3021" s="1" t="s">
        <v>42</v>
      </c>
      <c r="AW3021" s="1" t="s">
        <v>42</v>
      </c>
      <c r="AX3021" s="1" t="s">
        <v>42</v>
      </c>
      <c r="AY3021" s="1" t="s">
        <v>42</v>
      </c>
      <c r="AZ3021" s="1" t="s">
        <v>42</v>
      </c>
    </row>
    <row r="3022" spans="1:52" ht="30" customHeight="1" x14ac:dyDescent="0.3">
      <c r="A3022" s="17"/>
      <c r="B3022" s="17"/>
      <c r="C3022" s="17"/>
      <c r="D3022" s="17"/>
      <c r="E3022" s="19"/>
      <c r="F3022" s="22"/>
      <c r="G3022" s="19"/>
      <c r="H3022" s="22"/>
      <c r="I3022" s="19"/>
      <c r="J3022" s="22"/>
      <c r="K3022" s="19"/>
      <c r="L3022" s="22"/>
      <c r="M3022" s="17"/>
    </row>
    <row r="3023" spans="1:52" ht="30" customHeight="1" x14ac:dyDescent="0.3">
      <c r="A3023" s="13" t="s">
        <v>5896</v>
      </c>
      <c r="B3023" s="14"/>
      <c r="C3023" s="14"/>
      <c r="D3023" s="14"/>
      <c r="E3023" s="18"/>
      <c r="F3023" s="21"/>
      <c r="G3023" s="18"/>
      <c r="H3023" s="21"/>
      <c r="I3023" s="18"/>
      <c r="J3023" s="21"/>
      <c r="K3023" s="18"/>
      <c r="L3023" s="21"/>
      <c r="M3023" s="15"/>
      <c r="N3023" s="1" t="s">
        <v>1767</v>
      </c>
    </row>
    <row r="3024" spans="1:52" ht="30" customHeight="1" x14ac:dyDescent="0.3">
      <c r="A3024" s="16" t="s">
        <v>3677</v>
      </c>
      <c r="B3024" s="16" t="s">
        <v>3279</v>
      </c>
      <c r="C3024" s="16" t="s">
        <v>3275</v>
      </c>
      <c r="D3024" s="17">
        <v>0.10299999999999999</v>
      </c>
      <c r="E3024" s="19">
        <f>단가대비표!O181</f>
        <v>0</v>
      </c>
      <c r="F3024" s="22">
        <f>TRUNC(E3024*D3024,1)</f>
        <v>0</v>
      </c>
      <c r="G3024" s="19">
        <f>단가대비표!P181</f>
        <v>235204</v>
      </c>
      <c r="H3024" s="22">
        <f>TRUNC(G3024*D3024,1)</f>
        <v>24226</v>
      </c>
      <c r="I3024" s="19">
        <f>단가대비표!V181</f>
        <v>0</v>
      </c>
      <c r="J3024" s="22">
        <f>TRUNC(I3024*D3024,1)</f>
        <v>0</v>
      </c>
      <c r="K3024" s="19">
        <f>TRUNC(E3024+G3024+I3024,1)</f>
        <v>235204</v>
      </c>
      <c r="L3024" s="22">
        <f>TRUNC(F3024+H3024+J3024,1)</f>
        <v>24226</v>
      </c>
      <c r="M3024" s="16" t="s">
        <v>42</v>
      </c>
      <c r="N3024" s="1" t="s">
        <v>1767</v>
      </c>
      <c r="O3024" s="1" t="s">
        <v>3678</v>
      </c>
      <c r="P3024" s="1" t="s">
        <v>43</v>
      </c>
      <c r="Q3024" s="1" t="s">
        <v>43</v>
      </c>
      <c r="R3024" s="1" t="s">
        <v>46</v>
      </c>
      <c r="AV3024" s="1" t="s">
        <v>42</v>
      </c>
      <c r="AW3024" s="1" t="s">
        <v>5897</v>
      </c>
      <c r="AX3024" s="1" t="s">
        <v>42</v>
      </c>
      <c r="AY3024" s="1" t="s">
        <v>42</v>
      </c>
      <c r="AZ3024" s="1" t="s">
        <v>42</v>
      </c>
    </row>
    <row r="3025" spans="1:52" ht="30" customHeight="1" x14ac:dyDescent="0.3">
      <c r="A3025" s="16" t="s">
        <v>3292</v>
      </c>
      <c r="B3025" s="16" t="s">
        <v>3279</v>
      </c>
      <c r="C3025" s="16" t="s">
        <v>3275</v>
      </c>
      <c r="D3025" s="17">
        <v>3.4000000000000002E-2</v>
      </c>
      <c r="E3025" s="19">
        <f>단가대비표!O164</f>
        <v>0</v>
      </c>
      <c r="F3025" s="22">
        <f>TRUNC(E3025*D3025,1)</f>
        <v>0</v>
      </c>
      <c r="G3025" s="19">
        <f>단가대비표!P164</f>
        <v>172068</v>
      </c>
      <c r="H3025" s="22">
        <f>TRUNC(G3025*D3025,1)</f>
        <v>5850.3</v>
      </c>
      <c r="I3025" s="19">
        <f>단가대비표!V164</f>
        <v>0</v>
      </c>
      <c r="J3025" s="22">
        <f>TRUNC(I3025*D3025,1)</f>
        <v>0</v>
      </c>
      <c r="K3025" s="19">
        <f>TRUNC(E3025+G3025+I3025,1)</f>
        <v>172068</v>
      </c>
      <c r="L3025" s="22">
        <f>TRUNC(F3025+H3025+J3025,1)</f>
        <v>5850.3</v>
      </c>
      <c r="M3025" s="16" t="s">
        <v>42</v>
      </c>
      <c r="N3025" s="1" t="s">
        <v>1767</v>
      </c>
      <c r="O3025" s="1" t="s">
        <v>3293</v>
      </c>
      <c r="P3025" s="1" t="s">
        <v>43</v>
      </c>
      <c r="Q3025" s="1" t="s">
        <v>43</v>
      </c>
      <c r="R3025" s="1" t="s">
        <v>46</v>
      </c>
      <c r="AV3025" s="1" t="s">
        <v>42</v>
      </c>
      <c r="AW3025" s="1" t="s">
        <v>5898</v>
      </c>
      <c r="AX3025" s="1" t="s">
        <v>42</v>
      </c>
      <c r="AY3025" s="1" t="s">
        <v>42</v>
      </c>
      <c r="AZ3025" s="1" t="s">
        <v>42</v>
      </c>
    </row>
    <row r="3026" spans="1:52" ht="30" customHeight="1" x14ac:dyDescent="0.3">
      <c r="A3026" s="16" t="s">
        <v>3287</v>
      </c>
      <c r="B3026" s="16" t="s">
        <v>42</v>
      </c>
      <c r="C3026" s="16" t="s">
        <v>42</v>
      </c>
      <c r="D3026" s="17"/>
      <c r="E3026" s="19"/>
      <c r="F3026" s="22">
        <f>TRUNC(SUMIF(N3024:N3025, N3023, F3024:F3025),0)</f>
        <v>0</v>
      </c>
      <c r="G3026" s="19"/>
      <c r="H3026" s="22">
        <f>TRUNC(SUMIF(N3024:N3025, N3023, H3024:H3025),0)</f>
        <v>30076</v>
      </c>
      <c r="I3026" s="19"/>
      <c r="J3026" s="22">
        <f>TRUNC(SUMIF(N3024:N3025, N3023, J3024:J3025),0)</f>
        <v>0</v>
      </c>
      <c r="K3026" s="19"/>
      <c r="L3026" s="22">
        <f>F3026+H3026+J3026</f>
        <v>30076</v>
      </c>
      <c r="M3026" s="16" t="s">
        <v>42</v>
      </c>
      <c r="N3026" s="1" t="s">
        <v>3288</v>
      </c>
      <c r="O3026" s="1" t="s">
        <v>3288</v>
      </c>
      <c r="P3026" s="1" t="s">
        <v>42</v>
      </c>
      <c r="Q3026" s="1" t="s">
        <v>42</v>
      </c>
      <c r="R3026" s="1" t="s">
        <v>42</v>
      </c>
      <c r="AV3026" s="1" t="s">
        <v>42</v>
      </c>
      <c r="AW3026" s="1" t="s">
        <v>42</v>
      </c>
      <c r="AX3026" s="1" t="s">
        <v>42</v>
      </c>
      <c r="AY3026" s="1" t="s">
        <v>42</v>
      </c>
      <c r="AZ3026" s="1" t="s">
        <v>42</v>
      </c>
    </row>
    <row r="3027" spans="1:52" ht="30" customHeight="1" x14ac:dyDescent="0.3">
      <c r="A3027" s="17"/>
      <c r="B3027" s="17"/>
      <c r="C3027" s="17"/>
      <c r="D3027" s="17"/>
      <c r="E3027" s="19"/>
      <c r="F3027" s="22"/>
      <c r="G3027" s="19"/>
      <c r="H3027" s="22"/>
      <c r="I3027" s="19"/>
      <c r="J3027" s="22"/>
      <c r="K3027" s="19"/>
      <c r="L3027" s="22"/>
      <c r="M3027" s="17"/>
    </row>
    <row r="3028" spans="1:52" ht="30" customHeight="1" x14ac:dyDescent="0.3">
      <c r="A3028" s="13" t="s">
        <v>5899</v>
      </c>
      <c r="B3028" s="14"/>
      <c r="C3028" s="14"/>
      <c r="D3028" s="14"/>
      <c r="E3028" s="18"/>
      <c r="F3028" s="21"/>
      <c r="G3028" s="18"/>
      <c r="H3028" s="21"/>
      <c r="I3028" s="18"/>
      <c r="J3028" s="21"/>
      <c r="K3028" s="18"/>
      <c r="L3028" s="21"/>
      <c r="M3028" s="15"/>
      <c r="N3028" s="1" t="s">
        <v>1770</v>
      </c>
    </row>
    <row r="3029" spans="1:52" ht="30" customHeight="1" x14ac:dyDescent="0.3">
      <c r="A3029" s="16" t="s">
        <v>3677</v>
      </c>
      <c r="B3029" s="16" t="s">
        <v>3279</v>
      </c>
      <c r="C3029" s="16" t="s">
        <v>3275</v>
      </c>
      <c r="D3029" s="17">
        <v>0.14299999999999999</v>
      </c>
      <c r="E3029" s="19">
        <f>단가대비표!O181</f>
        <v>0</v>
      </c>
      <c r="F3029" s="22">
        <f>TRUNC(E3029*D3029,1)</f>
        <v>0</v>
      </c>
      <c r="G3029" s="19">
        <f>단가대비표!P181</f>
        <v>235204</v>
      </c>
      <c r="H3029" s="22">
        <f>TRUNC(G3029*D3029,1)</f>
        <v>33634.1</v>
      </c>
      <c r="I3029" s="19">
        <f>단가대비표!V181</f>
        <v>0</v>
      </c>
      <c r="J3029" s="22">
        <f>TRUNC(I3029*D3029,1)</f>
        <v>0</v>
      </c>
      <c r="K3029" s="19">
        <f>TRUNC(E3029+G3029+I3029,1)</f>
        <v>235204</v>
      </c>
      <c r="L3029" s="22">
        <f>TRUNC(F3029+H3029+J3029,1)</f>
        <v>33634.1</v>
      </c>
      <c r="M3029" s="16" t="s">
        <v>42</v>
      </c>
      <c r="N3029" s="1" t="s">
        <v>1770</v>
      </c>
      <c r="O3029" s="1" t="s">
        <v>3678</v>
      </c>
      <c r="P3029" s="1" t="s">
        <v>43</v>
      </c>
      <c r="Q3029" s="1" t="s">
        <v>43</v>
      </c>
      <c r="R3029" s="1" t="s">
        <v>46</v>
      </c>
      <c r="AV3029" s="1" t="s">
        <v>42</v>
      </c>
      <c r="AW3029" s="1" t="s">
        <v>5900</v>
      </c>
      <c r="AX3029" s="1" t="s">
        <v>42</v>
      </c>
      <c r="AY3029" s="1" t="s">
        <v>42</v>
      </c>
      <c r="AZ3029" s="1" t="s">
        <v>42</v>
      </c>
    </row>
    <row r="3030" spans="1:52" ht="30" customHeight="1" x14ac:dyDescent="0.3">
      <c r="A3030" s="16" t="s">
        <v>3292</v>
      </c>
      <c r="B3030" s="16" t="s">
        <v>3279</v>
      </c>
      <c r="C3030" s="16" t="s">
        <v>3275</v>
      </c>
      <c r="D3030" s="17">
        <v>4.8000000000000001E-2</v>
      </c>
      <c r="E3030" s="19">
        <f>단가대비표!O164</f>
        <v>0</v>
      </c>
      <c r="F3030" s="22">
        <f>TRUNC(E3030*D3030,1)</f>
        <v>0</v>
      </c>
      <c r="G3030" s="19">
        <f>단가대비표!P164</f>
        <v>172068</v>
      </c>
      <c r="H3030" s="22">
        <f>TRUNC(G3030*D3030,1)</f>
        <v>8259.2000000000007</v>
      </c>
      <c r="I3030" s="19">
        <f>단가대비표!V164</f>
        <v>0</v>
      </c>
      <c r="J3030" s="22">
        <f>TRUNC(I3030*D3030,1)</f>
        <v>0</v>
      </c>
      <c r="K3030" s="19">
        <f>TRUNC(E3030+G3030+I3030,1)</f>
        <v>172068</v>
      </c>
      <c r="L3030" s="22">
        <f>TRUNC(F3030+H3030+J3030,1)</f>
        <v>8259.2000000000007</v>
      </c>
      <c r="M3030" s="16" t="s">
        <v>42</v>
      </c>
      <c r="N3030" s="1" t="s">
        <v>1770</v>
      </c>
      <c r="O3030" s="1" t="s">
        <v>3293</v>
      </c>
      <c r="P3030" s="1" t="s">
        <v>43</v>
      </c>
      <c r="Q3030" s="1" t="s">
        <v>43</v>
      </c>
      <c r="R3030" s="1" t="s">
        <v>46</v>
      </c>
      <c r="AV3030" s="1" t="s">
        <v>42</v>
      </c>
      <c r="AW3030" s="1" t="s">
        <v>5901</v>
      </c>
      <c r="AX3030" s="1" t="s">
        <v>42</v>
      </c>
      <c r="AY3030" s="1" t="s">
        <v>42</v>
      </c>
      <c r="AZ3030" s="1" t="s">
        <v>42</v>
      </c>
    </row>
    <row r="3031" spans="1:52" ht="30" customHeight="1" x14ac:dyDescent="0.3">
      <c r="A3031" s="16" t="s">
        <v>3287</v>
      </c>
      <c r="B3031" s="16" t="s">
        <v>42</v>
      </c>
      <c r="C3031" s="16" t="s">
        <v>42</v>
      </c>
      <c r="D3031" s="17"/>
      <c r="E3031" s="19"/>
      <c r="F3031" s="22">
        <f>TRUNC(SUMIF(N3029:N3030, N3028, F3029:F3030),0)</f>
        <v>0</v>
      </c>
      <c r="G3031" s="19"/>
      <c r="H3031" s="22">
        <f>TRUNC(SUMIF(N3029:N3030, N3028, H3029:H3030),0)</f>
        <v>41893</v>
      </c>
      <c r="I3031" s="19"/>
      <c r="J3031" s="22">
        <f>TRUNC(SUMIF(N3029:N3030, N3028, J3029:J3030),0)</f>
        <v>0</v>
      </c>
      <c r="K3031" s="19"/>
      <c r="L3031" s="22">
        <f>F3031+H3031+J3031</f>
        <v>41893</v>
      </c>
      <c r="M3031" s="16" t="s">
        <v>42</v>
      </c>
      <c r="N3031" s="1" t="s">
        <v>3288</v>
      </c>
      <c r="O3031" s="1" t="s">
        <v>3288</v>
      </c>
      <c r="P3031" s="1" t="s">
        <v>42</v>
      </c>
      <c r="Q3031" s="1" t="s">
        <v>42</v>
      </c>
      <c r="R3031" s="1" t="s">
        <v>42</v>
      </c>
      <c r="AV3031" s="1" t="s">
        <v>42</v>
      </c>
      <c r="AW3031" s="1" t="s">
        <v>42</v>
      </c>
      <c r="AX3031" s="1" t="s">
        <v>42</v>
      </c>
      <c r="AY3031" s="1" t="s">
        <v>42</v>
      </c>
      <c r="AZ3031" s="1" t="s">
        <v>42</v>
      </c>
    </row>
    <row r="3032" spans="1:52" ht="30" customHeight="1" x14ac:dyDescent="0.3">
      <c r="A3032" s="17"/>
      <c r="B3032" s="17"/>
      <c r="C3032" s="17"/>
      <c r="D3032" s="17"/>
      <c r="E3032" s="19"/>
      <c r="F3032" s="22"/>
      <c r="G3032" s="19"/>
      <c r="H3032" s="22"/>
      <c r="I3032" s="19"/>
      <c r="J3032" s="22"/>
      <c r="K3032" s="19"/>
      <c r="L3032" s="22"/>
      <c r="M3032" s="17"/>
    </row>
    <row r="3033" spans="1:52" ht="30" customHeight="1" x14ac:dyDescent="0.3">
      <c r="A3033" s="13" t="s">
        <v>5902</v>
      </c>
      <c r="B3033" s="14"/>
      <c r="C3033" s="14"/>
      <c r="D3033" s="14"/>
      <c r="E3033" s="18"/>
      <c r="F3033" s="21"/>
      <c r="G3033" s="18"/>
      <c r="H3033" s="21"/>
      <c r="I3033" s="18"/>
      <c r="J3033" s="21"/>
      <c r="K3033" s="18"/>
      <c r="L3033" s="21"/>
      <c r="M3033" s="15"/>
      <c r="N3033" s="1" t="s">
        <v>1776</v>
      </c>
    </row>
    <row r="3034" spans="1:52" ht="30" customHeight="1" x14ac:dyDescent="0.3">
      <c r="A3034" s="16" t="s">
        <v>3677</v>
      </c>
      <c r="B3034" s="16" t="s">
        <v>3279</v>
      </c>
      <c r="C3034" s="16" t="s">
        <v>3275</v>
      </c>
      <c r="D3034" s="17">
        <v>6.7999999999999996E-3</v>
      </c>
      <c r="E3034" s="19">
        <f>단가대비표!O181</f>
        <v>0</v>
      </c>
      <c r="F3034" s="22">
        <f>TRUNC(E3034*D3034,1)</f>
        <v>0</v>
      </c>
      <c r="G3034" s="19">
        <f>단가대비표!P181</f>
        <v>235204</v>
      </c>
      <c r="H3034" s="22">
        <f>TRUNC(G3034*D3034,1)</f>
        <v>1599.3</v>
      </c>
      <c r="I3034" s="19">
        <f>단가대비표!V181</f>
        <v>0</v>
      </c>
      <c r="J3034" s="22">
        <f>TRUNC(I3034*D3034,1)</f>
        <v>0</v>
      </c>
      <c r="K3034" s="19">
        <f>TRUNC(E3034+G3034+I3034,1)</f>
        <v>235204</v>
      </c>
      <c r="L3034" s="22">
        <f>TRUNC(F3034+H3034+J3034,1)</f>
        <v>1599.3</v>
      </c>
      <c r="M3034" s="16" t="s">
        <v>42</v>
      </c>
      <c r="N3034" s="1" t="s">
        <v>1776</v>
      </c>
      <c r="O3034" s="1" t="s">
        <v>3678</v>
      </c>
      <c r="P3034" s="1" t="s">
        <v>43</v>
      </c>
      <c r="Q3034" s="1" t="s">
        <v>43</v>
      </c>
      <c r="R3034" s="1" t="s">
        <v>46</v>
      </c>
      <c r="AV3034" s="1" t="s">
        <v>42</v>
      </c>
      <c r="AW3034" s="1" t="s">
        <v>5904</v>
      </c>
      <c r="AX3034" s="1" t="s">
        <v>42</v>
      </c>
      <c r="AY3034" s="1" t="s">
        <v>42</v>
      </c>
      <c r="AZ3034" s="1" t="s">
        <v>42</v>
      </c>
    </row>
    <row r="3035" spans="1:52" ht="30" customHeight="1" x14ac:dyDescent="0.3">
      <c r="A3035" s="16" t="s">
        <v>3292</v>
      </c>
      <c r="B3035" s="16" t="s">
        <v>3279</v>
      </c>
      <c r="C3035" s="16" t="s">
        <v>3275</v>
      </c>
      <c r="D3035" s="17">
        <v>2.3E-3</v>
      </c>
      <c r="E3035" s="19">
        <f>단가대비표!O164</f>
        <v>0</v>
      </c>
      <c r="F3035" s="22">
        <f>TRUNC(E3035*D3035,1)</f>
        <v>0</v>
      </c>
      <c r="G3035" s="19">
        <f>단가대비표!P164</f>
        <v>172068</v>
      </c>
      <c r="H3035" s="22">
        <f>TRUNC(G3035*D3035,1)</f>
        <v>395.7</v>
      </c>
      <c r="I3035" s="19">
        <f>단가대비표!V164</f>
        <v>0</v>
      </c>
      <c r="J3035" s="22">
        <f>TRUNC(I3035*D3035,1)</f>
        <v>0</v>
      </c>
      <c r="K3035" s="19">
        <f>TRUNC(E3035+G3035+I3035,1)</f>
        <v>172068</v>
      </c>
      <c r="L3035" s="22">
        <f>TRUNC(F3035+H3035+J3035,1)</f>
        <v>395.7</v>
      </c>
      <c r="M3035" s="16" t="s">
        <v>42</v>
      </c>
      <c r="N3035" s="1" t="s">
        <v>1776</v>
      </c>
      <c r="O3035" s="1" t="s">
        <v>3293</v>
      </c>
      <c r="P3035" s="1" t="s">
        <v>43</v>
      </c>
      <c r="Q3035" s="1" t="s">
        <v>43</v>
      </c>
      <c r="R3035" s="1" t="s">
        <v>46</v>
      </c>
      <c r="AV3035" s="1" t="s">
        <v>42</v>
      </c>
      <c r="AW3035" s="1" t="s">
        <v>5905</v>
      </c>
      <c r="AX3035" s="1" t="s">
        <v>42</v>
      </c>
      <c r="AY3035" s="1" t="s">
        <v>42</v>
      </c>
      <c r="AZ3035" s="1" t="s">
        <v>42</v>
      </c>
    </row>
    <row r="3036" spans="1:52" ht="30" customHeight="1" x14ac:dyDescent="0.3">
      <c r="A3036" s="16" t="s">
        <v>3287</v>
      </c>
      <c r="B3036" s="16" t="s">
        <v>42</v>
      </c>
      <c r="C3036" s="16" t="s">
        <v>42</v>
      </c>
      <c r="D3036" s="17"/>
      <c r="E3036" s="19"/>
      <c r="F3036" s="22">
        <f>TRUNC(SUMIF(N3034:N3035, N3033, F3034:F3035),0)</f>
        <v>0</v>
      </c>
      <c r="G3036" s="19"/>
      <c r="H3036" s="22">
        <f>TRUNC(SUMIF(N3034:N3035, N3033, H3034:H3035),0)</f>
        <v>1995</v>
      </c>
      <c r="I3036" s="19"/>
      <c r="J3036" s="22">
        <f>TRUNC(SUMIF(N3034:N3035, N3033, J3034:J3035),0)</f>
        <v>0</v>
      </c>
      <c r="K3036" s="19"/>
      <c r="L3036" s="22">
        <f>F3036+H3036+J3036</f>
        <v>1995</v>
      </c>
      <c r="M3036" s="16" t="s">
        <v>42</v>
      </c>
      <c r="N3036" s="1" t="s">
        <v>3288</v>
      </c>
      <c r="O3036" s="1" t="s">
        <v>3288</v>
      </c>
      <c r="P3036" s="1" t="s">
        <v>42</v>
      </c>
      <c r="Q3036" s="1" t="s">
        <v>42</v>
      </c>
      <c r="R3036" s="1" t="s">
        <v>42</v>
      </c>
      <c r="AV3036" s="1" t="s">
        <v>42</v>
      </c>
      <c r="AW3036" s="1" t="s">
        <v>42</v>
      </c>
      <c r="AX3036" s="1" t="s">
        <v>42</v>
      </c>
      <c r="AY3036" s="1" t="s">
        <v>42</v>
      </c>
      <c r="AZ3036" s="1" t="s">
        <v>42</v>
      </c>
    </row>
    <row r="3037" spans="1:52" ht="30" customHeight="1" x14ac:dyDescent="0.3">
      <c r="A3037" s="17"/>
      <c r="B3037" s="17"/>
      <c r="C3037" s="17"/>
      <c r="D3037" s="17"/>
      <c r="E3037" s="19"/>
      <c r="F3037" s="22"/>
      <c r="G3037" s="19"/>
      <c r="H3037" s="22"/>
      <c r="I3037" s="19"/>
      <c r="J3037" s="22"/>
      <c r="K3037" s="19"/>
      <c r="L3037" s="22"/>
      <c r="M3037" s="17"/>
    </row>
    <row r="3038" spans="1:52" ht="30" customHeight="1" x14ac:dyDescent="0.3">
      <c r="A3038" s="13" t="s">
        <v>5906</v>
      </c>
      <c r="B3038" s="14"/>
      <c r="C3038" s="14"/>
      <c r="D3038" s="14"/>
      <c r="E3038" s="18"/>
      <c r="F3038" s="21"/>
      <c r="G3038" s="18"/>
      <c r="H3038" s="21"/>
      <c r="I3038" s="18"/>
      <c r="J3038" s="21"/>
      <c r="K3038" s="18"/>
      <c r="L3038" s="21"/>
      <c r="M3038" s="15"/>
      <c r="N3038" s="1" t="s">
        <v>1778</v>
      </c>
    </row>
    <row r="3039" spans="1:52" ht="30" customHeight="1" x14ac:dyDescent="0.3">
      <c r="A3039" s="16" t="s">
        <v>3677</v>
      </c>
      <c r="B3039" s="16" t="s">
        <v>3279</v>
      </c>
      <c r="C3039" s="16" t="s">
        <v>3275</v>
      </c>
      <c r="D3039" s="17">
        <v>0.01</v>
      </c>
      <c r="E3039" s="19">
        <f>단가대비표!O181</f>
        <v>0</v>
      </c>
      <c r="F3039" s="22">
        <f>TRUNC(E3039*D3039,1)</f>
        <v>0</v>
      </c>
      <c r="G3039" s="19">
        <f>단가대비표!P181</f>
        <v>235204</v>
      </c>
      <c r="H3039" s="22">
        <f>TRUNC(G3039*D3039,1)</f>
        <v>2352</v>
      </c>
      <c r="I3039" s="19">
        <f>단가대비표!V181</f>
        <v>0</v>
      </c>
      <c r="J3039" s="22">
        <f>TRUNC(I3039*D3039,1)</f>
        <v>0</v>
      </c>
      <c r="K3039" s="19">
        <f>TRUNC(E3039+G3039+I3039,1)</f>
        <v>235204</v>
      </c>
      <c r="L3039" s="22">
        <f>TRUNC(F3039+H3039+J3039,1)</f>
        <v>2352</v>
      </c>
      <c r="M3039" s="16" t="s">
        <v>42</v>
      </c>
      <c r="N3039" s="1" t="s">
        <v>1778</v>
      </c>
      <c r="O3039" s="1" t="s">
        <v>3678</v>
      </c>
      <c r="P3039" s="1" t="s">
        <v>43</v>
      </c>
      <c r="Q3039" s="1" t="s">
        <v>43</v>
      </c>
      <c r="R3039" s="1" t="s">
        <v>46</v>
      </c>
      <c r="AV3039" s="1" t="s">
        <v>42</v>
      </c>
      <c r="AW3039" s="1" t="s">
        <v>5907</v>
      </c>
      <c r="AX3039" s="1" t="s">
        <v>42</v>
      </c>
      <c r="AY3039" s="1" t="s">
        <v>42</v>
      </c>
      <c r="AZ3039" s="1" t="s">
        <v>42</v>
      </c>
    </row>
    <row r="3040" spans="1:52" ht="30" customHeight="1" x14ac:dyDescent="0.3">
      <c r="A3040" s="16" t="s">
        <v>3292</v>
      </c>
      <c r="B3040" s="16" t="s">
        <v>3279</v>
      </c>
      <c r="C3040" s="16" t="s">
        <v>3275</v>
      </c>
      <c r="D3040" s="17">
        <v>3.3E-3</v>
      </c>
      <c r="E3040" s="19">
        <f>단가대비표!O164</f>
        <v>0</v>
      </c>
      <c r="F3040" s="22">
        <f>TRUNC(E3040*D3040,1)</f>
        <v>0</v>
      </c>
      <c r="G3040" s="19">
        <f>단가대비표!P164</f>
        <v>172068</v>
      </c>
      <c r="H3040" s="22">
        <f>TRUNC(G3040*D3040,1)</f>
        <v>567.79999999999995</v>
      </c>
      <c r="I3040" s="19">
        <f>단가대비표!V164</f>
        <v>0</v>
      </c>
      <c r="J3040" s="22">
        <f>TRUNC(I3040*D3040,1)</f>
        <v>0</v>
      </c>
      <c r="K3040" s="19">
        <f>TRUNC(E3040+G3040+I3040,1)</f>
        <v>172068</v>
      </c>
      <c r="L3040" s="22">
        <f>TRUNC(F3040+H3040+J3040,1)</f>
        <v>567.79999999999995</v>
      </c>
      <c r="M3040" s="16" t="s">
        <v>42</v>
      </c>
      <c r="N3040" s="1" t="s">
        <v>1778</v>
      </c>
      <c r="O3040" s="1" t="s">
        <v>3293</v>
      </c>
      <c r="P3040" s="1" t="s">
        <v>43</v>
      </c>
      <c r="Q3040" s="1" t="s">
        <v>43</v>
      </c>
      <c r="R3040" s="1" t="s">
        <v>46</v>
      </c>
      <c r="AV3040" s="1" t="s">
        <v>42</v>
      </c>
      <c r="AW3040" s="1" t="s">
        <v>5908</v>
      </c>
      <c r="AX3040" s="1" t="s">
        <v>42</v>
      </c>
      <c r="AY3040" s="1" t="s">
        <v>42</v>
      </c>
      <c r="AZ3040" s="1" t="s">
        <v>42</v>
      </c>
    </row>
    <row r="3041" spans="1:52" ht="30" customHeight="1" x14ac:dyDescent="0.3">
      <c r="A3041" s="16" t="s">
        <v>3287</v>
      </c>
      <c r="B3041" s="16" t="s">
        <v>42</v>
      </c>
      <c r="C3041" s="16" t="s">
        <v>42</v>
      </c>
      <c r="D3041" s="17"/>
      <c r="E3041" s="19"/>
      <c r="F3041" s="22">
        <f>TRUNC(SUMIF(N3039:N3040, N3038, F3039:F3040),0)</f>
        <v>0</v>
      </c>
      <c r="G3041" s="19"/>
      <c r="H3041" s="22">
        <f>TRUNC(SUMIF(N3039:N3040, N3038, H3039:H3040),0)</f>
        <v>2919</v>
      </c>
      <c r="I3041" s="19"/>
      <c r="J3041" s="22">
        <f>TRUNC(SUMIF(N3039:N3040, N3038, J3039:J3040),0)</f>
        <v>0</v>
      </c>
      <c r="K3041" s="19"/>
      <c r="L3041" s="22">
        <f>F3041+H3041+J3041</f>
        <v>2919</v>
      </c>
      <c r="M3041" s="16" t="s">
        <v>42</v>
      </c>
      <c r="N3041" s="1" t="s">
        <v>3288</v>
      </c>
      <c r="O3041" s="1" t="s">
        <v>3288</v>
      </c>
      <c r="P3041" s="1" t="s">
        <v>42</v>
      </c>
      <c r="Q3041" s="1" t="s">
        <v>42</v>
      </c>
      <c r="R3041" s="1" t="s">
        <v>42</v>
      </c>
      <c r="AV3041" s="1" t="s">
        <v>42</v>
      </c>
      <c r="AW3041" s="1" t="s">
        <v>42</v>
      </c>
      <c r="AX3041" s="1" t="s">
        <v>42</v>
      </c>
      <c r="AY3041" s="1" t="s">
        <v>42</v>
      </c>
      <c r="AZ3041" s="1" t="s">
        <v>42</v>
      </c>
    </row>
    <row r="3042" spans="1:52" ht="30" customHeight="1" x14ac:dyDescent="0.3">
      <c r="A3042" s="17"/>
      <c r="B3042" s="17"/>
      <c r="C3042" s="17"/>
      <c r="D3042" s="17"/>
      <c r="E3042" s="19"/>
      <c r="F3042" s="22"/>
      <c r="G3042" s="19"/>
      <c r="H3042" s="22"/>
      <c r="I3042" s="19"/>
      <c r="J3042" s="22"/>
      <c r="K3042" s="19"/>
      <c r="L3042" s="22"/>
      <c r="M3042" s="17"/>
    </row>
    <row r="3043" spans="1:52" ht="30" customHeight="1" x14ac:dyDescent="0.3">
      <c r="A3043" s="13" t="s">
        <v>5909</v>
      </c>
      <c r="B3043" s="14"/>
      <c r="C3043" s="14"/>
      <c r="D3043" s="14"/>
      <c r="E3043" s="18"/>
      <c r="F3043" s="21"/>
      <c r="G3043" s="18"/>
      <c r="H3043" s="21"/>
      <c r="I3043" s="18"/>
      <c r="J3043" s="21"/>
      <c r="K3043" s="18"/>
      <c r="L3043" s="21"/>
      <c r="M3043" s="15"/>
      <c r="N3043" s="1" t="s">
        <v>1780</v>
      </c>
    </row>
    <row r="3044" spans="1:52" ht="30" customHeight="1" x14ac:dyDescent="0.3">
      <c r="A3044" s="16" t="s">
        <v>3677</v>
      </c>
      <c r="B3044" s="16" t="s">
        <v>3279</v>
      </c>
      <c r="C3044" s="16" t="s">
        <v>3275</v>
      </c>
      <c r="D3044" s="17">
        <v>1.4999999999999999E-2</v>
      </c>
      <c r="E3044" s="19">
        <f>단가대비표!O181</f>
        <v>0</v>
      </c>
      <c r="F3044" s="22">
        <f>TRUNC(E3044*D3044,1)</f>
        <v>0</v>
      </c>
      <c r="G3044" s="19">
        <f>단가대비표!P181</f>
        <v>235204</v>
      </c>
      <c r="H3044" s="22">
        <f>TRUNC(G3044*D3044,1)</f>
        <v>3528</v>
      </c>
      <c r="I3044" s="19">
        <f>단가대비표!V181</f>
        <v>0</v>
      </c>
      <c r="J3044" s="22">
        <f>TRUNC(I3044*D3044,1)</f>
        <v>0</v>
      </c>
      <c r="K3044" s="19">
        <f>TRUNC(E3044+G3044+I3044,1)</f>
        <v>235204</v>
      </c>
      <c r="L3044" s="22">
        <f>TRUNC(F3044+H3044+J3044,1)</f>
        <v>3528</v>
      </c>
      <c r="M3044" s="16" t="s">
        <v>42</v>
      </c>
      <c r="N3044" s="1" t="s">
        <v>1780</v>
      </c>
      <c r="O3044" s="1" t="s">
        <v>3678</v>
      </c>
      <c r="P3044" s="1" t="s">
        <v>43</v>
      </c>
      <c r="Q3044" s="1" t="s">
        <v>43</v>
      </c>
      <c r="R3044" s="1" t="s">
        <v>46</v>
      </c>
      <c r="AV3044" s="1" t="s">
        <v>42</v>
      </c>
      <c r="AW3044" s="1" t="s">
        <v>5910</v>
      </c>
      <c r="AX3044" s="1" t="s">
        <v>42</v>
      </c>
      <c r="AY3044" s="1" t="s">
        <v>42</v>
      </c>
      <c r="AZ3044" s="1" t="s">
        <v>42</v>
      </c>
    </row>
    <row r="3045" spans="1:52" ht="30" customHeight="1" x14ac:dyDescent="0.3">
      <c r="A3045" s="16" t="s">
        <v>3292</v>
      </c>
      <c r="B3045" s="16" t="s">
        <v>3279</v>
      </c>
      <c r="C3045" s="16" t="s">
        <v>3275</v>
      </c>
      <c r="D3045" s="17">
        <v>5.0000000000000001E-3</v>
      </c>
      <c r="E3045" s="19">
        <f>단가대비표!O164</f>
        <v>0</v>
      </c>
      <c r="F3045" s="22">
        <f>TRUNC(E3045*D3045,1)</f>
        <v>0</v>
      </c>
      <c r="G3045" s="19">
        <f>단가대비표!P164</f>
        <v>172068</v>
      </c>
      <c r="H3045" s="22">
        <f>TRUNC(G3045*D3045,1)</f>
        <v>860.3</v>
      </c>
      <c r="I3045" s="19">
        <f>단가대비표!V164</f>
        <v>0</v>
      </c>
      <c r="J3045" s="22">
        <f>TRUNC(I3045*D3045,1)</f>
        <v>0</v>
      </c>
      <c r="K3045" s="19">
        <f>TRUNC(E3045+G3045+I3045,1)</f>
        <v>172068</v>
      </c>
      <c r="L3045" s="22">
        <f>TRUNC(F3045+H3045+J3045,1)</f>
        <v>860.3</v>
      </c>
      <c r="M3045" s="16" t="s">
        <v>42</v>
      </c>
      <c r="N3045" s="1" t="s">
        <v>1780</v>
      </c>
      <c r="O3045" s="1" t="s">
        <v>3293</v>
      </c>
      <c r="P3045" s="1" t="s">
        <v>43</v>
      </c>
      <c r="Q3045" s="1" t="s">
        <v>43</v>
      </c>
      <c r="R3045" s="1" t="s">
        <v>46</v>
      </c>
      <c r="AV3045" s="1" t="s">
        <v>42</v>
      </c>
      <c r="AW3045" s="1" t="s">
        <v>5911</v>
      </c>
      <c r="AX3045" s="1" t="s">
        <v>42</v>
      </c>
      <c r="AY3045" s="1" t="s">
        <v>42</v>
      </c>
      <c r="AZ3045" s="1" t="s">
        <v>42</v>
      </c>
    </row>
    <row r="3046" spans="1:52" ht="30" customHeight="1" x14ac:dyDescent="0.3">
      <c r="A3046" s="16" t="s">
        <v>3287</v>
      </c>
      <c r="B3046" s="16" t="s">
        <v>42</v>
      </c>
      <c r="C3046" s="16" t="s">
        <v>42</v>
      </c>
      <c r="D3046" s="17"/>
      <c r="E3046" s="19"/>
      <c r="F3046" s="22">
        <f>TRUNC(SUMIF(N3044:N3045, N3043, F3044:F3045),0)</f>
        <v>0</v>
      </c>
      <c r="G3046" s="19"/>
      <c r="H3046" s="22">
        <f>TRUNC(SUMIF(N3044:N3045, N3043, H3044:H3045),0)</f>
        <v>4388</v>
      </c>
      <c r="I3046" s="19"/>
      <c r="J3046" s="22">
        <f>TRUNC(SUMIF(N3044:N3045, N3043, J3044:J3045),0)</f>
        <v>0</v>
      </c>
      <c r="K3046" s="19"/>
      <c r="L3046" s="22">
        <f>F3046+H3046+J3046</f>
        <v>4388</v>
      </c>
      <c r="M3046" s="16" t="s">
        <v>42</v>
      </c>
      <c r="N3046" s="1" t="s">
        <v>3288</v>
      </c>
      <c r="O3046" s="1" t="s">
        <v>3288</v>
      </c>
      <c r="P3046" s="1" t="s">
        <v>42</v>
      </c>
      <c r="Q3046" s="1" t="s">
        <v>42</v>
      </c>
      <c r="R3046" s="1" t="s">
        <v>42</v>
      </c>
      <c r="AV3046" s="1" t="s">
        <v>42</v>
      </c>
      <c r="AW3046" s="1" t="s">
        <v>42</v>
      </c>
      <c r="AX3046" s="1" t="s">
        <v>42</v>
      </c>
      <c r="AY3046" s="1" t="s">
        <v>42</v>
      </c>
      <c r="AZ3046" s="1" t="s">
        <v>42</v>
      </c>
    </row>
    <row r="3047" spans="1:52" ht="30" customHeight="1" x14ac:dyDescent="0.3">
      <c r="A3047" s="17"/>
      <c r="B3047" s="17"/>
      <c r="C3047" s="17"/>
      <c r="D3047" s="17"/>
      <c r="E3047" s="19"/>
      <c r="F3047" s="22"/>
      <c r="G3047" s="19"/>
      <c r="H3047" s="22"/>
      <c r="I3047" s="19"/>
      <c r="J3047" s="22"/>
      <c r="K3047" s="19"/>
      <c r="L3047" s="22"/>
      <c r="M3047" s="17"/>
    </row>
    <row r="3048" spans="1:52" ht="30" customHeight="1" x14ac:dyDescent="0.3">
      <c r="A3048" s="13" t="s">
        <v>5912</v>
      </c>
      <c r="B3048" s="14"/>
      <c r="C3048" s="14"/>
      <c r="D3048" s="14"/>
      <c r="E3048" s="18"/>
      <c r="F3048" s="21"/>
      <c r="G3048" s="18"/>
      <c r="H3048" s="21"/>
      <c r="I3048" s="18"/>
      <c r="J3048" s="21"/>
      <c r="K3048" s="18"/>
      <c r="L3048" s="21"/>
      <c r="M3048" s="15"/>
      <c r="N3048" s="1" t="s">
        <v>1782</v>
      </c>
    </row>
    <row r="3049" spans="1:52" ht="30" customHeight="1" x14ac:dyDescent="0.3">
      <c r="A3049" s="16" t="s">
        <v>3677</v>
      </c>
      <c r="B3049" s="16" t="s">
        <v>3279</v>
      </c>
      <c r="C3049" s="16" t="s">
        <v>3275</v>
      </c>
      <c r="D3049" s="17">
        <v>2.1399999999999999E-2</v>
      </c>
      <c r="E3049" s="19">
        <f>단가대비표!O181</f>
        <v>0</v>
      </c>
      <c r="F3049" s="22">
        <f>TRUNC(E3049*D3049,1)</f>
        <v>0</v>
      </c>
      <c r="G3049" s="19">
        <f>단가대비표!P181</f>
        <v>235204</v>
      </c>
      <c r="H3049" s="22">
        <f>TRUNC(G3049*D3049,1)</f>
        <v>5033.3</v>
      </c>
      <c r="I3049" s="19">
        <f>단가대비표!V181</f>
        <v>0</v>
      </c>
      <c r="J3049" s="22">
        <f>TRUNC(I3049*D3049,1)</f>
        <v>0</v>
      </c>
      <c r="K3049" s="19">
        <f>TRUNC(E3049+G3049+I3049,1)</f>
        <v>235204</v>
      </c>
      <c r="L3049" s="22">
        <f>TRUNC(F3049+H3049+J3049,1)</f>
        <v>5033.3</v>
      </c>
      <c r="M3049" s="16" t="s">
        <v>42</v>
      </c>
      <c r="N3049" s="1" t="s">
        <v>1782</v>
      </c>
      <c r="O3049" s="1" t="s">
        <v>3678</v>
      </c>
      <c r="P3049" s="1" t="s">
        <v>43</v>
      </c>
      <c r="Q3049" s="1" t="s">
        <v>43</v>
      </c>
      <c r="R3049" s="1" t="s">
        <v>46</v>
      </c>
      <c r="AV3049" s="1" t="s">
        <v>42</v>
      </c>
      <c r="AW3049" s="1" t="s">
        <v>5913</v>
      </c>
      <c r="AX3049" s="1" t="s">
        <v>42</v>
      </c>
      <c r="AY3049" s="1" t="s">
        <v>42</v>
      </c>
      <c r="AZ3049" s="1" t="s">
        <v>42</v>
      </c>
    </row>
    <row r="3050" spans="1:52" ht="30" customHeight="1" x14ac:dyDescent="0.3">
      <c r="A3050" s="16" t="s">
        <v>3292</v>
      </c>
      <c r="B3050" s="16" t="s">
        <v>3279</v>
      </c>
      <c r="C3050" s="16" t="s">
        <v>3275</v>
      </c>
      <c r="D3050" s="17">
        <v>7.1000000000000004E-3</v>
      </c>
      <c r="E3050" s="19">
        <f>단가대비표!O164</f>
        <v>0</v>
      </c>
      <c r="F3050" s="22">
        <f>TRUNC(E3050*D3050,1)</f>
        <v>0</v>
      </c>
      <c r="G3050" s="19">
        <f>단가대비표!P164</f>
        <v>172068</v>
      </c>
      <c r="H3050" s="22">
        <f>TRUNC(G3050*D3050,1)</f>
        <v>1221.5999999999999</v>
      </c>
      <c r="I3050" s="19">
        <f>단가대비표!V164</f>
        <v>0</v>
      </c>
      <c r="J3050" s="22">
        <f>TRUNC(I3050*D3050,1)</f>
        <v>0</v>
      </c>
      <c r="K3050" s="19">
        <f>TRUNC(E3050+G3050+I3050,1)</f>
        <v>172068</v>
      </c>
      <c r="L3050" s="22">
        <f>TRUNC(F3050+H3050+J3050,1)</f>
        <v>1221.5999999999999</v>
      </c>
      <c r="M3050" s="16" t="s">
        <v>42</v>
      </c>
      <c r="N3050" s="1" t="s">
        <v>1782</v>
      </c>
      <c r="O3050" s="1" t="s">
        <v>3293</v>
      </c>
      <c r="P3050" s="1" t="s">
        <v>43</v>
      </c>
      <c r="Q3050" s="1" t="s">
        <v>43</v>
      </c>
      <c r="R3050" s="1" t="s">
        <v>46</v>
      </c>
      <c r="AV3050" s="1" t="s">
        <v>42</v>
      </c>
      <c r="AW3050" s="1" t="s">
        <v>5914</v>
      </c>
      <c r="AX3050" s="1" t="s">
        <v>42</v>
      </c>
      <c r="AY3050" s="1" t="s">
        <v>42</v>
      </c>
      <c r="AZ3050" s="1" t="s">
        <v>42</v>
      </c>
    </row>
    <row r="3051" spans="1:52" ht="30" customHeight="1" x14ac:dyDescent="0.3">
      <c r="A3051" s="16" t="s">
        <v>3287</v>
      </c>
      <c r="B3051" s="16" t="s">
        <v>42</v>
      </c>
      <c r="C3051" s="16" t="s">
        <v>42</v>
      </c>
      <c r="D3051" s="17"/>
      <c r="E3051" s="19"/>
      <c r="F3051" s="22">
        <f>TRUNC(SUMIF(N3049:N3050, N3048, F3049:F3050),0)</f>
        <v>0</v>
      </c>
      <c r="G3051" s="19"/>
      <c r="H3051" s="22">
        <f>TRUNC(SUMIF(N3049:N3050, N3048, H3049:H3050),0)</f>
        <v>6254</v>
      </c>
      <c r="I3051" s="19"/>
      <c r="J3051" s="22">
        <f>TRUNC(SUMIF(N3049:N3050, N3048, J3049:J3050),0)</f>
        <v>0</v>
      </c>
      <c r="K3051" s="19"/>
      <c r="L3051" s="22">
        <f>F3051+H3051+J3051</f>
        <v>6254</v>
      </c>
      <c r="M3051" s="16" t="s">
        <v>42</v>
      </c>
      <c r="N3051" s="1" t="s">
        <v>3288</v>
      </c>
      <c r="O3051" s="1" t="s">
        <v>3288</v>
      </c>
      <c r="P3051" s="1" t="s">
        <v>42</v>
      </c>
      <c r="Q3051" s="1" t="s">
        <v>42</v>
      </c>
      <c r="R3051" s="1" t="s">
        <v>42</v>
      </c>
      <c r="AV3051" s="1" t="s">
        <v>42</v>
      </c>
      <c r="AW3051" s="1" t="s">
        <v>42</v>
      </c>
      <c r="AX3051" s="1" t="s">
        <v>42</v>
      </c>
      <c r="AY3051" s="1" t="s">
        <v>42</v>
      </c>
      <c r="AZ3051" s="1" t="s">
        <v>42</v>
      </c>
    </row>
    <row r="3052" spans="1:52" ht="30" customHeight="1" x14ac:dyDescent="0.3">
      <c r="A3052" s="17"/>
      <c r="B3052" s="17"/>
      <c r="C3052" s="17"/>
      <c r="D3052" s="17"/>
      <c r="E3052" s="19"/>
      <c r="F3052" s="22"/>
      <c r="G3052" s="19"/>
      <c r="H3052" s="22"/>
      <c r="I3052" s="19"/>
      <c r="J3052" s="22"/>
      <c r="K3052" s="19"/>
      <c r="L3052" s="22"/>
      <c r="M3052" s="17"/>
    </row>
    <row r="3053" spans="1:52" ht="30" customHeight="1" x14ac:dyDescent="0.3">
      <c r="A3053" s="13" t="s">
        <v>5915</v>
      </c>
      <c r="B3053" s="14"/>
      <c r="C3053" s="14"/>
      <c r="D3053" s="14"/>
      <c r="E3053" s="18"/>
      <c r="F3053" s="21"/>
      <c r="G3053" s="18"/>
      <c r="H3053" s="21"/>
      <c r="I3053" s="18"/>
      <c r="J3053" s="21"/>
      <c r="K3053" s="18"/>
      <c r="L3053" s="21"/>
      <c r="M3053" s="15"/>
      <c r="N3053" s="1" t="s">
        <v>1784</v>
      </c>
    </row>
    <row r="3054" spans="1:52" ht="30" customHeight="1" x14ac:dyDescent="0.3">
      <c r="A3054" s="16" t="s">
        <v>3677</v>
      </c>
      <c r="B3054" s="16" t="s">
        <v>3279</v>
      </c>
      <c r="C3054" s="16" t="s">
        <v>3275</v>
      </c>
      <c r="D3054" s="17">
        <v>3.1E-2</v>
      </c>
      <c r="E3054" s="19">
        <f>단가대비표!O181</f>
        <v>0</v>
      </c>
      <c r="F3054" s="22">
        <f>TRUNC(E3054*D3054,1)</f>
        <v>0</v>
      </c>
      <c r="G3054" s="19">
        <f>단가대비표!P181</f>
        <v>235204</v>
      </c>
      <c r="H3054" s="22">
        <f>TRUNC(G3054*D3054,1)</f>
        <v>7291.3</v>
      </c>
      <c r="I3054" s="19">
        <f>단가대비표!V181</f>
        <v>0</v>
      </c>
      <c r="J3054" s="22">
        <f>TRUNC(I3054*D3054,1)</f>
        <v>0</v>
      </c>
      <c r="K3054" s="19">
        <f>TRUNC(E3054+G3054+I3054,1)</f>
        <v>235204</v>
      </c>
      <c r="L3054" s="22">
        <f>TRUNC(F3054+H3054+J3054,1)</f>
        <v>7291.3</v>
      </c>
      <c r="M3054" s="16" t="s">
        <v>42</v>
      </c>
      <c r="N3054" s="1" t="s">
        <v>1784</v>
      </c>
      <c r="O3054" s="1" t="s">
        <v>3678</v>
      </c>
      <c r="P3054" s="1" t="s">
        <v>43</v>
      </c>
      <c r="Q3054" s="1" t="s">
        <v>43</v>
      </c>
      <c r="R3054" s="1" t="s">
        <v>46</v>
      </c>
      <c r="AV3054" s="1" t="s">
        <v>42</v>
      </c>
      <c r="AW3054" s="1" t="s">
        <v>5916</v>
      </c>
      <c r="AX3054" s="1" t="s">
        <v>42</v>
      </c>
      <c r="AY3054" s="1" t="s">
        <v>42</v>
      </c>
      <c r="AZ3054" s="1" t="s">
        <v>42</v>
      </c>
    </row>
    <row r="3055" spans="1:52" ht="30" customHeight="1" x14ac:dyDescent="0.3">
      <c r="A3055" s="16" t="s">
        <v>3292</v>
      </c>
      <c r="B3055" s="16" t="s">
        <v>3279</v>
      </c>
      <c r="C3055" s="16" t="s">
        <v>3275</v>
      </c>
      <c r="D3055" s="17">
        <v>0.01</v>
      </c>
      <c r="E3055" s="19">
        <f>단가대비표!O164</f>
        <v>0</v>
      </c>
      <c r="F3055" s="22">
        <f>TRUNC(E3055*D3055,1)</f>
        <v>0</v>
      </c>
      <c r="G3055" s="19">
        <f>단가대비표!P164</f>
        <v>172068</v>
      </c>
      <c r="H3055" s="22">
        <f>TRUNC(G3055*D3055,1)</f>
        <v>1720.6</v>
      </c>
      <c r="I3055" s="19">
        <f>단가대비표!V164</f>
        <v>0</v>
      </c>
      <c r="J3055" s="22">
        <f>TRUNC(I3055*D3055,1)</f>
        <v>0</v>
      </c>
      <c r="K3055" s="19">
        <f>TRUNC(E3055+G3055+I3055,1)</f>
        <v>172068</v>
      </c>
      <c r="L3055" s="22">
        <f>TRUNC(F3055+H3055+J3055,1)</f>
        <v>1720.6</v>
      </c>
      <c r="M3055" s="16" t="s">
        <v>42</v>
      </c>
      <c r="N3055" s="1" t="s">
        <v>1784</v>
      </c>
      <c r="O3055" s="1" t="s">
        <v>3293</v>
      </c>
      <c r="P3055" s="1" t="s">
        <v>43</v>
      </c>
      <c r="Q3055" s="1" t="s">
        <v>43</v>
      </c>
      <c r="R3055" s="1" t="s">
        <v>46</v>
      </c>
      <c r="AV3055" s="1" t="s">
        <v>42</v>
      </c>
      <c r="AW3055" s="1" t="s">
        <v>5917</v>
      </c>
      <c r="AX3055" s="1" t="s">
        <v>42</v>
      </c>
      <c r="AY3055" s="1" t="s">
        <v>42</v>
      </c>
      <c r="AZ3055" s="1" t="s">
        <v>42</v>
      </c>
    </row>
    <row r="3056" spans="1:52" ht="30" customHeight="1" x14ac:dyDescent="0.3">
      <c r="A3056" s="16" t="s">
        <v>3287</v>
      </c>
      <c r="B3056" s="16" t="s">
        <v>42</v>
      </c>
      <c r="C3056" s="16" t="s">
        <v>42</v>
      </c>
      <c r="D3056" s="17"/>
      <c r="E3056" s="19"/>
      <c r="F3056" s="22">
        <f>TRUNC(SUMIF(N3054:N3055, N3053, F3054:F3055),0)</f>
        <v>0</v>
      </c>
      <c r="G3056" s="19"/>
      <c r="H3056" s="22">
        <f>TRUNC(SUMIF(N3054:N3055, N3053, H3054:H3055),0)</f>
        <v>9011</v>
      </c>
      <c r="I3056" s="19"/>
      <c r="J3056" s="22">
        <f>TRUNC(SUMIF(N3054:N3055, N3053, J3054:J3055),0)</f>
        <v>0</v>
      </c>
      <c r="K3056" s="19"/>
      <c r="L3056" s="22">
        <f>F3056+H3056+J3056</f>
        <v>9011</v>
      </c>
      <c r="M3056" s="16" t="s">
        <v>42</v>
      </c>
      <c r="N3056" s="1" t="s">
        <v>3288</v>
      </c>
      <c r="O3056" s="1" t="s">
        <v>3288</v>
      </c>
      <c r="P3056" s="1" t="s">
        <v>42</v>
      </c>
      <c r="Q3056" s="1" t="s">
        <v>42</v>
      </c>
      <c r="R3056" s="1" t="s">
        <v>42</v>
      </c>
      <c r="AV3056" s="1" t="s">
        <v>42</v>
      </c>
      <c r="AW3056" s="1" t="s">
        <v>42</v>
      </c>
      <c r="AX3056" s="1" t="s">
        <v>42</v>
      </c>
      <c r="AY3056" s="1" t="s">
        <v>42</v>
      </c>
      <c r="AZ3056" s="1" t="s">
        <v>42</v>
      </c>
    </row>
    <row r="3057" spans="1:52" ht="30" customHeight="1" x14ac:dyDescent="0.3">
      <c r="A3057" s="17"/>
      <c r="B3057" s="17"/>
      <c r="C3057" s="17"/>
      <c r="D3057" s="17"/>
      <c r="E3057" s="19"/>
      <c r="F3057" s="22"/>
      <c r="G3057" s="19"/>
      <c r="H3057" s="22"/>
      <c r="I3057" s="19"/>
      <c r="J3057" s="22"/>
      <c r="K3057" s="19"/>
      <c r="L3057" s="22"/>
      <c r="M3057" s="17"/>
    </row>
    <row r="3058" spans="1:52" ht="30" customHeight="1" x14ac:dyDescent="0.3">
      <c r="A3058" s="13" t="s">
        <v>5918</v>
      </c>
      <c r="B3058" s="14"/>
      <c r="C3058" s="14"/>
      <c r="D3058" s="14"/>
      <c r="E3058" s="18"/>
      <c r="F3058" s="21"/>
      <c r="G3058" s="18"/>
      <c r="H3058" s="21"/>
      <c r="I3058" s="18"/>
      <c r="J3058" s="21"/>
      <c r="K3058" s="18"/>
      <c r="L3058" s="21"/>
      <c r="M3058" s="15"/>
      <c r="N3058" s="1" t="s">
        <v>1786</v>
      </c>
    </row>
    <row r="3059" spans="1:52" ht="30" customHeight="1" x14ac:dyDescent="0.3">
      <c r="A3059" s="16" t="s">
        <v>3677</v>
      </c>
      <c r="B3059" s="16" t="s">
        <v>3279</v>
      </c>
      <c r="C3059" s="16" t="s">
        <v>3275</v>
      </c>
      <c r="D3059" s="17">
        <v>4.2999999999999997E-2</v>
      </c>
      <c r="E3059" s="19">
        <f>단가대비표!O181</f>
        <v>0</v>
      </c>
      <c r="F3059" s="22">
        <f>TRUNC(E3059*D3059,1)</f>
        <v>0</v>
      </c>
      <c r="G3059" s="19">
        <f>단가대비표!P181</f>
        <v>235204</v>
      </c>
      <c r="H3059" s="22">
        <f>TRUNC(G3059*D3059,1)</f>
        <v>10113.700000000001</v>
      </c>
      <c r="I3059" s="19">
        <f>단가대비표!V181</f>
        <v>0</v>
      </c>
      <c r="J3059" s="22">
        <f>TRUNC(I3059*D3059,1)</f>
        <v>0</v>
      </c>
      <c r="K3059" s="19">
        <f>TRUNC(E3059+G3059+I3059,1)</f>
        <v>235204</v>
      </c>
      <c r="L3059" s="22">
        <f>TRUNC(F3059+H3059+J3059,1)</f>
        <v>10113.700000000001</v>
      </c>
      <c r="M3059" s="16" t="s">
        <v>42</v>
      </c>
      <c r="N3059" s="1" t="s">
        <v>1786</v>
      </c>
      <c r="O3059" s="1" t="s">
        <v>3678</v>
      </c>
      <c r="P3059" s="1" t="s">
        <v>43</v>
      </c>
      <c r="Q3059" s="1" t="s">
        <v>43</v>
      </c>
      <c r="R3059" s="1" t="s">
        <v>46</v>
      </c>
      <c r="AV3059" s="1" t="s">
        <v>42</v>
      </c>
      <c r="AW3059" s="1" t="s">
        <v>5919</v>
      </c>
      <c r="AX3059" s="1" t="s">
        <v>42</v>
      </c>
      <c r="AY3059" s="1" t="s">
        <v>42</v>
      </c>
      <c r="AZ3059" s="1" t="s">
        <v>42</v>
      </c>
    </row>
    <row r="3060" spans="1:52" ht="30" customHeight="1" x14ac:dyDescent="0.3">
      <c r="A3060" s="16" t="s">
        <v>3292</v>
      </c>
      <c r="B3060" s="16" t="s">
        <v>3279</v>
      </c>
      <c r="C3060" s="16" t="s">
        <v>3275</v>
      </c>
      <c r="D3060" s="17">
        <v>1.4E-2</v>
      </c>
      <c r="E3060" s="19">
        <f>단가대비표!O164</f>
        <v>0</v>
      </c>
      <c r="F3060" s="22">
        <f>TRUNC(E3060*D3060,1)</f>
        <v>0</v>
      </c>
      <c r="G3060" s="19">
        <f>단가대비표!P164</f>
        <v>172068</v>
      </c>
      <c r="H3060" s="22">
        <f>TRUNC(G3060*D3060,1)</f>
        <v>2408.9</v>
      </c>
      <c r="I3060" s="19">
        <f>단가대비표!V164</f>
        <v>0</v>
      </c>
      <c r="J3060" s="22">
        <f>TRUNC(I3060*D3060,1)</f>
        <v>0</v>
      </c>
      <c r="K3060" s="19">
        <f>TRUNC(E3060+G3060+I3060,1)</f>
        <v>172068</v>
      </c>
      <c r="L3060" s="22">
        <f>TRUNC(F3060+H3060+J3060,1)</f>
        <v>2408.9</v>
      </c>
      <c r="M3060" s="16" t="s">
        <v>42</v>
      </c>
      <c r="N3060" s="1" t="s">
        <v>1786</v>
      </c>
      <c r="O3060" s="1" t="s">
        <v>3293</v>
      </c>
      <c r="P3060" s="1" t="s">
        <v>43</v>
      </c>
      <c r="Q3060" s="1" t="s">
        <v>43</v>
      </c>
      <c r="R3060" s="1" t="s">
        <v>46</v>
      </c>
      <c r="AV3060" s="1" t="s">
        <v>42</v>
      </c>
      <c r="AW3060" s="1" t="s">
        <v>5920</v>
      </c>
      <c r="AX3060" s="1" t="s">
        <v>42</v>
      </c>
      <c r="AY3060" s="1" t="s">
        <v>42</v>
      </c>
      <c r="AZ3060" s="1" t="s">
        <v>42</v>
      </c>
    </row>
    <row r="3061" spans="1:52" ht="30" customHeight="1" x14ac:dyDescent="0.3">
      <c r="A3061" s="16" t="s">
        <v>3287</v>
      </c>
      <c r="B3061" s="16" t="s">
        <v>42</v>
      </c>
      <c r="C3061" s="16" t="s">
        <v>42</v>
      </c>
      <c r="D3061" s="17"/>
      <c r="E3061" s="19"/>
      <c r="F3061" s="22">
        <f>TRUNC(SUMIF(N3059:N3060, N3058, F3059:F3060),0)</f>
        <v>0</v>
      </c>
      <c r="G3061" s="19"/>
      <c r="H3061" s="22">
        <f>TRUNC(SUMIF(N3059:N3060, N3058, H3059:H3060),0)</f>
        <v>12522</v>
      </c>
      <c r="I3061" s="19"/>
      <c r="J3061" s="22">
        <f>TRUNC(SUMIF(N3059:N3060, N3058, J3059:J3060),0)</f>
        <v>0</v>
      </c>
      <c r="K3061" s="19"/>
      <c r="L3061" s="22">
        <f>F3061+H3061+J3061</f>
        <v>12522</v>
      </c>
      <c r="M3061" s="16" t="s">
        <v>42</v>
      </c>
      <c r="N3061" s="1" t="s">
        <v>3288</v>
      </c>
      <c r="O3061" s="1" t="s">
        <v>3288</v>
      </c>
      <c r="P3061" s="1" t="s">
        <v>42</v>
      </c>
      <c r="Q3061" s="1" t="s">
        <v>42</v>
      </c>
      <c r="R3061" s="1" t="s">
        <v>42</v>
      </c>
      <c r="AV3061" s="1" t="s">
        <v>42</v>
      </c>
      <c r="AW3061" s="1" t="s">
        <v>42</v>
      </c>
      <c r="AX3061" s="1" t="s">
        <v>42</v>
      </c>
      <c r="AY3061" s="1" t="s">
        <v>42</v>
      </c>
      <c r="AZ3061" s="1" t="s">
        <v>42</v>
      </c>
    </row>
    <row r="3062" spans="1:52" ht="30" customHeight="1" x14ac:dyDescent="0.3">
      <c r="A3062" s="17"/>
      <c r="B3062" s="17"/>
      <c r="C3062" s="17"/>
      <c r="D3062" s="17"/>
      <c r="E3062" s="19"/>
      <c r="F3062" s="22"/>
      <c r="G3062" s="19"/>
      <c r="H3062" s="22"/>
      <c r="I3062" s="19"/>
      <c r="J3062" s="22"/>
      <c r="K3062" s="19"/>
      <c r="L3062" s="22"/>
      <c r="M3062" s="17"/>
    </row>
    <row r="3063" spans="1:52" ht="30" customHeight="1" x14ac:dyDescent="0.3">
      <c r="A3063" s="13" t="s">
        <v>5921</v>
      </c>
      <c r="B3063" s="14"/>
      <c r="C3063" s="14"/>
      <c r="D3063" s="14"/>
      <c r="E3063" s="18"/>
      <c r="F3063" s="21"/>
      <c r="G3063" s="18"/>
      <c r="H3063" s="21"/>
      <c r="I3063" s="18"/>
      <c r="J3063" s="21"/>
      <c r="K3063" s="18"/>
      <c r="L3063" s="21"/>
      <c r="M3063" s="15"/>
      <c r="N3063" s="1" t="s">
        <v>1788</v>
      </c>
    </row>
    <row r="3064" spans="1:52" ht="30" customHeight="1" x14ac:dyDescent="0.3">
      <c r="A3064" s="16" t="s">
        <v>3677</v>
      </c>
      <c r="B3064" s="16" t="s">
        <v>3279</v>
      </c>
      <c r="C3064" s="16" t="s">
        <v>3275</v>
      </c>
      <c r="D3064" s="17">
        <v>6.3E-2</v>
      </c>
      <c r="E3064" s="19">
        <f>단가대비표!O181</f>
        <v>0</v>
      </c>
      <c r="F3064" s="22">
        <f>TRUNC(E3064*D3064,1)</f>
        <v>0</v>
      </c>
      <c r="G3064" s="19">
        <f>단가대비표!P181</f>
        <v>235204</v>
      </c>
      <c r="H3064" s="22">
        <f>TRUNC(G3064*D3064,1)</f>
        <v>14817.8</v>
      </c>
      <c r="I3064" s="19">
        <f>단가대비표!V181</f>
        <v>0</v>
      </c>
      <c r="J3064" s="22">
        <f>TRUNC(I3064*D3064,1)</f>
        <v>0</v>
      </c>
      <c r="K3064" s="19">
        <f>TRUNC(E3064+G3064+I3064,1)</f>
        <v>235204</v>
      </c>
      <c r="L3064" s="22">
        <f>TRUNC(F3064+H3064+J3064,1)</f>
        <v>14817.8</v>
      </c>
      <c r="M3064" s="16" t="s">
        <v>42</v>
      </c>
      <c r="N3064" s="1" t="s">
        <v>1788</v>
      </c>
      <c r="O3064" s="1" t="s">
        <v>3678</v>
      </c>
      <c r="P3064" s="1" t="s">
        <v>43</v>
      </c>
      <c r="Q3064" s="1" t="s">
        <v>43</v>
      </c>
      <c r="R3064" s="1" t="s">
        <v>46</v>
      </c>
      <c r="AV3064" s="1" t="s">
        <v>42</v>
      </c>
      <c r="AW3064" s="1" t="s">
        <v>5922</v>
      </c>
      <c r="AX3064" s="1" t="s">
        <v>42</v>
      </c>
      <c r="AY3064" s="1" t="s">
        <v>42</v>
      </c>
      <c r="AZ3064" s="1" t="s">
        <v>42</v>
      </c>
    </row>
    <row r="3065" spans="1:52" ht="30" customHeight="1" x14ac:dyDescent="0.3">
      <c r="A3065" s="16" t="s">
        <v>3292</v>
      </c>
      <c r="B3065" s="16" t="s">
        <v>3279</v>
      </c>
      <c r="C3065" s="16" t="s">
        <v>3275</v>
      </c>
      <c r="D3065" s="17">
        <v>2.1000000000000001E-2</v>
      </c>
      <c r="E3065" s="19">
        <f>단가대비표!O164</f>
        <v>0</v>
      </c>
      <c r="F3065" s="22">
        <f>TRUNC(E3065*D3065,1)</f>
        <v>0</v>
      </c>
      <c r="G3065" s="19">
        <f>단가대비표!P164</f>
        <v>172068</v>
      </c>
      <c r="H3065" s="22">
        <f>TRUNC(G3065*D3065,1)</f>
        <v>3613.4</v>
      </c>
      <c r="I3065" s="19">
        <f>단가대비표!V164</f>
        <v>0</v>
      </c>
      <c r="J3065" s="22">
        <f>TRUNC(I3065*D3065,1)</f>
        <v>0</v>
      </c>
      <c r="K3065" s="19">
        <f>TRUNC(E3065+G3065+I3065,1)</f>
        <v>172068</v>
      </c>
      <c r="L3065" s="22">
        <f>TRUNC(F3065+H3065+J3065,1)</f>
        <v>3613.4</v>
      </c>
      <c r="M3065" s="16" t="s">
        <v>42</v>
      </c>
      <c r="N3065" s="1" t="s">
        <v>1788</v>
      </c>
      <c r="O3065" s="1" t="s">
        <v>3293</v>
      </c>
      <c r="P3065" s="1" t="s">
        <v>43</v>
      </c>
      <c r="Q3065" s="1" t="s">
        <v>43</v>
      </c>
      <c r="R3065" s="1" t="s">
        <v>46</v>
      </c>
      <c r="AV3065" s="1" t="s">
        <v>42</v>
      </c>
      <c r="AW3065" s="1" t="s">
        <v>5923</v>
      </c>
      <c r="AX3065" s="1" t="s">
        <v>42</v>
      </c>
      <c r="AY3065" s="1" t="s">
        <v>42</v>
      </c>
      <c r="AZ3065" s="1" t="s">
        <v>42</v>
      </c>
    </row>
    <row r="3066" spans="1:52" ht="30" customHeight="1" x14ac:dyDescent="0.3">
      <c r="A3066" s="16" t="s">
        <v>3287</v>
      </c>
      <c r="B3066" s="16" t="s">
        <v>42</v>
      </c>
      <c r="C3066" s="16" t="s">
        <v>42</v>
      </c>
      <c r="D3066" s="17"/>
      <c r="E3066" s="19"/>
      <c r="F3066" s="22">
        <f>TRUNC(SUMIF(N3064:N3065, N3063, F3064:F3065),0)</f>
        <v>0</v>
      </c>
      <c r="G3066" s="19"/>
      <c r="H3066" s="22">
        <f>TRUNC(SUMIF(N3064:N3065, N3063, H3064:H3065),0)</f>
        <v>18431</v>
      </c>
      <c r="I3066" s="19"/>
      <c r="J3066" s="22">
        <f>TRUNC(SUMIF(N3064:N3065, N3063, J3064:J3065),0)</f>
        <v>0</v>
      </c>
      <c r="K3066" s="19"/>
      <c r="L3066" s="22">
        <f>F3066+H3066+J3066</f>
        <v>18431</v>
      </c>
      <c r="M3066" s="16" t="s">
        <v>42</v>
      </c>
      <c r="N3066" s="1" t="s">
        <v>3288</v>
      </c>
      <c r="O3066" s="1" t="s">
        <v>3288</v>
      </c>
      <c r="P3066" s="1" t="s">
        <v>42</v>
      </c>
      <c r="Q3066" s="1" t="s">
        <v>42</v>
      </c>
      <c r="R3066" s="1" t="s">
        <v>42</v>
      </c>
      <c r="AV3066" s="1" t="s">
        <v>42</v>
      </c>
      <c r="AW3066" s="1" t="s">
        <v>42</v>
      </c>
      <c r="AX3066" s="1" t="s">
        <v>42</v>
      </c>
      <c r="AY3066" s="1" t="s">
        <v>42</v>
      </c>
      <c r="AZ3066" s="1" t="s">
        <v>42</v>
      </c>
    </row>
    <row r="3067" spans="1:52" ht="30" customHeight="1" x14ac:dyDescent="0.3">
      <c r="A3067" s="17"/>
      <c r="B3067" s="17"/>
      <c r="C3067" s="17"/>
      <c r="D3067" s="17"/>
      <c r="E3067" s="19"/>
      <c r="F3067" s="22"/>
      <c r="G3067" s="19"/>
      <c r="H3067" s="22"/>
      <c r="I3067" s="19"/>
      <c r="J3067" s="22"/>
      <c r="K3067" s="19"/>
      <c r="L3067" s="22"/>
      <c r="M3067" s="17"/>
    </row>
    <row r="3068" spans="1:52" ht="30" customHeight="1" x14ac:dyDescent="0.3">
      <c r="A3068" s="13" t="s">
        <v>5924</v>
      </c>
      <c r="B3068" s="14"/>
      <c r="C3068" s="14"/>
      <c r="D3068" s="14"/>
      <c r="E3068" s="18"/>
      <c r="F3068" s="21"/>
      <c r="G3068" s="18"/>
      <c r="H3068" s="21"/>
      <c r="I3068" s="18"/>
      <c r="J3068" s="21"/>
      <c r="K3068" s="18"/>
      <c r="L3068" s="21"/>
      <c r="M3068" s="15"/>
      <c r="N3068" s="1" t="s">
        <v>1794</v>
      </c>
    </row>
    <row r="3069" spans="1:52" ht="30" customHeight="1" x14ac:dyDescent="0.3">
      <c r="A3069" s="16" t="s">
        <v>3677</v>
      </c>
      <c r="B3069" s="16" t="s">
        <v>3279</v>
      </c>
      <c r="C3069" s="16" t="s">
        <v>3275</v>
      </c>
      <c r="D3069" s="17">
        <v>0.06</v>
      </c>
      <c r="E3069" s="19">
        <f>단가대비표!O181</f>
        <v>0</v>
      </c>
      <c r="F3069" s="22">
        <f>TRUNC(E3069*D3069,1)</f>
        <v>0</v>
      </c>
      <c r="G3069" s="19">
        <f>단가대비표!P181</f>
        <v>235204</v>
      </c>
      <c r="H3069" s="22">
        <f>TRUNC(G3069*D3069,1)</f>
        <v>14112.2</v>
      </c>
      <c r="I3069" s="19">
        <f>단가대비표!V181</f>
        <v>0</v>
      </c>
      <c r="J3069" s="22">
        <f>TRUNC(I3069*D3069,1)</f>
        <v>0</v>
      </c>
      <c r="K3069" s="19">
        <f>TRUNC(E3069+G3069+I3069,1)</f>
        <v>235204</v>
      </c>
      <c r="L3069" s="22">
        <f>TRUNC(F3069+H3069+J3069,1)</f>
        <v>14112.2</v>
      </c>
      <c r="M3069" s="16" t="s">
        <v>42</v>
      </c>
      <c r="N3069" s="1" t="s">
        <v>1794</v>
      </c>
      <c r="O3069" s="1" t="s">
        <v>3678</v>
      </c>
      <c r="P3069" s="1" t="s">
        <v>43</v>
      </c>
      <c r="Q3069" s="1" t="s">
        <v>43</v>
      </c>
      <c r="R3069" s="1" t="s">
        <v>46</v>
      </c>
      <c r="AV3069" s="1" t="s">
        <v>42</v>
      </c>
      <c r="AW3069" s="1" t="s">
        <v>5926</v>
      </c>
      <c r="AX3069" s="1" t="s">
        <v>42</v>
      </c>
      <c r="AY3069" s="1" t="s">
        <v>42</v>
      </c>
      <c r="AZ3069" s="1" t="s">
        <v>42</v>
      </c>
    </row>
    <row r="3070" spans="1:52" ht="30" customHeight="1" x14ac:dyDescent="0.3">
      <c r="A3070" s="16" t="s">
        <v>3292</v>
      </c>
      <c r="B3070" s="16" t="s">
        <v>3279</v>
      </c>
      <c r="C3070" s="16" t="s">
        <v>3275</v>
      </c>
      <c r="D3070" s="17">
        <v>0.01</v>
      </c>
      <c r="E3070" s="19">
        <f>단가대비표!O164</f>
        <v>0</v>
      </c>
      <c r="F3070" s="22">
        <f>TRUNC(E3070*D3070,1)</f>
        <v>0</v>
      </c>
      <c r="G3070" s="19">
        <f>단가대비표!P164</f>
        <v>172068</v>
      </c>
      <c r="H3070" s="22">
        <f>TRUNC(G3070*D3070,1)</f>
        <v>1720.6</v>
      </c>
      <c r="I3070" s="19">
        <f>단가대비표!V164</f>
        <v>0</v>
      </c>
      <c r="J3070" s="22">
        <f>TRUNC(I3070*D3070,1)</f>
        <v>0</v>
      </c>
      <c r="K3070" s="19">
        <f>TRUNC(E3070+G3070+I3070,1)</f>
        <v>172068</v>
      </c>
      <c r="L3070" s="22">
        <f>TRUNC(F3070+H3070+J3070,1)</f>
        <v>1720.6</v>
      </c>
      <c r="M3070" s="16" t="s">
        <v>42</v>
      </c>
      <c r="N3070" s="1" t="s">
        <v>1794</v>
      </c>
      <c r="O3070" s="1" t="s">
        <v>3293</v>
      </c>
      <c r="P3070" s="1" t="s">
        <v>43</v>
      </c>
      <c r="Q3070" s="1" t="s">
        <v>43</v>
      </c>
      <c r="R3070" s="1" t="s">
        <v>46</v>
      </c>
      <c r="AV3070" s="1" t="s">
        <v>42</v>
      </c>
      <c r="AW3070" s="1" t="s">
        <v>5927</v>
      </c>
      <c r="AX3070" s="1" t="s">
        <v>42</v>
      </c>
      <c r="AY3070" s="1" t="s">
        <v>42</v>
      </c>
      <c r="AZ3070" s="1" t="s">
        <v>42</v>
      </c>
    </row>
    <row r="3071" spans="1:52" ht="30" customHeight="1" x14ac:dyDescent="0.3">
      <c r="A3071" s="16" t="s">
        <v>3287</v>
      </c>
      <c r="B3071" s="16" t="s">
        <v>42</v>
      </c>
      <c r="C3071" s="16" t="s">
        <v>42</v>
      </c>
      <c r="D3071" s="17"/>
      <c r="E3071" s="19"/>
      <c r="F3071" s="22">
        <f>TRUNC(SUMIF(N3069:N3070, N3068, F3069:F3070),0)</f>
        <v>0</v>
      </c>
      <c r="G3071" s="19"/>
      <c r="H3071" s="22">
        <f>TRUNC(SUMIF(N3069:N3070, N3068, H3069:H3070),0)</f>
        <v>15832</v>
      </c>
      <c r="I3071" s="19"/>
      <c r="J3071" s="22">
        <f>TRUNC(SUMIF(N3069:N3070, N3068, J3069:J3070),0)</f>
        <v>0</v>
      </c>
      <c r="K3071" s="19"/>
      <c r="L3071" s="22">
        <f>F3071+H3071+J3071</f>
        <v>15832</v>
      </c>
      <c r="M3071" s="16" t="s">
        <v>42</v>
      </c>
      <c r="N3071" s="1" t="s">
        <v>3288</v>
      </c>
      <c r="O3071" s="1" t="s">
        <v>3288</v>
      </c>
      <c r="P3071" s="1" t="s">
        <v>42</v>
      </c>
      <c r="Q3071" s="1" t="s">
        <v>42</v>
      </c>
      <c r="R3071" s="1" t="s">
        <v>42</v>
      </c>
      <c r="AV3071" s="1" t="s">
        <v>42</v>
      </c>
      <c r="AW3071" s="1" t="s">
        <v>42</v>
      </c>
      <c r="AX3071" s="1" t="s">
        <v>42</v>
      </c>
      <c r="AY3071" s="1" t="s">
        <v>42</v>
      </c>
      <c r="AZ3071" s="1" t="s">
        <v>42</v>
      </c>
    </row>
    <row r="3072" spans="1:52" ht="30" customHeight="1" x14ac:dyDescent="0.3">
      <c r="A3072" s="17"/>
      <c r="B3072" s="17"/>
      <c r="C3072" s="17"/>
      <c r="D3072" s="17"/>
      <c r="E3072" s="19"/>
      <c r="F3072" s="22"/>
      <c r="G3072" s="19"/>
      <c r="H3072" s="22"/>
      <c r="I3072" s="19"/>
      <c r="J3072" s="22"/>
      <c r="K3072" s="19"/>
      <c r="L3072" s="22"/>
      <c r="M3072" s="17"/>
    </row>
    <row r="3073" spans="1:52" ht="30" customHeight="1" x14ac:dyDescent="0.3">
      <c r="A3073" s="13" t="s">
        <v>5928</v>
      </c>
      <c r="B3073" s="14"/>
      <c r="C3073" s="14"/>
      <c r="D3073" s="14"/>
      <c r="E3073" s="18"/>
      <c r="F3073" s="21"/>
      <c r="G3073" s="18"/>
      <c r="H3073" s="21"/>
      <c r="I3073" s="18"/>
      <c r="J3073" s="21"/>
      <c r="K3073" s="18"/>
      <c r="L3073" s="21"/>
      <c r="M3073" s="15"/>
      <c r="N3073" s="1" t="s">
        <v>1797</v>
      </c>
    </row>
    <row r="3074" spans="1:52" ht="30" customHeight="1" x14ac:dyDescent="0.3">
      <c r="A3074" s="16" t="s">
        <v>3677</v>
      </c>
      <c r="B3074" s="16" t="s">
        <v>3279</v>
      </c>
      <c r="C3074" s="16" t="s">
        <v>3275</v>
      </c>
      <c r="D3074" s="17">
        <v>0.11</v>
      </c>
      <c r="E3074" s="19">
        <f>단가대비표!O181</f>
        <v>0</v>
      </c>
      <c r="F3074" s="22">
        <f>TRUNC(E3074*D3074,1)</f>
        <v>0</v>
      </c>
      <c r="G3074" s="19">
        <f>단가대비표!P181</f>
        <v>235204</v>
      </c>
      <c r="H3074" s="22">
        <f>TRUNC(G3074*D3074,1)</f>
        <v>25872.400000000001</v>
      </c>
      <c r="I3074" s="19">
        <f>단가대비표!V181</f>
        <v>0</v>
      </c>
      <c r="J3074" s="22">
        <f>TRUNC(I3074*D3074,1)</f>
        <v>0</v>
      </c>
      <c r="K3074" s="19">
        <f>TRUNC(E3074+G3074+I3074,1)</f>
        <v>235204</v>
      </c>
      <c r="L3074" s="22">
        <f>TRUNC(F3074+H3074+J3074,1)</f>
        <v>25872.400000000001</v>
      </c>
      <c r="M3074" s="16" t="s">
        <v>42</v>
      </c>
      <c r="N3074" s="1" t="s">
        <v>1797</v>
      </c>
      <c r="O3074" s="1" t="s">
        <v>3678</v>
      </c>
      <c r="P3074" s="1" t="s">
        <v>43</v>
      </c>
      <c r="Q3074" s="1" t="s">
        <v>43</v>
      </c>
      <c r="R3074" s="1" t="s">
        <v>46</v>
      </c>
      <c r="AV3074" s="1" t="s">
        <v>42</v>
      </c>
      <c r="AW3074" s="1" t="s">
        <v>5929</v>
      </c>
      <c r="AX3074" s="1" t="s">
        <v>42</v>
      </c>
      <c r="AY3074" s="1" t="s">
        <v>42</v>
      </c>
      <c r="AZ3074" s="1" t="s">
        <v>42</v>
      </c>
    </row>
    <row r="3075" spans="1:52" ht="30" customHeight="1" x14ac:dyDescent="0.3">
      <c r="A3075" s="16" t="s">
        <v>3292</v>
      </c>
      <c r="B3075" s="16" t="s">
        <v>3279</v>
      </c>
      <c r="C3075" s="16" t="s">
        <v>3275</v>
      </c>
      <c r="D3075" s="17">
        <v>0.01</v>
      </c>
      <c r="E3075" s="19">
        <f>단가대비표!O164</f>
        <v>0</v>
      </c>
      <c r="F3075" s="22">
        <f>TRUNC(E3075*D3075,1)</f>
        <v>0</v>
      </c>
      <c r="G3075" s="19">
        <f>단가대비표!P164</f>
        <v>172068</v>
      </c>
      <c r="H3075" s="22">
        <f>TRUNC(G3075*D3075,1)</f>
        <v>1720.6</v>
      </c>
      <c r="I3075" s="19">
        <f>단가대비표!V164</f>
        <v>0</v>
      </c>
      <c r="J3075" s="22">
        <f>TRUNC(I3075*D3075,1)</f>
        <v>0</v>
      </c>
      <c r="K3075" s="19">
        <f>TRUNC(E3075+G3075+I3075,1)</f>
        <v>172068</v>
      </c>
      <c r="L3075" s="22">
        <f>TRUNC(F3075+H3075+J3075,1)</f>
        <v>1720.6</v>
      </c>
      <c r="M3075" s="16" t="s">
        <v>42</v>
      </c>
      <c r="N3075" s="1" t="s">
        <v>1797</v>
      </c>
      <c r="O3075" s="1" t="s">
        <v>3293</v>
      </c>
      <c r="P3075" s="1" t="s">
        <v>43</v>
      </c>
      <c r="Q3075" s="1" t="s">
        <v>43</v>
      </c>
      <c r="R3075" s="1" t="s">
        <v>46</v>
      </c>
      <c r="AV3075" s="1" t="s">
        <v>42</v>
      </c>
      <c r="AW3075" s="1" t="s">
        <v>5930</v>
      </c>
      <c r="AX3075" s="1" t="s">
        <v>42</v>
      </c>
      <c r="AY3075" s="1" t="s">
        <v>42</v>
      </c>
      <c r="AZ3075" s="1" t="s">
        <v>42</v>
      </c>
    </row>
    <row r="3076" spans="1:52" ht="30" customHeight="1" x14ac:dyDescent="0.3">
      <c r="A3076" s="16" t="s">
        <v>3287</v>
      </c>
      <c r="B3076" s="16" t="s">
        <v>42</v>
      </c>
      <c r="C3076" s="16" t="s">
        <v>42</v>
      </c>
      <c r="D3076" s="17"/>
      <c r="E3076" s="19"/>
      <c r="F3076" s="22">
        <f>TRUNC(SUMIF(N3074:N3075, N3073, F3074:F3075),0)</f>
        <v>0</v>
      </c>
      <c r="G3076" s="19"/>
      <c r="H3076" s="22">
        <f>TRUNC(SUMIF(N3074:N3075, N3073, H3074:H3075),0)</f>
        <v>27593</v>
      </c>
      <c r="I3076" s="19"/>
      <c r="J3076" s="22">
        <f>TRUNC(SUMIF(N3074:N3075, N3073, J3074:J3075),0)</f>
        <v>0</v>
      </c>
      <c r="K3076" s="19"/>
      <c r="L3076" s="22">
        <f>F3076+H3076+J3076</f>
        <v>27593</v>
      </c>
      <c r="M3076" s="16" t="s">
        <v>42</v>
      </c>
      <c r="N3076" s="1" t="s">
        <v>3288</v>
      </c>
      <c r="O3076" s="1" t="s">
        <v>3288</v>
      </c>
      <c r="P3076" s="1" t="s">
        <v>42</v>
      </c>
      <c r="Q3076" s="1" t="s">
        <v>42</v>
      </c>
      <c r="R3076" s="1" t="s">
        <v>42</v>
      </c>
      <c r="AV3076" s="1" t="s">
        <v>42</v>
      </c>
      <c r="AW3076" s="1" t="s">
        <v>42</v>
      </c>
      <c r="AX3076" s="1" t="s">
        <v>42</v>
      </c>
      <c r="AY3076" s="1" t="s">
        <v>42</v>
      </c>
      <c r="AZ3076" s="1" t="s">
        <v>42</v>
      </c>
    </row>
    <row r="3077" spans="1:52" ht="30" customHeight="1" x14ac:dyDescent="0.3">
      <c r="A3077" s="17"/>
      <c r="B3077" s="17"/>
      <c r="C3077" s="17"/>
      <c r="D3077" s="17"/>
      <c r="E3077" s="19"/>
      <c r="F3077" s="22"/>
      <c r="G3077" s="19"/>
      <c r="H3077" s="22"/>
      <c r="I3077" s="19"/>
      <c r="J3077" s="22"/>
      <c r="K3077" s="19"/>
      <c r="L3077" s="22"/>
      <c r="M3077" s="17"/>
    </row>
    <row r="3078" spans="1:52" ht="30" customHeight="1" x14ac:dyDescent="0.3">
      <c r="A3078" s="13" t="s">
        <v>5931</v>
      </c>
      <c r="B3078" s="14"/>
      <c r="C3078" s="14"/>
      <c r="D3078" s="14"/>
      <c r="E3078" s="18"/>
      <c r="F3078" s="21"/>
      <c r="G3078" s="18"/>
      <c r="H3078" s="21"/>
      <c r="I3078" s="18"/>
      <c r="J3078" s="21"/>
      <c r="K3078" s="18"/>
      <c r="L3078" s="21"/>
      <c r="M3078" s="15"/>
      <c r="N3078" s="1" t="s">
        <v>1800</v>
      </c>
    </row>
    <row r="3079" spans="1:52" ht="30" customHeight="1" x14ac:dyDescent="0.3">
      <c r="A3079" s="16" t="s">
        <v>3677</v>
      </c>
      <c r="B3079" s="16" t="s">
        <v>3279</v>
      </c>
      <c r="C3079" s="16" t="s">
        <v>3275</v>
      </c>
      <c r="D3079" s="17">
        <v>0.17</v>
      </c>
      <c r="E3079" s="19">
        <f>단가대비표!O181</f>
        <v>0</v>
      </c>
      <c r="F3079" s="22">
        <f>TRUNC(E3079*D3079,1)</f>
        <v>0</v>
      </c>
      <c r="G3079" s="19">
        <f>단가대비표!P181</f>
        <v>235204</v>
      </c>
      <c r="H3079" s="22">
        <f>TRUNC(G3079*D3079,1)</f>
        <v>39984.6</v>
      </c>
      <c r="I3079" s="19">
        <f>단가대비표!V181</f>
        <v>0</v>
      </c>
      <c r="J3079" s="22">
        <f>TRUNC(I3079*D3079,1)</f>
        <v>0</v>
      </c>
      <c r="K3079" s="19">
        <f>TRUNC(E3079+G3079+I3079,1)</f>
        <v>235204</v>
      </c>
      <c r="L3079" s="22">
        <f>TRUNC(F3079+H3079+J3079,1)</f>
        <v>39984.6</v>
      </c>
      <c r="M3079" s="16" t="s">
        <v>42</v>
      </c>
      <c r="N3079" s="1" t="s">
        <v>1800</v>
      </c>
      <c r="O3079" s="1" t="s">
        <v>3678</v>
      </c>
      <c r="P3079" s="1" t="s">
        <v>43</v>
      </c>
      <c r="Q3079" s="1" t="s">
        <v>43</v>
      </c>
      <c r="R3079" s="1" t="s">
        <v>46</v>
      </c>
      <c r="AV3079" s="1" t="s">
        <v>42</v>
      </c>
      <c r="AW3079" s="1" t="s">
        <v>5932</v>
      </c>
      <c r="AX3079" s="1" t="s">
        <v>42</v>
      </c>
      <c r="AY3079" s="1" t="s">
        <v>42</v>
      </c>
      <c r="AZ3079" s="1" t="s">
        <v>42</v>
      </c>
    </row>
    <row r="3080" spans="1:52" ht="30" customHeight="1" x14ac:dyDescent="0.3">
      <c r="A3080" s="16" t="s">
        <v>3292</v>
      </c>
      <c r="B3080" s="16" t="s">
        <v>3279</v>
      </c>
      <c r="C3080" s="16" t="s">
        <v>3275</v>
      </c>
      <c r="D3080" s="17">
        <v>0.02</v>
      </c>
      <c r="E3080" s="19">
        <f>단가대비표!O164</f>
        <v>0</v>
      </c>
      <c r="F3080" s="22">
        <f>TRUNC(E3080*D3080,1)</f>
        <v>0</v>
      </c>
      <c r="G3080" s="19">
        <f>단가대비표!P164</f>
        <v>172068</v>
      </c>
      <c r="H3080" s="22">
        <f>TRUNC(G3080*D3080,1)</f>
        <v>3441.3</v>
      </c>
      <c r="I3080" s="19">
        <f>단가대비표!V164</f>
        <v>0</v>
      </c>
      <c r="J3080" s="22">
        <f>TRUNC(I3080*D3080,1)</f>
        <v>0</v>
      </c>
      <c r="K3080" s="19">
        <f>TRUNC(E3080+G3080+I3080,1)</f>
        <v>172068</v>
      </c>
      <c r="L3080" s="22">
        <f>TRUNC(F3080+H3080+J3080,1)</f>
        <v>3441.3</v>
      </c>
      <c r="M3080" s="16" t="s">
        <v>42</v>
      </c>
      <c r="N3080" s="1" t="s">
        <v>1800</v>
      </c>
      <c r="O3080" s="1" t="s">
        <v>3293</v>
      </c>
      <c r="P3080" s="1" t="s">
        <v>43</v>
      </c>
      <c r="Q3080" s="1" t="s">
        <v>43</v>
      </c>
      <c r="R3080" s="1" t="s">
        <v>46</v>
      </c>
      <c r="AV3080" s="1" t="s">
        <v>42</v>
      </c>
      <c r="AW3080" s="1" t="s">
        <v>5933</v>
      </c>
      <c r="AX3080" s="1" t="s">
        <v>42</v>
      </c>
      <c r="AY3080" s="1" t="s">
        <v>42</v>
      </c>
      <c r="AZ3080" s="1" t="s">
        <v>42</v>
      </c>
    </row>
    <row r="3081" spans="1:52" ht="30" customHeight="1" x14ac:dyDescent="0.3">
      <c r="A3081" s="16" t="s">
        <v>3287</v>
      </c>
      <c r="B3081" s="16" t="s">
        <v>42</v>
      </c>
      <c r="C3081" s="16" t="s">
        <v>42</v>
      </c>
      <c r="D3081" s="17"/>
      <c r="E3081" s="19"/>
      <c r="F3081" s="22">
        <f>TRUNC(SUMIF(N3079:N3080, N3078, F3079:F3080),0)</f>
        <v>0</v>
      </c>
      <c r="G3081" s="19"/>
      <c r="H3081" s="22">
        <f>TRUNC(SUMIF(N3079:N3080, N3078, H3079:H3080),0)</f>
        <v>43425</v>
      </c>
      <c r="I3081" s="19"/>
      <c r="J3081" s="22">
        <f>TRUNC(SUMIF(N3079:N3080, N3078, J3079:J3080),0)</f>
        <v>0</v>
      </c>
      <c r="K3081" s="19"/>
      <c r="L3081" s="22">
        <f>F3081+H3081+J3081</f>
        <v>43425</v>
      </c>
      <c r="M3081" s="16" t="s">
        <v>42</v>
      </c>
      <c r="N3081" s="1" t="s">
        <v>3288</v>
      </c>
      <c r="O3081" s="1" t="s">
        <v>3288</v>
      </c>
      <c r="P3081" s="1" t="s">
        <v>42</v>
      </c>
      <c r="Q3081" s="1" t="s">
        <v>42</v>
      </c>
      <c r="R3081" s="1" t="s">
        <v>42</v>
      </c>
      <c r="AV3081" s="1" t="s">
        <v>42</v>
      </c>
      <c r="AW3081" s="1" t="s">
        <v>42</v>
      </c>
      <c r="AX3081" s="1" t="s">
        <v>42</v>
      </c>
      <c r="AY3081" s="1" t="s">
        <v>42</v>
      </c>
      <c r="AZ3081" s="1" t="s">
        <v>42</v>
      </c>
    </row>
    <row r="3082" spans="1:52" ht="30" customHeight="1" x14ac:dyDescent="0.3">
      <c r="A3082" s="17"/>
      <c r="B3082" s="17"/>
      <c r="C3082" s="17"/>
      <c r="D3082" s="17"/>
      <c r="E3082" s="19"/>
      <c r="F3082" s="22"/>
      <c r="G3082" s="19"/>
      <c r="H3082" s="22"/>
      <c r="I3082" s="19"/>
      <c r="J3082" s="22"/>
      <c r="K3082" s="19"/>
      <c r="L3082" s="22"/>
      <c r="M3082" s="17"/>
    </row>
    <row r="3083" spans="1:52" ht="30" customHeight="1" x14ac:dyDescent="0.3">
      <c r="A3083" s="13" t="s">
        <v>5934</v>
      </c>
      <c r="B3083" s="14"/>
      <c r="C3083" s="14"/>
      <c r="D3083" s="14"/>
      <c r="E3083" s="18"/>
      <c r="F3083" s="21"/>
      <c r="G3083" s="18"/>
      <c r="H3083" s="21"/>
      <c r="I3083" s="18"/>
      <c r="J3083" s="21"/>
      <c r="K3083" s="18"/>
      <c r="L3083" s="21"/>
      <c r="M3083" s="15"/>
      <c r="N3083" s="1" t="s">
        <v>1803</v>
      </c>
    </row>
    <row r="3084" spans="1:52" ht="30" customHeight="1" x14ac:dyDescent="0.3">
      <c r="A3084" s="16" t="s">
        <v>3677</v>
      </c>
      <c r="B3084" s="16" t="s">
        <v>3279</v>
      </c>
      <c r="C3084" s="16" t="s">
        <v>3275</v>
      </c>
      <c r="D3084" s="17">
        <v>0.23</v>
      </c>
      <c r="E3084" s="19">
        <f>단가대비표!O181</f>
        <v>0</v>
      </c>
      <c r="F3084" s="22">
        <f>TRUNC(E3084*D3084,1)</f>
        <v>0</v>
      </c>
      <c r="G3084" s="19">
        <f>단가대비표!P181</f>
        <v>235204</v>
      </c>
      <c r="H3084" s="22">
        <f>TRUNC(G3084*D3084,1)</f>
        <v>54096.9</v>
      </c>
      <c r="I3084" s="19">
        <f>단가대비표!V181</f>
        <v>0</v>
      </c>
      <c r="J3084" s="22">
        <f>TRUNC(I3084*D3084,1)</f>
        <v>0</v>
      </c>
      <c r="K3084" s="19">
        <f>TRUNC(E3084+G3084+I3084,1)</f>
        <v>235204</v>
      </c>
      <c r="L3084" s="22">
        <f>TRUNC(F3084+H3084+J3084,1)</f>
        <v>54096.9</v>
      </c>
      <c r="M3084" s="16" t="s">
        <v>42</v>
      </c>
      <c r="N3084" s="1" t="s">
        <v>1803</v>
      </c>
      <c r="O3084" s="1" t="s">
        <v>3678</v>
      </c>
      <c r="P3084" s="1" t="s">
        <v>43</v>
      </c>
      <c r="Q3084" s="1" t="s">
        <v>43</v>
      </c>
      <c r="R3084" s="1" t="s">
        <v>46</v>
      </c>
      <c r="AV3084" s="1" t="s">
        <v>42</v>
      </c>
      <c r="AW3084" s="1" t="s">
        <v>5935</v>
      </c>
      <c r="AX3084" s="1" t="s">
        <v>42</v>
      </c>
      <c r="AY3084" s="1" t="s">
        <v>42</v>
      </c>
      <c r="AZ3084" s="1" t="s">
        <v>42</v>
      </c>
    </row>
    <row r="3085" spans="1:52" ht="30" customHeight="1" x14ac:dyDescent="0.3">
      <c r="A3085" s="16" t="s">
        <v>3292</v>
      </c>
      <c r="B3085" s="16" t="s">
        <v>3279</v>
      </c>
      <c r="C3085" s="16" t="s">
        <v>3275</v>
      </c>
      <c r="D3085" s="17">
        <v>0.03</v>
      </c>
      <c r="E3085" s="19">
        <f>단가대비표!O164</f>
        <v>0</v>
      </c>
      <c r="F3085" s="22">
        <f>TRUNC(E3085*D3085,1)</f>
        <v>0</v>
      </c>
      <c r="G3085" s="19">
        <f>단가대비표!P164</f>
        <v>172068</v>
      </c>
      <c r="H3085" s="22">
        <f>TRUNC(G3085*D3085,1)</f>
        <v>5162</v>
      </c>
      <c r="I3085" s="19">
        <f>단가대비표!V164</f>
        <v>0</v>
      </c>
      <c r="J3085" s="22">
        <f>TRUNC(I3085*D3085,1)</f>
        <v>0</v>
      </c>
      <c r="K3085" s="19">
        <f>TRUNC(E3085+G3085+I3085,1)</f>
        <v>172068</v>
      </c>
      <c r="L3085" s="22">
        <f>TRUNC(F3085+H3085+J3085,1)</f>
        <v>5162</v>
      </c>
      <c r="M3085" s="16" t="s">
        <v>42</v>
      </c>
      <c r="N3085" s="1" t="s">
        <v>1803</v>
      </c>
      <c r="O3085" s="1" t="s">
        <v>3293</v>
      </c>
      <c r="P3085" s="1" t="s">
        <v>43</v>
      </c>
      <c r="Q3085" s="1" t="s">
        <v>43</v>
      </c>
      <c r="R3085" s="1" t="s">
        <v>46</v>
      </c>
      <c r="AV3085" s="1" t="s">
        <v>42</v>
      </c>
      <c r="AW3085" s="1" t="s">
        <v>5936</v>
      </c>
      <c r="AX3085" s="1" t="s">
        <v>42</v>
      </c>
      <c r="AY3085" s="1" t="s">
        <v>42</v>
      </c>
      <c r="AZ3085" s="1" t="s">
        <v>42</v>
      </c>
    </row>
    <row r="3086" spans="1:52" ht="30" customHeight="1" x14ac:dyDescent="0.3">
      <c r="A3086" s="16" t="s">
        <v>3287</v>
      </c>
      <c r="B3086" s="16" t="s">
        <v>42</v>
      </c>
      <c r="C3086" s="16" t="s">
        <v>42</v>
      </c>
      <c r="D3086" s="17"/>
      <c r="E3086" s="19"/>
      <c r="F3086" s="22">
        <f>TRUNC(SUMIF(N3084:N3085, N3083, F3084:F3085),0)</f>
        <v>0</v>
      </c>
      <c r="G3086" s="19"/>
      <c r="H3086" s="22">
        <f>TRUNC(SUMIF(N3084:N3085, N3083, H3084:H3085),0)</f>
        <v>59258</v>
      </c>
      <c r="I3086" s="19"/>
      <c r="J3086" s="22">
        <f>TRUNC(SUMIF(N3084:N3085, N3083, J3084:J3085),0)</f>
        <v>0</v>
      </c>
      <c r="K3086" s="19"/>
      <c r="L3086" s="22">
        <f>F3086+H3086+J3086</f>
        <v>59258</v>
      </c>
      <c r="M3086" s="16" t="s">
        <v>42</v>
      </c>
      <c r="N3086" s="1" t="s">
        <v>3288</v>
      </c>
      <c r="O3086" s="1" t="s">
        <v>3288</v>
      </c>
      <c r="P3086" s="1" t="s">
        <v>42</v>
      </c>
      <c r="Q3086" s="1" t="s">
        <v>42</v>
      </c>
      <c r="R3086" s="1" t="s">
        <v>42</v>
      </c>
      <c r="AV3086" s="1" t="s">
        <v>42</v>
      </c>
      <c r="AW3086" s="1" t="s">
        <v>42</v>
      </c>
      <c r="AX3086" s="1" t="s">
        <v>42</v>
      </c>
      <c r="AY3086" s="1" t="s">
        <v>42</v>
      </c>
      <c r="AZ3086" s="1" t="s">
        <v>42</v>
      </c>
    </row>
    <row r="3087" spans="1:52" ht="30" customHeight="1" x14ac:dyDescent="0.3">
      <c r="A3087" s="17"/>
      <c r="B3087" s="17"/>
      <c r="C3087" s="17"/>
      <c r="D3087" s="17"/>
      <c r="E3087" s="19"/>
      <c r="F3087" s="22"/>
      <c r="G3087" s="19"/>
      <c r="H3087" s="22"/>
      <c r="I3087" s="19"/>
      <c r="J3087" s="22"/>
      <c r="K3087" s="19"/>
      <c r="L3087" s="22"/>
      <c r="M3087" s="17"/>
    </row>
    <row r="3088" spans="1:52" ht="30" customHeight="1" x14ac:dyDescent="0.3">
      <c r="A3088" s="13" t="s">
        <v>5937</v>
      </c>
      <c r="B3088" s="14"/>
      <c r="C3088" s="14"/>
      <c r="D3088" s="14"/>
      <c r="E3088" s="18"/>
      <c r="F3088" s="21"/>
      <c r="G3088" s="18"/>
      <c r="H3088" s="21"/>
      <c r="I3088" s="18"/>
      <c r="J3088" s="21"/>
      <c r="K3088" s="18"/>
      <c r="L3088" s="21"/>
      <c r="M3088" s="15"/>
      <c r="N3088" s="1" t="s">
        <v>1806</v>
      </c>
    </row>
    <row r="3089" spans="1:52" ht="30" customHeight="1" x14ac:dyDescent="0.3">
      <c r="A3089" s="16" t="s">
        <v>3677</v>
      </c>
      <c r="B3089" s="16" t="s">
        <v>3279</v>
      </c>
      <c r="C3089" s="16" t="s">
        <v>3275</v>
      </c>
      <c r="D3089" s="17">
        <v>0.3</v>
      </c>
      <c r="E3089" s="19">
        <f>단가대비표!O181</f>
        <v>0</v>
      </c>
      <c r="F3089" s="22">
        <f>TRUNC(E3089*D3089,1)</f>
        <v>0</v>
      </c>
      <c r="G3089" s="19">
        <f>단가대비표!P181</f>
        <v>235204</v>
      </c>
      <c r="H3089" s="22">
        <f>TRUNC(G3089*D3089,1)</f>
        <v>70561.2</v>
      </c>
      <c r="I3089" s="19">
        <f>단가대비표!V181</f>
        <v>0</v>
      </c>
      <c r="J3089" s="22">
        <f>TRUNC(I3089*D3089,1)</f>
        <v>0</v>
      </c>
      <c r="K3089" s="19">
        <f>TRUNC(E3089+G3089+I3089,1)</f>
        <v>235204</v>
      </c>
      <c r="L3089" s="22">
        <f>TRUNC(F3089+H3089+J3089,1)</f>
        <v>70561.2</v>
      </c>
      <c r="M3089" s="16" t="s">
        <v>42</v>
      </c>
      <c r="N3089" s="1" t="s">
        <v>1806</v>
      </c>
      <c r="O3089" s="1" t="s">
        <v>3678</v>
      </c>
      <c r="P3089" s="1" t="s">
        <v>43</v>
      </c>
      <c r="Q3089" s="1" t="s">
        <v>43</v>
      </c>
      <c r="R3089" s="1" t="s">
        <v>46</v>
      </c>
      <c r="AV3089" s="1" t="s">
        <v>42</v>
      </c>
      <c r="AW3089" s="1" t="s">
        <v>5938</v>
      </c>
      <c r="AX3089" s="1" t="s">
        <v>42</v>
      </c>
      <c r="AY3089" s="1" t="s">
        <v>42</v>
      </c>
      <c r="AZ3089" s="1" t="s">
        <v>42</v>
      </c>
    </row>
    <row r="3090" spans="1:52" ht="30" customHeight="1" x14ac:dyDescent="0.3">
      <c r="A3090" s="16" t="s">
        <v>3292</v>
      </c>
      <c r="B3090" s="16" t="s">
        <v>3279</v>
      </c>
      <c r="C3090" s="16" t="s">
        <v>3275</v>
      </c>
      <c r="D3090" s="17">
        <v>0.03</v>
      </c>
      <c r="E3090" s="19">
        <f>단가대비표!O164</f>
        <v>0</v>
      </c>
      <c r="F3090" s="22">
        <f>TRUNC(E3090*D3090,1)</f>
        <v>0</v>
      </c>
      <c r="G3090" s="19">
        <f>단가대비표!P164</f>
        <v>172068</v>
      </c>
      <c r="H3090" s="22">
        <f>TRUNC(G3090*D3090,1)</f>
        <v>5162</v>
      </c>
      <c r="I3090" s="19">
        <f>단가대비표!V164</f>
        <v>0</v>
      </c>
      <c r="J3090" s="22">
        <f>TRUNC(I3090*D3090,1)</f>
        <v>0</v>
      </c>
      <c r="K3090" s="19">
        <f>TRUNC(E3090+G3090+I3090,1)</f>
        <v>172068</v>
      </c>
      <c r="L3090" s="22">
        <f>TRUNC(F3090+H3090+J3090,1)</f>
        <v>5162</v>
      </c>
      <c r="M3090" s="16" t="s">
        <v>42</v>
      </c>
      <c r="N3090" s="1" t="s">
        <v>1806</v>
      </c>
      <c r="O3090" s="1" t="s">
        <v>3293</v>
      </c>
      <c r="P3090" s="1" t="s">
        <v>43</v>
      </c>
      <c r="Q3090" s="1" t="s">
        <v>43</v>
      </c>
      <c r="R3090" s="1" t="s">
        <v>46</v>
      </c>
      <c r="AV3090" s="1" t="s">
        <v>42</v>
      </c>
      <c r="AW3090" s="1" t="s">
        <v>5939</v>
      </c>
      <c r="AX3090" s="1" t="s">
        <v>42</v>
      </c>
      <c r="AY3090" s="1" t="s">
        <v>42</v>
      </c>
      <c r="AZ3090" s="1" t="s">
        <v>42</v>
      </c>
    </row>
    <row r="3091" spans="1:52" ht="30" customHeight="1" x14ac:dyDescent="0.3">
      <c r="A3091" s="16" t="s">
        <v>3287</v>
      </c>
      <c r="B3091" s="16" t="s">
        <v>42</v>
      </c>
      <c r="C3091" s="16" t="s">
        <v>42</v>
      </c>
      <c r="D3091" s="17"/>
      <c r="E3091" s="19"/>
      <c r="F3091" s="22">
        <f>TRUNC(SUMIF(N3089:N3090, N3088, F3089:F3090),0)</f>
        <v>0</v>
      </c>
      <c r="G3091" s="19"/>
      <c r="H3091" s="22">
        <f>TRUNC(SUMIF(N3089:N3090, N3088, H3089:H3090),0)</f>
        <v>75723</v>
      </c>
      <c r="I3091" s="19"/>
      <c r="J3091" s="22">
        <f>TRUNC(SUMIF(N3089:N3090, N3088, J3089:J3090),0)</f>
        <v>0</v>
      </c>
      <c r="K3091" s="19"/>
      <c r="L3091" s="22">
        <f>F3091+H3091+J3091</f>
        <v>75723</v>
      </c>
      <c r="M3091" s="16" t="s">
        <v>42</v>
      </c>
      <c r="N3091" s="1" t="s">
        <v>3288</v>
      </c>
      <c r="O3091" s="1" t="s">
        <v>3288</v>
      </c>
      <c r="P3091" s="1" t="s">
        <v>42</v>
      </c>
      <c r="Q3091" s="1" t="s">
        <v>42</v>
      </c>
      <c r="R3091" s="1" t="s">
        <v>42</v>
      </c>
      <c r="AV3091" s="1" t="s">
        <v>42</v>
      </c>
      <c r="AW3091" s="1" t="s">
        <v>42</v>
      </c>
      <c r="AX3091" s="1" t="s">
        <v>42</v>
      </c>
      <c r="AY3091" s="1" t="s">
        <v>42</v>
      </c>
      <c r="AZ3091" s="1" t="s">
        <v>42</v>
      </c>
    </row>
    <row r="3092" spans="1:52" ht="30" customHeight="1" x14ac:dyDescent="0.3">
      <c r="A3092" s="17"/>
      <c r="B3092" s="17"/>
      <c r="C3092" s="17"/>
      <c r="D3092" s="17"/>
      <c r="E3092" s="19"/>
      <c r="F3092" s="22"/>
      <c r="G3092" s="19"/>
      <c r="H3092" s="22"/>
      <c r="I3092" s="19"/>
      <c r="J3092" s="22"/>
      <c r="K3092" s="19"/>
      <c r="L3092" s="22"/>
      <c r="M3092" s="17"/>
    </row>
    <row r="3093" spans="1:52" ht="30" customHeight="1" x14ac:dyDescent="0.3">
      <c r="A3093" s="13" t="s">
        <v>5940</v>
      </c>
      <c r="B3093" s="14"/>
      <c r="C3093" s="14"/>
      <c r="D3093" s="14"/>
      <c r="E3093" s="18"/>
      <c r="F3093" s="21"/>
      <c r="G3093" s="18"/>
      <c r="H3093" s="21"/>
      <c r="I3093" s="18"/>
      <c r="J3093" s="21"/>
      <c r="K3093" s="18"/>
      <c r="L3093" s="21"/>
      <c r="M3093" s="15"/>
      <c r="N3093" s="1" t="s">
        <v>1809</v>
      </c>
    </row>
    <row r="3094" spans="1:52" ht="30" customHeight="1" x14ac:dyDescent="0.3">
      <c r="A3094" s="16" t="s">
        <v>3677</v>
      </c>
      <c r="B3094" s="16" t="s">
        <v>3279</v>
      </c>
      <c r="C3094" s="16" t="s">
        <v>3275</v>
      </c>
      <c r="D3094" s="17">
        <v>0.37</v>
      </c>
      <c r="E3094" s="19">
        <f>단가대비표!O181</f>
        <v>0</v>
      </c>
      <c r="F3094" s="22">
        <f>TRUNC(E3094*D3094,1)</f>
        <v>0</v>
      </c>
      <c r="G3094" s="19">
        <f>단가대비표!P181</f>
        <v>235204</v>
      </c>
      <c r="H3094" s="22">
        <f>TRUNC(G3094*D3094,1)</f>
        <v>87025.4</v>
      </c>
      <c r="I3094" s="19">
        <f>단가대비표!V181</f>
        <v>0</v>
      </c>
      <c r="J3094" s="22">
        <f>TRUNC(I3094*D3094,1)</f>
        <v>0</v>
      </c>
      <c r="K3094" s="19">
        <f>TRUNC(E3094+G3094+I3094,1)</f>
        <v>235204</v>
      </c>
      <c r="L3094" s="22">
        <f>TRUNC(F3094+H3094+J3094,1)</f>
        <v>87025.4</v>
      </c>
      <c r="M3094" s="16" t="s">
        <v>42</v>
      </c>
      <c r="N3094" s="1" t="s">
        <v>1809</v>
      </c>
      <c r="O3094" s="1" t="s">
        <v>3678</v>
      </c>
      <c r="P3094" s="1" t="s">
        <v>43</v>
      </c>
      <c r="Q3094" s="1" t="s">
        <v>43</v>
      </c>
      <c r="R3094" s="1" t="s">
        <v>46</v>
      </c>
      <c r="AV3094" s="1" t="s">
        <v>42</v>
      </c>
      <c r="AW3094" s="1" t="s">
        <v>5941</v>
      </c>
      <c r="AX3094" s="1" t="s">
        <v>42</v>
      </c>
      <c r="AY3094" s="1" t="s">
        <v>42</v>
      </c>
      <c r="AZ3094" s="1" t="s">
        <v>42</v>
      </c>
    </row>
    <row r="3095" spans="1:52" ht="30" customHeight="1" x14ac:dyDescent="0.3">
      <c r="A3095" s="16" t="s">
        <v>3292</v>
      </c>
      <c r="B3095" s="16" t="s">
        <v>3279</v>
      </c>
      <c r="C3095" s="16" t="s">
        <v>3275</v>
      </c>
      <c r="D3095" s="17">
        <v>0.05</v>
      </c>
      <c r="E3095" s="19">
        <f>단가대비표!O164</f>
        <v>0</v>
      </c>
      <c r="F3095" s="22">
        <f>TRUNC(E3095*D3095,1)</f>
        <v>0</v>
      </c>
      <c r="G3095" s="19">
        <f>단가대비표!P164</f>
        <v>172068</v>
      </c>
      <c r="H3095" s="22">
        <f>TRUNC(G3095*D3095,1)</f>
        <v>8603.4</v>
      </c>
      <c r="I3095" s="19">
        <f>단가대비표!V164</f>
        <v>0</v>
      </c>
      <c r="J3095" s="22">
        <f>TRUNC(I3095*D3095,1)</f>
        <v>0</v>
      </c>
      <c r="K3095" s="19">
        <f>TRUNC(E3095+G3095+I3095,1)</f>
        <v>172068</v>
      </c>
      <c r="L3095" s="22">
        <f>TRUNC(F3095+H3095+J3095,1)</f>
        <v>8603.4</v>
      </c>
      <c r="M3095" s="16" t="s">
        <v>42</v>
      </c>
      <c r="N3095" s="1" t="s">
        <v>1809</v>
      </c>
      <c r="O3095" s="1" t="s">
        <v>3293</v>
      </c>
      <c r="P3095" s="1" t="s">
        <v>43</v>
      </c>
      <c r="Q3095" s="1" t="s">
        <v>43</v>
      </c>
      <c r="R3095" s="1" t="s">
        <v>46</v>
      </c>
      <c r="AV3095" s="1" t="s">
        <v>42</v>
      </c>
      <c r="AW3095" s="1" t="s">
        <v>5942</v>
      </c>
      <c r="AX3095" s="1" t="s">
        <v>42</v>
      </c>
      <c r="AY3095" s="1" t="s">
        <v>42</v>
      </c>
      <c r="AZ3095" s="1" t="s">
        <v>42</v>
      </c>
    </row>
    <row r="3096" spans="1:52" ht="30" customHeight="1" x14ac:dyDescent="0.3">
      <c r="A3096" s="16" t="s">
        <v>3287</v>
      </c>
      <c r="B3096" s="16" t="s">
        <v>42</v>
      </c>
      <c r="C3096" s="16" t="s">
        <v>42</v>
      </c>
      <c r="D3096" s="17"/>
      <c r="E3096" s="19"/>
      <c r="F3096" s="22">
        <f>TRUNC(SUMIF(N3094:N3095, N3093, F3094:F3095),0)</f>
        <v>0</v>
      </c>
      <c r="G3096" s="19"/>
      <c r="H3096" s="22">
        <f>TRUNC(SUMIF(N3094:N3095, N3093, H3094:H3095),0)</f>
        <v>95628</v>
      </c>
      <c r="I3096" s="19"/>
      <c r="J3096" s="22">
        <f>TRUNC(SUMIF(N3094:N3095, N3093, J3094:J3095),0)</f>
        <v>0</v>
      </c>
      <c r="K3096" s="19"/>
      <c r="L3096" s="22">
        <f>F3096+H3096+J3096</f>
        <v>95628</v>
      </c>
      <c r="M3096" s="16" t="s">
        <v>42</v>
      </c>
      <c r="N3096" s="1" t="s">
        <v>3288</v>
      </c>
      <c r="O3096" s="1" t="s">
        <v>3288</v>
      </c>
      <c r="P3096" s="1" t="s">
        <v>42</v>
      </c>
      <c r="Q3096" s="1" t="s">
        <v>42</v>
      </c>
      <c r="R3096" s="1" t="s">
        <v>42</v>
      </c>
      <c r="AV3096" s="1" t="s">
        <v>42</v>
      </c>
      <c r="AW3096" s="1" t="s">
        <v>42</v>
      </c>
      <c r="AX3096" s="1" t="s">
        <v>42</v>
      </c>
      <c r="AY3096" s="1" t="s">
        <v>42</v>
      </c>
      <c r="AZ3096" s="1" t="s">
        <v>42</v>
      </c>
    </row>
    <row r="3097" spans="1:52" ht="30" customHeight="1" x14ac:dyDescent="0.3">
      <c r="A3097" s="17"/>
      <c r="B3097" s="17"/>
      <c r="C3097" s="17"/>
      <c r="D3097" s="17"/>
      <c r="E3097" s="19"/>
      <c r="F3097" s="22"/>
      <c r="G3097" s="19"/>
      <c r="H3097" s="22"/>
      <c r="I3097" s="19"/>
      <c r="J3097" s="22"/>
      <c r="K3097" s="19"/>
      <c r="L3097" s="22"/>
      <c r="M3097" s="17"/>
    </row>
    <row r="3098" spans="1:52" ht="30" customHeight="1" x14ac:dyDescent="0.3">
      <c r="A3098" s="13" t="s">
        <v>5943</v>
      </c>
      <c r="B3098" s="14"/>
      <c r="C3098" s="14"/>
      <c r="D3098" s="14"/>
      <c r="E3098" s="18"/>
      <c r="F3098" s="21"/>
      <c r="G3098" s="18"/>
      <c r="H3098" s="21"/>
      <c r="I3098" s="18"/>
      <c r="J3098" s="21"/>
      <c r="K3098" s="18"/>
      <c r="L3098" s="21"/>
      <c r="M3098" s="15"/>
      <c r="N3098" s="1" t="s">
        <v>1812</v>
      </c>
    </row>
    <row r="3099" spans="1:52" ht="30" customHeight="1" x14ac:dyDescent="0.3">
      <c r="A3099" s="16" t="s">
        <v>3677</v>
      </c>
      <c r="B3099" s="16" t="s">
        <v>3279</v>
      </c>
      <c r="C3099" s="16" t="s">
        <v>3275</v>
      </c>
      <c r="D3099" s="17">
        <v>0.56000000000000005</v>
      </c>
      <c r="E3099" s="19">
        <f>단가대비표!O181</f>
        <v>0</v>
      </c>
      <c r="F3099" s="22">
        <f>TRUNC(E3099*D3099,1)</f>
        <v>0</v>
      </c>
      <c r="G3099" s="19">
        <f>단가대비표!P181</f>
        <v>235204</v>
      </c>
      <c r="H3099" s="22">
        <f>TRUNC(G3099*D3099,1)</f>
        <v>131714.20000000001</v>
      </c>
      <c r="I3099" s="19">
        <f>단가대비표!V181</f>
        <v>0</v>
      </c>
      <c r="J3099" s="22">
        <f>TRUNC(I3099*D3099,1)</f>
        <v>0</v>
      </c>
      <c r="K3099" s="19">
        <f>TRUNC(E3099+G3099+I3099,1)</f>
        <v>235204</v>
      </c>
      <c r="L3099" s="22">
        <f>TRUNC(F3099+H3099+J3099,1)</f>
        <v>131714.20000000001</v>
      </c>
      <c r="M3099" s="16" t="s">
        <v>42</v>
      </c>
      <c r="N3099" s="1" t="s">
        <v>1812</v>
      </c>
      <c r="O3099" s="1" t="s">
        <v>3678</v>
      </c>
      <c r="P3099" s="1" t="s">
        <v>43</v>
      </c>
      <c r="Q3099" s="1" t="s">
        <v>43</v>
      </c>
      <c r="R3099" s="1" t="s">
        <v>46</v>
      </c>
      <c r="AV3099" s="1" t="s">
        <v>42</v>
      </c>
      <c r="AW3099" s="1" t="s">
        <v>5944</v>
      </c>
      <c r="AX3099" s="1" t="s">
        <v>42</v>
      </c>
      <c r="AY3099" s="1" t="s">
        <v>42</v>
      </c>
      <c r="AZ3099" s="1" t="s">
        <v>42</v>
      </c>
    </row>
    <row r="3100" spans="1:52" ht="30" customHeight="1" x14ac:dyDescent="0.3">
      <c r="A3100" s="16" t="s">
        <v>3292</v>
      </c>
      <c r="B3100" s="16" t="s">
        <v>3279</v>
      </c>
      <c r="C3100" s="16" t="s">
        <v>3275</v>
      </c>
      <c r="D3100" s="17">
        <v>0.06</v>
      </c>
      <c r="E3100" s="19">
        <f>단가대비표!O164</f>
        <v>0</v>
      </c>
      <c r="F3100" s="22">
        <f>TRUNC(E3100*D3100,1)</f>
        <v>0</v>
      </c>
      <c r="G3100" s="19">
        <f>단가대비표!P164</f>
        <v>172068</v>
      </c>
      <c r="H3100" s="22">
        <f>TRUNC(G3100*D3100,1)</f>
        <v>10324</v>
      </c>
      <c r="I3100" s="19">
        <f>단가대비표!V164</f>
        <v>0</v>
      </c>
      <c r="J3100" s="22">
        <f>TRUNC(I3100*D3100,1)</f>
        <v>0</v>
      </c>
      <c r="K3100" s="19">
        <f>TRUNC(E3100+G3100+I3100,1)</f>
        <v>172068</v>
      </c>
      <c r="L3100" s="22">
        <f>TRUNC(F3100+H3100+J3100,1)</f>
        <v>10324</v>
      </c>
      <c r="M3100" s="16" t="s">
        <v>42</v>
      </c>
      <c r="N3100" s="1" t="s">
        <v>1812</v>
      </c>
      <c r="O3100" s="1" t="s">
        <v>3293</v>
      </c>
      <c r="P3100" s="1" t="s">
        <v>43</v>
      </c>
      <c r="Q3100" s="1" t="s">
        <v>43</v>
      </c>
      <c r="R3100" s="1" t="s">
        <v>46</v>
      </c>
      <c r="AV3100" s="1" t="s">
        <v>42</v>
      </c>
      <c r="AW3100" s="1" t="s">
        <v>5945</v>
      </c>
      <c r="AX3100" s="1" t="s">
        <v>42</v>
      </c>
      <c r="AY3100" s="1" t="s">
        <v>42</v>
      </c>
      <c r="AZ3100" s="1" t="s">
        <v>42</v>
      </c>
    </row>
    <row r="3101" spans="1:52" ht="30" customHeight="1" x14ac:dyDescent="0.3">
      <c r="A3101" s="16" t="s">
        <v>3287</v>
      </c>
      <c r="B3101" s="16" t="s">
        <v>42</v>
      </c>
      <c r="C3101" s="16" t="s">
        <v>42</v>
      </c>
      <c r="D3101" s="17"/>
      <c r="E3101" s="19"/>
      <c r="F3101" s="22">
        <f>TRUNC(SUMIF(N3099:N3100, N3098, F3099:F3100),0)</f>
        <v>0</v>
      </c>
      <c r="G3101" s="19"/>
      <c r="H3101" s="22">
        <f>TRUNC(SUMIF(N3099:N3100, N3098, H3099:H3100),0)</f>
        <v>142038</v>
      </c>
      <c r="I3101" s="19"/>
      <c r="J3101" s="22">
        <f>TRUNC(SUMIF(N3099:N3100, N3098, J3099:J3100),0)</f>
        <v>0</v>
      </c>
      <c r="K3101" s="19"/>
      <c r="L3101" s="22">
        <f>F3101+H3101+J3101</f>
        <v>142038</v>
      </c>
      <c r="M3101" s="16" t="s">
        <v>42</v>
      </c>
      <c r="N3101" s="1" t="s">
        <v>3288</v>
      </c>
      <c r="O3101" s="1" t="s">
        <v>3288</v>
      </c>
      <c r="P3101" s="1" t="s">
        <v>42</v>
      </c>
      <c r="Q3101" s="1" t="s">
        <v>42</v>
      </c>
      <c r="R3101" s="1" t="s">
        <v>42</v>
      </c>
      <c r="AV3101" s="1" t="s">
        <v>42</v>
      </c>
      <c r="AW3101" s="1" t="s">
        <v>42</v>
      </c>
      <c r="AX3101" s="1" t="s">
        <v>42</v>
      </c>
      <c r="AY3101" s="1" t="s">
        <v>42</v>
      </c>
      <c r="AZ3101" s="1" t="s">
        <v>42</v>
      </c>
    </row>
    <row r="3102" spans="1:52" ht="30" customHeight="1" x14ac:dyDescent="0.3">
      <c r="A3102" s="17"/>
      <c r="B3102" s="17"/>
      <c r="C3102" s="17"/>
      <c r="D3102" s="17"/>
      <c r="E3102" s="19"/>
      <c r="F3102" s="22"/>
      <c r="G3102" s="19"/>
      <c r="H3102" s="22"/>
      <c r="I3102" s="19"/>
      <c r="J3102" s="22"/>
      <c r="K3102" s="19"/>
      <c r="L3102" s="22"/>
      <c r="M3102" s="17"/>
    </row>
    <row r="3103" spans="1:52" ht="30" customHeight="1" x14ac:dyDescent="0.3">
      <c r="A3103" s="13" t="s">
        <v>5946</v>
      </c>
      <c r="B3103" s="14"/>
      <c r="C3103" s="14"/>
      <c r="D3103" s="14"/>
      <c r="E3103" s="18"/>
      <c r="F3103" s="21"/>
      <c r="G3103" s="18"/>
      <c r="H3103" s="21"/>
      <c r="I3103" s="18"/>
      <c r="J3103" s="21"/>
      <c r="K3103" s="18"/>
      <c r="L3103" s="21"/>
      <c r="M3103" s="15"/>
      <c r="N3103" s="1" t="s">
        <v>1815</v>
      </c>
    </row>
    <row r="3104" spans="1:52" ht="30" customHeight="1" x14ac:dyDescent="0.3">
      <c r="A3104" s="16" t="s">
        <v>3677</v>
      </c>
      <c r="B3104" s="16" t="s">
        <v>3279</v>
      </c>
      <c r="C3104" s="16" t="s">
        <v>3275</v>
      </c>
      <c r="D3104" s="17">
        <v>0.65</v>
      </c>
      <c r="E3104" s="19">
        <f>단가대비표!O181</f>
        <v>0</v>
      </c>
      <c r="F3104" s="22">
        <f>TRUNC(E3104*D3104,1)</f>
        <v>0</v>
      </c>
      <c r="G3104" s="19">
        <f>단가대비표!P181</f>
        <v>235204</v>
      </c>
      <c r="H3104" s="22">
        <f>TRUNC(G3104*D3104,1)</f>
        <v>152882.6</v>
      </c>
      <c r="I3104" s="19">
        <f>단가대비표!V181</f>
        <v>0</v>
      </c>
      <c r="J3104" s="22">
        <f>TRUNC(I3104*D3104,1)</f>
        <v>0</v>
      </c>
      <c r="K3104" s="19">
        <f>TRUNC(E3104+G3104+I3104,1)</f>
        <v>235204</v>
      </c>
      <c r="L3104" s="22">
        <f>TRUNC(F3104+H3104+J3104,1)</f>
        <v>152882.6</v>
      </c>
      <c r="M3104" s="16" t="s">
        <v>42</v>
      </c>
      <c r="N3104" s="1" t="s">
        <v>1815</v>
      </c>
      <c r="O3104" s="1" t="s">
        <v>3678</v>
      </c>
      <c r="P3104" s="1" t="s">
        <v>43</v>
      </c>
      <c r="Q3104" s="1" t="s">
        <v>43</v>
      </c>
      <c r="R3104" s="1" t="s">
        <v>46</v>
      </c>
      <c r="AV3104" s="1" t="s">
        <v>42</v>
      </c>
      <c r="AW3104" s="1" t="s">
        <v>5947</v>
      </c>
      <c r="AX3104" s="1" t="s">
        <v>42</v>
      </c>
      <c r="AY3104" s="1" t="s">
        <v>42</v>
      </c>
      <c r="AZ3104" s="1" t="s">
        <v>42</v>
      </c>
    </row>
    <row r="3105" spans="1:52" ht="30" customHeight="1" x14ac:dyDescent="0.3">
      <c r="A3105" s="16" t="s">
        <v>3292</v>
      </c>
      <c r="B3105" s="16" t="s">
        <v>3279</v>
      </c>
      <c r="C3105" s="16" t="s">
        <v>3275</v>
      </c>
      <c r="D3105" s="17">
        <v>0.08</v>
      </c>
      <c r="E3105" s="19">
        <f>단가대비표!O164</f>
        <v>0</v>
      </c>
      <c r="F3105" s="22">
        <f>TRUNC(E3105*D3105,1)</f>
        <v>0</v>
      </c>
      <c r="G3105" s="19">
        <f>단가대비표!P164</f>
        <v>172068</v>
      </c>
      <c r="H3105" s="22">
        <f>TRUNC(G3105*D3105,1)</f>
        <v>13765.4</v>
      </c>
      <c r="I3105" s="19">
        <f>단가대비표!V164</f>
        <v>0</v>
      </c>
      <c r="J3105" s="22">
        <f>TRUNC(I3105*D3105,1)</f>
        <v>0</v>
      </c>
      <c r="K3105" s="19">
        <f>TRUNC(E3105+G3105+I3105,1)</f>
        <v>172068</v>
      </c>
      <c r="L3105" s="22">
        <f>TRUNC(F3105+H3105+J3105,1)</f>
        <v>13765.4</v>
      </c>
      <c r="M3105" s="16" t="s">
        <v>42</v>
      </c>
      <c r="N3105" s="1" t="s">
        <v>1815</v>
      </c>
      <c r="O3105" s="1" t="s">
        <v>3293</v>
      </c>
      <c r="P3105" s="1" t="s">
        <v>43</v>
      </c>
      <c r="Q3105" s="1" t="s">
        <v>43</v>
      </c>
      <c r="R3105" s="1" t="s">
        <v>46</v>
      </c>
      <c r="AV3105" s="1" t="s">
        <v>42</v>
      </c>
      <c r="AW3105" s="1" t="s">
        <v>5948</v>
      </c>
      <c r="AX3105" s="1" t="s">
        <v>42</v>
      </c>
      <c r="AY3105" s="1" t="s">
        <v>42</v>
      </c>
      <c r="AZ3105" s="1" t="s">
        <v>42</v>
      </c>
    </row>
    <row r="3106" spans="1:52" ht="30" customHeight="1" x14ac:dyDescent="0.3">
      <c r="A3106" s="16" t="s">
        <v>3287</v>
      </c>
      <c r="B3106" s="16" t="s">
        <v>42</v>
      </c>
      <c r="C3106" s="16" t="s">
        <v>42</v>
      </c>
      <c r="D3106" s="17"/>
      <c r="E3106" s="19"/>
      <c r="F3106" s="22">
        <f>TRUNC(SUMIF(N3104:N3105, N3103, F3104:F3105),0)</f>
        <v>0</v>
      </c>
      <c r="G3106" s="19"/>
      <c r="H3106" s="22">
        <f>TRUNC(SUMIF(N3104:N3105, N3103, H3104:H3105),0)</f>
        <v>166648</v>
      </c>
      <c r="I3106" s="19"/>
      <c r="J3106" s="22">
        <f>TRUNC(SUMIF(N3104:N3105, N3103, J3104:J3105),0)</f>
        <v>0</v>
      </c>
      <c r="K3106" s="19"/>
      <c r="L3106" s="22">
        <f>F3106+H3106+J3106</f>
        <v>166648</v>
      </c>
      <c r="M3106" s="16" t="s">
        <v>42</v>
      </c>
      <c r="N3106" s="1" t="s">
        <v>3288</v>
      </c>
      <c r="O3106" s="1" t="s">
        <v>3288</v>
      </c>
      <c r="P3106" s="1" t="s">
        <v>42</v>
      </c>
      <c r="Q3106" s="1" t="s">
        <v>42</v>
      </c>
      <c r="R3106" s="1" t="s">
        <v>42</v>
      </c>
      <c r="AV3106" s="1" t="s">
        <v>42</v>
      </c>
      <c r="AW3106" s="1" t="s">
        <v>42</v>
      </c>
      <c r="AX3106" s="1" t="s">
        <v>42</v>
      </c>
      <c r="AY3106" s="1" t="s">
        <v>42</v>
      </c>
      <c r="AZ3106" s="1" t="s">
        <v>42</v>
      </c>
    </row>
    <row r="3107" spans="1:52" ht="30" customHeight="1" x14ac:dyDescent="0.3">
      <c r="A3107" s="17"/>
      <c r="B3107" s="17"/>
      <c r="C3107" s="17"/>
      <c r="D3107" s="17"/>
      <c r="E3107" s="19"/>
      <c r="F3107" s="22"/>
      <c r="G3107" s="19"/>
      <c r="H3107" s="22"/>
      <c r="I3107" s="19"/>
      <c r="J3107" s="22"/>
      <c r="K3107" s="19"/>
      <c r="L3107" s="22"/>
      <c r="M3107" s="17"/>
    </row>
    <row r="3108" spans="1:52" ht="30" customHeight="1" x14ac:dyDescent="0.3">
      <c r="A3108" s="13" t="s">
        <v>5949</v>
      </c>
      <c r="B3108" s="14"/>
      <c r="C3108" s="14"/>
      <c r="D3108" s="14"/>
      <c r="E3108" s="18"/>
      <c r="F3108" s="21"/>
      <c r="G3108" s="18"/>
      <c r="H3108" s="21"/>
      <c r="I3108" s="18"/>
      <c r="J3108" s="21"/>
      <c r="K3108" s="18"/>
      <c r="L3108" s="21"/>
      <c r="M3108" s="15"/>
      <c r="N3108" s="1" t="s">
        <v>1818</v>
      </c>
    </row>
    <row r="3109" spans="1:52" ht="30" customHeight="1" x14ac:dyDescent="0.3">
      <c r="A3109" s="16" t="s">
        <v>3677</v>
      </c>
      <c r="B3109" s="16" t="s">
        <v>3279</v>
      </c>
      <c r="C3109" s="16" t="s">
        <v>3275</v>
      </c>
      <c r="D3109" s="17">
        <v>0.74</v>
      </c>
      <c r="E3109" s="19">
        <f>단가대비표!O181</f>
        <v>0</v>
      </c>
      <c r="F3109" s="22">
        <f>TRUNC(E3109*D3109,1)</f>
        <v>0</v>
      </c>
      <c r="G3109" s="19">
        <f>단가대비표!P181</f>
        <v>235204</v>
      </c>
      <c r="H3109" s="22">
        <f>TRUNC(G3109*D3109,1)</f>
        <v>174050.9</v>
      </c>
      <c r="I3109" s="19">
        <f>단가대비표!V181</f>
        <v>0</v>
      </c>
      <c r="J3109" s="22">
        <f>TRUNC(I3109*D3109,1)</f>
        <v>0</v>
      </c>
      <c r="K3109" s="19">
        <f>TRUNC(E3109+G3109+I3109,1)</f>
        <v>235204</v>
      </c>
      <c r="L3109" s="22">
        <f>TRUNC(F3109+H3109+J3109,1)</f>
        <v>174050.9</v>
      </c>
      <c r="M3109" s="16" t="s">
        <v>42</v>
      </c>
      <c r="N3109" s="1" t="s">
        <v>1818</v>
      </c>
      <c r="O3109" s="1" t="s">
        <v>3678</v>
      </c>
      <c r="P3109" s="1" t="s">
        <v>43</v>
      </c>
      <c r="Q3109" s="1" t="s">
        <v>43</v>
      </c>
      <c r="R3109" s="1" t="s">
        <v>46</v>
      </c>
      <c r="AV3109" s="1" t="s">
        <v>42</v>
      </c>
      <c r="AW3109" s="1" t="s">
        <v>5950</v>
      </c>
      <c r="AX3109" s="1" t="s">
        <v>42</v>
      </c>
      <c r="AY3109" s="1" t="s">
        <v>42</v>
      </c>
      <c r="AZ3109" s="1" t="s">
        <v>42</v>
      </c>
    </row>
    <row r="3110" spans="1:52" ht="30" customHeight="1" x14ac:dyDescent="0.3">
      <c r="A3110" s="16" t="s">
        <v>3292</v>
      </c>
      <c r="B3110" s="16" t="s">
        <v>3279</v>
      </c>
      <c r="C3110" s="16" t="s">
        <v>3275</v>
      </c>
      <c r="D3110" s="17">
        <v>0.09</v>
      </c>
      <c r="E3110" s="19">
        <f>단가대비표!O164</f>
        <v>0</v>
      </c>
      <c r="F3110" s="22">
        <f>TRUNC(E3110*D3110,1)</f>
        <v>0</v>
      </c>
      <c r="G3110" s="19">
        <f>단가대비표!P164</f>
        <v>172068</v>
      </c>
      <c r="H3110" s="22">
        <f>TRUNC(G3110*D3110,1)</f>
        <v>15486.1</v>
      </c>
      <c r="I3110" s="19">
        <f>단가대비표!V164</f>
        <v>0</v>
      </c>
      <c r="J3110" s="22">
        <f>TRUNC(I3110*D3110,1)</f>
        <v>0</v>
      </c>
      <c r="K3110" s="19">
        <f>TRUNC(E3110+G3110+I3110,1)</f>
        <v>172068</v>
      </c>
      <c r="L3110" s="22">
        <f>TRUNC(F3110+H3110+J3110,1)</f>
        <v>15486.1</v>
      </c>
      <c r="M3110" s="16" t="s">
        <v>42</v>
      </c>
      <c r="N3110" s="1" t="s">
        <v>1818</v>
      </c>
      <c r="O3110" s="1" t="s">
        <v>3293</v>
      </c>
      <c r="P3110" s="1" t="s">
        <v>43</v>
      </c>
      <c r="Q3110" s="1" t="s">
        <v>43</v>
      </c>
      <c r="R3110" s="1" t="s">
        <v>46</v>
      </c>
      <c r="AV3110" s="1" t="s">
        <v>42</v>
      </c>
      <c r="AW3110" s="1" t="s">
        <v>5951</v>
      </c>
      <c r="AX3110" s="1" t="s">
        <v>42</v>
      </c>
      <c r="AY3110" s="1" t="s">
        <v>42</v>
      </c>
      <c r="AZ3110" s="1" t="s">
        <v>42</v>
      </c>
    </row>
    <row r="3111" spans="1:52" ht="30" customHeight="1" x14ac:dyDescent="0.3">
      <c r="A3111" s="16" t="s">
        <v>3287</v>
      </c>
      <c r="B3111" s="16" t="s">
        <v>42</v>
      </c>
      <c r="C3111" s="16" t="s">
        <v>42</v>
      </c>
      <c r="D3111" s="17"/>
      <c r="E3111" s="19"/>
      <c r="F3111" s="22">
        <f>TRUNC(SUMIF(N3109:N3110, N3108, F3109:F3110),0)</f>
        <v>0</v>
      </c>
      <c r="G3111" s="19"/>
      <c r="H3111" s="22">
        <f>TRUNC(SUMIF(N3109:N3110, N3108, H3109:H3110),0)</f>
        <v>189537</v>
      </c>
      <c r="I3111" s="19"/>
      <c r="J3111" s="22">
        <f>TRUNC(SUMIF(N3109:N3110, N3108, J3109:J3110),0)</f>
        <v>0</v>
      </c>
      <c r="K3111" s="19"/>
      <c r="L3111" s="22">
        <f>F3111+H3111+J3111</f>
        <v>189537</v>
      </c>
      <c r="M3111" s="16" t="s">
        <v>42</v>
      </c>
      <c r="N3111" s="1" t="s">
        <v>3288</v>
      </c>
      <c r="O3111" s="1" t="s">
        <v>3288</v>
      </c>
      <c r="P3111" s="1" t="s">
        <v>42</v>
      </c>
      <c r="Q3111" s="1" t="s">
        <v>42</v>
      </c>
      <c r="R3111" s="1" t="s">
        <v>42</v>
      </c>
      <c r="AV3111" s="1" t="s">
        <v>42</v>
      </c>
      <c r="AW3111" s="1" t="s">
        <v>42</v>
      </c>
      <c r="AX3111" s="1" t="s">
        <v>42</v>
      </c>
      <c r="AY3111" s="1" t="s">
        <v>42</v>
      </c>
      <c r="AZ3111" s="1" t="s">
        <v>42</v>
      </c>
    </row>
    <row r="3112" spans="1:52" ht="30" customHeight="1" x14ac:dyDescent="0.3">
      <c r="A3112" s="17"/>
      <c r="B3112" s="17"/>
      <c r="C3112" s="17"/>
      <c r="D3112" s="17"/>
      <c r="E3112" s="19"/>
      <c r="F3112" s="22"/>
      <c r="G3112" s="19"/>
      <c r="H3112" s="22"/>
      <c r="I3112" s="19"/>
      <c r="J3112" s="22"/>
      <c r="K3112" s="19"/>
      <c r="L3112" s="22"/>
      <c r="M3112" s="17"/>
    </row>
    <row r="3113" spans="1:52" ht="30" customHeight="1" x14ac:dyDescent="0.3">
      <c r="A3113" s="13" t="s">
        <v>5952</v>
      </c>
      <c r="B3113" s="14"/>
      <c r="C3113" s="14"/>
      <c r="D3113" s="14"/>
      <c r="E3113" s="18"/>
      <c r="F3113" s="21"/>
      <c r="G3113" s="18"/>
      <c r="H3113" s="21"/>
      <c r="I3113" s="18"/>
      <c r="J3113" s="21"/>
      <c r="K3113" s="18"/>
      <c r="L3113" s="21"/>
      <c r="M3113" s="15"/>
      <c r="N3113" s="1" t="s">
        <v>1821</v>
      </c>
    </row>
    <row r="3114" spans="1:52" ht="30" customHeight="1" x14ac:dyDescent="0.3">
      <c r="A3114" s="16" t="s">
        <v>3677</v>
      </c>
      <c r="B3114" s="16" t="s">
        <v>3279</v>
      </c>
      <c r="C3114" s="16" t="s">
        <v>3275</v>
      </c>
      <c r="D3114" s="17">
        <v>1.58</v>
      </c>
      <c r="E3114" s="19">
        <f>단가대비표!O181</f>
        <v>0</v>
      </c>
      <c r="F3114" s="22">
        <f>TRUNC(E3114*D3114,1)</f>
        <v>0</v>
      </c>
      <c r="G3114" s="19">
        <f>단가대비표!P181</f>
        <v>235204</v>
      </c>
      <c r="H3114" s="22">
        <f>TRUNC(G3114*D3114,1)</f>
        <v>371622.3</v>
      </c>
      <c r="I3114" s="19">
        <f>단가대비표!V181</f>
        <v>0</v>
      </c>
      <c r="J3114" s="22">
        <f>TRUNC(I3114*D3114,1)</f>
        <v>0</v>
      </c>
      <c r="K3114" s="19">
        <f>TRUNC(E3114+G3114+I3114,1)</f>
        <v>235204</v>
      </c>
      <c r="L3114" s="22">
        <f>TRUNC(F3114+H3114+J3114,1)</f>
        <v>371622.3</v>
      </c>
      <c r="M3114" s="16" t="s">
        <v>42</v>
      </c>
      <c r="N3114" s="1" t="s">
        <v>1821</v>
      </c>
      <c r="O3114" s="1" t="s">
        <v>3678</v>
      </c>
      <c r="P3114" s="1" t="s">
        <v>43</v>
      </c>
      <c r="Q3114" s="1" t="s">
        <v>43</v>
      </c>
      <c r="R3114" s="1" t="s">
        <v>46</v>
      </c>
      <c r="AV3114" s="1" t="s">
        <v>42</v>
      </c>
      <c r="AW3114" s="1" t="s">
        <v>5953</v>
      </c>
      <c r="AX3114" s="1" t="s">
        <v>42</v>
      </c>
      <c r="AY3114" s="1" t="s">
        <v>42</v>
      </c>
      <c r="AZ3114" s="1" t="s">
        <v>42</v>
      </c>
    </row>
    <row r="3115" spans="1:52" ht="30" customHeight="1" x14ac:dyDescent="0.3">
      <c r="A3115" s="16" t="s">
        <v>3292</v>
      </c>
      <c r="B3115" s="16" t="s">
        <v>3279</v>
      </c>
      <c r="C3115" s="16" t="s">
        <v>3275</v>
      </c>
      <c r="D3115" s="17">
        <v>0.19</v>
      </c>
      <c r="E3115" s="19">
        <f>단가대비표!O164</f>
        <v>0</v>
      </c>
      <c r="F3115" s="22">
        <f>TRUNC(E3115*D3115,1)</f>
        <v>0</v>
      </c>
      <c r="G3115" s="19">
        <f>단가대비표!P164</f>
        <v>172068</v>
      </c>
      <c r="H3115" s="22">
        <f>TRUNC(G3115*D3115,1)</f>
        <v>32692.9</v>
      </c>
      <c r="I3115" s="19">
        <f>단가대비표!V164</f>
        <v>0</v>
      </c>
      <c r="J3115" s="22">
        <f>TRUNC(I3115*D3115,1)</f>
        <v>0</v>
      </c>
      <c r="K3115" s="19">
        <f>TRUNC(E3115+G3115+I3115,1)</f>
        <v>172068</v>
      </c>
      <c r="L3115" s="22">
        <f>TRUNC(F3115+H3115+J3115,1)</f>
        <v>32692.9</v>
      </c>
      <c r="M3115" s="16" t="s">
        <v>42</v>
      </c>
      <c r="N3115" s="1" t="s">
        <v>1821</v>
      </c>
      <c r="O3115" s="1" t="s">
        <v>3293</v>
      </c>
      <c r="P3115" s="1" t="s">
        <v>43</v>
      </c>
      <c r="Q3115" s="1" t="s">
        <v>43</v>
      </c>
      <c r="R3115" s="1" t="s">
        <v>46</v>
      </c>
      <c r="AV3115" s="1" t="s">
        <v>42</v>
      </c>
      <c r="AW3115" s="1" t="s">
        <v>5954</v>
      </c>
      <c r="AX3115" s="1" t="s">
        <v>42</v>
      </c>
      <c r="AY3115" s="1" t="s">
        <v>42</v>
      </c>
      <c r="AZ3115" s="1" t="s">
        <v>42</v>
      </c>
    </row>
    <row r="3116" spans="1:52" ht="30" customHeight="1" x14ac:dyDescent="0.3">
      <c r="A3116" s="16" t="s">
        <v>3287</v>
      </c>
      <c r="B3116" s="16" t="s">
        <v>42</v>
      </c>
      <c r="C3116" s="16" t="s">
        <v>42</v>
      </c>
      <c r="D3116" s="17"/>
      <c r="E3116" s="19"/>
      <c r="F3116" s="22">
        <f>TRUNC(SUMIF(N3114:N3115, N3113, F3114:F3115),0)</f>
        <v>0</v>
      </c>
      <c r="G3116" s="19"/>
      <c r="H3116" s="22">
        <f>TRUNC(SUMIF(N3114:N3115, N3113, H3114:H3115),0)</f>
        <v>404315</v>
      </c>
      <c r="I3116" s="19"/>
      <c r="J3116" s="22">
        <f>TRUNC(SUMIF(N3114:N3115, N3113, J3114:J3115),0)</f>
        <v>0</v>
      </c>
      <c r="K3116" s="19"/>
      <c r="L3116" s="22">
        <f>F3116+H3116+J3116</f>
        <v>404315</v>
      </c>
      <c r="M3116" s="16" t="s">
        <v>42</v>
      </c>
      <c r="N3116" s="1" t="s">
        <v>3288</v>
      </c>
      <c r="O3116" s="1" t="s">
        <v>3288</v>
      </c>
      <c r="P3116" s="1" t="s">
        <v>42</v>
      </c>
      <c r="Q3116" s="1" t="s">
        <v>42</v>
      </c>
      <c r="R3116" s="1" t="s">
        <v>42</v>
      </c>
      <c r="AV3116" s="1" t="s">
        <v>42</v>
      </c>
      <c r="AW3116" s="1" t="s">
        <v>42</v>
      </c>
      <c r="AX3116" s="1" t="s">
        <v>42</v>
      </c>
      <c r="AY3116" s="1" t="s">
        <v>42</v>
      </c>
      <c r="AZ3116" s="1" t="s">
        <v>42</v>
      </c>
    </row>
    <row r="3117" spans="1:52" ht="30" customHeight="1" x14ac:dyDescent="0.3">
      <c r="A3117" s="17"/>
      <c r="B3117" s="17"/>
      <c r="C3117" s="17"/>
      <c r="D3117" s="17"/>
      <c r="E3117" s="19"/>
      <c r="F3117" s="22"/>
      <c r="G3117" s="19"/>
      <c r="H3117" s="22"/>
      <c r="I3117" s="19"/>
      <c r="J3117" s="22"/>
      <c r="K3117" s="19"/>
      <c r="L3117" s="22"/>
      <c r="M3117" s="17"/>
    </row>
    <row r="3118" spans="1:52" ht="30" customHeight="1" x14ac:dyDescent="0.3">
      <c r="A3118" s="13" t="s">
        <v>5955</v>
      </c>
      <c r="B3118" s="14"/>
      <c r="C3118" s="14"/>
      <c r="D3118" s="14"/>
      <c r="E3118" s="18"/>
      <c r="F3118" s="21"/>
      <c r="G3118" s="18"/>
      <c r="H3118" s="21"/>
      <c r="I3118" s="18"/>
      <c r="J3118" s="21"/>
      <c r="K3118" s="18"/>
      <c r="L3118" s="21"/>
      <c r="M3118" s="15"/>
      <c r="N3118" s="1" t="s">
        <v>1824</v>
      </c>
    </row>
    <row r="3119" spans="1:52" ht="30" customHeight="1" x14ac:dyDescent="0.3">
      <c r="A3119" s="16" t="s">
        <v>3677</v>
      </c>
      <c r="B3119" s="16" t="s">
        <v>3279</v>
      </c>
      <c r="C3119" s="16" t="s">
        <v>3275</v>
      </c>
      <c r="D3119" s="17">
        <v>1.86</v>
      </c>
      <c r="E3119" s="19">
        <f>단가대비표!O181</f>
        <v>0</v>
      </c>
      <c r="F3119" s="22">
        <f>TRUNC(E3119*D3119,1)</f>
        <v>0</v>
      </c>
      <c r="G3119" s="19">
        <f>단가대비표!P181</f>
        <v>235204</v>
      </c>
      <c r="H3119" s="22">
        <f>TRUNC(G3119*D3119,1)</f>
        <v>437479.4</v>
      </c>
      <c r="I3119" s="19">
        <f>단가대비표!V181</f>
        <v>0</v>
      </c>
      <c r="J3119" s="22">
        <f>TRUNC(I3119*D3119,1)</f>
        <v>0</v>
      </c>
      <c r="K3119" s="19">
        <f>TRUNC(E3119+G3119+I3119,1)</f>
        <v>235204</v>
      </c>
      <c r="L3119" s="22">
        <f>TRUNC(F3119+H3119+J3119,1)</f>
        <v>437479.4</v>
      </c>
      <c r="M3119" s="16" t="s">
        <v>42</v>
      </c>
      <c r="N3119" s="1" t="s">
        <v>1824</v>
      </c>
      <c r="O3119" s="1" t="s">
        <v>3678</v>
      </c>
      <c r="P3119" s="1" t="s">
        <v>43</v>
      </c>
      <c r="Q3119" s="1" t="s">
        <v>43</v>
      </c>
      <c r="R3119" s="1" t="s">
        <v>46</v>
      </c>
      <c r="AV3119" s="1" t="s">
        <v>42</v>
      </c>
      <c r="AW3119" s="1" t="s">
        <v>5956</v>
      </c>
      <c r="AX3119" s="1" t="s">
        <v>42</v>
      </c>
      <c r="AY3119" s="1" t="s">
        <v>42</v>
      </c>
      <c r="AZ3119" s="1" t="s">
        <v>42</v>
      </c>
    </row>
    <row r="3120" spans="1:52" ht="30" customHeight="1" x14ac:dyDescent="0.3">
      <c r="A3120" s="16" t="s">
        <v>3292</v>
      </c>
      <c r="B3120" s="16" t="s">
        <v>3279</v>
      </c>
      <c r="C3120" s="16" t="s">
        <v>3275</v>
      </c>
      <c r="D3120" s="17">
        <v>0.22</v>
      </c>
      <c r="E3120" s="19">
        <f>단가대비표!O164</f>
        <v>0</v>
      </c>
      <c r="F3120" s="22">
        <f>TRUNC(E3120*D3120,1)</f>
        <v>0</v>
      </c>
      <c r="G3120" s="19">
        <f>단가대비표!P164</f>
        <v>172068</v>
      </c>
      <c r="H3120" s="22">
        <f>TRUNC(G3120*D3120,1)</f>
        <v>37854.9</v>
      </c>
      <c r="I3120" s="19">
        <f>단가대비표!V164</f>
        <v>0</v>
      </c>
      <c r="J3120" s="22">
        <f>TRUNC(I3120*D3120,1)</f>
        <v>0</v>
      </c>
      <c r="K3120" s="19">
        <f>TRUNC(E3120+G3120+I3120,1)</f>
        <v>172068</v>
      </c>
      <c r="L3120" s="22">
        <f>TRUNC(F3120+H3120+J3120,1)</f>
        <v>37854.9</v>
      </c>
      <c r="M3120" s="16" t="s">
        <v>42</v>
      </c>
      <c r="N3120" s="1" t="s">
        <v>1824</v>
      </c>
      <c r="O3120" s="1" t="s">
        <v>3293</v>
      </c>
      <c r="P3120" s="1" t="s">
        <v>43</v>
      </c>
      <c r="Q3120" s="1" t="s">
        <v>43</v>
      </c>
      <c r="R3120" s="1" t="s">
        <v>46</v>
      </c>
      <c r="AV3120" s="1" t="s">
        <v>42</v>
      </c>
      <c r="AW3120" s="1" t="s">
        <v>5957</v>
      </c>
      <c r="AX3120" s="1" t="s">
        <v>42</v>
      </c>
      <c r="AY3120" s="1" t="s">
        <v>42</v>
      </c>
      <c r="AZ3120" s="1" t="s">
        <v>42</v>
      </c>
    </row>
    <row r="3121" spans="1:52" ht="30" customHeight="1" x14ac:dyDescent="0.3">
      <c r="A3121" s="16" t="s">
        <v>3287</v>
      </c>
      <c r="B3121" s="16" t="s">
        <v>42</v>
      </c>
      <c r="C3121" s="16" t="s">
        <v>42</v>
      </c>
      <c r="D3121" s="17"/>
      <c r="E3121" s="19"/>
      <c r="F3121" s="22">
        <f>TRUNC(SUMIF(N3119:N3120, N3118, F3119:F3120),0)</f>
        <v>0</v>
      </c>
      <c r="G3121" s="19"/>
      <c r="H3121" s="22">
        <f>TRUNC(SUMIF(N3119:N3120, N3118, H3119:H3120),0)</f>
        <v>475334</v>
      </c>
      <c r="I3121" s="19"/>
      <c r="J3121" s="22">
        <f>TRUNC(SUMIF(N3119:N3120, N3118, J3119:J3120),0)</f>
        <v>0</v>
      </c>
      <c r="K3121" s="19"/>
      <c r="L3121" s="22">
        <f>F3121+H3121+J3121</f>
        <v>475334</v>
      </c>
      <c r="M3121" s="16" t="s">
        <v>42</v>
      </c>
      <c r="N3121" s="1" t="s">
        <v>3288</v>
      </c>
      <c r="O3121" s="1" t="s">
        <v>3288</v>
      </c>
      <c r="P3121" s="1" t="s">
        <v>42</v>
      </c>
      <c r="Q3121" s="1" t="s">
        <v>42</v>
      </c>
      <c r="R3121" s="1" t="s">
        <v>42</v>
      </c>
      <c r="AV3121" s="1" t="s">
        <v>42</v>
      </c>
      <c r="AW3121" s="1" t="s">
        <v>42</v>
      </c>
      <c r="AX3121" s="1" t="s">
        <v>42</v>
      </c>
      <c r="AY3121" s="1" t="s">
        <v>42</v>
      </c>
      <c r="AZ3121" s="1" t="s">
        <v>42</v>
      </c>
    </row>
    <row r="3122" spans="1:52" ht="30" customHeight="1" x14ac:dyDescent="0.3">
      <c r="A3122" s="17"/>
      <c r="B3122" s="17"/>
      <c r="C3122" s="17"/>
      <c r="D3122" s="17"/>
      <c r="E3122" s="19"/>
      <c r="F3122" s="22"/>
      <c r="G3122" s="19"/>
      <c r="H3122" s="22"/>
      <c r="I3122" s="19"/>
      <c r="J3122" s="22"/>
      <c r="K3122" s="19"/>
      <c r="L3122" s="22"/>
      <c r="M3122" s="17"/>
    </row>
    <row r="3123" spans="1:52" ht="30" customHeight="1" x14ac:dyDescent="0.3">
      <c r="A3123" s="13" t="s">
        <v>5958</v>
      </c>
      <c r="B3123" s="14"/>
      <c r="C3123" s="14"/>
      <c r="D3123" s="14"/>
      <c r="E3123" s="18"/>
      <c r="F3123" s="21"/>
      <c r="G3123" s="18"/>
      <c r="H3123" s="21"/>
      <c r="I3123" s="18"/>
      <c r="J3123" s="21"/>
      <c r="K3123" s="18"/>
      <c r="L3123" s="21"/>
      <c r="M3123" s="15"/>
      <c r="N3123" s="1" t="s">
        <v>1827</v>
      </c>
    </row>
    <row r="3124" spans="1:52" ht="30" customHeight="1" x14ac:dyDescent="0.3">
      <c r="A3124" s="16" t="s">
        <v>3677</v>
      </c>
      <c r="B3124" s="16" t="s">
        <v>3279</v>
      </c>
      <c r="C3124" s="16" t="s">
        <v>3275</v>
      </c>
      <c r="D3124" s="17">
        <v>2.04</v>
      </c>
      <c r="E3124" s="19">
        <f>단가대비표!O181</f>
        <v>0</v>
      </c>
      <c r="F3124" s="22">
        <f>TRUNC(E3124*D3124,1)</f>
        <v>0</v>
      </c>
      <c r="G3124" s="19">
        <f>단가대비표!P181</f>
        <v>235204</v>
      </c>
      <c r="H3124" s="22">
        <f>TRUNC(G3124*D3124,1)</f>
        <v>479816.1</v>
      </c>
      <c r="I3124" s="19">
        <f>단가대비표!V181</f>
        <v>0</v>
      </c>
      <c r="J3124" s="22">
        <f>TRUNC(I3124*D3124,1)</f>
        <v>0</v>
      </c>
      <c r="K3124" s="19">
        <f>TRUNC(E3124+G3124+I3124,1)</f>
        <v>235204</v>
      </c>
      <c r="L3124" s="22">
        <f>TRUNC(F3124+H3124+J3124,1)</f>
        <v>479816.1</v>
      </c>
      <c r="M3124" s="16" t="s">
        <v>42</v>
      </c>
      <c r="N3124" s="1" t="s">
        <v>1827</v>
      </c>
      <c r="O3124" s="1" t="s">
        <v>3678</v>
      </c>
      <c r="P3124" s="1" t="s">
        <v>43</v>
      </c>
      <c r="Q3124" s="1" t="s">
        <v>43</v>
      </c>
      <c r="R3124" s="1" t="s">
        <v>46</v>
      </c>
      <c r="AV3124" s="1" t="s">
        <v>42</v>
      </c>
      <c r="AW3124" s="1" t="s">
        <v>5959</v>
      </c>
      <c r="AX3124" s="1" t="s">
        <v>42</v>
      </c>
      <c r="AY3124" s="1" t="s">
        <v>42</v>
      </c>
      <c r="AZ3124" s="1" t="s">
        <v>42</v>
      </c>
    </row>
    <row r="3125" spans="1:52" ht="30" customHeight="1" x14ac:dyDescent="0.3">
      <c r="A3125" s="16" t="s">
        <v>3292</v>
      </c>
      <c r="B3125" s="16" t="s">
        <v>3279</v>
      </c>
      <c r="C3125" s="16" t="s">
        <v>3275</v>
      </c>
      <c r="D3125" s="17">
        <v>0.25</v>
      </c>
      <c r="E3125" s="19">
        <f>단가대비표!O164</f>
        <v>0</v>
      </c>
      <c r="F3125" s="22">
        <f>TRUNC(E3125*D3125,1)</f>
        <v>0</v>
      </c>
      <c r="G3125" s="19">
        <f>단가대비표!P164</f>
        <v>172068</v>
      </c>
      <c r="H3125" s="22">
        <f>TRUNC(G3125*D3125,1)</f>
        <v>43017</v>
      </c>
      <c r="I3125" s="19">
        <f>단가대비표!V164</f>
        <v>0</v>
      </c>
      <c r="J3125" s="22">
        <f>TRUNC(I3125*D3125,1)</f>
        <v>0</v>
      </c>
      <c r="K3125" s="19">
        <f>TRUNC(E3125+G3125+I3125,1)</f>
        <v>172068</v>
      </c>
      <c r="L3125" s="22">
        <f>TRUNC(F3125+H3125+J3125,1)</f>
        <v>43017</v>
      </c>
      <c r="M3125" s="16" t="s">
        <v>42</v>
      </c>
      <c r="N3125" s="1" t="s">
        <v>1827</v>
      </c>
      <c r="O3125" s="1" t="s">
        <v>3293</v>
      </c>
      <c r="P3125" s="1" t="s">
        <v>43</v>
      </c>
      <c r="Q3125" s="1" t="s">
        <v>43</v>
      </c>
      <c r="R3125" s="1" t="s">
        <v>46</v>
      </c>
      <c r="AV3125" s="1" t="s">
        <v>42</v>
      </c>
      <c r="AW3125" s="1" t="s">
        <v>5960</v>
      </c>
      <c r="AX3125" s="1" t="s">
        <v>42</v>
      </c>
      <c r="AY3125" s="1" t="s">
        <v>42</v>
      </c>
      <c r="AZ3125" s="1" t="s">
        <v>42</v>
      </c>
    </row>
    <row r="3126" spans="1:52" ht="30" customHeight="1" x14ac:dyDescent="0.3">
      <c r="A3126" s="16" t="s">
        <v>3287</v>
      </c>
      <c r="B3126" s="16" t="s">
        <v>42</v>
      </c>
      <c r="C3126" s="16" t="s">
        <v>42</v>
      </c>
      <c r="D3126" s="17"/>
      <c r="E3126" s="19"/>
      <c r="F3126" s="22">
        <f>TRUNC(SUMIF(N3124:N3125, N3123, F3124:F3125),0)</f>
        <v>0</v>
      </c>
      <c r="G3126" s="19"/>
      <c r="H3126" s="22">
        <f>TRUNC(SUMIF(N3124:N3125, N3123, H3124:H3125),0)</f>
        <v>522833</v>
      </c>
      <c r="I3126" s="19"/>
      <c r="J3126" s="22">
        <f>TRUNC(SUMIF(N3124:N3125, N3123, J3124:J3125),0)</f>
        <v>0</v>
      </c>
      <c r="K3126" s="19"/>
      <c r="L3126" s="22">
        <f>F3126+H3126+J3126</f>
        <v>522833</v>
      </c>
      <c r="M3126" s="16" t="s">
        <v>42</v>
      </c>
      <c r="N3126" s="1" t="s">
        <v>3288</v>
      </c>
      <c r="O3126" s="1" t="s">
        <v>3288</v>
      </c>
      <c r="P3126" s="1" t="s">
        <v>42</v>
      </c>
      <c r="Q3126" s="1" t="s">
        <v>42</v>
      </c>
      <c r="R3126" s="1" t="s">
        <v>42</v>
      </c>
      <c r="AV3126" s="1" t="s">
        <v>42</v>
      </c>
      <c r="AW3126" s="1" t="s">
        <v>42</v>
      </c>
      <c r="AX3126" s="1" t="s">
        <v>42</v>
      </c>
      <c r="AY3126" s="1" t="s">
        <v>42</v>
      </c>
      <c r="AZ3126" s="1" t="s">
        <v>42</v>
      </c>
    </row>
    <row r="3127" spans="1:52" ht="30" customHeight="1" x14ac:dyDescent="0.3">
      <c r="A3127" s="17"/>
      <c r="B3127" s="17"/>
      <c r="C3127" s="17"/>
      <c r="D3127" s="17"/>
      <c r="E3127" s="19"/>
      <c r="F3127" s="22"/>
      <c r="G3127" s="19"/>
      <c r="H3127" s="22"/>
      <c r="I3127" s="19"/>
      <c r="J3127" s="22"/>
      <c r="K3127" s="19"/>
      <c r="L3127" s="22"/>
      <c r="M3127" s="17"/>
    </row>
    <row r="3128" spans="1:52" ht="30" customHeight="1" x14ac:dyDescent="0.3">
      <c r="A3128" s="13" t="s">
        <v>5961</v>
      </c>
      <c r="B3128" s="14"/>
      <c r="C3128" s="14"/>
      <c r="D3128" s="14"/>
      <c r="E3128" s="18"/>
      <c r="F3128" s="21"/>
      <c r="G3128" s="18"/>
      <c r="H3128" s="21"/>
      <c r="I3128" s="18"/>
      <c r="J3128" s="21"/>
      <c r="K3128" s="18"/>
      <c r="L3128" s="21"/>
      <c r="M3128" s="15"/>
      <c r="N3128" s="1" t="s">
        <v>1830</v>
      </c>
    </row>
    <row r="3129" spans="1:52" ht="30" customHeight="1" x14ac:dyDescent="0.3">
      <c r="A3129" s="16" t="s">
        <v>3677</v>
      </c>
      <c r="B3129" s="16" t="s">
        <v>3279</v>
      </c>
      <c r="C3129" s="16" t="s">
        <v>3275</v>
      </c>
      <c r="D3129" s="17">
        <v>2.3199999999999998</v>
      </c>
      <c r="E3129" s="19">
        <f>단가대비표!O181</f>
        <v>0</v>
      </c>
      <c r="F3129" s="22">
        <f>TRUNC(E3129*D3129,1)</f>
        <v>0</v>
      </c>
      <c r="G3129" s="19">
        <f>단가대비표!P181</f>
        <v>235204</v>
      </c>
      <c r="H3129" s="22">
        <f>TRUNC(G3129*D3129,1)</f>
        <v>545673.19999999995</v>
      </c>
      <c r="I3129" s="19">
        <f>단가대비표!V181</f>
        <v>0</v>
      </c>
      <c r="J3129" s="22">
        <f>TRUNC(I3129*D3129,1)</f>
        <v>0</v>
      </c>
      <c r="K3129" s="19">
        <f>TRUNC(E3129+G3129+I3129,1)</f>
        <v>235204</v>
      </c>
      <c r="L3129" s="22">
        <f>TRUNC(F3129+H3129+J3129,1)</f>
        <v>545673.19999999995</v>
      </c>
      <c r="M3129" s="16" t="s">
        <v>42</v>
      </c>
      <c r="N3129" s="1" t="s">
        <v>1830</v>
      </c>
      <c r="O3129" s="1" t="s">
        <v>3678</v>
      </c>
      <c r="P3129" s="1" t="s">
        <v>43</v>
      </c>
      <c r="Q3129" s="1" t="s">
        <v>43</v>
      </c>
      <c r="R3129" s="1" t="s">
        <v>46</v>
      </c>
      <c r="AV3129" s="1" t="s">
        <v>42</v>
      </c>
      <c r="AW3129" s="1" t="s">
        <v>5962</v>
      </c>
      <c r="AX3129" s="1" t="s">
        <v>42</v>
      </c>
      <c r="AY3129" s="1" t="s">
        <v>42</v>
      </c>
      <c r="AZ3129" s="1" t="s">
        <v>42</v>
      </c>
    </row>
    <row r="3130" spans="1:52" ht="30" customHeight="1" x14ac:dyDescent="0.3">
      <c r="A3130" s="16" t="s">
        <v>3292</v>
      </c>
      <c r="B3130" s="16" t="s">
        <v>3279</v>
      </c>
      <c r="C3130" s="16" t="s">
        <v>3275</v>
      </c>
      <c r="D3130" s="17">
        <v>0.28000000000000003</v>
      </c>
      <c r="E3130" s="19">
        <f>단가대비표!O164</f>
        <v>0</v>
      </c>
      <c r="F3130" s="22">
        <f>TRUNC(E3130*D3130,1)</f>
        <v>0</v>
      </c>
      <c r="G3130" s="19">
        <f>단가대비표!P164</f>
        <v>172068</v>
      </c>
      <c r="H3130" s="22">
        <f>TRUNC(G3130*D3130,1)</f>
        <v>48179</v>
      </c>
      <c r="I3130" s="19">
        <f>단가대비표!V164</f>
        <v>0</v>
      </c>
      <c r="J3130" s="22">
        <f>TRUNC(I3130*D3130,1)</f>
        <v>0</v>
      </c>
      <c r="K3130" s="19">
        <f>TRUNC(E3130+G3130+I3130,1)</f>
        <v>172068</v>
      </c>
      <c r="L3130" s="22">
        <f>TRUNC(F3130+H3130+J3130,1)</f>
        <v>48179</v>
      </c>
      <c r="M3130" s="16" t="s">
        <v>42</v>
      </c>
      <c r="N3130" s="1" t="s">
        <v>1830</v>
      </c>
      <c r="O3130" s="1" t="s">
        <v>3293</v>
      </c>
      <c r="P3130" s="1" t="s">
        <v>43</v>
      </c>
      <c r="Q3130" s="1" t="s">
        <v>43</v>
      </c>
      <c r="R3130" s="1" t="s">
        <v>46</v>
      </c>
      <c r="AV3130" s="1" t="s">
        <v>42</v>
      </c>
      <c r="AW3130" s="1" t="s">
        <v>5963</v>
      </c>
      <c r="AX3130" s="1" t="s">
        <v>42</v>
      </c>
      <c r="AY3130" s="1" t="s">
        <v>42</v>
      </c>
      <c r="AZ3130" s="1" t="s">
        <v>42</v>
      </c>
    </row>
    <row r="3131" spans="1:52" ht="30" customHeight="1" x14ac:dyDescent="0.3">
      <c r="A3131" s="16" t="s">
        <v>3287</v>
      </c>
      <c r="B3131" s="16" t="s">
        <v>42</v>
      </c>
      <c r="C3131" s="16" t="s">
        <v>42</v>
      </c>
      <c r="D3131" s="17"/>
      <c r="E3131" s="19"/>
      <c r="F3131" s="22">
        <f>TRUNC(SUMIF(N3129:N3130, N3128, F3129:F3130),0)</f>
        <v>0</v>
      </c>
      <c r="G3131" s="19"/>
      <c r="H3131" s="22">
        <f>TRUNC(SUMIF(N3129:N3130, N3128, H3129:H3130),0)</f>
        <v>593852</v>
      </c>
      <c r="I3131" s="19"/>
      <c r="J3131" s="22">
        <f>TRUNC(SUMIF(N3129:N3130, N3128, J3129:J3130),0)</f>
        <v>0</v>
      </c>
      <c r="K3131" s="19"/>
      <c r="L3131" s="22">
        <f>F3131+H3131+J3131</f>
        <v>593852</v>
      </c>
      <c r="M3131" s="16" t="s">
        <v>42</v>
      </c>
      <c r="N3131" s="1" t="s">
        <v>3288</v>
      </c>
      <c r="O3131" s="1" t="s">
        <v>3288</v>
      </c>
      <c r="P3131" s="1" t="s">
        <v>42</v>
      </c>
      <c r="Q3131" s="1" t="s">
        <v>42</v>
      </c>
      <c r="R3131" s="1" t="s">
        <v>42</v>
      </c>
      <c r="AV3131" s="1" t="s">
        <v>42</v>
      </c>
      <c r="AW3131" s="1" t="s">
        <v>42</v>
      </c>
      <c r="AX3131" s="1" t="s">
        <v>42</v>
      </c>
      <c r="AY3131" s="1" t="s">
        <v>42</v>
      </c>
      <c r="AZ3131" s="1" t="s">
        <v>42</v>
      </c>
    </row>
    <row r="3132" spans="1:52" ht="30" customHeight="1" x14ac:dyDescent="0.3">
      <c r="A3132" s="17"/>
      <c r="B3132" s="17"/>
      <c r="C3132" s="17"/>
      <c r="D3132" s="17"/>
      <c r="E3132" s="19"/>
      <c r="F3132" s="22"/>
      <c r="G3132" s="19"/>
      <c r="H3132" s="22"/>
      <c r="I3132" s="19"/>
      <c r="J3132" s="22"/>
      <c r="K3132" s="19"/>
      <c r="L3132" s="22"/>
      <c r="M3132" s="17"/>
    </row>
    <row r="3133" spans="1:52" ht="30" customHeight="1" x14ac:dyDescent="0.3">
      <c r="A3133" s="13" t="s">
        <v>5964</v>
      </c>
      <c r="B3133" s="14"/>
      <c r="C3133" s="14"/>
      <c r="D3133" s="14"/>
      <c r="E3133" s="18"/>
      <c r="F3133" s="21"/>
      <c r="G3133" s="18"/>
      <c r="H3133" s="21"/>
      <c r="I3133" s="18"/>
      <c r="J3133" s="21"/>
      <c r="K3133" s="18"/>
      <c r="L3133" s="21"/>
      <c r="M3133" s="15"/>
      <c r="N3133" s="1" t="s">
        <v>1836</v>
      </c>
    </row>
    <row r="3134" spans="1:52" ht="30" customHeight="1" x14ac:dyDescent="0.3">
      <c r="A3134" s="16" t="s">
        <v>3677</v>
      </c>
      <c r="B3134" s="16" t="s">
        <v>3279</v>
      </c>
      <c r="C3134" s="16" t="s">
        <v>3275</v>
      </c>
      <c r="D3134" s="17">
        <v>5.7000000000000002E-2</v>
      </c>
      <c r="E3134" s="19">
        <f>단가대비표!O181</f>
        <v>0</v>
      </c>
      <c r="F3134" s="22">
        <f>TRUNC(E3134*D3134,1)</f>
        <v>0</v>
      </c>
      <c r="G3134" s="19">
        <f>단가대비표!P181</f>
        <v>235204</v>
      </c>
      <c r="H3134" s="22">
        <f>TRUNC(G3134*D3134,1)</f>
        <v>13406.6</v>
      </c>
      <c r="I3134" s="19">
        <f>단가대비표!V181</f>
        <v>0</v>
      </c>
      <c r="J3134" s="22">
        <f>TRUNC(I3134*D3134,1)</f>
        <v>0</v>
      </c>
      <c r="K3134" s="19">
        <f>TRUNC(E3134+G3134+I3134,1)</f>
        <v>235204</v>
      </c>
      <c r="L3134" s="22">
        <f>TRUNC(F3134+H3134+J3134,1)</f>
        <v>13406.6</v>
      </c>
      <c r="M3134" s="16" t="s">
        <v>42</v>
      </c>
      <c r="N3134" s="1" t="s">
        <v>1836</v>
      </c>
      <c r="O3134" s="1" t="s">
        <v>3678</v>
      </c>
      <c r="P3134" s="1" t="s">
        <v>43</v>
      </c>
      <c r="Q3134" s="1" t="s">
        <v>43</v>
      </c>
      <c r="R3134" s="1" t="s">
        <v>46</v>
      </c>
      <c r="AV3134" s="1" t="s">
        <v>42</v>
      </c>
      <c r="AW3134" s="1" t="s">
        <v>5966</v>
      </c>
      <c r="AX3134" s="1" t="s">
        <v>42</v>
      </c>
      <c r="AY3134" s="1" t="s">
        <v>42</v>
      </c>
      <c r="AZ3134" s="1" t="s">
        <v>42</v>
      </c>
    </row>
    <row r="3135" spans="1:52" ht="30" customHeight="1" x14ac:dyDescent="0.3">
      <c r="A3135" s="16" t="s">
        <v>3292</v>
      </c>
      <c r="B3135" s="16" t="s">
        <v>3279</v>
      </c>
      <c r="C3135" s="16" t="s">
        <v>3275</v>
      </c>
      <c r="D3135" s="17">
        <v>2.9000000000000001E-2</v>
      </c>
      <c r="E3135" s="19">
        <f>단가대비표!O164</f>
        <v>0</v>
      </c>
      <c r="F3135" s="22">
        <f>TRUNC(E3135*D3135,1)</f>
        <v>0</v>
      </c>
      <c r="G3135" s="19">
        <f>단가대비표!P164</f>
        <v>172068</v>
      </c>
      <c r="H3135" s="22">
        <f>TRUNC(G3135*D3135,1)</f>
        <v>4989.8999999999996</v>
      </c>
      <c r="I3135" s="19">
        <f>단가대비표!V164</f>
        <v>0</v>
      </c>
      <c r="J3135" s="22">
        <f>TRUNC(I3135*D3135,1)</f>
        <v>0</v>
      </c>
      <c r="K3135" s="19">
        <f>TRUNC(E3135+G3135+I3135,1)</f>
        <v>172068</v>
      </c>
      <c r="L3135" s="22">
        <f>TRUNC(F3135+H3135+J3135,1)</f>
        <v>4989.8999999999996</v>
      </c>
      <c r="M3135" s="16" t="s">
        <v>42</v>
      </c>
      <c r="N3135" s="1" t="s">
        <v>1836</v>
      </c>
      <c r="O3135" s="1" t="s">
        <v>3293</v>
      </c>
      <c r="P3135" s="1" t="s">
        <v>43</v>
      </c>
      <c r="Q3135" s="1" t="s">
        <v>43</v>
      </c>
      <c r="R3135" s="1" t="s">
        <v>46</v>
      </c>
      <c r="AV3135" s="1" t="s">
        <v>42</v>
      </c>
      <c r="AW3135" s="1" t="s">
        <v>5967</v>
      </c>
      <c r="AX3135" s="1" t="s">
        <v>42</v>
      </c>
      <c r="AY3135" s="1" t="s">
        <v>42</v>
      </c>
      <c r="AZ3135" s="1" t="s">
        <v>42</v>
      </c>
    </row>
    <row r="3136" spans="1:52" ht="30" customHeight="1" x14ac:dyDescent="0.3">
      <c r="A3136" s="16" t="s">
        <v>3287</v>
      </c>
      <c r="B3136" s="16" t="s">
        <v>42</v>
      </c>
      <c r="C3136" s="16" t="s">
        <v>42</v>
      </c>
      <c r="D3136" s="17"/>
      <c r="E3136" s="19"/>
      <c r="F3136" s="22">
        <f>TRUNC(SUMIF(N3134:N3135, N3133, F3134:F3135),0)</f>
        <v>0</v>
      </c>
      <c r="G3136" s="19"/>
      <c r="H3136" s="22">
        <f>TRUNC(SUMIF(N3134:N3135, N3133, H3134:H3135),0)</f>
        <v>18396</v>
      </c>
      <c r="I3136" s="19"/>
      <c r="J3136" s="22">
        <f>TRUNC(SUMIF(N3134:N3135, N3133, J3134:J3135),0)</f>
        <v>0</v>
      </c>
      <c r="K3136" s="19"/>
      <c r="L3136" s="22">
        <f>F3136+H3136+J3136</f>
        <v>18396</v>
      </c>
      <c r="M3136" s="16" t="s">
        <v>42</v>
      </c>
      <c r="N3136" s="1" t="s">
        <v>3288</v>
      </c>
      <c r="O3136" s="1" t="s">
        <v>3288</v>
      </c>
      <c r="P3136" s="1" t="s">
        <v>42</v>
      </c>
      <c r="Q3136" s="1" t="s">
        <v>42</v>
      </c>
      <c r="R3136" s="1" t="s">
        <v>42</v>
      </c>
      <c r="AV3136" s="1" t="s">
        <v>42</v>
      </c>
      <c r="AW3136" s="1" t="s">
        <v>42</v>
      </c>
      <c r="AX3136" s="1" t="s">
        <v>42</v>
      </c>
      <c r="AY3136" s="1" t="s">
        <v>42</v>
      </c>
      <c r="AZ3136" s="1" t="s">
        <v>42</v>
      </c>
    </row>
    <row r="3137" spans="1:52" ht="30" customHeight="1" x14ac:dyDescent="0.3">
      <c r="A3137" s="17"/>
      <c r="B3137" s="17"/>
      <c r="C3137" s="17"/>
      <c r="D3137" s="17"/>
      <c r="E3137" s="19"/>
      <c r="F3137" s="22"/>
      <c r="G3137" s="19"/>
      <c r="H3137" s="22"/>
      <c r="I3137" s="19"/>
      <c r="J3137" s="22"/>
      <c r="K3137" s="19"/>
      <c r="L3137" s="22"/>
      <c r="M3137" s="17"/>
    </row>
    <row r="3138" spans="1:52" ht="30" customHeight="1" x14ac:dyDescent="0.3">
      <c r="A3138" s="13" t="s">
        <v>5968</v>
      </c>
      <c r="B3138" s="14"/>
      <c r="C3138" s="14"/>
      <c r="D3138" s="14"/>
      <c r="E3138" s="18"/>
      <c r="F3138" s="21"/>
      <c r="G3138" s="18"/>
      <c r="H3138" s="21"/>
      <c r="I3138" s="18"/>
      <c r="J3138" s="21"/>
      <c r="K3138" s="18"/>
      <c r="L3138" s="21"/>
      <c r="M3138" s="15"/>
      <c r="N3138" s="1" t="s">
        <v>1839</v>
      </c>
    </row>
    <row r="3139" spans="1:52" ht="30" customHeight="1" x14ac:dyDescent="0.3">
      <c r="A3139" s="16" t="s">
        <v>3677</v>
      </c>
      <c r="B3139" s="16" t="s">
        <v>3279</v>
      </c>
      <c r="C3139" s="16" t="s">
        <v>3275</v>
      </c>
      <c r="D3139" s="17">
        <v>8.8999999999999996E-2</v>
      </c>
      <c r="E3139" s="19">
        <f>단가대비표!O181</f>
        <v>0</v>
      </c>
      <c r="F3139" s="22">
        <f>TRUNC(E3139*D3139,1)</f>
        <v>0</v>
      </c>
      <c r="G3139" s="19">
        <f>단가대비표!P181</f>
        <v>235204</v>
      </c>
      <c r="H3139" s="22">
        <f>TRUNC(G3139*D3139,1)</f>
        <v>20933.099999999999</v>
      </c>
      <c r="I3139" s="19">
        <f>단가대비표!V181</f>
        <v>0</v>
      </c>
      <c r="J3139" s="22">
        <f>TRUNC(I3139*D3139,1)</f>
        <v>0</v>
      </c>
      <c r="K3139" s="19">
        <f>TRUNC(E3139+G3139+I3139,1)</f>
        <v>235204</v>
      </c>
      <c r="L3139" s="22">
        <f>TRUNC(F3139+H3139+J3139,1)</f>
        <v>20933.099999999999</v>
      </c>
      <c r="M3139" s="16" t="s">
        <v>42</v>
      </c>
      <c r="N3139" s="1" t="s">
        <v>1839</v>
      </c>
      <c r="O3139" s="1" t="s">
        <v>3678</v>
      </c>
      <c r="P3139" s="1" t="s">
        <v>43</v>
      </c>
      <c r="Q3139" s="1" t="s">
        <v>43</v>
      </c>
      <c r="R3139" s="1" t="s">
        <v>46</v>
      </c>
      <c r="AV3139" s="1" t="s">
        <v>42</v>
      </c>
      <c r="AW3139" s="1" t="s">
        <v>5969</v>
      </c>
      <c r="AX3139" s="1" t="s">
        <v>42</v>
      </c>
      <c r="AY3139" s="1" t="s">
        <v>42</v>
      </c>
      <c r="AZ3139" s="1" t="s">
        <v>42</v>
      </c>
    </row>
    <row r="3140" spans="1:52" ht="30" customHeight="1" x14ac:dyDescent="0.3">
      <c r="A3140" s="16" t="s">
        <v>3292</v>
      </c>
      <c r="B3140" s="16" t="s">
        <v>3279</v>
      </c>
      <c r="C3140" s="16" t="s">
        <v>3275</v>
      </c>
      <c r="D3140" s="17">
        <v>4.3999999999999997E-2</v>
      </c>
      <c r="E3140" s="19">
        <f>단가대비표!O164</f>
        <v>0</v>
      </c>
      <c r="F3140" s="22">
        <f>TRUNC(E3140*D3140,1)</f>
        <v>0</v>
      </c>
      <c r="G3140" s="19">
        <f>단가대비표!P164</f>
        <v>172068</v>
      </c>
      <c r="H3140" s="22">
        <f>TRUNC(G3140*D3140,1)</f>
        <v>7570.9</v>
      </c>
      <c r="I3140" s="19">
        <f>단가대비표!V164</f>
        <v>0</v>
      </c>
      <c r="J3140" s="22">
        <f>TRUNC(I3140*D3140,1)</f>
        <v>0</v>
      </c>
      <c r="K3140" s="19">
        <f>TRUNC(E3140+G3140+I3140,1)</f>
        <v>172068</v>
      </c>
      <c r="L3140" s="22">
        <f>TRUNC(F3140+H3140+J3140,1)</f>
        <v>7570.9</v>
      </c>
      <c r="M3140" s="16" t="s">
        <v>42</v>
      </c>
      <c r="N3140" s="1" t="s">
        <v>1839</v>
      </c>
      <c r="O3140" s="1" t="s">
        <v>3293</v>
      </c>
      <c r="P3140" s="1" t="s">
        <v>43</v>
      </c>
      <c r="Q3140" s="1" t="s">
        <v>43</v>
      </c>
      <c r="R3140" s="1" t="s">
        <v>46</v>
      </c>
      <c r="AV3140" s="1" t="s">
        <v>42</v>
      </c>
      <c r="AW3140" s="1" t="s">
        <v>5970</v>
      </c>
      <c r="AX3140" s="1" t="s">
        <v>42</v>
      </c>
      <c r="AY3140" s="1" t="s">
        <v>42</v>
      </c>
      <c r="AZ3140" s="1" t="s">
        <v>42</v>
      </c>
    </row>
    <row r="3141" spans="1:52" ht="30" customHeight="1" x14ac:dyDescent="0.3">
      <c r="A3141" s="16" t="s">
        <v>3287</v>
      </c>
      <c r="B3141" s="16" t="s">
        <v>42</v>
      </c>
      <c r="C3141" s="16" t="s">
        <v>42</v>
      </c>
      <c r="D3141" s="17"/>
      <c r="E3141" s="19"/>
      <c r="F3141" s="22">
        <f>TRUNC(SUMIF(N3139:N3140, N3138, F3139:F3140),0)</f>
        <v>0</v>
      </c>
      <c r="G3141" s="19"/>
      <c r="H3141" s="22">
        <f>TRUNC(SUMIF(N3139:N3140, N3138, H3139:H3140),0)</f>
        <v>28504</v>
      </c>
      <c r="I3141" s="19"/>
      <c r="J3141" s="22">
        <f>TRUNC(SUMIF(N3139:N3140, N3138, J3139:J3140),0)</f>
        <v>0</v>
      </c>
      <c r="K3141" s="19"/>
      <c r="L3141" s="22">
        <f>F3141+H3141+J3141</f>
        <v>28504</v>
      </c>
      <c r="M3141" s="16" t="s">
        <v>42</v>
      </c>
      <c r="N3141" s="1" t="s">
        <v>3288</v>
      </c>
      <c r="O3141" s="1" t="s">
        <v>3288</v>
      </c>
      <c r="P3141" s="1" t="s">
        <v>42</v>
      </c>
      <c r="Q3141" s="1" t="s">
        <v>42</v>
      </c>
      <c r="R3141" s="1" t="s">
        <v>42</v>
      </c>
      <c r="AV3141" s="1" t="s">
        <v>42</v>
      </c>
      <c r="AW3141" s="1" t="s">
        <v>42</v>
      </c>
      <c r="AX3141" s="1" t="s">
        <v>42</v>
      </c>
      <c r="AY3141" s="1" t="s">
        <v>42</v>
      </c>
      <c r="AZ3141" s="1" t="s">
        <v>42</v>
      </c>
    </row>
    <row r="3142" spans="1:52" ht="30" customHeight="1" x14ac:dyDescent="0.3">
      <c r="A3142" s="17"/>
      <c r="B3142" s="17"/>
      <c r="C3142" s="17"/>
      <c r="D3142" s="17"/>
      <c r="E3142" s="19"/>
      <c r="F3142" s="22"/>
      <c r="G3142" s="19"/>
      <c r="H3142" s="22"/>
      <c r="I3142" s="19"/>
      <c r="J3142" s="22"/>
      <c r="K3142" s="19"/>
      <c r="L3142" s="22"/>
      <c r="M3142" s="17"/>
    </row>
    <row r="3143" spans="1:52" ht="30" customHeight="1" x14ac:dyDescent="0.3">
      <c r="A3143" s="13" t="s">
        <v>5971</v>
      </c>
      <c r="B3143" s="14"/>
      <c r="C3143" s="14"/>
      <c r="D3143" s="14"/>
      <c r="E3143" s="18"/>
      <c r="F3143" s="21"/>
      <c r="G3143" s="18"/>
      <c r="H3143" s="21"/>
      <c r="I3143" s="18"/>
      <c r="J3143" s="21"/>
      <c r="K3143" s="18"/>
      <c r="L3143" s="21"/>
      <c r="M3143" s="15"/>
      <c r="N3143" s="1" t="s">
        <v>1842</v>
      </c>
    </row>
    <row r="3144" spans="1:52" ht="30" customHeight="1" x14ac:dyDescent="0.3">
      <c r="A3144" s="16" t="s">
        <v>3677</v>
      </c>
      <c r="B3144" s="16" t="s">
        <v>3279</v>
      </c>
      <c r="C3144" s="16" t="s">
        <v>3275</v>
      </c>
      <c r="D3144" s="17">
        <v>0.13300000000000001</v>
      </c>
      <c r="E3144" s="19">
        <f>단가대비표!O181</f>
        <v>0</v>
      </c>
      <c r="F3144" s="22">
        <f>TRUNC(E3144*D3144,1)</f>
        <v>0</v>
      </c>
      <c r="G3144" s="19">
        <f>단가대비표!P181</f>
        <v>235204</v>
      </c>
      <c r="H3144" s="22">
        <f>TRUNC(G3144*D3144,1)</f>
        <v>31282.1</v>
      </c>
      <c r="I3144" s="19">
        <f>단가대비표!V181</f>
        <v>0</v>
      </c>
      <c r="J3144" s="22">
        <f>TRUNC(I3144*D3144,1)</f>
        <v>0</v>
      </c>
      <c r="K3144" s="19">
        <f>TRUNC(E3144+G3144+I3144,1)</f>
        <v>235204</v>
      </c>
      <c r="L3144" s="22">
        <f>TRUNC(F3144+H3144+J3144,1)</f>
        <v>31282.1</v>
      </c>
      <c r="M3144" s="16" t="s">
        <v>42</v>
      </c>
      <c r="N3144" s="1" t="s">
        <v>1842</v>
      </c>
      <c r="O3144" s="1" t="s">
        <v>3678</v>
      </c>
      <c r="P3144" s="1" t="s">
        <v>43</v>
      </c>
      <c r="Q3144" s="1" t="s">
        <v>43</v>
      </c>
      <c r="R3144" s="1" t="s">
        <v>46</v>
      </c>
      <c r="AV3144" s="1" t="s">
        <v>42</v>
      </c>
      <c r="AW3144" s="1" t="s">
        <v>5972</v>
      </c>
      <c r="AX3144" s="1" t="s">
        <v>42</v>
      </c>
      <c r="AY3144" s="1" t="s">
        <v>42</v>
      </c>
      <c r="AZ3144" s="1" t="s">
        <v>42</v>
      </c>
    </row>
    <row r="3145" spans="1:52" ht="30" customHeight="1" x14ac:dyDescent="0.3">
      <c r="A3145" s="16" t="s">
        <v>3292</v>
      </c>
      <c r="B3145" s="16" t="s">
        <v>3279</v>
      </c>
      <c r="C3145" s="16" t="s">
        <v>3275</v>
      </c>
      <c r="D3145" s="17">
        <v>6.7000000000000004E-2</v>
      </c>
      <c r="E3145" s="19">
        <f>단가대비표!O164</f>
        <v>0</v>
      </c>
      <c r="F3145" s="22">
        <f>TRUNC(E3145*D3145,1)</f>
        <v>0</v>
      </c>
      <c r="G3145" s="19">
        <f>단가대비표!P164</f>
        <v>172068</v>
      </c>
      <c r="H3145" s="22">
        <f>TRUNC(G3145*D3145,1)</f>
        <v>11528.5</v>
      </c>
      <c r="I3145" s="19">
        <f>단가대비표!V164</f>
        <v>0</v>
      </c>
      <c r="J3145" s="22">
        <f>TRUNC(I3145*D3145,1)</f>
        <v>0</v>
      </c>
      <c r="K3145" s="19">
        <f>TRUNC(E3145+G3145+I3145,1)</f>
        <v>172068</v>
      </c>
      <c r="L3145" s="22">
        <f>TRUNC(F3145+H3145+J3145,1)</f>
        <v>11528.5</v>
      </c>
      <c r="M3145" s="16" t="s">
        <v>42</v>
      </c>
      <c r="N3145" s="1" t="s">
        <v>1842</v>
      </c>
      <c r="O3145" s="1" t="s">
        <v>3293</v>
      </c>
      <c r="P3145" s="1" t="s">
        <v>43</v>
      </c>
      <c r="Q3145" s="1" t="s">
        <v>43</v>
      </c>
      <c r="R3145" s="1" t="s">
        <v>46</v>
      </c>
      <c r="AV3145" s="1" t="s">
        <v>42</v>
      </c>
      <c r="AW3145" s="1" t="s">
        <v>5973</v>
      </c>
      <c r="AX3145" s="1" t="s">
        <v>42</v>
      </c>
      <c r="AY3145" s="1" t="s">
        <v>42</v>
      </c>
      <c r="AZ3145" s="1" t="s">
        <v>42</v>
      </c>
    </row>
    <row r="3146" spans="1:52" ht="30" customHeight="1" x14ac:dyDescent="0.3">
      <c r="A3146" s="16" t="s">
        <v>3287</v>
      </c>
      <c r="B3146" s="16" t="s">
        <v>42</v>
      </c>
      <c r="C3146" s="16" t="s">
        <v>42</v>
      </c>
      <c r="D3146" s="17"/>
      <c r="E3146" s="19"/>
      <c r="F3146" s="22">
        <f>TRUNC(SUMIF(N3144:N3145, N3143, F3144:F3145),0)</f>
        <v>0</v>
      </c>
      <c r="G3146" s="19"/>
      <c r="H3146" s="22">
        <f>TRUNC(SUMIF(N3144:N3145, N3143, H3144:H3145),0)</f>
        <v>42810</v>
      </c>
      <c r="I3146" s="19"/>
      <c r="J3146" s="22">
        <f>TRUNC(SUMIF(N3144:N3145, N3143, J3144:J3145),0)</f>
        <v>0</v>
      </c>
      <c r="K3146" s="19"/>
      <c r="L3146" s="22">
        <f>F3146+H3146+J3146</f>
        <v>42810</v>
      </c>
      <c r="M3146" s="16" t="s">
        <v>42</v>
      </c>
      <c r="N3146" s="1" t="s">
        <v>3288</v>
      </c>
      <c r="O3146" s="1" t="s">
        <v>3288</v>
      </c>
      <c r="P3146" s="1" t="s">
        <v>42</v>
      </c>
      <c r="Q3146" s="1" t="s">
        <v>42</v>
      </c>
      <c r="R3146" s="1" t="s">
        <v>42</v>
      </c>
      <c r="AV3146" s="1" t="s">
        <v>42</v>
      </c>
      <c r="AW3146" s="1" t="s">
        <v>42</v>
      </c>
      <c r="AX3146" s="1" t="s">
        <v>42</v>
      </c>
      <c r="AY3146" s="1" t="s">
        <v>42</v>
      </c>
      <c r="AZ3146" s="1" t="s">
        <v>42</v>
      </c>
    </row>
    <row r="3147" spans="1:52" ht="30" customHeight="1" x14ac:dyDescent="0.3">
      <c r="A3147" s="17"/>
      <c r="B3147" s="17"/>
      <c r="C3147" s="17"/>
      <c r="D3147" s="17"/>
      <c r="E3147" s="19"/>
      <c r="F3147" s="22"/>
      <c r="G3147" s="19"/>
      <c r="H3147" s="22"/>
      <c r="I3147" s="19"/>
      <c r="J3147" s="22"/>
      <c r="K3147" s="19"/>
      <c r="L3147" s="22"/>
      <c r="M3147" s="17"/>
    </row>
    <row r="3148" spans="1:52" ht="30" customHeight="1" x14ac:dyDescent="0.3">
      <c r="A3148" s="13" t="s">
        <v>5974</v>
      </c>
      <c r="B3148" s="14"/>
      <c r="C3148" s="14"/>
      <c r="D3148" s="14"/>
      <c r="E3148" s="18"/>
      <c r="F3148" s="21"/>
      <c r="G3148" s="18"/>
      <c r="H3148" s="21"/>
      <c r="I3148" s="18"/>
      <c r="J3148" s="21"/>
      <c r="K3148" s="18"/>
      <c r="L3148" s="21"/>
      <c r="M3148" s="15"/>
      <c r="N3148" s="1" t="s">
        <v>1845</v>
      </c>
    </row>
    <row r="3149" spans="1:52" ht="30" customHeight="1" x14ac:dyDescent="0.3">
      <c r="A3149" s="16" t="s">
        <v>3677</v>
      </c>
      <c r="B3149" s="16" t="s">
        <v>3279</v>
      </c>
      <c r="C3149" s="16" t="s">
        <v>3275</v>
      </c>
      <c r="D3149" s="17">
        <v>3.3000000000000002E-2</v>
      </c>
      <c r="E3149" s="19">
        <f>단가대비표!O181</f>
        <v>0</v>
      </c>
      <c r="F3149" s="22">
        <f>TRUNC(E3149*D3149,1)</f>
        <v>0</v>
      </c>
      <c r="G3149" s="19">
        <f>단가대비표!P181</f>
        <v>235204</v>
      </c>
      <c r="H3149" s="22">
        <f>TRUNC(G3149*D3149,1)</f>
        <v>7761.7</v>
      </c>
      <c r="I3149" s="19">
        <f>단가대비표!V181</f>
        <v>0</v>
      </c>
      <c r="J3149" s="22">
        <f>TRUNC(I3149*D3149,1)</f>
        <v>0</v>
      </c>
      <c r="K3149" s="19">
        <f t="shared" ref="K3149:L3151" si="447">TRUNC(E3149+G3149+I3149,1)</f>
        <v>235204</v>
      </c>
      <c r="L3149" s="22">
        <f t="shared" si="447"/>
        <v>7761.7</v>
      </c>
      <c r="M3149" s="16" t="s">
        <v>42</v>
      </c>
      <c r="N3149" s="1" t="s">
        <v>1845</v>
      </c>
      <c r="O3149" s="1" t="s">
        <v>3678</v>
      </c>
      <c r="P3149" s="1" t="s">
        <v>43</v>
      </c>
      <c r="Q3149" s="1" t="s">
        <v>43</v>
      </c>
      <c r="R3149" s="1" t="s">
        <v>46</v>
      </c>
      <c r="AV3149" s="1" t="s">
        <v>42</v>
      </c>
      <c r="AW3149" s="1" t="s">
        <v>5975</v>
      </c>
      <c r="AX3149" s="1" t="s">
        <v>42</v>
      </c>
      <c r="AY3149" s="1" t="s">
        <v>42</v>
      </c>
      <c r="AZ3149" s="1" t="s">
        <v>42</v>
      </c>
    </row>
    <row r="3150" spans="1:52" ht="30" customHeight="1" x14ac:dyDescent="0.3">
      <c r="A3150" s="16" t="s">
        <v>3292</v>
      </c>
      <c r="B3150" s="16" t="s">
        <v>3279</v>
      </c>
      <c r="C3150" s="16" t="s">
        <v>3275</v>
      </c>
      <c r="D3150" s="17">
        <v>1.0999999999999999E-2</v>
      </c>
      <c r="E3150" s="19">
        <f>단가대비표!O164</f>
        <v>0</v>
      </c>
      <c r="F3150" s="22">
        <f>TRUNC(E3150*D3150,1)</f>
        <v>0</v>
      </c>
      <c r="G3150" s="19">
        <f>단가대비표!P164</f>
        <v>172068</v>
      </c>
      <c r="H3150" s="22">
        <f>TRUNC(G3150*D3150,1)</f>
        <v>1892.7</v>
      </c>
      <c r="I3150" s="19">
        <f>단가대비표!V164</f>
        <v>0</v>
      </c>
      <c r="J3150" s="22">
        <f>TRUNC(I3150*D3150,1)</f>
        <v>0</v>
      </c>
      <c r="K3150" s="19">
        <f t="shared" si="447"/>
        <v>172068</v>
      </c>
      <c r="L3150" s="22">
        <f t="shared" si="447"/>
        <v>1892.7</v>
      </c>
      <c r="M3150" s="16" t="s">
        <v>42</v>
      </c>
      <c r="N3150" s="1" t="s">
        <v>1845</v>
      </c>
      <c r="O3150" s="1" t="s">
        <v>3293</v>
      </c>
      <c r="P3150" s="1" t="s">
        <v>43</v>
      </c>
      <c r="Q3150" s="1" t="s">
        <v>43</v>
      </c>
      <c r="R3150" s="1" t="s">
        <v>46</v>
      </c>
      <c r="AV3150" s="1" t="s">
        <v>42</v>
      </c>
      <c r="AW3150" s="1" t="s">
        <v>5976</v>
      </c>
      <c r="AX3150" s="1" t="s">
        <v>42</v>
      </c>
      <c r="AY3150" s="1" t="s">
        <v>42</v>
      </c>
      <c r="AZ3150" s="1" t="s">
        <v>42</v>
      </c>
    </row>
    <row r="3151" spans="1:52" ht="30" customHeight="1" x14ac:dyDescent="0.3">
      <c r="A3151" s="16" t="s">
        <v>826</v>
      </c>
      <c r="B3151" s="16" t="s">
        <v>830</v>
      </c>
      <c r="C3151" s="16" t="s">
        <v>820</v>
      </c>
      <c r="D3151" s="17">
        <v>8.8999999999999996E-2</v>
      </c>
      <c r="E3151" s="19">
        <f>일위대가목록!E247</f>
        <v>16112</v>
      </c>
      <c r="F3151" s="22">
        <f>TRUNC(E3151*D3151,1)</f>
        <v>1433.9</v>
      </c>
      <c r="G3151" s="19">
        <f>일위대가목록!F247</f>
        <v>59020</v>
      </c>
      <c r="H3151" s="22">
        <f>TRUNC(G3151*D3151,1)</f>
        <v>5252.7</v>
      </c>
      <c r="I3151" s="19">
        <f>일위대가목록!G247</f>
        <v>17514</v>
      </c>
      <c r="J3151" s="22">
        <f>TRUNC(I3151*D3151,1)</f>
        <v>1558.7</v>
      </c>
      <c r="K3151" s="19">
        <f t="shared" si="447"/>
        <v>92646</v>
      </c>
      <c r="L3151" s="22">
        <f t="shared" si="447"/>
        <v>8245.2999999999993</v>
      </c>
      <c r="M3151" s="16" t="s">
        <v>831</v>
      </c>
      <c r="N3151" s="1" t="s">
        <v>1845</v>
      </c>
      <c r="O3151" s="1" t="s">
        <v>832</v>
      </c>
      <c r="P3151" s="1" t="s">
        <v>46</v>
      </c>
      <c r="Q3151" s="1" t="s">
        <v>43</v>
      </c>
      <c r="R3151" s="1" t="s">
        <v>43</v>
      </c>
      <c r="AV3151" s="1" t="s">
        <v>42</v>
      </c>
      <c r="AW3151" s="1" t="s">
        <v>5977</v>
      </c>
      <c r="AX3151" s="1" t="s">
        <v>42</v>
      </c>
      <c r="AY3151" s="1" t="s">
        <v>42</v>
      </c>
      <c r="AZ3151" s="1" t="s">
        <v>42</v>
      </c>
    </row>
    <row r="3152" spans="1:52" ht="30" customHeight="1" x14ac:dyDescent="0.3">
      <c r="A3152" s="16" t="s">
        <v>3287</v>
      </c>
      <c r="B3152" s="16" t="s">
        <v>42</v>
      </c>
      <c r="C3152" s="16" t="s">
        <v>42</v>
      </c>
      <c r="D3152" s="17"/>
      <c r="E3152" s="19"/>
      <c r="F3152" s="22">
        <f>TRUNC(SUMIF(N3149:N3151, N3148, F3149:F3151),0)</f>
        <v>1433</v>
      </c>
      <c r="G3152" s="19"/>
      <c r="H3152" s="22">
        <f>TRUNC(SUMIF(N3149:N3151, N3148, H3149:H3151),0)</f>
        <v>14907</v>
      </c>
      <c r="I3152" s="19"/>
      <c r="J3152" s="22">
        <f>TRUNC(SUMIF(N3149:N3151, N3148, J3149:J3151),0)</f>
        <v>1558</v>
      </c>
      <c r="K3152" s="19"/>
      <c r="L3152" s="22">
        <f>F3152+H3152+J3152</f>
        <v>17898</v>
      </c>
      <c r="M3152" s="16" t="s">
        <v>42</v>
      </c>
      <c r="N3152" s="1" t="s">
        <v>3288</v>
      </c>
      <c r="O3152" s="1" t="s">
        <v>3288</v>
      </c>
      <c r="P3152" s="1" t="s">
        <v>42</v>
      </c>
      <c r="Q3152" s="1" t="s">
        <v>42</v>
      </c>
      <c r="R3152" s="1" t="s">
        <v>42</v>
      </c>
      <c r="AV3152" s="1" t="s">
        <v>42</v>
      </c>
      <c r="AW3152" s="1" t="s">
        <v>42</v>
      </c>
      <c r="AX3152" s="1" t="s">
        <v>42</v>
      </c>
      <c r="AY3152" s="1" t="s">
        <v>42</v>
      </c>
      <c r="AZ3152" s="1" t="s">
        <v>42</v>
      </c>
    </row>
    <row r="3153" spans="1:52" ht="30" customHeight="1" x14ac:dyDescent="0.3">
      <c r="A3153" s="17"/>
      <c r="B3153" s="17"/>
      <c r="C3153" s="17"/>
      <c r="D3153" s="17"/>
      <c r="E3153" s="19"/>
      <c r="F3153" s="22"/>
      <c r="G3153" s="19"/>
      <c r="H3153" s="22"/>
      <c r="I3153" s="19"/>
      <c r="J3153" s="22"/>
      <c r="K3153" s="19"/>
      <c r="L3153" s="22"/>
      <c r="M3153" s="17"/>
    </row>
    <row r="3154" spans="1:52" ht="30" customHeight="1" x14ac:dyDescent="0.3">
      <c r="A3154" s="13" t="s">
        <v>5978</v>
      </c>
      <c r="B3154" s="14"/>
      <c r="C3154" s="14"/>
      <c r="D3154" s="14"/>
      <c r="E3154" s="18"/>
      <c r="F3154" s="21"/>
      <c r="G3154" s="18"/>
      <c r="H3154" s="21"/>
      <c r="I3154" s="18"/>
      <c r="J3154" s="21"/>
      <c r="K3154" s="18"/>
      <c r="L3154" s="21"/>
      <c r="M3154" s="15"/>
      <c r="N3154" s="1" t="s">
        <v>1847</v>
      </c>
    </row>
    <row r="3155" spans="1:52" ht="30" customHeight="1" x14ac:dyDescent="0.3">
      <c r="A3155" s="16" t="s">
        <v>3677</v>
      </c>
      <c r="B3155" s="16" t="s">
        <v>3279</v>
      </c>
      <c r="C3155" s="16" t="s">
        <v>3275</v>
      </c>
      <c r="D3155" s="17">
        <v>0.05</v>
      </c>
      <c r="E3155" s="19">
        <f>단가대비표!O181</f>
        <v>0</v>
      </c>
      <c r="F3155" s="22">
        <f>TRUNC(E3155*D3155,1)</f>
        <v>0</v>
      </c>
      <c r="G3155" s="19">
        <f>단가대비표!P181</f>
        <v>235204</v>
      </c>
      <c r="H3155" s="22">
        <f>TRUNC(G3155*D3155,1)</f>
        <v>11760.2</v>
      </c>
      <c r="I3155" s="19">
        <f>단가대비표!V181</f>
        <v>0</v>
      </c>
      <c r="J3155" s="22">
        <f>TRUNC(I3155*D3155,1)</f>
        <v>0</v>
      </c>
      <c r="K3155" s="19">
        <f t="shared" ref="K3155:L3157" si="448">TRUNC(E3155+G3155+I3155,1)</f>
        <v>235204</v>
      </c>
      <c r="L3155" s="22">
        <f t="shared" si="448"/>
        <v>11760.2</v>
      </c>
      <c r="M3155" s="16" t="s">
        <v>42</v>
      </c>
      <c r="N3155" s="1" t="s">
        <v>1847</v>
      </c>
      <c r="O3155" s="1" t="s">
        <v>3678</v>
      </c>
      <c r="P3155" s="1" t="s">
        <v>43</v>
      </c>
      <c r="Q3155" s="1" t="s">
        <v>43</v>
      </c>
      <c r="R3155" s="1" t="s">
        <v>46</v>
      </c>
      <c r="AV3155" s="1" t="s">
        <v>42</v>
      </c>
      <c r="AW3155" s="1" t="s">
        <v>5979</v>
      </c>
      <c r="AX3155" s="1" t="s">
        <v>42</v>
      </c>
      <c r="AY3155" s="1" t="s">
        <v>42</v>
      </c>
      <c r="AZ3155" s="1" t="s">
        <v>42</v>
      </c>
    </row>
    <row r="3156" spans="1:52" ht="30" customHeight="1" x14ac:dyDescent="0.3">
      <c r="A3156" s="16" t="s">
        <v>3292</v>
      </c>
      <c r="B3156" s="16" t="s">
        <v>3279</v>
      </c>
      <c r="C3156" s="16" t="s">
        <v>3275</v>
      </c>
      <c r="D3156" s="17">
        <v>1.7000000000000001E-2</v>
      </c>
      <c r="E3156" s="19">
        <f>단가대비표!O164</f>
        <v>0</v>
      </c>
      <c r="F3156" s="22">
        <f>TRUNC(E3156*D3156,1)</f>
        <v>0</v>
      </c>
      <c r="G3156" s="19">
        <f>단가대비표!P164</f>
        <v>172068</v>
      </c>
      <c r="H3156" s="22">
        <f>TRUNC(G3156*D3156,1)</f>
        <v>2925.1</v>
      </c>
      <c r="I3156" s="19">
        <f>단가대비표!V164</f>
        <v>0</v>
      </c>
      <c r="J3156" s="22">
        <f>TRUNC(I3156*D3156,1)</f>
        <v>0</v>
      </c>
      <c r="K3156" s="19">
        <f t="shared" si="448"/>
        <v>172068</v>
      </c>
      <c r="L3156" s="22">
        <f t="shared" si="448"/>
        <v>2925.1</v>
      </c>
      <c r="M3156" s="16" t="s">
        <v>42</v>
      </c>
      <c r="N3156" s="1" t="s">
        <v>1847</v>
      </c>
      <c r="O3156" s="1" t="s">
        <v>3293</v>
      </c>
      <c r="P3156" s="1" t="s">
        <v>43</v>
      </c>
      <c r="Q3156" s="1" t="s">
        <v>43</v>
      </c>
      <c r="R3156" s="1" t="s">
        <v>46</v>
      </c>
      <c r="AV3156" s="1" t="s">
        <v>42</v>
      </c>
      <c r="AW3156" s="1" t="s">
        <v>5980</v>
      </c>
      <c r="AX3156" s="1" t="s">
        <v>42</v>
      </c>
      <c r="AY3156" s="1" t="s">
        <v>42</v>
      </c>
      <c r="AZ3156" s="1" t="s">
        <v>42</v>
      </c>
    </row>
    <row r="3157" spans="1:52" ht="30" customHeight="1" x14ac:dyDescent="0.3">
      <c r="A3157" s="16" t="s">
        <v>826</v>
      </c>
      <c r="B3157" s="16" t="s">
        <v>830</v>
      </c>
      <c r="C3157" s="16" t="s">
        <v>820</v>
      </c>
      <c r="D3157" s="17">
        <v>0.13300000000000001</v>
      </c>
      <c r="E3157" s="19">
        <f>일위대가목록!E247</f>
        <v>16112</v>
      </c>
      <c r="F3157" s="22">
        <f>TRUNC(E3157*D3157,1)</f>
        <v>2142.8000000000002</v>
      </c>
      <c r="G3157" s="19">
        <f>일위대가목록!F247</f>
        <v>59020</v>
      </c>
      <c r="H3157" s="22">
        <f>TRUNC(G3157*D3157,1)</f>
        <v>7849.6</v>
      </c>
      <c r="I3157" s="19">
        <f>일위대가목록!G247</f>
        <v>17514</v>
      </c>
      <c r="J3157" s="22">
        <f>TRUNC(I3157*D3157,1)</f>
        <v>2329.3000000000002</v>
      </c>
      <c r="K3157" s="19">
        <f t="shared" si="448"/>
        <v>92646</v>
      </c>
      <c r="L3157" s="22">
        <f t="shared" si="448"/>
        <v>12321.7</v>
      </c>
      <c r="M3157" s="16" t="s">
        <v>831</v>
      </c>
      <c r="N3157" s="1" t="s">
        <v>1847</v>
      </c>
      <c r="O3157" s="1" t="s">
        <v>832</v>
      </c>
      <c r="P3157" s="1" t="s">
        <v>46</v>
      </c>
      <c r="Q3157" s="1" t="s">
        <v>43</v>
      </c>
      <c r="R3157" s="1" t="s">
        <v>43</v>
      </c>
      <c r="AV3157" s="1" t="s">
        <v>42</v>
      </c>
      <c r="AW3157" s="1" t="s">
        <v>5981</v>
      </c>
      <c r="AX3157" s="1" t="s">
        <v>42</v>
      </c>
      <c r="AY3157" s="1" t="s">
        <v>42</v>
      </c>
      <c r="AZ3157" s="1" t="s">
        <v>42</v>
      </c>
    </row>
    <row r="3158" spans="1:52" ht="30" customHeight="1" x14ac:dyDescent="0.3">
      <c r="A3158" s="16" t="s">
        <v>3287</v>
      </c>
      <c r="B3158" s="16" t="s">
        <v>42</v>
      </c>
      <c r="C3158" s="16" t="s">
        <v>42</v>
      </c>
      <c r="D3158" s="17"/>
      <c r="E3158" s="19"/>
      <c r="F3158" s="22">
        <f>TRUNC(SUMIF(N3155:N3157, N3154, F3155:F3157),0)</f>
        <v>2142</v>
      </c>
      <c r="G3158" s="19"/>
      <c r="H3158" s="22">
        <f>TRUNC(SUMIF(N3155:N3157, N3154, H3155:H3157),0)</f>
        <v>22534</v>
      </c>
      <c r="I3158" s="19"/>
      <c r="J3158" s="22">
        <f>TRUNC(SUMIF(N3155:N3157, N3154, J3155:J3157),0)</f>
        <v>2329</v>
      </c>
      <c r="K3158" s="19"/>
      <c r="L3158" s="22">
        <f>F3158+H3158+J3158</f>
        <v>27005</v>
      </c>
      <c r="M3158" s="16" t="s">
        <v>42</v>
      </c>
      <c r="N3158" s="1" t="s">
        <v>3288</v>
      </c>
      <c r="O3158" s="1" t="s">
        <v>3288</v>
      </c>
      <c r="P3158" s="1" t="s">
        <v>42</v>
      </c>
      <c r="Q3158" s="1" t="s">
        <v>42</v>
      </c>
      <c r="R3158" s="1" t="s">
        <v>42</v>
      </c>
      <c r="AV3158" s="1" t="s">
        <v>42</v>
      </c>
      <c r="AW3158" s="1" t="s">
        <v>42</v>
      </c>
      <c r="AX3158" s="1" t="s">
        <v>42</v>
      </c>
      <c r="AY3158" s="1" t="s">
        <v>42</v>
      </c>
      <c r="AZ3158" s="1" t="s">
        <v>42</v>
      </c>
    </row>
    <row r="3159" spans="1:52" ht="30" customHeight="1" x14ac:dyDescent="0.3">
      <c r="A3159" s="17"/>
      <c r="B3159" s="17"/>
      <c r="C3159" s="17"/>
      <c r="D3159" s="17"/>
      <c r="E3159" s="19"/>
      <c r="F3159" s="22"/>
      <c r="G3159" s="19"/>
      <c r="H3159" s="22"/>
      <c r="I3159" s="19"/>
      <c r="J3159" s="22"/>
      <c r="K3159" s="19"/>
      <c r="L3159" s="22"/>
      <c r="M3159" s="17"/>
    </row>
    <row r="3160" spans="1:52" ht="30" customHeight="1" x14ac:dyDescent="0.3">
      <c r="A3160" s="13" t="s">
        <v>5982</v>
      </c>
      <c r="B3160" s="14"/>
      <c r="C3160" s="14"/>
      <c r="D3160" s="14"/>
      <c r="E3160" s="18"/>
      <c r="F3160" s="21"/>
      <c r="G3160" s="18"/>
      <c r="H3160" s="21"/>
      <c r="I3160" s="18"/>
      <c r="J3160" s="21"/>
      <c r="K3160" s="18"/>
      <c r="L3160" s="21"/>
      <c r="M3160" s="15"/>
      <c r="N3160" s="1" t="s">
        <v>1849</v>
      </c>
    </row>
    <row r="3161" spans="1:52" ht="30" customHeight="1" x14ac:dyDescent="0.3">
      <c r="A3161" s="16" t="s">
        <v>3677</v>
      </c>
      <c r="B3161" s="16" t="s">
        <v>3279</v>
      </c>
      <c r="C3161" s="16" t="s">
        <v>3275</v>
      </c>
      <c r="D3161" s="17">
        <v>7.4999999999999997E-2</v>
      </c>
      <c r="E3161" s="19">
        <f>단가대비표!O181</f>
        <v>0</v>
      </c>
      <c r="F3161" s="22">
        <f>TRUNC(E3161*D3161,1)</f>
        <v>0</v>
      </c>
      <c r="G3161" s="19">
        <f>단가대비표!P181</f>
        <v>235204</v>
      </c>
      <c r="H3161" s="22">
        <f>TRUNC(G3161*D3161,1)</f>
        <v>17640.3</v>
      </c>
      <c r="I3161" s="19">
        <f>단가대비표!V181</f>
        <v>0</v>
      </c>
      <c r="J3161" s="22">
        <f>TRUNC(I3161*D3161,1)</f>
        <v>0</v>
      </c>
      <c r="K3161" s="19">
        <f t="shared" ref="K3161:L3163" si="449">TRUNC(E3161+G3161+I3161,1)</f>
        <v>235204</v>
      </c>
      <c r="L3161" s="22">
        <f t="shared" si="449"/>
        <v>17640.3</v>
      </c>
      <c r="M3161" s="16" t="s">
        <v>42</v>
      </c>
      <c r="N3161" s="1" t="s">
        <v>1849</v>
      </c>
      <c r="O3161" s="1" t="s">
        <v>3678</v>
      </c>
      <c r="P3161" s="1" t="s">
        <v>43</v>
      </c>
      <c r="Q3161" s="1" t="s">
        <v>43</v>
      </c>
      <c r="R3161" s="1" t="s">
        <v>46</v>
      </c>
      <c r="AV3161" s="1" t="s">
        <v>42</v>
      </c>
      <c r="AW3161" s="1" t="s">
        <v>5983</v>
      </c>
      <c r="AX3161" s="1" t="s">
        <v>42</v>
      </c>
      <c r="AY3161" s="1" t="s">
        <v>42</v>
      </c>
      <c r="AZ3161" s="1" t="s">
        <v>42</v>
      </c>
    </row>
    <row r="3162" spans="1:52" ht="30" customHeight="1" x14ac:dyDescent="0.3">
      <c r="A3162" s="16" t="s">
        <v>3292</v>
      </c>
      <c r="B3162" s="16" t="s">
        <v>3279</v>
      </c>
      <c r="C3162" s="16" t="s">
        <v>3275</v>
      </c>
      <c r="D3162" s="17">
        <v>2.5000000000000001E-2</v>
      </c>
      <c r="E3162" s="19">
        <f>단가대비표!O164</f>
        <v>0</v>
      </c>
      <c r="F3162" s="22">
        <f>TRUNC(E3162*D3162,1)</f>
        <v>0</v>
      </c>
      <c r="G3162" s="19">
        <f>단가대비표!P164</f>
        <v>172068</v>
      </c>
      <c r="H3162" s="22">
        <f>TRUNC(G3162*D3162,1)</f>
        <v>4301.7</v>
      </c>
      <c r="I3162" s="19">
        <f>단가대비표!V164</f>
        <v>0</v>
      </c>
      <c r="J3162" s="22">
        <f>TRUNC(I3162*D3162,1)</f>
        <v>0</v>
      </c>
      <c r="K3162" s="19">
        <f t="shared" si="449"/>
        <v>172068</v>
      </c>
      <c r="L3162" s="22">
        <f t="shared" si="449"/>
        <v>4301.7</v>
      </c>
      <c r="M3162" s="16" t="s">
        <v>42</v>
      </c>
      <c r="N3162" s="1" t="s">
        <v>1849</v>
      </c>
      <c r="O3162" s="1" t="s">
        <v>3293</v>
      </c>
      <c r="P3162" s="1" t="s">
        <v>43</v>
      </c>
      <c r="Q3162" s="1" t="s">
        <v>43</v>
      </c>
      <c r="R3162" s="1" t="s">
        <v>46</v>
      </c>
      <c r="AV3162" s="1" t="s">
        <v>42</v>
      </c>
      <c r="AW3162" s="1" t="s">
        <v>5984</v>
      </c>
      <c r="AX3162" s="1" t="s">
        <v>42</v>
      </c>
      <c r="AY3162" s="1" t="s">
        <v>42</v>
      </c>
      <c r="AZ3162" s="1" t="s">
        <v>42</v>
      </c>
    </row>
    <row r="3163" spans="1:52" ht="30" customHeight="1" x14ac:dyDescent="0.3">
      <c r="A3163" s="16" t="s">
        <v>826</v>
      </c>
      <c r="B3163" s="16" t="s">
        <v>830</v>
      </c>
      <c r="C3163" s="16" t="s">
        <v>820</v>
      </c>
      <c r="D3163" s="17">
        <v>0.2</v>
      </c>
      <c r="E3163" s="19">
        <f>일위대가목록!E247</f>
        <v>16112</v>
      </c>
      <c r="F3163" s="22">
        <f>TRUNC(E3163*D3163,1)</f>
        <v>3222.4</v>
      </c>
      <c r="G3163" s="19">
        <f>일위대가목록!F247</f>
        <v>59020</v>
      </c>
      <c r="H3163" s="22">
        <f>TRUNC(G3163*D3163,1)</f>
        <v>11804</v>
      </c>
      <c r="I3163" s="19">
        <f>일위대가목록!G247</f>
        <v>17514</v>
      </c>
      <c r="J3163" s="22">
        <f>TRUNC(I3163*D3163,1)</f>
        <v>3502.8</v>
      </c>
      <c r="K3163" s="19">
        <f t="shared" si="449"/>
        <v>92646</v>
      </c>
      <c r="L3163" s="22">
        <f t="shared" si="449"/>
        <v>18529.2</v>
      </c>
      <c r="M3163" s="16" t="s">
        <v>831</v>
      </c>
      <c r="N3163" s="1" t="s">
        <v>1849</v>
      </c>
      <c r="O3163" s="1" t="s">
        <v>832</v>
      </c>
      <c r="P3163" s="1" t="s">
        <v>46</v>
      </c>
      <c r="Q3163" s="1" t="s">
        <v>43</v>
      </c>
      <c r="R3163" s="1" t="s">
        <v>43</v>
      </c>
      <c r="AV3163" s="1" t="s">
        <v>42</v>
      </c>
      <c r="AW3163" s="1" t="s">
        <v>5985</v>
      </c>
      <c r="AX3163" s="1" t="s">
        <v>42</v>
      </c>
      <c r="AY3163" s="1" t="s">
        <v>42</v>
      </c>
      <c r="AZ3163" s="1" t="s">
        <v>42</v>
      </c>
    </row>
    <row r="3164" spans="1:52" ht="30" customHeight="1" x14ac:dyDescent="0.3">
      <c r="A3164" s="16" t="s">
        <v>3287</v>
      </c>
      <c r="B3164" s="16" t="s">
        <v>42</v>
      </c>
      <c r="C3164" s="16" t="s">
        <v>42</v>
      </c>
      <c r="D3164" s="17"/>
      <c r="E3164" s="19"/>
      <c r="F3164" s="22">
        <f>TRUNC(SUMIF(N3161:N3163, N3160, F3161:F3163),0)</f>
        <v>3222</v>
      </c>
      <c r="G3164" s="19"/>
      <c r="H3164" s="22">
        <f>TRUNC(SUMIF(N3161:N3163, N3160, H3161:H3163),0)</f>
        <v>33746</v>
      </c>
      <c r="I3164" s="19"/>
      <c r="J3164" s="22">
        <f>TRUNC(SUMIF(N3161:N3163, N3160, J3161:J3163),0)</f>
        <v>3502</v>
      </c>
      <c r="K3164" s="19"/>
      <c r="L3164" s="22">
        <f>F3164+H3164+J3164</f>
        <v>40470</v>
      </c>
      <c r="M3164" s="16" t="s">
        <v>42</v>
      </c>
      <c r="N3164" s="1" t="s">
        <v>3288</v>
      </c>
      <c r="O3164" s="1" t="s">
        <v>3288</v>
      </c>
      <c r="P3164" s="1" t="s">
        <v>42</v>
      </c>
      <c r="Q3164" s="1" t="s">
        <v>42</v>
      </c>
      <c r="R3164" s="1" t="s">
        <v>42</v>
      </c>
      <c r="AV3164" s="1" t="s">
        <v>42</v>
      </c>
      <c r="AW3164" s="1" t="s">
        <v>42</v>
      </c>
      <c r="AX3164" s="1" t="s">
        <v>42</v>
      </c>
      <c r="AY3164" s="1" t="s">
        <v>42</v>
      </c>
      <c r="AZ3164" s="1" t="s">
        <v>42</v>
      </c>
    </row>
    <row r="3165" spans="1:52" ht="30" customHeight="1" x14ac:dyDescent="0.3">
      <c r="A3165" s="17"/>
      <c r="B3165" s="17"/>
      <c r="C3165" s="17"/>
      <c r="D3165" s="17"/>
      <c r="E3165" s="19"/>
      <c r="F3165" s="22"/>
      <c r="G3165" s="19"/>
      <c r="H3165" s="22"/>
      <c r="I3165" s="19"/>
      <c r="J3165" s="22"/>
      <c r="K3165" s="19"/>
      <c r="L3165" s="22"/>
      <c r="M3165" s="17"/>
    </row>
    <row r="3166" spans="1:52" ht="30" customHeight="1" x14ac:dyDescent="0.3">
      <c r="A3166" s="13" t="s">
        <v>5986</v>
      </c>
      <c r="B3166" s="14"/>
      <c r="C3166" s="14"/>
      <c r="D3166" s="14"/>
      <c r="E3166" s="18"/>
      <c r="F3166" s="21"/>
      <c r="G3166" s="18"/>
      <c r="H3166" s="21"/>
      <c r="I3166" s="18"/>
      <c r="J3166" s="21"/>
      <c r="K3166" s="18"/>
      <c r="L3166" s="21"/>
      <c r="M3166" s="15"/>
      <c r="N3166" s="1" t="s">
        <v>1855</v>
      </c>
    </row>
    <row r="3167" spans="1:52" ht="30" customHeight="1" x14ac:dyDescent="0.3">
      <c r="A3167" s="16" t="s">
        <v>3677</v>
      </c>
      <c r="B3167" s="16" t="s">
        <v>3279</v>
      </c>
      <c r="C3167" s="16" t="s">
        <v>3275</v>
      </c>
      <c r="D3167" s="17">
        <v>0.08</v>
      </c>
      <c r="E3167" s="19">
        <f>단가대비표!O181</f>
        <v>0</v>
      </c>
      <c r="F3167" s="22">
        <f>TRUNC(E3167*D3167,1)</f>
        <v>0</v>
      </c>
      <c r="G3167" s="19">
        <f>단가대비표!P181</f>
        <v>235204</v>
      </c>
      <c r="H3167" s="22">
        <f>TRUNC(G3167*D3167,1)</f>
        <v>18816.3</v>
      </c>
      <c r="I3167" s="19">
        <f>단가대비표!V181</f>
        <v>0</v>
      </c>
      <c r="J3167" s="22">
        <f>TRUNC(I3167*D3167,1)</f>
        <v>0</v>
      </c>
      <c r="K3167" s="19">
        <f>TRUNC(E3167+G3167+I3167,1)</f>
        <v>235204</v>
      </c>
      <c r="L3167" s="22">
        <f>TRUNC(F3167+H3167+J3167,1)</f>
        <v>18816.3</v>
      </c>
      <c r="M3167" s="16" t="s">
        <v>42</v>
      </c>
      <c r="N3167" s="1" t="s">
        <v>1855</v>
      </c>
      <c r="O3167" s="1" t="s">
        <v>3678</v>
      </c>
      <c r="P3167" s="1" t="s">
        <v>43</v>
      </c>
      <c r="Q3167" s="1" t="s">
        <v>43</v>
      </c>
      <c r="R3167" s="1" t="s">
        <v>46</v>
      </c>
      <c r="AV3167" s="1" t="s">
        <v>42</v>
      </c>
      <c r="AW3167" s="1" t="s">
        <v>5988</v>
      </c>
      <c r="AX3167" s="1" t="s">
        <v>42</v>
      </c>
      <c r="AY3167" s="1" t="s">
        <v>42</v>
      </c>
      <c r="AZ3167" s="1" t="s">
        <v>42</v>
      </c>
    </row>
    <row r="3168" spans="1:52" ht="30" customHeight="1" x14ac:dyDescent="0.3">
      <c r="A3168" s="16" t="s">
        <v>3292</v>
      </c>
      <c r="B3168" s="16" t="s">
        <v>3279</v>
      </c>
      <c r="C3168" s="16" t="s">
        <v>3275</v>
      </c>
      <c r="D3168" s="17">
        <v>0.04</v>
      </c>
      <c r="E3168" s="19">
        <f>단가대비표!O164</f>
        <v>0</v>
      </c>
      <c r="F3168" s="22">
        <f>TRUNC(E3168*D3168,1)</f>
        <v>0</v>
      </c>
      <c r="G3168" s="19">
        <f>단가대비표!P164</f>
        <v>172068</v>
      </c>
      <c r="H3168" s="22">
        <f>TRUNC(G3168*D3168,1)</f>
        <v>6882.7</v>
      </c>
      <c r="I3168" s="19">
        <f>단가대비표!V164</f>
        <v>0</v>
      </c>
      <c r="J3168" s="22">
        <f>TRUNC(I3168*D3168,1)</f>
        <v>0</v>
      </c>
      <c r="K3168" s="19">
        <f>TRUNC(E3168+G3168+I3168,1)</f>
        <v>172068</v>
      </c>
      <c r="L3168" s="22">
        <f>TRUNC(F3168+H3168+J3168,1)</f>
        <v>6882.7</v>
      </c>
      <c r="M3168" s="16" t="s">
        <v>42</v>
      </c>
      <c r="N3168" s="1" t="s">
        <v>1855</v>
      </c>
      <c r="O3168" s="1" t="s">
        <v>3293</v>
      </c>
      <c r="P3168" s="1" t="s">
        <v>43</v>
      </c>
      <c r="Q3168" s="1" t="s">
        <v>43</v>
      </c>
      <c r="R3168" s="1" t="s">
        <v>46</v>
      </c>
      <c r="AV3168" s="1" t="s">
        <v>42</v>
      </c>
      <c r="AW3168" s="1" t="s">
        <v>5989</v>
      </c>
      <c r="AX3168" s="1" t="s">
        <v>42</v>
      </c>
      <c r="AY3168" s="1" t="s">
        <v>42</v>
      </c>
      <c r="AZ3168" s="1" t="s">
        <v>42</v>
      </c>
    </row>
    <row r="3169" spans="1:52" ht="30" customHeight="1" x14ac:dyDescent="0.3">
      <c r="A3169" s="16" t="s">
        <v>3287</v>
      </c>
      <c r="B3169" s="16" t="s">
        <v>42</v>
      </c>
      <c r="C3169" s="16" t="s">
        <v>42</v>
      </c>
      <c r="D3169" s="17"/>
      <c r="E3169" s="19"/>
      <c r="F3169" s="22">
        <f>TRUNC(SUMIF(N3167:N3168, N3166, F3167:F3168),0)</f>
        <v>0</v>
      </c>
      <c r="G3169" s="19"/>
      <c r="H3169" s="22">
        <f>TRUNC(SUMIF(N3167:N3168, N3166, H3167:H3168),0)</f>
        <v>25699</v>
      </c>
      <c r="I3169" s="19"/>
      <c r="J3169" s="22">
        <f>TRUNC(SUMIF(N3167:N3168, N3166, J3167:J3168),0)</f>
        <v>0</v>
      </c>
      <c r="K3169" s="19"/>
      <c r="L3169" s="22">
        <f>F3169+H3169+J3169</f>
        <v>25699</v>
      </c>
      <c r="M3169" s="16" t="s">
        <v>42</v>
      </c>
      <c r="N3169" s="1" t="s">
        <v>3288</v>
      </c>
      <c r="O3169" s="1" t="s">
        <v>3288</v>
      </c>
      <c r="P3169" s="1" t="s">
        <v>42</v>
      </c>
      <c r="Q3169" s="1" t="s">
        <v>42</v>
      </c>
      <c r="R3169" s="1" t="s">
        <v>42</v>
      </c>
      <c r="AV3169" s="1" t="s">
        <v>42</v>
      </c>
      <c r="AW3169" s="1" t="s">
        <v>42</v>
      </c>
      <c r="AX3169" s="1" t="s">
        <v>42</v>
      </c>
      <c r="AY3169" s="1" t="s">
        <v>42</v>
      </c>
      <c r="AZ3169" s="1" t="s">
        <v>42</v>
      </c>
    </row>
    <row r="3170" spans="1:52" ht="30" customHeight="1" x14ac:dyDescent="0.3">
      <c r="A3170" s="17"/>
      <c r="B3170" s="17"/>
      <c r="C3170" s="17"/>
      <c r="D3170" s="17"/>
      <c r="E3170" s="19"/>
      <c r="F3170" s="22"/>
      <c r="G3170" s="19"/>
      <c r="H3170" s="22"/>
      <c r="I3170" s="19"/>
      <c r="J3170" s="22"/>
      <c r="K3170" s="19"/>
      <c r="L3170" s="22"/>
      <c r="M3170" s="17"/>
    </row>
    <row r="3171" spans="1:52" ht="30" customHeight="1" x14ac:dyDescent="0.3">
      <c r="A3171" s="13" t="s">
        <v>5990</v>
      </c>
      <c r="B3171" s="14"/>
      <c r="C3171" s="14"/>
      <c r="D3171" s="14"/>
      <c r="E3171" s="18"/>
      <c r="F3171" s="21"/>
      <c r="G3171" s="18"/>
      <c r="H3171" s="21"/>
      <c r="I3171" s="18"/>
      <c r="J3171" s="21"/>
      <c r="K3171" s="18"/>
      <c r="L3171" s="21"/>
      <c r="M3171" s="15"/>
      <c r="N3171" s="1" t="s">
        <v>1858</v>
      </c>
    </row>
    <row r="3172" spans="1:52" ht="30" customHeight="1" x14ac:dyDescent="0.3">
      <c r="A3172" s="16" t="s">
        <v>3677</v>
      </c>
      <c r="B3172" s="16" t="s">
        <v>3279</v>
      </c>
      <c r="C3172" s="16" t="s">
        <v>3275</v>
      </c>
      <c r="D3172" s="17">
        <v>0.13300000000000001</v>
      </c>
      <c r="E3172" s="19">
        <f>단가대비표!O181</f>
        <v>0</v>
      </c>
      <c r="F3172" s="22">
        <f>TRUNC(E3172*D3172,1)</f>
        <v>0</v>
      </c>
      <c r="G3172" s="19">
        <f>단가대비표!P181</f>
        <v>235204</v>
      </c>
      <c r="H3172" s="22">
        <f>TRUNC(G3172*D3172,1)</f>
        <v>31282.1</v>
      </c>
      <c r="I3172" s="19">
        <f>단가대비표!V181</f>
        <v>0</v>
      </c>
      <c r="J3172" s="22">
        <f>TRUNC(I3172*D3172,1)</f>
        <v>0</v>
      </c>
      <c r="K3172" s="19">
        <f>TRUNC(E3172+G3172+I3172,1)</f>
        <v>235204</v>
      </c>
      <c r="L3172" s="22">
        <f>TRUNC(F3172+H3172+J3172,1)</f>
        <v>31282.1</v>
      </c>
      <c r="M3172" s="16" t="s">
        <v>42</v>
      </c>
      <c r="N3172" s="1" t="s">
        <v>1858</v>
      </c>
      <c r="O3172" s="1" t="s">
        <v>3678</v>
      </c>
      <c r="P3172" s="1" t="s">
        <v>43</v>
      </c>
      <c r="Q3172" s="1" t="s">
        <v>43</v>
      </c>
      <c r="R3172" s="1" t="s">
        <v>46</v>
      </c>
      <c r="AV3172" s="1" t="s">
        <v>42</v>
      </c>
      <c r="AW3172" s="1" t="s">
        <v>5991</v>
      </c>
      <c r="AX3172" s="1" t="s">
        <v>42</v>
      </c>
      <c r="AY3172" s="1" t="s">
        <v>42</v>
      </c>
      <c r="AZ3172" s="1" t="s">
        <v>42</v>
      </c>
    </row>
    <row r="3173" spans="1:52" ht="30" customHeight="1" x14ac:dyDescent="0.3">
      <c r="A3173" s="16" t="s">
        <v>3292</v>
      </c>
      <c r="B3173" s="16" t="s">
        <v>3279</v>
      </c>
      <c r="C3173" s="16" t="s">
        <v>3275</v>
      </c>
      <c r="D3173" s="17">
        <v>6.7000000000000004E-2</v>
      </c>
      <c r="E3173" s="19">
        <f>단가대비표!O164</f>
        <v>0</v>
      </c>
      <c r="F3173" s="22">
        <f>TRUNC(E3173*D3173,1)</f>
        <v>0</v>
      </c>
      <c r="G3173" s="19">
        <f>단가대비표!P164</f>
        <v>172068</v>
      </c>
      <c r="H3173" s="22">
        <f>TRUNC(G3173*D3173,1)</f>
        <v>11528.5</v>
      </c>
      <c r="I3173" s="19">
        <f>단가대비표!V164</f>
        <v>0</v>
      </c>
      <c r="J3173" s="22">
        <f>TRUNC(I3173*D3173,1)</f>
        <v>0</v>
      </c>
      <c r="K3173" s="19">
        <f>TRUNC(E3173+G3173+I3173,1)</f>
        <v>172068</v>
      </c>
      <c r="L3173" s="22">
        <f>TRUNC(F3173+H3173+J3173,1)</f>
        <v>11528.5</v>
      </c>
      <c r="M3173" s="16" t="s">
        <v>42</v>
      </c>
      <c r="N3173" s="1" t="s">
        <v>1858</v>
      </c>
      <c r="O3173" s="1" t="s">
        <v>3293</v>
      </c>
      <c r="P3173" s="1" t="s">
        <v>43</v>
      </c>
      <c r="Q3173" s="1" t="s">
        <v>43</v>
      </c>
      <c r="R3173" s="1" t="s">
        <v>46</v>
      </c>
      <c r="AV3173" s="1" t="s">
        <v>42</v>
      </c>
      <c r="AW3173" s="1" t="s">
        <v>5992</v>
      </c>
      <c r="AX3173" s="1" t="s">
        <v>42</v>
      </c>
      <c r="AY3173" s="1" t="s">
        <v>42</v>
      </c>
      <c r="AZ3173" s="1" t="s">
        <v>42</v>
      </c>
    </row>
    <row r="3174" spans="1:52" ht="30" customHeight="1" x14ac:dyDescent="0.3">
      <c r="A3174" s="16" t="s">
        <v>3287</v>
      </c>
      <c r="B3174" s="16" t="s">
        <v>42</v>
      </c>
      <c r="C3174" s="16" t="s">
        <v>42</v>
      </c>
      <c r="D3174" s="17"/>
      <c r="E3174" s="19"/>
      <c r="F3174" s="22">
        <f>TRUNC(SUMIF(N3172:N3173, N3171, F3172:F3173),0)</f>
        <v>0</v>
      </c>
      <c r="G3174" s="19"/>
      <c r="H3174" s="22">
        <f>TRUNC(SUMIF(N3172:N3173, N3171, H3172:H3173),0)</f>
        <v>42810</v>
      </c>
      <c r="I3174" s="19"/>
      <c r="J3174" s="22">
        <f>TRUNC(SUMIF(N3172:N3173, N3171, J3172:J3173),0)</f>
        <v>0</v>
      </c>
      <c r="K3174" s="19"/>
      <c r="L3174" s="22">
        <f>F3174+H3174+J3174</f>
        <v>42810</v>
      </c>
      <c r="M3174" s="16" t="s">
        <v>42</v>
      </c>
      <c r="N3174" s="1" t="s">
        <v>3288</v>
      </c>
      <c r="O3174" s="1" t="s">
        <v>3288</v>
      </c>
      <c r="P3174" s="1" t="s">
        <v>42</v>
      </c>
      <c r="Q3174" s="1" t="s">
        <v>42</v>
      </c>
      <c r="R3174" s="1" t="s">
        <v>42</v>
      </c>
      <c r="AV3174" s="1" t="s">
        <v>42</v>
      </c>
      <c r="AW3174" s="1" t="s">
        <v>42</v>
      </c>
      <c r="AX3174" s="1" t="s">
        <v>42</v>
      </c>
      <c r="AY3174" s="1" t="s">
        <v>42</v>
      </c>
      <c r="AZ3174" s="1" t="s">
        <v>42</v>
      </c>
    </row>
    <row r="3175" spans="1:52" ht="30" customHeight="1" x14ac:dyDescent="0.3">
      <c r="A3175" s="17"/>
      <c r="B3175" s="17"/>
      <c r="C3175" s="17"/>
      <c r="D3175" s="17"/>
      <c r="E3175" s="19"/>
      <c r="F3175" s="22"/>
      <c r="G3175" s="19"/>
      <c r="H3175" s="22"/>
      <c r="I3175" s="19"/>
      <c r="J3175" s="22"/>
      <c r="K3175" s="19"/>
      <c r="L3175" s="22"/>
      <c r="M3175" s="17"/>
    </row>
    <row r="3176" spans="1:52" ht="30" customHeight="1" x14ac:dyDescent="0.3">
      <c r="A3176" s="13" t="s">
        <v>5993</v>
      </c>
      <c r="B3176" s="14"/>
      <c r="C3176" s="14"/>
      <c r="D3176" s="14"/>
      <c r="E3176" s="18"/>
      <c r="F3176" s="21"/>
      <c r="G3176" s="18"/>
      <c r="H3176" s="21"/>
      <c r="I3176" s="18"/>
      <c r="J3176" s="21"/>
      <c r="K3176" s="18"/>
      <c r="L3176" s="21"/>
      <c r="M3176" s="15"/>
      <c r="N3176" s="1" t="s">
        <v>1861</v>
      </c>
    </row>
    <row r="3177" spans="1:52" ht="30" customHeight="1" x14ac:dyDescent="0.3">
      <c r="A3177" s="16" t="s">
        <v>3677</v>
      </c>
      <c r="B3177" s="16" t="s">
        <v>3279</v>
      </c>
      <c r="C3177" s="16" t="s">
        <v>3275</v>
      </c>
      <c r="D3177" s="17">
        <v>0.26700000000000002</v>
      </c>
      <c r="E3177" s="19">
        <f>단가대비표!O181</f>
        <v>0</v>
      </c>
      <c r="F3177" s="22">
        <f>TRUNC(E3177*D3177,1)</f>
        <v>0</v>
      </c>
      <c r="G3177" s="19">
        <f>단가대비표!P181</f>
        <v>235204</v>
      </c>
      <c r="H3177" s="22">
        <f>TRUNC(G3177*D3177,1)</f>
        <v>62799.4</v>
      </c>
      <c r="I3177" s="19">
        <f>단가대비표!V181</f>
        <v>0</v>
      </c>
      <c r="J3177" s="22">
        <f>TRUNC(I3177*D3177,1)</f>
        <v>0</v>
      </c>
      <c r="K3177" s="19">
        <f>TRUNC(E3177+G3177+I3177,1)</f>
        <v>235204</v>
      </c>
      <c r="L3177" s="22">
        <f>TRUNC(F3177+H3177+J3177,1)</f>
        <v>62799.4</v>
      </c>
      <c r="M3177" s="16" t="s">
        <v>42</v>
      </c>
      <c r="N3177" s="1" t="s">
        <v>1861</v>
      </c>
      <c r="O3177" s="1" t="s">
        <v>3678</v>
      </c>
      <c r="P3177" s="1" t="s">
        <v>43</v>
      </c>
      <c r="Q3177" s="1" t="s">
        <v>43</v>
      </c>
      <c r="R3177" s="1" t="s">
        <v>46</v>
      </c>
      <c r="AV3177" s="1" t="s">
        <v>42</v>
      </c>
      <c r="AW3177" s="1" t="s">
        <v>5994</v>
      </c>
      <c r="AX3177" s="1" t="s">
        <v>42</v>
      </c>
      <c r="AY3177" s="1" t="s">
        <v>42</v>
      </c>
      <c r="AZ3177" s="1" t="s">
        <v>42</v>
      </c>
    </row>
    <row r="3178" spans="1:52" ht="30" customHeight="1" x14ac:dyDescent="0.3">
      <c r="A3178" s="16" t="s">
        <v>3292</v>
      </c>
      <c r="B3178" s="16" t="s">
        <v>3279</v>
      </c>
      <c r="C3178" s="16" t="s">
        <v>3275</v>
      </c>
      <c r="D3178" s="17">
        <v>0.13300000000000001</v>
      </c>
      <c r="E3178" s="19">
        <f>단가대비표!O164</f>
        <v>0</v>
      </c>
      <c r="F3178" s="22">
        <f>TRUNC(E3178*D3178,1)</f>
        <v>0</v>
      </c>
      <c r="G3178" s="19">
        <f>단가대비표!P164</f>
        <v>172068</v>
      </c>
      <c r="H3178" s="22">
        <f>TRUNC(G3178*D3178,1)</f>
        <v>22885</v>
      </c>
      <c r="I3178" s="19">
        <f>단가대비표!V164</f>
        <v>0</v>
      </c>
      <c r="J3178" s="22">
        <f>TRUNC(I3178*D3178,1)</f>
        <v>0</v>
      </c>
      <c r="K3178" s="19">
        <f>TRUNC(E3178+G3178+I3178,1)</f>
        <v>172068</v>
      </c>
      <c r="L3178" s="22">
        <f>TRUNC(F3178+H3178+J3178,1)</f>
        <v>22885</v>
      </c>
      <c r="M3178" s="16" t="s">
        <v>42</v>
      </c>
      <c r="N3178" s="1" t="s">
        <v>1861</v>
      </c>
      <c r="O3178" s="1" t="s">
        <v>3293</v>
      </c>
      <c r="P3178" s="1" t="s">
        <v>43</v>
      </c>
      <c r="Q3178" s="1" t="s">
        <v>43</v>
      </c>
      <c r="R3178" s="1" t="s">
        <v>46</v>
      </c>
      <c r="AV3178" s="1" t="s">
        <v>42</v>
      </c>
      <c r="AW3178" s="1" t="s">
        <v>5995</v>
      </c>
      <c r="AX3178" s="1" t="s">
        <v>42</v>
      </c>
      <c r="AY3178" s="1" t="s">
        <v>42</v>
      </c>
      <c r="AZ3178" s="1" t="s">
        <v>42</v>
      </c>
    </row>
    <row r="3179" spans="1:52" ht="30" customHeight="1" x14ac:dyDescent="0.3">
      <c r="A3179" s="16" t="s">
        <v>3287</v>
      </c>
      <c r="B3179" s="16" t="s">
        <v>42</v>
      </c>
      <c r="C3179" s="16" t="s">
        <v>42</v>
      </c>
      <c r="D3179" s="17"/>
      <c r="E3179" s="19"/>
      <c r="F3179" s="22">
        <f>TRUNC(SUMIF(N3177:N3178, N3176, F3177:F3178),0)</f>
        <v>0</v>
      </c>
      <c r="G3179" s="19"/>
      <c r="H3179" s="22">
        <f>TRUNC(SUMIF(N3177:N3178, N3176, H3177:H3178),0)</f>
        <v>85684</v>
      </c>
      <c r="I3179" s="19"/>
      <c r="J3179" s="22">
        <f>TRUNC(SUMIF(N3177:N3178, N3176, J3177:J3178),0)</f>
        <v>0</v>
      </c>
      <c r="K3179" s="19"/>
      <c r="L3179" s="22">
        <f>F3179+H3179+J3179</f>
        <v>85684</v>
      </c>
      <c r="M3179" s="16" t="s">
        <v>42</v>
      </c>
      <c r="N3179" s="1" t="s">
        <v>3288</v>
      </c>
      <c r="O3179" s="1" t="s">
        <v>3288</v>
      </c>
      <c r="P3179" s="1" t="s">
        <v>42</v>
      </c>
      <c r="Q3179" s="1" t="s">
        <v>42</v>
      </c>
      <c r="R3179" s="1" t="s">
        <v>42</v>
      </c>
      <c r="AV3179" s="1" t="s">
        <v>42</v>
      </c>
      <c r="AW3179" s="1" t="s">
        <v>42</v>
      </c>
      <c r="AX3179" s="1" t="s">
        <v>42</v>
      </c>
      <c r="AY3179" s="1" t="s">
        <v>42</v>
      </c>
      <c r="AZ3179" s="1" t="s">
        <v>42</v>
      </c>
    </row>
    <row r="3180" spans="1:52" ht="30" customHeight="1" x14ac:dyDescent="0.3">
      <c r="A3180" s="17"/>
      <c r="B3180" s="17"/>
      <c r="C3180" s="17"/>
      <c r="D3180" s="17"/>
      <c r="E3180" s="19"/>
      <c r="F3180" s="22"/>
      <c r="G3180" s="19"/>
      <c r="H3180" s="22"/>
      <c r="I3180" s="19"/>
      <c r="J3180" s="22"/>
      <c r="K3180" s="19"/>
      <c r="L3180" s="22"/>
      <c r="M3180" s="17"/>
    </row>
    <row r="3181" spans="1:52" ht="30" customHeight="1" x14ac:dyDescent="0.3">
      <c r="A3181" s="13" t="s">
        <v>5996</v>
      </c>
      <c r="B3181" s="14"/>
      <c r="C3181" s="14"/>
      <c r="D3181" s="14"/>
      <c r="E3181" s="18"/>
      <c r="F3181" s="21"/>
      <c r="G3181" s="18"/>
      <c r="H3181" s="21"/>
      <c r="I3181" s="18"/>
      <c r="J3181" s="21"/>
      <c r="K3181" s="18"/>
      <c r="L3181" s="21"/>
      <c r="M3181" s="15"/>
      <c r="N3181" s="1" t="s">
        <v>1864</v>
      </c>
    </row>
    <row r="3182" spans="1:52" ht="30" customHeight="1" x14ac:dyDescent="0.3">
      <c r="A3182" s="16" t="s">
        <v>3677</v>
      </c>
      <c r="B3182" s="16" t="s">
        <v>3279</v>
      </c>
      <c r="C3182" s="16" t="s">
        <v>3275</v>
      </c>
      <c r="D3182" s="17">
        <v>4.2999999999999997E-2</v>
      </c>
      <c r="E3182" s="19">
        <f>단가대비표!O181</f>
        <v>0</v>
      </c>
      <c r="F3182" s="22">
        <f>TRUNC(E3182*D3182,1)</f>
        <v>0</v>
      </c>
      <c r="G3182" s="19">
        <f>단가대비표!P181</f>
        <v>235204</v>
      </c>
      <c r="H3182" s="22">
        <f>TRUNC(G3182*D3182,1)</f>
        <v>10113.700000000001</v>
      </c>
      <c r="I3182" s="19">
        <f>단가대비표!V181</f>
        <v>0</v>
      </c>
      <c r="J3182" s="22">
        <f>TRUNC(I3182*D3182,1)</f>
        <v>0</v>
      </c>
      <c r="K3182" s="19">
        <f t="shared" ref="K3182:L3184" si="450">TRUNC(E3182+G3182+I3182,1)</f>
        <v>235204</v>
      </c>
      <c r="L3182" s="22">
        <f t="shared" si="450"/>
        <v>10113.700000000001</v>
      </c>
      <c r="M3182" s="16" t="s">
        <v>42</v>
      </c>
      <c r="N3182" s="1" t="s">
        <v>1864</v>
      </c>
      <c r="O3182" s="1" t="s">
        <v>3678</v>
      </c>
      <c r="P3182" s="1" t="s">
        <v>43</v>
      </c>
      <c r="Q3182" s="1" t="s">
        <v>43</v>
      </c>
      <c r="R3182" s="1" t="s">
        <v>46</v>
      </c>
      <c r="AV3182" s="1" t="s">
        <v>42</v>
      </c>
      <c r="AW3182" s="1" t="s">
        <v>5997</v>
      </c>
      <c r="AX3182" s="1" t="s">
        <v>42</v>
      </c>
      <c r="AY3182" s="1" t="s">
        <v>42</v>
      </c>
      <c r="AZ3182" s="1" t="s">
        <v>42</v>
      </c>
    </row>
    <row r="3183" spans="1:52" ht="30" customHeight="1" x14ac:dyDescent="0.3">
      <c r="A3183" s="16" t="s">
        <v>3292</v>
      </c>
      <c r="B3183" s="16" t="s">
        <v>3279</v>
      </c>
      <c r="C3183" s="16" t="s">
        <v>3275</v>
      </c>
      <c r="D3183" s="17">
        <v>1.4E-2</v>
      </c>
      <c r="E3183" s="19">
        <f>단가대비표!O164</f>
        <v>0</v>
      </c>
      <c r="F3183" s="22">
        <f>TRUNC(E3183*D3183,1)</f>
        <v>0</v>
      </c>
      <c r="G3183" s="19">
        <f>단가대비표!P164</f>
        <v>172068</v>
      </c>
      <c r="H3183" s="22">
        <f>TRUNC(G3183*D3183,1)</f>
        <v>2408.9</v>
      </c>
      <c r="I3183" s="19">
        <f>단가대비표!V164</f>
        <v>0</v>
      </c>
      <c r="J3183" s="22">
        <f>TRUNC(I3183*D3183,1)</f>
        <v>0</v>
      </c>
      <c r="K3183" s="19">
        <f t="shared" si="450"/>
        <v>172068</v>
      </c>
      <c r="L3183" s="22">
        <f t="shared" si="450"/>
        <v>2408.9</v>
      </c>
      <c r="M3183" s="16" t="s">
        <v>42</v>
      </c>
      <c r="N3183" s="1" t="s">
        <v>1864</v>
      </c>
      <c r="O3183" s="1" t="s">
        <v>3293</v>
      </c>
      <c r="P3183" s="1" t="s">
        <v>43</v>
      </c>
      <c r="Q3183" s="1" t="s">
        <v>43</v>
      </c>
      <c r="R3183" s="1" t="s">
        <v>46</v>
      </c>
      <c r="AV3183" s="1" t="s">
        <v>42</v>
      </c>
      <c r="AW3183" s="1" t="s">
        <v>5998</v>
      </c>
      <c r="AX3183" s="1" t="s">
        <v>42</v>
      </c>
      <c r="AY3183" s="1" t="s">
        <v>42</v>
      </c>
      <c r="AZ3183" s="1" t="s">
        <v>42</v>
      </c>
    </row>
    <row r="3184" spans="1:52" ht="30" customHeight="1" x14ac:dyDescent="0.3">
      <c r="A3184" s="16" t="s">
        <v>826</v>
      </c>
      <c r="B3184" s="16" t="s">
        <v>830</v>
      </c>
      <c r="C3184" s="16" t="s">
        <v>820</v>
      </c>
      <c r="D3184" s="17">
        <v>0.114</v>
      </c>
      <c r="E3184" s="19">
        <f>일위대가목록!E247</f>
        <v>16112</v>
      </c>
      <c r="F3184" s="22">
        <f>TRUNC(E3184*D3184,1)</f>
        <v>1836.7</v>
      </c>
      <c r="G3184" s="19">
        <f>일위대가목록!F247</f>
        <v>59020</v>
      </c>
      <c r="H3184" s="22">
        <f>TRUNC(G3184*D3184,1)</f>
        <v>6728.2</v>
      </c>
      <c r="I3184" s="19">
        <f>일위대가목록!G247</f>
        <v>17514</v>
      </c>
      <c r="J3184" s="22">
        <f>TRUNC(I3184*D3184,1)</f>
        <v>1996.5</v>
      </c>
      <c r="K3184" s="19">
        <f t="shared" si="450"/>
        <v>92646</v>
      </c>
      <c r="L3184" s="22">
        <f t="shared" si="450"/>
        <v>10561.4</v>
      </c>
      <c r="M3184" s="16" t="s">
        <v>831</v>
      </c>
      <c r="N3184" s="1" t="s">
        <v>1864</v>
      </c>
      <c r="O3184" s="1" t="s">
        <v>832</v>
      </c>
      <c r="P3184" s="1" t="s">
        <v>46</v>
      </c>
      <c r="Q3184" s="1" t="s">
        <v>43</v>
      </c>
      <c r="R3184" s="1" t="s">
        <v>43</v>
      </c>
      <c r="AV3184" s="1" t="s">
        <v>42</v>
      </c>
      <c r="AW3184" s="1" t="s">
        <v>5999</v>
      </c>
      <c r="AX3184" s="1" t="s">
        <v>42</v>
      </c>
      <c r="AY3184" s="1" t="s">
        <v>42</v>
      </c>
      <c r="AZ3184" s="1" t="s">
        <v>42</v>
      </c>
    </row>
    <row r="3185" spans="1:52" ht="30" customHeight="1" x14ac:dyDescent="0.3">
      <c r="A3185" s="16" t="s">
        <v>3287</v>
      </c>
      <c r="B3185" s="16" t="s">
        <v>42</v>
      </c>
      <c r="C3185" s="16" t="s">
        <v>42</v>
      </c>
      <c r="D3185" s="17"/>
      <c r="E3185" s="19"/>
      <c r="F3185" s="22">
        <f>TRUNC(SUMIF(N3182:N3184, N3181, F3182:F3184),0)</f>
        <v>1836</v>
      </c>
      <c r="G3185" s="19"/>
      <c r="H3185" s="22">
        <f>TRUNC(SUMIF(N3182:N3184, N3181, H3182:H3184),0)</f>
        <v>19250</v>
      </c>
      <c r="I3185" s="19"/>
      <c r="J3185" s="22">
        <f>TRUNC(SUMIF(N3182:N3184, N3181, J3182:J3184),0)</f>
        <v>1996</v>
      </c>
      <c r="K3185" s="19"/>
      <c r="L3185" s="22">
        <f>F3185+H3185+J3185</f>
        <v>23082</v>
      </c>
      <c r="M3185" s="16" t="s">
        <v>42</v>
      </c>
      <c r="N3185" s="1" t="s">
        <v>3288</v>
      </c>
      <c r="O3185" s="1" t="s">
        <v>3288</v>
      </c>
      <c r="P3185" s="1" t="s">
        <v>42</v>
      </c>
      <c r="Q3185" s="1" t="s">
        <v>42</v>
      </c>
      <c r="R3185" s="1" t="s">
        <v>42</v>
      </c>
      <c r="AV3185" s="1" t="s">
        <v>42</v>
      </c>
      <c r="AW3185" s="1" t="s">
        <v>42</v>
      </c>
      <c r="AX3185" s="1" t="s">
        <v>42</v>
      </c>
      <c r="AY3185" s="1" t="s">
        <v>42</v>
      </c>
      <c r="AZ3185" s="1" t="s">
        <v>42</v>
      </c>
    </row>
    <row r="3186" spans="1:52" ht="30" customHeight="1" x14ac:dyDescent="0.3">
      <c r="A3186" s="17"/>
      <c r="B3186" s="17"/>
      <c r="C3186" s="17"/>
      <c r="D3186" s="17"/>
      <c r="E3186" s="19"/>
      <c r="F3186" s="22"/>
      <c r="G3186" s="19"/>
      <c r="H3186" s="22"/>
      <c r="I3186" s="19"/>
      <c r="J3186" s="22"/>
      <c r="K3186" s="19"/>
      <c r="L3186" s="22"/>
      <c r="M3186" s="17"/>
    </row>
    <row r="3187" spans="1:52" ht="30" customHeight="1" x14ac:dyDescent="0.3">
      <c r="A3187" s="13" t="s">
        <v>6000</v>
      </c>
      <c r="B3187" s="14"/>
      <c r="C3187" s="14"/>
      <c r="D3187" s="14"/>
      <c r="E3187" s="18"/>
      <c r="F3187" s="21"/>
      <c r="G3187" s="18"/>
      <c r="H3187" s="21"/>
      <c r="I3187" s="18"/>
      <c r="J3187" s="21"/>
      <c r="K3187" s="18"/>
      <c r="L3187" s="21"/>
      <c r="M3187" s="15"/>
      <c r="N3187" s="1" t="s">
        <v>1866</v>
      </c>
    </row>
    <row r="3188" spans="1:52" ht="30" customHeight="1" x14ac:dyDescent="0.3">
      <c r="A3188" s="16" t="s">
        <v>3677</v>
      </c>
      <c r="B3188" s="16" t="s">
        <v>3279</v>
      </c>
      <c r="C3188" s="16" t="s">
        <v>3275</v>
      </c>
      <c r="D3188" s="17">
        <v>7.4999999999999997E-2</v>
      </c>
      <c r="E3188" s="19">
        <f>단가대비표!O181</f>
        <v>0</v>
      </c>
      <c r="F3188" s="22">
        <f>TRUNC(E3188*D3188,1)</f>
        <v>0</v>
      </c>
      <c r="G3188" s="19">
        <f>단가대비표!P181</f>
        <v>235204</v>
      </c>
      <c r="H3188" s="22">
        <f>TRUNC(G3188*D3188,1)</f>
        <v>17640.3</v>
      </c>
      <c r="I3188" s="19">
        <f>단가대비표!V181</f>
        <v>0</v>
      </c>
      <c r="J3188" s="22">
        <f>TRUNC(I3188*D3188,1)</f>
        <v>0</v>
      </c>
      <c r="K3188" s="19">
        <f t="shared" ref="K3188:L3190" si="451">TRUNC(E3188+G3188+I3188,1)</f>
        <v>235204</v>
      </c>
      <c r="L3188" s="22">
        <f t="shared" si="451"/>
        <v>17640.3</v>
      </c>
      <c r="M3188" s="16" t="s">
        <v>42</v>
      </c>
      <c r="N3188" s="1" t="s">
        <v>1866</v>
      </c>
      <c r="O3188" s="1" t="s">
        <v>3678</v>
      </c>
      <c r="P3188" s="1" t="s">
        <v>43</v>
      </c>
      <c r="Q3188" s="1" t="s">
        <v>43</v>
      </c>
      <c r="R3188" s="1" t="s">
        <v>46</v>
      </c>
      <c r="AV3188" s="1" t="s">
        <v>42</v>
      </c>
      <c r="AW3188" s="1" t="s">
        <v>6001</v>
      </c>
      <c r="AX3188" s="1" t="s">
        <v>42</v>
      </c>
      <c r="AY3188" s="1" t="s">
        <v>42</v>
      </c>
      <c r="AZ3188" s="1" t="s">
        <v>42</v>
      </c>
    </row>
    <row r="3189" spans="1:52" ht="30" customHeight="1" x14ac:dyDescent="0.3">
      <c r="A3189" s="16" t="s">
        <v>3292</v>
      </c>
      <c r="B3189" s="16" t="s">
        <v>3279</v>
      </c>
      <c r="C3189" s="16" t="s">
        <v>3275</v>
      </c>
      <c r="D3189" s="17">
        <v>2.5000000000000001E-2</v>
      </c>
      <c r="E3189" s="19">
        <f>단가대비표!O164</f>
        <v>0</v>
      </c>
      <c r="F3189" s="22">
        <f>TRUNC(E3189*D3189,1)</f>
        <v>0</v>
      </c>
      <c r="G3189" s="19">
        <f>단가대비표!P164</f>
        <v>172068</v>
      </c>
      <c r="H3189" s="22">
        <f>TRUNC(G3189*D3189,1)</f>
        <v>4301.7</v>
      </c>
      <c r="I3189" s="19">
        <f>단가대비표!V164</f>
        <v>0</v>
      </c>
      <c r="J3189" s="22">
        <f>TRUNC(I3189*D3189,1)</f>
        <v>0</v>
      </c>
      <c r="K3189" s="19">
        <f t="shared" si="451"/>
        <v>172068</v>
      </c>
      <c r="L3189" s="22">
        <f t="shared" si="451"/>
        <v>4301.7</v>
      </c>
      <c r="M3189" s="16" t="s">
        <v>42</v>
      </c>
      <c r="N3189" s="1" t="s">
        <v>1866</v>
      </c>
      <c r="O3189" s="1" t="s">
        <v>3293</v>
      </c>
      <c r="P3189" s="1" t="s">
        <v>43</v>
      </c>
      <c r="Q3189" s="1" t="s">
        <v>43</v>
      </c>
      <c r="R3189" s="1" t="s">
        <v>46</v>
      </c>
      <c r="AV3189" s="1" t="s">
        <v>42</v>
      </c>
      <c r="AW3189" s="1" t="s">
        <v>6002</v>
      </c>
      <c r="AX3189" s="1" t="s">
        <v>42</v>
      </c>
      <c r="AY3189" s="1" t="s">
        <v>42</v>
      </c>
      <c r="AZ3189" s="1" t="s">
        <v>42</v>
      </c>
    </row>
    <row r="3190" spans="1:52" ht="30" customHeight="1" x14ac:dyDescent="0.3">
      <c r="A3190" s="16" t="s">
        <v>826</v>
      </c>
      <c r="B3190" s="16" t="s">
        <v>830</v>
      </c>
      <c r="C3190" s="16" t="s">
        <v>820</v>
      </c>
      <c r="D3190" s="17">
        <v>0.2</v>
      </c>
      <c r="E3190" s="19">
        <f>일위대가목록!E247</f>
        <v>16112</v>
      </c>
      <c r="F3190" s="22">
        <f>TRUNC(E3190*D3190,1)</f>
        <v>3222.4</v>
      </c>
      <c r="G3190" s="19">
        <f>일위대가목록!F247</f>
        <v>59020</v>
      </c>
      <c r="H3190" s="22">
        <f>TRUNC(G3190*D3190,1)</f>
        <v>11804</v>
      </c>
      <c r="I3190" s="19">
        <f>일위대가목록!G247</f>
        <v>17514</v>
      </c>
      <c r="J3190" s="22">
        <f>TRUNC(I3190*D3190,1)</f>
        <v>3502.8</v>
      </c>
      <c r="K3190" s="19">
        <f t="shared" si="451"/>
        <v>92646</v>
      </c>
      <c r="L3190" s="22">
        <f t="shared" si="451"/>
        <v>18529.2</v>
      </c>
      <c r="M3190" s="16" t="s">
        <v>831</v>
      </c>
      <c r="N3190" s="1" t="s">
        <v>1866</v>
      </c>
      <c r="O3190" s="1" t="s">
        <v>832</v>
      </c>
      <c r="P3190" s="1" t="s">
        <v>46</v>
      </c>
      <c r="Q3190" s="1" t="s">
        <v>43</v>
      </c>
      <c r="R3190" s="1" t="s">
        <v>43</v>
      </c>
      <c r="AV3190" s="1" t="s">
        <v>42</v>
      </c>
      <c r="AW3190" s="1" t="s">
        <v>6003</v>
      </c>
      <c r="AX3190" s="1" t="s">
        <v>42</v>
      </c>
      <c r="AY3190" s="1" t="s">
        <v>42</v>
      </c>
      <c r="AZ3190" s="1" t="s">
        <v>42</v>
      </c>
    </row>
    <row r="3191" spans="1:52" ht="30" customHeight="1" x14ac:dyDescent="0.3">
      <c r="A3191" s="16" t="s">
        <v>3287</v>
      </c>
      <c r="B3191" s="16" t="s">
        <v>42</v>
      </c>
      <c r="C3191" s="16" t="s">
        <v>42</v>
      </c>
      <c r="D3191" s="17"/>
      <c r="E3191" s="19"/>
      <c r="F3191" s="22">
        <f>TRUNC(SUMIF(N3188:N3190, N3187, F3188:F3190),0)</f>
        <v>3222</v>
      </c>
      <c r="G3191" s="19"/>
      <c r="H3191" s="22">
        <f>TRUNC(SUMIF(N3188:N3190, N3187, H3188:H3190),0)</f>
        <v>33746</v>
      </c>
      <c r="I3191" s="19"/>
      <c r="J3191" s="22">
        <f>TRUNC(SUMIF(N3188:N3190, N3187, J3188:J3190),0)</f>
        <v>3502</v>
      </c>
      <c r="K3191" s="19"/>
      <c r="L3191" s="22">
        <f>F3191+H3191+J3191</f>
        <v>40470</v>
      </c>
      <c r="M3191" s="16" t="s">
        <v>42</v>
      </c>
      <c r="N3191" s="1" t="s">
        <v>3288</v>
      </c>
      <c r="O3191" s="1" t="s">
        <v>3288</v>
      </c>
      <c r="P3191" s="1" t="s">
        <v>42</v>
      </c>
      <c r="Q3191" s="1" t="s">
        <v>42</v>
      </c>
      <c r="R3191" s="1" t="s">
        <v>42</v>
      </c>
      <c r="AV3191" s="1" t="s">
        <v>42</v>
      </c>
      <c r="AW3191" s="1" t="s">
        <v>42</v>
      </c>
      <c r="AX3191" s="1" t="s">
        <v>42</v>
      </c>
      <c r="AY3191" s="1" t="s">
        <v>42</v>
      </c>
      <c r="AZ3191" s="1" t="s">
        <v>42</v>
      </c>
    </row>
    <row r="3192" spans="1:52" ht="30" customHeight="1" x14ac:dyDescent="0.3">
      <c r="A3192" s="17"/>
      <c r="B3192" s="17"/>
      <c r="C3192" s="17"/>
      <c r="D3192" s="17"/>
      <c r="E3192" s="19"/>
      <c r="F3192" s="22"/>
      <c r="G3192" s="19"/>
      <c r="H3192" s="22"/>
      <c r="I3192" s="19"/>
      <c r="J3192" s="22"/>
      <c r="K3192" s="19"/>
      <c r="L3192" s="22"/>
      <c r="M3192" s="17"/>
    </row>
    <row r="3193" spans="1:52" ht="30" customHeight="1" x14ac:dyDescent="0.3">
      <c r="A3193" s="13" t="s">
        <v>6004</v>
      </c>
      <c r="B3193" s="14"/>
      <c r="C3193" s="14"/>
      <c r="D3193" s="14"/>
      <c r="E3193" s="18"/>
      <c r="F3193" s="21"/>
      <c r="G3193" s="18"/>
      <c r="H3193" s="21"/>
      <c r="I3193" s="18"/>
      <c r="J3193" s="21"/>
      <c r="K3193" s="18"/>
      <c r="L3193" s="21"/>
      <c r="M3193" s="15"/>
      <c r="N3193" s="1" t="s">
        <v>1868</v>
      </c>
    </row>
    <row r="3194" spans="1:52" ht="30" customHeight="1" x14ac:dyDescent="0.3">
      <c r="A3194" s="16" t="s">
        <v>3677</v>
      </c>
      <c r="B3194" s="16" t="s">
        <v>3279</v>
      </c>
      <c r="C3194" s="16" t="s">
        <v>3275</v>
      </c>
      <c r="D3194" s="17">
        <v>0.12</v>
      </c>
      <c r="E3194" s="19">
        <f>단가대비표!O181</f>
        <v>0</v>
      </c>
      <c r="F3194" s="22">
        <f>TRUNC(E3194*D3194,1)</f>
        <v>0</v>
      </c>
      <c r="G3194" s="19">
        <f>단가대비표!P181</f>
        <v>235204</v>
      </c>
      <c r="H3194" s="22">
        <f>TRUNC(G3194*D3194,1)</f>
        <v>28224.400000000001</v>
      </c>
      <c r="I3194" s="19">
        <f>단가대비표!V181</f>
        <v>0</v>
      </c>
      <c r="J3194" s="22">
        <f>TRUNC(I3194*D3194,1)</f>
        <v>0</v>
      </c>
      <c r="K3194" s="19">
        <f t="shared" ref="K3194:L3196" si="452">TRUNC(E3194+G3194+I3194,1)</f>
        <v>235204</v>
      </c>
      <c r="L3194" s="22">
        <f t="shared" si="452"/>
        <v>28224.400000000001</v>
      </c>
      <c r="M3194" s="16" t="s">
        <v>42</v>
      </c>
      <c r="N3194" s="1" t="s">
        <v>1868</v>
      </c>
      <c r="O3194" s="1" t="s">
        <v>3678</v>
      </c>
      <c r="P3194" s="1" t="s">
        <v>43</v>
      </c>
      <c r="Q3194" s="1" t="s">
        <v>43</v>
      </c>
      <c r="R3194" s="1" t="s">
        <v>46</v>
      </c>
      <c r="AV3194" s="1" t="s">
        <v>42</v>
      </c>
      <c r="AW3194" s="1" t="s">
        <v>6005</v>
      </c>
      <c r="AX3194" s="1" t="s">
        <v>42</v>
      </c>
      <c r="AY3194" s="1" t="s">
        <v>42</v>
      </c>
      <c r="AZ3194" s="1" t="s">
        <v>42</v>
      </c>
    </row>
    <row r="3195" spans="1:52" ht="30" customHeight="1" x14ac:dyDescent="0.3">
      <c r="A3195" s="16" t="s">
        <v>3292</v>
      </c>
      <c r="B3195" s="16" t="s">
        <v>3279</v>
      </c>
      <c r="C3195" s="16" t="s">
        <v>3275</v>
      </c>
      <c r="D3195" s="17">
        <v>0.04</v>
      </c>
      <c r="E3195" s="19">
        <f>단가대비표!O164</f>
        <v>0</v>
      </c>
      <c r="F3195" s="22">
        <f>TRUNC(E3195*D3195,1)</f>
        <v>0</v>
      </c>
      <c r="G3195" s="19">
        <f>단가대비표!P164</f>
        <v>172068</v>
      </c>
      <c r="H3195" s="22">
        <f>TRUNC(G3195*D3195,1)</f>
        <v>6882.7</v>
      </c>
      <c r="I3195" s="19">
        <f>단가대비표!V164</f>
        <v>0</v>
      </c>
      <c r="J3195" s="22">
        <f>TRUNC(I3195*D3195,1)</f>
        <v>0</v>
      </c>
      <c r="K3195" s="19">
        <f t="shared" si="452"/>
        <v>172068</v>
      </c>
      <c r="L3195" s="22">
        <f t="shared" si="452"/>
        <v>6882.7</v>
      </c>
      <c r="M3195" s="16" t="s">
        <v>42</v>
      </c>
      <c r="N3195" s="1" t="s">
        <v>1868</v>
      </c>
      <c r="O3195" s="1" t="s">
        <v>3293</v>
      </c>
      <c r="P3195" s="1" t="s">
        <v>43</v>
      </c>
      <c r="Q3195" s="1" t="s">
        <v>43</v>
      </c>
      <c r="R3195" s="1" t="s">
        <v>46</v>
      </c>
      <c r="AV3195" s="1" t="s">
        <v>42</v>
      </c>
      <c r="AW3195" s="1" t="s">
        <v>6006</v>
      </c>
      <c r="AX3195" s="1" t="s">
        <v>42</v>
      </c>
      <c r="AY3195" s="1" t="s">
        <v>42</v>
      </c>
      <c r="AZ3195" s="1" t="s">
        <v>42</v>
      </c>
    </row>
    <row r="3196" spans="1:52" ht="30" customHeight="1" x14ac:dyDescent="0.3">
      <c r="A3196" s="16" t="s">
        <v>826</v>
      </c>
      <c r="B3196" s="16" t="s">
        <v>830</v>
      </c>
      <c r="C3196" s="16" t="s">
        <v>820</v>
      </c>
      <c r="D3196" s="17">
        <v>0.32</v>
      </c>
      <c r="E3196" s="19">
        <f>일위대가목록!E247</f>
        <v>16112</v>
      </c>
      <c r="F3196" s="22">
        <f>TRUNC(E3196*D3196,1)</f>
        <v>5155.8</v>
      </c>
      <c r="G3196" s="19">
        <f>일위대가목록!F247</f>
        <v>59020</v>
      </c>
      <c r="H3196" s="22">
        <f>TRUNC(G3196*D3196,1)</f>
        <v>18886.400000000001</v>
      </c>
      <c r="I3196" s="19">
        <f>일위대가목록!G247</f>
        <v>17514</v>
      </c>
      <c r="J3196" s="22">
        <f>TRUNC(I3196*D3196,1)</f>
        <v>5604.4</v>
      </c>
      <c r="K3196" s="19">
        <f t="shared" si="452"/>
        <v>92646</v>
      </c>
      <c r="L3196" s="22">
        <f t="shared" si="452"/>
        <v>29646.6</v>
      </c>
      <c r="M3196" s="16" t="s">
        <v>831</v>
      </c>
      <c r="N3196" s="1" t="s">
        <v>1868</v>
      </c>
      <c r="O3196" s="1" t="s">
        <v>832</v>
      </c>
      <c r="P3196" s="1" t="s">
        <v>46</v>
      </c>
      <c r="Q3196" s="1" t="s">
        <v>43</v>
      </c>
      <c r="R3196" s="1" t="s">
        <v>43</v>
      </c>
      <c r="AV3196" s="1" t="s">
        <v>42</v>
      </c>
      <c r="AW3196" s="1" t="s">
        <v>6007</v>
      </c>
      <c r="AX3196" s="1" t="s">
        <v>42</v>
      </c>
      <c r="AY3196" s="1" t="s">
        <v>42</v>
      </c>
      <c r="AZ3196" s="1" t="s">
        <v>42</v>
      </c>
    </row>
    <row r="3197" spans="1:52" ht="30" customHeight="1" x14ac:dyDescent="0.3">
      <c r="A3197" s="16" t="s">
        <v>3287</v>
      </c>
      <c r="B3197" s="16" t="s">
        <v>42</v>
      </c>
      <c r="C3197" s="16" t="s">
        <v>42</v>
      </c>
      <c r="D3197" s="17"/>
      <c r="E3197" s="19"/>
      <c r="F3197" s="22">
        <f>TRUNC(SUMIF(N3194:N3196, N3193, F3194:F3196),0)</f>
        <v>5155</v>
      </c>
      <c r="G3197" s="19"/>
      <c r="H3197" s="22">
        <f>TRUNC(SUMIF(N3194:N3196, N3193, H3194:H3196),0)</f>
        <v>53993</v>
      </c>
      <c r="I3197" s="19"/>
      <c r="J3197" s="22">
        <f>TRUNC(SUMIF(N3194:N3196, N3193, J3194:J3196),0)</f>
        <v>5604</v>
      </c>
      <c r="K3197" s="19"/>
      <c r="L3197" s="22">
        <f>F3197+H3197+J3197</f>
        <v>64752</v>
      </c>
      <c r="M3197" s="16" t="s">
        <v>42</v>
      </c>
      <c r="N3197" s="1" t="s">
        <v>3288</v>
      </c>
      <c r="O3197" s="1" t="s">
        <v>3288</v>
      </c>
      <c r="P3197" s="1" t="s">
        <v>42</v>
      </c>
      <c r="Q3197" s="1" t="s">
        <v>42</v>
      </c>
      <c r="R3197" s="1" t="s">
        <v>42</v>
      </c>
      <c r="AV3197" s="1" t="s">
        <v>42</v>
      </c>
      <c r="AW3197" s="1" t="s">
        <v>42</v>
      </c>
      <c r="AX3197" s="1" t="s">
        <v>42</v>
      </c>
      <c r="AY3197" s="1" t="s">
        <v>42</v>
      </c>
      <c r="AZ3197" s="1" t="s">
        <v>42</v>
      </c>
    </row>
    <row r="3198" spans="1:52" ht="30" customHeight="1" x14ac:dyDescent="0.3">
      <c r="A3198" s="17"/>
      <c r="B3198" s="17"/>
      <c r="C3198" s="17"/>
      <c r="D3198" s="17"/>
      <c r="E3198" s="19"/>
      <c r="F3198" s="22"/>
      <c r="G3198" s="19"/>
      <c r="H3198" s="22"/>
      <c r="I3198" s="19"/>
      <c r="J3198" s="22"/>
      <c r="K3198" s="19"/>
      <c r="L3198" s="22"/>
      <c r="M3198" s="17"/>
    </row>
    <row r="3199" spans="1:52" ht="30" customHeight="1" x14ac:dyDescent="0.3">
      <c r="A3199" s="13" t="s">
        <v>6008</v>
      </c>
      <c r="B3199" s="14"/>
      <c r="C3199" s="14"/>
      <c r="D3199" s="14"/>
      <c r="E3199" s="18"/>
      <c r="F3199" s="21"/>
      <c r="G3199" s="18"/>
      <c r="H3199" s="21"/>
      <c r="I3199" s="18"/>
      <c r="J3199" s="21"/>
      <c r="K3199" s="18"/>
      <c r="L3199" s="21"/>
      <c r="M3199" s="15"/>
      <c r="N3199" s="1" t="s">
        <v>1871</v>
      </c>
    </row>
    <row r="3200" spans="1:52" ht="30" customHeight="1" x14ac:dyDescent="0.3">
      <c r="A3200" s="16" t="s">
        <v>3677</v>
      </c>
      <c r="B3200" s="16" t="s">
        <v>3279</v>
      </c>
      <c r="C3200" s="16" t="s">
        <v>3275</v>
      </c>
      <c r="D3200" s="17">
        <v>0.2</v>
      </c>
      <c r="E3200" s="19">
        <f>단가대비표!O181</f>
        <v>0</v>
      </c>
      <c r="F3200" s="22">
        <f>TRUNC(E3200*D3200,1)</f>
        <v>0</v>
      </c>
      <c r="G3200" s="19">
        <f>단가대비표!P181</f>
        <v>235204</v>
      </c>
      <c r="H3200" s="22">
        <f>TRUNC(G3200*D3200,1)</f>
        <v>47040.800000000003</v>
      </c>
      <c r="I3200" s="19">
        <f>단가대비표!V181</f>
        <v>0</v>
      </c>
      <c r="J3200" s="22">
        <f>TRUNC(I3200*D3200,1)</f>
        <v>0</v>
      </c>
      <c r="K3200" s="19">
        <f t="shared" ref="K3200:L3202" si="453">TRUNC(E3200+G3200+I3200,1)</f>
        <v>235204</v>
      </c>
      <c r="L3200" s="22">
        <f t="shared" si="453"/>
        <v>47040.800000000003</v>
      </c>
      <c r="M3200" s="16" t="s">
        <v>42</v>
      </c>
      <c r="N3200" s="1" t="s">
        <v>1871</v>
      </c>
      <c r="O3200" s="1" t="s">
        <v>3678</v>
      </c>
      <c r="P3200" s="1" t="s">
        <v>43</v>
      </c>
      <c r="Q3200" s="1" t="s">
        <v>43</v>
      </c>
      <c r="R3200" s="1" t="s">
        <v>46</v>
      </c>
      <c r="AV3200" s="1" t="s">
        <v>42</v>
      </c>
      <c r="AW3200" s="1" t="s">
        <v>6009</v>
      </c>
      <c r="AX3200" s="1" t="s">
        <v>42</v>
      </c>
      <c r="AY3200" s="1" t="s">
        <v>42</v>
      </c>
      <c r="AZ3200" s="1" t="s">
        <v>42</v>
      </c>
    </row>
    <row r="3201" spans="1:52" ht="30" customHeight="1" x14ac:dyDescent="0.3">
      <c r="A3201" s="16" t="s">
        <v>3292</v>
      </c>
      <c r="B3201" s="16" t="s">
        <v>3279</v>
      </c>
      <c r="C3201" s="16" t="s">
        <v>3275</v>
      </c>
      <c r="D3201" s="17">
        <v>6.7000000000000004E-2</v>
      </c>
      <c r="E3201" s="19">
        <f>단가대비표!O164</f>
        <v>0</v>
      </c>
      <c r="F3201" s="22">
        <f>TRUNC(E3201*D3201,1)</f>
        <v>0</v>
      </c>
      <c r="G3201" s="19">
        <f>단가대비표!P164</f>
        <v>172068</v>
      </c>
      <c r="H3201" s="22">
        <f>TRUNC(G3201*D3201,1)</f>
        <v>11528.5</v>
      </c>
      <c r="I3201" s="19">
        <f>단가대비표!V164</f>
        <v>0</v>
      </c>
      <c r="J3201" s="22">
        <f>TRUNC(I3201*D3201,1)</f>
        <v>0</v>
      </c>
      <c r="K3201" s="19">
        <f t="shared" si="453"/>
        <v>172068</v>
      </c>
      <c r="L3201" s="22">
        <f t="shared" si="453"/>
        <v>11528.5</v>
      </c>
      <c r="M3201" s="16" t="s">
        <v>42</v>
      </c>
      <c r="N3201" s="1" t="s">
        <v>1871</v>
      </c>
      <c r="O3201" s="1" t="s">
        <v>3293</v>
      </c>
      <c r="P3201" s="1" t="s">
        <v>43</v>
      </c>
      <c r="Q3201" s="1" t="s">
        <v>43</v>
      </c>
      <c r="R3201" s="1" t="s">
        <v>46</v>
      </c>
      <c r="AV3201" s="1" t="s">
        <v>42</v>
      </c>
      <c r="AW3201" s="1" t="s">
        <v>6010</v>
      </c>
      <c r="AX3201" s="1" t="s">
        <v>42</v>
      </c>
      <c r="AY3201" s="1" t="s">
        <v>42</v>
      </c>
      <c r="AZ3201" s="1" t="s">
        <v>42</v>
      </c>
    </row>
    <row r="3202" spans="1:52" ht="30" customHeight="1" x14ac:dyDescent="0.3">
      <c r="A3202" s="16" t="s">
        <v>826</v>
      </c>
      <c r="B3202" s="16" t="s">
        <v>830</v>
      </c>
      <c r="C3202" s="16" t="s">
        <v>820</v>
      </c>
      <c r="D3202" s="17">
        <v>0.53300000000000003</v>
      </c>
      <c r="E3202" s="19">
        <f>일위대가목록!E247</f>
        <v>16112</v>
      </c>
      <c r="F3202" s="22">
        <f>TRUNC(E3202*D3202,1)</f>
        <v>8587.6</v>
      </c>
      <c r="G3202" s="19">
        <f>일위대가목록!F247</f>
        <v>59020</v>
      </c>
      <c r="H3202" s="22">
        <f>TRUNC(G3202*D3202,1)</f>
        <v>31457.599999999999</v>
      </c>
      <c r="I3202" s="19">
        <f>일위대가목록!G247</f>
        <v>17514</v>
      </c>
      <c r="J3202" s="22">
        <f>TRUNC(I3202*D3202,1)</f>
        <v>9334.9</v>
      </c>
      <c r="K3202" s="19">
        <f t="shared" si="453"/>
        <v>92646</v>
      </c>
      <c r="L3202" s="22">
        <f t="shared" si="453"/>
        <v>49380.1</v>
      </c>
      <c r="M3202" s="16" t="s">
        <v>831</v>
      </c>
      <c r="N3202" s="1" t="s">
        <v>1871</v>
      </c>
      <c r="O3202" s="1" t="s">
        <v>832</v>
      </c>
      <c r="P3202" s="1" t="s">
        <v>46</v>
      </c>
      <c r="Q3202" s="1" t="s">
        <v>43</v>
      </c>
      <c r="R3202" s="1" t="s">
        <v>43</v>
      </c>
      <c r="AV3202" s="1" t="s">
        <v>42</v>
      </c>
      <c r="AW3202" s="1" t="s">
        <v>6011</v>
      </c>
      <c r="AX3202" s="1" t="s">
        <v>42</v>
      </c>
      <c r="AY3202" s="1" t="s">
        <v>42</v>
      </c>
      <c r="AZ3202" s="1" t="s">
        <v>42</v>
      </c>
    </row>
    <row r="3203" spans="1:52" ht="30" customHeight="1" x14ac:dyDescent="0.3">
      <c r="A3203" s="16" t="s">
        <v>3287</v>
      </c>
      <c r="B3203" s="16" t="s">
        <v>42</v>
      </c>
      <c r="C3203" s="16" t="s">
        <v>42</v>
      </c>
      <c r="D3203" s="17"/>
      <c r="E3203" s="19"/>
      <c r="F3203" s="22">
        <f>TRUNC(SUMIF(N3200:N3202, N3199, F3200:F3202),0)</f>
        <v>8587</v>
      </c>
      <c r="G3203" s="19"/>
      <c r="H3203" s="22">
        <f>TRUNC(SUMIF(N3200:N3202, N3199, H3200:H3202),0)</f>
        <v>90026</v>
      </c>
      <c r="I3203" s="19"/>
      <c r="J3203" s="22">
        <f>TRUNC(SUMIF(N3200:N3202, N3199, J3200:J3202),0)</f>
        <v>9334</v>
      </c>
      <c r="K3203" s="19"/>
      <c r="L3203" s="22">
        <f>F3203+H3203+J3203</f>
        <v>107947</v>
      </c>
      <c r="M3203" s="16" t="s">
        <v>42</v>
      </c>
      <c r="N3203" s="1" t="s">
        <v>3288</v>
      </c>
      <c r="O3203" s="1" t="s">
        <v>3288</v>
      </c>
      <c r="P3203" s="1" t="s">
        <v>42</v>
      </c>
      <c r="Q3203" s="1" t="s">
        <v>42</v>
      </c>
      <c r="R3203" s="1" t="s">
        <v>42</v>
      </c>
      <c r="AV3203" s="1" t="s">
        <v>42</v>
      </c>
      <c r="AW3203" s="1" t="s">
        <v>42</v>
      </c>
      <c r="AX3203" s="1" t="s">
        <v>42</v>
      </c>
      <c r="AY3203" s="1" t="s">
        <v>42</v>
      </c>
      <c r="AZ3203" s="1" t="s">
        <v>42</v>
      </c>
    </row>
    <row r="3204" spans="1:52" ht="30" customHeight="1" x14ac:dyDescent="0.3">
      <c r="A3204" s="17"/>
      <c r="B3204" s="17"/>
      <c r="C3204" s="17"/>
      <c r="D3204" s="17"/>
      <c r="E3204" s="19"/>
      <c r="F3204" s="22"/>
      <c r="G3204" s="19"/>
      <c r="H3204" s="22"/>
      <c r="I3204" s="19"/>
      <c r="J3204" s="22"/>
      <c r="K3204" s="19"/>
      <c r="L3204" s="22"/>
      <c r="M3204" s="17"/>
    </row>
    <row r="3205" spans="1:52" ht="30" customHeight="1" x14ac:dyDescent="0.3">
      <c r="A3205" s="13" t="s">
        <v>6012</v>
      </c>
      <c r="B3205" s="14"/>
      <c r="C3205" s="14"/>
      <c r="D3205" s="14"/>
      <c r="E3205" s="18"/>
      <c r="F3205" s="21"/>
      <c r="G3205" s="18"/>
      <c r="H3205" s="21"/>
      <c r="I3205" s="18"/>
      <c r="J3205" s="21"/>
      <c r="K3205" s="18"/>
      <c r="L3205" s="21"/>
      <c r="M3205" s="15"/>
      <c r="N3205" s="1" t="s">
        <v>1874</v>
      </c>
    </row>
    <row r="3206" spans="1:52" ht="30" customHeight="1" x14ac:dyDescent="0.3">
      <c r="A3206" s="16" t="s">
        <v>3677</v>
      </c>
      <c r="B3206" s="16" t="s">
        <v>3279</v>
      </c>
      <c r="C3206" s="16" t="s">
        <v>3275</v>
      </c>
      <c r="D3206" s="17">
        <v>0.3</v>
      </c>
      <c r="E3206" s="19">
        <f>단가대비표!O181</f>
        <v>0</v>
      </c>
      <c r="F3206" s="22">
        <f>TRUNC(E3206*D3206,1)</f>
        <v>0</v>
      </c>
      <c r="G3206" s="19">
        <f>단가대비표!P181</f>
        <v>235204</v>
      </c>
      <c r="H3206" s="22">
        <f>TRUNC(G3206*D3206,1)</f>
        <v>70561.2</v>
      </c>
      <c r="I3206" s="19">
        <f>단가대비표!V181</f>
        <v>0</v>
      </c>
      <c r="J3206" s="22">
        <f>TRUNC(I3206*D3206,1)</f>
        <v>0</v>
      </c>
      <c r="K3206" s="19">
        <f t="shared" ref="K3206:L3208" si="454">TRUNC(E3206+G3206+I3206,1)</f>
        <v>235204</v>
      </c>
      <c r="L3206" s="22">
        <f t="shared" si="454"/>
        <v>70561.2</v>
      </c>
      <c r="M3206" s="16" t="s">
        <v>42</v>
      </c>
      <c r="N3206" s="1" t="s">
        <v>1874</v>
      </c>
      <c r="O3206" s="1" t="s">
        <v>3678</v>
      </c>
      <c r="P3206" s="1" t="s">
        <v>43</v>
      </c>
      <c r="Q3206" s="1" t="s">
        <v>43</v>
      </c>
      <c r="R3206" s="1" t="s">
        <v>46</v>
      </c>
      <c r="AV3206" s="1" t="s">
        <v>42</v>
      </c>
      <c r="AW3206" s="1" t="s">
        <v>6013</v>
      </c>
      <c r="AX3206" s="1" t="s">
        <v>42</v>
      </c>
      <c r="AY3206" s="1" t="s">
        <v>42</v>
      </c>
      <c r="AZ3206" s="1" t="s">
        <v>42</v>
      </c>
    </row>
    <row r="3207" spans="1:52" ht="30" customHeight="1" x14ac:dyDescent="0.3">
      <c r="A3207" s="16" t="s">
        <v>3292</v>
      </c>
      <c r="B3207" s="16" t="s">
        <v>3279</v>
      </c>
      <c r="C3207" s="16" t="s">
        <v>3275</v>
      </c>
      <c r="D3207" s="17">
        <v>0.1</v>
      </c>
      <c r="E3207" s="19">
        <f>단가대비표!O164</f>
        <v>0</v>
      </c>
      <c r="F3207" s="22">
        <f>TRUNC(E3207*D3207,1)</f>
        <v>0</v>
      </c>
      <c r="G3207" s="19">
        <f>단가대비표!P164</f>
        <v>172068</v>
      </c>
      <c r="H3207" s="22">
        <f>TRUNC(G3207*D3207,1)</f>
        <v>17206.8</v>
      </c>
      <c r="I3207" s="19">
        <f>단가대비표!V164</f>
        <v>0</v>
      </c>
      <c r="J3207" s="22">
        <f>TRUNC(I3207*D3207,1)</f>
        <v>0</v>
      </c>
      <c r="K3207" s="19">
        <f t="shared" si="454"/>
        <v>172068</v>
      </c>
      <c r="L3207" s="22">
        <f t="shared" si="454"/>
        <v>17206.8</v>
      </c>
      <c r="M3207" s="16" t="s">
        <v>42</v>
      </c>
      <c r="N3207" s="1" t="s">
        <v>1874</v>
      </c>
      <c r="O3207" s="1" t="s">
        <v>3293</v>
      </c>
      <c r="P3207" s="1" t="s">
        <v>43</v>
      </c>
      <c r="Q3207" s="1" t="s">
        <v>43</v>
      </c>
      <c r="R3207" s="1" t="s">
        <v>46</v>
      </c>
      <c r="AV3207" s="1" t="s">
        <v>42</v>
      </c>
      <c r="AW3207" s="1" t="s">
        <v>6014</v>
      </c>
      <c r="AX3207" s="1" t="s">
        <v>42</v>
      </c>
      <c r="AY3207" s="1" t="s">
        <v>42</v>
      </c>
      <c r="AZ3207" s="1" t="s">
        <v>42</v>
      </c>
    </row>
    <row r="3208" spans="1:52" ht="30" customHeight="1" x14ac:dyDescent="0.3">
      <c r="A3208" s="16" t="s">
        <v>826</v>
      </c>
      <c r="B3208" s="16" t="s">
        <v>830</v>
      </c>
      <c r="C3208" s="16" t="s">
        <v>820</v>
      </c>
      <c r="D3208" s="17">
        <v>0.8</v>
      </c>
      <c r="E3208" s="19">
        <f>일위대가목록!E247</f>
        <v>16112</v>
      </c>
      <c r="F3208" s="22">
        <f>TRUNC(E3208*D3208,1)</f>
        <v>12889.6</v>
      </c>
      <c r="G3208" s="19">
        <f>일위대가목록!F247</f>
        <v>59020</v>
      </c>
      <c r="H3208" s="22">
        <f>TRUNC(G3208*D3208,1)</f>
        <v>47216</v>
      </c>
      <c r="I3208" s="19">
        <f>일위대가목록!G247</f>
        <v>17514</v>
      </c>
      <c r="J3208" s="22">
        <f>TRUNC(I3208*D3208,1)</f>
        <v>14011.2</v>
      </c>
      <c r="K3208" s="19">
        <f t="shared" si="454"/>
        <v>92646</v>
      </c>
      <c r="L3208" s="22">
        <f t="shared" si="454"/>
        <v>74116.800000000003</v>
      </c>
      <c r="M3208" s="16" t="s">
        <v>831</v>
      </c>
      <c r="N3208" s="1" t="s">
        <v>1874</v>
      </c>
      <c r="O3208" s="1" t="s">
        <v>832</v>
      </c>
      <c r="P3208" s="1" t="s">
        <v>46</v>
      </c>
      <c r="Q3208" s="1" t="s">
        <v>43</v>
      </c>
      <c r="R3208" s="1" t="s">
        <v>43</v>
      </c>
      <c r="AV3208" s="1" t="s">
        <v>42</v>
      </c>
      <c r="AW3208" s="1" t="s">
        <v>6015</v>
      </c>
      <c r="AX3208" s="1" t="s">
        <v>42</v>
      </c>
      <c r="AY3208" s="1" t="s">
        <v>42</v>
      </c>
      <c r="AZ3208" s="1" t="s">
        <v>42</v>
      </c>
    </row>
    <row r="3209" spans="1:52" ht="30" customHeight="1" x14ac:dyDescent="0.3">
      <c r="A3209" s="16" t="s">
        <v>3287</v>
      </c>
      <c r="B3209" s="16" t="s">
        <v>42</v>
      </c>
      <c r="C3209" s="16" t="s">
        <v>42</v>
      </c>
      <c r="D3209" s="17"/>
      <c r="E3209" s="19"/>
      <c r="F3209" s="22">
        <f>TRUNC(SUMIF(N3206:N3208, N3205, F3206:F3208),0)</f>
        <v>12889</v>
      </c>
      <c r="G3209" s="19"/>
      <c r="H3209" s="22">
        <f>TRUNC(SUMIF(N3206:N3208, N3205, H3206:H3208),0)</f>
        <v>134984</v>
      </c>
      <c r="I3209" s="19"/>
      <c r="J3209" s="22">
        <f>TRUNC(SUMIF(N3206:N3208, N3205, J3206:J3208),0)</f>
        <v>14011</v>
      </c>
      <c r="K3209" s="19"/>
      <c r="L3209" s="22">
        <f>F3209+H3209+J3209</f>
        <v>161884</v>
      </c>
      <c r="M3209" s="16" t="s">
        <v>42</v>
      </c>
      <c r="N3209" s="1" t="s">
        <v>3288</v>
      </c>
      <c r="O3209" s="1" t="s">
        <v>3288</v>
      </c>
      <c r="P3209" s="1" t="s">
        <v>42</v>
      </c>
      <c r="Q3209" s="1" t="s">
        <v>42</v>
      </c>
      <c r="R3209" s="1" t="s">
        <v>42</v>
      </c>
      <c r="AV3209" s="1" t="s">
        <v>42</v>
      </c>
      <c r="AW3209" s="1" t="s">
        <v>42</v>
      </c>
      <c r="AX3209" s="1" t="s">
        <v>42</v>
      </c>
      <c r="AY3209" s="1" t="s">
        <v>42</v>
      </c>
      <c r="AZ3209" s="1" t="s">
        <v>42</v>
      </c>
    </row>
    <row r="3210" spans="1:52" ht="30" customHeight="1" x14ac:dyDescent="0.3">
      <c r="A3210" s="17"/>
      <c r="B3210" s="17"/>
      <c r="C3210" s="17"/>
      <c r="D3210" s="17"/>
      <c r="E3210" s="19"/>
      <c r="F3210" s="22"/>
      <c r="G3210" s="19"/>
      <c r="H3210" s="22"/>
      <c r="I3210" s="19"/>
      <c r="J3210" s="22"/>
      <c r="K3210" s="19"/>
      <c r="L3210" s="22"/>
      <c r="M3210" s="17"/>
    </row>
    <row r="3211" spans="1:52" ht="30" customHeight="1" x14ac:dyDescent="0.3">
      <c r="A3211" s="13" t="s">
        <v>6016</v>
      </c>
      <c r="B3211" s="14"/>
      <c r="C3211" s="14"/>
      <c r="D3211" s="14"/>
      <c r="E3211" s="18"/>
      <c r="F3211" s="21"/>
      <c r="G3211" s="18"/>
      <c r="H3211" s="21"/>
      <c r="I3211" s="18"/>
      <c r="J3211" s="21"/>
      <c r="K3211" s="18"/>
      <c r="L3211" s="21"/>
      <c r="M3211" s="15"/>
      <c r="N3211" s="1" t="s">
        <v>1877</v>
      </c>
    </row>
    <row r="3212" spans="1:52" ht="30" customHeight="1" x14ac:dyDescent="0.3">
      <c r="A3212" s="16" t="s">
        <v>3677</v>
      </c>
      <c r="B3212" s="16" t="s">
        <v>3279</v>
      </c>
      <c r="C3212" s="16" t="s">
        <v>3275</v>
      </c>
      <c r="D3212" s="17">
        <v>0.43</v>
      </c>
      <c r="E3212" s="19">
        <f>단가대비표!O181</f>
        <v>0</v>
      </c>
      <c r="F3212" s="22">
        <f>TRUNC(E3212*D3212,1)</f>
        <v>0</v>
      </c>
      <c r="G3212" s="19">
        <f>단가대비표!P181</f>
        <v>235204</v>
      </c>
      <c r="H3212" s="22">
        <f>TRUNC(G3212*D3212,1)</f>
        <v>101137.7</v>
      </c>
      <c r="I3212" s="19">
        <f>단가대비표!V181</f>
        <v>0</v>
      </c>
      <c r="J3212" s="22">
        <f>TRUNC(I3212*D3212,1)</f>
        <v>0</v>
      </c>
      <c r="K3212" s="19">
        <f t="shared" ref="K3212:L3215" si="455">TRUNC(E3212+G3212+I3212,1)</f>
        <v>235204</v>
      </c>
      <c r="L3212" s="22">
        <f t="shared" si="455"/>
        <v>101137.7</v>
      </c>
      <c r="M3212" s="16" t="s">
        <v>42</v>
      </c>
      <c r="N3212" s="1" t="s">
        <v>1877</v>
      </c>
      <c r="O3212" s="1" t="s">
        <v>3678</v>
      </c>
      <c r="P3212" s="1" t="s">
        <v>43</v>
      </c>
      <c r="Q3212" s="1" t="s">
        <v>43</v>
      </c>
      <c r="R3212" s="1" t="s">
        <v>46</v>
      </c>
      <c r="AV3212" s="1" t="s">
        <v>42</v>
      </c>
      <c r="AW3212" s="1" t="s">
        <v>6017</v>
      </c>
      <c r="AX3212" s="1" t="s">
        <v>42</v>
      </c>
      <c r="AY3212" s="1" t="s">
        <v>42</v>
      </c>
      <c r="AZ3212" s="1" t="s">
        <v>42</v>
      </c>
    </row>
    <row r="3213" spans="1:52" ht="30" customHeight="1" x14ac:dyDescent="0.3">
      <c r="A3213" s="16" t="s">
        <v>3292</v>
      </c>
      <c r="B3213" s="16" t="s">
        <v>3279</v>
      </c>
      <c r="C3213" s="16" t="s">
        <v>3275</v>
      </c>
      <c r="D3213" s="17">
        <v>0.14000000000000001</v>
      </c>
      <c r="E3213" s="19">
        <f>단가대비표!O164</f>
        <v>0</v>
      </c>
      <c r="F3213" s="22">
        <f>TRUNC(E3213*D3213,1)</f>
        <v>0</v>
      </c>
      <c r="G3213" s="19">
        <f>단가대비표!P164</f>
        <v>172068</v>
      </c>
      <c r="H3213" s="22">
        <f>TRUNC(G3213*D3213,1)</f>
        <v>24089.5</v>
      </c>
      <c r="I3213" s="19">
        <f>단가대비표!V164</f>
        <v>0</v>
      </c>
      <c r="J3213" s="22">
        <f>TRUNC(I3213*D3213,1)</f>
        <v>0</v>
      </c>
      <c r="K3213" s="19">
        <f t="shared" si="455"/>
        <v>172068</v>
      </c>
      <c r="L3213" s="22">
        <f t="shared" si="455"/>
        <v>24089.5</v>
      </c>
      <c r="M3213" s="16" t="s">
        <v>42</v>
      </c>
      <c r="N3213" s="1" t="s">
        <v>1877</v>
      </c>
      <c r="O3213" s="1" t="s">
        <v>3293</v>
      </c>
      <c r="P3213" s="1" t="s">
        <v>43</v>
      </c>
      <c r="Q3213" s="1" t="s">
        <v>43</v>
      </c>
      <c r="R3213" s="1" t="s">
        <v>46</v>
      </c>
      <c r="AV3213" s="1" t="s">
        <v>42</v>
      </c>
      <c r="AW3213" s="1" t="s">
        <v>6018</v>
      </c>
      <c r="AX3213" s="1" t="s">
        <v>42</v>
      </c>
      <c r="AY3213" s="1" t="s">
        <v>42</v>
      </c>
      <c r="AZ3213" s="1" t="s">
        <v>42</v>
      </c>
    </row>
    <row r="3214" spans="1:52" ht="30" customHeight="1" x14ac:dyDescent="0.3">
      <c r="A3214" s="16" t="s">
        <v>826</v>
      </c>
      <c r="B3214" s="16" t="s">
        <v>833</v>
      </c>
      <c r="C3214" s="16" t="s">
        <v>820</v>
      </c>
      <c r="D3214" s="17">
        <v>1.1399999999999999</v>
      </c>
      <c r="E3214" s="19">
        <f>일위대가목록!E248</f>
        <v>16600</v>
      </c>
      <c r="F3214" s="22">
        <f>TRUNC(E3214*D3214,1)</f>
        <v>18924</v>
      </c>
      <c r="G3214" s="19">
        <f>일위대가목록!F248</f>
        <v>59020</v>
      </c>
      <c r="H3214" s="22">
        <f>TRUNC(G3214*D3214,1)</f>
        <v>67282.8</v>
      </c>
      <c r="I3214" s="19">
        <f>일위대가목록!G248</f>
        <v>23423</v>
      </c>
      <c r="J3214" s="22">
        <f>TRUNC(I3214*D3214,1)</f>
        <v>26702.2</v>
      </c>
      <c r="K3214" s="19">
        <f t="shared" si="455"/>
        <v>99043</v>
      </c>
      <c r="L3214" s="22">
        <f t="shared" si="455"/>
        <v>112909</v>
      </c>
      <c r="M3214" s="16" t="s">
        <v>834</v>
      </c>
      <c r="N3214" s="1" t="s">
        <v>1877</v>
      </c>
      <c r="O3214" s="1" t="s">
        <v>835</v>
      </c>
      <c r="P3214" s="1" t="s">
        <v>46</v>
      </c>
      <c r="Q3214" s="1" t="s">
        <v>43</v>
      </c>
      <c r="R3214" s="1" t="s">
        <v>43</v>
      </c>
      <c r="AV3214" s="1" t="s">
        <v>42</v>
      </c>
      <c r="AW3214" s="1" t="s">
        <v>6019</v>
      </c>
      <c r="AX3214" s="1" t="s">
        <v>42</v>
      </c>
      <c r="AY3214" s="1" t="s">
        <v>42</v>
      </c>
      <c r="AZ3214" s="1" t="s">
        <v>42</v>
      </c>
    </row>
    <row r="3215" spans="1:52" ht="30" customHeight="1" x14ac:dyDescent="0.3">
      <c r="A3215" s="16" t="s">
        <v>996</v>
      </c>
      <c r="B3215" s="16" t="s">
        <v>920</v>
      </c>
      <c r="C3215" s="16" t="s">
        <v>820</v>
      </c>
      <c r="D3215" s="17">
        <v>1.1399999999999999</v>
      </c>
      <c r="E3215" s="19">
        <f>일위대가목록!E301</f>
        <v>8715</v>
      </c>
      <c r="F3215" s="22">
        <f>TRUNC(E3215*D3215,1)</f>
        <v>9935.1</v>
      </c>
      <c r="G3215" s="19">
        <f>일위대가목록!F301</f>
        <v>59020</v>
      </c>
      <c r="H3215" s="22">
        <f>TRUNC(G3215*D3215,1)</f>
        <v>67282.8</v>
      </c>
      <c r="I3215" s="19">
        <f>일위대가목록!G301</f>
        <v>43014</v>
      </c>
      <c r="J3215" s="22">
        <f>TRUNC(I3215*D3215,1)</f>
        <v>49035.9</v>
      </c>
      <c r="K3215" s="19">
        <f t="shared" si="455"/>
        <v>110749</v>
      </c>
      <c r="L3215" s="22">
        <f t="shared" si="455"/>
        <v>126253.8</v>
      </c>
      <c r="M3215" s="16" t="s">
        <v>999</v>
      </c>
      <c r="N3215" s="1" t="s">
        <v>1877</v>
      </c>
      <c r="O3215" s="1" t="s">
        <v>1000</v>
      </c>
      <c r="P3215" s="1" t="s">
        <v>46</v>
      </c>
      <c r="Q3215" s="1" t="s">
        <v>43</v>
      </c>
      <c r="R3215" s="1" t="s">
        <v>43</v>
      </c>
      <c r="AV3215" s="1" t="s">
        <v>42</v>
      </c>
      <c r="AW3215" s="1" t="s">
        <v>6020</v>
      </c>
      <c r="AX3215" s="1" t="s">
        <v>42</v>
      </c>
      <c r="AY3215" s="1" t="s">
        <v>42</v>
      </c>
      <c r="AZ3215" s="1" t="s">
        <v>42</v>
      </c>
    </row>
    <row r="3216" spans="1:52" ht="30" customHeight="1" x14ac:dyDescent="0.3">
      <c r="A3216" s="16" t="s">
        <v>3287</v>
      </c>
      <c r="B3216" s="16" t="s">
        <v>42</v>
      </c>
      <c r="C3216" s="16" t="s">
        <v>42</v>
      </c>
      <c r="D3216" s="17"/>
      <c r="E3216" s="19"/>
      <c r="F3216" s="22">
        <f>TRUNC(SUMIF(N3212:N3215, N3211, F3212:F3215),0)</f>
        <v>28859</v>
      </c>
      <c r="G3216" s="19"/>
      <c r="H3216" s="22">
        <f>TRUNC(SUMIF(N3212:N3215, N3211, H3212:H3215),0)</f>
        <v>259792</v>
      </c>
      <c r="I3216" s="19"/>
      <c r="J3216" s="22">
        <f>TRUNC(SUMIF(N3212:N3215, N3211, J3212:J3215),0)</f>
        <v>75738</v>
      </c>
      <c r="K3216" s="19"/>
      <c r="L3216" s="22">
        <f>F3216+H3216+J3216</f>
        <v>364389</v>
      </c>
      <c r="M3216" s="16" t="s">
        <v>42</v>
      </c>
      <c r="N3216" s="1" t="s">
        <v>3288</v>
      </c>
      <c r="O3216" s="1" t="s">
        <v>3288</v>
      </c>
      <c r="P3216" s="1" t="s">
        <v>42</v>
      </c>
      <c r="Q3216" s="1" t="s">
        <v>42</v>
      </c>
      <c r="R3216" s="1" t="s">
        <v>42</v>
      </c>
      <c r="AV3216" s="1" t="s">
        <v>42</v>
      </c>
      <c r="AW3216" s="1" t="s">
        <v>42</v>
      </c>
      <c r="AX3216" s="1" t="s">
        <v>42</v>
      </c>
      <c r="AY3216" s="1" t="s">
        <v>42</v>
      </c>
      <c r="AZ3216" s="1" t="s">
        <v>42</v>
      </c>
    </row>
    <row r="3217" spans="1:52" ht="30" customHeight="1" x14ac:dyDescent="0.3">
      <c r="A3217" s="17"/>
      <c r="B3217" s="17"/>
      <c r="C3217" s="17"/>
      <c r="D3217" s="17"/>
      <c r="E3217" s="19"/>
      <c r="F3217" s="22"/>
      <c r="G3217" s="19"/>
      <c r="H3217" s="22"/>
      <c r="I3217" s="19"/>
      <c r="J3217" s="22"/>
      <c r="K3217" s="19"/>
      <c r="L3217" s="22"/>
      <c r="M3217" s="17"/>
    </row>
    <row r="3218" spans="1:52" ht="30" customHeight="1" x14ac:dyDescent="0.3">
      <c r="A3218" s="13" t="s">
        <v>6021</v>
      </c>
      <c r="B3218" s="14"/>
      <c r="C3218" s="14"/>
      <c r="D3218" s="14"/>
      <c r="E3218" s="18"/>
      <c r="F3218" s="21"/>
      <c r="G3218" s="18"/>
      <c r="H3218" s="21"/>
      <c r="I3218" s="18"/>
      <c r="J3218" s="21"/>
      <c r="K3218" s="18"/>
      <c r="L3218" s="21"/>
      <c r="M3218" s="15"/>
      <c r="N3218" s="1" t="s">
        <v>1880</v>
      </c>
    </row>
    <row r="3219" spans="1:52" ht="30" customHeight="1" x14ac:dyDescent="0.3">
      <c r="A3219" s="16" t="s">
        <v>3677</v>
      </c>
      <c r="B3219" s="16" t="s">
        <v>3279</v>
      </c>
      <c r="C3219" s="16" t="s">
        <v>3275</v>
      </c>
      <c r="D3219" s="17">
        <v>0.6</v>
      </c>
      <c r="E3219" s="19">
        <f>단가대비표!O181</f>
        <v>0</v>
      </c>
      <c r="F3219" s="22">
        <f>TRUNC(E3219*D3219,1)</f>
        <v>0</v>
      </c>
      <c r="G3219" s="19">
        <f>단가대비표!P181</f>
        <v>235204</v>
      </c>
      <c r="H3219" s="22">
        <f>TRUNC(G3219*D3219,1)</f>
        <v>141122.4</v>
      </c>
      <c r="I3219" s="19">
        <f>단가대비표!V181</f>
        <v>0</v>
      </c>
      <c r="J3219" s="22">
        <f>TRUNC(I3219*D3219,1)</f>
        <v>0</v>
      </c>
      <c r="K3219" s="19">
        <f t="shared" ref="K3219:L3222" si="456">TRUNC(E3219+G3219+I3219,1)</f>
        <v>235204</v>
      </c>
      <c r="L3219" s="22">
        <f t="shared" si="456"/>
        <v>141122.4</v>
      </c>
      <c r="M3219" s="16" t="s">
        <v>42</v>
      </c>
      <c r="N3219" s="1" t="s">
        <v>1880</v>
      </c>
      <c r="O3219" s="1" t="s">
        <v>3678</v>
      </c>
      <c r="P3219" s="1" t="s">
        <v>43</v>
      </c>
      <c r="Q3219" s="1" t="s">
        <v>43</v>
      </c>
      <c r="R3219" s="1" t="s">
        <v>46</v>
      </c>
      <c r="AV3219" s="1" t="s">
        <v>42</v>
      </c>
      <c r="AW3219" s="1" t="s">
        <v>6022</v>
      </c>
      <c r="AX3219" s="1" t="s">
        <v>42</v>
      </c>
      <c r="AY3219" s="1" t="s">
        <v>42</v>
      </c>
      <c r="AZ3219" s="1" t="s">
        <v>42</v>
      </c>
    </row>
    <row r="3220" spans="1:52" ht="30" customHeight="1" x14ac:dyDescent="0.3">
      <c r="A3220" s="16" t="s">
        <v>3292</v>
      </c>
      <c r="B3220" s="16" t="s">
        <v>3279</v>
      </c>
      <c r="C3220" s="16" t="s">
        <v>3275</v>
      </c>
      <c r="D3220" s="17">
        <v>0.2</v>
      </c>
      <c r="E3220" s="19">
        <f>단가대비표!O164</f>
        <v>0</v>
      </c>
      <c r="F3220" s="22">
        <f>TRUNC(E3220*D3220,1)</f>
        <v>0</v>
      </c>
      <c r="G3220" s="19">
        <f>단가대비표!P164</f>
        <v>172068</v>
      </c>
      <c r="H3220" s="22">
        <f>TRUNC(G3220*D3220,1)</f>
        <v>34413.599999999999</v>
      </c>
      <c r="I3220" s="19">
        <f>단가대비표!V164</f>
        <v>0</v>
      </c>
      <c r="J3220" s="22">
        <f>TRUNC(I3220*D3220,1)</f>
        <v>0</v>
      </c>
      <c r="K3220" s="19">
        <f t="shared" si="456"/>
        <v>172068</v>
      </c>
      <c r="L3220" s="22">
        <f t="shared" si="456"/>
        <v>34413.599999999999</v>
      </c>
      <c r="M3220" s="16" t="s">
        <v>42</v>
      </c>
      <c r="N3220" s="1" t="s">
        <v>1880</v>
      </c>
      <c r="O3220" s="1" t="s">
        <v>3293</v>
      </c>
      <c r="P3220" s="1" t="s">
        <v>43</v>
      </c>
      <c r="Q3220" s="1" t="s">
        <v>43</v>
      </c>
      <c r="R3220" s="1" t="s">
        <v>46</v>
      </c>
      <c r="AV3220" s="1" t="s">
        <v>42</v>
      </c>
      <c r="AW3220" s="1" t="s">
        <v>6023</v>
      </c>
      <c r="AX3220" s="1" t="s">
        <v>42</v>
      </c>
      <c r="AY3220" s="1" t="s">
        <v>42</v>
      </c>
      <c r="AZ3220" s="1" t="s">
        <v>42</v>
      </c>
    </row>
    <row r="3221" spans="1:52" ht="30" customHeight="1" x14ac:dyDescent="0.3">
      <c r="A3221" s="16" t="s">
        <v>826</v>
      </c>
      <c r="B3221" s="16" t="s">
        <v>833</v>
      </c>
      <c r="C3221" s="16" t="s">
        <v>820</v>
      </c>
      <c r="D3221" s="17">
        <v>1.6</v>
      </c>
      <c r="E3221" s="19">
        <f>일위대가목록!E248</f>
        <v>16600</v>
      </c>
      <c r="F3221" s="22">
        <f>TRUNC(E3221*D3221,1)</f>
        <v>26560</v>
      </c>
      <c r="G3221" s="19">
        <f>일위대가목록!F248</f>
        <v>59020</v>
      </c>
      <c r="H3221" s="22">
        <f>TRUNC(G3221*D3221,1)</f>
        <v>94432</v>
      </c>
      <c r="I3221" s="19">
        <f>일위대가목록!G248</f>
        <v>23423</v>
      </c>
      <c r="J3221" s="22">
        <f>TRUNC(I3221*D3221,1)</f>
        <v>37476.800000000003</v>
      </c>
      <c r="K3221" s="19">
        <f t="shared" si="456"/>
        <v>99043</v>
      </c>
      <c r="L3221" s="22">
        <f t="shared" si="456"/>
        <v>158468.79999999999</v>
      </c>
      <c r="M3221" s="16" t="s">
        <v>834</v>
      </c>
      <c r="N3221" s="1" t="s">
        <v>1880</v>
      </c>
      <c r="O3221" s="1" t="s">
        <v>835</v>
      </c>
      <c r="P3221" s="1" t="s">
        <v>46</v>
      </c>
      <c r="Q3221" s="1" t="s">
        <v>43</v>
      </c>
      <c r="R3221" s="1" t="s">
        <v>43</v>
      </c>
      <c r="AV3221" s="1" t="s">
        <v>42</v>
      </c>
      <c r="AW3221" s="1" t="s">
        <v>6024</v>
      </c>
      <c r="AX3221" s="1" t="s">
        <v>42</v>
      </c>
      <c r="AY3221" s="1" t="s">
        <v>42</v>
      </c>
      <c r="AZ3221" s="1" t="s">
        <v>42</v>
      </c>
    </row>
    <row r="3222" spans="1:52" ht="30" customHeight="1" x14ac:dyDescent="0.3">
      <c r="A3222" s="16" t="s">
        <v>996</v>
      </c>
      <c r="B3222" s="16" t="s">
        <v>920</v>
      </c>
      <c r="C3222" s="16" t="s">
        <v>820</v>
      </c>
      <c r="D3222" s="17">
        <v>1.6</v>
      </c>
      <c r="E3222" s="19">
        <f>일위대가목록!E301</f>
        <v>8715</v>
      </c>
      <c r="F3222" s="22">
        <f>TRUNC(E3222*D3222,1)</f>
        <v>13944</v>
      </c>
      <c r="G3222" s="19">
        <f>일위대가목록!F301</f>
        <v>59020</v>
      </c>
      <c r="H3222" s="22">
        <f>TRUNC(G3222*D3222,1)</f>
        <v>94432</v>
      </c>
      <c r="I3222" s="19">
        <f>일위대가목록!G301</f>
        <v>43014</v>
      </c>
      <c r="J3222" s="22">
        <f>TRUNC(I3222*D3222,1)</f>
        <v>68822.399999999994</v>
      </c>
      <c r="K3222" s="19">
        <f t="shared" si="456"/>
        <v>110749</v>
      </c>
      <c r="L3222" s="22">
        <f t="shared" si="456"/>
        <v>177198.4</v>
      </c>
      <c r="M3222" s="16" t="s">
        <v>999</v>
      </c>
      <c r="N3222" s="1" t="s">
        <v>1880</v>
      </c>
      <c r="O3222" s="1" t="s">
        <v>1000</v>
      </c>
      <c r="P3222" s="1" t="s">
        <v>46</v>
      </c>
      <c r="Q3222" s="1" t="s">
        <v>43</v>
      </c>
      <c r="R3222" s="1" t="s">
        <v>43</v>
      </c>
      <c r="AV3222" s="1" t="s">
        <v>42</v>
      </c>
      <c r="AW3222" s="1" t="s">
        <v>6025</v>
      </c>
      <c r="AX3222" s="1" t="s">
        <v>42</v>
      </c>
      <c r="AY3222" s="1" t="s">
        <v>42</v>
      </c>
      <c r="AZ3222" s="1" t="s">
        <v>42</v>
      </c>
    </row>
    <row r="3223" spans="1:52" ht="30" customHeight="1" x14ac:dyDescent="0.3">
      <c r="A3223" s="16" t="s">
        <v>3287</v>
      </c>
      <c r="B3223" s="16" t="s">
        <v>42</v>
      </c>
      <c r="C3223" s="16" t="s">
        <v>42</v>
      </c>
      <c r="D3223" s="17"/>
      <c r="E3223" s="19"/>
      <c r="F3223" s="22">
        <f>TRUNC(SUMIF(N3219:N3222, N3218, F3219:F3222),0)</f>
        <v>40504</v>
      </c>
      <c r="G3223" s="19"/>
      <c r="H3223" s="22">
        <f>TRUNC(SUMIF(N3219:N3222, N3218, H3219:H3222),0)</f>
        <v>364400</v>
      </c>
      <c r="I3223" s="19"/>
      <c r="J3223" s="22">
        <f>TRUNC(SUMIF(N3219:N3222, N3218, J3219:J3222),0)</f>
        <v>106299</v>
      </c>
      <c r="K3223" s="19"/>
      <c r="L3223" s="22">
        <f>F3223+H3223+J3223</f>
        <v>511203</v>
      </c>
      <c r="M3223" s="16" t="s">
        <v>42</v>
      </c>
      <c r="N3223" s="1" t="s">
        <v>3288</v>
      </c>
      <c r="O3223" s="1" t="s">
        <v>3288</v>
      </c>
      <c r="P3223" s="1" t="s">
        <v>42</v>
      </c>
      <c r="Q3223" s="1" t="s">
        <v>42</v>
      </c>
      <c r="R3223" s="1" t="s">
        <v>42</v>
      </c>
      <c r="AV3223" s="1" t="s">
        <v>42</v>
      </c>
      <c r="AW3223" s="1" t="s">
        <v>42</v>
      </c>
      <c r="AX3223" s="1" t="s">
        <v>42</v>
      </c>
      <c r="AY3223" s="1" t="s">
        <v>42</v>
      </c>
      <c r="AZ3223" s="1" t="s">
        <v>42</v>
      </c>
    </row>
    <row r="3224" spans="1:52" ht="30" customHeight="1" x14ac:dyDescent="0.3">
      <c r="A3224" s="17"/>
      <c r="B3224" s="17"/>
      <c r="C3224" s="17"/>
      <c r="D3224" s="17"/>
      <c r="E3224" s="19"/>
      <c r="F3224" s="22"/>
      <c r="G3224" s="19"/>
      <c r="H3224" s="22"/>
      <c r="I3224" s="19"/>
      <c r="J3224" s="22"/>
      <c r="K3224" s="19"/>
      <c r="L3224" s="22"/>
      <c r="M3224" s="17"/>
    </row>
    <row r="3225" spans="1:52" ht="30" customHeight="1" x14ac:dyDescent="0.3">
      <c r="A3225" s="13" t="s">
        <v>6026</v>
      </c>
      <c r="B3225" s="14"/>
      <c r="C3225" s="14"/>
      <c r="D3225" s="14"/>
      <c r="E3225" s="18"/>
      <c r="F3225" s="21"/>
      <c r="G3225" s="18"/>
      <c r="H3225" s="21"/>
      <c r="I3225" s="18"/>
      <c r="J3225" s="21"/>
      <c r="K3225" s="18"/>
      <c r="L3225" s="21"/>
      <c r="M3225" s="15"/>
      <c r="N3225" s="1" t="s">
        <v>1883</v>
      </c>
    </row>
    <row r="3226" spans="1:52" ht="30" customHeight="1" x14ac:dyDescent="0.3">
      <c r="A3226" s="16" t="s">
        <v>3677</v>
      </c>
      <c r="B3226" s="16" t="s">
        <v>3279</v>
      </c>
      <c r="C3226" s="16" t="s">
        <v>3275</v>
      </c>
      <c r="D3226" s="17">
        <v>0.75</v>
      </c>
      <c r="E3226" s="19">
        <f>단가대비표!O181</f>
        <v>0</v>
      </c>
      <c r="F3226" s="22">
        <f>TRUNC(E3226*D3226,1)</f>
        <v>0</v>
      </c>
      <c r="G3226" s="19">
        <f>단가대비표!P181</f>
        <v>235204</v>
      </c>
      <c r="H3226" s="22">
        <f>TRUNC(G3226*D3226,1)</f>
        <v>176403</v>
      </c>
      <c r="I3226" s="19">
        <f>단가대비표!V181</f>
        <v>0</v>
      </c>
      <c r="J3226" s="22">
        <f>TRUNC(I3226*D3226,1)</f>
        <v>0</v>
      </c>
      <c r="K3226" s="19">
        <f t="shared" ref="K3226:L3229" si="457">TRUNC(E3226+G3226+I3226,1)</f>
        <v>235204</v>
      </c>
      <c r="L3226" s="22">
        <f t="shared" si="457"/>
        <v>176403</v>
      </c>
      <c r="M3226" s="16" t="s">
        <v>42</v>
      </c>
      <c r="N3226" s="1" t="s">
        <v>1883</v>
      </c>
      <c r="O3226" s="1" t="s">
        <v>3678</v>
      </c>
      <c r="P3226" s="1" t="s">
        <v>43</v>
      </c>
      <c r="Q3226" s="1" t="s">
        <v>43</v>
      </c>
      <c r="R3226" s="1" t="s">
        <v>46</v>
      </c>
      <c r="AV3226" s="1" t="s">
        <v>42</v>
      </c>
      <c r="AW3226" s="1" t="s">
        <v>6027</v>
      </c>
      <c r="AX3226" s="1" t="s">
        <v>42</v>
      </c>
      <c r="AY3226" s="1" t="s">
        <v>42</v>
      </c>
      <c r="AZ3226" s="1" t="s">
        <v>42</v>
      </c>
    </row>
    <row r="3227" spans="1:52" ht="30" customHeight="1" x14ac:dyDescent="0.3">
      <c r="A3227" s="16" t="s">
        <v>3292</v>
      </c>
      <c r="B3227" s="16" t="s">
        <v>3279</v>
      </c>
      <c r="C3227" s="16" t="s">
        <v>3275</v>
      </c>
      <c r="D3227" s="17">
        <v>0.25</v>
      </c>
      <c r="E3227" s="19">
        <f>단가대비표!O164</f>
        <v>0</v>
      </c>
      <c r="F3227" s="22">
        <f>TRUNC(E3227*D3227,1)</f>
        <v>0</v>
      </c>
      <c r="G3227" s="19">
        <f>단가대비표!P164</f>
        <v>172068</v>
      </c>
      <c r="H3227" s="22">
        <f>TRUNC(G3227*D3227,1)</f>
        <v>43017</v>
      </c>
      <c r="I3227" s="19">
        <f>단가대비표!V164</f>
        <v>0</v>
      </c>
      <c r="J3227" s="22">
        <f>TRUNC(I3227*D3227,1)</f>
        <v>0</v>
      </c>
      <c r="K3227" s="19">
        <f t="shared" si="457"/>
        <v>172068</v>
      </c>
      <c r="L3227" s="22">
        <f t="shared" si="457"/>
        <v>43017</v>
      </c>
      <c r="M3227" s="16" t="s">
        <v>42</v>
      </c>
      <c r="N3227" s="1" t="s">
        <v>1883</v>
      </c>
      <c r="O3227" s="1" t="s">
        <v>3293</v>
      </c>
      <c r="P3227" s="1" t="s">
        <v>43</v>
      </c>
      <c r="Q3227" s="1" t="s">
        <v>43</v>
      </c>
      <c r="R3227" s="1" t="s">
        <v>46</v>
      </c>
      <c r="AV3227" s="1" t="s">
        <v>42</v>
      </c>
      <c r="AW3227" s="1" t="s">
        <v>6028</v>
      </c>
      <c r="AX3227" s="1" t="s">
        <v>42</v>
      </c>
      <c r="AY3227" s="1" t="s">
        <v>42</v>
      </c>
      <c r="AZ3227" s="1" t="s">
        <v>42</v>
      </c>
    </row>
    <row r="3228" spans="1:52" ht="30" customHeight="1" x14ac:dyDescent="0.3">
      <c r="A3228" s="16" t="s">
        <v>826</v>
      </c>
      <c r="B3228" s="16" t="s">
        <v>833</v>
      </c>
      <c r="C3228" s="16" t="s">
        <v>820</v>
      </c>
      <c r="D3228" s="17">
        <v>2</v>
      </c>
      <c r="E3228" s="19">
        <f>일위대가목록!E248</f>
        <v>16600</v>
      </c>
      <c r="F3228" s="22">
        <f>TRUNC(E3228*D3228,1)</f>
        <v>33200</v>
      </c>
      <c r="G3228" s="19">
        <f>일위대가목록!F248</f>
        <v>59020</v>
      </c>
      <c r="H3228" s="22">
        <f>TRUNC(G3228*D3228,1)</f>
        <v>118040</v>
      </c>
      <c r="I3228" s="19">
        <f>일위대가목록!G248</f>
        <v>23423</v>
      </c>
      <c r="J3228" s="22">
        <f>TRUNC(I3228*D3228,1)</f>
        <v>46846</v>
      </c>
      <c r="K3228" s="19">
        <f t="shared" si="457"/>
        <v>99043</v>
      </c>
      <c r="L3228" s="22">
        <f t="shared" si="457"/>
        <v>198086</v>
      </c>
      <c r="M3228" s="16" t="s">
        <v>834</v>
      </c>
      <c r="N3228" s="1" t="s">
        <v>1883</v>
      </c>
      <c r="O3228" s="1" t="s">
        <v>835</v>
      </c>
      <c r="P3228" s="1" t="s">
        <v>46</v>
      </c>
      <c r="Q3228" s="1" t="s">
        <v>43</v>
      </c>
      <c r="R3228" s="1" t="s">
        <v>43</v>
      </c>
      <c r="AV3228" s="1" t="s">
        <v>42</v>
      </c>
      <c r="AW3228" s="1" t="s">
        <v>6029</v>
      </c>
      <c r="AX3228" s="1" t="s">
        <v>42</v>
      </c>
      <c r="AY3228" s="1" t="s">
        <v>42</v>
      </c>
      <c r="AZ3228" s="1" t="s">
        <v>42</v>
      </c>
    </row>
    <row r="3229" spans="1:52" ht="30" customHeight="1" x14ac:dyDescent="0.3">
      <c r="A3229" s="16" t="s">
        <v>996</v>
      </c>
      <c r="B3229" s="16" t="s">
        <v>1003</v>
      </c>
      <c r="C3229" s="16" t="s">
        <v>820</v>
      </c>
      <c r="D3229" s="17">
        <v>2</v>
      </c>
      <c r="E3229" s="19">
        <f>일위대가목록!E303</f>
        <v>11310</v>
      </c>
      <c r="F3229" s="22">
        <f>TRUNC(E3229*D3229,1)</f>
        <v>22620</v>
      </c>
      <c r="G3229" s="19">
        <f>일위대가목록!F303</f>
        <v>59020</v>
      </c>
      <c r="H3229" s="22">
        <f>TRUNC(G3229*D3229,1)</f>
        <v>118040</v>
      </c>
      <c r="I3229" s="19">
        <f>일위대가목록!G303</f>
        <v>59751</v>
      </c>
      <c r="J3229" s="22">
        <f>TRUNC(I3229*D3229,1)</f>
        <v>119502</v>
      </c>
      <c r="K3229" s="19">
        <f t="shared" si="457"/>
        <v>130081</v>
      </c>
      <c r="L3229" s="22">
        <f t="shared" si="457"/>
        <v>260162</v>
      </c>
      <c r="M3229" s="16" t="s">
        <v>1004</v>
      </c>
      <c r="N3229" s="1" t="s">
        <v>1883</v>
      </c>
      <c r="O3229" s="1" t="s">
        <v>1005</v>
      </c>
      <c r="P3229" s="1" t="s">
        <v>46</v>
      </c>
      <c r="Q3229" s="1" t="s">
        <v>43</v>
      </c>
      <c r="R3229" s="1" t="s">
        <v>43</v>
      </c>
      <c r="AV3229" s="1" t="s">
        <v>42</v>
      </c>
      <c r="AW3229" s="1" t="s">
        <v>6030</v>
      </c>
      <c r="AX3229" s="1" t="s">
        <v>42</v>
      </c>
      <c r="AY3229" s="1" t="s">
        <v>42</v>
      </c>
      <c r="AZ3229" s="1" t="s">
        <v>42</v>
      </c>
    </row>
    <row r="3230" spans="1:52" ht="30" customHeight="1" x14ac:dyDescent="0.3">
      <c r="A3230" s="16" t="s">
        <v>3287</v>
      </c>
      <c r="B3230" s="16" t="s">
        <v>42</v>
      </c>
      <c r="C3230" s="16" t="s">
        <v>42</v>
      </c>
      <c r="D3230" s="17"/>
      <c r="E3230" s="19"/>
      <c r="F3230" s="22">
        <f>TRUNC(SUMIF(N3226:N3229, N3225, F3226:F3229),0)</f>
        <v>55820</v>
      </c>
      <c r="G3230" s="19"/>
      <c r="H3230" s="22">
        <f>TRUNC(SUMIF(N3226:N3229, N3225, H3226:H3229),0)</f>
        <v>455500</v>
      </c>
      <c r="I3230" s="19"/>
      <c r="J3230" s="22">
        <f>TRUNC(SUMIF(N3226:N3229, N3225, J3226:J3229),0)</f>
        <v>166348</v>
      </c>
      <c r="K3230" s="19"/>
      <c r="L3230" s="22">
        <f>F3230+H3230+J3230</f>
        <v>677668</v>
      </c>
      <c r="M3230" s="16" t="s">
        <v>42</v>
      </c>
      <c r="N3230" s="1" t="s">
        <v>3288</v>
      </c>
      <c r="O3230" s="1" t="s">
        <v>3288</v>
      </c>
      <c r="P3230" s="1" t="s">
        <v>42</v>
      </c>
      <c r="Q3230" s="1" t="s">
        <v>42</v>
      </c>
      <c r="R3230" s="1" t="s">
        <v>42</v>
      </c>
      <c r="AV3230" s="1" t="s">
        <v>42</v>
      </c>
      <c r="AW3230" s="1" t="s">
        <v>42</v>
      </c>
      <c r="AX3230" s="1" t="s">
        <v>42</v>
      </c>
      <c r="AY3230" s="1" t="s">
        <v>42</v>
      </c>
      <c r="AZ3230" s="1" t="s">
        <v>42</v>
      </c>
    </row>
    <row r="3231" spans="1:52" ht="30" customHeight="1" x14ac:dyDescent="0.3">
      <c r="A3231" s="17"/>
      <c r="B3231" s="17"/>
      <c r="C3231" s="17"/>
      <c r="D3231" s="17"/>
      <c r="E3231" s="19"/>
      <c r="F3231" s="22"/>
      <c r="G3231" s="19"/>
      <c r="H3231" s="22"/>
      <c r="I3231" s="19"/>
      <c r="J3231" s="22"/>
      <c r="K3231" s="19"/>
      <c r="L3231" s="22"/>
      <c r="M3231" s="17"/>
    </row>
    <row r="3232" spans="1:52" ht="30" customHeight="1" x14ac:dyDescent="0.3">
      <c r="A3232" s="13" t="s">
        <v>6031</v>
      </c>
      <c r="B3232" s="14"/>
      <c r="C3232" s="14"/>
      <c r="D3232" s="14"/>
      <c r="E3232" s="18"/>
      <c r="F3232" s="21"/>
      <c r="G3232" s="18"/>
      <c r="H3232" s="21"/>
      <c r="I3232" s="18"/>
      <c r="J3232" s="21"/>
      <c r="K3232" s="18"/>
      <c r="L3232" s="21"/>
      <c r="M3232" s="15"/>
      <c r="N3232" s="1" t="s">
        <v>1886</v>
      </c>
    </row>
    <row r="3233" spans="1:52" ht="30" customHeight="1" x14ac:dyDescent="0.3">
      <c r="A3233" s="16" t="s">
        <v>3677</v>
      </c>
      <c r="B3233" s="16" t="s">
        <v>3279</v>
      </c>
      <c r="C3233" s="16" t="s">
        <v>3275</v>
      </c>
      <c r="D3233" s="17">
        <v>1</v>
      </c>
      <c r="E3233" s="19">
        <f>단가대비표!O181</f>
        <v>0</v>
      </c>
      <c r="F3233" s="22">
        <f>TRUNC(E3233*D3233,1)</f>
        <v>0</v>
      </c>
      <c r="G3233" s="19">
        <f>단가대비표!P181</f>
        <v>235204</v>
      </c>
      <c r="H3233" s="22">
        <f>TRUNC(G3233*D3233,1)</f>
        <v>235204</v>
      </c>
      <c r="I3233" s="19">
        <f>단가대비표!V181</f>
        <v>0</v>
      </c>
      <c r="J3233" s="22">
        <f>TRUNC(I3233*D3233,1)</f>
        <v>0</v>
      </c>
      <c r="K3233" s="19">
        <f t="shared" ref="K3233:L3236" si="458">TRUNC(E3233+G3233+I3233,1)</f>
        <v>235204</v>
      </c>
      <c r="L3233" s="22">
        <f t="shared" si="458"/>
        <v>235204</v>
      </c>
      <c r="M3233" s="16" t="s">
        <v>42</v>
      </c>
      <c r="N3233" s="1" t="s">
        <v>1886</v>
      </c>
      <c r="O3233" s="1" t="s">
        <v>3678</v>
      </c>
      <c r="P3233" s="1" t="s">
        <v>43</v>
      </c>
      <c r="Q3233" s="1" t="s">
        <v>43</v>
      </c>
      <c r="R3233" s="1" t="s">
        <v>46</v>
      </c>
      <c r="AV3233" s="1" t="s">
        <v>42</v>
      </c>
      <c r="AW3233" s="1" t="s">
        <v>6032</v>
      </c>
      <c r="AX3233" s="1" t="s">
        <v>42</v>
      </c>
      <c r="AY3233" s="1" t="s">
        <v>42</v>
      </c>
      <c r="AZ3233" s="1" t="s">
        <v>42</v>
      </c>
    </row>
    <row r="3234" spans="1:52" ht="30" customHeight="1" x14ac:dyDescent="0.3">
      <c r="A3234" s="16" t="s">
        <v>3292</v>
      </c>
      <c r="B3234" s="16" t="s">
        <v>3279</v>
      </c>
      <c r="C3234" s="16" t="s">
        <v>3275</v>
      </c>
      <c r="D3234" s="17">
        <v>0.33329999999999999</v>
      </c>
      <c r="E3234" s="19">
        <f>단가대비표!O164</f>
        <v>0</v>
      </c>
      <c r="F3234" s="22">
        <f>TRUNC(E3234*D3234,1)</f>
        <v>0</v>
      </c>
      <c r="G3234" s="19">
        <f>단가대비표!P164</f>
        <v>172068</v>
      </c>
      <c r="H3234" s="22">
        <f>TRUNC(G3234*D3234,1)</f>
        <v>57350.2</v>
      </c>
      <c r="I3234" s="19">
        <f>단가대비표!V164</f>
        <v>0</v>
      </c>
      <c r="J3234" s="22">
        <f>TRUNC(I3234*D3234,1)</f>
        <v>0</v>
      </c>
      <c r="K3234" s="19">
        <f t="shared" si="458"/>
        <v>172068</v>
      </c>
      <c r="L3234" s="22">
        <f t="shared" si="458"/>
        <v>57350.2</v>
      </c>
      <c r="M3234" s="16" t="s">
        <v>42</v>
      </c>
      <c r="N3234" s="1" t="s">
        <v>1886</v>
      </c>
      <c r="O3234" s="1" t="s">
        <v>3293</v>
      </c>
      <c r="P3234" s="1" t="s">
        <v>43</v>
      </c>
      <c r="Q3234" s="1" t="s">
        <v>43</v>
      </c>
      <c r="R3234" s="1" t="s">
        <v>46</v>
      </c>
      <c r="AV3234" s="1" t="s">
        <v>42</v>
      </c>
      <c r="AW3234" s="1" t="s">
        <v>6033</v>
      </c>
      <c r="AX3234" s="1" t="s">
        <v>42</v>
      </c>
      <c r="AY3234" s="1" t="s">
        <v>42</v>
      </c>
      <c r="AZ3234" s="1" t="s">
        <v>42</v>
      </c>
    </row>
    <row r="3235" spans="1:52" ht="30" customHeight="1" x14ac:dyDescent="0.3">
      <c r="A3235" s="16" t="s">
        <v>826</v>
      </c>
      <c r="B3235" s="16" t="s">
        <v>833</v>
      </c>
      <c r="C3235" s="16" t="s">
        <v>820</v>
      </c>
      <c r="D3235" s="17">
        <v>2.6667000000000001</v>
      </c>
      <c r="E3235" s="19">
        <f>일위대가목록!E248</f>
        <v>16600</v>
      </c>
      <c r="F3235" s="22">
        <f>TRUNC(E3235*D3235,1)</f>
        <v>44267.199999999997</v>
      </c>
      <c r="G3235" s="19">
        <f>일위대가목록!F248</f>
        <v>59020</v>
      </c>
      <c r="H3235" s="22">
        <f>TRUNC(G3235*D3235,1)</f>
        <v>157388.6</v>
      </c>
      <c r="I3235" s="19">
        <f>일위대가목록!G248</f>
        <v>23423</v>
      </c>
      <c r="J3235" s="22">
        <f>TRUNC(I3235*D3235,1)</f>
        <v>62462.1</v>
      </c>
      <c r="K3235" s="19">
        <f t="shared" si="458"/>
        <v>99043</v>
      </c>
      <c r="L3235" s="22">
        <f t="shared" si="458"/>
        <v>264117.90000000002</v>
      </c>
      <c r="M3235" s="16" t="s">
        <v>834</v>
      </c>
      <c r="N3235" s="1" t="s">
        <v>1886</v>
      </c>
      <c r="O3235" s="1" t="s">
        <v>835</v>
      </c>
      <c r="P3235" s="1" t="s">
        <v>46</v>
      </c>
      <c r="Q3235" s="1" t="s">
        <v>43</v>
      </c>
      <c r="R3235" s="1" t="s">
        <v>43</v>
      </c>
      <c r="AV3235" s="1" t="s">
        <v>42</v>
      </c>
      <c r="AW3235" s="1" t="s">
        <v>6034</v>
      </c>
      <c r="AX3235" s="1" t="s">
        <v>42</v>
      </c>
      <c r="AY3235" s="1" t="s">
        <v>42</v>
      </c>
      <c r="AZ3235" s="1" t="s">
        <v>42</v>
      </c>
    </row>
    <row r="3236" spans="1:52" ht="30" customHeight="1" x14ac:dyDescent="0.3">
      <c r="A3236" s="16" t="s">
        <v>996</v>
      </c>
      <c r="B3236" s="16" t="s">
        <v>1003</v>
      </c>
      <c r="C3236" s="16" t="s">
        <v>820</v>
      </c>
      <c r="D3236" s="17">
        <v>2.6667000000000001</v>
      </c>
      <c r="E3236" s="19">
        <f>일위대가목록!E303</f>
        <v>11310</v>
      </c>
      <c r="F3236" s="22">
        <f>TRUNC(E3236*D3236,1)</f>
        <v>30160.3</v>
      </c>
      <c r="G3236" s="19">
        <f>일위대가목록!F303</f>
        <v>59020</v>
      </c>
      <c r="H3236" s="22">
        <f>TRUNC(G3236*D3236,1)</f>
        <v>157388.6</v>
      </c>
      <c r="I3236" s="19">
        <f>일위대가목록!G303</f>
        <v>59751</v>
      </c>
      <c r="J3236" s="22">
        <f>TRUNC(I3236*D3236,1)</f>
        <v>159337.9</v>
      </c>
      <c r="K3236" s="19">
        <f t="shared" si="458"/>
        <v>130081</v>
      </c>
      <c r="L3236" s="22">
        <f t="shared" si="458"/>
        <v>346886.8</v>
      </c>
      <c r="M3236" s="16" t="s">
        <v>1004</v>
      </c>
      <c r="N3236" s="1" t="s">
        <v>1886</v>
      </c>
      <c r="O3236" s="1" t="s">
        <v>1005</v>
      </c>
      <c r="P3236" s="1" t="s">
        <v>46</v>
      </c>
      <c r="Q3236" s="1" t="s">
        <v>43</v>
      </c>
      <c r="R3236" s="1" t="s">
        <v>43</v>
      </c>
      <c r="AV3236" s="1" t="s">
        <v>42</v>
      </c>
      <c r="AW3236" s="1" t="s">
        <v>6035</v>
      </c>
      <c r="AX3236" s="1" t="s">
        <v>42</v>
      </c>
      <c r="AY3236" s="1" t="s">
        <v>42</v>
      </c>
      <c r="AZ3236" s="1" t="s">
        <v>42</v>
      </c>
    </row>
    <row r="3237" spans="1:52" ht="30" customHeight="1" x14ac:dyDescent="0.3">
      <c r="A3237" s="16" t="s">
        <v>3287</v>
      </c>
      <c r="B3237" s="16" t="s">
        <v>42</v>
      </c>
      <c r="C3237" s="16" t="s">
        <v>42</v>
      </c>
      <c r="D3237" s="17"/>
      <c r="E3237" s="19"/>
      <c r="F3237" s="22">
        <f>TRUNC(SUMIF(N3233:N3236, N3232, F3233:F3236),0)</f>
        <v>74427</v>
      </c>
      <c r="G3237" s="19"/>
      <c r="H3237" s="22">
        <f>TRUNC(SUMIF(N3233:N3236, N3232, H3233:H3236),0)</f>
        <v>607331</v>
      </c>
      <c r="I3237" s="19"/>
      <c r="J3237" s="22">
        <f>TRUNC(SUMIF(N3233:N3236, N3232, J3233:J3236),0)</f>
        <v>221800</v>
      </c>
      <c r="K3237" s="19"/>
      <c r="L3237" s="22">
        <f>F3237+H3237+J3237</f>
        <v>903558</v>
      </c>
      <c r="M3237" s="16" t="s">
        <v>42</v>
      </c>
      <c r="N3237" s="1" t="s">
        <v>3288</v>
      </c>
      <c r="O3237" s="1" t="s">
        <v>3288</v>
      </c>
      <c r="P3237" s="1" t="s">
        <v>42</v>
      </c>
      <c r="Q3237" s="1" t="s">
        <v>42</v>
      </c>
      <c r="R3237" s="1" t="s">
        <v>42</v>
      </c>
      <c r="AV3237" s="1" t="s">
        <v>42</v>
      </c>
      <c r="AW3237" s="1" t="s">
        <v>42</v>
      </c>
      <c r="AX3237" s="1" t="s">
        <v>42</v>
      </c>
      <c r="AY3237" s="1" t="s">
        <v>42</v>
      </c>
      <c r="AZ3237" s="1" t="s">
        <v>42</v>
      </c>
    </row>
    <row r="3238" spans="1:52" ht="30" customHeight="1" x14ac:dyDescent="0.3">
      <c r="A3238" s="17"/>
      <c r="B3238" s="17"/>
      <c r="C3238" s="17"/>
      <c r="D3238" s="17"/>
      <c r="E3238" s="19"/>
      <c r="F3238" s="22"/>
      <c r="G3238" s="19"/>
      <c r="H3238" s="22"/>
      <c r="I3238" s="19"/>
      <c r="J3238" s="22"/>
      <c r="K3238" s="19"/>
      <c r="L3238" s="22"/>
      <c r="M3238" s="17"/>
    </row>
    <row r="3239" spans="1:52" ht="30" customHeight="1" x14ac:dyDescent="0.3">
      <c r="A3239" s="13" t="s">
        <v>6036</v>
      </c>
      <c r="B3239" s="14"/>
      <c r="C3239" s="14"/>
      <c r="D3239" s="14"/>
      <c r="E3239" s="18"/>
      <c r="F3239" s="21"/>
      <c r="G3239" s="18"/>
      <c r="H3239" s="21"/>
      <c r="I3239" s="18"/>
      <c r="J3239" s="21"/>
      <c r="K3239" s="18"/>
      <c r="L3239" s="21"/>
      <c r="M3239" s="15"/>
      <c r="N3239" s="1" t="s">
        <v>1891</v>
      </c>
    </row>
    <row r="3240" spans="1:52" ht="30" customHeight="1" x14ac:dyDescent="0.3">
      <c r="A3240" s="16" t="s">
        <v>3677</v>
      </c>
      <c r="B3240" s="16" t="s">
        <v>3279</v>
      </c>
      <c r="C3240" s="16" t="s">
        <v>3275</v>
      </c>
      <c r="D3240" s="17">
        <v>0.1</v>
      </c>
      <c r="E3240" s="19">
        <f>단가대비표!O181</f>
        <v>0</v>
      </c>
      <c r="F3240" s="22">
        <f>TRUNC(E3240*D3240,1)</f>
        <v>0</v>
      </c>
      <c r="G3240" s="19">
        <f>단가대비표!P181</f>
        <v>235204</v>
      </c>
      <c r="H3240" s="22">
        <f>TRUNC(G3240*D3240,1)</f>
        <v>23520.400000000001</v>
      </c>
      <c r="I3240" s="19">
        <f>단가대비표!V181</f>
        <v>0</v>
      </c>
      <c r="J3240" s="22">
        <f>TRUNC(I3240*D3240,1)</f>
        <v>0</v>
      </c>
      <c r="K3240" s="19">
        <f>TRUNC(E3240+G3240+I3240,1)</f>
        <v>235204</v>
      </c>
      <c r="L3240" s="22">
        <f>TRUNC(F3240+H3240+J3240,1)</f>
        <v>23520.400000000001</v>
      </c>
      <c r="M3240" s="16" t="s">
        <v>42</v>
      </c>
      <c r="N3240" s="1" t="s">
        <v>1891</v>
      </c>
      <c r="O3240" s="1" t="s">
        <v>3678</v>
      </c>
      <c r="P3240" s="1" t="s">
        <v>43</v>
      </c>
      <c r="Q3240" s="1" t="s">
        <v>43</v>
      </c>
      <c r="R3240" s="1" t="s">
        <v>46</v>
      </c>
      <c r="AV3240" s="1" t="s">
        <v>42</v>
      </c>
      <c r="AW3240" s="1" t="s">
        <v>6038</v>
      </c>
      <c r="AX3240" s="1" t="s">
        <v>42</v>
      </c>
      <c r="AY3240" s="1" t="s">
        <v>42</v>
      </c>
      <c r="AZ3240" s="1" t="s">
        <v>42</v>
      </c>
    </row>
    <row r="3241" spans="1:52" ht="30" customHeight="1" x14ac:dyDescent="0.3">
      <c r="A3241" s="16" t="s">
        <v>3292</v>
      </c>
      <c r="B3241" s="16" t="s">
        <v>3279</v>
      </c>
      <c r="C3241" s="16" t="s">
        <v>3275</v>
      </c>
      <c r="D3241" s="17">
        <v>0.05</v>
      </c>
      <c r="E3241" s="19">
        <f>단가대비표!O164</f>
        <v>0</v>
      </c>
      <c r="F3241" s="22">
        <f>TRUNC(E3241*D3241,1)</f>
        <v>0</v>
      </c>
      <c r="G3241" s="19">
        <f>단가대비표!P164</f>
        <v>172068</v>
      </c>
      <c r="H3241" s="22">
        <f>TRUNC(G3241*D3241,1)</f>
        <v>8603.4</v>
      </c>
      <c r="I3241" s="19">
        <f>단가대비표!V164</f>
        <v>0</v>
      </c>
      <c r="J3241" s="22">
        <f>TRUNC(I3241*D3241,1)</f>
        <v>0</v>
      </c>
      <c r="K3241" s="19">
        <f>TRUNC(E3241+G3241+I3241,1)</f>
        <v>172068</v>
      </c>
      <c r="L3241" s="22">
        <f>TRUNC(F3241+H3241+J3241,1)</f>
        <v>8603.4</v>
      </c>
      <c r="M3241" s="16" t="s">
        <v>42</v>
      </c>
      <c r="N3241" s="1" t="s">
        <v>1891</v>
      </c>
      <c r="O3241" s="1" t="s">
        <v>3293</v>
      </c>
      <c r="P3241" s="1" t="s">
        <v>43</v>
      </c>
      <c r="Q3241" s="1" t="s">
        <v>43</v>
      </c>
      <c r="R3241" s="1" t="s">
        <v>46</v>
      </c>
      <c r="AV3241" s="1" t="s">
        <v>42</v>
      </c>
      <c r="AW3241" s="1" t="s">
        <v>6039</v>
      </c>
      <c r="AX3241" s="1" t="s">
        <v>42</v>
      </c>
      <c r="AY3241" s="1" t="s">
        <v>42</v>
      </c>
      <c r="AZ3241" s="1" t="s">
        <v>42</v>
      </c>
    </row>
    <row r="3242" spans="1:52" ht="30" customHeight="1" x14ac:dyDescent="0.3">
      <c r="A3242" s="16" t="s">
        <v>3287</v>
      </c>
      <c r="B3242" s="16" t="s">
        <v>42</v>
      </c>
      <c r="C3242" s="16" t="s">
        <v>42</v>
      </c>
      <c r="D3242" s="17"/>
      <c r="E3242" s="19"/>
      <c r="F3242" s="22">
        <f>TRUNC(SUMIF(N3240:N3241, N3239, F3240:F3241),0)</f>
        <v>0</v>
      </c>
      <c r="G3242" s="19"/>
      <c r="H3242" s="22">
        <f>TRUNC(SUMIF(N3240:N3241, N3239, H3240:H3241),0)</f>
        <v>32123</v>
      </c>
      <c r="I3242" s="19"/>
      <c r="J3242" s="22">
        <f>TRUNC(SUMIF(N3240:N3241, N3239, J3240:J3241),0)</f>
        <v>0</v>
      </c>
      <c r="K3242" s="19"/>
      <c r="L3242" s="22">
        <f>F3242+H3242+J3242</f>
        <v>32123</v>
      </c>
      <c r="M3242" s="16" t="s">
        <v>42</v>
      </c>
      <c r="N3242" s="1" t="s">
        <v>3288</v>
      </c>
      <c r="O3242" s="1" t="s">
        <v>3288</v>
      </c>
      <c r="P3242" s="1" t="s">
        <v>42</v>
      </c>
      <c r="Q3242" s="1" t="s">
        <v>42</v>
      </c>
      <c r="R3242" s="1" t="s">
        <v>42</v>
      </c>
      <c r="AV3242" s="1" t="s">
        <v>42</v>
      </c>
      <c r="AW3242" s="1" t="s">
        <v>42</v>
      </c>
      <c r="AX3242" s="1" t="s">
        <v>42</v>
      </c>
      <c r="AY3242" s="1" t="s">
        <v>42</v>
      </c>
      <c r="AZ3242" s="1" t="s">
        <v>42</v>
      </c>
    </row>
    <row r="3243" spans="1:52" ht="30" customHeight="1" x14ac:dyDescent="0.3">
      <c r="A3243" s="17"/>
      <c r="B3243" s="17"/>
      <c r="C3243" s="17"/>
      <c r="D3243" s="17"/>
      <c r="E3243" s="19"/>
      <c r="F3243" s="22"/>
      <c r="G3243" s="19"/>
      <c r="H3243" s="22"/>
      <c r="I3243" s="19"/>
      <c r="J3243" s="22"/>
      <c r="K3243" s="19"/>
      <c r="L3243" s="22"/>
      <c r="M3243" s="17"/>
    </row>
    <row r="3244" spans="1:52" ht="30" customHeight="1" x14ac:dyDescent="0.3">
      <c r="A3244" s="13" t="s">
        <v>6040</v>
      </c>
      <c r="B3244" s="14"/>
      <c r="C3244" s="14"/>
      <c r="D3244" s="14"/>
      <c r="E3244" s="18"/>
      <c r="F3244" s="21"/>
      <c r="G3244" s="18"/>
      <c r="H3244" s="21"/>
      <c r="I3244" s="18"/>
      <c r="J3244" s="21"/>
      <c r="K3244" s="18"/>
      <c r="L3244" s="21"/>
      <c r="M3244" s="15"/>
      <c r="N3244" s="1" t="s">
        <v>1893</v>
      </c>
    </row>
    <row r="3245" spans="1:52" ht="30" customHeight="1" x14ac:dyDescent="0.3">
      <c r="A3245" s="16" t="s">
        <v>3677</v>
      </c>
      <c r="B3245" s="16" t="s">
        <v>3279</v>
      </c>
      <c r="C3245" s="16" t="s">
        <v>3275</v>
      </c>
      <c r="D3245" s="17">
        <v>0.2</v>
      </c>
      <c r="E3245" s="19">
        <f>단가대비표!O181</f>
        <v>0</v>
      </c>
      <c r="F3245" s="22">
        <f>TRUNC(E3245*D3245,1)</f>
        <v>0</v>
      </c>
      <c r="G3245" s="19">
        <f>단가대비표!P181</f>
        <v>235204</v>
      </c>
      <c r="H3245" s="22">
        <f>TRUNC(G3245*D3245,1)</f>
        <v>47040.800000000003</v>
      </c>
      <c r="I3245" s="19">
        <f>단가대비표!V181</f>
        <v>0</v>
      </c>
      <c r="J3245" s="22">
        <f>TRUNC(I3245*D3245,1)</f>
        <v>0</v>
      </c>
      <c r="K3245" s="19">
        <f>TRUNC(E3245+G3245+I3245,1)</f>
        <v>235204</v>
      </c>
      <c r="L3245" s="22">
        <f>TRUNC(F3245+H3245+J3245,1)</f>
        <v>47040.800000000003</v>
      </c>
      <c r="M3245" s="16" t="s">
        <v>42</v>
      </c>
      <c r="N3245" s="1" t="s">
        <v>1893</v>
      </c>
      <c r="O3245" s="1" t="s">
        <v>3678</v>
      </c>
      <c r="P3245" s="1" t="s">
        <v>43</v>
      </c>
      <c r="Q3245" s="1" t="s">
        <v>43</v>
      </c>
      <c r="R3245" s="1" t="s">
        <v>46</v>
      </c>
      <c r="AV3245" s="1" t="s">
        <v>42</v>
      </c>
      <c r="AW3245" s="1" t="s">
        <v>6041</v>
      </c>
      <c r="AX3245" s="1" t="s">
        <v>42</v>
      </c>
      <c r="AY3245" s="1" t="s">
        <v>42</v>
      </c>
      <c r="AZ3245" s="1" t="s">
        <v>42</v>
      </c>
    </row>
    <row r="3246" spans="1:52" ht="30" customHeight="1" x14ac:dyDescent="0.3">
      <c r="A3246" s="16" t="s">
        <v>3292</v>
      </c>
      <c r="B3246" s="16" t="s">
        <v>3279</v>
      </c>
      <c r="C3246" s="16" t="s">
        <v>3275</v>
      </c>
      <c r="D3246" s="17">
        <v>0.1</v>
      </c>
      <c r="E3246" s="19">
        <f>단가대비표!O164</f>
        <v>0</v>
      </c>
      <c r="F3246" s="22">
        <f>TRUNC(E3246*D3246,1)</f>
        <v>0</v>
      </c>
      <c r="G3246" s="19">
        <f>단가대비표!P164</f>
        <v>172068</v>
      </c>
      <c r="H3246" s="22">
        <f>TRUNC(G3246*D3246,1)</f>
        <v>17206.8</v>
      </c>
      <c r="I3246" s="19">
        <f>단가대비표!V164</f>
        <v>0</v>
      </c>
      <c r="J3246" s="22">
        <f>TRUNC(I3246*D3246,1)</f>
        <v>0</v>
      </c>
      <c r="K3246" s="19">
        <f>TRUNC(E3246+G3246+I3246,1)</f>
        <v>172068</v>
      </c>
      <c r="L3246" s="22">
        <f>TRUNC(F3246+H3246+J3246,1)</f>
        <v>17206.8</v>
      </c>
      <c r="M3246" s="16" t="s">
        <v>42</v>
      </c>
      <c r="N3246" s="1" t="s">
        <v>1893</v>
      </c>
      <c r="O3246" s="1" t="s">
        <v>3293</v>
      </c>
      <c r="P3246" s="1" t="s">
        <v>43</v>
      </c>
      <c r="Q3246" s="1" t="s">
        <v>43</v>
      </c>
      <c r="R3246" s="1" t="s">
        <v>46</v>
      </c>
      <c r="AV3246" s="1" t="s">
        <v>42</v>
      </c>
      <c r="AW3246" s="1" t="s">
        <v>6042</v>
      </c>
      <c r="AX3246" s="1" t="s">
        <v>42</v>
      </c>
      <c r="AY3246" s="1" t="s">
        <v>42</v>
      </c>
      <c r="AZ3246" s="1" t="s">
        <v>42</v>
      </c>
    </row>
    <row r="3247" spans="1:52" ht="30" customHeight="1" x14ac:dyDescent="0.3">
      <c r="A3247" s="16" t="s">
        <v>3287</v>
      </c>
      <c r="B3247" s="16" t="s">
        <v>42</v>
      </c>
      <c r="C3247" s="16" t="s">
        <v>42</v>
      </c>
      <c r="D3247" s="17"/>
      <c r="E3247" s="19"/>
      <c r="F3247" s="22">
        <f>TRUNC(SUMIF(N3245:N3246, N3244, F3245:F3246),0)</f>
        <v>0</v>
      </c>
      <c r="G3247" s="19"/>
      <c r="H3247" s="22">
        <f>TRUNC(SUMIF(N3245:N3246, N3244, H3245:H3246),0)</f>
        <v>64247</v>
      </c>
      <c r="I3247" s="19"/>
      <c r="J3247" s="22">
        <f>TRUNC(SUMIF(N3245:N3246, N3244, J3245:J3246),0)</f>
        <v>0</v>
      </c>
      <c r="K3247" s="19"/>
      <c r="L3247" s="22">
        <f>F3247+H3247+J3247</f>
        <v>64247</v>
      </c>
      <c r="M3247" s="16" t="s">
        <v>42</v>
      </c>
      <c r="N3247" s="1" t="s">
        <v>3288</v>
      </c>
      <c r="O3247" s="1" t="s">
        <v>3288</v>
      </c>
      <c r="P3247" s="1" t="s">
        <v>42</v>
      </c>
      <c r="Q3247" s="1" t="s">
        <v>42</v>
      </c>
      <c r="R3247" s="1" t="s">
        <v>42</v>
      </c>
      <c r="AV3247" s="1" t="s">
        <v>42</v>
      </c>
      <c r="AW3247" s="1" t="s">
        <v>42</v>
      </c>
      <c r="AX3247" s="1" t="s">
        <v>42</v>
      </c>
      <c r="AY3247" s="1" t="s">
        <v>42</v>
      </c>
      <c r="AZ3247" s="1" t="s">
        <v>42</v>
      </c>
    </row>
    <row r="3248" spans="1:52" ht="30" customHeight="1" x14ac:dyDescent="0.3">
      <c r="A3248" s="17"/>
      <c r="B3248" s="17"/>
      <c r="C3248" s="17"/>
      <c r="D3248" s="17"/>
      <c r="E3248" s="19"/>
      <c r="F3248" s="22"/>
      <c r="G3248" s="19"/>
      <c r="H3248" s="22"/>
      <c r="I3248" s="19"/>
      <c r="J3248" s="22"/>
      <c r="K3248" s="19"/>
      <c r="L3248" s="22"/>
      <c r="M3248" s="17"/>
    </row>
    <row r="3249" spans="1:52" ht="30" customHeight="1" x14ac:dyDescent="0.3">
      <c r="A3249" s="13" t="s">
        <v>6043</v>
      </c>
      <c r="B3249" s="14"/>
      <c r="C3249" s="14"/>
      <c r="D3249" s="14"/>
      <c r="E3249" s="18"/>
      <c r="F3249" s="21"/>
      <c r="G3249" s="18"/>
      <c r="H3249" s="21"/>
      <c r="I3249" s="18"/>
      <c r="J3249" s="21"/>
      <c r="K3249" s="18"/>
      <c r="L3249" s="21"/>
      <c r="M3249" s="15"/>
      <c r="N3249" s="1" t="s">
        <v>1895</v>
      </c>
    </row>
    <row r="3250" spans="1:52" ht="30" customHeight="1" x14ac:dyDescent="0.3">
      <c r="A3250" s="16" t="s">
        <v>3677</v>
      </c>
      <c r="B3250" s="16" t="s">
        <v>3279</v>
      </c>
      <c r="C3250" s="16" t="s">
        <v>3275</v>
      </c>
      <c r="D3250" s="17">
        <v>0.33300000000000002</v>
      </c>
      <c r="E3250" s="19">
        <f>단가대비표!O181</f>
        <v>0</v>
      </c>
      <c r="F3250" s="22">
        <f>TRUNC(E3250*D3250,1)</f>
        <v>0</v>
      </c>
      <c r="G3250" s="19">
        <f>단가대비표!P181</f>
        <v>235204</v>
      </c>
      <c r="H3250" s="22">
        <f>TRUNC(G3250*D3250,1)</f>
        <v>78322.899999999994</v>
      </c>
      <c r="I3250" s="19">
        <f>단가대비표!V181</f>
        <v>0</v>
      </c>
      <c r="J3250" s="22">
        <f>TRUNC(I3250*D3250,1)</f>
        <v>0</v>
      </c>
      <c r="K3250" s="19">
        <f>TRUNC(E3250+G3250+I3250,1)</f>
        <v>235204</v>
      </c>
      <c r="L3250" s="22">
        <f>TRUNC(F3250+H3250+J3250,1)</f>
        <v>78322.899999999994</v>
      </c>
      <c r="M3250" s="16" t="s">
        <v>42</v>
      </c>
      <c r="N3250" s="1" t="s">
        <v>1895</v>
      </c>
      <c r="O3250" s="1" t="s">
        <v>3678</v>
      </c>
      <c r="P3250" s="1" t="s">
        <v>43</v>
      </c>
      <c r="Q3250" s="1" t="s">
        <v>43</v>
      </c>
      <c r="R3250" s="1" t="s">
        <v>46</v>
      </c>
      <c r="AV3250" s="1" t="s">
        <v>42</v>
      </c>
      <c r="AW3250" s="1" t="s">
        <v>6044</v>
      </c>
      <c r="AX3250" s="1" t="s">
        <v>42</v>
      </c>
      <c r="AY3250" s="1" t="s">
        <v>42</v>
      </c>
      <c r="AZ3250" s="1" t="s">
        <v>42</v>
      </c>
    </row>
    <row r="3251" spans="1:52" ht="30" customHeight="1" x14ac:dyDescent="0.3">
      <c r="A3251" s="16" t="s">
        <v>3292</v>
      </c>
      <c r="B3251" s="16" t="s">
        <v>3279</v>
      </c>
      <c r="C3251" s="16" t="s">
        <v>3275</v>
      </c>
      <c r="D3251" s="17">
        <v>0.16700000000000001</v>
      </c>
      <c r="E3251" s="19">
        <f>단가대비표!O164</f>
        <v>0</v>
      </c>
      <c r="F3251" s="22">
        <f>TRUNC(E3251*D3251,1)</f>
        <v>0</v>
      </c>
      <c r="G3251" s="19">
        <f>단가대비표!P164</f>
        <v>172068</v>
      </c>
      <c r="H3251" s="22">
        <f>TRUNC(G3251*D3251,1)</f>
        <v>28735.3</v>
      </c>
      <c r="I3251" s="19">
        <f>단가대비표!V164</f>
        <v>0</v>
      </c>
      <c r="J3251" s="22">
        <f>TRUNC(I3251*D3251,1)</f>
        <v>0</v>
      </c>
      <c r="K3251" s="19">
        <f>TRUNC(E3251+G3251+I3251,1)</f>
        <v>172068</v>
      </c>
      <c r="L3251" s="22">
        <f>TRUNC(F3251+H3251+J3251,1)</f>
        <v>28735.3</v>
      </c>
      <c r="M3251" s="16" t="s">
        <v>42</v>
      </c>
      <c r="N3251" s="1" t="s">
        <v>1895</v>
      </c>
      <c r="O3251" s="1" t="s">
        <v>3293</v>
      </c>
      <c r="P3251" s="1" t="s">
        <v>43</v>
      </c>
      <c r="Q3251" s="1" t="s">
        <v>43</v>
      </c>
      <c r="R3251" s="1" t="s">
        <v>46</v>
      </c>
      <c r="AV3251" s="1" t="s">
        <v>42</v>
      </c>
      <c r="AW3251" s="1" t="s">
        <v>6045</v>
      </c>
      <c r="AX3251" s="1" t="s">
        <v>42</v>
      </c>
      <c r="AY3251" s="1" t="s">
        <v>42</v>
      </c>
      <c r="AZ3251" s="1" t="s">
        <v>42</v>
      </c>
    </row>
    <row r="3252" spans="1:52" ht="30" customHeight="1" x14ac:dyDescent="0.3">
      <c r="A3252" s="16" t="s">
        <v>3287</v>
      </c>
      <c r="B3252" s="16" t="s">
        <v>42</v>
      </c>
      <c r="C3252" s="16" t="s">
        <v>42</v>
      </c>
      <c r="D3252" s="17"/>
      <c r="E3252" s="19"/>
      <c r="F3252" s="22">
        <f>TRUNC(SUMIF(N3250:N3251, N3249, F3250:F3251),0)</f>
        <v>0</v>
      </c>
      <c r="G3252" s="19"/>
      <c r="H3252" s="22">
        <f>TRUNC(SUMIF(N3250:N3251, N3249, H3250:H3251),0)</f>
        <v>107058</v>
      </c>
      <c r="I3252" s="19"/>
      <c r="J3252" s="22">
        <f>TRUNC(SUMIF(N3250:N3251, N3249, J3250:J3251),0)</f>
        <v>0</v>
      </c>
      <c r="K3252" s="19"/>
      <c r="L3252" s="22">
        <f>F3252+H3252+J3252</f>
        <v>107058</v>
      </c>
      <c r="M3252" s="16" t="s">
        <v>42</v>
      </c>
      <c r="N3252" s="1" t="s">
        <v>3288</v>
      </c>
      <c r="O3252" s="1" t="s">
        <v>3288</v>
      </c>
      <c r="P3252" s="1" t="s">
        <v>42</v>
      </c>
      <c r="Q3252" s="1" t="s">
        <v>42</v>
      </c>
      <c r="R3252" s="1" t="s">
        <v>42</v>
      </c>
      <c r="AV3252" s="1" t="s">
        <v>42</v>
      </c>
      <c r="AW3252" s="1" t="s">
        <v>42</v>
      </c>
      <c r="AX3252" s="1" t="s">
        <v>42</v>
      </c>
      <c r="AY3252" s="1" t="s">
        <v>42</v>
      </c>
      <c r="AZ3252" s="1" t="s">
        <v>42</v>
      </c>
    </row>
    <row r="3253" spans="1:52" ht="30" customHeight="1" x14ac:dyDescent="0.3">
      <c r="A3253" s="17"/>
      <c r="B3253" s="17"/>
      <c r="C3253" s="17"/>
      <c r="D3253" s="17"/>
      <c r="E3253" s="19"/>
      <c r="F3253" s="22"/>
      <c r="G3253" s="19"/>
      <c r="H3253" s="22"/>
      <c r="I3253" s="19"/>
      <c r="J3253" s="22"/>
      <c r="K3253" s="19"/>
      <c r="L3253" s="22"/>
      <c r="M3253" s="17"/>
    </row>
    <row r="3254" spans="1:52" ht="30" customHeight="1" x14ac:dyDescent="0.3">
      <c r="A3254" s="13" t="s">
        <v>6046</v>
      </c>
      <c r="B3254" s="14"/>
      <c r="C3254" s="14"/>
      <c r="D3254" s="14"/>
      <c r="E3254" s="18"/>
      <c r="F3254" s="21"/>
      <c r="G3254" s="18"/>
      <c r="H3254" s="21"/>
      <c r="I3254" s="18"/>
      <c r="J3254" s="21"/>
      <c r="K3254" s="18"/>
      <c r="L3254" s="21"/>
      <c r="M3254" s="15"/>
      <c r="N3254" s="1" t="s">
        <v>1898</v>
      </c>
    </row>
    <row r="3255" spans="1:52" ht="30" customHeight="1" x14ac:dyDescent="0.3">
      <c r="A3255" s="16" t="s">
        <v>3677</v>
      </c>
      <c r="B3255" s="16" t="s">
        <v>3279</v>
      </c>
      <c r="C3255" s="16" t="s">
        <v>3275</v>
      </c>
      <c r="D3255" s="17">
        <v>5.5E-2</v>
      </c>
      <c r="E3255" s="19">
        <f>단가대비표!O181</f>
        <v>0</v>
      </c>
      <c r="F3255" s="22">
        <f>TRUNC(E3255*D3255,1)</f>
        <v>0</v>
      </c>
      <c r="G3255" s="19">
        <f>단가대비표!P181</f>
        <v>235204</v>
      </c>
      <c r="H3255" s="22">
        <f>TRUNC(G3255*D3255,1)</f>
        <v>12936.2</v>
      </c>
      <c r="I3255" s="19">
        <f>단가대비표!V181</f>
        <v>0</v>
      </c>
      <c r="J3255" s="22">
        <f>TRUNC(I3255*D3255,1)</f>
        <v>0</v>
      </c>
      <c r="K3255" s="19">
        <f t="shared" ref="K3255:L3257" si="459">TRUNC(E3255+G3255+I3255,1)</f>
        <v>235204</v>
      </c>
      <c r="L3255" s="22">
        <f t="shared" si="459"/>
        <v>12936.2</v>
      </c>
      <c r="M3255" s="16" t="s">
        <v>42</v>
      </c>
      <c r="N3255" s="1" t="s">
        <v>1898</v>
      </c>
      <c r="O3255" s="1" t="s">
        <v>3678</v>
      </c>
      <c r="P3255" s="1" t="s">
        <v>43</v>
      </c>
      <c r="Q3255" s="1" t="s">
        <v>43</v>
      </c>
      <c r="R3255" s="1" t="s">
        <v>46</v>
      </c>
      <c r="AV3255" s="1" t="s">
        <v>42</v>
      </c>
      <c r="AW3255" s="1" t="s">
        <v>6047</v>
      </c>
      <c r="AX3255" s="1" t="s">
        <v>42</v>
      </c>
      <c r="AY3255" s="1" t="s">
        <v>42</v>
      </c>
      <c r="AZ3255" s="1" t="s">
        <v>42</v>
      </c>
    </row>
    <row r="3256" spans="1:52" ht="30" customHeight="1" x14ac:dyDescent="0.3">
      <c r="A3256" s="16" t="s">
        <v>3292</v>
      </c>
      <c r="B3256" s="16" t="s">
        <v>3279</v>
      </c>
      <c r="C3256" s="16" t="s">
        <v>3275</v>
      </c>
      <c r="D3256" s="17">
        <v>1.7999999999999999E-2</v>
      </c>
      <c r="E3256" s="19">
        <f>단가대비표!O164</f>
        <v>0</v>
      </c>
      <c r="F3256" s="22">
        <f>TRUNC(E3256*D3256,1)</f>
        <v>0</v>
      </c>
      <c r="G3256" s="19">
        <f>단가대비표!P164</f>
        <v>172068</v>
      </c>
      <c r="H3256" s="22">
        <f>TRUNC(G3256*D3256,1)</f>
        <v>3097.2</v>
      </c>
      <c r="I3256" s="19">
        <f>단가대비표!V164</f>
        <v>0</v>
      </c>
      <c r="J3256" s="22">
        <f>TRUNC(I3256*D3256,1)</f>
        <v>0</v>
      </c>
      <c r="K3256" s="19">
        <f t="shared" si="459"/>
        <v>172068</v>
      </c>
      <c r="L3256" s="22">
        <f t="shared" si="459"/>
        <v>3097.2</v>
      </c>
      <c r="M3256" s="16" t="s">
        <v>42</v>
      </c>
      <c r="N3256" s="1" t="s">
        <v>1898</v>
      </c>
      <c r="O3256" s="1" t="s">
        <v>3293</v>
      </c>
      <c r="P3256" s="1" t="s">
        <v>43</v>
      </c>
      <c r="Q3256" s="1" t="s">
        <v>43</v>
      </c>
      <c r="R3256" s="1" t="s">
        <v>46</v>
      </c>
      <c r="AV3256" s="1" t="s">
        <v>42</v>
      </c>
      <c r="AW3256" s="1" t="s">
        <v>6048</v>
      </c>
      <c r="AX3256" s="1" t="s">
        <v>42</v>
      </c>
      <c r="AY3256" s="1" t="s">
        <v>42</v>
      </c>
      <c r="AZ3256" s="1" t="s">
        <v>42</v>
      </c>
    </row>
    <row r="3257" spans="1:52" ht="30" customHeight="1" x14ac:dyDescent="0.3">
      <c r="A3257" s="16" t="s">
        <v>826</v>
      </c>
      <c r="B3257" s="16" t="s">
        <v>830</v>
      </c>
      <c r="C3257" s="16" t="s">
        <v>820</v>
      </c>
      <c r="D3257" s="17">
        <v>0.14499999999999999</v>
      </c>
      <c r="E3257" s="19">
        <f>일위대가목록!E247</f>
        <v>16112</v>
      </c>
      <c r="F3257" s="22">
        <f>TRUNC(E3257*D3257,1)</f>
        <v>2336.1999999999998</v>
      </c>
      <c r="G3257" s="19">
        <f>일위대가목록!F247</f>
        <v>59020</v>
      </c>
      <c r="H3257" s="22">
        <f>TRUNC(G3257*D3257,1)</f>
        <v>8557.9</v>
      </c>
      <c r="I3257" s="19">
        <f>일위대가목록!G247</f>
        <v>17514</v>
      </c>
      <c r="J3257" s="22">
        <f>TRUNC(I3257*D3257,1)</f>
        <v>2539.5</v>
      </c>
      <c r="K3257" s="19">
        <f t="shared" si="459"/>
        <v>92646</v>
      </c>
      <c r="L3257" s="22">
        <f t="shared" si="459"/>
        <v>13433.6</v>
      </c>
      <c r="M3257" s="16" t="s">
        <v>831</v>
      </c>
      <c r="N3257" s="1" t="s">
        <v>1898</v>
      </c>
      <c r="O3257" s="1" t="s">
        <v>832</v>
      </c>
      <c r="P3257" s="1" t="s">
        <v>46</v>
      </c>
      <c r="Q3257" s="1" t="s">
        <v>43</v>
      </c>
      <c r="R3257" s="1" t="s">
        <v>43</v>
      </c>
      <c r="AV3257" s="1" t="s">
        <v>42</v>
      </c>
      <c r="AW3257" s="1" t="s">
        <v>6049</v>
      </c>
      <c r="AX3257" s="1" t="s">
        <v>42</v>
      </c>
      <c r="AY3257" s="1" t="s">
        <v>42</v>
      </c>
      <c r="AZ3257" s="1" t="s">
        <v>42</v>
      </c>
    </row>
    <row r="3258" spans="1:52" ht="30" customHeight="1" x14ac:dyDescent="0.3">
      <c r="A3258" s="16" t="s">
        <v>3287</v>
      </c>
      <c r="B3258" s="16" t="s">
        <v>42</v>
      </c>
      <c r="C3258" s="16" t="s">
        <v>42</v>
      </c>
      <c r="D3258" s="17"/>
      <c r="E3258" s="19"/>
      <c r="F3258" s="22">
        <f>TRUNC(SUMIF(N3255:N3257, N3254, F3255:F3257),0)</f>
        <v>2336</v>
      </c>
      <c r="G3258" s="19"/>
      <c r="H3258" s="22">
        <f>TRUNC(SUMIF(N3255:N3257, N3254, H3255:H3257),0)</f>
        <v>24591</v>
      </c>
      <c r="I3258" s="19"/>
      <c r="J3258" s="22">
        <f>TRUNC(SUMIF(N3255:N3257, N3254, J3255:J3257),0)</f>
        <v>2539</v>
      </c>
      <c r="K3258" s="19"/>
      <c r="L3258" s="22">
        <f>F3258+H3258+J3258</f>
        <v>29466</v>
      </c>
      <c r="M3258" s="16" t="s">
        <v>42</v>
      </c>
      <c r="N3258" s="1" t="s">
        <v>3288</v>
      </c>
      <c r="O3258" s="1" t="s">
        <v>3288</v>
      </c>
      <c r="P3258" s="1" t="s">
        <v>42</v>
      </c>
      <c r="Q3258" s="1" t="s">
        <v>42</v>
      </c>
      <c r="R3258" s="1" t="s">
        <v>42</v>
      </c>
      <c r="AV3258" s="1" t="s">
        <v>42</v>
      </c>
      <c r="AW3258" s="1" t="s">
        <v>42</v>
      </c>
      <c r="AX3258" s="1" t="s">
        <v>42</v>
      </c>
      <c r="AY3258" s="1" t="s">
        <v>42</v>
      </c>
      <c r="AZ3258" s="1" t="s">
        <v>42</v>
      </c>
    </row>
    <row r="3259" spans="1:52" ht="30" customHeight="1" x14ac:dyDescent="0.3">
      <c r="A3259" s="17"/>
      <c r="B3259" s="17"/>
      <c r="C3259" s="17"/>
      <c r="D3259" s="17"/>
      <c r="E3259" s="19"/>
      <c r="F3259" s="22"/>
      <c r="G3259" s="19"/>
      <c r="H3259" s="22"/>
      <c r="I3259" s="19"/>
      <c r="J3259" s="22"/>
      <c r="K3259" s="19"/>
      <c r="L3259" s="22"/>
      <c r="M3259" s="17"/>
    </row>
    <row r="3260" spans="1:52" ht="30" customHeight="1" x14ac:dyDescent="0.3">
      <c r="A3260" s="13" t="s">
        <v>6050</v>
      </c>
      <c r="B3260" s="14"/>
      <c r="C3260" s="14"/>
      <c r="D3260" s="14"/>
      <c r="E3260" s="18"/>
      <c r="F3260" s="21"/>
      <c r="G3260" s="18"/>
      <c r="H3260" s="21"/>
      <c r="I3260" s="18"/>
      <c r="J3260" s="21"/>
      <c r="K3260" s="18"/>
      <c r="L3260" s="21"/>
      <c r="M3260" s="15"/>
      <c r="N3260" s="1" t="s">
        <v>1900</v>
      </c>
    </row>
    <row r="3261" spans="1:52" ht="30" customHeight="1" x14ac:dyDescent="0.3">
      <c r="A3261" s="16" t="s">
        <v>3677</v>
      </c>
      <c r="B3261" s="16" t="s">
        <v>3279</v>
      </c>
      <c r="C3261" s="16" t="s">
        <v>3275</v>
      </c>
      <c r="D3261" s="17">
        <v>0.1</v>
      </c>
      <c r="E3261" s="19">
        <f>단가대비표!O181</f>
        <v>0</v>
      </c>
      <c r="F3261" s="22">
        <f>TRUNC(E3261*D3261,1)</f>
        <v>0</v>
      </c>
      <c r="G3261" s="19">
        <f>단가대비표!P181</f>
        <v>235204</v>
      </c>
      <c r="H3261" s="22">
        <f>TRUNC(G3261*D3261,1)</f>
        <v>23520.400000000001</v>
      </c>
      <c r="I3261" s="19">
        <f>단가대비표!V181</f>
        <v>0</v>
      </c>
      <c r="J3261" s="22">
        <f>TRUNC(I3261*D3261,1)</f>
        <v>0</v>
      </c>
      <c r="K3261" s="19">
        <f t="shared" ref="K3261:L3263" si="460">TRUNC(E3261+G3261+I3261,1)</f>
        <v>235204</v>
      </c>
      <c r="L3261" s="22">
        <f t="shared" si="460"/>
        <v>23520.400000000001</v>
      </c>
      <c r="M3261" s="16" t="s">
        <v>42</v>
      </c>
      <c r="N3261" s="1" t="s">
        <v>1900</v>
      </c>
      <c r="O3261" s="1" t="s">
        <v>3678</v>
      </c>
      <c r="P3261" s="1" t="s">
        <v>43</v>
      </c>
      <c r="Q3261" s="1" t="s">
        <v>43</v>
      </c>
      <c r="R3261" s="1" t="s">
        <v>46</v>
      </c>
      <c r="AV3261" s="1" t="s">
        <v>42</v>
      </c>
      <c r="AW3261" s="1" t="s">
        <v>6051</v>
      </c>
      <c r="AX3261" s="1" t="s">
        <v>42</v>
      </c>
      <c r="AY3261" s="1" t="s">
        <v>42</v>
      </c>
      <c r="AZ3261" s="1" t="s">
        <v>42</v>
      </c>
    </row>
    <row r="3262" spans="1:52" ht="30" customHeight="1" x14ac:dyDescent="0.3">
      <c r="A3262" s="16" t="s">
        <v>3292</v>
      </c>
      <c r="B3262" s="16" t="s">
        <v>3279</v>
      </c>
      <c r="C3262" s="16" t="s">
        <v>3275</v>
      </c>
      <c r="D3262" s="17">
        <v>3.3000000000000002E-2</v>
      </c>
      <c r="E3262" s="19">
        <f>단가대비표!O164</f>
        <v>0</v>
      </c>
      <c r="F3262" s="22">
        <f>TRUNC(E3262*D3262,1)</f>
        <v>0</v>
      </c>
      <c r="G3262" s="19">
        <f>단가대비표!P164</f>
        <v>172068</v>
      </c>
      <c r="H3262" s="22">
        <f>TRUNC(G3262*D3262,1)</f>
        <v>5678.2</v>
      </c>
      <c r="I3262" s="19">
        <f>단가대비표!V164</f>
        <v>0</v>
      </c>
      <c r="J3262" s="22">
        <f>TRUNC(I3262*D3262,1)</f>
        <v>0</v>
      </c>
      <c r="K3262" s="19">
        <f t="shared" si="460"/>
        <v>172068</v>
      </c>
      <c r="L3262" s="22">
        <f t="shared" si="460"/>
        <v>5678.2</v>
      </c>
      <c r="M3262" s="16" t="s">
        <v>42</v>
      </c>
      <c r="N3262" s="1" t="s">
        <v>1900</v>
      </c>
      <c r="O3262" s="1" t="s">
        <v>3293</v>
      </c>
      <c r="P3262" s="1" t="s">
        <v>43</v>
      </c>
      <c r="Q3262" s="1" t="s">
        <v>43</v>
      </c>
      <c r="R3262" s="1" t="s">
        <v>46</v>
      </c>
      <c r="AV3262" s="1" t="s">
        <v>42</v>
      </c>
      <c r="AW3262" s="1" t="s">
        <v>6052</v>
      </c>
      <c r="AX3262" s="1" t="s">
        <v>42</v>
      </c>
      <c r="AY3262" s="1" t="s">
        <v>42</v>
      </c>
      <c r="AZ3262" s="1" t="s">
        <v>42</v>
      </c>
    </row>
    <row r="3263" spans="1:52" ht="30" customHeight="1" x14ac:dyDescent="0.3">
      <c r="A3263" s="16" t="s">
        <v>826</v>
      </c>
      <c r="B3263" s="16" t="s">
        <v>830</v>
      </c>
      <c r="C3263" s="16" t="s">
        <v>820</v>
      </c>
      <c r="D3263" s="17">
        <v>0.26700000000000002</v>
      </c>
      <c r="E3263" s="19">
        <f>일위대가목록!E247</f>
        <v>16112</v>
      </c>
      <c r="F3263" s="22">
        <f>TRUNC(E3263*D3263,1)</f>
        <v>4301.8999999999996</v>
      </c>
      <c r="G3263" s="19">
        <f>일위대가목록!F247</f>
        <v>59020</v>
      </c>
      <c r="H3263" s="22">
        <f>TRUNC(G3263*D3263,1)</f>
        <v>15758.3</v>
      </c>
      <c r="I3263" s="19">
        <f>일위대가목록!G247</f>
        <v>17514</v>
      </c>
      <c r="J3263" s="22">
        <f>TRUNC(I3263*D3263,1)</f>
        <v>4676.2</v>
      </c>
      <c r="K3263" s="19">
        <f t="shared" si="460"/>
        <v>92646</v>
      </c>
      <c r="L3263" s="22">
        <f t="shared" si="460"/>
        <v>24736.400000000001</v>
      </c>
      <c r="M3263" s="16" t="s">
        <v>831</v>
      </c>
      <c r="N3263" s="1" t="s">
        <v>1900</v>
      </c>
      <c r="O3263" s="1" t="s">
        <v>832</v>
      </c>
      <c r="P3263" s="1" t="s">
        <v>46</v>
      </c>
      <c r="Q3263" s="1" t="s">
        <v>43</v>
      </c>
      <c r="R3263" s="1" t="s">
        <v>43</v>
      </c>
      <c r="AV3263" s="1" t="s">
        <v>42</v>
      </c>
      <c r="AW3263" s="1" t="s">
        <v>6053</v>
      </c>
      <c r="AX3263" s="1" t="s">
        <v>42</v>
      </c>
      <c r="AY3263" s="1" t="s">
        <v>42</v>
      </c>
      <c r="AZ3263" s="1" t="s">
        <v>42</v>
      </c>
    </row>
    <row r="3264" spans="1:52" ht="30" customHeight="1" x14ac:dyDescent="0.3">
      <c r="A3264" s="16" t="s">
        <v>3287</v>
      </c>
      <c r="B3264" s="16" t="s">
        <v>42</v>
      </c>
      <c r="C3264" s="16" t="s">
        <v>42</v>
      </c>
      <c r="D3264" s="17"/>
      <c r="E3264" s="19"/>
      <c r="F3264" s="22">
        <f>TRUNC(SUMIF(N3261:N3263, N3260, F3261:F3263),0)</f>
        <v>4301</v>
      </c>
      <c r="G3264" s="19"/>
      <c r="H3264" s="22">
        <f>TRUNC(SUMIF(N3261:N3263, N3260, H3261:H3263),0)</f>
        <v>44956</v>
      </c>
      <c r="I3264" s="19"/>
      <c r="J3264" s="22">
        <f>TRUNC(SUMIF(N3261:N3263, N3260, J3261:J3263),0)</f>
        <v>4676</v>
      </c>
      <c r="K3264" s="19"/>
      <c r="L3264" s="22">
        <f>F3264+H3264+J3264</f>
        <v>53933</v>
      </c>
      <c r="M3264" s="16" t="s">
        <v>42</v>
      </c>
      <c r="N3264" s="1" t="s">
        <v>3288</v>
      </c>
      <c r="O3264" s="1" t="s">
        <v>3288</v>
      </c>
      <c r="P3264" s="1" t="s">
        <v>42</v>
      </c>
      <c r="Q3264" s="1" t="s">
        <v>42</v>
      </c>
      <c r="R3264" s="1" t="s">
        <v>42</v>
      </c>
      <c r="AV3264" s="1" t="s">
        <v>42</v>
      </c>
      <c r="AW3264" s="1" t="s">
        <v>42</v>
      </c>
      <c r="AX3264" s="1" t="s">
        <v>42</v>
      </c>
      <c r="AY3264" s="1" t="s">
        <v>42</v>
      </c>
      <c r="AZ3264" s="1" t="s">
        <v>42</v>
      </c>
    </row>
    <row r="3265" spans="1:52" ht="30" customHeight="1" x14ac:dyDescent="0.3">
      <c r="A3265" s="17"/>
      <c r="B3265" s="17"/>
      <c r="C3265" s="17"/>
      <c r="D3265" s="17"/>
      <c r="E3265" s="19"/>
      <c r="F3265" s="22"/>
      <c r="G3265" s="19"/>
      <c r="H3265" s="22"/>
      <c r="I3265" s="19"/>
      <c r="J3265" s="22"/>
      <c r="K3265" s="19"/>
      <c r="L3265" s="22"/>
      <c r="M3265" s="17"/>
    </row>
    <row r="3266" spans="1:52" ht="30" customHeight="1" x14ac:dyDescent="0.3">
      <c r="A3266" s="13" t="s">
        <v>6054</v>
      </c>
      <c r="B3266" s="14"/>
      <c r="C3266" s="14"/>
      <c r="D3266" s="14"/>
      <c r="E3266" s="18"/>
      <c r="F3266" s="21"/>
      <c r="G3266" s="18"/>
      <c r="H3266" s="21"/>
      <c r="I3266" s="18"/>
      <c r="J3266" s="21"/>
      <c r="K3266" s="18"/>
      <c r="L3266" s="21"/>
      <c r="M3266" s="15"/>
      <c r="N3266" s="1" t="s">
        <v>1902</v>
      </c>
    </row>
    <row r="3267" spans="1:52" ht="30" customHeight="1" x14ac:dyDescent="0.3">
      <c r="A3267" s="16" t="s">
        <v>3677</v>
      </c>
      <c r="B3267" s="16" t="s">
        <v>3279</v>
      </c>
      <c r="C3267" s="16" t="s">
        <v>3275</v>
      </c>
      <c r="D3267" s="17">
        <v>0.15</v>
      </c>
      <c r="E3267" s="19">
        <f>단가대비표!O181</f>
        <v>0</v>
      </c>
      <c r="F3267" s="22">
        <f>TRUNC(E3267*D3267,1)</f>
        <v>0</v>
      </c>
      <c r="G3267" s="19">
        <f>단가대비표!P181</f>
        <v>235204</v>
      </c>
      <c r="H3267" s="22">
        <f>TRUNC(G3267*D3267,1)</f>
        <v>35280.6</v>
      </c>
      <c r="I3267" s="19">
        <f>단가대비표!V181</f>
        <v>0</v>
      </c>
      <c r="J3267" s="22">
        <f>TRUNC(I3267*D3267,1)</f>
        <v>0</v>
      </c>
      <c r="K3267" s="19">
        <f t="shared" ref="K3267:L3269" si="461">TRUNC(E3267+G3267+I3267,1)</f>
        <v>235204</v>
      </c>
      <c r="L3267" s="22">
        <f t="shared" si="461"/>
        <v>35280.6</v>
      </c>
      <c r="M3267" s="16" t="s">
        <v>42</v>
      </c>
      <c r="N3267" s="1" t="s">
        <v>1902</v>
      </c>
      <c r="O3267" s="1" t="s">
        <v>3678</v>
      </c>
      <c r="P3267" s="1" t="s">
        <v>43</v>
      </c>
      <c r="Q3267" s="1" t="s">
        <v>43</v>
      </c>
      <c r="R3267" s="1" t="s">
        <v>46</v>
      </c>
      <c r="AV3267" s="1" t="s">
        <v>42</v>
      </c>
      <c r="AW3267" s="1" t="s">
        <v>6055</v>
      </c>
      <c r="AX3267" s="1" t="s">
        <v>42</v>
      </c>
      <c r="AY3267" s="1" t="s">
        <v>42</v>
      </c>
      <c r="AZ3267" s="1" t="s">
        <v>42</v>
      </c>
    </row>
    <row r="3268" spans="1:52" ht="30" customHeight="1" x14ac:dyDescent="0.3">
      <c r="A3268" s="16" t="s">
        <v>3292</v>
      </c>
      <c r="B3268" s="16" t="s">
        <v>3279</v>
      </c>
      <c r="C3268" s="16" t="s">
        <v>3275</v>
      </c>
      <c r="D3268" s="17">
        <v>0.05</v>
      </c>
      <c r="E3268" s="19">
        <f>단가대비표!O164</f>
        <v>0</v>
      </c>
      <c r="F3268" s="22">
        <f>TRUNC(E3268*D3268,1)</f>
        <v>0</v>
      </c>
      <c r="G3268" s="19">
        <f>단가대비표!P164</f>
        <v>172068</v>
      </c>
      <c r="H3268" s="22">
        <f>TRUNC(G3268*D3268,1)</f>
        <v>8603.4</v>
      </c>
      <c r="I3268" s="19">
        <f>단가대비표!V164</f>
        <v>0</v>
      </c>
      <c r="J3268" s="22">
        <f>TRUNC(I3268*D3268,1)</f>
        <v>0</v>
      </c>
      <c r="K3268" s="19">
        <f t="shared" si="461"/>
        <v>172068</v>
      </c>
      <c r="L3268" s="22">
        <f t="shared" si="461"/>
        <v>8603.4</v>
      </c>
      <c r="M3268" s="16" t="s">
        <v>42</v>
      </c>
      <c r="N3268" s="1" t="s">
        <v>1902</v>
      </c>
      <c r="O3268" s="1" t="s">
        <v>3293</v>
      </c>
      <c r="P3268" s="1" t="s">
        <v>43</v>
      </c>
      <c r="Q3268" s="1" t="s">
        <v>43</v>
      </c>
      <c r="R3268" s="1" t="s">
        <v>46</v>
      </c>
      <c r="AV3268" s="1" t="s">
        <v>42</v>
      </c>
      <c r="AW3268" s="1" t="s">
        <v>6056</v>
      </c>
      <c r="AX3268" s="1" t="s">
        <v>42</v>
      </c>
      <c r="AY3268" s="1" t="s">
        <v>42</v>
      </c>
      <c r="AZ3268" s="1" t="s">
        <v>42</v>
      </c>
    </row>
    <row r="3269" spans="1:52" ht="30" customHeight="1" x14ac:dyDescent="0.3">
      <c r="A3269" s="16" t="s">
        <v>826</v>
      </c>
      <c r="B3269" s="16" t="s">
        <v>830</v>
      </c>
      <c r="C3269" s="16" t="s">
        <v>820</v>
      </c>
      <c r="D3269" s="17">
        <v>0.4</v>
      </c>
      <c r="E3269" s="19">
        <f>일위대가목록!E247</f>
        <v>16112</v>
      </c>
      <c r="F3269" s="22">
        <f>TRUNC(E3269*D3269,1)</f>
        <v>6444.8</v>
      </c>
      <c r="G3269" s="19">
        <f>일위대가목록!F247</f>
        <v>59020</v>
      </c>
      <c r="H3269" s="22">
        <f>TRUNC(G3269*D3269,1)</f>
        <v>23608</v>
      </c>
      <c r="I3269" s="19">
        <f>일위대가목록!G247</f>
        <v>17514</v>
      </c>
      <c r="J3269" s="22">
        <f>TRUNC(I3269*D3269,1)</f>
        <v>7005.6</v>
      </c>
      <c r="K3269" s="19">
        <f t="shared" si="461"/>
        <v>92646</v>
      </c>
      <c r="L3269" s="22">
        <f t="shared" si="461"/>
        <v>37058.400000000001</v>
      </c>
      <c r="M3269" s="16" t="s">
        <v>831</v>
      </c>
      <c r="N3269" s="1" t="s">
        <v>1902</v>
      </c>
      <c r="O3269" s="1" t="s">
        <v>832</v>
      </c>
      <c r="P3269" s="1" t="s">
        <v>46</v>
      </c>
      <c r="Q3269" s="1" t="s">
        <v>43</v>
      </c>
      <c r="R3269" s="1" t="s">
        <v>43</v>
      </c>
      <c r="AV3269" s="1" t="s">
        <v>42</v>
      </c>
      <c r="AW3269" s="1" t="s">
        <v>6057</v>
      </c>
      <c r="AX3269" s="1" t="s">
        <v>42</v>
      </c>
      <c r="AY3269" s="1" t="s">
        <v>42</v>
      </c>
      <c r="AZ3269" s="1" t="s">
        <v>42</v>
      </c>
    </row>
    <row r="3270" spans="1:52" ht="30" customHeight="1" x14ac:dyDescent="0.3">
      <c r="A3270" s="16" t="s">
        <v>3287</v>
      </c>
      <c r="B3270" s="16" t="s">
        <v>42</v>
      </c>
      <c r="C3270" s="16" t="s">
        <v>42</v>
      </c>
      <c r="D3270" s="17"/>
      <c r="E3270" s="19"/>
      <c r="F3270" s="22">
        <f>TRUNC(SUMIF(N3267:N3269, N3266, F3267:F3269),0)</f>
        <v>6444</v>
      </c>
      <c r="G3270" s="19"/>
      <c r="H3270" s="22">
        <f>TRUNC(SUMIF(N3267:N3269, N3266, H3267:H3269),0)</f>
        <v>67492</v>
      </c>
      <c r="I3270" s="19"/>
      <c r="J3270" s="22">
        <f>TRUNC(SUMIF(N3267:N3269, N3266, J3267:J3269),0)</f>
        <v>7005</v>
      </c>
      <c r="K3270" s="19"/>
      <c r="L3270" s="22">
        <f>F3270+H3270+J3270</f>
        <v>80941</v>
      </c>
      <c r="M3270" s="16" t="s">
        <v>42</v>
      </c>
      <c r="N3270" s="1" t="s">
        <v>3288</v>
      </c>
      <c r="O3270" s="1" t="s">
        <v>3288</v>
      </c>
      <c r="P3270" s="1" t="s">
        <v>42</v>
      </c>
      <c r="Q3270" s="1" t="s">
        <v>42</v>
      </c>
      <c r="R3270" s="1" t="s">
        <v>42</v>
      </c>
      <c r="AV3270" s="1" t="s">
        <v>42</v>
      </c>
      <c r="AW3270" s="1" t="s">
        <v>42</v>
      </c>
      <c r="AX3270" s="1" t="s">
        <v>42</v>
      </c>
      <c r="AY3270" s="1" t="s">
        <v>42</v>
      </c>
      <c r="AZ3270" s="1" t="s">
        <v>42</v>
      </c>
    </row>
    <row r="3271" spans="1:52" ht="30" customHeight="1" x14ac:dyDescent="0.3">
      <c r="A3271" s="17"/>
      <c r="B3271" s="17"/>
      <c r="C3271" s="17"/>
      <c r="D3271" s="17"/>
      <c r="E3271" s="19"/>
      <c r="F3271" s="22"/>
      <c r="G3271" s="19"/>
      <c r="H3271" s="22"/>
      <c r="I3271" s="19"/>
      <c r="J3271" s="22"/>
      <c r="K3271" s="19"/>
      <c r="L3271" s="22"/>
      <c r="M3271" s="17"/>
    </row>
    <row r="3272" spans="1:52" ht="30" customHeight="1" x14ac:dyDescent="0.3">
      <c r="A3272" s="13" t="s">
        <v>6058</v>
      </c>
      <c r="B3272" s="14"/>
      <c r="C3272" s="14"/>
      <c r="D3272" s="14"/>
      <c r="E3272" s="18"/>
      <c r="F3272" s="21"/>
      <c r="G3272" s="18"/>
      <c r="H3272" s="21"/>
      <c r="I3272" s="18"/>
      <c r="J3272" s="21"/>
      <c r="K3272" s="18"/>
      <c r="L3272" s="21"/>
      <c r="M3272" s="15"/>
      <c r="N3272" s="1" t="s">
        <v>1905</v>
      </c>
    </row>
    <row r="3273" spans="1:52" ht="30" customHeight="1" x14ac:dyDescent="0.3">
      <c r="A3273" s="16" t="s">
        <v>3677</v>
      </c>
      <c r="B3273" s="16" t="s">
        <v>3279</v>
      </c>
      <c r="C3273" s="16" t="s">
        <v>3275</v>
      </c>
      <c r="D3273" s="17">
        <v>0.09</v>
      </c>
      <c r="E3273" s="19">
        <f>단가대비표!O181</f>
        <v>0</v>
      </c>
      <c r="F3273" s="22">
        <f>TRUNC(E3273*D3273,1)</f>
        <v>0</v>
      </c>
      <c r="G3273" s="19">
        <f>단가대비표!P181</f>
        <v>235204</v>
      </c>
      <c r="H3273" s="22">
        <f>TRUNC(G3273*D3273,1)</f>
        <v>21168.3</v>
      </c>
      <c r="I3273" s="19">
        <f>단가대비표!V181</f>
        <v>0</v>
      </c>
      <c r="J3273" s="22">
        <f>TRUNC(I3273*D3273,1)</f>
        <v>0</v>
      </c>
      <c r="K3273" s="19">
        <f>TRUNC(E3273+G3273+I3273,1)</f>
        <v>235204</v>
      </c>
      <c r="L3273" s="22">
        <f>TRUNC(F3273+H3273+J3273,1)</f>
        <v>21168.3</v>
      </c>
      <c r="M3273" s="16" t="s">
        <v>42</v>
      </c>
      <c r="N3273" s="1" t="s">
        <v>1905</v>
      </c>
      <c r="O3273" s="1" t="s">
        <v>3678</v>
      </c>
      <c r="P3273" s="1" t="s">
        <v>43</v>
      </c>
      <c r="Q3273" s="1" t="s">
        <v>43</v>
      </c>
      <c r="R3273" s="1" t="s">
        <v>46</v>
      </c>
      <c r="AV3273" s="1" t="s">
        <v>42</v>
      </c>
      <c r="AW3273" s="1" t="s">
        <v>6059</v>
      </c>
      <c r="AX3273" s="1" t="s">
        <v>42</v>
      </c>
      <c r="AY3273" s="1" t="s">
        <v>42</v>
      </c>
      <c r="AZ3273" s="1" t="s">
        <v>42</v>
      </c>
    </row>
    <row r="3274" spans="1:52" ht="30" customHeight="1" x14ac:dyDescent="0.3">
      <c r="A3274" s="16" t="s">
        <v>3292</v>
      </c>
      <c r="B3274" s="16" t="s">
        <v>3279</v>
      </c>
      <c r="C3274" s="16" t="s">
        <v>3275</v>
      </c>
      <c r="D3274" s="17">
        <v>4.4999999999999998E-2</v>
      </c>
      <c r="E3274" s="19">
        <f>단가대비표!O164</f>
        <v>0</v>
      </c>
      <c r="F3274" s="22">
        <f>TRUNC(E3274*D3274,1)</f>
        <v>0</v>
      </c>
      <c r="G3274" s="19">
        <f>단가대비표!P164</f>
        <v>172068</v>
      </c>
      <c r="H3274" s="22">
        <f>TRUNC(G3274*D3274,1)</f>
        <v>7743</v>
      </c>
      <c r="I3274" s="19">
        <f>단가대비표!V164</f>
        <v>0</v>
      </c>
      <c r="J3274" s="22">
        <f>TRUNC(I3274*D3274,1)</f>
        <v>0</v>
      </c>
      <c r="K3274" s="19">
        <f>TRUNC(E3274+G3274+I3274,1)</f>
        <v>172068</v>
      </c>
      <c r="L3274" s="22">
        <f>TRUNC(F3274+H3274+J3274,1)</f>
        <v>7743</v>
      </c>
      <c r="M3274" s="16" t="s">
        <v>42</v>
      </c>
      <c r="N3274" s="1" t="s">
        <v>1905</v>
      </c>
      <c r="O3274" s="1" t="s">
        <v>3293</v>
      </c>
      <c r="P3274" s="1" t="s">
        <v>43</v>
      </c>
      <c r="Q3274" s="1" t="s">
        <v>43</v>
      </c>
      <c r="R3274" s="1" t="s">
        <v>46</v>
      </c>
      <c r="AV3274" s="1" t="s">
        <v>42</v>
      </c>
      <c r="AW3274" s="1" t="s">
        <v>6060</v>
      </c>
      <c r="AX3274" s="1" t="s">
        <v>42</v>
      </c>
      <c r="AY3274" s="1" t="s">
        <v>42</v>
      </c>
      <c r="AZ3274" s="1" t="s">
        <v>42</v>
      </c>
    </row>
    <row r="3275" spans="1:52" ht="30" customHeight="1" x14ac:dyDescent="0.3">
      <c r="A3275" s="16" t="s">
        <v>3287</v>
      </c>
      <c r="B3275" s="16" t="s">
        <v>42</v>
      </c>
      <c r="C3275" s="16" t="s">
        <v>42</v>
      </c>
      <c r="D3275" s="17"/>
      <c r="E3275" s="19"/>
      <c r="F3275" s="22">
        <f>TRUNC(SUMIF(N3273:N3274, N3272, F3273:F3274),0)</f>
        <v>0</v>
      </c>
      <c r="G3275" s="19"/>
      <c r="H3275" s="22">
        <f>TRUNC(SUMIF(N3273:N3274, N3272, H3273:H3274),0)</f>
        <v>28911</v>
      </c>
      <c r="I3275" s="19"/>
      <c r="J3275" s="22">
        <f>TRUNC(SUMIF(N3273:N3274, N3272, J3273:J3274),0)</f>
        <v>0</v>
      </c>
      <c r="K3275" s="19"/>
      <c r="L3275" s="22">
        <f>F3275+H3275+J3275</f>
        <v>28911</v>
      </c>
      <c r="M3275" s="16" t="s">
        <v>42</v>
      </c>
      <c r="N3275" s="1" t="s">
        <v>3288</v>
      </c>
      <c r="O3275" s="1" t="s">
        <v>3288</v>
      </c>
      <c r="P3275" s="1" t="s">
        <v>42</v>
      </c>
      <c r="Q3275" s="1" t="s">
        <v>42</v>
      </c>
      <c r="R3275" s="1" t="s">
        <v>42</v>
      </c>
      <c r="AV3275" s="1" t="s">
        <v>42</v>
      </c>
      <c r="AW3275" s="1" t="s">
        <v>42</v>
      </c>
      <c r="AX3275" s="1" t="s">
        <v>42</v>
      </c>
      <c r="AY3275" s="1" t="s">
        <v>42</v>
      </c>
      <c r="AZ3275" s="1" t="s">
        <v>42</v>
      </c>
    </row>
    <row r="3276" spans="1:52" ht="30" customHeight="1" x14ac:dyDescent="0.3">
      <c r="A3276" s="17"/>
      <c r="B3276" s="17"/>
      <c r="C3276" s="17"/>
      <c r="D3276" s="17"/>
      <c r="E3276" s="19"/>
      <c r="F3276" s="22"/>
      <c r="G3276" s="19"/>
      <c r="H3276" s="22"/>
      <c r="I3276" s="19"/>
      <c r="J3276" s="22"/>
      <c r="K3276" s="19"/>
      <c r="L3276" s="22"/>
      <c r="M3276" s="17"/>
    </row>
    <row r="3277" spans="1:52" ht="30" customHeight="1" x14ac:dyDescent="0.3">
      <c r="A3277" s="13" t="s">
        <v>6061</v>
      </c>
      <c r="B3277" s="14"/>
      <c r="C3277" s="14"/>
      <c r="D3277" s="14"/>
      <c r="E3277" s="18"/>
      <c r="F3277" s="21"/>
      <c r="G3277" s="18"/>
      <c r="H3277" s="21"/>
      <c r="I3277" s="18"/>
      <c r="J3277" s="21"/>
      <c r="K3277" s="18"/>
      <c r="L3277" s="21"/>
      <c r="M3277" s="15"/>
      <c r="N3277" s="1" t="s">
        <v>1907</v>
      </c>
    </row>
    <row r="3278" spans="1:52" ht="30" customHeight="1" x14ac:dyDescent="0.3">
      <c r="A3278" s="16" t="s">
        <v>3677</v>
      </c>
      <c r="B3278" s="16" t="s">
        <v>3279</v>
      </c>
      <c r="C3278" s="16" t="s">
        <v>3275</v>
      </c>
      <c r="D3278" s="17">
        <v>0.18</v>
      </c>
      <c r="E3278" s="19">
        <f>단가대비표!O181</f>
        <v>0</v>
      </c>
      <c r="F3278" s="22">
        <f>TRUNC(E3278*D3278,1)</f>
        <v>0</v>
      </c>
      <c r="G3278" s="19">
        <f>단가대비표!P181</f>
        <v>235204</v>
      </c>
      <c r="H3278" s="22">
        <f>TRUNC(G3278*D3278,1)</f>
        <v>42336.7</v>
      </c>
      <c r="I3278" s="19">
        <f>단가대비표!V181</f>
        <v>0</v>
      </c>
      <c r="J3278" s="22">
        <f>TRUNC(I3278*D3278,1)</f>
        <v>0</v>
      </c>
      <c r="K3278" s="19">
        <f>TRUNC(E3278+G3278+I3278,1)</f>
        <v>235204</v>
      </c>
      <c r="L3278" s="22">
        <f>TRUNC(F3278+H3278+J3278,1)</f>
        <v>42336.7</v>
      </c>
      <c r="M3278" s="16" t="s">
        <v>42</v>
      </c>
      <c r="N3278" s="1" t="s">
        <v>1907</v>
      </c>
      <c r="O3278" s="1" t="s">
        <v>3678</v>
      </c>
      <c r="P3278" s="1" t="s">
        <v>43</v>
      </c>
      <c r="Q3278" s="1" t="s">
        <v>43</v>
      </c>
      <c r="R3278" s="1" t="s">
        <v>46</v>
      </c>
      <c r="AV3278" s="1" t="s">
        <v>42</v>
      </c>
      <c r="AW3278" s="1" t="s">
        <v>6062</v>
      </c>
      <c r="AX3278" s="1" t="s">
        <v>42</v>
      </c>
      <c r="AY3278" s="1" t="s">
        <v>42</v>
      </c>
      <c r="AZ3278" s="1" t="s">
        <v>42</v>
      </c>
    </row>
    <row r="3279" spans="1:52" ht="30" customHeight="1" x14ac:dyDescent="0.3">
      <c r="A3279" s="16" t="s">
        <v>3292</v>
      </c>
      <c r="B3279" s="16" t="s">
        <v>3279</v>
      </c>
      <c r="C3279" s="16" t="s">
        <v>3275</v>
      </c>
      <c r="D3279" s="17">
        <v>0.09</v>
      </c>
      <c r="E3279" s="19">
        <f>단가대비표!O164</f>
        <v>0</v>
      </c>
      <c r="F3279" s="22">
        <f>TRUNC(E3279*D3279,1)</f>
        <v>0</v>
      </c>
      <c r="G3279" s="19">
        <f>단가대비표!P164</f>
        <v>172068</v>
      </c>
      <c r="H3279" s="22">
        <f>TRUNC(G3279*D3279,1)</f>
        <v>15486.1</v>
      </c>
      <c r="I3279" s="19">
        <f>단가대비표!V164</f>
        <v>0</v>
      </c>
      <c r="J3279" s="22">
        <f>TRUNC(I3279*D3279,1)</f>
        <v>0</v>
      </c>
      <c r="K3279" s="19">
        <f>TRUNC(E3279+G3279+I3279,1)</f>
        <v>172068</v>
      </c>
      <c r="L3279" s="22">
        <f>TRUNC(F3279+H3279+J3279,1)</f>
        <v>15486.1</v>
      </c>
      <c r="M3279" s="16" t="s">
        <v>42</v>
      </c>
      <c r="N3279" s="1" t="s">
        <v>1907</v>
      </c>
      <c r="O3279" s="1" t="s">
        <v>3293</v>
      </c>
      <c r="P3279" s="1" t="s">
        <v>43</v>
      </c>
      <c r="Q3279" s="1" t="s">
        <v>43</v>
      </c>
      <c r="R3279" s="1" t="s">
        <v>46</v>
      </c>
      <c r="AV3279" s="1" t="s">
        <v>42</v>
      </c>
      <c r="AW3279" s="1" t="s">
        <v>6063</v>
      </c>
      <c r="AX3279" s="1" t="s">
        <v>42</v>
      </c>
      <c r="AY3279" s="1" t="s">
        <v>42</v>
      </c>
      <c r="AZ3279" s="1" t="s">
        <v>42</v>
      </c>
    </row>
    <row r="3280" spans="1:52" ht="30" customHeight="1" x14ac:dyDescent="0.3">
      <c r="A3280" s="16" t="s">
        <v>3287</v>
      </c>
      <c r="B3280" s="16" t="s">
        <v>42</v>
      </c>
      <c r="C3280" s="16" t="s">
        <v>42</v>
      </c>
      <c r="D3280" s="17"/>
      <c r="E3280" s="19"/>
      <c r="F3280" s="22">
        <f>TRUNC(SUMIF(N3278:N3279, N3277, F3278:F3279),0)</f>
        <v>0</v>
      </c>
      <c r="G3280" s="19"/>
      <c r="H3280" s="22">
        <f>TRUNC(SUMIF(N3278:N3279, N3277, H3278:H3279),0)</f>
        <v>57822</v>
      </c>
      <c r="I3280" s="19"/>
      <c r="J3280" s="22">
        <f>TRUNC(SUMIF(N3278:N3279, N3277, J3278:J3279),0)</f>
        <v>0</v>
      </c>
      <c r="K3280" s="19"/>
      <c r="L3280" s="22">
        <f>F3280+H3280+J3280</f>
        <v>57822</v>
      </c>
      <c r="M3280" s="16" t="s">
        <v>42</v>
      </c>
      <c r="N3280" s="1" t="s">
        <v>3288</v>
      </c>
      <c r="O3280" s="1" t="s">
        <v>3288</v>
      </c>
      <c r="P3280" s="1" t="s">
        <v>42</v>
      </c>
      <c r="Q3280" s="1" t="s">
        <v>42</v>
      </c>
      <c r="R3280" s="1" t="s">
        <v>42</v>
      </c>
      <c r="AV3280" s="1" t="s">
        <v>42</v>
      </c>
      <c r="AW3280" s="1" t="s">
        <v>42</v>
      </c>
      <c r="AX3280" s="1" t="s">
        <v>42</v>
      </c>
      <c r="AY3280" s="1" t="s">
        <v>42</v>
      </c>
      <c r="AZ3280" s="1" t="s">
        <v>42</v>
      </c>
    </row>
    <row r="3281" spans="1:52" ht="30" customHeight="1" x14ac:dyDescent="0.3">
      <c r="A3281" s="17"/>
      <c r="B3281" s="17"/>
      <c r="C3281" s="17"/>
      <c r="D3281" s="17"/>
      <c r="E3281" s="19"/>
      <c r="F3281" s="22"/>
      <c r="G3281" s="19"/>
      <c r="H3281" s="22"/>
      <c r="I3281" s="19"/>
      <c r="J3281" s="22"/>
      <c r="K3281" s="19"/>
      <c r="L3281" s="22"/>
      <c r="M3281" s="17"/>
    </row>
    <row r="3282" spans="1:52" ht="30" customHeight="1" x14ac:dyDescent="0.3">
      <c r="A3282" s="13" t="s">
        <v>6064</v>
      </c>
      <c r="B3282" s="14"/>
      <c r="C3282" s="14"/>
      <c r="D3282" s="14"/>
      <c r="E3282" s="18"/>
      <c r="F3282" s="21"/>
      <c r="G3282" s="18"/>
      <c r="H3282" s="21"/>
      <c r="I3282" s="18"/>
      <c r="J3282" s="21"/>
      <c r="K3282" s="18"/>
      <c r="L3282" s="21"/>
      <c r="M3282" s="15"/>
      <c r="N3282" s="1" t="s">
        <v>1909</v>
      </c>
    </row>
    <row r="3283" spans="1:52" ht="30" customHeight="1" x14ac:dyDescent="0.3">
      <c r="A3283" s="16" t="s">
        <v>3677</v>
      </c>
      <c r="B3283" s="16" t="s">
        <v>3279</v>
      </c>
      <c r="C3283" s="16" t="s">
        <v>3275</v>
      </c>
      <c r="D3283" s="17">
        <v>0.3</v>
      </c>
      <c r="E3283" s="19">
        <f>단가대비표!O181</f>
        <v>0</v>
      </c>
      <c r="F3283" s="22">
        <f>TRUNC(E3283*D3283,1)</f>
        <v>0</v>
      </c>
      <c r="G3283" s="19">
        <f>단가대비표!P181</f>
        <v>235204</v>
      </c>
      <c r="H3283" s="22">
        <f>TRUNC(G3283*D3283,1)</f>
        <v>70561.2</v>
      </c>
      <c r="I3283" s="19">
        <f>단가대비표!V181</f>
        <v>0</v>
      </c>
      <c r="J3283" s="22">
        <f>TRUNC(I3283*D3283,1)</f>
        <v>0</v>
      </c>
      <c r="K3283" s="19">
        <f>TRUNC(E3283+G3283+I3283,1)</f>
        <v>235204</v>
      </c>
      <c r="L3283" s="22">
        <f>TRUNC(F3283+H3283+J3283,1)</f>
        <v>70561.2</v>
      </c>
      <c r="M3283" s="16" t="s">
        <v>42</v>
      </c>
      <c r="N3283" s="1" t="s">
        <v>1909</v>
      </c>
      <c r="O3283" s="1" t="s">
        <v>3678</v>
      </c>
      <c r="P3283" s="1" t="s">
        <v>43</v>
      </c>
      <c r="Q3283" s="1" t="s">
        <v>43</v>
      </c>
      <c r="R3283" s="1" t="s">
        <v>46</v>
      </c>
      <c r="AV3283" s="1" t="s">
        <v>42</v>
      </c>
      <c r="AW3283" s="1" t="s">
        <v>6065</v>
      </c>
      <c r="AX3283" s="1" t="s">
        <v>42</v>
      </c>
      <c r="AY3283" s="1" t="s">
        <v>42</v>
      </c>
      <c r="AZ3283" s="1" t="s">
        <v>42</v>
      </c>
    </row>
    <row r="3284" spans="1:52" ht="30" customHeight="1" x14ac:dyDescent="0.3">
      <c r="A3284" s="16" t="s">
        <v>3292</v>
      </c>
      <c r="B3284" s="16" t="s">
        <v>3279</v>
      </c>
      <c r="C3284" s="16" t="s">
        <v>3275</v>
      </c>
      <c r="D3284" s="17">
        <v>0.15</v>
      </c>
      <c r="E3284" s="19">
        <f>단가대비표!O164</f>
        <v>0</v>
      </c>
      <c r="F3284" s="22">
        <f>TRUNC(E3284*D3284,1)</f>
        <v>0</v>
      </c>
      <c r="G3284" s="19">
        <f>단가대비표!P164</f>
        <v>172068</v>
      </c>
      <c r="H3284" s="22">
        <f>TRUNC(G3284*D3284,1)</f>
        <v>25810.2</v>
      </c>
      <c r="I3284" s="19">
        <f>단가대비표!V164</f>
        <v>0</v>
      </c>
      <c r="J3284" s="22">
        <f>TRUNC(I3284*D3284,1)</f>
        <v>0</v>
      </c>
      <c r="K3284" s="19">
        <f>TRUNC(E3284+G3284+I3284,1)</f>
        <v>172068</v>
      </c>
      <c r="L3284" s="22">
        <f>TRUNC(F3284+H3284+J3284,1)</f>
        <v>25810.2</v>
      </c>
      <c r="M3284" s="16" t="s">
        <v>42</v>
      </c>
      <c r="N3284" s="1" t="s">
        <v>1909</v>
      </c>
      <c r="O3284" s="1" t="s">
        <v>3293</v>
      </c>
      <c r="P3284" s="1" t="s">
        <v>43</v>
      </c>
      <c r="Q3284" s="1" t="s">
        <v>43</v>
      </c>
      <c r="R3284" s="1" t="s">
        <v>46</v>
      </c>
      <c r="AV3284" s="1" t="s">
        <v>42</v>
      </c>
      <c r="AW3284" s="1" t="s">
        <v>6066</v>
      </c>
      <c r="AX3284" s="1" t="s">
        <v>42</v>
      </c>
      <c r="AY3284" s="1" t="s">
        <v>42</v>
      </c>
      <c r="AZ3284" s="1" t="s">
        <v>42</v>
      </c>
    </row>
    <row r="3285" spans="1:52" ht="30" customHeight="1" x14ac:dyDescent="0.3">
      <c r="A3285" s="16" t="s">
        <v>3287</v>
      </c>
      <c r="B3285" s="16" t="s">
        <v>42</v>
      </c>
      <c r="C3285" s="16" t="s">
        <v>42</v>
      </c>
      <c r="D3285" s="17"/>
      <c r="E3285" s="19"/>
      <c r="F3285" s="22">
        <f>TRUNC(SUMIF(N3283:N3284, N3282, F3283:F3284),0)</f>
        <v>0</v>
      </c>
      <c r="G3285" s="19"/>
      <c r="H3285" s="22">
        <f>TRUNC(SUMIF(N3283:N3284, N3282, H3283:H3284),0)</f>
        <v>96371</v>
      </c>
      <c r="I3285" s="19"/>
      <c r="J3285" s="22">
        <f>TRUNC(SUMIF(N3283:N3284, N3282, J3283:J3284),0)</f>
        <v>0</v>
      </c>
      <c r="K3285" s="19"/>
      <c r="L3285" s="22">
        <f>F3285+H3285+J3285</f>
        <v>96371</v>
      </c>
      <c r="M3285" s="16" t="s">
        <v>42</v>
      </c>
      <c r="N3285" s="1" t="s">
        <v>3288</v>
      </c>
      <c r="O3285" s="1" t="s">
        <v>3288</v>
      </c>
      <c r="P3285" s="1" t="s">
        <v>42</v>
      </c>
      <c r="Q3285" s="1" t="s">
        <v>42</v>
      </c>
      <c r="R3285" s="1" t="s">
        <v>42</v>
      </c>
      <c r="AV3285" s="1" t="s">
        <v>42</v>
      </c>
      <c r="AW3285" s="1" t="s">
        <v>42</v>
      </c>
      <c r="AX3285" s="1" t="s">
        <v>42</v>
      </c>
      <c r="AY3285" s="1" t="s">
        <v>42</v>
      </c>
      <c r="AZ3285" s="1" t="s">
        <v>42</v>
      </c>
    </row>
    <row r="3286" spans="1:52" ht="30" customHeight="1" x14ac:dyDescent="0.3">
      <c r="A3286" s="17"/>
      <c r="B3286" s="17"/>
      <c r="C3286" s="17"/>
      <c r="D3286" s="17"/>
      <c r="E3286" s="19"/>
      <c r="F3286" s="22"/>
      <c r="G3286" s="19"/>
      <c r="H3286" s="22"/>
      <c r="I3286" s="19"/>
      <c r="J3286" s="22"/>
      <c r="K3286" s="19"/>
      <c r="L3286" s="22"/>
      <c r="M3286" s="17"/>
    </row>
    <row r="3287" spans="1:52" ht="30" customHeight="1" x14ac:dyDescent="0.3">
      <c r="A3287" s="13" t="s">
        <v>6067</v>
      </c>
      <c r="B3287" s="14"/>
      <c r="C3287" s="14"/>
      <c r="D3287" s="14"/>
      <c r="E3287" s="18"/>
      <c r="F3287" s="21"/>
      <c r="G3287" s="18"/>
      <c r="H3287" s="21"/>
      <c r="I3287" s="18"/>
      <c r="J3287" s="21"/>
      <c r="K3287" s="18"/>
      <c r="L3287" s="21"/>
      <c r="M3287" s="15"/>
      <c r="N3287" s="1" t="s">
        <v>1912</v>
      </c>
    </row>
    <row r="3288" spans="1:52" ht="30" customHeight="1" x14ac:dyDescent="0.3">
      <c r="A3288" s="16" t="s">
        <v>3677</v>
      </c>
      <c r="B3288" s="16" t="s">
        <v>3279</v>
      </c>
      <c r="C3288" s="16" t="s">
        <v>3275</v>
      </c>
      <c r="D3288" s="17">
        <v>4.9000000000000002E-2</v>
      </c>
      <c r="E3288" s="19">
        <f>단가대비표!O181</f>
        <v>0</v>
      </c>
      <c r="F3288" s="22">
        <f>TRUNC(E3288*D3288,1)</f>
        <v>0</v>
      </c>
      <c r="G3288" s="19">
        <f>단가대비표!P181</f>
        <v>235204</v>
      </c>
      <c r="H3288" s="22">
        <f>TRUNC(G3288*D3288,1)</f>
        <v>11524.9</v>
      </c>
      <c r="I3288" s="19">
        <f>단가대비표!V181</f>
        <v>0</v>
      </c>
      <c r="J3288" s="22">
        <f>TRUNC(I3288*D3288,1)</f>
        <v>0</v>
      </c>
      <c r="K3288" s="19">
        <f t="shared" ref="K3288:L3290" si="462">TRUNC(E3288+G3288+I3288,1)</f>
        <v>235204</v>
      </c>
      <c r="L3288" s="22">
        <f t="shared" si="462"/>
        <v>11524.9</v>
      </c>
      <c r="M3288" s="16" t="s">
        <v>42</v>
      </c>
      <c r="N3288" s="1" t="s">
        <v>1912</v>
      </c>
      <c r="O3288" s="1" t="s">
        <v>3678</v>
      </c>
      <c r="P3288" s="1" t="s">
        <v>43</v>
      </c>
      <c r="Q3288" s="1" t="s">
        <v>43</v>
      </c>
      <c r="R3288" s="1" t="s">
        <v>46</v>
      </c>
      <c r="AV3288" s="1" t="s">
        <v>42</v>
      </c>
      <c r="AW3288" s="1" t="s">
        <v>6068</v>
      </c>
      <c r="AX3288" s="1" t="s">
        <v>42</v>
      </c>
      <c r="AY3288" s="1" t="s">
        <v>42</v>
      </c>
      <c r="AZ3288" s="1" t="s">
        <v>42</v>
      </c>
    </row>
    <row r="3289" spans="1:52" ht="30" customHeight="1" x14ac:dyDescent="0.3">
      <c r="A3289" s="16" t="s">
        <v>3292</v>
      </c>
      <c r="B3289" s="16" t="s">
        <v>3279</v>
      </c>
      <c r="C3289" s="16" t="s">
        <v>3275</v>
      </c>
      <c r="D3289" s="17">
        <v>1.6E-2</v>
      </c>
      <c r="E3289" s="19">
        <f>단가대비표!O164</f>
        <v>0</v>
      </c>
      <c r="F3289" s="22">
        <f>TRUNC(E3289*D3289,1)</f>
        <v>0</v>
      </c>
      <c r="G3289" s="19">
        <f>단가대비표!P164</f>
        <v>172068</v>
      </c>
      <c r="H3289" s="22">
        <f>TRUNC(G3289*D3289,1)</f>
        <v>2753</v>
      </c>
      <c r="I3289" s="19">
        <f>단가대비표!V164</f>
        <v>0</v>
      </c>
      <c r="J3289" s="22">
        <f>TRUNC(I3289*D3289,1)</f>
        <v>0</v>
      </c>
      <c r="K3289" s="19">
        <f t="shared" si="462"/>
        <v>172068</v>
      </c>
      <c r="L3289" s="22">
        <f t="shared" si="462"/>
        <v>2753</v>
      </c>
      <c r="M3289" s="16" t="s">
        <v>42</v>
      </c>
      <c r="N3289" s="1" t="s">
        <v>1912</v>
      </c>
      <c r="O3289" s="1" t="s">
        <v>3293</v>
      </c>
      <c r="P3289" s="1" t="s">
        <v>43</v>
      </c>
      <c r="Q3289" s="1" t="s">
        <v>43</v>
      </c>
      <c r="R3289" s="1" t="s">
        <v>46</v>
      </c>
      <c r="AV3289" s="1" t="s">
        <v>42</v>
      </c>
      <c r="AW3289" s="1" t="s">
        <v>6069</v>
      </c>
      <c r="AX3289" s="1" t="s">
        <v>42</v>
      </c>
      <c r="AY3289" s="1" t="s">
        <v>42</v>
      </c>
      <c r="AZ3289" s="1" t="s">
        <v>42</v>
      </c>
    </row>
    <row r="3290" spans="1:52" ht="30" customHeight="1" x14ac:dyDescent="0.3">
      <c r="A3290" s="16" t="s">
        <v>826</v>
      </c>
      <c r="B3290" s="16" t="s">
        <v>830</v>
      </c>
      <c r="C3290" s="16" t="s">
        <v>820</v>
      </c>
      <c r="D3290" s="17">
        <v>0.13100000000000001</v>
      </c>
      <c r="E3290" s="19">
        <f>일위대가목록!E247</f>
        <v>16112</v>
      </c>
      <c r="F3290" s="22">
        <f>TRUNC(E3290*D3290,1)</f>
        <v>2110.6</v>
      </c>
      <c r="G3290" s="19">
        <f>일위대가목록!F247</f>
        <v>59020</v>
      </c>
      <c r="H3290" s="22">
        <f>TRUNC(G3290*D3290,1)</f>
        <v>7731.6</v>
      </c>
      <c r="I3290" s="19">
        <f>일위대가목록!G247</f>
        <v>17514</v>
      </c>
      <c r="J3290" s="22">
        <f>TRUNC(I3290*D3290,1)</f>
        <v>2294.3000000000002</v>
      </c>
      <c r="K3290" s="19">
        <f t="shared" si="462"/>
        <v>92646</v>
      </c>
      <c r="L3290" s="22">
        <f t="shared" si="462"/>
        <v>12136.5</v>
      </c>
      <c r="M3290" s="16" t="s">
        <v>831</v>
      </c>
      <c r="N3290" s="1" t="s">
        <v>1912</v>
      </c>
      <c r="O3290" s="1" t="s">
        <v>832</v>
      </c>
      <c r="P3290" s="1" t="s">
        <v>46</v>
      </c>
      <c r="Q3290" s="1" t="s">
        <v>43</v>
      </c>
      <c r="R3290" s="1" t="s">
        <v>43</v>
      </c>
      <c r="AV3290" s="1" t="s">
        <v>42</v>
      </c>
      <c r="AW3290" s="1" t="s">
        <v>6070</v>
      </c>
      <c r="AX3290" s="1" t="s">
        <v>42</v>
      </c>
      <c r="AY3290" s="1" t="s">
        <v>42</v>
      </c>
      <c r="AZ3290" s="1" t="s">
        <v>42</v>
      </c>
    </row>
    <row r="3291" spans="1:52" ht="30" customHeight="1" x14ac:dyDescent="0.3">
      <c r="A3291" s="16" t="s">
        <v>3287</v>
      </c>
      <c r="B3291" s="16" t="s">
        <v>42</v>
      </c>
      <c r="C3291" s="16" t="s">
        <v>42</v>
      </c>
      <c r="D3291" s="17"/>
      <c r="E3291" s="19"/>
      <c r="F3291" s="22">
        <f>TRUNC(SUMIF(N3288:N3290, N3287, F3288:F3290),0)</f>
        <v>2110</v>
      </c>
      <c r="G3291" s="19"/>
      <c r="H3291" s="22">
        <f>TRUNC(SUMIF(N3288:N3290, N3287, H3288:H3290),0)</f>
        <v>22009</v>
      </c>
      <c r="I3291" s="19"/>
      <c r="J3291" s="22">
        <f>TRUNC(SUMIF(N3288:N3290, N3287, J3288:J3290),0)</f>
        <v>2294</v>
      </c>
      <c r="K3291" s="19"/>
      <c r="L3291" s="22">
        <f>F3291+H3291+J3291</f>
        <v>26413</v>
      </c>
      <c r="M3291" s="16" t="s">
        <v>42</v>
      </c>
      <c r="N3291" s="1" t="s">
        <v>3288</v>
      </c>
      <c r="O3291" s="1" t="s">
        <v>3288</v>
      </c>
      <c r="P3291" s="1" t="s">
        <v>42</v>
      </c>
      <c r="Q3291" s="1" t="s">
        <v>42</v>
      </c>
      <c r="R3291" s="1" t="s">
        <v>42</v>
      </c>
      <c r="AV3291" s="1" t="s">
        <v>42</v>
      </c>
      <c r="AW3291" s="1" t="s">
        <v>42</v>
      </c>
      <c r="AX3291" s="1" t="s">
        <v>42</v>
      </c>
      <c r="AY3291" s="1" t="s">
        <v>42</v>
      </c>
      <c r="AZ3291" s="1" t="s">
        <v>42</v>
      </c>
    </row>
    <row r="3292" spans="1:52" ht="30" customHeight="1" x14ac:dyDescent="0.3">
      <c r="A3292" s="17"/>
      <c r="B3292" s="17"/>
      <c r="C3292" s="17"/>
      <c r="D3292" s="17"/>
      <c r="E3292" s="19"/>
      <c r="F3292" s="22"/>
      <c r="G3292" s="19"/>
      <c r="H3292" s="22"/>
      <c r="I3292" s="19"/>
      <c r="J3292" s="22"/>
      <c r="K3292" s="19"/>
      <c r="L3292" s="22"/>
      <c r="M3292" s="17"/>
    </row>
    <row r="3293" spans="1:52" ht="30" customHeight="1" x14ac:dyDescent="0.3">
      <c r="A3293" s="13" t="s">
        <v>6071</v>
      </c>
      <c r="B3293" s="14"/>
      <c r="C3293" s="14"/>
      <c r="D3293" s="14"/>
      <c r="E3293" s="18"/>
      <c r="F3293" s="21"/>
      <c r="G3293" s="18"/>
      <c r="H3293" s="21"/>
      <c r="I3293" s="18"/>
      <c r="J3293" s="21"/>
      <c r="K3293" s="18"/>
      <c r="L3293" s="21"/>
      <c r="M3293" s="15"/>
      <c r="N3293" s="1" t="s">
        <v>1914</v>
      </c>
    </row>
    <row r="3294" spans="1:52" ht="30" customHeight="1" x14ac:dyDescent="0.3">
      <c r="A3294" s="16" t="s">
        <v>3677</v>
      </c>
      <c r="B3294" s="16" t="s">
        <v>3279</v>
      </c>
      <c r="C3294" s="16" t="s">
        <v>3275</v>
      </c>
      <c r="D3294" s="17">
        <v>0.09</v>
      </c>
      <c r="E3294" s="19">
        <f>단가대비표!O181</f>
        <v>0</v>
      </c>
      <c r="F3294" s="22">
        <f>TRUNC(E3294*D3294,1)</f>
        <v>0</v>
      </c>
      <c r="G3294" s="19">
        <f>단가대비표!P181</f>
        <v>235204</v>
      </c>
      <c r="H3294" s="22">
        <f>TRUNC(G3294*D3294,1)</f>
        <v>21168.3</v>
      </c>
      <c r="I3294" s="19">
        <f>단가대비표!V181</f>
        <v>0</v>
      </c>
      <c r="J3294" s="22">
        <f>TRUNC(I3294*D3294,1)</f>
        <v>0</v>
      </c>
      <c r="K3294" s="19">
        <f t="shared" ref="K3294:L3296" si="463">TRUNC(E3294+G3294+I3294,1)</f>
        <v>235204</v>
      </c>
      <c r="L3294" s="22">
        <f t="shared" si="463"/>
        <v>21168.3</v>
      </c>
      <c r="M3294" s="16" t="s">
        <v>42</v>
      </c>
      <c r="N3294" s="1" t="s">
        <v>1914</v>
      </c>
      <c r="O3294" s="1" t="s">
        <v>3678</v>
      </c>
      <c r="P3294" s="1" t="s">
        <v>43</v>
      </c>
      <c r="Q3294" s="1" t="s">
        <v>43</v>
      </c>
      <c r="R3294" s="1" t="s">
        <v>46</v>
      </c>
      <c r="AV3294" s="1" t="s">
        <v>42</v>
      </c>
      <c r="AW3294" s="1" t="s">
        <v>6072</v>
      </c>
      <c r="AX3294" s="1" t="s">
        <v>42</v>
      </c>
      <c r="AY3294" s="1" t="s">
        <v>42</v>
      </c>
      <c r="AZ3294" s="1" t="s">
        <v>42</v>
      </c>
    </row>
    <row r="3295" spans="1:52" ht="30" customHeight="1" x14ac:dyDescent="0.3">
      <c r="A3295" s="16" t="s">
        <v>3292</v>
      </c>
      <c r="B3295" s="16" t="s">
        <v>3279</v>
      </c>
      <c r="C3295" s="16" t="s">
        <v>3275</v>
      </c>
      <c r="D3295" s="17">
        <v>0.03</v>
      </c>
      <c r="E3295" s="19">
        <f>단가대비표!O164</f>
        <v>0</v>
      </c>
      <c r="F3295" s="22">
        <f>TRUNC(E3295*D3295,1)</f>
        <v>0</v>
      </c>
      <c r="G3295" s="19">
        <f>단가대비표!P164</f>
        <v>172068</v>
      </c>
      <c r="H3295" s="22">
        <f>TRUNC(G3295*D3295,1)</f>
        <v>5162</v>
      </c>
      <c r="I3295" s="19">
        <f>단가대비표!V164</f>
        <v>0</v>
      </c>
      <c r="J3295" s="22">
        <f>TRUNC(I3295*D3295,1)</f>
        <v>0</v>
      </c>
      <c r="K3295" s="19">
        <f t="shared" si="463"/>
        <v>172068</v>
      </c>
      <c r="L3295" s="22">
        <f t="shared" si="463"/>
        <v>5162</v>
      </c>
      <c r="M3295" s="16" t="s">
        <v>42</v>
      </c>
      <c r="N3295" s="1" t="s">
        <v>1914</v>
      </c>
      <c r="O3295" s="1" t="s">
        <v>3293</v>
      </c>
      <c r="P3295" s="1" t="s">
        <v>43</v>
      </c>
      <c r="Q3295" s="1" t="s">
        <v>43</v>
      </c>
      <c r="R3295" s="1" t="s">
        <v>46</v>
      </c>
      <c r="AV3295" s="1" t="s">
        <v>42</v>
      </c>
      <c r="AW3295" s="1" t="s">
        <v>6073</v>
      </c>
      <c r="AX3295" s="1" t="s">
        <v>42</v>
      </c>
      <c r="AY3295" s="1" t="s">
        <v>42</v>
      </c>
      <c r="AZ3295" s="1" t="s">
        <v>42</v>
      </c>
    </row>
    <row r="3296" spans="1:52" ht="30" customHeight="1" x14ac:dyDescent="0.3">
      <c r="A3296" s="16" t="s">
        <v>826</v>
      </c>
      <c r="B3296" s="16" t="s">
        <v>830</v>
      </c>
      <c r="C3296" s="16" t="s">
        <v>820</v>
      </c>
      <c r="D3296" s="17">
        <v>0.24</v>
      </c>
      <c r="E3296" s="19">
        <f>일위대가목록!E247</f>
        <v>16112</v>
      </c>
      <c r="F3296" s="22">
        <f>TRUNC(E3296*D3296,1)</f>
        <v>3866.8</v>
      </c>
      <c r="G3296" s="19">
        <f>일위대가목록!F247</f>
        <v>59020</v>
      </c>
      <c r="H3296" s="22">
        <f>TRUNC(G3296*D3296,1)</f>
        <v>14164.8</v>
      </c>
      <c r="I3296" s="19">
        <f>일위대가목록!G247</f>
        <v>17514</v>
      </c>
      <c r="J3296" s="22">
        <f>TRUNC(I3296*D3296,1)</f>
        <v>4203.3</v>
      </c>
      <c r="K3296" s="19">
        <f t="shared" si="463"/>
        <v>92646</v>
      </c>
      <c r="L3296" s="22">
        <f t="shared" si="463"/>
        <v>22234.9</v>
      </c>
      <c r="M3296" s="16" t="s">
        <v>831</v>
      </c>
      <c r="N3296" s="1" t="s">
        <v>1914</v>
      </c>
      <c r="O3296" s="1" t="s">
        <v>832</v>
      </c>
      <c r="P3296" s="1" t="s">
        <v>46</v>
      </c>
      <c r="Q3296" s="1" t="s">
        <v>43</v>
      </c>
      <c r="R3296" s="1" t="s">
        <v>43</v>
      </c>
      <c r="AV3296" s="1" t="s">
        <v>42</v>
      </c>
      <c r="AW3296" s="1" t="s">
        <v>6074</v>
      </c>
      <c r="AX3296" s="1" t="s">
        <v>42</v>
      </c>
      <c r="AY3296" s="1" t="s">
        <v>42</v>
      </c>
      <c r="AZ3296" s="1" t="s">
        <v>42</v>
      </c>
    </row>
    <row r="3297" spans="1:52" ht="30" customHeight="1" x14ac:dyDescent="0.3">
      <c r="A3297" s="16" t="s">
        <v>3287</v>
      </c>
      <c r="B3297" s="16" t="s">
        <v>42</v>
      </c>
      <c r="C3297" s="16" t="s">
        <v>42</v>
      </c>
      <c r="D3297" s="17"/>
      <c r="E3297" s="19"/>
      <c r="F3297" s="22">
        <f>TRUNC(SUMIF(N3294:N3296, N3293, F3294:F3296),0)</f>
        <v>3866</v>
      </c>
      <c r="G3297" s="19"/>
      <c r="H3297" s="22">
        <f>TRUNC(SUMIF(N3294:N3296, N3293, H3294:H3296),0)</f>
        <v>40495</v>
      </c>
      <c r="I3297" s="19"/>
      <c r="J3297" s="22">
        <f>TRUNC(SUMIF(N3294:N3296, N3293, J3294:J3296),0)</f>
        <v>4203</v>
      </c>
      <c r="K3297" s="19"/>
      <c r="L3297" s="22">
        <f>F3297+H3297+J3297</f>
        <v>48564</v>
      </c>
      <c r="M3297" s="16" t="s">
        <v>42</v>
      </c>
      <c r="N3297" s="1" t="s">
        <v>3288</v>
      </c>
      <c r="O3297" s="1" t="s">
        <v>3288</v>
      </c>
      <c r="P3297" s="1" t="s">
        <v>42</v>
      </c>
      <c r="Q3297" s="1" t="s">
        <v>42</v>
      </c>
      <c r="R3297" s="1" t="s">
        <v>42</v>
      </c>
      <c r="AV3297" s="1" t="s">
        <v>42</v>
      </c>
      <c r="AW3297" s="1" t="s">
        <v>42</v>
      </c>
      <c r="AX3297" s="1" t="s">
        <v>42</v>
      </c>
      <c r="AY3297" s="1" t="s">
        <v>42</v>
      </c>
      <c r="AZ3297" s="1" t="s">
        <v>42</v>
      </c>
    </row>
    <row r="3298" spans="1:52" ht="30" customHeight="1" x14ac:dyDescent="0.3">
      <c r="A3298" s="17"/>
      <c r="B3298" s="17"/>
      <c r="C3298" s="17"/>
      <c r="D3298" s="17"/>
      <c r="E3298" s="19"/>
      <c r="F3298" s="22"/>
      <c r="G3298" s="19"/>
      <c r="H3298" s="22"/>
      <c r="I3298" s="19"/>
      <c r="J3298" s="22"/>
      <c r="K3298" s="19"/>
      <c r="L3298" s="22"/>
      <c r="M3298" s="17"/>
    </row>
    <row r="3299" spans="1:52" ht="30" customHeight="1" x14ac:dyDescent="0.3">
      <c r="A3299" s="13" t="s">
        <v>6075</v>
      </c>
      <c r="B3299" s="14"/>
      <c r="C3299" s="14"/>
      <c r="D3299" s="14"/>
      <c r="E3299" s="18"/>
      <c r="F3299" s="21"/>
      <c r="G3299" s="18"/>
      <c r="H3299" s="21"/>
      <c r="I3299" s="18"/>
      <c r="J3299" s="21"/>
      <c r="K3299" s="18"/>
      <c r="L3299" s="21"/>
      <c r="M3299" s="15"/>
      <c r="N3299" s="1" t="s">
        <v>1916</v>
      </c>
    </row>
    <row r="3300" spans="1:52" ht="30" customHeight="1" x14ac:dyDescent="0.3">
      <c r="A3300" s="16" t="s">
        <v>3677</v>
      </c>
      <c r="B3300" s="16" t="s">
        <v>3279</v>
      </c>
      <c r="C3300" s="16" t="s">
        <v>3275</v>
      </c>
      <c r="D3300" s="17">
        <v>0.13500000000000001</v>
      </c>
      <c r="E3300" s="19">
        <f>단가대비표!O181</f>
        <v>0</v>
      </c>
      <c r="F3300" s="22">
        <f>TRUNC(E3300*D3300,1)</f>
        <v>0</v>
      </c>
      <c r="G3300" s="19">
        <f>단가대비표!P181</f>
        <v>235204</v>
      </c>
      <c r="H3300" s="22">
        <f>TRUNC(G3300*D3300,1)</f>
        <v>31752.5</v>
      </c>
      <c r="I3300" s="19">
        <f>단가대비표!V181</f>
        <v>0</v>
      </c>
      <c r="J3300" s="22">
        <f>TRUNC(I3300*D3300,1)</f>
        <v>0</v>
      </c>
      <c r="K3300" s="19">
        <f t="shared" ref="K3300:L3302" si="464">TRUNC(E3300+G3300+I3300,1)</f>
        <v>235204</v>
      </c>
      <c r="L3300" s="22">
        <f t="shared" si="464"/>
        <v>31752.5</v>
      </c>
      <c r="M3300" s="16" t="s">
        <v>42</v>
      </c>
      <c r="N3300" s="1" t="s">
        <v>1916</v>
      </c>
      <c r="O3300" s="1" t="s">
        <v>3678</v>
      </c>
      <c r="P3300" s="1" t="s">
        <v>43</v>
      </c>
      <c r="Q3300" s="1" t="s">
        <v>43</v>
      </c>
      <c r="R3300" s="1" t="s">
        <v>46</v>
      </c>
      <c r="AV3300" s="1" t="s">
        <v>42</v>
      </c>
      <c r="AW3300" s="1" t="s">
        <v>6076</v>
      </c>
      <c r="AX3300" s="1" t="s">
        <v>42</v>
      </c>
      <c r="AY3300" s="1" t="s">
        <v>42</v>
      </c>
      <c r="AZ3300" s="1" t="s">
        <v>42</v>
      </c>
    </row>
    <row r="3301" spans="1:52" ht="30" customHeight="1" x14ac:dyDescent="0.3">
      <c r="A3301" s="16" t="s">
        <v>3292</v>
      </c>
      <c r="B3301" s="16" t="s">
        <v>3279</v>
      </c>
      <c r="C3301" s="16" t="s">
        <v>3275</v>
      </c>
      <c r="D3301" s="17">
        <v>4.4999999999999998E-2</v>
      </c>
      <c r="E3301" s="19">
        <f>단가대비표!O164</f>
        <v>0</v>
      </c>
      <c r="F3301" s="22">
        <f>TRUNC(E3301*D3301,1)</f>
        <v>0</v>
      </c>
      <c r="G3301" s="19">
        <f>단가대비표!P164</f>
        <v>172068</v>
      </c>
      <c r="H3301" s="22">
        <f>TRUNC(G3301*D3301,1)</f>
        <v>7743</v>
      </c>
      <c r="I3301" s="19">
        <f>단가대비표!V164</f>
        <v>0</v>
      </c>
      <c r="J3301" s="22">
        <f>TRUNC(I3301*D3301,1)</f>
        <v>0</v>
      </c>
      <c r="K3301" s="19">
        <f t="shared" si="464"/>
        <v>172068</v>
      </c>
      <c r="L3301" s="22">
        <f t="shared" si="464"/>
        <v>7743</v>
      </c>
      <c r="M3301" s="16" t="s">
        <v>42</v>
      </c>
      <c r="N3301" s="1" t="s">
        <v>1916</v>
      </c>
      <c r="O3301" s="1" t="s">
        <v>3293</v>
      </c>
      <c r="P3301" s="1" t="s">
        <v>43</v>
      </c>
      <c r="Q3301" s="1" t="s">
        <v>43</v>
      </c>
      <c r="R3301" s="1" t="s">
        <v>46</v>
      </c>
      <c r="AV3301" s="1" t="s">
        <v>42</v>
      </c>
      <c r="AW3301" s="1" t="s">
        <v>6077</v>
      </c>
      <c r="AX3301" s="1" t="s">
        <v>42</v>
      </c>
      <c r="AY3301" s="1" t="s">
        <v>42</v>
      </c>
      <c r="AZ3301" s="1" t="s">
        <v>42</v>
      </c>
    </row>
    <row r="3302" spans="1:52" ht="30" customHeight="1" x14ac:dyDescent="0.3">
      <c r="A3302" s="16" t="s">
        <v>826</v>
      </c>
      <c r="B3302" s="16" t="s">
        <v>830</v>
      </c>
      <c r="C3302" s="16" t="s">
        <v>820</v>
      </c>
      <c r="D3302" s="17">
        <v>0.36</v>
      </c>
      <c r="E3302" s="19">
        <f>일위대가목록!E247</f>
        <v>16112</v>
      </c>
      <c r="F3302" s="22">
        <f>TRUNC(E3302*D3302,1)</f>
        <v>5800.3</v>
      </c>
      <c r="G3302" s="19">
        <f>일위대가목록!F247</f>
        <v>59020</v>
      </c>
      <c r="H3302" s="22">
        <f>TRUNC(G3302*D3302,1)</f>
        <v>21247.200000000001</v>
      </c>
      <c r="I3302" s="19">
        <f>일위대가목록!G247</f>
        <v>17514</v>
      </c>
      <c r="J3302" s="22">
        <f>TRUNC(I3302*D3302,1)</f>
        <v>6305</v>
      </c>
      <c r="K3302" s="19">
        <f t="shared" si="464"/>
        <v>92646</v>
      </c>
      <c r="L3302" s="22">
        <f t="shared" si="464"/>
        <v>33352.5</v>
      </c>
      <c r="M3302" s="16" t="s">
        <v>831</v>
      </c>
      <c r="N3302" s="1" t="s">
        <v>1916</v>
      </c>
      <c r="O3302" s="1" t="s">
        <v>832</v>
      </c>
      <c r="P3302" s="1" t="s">
        <v>46</v>
      </c>
      <c r="Q3302" s="1" t="s">
        <v>43</v>
      </c>
      <c r="R3302" s="1" t="s">
        <v>43</v>
      </c>
      <c r="AV3302" s="1" t="s">
        <v>42</v>
      </c>
      <c r="AW3302" s="1" t="s">
        <v>6078</v>
      </c>
      <c r="AX3302" s="1" t="s">
        <v>42</v>
      </c>
      <c r="AY3302" s="1" t="s">
        <v>42</v>
      </c>
      <c r="AZ3302" s="1" t="s">
        <v>42</v>
      </c>
    </row>
    <row r="3303" spans="1:52" ht="30" customHeight="1" x14ac:dyDescent="0.3">
      <c r="A3303" s="16" t="s">
        <v>3287</v>
      </c>
      <c r="B3303" s="16" t="s">
        <v>42</v>
      </c>
      <c r="C3303" s="16" t="s">
        <v>42</v>
      </c>
      <c r="D3303" s="17"/>
      <c r="E3303" s="19"/>
      <c r="F3303" s="22">
        <f>TRUNC(SUMIF(N3300:N3302, N3299, F3300:F3302),0)</f>
        <v>5800</v>
      </c>
      <c r="G3303" s="19"/>
      <c r="H3303" s="22">
        <f>TRUNC(SUMIF(N3300:N3302, N3299, H3300:H3302),0)</f>
        <v>60742</v>
      </c>
      <c r="I3303" s="19"/>
      <c r="J3303" s="22">
        <f>TRUNC(SUMIF(N3300:N3302, N3299, J3300:J3302),0)</f>
        <v>6305</v>
      </c>
      <c r="K3303" s="19"/>
      <c r="L3303" s="22">
        <f>F3303+H3303+J3303</f>
        <v>72847</v>
      </c>
      <c r="M3303" s="16" t="s">
        <v>42</v>
      </c>
      <c r="N3303" s="1" t="s">
        <v>3288</v>
      </c>
      <c r="O3303" s="1" t="s">
        <v>3288</v>
      </c>
      <c r="P3303" s="1" t="s">
        <v>42</v>
      </c>
      <c r="Q3303" s="1" t="s">
        <v>42</v>
      </c>
      <c r="R3303" s="1" t="s">
        <v>42</v>
      </c>
      <c r="AV3303" s="1" t="s">
        <v>42</v>
      </c>
      <c r="AW3303" s="1" t="s">
        <v>42</v>
      </c>
      <c r="AX3303" s="1" t="s">
        <v>42</v>
      </c>
      <c r="AY3303" s="1" t="s">
        <v>42</v>
      </c>
      <c r="AZ3303" s="1" t="s">
        <v>42</v>
      </c>
    </row>
    <row r="3304" spans="1:52" ht="30" customHeight="1" x14ac:dyDescent="0.3">
      <c r="A3304" s="17"/>
      <c r="B3304" s="17"/>
      <c r="C3304" s="17"/>
      <c r="D3304" s="17"/>
      <c r="E3304" s="19"/>
      <c r="F3304" s="22"/>
      <c r="G3304" s="19"/>
      <c r="H3304" s="22"/>
      <c r="I3304" s="19"/>
      <c r="J3304" s="22"/>
      <c r="K3304" s="19"/>
      <c r="L3304" s="22"/>
      <c r="M3304" s="17"/>
    </row>
    <row r="3305" spans="1:52" ht="30" customHeight="1" x14ac:dyDescent="0.3">
      <c r="A3305" s="13" t="s">
        <v>6079</v>
      </c>
      <c r="B3305" s="14"/>
      <c r="C3305" s="14"/>
      <c r="D3305" s="14"/>
      <c r="E3305" s="18"/>
      <c r="F3305" s="21"/>
      <c r="G3305" s="18"/>
      <c r="H3305" s="21"/>
      <c r="I3305" s="18"/>
      <c r="J3305" s="21"/>
      <c r="K3305" s="18"/>
      <c r="L3305" s="21"/>
      <c r="M3305" s="15"/>
      <c r="N3305" s="1" t="s">
        <v>1922</v>
      </c>
    </row>
    <row r="3306" spans="1:52" ht="30" customHeight="1" x14ac:dyDescent="0.3">
      <c r="A3306" s="16" t="s">
        <v>3677</v>
      </c>
      <c r="B3306" s="16" t="s">
        <v>3279</v>
      </c>
      <c r="C3306" s="16" t="s">
        <v>3275</v>
      </c>
      <c r="D3306" s="17">
        <v>0.12</v>
      </c>
      <c r="E3306" s="19">
        <f>단가대비표!O181</f>
        <v>0</v>
      </c>
      <c r="F3306" s="22">
        <f>TRUNC(E3306*D3306,1)</f>
        <v>0</v>
      </c>
      <c r="G3306" s="19">
        <f>단가대비표!P181</f>
        <v>235204</v>
      </c>
      <c r="H3306" s="22">
        <f>TRUNC(G3306*D3306,1)</f>
        <v>28224.400000000001</v>
      </c>
      <c r="I3306" s="19">
        <f>단가대비표!V181</f>
        <v>0</v>
      </c>
      <c r="J3306" s="22">
        <f>TRUNC(I3306*D3306,1)</f>
        <v>0</v>
      </c>
      <c r="K3306" s="19">
        <f>TRUNC(E3306+G3306+I3306,1)</f>
        <v>235204</v>
      </c>
      <c r="L3306" s="22">
        <f>TRUNC(F3306+H3306+J3306,1)</f>
        <v>28224.400000000001</v>
      </c>
      <c r="M3306" s="16" t="s">
        <v>42</v>
      </c>
      <c r="N3306" s="1" t="s">
        <v>1922</v>
      </c>
      <c r="O3306" s="1" t="s">
        <v>3678</v>
      </c>
      <c r="P3306" s="1" t="s">
        <v>43</v>
      </c>
      <c r="Q3306" s="1" t="s">
        <v>43</v>
      </c>
      <c r="R3306" s="1" t="s">
        <v>46</v>
      </c>
      <c r="AV3306" s="1" t="s">
        <v>42</v>
      </c>
      <c r="AW3306" s="1" t="s">
        <v>6081</v>
      </c>
      <c r="AX3306" s="1" t="s">
        <v>42</v>
      </c>
      <c r="AY3306" s="1" t="s">
        <v>42</v>
      </c>
      <c r="AZ3306" s="1" t="s">
        <v>42</v>
      </c>
    </row>
    <row r="3307" spans="1:52" ht="30" customHeight="1" x14ac:dyDescent="0.3">
      <c r="A3307" s="16" t="s">
        <v>3292</v>
      </c>
      <c r="B3307" s="16" t="s">
        <v>3279</v>
      </c>
      <c r="C3307" s="16" t="s">
        <v>3275</v>
      </c>
      <c r="D3307" s="17">
        <v>0.06</v>
      </c>
      <c r="E3307" s="19">
        <f>단가대비표!O164</f>
        <v>0</v>
      </c>
      <c r="F3307" s="22">
        <f>TRUNC(E3307*D3307,1)</f>
        <v>0</v>
      </c>
      <c r="G3307" s="19">
        <f>단가대비표!P164</f>
        <v>172068</v>
      </c>
      <c r="H3307" s="22">
        <f>TRUNC(G3307*D3307,1)</f>
        <v>10324</v>
      </c>
      <c r="I3307" s="19">
        <f>단가대비표!V164</f>
        <v>0</v>
      </c>
      <c r="J3307" s="22">
        <f>TRUNC(I3307*D3307,1)</f>
        <v>0</v>
      </c>
      <c r="K3307" s="19">
        <f>TRUNC(E3307+G3307+I3307,1)</f>
        <v>172068</v>
      </c>
      <c r="L3307" s="22">
        <f>TRUNC(F3307+H3307+J3307,1)</f>
        <v>10324</v>
      </c>
      <c r="M3307" s="16" t="s">
        <v>42</v>
      </c>
      <c r="N3307" s="1" t="s">
        <v>1922</v>
      </c>
      <c r="O3307" s="1" t="s">
        <v>3293</v>
      </c>
      <c r="P3307" s="1" t="s">
        <v>43</v>
      </c>
      <c r="Q3307" s="1" t="s">
        <v>43</v>
      </c>
      <c r="R3307" s="1" t="s">
        <v>46</v>
      </c>
      <c r="AV3307" s="1" t="s">
        <v>42</v>
      </c>
      <c r="AW3307" s="1" t="s">
        <v>6082</v>
      </c>
      <c r="AX3307" s="1" t="s">
        <v>42</v>
      </c>
      <c r="AY3307" s="1" t="s">
        <v>42</v>
      </c>
      <c r="AZ3307" s="1" t="s">
        <v>42</v>
      </c>
    </row>
    <row r="3308" spans="1:52" ht="30" customHeight="1" x14ac:dyDescent="0.3">
      <c r="A3308" s="16" t="s">
        <v>3287</v>
      </c>
      <c r="B3308" s="16" t="s">
        <v>42</v>
      </c>
      <c r="C3308" s="16" t="s">
        <v>42</v>
      </c>
      <c r="D3308" s="17"/>
      <c r="E3308" s="19"/>
      <c r="F3308" s="22">
        <f>TRUNC(SUMIF(N3306:N3307, N3305, F3306:F3307),0)</f>
        <v>0</v>
      </c>
      <c r="G3308" s="19"/>
      <c r="H3308" s="22">
        <f>TRUNC(SUMIF(N3306:N3307, N3305, H3306:H3307),0)</f>
        <v>38548</v>
      </c>
      <c r="I3308" s="19"/>
      <c r="J3308" s="22">
        <f>TRUNC(SUMIF(N3306:N3307, N3305, J3306:J3307),0)</f>
        <v>0</v>
      </c>
      <c r="K3308" s="19"/>
      <c r="L3308" s="22">
        <f>F3308+H3308+J3308</f>
        <v>38548</v>
      </c>
      <c r="M3308" s="16" t="s">
        <v>42</v>
      </c>
      <c r="N3308" s="1" t="s">
        <v>3288</v>
      </c>
      <c r="O3308" s="1" t="s">
        <v>3288</v>
      </c>
      <c r="P3308" s="1" t="s">
        <v>42</v>
      </c>
      <c r="Q3308" s="1" t="s">
        <v>42</v>
      </c>
      <c r="R3308" s="1" t="s">
        <v>42</v>
      </c>
      <c r="AV3308" s="1" t="s">
        <v>42</v>
      </c>
      <c r="AW3308" s="1" t="s">
        <v>42</v>
      </c>
      <c r="AX3308" s="1" t="s">
        <v>42</v>
      </c>
      <c r="AY3308" s="1" t="s">
        <v>42</v>
      </c>
      <c r="AZ3308" s="1" t="s">
        <v>42</v>
      </c>
    </row>
    <row r="3309" spans="1:52" ht="30" customHeight="1" x14ac:dyDescent="0.3">
      <c r="A3309" s="17"/>
      <c r="B3309" s="17"/>
      <c r="C3309" s="17"/>
      <c r="D3309" s="17"/>
      <c r="E3309" s="19"/>
      <c r="F3309" s="22"/>
      <c r="G3309" s="19"/>
      <c r="H3309" s="22"/>
      <c r="I3309" s="19"/>
      <c r="J3309" s="22"/>
      <c r="K3309" s="19"/>
      <c r="L3309" s="22"/>
      <c r="M3309" s="17"/>
    </row>
    <row r="3310" spans="1:52" ht="30" customHeight="1" x14ac:dyDescent="0.3">
      <c r="A3310" s="13" t="s">
        <v>6083</v>
      </c>
      <c r="B3310" s="14"/>
      <c r="C3310" s="14"/>
      <c r="D3310" s="14"/>
      <c r="E3310" s="18"/>
      <c r="F3310" s="21"/>
      <c r="G3310" s="18"/>
      <c r="H3310" s="21"/>
      <c r="I3310" s="18"/>
      <c r="J3310" s="21"/>
      <c r="K3310" s="18"/>
      <c r="L3310" s="21"/>
      <c r="M3310" s="15"/>
      <c r="N3310" s="1" t="s">
        <v>1925</v>
      </c>
    </row>
    <row r="3311" spans="1:52" ht="30" customHeight="1" x14ac:dyDescent="0.3">
      <c r="A3311" s="16" t="s">
        <v>3677</v>
      </c>
      <c r="B3311" s="16" t="s">
        <v>3279</v>
      </c>
      <c r="C3311" s="16" t="s">
        <v>3275</v>
      </c>
      <c r="D3311" s="17">
        <v>0.24</v>
      </c>
      <c r="E3311" s="19">
        <f>단가대비표!O181</f>
        <v>0</v>
      </c>
      <c r="F3311" s="22">
        <f>TRUNC(E3311*D3311,1)</f>
        <v>0</v>
      </c>
      <c r="G3311" s="19">
        <f>단가대비표!P181</f>
        <v>235204</v>
      </c>
      <c r="H3311" s="22">
        <f>TRUNC(G3311*D3311,1)</f>
        <v>56448.9</v>
      </c>
      <c r="I3311" s="19">
        <f>단가대비표!V181</f>
        <v>0</v>
      </c>
      <c r="J3311" s="22">
        <f>TRUNC(I3311*D3311,1)</f>
        <v>0</v>
      </c>
      <c r="K3311" s="19">
        <f>TRUNC(E3311+G3311+I3311,1)</f>
        <v>235204</v>
      </c>
      <c r="L3311" s="22">
        <f>TRUNC(F3311+H3311+J3311,1)</f>
        <v>56448.9</v>
      </c>
      <c r="M3311" s="16" t="s">
        <v>42</v>
      </c>
      <c r="N3311" s="1" t="s">
        <v>1925</v>
      </c>
      <c r="O3311" s="1" t="s">
        <v>3678</v>
      </c>
      <c r="P3311" s="1" t="s">
        <v>43</v>
      </c>
      <c r="Q3311" s="1" t="s">
        <v>43</v>
      </c>
      <c r="R3311" s="1" t="s">
        <v>46</v>
      </c>
      <c r="AV3311" s="1" t="s">
        <v>42</v>
      </c>
      <c r="AW3311" s="1" t="s">
        <v>6084</v>
      </c>
      <c r="AX3311" s="1" t="s">
        <v>42</v>
      </c>
      <c r="AY3311" s="1" t="s">
        <v>42</v>
      </c>
      <c r="AZ3311" s="1" t="s">
        <v>42</v>
      </c>
    </row>
    <row r="3312" spans="1:52" ht="30" customHeight="1" x14ac:dyDescent="0.3">
      <c r="A3312" s="16" t="s">
        <v>3292</v>
      </c>
      <c r="B3312" s="16" t="s">
        <v>3279</v>
      </c>
      <c r="C3312" s="16" t="s">
        <v>3275</v>
      </c>
      <c r="D3312" s="17">
        <v>0.12</v>
      </c>
      <c r="E3312" s="19">
        <f>단가대비표!O164</f>
        <v>0</v>
      </c>
      <c r="F3312" s="22">
        <f>TRUNC(E3312*D3312,1)</f>
        <v>0</v>
      </c>
      <c r="G3312" s="19">
        <f>단가대비표!P164</f>
        <v>172068</v>
      </c>
      <c r="H3312" s="22">
        <f>TRUNC(G3312*D3312,1)</f>
        <v>20648.099999999999</v>
      </c>
      <c r="I3312" s="19">
        <f>단가대비표!V164</f>
        <v>0</v>
      </c>
      <c r="J3312" s="22">
        <f>TRUNC(I3312*D3312,1)</f>
        <v>0</v>
      </c>
      <c r="K3312" s="19">
        <f>TRUNC(E3312+G3312+I3312,1)</f>
        <v>172068</v>
      </c>
      <c r="L3312" s="22">
        <f>TRUNC(F3312+H3312+J3312,1)</f>
        <v>20648.099999999999</v>
      </c>
      <c r="M3312" s="16" t="s">
        <v>42</v>
      </c>
      <c r="N3312" s="1" t="s">
        <v>1925</v>
      </c>
      <c r="O3312" s="1" t="s">
        <v>3293</v>
      </c>
      <c r="P3312" s="1" t="s">
        <v>43</v>
      </c>
      <c r="Q3312" s="1" t="s">
        <v>43</v>
      </c>
      <c r="R3312" s="1" t="s">
        <v>46</v>
      </c>
      <c r="AV3312" s="1" t="s">
        <v>42</v>
      </c>
      <c r="AW3312" s="1" t="s">
        <v>6085</v>
      </c>
      <c r="AX3312" s="1" t="s">
        <v>42</v>
      </c>
      <c r="AY3312" s="1" t="s">
        <v>42</v>
      </c>
      <c r="AZ3312" s="1" t="s">
        <v>42</v>
      </c>
    </row>
    <row r="3313" spans="1:52" ht="30" customHeight="1" x14ac:dyDescent="0.3">
      <c r="A3313" s="16" t="s">
        <v>3287</v>
      </c>
      <c r="B3313" s="16" t="s">
        <v>42</v>
      </c>
      <c r="C3313" s="16" t="s">
        <v>42</v>
      </c>
      <c r="D3313" s="17"/>
      <c r="E3313" s="19"/>
      <c r="F3313" s="22">
        <f>TRUNC(SUMIF(N3311:N3312, N3310, F3311:F3312),0)</f>
        <v>0</v>
      </c>
      <c r="G3313" s="19"/>
      <c r="H3313" s="22">
        <f>TRUNC(SUMIF(N3311:N3312, N3310, H3311:H3312),0)</f>
        <v>77097</v>
      </c>
      <c r="I3313" s="19"/>
      <c r="J3313" s="22">
        <f>TRUNC(SUMIF(N3311:N3312, N3310, J3311:J3312),0)</f>
        <v>0</v>
      </c>
      <c r="K3313" s="19"/>
      <c r="L3313" s="22">
        <f>F3313+H3313+J3313</f>
        <v>77097</v>
      </c>
      <c r="M3313" s="16" t="s">
        <v>42</v>
      </c>
      <c r="N3313" s="1" t="s">
        <v>3288</v>
      </c>
      <c r="O3313" s="1" t="s">
        <v>3288</v>
      </c>
      <c r="P3313" s="1" t="s">
        <v>42</v>
      </c>
      <c r="Q3313" s="1" t="s">
        <v>42</v>
      </c>
      <c r="R3313" s="1" t="s">
        <v>42</v>
      </c>
      <c r="AV3313" s="1" t="s">
        <v>42</v>
      </c>
      <c r="AW3313" s="1" t="s">
        <v>42</v>
      </c>
      <c r="AX3313" s="1" t="s">
        <v>42</v>
      </c>
      <c r="AY3313" s="1" t="s">
        <v>42</v>
      </c>
      <c r="AZ3313" s="1" t="s">
        <v>42</v>
      </c>
    </row>
    <row r="3314" spans="1:52" ht="30" customHeight="1" x14ac:dyDescent="0.3">
      <c r="A3314" s="17"/>
      <c r="B3314" s="17"/>
      <c r="C3314" s="17"/>
      <c r="D3314" s="17"/>
      <c r="E3314" s="19"/>
      <c r="F3314" s="22"/>
      <c r="G3314" s="19"/>
      <c r="H3314" s="22"/>
      <c r="I3314" s="19"/>
      <c r="J3314" s="22"/>
      <c r="K3314" s="19"/>
      <c r="L3314" s="22"/>
      <c r="M3314" s="17"/>
    </row>
    <row r="3315" spans="1:52" ht="30" customHeight="1" x14ac:dyDescent="0.3">
      <c r="A3315" s="13" t="s">
        <v>6086</v>
      </c>
      <c r="B3315" s="14"/>
      <c r="C3315" s="14"/>
      <c r="D3315" s="14"/>
      <c r="E3315" s="18"/>
      <c r="F3315" s="21"/>
      <c r="G3315" s="18"/>
      <c r="H3315" s="21"/>
      <c r="I3315" s="18"/>
      <c r="J3315" s="21"/>
      <c r="K3315" s="18"/>
      <c r="L3315" s="21"/>
      <c r="M3315" s="15"/>
      <c r="N3315" s="1" t="s">
        <v>1928</v>
      </c>
    </row>
    <row r="3316" spans="1:52" ht="30" customHeight="1" x14ac:dyDescent="0.3">
      <c r="A3316" s="16" t="s">
        <v>3677</v>
      </c>
      <c r="B3316" s="16" t="s">
        <v>3279</v>
      </c>
      <c r="C3316" s="16" t="s">
        <v>3275</v>
      </c>
      <c r="D3316" s="17">
        <v>0.06</v>
      </c>
      <c r="E3316" s="19">
        <f>단가대비표!O181</f>
        <v>0</v>
      </c>
      <c r="F3316" s="22">
        <f>TRUNC(E3316*D3316,1)</f>
        <v>0</v>
      </c>
      <c r="G3316" s="19">
        <f>단가대비표!P181</f>
        <v>235204</v>
      </c>
      <c r="H3316" s="22">
        <f>TRUNC(G3316*D3316,1)</f>
        <v>14112.2</v>
      </c>
      <c r="I3316" s="19">
        <f>단가대비표!V181</f>
        <v>0</v>
      </c>
      <c r="J3316" s="22">
        <f>TRUNC(I3316*D3316,1)</f>
        <v>0</v>
      </c>
      <c r="K3316" s="19">
        <f t="shared" ref="K3316:L3318" si="465">TRUNC(E3316+G3316+I3316,1)</f>
        <v>235204</v>
      </c>
      <c r="L3316" s="22">
        <f t="shared" si="465"/>
        <v>14112.2</v>
      </c>
      <c r="M3316" s="16" t="s">
        <v>42</v>
      </c>
      <c r="N3316" s="1" t="s">
        <v>1928</v>
      </c>
      <c r="O3316" s="1" t="s">
        <v>3678</v>
      </c>
      <c r="P3316" s="1" t="s">
        <v>43</v>
      </c>
      <c r="Q3316" s="1" t="s">
        <v>43</v>
      </c>
      <c r="R3316" s="1" t="s">
        <v>46</v>
      </c>
      <c r="AV3316" s="1" t="s">
        <v>42</v>
      </c>
      <c r="AW3316" s="1" t="s">
        <v>6087</v>
      </c>
      <c r="AX3316" s="1" t="s">
        <v>42</v>
      </c>
      <c r="AY3316" s="1" t="s">
        <v>42</v>
      </c>
      <c r="AZ3316" s="1" t="s">
        <v>42</v>
      </c>
    </row>
    <row r="3317" spans="1:52" ht="30" customHeight="1" x14ac:dyDescent="0.3">
      <c r="A3317" s="16" t="s">
        <v>3292</v>
      </c>
      <c r="B3317" s="16" t="s">
        <v>3279</v>
      </c>
      <c r="C3317" s="16" t="s">
        <v>3275</v>
      </c>
      <c r="D3317" s="17">
        <v>0.02</v>
      </c>
      <c r="E3317" s="19">
        <f>단가대비표!O164</f>
        <v>0</v>
      </c>
      <c r="F3317" s="22">
        <f>TRUNC(E3317*D3317,1)</f>
        <v>0</v>
      </c>
      <c r="G3317" s="19">
        <f>단가대비표!P164</f>
        <v>172068</v>
      </c>
      <c r="H3317" s="22">
        <f>TRUNC(G3317*D3317,1)</f>
        <v>3441.3</v>
      </c>
      <c r="I3317" s="19">
        <f>단가대비표!V164</f>
        <v>0</v>
      </c>
      <c r="J3317" s="22">
        <f>TRUNC(I3317*D3317,1)</f>
        <v>0</v>
      </c>
      <c r="K3317" s="19">
        <f t="shared" si="465"/>
        <v>172068</v>
      </c>
      <c r="L3317" s="22">
        <f t="shared" si="465"/>
        <v>3441.3</v>
      </c>
      <c r="M3317" s="16" t="s">
        <v>42</v>
      </c>
      <c r="N3317" s="1" t="s">
        <v>1928</v>
      </c>
      <c r="O3317" s="1" t="s">
        <v>3293</v>
      </c>
      <c r="P3317" s="1" t="s">
        <v>43</v>
      </c>
      <c r="Q3317" s="1" t="s">
        <v>43</v>
      </c>
      <c r="R3317" s="1" t="s">
        <v>46</v>
      </c>
      <c r="AV3317" s="1" t="s">
        <v>42</v>
      </c>
      <c r="AW3317" s="1" t="s">
        <v>6088</v>
      </c>
      <c r="AX3317" s="1" t="s">
        <v>42</v>
      </c>
      <c r="AY3317" s="1" t="s">
        <v>42</v>
      </c>
      <c r="AZ3317" s="1" t="s">
        <v>42</v>
      </c>
    </row>
    <row r="3318" spans="1:52" ht="30" customHeight="1" x14ac:dyDescent="0.3">
      <c r="A3318" s="16" t="s">
        <v>826</v>
      </c>
      <c r="B3318" s="16" t="s">
        <v>830</v>
      </c>
      <c r="C3318" s="16" t="s">
        <v>820</v>
      </c>
      <c r="D3318" s="17">
        <v>0.16</v>
      </c>
      <c r="E3318" s="19">
        <f>일위대가목록!E247</f>
        <v>16112</v>
      </c>
      <c r="F3318" s="22">
        <f>TRUNC(E3318*D3318,1)</f>
        <v>2577.9</v>
      </c>
      <c r="G3318" s="19">
        <f>일위대가목록!F247</f>
        <v>59020</v>
      </c>
      <c r="H3318" s="22">
        <f>TRUNC(G3318*D3318,1)</f>
        <v>9443.2000000000007</v>
      </c>
      <c r="I3318" s="19">
        <f>일위대가목록!G247</f>
        <v>17514</v>
      </c>
      <c r="J3318" s="22">
        <f>TRUNC(I3318*D3318,1)</f>
        <v>2802.2</v>
      </c>
      <c r="K3318" s="19">
        <f t="shared" si="465"/>
        <v>92646</v>
      </c>
      <c r="L3318" s="22">
        <f t="shared" si="465"/>
        <v>14823.3</v>
      </c>
      <c r="M3318" s="16" t="s">
        <v>831</v>
      </c>
      <c r="N3318" s="1" t="s">
        <v>1928</v>
      </c>
      <c r="O3318" s="1" t="s">
        <v>832</v>
      </c>
      <c r="P3318" s="1" t="s">
        <v>46</v>
      </c>
      <c r="Q3318" s="1" t="s">
        <v>43</v>
      </c>
      <c r="R3318" s="1" t="s">
        <v>43</v>
      </c>
      <c r="AV3318" s="1" t="s">
        <v>42</v>
      </c>
      <c r="AW3318" s="1" t="s">
        <v>6089</v>
      </c>
      <c r="AX3318" s="1" t="s">
        <v>42</v>
      </c>
      <c r="AY3318" s="1" t="s">
        <v>42</v>
      </c>
      <c r="AZ3318" s="1" t="s">
        <v>42</v>
      </c>
    </row>
    <row r="3319" spans="1:52" ht="30" customHeight="1" x14ac:dyDescent="0.3">
      <c r="A3319" s="16" t="s">
        <v>3287</v>
      </c>
      <c r="B3319" s="16" t="s">
        <v>42</v>
      </c>
      <c r="C3319" s="16" t="s">
        <v>42</v>
      </c>
      <c r="D3319" s="17"/>
      <c r="E3319" s="19"/>
      <c r="F3319" s="22">
        <f>TRUNC(SUMIF(N3316:N3318, N3315, F3316:F3318),0)</f>
        <v>2577</v>
      </c>
      <c r="G3319" s="19"/>
      <c r="H3319" s="22">
        <f>TRUNC(SUMIF(N3316:N3318, N3315, H3316:H3318),0)</f>
        <v>26996</v>
      </c>
      <c r="I3319" s="19"/>
      <c r="J3319" s="22">
        <f>TRUNC(SUMIF(N3316:N3318, N3315, J3316:J3318),0)</f>
        <v>2802</v>
      </c>
      <c r="K3319" s="19"/>
      <c r="L3319" s="22">
        <f>F3319+H3319+J3319</f>
        <v>32375</v>
      </c>
      <c r="M3319" s="16" t="s">
        <v>42</v>
      </c>
      <c r="N3319" s="1" t="s">
        <v>3288</v>
      </c>
      <c r="O3319" s="1" t="s">
        <v>3288</v>
      </c>
      <c r="P3319" s="1" t="s">
        <v>42</v>
      </c>
      <c r="Q3319" s="1" t="s">
        <v>42</v>
      </c>
      <c r="R3319" s="1" t="s">
        <v>42</v>
      </c>
      <c r="AV3319" s="1" t="s">
        <v>42</v>
      </c>
      <c r="AW3319" s="1" t="s">
        <v>42</v>
      </c>
      <c r="AX3319" s="1" t="s">
        <v>42</v>
      </c>
      <c r="AY3319" s="1" t="s">
        <v>42</v>
      </c>
      <c r="AZ3319" s="1" t="s">
        <v>42</v>
      </c>
    </row>
    <row r="3320" spans="1:52" ht="30" customHeight="1" x14ac:dyDescent="0.3">
      <c r="A3320" s="17"/>
      <c r="B3320" s="17"/>
      <c r="C3320" s="17"/>
      <c r="D3320" s="17"/>
      <c r="E3320" s="19"/>
      <c r="F3320" s="22"/>
      <c r="G3320" s="19"/>
      <c r="H3320" s="22"/>
      <c r="I3320" s="19"/>
      <c r="J3320" s="22"/>
      <c r="K3320" s="19"/>
      <c r="L3320" s="22"/>
      <c r="M3320" s="17"/>
    </row>
    <row r="3321" spans="1:52" ht="30" customHeight="1" x14ac:dyDescent="0.3">
      <c r="A3321" s="13" t="s">
        <v>6090</v>
      </c>
      <c r="B3321" s="14"/>
      <c r="C3321" s="14"/>
      <c r="D3321" s="14"/>
      <c r="E3321" s="18"/>
      <c r="F3321" s="21"/>
      <c r="G3321" s="18"/>
      <c r="H3321" s="21"/>
      <c r="I3321" s="18"/>
      <c r="J3321" s="21"/>
      <c r="K3321" s="18"/>
      <c r="L3321" s="21"/>
      <c r="M3321" s="15"/>
      <c r="N3321" s="1" t="s">
        <v>1930</v>
      </c>
    </row>
    <row r="3322" spans="1:52" ht="30" customHeight="1" x14ac:dyDescent="0.3">
      <c r="A3322" s="16" t="s">
        <v>3677</v>
      </c>
      <c r="B3322" s="16" t="s">
        <v>3279</v>
      </c>
      <c r="C3322" s="16" t="s">
        <v>3275</v>
      </c>
      <c r="D3322" s="17">
        <v>0.123</v>
      </c>
      <c r="E3322" s="19">
        <f>단가대비표!O181</f>
        <v>0</v>
      </c>
      <c r="F3322" s="22">
        <f>TRUNC(E3322*D3322,1)</f>
        <v>0</v>
      </c>
      <c r="G3322" s="19">
        <f>단가대비표!P181</f>
        <v>235204</v>
      </c>
      <c r="H3322" s="22">
        <f>TRUNC(G3322*D3322,1)</f>
        <v>28930</v>
      </c>
      <c r="I3322" s="19">
        <f>단가대비표!V181</f>
        <v>0</v>
      </c>
      <c r="J3322" s="22">
        <f>TRUNC(I3322*D3322,1)</f>
        <v>0</v>
      </c>
      <c r="K3322" s="19">
        <f t="shared" ref="K3322:L3324" si="466">TRUNC(E3322+G3322+I3322,1)</f>
        <v>235204</v>
      </c>
      <c r="L3322" s="22">
        <f t="shared" si="466"/>
        <v>28930</v>
      </c>
      <c r="M3322" s="16" t="s">
        <v>42</v>
      </c>
      <c r="N3322" s="1" t="s">
        <v>1930</v>
      </c>
      <c r="O3322" s="1" t="s">
        <v>3678</v>
      </c>
      <c r="P3322" s="1" t="s">
        <v>43</v>
      </c>
      <c r="Q3322" s="1" t="s">
        <v>43</v>
      </c>
      <c r="R3322" s="1" t="s">
        <v>46</v>
      </c>
      <c r="AV3322" s="1" t="s">
        <v>42</v>
      </c>
      <c r="AW3322" s="1" t="s">
        <v>6091</v>
      </c>
      <c r="AX3322" s="1" t="s">
        <v>42</v>
      </c>
      <c r="AY3322" s="1" t="s">
        <v>42</v>
      </c>
      <c r="AZ3322" s="1" t="s">
        <v>42</v>
      </c>
    </row>
    <row r="3323" spans="1:52" ht="30" customHeight="1" x14ac:dyDescent="0.3">
      <c r="A3323" s="16" t="s">
        <v>3292</v>
      </c>
      <c r="B3323" s="16" t="s">
        <v>3279</v>
      </c>
      <c r="C3323" s="16" t="s">
        <v>3275</v>
      </c>
      <c r="D3323" s="17">
        <v>4.1000000000000002E-2</v>
      </c>
      <c r="E3323" s="19">
        <f>단가대비표!O164</f>
        <v>0</v>
      </c>
      <c r="F3323" s="22">
        <f>TRUNC(E3323*D3323,1)</f>
        <v>0</v>
      </c>
      <c r="G3323" s="19">
        <f>단가대비표!P164</f>
        <v>172068</v>
      </c>
      <c r="H3323" s="22">
        <f>TRUNC(G3323*D3323,1)</f>
        <v>7054.7</v>
      </c>
      <c r="I3323" s="19">
        <f>단가대비표!V164</f>
        <v>0</v>
      </c>
      <c r="J3323" s="22">
        <f>TRUNC(I3323*D3323,1)</f>
        <v>0</v>
      </c>
      <c r="K3323" s="19">
        <f t="shared" si="466"/>
        <v>172068</v>
      </c>
      <c r="L3323" s="22">
        <f t="shared" si="466"/>
        <v>7054.7</v>
      </c>
      <c r="M3323" s="16" t="s">
        <v>42</v>
      </c>
      <c r="N3323" s="1" t="s">
        <v>1930</v>
      </c>
      <c r="O3323" s="1" t="s">
        <v>3293</v>
      </c>
      <c r="P3323" s="1" t="s">
        <v>43</v>
      </c>
      <c r="Q3323" s="1" t="s">
        <v>43</v>
      </c>
      <c r="R3323" s="1" t="s">
        <v>46</v>
      </c>
      <c r="AV3323" s="1" t="s">
        <v>42</v>
      </c>
      <c r="AW3323" s="1" t="s">
        <v>6092</v>
      </c>
      <c r="AX3323" s="1" t="s">
        <v>42</v>
      </c>
      <c r="AY3323" s="1" t="s">
        <v>42</v>
      </c>
      <c r="AZ3323" s="1" t="s">
        <v>42</v>
      </c>
    </row>
    <row r="3324" spans="1:52" ht="30" customHeight="1" x14ac:dyDescent="0.3">
      <c r="A3324" s="16" t="s">
        <v>826</v>
      </c>
      <c r="B3324" s="16" t="s">
        <v>830</v>
      </c>
      <c r="C3324" s="16" t="s">
        <v>820</v>
      </c>
      <c r="D3324" s="17">
        <v>0.32800000000000001</v>
      </c>
      <c r="E3324" s="19">
        <f>일위대가목록!E247</f>
        <v>16112</v>
      </c>
      <c r="F3324" s="22">
        <f>TRUNC(E3324*D3324,1)</f>
        <v>5284.7</v>
      </c>
      <c r="G3324" s="19">
        <f>일위대가목록!F247</f>
        <v>59020</v>
      </c>
      <c r="H3324" s="22">
        <f>TRUNC(G3324*D3324,1)</f>
        <v>19358.5</v>
      </c>
      <c r="I3324" s="19">
        <f>일위대가목록!G247</f>
        <v>17514</v>
      </c>
      <c r="J3324" s="22">
        <f>TRUNC(I3324*D3324,1)</f>
        <v>5744.5</v>
      </c>
      <c r="K3324" s="19">
        <f t="shared" si="466"/>
        <v>92646</v>
      </c>
      <c r="L3324" s="22">
        <f t="shared" si="466"/>
        <v>30387.7</v>
      </c>
      <c r="M3324" s="16" t="s">
        <v>831</v>
      </c>
      <c r="N3324" s="1" t="s">
        <v>1930</v>
      </c>
      <c r="O3324" s="1" t="s">
        <v>832</v>
      </c>
      <c r="P3324" s="1" t="s">
        <v>46</v>
      </c>
      <c r="Q3324" s="1" t="s">
        <v>43</v>
      </c>
      <c r="R3324" s="1" t="s">
        <v>43</v>
      </c>
      <c r="AV3324" s="1" t="s">
        <v>42</v>
      </c>
      <c r="AW3324" s="1" t="s">
        <v>6093</v>
      </c>
      <c r="AX3324" s="1" t="s">
        <v>42</v>
      </c>
      <c r="AY3324" s="1" t="s">
        <v>42</v>
      </c>
      <c r="AZ3324" s="1" t="s">
        <v>42</v>
      </c>
    </row>
    <row r="3325" spans="1:52" ht="30" customHeight="1" x14ac:dyDescent="0.3">
      <c r="A3325" s="16" t="s">
        <v>3287</v>
      </c>
      <c r="B3325" s="16" t="s">
        <v>42</v>
      </c>
      <c r="C3325" s="16" t="s">
        <v>42</v>
      </c>
      <c r="D3325" s="17"/>
      <c r="E3325" s="19"/>
      <c r="F3325" s="22">
        <f>TRUNC(SUMIF(N3322:N3324, N3321, F3322:F3324),0)</f>
        <v>5284</v>
      </c>
      <c r="G3325" s="19"/>
      <c r="H3325" s="22">
        <f>TRUNC(SUMIF(N3322:N3324, N3321, H3322:H3324),0)</f>
        <v>55343</v>
      </c>
      <c r="I3325" s="19"/>
      <c r="J3325" s="22">
        <f>TRUNC(SUMIF(N3322:N3324, N3321, J3322:J3324),0)</f>
        <v>5744</v>
      </c>
      <c r="K3325" s="19"/>
      <c r="L3325" s="22">
        <f>F3325+H3325+J3325</f>
        <v>66371</v>
      </c>
      <c r="M3325" s="16" t="s">
        <v>42</v>
      </c>
      <c r="N3325" s="1" t="s">
        <v>3288</v>
      </c>
      <c r="O3325" s="1" t="s">
        <v>3288</v>
      </c>
      <c r="P3325" s="1" t="s">
        <v>42</v>
      </c>
      <c r="Q3325" s="1" t="s">
        <v>42</v>
      </c>
      <c r="R3325" s="1" t="s">
        <v>42</v>
      </c>
      <c r="AV3325" s="1" t="s">
        <v>42</v>
      </c>
      <c r="AW3325" s="1" t="s">
        <v>42</v>
      </c>
      <c r="AX3325" s="1" t="s">
        <v>42</v>
      </c>
      <c r="AY3325" s="1" t="s">
        <v>42</v>
      </c>
      <c r="AZ3325" s="1" t="s">
        <v>42</v>
      </c>
    </row>
    <row r="3326" spans="1:52" ht="30" customHeight="1" x14ac:dyDescent="0.3">
      <c r="A3326" s="17"/>
      <c r="B3326" s="17"/>
      <c r="C3326" s="17"/>
      <c r="D3326" s="17"/>
      <c r="E3326" s="19"/>
      <c r="F3326" s="22"/>
      <c r="G3326" s="19"/>
      <c r="H3326" s="22"/>
      <c r="I3326" s="19"/>
      <c r="J3326" s="22"/>
      <c r="K3326" s="19"/>
      <c r="L3326" s="22"/>
      <c r="M3326" s="17"/>
    </row>
    <row r="3327" spans="1:52" ht="30" customHeight="1" x14ac:dyDescent="0.3">
      <c r="A3327" s="13" t="s">
        <v>6094</v>
      </c>
      <c r="B3327" s="14"/>
      <c r="C3327" s="14"/>
      <c r="D3327" s="14"/>
      <c r="E3327" s="18"/>
      <c r="F3327" s="21"/>
      <c r="G3327" s="18"/>
      <c r="H3327" s="21"/>
      <c r="I3327" s="18"/>
      <c r="J3327" s="21"/>
      <c r="K3327" s="18"/>
      <c r="L3327" s="21"/>
      <c r="M3327" s="15"/>
      <c r="N3327" s="1" t="s">
        <v>1933</v>
      </c>
    </row>
    <row r="3328" spans="1:52" ht="30" customHeight="1" x14ac:dyDescent="0.3">
      <c r="A3328" s="16" t="s">
        <v>3677</v>
      </c>
      <c r="B3328" s="16" t="s">
        <v>3279</v>
      </c>
      <c r="C3328" s="16" t="s">
        <v>3275</v>
      </c>
      <c r="D3328" s="17">
        <v>0.159</v>
      </c>
      <c r="E3328" s="19">
        <f>단가대비표!O181</f>
        <v>0</v>
      </c>
      <c r="F3328" s="22">
        <f>TRUNC(E3328*D3328,1)</f>
        <v>0</v>
      </c>
      <c r="G3328" s="19">
        <f>단가대비표!P181</f>
        <v>235204</v>
      </c>
      <c r="H3328" s="22">
        <f>TRUNC(G3328*D3328,1)</f>
        <v>37397.4</v>
      </c>
      <c r="I3328" s="19">
        <f>단가대비표!V181</f>
        <v>0</v>
      </c>
      <c r="J3328" s="22">
        <f>TRUNC(I3328*D3328,1)</f>
        <v>0</v>
      </c>
      <c r="K3328" s="19">
        <f t="shared" ref="K3328:L3330" si="467">TRUNC(E3328+G3328+I3328,1)</f>
        <v>235204</v>
      </c>
      <c r="L3328" s="22">
        <f t="shared" si="467"/>
        <v>37397.4</v>
      </c>
      <c r="M3328" s="16" t="s">
        <v>42</v>
      </c>
      <c r="N3328" s="1" t="s">
        <v>1933</v>
      </c>
      <c r="O3328" s="1" t="s">
        <v>3678</v>
      </c>
      <c r="P3328" s="1" t="s">
        <v>43</v>
      </c>
      <c r="Q3328" s="1" t="s">
        <v>43</v>
      </c>
      <c r="R3328" s="1" t="s">
        <v>46</v>
      </c>
      <c r="AV3328" s="1" t="s">
        <v>42</v>
      </c>
      <c r="AW3328" s="1" t="s">
        <v>6095</v>
      </c>
      <c r="AX3328" s="1" t="s">
        <v>42</v>
      </c>
      <c r="AY3328" s="1" t="s">
        <v>42</v>
      </c>
      <c r="AZ3328" s="1" t="s">
        <v>42</v>
      </c>
    </row>
    <row r="3329" spans="1:52" ht="30" customHeight="1" x14ac:dyDescent="0.3">
      <c r="A3329" s="16" t="s">
        <v>3292</v>
      </c>
      <c r="B3329" s="16" t="s">
        <v>3279</v>
      </c>
      <c r="C3329" s="16" t="s">
        <v>3275</v>
      </c>
      <c r="D3329" s="17">
        <v>5.2999999999999999E-2</v>
      </c>
      <c r="E3329" s="19">
        <f>단가대비표!O164</f>
        <v>0</v>
      </c>
      <c r="F3329" s="22">
        <f>TRUNC(E3329*D3329,1)</f>
        <v>0</v>
      </c>
      <c r="G3329" s="19">
        <f>단가대비표!P164</f>
        <v>172068</v>
      </c>
      <c r="H3329" s="22">
        <f>TRUNC(G3329*D3329,1)</f>
        <v>9119.6</v>
      </c>
      <c r="I3329" s="19">
        <f>단가대비표!V164</f>
        <v>0</v>
      </c>
      <c r="J3329" s="22">
        <f>TRUNC(I3329*D3329,1)</f>
        <v>0</v>
      </c>
      <c r="K3329" s="19">
        <f t="shared" si="467"/>
        <v>172068</v>
      </c>
      <c r="L3329" s="22">
        <f t="shared" si="467"/>
        <v>9119.6</v>
      </c>
      <c r="M3329" s="16" t="s">
        <v>42</v>
      </c>
      <c r="N3329" s="1" t="s">
        <v>1933</v>
      </c>
      <c r="O3329" s="1" t="s">
        <v>3293</v>
      </c>
      <c r="P3329" s="1" t="s">
        <v>43</v>
      </c>
      <c r="Q3329" s="1" t="s">
        <v>43</v>
      </c>
      <c r="R3329" s="1" t="s">
        <v>46</v>
      </c>
      <c r="AV3329" s="1" t="s">
        <v>42</v>
      </c>
      <c r="AW3329" s="1" t="s">
        <v>6096</v>
      </c>
      <c r="AX3329" s="1" t="s">
        <v>42</v>
      </c>
      <c r="AY3329" s="1" t="s">
        <v>42</v>
      </c>
      <c r="AZ3329" s="1" t="s">
        <v>42</v>
      </c>
    </row>
    <row r="3330" spans="1:52" ht="30" customHeight="1" x14ac:dyDescent="0.3">
      <c r="A3330" s="16" t="s">
        <v>826</v>
      </c>
      <c r="B3330" s="16" t="s">
        <v>830</v>
      </c>
      <c r="C3330" s="16" t="s">
        <v>820</v>
      </c>
      <c r="D3330" s="17">
        <v>0.42399999999999999</v>
      </c>
      <c r="E3330" s="19">
        <f>일위대가목록!E247</f>
        <v>16112</v>
      </c>
      <c r="F3330" s="22">
        <f>TRUNC(E3330*D3330,1)</f>
        <v>6831.4</v>
      </c>
      <c r="G3330" s="19">
        <f>일위대가목록!F247</f>
        <v>59020</v>
      </c>
      <c r="H3330" s="22">
        <f>TRUNC(G3330*D3330,1)</f>
        <v>25024.400000000001</v>
      </c>
      <c r="I3330" s="19">
        <f>일위대가목록!G247</f>
        <v>17514</v>
      </c>
      <c r="J3330" s="22">
        <f>TRUNC(I3330*D3330,1)</f>
        <v>7425.9</v>
      </c>
      <c r="K3330" s="19">
        <f t="shared" si="467"/>
        <v>92646</v>
      </c>
      <c r="L3330" s="22">
        <f t="shared" si="467"/>
        <v>39281.699999999997</v>
      </c>
      <c r="M3330" s="16" t="s">
        <v>831</v>
      </c>
      <c r="N3330" s="1" t="s">
        <v>1933</v>
      </c>
      <c r="O3330" s="1" t="s">
        <v>832</v>
      </c>
      <c r="P3330" s="1" t="s">
        <v>46</v>
      </c>
      <c r="Q3330" s="1" t="s">
        <v>43</v>
      </c>
      <c r="R3330" s="1" t="s">
        <v>43</v>
      </c>
      <c r="AV3330" s="1" t="s">
        <v>42</v>
      </c>
      <c r="AW3330" s="1" t="s">
        <v>6097</v>
      </c>
      <c r="AX3330" s="1" t="s">
        <v>42</v>
      </c>
      <c r="AY3330" s="1" t="s">
        <v>42</v>
      </c>
      <c r="AZ3330" s="1" t="s">
        <v>42</v>
      </c>
    </row>
    <row r="3331" spans="1:52" ht="30" customHeight="1" x14ac:dyDescent="0.3">
      <c r="A3331" s="16" t="s">
        <v>3287</v>
      </c>
      <c r="B3331" s="16" t="s">
        <v>42</v>
      </c>
      <c r="C3331" s="16" t="s">
        <v>42</v>
      </c>
      <c r="D3331" s="17"/>
      <c r="E3331" s="19"/>
      <c r="F3331" s="22">
        <f>TRUNC(SUMIF(N3328:N3330, N3327, F3328:F3330),0)</f>
        <v>6831</v>
      </c>
      <c r="G3331" s="19"/>
      <c r="H3331" s="22">
        <f>TRUNC(SUMIF(N3328:N3330, N3327, H3328:H3330),0)</f>
        <v>71541</v>
      </c>
      <c r="I3331" s="19"/>
      <c r="J3331" s="22">
        <f>TRUNC(SUMIF(N3328:N3330, N3327, J3328:J3330),0)</f>
        <v>7425</v>
      </c>
      <c r="K3331" s="19"/>
      <c r="L3331" s="22">
        <f>F3331+H3331+J3331</f>
        <v>85797</v>
      </c>
      <c r="M3331" s="16" t="s">
        <v>42</v>
      </c>
      <c r="N3331" s="1" t="s">
        <v>3288</v>
      </c>
      <c r="O3331" s="1" t="s">
        <v>3288</v>
      </c>
      <c r="P3331" s="1" t="s">
        <v>42</v>
      </c>
      <c r="Q3331" s="1" t="s">
        <v>42</v>
      </c>
      <c r="R3331" s="1" t="s">
        <v>42</v>
      </c>
      <c r="AV3331" s="1" t="s">
        <v>42</v>
      </c>
      <c r="AW3331" s="1" t="s">
        <v>42</v>
      </c>
      <c r="AX3331" s="1" t="s">
        <v>42</v>
      </c>
      <c r="AY3331" s="1" t="s">
        <v>42</v>
      </c>
      <c r="AZ3331" s="1" t="s">
        <v>42</v>
      </c>
    </row>
    <row r="3332" spans="1:52" ht="30" customHeight="1" x14ac:dyDescent="0.3">
      <c r="A3332" s="17"/>
      <c r="B3332" s="17"/>
      <c r="C3332" s="17"/>
      <c r="D3332" s="17"/>
      <c r="E3332" s="19"/>
      <c r="F3332" s="22"/>
      <c r="G3332" s="19"/>
      <c r="H3332" s="22"/>
      <c r="I3332" s="19"/>
      <c r="J3332" s="22"/>
      <c r="K3332" s="19"/>
      <c r="L3332" s="22"/>
      <c r="M3332" s="17"/>
    </row>
    <row r="3333" spans="1:52" ht="30" customHeight="1" x14ac:dyDescent="0.3">
      <c r="A3333" s="13" t="s">
        <v>6098</v>
      </c>
      <c r="B3333" s="14"/>
      <c r="C3333" s="14"/>
      <c r="D3333" s="14"/>
      <c r="E3333" s="18"/>
      <c r="F3333" s="21"/>
      <c r="G3333" s="18"/>
      <c r="H3333" s="21"/>
      <c r="I3333" s="18"/>
      <c r="J3333" s="21"/>
      <c r="K3333" s="18"/>
      <c r="L3333" s="21"/>
      <c r="M3333" s="15"/>
      <c r="N3333" s="1" t="s">
        <v>1936</v>
      </c>
    </row>
    <row r="3334" spans="1:52" ht="30" customHeight="1" x14ac:dyDescent="0.3">
      <c r="A3334" s="16" t="s">
        <v>3677</v>
      </c>
      <c r="B3334" s="16" t="s">
        <v>3279</v>
      </c>
      <c r="C3334" s="16" t="s">
        <v>3275</v>
      </c>
      <c r="D3334" s="17">
        <v>0.13300000000000001</v>
      </c>
      <c r="E3334" s="19">
        <f>단가대비표!O181</f>
        <v>0</v>
      </c>
      <c r="F3334" s="22">
        <f>TRUNC(E3334*D3334,1)</f>
        <v>0</v>
      </c>
      <c r="G3334" s="19">
        <f>단가대비표!P181</f>
        <v>235204</v>
      </c>
      <c r="H3334" s="22">
        <f>TRUNC(G3334*D3334,1)</f>
        <v>31282.1</v>
      </c>
      <c r="I3334" s="19">
        <f>단가대비표!V181</f>
        <v>0</v>
      </c>
      <c r="J3334" s="22">
        <f>TRUNC(I3334*D3334,1)</f>
        <v>0</v>
      </c>
      <c r="K3334" s="19">
        <f>TRUNC(E3334+G3334+I3334,1)</f>
        <v>235204</v>
      </c>
      <c r="L3334" s="22">
        <f>TRUNC(F3334+H3334+J3334,1)</f>
        <v>31282.1</v>
      </c>
      <c r="M3334" s="16" t="s">
        <v>42</v>
      </c>
      <c r="N3334" s="1" t="s">
        <v>1936</v>
      </c>
      <c r="O3334" s="1" t="s">
        <v>3678</v>
      </c>
      <c r="P3334" s="1" t="s">
        <v>43</v>
      </c>
      <c r="Q3334" s="1" t="s">
        <v>43</v>
      </c>
      <c r="R3334" s="1" t="s">
        <v>46</v>
      </c>
      <c r="AV3334" s="1" t="s">
        <v>42</v>
      </c>
      <c r="AW3334" s="1" t="s">
        <v>6099</v>
      </c>
      <c r="AX3334" s="1" t="s">
        <v>42</v>
      </c>
      <c r="AY3334" s="1" t="s">
        <v>42</v>
      </c>
      <c r="AZ3334" s="1" t="s">
        <v>42</v>
      </c>
    </row>
    <row r="3335" spans="1:52" ht="30" customHeight="1" x14ac:dyDescent="0.3">
      <c r="A3335" s="16" t="s">
        <v>3292</v>
      </c>
      <c r="B3335" s="16" t="s">
        <v>3279</v>
      </c>
      <c r="C3335" s="16" t="s">
        <v>3275</v>
      </c>
      <c r="D3335" s="17">
        <v>6.7000000000000004E-2</v>
      </c>
      <c r="E3335" s="19">
        <f>단가대비표!O164</f>
        <v>0</v>
      </c>
      <c r="F3335" s="22">
        <f>TRUNC(E3335*D3335,1)</f>
        <v>0</v>
      </c>
      <c r="G3335" s="19">
        <f>단가대비표!P164</f>
        <v>172068</v>
      </c>
      <c r="H3335" s="22">
        <f>TRUNC(G3335*D3335,1)</f>
        <v>11528.5</v>
      </c>
      <c r="I3335" s="19">
        <f>단가대비표!V164</f>
        <v>0</v>
      </c>
      <c r="J3335" s="22">
        <f>TRUNC(I3335*D3335,1)</f>
        <v>0</v>
      </c>
      <c r="K3335" s="19">
        <f>TRUNC(E3335+G3335+I3335,1)</f>
        <v>172068</v>
      </c>
      <c r="L3335" s="22">
        <f>TRUNC(F3335+H3335+J3335,1)</f>
        <v>11528.5</v>
      </c>
      <c r="M3335" s="16" t="s">
        <v>42</v>
      </c>
      <c r="N3335" s="1" t="s">
        <v>1936</v>
      </c>
      <c r="O3335" s="1" t="s">
        <v>3293</v>
      </c>
      <c r="P3335" s="1" t="s">
        <v>43</v>
      </c>
      <c r="Q3335" s="1" t="s">
        <v>43</v>
      </c>
      <c r="R3335" s="1" t="s">
        <v>46</v>
      </c>
      <c r="AV3335" s="1" t="s">
        <v>42</v>
      </c>
      <c r="AW3335" s="1" t="s">
        <v>6100</v>
      </c>
      <c r="AX3335" s="1" t="s">
        <v>42</v>
      </c>
      <c r="AY3335" s="1" t="s">
        <v>42</v>
      </c>
      <c r="AZ3335" s="1" t="s">
        <v>42</v>
      </c>
    </row>
    <row r="3336" spans="1:52" ht="30" customHeight="1" x14ac:dyDescent="0.3">
      <c r="A3336" s="16" t="s">
        <v>3287</v>
      </c>
      <c r="B3336" s="16" t="s">
        <v>42</v>
      </c>
      <c r="C3336" s="16" t="s">
        <v>42</v>
      </c>
      <c r="D3336" s="17"/>
      <c r="E3336" s="19"/>
      <c r="F3336" s="22">
        <f>TRUNC(SUMIF(N3334:N3335, N3333, F3334:F3335),0)</f>
        <v>0</v>
      </c>
      <c r="G3336" s="19"/>
      <c r="H3336" s="22">
        <f>TRUNC(SUMIF(N3334:N3335, N3333, H3334:H3335),0)</f>
        <v>42810</v>
      </c>
      <c r="I3336" s="19"/>
      <c r="J3336" s="22">
        <f>TRUNC(SUMIF(N3334:N3335, N3333, J3334:J3335),0)</f>
        <v>0</v>
      </c>
      <c r="K3336" s="19"/>
      <c r="L3336" s="22">
        <f>F3336+H3336+J3336</f>
        <v>42810</v>
      </c>
      <c r="M3336" s="16" t="s">
        <v>42</v>
      </c>
      <c r="N3336" s="1" t="s">
        <v>3288</v>
      </c>
      <c r="O3336" s="1" t="s">
        <v>3288</v>
      </c>
      <c r="P3336" s="1" t="s">
        <v>42</v>
      </c>
      <c r="Q3336" s="1" t="s">
        <v>42</v>
      </c>
      <c r="R3336" s="1" t="s">
        <v>42</v>
      </c>
      <c r="AV3336" s="1" t="s">
        <v>42</v>
      </c>
      <c r="AW3336" s="1" t="s">
        <v>42</v>
      </c>
      <c r="AX3336" s="1" t="s">
        <v>42</v>
      </c>
      <c r="AY3336" s="1" t="s">
        <v>42</v>
      </c>
      <c r="AZ3336" s="1" t="s">
        <v>42</v>
      </c>
    </row>
    <row r="3337" spans="1:52" ht="30" customHeight="1" x14ac:dyDescent="0.3">
      <c r="A3337" s="17"/>
      <c r="B3337" s="17"/>
      <c r="C3337" s="17"/>
      <c r="D3337" s="17"/>
      <c r="E3337" s="19"/>
      <c r="F3337" s="22"/>
      <c r="G3337" s="19"/>
      <c r="H3337" s="22"/>
      <c r="I3337" s="19"/>
      <c r="J3337" s="22"/>
      <c r="K3337" s="19"/>
      <c r="L3337" s="22"/>
      <c r="M3337" s="17"/>
    </row>
    <row r="3338" spans="1:52" ht="30" customHeight="1" x14ac:dyDescent="0.3">
      <c r="A3338" s="13" t="s">
        <v>6101</v>
      </c>
      <c r="B3338" s="14"/>
      <c r="C3338" s="14"/>
      <c r="D3338" s="14"/>
      <c r="E3338" s="18"/>
      <c r="F3338" s="21"/>
      <c r="G3338" s="18"/>
      <c r="H3338" s="21"/>
      <c r="I3338" s="18"/>
      <c r="J3338" s="21"/>
      <c r="K3338" s="18"/>
      <c r="L3338" s="21"/>
      <c r="M3338" s="15"/>
      <c r="N3338" s="1" t="s">
        <v>1938</v>
      </c>
    </row>
    <row r="3339" spans="1:52" ht="30" customHeight="1" x14ac:dyDescent="0.3">
      <c r="A3339" s="16" t="s">
        <v>3677</v>
      </c>
      <c r="B3339" s="16" t="s">
        <v>3279</v>
      </c>
      <c r="C3339" s="16" t="s">
        <v>3275</v>
      </c>
      <c r="D3339" s="17">
        <v>0.26700000000000002</v>
      </c>
      <c r="E3339" s="19">
        <f>단가대비표!O181</f>
        <v>0</v>
      </c>
      <c r="F3339" s="22">
        <f>TRUNC(E3339*D3339,1)</f>
        <v>0</v>
      </c>
      <c r="G3339" s="19">
        <f>단가대비표!P181</f>
        <v>235204</v>
      </c>
      <c r="H3339" s="22">
        <f>TRUNC(G3339*D3339,1)</f>
        <v>62799.4</v>
      </c>
      <c r="I3339" s="19">
        <f>단가대비표!V181</f>
        <v>0</v>
      </c>
      <c r="J3339" s="22">
        <f>TRUNC(I3339*D3339,1)</f>
        <v>0</v>
      </c>
      <c r="K3339" s="19">
        <f>TRUNC(E3339+G3339+I3339,1)</f>
        <v>235204</v>
      </c>
      <c r="L3339" s="22">
        <f>TRUNC(F3339+H3339+J3339,1)</f>
        <v>62799.4</v>
      </c>
      <c r="M3339" s="16" t="s">
        <v>42</v>
      </c>
      <c r="N3339" s="1" t="s">
        <v>1938</v>
      </c>
      <c r="O3339" s="1" t="s">
        <v>3678</v>
      </c>
      <c r="P3339" s="1" t="s">
        <v>43</v>
      </c>
      <c r="Q3339" s="1" t="s">
        <v>43</v>
      </c>
      <c r="R3339" s="1" t="s">
        <v>46</v>
      </c>
      <c r="AV3339" s="1" t="s">
        <v>42</v>
      </c>
      <c r="AW3339" s="1" t="s">
        <v>6102</v>
      </c>
      <c r="AX3339" s="1" t="s">
        <v>42</v>
      </c>
      <c r="AY3339" s="1" t="s">
        <v>42</v>
      </c>
      <c r="AZ3339" s="1" t="s">
        <v>42</v>
      </c>
    </row>
    <row r="3340" spans="1:52" ht="30" customHeight="1" x14ac:dyDescent="0.3">
      <c r="A3340" s="16" t="s">
        <v>3292</v>
      </c>
      <c r="B3340" s="16" t="s">
        <v>3279</v>
      </c>
      <c r="C3340" s="16" t="s">
        <v>3275</v>
      </c>
      <c r="D3340" s="17">
        <v>0.13300000000000001</v>
      </c>
      <c r="E3340" s="19">
        <f>단가대비표!O164</f>
        <v>0</v>
      </c>
      <c r="F3340" s="22">
        <f>TRUNC(E3340*D3340,1)</f>
        <v>0</v>
      </c>
      <c r="G3340" s="19">
        <f>단가대비표!P164</f>
        <v>172068</v>
      </c>
      <c r="H3340" s="22">
        <f>TRUNC(G3340*D3340,1)</f>
        <v>22885</v>
      </c>
      <c r="I3340" s="19">
        <f>단가대비표!V164</f>
        <v>0</v>
      </c>
      <c r="J3340" s="22">
        <f>TRUNC(I3340*D3340,1)</f>
        <v>0</v>
      </c>
      <c r="K3340" s="19">
        <f>TRUNC(E3340+G3340+I3340,1)</f>
        <v>172068</v>
      </c>
      <c r="L3340" s="22">
        <f>TRUNC(F3340+H3340+J3340,1)</f>
        <v>22885</v>
      </c>
      <c r="M3340" s="16" t="s">
        <v>42</v>
      </c>
      <c r="N3340" s="1" t="s">
        <v>1938</v>
      </c>
      <c r="O3340" s="1" t="s">
        <v>3293</v>
      </c>
      <c r="P3340" s="1" t="s">
        <v>43</v>
      </c>
      <c r="Q3340" s="1" t="s">
        <v>43</v>
      </c>
      <c r="R3340" s="1" t="s">
        <v>46</v>
      </c>
      <c r="AV3340" s="1" t="s">
        <v>42</v>
      </c>
      <c r="AW3340" s="1" t="s">
        <v>6103</v>
      </c>
      <c r="AX3340" s="1" t="s">
        <v>42</v>
      </c>
      <c r="AY3340" s="1" t="s">
        <v>42</v>
      </c>
      <c r="AZ3340" s="1" t="s">
        <v>42</v>
      </c>
    </row>
    <row r="3341" spans="1:52" ht="30" customHeight="1" x14ac:dyDescent="0.3">
      <c r="A3341" s="16" t="s">
        <v>3287</v>
      </c>
      <c r="B3341" s="16" t="s">
        <v>42</v>
      </c>
      <c r="C3341" s="16" t="s">
        <v>42</v>
      </c>
      <c r="D3341" s="17"/>
      <c r="E3341" s="19"/>
      <c r="F3341" s="22">
        <f>TRUNC(SUMIF(N3339:N3340, N3338, F3339:F3340),0)</f>
        <v>0</v>
      </c>
      <c r="G3341" s="19"/>
      <c r="H3341" s="22">
        <f>TRUNC(SUMIF(N3339:N3340, N3338, H3339:H3340),0)</f>
        <v>85684</v>
      </c>
      <c r="I3341" s="19"/>
      <c r="J3341" s="22">
        <f>TRUNC(SUMIF(N3339:N3340, N3338, J3339:J3340),0)</f>
        <v>0</v>
      </c>
      <c r="K3341" s="19"/>
      <c r="L3341" s="22">
        <f>F3341+H3341+J3341</f>
        <v>85684</v>
      </c>
      <c r="M3341" s="16" t="s">
        <v>42</v>
      </c>
      <c r="N3341" s="1" t="s">
        <v>3288</v>
      </c>
      <c r="O3341" s="1" t="s">
        <v>3288</v>
      </c>
      <c r="P3341" s="1" t="s">
        <v>42</v>
      </c>
      <c r="Q3341" s="1" t="s">
        <v>42</v>
      </c>
      <c r="R3341" s="1" t="s">
        <v>42</v>
      </c>
      <c r="AV3341" s="1" t="s">
        <v>42</v>
      </c>
      <c r="AW3341" s="1" t="s">
        <v>42</v>
      </c>
      <c r="AX3341" s="1" t="s">
        <v>42</v>
      </c>
      <c r="AY3341" s="1" t="s">
        <v>42</v>
      </c>
      <c r="AZ3341" s="1" t="s">
        <v>42</v>
      </c>
    </row>
    <row r="3342" spans="1:52" ht="30" customHeight="1" x14ac:dyDescent="0.3">
      <c r="A3342" s="17"/>
      <c r="B3342" s="17"/>
      <c r="C3342" s="17"/>
      <c r="D3342" s="17"/>
      <c r="E3342" s="19"/>
      <c r="F3342" s="22"/>
      <c r="G3342" s="19"/>
      <c r="H3342" s="22"/>
      <c r="I3342" s="19"/>
      <c r="J3342" s="22"/>
      <c r="K3342" s="19"/>
      <c r="L3342" s="22"/>
      <c r="M3342" s="17"/>
    </row>
    <row r="3343" spans="1:52" ht="30" customHeight="1" x14ac:dyDescent="0.3">
      <c r="A3343" s="13" t="s">
        <v>6104</v>
      </c>
      <c r="B3343" s="14"/>
      <c r="C3343" s="14"/>
      <c r="D3343" s="14"/>
      <c r="E3343" s="18"/>
      <c r="F3343" s="21"/>
      <c r="G3343" s="18"/>
      <c r="H3343" s="21"/>
      <c r="I3343" s="18"/>
      <c r="J3343" s="21"/>
      <c r="K3343" s="18"/>
      <c r="L3343" s="21"/>
      <c r="M3343" s="15"/>
      <c r="N3343" s="1" t="s">
        <v>1941</v>
      </c>
    </row>
    <row r="3344" spans="1:52" ht="30" customHeight="1" x14ac:dyDescent="0.3">
      <c r="A3344" s="16" t="s">
        <v>3677</v>
      </c>
      <c r="B3344" s="16" t="s">
        <v>3279</v>
      </c>
      <c r="C3344" s="16" t="s">
        <v>3275</v>
      </c>
      <c r="D3344" s="17">
        <v>6.7000000000000004E-2</v>
      </c>
      <c r="E3344" s="19">
        <f>단가대비표!O181</f>
        <v>0</v>
      </c>
      <c r="F3344" s="22">
        <f>TRUNC(E3344*D3344,1)</f>
        <v>0</v>
      </c>
      <c r="G3344" s="19">
        <f>단가대비표!P181</f>
        <v>235204</v>
      </c>
      <c r="H3344" s="22">
        <f>TRUNC(G3344*D3344,1)</f>
        <v>15758.6</v>
      </c>
      <c r="I3344" s="19">
        <f>단가대비표!V181</f>
        <v>0</v>
      </c>
      <c r="J3344" s="22">
        <f>TRUNC(I3344*D3344,1)</f>
        <v>0</v>
      </c>
      <c r="K3344" s="19">
        <f t="shared" ref="K3344:L3346" si="468">TRUNC(E3344+G3344+I3344,1)</f>
        <v>235204</v>
      </c>
      <c r="L3344" s="22">
        <f t="shared" si="468"/>
        <v>15758.6</v>
      </c>
      <c r="M3344" s="16" t="s">
        <v>42</v>
      </c>
      <c r="N3344" s="1" t="s">
        <v>1941</v>
      </c>
      <c r="O3344" s="1" t="s">
        <v>3678</v>
      </c>
      <c r="P3344" s="1" t="s">
        <v>43</v>
      </c>
      <c r="Q3344" s="1" t="s">
        <v>43</v>
      </c>
      <c r="R3344" s="1" t="s">
        <v>46</v>
      </c>
      <c r="AV3344" s="1" t="s">
        <v>42</v>
      </c>
      <c r="AW3344" s="1" t="s">
        <v>6105</v>
      </c>
      <c r="AX3344" s="1" t="s">
        <v>42</v>
      </c>
      <c r="AY3344" s="1" t="s">
        <v>42</v>
      </c>
      <c r="AZ3344" s="1" t="s">
        <v>42</v>
      </c>
    </row>
    <row r="3345" spans="1:52" ht="30" customHeight="1" x14ac:dyDescent="0.3">
      <c r="A3345" s="16" t="s">
        <v>3292</v>
      </c>
      <c r="B3345" s="16" t="s">
        <v>3279</v>
      </c>
      <c r="C3345" s="16" t="s">
        <v>3275</v>
      </c>
      <c r="D3345" s="17">
        <v>2.1999999999999999E-2</v>
      </c>
      <c r="E3345" s="19">
        <f>단가대비표!O164</f>
        <v>0</v>
      </c>
      <c r="F3345" s="22">
        <f>TRUNC(E3345*D3345,1)</f>
        <v>0</v>
      </c>
      <c r="G3345" s="19">
        <f>단가대비표!P164</f>
        <v>172068</v>
      </c>
      <c r="H3345" s="22">
        <f>TRUNC(G3345*D3345,1)</f>
        <v>3785.4</v>
      </c>
      <c r="I3345" s="19">
        <f>단가대비표!V164</f>
        <v>0</v>
      </c>
      <c r="J3345" s="22">
        <f>TRUNC(I3345*D3345,1)</f>
        <v>0</v>
      </c>
      <c r="K3345" s="19">
        <f t="shared" si="468"/>
        <v>172068</v>
      </c>
      <c r="L3345" s="22">
        <f t="shared" si="468"/>
        <v>3785.4</v>
      </c>
      <c r="M3345" s="16" t="s">
        <v>42</v>
      </c>
      <c r="N3345" s="1" t="s">
        <v>1941</v>
      </c>
      <c r="O3345" s="1" t="s">
        <v>3293</v>
      </c>
      <c r="P3345" s="1" t="s">
        <v>43</v>
      </c>
      <c r="Q3345" s="1" t="s">
        <v>43</v>
      </c>
      <c r="R3345" s="1" t="s">
        <v>46</v>
      </c>
      <c r="AV3345" s="1" t="s">
        <v>42</v>
      </c>
      <c r="AW3345" s="1" t="s">
        <v>6106</v>
      </c>
      <c r="AX3345" s="1" t="s">
        <v>42</v>
      </c>
      <c r="AY3345" s="1" t="s">
        <v>42</v>
      </c>
      <c r="AZ3345" s="1" t="s">
        <v>42</v>
      </c>
    </row>
    <row r="3346" spans="1:52" ht="30" customHeight="1" x14ac:dyDescent="0.3">
      <c r="A3346" s="16" t="s">
        <v>826</v>
      </c>
      <c r="B3346" s="16" t="s">
        <v>830</v>
      </c>
      <c r="C3346" s="16" t="s">
        <v>820</v>
      </c>
      <c r="D3346" s="17">
        <v>0.17799999999999999</v>
      </c>
      <c r="E3346" s="19">
        <f>일위대가목록!E247</f>
        <v>16112</v>
      </c>
      <c r="F3346" s="22">
        <f>TRUNC(E3346*D3346,1)</f>
        <v>2867.9</v>
      </c>
      <c r="G3346" s="19">
        <f>일위대가목록!F247</f>
        <v>59020</v>
      </c>
      <c r="H3346" s="22">
        <f>TRUNC(G3346*D3346,1)</f>
        <v>10505.5</v>
      </c>
      <c r="I3346" s="19">
        <f>일위대가목록!G247</f>
        <v>17514</v>
      </c>
      <c r="J3346" s="22">
        <f>TRUNC(I3346*D3346,1)</f>
        <v>3117.4</v>
      </c>
      <c r="K3346" s="19">
        <f t="shared" si="468"/>
        <v>92646</v>
      </c>
      <c r="L3346" s="22">
        <f t="shared" si="468"/>
        <v>16490.8</v>
      </c>
      <c r="M3346" s="16" t="s">
        <v>831</v>
      </c>
      <c r="N3346" s="1" t="s">
        <v>1941</v>
      </c>
      <c r="O3346" s="1" t="s">
        <v>832</v>
      </c>
      <c r="P3346" s="1" t="s">
        <v>46</v>
      </c>
      <c r="Q3346" s="1" t="s">
        <v>43</v>
      </c>
      <c r="R3346" s="1" t="s">
        <v>43</v>
      </c>
      <c r="AV3346" s="1" t="s">
        <v>42</v>
      </c>
      <c r="AW3346" s="1" t="s">
        <v>6107</v>
      </c>
      <c r="AX3346" s="1" t="s">
        <v>42</v>
      </c>
      <c r="AY3346" s="1" t="s">
        <v>42</v>
      </c>
      <c r="AZ3346" s="1" t="s">
        <v>42</v>
      </c>
    </row>
    <row r="3347" spans="1:52" ht="30" customHeight="1" x14ac:dyDescent="0.3">
      <c r="A3347" s="16" t="s">
        <v>3287</v>
      </c>
      <c r="B3347" s="16" t="s">
        <v>42</v>
      </c>
      <c r="C3347" s="16" t="s">
        <v>42</v>
      </c>
      <c r="D3347" s="17"/>
      <c r="E3347" s="19"/>
      <c r="F3347" s="22">
        <f>TRUNC(SUMIF(N3344:N3346, N3343, F3344:F3346),0)</f>
        <v>2867</v>
      </c>
      <c r="G3347" s="19"/>
      <c r="H3347" s="22">
        <f>TRUNC(SUMIF(N3344:N3346, N3343, H3344:H3346),0)</f>
        <v>30049</v>
      </c>
      <c r="I3347" s="19"/>
      <c r="J3347" s="22">
        <f>TRUNC(SUMIF(N3344:N3346, N3343, J3344:J3346),0)</f>
        <v>3117</v>
      </c>
      <c r="K3347" s="19"/>
      <c r="L3347" s="22">
        <f>F3347+H3347+J3347</f>
        <v>36033</v>
      </c>
      <c r="M3347" s="16" t="s">
        <v>42</v>
      </c>
      <c r="N3347" s="1" t="s">
        <v>3288</v>
      </c>
      <c r="O3347" s="1" t="s">
        <v>3288</v>
      </c>
      <c r="P3347" s="1" t="s">
        <v>42</v>
      </c>
      <c r="Q3347" s="1" t="s">
        <v>42</v>
      </c>
      <c r="R3347" s="1" t="s">
        <v>42</v>
      </c>
      <c r="AV3347" s="1" t="s">
        <v>42</v>
      </c>
      <c r="AW3347" s="1" t="s">
        <v>42</v>
      </c>
      <c r="AX3347" s="1" t="s">
        <v>42</v>
      </c>
      <c r="AY3347" s="1" t="s">
        <v>42</v>
      </c>
      <c r="AZ3347" s="1" t="s">
        <v>42</v>
      </c>
    </row>
    <row r="3348" spans="1:52" ht="30" customHeight="1" x14ac:dyDescent="0.3">
      <c r="A3348" s="17"/>
      <c r="B3348" s="17"/>
      <c r="C3348" s="17"/>
      <c r="D3348" s="17"/>
      <c r="E3348" s="19"/>
      <c r="F3348" s="22"/>
      <c r="G3348" s="19"/>
      <c r="H3348" s="22"/>
      <c r="I3348" s="19"/>
      <c r="J3348" s="22"/>
      <c r="K3348" s="19"/>
      <c r="L3348" s="22"/>
      <c r="M3348" s="17"/>
    </row>
    <row r="3349" spans="1:52" ht="30" customHeight="1" x14ac:dyDescent="0.3">
      <c r="A3349" s="13" t="s">
        <v>6108</v>
      </c>
      <c r="B3349" s="14"/>
      <c r="C3349" s="14"/>
      <c r="D3349" s="14"/>
      <c r="E3349" s="18"/>
      <c r="F3349" s="21"/>
      <c r="G3349" s="18"/>
      <c r="H3349" s="21"/>
      <c r="I3349" s="18"/>
      <c r="J3349" s="21"/>
      <c r="K3349" s="18"/>
      <c r="L3349" s="21"/>
      <c r="M3349" s="15"/>
      <c r="N3349" s="1" t="s">
        <v>1943</v>
      </c>
    </row>
    <row r="3350" spans="1:52" ht="30" customHeight="1" x14ac:dyDescent="0.3">
      <c r="A3350" s="16" t="s">
        <v>3677</v>
      </c>
      <c r="B3350" s="16" t="s">
        <v>3279</v>
      </c>
      <c r="C3350" s="16" t="s">
        <v>3275</v>
      </c>
      <c r="D3350" s="17">
        <v>0.13600000000000001</v>
      </c>
      <c r="E3350" s="19">
        <f>단가대비표!O181</f>
        <v>0</v>
      </c>
      <c r="F3350" s="22">
        <f>TRUNC(E3350*D3350,1)</f>
        <v>0</v>
      </c>
      <c r="G3350" s="19">
        <f>단가대비표!P181</f>
        <v>235204</v>
      </c>
      <c r="H3350" s="22">
        <f>TRUNC(G3350*D3350,1)</f>
        <v>31987.7</v>
      </c>
      <c r="I3350" s="19">
        <f>단가대비표!V181</f>
        <v>0</v>
      </c>
      <c r="J3350" s="22">
        <f>TRUNC(I3350*D3350,1)</f>
        <v>0</v>
      </c>
      <c r="K3350" s="19">
        <f t="shared" ref="K3350:L3352" si="469">TRUNC(E3350+G3350+I3350,1)</f>
        <v>235204</v>
      </c>
      <c r="L3350" s="22">
        <f t="shared" si="469"/>
        <v>31987.7</v>
      </c>
      <c r="M3350" s="16" t="s">
        <v>42</v>
      </c>
      <c r="N3350" s="1" t="s">
        <v>1943</v>
      </c>
      <c r="O3350" s="1" t="s">
        <v>3678</v>
      </c>
      <c r="P3350" s="1" t="s">
        <v>43</v>
      </c>
      <c r="Q3350" s="1" t="s">
        <v>43</v>
      </c>
      <c r="R3350" s="1" t="s">
        <v>46</v>
      </c>
      <c r="AV3350" s="1" t="s">
        <v>42</v>
      </c>
      <c r="AW3350" s="1" t="s">
        <v>6109</v>
      </c>
      <c r="AX3350" s="1" t="s">
        <v>42</v>
      </c>
      <c r="AY3350" s="1" t="s">
        <v>42</v>
      </c>
      <c r="AZ3350" s="1" t="s">
        <v>42</v>
      </c>
    </row>
    <row r="3351" spans="1:52" ht="30" customHeight="1" x14ac:dyDescent="0.3">
      <c r="A3351" s="16" t="s">
        <v>3292</v>
      </c>
      <c r="B3351" s="16" t="s">
        <v>3279</v>
      </c>
      <c r="C3351" s="16" t="s">
        <v>3275</v>
      </c>
      <c r="D3351" s="17">
        <v>4.4999999999999998E-2</v>
      </c>
      <c r="E3351" s="19">
        <f>단가대비표!O164</f>
        <v>0</v>
      </c>
      <c r="F3351" s="22">
        <f>TRUNC(E3351*D3351,1)</f>
        <v>0</v>
      </c>
      <c r="G3351" s="19">
        <f>단가대비표!P164</f>
        <v>172068</v>
      </c>
      <c r="H3351" s="22">
        <f>TRUNC(G3351*D3351,1)</f>
        <v>7743</v>
      </c>
      <c r="I3351" s="19">
        <f>단가대비표!V164</f>
        <v>0</v>
      </c>
      <c r="J3351" s="22">
        <f>TRUNC(I3351*D3351,1)</f>
        <v>0</v>
      </c>
      <c r="K3351" s="19">
        <f t="shared" si="469"/>
        <v>172068</v>
      </c>
      <c r="L3351" s="22">
        <f t="shared" si="469"/>
        <v>7743</v>
      </c>
      <c r="M3351" s="16" t="s">
        <v>42</v>
      </c>
      <c r="N3351" s="1" t="s">
        <v>1943</v>
      </c>
      <c r="O3351" s="1" t="s">
        <v>3293</v>
      </c>
      <c r="P3351" s="1" t="s">
        <v>43</v>
      </c>
      <c r="Q3351" s="1" t="s">
        <v>43</v>
      </c>
      <c r="R3351" s="1" t="s">
        <v>46</v>
      </c>
      <c r="AV3351" s="1" t="s">
        <v>42</v>
      </c>
      <c r="AW3351" s="1" t="s">
        <v>6110</v>
      </c>
      <c r="AX3351" s="1" t="s">
        <v>42</v>
      </c>
      <c r="AY3351" s="1" t="s">
        <v>42</v>
      </c>
      <c r="AZ3351" s="1" t="s">
        <v>42</v>
      </c>
    </row>
    <row r="3352" spans="1:52" ht="30" customHeight="1" x14ac:dyDescent="0.3">
      <c r="A3352" s="16" t="s">
        <v>826</v>
      </c>
      <c r="B3352" s="16" t="s">
        <v>830</v>
      </c>
      <c r="C3352" s="16" t="s">
        <v>820</v>
      </c>
      <c r="D3352" s="17">
        <v>0.36399999999999999</v>
      </c>
      <c r="E3352" s="19">
        <f>일위대가목록!E247</f>
        <v>16112</v>
      </c>
      <c r="F3352" s="22">
        <f>TRUNC(E3352*D3352,1)</f>
        <v>5864.7</v>
      </c>
      <c r="G3352" s="19">
        <f>일위대가목록!F247</f>
        <v>59020</v>
      </c>
      <c r="H3352" s="22">
        <f>TRUNC(G3352*D3352,1)</f>
        <v>21483.200000000001</v>
      </c>
      <c r="I3352" s="19">
        <f>일위대가목록!G247</f>
        <v>17514</v>
      </c>
      <c r="J3352" s="22">
        <f>TRUNC(I3352*D3352,1)</f>
        <v>6375</v>
      </c>
      <c r="K3352" s="19">
        <f t="shared" si="469"/>
        <v>92646</v>
      </c>
      <c r="L3352" s="22">
        <f t="shared" si="469"/>
        <v>33722.9</v>
      </c>
      <c r="M3352" s="16" t="s">
        <v>831</v>
      </c>
      <c r="N3352" s="1" t="s">
        <v>1943</v>
      </c>
      <c r="O3352" s="1" t="s">
        <v>832</v>
      </c>
      <c r="P3352" s="1" t="s">
        <v>46</v>
      </c>
      <c r="Q3352" s="1" t="s">
        <v>43</v>
      </c>
      <c r="R3352" s="1" t="s">
        <v>43</v>
      </c>
      <c r="AV3352" s="1" t="s">
        <v>42</v>
      </c>
      <c r="AW3352" s="1" t="s">
        <v>6111</v>
      </c>
      <c r="AX3352" s="1" t="s">
        <v>42</v>
      </c>
      <c r="AY3352" s="1" t="s">
        <v>42</v>
      </c>
      <c r="AZ3352" s="1" t="s">
        <v>42</v>
      </c>
    </row>
    <row r="3353" spans="1:52" ht="30" customHeight="1" x14ac:dyDescent="0.3">
      <c r="A3353" s="16" t="s">
        <v>3287</v>
      </c>
      <c r="B3353" s="16" t="s">
        <v>42</v>
      </c>
      <c r="C3353" s="16" t="s">
        <v>42</v>
      </c>
      <c r="D3353" s="17"/>
      <c r="E3353" s="19"/>
      <c r="F3353" s="22">
        <f>TRUNC(SUMIF(N3350:N3352, N3349, F3350:F3352),0)</f>
        <v>5864</v>
      </c>
      <c r="G3353" s="19"/>
      <c r="H3353" s="22">
        <f>TRUNC(SUMIF(N3350:N3352, N3349, H3350:H3352),0)</f>
        <v>61213</v>
      </c>
      <c r="I3353" s="19"/>
      <c r="J3353" s="22">
        <f>TRUNC(SUMIF(N3350:N3352, N3349, J3350:J3352),0)</f>
        <v>6375</v>
      </c>
      <c r="K3353" s="19"/>
      <c r="L3353" s="22">
        <f>F3353+H3353+J3353</f>
        <v>73452</v>
      </c>
      <c r="M3353" s="16" t="s">
        <v>42</v>
      </c>
      <c r="N3353" s="1" t="s">
        <v>3288</v>
      </c>
      <c r="O3353" s="1" t="s">
        <v>3288</v>
      </c>
      <c r="P3353" s="1" t="s">
        <v>42</v>
      </c>
      <c r="Q3353" s="1" t="s">
        <v>42</v>
      </c>
      <c r="R3353" s="1" t="s">
        <v>42</v>
      </c>
      <c r="AV3353" s="1" t="s">
        <v>42</v>
      </c>
      <c r="AW3353" s="1" t="s">
        <v>42</v>
      </c>
      <c r="AX3353" s="1" t="s">
        <v>42</v>
      </c>
      <c r="AY3353" s="1" t="s">
        <v>42</v>
      </c>
      <c r="AZ3353" s="1" t="s">
        <v>42</v>
      </c>
    </row>
    <row r="3354" spans="1:52" ht="30" customHeight="1" x14ac:dyDescent="0.3">
      <c r="A3354" s="17"/>
      <c r="B3354" s="17"/>
      <c r="C3354" s="17"/>
      <c r="D3354" s="17"/>
      <c r="E3354" s="19"/>
      <c r="F3354" s="22"/>
      <c r="G3354" s="19"/>
      <c r="H3354" s="22"/>
      <c r="I3354" s="19"/>
      <c r="J3354" s="22"/>
      <c r="K3354" s="19"/>
      <c r="L3354" s="22"/>
      <c r="M3354" s="17"/>
    </row>
    <row r="3355" spans="1:52" ht="30" customHeight="1" x14ac:dyDescent="0.3">
      <c r="A3355" s="13" t="s">
        <v>6112</v>
      </c>
      <c r="B3355" s="14"/>
      <c r="C3355" s="14"/>
      <c r="D3355" s="14"/>
      <c r="E3355" s="18"/>
      <c r="F3355" s="21"/>
      <c r="G3355" s="18"/>
      <c r="H3355" s="21"/>
      <c r="I3355" s="18"/>
      <c r="J3355" s="21"/>
      <c r="K3355" s="18"/>
      <c r="L3355" s="21"/>
      <c r="M3355" s="15"/>
      <c r="N3355" s="1" t="s">
        <v>1945</v>
      </c>
    </row>
    <row r="3356" spans="1:52" ht="30" customHeight="1" x14ac:dyDescent="0.3">
      <c r="A3356" s="16" t="s">
        <v>3677</v>
      </c>
      <c r="B3356" s="16" t="s">
        <v>3279</v>
      </c>
      <c r="C3356" s="16" t="s">
        <v>3275</v>
      </c>
      <c r="D3356" s="17">
        <v>0.17599999999999999</v>
      </c>
      <c r="E3356" s="19">
        <f>단가대비표!O181</f>
        <v>0</v>
      </c>
      <c r="F3356" s="22">
        <f>TRUNC(E3356*D3356,1)</f>
        <v>0</v>
      </c>
      <c r="G3356" s="19">
        <f>단가대비표!P181</f>
        <v>235204</v>
      </c>
      <c r="H3356" s="22">
        <f>TRUNC(G3356*D3356,1)</f>
        <v>41395.9</v>
      </c>
      <c r="I3356" s="19">
        <f>단가대비표!V181</f>
        <v>0</v>
      </c>
      <c r="J3356" s="22">
        <f>TRUNC(I3356*D3356,1)</f>
        <v>0</v>
      </c>
      <c r="K3356" s="19">
        <f t="shared" ref="K3356:L3358" si="470">TRUNC(E3356+G3356+I3356,1)</f>
        <v>235204</v>
      </c>
      <c r="L3356" s="22">
        <f t="shared" si="470"/>
        <v>41395.9</v>
      </c>
      <c r="M3356" s="16" t="s">
        <v>42</v>
      </c>
      <c r="N3356" s="1" t="s">
        <v>1945</v>
      </c>
      <c r="O3356" s="1" t="s">
        <v>3678</v>
      </c>
      <c r="P3356" s="1" t="s">
        <v>43</v>
      </c>
      <c r="Q3356" s="1" t="s">
        <v>43</v>
      </c>
      <c r="R3356" s="1" t="s">
        <v>46</v>
      </c>
      <c r="AV3356" s="1" t="s">
        <v>42</v>
      </c>
      <c r="AW3356" s="1" t="s">
        <v>6113</v>
      </c>
      <c r="AX3356" s="1" t="s">
        <v>42</v>
      </c>
      <c r="AY3356" s="1" t="s">
        <v>42</v>
      </c>
      <c r="AZ3356" s="1" t="s">
        <v>42</v>
      </c>
    </row>
    <row r="3357" spans="1:52" ht="30" customHeight="1" x14ac:dyDescent="0.3">
      <c r="A3357" s="16" t="s">
        <v>3292</v>
      </c>
      <c r="B3357" s="16" t="s">
        <v>3279</v>
      </c>
      <c r="C3357" s="16" t="s">
        <v>3275</v>
      </c>
      <c r="D3357" s="17">
        <v>5.8999999999999997E-2</v>
      </c>
      <c r="E3357" s="19">
        <f>단가대비표!O164</f>
        <v>0</v>
      </c>
      <c r="F3357" s="22">
        <f>TRUNC(E3357*D3357,1)</f>
        <v>0</v>
      </c>
      <c r="G3357" s="19">
        <f>단가대비표!P164</f>
        <v>172068</v>
      </c>
      <c r="H3357" s="22">
        <f>TRUNC(G3357*D3357,1)</f>
        <v>10152</v>
      </c>
      <c r="I3357" s="19">
        <f>단가대비표!V164</f>
        <v>0</v>
      </c>
      <c r="J3357" s="22">
        <f>TRUNC(I3357*D3357,1)</f>
        <v>0</v>
      </c>
      <c r="K3357" s="19">
        <f t="shared" si="470"/>
        <v>172068</v>
      </c>
      <c r="L3357" s="22">
        <f t="shared" si="470"/>
        <v>10152</v>
      </c>
      <c r="M3357" s="16" t="s">
        <v>42</v>
      </c>
      <c r="N3357" s="1" t="s">
        <v>1945</v>
      </c>
      <c r="O3357" s="1" t="s">
        <v>3293</v>
      </c>
      <c r="P3357" s="1" t="s">
        <v>43</v>
      </c>
      <c r="Q3357" s="1" t="s">
        <v>43</v>
      </c>
      <c r="R3357" s="1" t="s">
        <v>46</v>
      </c>
      <c r="AV3357" s="1" t="s">
        <v>42</v>
      </c>
      <c r="AW3357" s="1" t="s">
        <v>6114</v>
      </c>
      <c r="AX3357" s="1" t="s">
        <v>42</v>
      </c>
      <c r="AY3357" s="1" t="s">
        <v>42</v>
      </c>
      <c r="AZ3357" s="1" t="s">
        <v>42</v>
      </c>
    </row>
    <row r="3358" spans="1:52" ht="30" customHeight="1" x14ac:dyDescent="0.3">
      <c r="A3358" s="16" t="s">
        <v>826</v>
      </c>
      <c r="B3358" s="16" t="s">
        <v>830</v>
      </c>
      <c r="C3358" s="16" t="s">
        <v>820</v>
      </c>
      <c r="D3358" s="17">
        <v>0.47099999999999997</v>
      </c>
      <c r="E3358" s="19">
        <f>일위대가목록!E247</f>
        <v>16112</v>
      </c>
      <c r="F3358" s="22">
        <f>TRUNC(E3358*D3358,1)</f>
        <v>7588.7</v>
      </c>
      <c r="G3358" s="19">
        <f>일위대가목록!F247</f>
        <v>59020</v>
      </c>
      <c r="H3358" s="22">
        <f>TRUNC(G3358*D3358,1)</f>
        <v>27798.400000000001</v>
      </c>
      <c r="I3358" s="19">
        <f>일위대가목록!G247</f>
        <v>17514</v>
      </c>
      <c r="J3358" s="22">
        <f>TRUNC(I3358*D3358,1)</f>
        <v>8249</v>
      </c>
      <c r="K3358" s="19">
        <f t="shared" si="470"/>
        <v>92646</v>
      </c>
      <c r="L3358" s="22">
        <f t="shared" si="470"/>
        <v>43636.1</v>
      </c>
      <c r="M3358" s="16" t="s">
        <v>831</v>
      </c>
      <c r="N3358" s="1" t="s">
        <v>1945</v>
      </c>
      <c r="O3358" s="1" t="s">
        <v>832</v>
      </c>
      <c r="P3358" s="1" t="s">
        <v>46</v>
      </c>
      <c r="Q3358" s="1" t="s">
        <v>43</v>
      </c>
      <c r="R3358" s="1" t="s">
        <v>43</v>
      </c>
      <c r="AV3358" s="1" t="s">
        <v>42</v>
      </c>
      <c r="AW3358" s="1" t="s">
        <v>6115</v>
      </c>
      <c r="AX3358" s="1" t="s">
        <v>42</v>
      </c>
      <c r="AY3358" s="1" t="s">
        <v>42</v>
      </c>
      <c r="AZ3358" s="1" t="s">
        <v>42</v>
      </c>
    </row>
    <row r="3359" spans="1:52" ht="30" customHeight="1" x14ac:dyDescent="0.3">
      <c r="A3359" s="16" t="s">
        <v>3287</v>
      </c>
      <c r="B3359" s="16" t="s">
        <v>42</v>
      </c>
      <c r="C3359" s="16" t="s">
        <v>42</v>
      </c>
      <c r="D3359" s="17"/>
      <c r="E3359" s="19"/>
      <c r="F3359" s="22">
        <f>TRUNC(SUMIF(N3356:N3358, N3355, F3356:F3358),0)</f>
        <v>7588</v>
      </c>
      <c r="G3359" s="19"/>
      <c r="H3359" s="22">
        <f>TRUNC(SUMIF(N3356:N3358, N3355, H3356:H3358),0)</f>
        <v>79346</v>
      </c>
      <c r="I3359" s="19"/>
      <c r="J3359" s="22">
        <f>TRUNC(SUMIF(N3356:N3358, N3355, J3356:J3358),0)</f>
        <v>8249</v>
      </c>
      <c r="K3359" s="19"/>
      <c r="L3359" s="22">
        <f>F3359+H3359+J3359</f>
        <v>95183</v>
      </c>
      <c r="M3359" s="16" t="s">
        <v>42</v>
      </c>
      <c r="N3359" s="1" t="s">
        <v>3288</v>
      </c>
      <c r="O3359" s="1" t="s">
        <v>3288</v>
      </c>
      <c r="P3359" s="1" t="s">
        <v>42</v>
      </c>
      <c r="Q3359" s="1" t="s">
        <v>42</v>
      </c>
      <c r="R3359" s="1" t="s">
        <v>42</v>
      </c>
      <c r="AV3359" s="1" t="s">
        <v>42</v>
      </c>
      <c r="AW3359" s="1" t="s">
        <v>42</v>
      </c>
      <c r="AX3359" s="1" t="s">
        <v>42</v>
      </c>
      <c r="AY3359" s="1" t="s">
        <v>42</v>
      </c>
      <c r="AZ3359" s="1" t="s">
        <v>42</v>
      </c>
    </row>
    <row r="3360" spans="1:52" ht="30" customHeight="1" x14ac:dyDescent="0.3">
      <c r="A3360" s="17"/>
      <c r="B3360" s="17"/>
      <c r="C3360" s="17"/>
      <c r="D3360" s="17"/>
      <c r="E3360" s="19"/>
      <c r="F3360" s="22"/>
      <c r="G3360" s="19"/>
      <c r="H3360" s="22"/>
      <c r="I3360" s="19"/>
      <c r="J3360" s="22"/>
      <c r="K3360" s="19"/>
      <c r="L3360" s="22"/>
      <c r="M3360" s="17"/>
    </row>
    <row r="3361" spans="1:52" ht="30" customHeight="1" x14ac:dyDescent="0.3">
      <c r="A3361" s="13" t="s">
        <v>6116</v>
      </c>
      <c r="B3361" s="14"/>
      <c r="C3361" s="14"/>
      <c r="D3361" s="14"/>
      <c r="E3361" s="18"/>
      <c r="F3361" s="21"/>
      <c r="G3361" s="18"/>
      <c r="H3361" s="21"/>
      <c r="I3361" s="18"/>
      <c r="J3361" s="21"/>
      <c r="K3361" s="18"/>
      <c r="L3361" s="21"/>
      <c r="M3361" s="15"/>
      <c r="N3361" s="1" t="s">
        <v>1948</v>
      </c>
    </row>
    <row r="3362" spans="1:52" ht="30" customHeight="1" x14ac:dyDescent="0.3">
      <c r="A3362" s="16" t="s">
        <v>3677</v>
      </c>
      <c r="B3362" s="16" t="s">
        <v>3279</v>
      </c>
      <c r="C3362" s="16" t="s">
        <v>3275</v>
      </c>
      <c r="D3362" s="17">
        <v>0.25</v>
      </c>
      <c r="E3362" s="19">
        <f>단가대비표!O181</f>
        <v>0</v>
      </c>
      <c r="F3362" s="22">
        <f>TRUNC(E3362*D3362,1)</f>
        <v>0</v>
      </c>
      <c r="G3362" s="19">
        <f>단가대비표!P181</f>
        <v>235204</v>
      </c>
      <c r="H3362" s="22">
        <f>TRUNC(G3362*D3362,1)</f>
        <v>58801</v>
      </c>
      <c r="I3362" s="19">
        <f>단가대비표!V181</f>
        <v>0</v>
      </c>
      <c r="J3362" s="22">
        <f>TRUNC(I3362*D3362,1)</f>
        <v>0</v>
      </c>
      <c r="K3362" s="19">
        <f t="shared" ref="K3362:L3364" si="471">TRUNC(E3362+G3362+I3362,1)</f>
        <v>235204</v>
      </c>
      <c r="L3362" s="22">
        <f t="shared" si="471"/>
        <v>58801</v>
      </c>
      <c r="M3362" s="16" t="s">
        <v>42</v>
      </c>
      <c r="N3362" s="1" t="s">
        <v>1948</v>
      </c>
      <c r="O3362" s="1" t="s">
        <v>3678</v>
      </c>
      <c r="P3362" s="1" t="s">
        <v>43</v>
      </c>
      <c r="Q3362" s="1" t="s">
        <v>43</v>
      </c>
      <c r="R3362" s="1" t="s">
        <v>46</v>
      </c>
      <c r="AV3362" s="1" t="s">
        <v>42</v>
      </c>
      <c r="AW3362" s="1" t="s">
        <v>6117</v>
      </c>
      <c r="AX3362" s="1" t="s">
        <v>42</v>
      </c>
      <c r="AY3362" s="1" t="s">
        <v>42</v>
      </c>
      <c r="AZ3362" s="1" t="s">
        <v>42</v>
      </c>
    </row>
    <row r="3363" spans="1:52" ht="30" customHeight="1" x14ac:dyDescent="0.3">
      <c r="A3363" s="16" t="s">
        <v>3292</v>
      </c>
      <c r="B3363" s="16" t="s">
        <v>3279</v>
      </c>
      <c r="C3363" s="16" t="s">
        <v>3275</v>
      </c>
      <c r="D3363" s="17">
        <v>8.3000000000000004E-2</v>
      </c>
      <c r="E3363" s="19">
        <f>단가대비표!O164</f>
        <v>0</v>
      </c>
      <c r="F3363" s="22">
        <f>TRUNC(E3363*D3363,1)</f>
        <v>0</v>
      </c>
      <c r="G3363" s="19">
        <f>단가대비표!P164</f>
        <v>172068</v>
      </c>
      <c r="H3363" s="22">
        <f>TRUNC(G3363*D3363,1)</f>
        <v>14281.6</v>
      </c>
      <c r="I3363" s="19">
        <f>단가대비표!V164</f>
        <v>0</v>
      </c>
      <c r="J3363" s="22">
        <f>TRUNC(I3363*D3363,1)</f>
        <v>0</v>
      </c>
      <c r="K3363" s="19">
        <f t="shared" si="471"/>
        <v>172068</v>
      </c>
      <c r="L3363" s="22">
        <f t="shared" si="471"/>
        <v>14281.6</v>
      </c>
      <c r="M3363" s="16" t="s">
        <v>42</v>
      </c>
      <c r="N3363" s="1" t="s">
        <v>1948</v>
      </c>
      <c r="O3363" s="1" t="s">
        <v>3293</v>
      </c>
      <c r="P3363" s="1" t="s">
        <v>43</v>
      </c>
      <c r="Q3363" s="1" t="s">
        <v>43</v>
      </c>
      <c r="R3363" s="1" t="s">
        <v>46</v>
      </c>
      <c r="AV3363" s="1" t="s">
        <v>42</v>
      </c>
      <c r="AW3363" s="1" t="s">
        <v>6118</v>
      </c>
      <c r="AX3363" s="1" t="s">
        <v>42</v>
      </c>
      <c r="AY3363" s="1" t="s">
        <v>42</v>
      </c>
      <c r="AZ3363" s="1" t="s">
        <v>42</v>
      </c>
    </row>
    <row r="3364" spans="1:52" ht="30" customHeight="1" x14ac:dyDescent="0.3">
      <c r="A3364" s="16" t="s">
        <v>826</v>
      </c>
      <c r="B3364" s="16" t="s">
        <v>830</v>
      </c>
      <c r="C3364" s="16" t="s">
        <v>820</v>
      </c>
      <c r="D3364" s="17">
        <v>0.66700000000000004</v>
      </c>
      <c r="E3364" s="19">
        <f>일위대가목록!E247</f>
        <v>16112</v>
      </c>
      <c r="F3364" s="22">
        <f>TRUNC(E3364*D3364,1)</f>
        <v>10746.7</v>
      </c>
      <c r="G3364" s="19">
        <f>일위대가목록!F247</f>
        <v>59020</v>
      </c>
      <c r="H3364" s="22">
        <f>TRUNC(G3364*D3364,1)</f>
        <v>39366.300000000003</v>
      </c>
      <c r="I3364" s="19">
        <f>일위대가목록!G247</f>
        <v>17514</v>
      </c>
      <c r="J3364" s="22">
        <f>TRUNC(I3364*D3364,1)</f>
        <v>11681.8</v>
      </c>
      <c r="K3364" s="19">
        <f t="shared" si="471"/>
        <v>92646</v>
      </c>
      <c r="L3364" s="22">
        <f t="shared" si="471"/>
        <v>61794.8</v>
      </c>
      <c r="M3364" s="16" t="s">
        <v>831</v>
      </c>
      <c r="N3364" s="1" t="s">
        <v>1948</v>
      </c>
      <c r="O3364" s="1" t="s">
        <v>832</v>
      </c>
      <c r="P3364" s="1" t="s">
        <v>46</v>
      </c>
      <c r="Q3364" s="1" t="s">
        <v>43</v>
      </c>
      <c r="R3364" s="1" t="s">
        <v>43</v>
      </c>
      <c r="AV3364" s="1" t="s">
        <v>42</v>
      </c>
      <c r="AW3364" s="1" t="s">
        <v>6119</v>
      </c>
      <c r="AX3364" s="1" t="s">
        <v>42</v>
      </c>
      <c r="AY3364" s="1" t="s">
        <v>42</v>
      </c>
      <c r="AZ3364" s="1" t="s">
        <v>42</v>
      </c>
    </row>
    <row r="3365" spans="1:52" ht="30" customHeight="1" x14ac:dyDescent="0.3">
      <c r="A3365" s="16" t="s">
        <v>3287</v>
      </c>
      <c r="B3365" s="16" t="s">
        <v>42</v>
      </c>
      <c r="C3365" s="16" t="s">
        <v>42</v>
      </c>
      <c r="D3365" s="17"/>
      <c r="E3365" s="19"/>
      <c r="F3365" s="22">
        <f>TRUNC(SUMIF(N3362:N3364, N3361, F3362:F3364),0)</f>
        <v>10746</v>
      </c>
      <c r="G3365" s="19"/>
      <c r="H3365" s="22">
        <f>TRUNC(SUMIF(N3362:N3364, N3361, H3362:H3364),0)</f>
        <v>112448</v>
      </c>
      <c r="I3365" s="19"/>
      <c r="J3365" s="22">
        <f>TRUNC(SUMIF(N3362:N3364, N3361, J3362:J3364),0)</f>
        <v>11681</v>
      </c>
      <c r="K3365" s="19"/>
      <c r="L3365" s="22">
        <f>F3365+H3365+J3365</f>
        <v>134875</v>
      </c>
      <c r="M3365" s="16" t="s">
        <v>42</v>
      </c>
      <c r="N3365" s="1" t="s">
        <v>3288</v>
      </c>
      <c r="O3365" s="1" t="s">
        <v>3288</v>
      </c>
      <c r="P3365" s="1" t="s">
        <v>42</v>
      </c>
      <c r="Q3365" s="1" t="s">
        <v>42</v>
      </c>
      <c r="R3365" s="1" t="s">
        <v>42</v>
      </c>
      <c r="AV3365" s="1" t="s">
        <v>42</v>
      </c>
      <c r="AW3365" s="1" t="s">
        <v>42</v>
      </c>
      <c r="AX3365" s="1" t="s">
        <v>42</v>
      </c>
      <c r="AY3365" s="1" t="s">
        <v>42</v>
      </c>
      <c r="AZ3365" s="1" t="s">
        <v>42</v>
      </c>
    </row>
    <row r="3366" spans="1:52" ht="30" customHeight="1" x14ac:dyDescent="0.3">
      <c r="A3366" s="17"/>
      <c r="B3366" s="17"/>
      <c r="C3366" s="17"/>
      <c r="D3366" s="17"/>
      <c r="E3366" s="19"/>
      <c r="F3366" s="22"/>
      <c r="G3366" s="19"/>
      <c r="H3366" s="22"/>
      <c r="I3366" s="19"/>
      <c r="J3366" s="22"/>
      <c r="K3366" s="19"/>
      <c r="L3366" s="22"/>
      <c r="M3366" s="17"/>
    </row>
    <row r="3367" spans="1:52" ht="30" customHeight="1" x14ac:dyDescent="0.3">
      <c r="A3367" s="13" t="s">
        <v>6120</v>
      </c>
      <c r="B3367" s="14"/>
      <c r="C3367" s="14"/>
      <c r="D3367" s="14"/>
      <c r="E3367" s="18"/>
      <c r="F3367" s="21"/>
      <c r="G3367" s="18"/>
      <c r="H3367" s="21"/>
      <c r="I3367" s="18"/>
      <c r="J3367" s="21"/>
      <c r="K3367" s="18"/>
      <c r="L3367" s="21"/>
      <c r="M3367" s="15"/>
      <c r="N3367" s="1" t="s">
        <v>1951</v>
      </c>
    </row>
    <row r="3368" spans="1:52" ht="30" customHeight="1" x14ac:dyDescent="0.3">
      <c r="A3368" s="16" t="s">
        <v>3677</v>
      </c>
      <c r="B3368" s="16" t="s">
        <v>3279</v>
      </c>
      <c r="C3368" s="16" t="s">
        <v>3275</v>
      </c>
      <c r="D3368" s="17">
        <v>0.33</v>
      </c>
      <c r="E3368" s="19">
        <f>단가대비표!O181</f>
        <v>0</v>
      </c>
      <c r="F3368" s="22">
        <f>TRUNC(E3368*D3368,1)</f>
        <v>0</v>
      </c>
      <c r="G3368" s="19">
        <f>단가대비표!P181</f>
        <v>235204</v>
      </c>
      <c r="H3368" s="22">
        <f>TRUNC(G3368*D3368,1)</f>
        <v>77617.3</v>
      </c>
      <c r="I3368" s="19">
        <f>단가대비표!V181</f>
        <v>0</v>
      </c>
      <c r="J3368" s="22">
        <f>TRUNC(I3368*D3368,1)</f>
        <v>0</v>
      </c>
      <c r="K3368" s="19">
        <f t="shared" ref="K3368:L3371" si="472">TRUNC(E3368+G3368+I3368,1)</f>
        <v>235204</v>
      </c>
      <c r="L3368" s="22">
        <f t="shared" si="472"/>
        <v>77617.3</v>
      </c>
      <c r="M3368" s="16" t="s">
        <v>42</v>
      </c>
      <c r="N3368" s="1" t="s">
        <v>1951</v>
      </c>
      <c r="O3368" s="1" t="s">
        <v>3678</v>
      </c>
      <c r="P3368" s="1" t="s">
        <v>43</v>
      </c>
      <c r="Q3368" s="1" t="s">
        <v>43</v>
      </c>
      <c r="R3368" s="1" t="s">
        <v>46</v>
      </c>
      <c r="AV3368" s="1" t="s">
        <v>42</v>
      </c>
      <c r="AW3368" s="1" t="s">
        <v>6121</v>
      </c>
      <c r="AX3368" s="1" t="s">
        <v>42</v>
      </c>
      <c r="AY3368" s="1" t="s">
        <v>42</v>
      </c>
      <c r="AZ3368" s="1" t="s">
        <v>42</v>
      </c>
    </row>
    <row r="3369" spans="1:52" ht="30" customHeight="1" x14ac:dyDescent="0.3">
      <c r="A3369" s="16" t="s">
        <v>3292</v>
      </c>
      <c r="B3369" s="16" t="s">
        <v>3279</v>
      </c>
      <c r="C3369" s="16" t="s">
        <v>3275</v>
      </c>
      <c r="D3369" s="17">
        <v>0.11</v>
      </c>
      <c r="E3369" s="19">
        <f>단가대비표!O164</f>
        <v>0</v>
      </c>
      <c r="F3369" s="22">
        <f>TRUNC(E3369*D3369,1)</f>
        <v>0</v>
      </c>
      <c r="G3369" s="19">
        <f>단가대비표!P164</f>
        <v>172068</v>
      </c>
      <c r="H3369" s="22">
        <f>TRUNC(G3369*D3369,1)</f>
        <v>18927.400000000001</v>
      </c>
      <c r="I3369" s="19">
        <f>단가대비표!V164</f>
        <v>0</v>
      </c>
      <c r="J3369" s="22">
        <f>TRUNC(I3369*D3369,1)</f>
        <v>0</v>
      </c>
      <c r="K3369" s="19">
        <f t="shared" si="472"/>
        <v>172068</v>
      </c>
      <c r="L3369" s="22">
        <f t="shared" si="472"/>
        <v>18927.400000000001</v>
      </c>
      <c r="M3369" s="16" t="s">
        <v>42</v>
      </c>
      <c r="N3369" s="1" t="s">
        <v>1951</v>
      </c>
      <c r="O3369" s="1" t="s">
        <v>3293</v>
      </c>
      <c r="P3369" s="1" t="s">
        <v>43</v>
      </c>
      <c r="Q3369" s="1" t="s">
        <v>43</v>
      </c>
      <c r="R3369" s="1" t="s">
        <v>46</v>
      </c>
      <c r="AV3369" s="1" t="s">
        <v>42</v>
      </c>
      <c r="AW3369" s="1" t="s">
        <v>6122</v>
      </c>
      <c r="AX3369" s="1" t="s">
        <v>42</v>
      </c>
      <c r="AY3369" s="1" t="s">
        <v>42</v>
      </c>
      <c r="AZ3369" s="1" t="s">
        <v>42</v>
      </c>
    </row>
    <row r="3370" spans="1:52" ht="30" customHeight="1" x14ac:dyDescent="0.3">
      <c r="A3370" s="16" t="s">
        <v>826</v>
      </c>
      <c r="B3370" s="16" t="s">
        <v>833</v>
      </c>
      <c r="C3370" s="16" t="s">
        <v>820</v>
      </c>
      <c r="D3370" s="17">
        <v>0.89</v>
      </c>
      <c r="E3370" s="19">
        <f>일위대가목록!E248</f>
        <v>16600</v>
      </c>
      <c r="F3370" s="22">
        <f>TRUNC(E3370*D3370,1)</f>
        <v>14774</v>
      </c>
      <c r="G3370" s="19">
        <f>일위대가목록!F248</f>
        <v>59020</v>
      </c>
      <c r="H3370" s="22">
        <f>TRUNC(G3370*D3370,1)</f>
        <v>52527.8</v>
      </c>
      <c r="I3370" s="19">
        <f>일위대가목록!G248</f>
        <v>23423</v>
      </c>
      <c r="J3370" s="22">
        <f>TRUNC(I3370*D3370,1)</f>
        <v>20846.400000000001</v>
      </c>
      <c r="K3370" s="19">
        <f t="shared" si="472"/>
        <v>99043</v>
      </c>
      <c r="L3370" s="22">
        <f t="shared" si="472"/>
        <v>88148.2</v>
      </c>
      <c r="M3370" s="16" t="s">
        <v>834</v>
      </c>
      <c r="N3370" s="1" t="s">
        <v>1951</v>
      </c>
      <c r="O3370" s="1" t="s">
        <v>835</v>
      </c>
      <c r="P3370" s="1" t="s">
        <v>46</v>
      </c>
      <c r="Q3370" s="1" t="s">
        <v>43</v>
      </c>
      <c r="R3370" s="1" t="s">
        <v>43</v>
      </c>
      <c r="AV3370" s="1" t="s">
        <v>42</v>
      </c>
      <c r="AW3370" s="1" t="s">
        <v>6123</v>
      </c>
      <c r="AX3370" s="1" t="s">
        <v>42</v>
      </c>
      <c r="AY3370" s="1" t="s">
        <v>42</v>
      </c>
      <c r="AZ3370" s="1" t="s">
        <v>42</v>
      </c>
    </row>
    <row r="3371" spans="1:52" ht="30" customHeight="1" x14ac:dyDescent="0.3">
      <c r="A3371" s="16" t="s">
        <v>996</v>
      </c>
      <c r="B3371" s="16" t="s">
        <v>957</v>
      </c>
      <c r="C3371" s="16" t="s">
        <v>820</v>
      </c>
      <c r="D3371" s="17">
        <v>0.89</v>
      </c>
      <c r="E3371" s="19">
        <f>일위대가목록!E300</f>
        <v>7046</v>
      </c>
      <c r="F3371" s="22">
        <f>TRUNC(E3371*D3371,1)</f>
        <v>6270.9</v>
      </c>
      <c r="G3371" s="19">
        <f>일위대가목록!F300</f>
        <v>59020</v>
      </c>
      <c r="H3371" s="22">
        <f>TRUNC(G3371*D3371,1)</f>
        <v>52527.8</v>
      </c>
      <c r="I3371" s="19">
        <f>일위대가목록!G300</f>
        <v>31344</v>
      </c>
      <c r="J3371" s="22">
        <f>TRUNC(I3371*D3371,1)</f>
        <v>27896.1</v>
      </c>
      <c r="K3371" s="19">
        <f t="shared" si="472"/>
        <v>97410</v>
      </c>
      <c r="L3371" s="22">
        <f t="shared" si="472"/>
        <v>86694.8</v>
      </c>
      <c r="M3371" s="16" t="s">
        <v>997</v>
      </c>
      <c r="N3371" s="1" t="s">
        <v>1951</v>
      </c>
      <c r="O3371" s="1" t="s">
        <v>998</v>
      </c>
      <c r="P3371" s="1" t="s">
        <v>46</v>
      </c>
      <c r="Q3371" s="1" t="s">
        <v>43</v>
      </c>
      <c r="R3371" s="1" t="s">
        <v>43</v>
      </c>
      <c r="AV3371" s="1" t="s">
        <v>42</v>
      </c>
      <c r="AW3371" s="1" t="s">
        <v>6124</v>
      </c>
      <c r="AX3371" s="1" t="s">
        <v>42</v>
      </c>
      <c r="AY3371" s="1" t="s">
        <v>42</v>
      </c>
      <c r="AZ3371" s="1" t="s">
        <v>42</v>
      </c>
    </row>
    <row r="3372" spans="1:52" ht="30" customHeight="1" x14ac:dyDescent="0.3">
      <c r="A3372" s="16" t="s">
        <v>3287</v>
      </c>
      <c r="B3372" s="16" t="s">
        <v>42</v>
      </c>
      <c r="C3372" s="16" t="s">
        <v>42</v>
      </c>
      <c r="D3372" s="17"/>
      <c r="E3372" s="19"/>
      <c r="F3372" s="22">
        <f>TRUNC(SUMIF(N3368:N3371, N3367, F3368:F3371),0)</f>
        <v>21044</v>
      </c>
      <c r="G3372" s="19"/>
      <c r="H3372" s="22">
        <f>TRUNC(SUMIF(N3368:N3371, N3367, H3368:H3371),0)</f>
        <v>201600</v>
      </c>
      <c r="I3372" s="19"/>
      <c r="J3372" s="22">
        <f>TRUNC(SUMIF(N3368:N3371, N3367, J3368:J3371),0)</f>
        <v>48742</v>
      </c>
      <c r="K3372" s="19"/>
      <c r="L3372" s="22">
        <f>F3372+H3372+J3372</f>
        <v>271386</v>
      </c>
      <c r="M3372" s="16" t="s">
        <v>42</v>
      </c>
      <c r="N3372" s="1" t="s">
        <v>3288</v>
      </c>
      <c r="O3372" s="1" t="s">
        <v>3288</v>
      </c>
      <c r="P3372" s="1" t="s">
        <v>42</v>
      </c>
      <c r="Q3372" s="1" t="s">
        <v>42</v>
      </c>
      <c r="R3372" s="1" t="s">
        <v>42</v>
      </c>
      <c r="AV3372" s="1" t="s">
        <v>42</v>
      </c>
      <c r="AW3372" s="1" t="s">
        <v>42</v>
      </c>
      <c r="AX3372" s="1" t="s">
        <v>42</v>
      </c>
      <c r="AY3372" s="1" t="s">
        <v>42</v>
      </c>
      <c r="AZ3372" s="1" t="s">
        <v>42</v>
      </c>
    </row>
    <row r="3373" spans="1:52" ht="30" customHeight="1" x14ac:dyDescent="0.3">
      <c r="A3373" s="17"/>
      <c r="B3373" s="17"/>
      <c r="C3373" s="17"/>
      <c r="D3373" s="17"/>
      <c r="E3373" s="19"/>
      <c r="F3373" s="22"/>
      <c r="G3373" s="19"/>
      <c r="H3373" s="22"/>
      <c r="I3373" s="19"/>
      <c r="J3373" s="22"/>
      <c r="K3373" s="19"/>
      <c r="L3373" s="22"/>
      <c r="M3373" s="17"/>
    </row>
    <row r="3374" spans="1:52" ht="30" customHeight="1" x14ac:dyDescent="0.3">
      <c r="A3374" s="13" t="s">
        <v>6125</v>
      </c>
      <c r="B3374" s="14"/>
      <c r="C3374" s="14"/>
      <c r="D3374" s="14"/>
      <c r="E3374" s="18"/>
      <c r="F3374" s="21"/>
      <c r="G3374" s="18"/>
      <c r="H3374" s="21"/>
      <c r="I3374" s="18"/>
      <c r="J3374" s="21"/>
      <c r="K3374" s="18"/>
      <c r="L3374" s="21"/>
      <c r="M3374" s="15"/>
      <c r="N3374" s="1" t="s">
        <v>1954</v>
      </c>
    </row>
    <row r="3375" spans="1:52" ht="30" customHeight="1" x14ac:dyDescent="0.3">
      <c r="A3375" s="16" t="s">
        <v>3677</v>
      </c>
      <c r="B3375" s="16" t="s">
        <v>3279</v>
      </c>
      <c r="C3375" s="16" t="s">
        <v>3275</v>
      </c>
      <c r="D3375" s="17">
        <v>0.43</v>
      </c>
      <c r="E3375" s="19">
        <f>단가대비표!O181</f>
        <v>0</v>
      </c>
      <c r="F3375" s="22">
        <f>TRUNC(E3375*D3375,1)</f>
        <v>0</v>
      </c>
      <c r="G3375" s="19">
        <f>단가대비표!P181</f>
        <v>235204</v>
      </c>
      <c r="H3375" s="22">
        <f>TRUNC(G3375*D3375,1)</f>
        <v>101137.7</v>
      </c>
      <c r="I3375" s="19">
        <f>단가대비표!V181</f>
        <v>0</v>
      </c>
      <c r="J3375" s="22">
        <f>TRUNC(I3375*D3375,1)</f>
        <v>0</v>
      </c>
      <c r="K3375" s="19">
        <f t="shared" ref="K3375:L3378" si="473">TRUNC(E3375+G3375+I3375,1)</f>
        <v>235204</v>
      </c>
      <c r="L3375" s="22">
        <f t="shared" si="473"/>
        <v>101137.7</v>
      </c>
      <c r="M3375" s="16" t="s">
        <v>42</v>
      </c>
      <c r="N3375" s="1" t="s">
        <v>1954</v>
      </c>
      <c r="O3375" s="1" t="s">
        <v>3678</v>
      </c>
      <c r="P3375" s="1" t="s">
        <v>43</v>
      </c>
      <c r="Q3375" s="1" t="s">
        <v>43</v>
      </c>
      <c r="R3375" s="1" t="s">
        <v>46</v>
      </c>
      <c r="AV3375" s="1" t="s">
        <v>42</v>
      </c>
      <c r="AW3375" s="1" t="s">
        <v>6126</v>
      </c>
      <c r="AX3375" s="1" t="s">
        <v>42</v>
      </c>
      <c r="AY3375" s="1" t="s">
        <v>42</v>
      </c>
      <c r="AZ3375" s="1" t="s">
        <v>42</v>
      </c>
    </row>
    <row r="3376" spans="1:52" ht="30" customHeight="1" x14ac:dyDescent="0.3">
      <c r="A3376" s="16" t="s">
        <v>3292</v>
      </c>
      <c r="B3376" s="16" t="s">
        <v>3279</v>
      </c>
      <c r="C3376" s="16" t="s">
        <v>3275</v>
      </c>
      <c r="D3376" s="17">
        <v>0.14000000000000001</v>
      </c>
      <c r="E3376" s="19">
        <f>단가대비표!O164</f>
        <v>0</v>
      </c>
      <c r="F3376" s="22">
        <f>TRUNC(E3376*D3376,1)</f>
        <v>0</v>
      </c>
      <c r="G3376" s="19">
        <f>단가대비표!P164</f>
        <v>172068</v>
      </c>
      <c r="H3376" s="22">
        <f>TRUNC(G3376*D3376,1)</f>
        <v>24089.5</v>
      </c>
      <c r="I3376" s="19">
        <f>단가대비표!V164</f>
        <v>0</v>
      </c>
      <c r="J3376" s="22">
        <f>TRUNC(I3376*D3376,1)</f>
        <v>0</v>
      </c>
      <c r="K3376" s="19">
        <f t="shared" si="473"/>
        <v>172068</v>
      </c>
      <c r="L3376" s="22">
        <f t="shared" si="473"/>
        <v>24089.5</v>
      </c>
      <c r="M3376" s="16" t="s">
        <v>42</v>
      </c>
      <c r="N3376" s="1" t="s">
        <v>1954</v>
      </c>
      <c r="O3376" s="1" t="s">
        <v>3293</v>
      </c>
      <c r="P3376" s="1" t="s">
        <v>43</v>
      </c>
      <c r="Q3376" s="1" t="s">
        <v>43</v>
      </c>
      <c r="R3376" s="1" t="s">
        <v>46</v>
      </c>
      <c r="AV3376" s="1" t="s">
        <v>42</v>
      </c>
      <c r="AW3376" s="1" t="s">
        <v>6127</v>
      </c>
      <c r="AX3376" s="1" t="s">
        <v>42</v>
      </c>
      <c r="AY3376" s="1" t="s">
        <v>42</v>
      </c>
      <c r="AZ3376" s="1" t="s">
        <v>42</v>
      </c>
    </row>
    <row r="3377" spans="1:52" ht="30" customHeight="1" x14ac:dyDescent="0.3">
      <c r="A3377" s="16" t="s">
        <v>826</v>
      </c>
      <c r="B3377" s="16" t="s">
        <v>833</v>
      </c>
      <c r="C3377" s="16" t="s">
        <v>820</v>
      </c>
      <c r="D3377" s="17">
        <v>1.1399999999999999</v>
      </c>
      <c r="E3377" s="19">
        <f>일위대가목록!E248</f>
        <v>16600</v>
      </c>
      <c r="F3377" s="22">
        <f>TRUNC(E3377*D3377,1)</f>
        <v>18924</v>
      </c>
      <c r="G3377" s="19">
        <f>일위대가목록!F248</f>
        <v>59020</v>
      </c>
      <c r="H3377" s="22">
        <f>TRUNC(G3377*D3377,1)</f>
        <v>67282.8</v>
      </c>
      <c r="I3377" s="19">
        <f>일위대가목록!G248</f>
        <v>23423</v>
      </c>
      <c r="J3377" s="22">
        <f>TRUNC(I3377*D3377,1)</f>
        <v>26702.2</v>
      </c>
      <c r="K3377" s="19">
        <f t="shared" si="473"/>
        <v>99043</v>
      </c>
      <c r="L3377" s="22">
        <f t="shared" si="473"/>
        <v>112909</v>
      </c>
      <c r="M3377" s="16" t="s">
        <v>834</v>
      </c>
      <c r="N3377" s="1" t="s">
        <v>1954</v>
      </c>
      <c r="O3377" s="1" t="s">
        <v>835</v>
      </c>
      <c r="P3377" s="1" t="s">
        <v>46</v>
      </c>
      <c r="Q3377" s="1" t="s">
        <v>43</v>
      </c>
      <c r="R3377" s="1" t="s">
        <v>43</v>
      </c>
      <c r="AV3377" s="1" t="s">
        <v>42</v>
      </c>
      <c r="AW3377" s="1" t="s">
        <v>6128</v>
      </c>
      <c r="AX3377" s="1" t="s">
        <v>42</v>
      </c>
      <c r="AY3377" s="1" t="s">
        <v>42</v>
      </c>
      <c r="AZ3377" s="1" t="s">
        <v>42</v>
      </c>
    </row>
    <row r="3378" spans="1:52" ht="30" customHeight="1" x14ac:dyDescent="0.3">
      <c r="A3378" s="16" t="s">
        <v>996</v>
      </c>
      <c r="B3378" s="16" t="s">
        <v>920</v>
      </c>
      <c r="C3378" s="16" t="s">
        <v>820</v>
      </c>
      <c r="D3378" s="17">
        <v>1.1399999999999999</v>
      </c>
      <c r="E3378" s="19">
        <f>일위대가목록!E301</f>
        <v>8715</v>
      </c>
      <c r="F3378" s="22">
        <f>TRUNC(E3378*D3378,1)</f>
        <v>9935.1</v>
      </c>
      <c r="G3378" s="19">
        <f>일위대가목록!F301</f>
        <v>59020</v>
      </c>
      <c r="H3378" s="22">
        <f>TRUNC(G3378*D3378,1)</f>
        <v>67282.8</v>
      </c>
      <c r="I3378" s="19">
        <f>일위대가목록!G301</f>
        <v>43014</v>
      </c>
      <c r="J3378" s="22">
        <f>TRUNC(I3378*D3378,1)</f>
        <v>49035.9</v>
      </c>
      <c r="K3378" s="19">
        <f t="shared" si="473"/>
        <v>110749</v>
      </c>
      <c r="L3378" s="22">
        <f t="shared" si="473"/>
        <v>126253.8</v>
      </c>
      <c r="M3378" s="16" t="s">
        <v>999</v>
      </c>
      <c r="N3378" s="1" t="s">
        <v>1954</v>
      </c>
      <c r="O3378" s="1" t="s">
        <v>1000</v>
      </c>
      <c r="P3378" s="1" t="s">
        <v>46</v>
      </c>
      <c r="Q3378" s="1" t="s">
        <v>43</v>
      </c>
      <c r="R3378" s="1" t="s">
        <v>43</v>
      </c>
      <c r="AV3378" s="1" t="s">
        <v>42</v>
      </c>
      <c r="AW3378" s="1" t="s">
        <v>6129</v>
      </c>
      <c r="AX3378" s="1" t="s">
        <v>42</v>
      </c>
      <c r="AY3378" s="1" t="s">
        <v>42</v>
      </c>
      <c r="AZ3378" s="1" t="s">
        <v>42</v>
      </c>
    </row>
    <row r="3379" spans="1:52" ht="30" customHeight="1" x14ac:dyDescent="0.3">
      <c r="A3379" s="16" t="s">
        <v>3287</v>
      </c>
      <c r="B3379" s="16" t="s">
        <v>42</v>
      </c>
      <c r="C3379" s="16" t="s">
        <v>42</v>
      </c>
      <c r="D3379" s="17"/>
      <c r="E3379" s="19"/>
      <c r="F3379" s="22">
        <f>TRUNC(SUMIF(N3375:N3378, N3374, F3375:F3378),0)</f>
        <v>28859</v>
      </c>
      <c r="G3379" s="19"/>
      <c r="H3379" s="22">
        <f>TRUNC(SUMIF(N3375:N3378, N3374, H3375:H3378),0)</f>
        <v>259792</v>
      </c>
      <c r="I3379" s="19"/>
      <c r="J3379" s="22">
        <f>TRUNC(SUMIF(N3375:N3378, N3374, J3375:J3378),0)</f>
        <v>75738</v>
      </c>
      <c r="K3379" s="19"/>
      <c r="L3379" s="22">
        <f>F3379+H3379+J3379</f>
        <v>364389</v>
      </c>
      <c r="M3379" s="16" t="s">
        <v>42</v>
      </c>
      <c r="N3379" s="1" t="s">
        <v>3288</v>
      </c>
      <c r="O3379" s="1" t="s">
        <v>3288</v>
      </c>
      <c r="P3379" s="1" t="s">
        <v>42</v>
      </c>
      <c r="Q3379" s="1" t="s">
        <v>42</v>
      </c>
      <c r="R3379" s="1" t="s">
        <v>42</v>
      </c>
      <c r="AV3379" s="1" t="s">
        <v>42</v>
      </c>
      <c r="AW3379" s="1" t="s">
        <v>42</v>
      </c>
      <c r="AX3379" s="1" t="s">
        <v>42</v>
      </c>
      <c r="AY3379" s="1" t="s">
        <v>42</v>
      </c>
      <c r="AZ3379" s="1" t="s">
        <v>42</v>
      </c>
    </row>
    <row r="3380" spans="1:52" ht="30" customHeight="1" x14ac:dyDescent="0.3">
      <c r="A3380" s="17"/>
      <c r="B3380" s="17"/>
      <c r="C3380" s="17"/>
      <c r="D3380" s="17"/>
      <c r="E3380" s="19"/>
      <c r="F3380" s="22"/>
      <c r="G3380" s="19"/>
      <c r="H3380" s="22"/>
      <c r="I3380" s="19"/>
      <c r="J3380" s="22"/>
      <c r="K3380" s="19"/>
      <c r="L3380" s="22"/>
      <c r="M3380" s="17"/>
    </row>
    <row r="3381" spans="1:52" ht="30" customHeight="1" x14ac:dyDescent="0.3">
      <c r="A3381" s="13" t="s">
        <v>6130</v>
      </c>
      <c r="B3381" s="14"/>
      <c r="C3381" s="14"/>
      <c r="D3381" s="14"/>
      <c r="E3381" s="18"/>
      <c r="F3381" s="21"/>
      <c r="G3381" s="18"/>
      <c r="H3381" s="21"/>
      <c r="I3381" s="18"/>
      <c r="J3381" s="21"/>
      <c r="K3381" s="18"/>
      <c r="L3381" s="21"/>
      <c r="M3381" s="15"/>
      <c r="N3381" s="1" t="s">
        <v>1957</v>
      </c>
    </row>
    <row r="3382" spans="1:52" ht="30" customHeight="1" x14ac:dyDescent="0.3">
      <c r="A3382" s="16" t="s">
        <v>3677</v>
      </c>
      <c r="B3382" s="16" t="s">
        <v>3279</v>
      </c>
      <c r="C3382" s="16" t="s">
        <v>3275</v>
      </c>
      <c r="D3382" s="17">
        <v>0.6</v>
      </c>
      <c r="E3382" s="19">
        <f>단가대비표!O181</f>
        <v>0</v>
      </c>
      <c r="F3382" s="22">
        <f>TRUNC(E3382*D3382,1)</f>
        <v>0</v>
      </c>
      <c r="G3382" s="19">
        <f>단가대비표!P181</f>
        <v>235204</v>
      </c>
      <c r="H3382" s="22">
        <f>TRUNC(G3382*D3382,1)</f>
        <v>141122.4</v>
      </c>
      <c r="I3382" s="19">
        <f>단가대비표!V181</f>
        <v>0</v>
      </c>
      <c r="J3382" s="22">
        <f>TRUNC(I3382*D3382,1)</f>
        <v>0</v>
      </c>
      <c r="K3382" s="19">
        <f t="shared" ref="K3382:L3385" si="474">TRUNC(E3382+G3382+I3382,1)</f>
        <v>235204</v>
      </c>
      <c r="L3382" s="22">
        <f t="shared" si="474"/>
        <v>141122.4</v>
      </c>
      <c r="M3382" s="16" t="s">
        <v>42</v>
      </c>
      <c r="N3382" s="1" t="s">
        <v>1957</v>
      </c>
      <c r="O3382" s="1" t="s">
        <v>3678</v>
      </c>
      <c r="P3382" s="1" t="s">
        <v>43</v>
      </c>
      <c r="Q3382" s="1" t="s">
        <v>43</v>
      </c>
      <c r="R3382" s="1" t="s">
        <v>46</v>
      </c>
      <c r="AV3382" s="1" t="s">
        <v>42</v>
      </c>
      <c r="AW3382" s="1" t="s">
        <v>6131</v>
      </c>
      <c r="AX3382" s="1" t="s">
        <v>42</v>
      </c>
      <c r="AY3382" s="1" t="s">
        <v>42</v>
      </c>
      <c r="AZ3382" s="1" t="s">
        <v>42</v>
      </c>
    </row>
    <row r="3383" spans="1:52" ht="30" customHeight="1" x14ac:dyDescent="0.3">
      <c r="A3383" s="16" t="s">
        <v>3292</v>
      </c>
      <c r="B3383" s="16" t="s">
        <v>3279</v>
      </c>
      <c r="C3383" s="16" t="s">
        <v>3275</v>
      </c>
      <c r="D3383" s="17">
        <v>0.2</v>
      </c>
      <c r="E3383" s="19">
        <f>단가대비표!O164</f>
        <v>0</v>
      </c>
      <c r="F3383" s="22">
        <f>TRUNC(E3383*D3383,1)</f>
        <v>0</v>
      </c>
      <c r="G3383" s="19">
        <f>단가대비표!P164</f>
        <v>172068</v>
      </c>
      <c r="H3383" s="22">
        <f>TRUNC(G3383*D3383,1)</f>
        <v>34413.599999999999</v>
      </c>
      <c r="I3383" s="19">
        <f>단가대비표!V164</f>
        <v>0</v>
      </c>
      <c r="J3383" s="22">
        <f>TRUNC(I3383*D3383,1)</f>
        <v>0</v>
      </c>
      <c r="K3383" s="19">
        <f t="shared" si="474"/>
        <v>172068</v>
      </c>
      <c r="L3383" s="22">
        <f t="shared" si="474"/>
        <v>34413.599999999999</v>
      </c>
      <c r="M3383" s="16" t="s">
        <v>42</v>
      </c>
      <c r="N3383" s="1" t="s">
        <v>1957</v>
      </c>
      <c r="O3383" s="1" t="s">
        <v>3293</v>
      </c>
      <c r="P3383" s="1" t="s">
        <v>43</v>
      </c>
      <c r="Q3383" s="1" t="s">
        <v>43</v>
      </c>
      <c r="R3383" s="1" t="s">
        <v>46</v>
      </c>
      <c r="AV3383" s="1" t="s">
        <v>42</v>
      </c>
      <c r="AW3383" s="1" t="s">
        <v>6132</v>
      </c>
      <c r="AX3383" s="1" t="s">
        <v>42</v>
      </c>
      <c r="AY3383" s="1" t="s">
        <v>42</v>
      </c>
      <c r="AZ3383" s="1" t="s">
        <v>42</v>
      </c>
    </row>
    <row r="3384" spans="1:52" ht="30" customHeight="1" x14ac:dyDescent="0.3">
      <c r="A3384" s="16" t="s">
        <v>826</v>
      </c>
      <c r="B3384" s="16" t="s">
        <v>833</v>
      </c>
      <c r="C3384" s="16" t="s">
        <v>820</v>
      </c>
      <c r="D3384" s="17">
        <v>1.6</v>
      </c>
      <c r="E3384" s="19">
        <f>일위대가목록!E248</f>
        <v>16600</v>
      </c>
      <c r="F3384" s="22">
        <f>TRUNC(E3384*D3384,1)</f>
        <v>26560</v>
      </c>
      <c r="G3384" s="19">
        <f>일위대가목록!F248</f>
        <v>59020</v>
      </c>
      <c r="H3384" s="22">
        <f>TRUNC(G3384*D3384,1)</f>
        <v>94432</v>
      </c>
      <c r="I3384" s="19">
        <f>일위대가목록!G248</f>
        <v>23423</v>
      </c>
      <c r="J3384" s="22">
        <f>TRUNC(I3384*D3384,1)</f>
        <v>37476.800000000003</v>
      </c>
      <c r="K3384" s="19">
        <f t="shared" si="474"/>
        <v>99043</v>
      </c>
      <c r="L3384" s="22">
        <f t="shared" si="474"/>
        <v>158468.79999999999</v>
      </c>
      <c r="M3384" s="16" t="s">
        <v>834</v>
      </c>
      <c r="N3384" s="1" t="s">
        <v>1957</v>
      </c>
      <c r="O3384" s="1" t="s">
        <v>835</v>
      </c>
      <c r="P3384" s="1" t="s">
        <v>46</v>
      </c>
      <c r="Q3384" s="1" t="s">
        <v>43</v>
      </c>
      <c r="R3384" s="1" t="s">
        <v>43</v>
      </c>
      <c r="AV3384" s="1" t="s">
        <v>42</v>
      </c>
      <c r="AW3384" s="1" t="s">
        <v>6133</v>
      </c>
      <c r="AX3384" s="1" t="s">
        <v>42</v>
      </c>
      <c r="AY3384" s="1" t="s">
        <v>42</v>
      </c>
      <c r="AZ3384" s="1" t="s">
        <v>42</v>
      </c>
    </row>
    <row r="3385" spans="1:52" ht="30" customHeight="1" x14ac:dyDescent="0.3">
      <c r="A3385" s="16" t="s">
        <v>996</v>
      </c>
      <c r="B3385" s="16" t="s">
        <v>1003</v>
      </c>
      <c r="C3385" s="16" t="s">
        <v>820</v>
      </c>
      <c r="D3385" s="17">
        <v>1.6</v>
      </c>
      <c r="E3385" s="19">
        <f>일위대가목록!E303</f>
        <v>11310</v>
      </c>
      <c r="F3385" s="22">
        <f>TRUNC(E3385*D3385,1)</f>
        <v>18096</v>
      </c>
      <c r="G3385" s="19">
        <f>일위대가목록!F303</f>
        <v>59020</v>
      </c>
      <c r="H3385" s="22">
        <f>TRUNC(G3385*D3385,1)</f>
        <v>94432</v>
      </c>
      <c r="I3385" s="19">
        <f>일위대가목록!G303</f>
        <v>59751</v>
      </c>
      <c r="J3385" s="22">
        <f>TRUNC(I3385*D3385,1)</f>
        <v>95601.600000000006</v>
      </c>
      <c r="K3385" s="19">
        <f t="shared" si="474"/>
        <v>130081</v>
      </c>
      <c r="L3385" s="22">
        <f t="shared" si="474"/>
        <v>208129.6</v>
      </c>
      <c r="M3385" s="16" t="s">
        <v>1004</v>
      </c>
      <c r="N3385" s="1" t="s">
        <v>1957</v>
      </c>
      <c r="O3385" s="1" t="s">
        <v>1005</v>
      </c>
      <c r="P3385" s="1" t="s">
        <v>46</v>
      </c>
      <c r="Q3385" s="1" t="s">
        <v>43</v>
      </c>
      <c r="R3385" s="1" t="s">
        <v>43</v>
      </c>
      <c r="AV3385" s="1" t="s">
        <v>42</v>
      </c>
      <c r="AW3385" s="1" t="s">
        <v>6134</v>
      </c>
      <c r="AX3385" s="1" t="s">
        <v>42</v>
      </c>
      <c r="AY3385" s="1" t="s">
        <v>42</v>
      </c>
      <c r="AZ3385" s="1" t="s">
        <v>42</v>
      </c>
    </row>
    <row r="3386" spans="1:52" ht="30" customHeight="1" x14ac:dyDescent="0.3">
      <c r="A3386" s="16" t="s">
        <v>3287</v>
      </c>
      <c r="B3386" s="16" t="s">
        <v>42</v>
      </c>
      <c r="C3386" s="16" t="s">
        <v>42</v>
      </c>
      <c r="D3386" s="17"/>
      <c r="E3386" s="19"/>
      <c r="F3386" s="22">
        <f>TRUNC(SUMIF(N3382:N3385, N3381, F3382:F3385),0)</f>
        <v>44656</v>
      </c>
      <c r="G3386" s="19"/>
      <c r="H3386" s="22">
        <f>TRUNC(SUMIF(N3382:N3385, N3381, H3382:H3385),0)</f>
        <v>364400</v>
      </c>
      <c r="I3386" s="19"/>
      <c r="J3386" s="22">
        <f>TRUNC(SUMIF(N3382:N3385, N3381, J3382:J3385),0)</f>
        <v>133078</v>
      </c>
      <c r="K3386" s="19"/>
      <c r="L3386" s="22">
        <f>F3386+H3386+J3386</f>
        <v>542134</v>
      </c>
      <c r="M3386" s="16" t="s">
        <v>42</v>
      </c>
      <c r="N3386" s="1" t="s">
        <v>3288</v>
      </c>
      <c r="O3386" s="1" t="s">
        <v>3288</v>
      </c>
      <c r="P3386" s="1" t="s">
        <v>42</v>
      </c>
      <c r="Q3386" s="1" t="s">
        <v>42</v>
      </c>
      <c r="R3386" s="1" t="s">
        <v>42</v>
      </c>
      <c r="AV3386" s="1" t="s">
        <v>42</v>
      </c>
      <c r="AW3386" s="1" t="s">
        <v>42</v>
      </c>
      <c r="AX3386" s="1" t="s">
        <v>42</v>
      </c>
      <c r="AY3386" s="1" t="s">
        <v>42</v>
      </c>
      <c r="AZ3386" s="1" t="s">
        <v>42</v>
      </c>
    </row>
    <row r="3387" spans="1:52" ht="30" customHeight="1" x14ac:dyDescent="0.3">
      <c r="A3387" s="17"/>
      <c r="B3387" s="17"/>
      <c r="C3387" s="17"/>
      <c r="D3387" s="17"/>
      <c r="E3387" s="19"/>
      <c r="F3387" s="22"/>
      <c r="G3387" s="19"/>
      <c r="H3387" s="22"/>
      <c r="I3387" s="19"/>
      <c r="J3387" s="22"/>
      <c r="K3387" s="19"/>
      <c r="L3387" s="22"/>
      <c r="M3387" s="17"/>
    </row>
    <row r="3388" spans="1:52" ht="30" customHeight="1" x14ac:dyDescent="0.3">
      <c r="A3388" s="13" t="s">
        <v>6135</v>
      </c>
      <c r="B3388" s="14"/>
      <c r="C3388" s="14"/>
      <c r="D3388" s="14"/>
      <c r="E3388" s="18"/>
      <c r="F3388" s="21"/>
      <c r="G3388" s="18"/>
      <c r="H3388" s="21"/>
      <c r="I3388" s="18"/>
      <c r="J3388" s="21"/>
      <c r="K3388" s="18"/>
      <c r="L3388" s="21"/>
      <c r="M3388" s="15"/>
      <c r="N3388" s="1" t="s">
        <v>1960</v>
      </c>
    </row>
    <row r="3389" spans="1:52" ht="30" customHeight="1" x14ac:dyDescent="0.3">
      <c r="A3389" s="16" t="s">
        <v>3677</v>
      </c>
      <c r="B3389" s="16" t="s">
        <v>3279</v>
      </c>
      <c r="C3389" s="16" t="s">
        <v>3275</v>
      </c>
      <c r="D3389" s="17">
        <v>0.75</v>
      </c>
      <c r="E3389" s="19">
        <f>단가대비표!O181</f>
        <v>0</v>
      </c>
      <c r="F3389" s="22">
        <f>TRUNC(E3389*D3389,1)</f>
        <v>0</v>
      </c>
      <c r="G3389" s="19">
        <f>단가대비표!P181</f>
        <v>235204</v>
      </c>
      <c r="H3389" s="22">
        <f>TRUNC(G3389*D3389,1)</f>
        <v>176403</v>
      </c>
      <c r="I3389" s="19">
        <f>단가대비표!V181</f>
        <v>0</v>
      </c>
      <c r="J3389" s="22">
        <f>TRUNC(I3389*D3389,1)</f>
        <v>0</v>
      </c>
      <c r="K3389" s="19">
        <f t="shared" ref="K3389:L3392" si="475">TRUNC(E3389+G3389+I3389,1)</f>
        <v>235204</v>
      </c>
      <c r="L3389" s="22">
        <f t="shared" si="475"/>
        <v>176403</v>
      </c>
      <c r="M3389" s="16" t="s">
        <v>42</v>
      </c>
      <c r="N3389" s="1" t="s">
        <v>1960</v>
      </c>
      <c r="O3389" s="1" t="s">
        <v>3678</v>
      </c>
      <c r="P3389" s="1" t="s">
        <v>43</v>
      </c>
      <c r="Q3389" s="1" t="s">
        <v>43</v>
      </c>
      <c r="R3389" s="1" t="s">
        <v>46</v>
      </c>
      <c r="AV3389" s="1" t="s">
        <v>42</v>
      </c>
      <c r="AW3389" s="1" t="s">
        <v>6136</v>
      </c>
      <c r="AX3389" s="1" t="s">
        <v>42</v>
      </c>
      <c r="AY3389" s="1" t="s">
        <v>42</v>
      </c>
      <c r="AZ3389" s="1" t="s">
        <v>42</v>
      </c>
    </row>
    <row r="3390" spans="1:52" ht="30" customHeight="1" x14ac:dyDescent="0.3">
      <c r="A3390" s="16" t="s">
        <v>3292</v>
      </c>
      <c r="B3390" s="16" t="s">
        <v>3279</v>
      </c>
      <c r="C3390" s="16" t="s">
        <v>3275</v>
      </c>
      <c r="D3390" s="17">
        <v>0.25</v>
      </c>
      <c r="E3390" s="19">
        <f>단가대비표!O164</f>
        <v>0</v>
      </c>
      <c r="F3390" s="22">
        <f>TRUNC(E3390*D3390,1)</f>
        <v>0</v>
      </c>
      <c r="G3390" s="19">
        <f>단가대비표!P164</f>
        <v>172068</v>
      </c>
      <c r="H3390" s="22">
        <f>TRUNC(G3390*D3390,1)</f>
        <v>43017</v>
      </c>
      <c r="I3390" s="19">
        <f>단가대비표!V164</f>
        <v>0</v>
      </c>
      <c r="J3390" s="22">
        <f>TRUNC(I3390*D3390,1)</f>
        <v>0</v>
      </c>
      <c r="K3390" s="19">
        <f t="shared" si="475"/>
        <v>172068</v>
      </c>
      <c r="L3390" s="22">
        <f t="shared" si="475"/>
        <v>43017</v>
      </c>
      <c r="M3390" s="16" t="s">
        <v>42</v>
      </c>
      <c r="N3390" s="1" t="s">
        <v>1960</v>
      </c>
      <c r="O3390" s="1" t="s">
        <v>3293</v>
      </c>
      <c r="P3390" s="1" t="s">
        <v>43</v>
      </c>
      <c r="Q3390" s="1" t="s">
        <v>43</v>
      </c>
      <c r="R3390" s="1" t="s">
        <v>46</v>
      </c>
      <c r="AV3390" s="1" t="s">
        <v>42</v>
      </c>
      <c r="AW3390" s="1" t="s">
        <v>6137</v>
      </c>
      <c r="AX3390" s="1" t="s">
        <v>42</v>
      </c>
      <c r="AY3390" s="1" t="s">
        <v>42</v>
      </c>
      <c r="AZ3390" s="1" t="s">
        <v>42</v>
      </c>
    </row>
    <row r="3391" spans="1:52" ht="30" customHeight="1" x14ac:dyDescent="0.3">
      <c r="A3391" s="16" t="s">
        <v>826</v>
      </c>
      <c r="B3391" s="16" t="s">
        <v>833</v>
      </c>
      <c r="C3391" s="16" t="s">
        <v>820</v>
      </c>
      <c r="D3391" s="17">
        <v>2</v>
      </c>
      <c r="E3391" s="19">
        <f>일위대가목록!E248</f>
        <v>16600</v>
      </c>
      <c r="F3391" s="22">
        <f>TRUNC(E3391*D3391,1)</f>
        <v>33200</v>
      </c>
      <c r="G3391" s="19">
        <f>일위대가목록!F248</f>
        <v>59020</v>
      </c>
      <c r="H3391" s="22">
        <f>TRUNC(G3391*D3391,1)</f>
        <v>118040</v>
      </c>
      <c r="I3391" s="19">
        <f>일위대가목록!G248</f>
        <v>23423</v>
      </c>
      <c r="J3391" s="22">
        <f>TRUNC(I3391*D3391,1)</f>
        <v>46846</v>
      </c>
      <c r="K3391" s="19">
        <f t="shared" si="475"/>
        <v>99043</v>
      </c>
      <c r="L3391" s="22">
        <f t="shared" si="475"/>
        <v>198086</v>
      </c>
      <c r="M3391" s="16" t="s">
        <v>834</v>
      </c>
      <c r="N3391" s="1" t="s">
        <v>1960</v>
      </c>
      <c r="O3391" s="1" t="s">
        <v>835</v>
      </c>
      <c r="P3391" s="1" t="s">
        <v>46</v>
      </c>
      <c r="Q3391" s="1" t="s">
        <v>43</v>
      </c>
      <c r="R3391" s="1" t="s">
        <v>43</v>
      </c>
      <c r="AV3391" s="1" t="s">
        <v>42</v>
      </c>
      <c r="AW3391" s="1" t="s">
        <v>6138</v>
      </c>
      <c r="AX3391" s="1" t="s">
        <v>42</v>
      </c>
      <c r="AY3391" s="1" t="s">
        <v>42</v>
      </c>
      <c r="AZ3391" s="1" t="s">
        <v>42</v>
      </c>
    </row>
    <row r="3392" spans="1:52" ht="30" customHeight="1" x14ac:dyDescent="0.3">
      <c r="A3392" s="16" t="s">
        <v>996</v>
      </c>
      <c r="B3392" s="16" t="s">
        <v>1003</v>
      </c>
      <c r="C3392" s="16" t="s">
        <v>820</v>
      </c>
      <c r="D3392" s="17">
        <v>2</v>
      </c>
      <c r="E3392" s="19">
        <f>일위대가목록!E303</f>
        <v>11310</v>
      </c>
      <c r="F3392" s="22">
        <f>TRUNC(E3392*D3392,1)</f>
        <v>22620</v>
      </c>
      <c r="G3392" s="19">
        <f>일위대가목록!F303</f>
        <v>59020</v>
      </c>
      <c r="H3392" s="22">
        <f>TRUNC(G3392*D3392,1)</f>
        <v>118040</v>
      </c>
      <c r="I3392" s="19">
        <f>일위대가목록!G303</f>
        <v>59751</v>
      </c>
      <c r="J3392" s="22">
        <f>TRUNC(I3392*D3392,1)</f>
        <v>119502</v>
      </c>
      <c r="K3392" s="19">
        <f t="shared" si="475"/>
        <v>130081</v>
      </c>
      <c r="L3392" s="22">
        <f t="shared" si="475"/>
        <v>260162</v>
      </c>
      <c r="M3392" s="16" t="s">
        <v>1004</v>
      </c>
      <c r="N3392" s="1" t="s">
        <v>1960</v>
      </c>
      <c r="O3392" s="1" t="s">
        <v>1005</v>
      </c>
      <c r="P3392" s="1" t="s">
        <v>46</v>
      </c>
      <c r="Q3392" s="1" t="s">
        <v>43</v>
      </c>
      <c r="R3392" s="1" t="s">
        <v>43</v>
      </c>
      <c r="AV3392" s="1" t="s">
        <v>42</v>
      </c>
      <c r="AW3392" s="1" t="s">
        <v>6139</v>
      </c>
      <c r="AX3392" s="1" t="s">
        <v>42</v>
      </c>
      <c r="AY3392" s="1" t="s">
        <v>42</v>
      </c>
      <c r="AZ3392" s="1" t="s">
        <v>42</v>
      </c>
    </row>
    <row r="3393" spans="1:52" ht="30" customHeight="1" x14ac:dyDescent="0.3">
      <c r="A3393" s="16" t="s">
        <v>3287</v>
      </c>
      <c r="B3393" s="16" t="s">
        <v>42</v>
      </c>
      <c r="C3393" s="16" t="s">
        <v>42</v>
      </c>
      <c r="D3393" s="17"/>
      <c r="E3393" s="19"/>
      <c r="F3393" s="22">
        <f>TRUNC(SUMIF(N3389:N3392, N3388, F3389:F3392),0)</f>
        <v>55820</v>
      </c>
      <c r="G3393" s="19"/>
      <c r="H3393" s="22">
        <f>TRUNC(SUMIF(N3389:N3392, N3388, H3389:H3392),0)</f>
        <v>455500</v>
      </c>
      <c r="I3393" s="19"/>
      <c r="J3393" s="22">
        <f>TRUNC(SUMIF(N3389:N3392, N3388, J3389:J3392),0)</f>
        <v>166348</v>
      </c>
      <c r="K3393" s="19"/>
      <c r="L3393" s="22">
        <f>F3393+H3393+J3393</f>
        <v>677668</v>
      </c>
      <c r="M3393" s="16" t="s">
        <v>42</v>
      </c>
      <c r="N3393" s="1" t="s">
        <v>3288</v>
      </c>
      <c r="O3393" s="1" t="s">
        <v>3288</v>
      </c>
      <c r="P3393" s="1" t="s">
        <v>42</v>
      </c>
      <c r="Q3393" s="1" t="s">
        <v>42</v>
      </c>
      <c r="R3393" s="1" t="s">
        <v>42</v>
      </c>
      <c r="AV3393" s="1" t="s">
        <v>42</v>
      </c>
      <c r="AW3393" s="1" t="s">
        <v>42</v>
      </c>
      <c r="AX3393" s="1" t="s">
        <v>42</v>
      </c>
      <c r="AY3393" s="1" t="s">
        <v>42</v>
      </c>
      <c r="AZ3393" s="1" t="s">
        <v>42</v>
      </c>
    </row>
    <row r="3394" spans="1:52" ht="30" customHeight="1" x14ac:dyDescent="0.3">
      <c r="A3394" s="17"/>
      <c r="B3394" s="17"/>
      <c r="C3394" s="17"/>
      <c r="D3394" s="17"/>
      <c r="E3394" s="19"/>
      <c r="F3394" s="22"/>
      <c r="G3394" s="19"/>
      <c r="H3394" s="22"/>
      <c r="I3394" s="19"/>
      <c r="J3394" s="22"/>
      <c r="K3394" s="19"/>
      <c r="L3394" s="22"/>
      <c r="M3394" s="17"/>
    </row>
    <row r="3395" spans="1:52" ht="30" customHeight="1" x14ac:dyDescent="0.3">
      <c r="A3395" s="13" t="s">
        <v>6140</v>
      </c>
      <c r="B3395" s="14"/>
      <c r="C3395" s="14"/>
      <c r="D3395" s="14"/>
      <c r="E3395" s="18"/>
      <c r="F3395" s="21"/>
      <c r="G3395" s="18"/>
      <c r="H3395" s="21"/>
      <c r="I3395" s="18"/>
      <c r="J3395" s="21"/>
      <c r="K3395" s="18"/>
      <c r="L3395" s="21"/>
      <c r="M3395" s="15"/>
      <c r="N3395" s="1" t="s">
        <v>1966</v>
      </c>
    </row>
    <row r="3396" spans="1:52" ht="30" customHeight="1" x14ac:dyDescent="0.3">
      <c r="A3396" s="16" t="s">
        <v>3677</v>
      </c>
      <c r="B3396" s="16" t="s">
        <v>3279</v>
      </c>
      <c r="C3396" s="16" t="s">
        <v>3275</v>
      </c>
      <c r="D3396" s="17">
        <v>1.212</v>
      </c>
      <c r="E3396" s="19">
        <f>단가대비표!O181</f>
        <v>0</v>
      </c>
      <c r="F3396" s="22">
        <f>TRUNC(E3396*D3396,1)</f>
        <v>0</v>
      </c>
      <c r="G3396" s="19">
        <f>단가대비표!P181</f>
        <v>235204</v>
      </c>
      <c r="H3396" s="22">
        <f>TRUNC(G3396*D3396,1)</f>
        <v>285067.2</v>
      </c>
      <c r="I3396" s="19">
        <f>단가대비표!V181</f>
        <v>0</v>
      </c>
      <c r="J3396" s="22">
        <f>TRUNC(I3396*D3396,1)</f>
        <v>0</v>
      </c>
      <c r="K3396" s="19">
        <f t="shared" ref="K3396:L3398" si="476">TRUNC(E3396+G3396+I3396,1)</f>
        <v>235204</v>
      </c>
      <c r="L3396" s="22">
        <f t="shared" si="476"/>
        <v>285067.2</v>
      </c>
      <c r="M3396" s="16" t="s">
        <v>42</v>
      </c>
      <c r="N3396" s="1" t="s">
        <v>1966</v>
      </c>
      <c r="O3396" s="1" t="s">
        <v>3678</v>
      </c>
      <c r="P3396" s="1" t="s">
        <v>43</v>
      </c>
      <c r="Q3396" s="1" t="s">
        <v>43</v>
      </c>
      <c r="R3396" s="1" t="s">
        <v>46</v>
      </c>
      <c r="V3396">
        <v>1</v>
      </c>
      <c r="AV3396" s="1" t="s">
        <v>42</v>
      </c>
      <c r="AW3396" s="1" t="s">
        <v>6142</v>
      </c>
      <c r="AX3396" s="1" t="s">
        <v>42</v>
      </c>
      <c r="AY3396" s="1" t="s">
        <v>42</v>
      </c>
      <c r="AZ3396" s="1" t="s">
        <v>42</v>
      </c>
    </row>
    <row r="3397" spans="1:52" ht="30" customHeight="1" x14ac:dyDescent="0.3">
      <c r="A3397" s="16" t="s">
        <v>3742</v>
      </c>
      <c r="B3397" s="16" t="s">
        <v>3928</v>
      </c>
      <c r="C3397" s="16" t="s">
        <v>3284</v>
      </c>
      <c r="D3397" s="17">
        <v>1</v>
      </c>
      <c r="E3397" s="19">
        <v>0</v>
      </c>
      <c r="F3397" s="22">
        <f>TRUNC(E3397*D3397,1)</f>
        <v>0</v>
      </c>
      <c r="G3397" s="19">
        <v>0</v>
      </c>
      <c r="H3397" s="22">
        <f>TRUNC(G3397*D3397,1)</f>
        <v>0</v>
      </c>
      <c r="I3397" s="19">
        <f>TRUNC(SUMIF(V3396:V3398, RIGHTB(O3397, 1), H3396:H3398)*U3397, 2)</f>
        <v>8552.01</v>
      </c>
      <c r="J3397" s="22">
        <f>TRUNC(I3397*D3397,1)</f>
        <v>8552</v>
      </c>
      <c r="K3397" s="19">
        <f t="shared" si="476"/>
        <v>8552</v>
      </c>
      <c r="L3397" s="22">
        <f t="shared" si="476"/>
        <v>8552</v>
      </c>
      <c r="M3397" s="16" t="s">
        <v>42</v>
      </c>
      <c r="N3397" s="1" t="s">
        <v>1966</v>
      </c>
      <c r="O3397" s="1" t="s">
        <v>3285</v>
      </c>
      <c r="P3397" s="1" t="s">
        <v>43</v>
      </c>
      <c r="Q3397" s="1" t="s">
        <v>43</v>
      </c>
      <c r="R3397" s="1" t="s">
        <v>43</v>
      </c>
      <c r="S3397">
        <v>1</v>
      </c>
      <c r="T3397">
        <v>2</v>
      </c>
      <c r="U3397">
        <v>0.03</v>
      </c>
      <c r="AV3397" s="1" t="s">
        <v>42</v>
      </c>
      <c r="AW3397" s="1" t="s">
        <v>6143</v>
      </c>
      <c r="AX3397" s="1" t="s">
        <v>42</v>
      </c>
      <c r="AY3397" s="1" t="s">
        <v>42</v>
      </c>
      <c r="AZ3397" s="1" t="s">
        <v>42</v>
      </c>
    </row>
    <row r="3398" spans="1:52" ht="30" customHeight="1" x14ac:dyDescent="0.3">
      <c r="A3398" s="16" t="s">
        <v>826</v>
      </c>
      <c r="B3398" s="16" t="s">
        <v>836</v>
      </c>
      <c r="C3398" s="16" t="s">
        <v>820</v>
      </c>
      <c r="D3398" s="17">
        <v>0.65700000000000003</v>
      </c>
      <c r="E3398" s="19">
        <f>일위대가목록!E249</f>
        <v>18878</v>
      </c>
      <c r="F3398" s="22">
        <f>TRUNC(E3398*D3398,1)</f>
        <v>12402.8</v>
      </c>
      <c r="G3398" s="19">
        <f>일위대가목록!F249</f>
        <v>59020</v>
      </c>
      <c r="H3398" s="22">
        <f>TRUNC(G3398*D3398,1)</f>
        <v>38776.1</v>
      </c>
      <c r="I3398" s="19">
        <f>일위대가목록!G249</f>
        <v>24554</v>
      </c>
      <c r="J3398" s="22">
        <f>TRUNC(I3398*D3398,1)</f>
        <v>16131.9</v>
      </c>
      <c r="K3398" s="19">
        <f t="shared" si="476"/>
        <v>102452</v>
      </c>
      <c r="L3398" s="22">
        <f t="shared" si="476"/>
        <v>67310.8</v>
      </c>
      <c r="M3398" s="16" t="s">
        <v>837</v>
      </c>
      <c r="N3398" s="1" t="s">
        <v>1966</v>
      </c>
      <c r="O3398" s="1" t="s">
        <v>838</v>
      </c>
      <c r="P3398" s="1" t="s">
        <v>46</v>
      </c>
      <c r="Q3398" s="1" t="s">
        <v>43</v>
      </c>
      <c r="R3398" s="1" t="s">
        <v>43</v>
      </c>
      <c r="AV3398" s="1" t="s">
        <v>42</v>
      </c>
      <c r="AW3398" s="1" t="s">
        <v>6144</v>
      </c>
      <c r="AX3398" s="1" t="s">
        <v>42</v>
      </c>
      <c r="AY3398" s="1" t="s">
        <v>42</v>
      </c>
      <c r="AZ3398" s="1" t="s">
        <v>42</v>
      </c>
    </row>
    <row r="3399" spans="1:52" ht="30" customHeight="1" x14ac:dyDescent="0.3">
      <c r="A3399" s="16" t="s">
        <v>3287</v>
      </c>
      <c r="B3399" s="16" t="s">
        <v>42</v>
      </c>
      <c r="C3399" s="16" t="s">
        <v>42</v>
      </c>
      <c r="D3399" s="17"/>
      <c r="E3399" s="19"/>
      <c r="F3399" s="22">
        <f>TRUNC(SUMIF(N3396:N3398, N3395, F3396:F3398),0)</f>
        <v>12402</v>
      </c>
      <c r="G3399" s="19"/>
      <c r="H3399" s="22">
        <f>TRUNC(SUMIF(N3396:N3398, N3395, H3396:H3398),0)</f>
        <v>323843</v>
      </c>
      <c r="I3399" s="19"/>
      <c r="J3399" s="22">
        <f>TRUNC(SUMIF(N3396:N3398, N3395, J3396:J3398),0)</f>
        <v>24683</v>
      </c>
      <c r="K3399" s="19"/>
      <c r="L3399" s="22">
        <f>F3399+H3399+J3399</f>
        <v>360928</v>
      </c>
      <c r="M3399" s="16" t="s">
        <v>42</v>
      </c>
      <c r="N3399" s="1" t="s">
        <v>3288</v>
      </c>
      <c r="O3399" s="1" t="s">
        <v>3288</v>
      </c>
      <c r="P3399" s="1" t="s">
        <v>42</v>
      </c>
      <c r="Q3399" s="1" t="s">
        <v>42</v>
      </c>
      <c r="R3399" s="1" t="s">
        <v>42</v>
      </c>
      <c r="AV3399" s="1" t="s">
        <v>42</v>
      </c>
      <c r="AW3399" s="1" t="s">
        <v>42</v>
      </c>
      <c r="AX3399" s="1" t="s">
        <v>42</v>
      </c>
      <c r="AY3399" s="1" t="s">
        <v>42</v>
      </c>
      <c r="AZ3399" s="1" t="s">
        <v>42</v>
      </c>
    </row>
    <row r="3400" spans="1:52" ht="30" customHeight="1" x14ac:dyDescent="0.3">
      <c r="A3400" s="17"/>
      <c r="B3400" s="17"/>
      <c r="C3400" s="17"/>
      <c r="D3400" s="17"/>
      <c r="E3400" s="19"/>
      <c r="F3400" s="22"/>
      <c r="G3400" s="19"/>
      <c r="H3400" s="22"/>
      <c r="I3400" s="19"/>
      <c r="J3400" s="22"/>
      <c r="K3400" s="19"/>
      <c r="L3400" s="22"/>
      <c r="M3400" s="17"/>
    </row>
    <row r="3401" spans="1:52" ht="30" customHeight="1" x14ac:dyDescent="0.3">
      <c r="A3401" s="13" t="s">
        <v>6145</v>
      </c>
      <c r="B3401" s="14"/>
      <c r="C3401" s="14"/>
      <c r="D3401" s="14"/>
      <c r="E3401" s="18"/>
      <c r="F3401" s="21"/>
      <c r="G3401" s="18"/>
      <c r="H3401" s="21"/>
      <c r="I3401" s="18"/>
      <c r="J3401" s="21"/>
      <c r="K3401" s="18"/>
      <c r="L3401" s="21"/>
      <c r="M3401" s="15"/>
      <c r="N3401" s="1" t="s">
        <v>1969</v>
      </c>
    </row>
    <row r="3402" spans="1:52" ht="30" customHeight="1" x14ac:dyDescent="0.3">
      <c r="A3402" s="16" t="s">
        <v>3677</v>
      </c>
      <c r="B3402" s="16" t="s">
        <v>3279</v>
      </c>
      <c r="C3402" s="16" t="s">
        <v>3275</v>
      </c>
      <c r="D3402" s="17">
        <v>1.04</v>
      </c>
      <c r="E3402" s="19">
        <f>단가대비표!O181</f>
        <v>0</v>
      </c>
      <c r="F3402" s="22">
        <f>TRUNC(E3402*D3402,1)</f>
        <v>0</v>
      </c>
      <c r="G3402" s="19">
        <f>단가대비표!P181</f>
        <v>235204</v>
      </c>
      <c r="H3402" s="22">
        <f>TRUNC(G3402*D3402,1)</f>
        <v>244612.1</v>
      </c>
      <c r="I3402" s="19">
        <f>단가대비표!V181</f>
        <v>0</v>
      </c>
      <c r="J3402" s="22">
        <f>TRUNC(I3402*D3402,1)</f>
        <v>0</v>
      </c>
      <c r="K3402" s="19">
        <f t="shared" ref="K3402:L3404" si="477">TRUNC(E3402+G3402+I3402,1)</f>
        <v>235204</v>
      </c>
      <c r="L3402" s="22">
        <f t="shared" si="477"/>
        <v>244612.1</v>
      </c>
      <c r="M3402" s="16" t="s">
        <v>42</v>
      </c>
      <c r="N3402" s="1" t="s">
        <v>1969</v>
      </c>
      <c r="O3402" s="1" t="s">
        <v>3678</v>
      </c>
      <c r="P3402" s="1" t="s">
        <v>43</v>
      </c>
      <c r="Q3402" s="1" t="s">
        <v>43</v>
      </c>
      <c r="R3402" s="1" t="s">
        <v>46</v>
      </c>
      <c r="V3402">
        <v>1</v>
      </c>
      <c r="AV3402" s="1" t="s">
        <v>42</v>
      </c>
      <c r="AW3402" s="1" t="s">
        <v>6146</v>
      </c>
      <c r="AX3402" s="1" t="s">
        <v>42</v>
      </c>
      <c r="AY3402" s="1" t="s">
        <v>42</v>
      </c>
      <c r="AZ3402" s="1" t="s">
        <v>42</v>
      </c>
    </row>
    <row r="3403" spans="1:52" ht="30" customHeight="1" x14ac:dyDescent="0.3">
      <c r="A3403" s="16" t="s">
        <v>3742</v>
      </c>
      <c r="B3403" s="16" t="s">
        <v>3928</v>
      </c>
      <c r="C3403" s="16" t="s">
        <v>3284</v>
      </c>
      <c r="D3403" s="17">
        <v>1</v>
      </c>
      <c r="E3403" s="19">
        <v>0</v>
      </c>
      <c r="F3403" s="22">
        <f>TRUNC(E3403*D3403,1)</f>
        <v>0</v>
      </c>
      <c r="G3403" s="19">
        <v>0</v>
      </c>
      <c r="H3403" s="22">
        <f>TRUNC(G3403*D3403,1)</f>
        <v>0</v>
      </c>
      <c r="I3403" s="19">
        <f>TRUNC(SUMIF(V3402:V3404, RIGHTB(O3403, 1), H3402:H3404)*U3403, 2)</f>
        <v>7338.36</v>
      </c>
      <c r="J3403" s="22">
        <f>TRUNC(I3403*D3403,1)</f>
        <v>7338.3</v>
      </c>
      <c r="K3403" s="19">
        <f t="shared" si="477"/>
        <v>7338.3</v>
      </c>
      <c r="L3403" s="22">
        <f t="shared" si="477"/>
        <v>7338.3</v>
      </c>
      <c r="M3403" s="16" t="s">
        <v>42</v>
      </c>
      <c r="N3403" s="1" t="s">
        <v>1969</v>
      </c>
      <c r="O3403" s="1" t="s">
        <v>3285</v>
      </c>
      <c r="P3403" s="1" t="s">
        <v>43</v>
      </c>
      <c r="Q3403" s="1" t="s">
        <v>43</v>
      </c>
      <c r="R3403" s="1" t="s">
        <v>43</v>
      </c>
      <c r="S3403">
        <v>1</v>
      </c>
      <c r="T3403">
        <v>2</v>
      </c>
      <c r="U3403">
        <v>0.03</v>
      </c>
      <c r="AV3403" s="1" t="s">
        <v>42</v>
      </c>
      <c r="AW3403" s="1" t="s">
        <v>6147</v>
      </c>
      <c r="AX3403" s="1" t="s">
        <v>42</v>
      </c>
      <c r="AY3403" s="1" t="s">
        <v>42</v>
      </c>
      <c r="AZ3403" s="1" t="s">
        <v>42</v>
      </c>
    </row>
    <row r="3404" spans="1:52" ht="30" customHeight="1" x14ac:dyDescent="0.3">
      <c r="A3404" s="16" t="s">
        <v>826</v>
      </c>
      <c r="B3404" s="16" t="s">
        <v>836</v>
      </c>
      <c r="C3404" s="16" t="s">
        <v>820</v>
      </c>
      <c r="D3404" s="17">
        <v>0.68400000000000005</v>
      </c>
      <c r="E3404" s="19">
        <f>일위대가목록!E249</f>
        <v>18878</v>
      </c>
      <c r="F3404" s="22">
        <f>TRUNC(E3404*D3404,1)</f>
        <v>12912.5</v>
      </c>
      <c r="G3404" s="19">
        <f>일위대가목록!F249</f>
        <v>59020</v>
      </c>
      <c r="H3404" s="22">
        <f>TRUNC(G3404*D3404,1)</f>
        <v>40369.599999999999</v>
      </c>
      <c r="I3404" s="19">
        <f>일위대가목록!G249</f>
        <v>24554</v>
      </c>
      <c r="J3404" s="22">
        <f>TRUNC(I3404*D3404,1)</f>
        <v>16794.900000000001</v>
      </c>
      <c r="K3404" s="19">
        <f t="shared" si="477"/>
        <v>102452</v>
      </c>
      <c r="L3404" s="22">
        <f t="shared" si="477"/>
        <v>70077</v>
      </c>
      <c r="M3404" s="16" t="s">
        <v>837</v>
      </c>
      <c r="N3404" s="1" t="s">
        <v>1969</v>
      </c>
      <c r="O3404" s="1" t="s">
        <v>838</v>
      </c>
      <c r="P3404" s="1" t="s">
        <v>46</v>
      </c>
      <c r="Q3404" s="1" t="s">
        <v>43</v>
      </c>
      <c r="R3404" s="1" t="s">
        <v>43</v>
      </c>
      <c r="AV3404" s="1" t="s">
        <v>42</v>
      </c>
      <c r="AW3404" s="1" t="s">
        <v>6148</v>
      </c>
      <c r="AX3404" s="1" t="s">
        <v>42</v>
      </c>
      <c r="AY3404" s="1" t="s">
        <v>42</v>
      </c>
      <c r="AZ3404" s="1" t="s">
        <v>42</v>
      </c>
    </row>
    <row r="3405" spans="1:52" ht="30" customHeight="1" x14ac:dyDescent="0.3">
      <c r="A3405" s="16" t="s">
        <v>3287</v>
      </c>
      <c r="B3405" s="16" t="s">
        <v>42</v>
      </c>
      <c r="C3405" s="16" t="s">
        <v>42</v>
      </c>
      <c r="D3405" s="17"/>
      <c r="E3405" s="19"/>
      <c r="F3405" s="22">
        <f>TRUNC(SUMIF(N3402:N3404, N3401, F3402:F3404),0)</f>
        <v>12912</v>
      </c>
      <c r="G3405" s="19"/>
      <c r="H3405" s="22">
        <f>TRUNC(SUMIF(N3402:N3404, N3401, H3402:H3404),0)</f>
        <v>284981</v>
      </c>
      <c r="I3405" s="19"/>
      <c r="J3405" s="22">
        <f>TRUNC(SUMIF(N3402:N3404, N3401, J3402:J3404),0)</f>
        <v>24133</v>
      </c>
      <c r="K3405" s="19"/>
      <c r="L3405" s="22">
        <f>F3405+H3405+J3405</f>
        <v>322026</v>
      </c>
      <c r="M3405" s="16" t="s">
        <v>42</v>
      </c>
      <c r="N3405" s="1" t="s">
        <v>3288</v>
      </c>
      <c r="O3405" s="1" t="s">
        <v>3288</v>
      </c>
      <c r="P3405" s="1" t="s">
        <v>42</v>
      </c>
      <c r="Q3405" s="1" t="s">
        <v>42</v>
      </c>
      <c r="R3405" s="1" t="s">
        <v>42</v>
      </c>
      <c r="AV3405" s="1" t="s">
        <v>42</v>
      </c>
      <c r="AW3405" s="1" t="s">
        <v>42</v>
      </c>
      <c r="AX3405" s="1" t="s">
        <v>42</v>
      </c>
      <c r="AY3405" s="1" t="s">
        <v>42</v>
      </c>
      <c r="AZ3405" s="1" t="s">
        <v>42</v>
      </c>
    </row>
    <row r="3406" spans="1:52" ht="30" customHeight="1" x14ac:dyDescent="0.3">
      <c r="A3406" s="17"/>
      <c r="B3406" s="17"/>
      <c r="C3406" s="17"/>
      <c r="D3406" s="17"/>
      <c r="E3406" s="19"/>
      <c r="F3406" s="22"/>
      <c r="G3406" s="19"/>
      <c r="H3406" s="22"/>
      <c r="I3406" s="19"/>
      <c r="J3406" s="22"/>
      <c r="K3406" s="19"/>
      <c r="L3406" s="22"/>
      <c r="M3406" s="17"/>
    </row>
    <row r="3407" spans="1:52" ht="30" customHeight="1" x14ac:dyDescent="0.3">
      <c r="A3407" s="13" t="s">
        <v>6149</v>
      </c>
      <c r="B3407" s="14"/>
      <c r="C3407" s="14"/>
      <c r="D3407" s="14"/>
      <c r="E3407" s="18"/>
      <c r="F3407" s="21"/>
      <c r="G3407" s="18"/>
      <c r="H3407" s="21"/>
      <c r="I3407" s="18"/>
      <c r="J3407" s="21"/>
      <c r="K3407" s="18"/>
      <c r="L3407" s="21"/>
      <c r="M3407" s="15"/>
      <c r="N3407" s="1" t="s">
        <v>1972</v>
      </c>
    </row>
    <row r="3408" spans="1:52" ht="30" customHeight="1" x14ac:dyDescent="0.3">
      <c r="A3408" s="16" t="s">
        <v>3677</v>
      </c>
      <c r="B3408" s="16" t="s">
        <v>3279</v>
      </c>
      <c r="C3408" s="16" t="s">
        <v>3275</v>
      </c>
      <c r="D3408" s="17">
        <v>0.96799999999999997</v>
      </c>
      <c r="E3408" s="19">
        <f>단가대비표!O181</f>
        <v>0</v>
      </c>
      <c r="F3408" s="22">
        <f>TRUNC(E3408*D3408,1)</f>
        <v>0</v>
      </c>
      <c r="G3408" s="19">
        <f>단가대비표!P181</f>
        <v>235204</v>
      </c>
      <c r="H3408" s="22">
        <f>TRUNC(G3408*D3408,1)</f>
        <v>227677.4</v>
      </c>
      <c r="I3408" s="19">
        <f>단가대비표!V181</f>
        <v>0</v>
      </c>
      <c r="J3408" s="22">
        <f>TRUNC(I3408*D3408,1)</f>
        <v>0</v>
      </c>
      <c r="K3408" s="19">
        <f t="shared" ref="K3408:L3410" si="478">TRUNC(E3408+G3408+I3408,1)</f>
        <v>235204</v>
      </c>
      <c r="L3408" s="22">
        <f t="shared" si="478"/>
        <v>227677.4</v>
      </c>
      <c r="M3408" s="16" t="s">
        <v>42</v>
      </c>
      <c r="N3408" s="1" t="s">
        <v>1972</v>
      </c>
      <c r="O3408" s="1" t="s">
        <v>3678</v>
      </c>
      <c r="P3408" s="1" t="s">
        <v>43</v>
      </c>
      <c r="Q3408" s="1" t="s">
        <v>43</v>
      </c>
      <c r="R3408" s="1" t="s">
        <v>46</v>
      </c>
      <c r="V3408">
        <v>1</v>
      </c>
      <c r="AV3408" s="1" t="s">
        <v>42</v>
      </c>
      <c r="AW3408" s="1" t="s">
        <v>6150</v>
      </c>
      <c r="AX3408" s="1" t="s">
        <v>42</v>
      </c>
      <c r="AY3408" s="1" t="s">
        <v>42</v>
      </c>
      <c r="AZ3408" s="1" t="s">
        <v>42</v>
      </c>
    </row>
    <row r="3409" spans="1:52" ht="30" customHeight="1" x14ac:dyDescent="0.3">
      <c r="A3409" s="16" t="s">
        <v>3742</v>
      </c>
      <c r="B3409" s="16" t="s">
        <v>3928</v>
      </c>
      <c r="C3409" s="16" t="s">
        <v>3284</v>
      </c>
      <c r="D3409" s="17">
        <v>1</v>
      </c>
      <c r="E3409" s="19">
        <v>0</v>
      </c>
      <c r="F3409" s="22">
        <f>TRUNC(E3409*D3409,1)</f>
        <v>0</v>
      </c>
      <c r="G3409" s="19">
        <v>0</v>
      </c>
      <c r="H3409" s="22">
        <f>TRUNC(G3409*D3409,1)</f>
        <v>0</v>
      </c>
      <c r="I3409" s="19">
        <f>TRUNC(SUMIF(V3408:V3410, RIGHTB(O3409, 1), H3408:H3410)*U3409, 2)</f>
        <v>6830.32</v>
      </c>
      <c r="J3409" s="22">
        <f>TRUNC(I3409*D3409,1)</f>
        <v>6830.3</v>
      </c>
      <c r="K3409" s="19">
        <f t="shared" si="478"/>
        <v>6830.3</v>
      </c>
      <c r="L3409" s="22">
        <f t="shared" si="478"/>
        <v>6830.3</v>
      </c>
      <c r="M3409" s="16" t="s">
        <v>42</v>
      </c>
      <c r="N3409" s="1" t="s">
        <v>1972</v>
      </c>
      <c r="O3409" s="1" t="s">
        <v>3285</v>
      </c>
      <c r="P3409" s="1" t="s">
        <v>43</v>
      </c>
      <c r="Q3409" s="1" t="s">
        <v>43</v>
      </c>
      <c r="R3409" s="1" t="s">
        <v>43</v>
      </c>
      <c r="S3409">
        <v>1</v>
      </c>
      <c r="T3409">
        <v>2</v>
      </c>
      <c r="U3409">
        <v>0.03</v>
      </c>
      <c r="AV3409" s="1" t="s">
        <v>42</v>
      </c>
      <c r="AW3409" s="1" t="s">
        <v>6151</v>
      </c>
      <c r="AX3409" s="1" t="s">
        <v>42</v>
      </c>
      <c r="AY3409" s="1" t="s">
        <v>42</v>
      </c>
      <c r="AZ3409" s="1" t="s">
        <v>42</v>
      </c>
    </row>
    <row r="3410" spans="1:52" ht="30" customHeight="1" x14ac:dyDescent="0.3">
      <c r="A3410" s="16" t="s">
        <v>826</v>
      </c>
      <c r="B3410" s="16" t="s">
        <v>836</v>
      </c>
      <c r="C3410" s="16" t="s">
        <v>820</v>
      </c>
      <c r="D3410" s="17">
        <v>0.65700000000000003</v>
      </c>
      <c r="E3410" s="19">
        <f>일위대가목록!E249</f>
        <v>18878</v>
      </c>
      <c r="F3410" s="22">
        <f>TRUNC(E3410*D3410,1)</f>
        <v>12402.8</v>
      </c>
      <c r="G3410" s="19">
        <f>일위대가목록!F249</f>
        <v>59020</v>
      </c>
      <c r="H3410" s="22">
        <f>TRUNC(G3410*D3410,1)</f>
        <v>38776.1</v>
      </c>
      <c r="I3410" s="19">
        <f>일위대가목록!G249</f>
        <v>24554</v>
      </c>
      <c r="J3410" s="22">
        <f>TRUNC(I3410*D3410,1)</f>
        <v>16131.9</v>
      </c>
      <c r="K3410" s="19">
        <f t="shared" si="478"/>
        <v>102452</v>
      </c>
      <c r="L3410" s="22">
        <f t="shared" si="478"/>
        <v>67310.8</v>
      </c>
      <c r="M3410" s="16" t="s">
        <v>837</v>
      </c>
      <c r="N3410" s="1" t="s">
        <v>1972</v>
      </c>
      <c r="O3410" s="1" t="s">
        <v>838</v>
      </c>
      <c r="P3410" s="1" t="s">
        <v>46</v>
      </c>
      <c r="Q3410" s="1" t="s">
        <v>43</v>
      </c>
      <c r="R3410" s="1" t="s">
        <v>43</v>
      </c>
      <c r="AV3410" s="1" t="s">
        <v>42</v>
      </c>
      <c r="AW3410" s="1" t="s">
        <v>6152</v>
      </c>
      <c r="AX3410" s="1" t="s">
        <v>42</v>
      </c>
      <c r="AY3410" s="1" t="s">
        <v>42</v>
      </c>
      <c r="AZ3410" s="1" t="s">
        <v>42</v>
      </c>
    </row>
    <row r="3411" spans="1:52" ht="30" customHeight="1" x14ac:dyDescent="0.3">
      <c r="A3411" s="16" t="s">
        <v>3287</v>
      </c>
      <c r="B3411" s="16" t="s">
        <v>42</v>
      </c>
      <c r="C3411" s="16" t="s">
        <v>42</v>
      </c>
      <c r="D3411" s="17"/>
      <c r="E3411" s="19"/>
      <c r="F3411" s="22">
        <f>TRUNC(SUMIF(N3408:N3410, N3407, F3408:F3410),0)</f>
        <v>12402</v>
      </c>
      <c r="G3411" s="19"/>
      <c r="H3411" s="22">
        <f>TRUNC(SUMIF(N3408:N3410, N3407, H3408:H3410),0)</f>
        <v>266453</v>
      </c>
      <c r="I3411" s="19"/>
      <c r="J3411" s="22">
        <f>TRUNC(SUMIF(N3408:N3410, N3407, J3408:J3410),0)</f>
        <v>22962</v>
      </c>
      <c r="K3411" s="19"/>
      <c r="L3411" s="22">
        <f>F3411+H3411+J3411</f>
        <v>301817</v>
      </c>
      <c r="M3411" s="16" t="s">
        <v>42</v>
      </c>
      <c r="N3411" s="1" t="s">
        <v>3288</v>
      </c>
      <c r="O3411" s="1" t="s">
        <v>3288</v>
      </c>
      <c r="P3411" s="1" t="s">
        <v>42</v>
      </c>
      <c r="Q3411" s="1" t="s">
        <v>42</v>
      </c>
      <c r="R3411" s="1" t="s">
        <v>42</v>
      </c>
      <c r="AV3411" s="1" t="s">
        <v>42</v>
      </c>
      <c r="AW3411" s="1" t="s">
        <v>42</v>
      </c>
      <c r="AX3411" s="1" t="s">
        <v>42</v>
      </c>
      <c r="AY3411" s="1" t="s">
        <v>42</v>
      </c>
      <c r="AZ3411" s="1" t="s">
        <v>42</v>
      </c>
    </row>
    <row r="3412" spans="1:52" ht="30" customHeight="1" x14ac:dyDescent="0.3">
      <c r="A3412" s="17"/>
      <c r="B3412" s="17"/>
      <c r="C3412" s="17"/>
      <c r="D3412" s="17"/>
      <c r="E3412" s="19"/>
      <c r="F3412" s="22"/>
      <c r="G3412" s="19"/>
      <c r="H3412" s="22"/>
      <c r="I3412" s="19"/>
      <c r="J3412" s="22"/>
      <c r="K3412" s="19"/>
      <c r="L3412" s="22"/>
      <c r="M3412" s="17"/>
    </row>
    <row r="3413" spans="1:52" ht="30" customHeight="1" x14ac:dyDescent="0.3">
      <c r="A3413" s="13" t="s">
        <v>6153</v>
      </c>
      <c r="B3413" s="14"/>
      <c r="C3413" s="14"/>
      <c r="D3413" s="14"/>
      <c r="E3413" s="18"/>
      <c r="F3413" s="21"/>
      <c r="G3413" s="18"/>
      <c r="H3413" s="21"/>
      <c r="I3413" s="18"/>
      <c r="J3413" s="21"/>
      <c r="K3413" s="18"/>
      <c r="L3413" s="21"/>
      <c r="M3413" s="15"/>
      <c r="N3413" s="1" t="s">
        <v>1974</v>
      </c>
    </row>
    <row r="3414" spans="1:52" ht="30" customHeight="1" x14ac:dyDescent="0.3">
      <c r="A3414" s="16" t="s">
        <v>3677</v>
      </c>
      <c r="B3414" s="16" t="s">
        <v>3279</v>
      </c>
      <c r="C3414" s="16" t="s">
        <v>3275</v>
      </c>
      <c r="D3414" s="17">
        <v>0.83599999999999997</v>
      </c>
      <c r="E3414" s="19">
        <f>단가대비표!O181</f>
        <v>0</v>
      </c>
      <c r="F3414" s="22">
        <f>TRUNC(E3414*D3414,1)</f>
        <v>0</v>
      </c>
      <c r="G3414" s="19">
        <f>단가대비표!P181</f>
        <v>235204</v>
      </c>
      <c r="H3414" s="22">
        <f>TRUNC(G3414*D3414,1)</f>
        <v>196630.5</v>
      </c>
      <c r="I3414" s="19">
        <f>단가대비표!V181</f>
        <v>0</v>
      </c>
      <c r="J3414" s="22">
        <f>TRUNC(I3414*D3414,1)</f>
        <v>0</v>
      </c>
      <c r="K3414" s="19">
        <f t="shared" ref="K3414:L3416" si="479">TRUNC(E3414+G3414+I3414,1)</f>
        <v>235204</v>
      </c>
      <c r="L3414" s="22">
        <f t="shared" si="479"/>
        <v>196630.5</v>
      </c>
      <c r="M3414" s="16" t="s">
        <v>42</v>
      </c>
      <c r="N3414" s="1" t="s">
        <v>1974</v>
      </c>
      <c r="O3414" s="1" t="s">
        <v>3678</v>
      </c>
      <c r="P3414" s="1" t="s">
        <v>43</v>
      </c>
      <c r="Q3414" s="1" t="s">
        <v>43</v>
      </c>
      <c r="R3414" s="1" t="s">
        <v>46</v>
      </c>
      <c r="V3414">
        <v>1</v>
      </c>
      <c r="AV3414" s="1" t="s">
        <v>42</v>
      </c>
      <c r="AW3414" s="1" t="s">
        <v>6154</v>
      </c>
      <c r="AX3414" s="1" t="s">
        <v>42</v>
      </c>
      <c r="AY3414" s="1" t="s">
        <v>42</v>
      </c>
      <c r="AZ3414" s="1" t="s">
        <v>42</v>
      </c>
    </row>
    <row r="3415" spans="1:52" ht="30" customHeight="1" x14ac:dyDescent="0.3">
      <c r="A3415" s="16" t="s">
        <v>3742</v>
      </c>
      <c r="B3415" s="16" t="s">
        <v>3928</v>
      </c>
      <c r="C3415" s="16" t="s">
        <v>3284</v>
      </c>
      <c r="D3415" s="17">
        <v>1</v>
      </c>
      <c r="E3415" s="19">
        <v>0</v>
      </c>
      <c r="F3415" s="22">
        <f>TRUNC(E3415*D3415,1)</f>
        <v>0</v>
      </c>
      <c r="G3415" s="19">
        <v>0</v>
      </c>
      <c r="H3415" s="22">
        <f>TRUNC(G3415*D3415,1)</f>
        <v>0</v>
      </c>
      <c r="I3415" s="19">
        <f>TRUNC(SUMIF(V3414:V3416, RIGHTB(O3415, 1), H3414:H3416)*U3415, 2)</f>
        <v>5898.91</v>
      </c>
      <c r="J3415" s="22">
        <f>TRUNC(I3415*D3415,1)</f>
        <v>5898.9</v>
      </c>
      <c r="K3415" s="19">
        <f t="shared" si="479"/>
        <v>5898.9</v>
      </c>
      <c r="L3415" s="22">
        <f t="shared" si="479"/>
        <v>5898.9</v>
      </c>
      <c r="M3415" s="16" t="s">
        <v>42</v>
      </c>
      <c r="N3415" s="1" t="s">
        <v>1974</v>
      </c>
      <c r="O3415" s="1" t="s">
        <v>3285</v>
      </c>
      <c r="P3415" s="1" t="s">
        <v>43</v>
      </c>
      <c r="Q3415" s="1" t="s">
        <v>43</v>
      </c>
      <c r="R3415" s="1" t="s">
        <v>43</v>
      </c>
      <c r="S3415">
        <v>1</v>
      </c>
      <c r="T3415">
        <v>2</v>
      </c>
      <c r="U3415">
        <v>0.03</v>
      </c>
      <c r="AV3415" s="1" t="s">
        <v>42</v>
      </c>
      <c r="AW3415" s="1" t="s">
        <v>6155</v>
      </c>
      <c r="AX3415" s="1" t="s">
        <v>42</v>
      </c>
      <c r="AY3415" s="1" t="s">
        <v>42</v>
      </c>
      <c r="AZ3415" s="1" t="s">
        <v>42</v>
      </c>
    </row>
    <row r="3416" spans="1:52" ht="30" customHeight="1" x14ac:dyDescent="0.3">
      <c r="A3416" s="16" t="s">
        <v>826</v>
      </c>
      <c r="B3416" s="16" t="s">
        <v>836</v>
      </c>
      <c r="C3416" s="16" t="s">
        <v>820</v>
      </c>
      <c r="D3416" s="17">
        <v>0.68400000000000005</v>
      </c>
      <c r="E3416" s="19">
        <f>일위대가목록!E249</f>
        <v>18878</v>
      </c>
      <c r="F3416" s="22">
        <f>TRUNC(E3416*D3416,1)</f>
        <v>12912.5</v>
      </c>
      <c r="G3416" s="19">
        <f>일위대가목록!F249</f>
        <v>59020</v>
      </c>
      <c r="H3416" s="22">
        <f>TRUNC(G3416*D3416,1)</f>
        <v>40369.599999999999</v>
      </c>
      <c r="I3416" s="19">
        <f>일위대가목록!G249</f>
        <v>24554</v>
      </c>
      <c r="J3416" s="22">
        <f>TRUNC(I3416*D3416,1)</f>
        <v>16794.900000000001</v>
      </c>
      <c r="K3416" s="19">
        <f t="shared" si="479"/>
        <v>102452</v>
      </c>
      <c r="L3416" s="22">
        <f t="shared" si="479"/>
        <v>70077</v>
      </c>
      <c r="M3416" s="16" t="s">
        <v>837</v>
      </c>
      <c r="N3416" s="1" t="s">
        <v>1974</v>
      </c>
      <c r="O3416" s="1" t="s">
        <v>838</v>
      </c>
      <c r="P3416" s="1" t="s">
        <v>46</v>
      </c>
      <c r="Q3416" s="1" t="s">
        <v>43</v>
      </c>
      <c r="R3416" s="1" t="s">
        <v>43</v>
      </c>
      <c r="AV3416" s="1" t="s">
        <v>42</v>
      </c>
      <c r="AW3416" s="1" t="s">
        <v>6156</v>
      </c>
      <c r="AX3416" s="1" t="s">
        <v>42</v>
      </c>
      <c r="AY3416" s="1" t="s">
        <v>42</v>
      </c>
      <c r="AZ3416" s="1" t="s">
        <v>42</v>
      </c>
    </row>
    <row r="3417" spans="1:52" ht="30" customHeight="1" x14ac:dyDescent="0.3">
      <c r="A3417" s="16" t="s">
        <v>3287</v>
      </c>
      <c r="B3417" s="16" t="s">
        <v>42</v>
      </c>
      <c r="C3417" s="16" t="s">
        <v>42</v>
      </c>
      <c r="D3417" s="17"/>
      <c r="E3417" s="19"/>
      <c r="F3417" s="22">
        <f>TRUNC(SUMIF(N3414:N3416, N3413, F3414:F3416),0)</f>
        <v>12912</v>
      </c>
      <c r="G3417" s="19"/>
      <c r="H3417" s="22">
        <f>TRUNC(SUMIF(N3414:N3416, N3413, H3414:H3416),0)</f>
        <v>237000</v>
      </c>
      <c r="I3417" s="19"/>
      <c r="J3417" s="22">
        <f>TRUNC(SUMIF(N3414:N3416, N3413, J3414:J3416),0)</f>
        <v>22693</v>
      </c>
      <c r="K3417" s="19"/>
      <c r="L3417" s="22">
        <f>F3417+H3417+J3417</f>
        <v>272605</v>
      </c>
      <c r="M3417" s="16" t="s">
        <v>42</v>
      </c>
      <c r="N3417" s="1" t="s">
        <v>3288</v>
      </c>
      <c r="O3417" s="1" t="s">
        <v>3288</v>
      </c>
      <c r="P3417" s="1" t="s">
        <v>42</v>
      </c>
      <c r="Q3417" s="1" t="s">
        <v>42</v>
      </c>
      <c r="R3417" s="1" t="s">
        <v>42</v>
      </c>
      <c r="AV3417" s="1" t="s">
        <v>42</v>
      </c>
      <c r="AW3417" s="1" t="s">
        <v>42</v>
      </c>
      <c r="AX3417" s="1" t="s">
        <v>42</v>
      </c>
      <c r="AY3417" s="1" t="s">
        <v>42</v>
      </c>
      <c r="AZ3417" s="1" t="s">
        <v>42</v>
      </c>
    </row>
    <row r="3418" spans="1:52" ht="30" customHeight="1" x14ac:dyDescent="0.3">
      <c r="A3418" s="17"/>
      <c r="B3418" s="17"/>
      <c r="C3418" s="17"/>
      <c r="D3418" s="17"/>
      <c r="E3418" s="19"/>
      <c r="F3418" s="22"/>
      <c r="G3418" s="19"/>
      <c r="H3418" s="22"/>
      <c r="I3418" s="19"/>
      <c r="J3418" s="22"/>
      <c r="K3418" s="19"/>
      <c r="L3418" s="22"/>
      <c r="M3418" s="17"/>
    </row>
    <row r="3419" spans="1:52" ht="30" customHeight="1" x14ac:dyDescent="0.3">
      <c r="A3419" s="13" t="s">
        <v>6157</v>
      </c>
      <c r="B3419" s="14"/>
      <c r="C3419" s="14"/>
      <c r="D3419" s="14"/>
      <c r="E3419" s="18"/>
      <c r="F3419" s="21"/>
      <c r="G3419" s="18"/>
      <c r="H3419" s="21"/>
      <c r="I3419" s="18"/>
      <c r="J3419" s="21"/>
      <c r="K3419" s="18"/>
      <c r="L3419" s="21"/>
      <c r="M3419" s="15"/>
      <c r="N3419" s="1" t="s">
        <v>1978</v>
      </c>
    </row>
    <row r="3420" spans="1:52" ht="30" customHeight="1" x14ac:dyDescent="0.3">
      <c r="A3420" s="16" t="s">
        <v>3677</v>
      </c>
      <c r="B3420" s="16" t="s">
        <v>3279</v>
      </c>
      <c r="C3420" s="16" t="s">
        <v>3275</v>
      </c>
      <c r="D3420" s="17">
        <v>7.6999999999999999E-2</v>
      </c>
      <c r="E3420" s="19">
        <f>단가대비표!O181</f>
        <v>0</v>
      </c>
      <c r="F3420" s="22">
        <f>TRUNC(E3420*D3420,1)</f>
        <v>0</v>
      </c>
      <c r="G3420" s="19">
        <f>단가대비표!P181</f>
        <v>235204</v>
      </c>
      <c r="H3420" s="22">
        <f>TRUNC(G3420*D3420,1)</f>
        <v>18110.7</v>
      </c>
      <c r="I3420" s="19">
        <f>단가대비표!V181</f>
        <v>0</v>
      </c>
      <c r="J3420" s="22">
        <f>TRUNC(I3420*D3420,1)</f>
        <v>0</v>
      </c>
      <c r="K3420" s="19">
        <f t="shared" ref="K3420:L3422" si="480">TRUNC(E3420+G3420+I3420,1)</f>
        <v>235204</v>
      </c>
      <c r="L3420" s="22">
        <f t="shared" si="480"/>
        <v>18110.7</v>
      </c>
      <c r="M3420" s="16" t="s">
        <v>42</v>
      </c>
      <c r="N3420" s="1" t="s">
        <v>1978</v>
      </c>
      <c r="O3420" s="1" t="s">
        <v>3678</v>
      </c>
      <c r="P3420" s="1" t="s">
        <v>43</v>
      </c>
      <c r="Q3420" s="1" t="s">
        <v>43</v>
      </c>
      <c r="R3420" s="1" t="s">
        <v>46</v>
      </c>
      <c r="AV3420" s="1" t="s">
        <v>42</v>
      </c>
      <c r="AW3420" s="1" t="s">
        <v>6159</v>
      </c>
      <c r="AX3420" s="1" t="s">
        <v>42</v>
      </c>
      <c r="AY3420" s="1" t="s">
        <v>42</v>
      </c>
      <c r="AZ3420" s="1" t="s">
        <v>42</v>
      </c>
    </row>
    <row r="3421" spans="1:52" ht="30" customHeight="1" x14ac:dyDescent="0.3">
      <c r="A3421" s="16" t="s">
        <v>5334</v>
      </c>
      <c r="B3421" s="16" t="s">
        <v>3279</v>
      </c>
      <c r="C3421" s="16" t="s">
        <v>3275</v>
      </c>
      <c r="D3421" s="17">
        <v>0.23100000000000001</v>
      </c>
      <c r="E3421" s="19">
        <f>단가대비표!O179</f>
        <v>0</v>
      </c>
      <c r="F3421" s="22">
        <f>TRUNC(E3421*D3421,1)</f>
        <v>0</v>
      </c>
      <c r="G3421" s="19">
        <f>단가대비표!P179</f>
        <v>268908</v>
      </c>
      <c r="H3421" s="22">
        <f>TRUNC(G3421*D3421,1)</f>
        <v>62117.7</v>
      </c>
      <c r="I3421" s="19">
        <f>단가대비표!V179</f>
        <v>0</v>
      </c>
      <c r="J3421" s="22">
        <f>TRUNC(I3421*D3421,1)</f>
        <v>0</v>
      </c>
      <c r="K3421" s="19">
        <f t="shared" si="480"/>
        <v>268908</v>
      </c>
      <c r="L3421" s="22">
        <f t="shared" si="480"/>
        <v>62117.7</v>
      </c>
      <c r="M3421" s="16" t="s">
        <v>42</v>
      </c>
      <c r="N3421" s="1" t="s">
        <v>1978</v>
      </c>
      <c r="O3421" s="1" t="s">
        <v>5335</v>
      </c>
      <c r="P3421" s="1" t="s">
        <v>43</v>
      </c>
      <c r="Q3421" s="1" t="s">
        <v>43</v>
      </c>
      <c r="R3421" s="1" t="s">
        <v>46</v>
      </c>
      <c r="AV3421" s="1" t="s">
        <v>42</v>
      </c>
      <c r="AW3421" s="1" t="s">
        <v>6160</v>
      </c>
      <c r="AX3421" s="1" t="s">
        <v>42</v>
      </c>
      <c r="AY3421" s="1" t="s">
        <v>42</v>
      </c>
      <c r="AZ3421" s="1" t="s">
        <v>42</v>
      </c>
    </row>
    <row r="3422" spans="1:52" ht="30" customHeight="1" x14ac:dyDescent="0.3">
      <c r="A3422" s="16" t="s">
        <v>826</v>
      </c>
      <c r="B3422" s="16" t="s">
        <v>833</v>
      </c>
      <c r="C3422" s="16" t="s">
        <v>820</v>
      </c>
      <c r="D3422" s="17">
        <v>0.61499999999999999</v>
      </c>
      <c r="E3422" s="19">
        <f>일위대가목록!E248</f>
        <v>16600</v>
      </c>
      <c r="F3422" s="22">
        <f>TRUNC(E3422*D3422,1)</f>
        <v>10209</v>
      </c>
      <c r="G3422" s="19">
        <f>일위대가목록!F248</f>
        <v>59020</v>
      </c>
      <c r="H3422" s="22">
        <f>TRUNC(G3422*D3422,1)</f>
        <v>36297.300000000003</v>
      </c>
      <c r="I3422" s="19">
        <f>일위대가목록!G248</f>
        <v>23423</v>
      </c>
      <c r="J3422" s="22">
        <f>TRUNC(I3422*D3422,1)</f>
        <v>14405.1</v>
      </c>
      <c r="K3422" s="19">
        <f t="shared" si="480"/>
        <v>99043</v>
      </c>
      <c r="L3422" s="22">
        <f t="shared" si="480"/>
        <v>60911.4</v>
      </c>
      <c r="M3422" s="16" t="s">
        <v>834</v>
      </c>
      <c r="N3422" s="1" t="s">
        <v>1978</v>
      </c>
      <c r="O3422" s="1" t="s">
        <v>835</v>
      </c>
      <c r="P3422" s="1" t="s">
        <v>46</v>
      </c>
      <c r="Q3422" s="1" t="s">
        <v>43</v>
      </c>
      <c r="R3422" s="1" t="s">
        <v>43</v>
      </c>
      <c r="AV3422" s="1" t="s">
        <v>42</v>
      </c>
      <c r="AW3422" s="1" t="s">
        <v>6161</v>
      </c>
      <c r="AX3422" s="1" t="s">
        <v>42</v>
      </c>
      <c r="AY3422" s="1" t="s">
        <v>42</v>
      </c>
      <c r="AZ3422" s="1" t="s">
        <v>42</v>
      </c>
    </row>
    <row r="3423" spans="1:52" ht="30" customHeight="1" x14ac:dyDescent="0.3">
      <c r="A3423" s="16" t="s">
        <v>3287</v>
      </c>
      <c r="B3423" s="16" t="s">
        <v>42</v>
      </c>
      <c r="C3423" s="16" t="s">
        <v>42</v>
      </c>
      <c r="D3423" s="17"/>
      <c r="E3423" s="19"/>
      <c r="F3423" s="22">
        <f>TRUNC(SUMIF(N3420:N3422, N3419, F3420:F3422),0)</f>
        <v>10209</v>
      </c>
      <c r="G3423" s="19"/>
      <c r="H3423" s="22">
        <f>TRUNC(SUMIF(N3420:N3422, N3419, H3420:H3422),0)</f>
        <v>116525</v>
      </c>
      <c r="I3423" s="19"/>
      <c r="J3423" s="22">
        <f>TRUNC(SUMIF(N3420:N3422, N3419, J3420:J3422),0)</f>
        <v>14405</v>
      </c>
      <c r="K3423" s="19"/>
      <c r="L3423" s="22">
        <f>F3423+H3423+J3423</f>
        <v>141139</v>
      </c>
      <c r="M3423" s="16" t="s">
        <v>42</v>
      </c>
      <c r="N3423" s="1" t="s">
        <v>3288</v>
      </c>
      <c r="O3423" s="1" t="s">
        <v>3288</v>
      </c>
      <c r="P3423" s="1" t="s">
        <v>42</v>
      </c>
      <c r="Q3423" s="1" t="s">
        <v>42</v>
      </c>
      <c r="R3423" s="1" t="s">
        <v>42</v>
      </c>
      <c r="AV3423" s="1" t="s">
        <v>42</v>
      </c>
      <c r="AW3423" s="1" t="s">
        <v>42</v>
      </c>
      <c r="AX3423" s="1" t="s">
        <v>42</v>
      </c>
      <c r="AY3423" s="1" t="s">
        <v>42</v>
      </c>
      <c r="AZ3423" s="1" t="s">
        <v>42</v>
      </c>
    </row>
    <row r="3424" spans="1:52" ht="30" customHeight="1" x14ac:dyDescent="0.3">
      <c r="A3424" s="17"/>
      <c r="B3424" s="17"/>
      <c r="C3424" s="17"/>
      <c r="D3424" s="17"/>
      <c r="E3424" s="19"/>
      <c r="F3424" s="22"/>
      <c r="G3424" s="19"/>
      <c r="H3424" s="22"/>
      <c r="I3424" s="19"/>
      <c r="J3424" s="22"/>
      <c r="K3424" s="19"/>
      <c r="L3424" s="22"/>
      <c r="M3424" s="17"/>
    </row>
    <row r="3425" spans="1:52" ht="30" customHeight="1" x14ac:dyDescent="0.3">
      <c r="A3425" s="13" t="s">
        <v>6162</v>
      </c>
      <c r="B3425" s="14"/>
      <c r="C3425" s="14"/>
      <c r="D3425" s="14"/>
      <c r="E3425" s="18"/>
      <c r="F3425" s="21"/>
      <c r="G3425" s="18"/>
      <c r="H3425" s="21"/>
      <c r="I3425" s="18"/>
      <c r="J3425" s="21"/>
      <c r="K3425" s="18"/>
      <c r="L3425" s="21"/>
      <c r="M3425" s="15"/>
      <c r="N3425" s="1" t="s">
        <v>1983</v>
      </c>
    </row>
    <row r="3426" spans="1:52" ht="30" customHeight="1" x14ac:dyDescent="0.3">
      <c r="A3426" s="16" t="s">
        <v>3677</v>
      </c>
      <c r="B3426" s="16" t="s">
        <v>3279</v>
      </c>
      <c r="C3426" s="16" t="s">
        <v>3275</v>
      </c>
      <c r="D3426" s="17">
        <v>4.5999999999999999E-2</v>
      </c>
      <c r="E3426" s="19">
        <f>단가대비표!O181</f>
        <v>0</v>
      </c>
      <c r="F3426" s="22">
        <f>TRUNC(E3426*D3426,1)</f>
        <v>0</v>
      </c>
      <c r="G3426" s="19">
        <f>단가대비표!P181</f>
        <v>235204</v>
      </c>
      <c r="H3426" s="22">
        <f>TRUNC(G3426*D3426,1)</f>
        <v>10819.3</v>
      </c>
      <c r="I3426" s="19">
        <f>단가대비표!V181</f>
        <v>0</v>
      </c>
      <c r="J3426" s="22">
        <f>TRUNC(I3426*D3426,1)</f>
        <v>0</v>
      </c>
      <c r="K3426" s="19">
        <f t="shared" ref="K3426:L3429" si="481">TRUNC(E3426+G3426+I3426,1)</f>
        <v>235204</v>
      </c>
      <c r="L3426" s="22">
        <f t="shared" si="481"/>
        <v>10819.3</v>
      </c>
      <c r="M3426" s="16" t="s">
        <v>42</v>
      </c>
      <c r="N3426" s="1" t="s">
        <v>1983</v>
      </c>
      <c r="O3426" s="1" t="s">
        <v>3678</v>
      </c>
      <c r="P3426" s="1" t="s">
        <v>43</v>
      </c>
      <c r="Q3426" s="1" t="s">
        <v>43</v>
      </c>
      <c r="R3426" s="1" t="s">
        <v>46</v>
      </c>
      <c r="AV3426" s="1" t="s">
        <v>42</v>
      </c>
      <c r="AW3426" s="1" t="s">
        <v>6164</v>
      </c>
      <c r="AX3426" s="1" t="s">
        <v>42</v>
      </c>
      <c r="AY3426" s="1" t="s">
        <v>42</v>
      </c>
      <c r="AZ3426" s="1" t="s">
        <v>42</v>
      </c>
    </row>
    <row r="3427" spans="1:52" ht="30" customHeight="1" x14ac:dyDescent="0.3">
      <c r="A3427" s="16" t="s">
        <v>3292</v>
      </c>
      <c r="B3427" s="16" t="s">
        <v>3279</v>
      </c>
      <c r="C3427" s="16" t="s">
        <v>3275</v>
      </c>
      <c r="D3427" s="17">
        <v>1.4999999999999999E-2</v>
      </c>
      <c r="E3427" s="19">
        <f>단가대비표!O164</f>
        <v>0</v>
      </c>
      <c r="F3427" s="22">
        <f>TRUNC(E3427*D3427,1)</f>
        <v>0</v>
      </c>
      <c r="G3427" s="19">
        <f>단가대비표!P164</f>
        <v>172068</v>
      </c>
      <c r="H3427" s="22">
        <f>TRUNC(G3427*D3427,1)</f>
        <v>2581</v>
      </c>
      <c r="I3427" s="19">
        <f>단가대비표!V164</f>
        <v>0</v>
      </c>
      <c r="J3427" s="22">
        <f>TRUNC(I3427*D3427,1)</f>
        <v>0</v>
      </c>
      <c r="K3427" s="19">
        <f t="shared" si="481"/>
        <v>172068</v>
      </c>
      <c r="L3427" s="22">
        <f t="shared" si="481"/>
        <v>2581</v>
      </c>
      <c r="M3427" s="16" t="s">
        <v>42</v>
      </c>
      <c r="N3427" s="1" t="s">
        <v>1983</v>
      </c>
      <c r="O3427" s="1" t="s">
        <v>3293</v>
      </c>
      <c r="P3427" s="1" t="s">
        <v>43</v>
      </c>
      <c r="Q3427" s="1" t="s">
        <v>43</v>
      </c>
      <c r="R3427" s="1" t="s">
        <v>46</v>
      </c>
      <c r="AV3427" s="1" t="s">
        <v>42</v>
      </c>
      <c r="AW3427" s="1" t="s">
        <v>6165</v>
      </c>
      <c r="AX3427" s="1" t="s">
        <v>42</v>
      </c>
      <c r="AY3427" s="1" t="s">
        <v>42</v>
      </c>
      <c r="AZ3427" s="1" t="s">
        <v>42</v>
      </c>
    </row>
    <row r="3428" spans="1:52" ht="30" customHeight="1" x14ac:dyDescent="0.3">
      <c r="A3428" s="16" t="s">
        <v>848</v>
      </c>
      <c r="B3428" s="16" t="s">
        <v>833</v>
      </c>
      <c r="C3428" s="16" t="s">
        <v>820</v>
      </c>
      <c r="D3428" s="17">
        <v>0.123</v>
      </c>
      <c r="E3428" s="19">
        <f>일위대가목록!E254</f>
        <v>19188</v>
      </c>
      <c r="F3428" s="22">
        <f>TRUNC(E3428*D3428,1)</f>
        <v>2360.1</v>
      </c>
      <c r="G3428" s="19">
        <f>일위대가목록!F254</f>
        <v>59020</v>
      </c>
      <c r="H3428" s="22">
        <f>TRUNC(G3428*D3428,1)</f>
        <v>7259.4</v>
      </c>
      <c r="I3428" s="19">
        <f>일위대가목록!G254</f>
        <v>27120</v>
      </c>
      <c r="J3428" s="22">
        <f>TRUNC(I3428*D3428,1)</f>
        <v>3335.7</v>
      </c>
      <c r="K3428" s="19">
        <f t="shared" si="481"/>
        <v>105328</v>
      </c>
      <c r="L3428" s="22">
        <f t="shared" si="481"/>
        <v>12955.2</v>
      </c>
      <c r="M3428" s="16" t="s">
        <v>852</v>
      </c>
      <c r="N3428" s="1" t="s">
        <v>1983</v>
      </c>
      <c r="O3428" s="1" t="s">
        <v>853</v>
      </c>
      <c r="P3428" s="1" t="s">
        <v>46</v>
      </c>
      <c r="Q3428" s="1" t="s">
        <v>43</v>
      </c>
      <c r="R3428" s="1" t="s">
        <v>43</v>
      </c>
      <c r="AV3428" s="1" t="s">
        <v>42</v>
      </c>
      <c r="AW3428" s="1" t="s">
        <v>6166</v>
      </c>
      <c r="AX3428" s="1" t="s">
        <v>42</v>
      </c>
      <c r="AY3428" s="1" t="s">
        <v>42</v>
      </c>
      <c r="AZ3428" s="1" t="s">
        <v>42</v>
      </c>
    </row>
    <row r="3429" spans="1:52" ht="30" customHeight="1" x14ac:dyDescent="0.3">
      <c r="A3429" s="16" t="s">
        <v>979</v>
      </c>
      <c r="B3429" s="16" t="s">
        <v>980</v>
      </c>
      <c r="C3429" s="16" t="s">
        <v>820</v>
      </c>
      <c r="D3429" s="17">
        <v>0.123</v>
      </c>
      <c r="E3429" s="19">
        <f>일위대가목록!E295</f>
        <v>1767</v>
      </c>
      <c r="F3429" s="22">
        <f>TRUNC(E3429*D3429,1)</f>
        <v>217.3</v>
      </c>
      <c r="G3429" s="19">
        <f>일위대가목록!F295</f>
        <v>36248</v>
      </c>
      <c r="H3429" s="22">
        <f>TRUNC(G3429*D3429,1)</f>
        <v>4458.5</v>
      </c>
      <c r="I3429" s="19">
        <f>일위대가목록!G295</f>
        <v>620</v>
      </c>
      <c r="J3429" s="22">
        <f>TRUNC(I3429*D3429,1)</f>
        <v>76.2</v>
      </c>
      <c r="K3429" s="19">
        <f t="shared" si="481"/>
        <v>38635</v>
      </c>
      <c r="L3429" s="22">
        <f t="shared" si="481"/>
        <v>4752</v>
      </c>
      <c r="M3429" s="16" t="s">
        <v>981</v>
      </c>
      <c r="N3429" s="1" t="s">
        <v>1983</v>
      </c>
      <c r="O3429" s="1" t="s">
        <v>982</v>
      </c>
      <c r="P3429" s="1" t="s">
        <v>46</v>
      </c>
      <c r="Q3429" s="1" t="s">
        <v>43</v>
      </c>
      <c r="R3429" s="1" t="s">
        <v>43</v>
      </c>
      <c r="AV3429" s="1" t="s">
        <v>42</v>
      </c>
      <c r="AW3429" s="1" t="s">
        <v>6167</v>
      </c>
      <c r="AX3429" s="1" t="s">
        <v>42</v>
      </c>
      <c r="AY3429" s="1" t="s">
        <v>42</v>
      </c>
      <c r="AZ3429" s="1" t="s">
        <v>42</v>
      </c>
    </row>
    <row r="3430" spans="1:52" ht="30" customHeight="1" x14ac:dyDescent="0.3">
      <c r="A3430" s="16" t="s">
        <v>3287</v>
      </c>
      <c r="B3430" s="16" t="s">
        <v>42</v>
      </c>
      <c r="C3430" s="16" t="s">
        <v>42</v>
      </c>
      <c r="D3430" s="17"/>
      <c r="E3430" s="19"/>
      <c r="F3430" s="22">
        <f>TRUNC(SUMIF(N3426:N3429, N3425, F3426:F3429),0)</f>
        <v>2577</v>
      </c>
      <c r="G3430" s="19"/>
      <c r="H3430" s="22">
        <f>TRUNC(SUMIF(N3426:N3429, N3425, H3426:H3429),0)</f>
        <v>25118</v>
      </c>
      <c r="I3430" s="19"/>
      <c r="J3430" s="22">
        <f>TRUNC(SUMIF(N3426:N3429, N3425, J3426:J3429),0)</f>
        <v>3411</v>
      </c>
      <c r="K3430" s="19"/>
      <c r="L3430" s="22">
        <f>F3430+H3430+J3430</f>
        <v>31106</v>
      </c>
      <c r="M3430" s="16" t="s">
        <v>42</v>
      </c>
      <c r="N3430" s="1" t="s">
        <v>3288</v>
      </c>
      <c r="O3430" s="1" t="s">
        <v>3288</v>
      </c>
      <c r="P3430" s="1" t="s">
        <v>42</v>
      </c>
      <c r="Q3430" s="1" t="s">
        <v>42</v>
      </c>
      <c r="R3430" s="1" t="s">
        <v>42</v>
      </c>
      <c r="AV3430" s="1" t="s">
        <v>42</v>
      </c>
      <c r="AW3430" s="1" t="s">
        <v>42</v>
      </c>
      <c r="AX3430" s="1" t="s">
        <v>42</v>
      </c>
      <c r="AY3430" s="1" t="s">
        <v>42</v>
      </c>
      <c r="AZ3430" s="1" t="s">
        <v>42</v>
      </c>
    </row>
    <row r="3431" spans="1:52" ht="30" customHeight="1" x14ac:dyDescent="0.3">
      <c r="A3431" s="17"/>
      <c r="B3431" s="17"/>
      <c r="C3431" s="17"/>
      <c r="D3431" s="17"/>
      <c r="E3431" s="19"/>
      <c r="F3431" s="22"/>
      <c r="G3431" s="19"/>
      <c r="H3431" s="22"/>
      <c r="I3431" s="19"/>
      <c r="J3431" s="22"/>
      <c r="K3431" s="19"/>
      <c r="L3431" s="22"/>
      <c r="M3431" s="17"/>
    </row>
    <row r="3432" spans="1:52" ht="30" customHeight="1" x14ac:dyDescent="0.3">
      <c r="A3432" s="13" t="s">
        <v>6168</v>
      </c>
      <c r="B3432" s="14"/>
      <c r="C3432" s="14"/>
      <c r="D3432" s="14"/>
      <c r="E3432" s="18"/>
      <c r="F3432" s="21"/>
      <c r="G3432" s="18"/>
      <c r="H3432" s="21"/>
      <c r="I3432" s="18"/>
      <c r="J3432" s="21"/>
      <c r="K3432" s="18"/>
      <c r="L3432" s="21"/>
      <c r="M3432" s="15"/>
      <c r="N3432" s="1" t="s">
        <v>1988</v>
      </c>
    </row>
    <row r="3433" spans="1:52" ht="30" customHeight="1" x14ac:dyDescent="0.3">
      <c r="A3433" s="16" t="s">
        <v>3677</v>
      </c>
      <c r="B3433" s="16" t="s">
        <v>3279</v>
      </c>
      <c r="C3433" s="16" t="s">
        <v>3275</v>
      </c>
      <c r="D3433" s="17">
        <v>0.04</v>
      </c>
      <c r="E3433" s="19">
        <f>단가대비표!O181</f>
        <v>0</v>
      </c>
      <c r="F3433" s="22">
        <f>TRUNC(E3433*D3433,1)</f>
        <v>0</v>
      </c>
      <c r="G3433" s="19">
        <f>단가대비표!P181</f>
        <v>235204</v>
      </c>
      <c r="H3433" s="22">
        <f>TRUNC(G3433*D3433,1)</f>
        <v>9408.1</v>
      </c>
      <c r="I3433" s="19">
        <f>단가대비표!V181</f>
        <v>0</v>
      </c>
      <c r="J3433" s="22">
        <f>TRUNC(I3433*D3433,1)</f>
        <v>0</v>
      </c>
      <c r="K3433" s="19">
        <f t="shared" ref="K3433:L3435" si="482">TRUNC(E3433+G3433+I3433,1)</f>
        <v>235204</v>
      </c>
      <c r="L3433" s="22">
        <f t="shared" si="482"/>
        <v>9408.1</v>
      </c>
      <c r="M3433" s="16" t="s">
        <v>42</v>
      </c>
      <c r="N3433" s="1" t="s">
        <v>1988</v>
      </c>
      <c r="O3433" s="1" t="s">
        <v>3678</v>
      </c>
      <c r="P3433" s="1" t="s">
        <v>43</v>
      </c>
      <c r="Q3433" s="1" t="s">
        <v>43</v>
      </c>
      <c r="R3433" s="1" t="s">
        <v>46</v>
      </c>
      <c r="V3433">
        <v>1</v>
      </c>
      <c r="AV3433" s="1" t="s">
        <v>42</v>
      </c>
      <c r="AW3433" s="1" t="s">
        <v>6170</v>
      </c>
      <c r="AX3433" s="1" t="s">
        <v>42</v>
      </c>
      <c r="AY3433" s="1" t="s">
        <v>42</v>
      </c>
      <c r="AZ3433" s="1" t="s">
        <v>42</v>
      </c>
    </row>
    <row r="3434" spans="1:52" ht="30" customHeight="1" x14ac:dyDescent="0.3">
      <c r="A3434" s="16" t="s">
        <v>3292</v>
      </c>
      <c r="B3434" s="16" t="s">
        <v>3279</v>
      </c>
      <c r="C3434" s="16" t="s">
        <v>3275</v>
      </c>
      <c r="D3434" s="17">
        <v>0.02</v>
      </c>
      <c r="E3434" s="19">
        <f>단가대비표!O164</f>
        <v>0</v>
      </c>
      <c r="F3434" s="22">
        <f>TRUNC(E3434*D3434,1)</f>
        <v>0</v>
      </c>
      <c r="G3434" s="19">
        <f>단가대비표!P164</f>
        <v>172068</v>
      </c>
      <c r="H3434" s="22">
        <f>TRUNC(G3434*D3434,1)</f>
        <v>3441.3</v>
      </c>
      <c r="I3434" s="19">
        <f>단가대비표!V164</f>
        <v>0</v>
      </c>
      <c r="J3434" s="22">
        <f>TRUNC(I3434*D3434,1)</f>
        <v>0</v>
      </c>
      <c r="K3434" s="19">
        <f t="shared" si="482"/>
        <v>172068</v>
      </c>
      <c r="L3434" s="22">
        <f t="shared" si="482"/>
        <v>3441.3</v>
      </c>
      <c r="M3434" s="16" t="s">
        <v>42</v>
      </c>
      <c r="N3434" s="1" t="s">
        <v>1988</v>
      </c>
      <c r="O3434" s="1" t="s">
        <v>3293</v>
      </c>
      <c r="P3434" s="1" t="s">
        <v>43</v>
      </c>
      <c r="Q3434" s="1" t="s">
        <v>43</v>
      </c>
      <c r="R3434" s="1" t="s">
        <v>46</v>
      </c>
      <c r="V3434">
        <v>1</v>
      </c>
      <c r="AV3434" s="1" t="s">
        <v>42</v>
      </c>
      <c r="AW3434" s="1" t="s">
        <v>6171</v>
      </c>
      <c r="AX3434" s="1" t="s">
        <v>42</v>
      </c>
      <c r="AY3434" s="1" t="s">
        <v>42</v>
      </c>
      <c r="AZ3434" s="1" t="s">
        <v>42</v>
      </c>
    </row>
    <row r="3435" spans="1:52" ht="30" customHeight="1" x14ac:dyDescent="0.3">
      <c r="A3435" s="16" t="s">
        <v>3282</v>
      </c>
      <c r="B3435" s="16" t="s">
        <v>3928</v>
      </c>
      <c r="C3435" s="16" t="s">
        <v>3284</v>
      </c>
      <c r="D3435" s="17">
        <v>1</v>
      </c>
      <c r="E3435" s="19">
        <v>0</v>
      </c>
      <c r="F3435" s="22">
        <f>TRUNC(E3435*D3435,1)</f>
        <v>0</v>
      </c>
      <c r="G3435" s="19">
        <v>0</v>
      </c>
      <c r="H3435" s="22">
        <f>TRUNC(G3435*D3435,1)</f>
        <v>0</v>
      </c>
      <c r="I3435" s="19">
        <f>TRUNC(SUMIF(V3433:V3435, RIGHTB(O3435, 1), H3433:H3435)*U3435, 2)</f>
        <v>385.48</v>
      </c>
      <c r="J3435" s="22">
        <f>TRUNC(I3435*D3435,1)</f>
        <v>385.4</v>
      </c>
      <c r="K3435" s="19">
        <f t="shared" si="482"/>
        <v>385.4</v>
      </c>
      <c r="L3435" s="22">
        <f t="shared" si="482"/>
        <v>385.4</v>
      </c>
      <c r="M3435" s="16" t="s">
        <v>42</v>
      </c>
      <c r="N3435" s="1" t="s">
        <v>1988</v>
      </c>
      <c r="O3435" s="1" t="s">
        <v>3285</v>
      </c>
      <c r="P3435" s="1" t="s">
        <v>43</v>
      </c>
      <c r="Q3435" s="1" t="s">
        <v>43</v>
      </c>
      <c r="R3435" s="1" t="s">
        <v>43</v>
      </c>
      <c r="S3435">
        <v>1</v>
      </c>
      <c r="T3435">
        <v>2</v>
      </c>
      <c r="U3435">
        <v>0.03</v>
      </c>
      <c r="AV3435" s="1" t="s">
        <v>42</v>
      </c>
      <c r="AW3435" s="1" t="s">
        <v>6172</v>
      </c>
      <c r="AX3435" s="1" t="s">
        <v>42</v>
      </c>
      <c r="AY3435" s="1" t="s">
        <v>42</v>
      </c>
      <c r="AZ3435" s="1" t="s">
        <v>42</v>
      </c>
    </row>
    <row r="3436" spans="1:52" ht="30" customHeight="1" x14ac:dyDescent="0.3">
      <c r="A3436" s="16" t="s">
        <v>3287</v>
      </c>
      <c r="B3436" s="16" t="s">
        <v>42</v>
      </c>
      <c r="C3436" s="16" t="s">
        <v>42</v>
      </c>
      <c r="D3436" s="17"/>
      <c r="E3436" s="19"/>
      <c r="F3436" s="22">
        <f>TRUNC(SUMIF(N3433:N3435, N3432, F3433:F3435),0)</f>
        <v>0</v>
      </c>
      <c r="G3436" s="19"/>
      <c r="H3436" s="22">
        <f>TRUNC(SUMIF(N3433:N3435, N3432, H3433:H3435),0)</f>
        <v>12849</v>
      </c>
      <c r="I3436" s="19"/>
      <c r="J3436" s="22">
        <f>TRUNC(SUMIF(N3433:N3435, N3432, J3433:J3435),0)</f>
        <v>385</v>
      </c>
      <c r="K3436" s="19"/>
      <c r="L3436" s="22">
        <f>F3436+H3436+J3436</f>
        <v>13234</v>
      </c>
      <c r="M3436" s="16" t="s">
        <v>42</v>
      </c>
      <c r="N3436" s="1" t="s">
        <v>3288</v>
      </c>
      <c r="O3436" s="1" t="s">
        <v>3288</v>
      </c>
      <c r="P3436" s="1" t="s">
        <v>42</v>
      </c>
      <c r="Q3436" s="1" t="s">
        <v>42</v>
      </c>
      <c r="R3436" s="1" t="s">
        <v>42</v>
      </c>
      <c r="AV3436" s="1" t="s">
        <v>42</v>
      </c>
      <c r="AW3436" s="1" t="s">
        <v>42</v>
      </c>
      <c r="AX3436" s="1" t="s">
        <v>42</v>
      </c>
      <c r="AY3436" s="1" t="s">
        <v>42</v>
      </c>
      <c r="AZ3436" s="1" t="s">
        <v>42</v>
      </c>
    </row>
    <row r="3437" spans="1:52" ht="30" customHeight="1" x14ac:dyDescent="0.3">
      <c r="A3437" s="17"/>
      <c r="B3437" s="17"/>
      <c r="C3437" s="17"/>
      <c r="D3437" s="17"/>
      <c r="E3437" s="19"/>
      <c r="F3437" s="22"/>
      <c r="G3437" s="19"/>
      <c r="H3437" s="22"/>
      <c r="I3437" s="19"/>
      <c r="J3437" s="22"/>
      <c r="K3437" s="19"/>
      <c r="L3437" s="22"/>
      <c r="M3437" s="17"/>
    </row>
    <row r="3438" spans="1:52" ht="30" customHeight="1" x14ac:dyDescent="0.3">
      <c r="A3438" s="13" t="s">
        <v>6173</v>
      </c>
      <c r="B3438" s="14"/>
      <c r="C3438" s="14"/>
      <c r="D3438" s="14"/>
      <c r="E3438" s="18"/>
      <c r="F3438" s="21"/>
      <c r="G3438" s="18"/>
      <c r="H3438" s="21"/>
      <c r="I3438" s="18"/>
      <c r="J3438" s="21"/>
      <c r="K3438" s="18"/>
      <c r="L3438" s="21"/>
      <c r="M3438" s="15"/>
      <c r="N3438" s="1" t="s">
        <v>1994</v>
      </c>
    </row>
    <row r="3439" spans="1:52" ht="30" customHeight="1" x14ac:dyDescent="0.3">
      <c r="A3439" s="16" t="s">
        <v>3677</v>
      </c>
      <c r="B3439" s="16" t="s">
        <v>3279</v>
      </c>
      <c r="C3439" s="16" t="s">
        <v>3275</v>
      </c>
      <c r="D3439" s="17">
        <v>9.4999999999999998E-3</v>
      </c>
      <c r="E3439" s="19">
        <f>단가대비표!O181</f>
        <v>0</v>
      </c>
      <c r="F3439" s="22">
        <f>TRUNC(E3439*D3439,1)</f>
        <v>0</v>
      </c>
      <c r="G3439" s="19">
        <f>단가대비표!P181</f>
        <v>235204</v>
      </c>
      <c r="H3439" s="22">
        <f>TRUNC(G3439*D3439,1)</f>
        <v>2234.4</v>
      </c>
      <c r="I3439" s="19">
        <f>단가대비표!V181</f>
        <v>0</v>
      </c>
      <c r="J3439" s="22">
        <f>TRUNC(I3439*D3439,1)</f>
        <v>0</v>
      </c>
      <c r="K3439" s="19">
        <f>TRUNC(E3439+G3439+I3439,1)</f>
        <v>235204</v>
      </c>
      <c r="L3439" s="22">
        <f>TRUNC(F3439+H3439+J3439,1)</f>
        <v>2234.4</v>
      </c>
      <c r="M3439" s="16" t="s">
        <v>42</v>
      </c>
      <c r="N3439" s="1" t="s">
        <v>1994</v>
      </c>
      <c r="O3439" s="1" t="s">
        <v>3678</v>
      </c>
      <c r="P3439" s="1" t="s">
        <v>43</v>
      </c>
      <c r="Q3439" s="1" t="s">
        <v>43</v>
      </c>
      <c r="R3439" s="1" t="s">
        <v>46</v>
      </c>
      <c r="AV3439" s="1" t="s">
        <v>42</v>
      </c>
      <c r="AW3439" s="1" t="s">
        <v>6175</v>
      </c>
      <c r="AX3439" s="1" t="s">
        <v>42</v>
      </c>
      <c r="AY3439" s="1" t="s">
        <v>42</v>
      </c>
      <c r="AZ3439" s="1" t="s">
        <v>42</v>
      </c>
    </row>
    <row r="3440" spans="1:52" ht="30" customHeight="1" x14ac:dyDescent="0.3">
      <c r="A3440" s="16" t="s">
        <v>3292</v>
      </c>
      <c r="B3440" s="16" t="s">
        <v>3279</v>
      </c>
      <c r="C3440" s="16" t="s">
        <v>3275</v>
      </c>
      <c r="D3440" s="17">
        <v>4.7999999999999996E-3</v>
      </c>
      <c r="E3440" s="19">
        <f>단가대비표!O164</f>
        <v>0</v>
      </c>
      <c r="F3440" s="22">
        <f>TRUNC(E3440*D3440,1)</f>
        <v>0</v>
      </c>
      <c r="G3440" s="19">
        <f>단가대비표!P164</f>
        <v>172068</v>
      </c>
      <c r="H3440" s="22">
        <f>TRUNC(G3440*D3440,1)</f>
        <v>825.9</v>
      </c>
      <c r="I3440" s="19">
        <f>단가대비표!V164</f>
        <v>0</v>
      </c>
      <c r="J3440" s="22">
        <f>TRUNC(I3440*D3440,1)</f>
        <v>0</v>
      </c>
      <c r="K3440" s="19">
        <f>TRUNC(E3440+G3440+I3440,1)</f>
        <v>172068</v>
      </c>
      <c r="L3440" s="22">
        <f>TRUNC(F3440+H3440+J3440,1)</f>
        <v>825.9</v>
      </c>
      <c r="M3440" s="16" t="s">
        <v>42</v>
      </c>
      <c r="N3440" s="1" t="s">
        <v>1994</v>
      </c>
      <c r="O3440" s="1" t="s">
        <v>3293</v>
      </c>
      <c r="P3440" s="1" t="s">
        <v>43</v>
      </c>
      <c r="Q3440" s="1" t="s">
        <v>43</v>
      </c>
      <c r="R3440" s="1" t="s">
        <v>46</v>
      </c>
      <c r="AV3440" s="1" t="s">
        <v>42</v>
      </c>
      <c r="AW3440" s="1" t="s">
        <v>6176</v>
      </c>
      <c r="AX3440" s="1" t="s">
        <v>42</v>
      </c>
      <c r="AY3440" s="1" t="s">
        <v>42</v>
      </c>
      <c r="AZ3440" s="1" t="s">
        <v>42</v>
      </c>
    </row>
    <row r="3441" spans="1:52" ht="30" customHeight="1" x14ac:dyDescent="0.3">
      <c r="A3441" s="16" t="s">
        <v>3287</v>
      </c>
      <c r="B3441" s="16" t="s">
        <v>42</v>
      </c>
      <c r="C3441" s="16" t="s">
        <v>42</v>
      </c>
      <c r="D3441" s="17"/>
      <c r="E3441" s="19"/>
      <c r="F3441" s="22">
        <f>TRUNC(SUMIF(N3439:N3440, N3438, F3439:F3440),0)</f>
        <v>0</v>
      </c>
      <c r="G3441" s="19"/>
      <c r="H3441" s="22">
        <f>TRUNC(SUMIF(N3439:N3440, N3438, H3439:H3440),0)</f>
        <v>3060</v>
      </c>
      <c r="I3441" s="19"/>
      <c r="J3441" s="22">
        <f>TRUNC(SUMIF(N3439:N3440, N3438, J3439:J3440),0)</f>
        <v>0</v>
      </c>
      <c r="K3441" s="19"/>
      <c r="L3441" s="22">
        <f>F3441+H3441+J3441</f>
        <v>3060</v>
      </c>
      <c r="M3441" s="16" t="s">
        <v>42</v>
      </c>
      <c r="N3441" s="1" t="s">
        <v>3288</v>
      </c>
      <c r="O3441" s="1" t="s">
        <v>3288</v>
      </c>
      <c r="P3441" s="1" t="s">
        <v>42</v>
      </c>
      <c r="Q3441" s="1" t="s">
        <v>42</v>
      </c>
      <c r="R3441" s="1" t="s">
        <v>42</v>
      </c>
      <c r="AV3441" s="1" t="s">
        <v>42</v>
      </c>
      <c r="AW3441" s="1" t="s">
        <v>42</v>
      </c>
      <c r="AX3441" s="1" t="s">
        <v>42</v>
      </c>
      <c r="AY3441" s="1" t="s">
        <v>42</v>
      </c>
      <c r="AZ3441" s="1" t="s">
        <v>42</v>
      </c>
    </row>
    <row r="3442" spans="1:52" ht="30" customHeight="1" x14ac:dyDescent="0.3">
      <c r="A3442" s="17"/>
      <c r="B3442" s="17"/>
      <c r="C3442" s="17"/>
      <c r="D3442" s="17"/>
      <c r="E3442" s="19"/>
      <c r="F3442" s="22"/>
      <c r="G3442" s="19"/>
      <c r="H3442" s="22"/>
      <c r="I3442" s="19"/>
      <c r="J3442" s="22"/>
      <c r="K3442" s="19"/>
      <c r="L3442" s="22"/>
      <c r="M3442" s="17"/>
    </row>
    <row r="3443" spans="1:52" ht="30" customHeight="1" x14ac:dyDescent="0.3">
      <c r="A3443" s="13" t="s">
        <v>6177</v>
      </c>
      <c r="B3443" s="14"/>
      <c r="C3443" s="14"/>
      <c r="D3443" s="14"/>
      <c r="E3443" s="18"/>
      <c r="F3443" s="21"/>
      <c r="G3443" s="18"/>
      <c r="H3443" s="21"/>
      <c r="I3443" s="18"/>
      <c r="J3443" s="21"/>
      <c r="K3443" s="18"/>
      <c r="L3443" s="21"/>
      <c r="M3443" s="15"/>
      <c r="N3443" s="1" t="s">
        <v>2001</v>
      </c>
    </row>
    <row r="3444" spans="1:52" ht="30" customHeight="1" x14ac:dyDescent="0.3">
      <c r="A3444" s="16" t="s">
        <v>1862</v>
      </c>
      <c r="B3444" s="16" t="s">
        <v>1869</v>
      </c>
      <c r="C3444" s="16" t="s">
        <v>1726</v>
      </c>
      <c r="D3444" s="17">
        <v>1</v>
      </c>
      <c r="E3444" s="19">
        <f>일위대가목록!E506</f>
        <v>8587</v>
      </c>
      <c r="F3444" s="22">
        <f t="shared" ref="F3444:F3455" si="483">TRUNC(E3444*D3444,1)</f>
        <v>8587</v>
      </c>
      <c r="G3444" s="19">
        <f>일위대가목록!F506</f>
        <v>90026</v>
      </c>
      <c r="H3444" s="22">
        <f t="shared" ref="H3444:H3455" si="484">TRUNC(G3444*D3444,1)</f>
        <v>90026</v>
      </c>
      <c r="I3444" s="19">
        <f>일위대가목록!G506</f>
        <v>9334</v>
      </c>
      <c r="J3444" s="22">
        <f t="shared" ref="J3444:J3455" si="485">TRUNC(I3444*D3444,1)</f>
        <v>9334</v>
      </c>
      <c r="K3444" s="19">
        <f t="shared" ref="K3444:K3455" si="486">TRUNC(E3444+G3444+I3444,1)</f>
        <v>107947</v>
      </c>
      <c r="L3444" s="22">
        <f t="shared" ref="L3444:L3455" si="487">TRUNC(F3444+H3444+J3444,1)</f>
        <v>107947</v>
      </c>
      <c r="M3444" s="16" t="s">
        <v>1870</v>
      </c>
      <c r="N3444" s="1" t="s">
        <v>2001</v>
      </c>
      <c r="O3444" s="1" t="s">
        <v>1871</v>
      </c>
      <c r="P3444" s="1" t="s">
        <v>46</v>
      </c>
      <c r="Q3444" s="1" t="s">
        <v>43</v>
      </c>
      <c r="R3444" s="1" t="s">
        <v>43</v>
      </c>
      <c r="AV3444" s="1" t="s">
        <v>42</v>
      </c>
      <c r="AW3444" s="1" t="s">
        <v>6179</v>
      </c>
      <c r="AX3444" s="1" t="s">
        <v>42</v>
      </c>
      <c r="AY3444" s="1" t="s">
        <v>42</v>
      </c>
      <c r="AZ3444" s="1" t="s">
        <v>42</v>
      </c>
    </row>
    <row r="3445" spans="1:52" ht="30" customHeight="1" x14ac:dyDescent="0.3">
      <c r="A3445" s="16" t="s">
        <v>6180</v>
      </c>
      <c r="B3445" s="16" t="s">
        <v>6181</v>
      </c>
      <c r="C3445" s="16" t="s">
        <v>65</v>
      </c>
      <c r="D3445" s="17">
        <v>6</v>
      </c>
      <c r="E3445" s="19">
        <f>단가대비표!O146</f>
        <v>270</v>
      </c>
      <c r="F3445" s="22">
        <f t="shared" si="483"/>
        <v>1620</v>
      </c>
      <c r="G3445" s="19">
        <f>단가대비표!P146</f>
        <v>0</v>
      </c>
      <c r="H3445" s="22">
        <f t="shared" si="484"/>
        <v>0</v>
      </c>
      <c r="I3445" s="19">
        <f>단가대비표!V146</f>
        <v>0</v>
      </c>
      <c r="J3445" s="22">
        <f t="shared" si="485"/>
        <v>0</v>
      </c>
      <c r="K3445" s="19">
        <f t="shared" si="486"/>
        <v>270</v>
      </c>
      <c r="L3445" s="22">
        <f t="shared" si="487"/>
        <v>1620</v>
      </c>
      <c r="M3445" s="16" t="s">
        <v>42</v>
      </c>
      <c r="N3445" s="1" t="s">
        <v>2001</v>
      </c>
      <c r="O3445" s="1" t="s">
        <v>6182</v>
      </c>
      <c r="P3445" s="1" t="s">
        <v>43</v>
      </c>
      <c r="Q3445" s="1" t="s">
        <v>43</v>
      </c>
      <c r="R3445" s="1" t="s">
        <v>46</v>
      </c>
      <c r="AV3445" s="1" t="s">
        <v>42</v>
      </c>
      <c r="AW3445" s="1" t="s">
        <v>6183</v>
      </c>
      <c r="AX3445" s="1" t="s">
        <v>42</v>
      </c>
      <c r="AY3445" s="1" t="s">
        <v>42</v>
      </c>
      <c r="AZ3445" s="1" t="s">
        <v>42</v>
      </c>
    </row>
    <row r="3446" spans="1:52" ht="30" customHeight="1" x14ac:dyDescent="0.3">
      <c r="A3446" s="16" t="s">
        <v>6184</v>
      </c>
      <c r="B3446" s="16" t="s">
        <v>6185</v>
      </c>
      <c r="C3446" s="16" t="s">
        <v>65</v>
      </c>
      <c r="D3446" s="17">
        <v>31.4</v>
      </c>
      <c r="E3446" s="19">
        <f>단가대비표!O147</f>
        <v>13.33</v>
      </c>
      <c r="F3446" s="22">
        <f t="shared" si="483"/>
        <v>418.5</v>
      </c>
      <c r="G3446" s="19">
        <f>단가대비표!P147</f>
        <v>0</v>
      </c>
      <c r="H3446" s="22">
        <f t="shared" si="484"/>
        <v>0</v>
      </c>
      <c r="I3446" s="19">
        <f>단가대비표!V147</f>
        <v>0</v>
      </c>
      <c r="J3446" s="22">
        <f t="shared" si="485"/>
        <v>0</v>
      </c>
      <c r="K3446" s="19">
        <f t="shared" si="486"/>
        <v>13.3</v>
      </c>
      <c r="L3446" s="22">
        <f t="shared" si="487"/>
        <v>418.5</v>
      </c>
      <c r="M3446" s="16" t="s">
        <v>42</v>
      </c>
      <c r="N3446" s="1" t="s">
        <v>2001</v>
      </c>
      <c r="O3446" s="1" t="s">
        <v>6186</v>
      </c>
      <c r="P3446" s="1" t="s">
        <v>43</v>
      </c>
      <c r="Q3446" s="1" t="s">
        <v>43</v>
      </c>
      <c r="R3446" s="1" t="s">
        <v>46</v>
      </c>
      <c r="AV3446" s="1" t="s">
        <v>42</v>
      </c>
      <c r="AW3446" s="1" t="s">
        <v>6187</v>
      </c>
      <c r="AX3446" s="1" t="s">
        <v>42</v>
      </c>
      <c r="AY3446" s="1" t="s">
        <v>42</v>
      </c>
      <c r="AZ3446" s="1" t="s">
        <v>42</v>
      </c>
    </row>
    <row r="3447" spans="1:52" ht="30" customHeight="1" x14ac:dyDescent="0.3">
      <c r="A3447" s="16" t="s">
        <v>2067</v>
      </c>
      <c r="B3447" s="16" t="s">
        <v>2077</v>
      </c>
      <c r="C3447" s="16" t="s">
        <v>1726</v>
      </c>
      <c r="D3447" s="17">
        <v>1</v>
      </c>
      <c r="E3447" s="19">
        <f>일위대가목록!E572</f>
        <v>0</v>
      </c>
      <c r="F3447" s="22">
        <f t="shared" si="483"/>
        <v>0</v>
      </c>
      <c r="G3447" s="19">
        <f>일위대가목록!F572</f>
        <v>53590</v>
      </c>
      <c r="H3447" s="22">
        <f t="shared" si="484"/>
        <v>53590</v>
      </c>
      <c r="I3447" s="19">
        <f>일위대가목록!G572</f>
        <v>0</v>
      </c>
      <c r="J3447" s="22">
        <f t="shared" si="485"/>
        <v>0</v>
      </c>
      <c r="K3447" s="19">
        <f t="shared" si="486"/>
        <v>53590</v>
      </c>
      <c r="L3447" s="22">
        <f t="shared" si="487"/>
        <v>53590</v>
      </c>
      <c r="M3447" s="16" t="s">
        <v>2078</v>
      </c>
      <c r="N3447" s="1" t="s">
        <v>2001</v>
      </c>
      <c r="O3447" s="1" t="s">
        <v>2079</v>
      </c>
      <c r="P3447" s="1" t="s">
        <v>46</v>
      </c>
      <c r="Q3447" s="1" t="s">
        <v>43</v>
      </c>
      <c r="R3447" s="1" t="s">
        <v>43</v>
      </c>
      <c r="AV3447" s="1" t="s">
        <v>42</v>
      </c>
      <c r="AW3447" s="1" t="s">
        <v>6188</v>
      </c>
      <c r="AX3447" s="1" t="s">
        <v>42</v>
      </c>
      <c r="AY3447" s="1" t="s">
        <v>42</v>
      </c>
      <c r="AZ3447" s="1" t="s">
        <v>42</v>
      </c>
    </row>
    <row r="3448" spans="1:52" ht="30" customHeight="1" x14ac:dyDescent="0.3">
      <c r="A3448" s="16" t="s">
        <v>4336</v>
      </c>
      <c r="B3448" s="16" t="s">
        <v>6189</v>
      </c>
      <c r="C3448" s="16" t="s">
        <v>3795</v>
      </c>
      <c r="D3448" s="17">
        <v>3.44</v>
      </c>
      <c r="E3448" s="19">
        <f>단가대비표!O150</f>
        <v>1368</v>
      </c>
      <c r="F3448" s="22">
        <f t="shared" si="483"/>
        <v>4705.8999999999996</v>
      </c>
      <c r="G3448" s="19">
        <f>단가대비표!P150</f>
        <v>0</v>
      </c>
      <c r="H3448" s="22">
        <f t="shared" si="484"/>
        <v>0</v>
      </c>
      <c r="I3448" s="19">
        <f>단가대비표!V150</f>
        <v>0</v>
      </c>
      <c r="J3448" s="22">
        <f t="shared" si="485"/>
        <v>0</v>
      </c>
      <c r="K3448" s="19">
        <f t="shared" si="486"/>
        <v>1368</v>
      </c>
      <c r="L3448" s="22">
        <f t="shared" si="487"/>
        <v>4705.8999999999996</v>
      </c>
      <c r="M3448" s="16" t="s">
        <v>42</v>
      </c>
      <c r="N3448" s="1" t="s">
        <v>2001</v>
      </c>
      <c r="O3448" s="1" t="s">
        <v>6190</v>
      </c>
      <c r="P3448" s="1" t="s">
        <v>43</v>
      </c>
      <c r="Q3448" s="1" t="s">
        <v>43</v>
      </c>
      <c r="R3448" s="1" t="s">
        <v>46</v>
      </c>
      <c r="AV3448" s="1" t="s">
        <v>42</v>
      </c>
      <c r="AW3448" s="1" t="s">
        <v>6191</v>
      </c>
      <c r="AX3448" s="1" t="s">
        <v>42</v>
      </c>
      <c r="AY3448" s="1" t="s">
        <v>42</v>
      </c>
      <c r="AZ3448" s="1" t="s">
        <v>42</v>
      </c>
    </row>
    <row r="3449" spans="1:52" ht="30" customHeight="1" x14ac:dyDescent="0.3">
      <c r="A3449" s="16" t="s">
        <v>6192</v>
      </c>
      <c r="B3449" s="16" t="s">
        <v>6193</v>
      </c>
      <c r="C3449" s="16" t="s">
        <v>65</v>
      </c>
      <c r="D3449" s="17">
        <v>11.64</v>
      </c>
      <c r="E3449" s="19">
        <f>단가대비표!O148</f>
        <v>238.88</v>
      </c>
      <c r="F3449" s="22">
        <f t="shared" si="483"/>
        <v>2780.5</v>
      </c>
      <c r="G3449" s="19">
        <f>단가대비표!P148</f>
        <v>0</v>
      </c>
      <c r="H3449" s="22">
        <f t="shared" si="484"/>
        <v>0</v>
      </c>
      <c r="I3449" s="19">
        <f>단가대비표!V148</f>
        <v>0</v>
      </c>
      <c r="J3449" s="22">
        <f t="shared" si="485"/>
        <v>0</v>
      </c>
      <c r="K3449" s="19">
        <f t="shared" si="486"/>
        <v>238.8</v>
      </c>
      <c r="L3449" s="22">
        <f t="shared" si="487"/>
        <v>2780.5</v>
      </c>
      <c r="M3449" s="16" t="s">
        <v>42</v>
      </c>
      <c r="N3449" s="1" t="s">
        <v>2001</v>
      </c>
      <c r="O3449" s="1" t="s">
        <v>6194</v>
      </c>
      <c r="P3449" s="1" t="s">
        <v>43</v>
      </c>
      <c r="Q3449" s="1" t="s">
        <v>43</v>
      </c>
      <c r="R3449" s="1" t="s">
        <v>46</v>
      </c>
      <c r="AV3449" s="1" t="s">
        <v>42</v>
      </c>
      <c r="AW3449" s="1" t="s">
        <v>6195</v>
      </c>
      <c r="AX3449" s="1" t="s">
        <v>42</v>
      </c>
      <c r="AY3449" s="1" t="s">
        <v>42</v>
      </c>
      <c r="AZ3449" s="1" t="s">
        <v>42</v>
      </c>
    </row>
    <row r="3450" spans="1:52" ht="30" customHeight="1" x14ac:dyDescent="0.3">
      <c r="A3450" s="16" t="s">
        <v>2203</v>
      </c>
      <c r="B3450" s="16" t="s">
        <v>2228</v>
      </c>
      <c r="C3450" s="16" t="s">
        <v>1726</v>
      </c>
      <c r="D3450" s="17">
        <v>1</v>
      </c>
      <c r="E3450" s="19">
        <f>일위대가목록!E630</f>
        <v>5129</v>
      </c>
      <c r="F3450" s="22">
        <f t="shared" si="483"/>
        <v>5129</v>
      </c>
      <c r="G3450" s="19">
        <f>일위대가목록!F630</f>
        <v>22404</v>
      </c>
      <c r="H3450" s="22">
        <f t="shared" si="484"/>
        <v>22404</v>
      </c>
      <c r="I3450" s="19">
        <f>일위대가목록!G630</f>
        <v>8408</v>
      </c>
      <c r="J3450" s="22">
        <f t="shared" si="485"/>
        <v>8408</v>
      </c>
      <c r="K3450" s="19">
        <f t="shared" si="486"/>
        <v>35941</v>
      </c>
      <c r="L3450" s="22">
        <f t="shared" si="487"/>
        <v>35941</v>
      </c>
      <c r="M3450" s="16" t="s">
        <v>2229</v>
      </c>
      <c r="N3450" s="1" t="s">
        <v>2001</v>
      </c>
      <c r="O3450" s="1" t="s">
        <v>2230</v>
      </c>
      <c r="P3450" s="1" t="s">
        <v>46</v>
      </c>
      <c r="Q3450" s="1" t="s">
        <v>43</v>
      </c>
      <c r="R3450" s="1" t="s">
        <v>43</v>
      </c>
      <c r="AV3450" s="1" t="s">
        <v>42</v>
      </c>
      <c r="AW3450" s="1" t="s">
        <v>6196</v>
      </c>
      <c r="AX3450" s="1" t="s">
        <v>42</v>
      </c>
      <c r="AY3450" s="1" t="s">
        <v>42</v>
      </c>
      <c r="AZ3450" s="1" t="s">
        <v>42</v>
      </c>
    </row>
    <row r="3451" spans="1:52" ht="30" customHeight="1" x14ac:dyDescent="0.3">
      <c r="A3451" s="16" t="s">
        <v>1939</v>
      </c>
      <c r="B3451" s="16" t="s">
        <v>1946</v>
      </c>
      <c r="C3451" s="16" t="s">
        <v>1726</v>
      </c>
      <c r="D3451" s="17">
        <v>0.5</v>
      </c>
      <c r="E3451" s="19">
        <f>일위대가목록!E534</f>
        <v>10746</v>
      </c>
      <c r="F3451" s="22">
        <f t="shared" si="483"/>
        <v>5373</v>
      </c>
      <c r="G3451" s="19">
        <f>일위대가목록!F534</f>
        <v>112448</v>
      </c>
      <c r="H3451" s="22">
        <f t="shared" si="484"/>
        <v>56224</v>
      </c>
      <c r="I3451" s="19">
        <f>일위대가목록!G534</f>
        <v>11681</v>
      </c>
      <c r="J3451" s="22">
        <f t="shared" si="485"/>
        <v>5840.5</v>
      </c>
      <c r="K3451" s="19">
        <f t="shared" si="486"/>
        <v>134875</v>
      </c>
      <c r="L3451" s="22">
        <f t="shared" si="487"/>
        <v>67437.5</v>
      </c>
      <c r="M3451" s="16" t="s">
        <v>1947</v>
      </c>
      <c r="N3451" s="1" t="s">
        <v>2001</v>
      </c>
      <c r="O3451" s="1" t="s">
        <v>1948</v>
      </c>
      <c r="P3451" s="1" t="s">
        <v>46</v>
      </c>
      <c r="Q3451" s="1" t="s">
        <v>43</v>
      </c>
      <c r="R3451" s="1" t="s">
        <v>43</v>
      </c>
      <c r="AV3451" s="1" t="s">
        <v>42</v>
      </c>
      <c r="AW3451" s="1" t="s">
        <v>6197</v>
      </c>
      <c r="AX3451" s="1" t="s">
        <v>42</v>
      </c>
      <c r="AY3451" s="1" t="s">
        <v>42</v>
      </c>
      <c r="AZ3451" s="1" t="s">
        <v>42</v>
      </c>
    </row>
    <row r="3452" spans="1:52" ht="30" customHeight="1" x14ac:dyDescent="0.3">
      <c r="A3452" s="16" t="s">
        <v>2110</v>
      </c>
      <c r="B3452" s="16" t="s">
        <v>2077</v>
      </c>
      <c r="C3452" s="16" t="s">
        <v>1726</v>
      </c>
      <c r="D3452" s="17">
        <v>1</v>
      </c>
      <c r="E3452" s="19">
        <f>일위대가목록!E586</f>
        <v>0</v>
      </c>
      <c r="F3452" s="22">
        <f t="shared" si="483"/>
        <v>0</v>
      </c>
      <c r="G3452" s="19">
        <f>일위대가목록!F586</f>
        <v>15454</v>
      </c>
      <c r="H3452" s="22">
        <f t="shared" si="484"/>
        <v>15454</v>
      </c>
      <c r="I3452" s="19">
        <f>일위대가목록!G586</f>
        <v>0</v>
      </c>
      <c r="J3452" s="22">
        <f t="shared" si="485"/>
        <v>0</v>
      </c>
      <c r="K3452" s="19">
        <f t="shared" si="486"/>
        <v>15454</v>
      </c>
      <c r="L3452" s="22">
        <f t="shared" si="487"/>
        <v>15454</v>
      </c>
      <c r="M3452" s="16" t="s">
        <v>2120</v>
      </c>
      <c r="N3452" s="1" t="s">
        <v>2001</v>
      </c>
      <c r="O3452" s="1" t="s">
        <v>2121</v>
      </c>
      <c r="P3452" s="1" t="s">
        <v>46</v>
      </c>
      <c r="Q3452" s="1" t="s">
        <v>43</v>
      </c>
      <c r="R3452" s="1" t="s">
        <v>43</v>
      </c>
      <c r="AV3452" s="1" t="s">
        <v>42</v>
      </c>
      <c r="AW3452" s="1" t="s">
        <v>6198</v>
      </c>
      <c r="AX3452" s="1" t="s">
        <v>42</v>
      </c>
      <c r="AY3452" s="1" t="s">
        <v>42</v>
      </c>
      <c r="AZ3452" s="1" t="s">
        <v>42</v>
      </c>
    </row>
    <row r="3453" spans="1:52" ht="30" customHeight="1" x14ac:dyDescent="0.3">
      <c r="A3453" s="16" t="s">
        <v>1862</v>
      </c>
      <c r="B3453" s="16" t="s">
        <v>1869</v>
      </c>
      <c r="C3453" s="16" t="s">
        <v>1726</v>
      </c>
      <c r="D3453" s="17">
        <v>0.5</v>
      </c>
      <c r="E3453" s="19">
        <f>일위대가목록!E506</f>
        <v>8587</v>
      </c>
      <c r="F3453" s="22">
        <f t="shared" si="483"/>
        <v>4293.5</v>
      </c>
      <c r="G3453" s="19">
        <f>일위대가목록!F506</f>
        <v>90026</v>
      </c>
      <c r="H3453" s="22">
        <f t="shared" si="484"/>
        <v>45013</v>
      </c>
      <c r="I3453" s="19">
        <f>일위대가목록!G506</f>
        <v>9334</v>
      </c>
      <c r="J3453" s="22">
        <f t="shared" si="485"/>
        <v>4667</v>
      </c>
      <c r="K3453" s="19">
        <f t="shared" si="486"/>
        <v>107947</v>
      </c>
      <c r="L3453" s="22">
        <f t="shared" si="487"/>
        <v>53973.5</v>
      </c>
      <c r="M3453" s="16" t="s">
        <v>1870</v>
      </c>
      <c r="N3453" s="1" t="s">
        <v>2001</v>
      </c>
      <c r="O3453" s="1" t="s">
        <v>1871</v>
      </c>
      <c r="P3453" s="1" t="s">
        <v>46</v>
      </c>
      <c r="Q3453" s="1" t="s">
        <v>43</v>
      </c>
      <c r="R3453" s="1" t="s">
        <v>43</v>
      </c>
      <c r="AV3453" s="1" t="s">
        <v>42</v>
      </c>
      <c r="AW3453" s="1" t="s">
        <v>6179</v>
      </c>
      <c r="AX3453" s="1" t="s">
        <v>42</v>
      </c>
      <c r="AY3453" s="1" t="s">
        <v>42</v>
      </c>
      <c r="AZ3453" s="1" t="s">
        <v>42</v>
      </c>
    </row>
    <row r="3454" spans="1:52" ht="30" customHeight="1" x14ac:dyDescent="0.3">
      <c r="A3454" s="16" t="s">
        <v>2203</v>
      </c>
      <c r="B3454" s="16" t="s">
        <v>2228</v>
      </c>
      <c r="C3454" s="16" t="s">
        <v>1726</v>
      </c>
      <c r="D3454" s="17">
        <v>1</v>
      </c>
      <c r="E3454" s="19">
        <f>일위대가목록!E630</f>
        <v>5129</v>
      </c>
      <c r="F3454" s="22">
        <f t="shared" si="483"/>
        <v>5129</v>
      </c>
      <c r="G3454" s="19">
        <f>일위대가목록!F630</f>
        <v>22404</v>
      </c>
      <c r="H3454" s="22">
        <f t="shared" si="484"/>
        <v>22404</v>
      </c>
      <c r="I3454" s="19">
        <f>일위대가목록!G630</f>
        <v>8408</v>
      </c>
      <c r="J3454" s="22">
        <f t="shared" si="485"/>
        <v>8408</v>
      </c>
      <c r="K3454" s="19">
        <f t="shared" si="486"/>
        <v>35941</v>
      </c>
      <c r="L3454" s="22">
        <f t="shared" si="487"/>
        <v>35941</v>
      </c>
      <c r="M3454" s="16" t="s">
        <v>2229</v>
      </c>
      <c r="N3454" s="1" t="s">
        <v>2001</v>
      </c>
      <c r="O3454" s="1" t="s">
        <v>2230</v>
      </c>
      <c r="P3454" s="1" t="s">
        <v>46</v>
      </c>
      <c r="Q3454" s="1" t="s">
        <v>43</v>
      </c>
      <c r="R3454" s="1" t="s">
        <v>43</v>
      </c>
      <c r="AV3454" s="1" t="s">
        <v>42</v>
      </c>
      <c r="AW3454" s="1" t="s">
        <v>6196</v>
      </c>
      <c r="AX3454" s="1" t="s">
        <v>42</v>
      </c>
      <c r="AY3454" s="1" t="s">
        <v>42</v>
      </c>
      <c r="AZ3454" s="1" t="s">
        <v>42</v>
      </c>
    </row>
    <row r="3455" spans="1:52" ht="30" customHeight="1" x14ac:dyDescent="0.3">
      <c r="A3455" s="16" t="s">
        <v>1939</v>
      </c>
      <c r="B3455" s="16" t="s">
        <v>1946</v>
      </c>
      <c r="C3455" s="16" t="s">
        <v>1726</v>
      </c>
      <c r="D3455" s="17">
        <v>1</v>
      </c>
      <c r="E3455" s="19">
        <f>일위대가목록!E534</f>
        <v>10746</v>
      </c>
      <c r="F3455" s="22">
        <f t="shared" si="483"/>
        <v>10746</v>
      </c>
      <c r="G3455" s="19">
        <f>일위대가목록!F534</f>
        <v>112448</v>
      </c>
      <c r="H3455" s="22">
        <f t="shared" si="484"/>
        <v>112448</v>
      </c>
      <c r="I3455" s="19">
        <f>일위대가목록!G534</f>
        <v>11681</v>
      </c>
      <c r="J3455" s="22">
        <f t="shared" si="485"/>
        <v>11681</v>
      </c>
      <c r="K3455" s="19">
        <f t="shared" si="486"/>
        <v>134875</v>
      </c>
      <c r="L3455" s="22">
        <f t="shared" si="487"/>
        <v>134875</v>
      </c>
      <c r="M3455" s="16" t="s">
        <v>1947</v>
      </c>
      <c r="N3455" s="1" t="s">
        <v>2001</v>
      </c>
      <c r="O3455" s="1" t="s">
        <v>1948</v>
      </c>
      <c r="P3455" s="1" t="s">
        <v>46</v>
      </c>
      <c r="Q3455" s="1" t="s">
        <v>43</v>
      </c>
      <c r="R3455" s="1" t="s">
        <v>43</v>
      </c>
      <c r="AV3455" s="1" t="s">
        <v>42</v>
      </c>
      <c r="AW3455" s="1" t="s">
        <v>6197</v>
      </c>
      <c r="AX3455" s="1" t="s">
        <v>42</v>
      </c>
      <c r="AY3455" s="1" t="s">
        <v>42</v>
      </c>
      <c r="AZ3455" s="1" t="s">
        <v>42</v>
      </c>
    </row>
    <row r="3456" spans="1:52" ht="30" customHeight="1" x14ac:dyDescent="0.3">
      <c r="A3456" s="16" t="s">
        <v>3287</v>
      </c>
      <c r="B3456" s="16" t="s">
        <v>42</v>
      </c>
      <c r="C3456" s="16" t="s">
        <v>42</v>
      </c>
      <c r="D3456" s="17"/>
      <c r="E3456" s="19"/>
      <c r="F3456" s="22">
        <f>TRUNC(SUMIF(N3444:N3455, N3443, F3444:F3455),0)</f>
        <v>48782</v>
      </c>
      <c r="G3456" s="19"/>
      <c r="H3456" s="22">
        <f>TRUNC(SUMIF(N3444:N3455, N3443, H3444:H3455),0)</f>
        <v>417563</v>
      </c>
      <c r="I3456" s="19"/>
      <c r="J3456" s="22">
        <f>TRUNC(SUMIF(N3444:N3455, N3443, J3444:J3455),0)</f>
        <v>48338</v>
      </c>
      <c r="K3456" s="19"/>
      <c r="L3456" s="22">
        <f>F3456+H3456+J3456</f>
        <v>514683</v>
      </c>
      <c r="M3456" s="16" t="s">
        <v>42</v>
      </c>
      <c r="N3456" s="1" t="s">
        <v>3288</v>
      </c>
      <c r="O3456" s="1" t="s">
        <v>3288</v>
      </c>
      <c r="P3456" s="1" t="s">
        <v>42</v>
      </c>
      <c r="Q3456" s="1" t="s">
        <v>42</v>
      </c>
      <c r="R3456" s="1" t="s">
        <v>42</v>
      </c>
      <c r="AV3456" s="1" t="s">
        <v>42</v>
      </c>
      <c r="AW3456" s="1" t="s">
        <v>42</v>
      </c>
      <c r="AX3456" s="1" t="s">
        <v>42</v>
      </c>
      <c r="AY3456" s="1" t="s">
        <v>42</v>
      </c>
      <c r="AZ3456" s="1" t="s">
        <v>42</v>
      </c>
    </row>
    <row r="3457" spans="1:52" ht="30" customHeight="1" x14ac:dyDescent="0.3">
      <c r="A3457" s="17"/>
      <c r="B3457" s="17"/>
      <c r="C3457" s="17"/>
      <c r="D3457" s="17"/>
      <c r="E3457" s="19"/>
      <c r="F3457" s="22"/>
      <c r="G3457" s="19"/>
      <c r="H3457" s="22"/>
      <c r="I3457" s="19"/>
      <c r="J3457" s="22"/>
      <c r="K3457" s="19"/>
      <c r="L3457" s="22"/>
      <c r="M3457" s="17"/>
    </row>
    <row r="3458" spans="1:52" ht="30" customHeight="1" x14ac:dyDescent="0.3">
      <c r="A3458" s="13" t="s">
        <v>6199</v>
      </c>
      <c r="B3458" s="14"/>
      <c r="C3458" s="14"/>
      <c r="D3458" s="14"/>
      <c r="E3458" s="18"/>
      <c r="F3458" s="21"/>
      <c r="G3458" s="18"/>
      <c r="H3458" s="21"/>
      <c r="I3458" s="18"/>
      <c r="J3458" s="21"/>
      <c r="K3458" s="18"/>
      <c r="L3458" s="21"/>
      <c r="M3458" s="15"/>
      <c r="N3458" s="1" t="s">
        <v>2004</v>
      </c>
    </row>
    <row r="3459" spans="1:52" ht="30" customHeight="1" x14ac:dyDescent="0.3">
      <c r="A3459" s="16" t="s">
        <v>1862</v>
      </c>
      <c r="B3459" s="16" t="s">
        <v>1872</v>
      </c>
      <c r="C3459" s="16" t="s">
        <v>1726</v>
      </c>
      <c r="D3459" s="17">
        <v>1</v>
      </c>
      <c r="E3459" s="19">
        <f>일위대가목록!E507</f>
        <v>12889</v>
      </c>
      <c r="F3459" s="22">
        <f t="shared" ref="F3459:F3470" si="488">TRUNC(E3459*D3459,1)</f>
        <v>12889</v>
      </c>
      <c r="G3459" s="19">
        <f>일위대가목록!F507</f>
        <v>134984</v>
      </c>
      <c r="H3459" s="22">
        <f t="shared" ref="H3459:H3470" si="489">TRUNC(G3459*D3459,1)</f>
        <v>134984</v>
      </c>
      <c r="I3459" s="19">
        <f>일위대가목록!G507</f>
        <v>14011</v>
      </c>
      <c r="J3459" s="22">
        <f t="shared" ref="J3459:J3470" si="490">TRUNC(I3459*D3459,1)</f>
        <v>14011</v>
      </c>
      <c r="K3459" s="19">
        <f t="shared" ref="K3459:K3470" si="491">TRUNC(E3459+G3459+I3459,1)</f>
        <v>161884</v>
      </c>
      <c r="L3459" s="22">
        <f t="shared" ref="L3459:L3470" si="492">TRUNC(F3459+H3459+J3459,1)</f>
        <v>161884</v>
      </c>
      <c r="M3459" s="16" t="s">
        <v>1873</v>
      </c>
      <c r="N3459" s="1" t="s">
        <v>2004</v>
      </c>
      <c r="O3459" s="1" t="s">
        <v>1874</v>
      </c>
      <c r="P3459" s="1" t="s">
        <v>46</v>
      </c>
      <c r="Q3459" s="1" t="s">
        <v>43</v>
      </c>
      <c r="R3459" s="1" t="s">
        <v>43</v>
      </c>
      <c r="AV3459" s="1" t="s">
        <v>42</v>
      </c>
      <c r="AW3459" s="1" t="s">
        <v>6200</v>
      </c>
      <c r="AX3459" s="1" t="s">
        <v>42</v>
      </c>
      <c r="AY3459" s="1" t="s">
        <v>42</v>
      </c>
      <c r="AZ3459" s="1" t="s">
        <v>42</v>
      </c>
    </row>
    <row r="3460" spans="1:52" ht="30" customHeight="1" x14ac:dyDescent="0.3">
      <c r="A3460" s="16" t="s">
        <v>6180</v>
      </c>
      <c r="B3460" s="16" t="s">
        <v>6181</v>
      </c>
      <c r="C3460" s="16" t="s">
        <v>65</v>
      </c>
      <c r="D3460" s="17">
        <v>8</v>
      </c>
      <c r="E3460" s="19">
        <f>단가대비표!O146</f>
        <v>270</v>
      </c>
      <c r="F3460" s="22">
        <f t="shared" si="488"/>
        <v>2160</v>
      </c>
      <c r="G3460" s="19">
        <f>단가대비표!P146</f>
        <v>0</v>
      </c>
      <c r="H3460" s="22">
        <f t="shared" si="489"/>
        <v>0</v>
      </c>
      <c r="I3460" s="19">
        <f>단가대비표!V146</f>
        <v>0</v>
      </c>
      <c r="J3460" s="22">
        <f t="shared" si="490"/>
        <v>0</v>
      </c>
      <c r="K3460" s="19">
        <f t="shared" si="491"/>
        <v>270</v>
      </c>
      <c r="L3460" s="22">
        <f t="shared" si="492"/>
        <v>2160</v>
      </c>
      <c r="M3460" s="16" t="s">
        <v>42</v>
      </c>
      <c r="N3460" s="1" t="s">
        <v>2004</v>
      </c>
      <c r="O3460" s="1" t="s">
        <v>6182</v>
      </c>
      <c r="P3460" s="1" t="s">
        <v>43</v>
      </c>
      <c r="Q3460" s="1" t="s">
        <v>43</v>
      </c>
      <c r="R3460" s="1" t="s">
        <v>46</v>
      </c>
      <c r="AV3460" s="1" t="s">
        <v>42</v>
      </c>
      <c r="AW3460" s="1" t="s">
        <v>6201</v>
      </c>
      <c r="AX3460" s="1" t="s">
        <v>42</v>
      </c>
      <c r="AY3460" s="1" t="s">
        <v>42</v>
      </c>
      <c r="AZ3460" s="1" t="s">
        <v>42</v>
      </c>
    </row>
    <row r="3461" spans="1:52" ht="30" customHeight="1" x14ac:dyDescent="0.3">
      <c r="A3461" s="16" t="s">
        <v>6184</v>
      </c>
      <c r="B3461" s="16" t="s">
        <v>6185</v>
      </c>
      <c r="C3461" s="16" t="s">
        <v>65</v>
      </c>
      <c r="D3461" s="17">
        <v>54.9</v>
      </c>
      <c r="E3461" s="19">
        <f>단가대비표!O147</f>
        <v>13.33</v>
      </c>
      <c r="F3461" s="22">
        <f t="shared" si="488"/>
        <v>731.8</v>
      </c>
      <c r="G3461" s="19">
        <f>단가대비표!P147</f>
        <v>0</v>
      </c>
      <c r="H3461" s="22">
        <f t="shared" si="489"/>
        <v>0</v>
      </c>
      <c r="I3461" s="19">
        <f>단가대비표!V147</f>
        <v>0</v>
      </c>
      <c r="J3461" s="22">
        <f t="shared" si="490"/>
        <v>0</v>
      </c>
      <c r="K3461" s="19">
        <f t="shared" si="491"/>
        <v>13.3</v>
      </c>
      <c r="L3461" s="22">
        <f t="shared" si="492"/>
        <v>731.8</v>
      </c>
      <c r="M3461" s="16" t="s">
        <v>42</v>
      </c>
      <c r="N3461" s="1" t="s">
        <v>2004</v>
      </c>
      <c r="O3461" s="1" t="s">
        <v>6186</v>
      </c>
      <c r="P3461" s="1" t="s">
        <v>43</v>
      </c>
      <c r="Q3461" s="1" t="s">
        <v>43</v>
      </c>
      <c r="R3461" s="1" t="s">
        <v>46</v>
      </c>
      <c r="AV3461" s="1" t="s">
        <v>42</v>
      </c>
      <c r="AW3461" s="1" t="s">
        <v>6202</v>
      </c>
      <c r="AX3461" s="1" t="s">
        <v>42</v>
      </c>
      <c r="AY3461" s="1" t="s">
        <v>42</v>
      </c>
      <c r="AZ3461" s="1" t="s">
        <v>42</v>
      </c>
    </row>
    <row r="3462" spans="1:52" ht="30" customHeight="1" x14ac:dyDescent="0.3">
      <c r="A3462" s="16" t="s">
        <v>2067</v>
      </c>
      <c r="B3462" s="16" t="s">
        <v>2080</v>
      </c>
      <c r="C3462" s="16" t="s">
        <v>1726</v>
      </c>
      <c r="D3462" s="17">
        <v>1</v>
      </c>
      <c r="E3462" s="19">
        <f>일위대가목록!E573</f>
        <v>0</v>
      </c>
      <c r="F3462" s="22">
        <f t="shared" si="488"/>
        <v>0</v>
      </c>
      <c r="G3462" s="19">
        <f>일위대가목록!F573</f>
        <v>71020</v>
      </c>
      <c r="H3462" s="22">
        <f t="shared" si="489"/>
        <v>71020</v>
      </c>
      <c r="I3462" s="19">
        <f>일위대가목록!G573</f>
        <v>0</v>
      </c>
      <c r="J3462" s="22">
        <f t="shared" si="490"/>
        <v>0</v>
      </c>
      <c r="K3462" s="19">
        <f t="shared" si="491"/>
        <v>71020</v>
      </c>
      <c r="L3462" s="22">
        <f t="shared" si="492"/>
        <v>71020</v>
      </c>
      <c r="M3462" s="16" t="s">
        <v>2081</v>
      </c>
      <c r="N3462" s="1" t="s">
        <v>2004</v>
      </c>
      <c r="O3462" s="1" t="s">
        <v>2082</v>
      </c>
      <c r="P3462" s="1" t="s">
        <v>46</v>
      </c>
      <c r="Q3462" s="1" t="s">
        <v>43</v>
      </c>
      <c r="R3462" s="1" t="s">
        <v>43</v>
      </c>
      <c r="AV3462" s="1" t="s">
        <v>42</v>
      </c>
      <c r="AW3462" s="1" t="s">
        <v>6203</v>
      </c>
      <c r="AX3462" s="1" t="s">
        <v>42</v>
      </c>
      <c r="AY3462" s="1" t="s">
        <v>42</v>
      </c>
      <c r="AZ3462" s="1" t="s">
        <v>42</v>
      </c>
    </row>
    <row r="3463" spans="1:52" ht="30" customHeight="1" x14ac:dyDescent="0.3">
      <c r="A3463" s="16" t="s">
        <v>4336</v>
      </c>
      <c r="B3463" s="16" t="s">
        <v>6189</v>
      </c>
      <c r="C3463" s="16" t="s">
        <v>3795</v>
      </c>
      <c r="D3463" s="17">
        <v>4.51</v>
      </c>
      <c r="E3463" s="19">
        <f>단가대비표!O150</f>
        <v>1368</v>
      </c>
      <c r="F3463" s="22">
        <f t="shared" si="488"/>
        <v>6169.6</v>
      </c>
      <c r="G3463" s="19">
        <f>단가대비표!P150</f>
        <v>0</v>
      </c>
      <c r="H3463" s="22">
        <f t="shared" si="489"/>
        <v>0</v>
      </c>
      <c r="I3463" s="19">
        <f>단가대비표!V150</f>
        <v>0</v>
      </c>
      <c r="J3463" s="22">
        <f t="shared" si="490"/>
        <v>0</v>
      </c>
      <c r="K3463" s="19">
        <f t="shared" si="491"/>
        <v>1368</v>
      </c>
      <c r="L3463" s="22">
        <f t="shared" si="492"/>
        <v>6169.6</v>
      </c>
      <c r="M3463" s="16" t="s">
        <v>42</v>
      </c>
      <c r="N3463" s="1" t="s">
        <v>2004</v>
      </c>
      <c r="O3463" s="1" t="s">
        <v>6190</v>
      </c>
      <c r="P3463" s="1" t="s">
        <v>43</v>
      </c>
      <c r="Q3463" s="1" t="s">
        <v>43</v>
      </c>
      <c r="R3463" s="1" t="s">
        <v>46</v>
      </c>
      <c r="AV3463" s="1" t="s">
        <v>42</v>
      </c>
      <c r="AW3463" s="1" t="s">
        <v>6204</v>
      </c>
      <c r="AX3463" s="1" t="s">
        <v>42</v>
      </c>
      <c r="AY3463" s="1" t="s">
        <v>42</v>
      </c>
      <c r="AZ3463" s="1" t="s">
        <v>42</v>
      </c>
    </row>
    <row r="3464" spans="1:52" ht="30" customHeight="1" x14ac:dyDescent="0.3">
      <c r="A3464" s="16" t="s">
        <v>6192</v>
      </c>
      <c r="B3464" s="16" t="s">
        <v>6193</v>
      </c>
      <c r="C3464" s="16" t="s">
        <v>65</v>
      </c>
      <c r="D3464" s="17">
        <v>15.26</v>
      </c>
      <c r="E3464" s="19">
        <f>단가대비표!O148</f>
        <v>238.88</v>
      </c>
      <c r="F3464" s="22">
        <f t="shared" si="488"/>
        <v>3645.3</v>
      </c>
      <c r="G3464" s="19">
        <f>단가대비표!P148</f>
        <v>0</v>
      </c>
      <c r="H3464" s="22">
        <f t="shared" si="489"/>
        <v>0</v>
      </c>
      <c r="I3464" s="19">
        <f>단가대비표!V148</f>
        <v>0</v>
      </c>
      <c r="J3464" s="22">
        <f t="shared" si="490"/>
        <v>0</v>
      </c>
      <c r="K3464" s="19">
        <f t="shared" si="491"/>
        <v>238.8</v>
      </c>
      <c r="L3464" s="22">
        <f t="shared" si="492"/>
        <v>3645.3</v>
      </c>
      <c r="M3464" s="16" t="s">
        <v>42</v>
      </c>
      <c r="N3464" s="1" t="s">
        <v>2004</v>
      </c>
      <c r="O3464" s="1" t="s">
        <v>6194</v>
      </c>
      <c r="P3464" s="1" t="s">
        <v>43</v>
      </c>
      <c r="Q3464" s="1" t="s">
        <v>43</v>
      </c>
      <c r="R3464" s="1" t="s">
        <v>46</v>
      </c>
      <c r="AV3464" s="1" t="s">
        <v>42</v>
      </c>
      <c r="AW3464" s="1" t="s">
        <v>6205</v>
      </c>
      <c r="AX3464" s="1" t="s">
        <v>42</v>
      </c>
      <c r="AY3464" s="1" t="s">
        <v>42</v>
      </c>
      <c r="AZ3464" s="1" t="s">
        <v>42</v>
      </c>
    </row>
    <row r="3465" spans="1:52" ht="30" customHeight="1" x14ac:dyDescent="0.3">
      <c r="A3465" s="16" t="s">
        <v>2203</v>
      </c>
      <c r="B3465" s="16" t="s">
        <v>2246</v>
      </c>
      <c r="C3465" s="16" t="s">
        <v>1726</v>
      </c>
      <c r="D3465" s="17">
        <v>1</v>
      </c>
      <c r="E3465" s="19">
        <f>일위대가목록!E636</f>
        <v>6017</v>
      </c>
      <c r="F3465" s="22">
        <f t="shared" si="488"/>
        <v>6017</v>
      </c>
      <c r="G3465" s="19">
        <f>일위대가목록!F636</f>
        <v>26265</v>
      </c>
      <c r="H3465" s="22">
        <f t="shared" si="489"/>
        <v>26265</v>
      </c>
      <c r="I3465" s="19">
        <f>일위대가목록!G636</f>
        <v>9852</v>
      </c>
      <c r="J3465" s="22">
        <f t="shared" si="490"/>
        <v>9852</v>
      </c>
      <c r="K3465" s="19">
        <f t="shared" si="491"/>
        <v>42134</v>
      </c>
      <c r="L3465" s="22">
        <f t="shared" si="492"/>
        <v>42134</v>
      </c>
      <c r="M3465" s="16" t="s">
        <v>2247</v>
      </c>
      <c r="N3465" s="1" t="s">
        <v>2004</v>
      </c>
      <c r="O3465" s="1" t="s">
        <v>2248</v>
      </c>
      <c r="P3465" s="1" t="s">
        <v>46</v>
      </c>
      <c r="Q3465" s="1" t="s">
        <v>43</v>
      </c>
      <c r="R3465" s="1" t="s">
        <v>43</v>
      </c>
      <c r="AV3465" s="1" t="s">
        <v>42</v>
      </c>
      <c r="AW3465" s="1" t="s">
        <v>6206</v>
      </c>
      <c r="AX3465" s="1" t="s">
        <v>42</v>
      </c>
      <c r="AY3465" s="1" t="s">
        <v>42</v>
      </c>
      <c r="AZ3465" s="1" t="s">
        <v>42</v>
      </c>
    </row>
    <row r="3466" spans="1:52" ht="30" customHeight="1" x14ac:dyDescent="0.3">
      <c r="A3466" s="16" t="s">
        <v>1939</v>
      </c>
      <c r="B3466" s="16" t="s">
        <v>1946</v>
      </c>
      <c r="C3466" s="16" t="s">
        <v>1726</v>
      </c>
      <c r="D3466" s="17">
        <v>0.5</v>
      </c>
      <c r="E3466" s="19">
        <f>일위대가목록!E534</f>
        <v>10746</v>
      </c>
      <c r="F3466" s="22">
        <f t="shared" si="488"/>
        <v>5373</v>
      </c>
      <c r="G3466" s="19">
        <f>일위대가목록!F534</f>
        <v>112448</v>
      </c>
      <c r="H3466" s="22">
        <f t="shared" si="489"/>
        <v>56224</v>
      </c>
      <c r="I3466" s="19">
        <f>일위대가목록!G534</f>
        <v>11681</v>
      </c>
      <c r="J3466" s="22">
        <f t="shared" si="490"/>
        <v>5840.5</v>
      </c>
      <c r="K3466" s="19">
        <f t="shared" si="491"/>
        <v>134875</v>
      </c>
      <c r="L3466" s="22">
        <f t="shared" si="492"/>
        <v>67437.5</v>
      </c>
      <c r="M3466" s="16" t="s">
        <v>1947</v>
      </c>
      <c r="N3466" s="1" t="s">
        <v>2004</v>
      </c>
      <c r="O3466" s="1" t="s">
        <v>1948</v>
      </c>
      <c r="P3466" s="1" t="s">
        <v>46</v>
      </c>
      <c r="Q3466" s="1" t="s">
        <v>43</v>
      </c>
      <c r="R3466" s="1" t="s">
        <v>43</v>
      </c>
      <c r="AV3466" s="1" t="s">
        <v>42</v>
      </c>
      <c r="AW3466" s="1" t="s">
        <v>6207</v>
      </c>
      <c r="AX3466" s="1" t="s">
        <v>42</v>
      </c>
      <c r="AY3466" s="1" t="s">
        <v>42</v>
      </c>
      <c r="AZ3466" s="1" t="s">
        <v>42</v>
      </c>
    </row>
    <row r="3467" spans="1:52" ht="30" customHeight="1" x14ac:dyDescent="0.3">
      <c r="A3467" s="16" t="s">
        <v>2110</v>
      </c>
      <c r="B3467" s="16" t="s">
        <v>2080</v>
      </c>
      <c r="C3467" s="16" t="s">
        <v>1726</v>
      </c>
      <c r="D3467" s="17">
        <v>1</v>
      </c>
      <c r="E3467" s="19">
        <f>일위대가목록!E587</f>
        <v>0</v>
      </c>
      <c r="F3467" s="22">
        <f t="shared" si="488"/>
        <v>0</v>
      </c>
      <c r="G3467" s="19">
        <f>일위대가목록!F587</f>
        <v>18557</v>
      </c>
      <c r="H3467" s="22">
        <f t="shared" si="489"/>
        <v>18557</v>
      </c>
      <c r="I3467" s="19">
        <f>일위대가목록!G587</f>
        <v>0</v>
      </c>
      <c r="J3467" s="22">
        <f t="shared" si="490"/>
        <v>0</v>
      </c>
      <c r="K3467" s="19">
        <f t="shared" si="491"/>
        <v>18557</v>
      </c>
      <c r="L3467" s="22">
        <f t="shared" si="492"/>
        <v>18557</v>
      </c>
      <c r="M3467" s="16" t="s">
        <v>2122</v>
      </c>
      <c r="N3467" s="1" t="s">
        <v>2004</v>
      </c>
      <c r="O3467" s="1" t="s">
        <v>2123</v>
      </c>
      <c r="P3467" s="1" t="s">
        <v>46</v>
      </c>
      <c r="Q3467" s="1" t="s">
        <v>43</v>
      </c>
      <c r="R3467" s="1" t="s">
        <v>43</v>
      </c>
      <c r="AV3467" s="1" t="s">
        <v>42</v>
      </c>
      <c r="AW3467" s="1" t="s">
        <v>6208</v>
      </c>
      <c r="AX3467" s="1" t="s">
        <v>42</v>
      </c>
      <c r="AY3467" s="1" t="s">
        <v>42</v>
      </c>
      <c r="AZ3467" s="1" t="s">
        <v>42</v>
      </c>
    </row>
    <row r="3468" spans="1:52" ht="30" customHeight="1" x14ac:dyDescent="0.3">
      <c r="A3468" s="16" t="s">
        <v>1862</v>
      </c>
      <c r="B3468" s="16" t="s">
        <v>1872</v>
      </c>
      <c r="C3468" s="16" t="s">
        <v>1726</v>
      </c>
      <c r="D3468" s="17">
        <v>0.5</v>
      </c>
      <c r="E3468" s="19">
        <f>일위대가목록!E507</f>
        <v>12889</v>
      </c>
      <c r="F3468" s="22">
        <f t="shared" si="488"/>
        <v>6444.5</v>
      </c>
      <c r="G3468" s="19">
        <f>일위대가목록!F507</f>
        <v>134984</v>
      </c>
      <c r="H3468" s="22">
        <f t="shared" si="489"/>
        <v>67492</v>
      </c>
      <c r="I3468" s="19">
        <f>일위대가목록!G507</f>
        <v>14011</v>
      </c>
      <c r="J3468" s="22">
        <f t="shared" si="490"/>
        <v>7005.5</v>
      </c>
      <c r="K3468" s="19">
        <f t="shared" si="491"/>
        <v>161884</v>
      </c>
      <c r="L3468" s="22">
        <f t="shared" si="492"/>
        <v>80942</v>
      </c>
      <c r="M3468" s="16" t="s">
        <v>1873</v>
      </c>
      <c r="N3468" s="1" t="s">
        <v>2004</v>
      </c>
      <c r="O3468" s="1" t="s">
        <v>1874</v>
      </c>
      <c r="P3468" s="1" t="s">
        <v>46</v>
      </c>
      <c r="Q3468" s="1" t="s">
        <v>43</v>
      </c>
      <c r="R3468" s="1" t="s">
        <v>43</v>
      </c>
      <c r="AV3468" s="1" t="s">
        <v>42</v>
      </c>
      <c r="AW3468" s="1" t="s">
        <v>6200</v>
      </c>
      <c r="AX3468" s="1" t="s">
        <v>42</v>
      </c>
      <c r="AY3468" s="1" t="s">
        <v>42</v>
      </c>
      <c r="AZ3468" s="1" t="s">
        <v>42</v>
      </c>
    </row>
    <row r="3469" spans="1:52" ht="30" customHeight="1" x14ac:dyDescent="0.3">
      <c r="A3469" s="16" t="s">
        <v>2203</v>
      </c>
      <c r="B3469" s="16" t="s">
        <v>2246</v>
      </c>
      <c r="C3469" s="16" t="s">
        <v>1726</v>
      </c>
      <c r="D3469" s="17">
        <v>1</v>
      </c>
      <c r="E3469" s="19">
        <f>일위대가목록!E636</f>
        <v>6017</v>
      </c>
      <c r="F3469" s="22">
        <f t="shared" si="488"/>
        <v>6017</v>
      </c>
      <c r="G3469" s="19">
        <f>일위대가목록!F636</f>
        <v>26265</v>
      </c>
      <c r="H3469" s="22">
        <f t="shared" si="489"/>
        <v>26265</v>
      </c>
      <c r="I3469" s="19">
        <f>일위대가목록!G636</f>
        <v>9852</v>
      </c>
      <c r="J3469" s="22">
        <f t="shared" si="490"/>
        <v>9852</v>
      </c>
      <c r="K3469" s="19">
        <f t="shared" si="491"/>
        <v>42134</v>
      </c>
      <c r="L3469" s="22">
        <f t="shared" si="492"/>
        <v>42134</v>
      </c>
      <c r="M3469" s="16" t="s">
        <v>2247</v>
      </c>
      <c r="N3469" s="1" t="s">
        <v>2004</v>
      </c>
      <c r="O3469" s="1" t="s">
        <v>2248</v>
      </c>
      <c r="P3469" s="1" t="s">
        <v>46</v>
      </c>
      <c r="Q3469" s="1" t="s">
        <v>43</v>
      </c>
      <c r="R3469" s="1" t="s">
        <v>43</v>
      </c>
      <c r="AV3469" s="1" t="s">
        <v>42</v>
      </c>
      <c r="AW3469" s="1" t="s">
        <v>6206</v>
      </c>
      <c r="AX3469" s="1" t="s">
        <v>42</v>
      </c>
      <c r="AY3469" s="1" t="s">
        <v>42</v>
      </c>
      <c r="AZ3469" s="1" t="s">
        <v>42</v>
      </c>
    </row>
    <row r="3470" spans="1:52" ht="30" customHeight="1" x14ac:dyDescent="0.3">
      <c r="A3470" s="16" t="s">
        <v>1939</v>
      </c>
      <c r="B3470" s="16" t="s">
        <v>1946</v>
      </c>
      <c r="C3470" s="16" t="s">
        <v>1726</v>
      </c>
      <c r="D3470" s="17">
        <v>1</v>
      </c>
      <c r="E3470" s="19">
        <f>일위대가목록!E534</f>
        <v>10746</v>
      </c>
      <c r="F3470" s="22">
        <f t="shared" si="488"/>
        <v>10746</v>
      </c>
      <c r="G3470" s="19">
        <f>일위대가목록!F534</f>
        <v>112448</v>
      </c>
      <c r="H3470" s="22">
        <f t="shared" si="489"/>
        <v>112448</v>
      </c>
      <c r="I3470" s="19">
        <f>일위대가목록!G534</f>
        <v>11681</v>
      </c>
      <c r="J3470" s="22">
        <f t="shared" si="490"/>
        <v>11681</v>
      </c>
      <c r="K3470" s="19">
        <f t="shared" si="491"/>
        <v>134875</v>
      </c>
      <c r="L3470" s="22">
        <f t="shared" si="492"/>
        <v>134875</v>
      </c>
      <c r="M3470" s="16" t="s">
        <v>1947</v>
      </c>
      <c r="N3470" s="1" t="s">
        <v>2004</v>
      </c>
      <c r="O3470" s="1" t="s">
        <v>1948</v>
      </c>
      <c r="P3470" s="1" t="s">
        <v>46</v>
      </c>
      <c r="Q3470" s="1" t="s">
        <v>43</v>
      </c>
      <c r="R3470" s="1" t="s">
        <v>43</v>
      </c>
      <c r="AV3470" s="1" t="s">
        <v>42</v>
      </c>
      <c r="AW3470" s="1" t="s">
        <v>6207</v>
      </c>
      <c r="AX3470" s="1" t="s">
        <v>42</v>
      </c>
      <c r="AY3470" s="1" t="s">
        <v>42</v>
      </c>
      <c r="AZ3470" s="1" t="s">
        <v>42</v>
      </c>
    </row>
    <row r="3471" spans="1:52" ht="30" customHeight="1" x14ac:dyDescent="0.3">
      <c r="A3471" s="16" t="s">
        <v>3287</v>
      </c>
      <c r="B3471" s="16" t="s">
        <v>42</v>
      </c>
      <c r="C3471" s="16" t="s">
        <v>42</v>
      </c>
      <c r="D3471" s="17"/>
      <c r="E3471" s="19"/>
      <c r="F3471" s="22">
        <f>TRUNC(SUMIF(N3459:N3470, N3458, F3459:F3470),0)</f>
        <v>60193</v>
      </c>
      <c r="G3471" s="19"/>
      <c r="H3471" s="22">
        <f>TRUNC(SUMIF(N3459:N3470, N3458, H3459:H3470),0)</f>
        <v>513255</v>
      </c>
      <c r="I3471" s="19"/>
      <c r="J3471" s="22">
        <f>TRUNC(SUMIF(N3459:N3470, N3458, J3459:J3470),0)</f>
        <v>58242</v>
      </c>
      <c r="K3471" s="19"/>
      <c r="L3471" s="22">
        <f>F3471+H3471+J3471</f>
        <v>631690</v>
      </c>
      <c r="M3471" s="16" t="s">
        <v>42</v>
      </c>
      <c r="N3471" s="1" t="s">
        <v>3288</v>
      </c>
      <c r="O3471" s="1" t="s">
        <v>3288</v>
      </c>
      <c r="P3471" s="1" t="s">
        <v>42</v>
      </c>
      <c r="Q3471" s="1" t="s">
        <v>42</v>
      </c>
      <c r="R3471" s="1" t="s">
        <v>42</v>
      </c>
      <c r="AV3471" s="1" t="s">
        <v>42</v>
      </c>
      <c r="AW3471" s="1" t="s">
        <v>42</v>
      </c>
      <c r="AX3471" s="1" t="s">
        <v>42</v>
      </c>
      <c r="AY3471" s="1" t="s">
        <v>42</v>
      </c>
      <c r="AZ3471" s="1" t="s">
        <v>42</v>
      </c>
    </row>
    <row r="3472" spans="1:52" ht="30" customHeight="1" x14ac:dyDescent="0.3">
      <c r="A3472" s="17"/>
      <c r="B3472" s="17"/>
      <c r="C3472" s="17"/>
      <c r="D3472" s="17"/>
      <c r="E3472" s="19"/>
      <c r="F3472" s="22"/>
      <c r="G3472" s="19"/>
      <c r="H3472" s="22"/>
      <c r="I3472" s="19"/>
      <c r="J3472" s="22"/>
      <c r="K3472" s="19"/>
      <c r="L3472" s="22"/>
      <c r="M3472" s="17"/>
    </row>
    <row r="3473" spans="1:52" ht="30" customHeight="1" x14ac:dyDescent="0.3">
      <c r="A3473" s="13" t="s">
        <v>6209</v>
      </c>
      <c r="B3473" s="14"/>
      <c r="C3473" s="14"/>
      <c r="D3473" s="14"/>
      <c r="E3473" s="18"/>
      <c r="F3473" s="21"/>
      <c r="G3473" s="18"/>
      <c r="H3473" s="21"/>
      <c r="I3473" s="18"/>
      <c r="J3473" s="21"/>
      <c r="K3473" s="18"/>
      <c r="L3473" s="21"/>
      <c r="M3473" s="15"/>
      <c r="N3473" s="1" t="s">
        <v>2007</v>
      </c>
    </row>
    <row r="3474" spans="1:52" ht="30" customHeight="1" x14ac:dyDescent="0.3">
      <c r="A3474" s="16" t="s">
        <v>1862</v>
      </c>
      <c r="B3474" s="16" t="s">
        <v>1872</v>
      </c>
      <c r="C3474" s="16" t="s">
        <v>1726</v>
      </c>
      <c r="D3474" s="17">
        <v>1</v>
      </c>
      <c r="E3474" s="19">
        <f>일위대가목록!E507</f>
        <v>12889</v>
      </c>
      <c r="F3474" s="22">
        <f t="shared" ref="F3474:F3485" si="493">TRUNC(E3474*D3474,1)</f>
        <v>12889</v>
      </c>
      <c r="G3474" s="19">
        <f>일위대가목록!F507</f>
        <v>134984</v>
      </c>
      <c r="H3474" s="22">
        <f t="shared" ref="H3474:H3485" si="494">TRUNC(G3474*D3474,1)</f>
        <v>134984</v>
      </c>
      <c r="I3474" s="19">
        <f>일위대가목록!G507</f>
        <v>14011</v>
      </c>
      <c r="J3474" s="22">
        <f t="shared" ref="J3474:J3485" si="495">TRUNC(I3474*D3474,1)</f>
        <v>14011</v>
      </c>
      <c r="K3474" s="19">
        <f t="shared" ref="K3474:K3485" si="496">TRUNC(E3474+G3474+I3474,1)</f>
        <v>161884</v>
      </c>
      <c r="L3474" s="22">
        <f t="shared" ref="L3474:L3485" si="497">TRUNC(F3474+H3474+J3474,1)</f>
        <v>161884</v>
      </c>
      <c r="M3474" s="16" t="s">
        <v>1873</v>
      </c>
      <c r="N3474" s="1" t="s">
        <v>2007</v>
      </c>
      <c r="O3474" s="1" t="s">
        <v>1874</v>
      </c>
      <c r="P3474" s="1" t="s">
        <v>46</v>
      </c>
      <c r="Q3474" s="1" t="s">
        <v>43</v>
      </c>
      <c r="R3474" s="1" t="s">
        <v>43</v>
      </c>
      <c r="AV3474" s="1" t="s">
        <v>42</v>
      </c>
      <c r="AW3474" s="1" t="s">
        <v>6210</v>
      </c>
      <c r="AX3474" s="1" t="s">
        <v>42</v>
      </c>
      <c r="AY3474" s="1" t="s">
        <v>42</v>
      </c>
      <c r="AZ3474" s="1" t="s">
        <v>42</v>
      </c>
    </row>
    <row r="3475" spans="1:52" ht="30" customHeight="1" x14ac:dyDescent="0.3">
      <c r="A3475" s="16" t="s">
        <v>6180</v>
      </c>
      <c r="B3475" s="16" t="s">
        <v>6181</v>
      </c>
      <c r="C3475" s="16" t="s">
        <v>65</v>
      </c>
      <c r="D3475" s="17">
        <v>11</v>
      </c>
      <c r="E3475" s="19">
        <f>단가대비표!O146</f>
        <v>270</v>
      </c>
      <c r="F3475" s="22">
        <f t="shared" si="493"/>
        <v>2970</v>
      </c>
      <c r="G3475" s="19">
        <f>단가대비표!P146</f>
        <v>0</v>
      </c>
      <c r="H3475" s="22">
        <f t="shared" si="494"/>
        <v>0</v>
      </c>
      <c r="I3475" s="19">
        <f>단가대비표!V146</f>
        <v>0</v>
      </c>
      <c r="J3475" s="22">
        <f t="shared" si="495"/>
        <v>0</v>
      </c>
      <c r="K3475" s="19">
        <f t="shared" si="496"/>
        <v>270</v>
      </c>
      <c r="L3475" s="22">
        <f t="shared" si="497"/>
        <v>2970</v>
      </c>
      <c r="M3475" s="16" t="s">
        <v>42</v>
      </c>
      <c r="N3475" s="1" t="s">
        <v>2007</v>
      </c>
      <c r="O3475" s="1" t="s">
        <v>6182</v>
      </c>
      <c r="P3475" s="1" t="s">
        <v>43</v>
      </c>
      <c r="Q3475" s="1" t="s">
        <v>43</v>
      </c>
      <c r="R3475" s="1" t="s">
        <v>46</v>
      </c>
      <c r="AV3475" s="1" t="s">
        <v>42</v>
      </c>
      <c r="AW3475" s="1" t="s">
        <v>6211</v>
      </c>
      <c r="AX3475" s="1" t="s">
        <v>42</v>
      </c>
      <c r="AY3475" s="1" t="s">
        <v>42</v>
      </c>
      <c r="AZ3475" s="1" t="s">
        <v>42</v>
      </c>
    </row>
    <row r="3476" spans="1:52" ht="30" customHeight="1" x14ac:dyDescent="0.3">
      <c r="A3476" s="16" t="s">
        <v>6184</v>
      </c>
      <c r="B3476" s="16" t="s">
        <v>6185</v>
      </c>
      <c r="C3476" s="16" t="s">
        <v>65</v>
      </c>
      <c r="D3476" s="17">
        <v>62.8</v>
      </c>
      <c r="E3476" s="19">
        <f>단가대비표!O147</f>
        <v>13.33</v>
      </c>
      <c r="F3476" s="22">
        <f t="shared" si="493"/>
        <v>837.1</v>
      </c>
      <c r="G3476" s="19">
        <f>단가대비표!P147</f>
        <v>0</v>
      </c>
      <c r="H3476" s="22">
        <f t="shared" si="494"/>
        <v>0</v>
      </c>
      <c r="I3476" s="19">
        <f>단가대비표!V147</f>
        <v>0</v>
      </c>
      <c r="J3476" s="22">
        <f t="shared" si="495"/>
        <v>0</v>
      </c>
      <c r="K3476" s="19">
        <f t="shared" si="496"/>
        <v>13.3</v>
      </c>
      <c r="L3476" s="22">
        <f t="shared" si="497"/>
        <v>837.1</v>
      </c>
      <c r="M3476" s="16" t="s">
        <v>42</v>
      </c>
      <c r="N3476" s="1" t="s">
        <v>2007</v>
      </c>
      <c r="O3476" s="1" t="s">
        <v>6186</v>
      </c>
      <c r="P3476" s="1" t="s">
        <v>43</v>
      </c>
      <c r="Q3476" s="1" t="s">
        <v>43</v>
      </c>
      <c r="R3476" s="1" t="s">
        <v>46</v>
      </c>
      <c r="AV3476" s="1" t="s">
        <v>42</v>
      </c>
      <c r="AW3476" s="1" t="s">
        <v>6212</v>
      </c>
      <c r="AX3476" s="1" t="s">
        <v>42</v>
      </c>
      <c r="AY3476" s="1" t="s">
        <v>42</v>
      </c>
      <c r="AZ3476" s="1" t="s">
        <v>42</v>
      </c>
    </row>
    <row r="3477" spans="1:52" ht="30" customHeight="1" x14ac:dyDescent="0.3">
      <c r="A3477" s="16" t="s">
        <v>2067</v>
      </c>
      <c r="B3477" s="16" t="s">
        <v>2083</v>
      </c>
      <c r="C3477" s="16" t="s">
        <v>1726</v>
      </c>
      <c r="D3477" s="17">
        <v>1</v>
      </c>
      <c r="E3477" s="19">
        <f>일위대가목록!E574</f>
        <v>0</v>
      </c>
      <c r="F3477" s="22">
        <f t="shared" si="493"/>
        <v>0</v>
      </c>
      <c r="G3477" s="19">
        <f>일위대가목록!F574</f>
        <v>84255</v>
      </c>
      <c r="H3477" s="22">
        <f t="shared" si="494"/>
        <v>84255</v>
      </c>
      <c r="I3477" s="19">
        <f>일위대가목록!G574</f>
        <v>0</v>
      </c>
      <c r="J3477" s="22">
        <f t="shared" si="495"/>
        <v>0</v>
      </c>
      <c r="K3477" s="19">
        <f t="shared" si="496"/>
        <v>84255</v>
      </c>
      <c r="L3477" s="22">
        <f t="shared" si="497"/>
        <v>84255</v>
      </c>
      <c r="M3477" s="16" t="s">
        <v>2084</v>
      </c>
      <c r="N3477" s="1" t="s">
        <v>2007</v>
      </c>
      <c r="O3477" s="1" t="s">
        <v>2085</v>
      </c>
      <c r="P3477" s="1" t="s">
        <v>46</v>
      </c>
      <c r="Q3477" s="1" t="s">
        <v>43</v>
      </c>
      <c r="R3477" s="1" t="s">
        <v>43</v>
      </c>
      <c r="AV3477" s="1" t="s">
        <v>42</v>
      </c>
      <c r="AW3477" s="1" t="s">
        <v>6213</v>
      </c>
      <c r="AX3477" s="1" t="s">
        <v>42</v>
      </c>
      <c r="AY3477" s="1" t="s">
        <v>42</v>
      </c>
      <c r="AZ3477" s="1" t="s">
        <v>42</v>
      </c>
    </row>
    <row r="3478" spans="1:52" ht="30" customHeight="1" x14ac:dyDescent="0.3">
      <c r="A3478" s="16" t="s">
        <v>4336</v>
      </c>
      <c r="B3478" s="16" t="s">
        <v>6189</v>
      </c>
      <c r="C3478" s="16" t="s">
        <v>3795</v>
      </c>
      <c r="D3478" s="17">
        <v>5.71</v>
      </c>
      <c r="E3478" s="19">
        <f>단가대비표!O150</f>
        <v>1368</v>
      </c>
      <c r="F3478" s="22">
        <f t="shared" si="493"/>
        <v>7811.2</v>
      </c>
      <c r="G3478" s="19">
        <f>단가대비표!P150</f>
        <v>0</v>
      </c>
      <c r="H3478" s="22">
        <f t="shared" si="494"/>
        <v>0</v>
      </c>
      <c r="I3478" s="19">
        <f>단가대비표!V150</f>
        <v>0</v>
      </c>
      <c r="J3478" s="22">
        <f t="shared" si="495"/>
        <v>0</v>
      </c>
      <c r="K3478" s="19">
        <f t="shared" si="496"/>
        <v>1368</v>
      </c>
      <c r="L3478" s="22">
        <f t="shared" si="497"/>
        <v>7811.2</v>
      </c>
      <c r="M3478" s="16" t="s">
        <v>42</v>
      </c>
      <c r="N3478" s="1" t="s">
        <v>2007</v>
      </c>
      <c r="O3478" s="1" t="s">
        <v>6190</v>
      </c>
      <c r="P3478" s="1" t="s">
        <v>43</v>
      </c>
      <c r="Q3478" s="1" t="s">
        <v>43</v>
      </c>
      <c r="R3478" s="1" t="s">
        <v>46</v>
      </c>
      <c r="AV3478" s="1" t="s">
        <v>42</v>
      </c>
      <c r="AW3478" s="1" t="s">
        <v>6214</v>
      </c>
      <c r="AX3478" s="1" t="s">
        <v>42</v>
      </c>
      <c r="AY3478" s="1" t="s">
        <v>42</v>
      </c>
      <c r="AZ3478" s="1" t="s">
        <v>42</v>
      </c>
    </row>
    <row r="3479" spans="1:52" ht="30" customHeight="1" x14ac:dyDescent="0.3">
      <c r="A3479" s="16" t="s">
        <v>6192</v>
      </c>
      <c r="B3479" s="16" t="s">
        <v>6193</v>
      </c>
      <c r="C3479" s="16" t="s">
        <v>65</v>
      </c>
      <c r="D3479" s="17">
        <v>19.28</v>
      </c>
      <c r="E3479" s="19">
        <f>단가대비표!O148</f>
        <v>238.88</v>
      </c>
      <c r="F3479" s="22">
        <f t="shared" si="493"/>
        <v>4605.6000000000004</v>
      </c>
      <c r="G3479" s="19">
        <f>단가대비표!P148</f>
        <v>0</v>
      </c>
      <c r="H3479" s="22">
        <f t="shared" si="494"/>
        <v>0</v>
      </c>
      <c r="I3479" s="19">
        <f>단가대비표!V148</f>
        <v>0</v>
      </c>
      <c r="J3479" s="22">
        <f t="shared" si="495"/>
        <v>0</v>
      </c>
      <c r="K3479" s="19">
        <f t="shared" si="496"/>
        <v>238.8</v>
      </c>
      <c r="L3479" s="22">
        <f t="shared" si="497"/>
        <v>4605.6000000000004</v>
      </c>
      <c r="M3479" s="16" t="s">
        <v>42</v>
      </c>
      <c r="N3479" s="1" t="s">
        <v>2007</v>
      </c>
      <c r="O3479" s="1" t="s">
        <v>6194</v>
      </c>
      <c r="P3479" s="1" t="s">
        <v>43</v>
      </c>
      <c r="Q3479" s="1" t="s">
        <v>43</v>
      </c>
      <c r="R3479" s="1" t="s">
        <v>46</v>
      </c>
      <c r="AV3479" s="1" t="s">
        <v>42</v>
      </c>
      <c r="AW3479" s="1" t="s">
        <v>6215</v>
      </c>
      <c r="AX3479" s="1" t="s">
        <v>42</v>
      </c>
      <c r="AY3479" s="1" t="s">
        <v>42</v>
      </c>
      <c r="AZ3479" s="1" t="s">
        <v>42</v>
      </c>
    </row>
    <row r="3480" spans="1:52" ht="30" customHeight="1" x14ac:dyDescent="0.3">
      <c r="A3480" s="16" t="s">
        <v>2203</v>
      </c>
      <c r="B3480" s="16" t="s">
        <v>2255</v>
      </c>
      <c r="C3480" s="16" t="s">
        <v>1726</v>
      </c>
      <c r="D3480" s="17">
        <v>1</v>
      </c>
      <c r="E3480" s="19">
        <f>일위대가목록!E639</f>
        <v>6090</v>
      </c>
      <c r="F3480" s="22">
        <f t="shared" si="493"/>
        <v>6090</v>
      </c>
      <c r="G3480" s="19">
        <f>일위대가목록!F639</f>
        <v>26479</v>
      </c>
      <c r="H3480" s="22">
        <f t="shared" si="494"/>
        <v>26479</v>
      </c>
      <c r="I3480" s="19">
        <f>일위대가목록!G639</f>
        <v>9897</v>
      </c>
      <c r="J3480" s="22">
        <f t="shared" si="495"/>
        <v>9897</v>
      </c>
      <c r="K3480" s="19">
        <f t="shared" si="496"/>
        <v>42466</v>
      </c>
      <c r="L3480" s="22">
        <f t="shared" si="497"/>
        <v>42466</v>
      </c>
      <c r="M3480" s="16" t="s">
        <v>2256</v>
      </c>
      <c r="N3480" s="1" t="s">
        <v>2007</v>
      </c>
      <c r="O3480" s="1" t="s">
        <v>2257</v>
      </c>
      <c r="P3480" s="1" t="s">
        <v>46</v>
      </c>
      <c r="Q3480" s="1" t="s">
        <v>43</v>
      </c>
      <c r="R3480" s="1" t="s">
        <v>43</v>
      </c>
      <c r="AV3480" s="1" t="s">
        <v>42</v>
      </c>
      <c r="AW3480" s="1" t="s">
        <v>6216</v>
      </c>
      <c r="AX3480" s="1" t="s">
        <v>42</v>
      </c>
      <c r="AY3480" s="1" t="s">
        <v>42</v>
      </c>
      <c r="AZ3480" s="1" t="s">
        <v>42</v>
      </c>
    </row>
    <row r="3481" spans="1:52" ht="30" customHeight="1" x14ac:dyDescent="0.3">
      <c r="A3481" s="16" t="s">
        <v>1939</v>
      </c>
      <c r="B3481" s="16" t="s">
        <v>1946</v>
      </c>
      <c r="C3481" s="16" t="s">
        <v>1726</v>
      </c>
      <c r="D3481" s="17">
        <v>0.5</v>
      </c>
      <c r="E3481" s="19">
        <f>일위대가목록!E534</f>
        <v>10746</v>
      </c>
      <c r="F3481" s="22">
        <f t="shared" si="493"/>
        <v>5373</v>
      </c>
      <c r="G3481" s="19">
        <f>일위대가목록!F534</f>
        <v>112448</v>
      </c>
      <c r="H3481" s="22">
        <f t="shared" si="494"/>
        <v>56224</v>
      </c>
      <c r="I3481" s="19">
        <f>일위대가목록!G534</f>
        <v>11681</v>
      </c>
      <c r="J3481" s="22">
        <f t="shared" si="495"/>
        <v>5840.5</v>
      </c>
      <c r="K3481" s="19">
        <f t="shared" si="496"/>
        <v>134875</v>
      </c>
      <c r="L3481" s="22">
        <f t="shared" si="497"/>
        <v>67437.5</v>
      </c>
      <c r="M3481" s="16" t="s">
        <v>1947</v>
      </c>
      <c r="N3481" s="1" t="s">
        <v>2007</v>
      </c>
      <c r="O3481" s="1" t="s">
        <v>1948</v>
      </c>
      <c r="P3481" s="1" t="s">
        <v>46</v>
      </c>
      <c r="Q3481" s="1" t="s">
        <v>43</v>
      </c>
      <c r="R3481" s="1" t="s">
        <v>43</v>
      </c>
      <c r="AV3481" s="1" t="s">
        <v>42</v>
      </c>
      <c r="AW3481" s="1" t="s">
        <v>6217</v>
      </c>
      <c r="AX3481" s="1" t="s">
        <v>42</v>
      </c>
      <c r="AY3481" s="1" t="s">
        <v>42</v>
      </c>
      <c r="AZ3481" s="1" t="s">
        <v>42</v>
      </c>
    </row>
    <row r="3482" spans="1:52" ht="30" customHeight="1" x14ac:dyDescent="0.3">
      <c r="A3482" s="16" t="s">
        <v>2110</v>
      </c>
      <c r="B3482" s="16" t="s">
        <v>2083</v>
      </c>
      <c r="C3482" s="16" t="s">
        <v>1726</v>
      </c>
      <c r="D3482" s="17">
        <v>1</v>
      </c>
      <c r="E3482" s="19">
        <f>일위대가목록!E588</f>
        <v>0</v>
      </c>
      <c r="F3482" s="22">
        <f t="shared" si="493"/>
        <v>0</v>
      </c>
      <c r="G3482" s="19">
        <f>일위대가목록!F588</f>
        <v>20955</v>
      </c>
      <c r="H3482" s="22">
        <f t="shared" si="494"/>
        <v>20955</v>
      </c>
      <c r="I3482" s="19">
        <f>일위대가목록!G588</f>
        <v>0</v>
      </c>
      <c r="J3482" s="22">
        <f t="shared" si="495"/>
        <v>0</v>
      </c>
      <c r="K3482" s="19">
        <f t="shared" si="496"/>
        <v>20955</v>
      </c>
      <c r="L3482" s="22">
        <f t="shared" si="497"/>
        <v>20955</v>
      </c>
      <c r="M3482" s="16" t="s">
        <v>2124</v>
      </c>
      <c r="N3482" s="1" t="s">
        <v>2007</v>
      </c>
      <c r="O3482" s="1" t="s">
        <v>2125</v>
      </c>
      <c r="P3482" s="1" t="s">
        <v>46</v>
      </c>
      <c r="Q3482" s="1" t="s">
        <v>43</v>
      </c>
      <c r="R3482" s="1" t="s">
        <v>43</v>
      </c>
      <c r="AV3482" s="1" t="s">
        <v>42</v>
      </c>
      <c r="AW3482" s="1" t="s">
        <v>6218</v>
      </c>
      <c r="AX3482" s="1" t="s">
        <v>42</v>
      </c>
      <c r="AY3482" s="1" t="s">
        <v>42</v>
      </c>
      <c r="AZ3482" s="1" t="s">
        <v>42</v>
      </c>
    </row>
    <row r="3483" spans="1:52" ht="30" customHeight="1" x14ac:dyDescent="0.3">
      <c r="A3483" s="16" t="s">
        <v>1862</v>
      </c>
      <c r="B3483" s="16" t="s">
        <v>1872</v>
      </c>
      <c r="C3483" s="16" t="s">
        <v>1726</v>
      </c>
      <c r="D3483" s="17">
        <v>0.5</v>
      </c>
      <c r="E3483" s="19">
        <f>일위대가목록!E507</f>
        <v>12889</v>
      </c>
      <c r="F3483" s="22">
        <f t="shared" si="493"/>
        <v>6444.5</v>
      </c>
      <c r="G3483" s="19">
        <f>일위대가목록!F507</f>
        <v>134984</v>
      </c>
      <c r="H3483" s="22">
        <f t="shared" si="494"/>
        <v>67492</v>
      </c>
      <c r="I3483" s="19">
        <f>일위대가목록!G507</f>
        <v>14011</v>
      </c>
      <c r="J3483" s="22">
        <f t="shared" si="495"/>
        <v>7005.5</v>
      </c>
      <c r="K3483" s="19">
        <f t="shared" si="496"/>
        <v>161884</v>
      </c>
      <c r="L3483" s="22">
        <f t="shared" si="497"/>
        <v>80942</v>
      </c>
      <c r="M3483" s="16" t="s">
        <v>1873</v>
      </c>
      <c r="N3483" s="1" t="s">
        <v>2007</v>
      </c>
      <c r="O3483" s="1" t="s">
        <v>1874</v>
      </c>
      <c r="P3483" s="1" t="s">
        <v>46</v>
      </c>
      <c r="Q3483" s="1" t="s">
        <v>43</v>
      </c>
      <c r="R3483" s="1" t="s">
        <v>43</v>
      </c>
      <c r="AV3483" s="1" t="s">
        <v>42</v>
      </c>
      <c r="AW3483" s="1" t="s">
        <v>6210</v>
      </c>
      <c r="AX3483" s="1" t="s">
        <v>42</v>
      </c>
      <c r="AY3483" s="1" t="s">
        <v>42</v>
      </c>
      <c r="AZ3483" s="1" t="s">
        <v>42</v>
      </c>
    </row>
    <row r="3484" spans="1:52" ht="30" customHeight="1" x14ac:dyDescent="0.3">
      <c r="A3484" s="16" t="s">
        <v>2203</v>
      </c>
      <c r="B3484" s="16" t="s">
        <v>2255</v>
      </c>
      <c r="C3484" s="16" t="s">
        <v>1726</v>
      </c>
      <c r="D3484" s="17">
        <v>1</v>
      </c>
      <c r="E3484" s="19">
        <f>일위대가목록!E639</f>
        <v>6090</v>
      </c>
      <c r="F3484" s="22">
        <f t="shared" si="493"/>
        <v>6090</v>
      </c>
      <c r="G3484" s="19">
        <f>일위대가목록!F639</f>
        <v>26479</v>
      </c>
      <c r="H3484" s="22">
        <f t="shared" si="494"/>
        <v>26479</v>
      </c>
      <c r="I3484" s="19">
        <f>일위대가목록!G639</f>
        <v>9897</v>
      </c>
      <c r="J3484" s="22">
        <f t="shared" si="495"/>
        <v>9897</v>
      </c>
      <c r="K3484" s="19">
        <f t="shared" si="496"/>
        <v>42466</v>
      </c>
      <c r="L3484" s="22">
        <f t="shared" si="497"/>
        <v>42466</v>
      </c>
      <c r="M3484" s="16" t="s">
        <v>2256</v>
      </c>
      <c r="N3484" s="1" t="s">
        <v>2007</v>
      </c>
      <c r="O3484" s="1" t="s">
        <v>2257</v>
      </c>
      <c r="P3484" s="1" t="s">
        <v>46</v>
      </c>
      <c r="Q3484" s="1" t="s">
        <v>43</v>
      </c>
      <c r="R3484" s="1" t="s">
        <v>43</v>
      </c>
      <c r="AV3484" s="1" t="s">
        <v>42</v>
      </c>
      <c r="AW3484" s="1" t="s">
        <v>6216</v>
      </c>
      <c r="AX3484" s="1" t="s">
        <v>42</v>
      </c>
      <c r="AY3484" s="1" t="s">
        <v>42</v>
      </c>
      <c r="AZ3484" s="1" t="s">
        <v>42</v>
      </c>
    </row>
    <row r="3485" spans="1:52" ht="30" customHeight="1" x14ac:dyDescent="0.3">
      <c r="A3485" s="16" t="s">
        <v>1939</v>
      </c>
      <c r="B3485" s="16" t="s">
        <v>1946</v>
      </c>
      <c r="C3485" s="16" t="s">
        <v>1726</v>
      </c>
      <c r="D3485" s="17">
        <v>1</v>
      </c>
      <c r="E3485" s="19">
        <f>일위대가목록!E534</f>
        <v>10746</v>
      </c>
      <c r="F3485" s="22">
        <f t="shared" si="493"/>
        <v>10746</v>
      </c>
      <c r="G3485" s="19">
        <f>일위대가목록!F534</f>
        <v>112448</v>
      </c>
      <c r="H3485" s="22">
        <f t="shared" si="494"/>
        <v>112448</v>
      </c>
      <c r="I3485" s="19">
        <f>일위대가목록!G534</f>
        <v>11681</v>
      </c>
      <c r="J3485" s="22">
        <f t="shared" si="495"/>
        <v>11681</v>
      </c>
      <c r="K3485" s="19">
        <f t="shared" si="496"/>
        <v>134875</v>
      </c>
      <c r="L3485" s="22">
        <f t="shared" si="497"/>
        <v>134875</v>
      </c>
      <c r="M3485" s="16" t="s">
        <v>1947</v>
      </c>
      <c r="N3485" s="1" t="s">
        <v>2007</v>
      </c>
      <c r="O3485" s="1" t="s">
        <v>1948</v>
      </c>
      <c r="P3485" s="1" t="s">
        <v>46</v>
      </c>
      <c r="Q3485" s="1" t="s">
        <v>43</v>
      </c>
      <c r="R3485" s="1" t="s">
        <v>43</v>
      </c>
      <c r="AV3485" s="1" t="s">
        <v>42</v>
      </c>
      <c r="AW3485" s="1" t="s">
        <v>6217</v>
      </c>
      <c r="AX3485" s="1" t="s">
        <v>42</v>
      </c>
      <c r="AY3485" s="1" t="s">
        <v>42</v>
      </c>
      <c r="AZ3485" s="1" t="s">
        <v>42</v>
      </c>
    </row>
    <row r="3486" spans="1:52" ht="30" customHeight="1" x14ac:dyDescent="0.3">
      <c r="A3486" s="16" t="s">
        <v>3287</v>
      </c>
      <c r="B3486" s="16" t="s">
        <v>42</v>
      </c>
      <c r="C3486" s="16" t="s">
        <v>42</v>
      </c>
      <c r="D3486" s="17"/>
      <c r="E3486" s="19"/>
      <c r="F3486" s="22">
        <f>TRUNC(SUMIF(N3474:N3485, N3473, F3474:F3485),0)</f>
        <v>63856</v>
      </c>
      <c r="G3486" s="19"/>
      <c r="H3486" s="22">
        <f>TRUNC(SUMIF(N3474:N3485, N3473, H3474:H3485),0)</f>
        <v>529316</v>
      </c>
      <c r="I3486" s="19"/>
      <c r="J3486" s="22">
        <f>TRUNC(SUMIF(N3474:N3485, N3473, J3474:J3485),0)</f>
        <v>58332</v>
      </c>
      <c r="K3486" s="19"/>
      <c r="L3486" s="22">
        <f>F3486+H3486+J3486</f>
        <v>651504</v>
      </c>
      <c r="M3486" s="16" t="s">
        <v>42</v>
      </c>
      <c r="N3486" s="1" t="s">
        <v>3288</v>
      </c>
      <c r="O3486" s="1" t="s">
        <v>3288</v>
      </c>
      <c r="P3486" s="1" t="s">
        <v>42</v>
      </c>
      <c r="Q3486" s="1" t="s">
        <v>42</v>
      </c>
      <c r="R3486" s="1" t="s">
        <v>42</v>
      </c>
      <c r="AV3486" s="1" t="s">
        <v>42</v>
      </c>
      <c r="AW3486" s="1" t="s">
        <v>42</v>
      </c>
      <c r="AX3486" s="1" t="s">
        <v>42</v>
      </c>
      <c r="AY3486" s="1" t="s">
        <v>42</v>
      </c>
      <c r="AZ3486" s="1" t="s">
        <v>42</v>
      </c>
    </row>
    <row r="3487" spans="1:52" ht="30" customHeight="1" x14ac:dyDescent="0.3">
      <c r="A3487" s="17"/>
      <c r="B3487" s="17"/>
      <c r="C3487" s="17"/>
      <c r="D3487" s="17"/>
      <c r="E3487" s="19"/>
      <c r="F3487" s="22"/>
      <c r="G3487" s="19"/>
      <c r="H3487" s="22"/>
      <c r="I3487" s="19"/>
      <c r="J3487" s="22"/>
      <c r="K3487" s="19"/>
      <c r="L3487" s="22"/>
      <c r="M3487" s="17"/>
    </row>
    <row r="3488" spans="1:52" ht="30" customHeight="1" x14ac:dyDescent="0.3">
      <c r="A3488" s="13" t="s">
        <v>6219</v>
      </c>
      <c r="B3488" s="14"/>
      <c r="C3488" s="14"/>
      <c r="D3488" s="14"/>
      <c r="E3488" s="18"/>
      <c r="F3488" s="21"/>
      <c r="G3488" s="18"/>
      <c r="H3488" s="21"/>
      <c r="I3488" s="18"/>
      <c r="J3488" s="21"/>
      <c r="K3488" s="18"/>
      <c r="L3488" s="21"/>
      <c r="M3488" s="15"/>
      <c r="N3488" s="1" t="s">
        <v>2010</v>
      </c>
    </row>
    <row r="3489" spans="1:52" ht="30" customHeight="1" x14ac:dyDescent="0.3">
      <c r="A3489" s="16" t="s">
        <v>1862</v>
      </c>
      <c r="B3489" s="16" t="s">
        <v>1875</v>
      </c>
      <c r="C3489" s="16" t="s">
        <v>1726</v>
      </c>
      <c r="D3489" s="17">
        <v>1</v>
      </c>
      <c r="E3489" s="19">
        <f>일위대가목록!E508</f>
        <v>28859</v>
      </c>
      <c r="F3489" s="22">
        <f t="shared" ref="F3489:F3500" si="498">TRUNC(E3489*D3489,1)</f>
        <v>28859</v>
      </c>
      <c r="G3489" s="19">
        <f>일위대가목록!F508</f>
        <v>259792</v>
      </c>
      <c r="H3489" s="22">
        <f t="shared" ref="H3489:H3500" si="499">TRUNC(G3489*D3489,1)</f>
        <v>259792</v>
      </c>
      <c r="I3489" s="19">
        <f>일위대가목록!G508</f>
        <v>75738</v>
      </c>
      <c r="J3489" s="22">
        <f t="shared" ref="J3489:J3500" si="500">TRUNC(I3489*D3489,1)</f>
        <v>75738</v>
      </c>
      <c r="K3489" s="19">
        <f t="shared" ref="K3489:K3500" si="501">TRUNC(E3489+G3489+I3489,1)</f>
        <v>364389</v>
      </c>
      <c r="L3489" s="22">
        <f t="shared" ref="L3489:L3500" si="502">TRUNC(F3489+H3489+J3489,1)</f>
        <v>364389</v>
      </c>
      <c r="M3489" s="16" t="s">
        <v>1876</v>
      </c>
      <c r="N3489" s="1" t="s">
        <v>2010</v>
      </c>
      <c r="O3489" s="1" t="s">
        <v>1877</v>
      </c>
      <c r="P3489" s="1" t="s">
        <v>46</v>
      </c>
      <c r="Q3489" s="1" t="s">
        <v>43</v>
      </c>
      <c r="R3489" s="1" t="s">
        <v>43</v>
      </c>
      <c r="AV3489" s="1" t="s">
        <v>42</v>
      </c>
      <c r="AW3489" s="1" t="s">
        <v>6220</v>
      </c>
      <c r="AX3489" s="1" t="s">
        <v>42</v>
      </c>
      <c r="AY3489" s="1" t="s">
        <v>42</v>
      </c>
      <c r="AZ3489" s="1" t="s">
        <v>42</v>
      </c>
    </row>
    <row r="3490" spans="1:52" ht="30" customHeight="1" x14ac:dyDescent="0.3">
      <c r="A3490" s="16" t="s">
        <v>6180</v>
      </c>
      <c r="B3490" s="16" t="s">
        <v>6181</v>
      </c>
      <c r="C3490" s="16" t="s">
        <v>65</v>
      </c>
      <c r="D3490" s="17">
        <v>14</v>
      </c>
      <c r="E3490" s="19">
        <f>단가대비표!O146</f>
        <v>270</v>
      </c>
      <c r="F3490" s="22">
        <f t="shared" si="498"/>
        <v>3780</v>
      </c>
      <c r="G3490" s="19">
        <f>단가대비표!P146</f>
        <v>0</v>
      </c>
      <c r="H3490" s="22">
        <f t="shared" si="499"/>
        <v>0</v>
      </c>
      <c r="I3490" s="19">
        <f>단가대비표!V146</f>
        <v>0</v>
      </c>
      <c r="J3490" s="22">
        <f t="shared" si="500"/>
        <v>0</v>
      </c>
      <c r="K3490" s="19">
        <f t="shared" si="501"/>
        <v>270</v>
      </c>
      <c r="L3490" s="22">
        <f t="shared" si="502"/>
        <v>3780</v>
      </c>
      <c r="M3490" s="16" t="s">
        <v>42</v>
      </c>
      <c r="N3490" s="1" t="s">
        <v>2010</v>
      </c>
      <c r="O3490" s="1" t="s">
        <v>6182</v>
      </c>
      <c r="P3490" s="1" t="s">
        <v>43</v>
      </c>
      <c r="Q3490" s="1" t="s">
        <v>43</v>
      </c>
      <c r="R3490" s="1" t="s">
        <v>46</v>
      </c>
      <c r="AV3490" s="1" t="s">
        <v>42</v>
      </c>
      <c r="AW3490" s="1" t="s">
        <v>6221</v>
      </c>
      <c r="AX3490" s="1" t="s">
        <v>42</v>
      </c>
      <c r="AY3490" s="1" t="s">
        <v>42</v>
      </c>
      <c r="AZ3490" s="1" t="s">
        <v>42</v>
      </c>
    </row>
    <row r="3491" spans="1:52" ht="30" customHeight="1" x14ac:dyDescent="0.3">
      <c r="A3491" s="16" t="s">
        <v>6184</v>
      </c>
      <c r="B3491" s="16" t="s">
        <v>6185</v>
      </c>
      <c r="C3491" s="16" t="s">
        <v>65</v>
      </c>
      <c r="D3491" s="17">
        <v>70.599999999999994</v>
      </c>
      <c r="E3491" s="19">
        <f>단가대비표!O147</f>
        <v>13.33</v>
      </c>
      <c r="F3491" s="22">
        <f t="shared" si="498"/>
        <v>941</v>
      </c>
      <c r="G3491" s="19">
        <f>단가대비표!P147</f>
        <v>0</v>
      </c>
      <c r="H3491" s="22">
        <f t="shared" si="499"/>
        <v>0</v>
      </c>
      <c r="I3491" s="19">
        <f>단가대비표!V147</f>
        <v>0</v>
      </c>
      <c r="J3491" s="22">
        <f t="shared" si="500"/>
        <v>0</v>
      </c>
      <c r="K3491" s="19">
        <f t="shared" si="501"/>
        <v>13.3</v>
      </c>
      <c r="L3491" s="22">
        <f t="shared" si="502"/>
        <v>941</v>
      </c>
      <c r="M3491" s="16" t="s">
        <v>42</v>
      </c>
      <c r="N3491" s="1" t="s">
        <v>2010</v>
      </c>
      <c r="O3491" s="1" t="s">
        <v>6186</v>
      </c>
      <c r="P3491" s="1" t="s">
        <v>43</v>
      </c>
      <c r="Q3491" s="1" t="s">
        <v>43</v>
      </c>
      <c r="R3491" s="1" t="s">
        <v>46</v>
      </c>
      <c r="AV3491" s="1" t="s">
        <v>42</v>
      </c>
      <c r="AW3491" s="1" t="s">
        <v>6222</v>
      </c>
      <c r="AX3491" s="1" t="s">
        <v>42</v>
      </c>
      <c r="AY3491" s="1" t="s">
        <v>42</v>
      </c>
      <c r="AZ3491" s="1" t="s">
        <v>42</v>
      </c>
    </row>
    <row r="3492" spans="1:52" ht="30" customHeight="1" x14ac:dyDescent="0.3">
      <c r="A3492" s="16" t="s">
        <v>2067</v>
      </c>
      <c r="B3492" s="16" t="s">
        <v>2086</v>
      </c>
      <c r="C3492" s="16" t="s">
        <v>1726</v>
      </c>
      <c r="D3492" s="17">
        <v>1</v>
      </c>
      <c r="E3492" s="19">
        <f>일위대가목록!E575</f>
        <v>0</v>
      </c>
      <c r="F3492" s="22">
        <f t="shared" si="498"/>
        <v>0</v>
      </c>
      <c r="G3492" s="19">
        <f>일위대가목록!F575</f>
        <v>101685</v>
      </c>
      <c r="H3492" s="22">
        <f t="shared" si="499"/>
        <v>101685</v>
      </c>
      <c r="I3492" s="19">
        <f>일위대가목록!G575</f>
        <v>0</v>
      </c>
      <c r="J3492" s="22">
        <f t="shared" si="500"/>
        <v>0</v>
      </c>
      <c r="K3492" s="19">
        <f t="shared" si="501"/>
        <v>101685</v>
      </c>
      <c r="L3492" s="22">
        <f t="shared" si="502"/>
        <v>101685</v>
      </c>
      <c r="M3492" s="16" t="s">
        <v>2087</v>
      </c>
      <c r="N3492" s="1" t="s">
        <v>2010</v>
      </c>
      <c r="O3492" s="1" t="s">
        <v>2088</v>
      </c>
      <c r="P3492" s="1" t="s">
        <v>46</v>
      </c>
      <c r="Q3492" s="1" t="s">
        <v>43</v>
      </c>
      <c r="R3492" s="1" t="s">
        <v>43</v>
      </c>
      <c r="AV3492" s="1" t="s">
        <v>42</v>
      </c>
      <c r="AW3492" s="1" t="s">
        <v>6223</v>
      </c>
      <c r="AX3492" s="1" t="s">
        <v>42</v>
      </c>
      <c r="AY3492" s="1" t="s">
        <v>42</v>
      </c>
      <c r="AZ3492" s="1" t="s">
        <v>42</v>
      </c>
    </row>
    <row r="3493" spans="1:52" ht="30" customHeight="1" x14ac:dyDescent="0.3">
      <c r="A3493" s="16" t="s">
        <v>4336</v>
      </c>
      <c r="B3493" s="16" t="s">
        <v>6189</v>
      </c>
      <c r="C3493" s="16" t="s">
        <v>3795</v>
      </c>
      <c r="D3493" s="17">
        <v>7.06</v>
      </c>
      <c r="E3493" s="19">
        <f>단가대비표!O150</f>
        <v>1368</v>
      </c>
      <c r="F3493" s="22">
        <f t="shared" si="498"/>
        <v>9658</v>
      </c>
      <c r="G3493" s="19">
        <f>단가대비표!P150</f>
        <v>0</v>
      </c>
      <c r="H3493" s="22">
        <f t="shared" si="499"/>
        <v>0</v>
      </c>
      <c r="I3493" s="19">
        <f>단가대비표!V150</f>
        <v>0</v>
      </c>
      <c r="J3493" s="22">
        <f t="shared" si="500"/>
        <v>0</v>
      </c>
      <c r="K3493" s="19">
        <f t="shared" si="501"/>
        <v>1368</v>
      </c>
      <c r="L3493" s="22">
        <f t="shared" si="502"/>
        <v>9658</v>
      </c>
      <c r="M3493" s="16" t="s">
        <v>42</v>
      </c>
      <c r="N3493" s="1" t="s">
        <v>2010</v>
      </c>
      <c r="O3493" s="1" t="s">
        <v>6190</v>
      </c>
      <c r="P3493" s="1" t="s">
        <v>43</v>
      </c>
      <c r="Q3493" s="1" t="s">
        <v>43</v>
      </c>
      <c r="R3493" s="1" t="s">
        <v>46</v>
      </c>
      <c r="AV3493" s="1" t="s">
        <v>42</v>
      </c>
      <c r="AW3493" s="1" t="s">
        <v>6224</v>
      </c>
      <c r="AX3493" s="1" t="s">
        <v>42</v>
      </c>
      <c r="AY3493" s="1" t="s">
        <v>42</v>
      </c>
      <c r="AZ3493" s="1" t="s">
        <v>42</v>
      </c>
    </row>
    <row r="3494" spans="1:52" ht="30" customHeight="1" x14ac:dyDescent="0.3">
      <c r="A3494" s="16" t="s">
        <v>6192</v>
      </c>
      <c r="B3494" s="16" t="s">
        <v>6193</v>
      </c>
      <c r="C3494" s="16" t="s">
        <v>65</v>
      </c>
      <c r="D3494" s="17">
        <v>23.96</v>
      </c>
      <c r="E3494" s="19">
        <f>단가대비표!O148</f>
        <v>238.88</v>
      </c>
      <c r="F3494" s="22">
        <f t="shared" si="498"/>
        <v>5723.5</v>
      </c>
      <c r="G3494" s="19">
        <f>단가대비표!P148</f>
        <v>0</v>
      </c>
      <c r="H3494" s="22">
        <f t="shared" si="499"/>
        <v>0</v>
      </c>
      <c r="I3494" s="19">
        <f>단가대비표!V148</f>
        <v>0</v>
      </c>
      <c r="J3494" s="22">
        <f t="shared" si="500"/>
        <v>0</v>
      </c>
      <c r="K3494" s="19">
        <f t="shared" si="501"/>
        <v>238.8</v>
      </c>
      <c r="L3494" s="22">
        <f t="shared" si="502"/>
        <v>5723.5</v>
      </c>
      <c r="M3494" s="16" t="s">
        <v>42</v>
      </c>
      <c r="N3494" s="1" t="s">
        <v>2010</v>
      </c>
      <c r="O3494" s="1" t="s">
        <v>6194</v>
      </c>
      <c r="P3494" s="1" t="s">
        <v>43</v>
      </c>
      <c r="Q3494" s="1" t="s">
        <v>43</v>
      </c>
      <c r="R3494" s="1" t="s">
        <v>46</v>
      </c>
      <c r="AV3494" s="1" t="s">
        <v>42</v>
      </c>
      <c r="AW3494" s="1" t="s">
        <v>6225</v>
      </c>
      <c r="AX3494" s="1" t="s">
        <v>42</v>
      </c>
      <c r="AY3494" s="1" t="s">
        <v>42</v>
      </c>
      <c r="AZ3494" s="1" t="s">
        <v>42</v>
      </c>
    </row>
    <row r="3495" spans="1:52" ht="30" customHeight="1" x14ac:dyDescent="0.3">
      <c r="A3495" s="16" t="s">
        <v>2203</v>
      </c>
      <c r="B3495" s="16" t="s">
        <v>2255</v>
      </c>
      <c r="C3495" s="16" t="s">
        <v>1726</v>
      </c>
      <c r="D3495" s="17">
        <v>1</v>
      </c>
      <c r="E3495" s="19">
        <f>일위대가목록!E639</f>
        <v>6090</v>
      </c>
      <c r="F3495" s="22">
        <f t="shared" si="498"/>
        <v>6090</v>
      </c>
      <c r="G3495" s="19">
        <f>일위대가목록!F639</f>
        <v>26479</v>
      </c>
      <c r="H3495" s="22">
        <f t="shared" si="499"/>
        <v>26479</v>
      </c>
      <c r="I3495" s="19">
        <f>일위대가목록!G639</f>
        <v>9897</v>
      </c>
      <c r="J3495" s="22">
        <f t="shared" si="500"/>
        <v>9897</v>
      </c>
      <c r="K3495" s="19">
        <f t="shared" si="501"/>
        <v>42466</v>
      </c>
      <c r="L3495" s="22">
        <f t="shared" si="502"/>
        <v>42466</v>
      </c>
      <c r="M3495" s="16" t="s">
        <v>2256</v>
      </c>
      <c r="N3495" s="1" t="s">
        <v>2010</v>
      </c>
      <c r="O3495" s="1" t="s">
        <v>2257</v>
      </c>
      <c r="P3495" s="1" t="s">
        <v>46</v>
      </c>
      <c r="Q3495" s="1" t="s">
        <v>43</v>
      </c>
      <c r="R3495" s="1" t="s">
        <v>43</v>
      </c>
      <c r="AV3495" s="1" t="s">
        <v>42</v>
      </c>
      <c r="AW3495" s="1" t="s">
        <v>6226</v>
      </c>
      <c r="AX3495" s="1" t="s">
        <v>42</v>
      </c>
      <c r="AY3495" s="1" t="s">
        <v>42</v>
      </c>
      <c r="AZ3495" s="1" t="s">
        <v>42</v>
      </c>
    </row>
    <row r="3496" spans="1:52" ht="30" customHeight="1" x14ac:dyDescent="0.3">
      <c r="A3496" s="16" t="s">
        <v>1939</v>
      </c>
      <c r="B3496" s="16" t="s">
        <v>1946</v>
      </c>
      <c r="C3496" s="16" t="s">
        <v>1726</v>
      </c>
      <c r="D3496" s="17">
        <v>0.5</v>
      </c>
      <c r="E3496" s="19">
        <f>일위대가목록!E534</f>
        <v>10746</v>
      </c>
      <c r="F3496" s="22">
        <f t="shared" si="498"/>
        <v>5373</v>
      </c>
      <c r="G3496" s="19">
        <f>일위대가목록!F534</f>
        <v>112448</v>
      </c>
      <c r="H3496" s="22">
        <f t="shared" si="499"/>
        <v>56224</v>
      </c>
      <c r="I3496" s="19">
        <f>일위대가목록!G534</f>
        <v>11681</v>
      </c>
      <c r="J3496" s="22">
        <f t="shared" si="500"/>
        <v>5840.5</v>
      </c>
      <c r="K3496" s="19">
        <f t="shared" si="501"/>
        <v>134875</v>
      </c>
      <c r="L3496" s="22">
        <f t="shared" si="502"/>
        <v>67437.5</v>
      </c>
      <c r="M3496" s="16" t="s">
        <v>1947</v>
      </c>
      <c r="N3496" s="1" t="s">
        <v>2010</v>
      </c>
      <c r="O3496" s="1" t="s">
        <v>1948</v>
      </c>
      <c r="P3496" s="1" t="s">
        <v>46</v>
      </c>
      <c r="Q3496" s="1" t="s">
        <v>43</v>
      </c>
      <c r="R3496" s="1" t="s">
        <v>43</v>
      </c>
      <c r="AV3496" s="1" t="s">
        <v>42</v>
      </c>
      <c r="AW3496" s="1" t="s">
        <v>6227</v>
      </c>
      <c r="AX3496" s="1" t="s">
        <v>42</v>
      </c>
      <c r="AY3496" s="1" t="s">
        <v>42</v>
      </c>
      <c r="AZ3496" s="1" t="s">
        <v>42</v>
      </c>
    </row>
    <row r="3497" spans="1:52" ht="30" customHeight="1" x14ac:dyDescent="0.3">
      <c r="A3497" s="16" t="s">
        <v>2110</v>
      </c>
      <c r="B3497" s="16" t="s">
        <v>2086</v>
      </c>
      <c r="C3497" s="16" t="s">
        <v>1726</v>
      </c>
      <c r="D3497" s="17">
        <v>1</v>
      </c>
      <c r="E3497" s="19">
        <f>일위대가목록!E589</f>
        <v>0</v>
      </c>
      <c r="F3497" s="22">
        <f t="shared" si="498"/>
        <v>0</v>
      </c>
      <c r="G3497" s="19">
        <f>일위대가목록!F589</f>
        <v>23823</v>
      </c>
      <c r="H3497" s="22">
        <f t="shared" si="499"/>
        <v>23823</v>
      </c>
      <c r="I3497" s="19">
        <f>일위대가목록!G589</f>
        <v>0</v>
      </c>
      <c r="J3497" s="22">
        <f t="shared" si="500"/>
        <v>0</v>
      </c>
      <c r="K3497" s="19">
        <f t="shared" si="501"/>
        <v>23823</v>
      </c>
      <c r="L3497" s="22">
        <f t="shared" si="502"/>
        <v>23823</v>
      </c>
      <c r="M3497" s="16" t="s">
        <v>2126</v>
      </c>
      <c r="N3497" s="1" t="s">
        <v>2010</v>
      </c>
      <c r="O3497" s="1" t="s">
        <v>2127</v>
      </c>
      <c r="P3497" s="1" t="s">
        <v>46</v>
      </c>
      <c r="Q3497" s="1" t="s">
        <v>43</v>
      </c>
      <c r="R3497" s="1" t="s">
        <v>43</v>
      </c>
      <c r="AV3497" s="1" t="s">
        <v>42</v>
      </c>
      <c r="AW3497" s="1" t="s">
        <v>6228</v>
      </c>
      <c r="AX3497" s="1" t="s">
        <v>42</v>
      </c>
      <c r="AY3497" s="1" t="s">
        <v>42</v>
      </c>
      <c r="AZ3497" s="1" t="s">
        <v>42</v>
      </c>
    </row>
    <row r="3498" spans="1:52" ht="30" customHeight="1" x14ac:dyDescent="0.3">
      <c r="A3498" s="16" t="s">
        <v>1862</v>
      </c>
      <c r="B3498" s="16" t="s">
        <v>1875</v>
      </c>
      <c r="C3498" s="16" t="s">
        <v>1726</v>
      </c>
      <c r="D3498" s="17">
        <v>0.5</v>
      </c>
      <c r="E3498" s="19">
        <f>일위대가목록!E508</f>
        <v>28859</v>
      </c>
      <c r="F3498" s="22">
        <f t="shared" si="498"/>
        <v>14429.5</v>
      </c>
      <c r="G3498" s="19">
        <f>일위대가목록!F508</f>
        <v>259792</v>
      </c>
      <c r="H3498" s="22">
        <f t="shared" si="499"/>
        <v>129896</v>
      </c>
      <c r="I3498" s="19">
        <f>일위대가목록!G508</f>
        <v>75738</v>
      </c>
      <c r="J3498" s="22">
        <f t="shared" si="500"/>
        <v>37869</v>
      </c>
      <c r="K3498" s="19">
        <f t="shared" si="501"/>
        <v>364389</v>
      </c>
      <c r="L3498" s="22">
        <f t="shared" si="502"/>
        <v>182194.5</v>
      </c>
      <c r="M3498" s="16" t="s">
        <v>1876</v>
      </c>
      <c r="N3498" s="1" t="s">
        <v>2010</v>
      </c>
      <c r="O3498" s="1" t="s">
        <v>1877</v>
      </c>
      <c r="P3498" s="1" t="s">
        <v>46</v>
      </c>
      <c r="Q3498" s="1" t="s">
        <v>43</v>
      </c>
      <c r="R3498" s="1" t="s">
        <v>43</v>
      </c>
      <c r="AV3498" s="1" t="s">
        <v>42</v>
      </c>
      <c r="AW3498" s="1" t="s">
        <v>6220</v>
      </c>
      <c r="AX3498" s="1" t="s">
        <v>42</v>
      </c>
      <c r="AY3498" s="1" t="s">
        <v>42</v>
      </c>
      <c r="AZ3498" s="1" t="s">
        <v>42</v>
      </c>
    </row>
    <row r="3499" spans="1:52" ht="30" customHeight="1" x14ac:dyDescent="0.3">
      <c r="A3499" s="16" t="s">
        <v>2203</v>
      </c>
      <c r="B3499" s="16" t="s">
        <v>2255</v>
      </c>
      <c r="C3499" s="16" t="s">
        <v>1726</v>
      </c>
      <c r="D3499" s="17">
        <v>1</v>
      </c>
      <c r="E3499" s="19">
        <f>일위대가목록!E639</f>
        <v>6090</v>
      </c>
      <c r="F3499" s="22">
        <f t="shared" si="498"/>
        <v>6090</v>
      </c>
      <c r="G3499" s="19">
        <f>일위대가목록!F639</f>
        <v>26479</v>
      </c>
      <c r="H3499" s="22">
        <f t="shared" si="499"/>
        <v>26479</v>
      </c>
      <c r="I3499" s="19">
        <f>일위대가목록!G639</f>
        <v>9897</v>
      </c>
      <c r="J3499" s="22">
        <f t="shared" si="500"/>
        <v>9897</v>
      </c>
      <c r="K3499" s="19">
        <f t="shared" si="501"/>
        <v>42466</v>
      </c>
      <c r="L3499" s="22">
        <f t="shared" si="502"/>
        <v>42466</v>
      </c>
      <c r="M3499" s="16" t="s">
        <v>2256</v>
      </c>
      <c r="N3499" s="1" t="s">
        <v>2010</v>
      </c>
      <c r="O3499" s="1" t="s">
        <v>2257</v>
      </c>
      <c r="P3499" s="1" t="s">
        <v>46</v>
      </c>
      <c r="Q3499" s="1" t="s">
        <v>43</v>
      </c>
      <c r="R3499" s="1" t="s">
        <v>43</v>
      </c>
      <c r="AV3499" s="1" t="s">
        <v>42</v>
      </c>
      <c r="AW3499" s="1" t="s">
        <v>6226</v>
      </c>
      <c r="AX3499" s="1" t="s">
        <v>42</v>
      </c>
      <c r="AY3499" s="1" t="s">
        <v>42</v>
      </c>
      <c r="AZ3499" s="1" t="s">
        <v>42</v>
      </c>
    </row>
    <row r="3500" spans="1:52" ht="30" customHeight="1" x14ac:dyDescent="0.3">
      <c r="A3500" s="16" t="s">
        <v>1939</v>
      </c>
      <c r="B3500" s="16" t="s">
        <v>1946</v>
      </c>
      <c r="C3500" s="16" t="s">
        <v>1726</v>
      </c>
      <c r="D3500" s="17">
        <v>1</v>
      </c>
      <c r="E3500" s="19">
        <f>일위대가목록!E534</f>
        <v>10746</v>
      </c>
      <c r="F3500" s="22">
        <f t="shared" si="498"/>
        <v>10746</v>
      </c>
      <c r="G3500" s="19">
        <f>일위대가목록!F534</f>
        <v>112448</v>
      </c>
      <c r="H3500" s="22">
        <f t="shared" si="499"/>
        <v>112448</v>
      </c>
      <c r="I3500" s="19">
        <f>일위대가목록!G534</f>
        <v>11681</v>
      </c>
      <c r="J3500" s="22">
        <f t="shared" si="500"/>
        <v>11681</v>
      </c>
      <c r="K3500" s="19">
        <f t="shared" si="501"/>
        <v>134875</v>
      </c>
      <c r="L3500" s="22">
        <f t="shared" si="502"/>
        <v>134875</v>
      </c>
      <c r="M3500" s="16" t="s">
        <v>1947</v>
      </c>
      <c r="N3500" s="1" t="s">
        <v>2010</v>
      </c>
      <c r="O3500" s="1" t="s">
        <v>1948</v>
      </c>
      <c r="P3500" s="1" t="s">
        <v>46</v>
      </c>
      <c r="Q3500" s="1" t="s">
        <v>43</v>
      </c>
      <c r="R3500" s="1" t="s">
        <v>43</v>
      </c>
      <c r="AV3500" s="1" t="s">
        <v>42</v>
      </c>
      <c r="AW3500" s="1" t="s">
        <v>6227</v>
      </c>
      <c r="AX3500" s="1" t="s">
        <v>42</v>
      </c>
      <c r="AY3500" s="1" t="s">
        <v>42</v>
      </c>
      <c r="AZ3500" s="1" t="s">
        <v>42</v>
      </c>
    </row>
    <row r="3501" spans="1:52" ht="30" customHeight="1" x14ac:dyDescent="0.3">
      <c r="A3501" s="16" t="s">
        <v>3287</v>
      </c>
      <c r="B3501" s="16" t="s">
        <v>42</v>
      </c>
      <c r="C3501" s="16" t="s">
        <v>42</v>
      </c>
      <c r="D3501" s="17"/>
      <c r="E3501" s="19"/>
      <c r="F3501" s="22">
        <f>TRUNC(SUMIF(N3489:N3500, N3488, F3489:F3500),0)</f>
        <v>91690</v>
      </c>
      <c r="G3501" s="19"/>
      <c r="H3501" s="22">
        <f>TRUNC(SUMIF(N3489:N3500, N3488, H3489:H3500),0)</f>
        <v>736826</v>
      </c>
      <c r="I3501" s="19"/>
      <c r="J3501" s="22">
        <f>TRUNC(SUMIF(N3489:N3500, N3488, J3489:J3500),0)</f>
        <v>150922</v>
      </c>
      <c r="K3501" s="19"/>
      <c r="L3501" s="22">
        <f>F3501+H3501+J3501</f>
        <v>979438</v>
      </c>
      <c r="M3501" s="16" t="s">
        <v>42</v>
      </c>
      <c r="N3501" s="1" t="s">
        <v>3288</v>
      </c>
      <c r="O3501" s="1" t="s">
        <v>3288</v>
      </c>
      <c r="P3501" s="1" t="s">
        <v>42</v>
      </c>
      <c r="Q3501" s="1" t="s">
        <v>42</v>
      </c>
      <c r="R3501" s="1" t="s">
        <v>42</v>
      </c>
      <c r="AV3501" s="1" t="s">
        <v>42</v>
      </c>
      <c r="AW3501" s="1" t="s">
        <v>42</v>
      </c>
      <c r="AX3501" s="1" t="s">
        <v>42</v>
      </c>
      <c r="AY3501" s="1" t="s">
        <v>42</v>
      </c>
      <c r="AZ3501" s="1" t="s">
        <v>42</v>
      </c>
    </row>
    <row r="3502" spans="1:52" ht="30" customHeight="1" x14ac:dyDescent="0.3">
      <c r="A3502" s="17"/>
      <c r="B3502" s="17"/>
      <c r="C3502" s="17"/>
      <c r="D3502" s="17"/>
      <c r="E3502" s="19"/>
      <c r="F3502" s="22"/>
      <c r="G3502" s="19"/>
      <c r="H3502" s="22"/>
      <c r="I3502" s="19"/>
      <c r="J3502" s="22"/>
      <c r="K3502" s="19"/>
      <c r="L3502" s="22"/>
      <c r="M3502" s="17"/>
    </row>
    <row r="3503" spans="1:52" ht="30" customHeight="1" x14ac:dyDescent="0.3">
      <c r="A3503" s="13" t="s">
        <v>6229</v>
      </c>
      <c r="B3503" s="14"/>
      <c r="C3503" s="14"/>
      <c r="D3503" s="14"/>
      <c r="E3503" s="18"/>
      <c r="F3503" s="21"/>
      <c r="G3503" s="18"/>
      <c r="H3503" s="21"/>
      <c r="I3503" s="18"/>
      <c r="J3503" s="21"/>
      <c r="K3503" s="18"/>
      <c r="L3503" s="21"/>
      <c r="M3503" s="15"/>
      <c r="N3503" s="1" t="s">
        <v>2013</v>
      </c>
    </row>
    <row r="3504" spans="1:52" ht="30" customHeight="1" x14ac:dyDescent="0.3">
      <c r="A3504" s="16" t="s">
        <v>1862</v>
      </c>
      <c r="B3504" s="16" t="s">
        <v>1875</v>
      </c>
      <c r="C3504" s="16" t="s">
        <v>1726</v>
      </c>
      <c r="D3504" s="17">
        <v>1</v>
      </c>
      <c r="E3504" s="19">
        <f>일위대가목록!E508</f>
        <v>28859</v>
      </c>
      <c r="F3504" s="22">
        <f t="shared" ref="F3504:F3515" si="503">TRUNC(E3504*D3504,1)</f>
        <v>28859</v>
      </c>
      <c r="G3504" s="19">
        <f>일위대가목록!F508</f>
        <v>259792</v>
      </c>
      <c r="H3504" s="22">
        <f t="shared" ref="H3504:H3515" si="504">TRUNC(G3504*D3504,1)</f>
        <v>259792</v>
      </c>
      <c r="I3504" s="19">
        <f>일위대가목록!G508</f>
        <v>75738</v>
      </c>
      <c r="J3504" s="22">
        <f t="shared" ref="J3504:J3515" si="505">TRUNC(I3504*D3504,1)</f>
        <v>75738</v>
      </c>
      <c r="K3504" s="19">
        <f t="shared" ref="K3504:K3515" si="506">TRUNC(E3504+G3504+I3504,1)</f>
        <v>364389</v>
      </c>
      <c r="L3504" s="22">
        <f t="shared" ref="L3504:L3515" si="507">TRUNC(F3504+H3504+J3504,1)</f>
        <v>364389</v>
      </c>
      <c r="M3504" s="16" t="s">
        <v>1876</v>
      </c>
      <c r="N3504" s="1" t="s">
        <v>2013</v>
      </c>
      <c r="O3504" s="1" t="s">
        <v>1877</v>
      </c>
      <c r="P3504" s="1" t="s">
        <v>46</v>
      </c>
      <c r="Q3504" s="1" t="s">
        <v>43</v>
      </c>
      <c r="R3504" s="1" t="s">
        <v>43</v>
      </c>
      <c r="AV3504" s="1" t="s">
        <v>42</v>
      </c>
      <c r="AW3504" s="1" t="s">
        <v>6230</v>
      </c>
      <c r="AX3504" s="1" t="s">
        <v>42</v>
      </c>
      <c r="AY3504" s="1" t="s">
        <v>42</v>
      </c>
      <c r="AZ3504" s="1" t="s">
        <v>42</v>
      </c>
    </row>
    <row r="3505" spans="1:52" ht="30" customHeight="1" x14ac:dyDescent="0.3">
      <c r="A3505" s="16" t="s">
        <v>6180</v>
      </c>
      <c r="B3505" s="16" t="s">
        <v>6181</v>
      </c>
      <c r="C3505" s="16" t="s">
        <v>65</v>
      </c>
      <c r="D3505" s="17">
        <v>17</v>
      </c>
      <c r="E3505" s="19">
        <f>단가대비표!O146</f>
        <v>270</v>
      </c>
      <c r="F3505" s="22">
        <f t="shared" si="503"/>
        <v>4590</v>
      </c>
      <c r="G3505" s="19">
        <f>단가대비표!P146</f>
        <v>0</v>
      </c>
      <c r="H3505" s="22">
        <f t="shared" si="504"/>
        <v>0</v>
      </c>
      <c r="I3505" s="19">
        <f>단가대비표!V146</f>
        <v>0</v>
      </c>
      <c r="J3505" s="22">
        <f t="shared" si="505"/>
        <v>0</v>
      </c>
      <c r="K3505" s="19">
        <f t="shared" si="506"/>
        <v>270</v>
      </c>
      <c r="L3505" s="22">
        <f t="shared" si="507"/>
        <v>4590</v>
      </c>
      <c r="M3505" s="16" t="s">
        <v>42</v>
      </c>
      <c r="N3505" s="1" t="s">
        <v>2013</v>
      </c>
      <c r="O3505" s="1" t="s">
        <v>6182</v>
      </c>
      <c r="P3505" s="1" t="s">
        <v>43</v>
      </c>
      <c r="Q3505" s="1" t="s">
        <v>43</v>
      </c>
      <c r="R3505" s="1" t="s">
        <v>46</v>
      </c>
      <c r="AV3505" s="1" t="s">
        <v>42</v>
      </c>
      <c r="AW3505" s="1" t="s">
        <v>6231</v>
      </c>
      <c r="AX3505" s="1" t="s">
        <v>42</v>
      </c>
      <c r="AY3505" s="1" t="s">
        <v>42</v>
      </c>
      <c r="AZ3505" s="1" t="s">
        <v>42</v>
      </c>
    </row>
    <row r="3506" spans="1:52" ht="30" customHeight="1" x14ac:dyDescent="0.3">
      <c r="A3506" s="16" t="s">
        <v>6184</v>
      </c>
      <c r="B3506" s="16" t="s">
        <v>6185</v>
      </c>
      <c r="C3506" s="16" t="s">
        <v>65</v>
      </c>
      <c r="D3506" s="17">
        <v>78.599999999999994</v>
      </c>
      <c r="E3506" s="19">
        <f>단가대비표!O147</f>
        <v>13.33</v>
      </c>
      <c r="F3506" s="22">
        <f t="shared" si="503"/>
        <v>1047.7</v>
      </c>
      <c r="G3506" s="19">
        <f>단가대비표!P147</f>
        <v>0</v>
      </c>
      <c r="H3506" s="22">
        <f t="shared" si="504"/>
        <v>0</v>
      </c>
      <c r="I3506" s="19">
        <f>단가대비표!V147</f>
        <v>0</v>
      </c>
      <c r="J3506" s="22">
        <f t="shared" si="505"/>
        <v>0</v>
      </c>
      <c r="K3506" s="19">
        <f t="shared" si="506"/>
        <v>13.3</v>
      </c>
      <c r="L3506" s="22">
        <f t="shared" si="507"/>
        <v>1047.7</v>
      </c>
      <c r="M3506" s="16" t="s">
        <v>42</v>
      </c>
      <c r="N3506" s="1" t="s">
        <v>2013</v>
      </c>
      <c r="O3506" s="1" t="s">
        <v>6186</v>
      </c>
      <c r="P3506" s="1" t="s">
        <v>43</v>
      </c>
      <c r="Q3506" s="1" t="s">
        <v>43</v>
      </c>
      <c r="R3506" s="1" t="s">
        <v>46</v>
      </c>
      <c r="AV3506" s="1" t="s">
        <v>42</v>
      </c>
      <c r="AW3506" s="1" t="s">
        <v>6232</v>
      </c>
      <c r="AX3506" s="1" t="s">
        <v>42</v>
      </c>
      <c r="AY3506" s="1" t="s">
        <v>42</v>
      </c>
      <c r="AZ3506" s="1" t="s">
        <v>42</v>
      </c>
    </row>
    <row r="3507" spans="1:52" ht="30" customHeight="1" x14ac:dyDescent="0.3">
      <c r="A3507" s="16" t="s">
        <v>2067</v>
      </c>
      <c r="B3507" s="16" t="s">
        <v>2092</v>
      </c>
      <c r="C3507" s="16" t="s">
        <v>1726</v>
      </c>
      <c r="D3507" s="17">
        <v>1</v>
      </c>
      <c r="E3507" s="19">
        <f>일위대가목록!E577</f>
        <v>0</v>
      </c>
      <c r="F3507" s="22">
        <f t="shared" si="503"/>
        <v>0</v>
      </c>
      <c r="G3507" s="19">
        <f>일위대가목록!F577</f>
        <v>148007</v>
      </c>
      <c r="H3507" s="22">
        <f t="shared" si="504"/>
        <v>148007</v>
      </c>
      <c r="I3507" s="19">
        <f>일위대가목록!G577</f>
        <v>0</v>
      </c>
      <c r="J3507" s="22">
        <f t="shared" si="505"/>
        <v>0</v>
      </c>
      <c r="K3507" s="19">
        <f t="shared" si="506"/>
        <v>148007</v>
      </c>
      <c r="L3507" s="22">
        <f t="shared" si="507"/>
        <v>148007</v>
      </c>
      <c r="M3507" s="16" t="s">
        <v>2093</v>
      </c>
      <c r="N3507" s="1" t="s">
        <v>2013</v>
      </c>
      <c r="O3507" s="1" t="s">
        <v>2094</v>
      </c>
      <c r="P3507" s="1" t="s">
        <v>46</v>
      </c>
      <c r="Q3507" s="1" t="s">
        <v>43</v>
      </c>
      <c r="R3507" s="1" t="s">
        <v>43</v>
      </c>
      <c r="AV3507" s="1" t="s">
        <v>42</v>
      </c>
      <c r="AW3507" s="1" t="s">
        <v>6233</v>
      </c>
      <c r="AX3507" s="1" t="s">
        <v>42</v>
      </c>
      <c r="AY3507" s="1" t="s">
        <v>42</v>
      </c>
      <c r="AZ3507" s="1" t="s">
        <v>42</v>
      </c>
    </row>
    <row r="3508" spans="1:52" ht="30" customHeight="1" x14ac:dyDescent="0.3">
      <c r="A3508" s="16" t="s">
        <v>4336</v>
      </c>
      <c r="B3508" s="16" t="s">
        <v>6189</v>
      </c>
      <c r="C3508" s="16" t="s">
        <v>3795</v>
      </c>
      <c r="D3508" s="17">
        <v>13.57</v>
      </c>
      <c r="E3508" s="19">
        <f>단가대비표!O150</f>
        <v>1368</v>
      </c>
      <c r="F3508" s="22">
        <f t="shared" si="503"/>
        <v>18563.7</v>
      </c>
      <c r="G3508" s="19">
        <f>단가대비표!P150</f>
        <v>0</v>
      </c>
      <c r="H3508" s="22">
        <f t="shared" si="504"/>
        <v>0</v>
      </c>
      <c r="I3508" s="19">
        <f>단가대비표!V150</f>
        <v>0</v>
      </c>
      <c r="J3508" s="22">
        <f t="shared" si="505"/>
        <v>0</v>
      </c>
      <c r="K3508" s="19">
        <f t="shared" si="506"/>
        <v>1368</v>
      </c>
      <c r="L3508" s="22">
        <f t="shared" si="507"/>
        <v>18563.7</v>
      </c>
      <c r="M3508" s="16" t="s">
        <v>42</v>
      </c>
      <c r="N3508" s="1" t="s">
        <v>2013</v>
      </c>
      <c r="O3508" s="1" t="s">
        <v>6190</v>
      </c>
      <c r="P3508" s="1" t="s">
        <v>43</v>
      </c>
      <c r="Q3508" s="1" t="s">
        <v>43</v>
      </c>
      <c r="R3508" s="1" t="s">
        <v>46</v>
      </c>
      <c r="AV3508" s="1" t="s">
        <v>42</v>
      </c>
      <c r="AW3508" s="1" t="s">
        <v>6234</v>
      </c>
      <c r="AX3508" s="1" t="s">
        <v>42</v>
      </c>
      <c r="AY3508" s="1" t="s">
        <v>42</v>
      </c>
      <c r="AZ3508" s="1" t="s">
        <v>42</v>
      </c>
    </row>
    <row r="3509" spans="1:52" ht="30" customHeight="1" x14ac:dyDescent="0.3">
      <c r="A3509" s="16" t="s">
        <v>6192</v>
      </c>
      <c r="B3509" s="16" t="s">
        <v>6193</v>
      </c>
      <c r="C3509" s="16" t="s">
        <v>65</v>
      </c>
      <c r="D3509" s="17">
        <v>34.28</v>
      </c>
      <c r="E3509" s="19">
        <f>단가대비표!O148</f>
        <v>238.88</v>
      </c>
      <c r="F3509" s="22">
        <f t="shared" si="503"/>
        <v>8188.8</v>
      </c>
      <c r="G3509" s="19">
        <f>단가대비표!P148</f>
        <v>0</v>
      </c>
      <c r="H3509" s="22">
        <f t="shared" si="504"/>
        <v>0</v>
      </c>
      <c r="I3509" s="19">
        <f>단가대비표!V148</f>
        <v>0</v>
      </c>
      <c r="J3509" s="22">
        <f t="shared" si="505"/>
        <v>0</v>
      </c>
      <c r="K3509" s="19">
        <f t="shared" si="506"/>
        <v>238.8</v>
      </c>
      <c r="L3509" s="22">
        <f t="shared" si="507"/>
        <v>8188.8</v>
      </c>
      <c r="M3509" s="16" t="s">
        <v>42</v>
      </c>
      <c r="N3509" s="1" t="s">
        <v>2013</v>
      </c>
      <c r="O3509" s="1" t="s">
        <v>6194</v>
      </c>
      <c r="P3509" s="1" t="s">
        <v>43</v>
      </c>
      <c r="Q3509" s="1" t="s">
        <v>43</v>
      </c>
      <c r="R3509" s="1" t="s">
        <v>46</v>
      </c>
      <c r="AV3509" s="1" t="s">
        <v>42</v>
      </c>
      <c r="AW3509" s="1" t="s">
        <v>6235</v>
      </c>
      <c r="AX3509" s="1" t="s">
        <v>42</v>
      </c>
      <c r="AY3509" s="1" t="s">
        <v>42</v>
      </c>
      <c r="AZ3509" s="1" t="s">
        <v>42</v>
      </c>
    </row>
    <row r="3510" spans="1:52" ht="30" customHeight="1" x14ac:dyDescent="0.3">
      <c r="A3510" s="16" t="s">
        <v>2203</v>
      </c>
      <c r="B3510" s="16" t="s">
        <v>2264</v>
      </c>
      <c r="C3510" s="16" t="s">
        <v>1726</v>
      </c>
      <c r="D3510" s="17">
        <v>1</v>
      </c>
      <c r="E3510" s="19">
        <f>일위대가목록!E642</f>
        <v>7120</v>
      </c>
      <c r="F3510" s="22">
        <f t="shared" si="503"/>
        <v>7120</v>
      </c>
      <c r="G3510" s="19">
        <f>일위대가목록!F642</f>
        <v>30760</v>
      </c>
      <c r="H3510" s="22">
        <f t="shared" si="504"/>
        <v>30760</v>
      </c>
      <c r="I3510" s="19">
        <f>일위대가목록!G642</f>
        <v>11433</v>
      </c>
      <c r="J3510" s="22">
        <f t="shared" si="505"/>
        <v>11433</v>
      </c>
      <c r="K3510" s="19">
        <f t="shared" si="506"/>
        <v>49313</v>
      </c>
      <c r="L3510" s="22">
        <f t="shared" si="507"/>
        <v>49313</v>
      </c>
      <c r="M3510" s="16" t="s">
        <v>2265</v>
      </c>
      <c r="N3510" s="1" t="s">
        <v>2013</v>
      </c>
      <c r="O3510" s="1" t="s">
        <v>2266</v>
      </c>
      <c r="P3510" s="1" t="s">
        <v>46</v>
      </c>
      <c r="Q3510" s="1" t="s">
        <v>43</v>
      </c>
      <c r="R3510" s="1" t="s">
        <v>43</v>
      </c>
      <c r="AV3510" s="1" t="s">
        <v>42</v>
      </c>
      <c r="AW3510" s="1" t="s">
        <v>6236</v>
      </c>
      <c r="AX3510" s="1" t="s">
        <v>42</v>
      </c>
      <c r="AY3510" s="1" t="s">
        <v>42</v>
      </c>
      <c r="AZ3510" s="1" t="s">
        <v>42</v>
      </c>
    </row>
    <row r="3511" spans="1:52" ht="30" customHeight="1" x14ac:dyDescent="0.3">
      <c r="A3511" s="16" t="s">
        <v>1939</v>
      </c>
      <c r="B3511" s="16" t="s">
        <v>1949</v>
      </c>
      <c r="C3511" s="16" t="s">
        <v>1726</v>
      </c>
      <c r="D3511" s="17">
        <v>0.5</v>
      </c>
      <c r="E3511" s="19">
        <f>일위대가목록!E535</f>
        <v>21044</v>
      </c>
      <c r="F3511" s="22">
        <f t="shared" si="503"/>
        <v>10522</v>
      </c>
      <c r="G3511" s="19">
        <f>일위대가목록!F535</f>
        <v>201600</v>
      </c>
      <c r="H3511" s="22">
        <f t="shared" si="504"/>
        <v>100800</v>
      </c>
      <c r="I3511" s="19">
        <f>일위대가목록!G535</f>
        <v>48742</v>
      </c>
      <c r="J3511" s="22">
        <f t="shared" si="505"/>
        <v>24371</v>
      </c>
      <c r="K3511" s="19">
        <f t="shared" si="506"/>
        <v>271386</v>
      </c>
      <c r="L3511" s="22">
        <f t="shared" si="507"/>
        <v>135693</v>
      </c>
      <c r="M3511" s="16" t="s">
        <v>1950</v>
      </c>
      <c r="N3511" s="1" t="s">
        <v>2013</v>
      </c>
      <c r="O3511" s="1" t="s">
        <v>1951</v>
      </c>
      <c r="P3511" s="1" t="s">
        <v>46</v>
      </c>
      <c r="Q3511" s="1" t="s">
        <v>43</v>
      </c>
      <c r="R3511" s="1" t="s">
        <v>43</v>
      </c>
      <c r="AV3511" s="1" t="s">
        <v>42</v>
      </c>
      <c r="AW3511" s="1" t="s">
        <v>6237</v>
      </c>
      <c r="AX3511" s="1" t="s">
        <v>42</v>
      </c>
      <c r="AY3511" s="1" t="s">
        <v>42</v>
      </c>
      <c r="AZ3511" s="1" t="s">
        <v>42</v>
      </c>
    </row>
    <row r="3512" spans="1:52" ht="30" customHeight="1" x14ac:dyDescent="0.3">
      <c r="A3512" s="16" t="s">
        <v>2110</v>
      </c>
      <c r="B3512" s="16" t="s">
        <v>2092</v>
      </c>
      <c r="C3512" s="16" t="s">
        <v>1726</v>
      </c>
      <c r="D3512" s="17">
        <v>1</v>
      </c>
      <c r="E3512" s="19">
        <f>일위대가목록!E591</f>
        <v>0</v>
      </c>
      <c r="F3512" s="22">
        <f t="shared" si="503"/>
        <v>0</v>
      </c>
      <c r="G3512" s="19">
        <f>일위대가목록!F591</f>
        <v>29152</v>
      </c>
      <c r="H3512" s="22">
        <f t="shared" si="504"/>
        <v>29152</v>
      </c>
      <c r="I3512" s="19">
        <f>일위대가목록!G591</f>
        <v>0</v>
      </c>
      <c r="J3512" s="22">
        <f t="shared" si="505"/>
        <v>0</v>
      </c>
      <c r="K3512" s="19">
        <f t="shared" si="506"/>
        <v>29152</v>
      </c>
      <c r="L3512" s="22">
        <f t="shared" si="507"/>
        <v>29152</v>
      </c>
      <c r="M3512" s="16" t="s">
        <v>2130</v>
      </c>
      <c r="N3512" s="1" t="s">
        <v>2013</v>
      </c>
      <c r="O3512" s="1" t="s">
        <v>2131</v>
      </c>
      <c r="P3512" s="1" t="s">
        <v>46</v>
      </c>
      <c r="Q3512" s="1" t="s">
        <v>43</v>
      </c>
      <c r="R3512" s="1" t="s">
        <v>43</v>
      </c>
      <c r="AV3512" s="1" t="s">
        <v>42</v>
      </c>
      <c r="AW3512" s="1" t="s">
        <v>6238</v>
      </c>
      <c r="AX3512" s="1" t="s">
        <v>42</v>
      </c>
      <c r="AY3512" s="1" t="s">
        <v>42</v>
      </c>
      <c r="AZ3512" s="1" t="s">
        <v>42</v>
      </c>
    </row>
    <row r="3513" spans="1:52" ht="30" customHeight="1" x14ac:dyDescent="0.3">
      <c r="A3513" s="16" t="s">
        <v>1862</v>
      </c>
      <c r="B3513" s="16" t="s">
        <v>1875</v>
      </c>
      <c r="C3513" s="16" t="s">
        <v>1726</v>
      </c>
      <c r="D3513" s="17">
        <v>0.5</v>
      </c>
      <c r="E3513" s="19">
        <f>일위대가목록!E508</f>
        <v>28859</v>
      </c>
      <c r="F3513" s="22">
        <f t="shared" si="503"/>
        <v>14429.5</v>
      </c>
      <c r="G3513" s="19">
        <f>일위대가목록!F508</f>
        <v>259792</v>
      </c>
      <c r="H3513" s="22">
        <f t="shared" si="504"/>
        <v>129896</v>
      </c>
      <c r="I3513" s="19">
        <f>일위대가목록!G508</f>
        <v>75738</v>
      </c>
      <c r="J3513" s="22">
        <f t="shared" si="505"/>
        <v>37869</v>
      </c>
      <c r="K3513" s="19">
        <f t="shared" si="506"/>
        <v>364389</v>
      </c>
      <c r="L3513" s="22">
        <f t="shared" si="507"/>
        <v>182194.5</v>
      </c>
      <c r="M3513" s="16" t="s">
        <v>1876</v>
      </c>
      <c r="N3513" s="1" t="s">
        <v>2013</v>
      </c>
      <c r="O3513" s="1" t="s">
        <v>1877</v>
      </c>
      <c r="P3513" s="1" t="s">
        <v>46</v>
      </c>
      <c r="Q3513" s="1" t="s">
        <v>43</v>
      </c>
      <c r="R3513" s="1" t="s">
        <v>43</v>
      </c>
      <c r="AV3513" s="1" t="s">
        <v>42</v>
      </c>
      <c r="AW3513" s="1" t="s">
        <v>6230</v>
      </c>
      <c r="AX3513" s="1" t="s">
        <v>42</v>
      </c>
      <c r="AY3513" s="1" t="s">
        <v>42</v>
      </c>
      <c r="AZ3513" s="1" t="s">
        <v>42</v>
      </c>
    </row>
    <row r="3514" spans="1:52" ht="30" customHeight="1" x14ac:dyDescent="0.3">
      <c r="A3514" s="16" t="s">
        <v>2203</v>
      </c>
      <c r="B3514" s="16" t="s">
        <v>2264</v>
      </c>
      <c r="C3514" s="16" t="s">
        <v>1726</v>
      </c>
      <c r="D3514" s="17">
        <v>1</v>
      </c>
      <c r="E3514" s="19">
        <f>일위대가목록!E642</f>
        <v>7120</v>
      </c>
      <c r="F3514" s="22">
        <f t="shared" si="503"/>
        <v>7120</v>
      </c>
      <c r="G3514" s="19">
        <f>일위대가목록!F642</f>
        <v>30760</v>
      </c>
      <c r="H3514" s="22">
        <f t="shared" si="504"/>
        <v>30760</v>
      </c>
      <c r="I3514" s="19">
        <f>일위대가목록!G642</f>
        <v>11433</v>
      </c>
      <c r="J3514" s="22">
        <f t="shared" si="505"/>
        <v>11433</v>
      </c>
      <c r="K3514" s="19">
        <f t="shared" si="506"/>
        <v>49313</v>
      </c>
      <c r="L3514" s="22">
        <f t="shared" si="507"/>
        <v>49313</v>
      </c>
      <c r="M3514" s="16" t="s">
        <v>2265</v>
      </c>
      <c r="N3514" s="1" t="s">
        <v>2013</v>
      </c>
      <c r="O3514" s="1" t="s">
        <v>2266</v>
      </c>
      <c r="P3514" s="1" t="s">
        <v>46</v>
      </c>
      <c r="Q3514" s="1" t="s">
        <v>43</v>
      </c>
      <c r="R3514" s="1" t="s">
        <v>43</v>
      </c>
      <c r="AV3514" s="1" t="s">
        <v>42</v>
      </c>
      <c r="AW3514" s="1" t="s">
        <v>6236</v>
      </c>
      <c r="AX3514" s="1" t="s">
        <v>42</v>
      </c>
      <c r="AY3514" s="1" t="s">
        <v>42</v>
      </c>
      <c r="AZ3514" s="1" t="s">
        <v>42</v>
      </c>
    </row>
    <row r="3515" spans="1:52" ht="30" customHeight="1" x14ac:dyDescent="0.3">
      <c r="A3515" s="16" t="s">
        <v>1939</v>
      </c>
      <c r="B3515" s="16" t="s">
        <v>1949</v>
      </c>
      <c r="C3515" s="16" t="s">
        <v>1726</v>
      </c>
      <c r="D3515" s="17">
        <v>1</v>
      </c>
      <c r="E3515" s="19">
        <f>일위대가목록!E535</f>
        <v>21044</v>
      </c>
      <c r="F3515" s="22">
        <f t="shared" si="503"/>
        <v>21044</v>
      </c>
      <c r="G3515" s="19">
        <f>일위대가목록!F535</f>
        <v>201600</v>
      </c>
      <c r="H3515" s="22">
        <f t="shared" si="504"/>
        <v>201600</v>
      </c>
      <c r="I3515" s="19">
        <f>일위대가목록!G535</f>
        <v>48742</v>
      </c>
      <c r="J3515" s="22">
        <f t="shared" si="505"/>
        <v>48742</v>
      </c>
      <c r="K3515" s="19">
        <f t="shared" si="506"/>
        <v>271386</v>
      </c>
      <c r="L3515" s="22">
        <f t="shared" si="507"/>
        <v>271386</v>
      </c>
      <c r="M3515" s="16" t="s">
        <v>1950</v>
      </c>
      <c r="N3515" s="1" t="s">
        <v>2013</v>
      </c>
      <c r="O3515" s="1" t="s">
        <v>1951</v>
      </c>
      <c r="P3515" s="1" t="s">
        <v>46</v>
      </c>
      <c r="Q3515" s="1" t="s">
        <v>43</v>
      </c>
      <c r="R3515" s="1" t="s">
        <v>43</v>
      </c>
      <c r="AV3515" s="1" t="s">
        <v>42</v>
      </c>
      <c r="AW3515" s="1" t="s">
        <v>6237</v>
      </c>
      <c r="AX3515" s="1" t="s">
        <v>42</v>
      </c>
      <c r="AY3515" s="1" t="s">
        <v>42</v>
      </c>
      <c r="AZ3515" s="1" t="s">
        <v>42</v>
      </c>
    </row>
    <row r="3516" spans="1:52" ht="30" customHeight="1" x14ac:dyDescent="0.3">
      <c r="A3516" s="16" t="s">
        <v>3287</v>
      </c>
      <c r="B3516" s="16" t="s">
        <v>42</v>
      </c>
      <c r="C3516" s="16" t="s">
        <v>42</v>
      </c>
      <c r="D3516" s="17"/>
      <c r="E3516" s="19"/>
      <c r="F3516" s="22">
        <f>TRUNC(SUMIF(N3504:N3515, N3503, F3504:F3515),0)</f>
        <v>121484</v>
      </c>
      <c r="G3516" s="19"/>
      <c r="H3516" s="22">
        <f>TRUNC(SUMIF(N3504:N3515, N3503, H3504:H3515),0)</f>
        <v>930767</v>
      </c>
      <c r="I3516" s="19"/>
      <c r="J3516" s="22">
        <f>TRUNC(SUMIF(N3504:N3515, N3503, J3504:J3515),0)</f>
        <v>209586</v>
      </c>
      <c r="K3516" s="19"/>
      <c r="L3516" s="22">
        <f>F3516+H3516+J3516</f>
        <v>1261837</v>
      </c>
      <c r="M3516" s="16" t="s">
        <v>42</v>
      </c>
      <c r="N3516" s="1" t="s">
        <v>3288</v>
      </c>
      <c r="O3516" s="1" t="s">
        <v>3288</v>
      </c>
      <c r="P3516" s="1" t="s">
        <v>42</v>
      </c>
      <c r="Q3516" s="1" t="s">
        <v>42</v>
      </c>
      <c r="R3516" s="1" t="s">
        <v>42</v>
      </c>
      <c r="AV3516" s="1" t="s">
        <v>42</v>
      </c>
      <c r="AW3516" s="1" t="s">
        <v>42</v>
      </c>
      <c r="AX3516" s="1" t="s">
        <v>42</v>
      </c>
      <c r="AY3516" s="1" t="s">
        <v>42</v>
      </c>
      <c r="AZ3516" s="1" t="s">
        <v>42</v>
      </c>
    </row>
    <row r="3517" spans="1:52" ht="30" customHeight="1" x14ac:dyDescent="0.3">
      <c r="A3517" s="17"/>
      <c r="B3517" s="17"/>
      <c r="C3517" s="17"/>
      <c r="D3517" s="17"/>
      <c r="E3517" s="19"/>
      <c r="F3517" s="22"/>
      <c r="G3517" s="19"/>
      <c r="H3517" s="22"/>
      <c r="I3517" s="19"/>
      <c r="J3517" s="22"/>
      <c r="K3517" s="19"/>
      <c r="L3517" s="22"/>
      <c r="M3517" s="17"/>
    </row>
    <row r="3518" spans="1:52" ht="30" customHeight="1" x14ac:dyDescent="0.3">
      <c r="A3518" s="13" t="s">
        <v>6239</v>
      </c>
      <c r="B3518" s="14"/>
      <c r="C3518" s="14"/>
      <c r="D3518" s="14"/>
      <c r="E3518" s="18"/>
      <c r="F3518" s="21"/>
      <c r="G3518" s="18"/>
      <c r="H3518" s="21"/>
      <c r="I3518" s="18"/>
      <c r="J3518" s="21"/>
      <c r="K3518" s="18"/>
      <c r="L3518" s="21"/>
      <c r="M3518" s="15"/>
      <c r="N3518" s="1" t="s">
        <v>2016</v>
      </c>
    </row>
    <row r="3519" spans="1:52" ht="30" customHeight="1" x14ac:dyDescent="0.3">
      <c r="A3519" s="16" t="s">
        <v>1862</v>
      </c>
      <c r="B3519" s="16" t="s">
        <v>1875</v>
      </c>
      <c r="C3519" s="16" t="s">
        <v>1726</v>
      </c>
      <c r="D3519" s="17">
        <v>1</v>
      </c>
      <c r="E3519" s="19">
        <f>일위대가목록!E508</f>
        <v>28859</v>
      </c>
      <c r="F3519" s="22">
        <f t="shared" ref="F3519:F3530" si="508">TRUNC(E3519*D3519,1)</f>
        <v>28859</v>
      </c>
      <c r="G3519" s="19">
        <f>일위대가목록!F508</f>
        <v>259792</v>
      </c>
      <c r="H3519" s="22">
        <f t="shared" ref="H3519:H3530" si="509">TRUNC(G3519*D3519,1)</f>
        <v>259792</v>
      </c>
      <c r="I3519" s="19">
        <f>일위대가목록!G508</f>
        <v>75738</v>
      </c>
      <c r="J3519" s="22">
        <f t="shared" ref="J3519:J3530" si="510">TRUNC(I3519*D3519,1)</f>
        <v>75738</v>
      </c>
      <c r="K3519" s="19">
        <f t="shared" ref="K3519:K3530" si="511">TRUNC(E3519+G3519+I3519,1)</f>
        <v>364389</v>
      </c>
      <c r="L3519" s="22">
        <f t="shared" ref="L3519:L3530" si="512">TRUNC(F3519+H3519+J3519,1)</f>
        <v>364389</v>
      </c>
      <c r="M3519" s="16" t="s">
        <v>1876</v>
      </c>
      <c r="N3519" s="1" t="s">
        <v>2016</v>
      </c>
      <c r="O3519" s="1" t="s">
        <v>1877</v>
      </c>
      <c r="P3519" s="1" t="s">
        <v>46</v>
      </c>
      <c r="Q3519" s="1" t="s">
        <v>43</v>
      </c>
      <c r="R3519" s="1" t="s">
        <v>43</v>
      </c>
      <c r="AV3519" s="1" t="s">
        <v>42</v>
      </c>
      <c r="AW3519" s="1" t="s">
        <v>6240</v>
      </c>
      <c r="AX3519" s="1" t="s">
        <v>42</v>
      </c>
      <c r="AY3519" s="1" t="s">
        <v>42</v>
      </c>
      <c r="AZ3519" s="1" t="s">
        <v>42</v>
      </c>
    </row>
    <row r="3520" spans="1:52" ht="30" customHeight="1" x14ac:dyDescent="0.3">
      <c r="A3520" s="16" t="s">
        <v>6180</v>
      </c>
      <c r="B3520" s="16" t="s">
        <v>6181</v>
      </c>
      <c r="C3520" s="16" t="s">
        <v>65</v>
      </c>
      <c r="D3520" s="17">
        <v>17</v>
      </c>
      <c r="E3520" s="19">
        <f>단가대비표!O146</f>
        <v>270</v>
      </c>
      <c r="F3520" s="22">
        <f t="shared" si="508"/>
        <v>4590</v>
      </c>
      <c r="G3520" s="19">
        <f>단가대비표!P146</f>
        <v>0</v>
      </c>
      <c r="H3520" s="22">
        <f t="shared" si="509"/>
        <v>0</v>
      </c>
      <c r="I3520" s="19">
        <f>단가대비표!V146</f>
        <v>0</v>
      </c>
      <c r="J3520" s="22">
        <f t="shared" si="510"/>
        <v>0</v>
      </c>
      <c r="K3520" s="19">
        <f t="shared" si="511"/>
        <v>270</v>
      </c>
      <c r="L3520" s="22">
        <f t="shared" si="512"/>
        <v>4590</v>
      </c>
      <c r="M3520" s="16" t="s">
        <v>42</v>
      </c>
      <c r="N3520" s="1" t="s">
        <v>2016</v>
      </c>
      <c r="O3520" s="1" t="s">
        <v>6182</v>
      </c>
      <c r="P3520" s="1" t="s">
        <v>43</v>
      </c>
      <c r="Q3520" s="1" t="s">
        <v>43</v>
      </c>
      <c r="R3520" s="1" t="s">
        <v>46</v>
      </c>
      <c r="AV3520" s="1" t="s">
        <v>42</v>
      </c>
      <c r="AW3520" s="1" t="s">
        <v>6241</v>
      </c>
      <c r="AX3520" s="1" t="s">
        <v>42</v>
      </c>
      <c r="AY3520" s="1" t="s">
        <v>42</v>
      </c>
      <c r="AZ3520" s="1" t="s">
        <v>42</v>
      </c>
    </row>
    <row r="3521" spans="1:52" ht="30" customHeight="1" x14ac:dyDescent="0.3">
      <c r="A3521" s="16" t="s">
        <v>6184</v>
      </c>
      <c r="B3521" s="16" t="s">
        <v>6185</v>
      </c>
      <c r="C3521" s="16" t="s">
        <v>65</v>
      </c>
      <c r="D3521" s="17">
        <v>78.599999999999994</v>
      </c>
      <c r="E3521" s="19">
        <f>단가대비표!O147</f>
        <v>13.33</v>
      </c>
      <c r="F3521" s="22">
        <f t="shared" si="508"/>
        <v>1047.7</v>
      </c>
      <c r="G3521" s="19">
        <f>단가대비표!P147</f>
        <v>0</v>
      </c>
      <c r="H3521" s="22">
        <f t="shared" si="509"/>
        <v>0</v>
      </c>
      <c r="I3521" s="19">
        <f>단가대비표!V147</f>
        <v>0</v>
      </c>
      <c r="J3521" s="22">
        <f t="shared" si="510"/>
        <v>0</v>
      </c>
      <c r="K3521" s="19">
        <f t="shared" si="511"/>
        <v>13.3</v>
      </c>
      <c r="L3521" s="22">
        <f t="shared" si="512"/>
        <v>1047.7</v>
      </c>
      <c r="M3521" s="16" t="s">
        <v>42</v>
      </c>
      <c r="N3521" s="1" t="s">
        <v>2016</v>
      </c>
      <c r="O3521" s="1" t="s">
        <v>6186</v>
      </c>
      <c r="P3521" s="1" t="s">
        <v>43</v>
      </c>
      <c r="Q3521" s="1" t="s">
        <v>43</v>
      </c>
      <c r="R3521" s="1" t="s">
        <v>46</v>
      </c>
      <c r="AV3521" s="1" t="s">
        <v>42</v>
      </c>
      <c r="AW3521" s="1" t="s">
        <v>6242</v>
      </c>
      <c r="AX3521" s="1" t="s">
        <v>42</v>
      </c>
      <c r="AY3521" s="1" t="s">
        <v>42</v>
      </c>
      <c r="AZ3521" s="1" t="s">
        <v>42</v>
      </c>
    </row>
    <row r="3522" spans="1:52" ht="30" customHeight="1" x14ac:dyDescent="0.3">
      <c r="A3522" s="16" t="s">
        <v>2067</v>
      </c>
      <c r="B3522" s="16" t="s">
        <v>2089</v>
      </c>
      <c r="C3522" s="16" t="s">
        <v>1726</v>
      </c>
      <c r="D3522" s="17">
        <v>1</v>
      </c>
      <c r="E3522" s="19">
        <f>일위대가목록!E576</f>
        <v>0</v>
      </c>
      <c r="F3522" s="22">
        <f t="shared" si="508"/>
        <v>0</v>
      </c>
      <c r="G3522" s="19">
        <f>일위대가목록!F576</f>
        <v>123960</v>
      </c>
      <c r="H3522" s="22">
        <f t="shared" si="509"/>
        <v>123960</v>
      </c>
      <c r="I3522" s="19">
        <f>일위대가목록!G576</f>
        <v>0</v>
      </c>
      <c r="J3522" s="22">
        <f t="shared" si="510"/>
        <v>0</v>
      </c>
      <c r="K3522" s="19">
        <f t="shared" si="511"/>
        <v>123960</v>
      </c>
      <c r="L3522" s="22">
        <f t="shared" si="512"/>
        <v>123960</v>
      </c>
      <c r="M3522" s="16" t="s">
        <v>2090</v>
      </c>
      <c r="N3522" s="1" t="s">
        <v>2016</v>
      </c>
      <c r="O3522" s="1" t="s">
        <v>2091</v>
      </c>
      <c r="P3522" s="1" t="s">
        <v>46</v>
      </c>
      <c r="Q3522" s="1" t="s">
        <v>43</v>
      </c>
      <c r="R3522" s="1" t="s">
        <v>43</v>
      </c>
      <c r="AV3522" s="1" t="s">
        <v>42</v>
      </c>
      <c r="AW3522" s="1" t="s">
        <v>6243</v>
      </c>
      <c r="AX3522" s="1" t="s">
        <v>42</v>
      </c>
      <c r="AY3522" s="1" t="s">
        <v>42</v>
      </c>
      <c r="AZ3522" s="1" t="s">
        <v>42</v>
      </c>
    </row>
    <row r="3523" spans="1:52" ht="30" customHeight="1" x14ac:dyDescent="0.3">
      <c r="A3523" s="16" t="s">
        <v>4336</v>
      </c>
      <c r="B3523" s="16" t="s">
        <v>6189</v>
      </c>
      <c r="C3523" s="16" t="s">
        <v>3795</v>
      </c>
      <c r="D3523" s="17">
        <v>11.38</v>
      </c>
      <c r="E3523" s="19">
        <f>단가대비표!O150</f>
        <v>1368</v>
      </c>
      <c r="F3523" s="22">
        <f t="shared" si="508"/>
        <v>15567.8</v>
      </c>
      <c r="G3523" s="19">
        <f>단가대비표!P150</f>
        <v>0</v>
      </c>
      <c r="H3523" s="22">
        <f t="shared" si="509"/>
        <v>0</v>
      </c>
      <c r="I3523" s="19">
        <f>단가대비표!V150</f>
        <v>0</v>
      </c>
      <c r="J3523" s="22">
        <f t="shared" si="510"/>
        <v>0</v>
      </c>
      <c r="K3523" s="19">
        <f t="shared" si="511"/>
        <v>1368</v>
      </c>
      <c r="L3523" s="22">
        <f t="shared" si="512"/>
        <v>15567.8</v>
      </c>
      <c r="M3523" s="16" t="s">
        <v>42</v>
      </c>
      <c r="N3523" s="1" t="s">
        <v>2016</v>
      </c>
      <c r="O3523" s="1" t="s">
        <v>6190</v>
      </c>
      <c r="P3523" s="1" t="s">
        <v>43</v>
      </c>
      <c r="Q3523" s="1" t="s">
        <v>43</v>
      </c>
      <c r="R3523" s="1" t="s">
        <v>46</v>
      </c>
      <c r="AV3523" s="1" t="s">
        <v>42</v>
      </c>
      <c r="AW3523" s="1" t="s">
        <v>6244</v>
      </c>
      <c r="AX3523" s="1" t="s">
        <v>42</v>
      </c>
      <c r="AY3523" s="1" t="s">
        <v>42</v>
      </c>
      <c r="AZ3523" s="1" t="s">
        <v>42</v>
      </c>
    </row>
    <row r="3524" spans="1:52" ht="30" customHeight="1" x14ac:dyDescent="0.3">
      <c r="A3524" s="16" t="s">
        <v>6192</v>
      </c>
      <c r="B3524" s="16" t="s">
        <v>6193</v>
      </c>
      <c r="C3524" s="16" t="s">
        <v>65</v>
      </c>
      <c r="D3524" s="17">
        <v>28.84</v>
      </c>
      <c r="E3524" s="19">
        <f>단가대비표!O148</f>
        <v>238.88</v>
      </c>
      <c r="F3524" s="22">
        <f t="shared" si="508"/>
        <v>6889.2</v>
      </c>
      <c r="G3524" s="19">
        <f>단가대비표!P148</f>
        <v>0</v>
      </c>
      <c r="H3524" s="22">
        <f t="shared" si="509"/>
        <v>0</v>
      </c>
      <c r="I3524" s="19">
        <f>단가대비표!V148</f>
        <v>0</v>
      </c>
      <c r="J3524" s="22">
        <f t="shared" si="510"/>
        <v>0</v>
      </c>
      <c r="K3524" s="19">
        <f t="shared" si="511"/>
        <v>238.8</v>
      </c>
      <c r="L3524" s="22">
        <f t="shared" si="512"/>
        <v>6889.2</v>
      </c>
      <c r="M3524" s="16" t="s">
        <v>42</v>
      </c>
      <c r="N3524" s="1" t="s">
        <v>2016</v>
      </c>
      <c r="O3524" s="1" t="s">
        <v>6194</v>
      </c>
      <c r="P3524" s="1" t="s">
        <v>43</v>
      </c>
      <c r="Q3524" s="1" t="s">
        <v>43</v>
      </c>
      <c r="R3524" s="1" t="s">
        <v>46</v>
      </c>
      <c r="AV3524" s="1" t="s">
        <v>42</v>
      </c>
      <c r="AW3524" s="1" t="s">
        <v>6245</v>
      </c>
      <c r="AX3524" s="1" t="s">
        <v>42</v>
      </c>
      <c r="AY3524" s="1" t="s">
        <v>42</v>
      </c>
      <c r="AZ3524" s="1" t="s">
        <v>42</v>
      </c>
    </row>
    <row r="3525" spans="1:52" ht="30" customHeight="1" x14ac:dyDescent="0.3">
      <c r="A3525" s="16" t="s">
        <v>2203</v>
      </c>
      <c r="B3525" s="16" t="s">
        <v>2264</v>
      </c>
      <c r="C3525" s="16" t="s">
        <v>1726</v>
      </c>
      <c r="D3525" s="17">
        <v>1</v>
      </c>
      <c r="E3525" s="19">
        <f>일위대가목록!E642</f>
        <v>7120</v>
      </c>
      <c r="F3525" s="22">
        <f t="shared" si="508"/>
        <v>7120</v>
      </c>
      <c r="G3525" s="19">
        <f>일위대가목록!F642</f>
        <v>30760</v>
      </c>
      <c r="H3525" s="22">
        <f t="shared" si="509"/>
        <v>30760</v>
      </c>
      <c r="I3525" s="19">
        <f>일위대가목록!G642</f>
        <v>11433</v>
      </c>
      <c r="J3525" s="22">
        <f t="shared" si="510"/>
        <v>11433</v>
      </c>
      <c r="K3525" s="19">
        <f t="shared" si="511"/>
        <v>49313</v>
      </c>
      <c r="L3525" s="22">
        <f t="shared" si="512"/>
        <v>49313</v>
      </c>
      <c r="M3525" s="16" t="s">
        <v>2265</v>
      </c>
      <c r="N3525" s="1" t="s">
        <v>2016</v>
      </c>
      <c r="O3525" s="1" t="s">
        <v>2266</v>
      </c>
      <c r="P3525" s="1" t="s">
        <v>46</v>
      </c>
      <c r="Q3525" s="1" t="s">
        <v>43</v>
      </c>
      <c r="R3525" s="1" t="s">
        <v>43</v>
      </c>
      <c r="AV3525" s="1" t="s">
        <v>42</v>
      </c>
      <c r="AW3525" s="1" t="s">
        <v>6246</v>
      </c>
      <c r="AX3525" s="1" t="s">
        <v>42</v>
      </c>
      <c r="AY3525" s="1" t="s">
        <v>42</v>
      </c>
      <c r="AZ3525" s="1" t="s">
        <v>42</v>
      </c>
    </row>
    <row r="3526" spans="1:52" ht="30" customHeight="1" x14ac:dyDescent="0.3">
      <c r="A3526" s="16" t="s">
        <v>1939</v>
      </c>
      <c r="B3526" s="16" t="s">
        <v>1949</v>
      </c>
      <c r="C3526" s="16" t="s">
        <v>1726</v>
      </c>
      <c r="D3526" s="17">
        <v>0.5</v>
      </c>
      <c r="E3526" s="19">
        <f>일위대가목록!E535</f>
        <v>21044</v>
      </c>
      <c r="F3526" s="22">
        <f t="shared" si="508"/>
        <v>10522</v>
      </c>
      <c r="G3526" s="19">
        <f>일위대가목록!F535</f>
        <v>201600</v>
      </c>
      <c r="H3526" s="22">
        <f t="shared" si="509"/>
        <v>100800</v>
      </c>
      <c r="I3526" s="19">
        <f>일위대가목록!G535</f>
        <v>48742</v>
      </c>
      <c r="J3526" s="22">
        <f t="shared" si="510"/>
        <v>24371</v>
      </c>
      <c r="K3526" s="19">
        <f t="shared" si="511"/>
        <v>271386</v>
      </c>
      <c r="L3526" s="22">
        <f t="shared" si="512"/>
        <v>135693</v>
      </c>
      <c r="M3526" s="16" t="s">
        <v>1950</v>
      </c>
      <c r="N3526" s="1" t="s">
        <v>2016</v>
      </c>
      <c r="O3526" s="1" t="s">
        <v>1951</v>
      </c>
      <c r="P3526" s="1" t="s">
        <v>46</v>
      </c>
      <c r="Q3526" s="1" t="s">
        <v>43</v>
      </c>
      <c r="R3526" s="1" t="s">
        <v>43</v>
      </c>
      <c r="AV3526" s="1" t="s">
        <v>42</v>
      </c>
      <c r="AW3526" s="1" t="s">
        <v>6247</v>
      </c>
      <c r="AX3526" s="1" t="s">
        <v>42</v>
      </c>
      <c r="AY3526" s="1" t="s">
        <v>42</v>
      </c>
      <c r="AZ3526" s="1" t="s">
        <v>42</v>
      </c>
    </row>
    <row r="3527" spans="1:52" ht="30" customHeight="1" x14ac:dyDescent="0.3">
      <c r="A3527" s="16" t="s">
        <v>2110</v>
      </c>
      <c r="B3527" s="16" t="s">
        <v>2089</v>
      </c>
      <c r="C3527" s="16" t="s">
        <v>1726</v>
      </c>
      <c r="D3527" s="17">
        <v>1</v>
      </c>
      <c r="E3527" s="19">
        <f>일위대가목록!E590</f>
        <v>0</v>
      </c>
      <c r="F3527" s="22">
        <f t="shared" si="508"/>
        <v>0</v>
      </c>
      <c r="G3527" s="19">
        <f>일위대가목록!F590</f>
        <v>26284</v>
      </c>
      <c r="H3527" s="22">
        <f t="shared" si="509"/>
        <v>26284</v>
      </c>
      <c r="I3527" s="19">
        <f>일위대가목록!G590</f>
        <v>0</v>
      </c>
      <c r="J3527" s="22">
        <f t="shared" si="510"/>
        <v>0</v>
      </c>
      <c r="K3527" s="19">
        <f t="shared" si="511"/>
        <v>26284</v>
      </c>
      <c r="L3527" s="22">
        <f t="shared" si="512"/>
        <v>26284</v>
      </c>
      <c r="M3527" s="16" t="s">
        <v>2128</v>
      </c>
      <c r="N3527" s="1" t="s">
        <v>2016</v>
      </c>
      <c r="O3527" s="1" t="s">
        <v>2129</v>
      </c>
      <c r="P3527" s="1" t="s">
        <v>46</v>
      </c>
      <c r="Q3527" s="1" t="s">
        <v>43</v>
      </c>
      <c r="R3527" s="1" t="s">
        <v>43</v>
      </c>
      <c r="AV3527" s="1" t="s">
        <v>42</v>
      </c>
      <c r="AW3527" s="1" t="s">
        <v>6248</v>
      </c>
      <c r="AX3527" s="1" t="s">
        <v>42</v>
      </c>
      <c r="AY3527" s="1" t="s">
        <v>42</v>
      </c>
      <c r="AZ3527" s="1" t="s">
        <v>42</v>
      </c>
    </row>
    <row r="3528" spans="1:52" ht="30" customHeight="1" x14ac:dyDescent="0.3">
      <c r="A3528" s="16" t="s">
        <v>1862</v>
      </c>
      <c r="B3528" s="16" t="s">
        <v>1875</v>
      </c>
      <c r="C3528" s="16" t="s">
        <v>1726</v>
      </c>
      <c r="D3528" s="17">
        <v>0.5</v>
      </c>
      <c r="E3528" s="19">
        <f>일위대가목록!E508</f>
        <v>28859</v>
      </c>
      <c r="F3528" s="22">
        <f t="shared" si="508"/>
        <v>14429.5</v>
      </c>
      <c r="G3528" s="19">
        <f>일위대가목록!F508</f>
        <v>259792</v>
      </c>
      <c r="H3528" s="22">
        <f t="shared" si="509"/>
        <v>129896</v>
      </c>
      <c r="I3528" s="19">
        <f>일위대가목록!G508</f>
        <v>75738</v>
      </c>
      <c r="J3528" s="22">
        <f t="shared" si="510"/>
        <v>37869</v>
      </c>
      <c r="K3528" s="19">
        <f t="shared" si="511"/>
        <v>364389</v>
      </c>
      <c r="L3528" s="22">
        <f t="shared" si="512"/>
        <v>182194.5</v>
      </c>
      <c r="M3528" s="16" t="s">
        <v>1876</v>
      </c>
      <c r="N3528" s="1" t="s">
        <v>2016</v>
      </c>
      <c r="O3528" s="1" t="s">
        <v>1877</v>
      </c>
      <c r="P3528" s="1" t="s">
        <v>46</v>
      </c>
      <c r="Q3528" s="1" t="s">
        <v>43</v>
      </c>
      <c r="R3528" s="1" t="s">
        <v>43</v>
      </c>
      <c r="AV3528" s="1" t="s">
        <v>42</v>
      </c>
      <c r="AW3528" s="1" t="s">
        <v>6240</v>
      </c>
      <c r="AX3528" s="1" t="s">
        <v>42</v>
      </c>
      <c r="AY3528" s="1" t="s">
        <v>42</v>
      </c>
      <c r="AZ3528" s="1" t="s">
        <v>42</v>
      </c>
    </row>
    <row r="3529" spans="1:52" ht="30" customHeight="1" x14ac:dyDescent="0.3">
      <c r="A3529" s="16" t="s">
        <v>2203</v>
      </c>
      <c r="B3529" s="16" t="s">
        <v>2264</v>
      </c>
      <c r="C3529" s="16" t="s">
        <v>1726</v>
      </c>
      <c r="D3529" s="17">
        <v>1</v>
      </c>
      <c r="E3529" s="19">
        <f>일위대가목록!E642</f>
        <v>7120</v>
      </c>
      <c r="F3529" s="22">
        <f t="shared" si="508"/>
        <v>7120</v>
      </c>
      <c r="G3529" s="19">
        <f>일위대가목록!F642</f>
        <v>30760</v>
      </c>
      <c r="H3529" s="22">
        <f t="shared" si="509"/>
        <v>30760</v>
      </c>
      <c r="I3529" s="19">
        <f>일위대가목록!G642</f>
        <v>11433</v>
      </c>
      <c r="J3529" s="22">
        <f t="shared" si="510"/>
        <v>11433</v>
      </c>
      <c r="K3529" s="19">
        <f t="shared" si="511"/>
        <v>49313</v>
      </c>
      <c r="L3529" s="22">
        <f t="shared" si="512"/>
        <v>49313</v>
      </c>
      <c r="M3529" s="16" t="s">
        <v>2265</v>
      </c>
      <c r="N3529" s="1" t="s">
        <v>2016</v>
      </c>
      <c r="O3529" s="1" t="s">
        <v>2266</v>
      </c>
      <c r="P3529" s="1" t="s">
        <v>46</v>
      </c>
      <c r="Q3529" s="1" t="s">
        <v>43</v>
      </c>
      <c r="R3529" s="1" t="s">
        <v>43</v>
      </c>
      <c r="AV3529" s="1" t="s">
        <v>42</v>
      </c>
      <c r="AW3529" s="1" t="s">
        <v>6246</v>
      </c>
      <c r="AX3529" s="1" t="s">
        <v>42</v>
      </c>
      <c r="AY3529" s="1" t="s">
        <v>42</v>
      </c>
      <c r="AZ3529" s="1" t="s">
        <v>42</v>
      </c>
    </row>
    <row r="3530" spans="1:52" ht="30" customHeight="1" x14ac:dyDescent="0.3">
      <c r="A3530" s="16" t="s">
        <v>1939</v>
      </c>
      <c r="B3530" s="16" t="s">
        <v>1949</v>
      </c>
      <c r="C3530" s="16" t="s">
        <v>1726</v>
      </c>
      <c r="D3530" s="17">
        <v>1</v>
      </c>
      <c r="E3530" s="19">
        <f>일위대가목록!E535</f>
        <v>21044</v>
      </c>
      <c r="F3530" s="22">
        <f t="shared" si="508"/>
        <v>21044</v>
      </c>
      <c r="G3530" s="19">
        <f>일위대가목록!F535</f>
        <v>201600</v>
      </c>
      <c r="H3530" s="22">
        <f t="shared" si="509"/>
        <v>201600</v>
      </c>
      <c r="I3530" s="19">
        <f>일위대가목록!G535</f>
        <v>48742</v>
      </c>
      <c r="J3530" s="22">
        <f t="shared" si="510"/>
        <v>48742</v>
      </c>
      <c r="K3530" s="19">
        <f t="shared" si="511"/>
        <v>271386</v>
      </c>
      <c r="L3530" s="22">
        <f t="shared" si="512"/>
        <v>271386</v>
      </c>
      <c r="M3530" s="16" t="s">
        <v>1950</v>
      </c>
      <c r="N3530" s="1" t="s">
        <v>2016</v>
      </c>
      <c r="O3530" s="1" t="s">
        <v>1951</v>
      </c>
      <c r="P3530" s="1" t="s">
        <v>46</v>
      </c>
      <c r="Q3530" s="1" t="s">
        <v>43</v>
      </c>
      <c r="R3530" s="1" t="s">
        <v>43</v>
      </c>
      <c r="AV3530" s="1" t="s">
        <v>42</v>
      </c>
      <c r="AW3530" s="1" t="s">
        <v>6247</v>
      </c>
      <c r="AX3530" s="1" t="s">
        <v>42</v>
      </c>
      <c r="AY3530" s="1" t="s">
        <v>42</v>
      </c>
      <c r="AZ3530" s="1" t="s">
        <v>42</v>
      </c>
    </row>
    <row r="3531" spans="1:52" ht="30" customHeight="1" x14ac:dyDescent="0.3">
      <c r="A3531" s="16" t="s">
        <v>3287</v>
      </c>
      <c r="B3531" s="16" t="s">
        <v>42</v>
      </c>
      <c r="C3531" s="16" t="s">
        <v>42</v>
      </c>
      <c r="D3531" s="17"/>
      <c r="E3531" s="19"/>
      <c r="F3531" s="22">
        <f>TRUNC(SUMIF(N3519:N3530, N3518, F3519:F3530),0)</f>
        <v>117189</v>
      </c>
      <c r="G3531" s="19"/>
      <c r="H3531" s="22">
        <f>TRUNC(SUMIF(N3519:N3530, N3518, H3519:H3530),0)</f>
        <v>903852</v>
      </c>
      <c r="I3531" s="19"/>
      <c r="J3531" s="22">
        <f>TRUNC(SUMIF(N3519:N3530, N3518, J3519:J3530),0)</f>
        <v>209586</v>
      </c>
      <c r="K3531" s="19"/>
      <c r="L3531" s="22">
        <f>F3531+H3531+J3531</f>
        <v>1230627</v>
      </c>
      <c r="M3531" s="16" t="s">
        <v>42</v>
      </c>
      <c r="N3531" s="1" t="s">
        <v>3288</v>
      </c>
      <c r="O3531" s="1" t="s">
        <v>3288</v>
      </c>
      <c r="P3531" s="1" t="s">
        <v>42</v>
      </c>
      <c r="Q3531" s="1" t="s">
        <v>42</v>
      </c>
      <c r="R3531" s="1" t="s">
        <v>42</v>
      </c>
      <c r="AV3531" s="1" t="s">
        <v>42</v>
      </c>
      <c r="AW3531" s="1" t="s">
        <v>42</v>
      </c>
      <c r="AX3531" s="1" t="s">
        <v>42</v>
      </c>
      <c r="AY3531" s="1" t="s">
        <v>42</v>
      </c>
      <c r="AZ3531" s="1" t="s">
        <v>42</v>
      </c>
    </row>
    <row r="3532" spans="1:52" ht="30" customHeight="1" x14ac:dyDescent="0.3">
      <c r="A3532" s="17"/>
      <c r="B3532" s="17"/>
      <c r="C3532" s="17"/>
      <c r="D3532" s="17"/>
      <c r="E3532" s="19"/>
      <c r="F3532" s="22"/>
      <c r="G3532" s="19"/>
      <c r="H3532" s="22"/>
      <c r="I3532" s="19"/>
      <c r="J3532" s="22"/>
      <c r="K3532" s="19"/>
      <c r="L3532" s="22"/>
      <c r="M3532" s="17"/>
    </row>
    <row r="3533" spans="1:52" ht="30" customHeight="1" x14ac:dyDescent="0.3">
      <c r="A3533" s="13" t="s">
        <v>6249</v>
      </c>
      <c r="B3533" s="14"/>
      <c r="C3533" s="14"/>
      <c r="D3533" s="14"/>
      <c r="E3533" s="18"/>
      <c r="F3533" s="21"/>
      <c r="G3533" s="18"/>
      <c r="H3533" s="21"/>
      <c r="I3533" s="18"/>
      <c r="J3533" s="21"/>
      <c r="K3533" s="18"/>
      <c r="L3533" s="21"/>
      <c r="M3533" s="15"/>
      <c r="N3533" s="1" t="s">
        <v>2019</v>
      </c>
    </row>
    <row r="3534" spans="1:52" ht="30" customHeight="1" x14ac:dyDescent="0.3">
      <c r="A3534" s="16" t="s">
        <v>1862</v>
      </c>
      <c r="B3534" s="16" t="s">
        <v>1875</v>
      </c>
      <c r="C3534" s="16" t="s">
        <v>1726</v>
      </c>
      <c r="D3534" s="17">
        <v>1</v>
      </c>
      <c r="E3534" s="19">
        <f>일위대가목록!E508</f>
        <v>28859</v>
      </c>
      <c r="F3534" s="22">
        <f t="shared" ref="F3534:F3545" si="513">TRUNC(E3534*D3534,1)</f>
        <v>28859</v>
      </c>
      <c r="G3534" s="19">
        <f>일위대가목록!F508</f>
        <v>259792</v>
      </c>
      <c r="H3534" s="22">
        <f t="shared" ref="H3534:H3545" si="514">TRUNC(G3534*D3534,1)</f>
        <v>259792</v>
      </c>
      <c r="I3534" s="19">
        <f>일위대가목록!G508</f>
        <v>75738</v>
      </c>
      <c r="J3534" s="22">
        <f t="shared" ref="J3534:J3545" si="515">TRUNC(I3534*D3534,1)</f>
        <v>75738</v>
      </c>
      <c r="K3534" s="19">
        <f t="shared" ref="K3534:K3545" si="516">TRUNC(E3534+G3534+I3534,1)</f>
        <v>364389</v>
      </c>
      <c r="L3534" s="22">
        <f t="shared" ref="L3534:L3545" si="517">TRUNC(F3534+H3534+J3534,1)</f>
        <v>364389</v>
      </c>
      <c r="M3534" s="16" t="s">
        <v>1876</v>
      </c>
      <c r="N3534" s="1" t="s">
        <v>2019</v>
      </c>
      <c r="O3534" s="1" t="s">
        <v>1877</v>
      </c>
      <c r="P3534" s="1" t="s">
        <v>46</v>
      </c>
      <c r="Q3534" s="1" t="s">
        <v>43</v>
      </c>
      <c r="R3534" s="1" t="s">
        <v>43</v>
      </c>
      <c r="AV3534" s="1" t="s">
        <v>42</v>
      </c>
      <c r="AW3534" s="1" t="s">
        <v>6250</v>
      </c>
      <c r="AX3534" s="1" t="s">
        <v>42</v>
      </c>
      <c r="AY3534" s="1" t="s">
        <v>42</v>
      </c>
      <c r="AZ3534" s="1" t="s">
        <v>42</v>
      </c>
    </row>
    <row r="3535" spans="1:52" ht="30" customHeight="1" x14ac:dyDescent="0.3">
      <c r="A3535" s="16" t="s">
        <v>6180</v>
      </c>
      <c r="B3535" s="16" t="s">
        <v>6181</v>
      </c>
      <c r="C3535" s="16" t="s">
        <v>65</v>
      </c>
      <c r="D3535" s="17">
        <v>20.3</v>
      </c>
      <c r="E3535" s="19">
        <f>단가대비표!O146</f>
        <v>270</v>
      </c>
      <c r="F3535" s="22">
        <f t="shared" si="513"/>
        <v>5481</v>
      </c>
      <c r="G3535" s="19">
        <f>단가대비표!P146</f>
        <v>0</v>
      </c>
      <c r="H3535" s="22">
        <f t="shared" si="514"/>
        <v>0</v>
      </c>
      <c r="I3535" s="19">
        <f>단가대비표!V146</f>
        <v>0</v>
      </c>
      <c r="J3535" s="22">
        <f t="shared" si="515"/>
        <v>0</v>
      </c>
      <c r="K3535" s="19">
        <f t="shared" si="516"/>
        <v>270</v>
      </c>
      <c r="L3535" s="22">
        <f t="shared" si="517"/>
        <v>5481</v>
      </c>
      <c r="M3535" s="16" t="s">
        <v>42</v>
      </c>
      <c r="N3535" s="1" t="s">
        <v>2019</v>
      </c>
      <c r="O3535" s="1" t="s">
        <v>6182</v>
      </c>
      <c r="P3535" s="1" t="s">
        <v>43</v>
      </c>
      <c r="Q3535" s="1" t="s">
        <v>43</v>
      </c>
      <c r="R3535" s="1" t="s">
        <v>46</v>
      </c>
      <c r="AV3535" s="1" t="s">
        <v>42</v>
      </c>
      <c r="AW3535" s="1" t="s">
        <v>6251</v>
      </c>
      <c r="AX3535" s="1" t="s">
        <v>42</v>
      </c>
      <c r="AY3535" s="1" t="s">
        <v>42</v>
      </c>
      <c r="AZ3535" s="1" t="s">
        <v>42</v>
      </c>
    </row>
    <row r="3536" spans="1:52" ht="30" customHeight="1" x14ac:dyDescent="0.3">
      <c r="A3536" s="16" t="s">
        <v>6184</v>
      </c>
      <c r="B3536" s="16" t="s">
        <v>6185</v>
      </c>
      <c r="C3536" s="16" t="s">
        <v>65</v>
      </c>
      <c r="D3536" s="17">
        <v>86.4</v>
      </c>
      <c r="E3536" s="19">
        <f>단가대비표!O147</f>
        <v>13.33</v>
      </c>
      <c r="F3536" s="22">
        <f t="shared" si="513"/>
        <v>1151.7</v>
      </c>
      <c r="G3536" s="19">
        <f>단가대비표!P147</f>
        <v>0</v>
      </c>
      <c r="H3536" s="22">
        <f t="shared" si="514"/>
        <v>0</v>
      </c>
      <c r="I3536" s="19">
        <f>단가대비표!V147</f>
        <v>0</v>
      </c>
      <c r="J3536" s="22">
        <f t="shared" si="515"/>
        <v>0</v>
      </c>
      <c r="K3536" s="19">
        <f t="shared" si="516"/>
        <v>13.3</v>
      </c>
      <c r="L3536" s="22">
        <f t="shared" si="517"/>
        <v>1151.7</v>
      </c>
      <c r="M3536" s="16" t="s">
        <v>42</v>
      </c>
      <c r="N3536" s="1" t="s">
        <v>2019</v>
      </c>
      <c r="O3536" s="1" t="s">
        <v>6186</v>
      </c>
      <c r="P3536" s="1" t="s">
        <v>43</v>
      </c>
      <c r="Q3536" s="1" t="s">
        <v>43</v>
      </c>
      <c r="R3536" s="1" t="s">
        <v>46</v>
      </c>
      <c r="AV3536" s="1" t="s">
        <v>42</v>
      </c>
      <c r="AW3536" s="1" t="s">
        <v>6252</v>
      </c>
      <c r="AX3536" s="1" t="s">
        <v>42</v>
      </c>
      <c r="AY3536" s="1" t="s">
        <v>42</v>
      </c>
      <c r="AZ3536" s="1" t="s">
        <v>42</v>
      </c>
    </row>
    <row r="3537" spans="1:52" ht="30" customHeight="1" x14ac:dyDescent="0.3">
      <c r="A3537" s="16" t="s">
        <v>2067</v>
      </c>
      <c r="B3537" s="16" t="s">
        <v>2095</v>
      </c>
      <c r="C3537" s="16" t="s">
        <v>1726</v>
      </c>
      <c r="D3537" s="17">
        <v>1</v>
      </c>
      <c r="E3537" s="19">
        <f>일위대가목록!E578</f>
        <v>0</v>
      </c>
      <c r="F3537" s="22">
        <f t="shared" si="513"/>
        <v>0</v>
      </c>
      <c r="G3537" s="19">
        <f>일위대가목록!F578</f>
        <v>172054</v>
      </c>
      <c r="H3537" s="22">
        <f t="shared" si="514"/>
        <v>172054</v>
      </c>
      <c r="I3537" s="19">
        <f>일위대가목록!G578</f>
        <v>0</v>
      </c>
      <c r="J3537" s="22">
        <f t="shared" si="515"/>
        <v>0</v>
      </c>
      <c r="K3537" s="19">
        <f t="shared" si="516"/>
        <v>172054</v>
      </c>
      <c r="L3537" s="22">
        <f t="shared" si="517"/>
        <v>172054</v>
      </c>
      <c r="M3537" s="16" t="s">
        <v>2096</v>
      </c>
      <c r="N3537" s="1" t="s">
        <v>2019</v>
      </c>
      <c r="O3537" s="1" t="s">
        <v>2097</v>
      </c>
      <c r="P3537" s="1" t="s">
        <v>46</v>
      </c>
      <c r="Q3537" s="1" t="s">
        <v>43</v>
      </c>
      <c r="R3537" s="1" t="s">
        <v>43</v>
      </c>
      <c r="AV3537" s="1" t="s">
        <v>42</v>
      </c>
      <c r="AW3537" s="1" t="s">
        <v>6253</v>
      </c>
      <c r="AX3537" s="1" t="s">
        <v>42</v>
      </c>
      <c r="AY3537" s="1" t="s">
        <v>42</v>
      </c>
      <c r="AZ3537" s="1" t="s">
        <v>42</v>
      </c>
    </row>
    <row r="3538" spans="1:52" ht="30" customHeight="1" x14ac:dyDescent="0.3">
      <c r="A3538" s="16" t="s">
        <v>4336</v>
      </c>
      <c r="B3538" s="16" t="s">
        <v>6189</v>
      </c>
      <c r="C3538" s="16" t="s">
        <v>3795</v>
      </c>
      <c r="D3538" s="17">
        <v>15.91</v>
      </c>
      <c r="E3538" s="19">
        <f>단가대비표!O150</f>
        <v>1368</v>
      </c>
      <c r="F3538" s="22">
        <f t="shared" si="513"/>
        <v>21764.799999999999</v>
      </c>
      <c r="G3538" s="19">
        <f>단가대비표!P150</f>
        <v>0</v>
      </c>
      <c r="H3538" s="22">
        <f t="shared" si="514"/>
        <v>0</v>
      </c>
      <c r="I3538" s="19">
        <f>단가대비표!V150</f>
        <v>0</v>
      </c>
      <c r="J3538" s="22">
        <f t="shared" si="515"/>
        <v>0</v>
      </c>
      <c r="K3538" s="19">
        <f t="shared" si="516"/>
        <v>1368</v>
      </c>
      <c r="L3538" s="22">
        <f t="shared" si="517"/>
        <v>21764.799999999999</v>
      </c>
      <c r="M3538" s="16" t="s">
        <v>42</v>
      </c>
      <c r="N3538" s="1" t="s">
        <v>2019</v>
      </c>
      <c r="O3538" s="1" t="s">
        <v>6190</v>
      </c>
      <c r="P3538" s="1" t="s">
        <v>43</v>
      </c>
      <c r="Q3538" s="1" t="s">
        <v>43</v>
      </c>
      <c r="R3538" s="1" t="s">
        <v>46</v>
      </c>
      <c r="AV3538" s="1" t="s">
        <v>42</v>
      </c>
      <c r="AW3538" s="1" t="s">
        <v>6254</v>
      </c>
      <c r="AX3538" s="1" t="s">
        <v>42</v>
      </c>
      <c r="AY3538" s="1" t="s">
        <v>42</v>
      </c>
      <c r="AZ3538" s="1" t="s">
        <v>42</v>
      </c>
    </row>
    <row r="3539" spans="1:52" ht="30" customHeight="1" x14ac:dyDescent="0.3">
      <c r="A3539" s="16" t="s">
        <v>6192</v>
      </c>
      <c r="B3539" s="16" t="s">
        <v>6193</v>
      </c>
      <c r="C3539" s="16" t="s">
        <v>65</v>
      </c>
      <c r="D3539" s="17">
        <v>40.299999999999997</v>
      </c>
      <c r="E3539" s="19">
        <f>단가대비표!O148</f>
        <v>238.88</v>
      </c>
      <c r="F3539" s="22">
        <f t="shared" si="513"/>
        <v>9626.7999999999993</v>
      </c>
      <c r="G3539" s="19">
        <f>단가대비표!P148</f>
        <v>0</v>
      </c>
      <c r="H3539" s="22">
        <f t="shared" si="514"/>
        <v>0</v>
      </c>
      <c r="I3539" s="19">
        <f>단가대비표!V148</f>
        <v>0</v>
      </c>
      <c r="J3539" s="22">
        <f t="shared" si="515"/>
        <v>0</v>
      </c>
      <c r="K3539" s="19">
        <f t="shared" si="516"/>
        <v>238.8</v>
      </c>
      <c r="L3539" s="22">
        <f t="shared" si="517"/>
        <v>9626.7999999999993</v>
      </c>
      <c r="M3539" s="16" t="s">
        <v>42</v>
      </c>
      <c r="N3539" s="1" t="s">
        <v>2019</v>
      </c>
      <c r="O3539" s="1" t="s">
        <v>6194</v>
      </c>
      <c r="P3539" s="1" t="s">
        <v>43</v>
      </c>
      <c r="Q3539" s="1" t="s">
        <v>43</v>
      </c>
      <c r="R3539" s="1" t="s">
        <v>46</v>
      </c>
      <c r="AV3539" s="1" t="s">
        <v>42</v>
      </c>
      <c r="AW3539" s="1" t="s">
        <v>6255</v>
      </c>
      <c r="AX3539" s="1" t="s">
        <v>42</v>
      </c>
      <c r="AY3539" s="1" t="s">
        <v>42</v>
      </c>
      <c r="AZ3539" s="1" t="s">
        <v>42</v>
      </c>
    </row>
    <row r="3540" spans="1:52" ht="30" customHeight="1" x14ac:dyDescent="0.3">
      <c r="A3540" s="16" t="s">
        <v>2203</v>
      </c>
      <c r="B3540" s="16" t="s">
        <v>2264</v>
      </c>
      <c r="C3540" s="16" t="s">
        <v>1726</v>
      </c>
      <c r="D3540" s="17">
        <v>1</v>
      </c>
      <c r="E3540" s="19">
        <f>일위대가목록!E642</f>
        <v>7120</v>
      </c>
      <c r="F3540" s="22">
        <f t="shared" si="513"/>
        <v>7120</v>
      </c>
      <c r="G3540" s="19">
        <f>일위대가목록!F642</f>
        <v>30760</v>
      </c>
      <c r="H3540" s="22">
        <f t="shared" si="514"/>
        <v>30760</v>
      </c>
      <c r="I3540" s="19">
        <f>일위대가목록!G642</f>
        <v>11433</v>
      </c>
      <c r="J3540" s="22">
        <f t="shared" si="515"/>
        <v>11433</v>
      </c>
      <c r="K3540" s="19">
        <f t="shared" si="516"/>
        <v>49313</v>
      </c>
      <c r="L3540" s="22">
        <f t="shared" si="517"/>
        <v>49313</v>
      </c>
      <c r="M3540" s="16" t="s">
        <v>2265</v>
      </c>
      <c r="N3540" s="1" t="s">
        <v>2019</v>
      </c>
      <c r="O3540" s="1" t="s">
        <v>2266</v>
      </c>
      <c r="P3540" s="1" t="s">
        <v>46</v>
      </c>
      <c r="Q3540" s="1" t="s">
        <v>43</v>
      </c>
      <c r="R3540" s="1" t="s">
        <v>43</v>
      </c>
      <c r="AV3540" s="1" t="s">
        <v>42</v>
      </c>
      <c r="AW3540" s="1" t="s">
        <v>6256</v>
      </c>
      <c r="AX3540" s="1" t="s">
        <v>42</v>
      </c>
      <c r="AY3540" s="1" t="s">
        <v>42</v>
      </c>
      <c r="AZ3540" s="1" t="s">
        <v>42</v>
      </c>
    </row>
    <row r="3541" spans="1:52" ht="30" customHeight="1" x14ac:dyDescent="0.3">
      <c r="A3541" s="16" t="s">
        <v>1939</v>
      </c>
      <c r="B3541" s="16" t="s">
        <v>1949</v>
      </c>
      <c r="C3541" s="16" t="s">
        <v>1726</v>
      </c>
      <c r="D3541" s="17">
        <v>0.5</v>
      </c>
      <c r="E3541" s="19">
        <f>일위대가목록!E535</f>
        <v>21044</v>
      </c>
      <c r="F3541" s="22">
        <f t="shared" si="513"/>
        <v>10522</v>
      </c>
      <c r="G3541" s="19">
        <f>일위대가목록!F535</f>
        <v>201600</v>
      </c>
      <c r="H3541" s="22">
        <f t="shared" si="514"/>
        <v>100800</v>
      </c>
      <c r="I3541" s="19">
        <f>일위대가목록!G535</f>
        <v>48742</v>
      </c>
      <c r="J3541" s="22">
        <f t="shared" si="515"/>
        <v>24371</v>
      </c>
      <c r="K3541" s="19">
        <f t="shared" si="516"/>
        <v>271386</v>
      </c>
      <c r="L3541" s="22">
        <f t="shared" si="517"/>
        <v>135693</v>
      </c>
      <c r="M3541" s="16" t="s">
        <v>1950</v>
      </c>
      <c r="N3541" s="1" t="s">
        <v>2019</v>
      </c>
      <c r="O3541" s="1" t="s">
        <v>1951</v>
      </c>
      <c r="P3541" s="1" t="s">
        <v>46</v>
      </c>
      <c r="Q3541" s="1" t="s">
        <v>43</v>
      </c>
      <c r="R3541" s="1" t="s">
        <v>43</v>
      </c>
      <c r="AV3541" s="1" t="s">
        <v>42</v>
      </c>
      <c r="AW3541" s="1" t="s">
        <v>6257</v>
      </c>
      <c r="AX3541" s="1" t="s">
        <v>42</v>
      </c>
      <c r="AY3541" s="1" t="s">
        <v>42</v>
      </c>
      <c r="AZ3541" s="1" t="s">
        <v>42</v>
      </c>
    </row>
    <row r="3542" spans="1:52" ht="30" customHeight="1" x14ac:dyDescent="0.3">
      <c r="A3542" s="16" t="s">
        <v>2110</v>
      </c>
      <c r="B3542" s="16" t="s">
        <v>2095</v>
      </c>
      <c r="C3542" s="16" t="s">
        <v>1726</v>
      </c>
      <c r="D3542" s="17">
        <v>1</v>
      </c>
      <c r="E3542" s="19">
        <f>일위대가목록!E592</f>
        <v>0</v>
      </c>
      <c r="F3542" s="22">
        <f t="shared" si="513"/>
        <v>0</v>
      </c>
      <c r="G3542" s="19">
        <f>일위대가목록!F592</f>
        <v>31785</v>
      </c>
      <c r="H3542" s="22">
        <f t="shared" si="514"/>
        <v>31785</v>
      </c>
      <c r="I3542" s="19">
        <f>일위대가목록!G592</f>
        <v>0</v>
      </c>
      <c r="J3542" s="22">
        <f t="shared" si="515"/>
        <v>0</v>
      </c>
      <c r="K3542" s="19">
        <f t="shared" si="516"/>
        <v>31785</v>
      </c>
      <c r="L3542" s="22">
        <f t="shared" si="517"/>
        <v>31785</v>
      </c>
      <c r="M3542" s="16" t="s">
        <v>2132</v>
      </c>
      <c r="N3542" s="1" t="s">
        <v>2019</v>
      </c>
      <c r="O3542" s="1" t="s">
        <v>2133</v>
      </c>
      <c r="P3542" s="1" t="s">
        <v>46</v>
      </c>
      <c r="Q3542" s="1" t="s">
        <v>43</v>
      </c>
      <c r="R3542" s="1" t="s">
        <v>43</v>
      </c>
      <c r="AV3542" s="1" t="s">
        <v>42</v>
      </c>
      <c r="AW3542" s="1" t="s">
        <v>6258</v>
      </c>
      <c r="AX3542" s="1" t="s">
        <v>42</v>
      </c>
      <c r="AY3542" s="1" t="s">
        <v>42</v>
      </c>
      <c r="AZ3542" s="1" t="s">
        <v>42</v>
      </c>
    </row>
    <row r="3543" spans="1:52" ht="30" customHeight="1" x14ac:dyDescent="0.3">
      <c r="A3543" s="16" t="s">
        <v>1862</v>
      </c>
      <c r="B3543" s="16" t="s">
        <v>1875</v>
      </c>
      <c r="C3543" s="16" t="s">
        <v>1726</v>
      </c>
      <c r="D3543" s="17">
        <v>0.5</v>
      </c>
      <c r="E3543" s="19">
        <f>일위대가목록!E508</f>
        <v>28859</v>
      </c>
      <c r="F3543" s="22">
        <f t="shared" si="513"/>
        <v>14429.5</v>
      </c>
      <c r="G3543" s="19">
        <f>일위대가목록!F508</f>
        <v>259792</v>
      </c>
      <c r="H3543" s="22">
        <f t="shared" si="514"/>
        <v>129896</v>
      </c>
      <c r="I3543" s="19">
        <f>일위대가목록!G508</f>
        <v>75738</v>
      </c>
      <c r="J3543" s="22">
        <f t="shared" si="515"/>
        <v>37869</v>
      </c>
      <c r="K3543" s="19">
        <f t="shared" si="516"/>
        <v>364389</v>
      </c>
      <c r="L3543" s="22">
        <f t="shared" si="517"/>
        <v>182194.5</v>
      </c>
      <c r="M3543" s="16" t="s">
        <v>1876</v>
      </c>
      <c r="N3543" s="1" t="s">
        <v>2019</v>
      </c>
      <c r="O3543" s="1" t="s">
        <v>1877</v>
      </c>
      <c r="P3543" s="1" t="s">
        <v>46</v>
      </c>
      <c r="Q3543" s="1" t="s">
        <v>43</v>
      </c>
      <c r="R3543" s="1" t="s">
        <v>43</v>
      </c>
      <c r="AV3543" s="1" t="s">
        <v>42</v>
      </c>
      <c r="AW3543" s="1" t="s">
        <v>6250</v>
      </c>
      <c r="AX3543" s="1" t="s">
        <v>42</v>
      </c>
      <c r="AY3543" s="1" t="s">
        <v>42</v>
      </c>
      <c r="AZ3543" s="1" t="s">
        <v>42</v>
      </c>
    </row>
    <row r="3544" spans="1:52" ht="30" customHeight="1" x14ac:dyDescent="0.3">
      <c r="A3544" s="16" t="s">
        <v>2203</v>
      </c>
      <c r="B3544" s="16" t="s">
        <v>2264</v>
      </c>
      <c r="C3544" s="16" t="s">
        <v>1726</v>
      </c>
      <c r="D3544" s="17">
        <v>1</v>
      </c>
      <c r="E3544" s="19">
        <f>일위대가목록!E642</f>
        <v>7120</v>
      </c>
      <c r="F3544" s="22">
        <f t="shared" si="513"/>
        <v>7120</v>
      </c>
      <c r="G3544" s="19">
        <f>일위대가목록!F642</f>
        <v>30760</v>
      </c>
      <c r="H3544" s="22">
        <f t="shared" si="514"/>
        <v>30760</v>
      </c>
      <c r="I3544" s="19">
        <f>일위대가목록!G642</f>
        <v>11433</v>
      </c>
      <c r="J3544" s="22">
        <f t="shared" si="515"/>
        <v>11433</v>
      </c>
      <c r="K3544" s="19">
        <f t="shared" si="516"/>
        <v>49313</v>
      </c>
      <c r="L3544" s="22">
        <f t="shared" si="517"/>
        <v>49313</v>
      </c>
      <c r="M3544" s="16" t="s">
        <v>2265</v>
      </c>
      <c r="N3544" s="1" t="s">
        <v>2019</v>
      </c>
      <c r="O3544" s="1" t="s">
        <v>2266</v>
      </c>
      <c r="P3544" s="1" t="s">
        <v>46</v>
      </c>
      <c r="Q3544" s="1" t="s">
        <v>43</v>
      </c>
      <c r="R3544" s="1" t="s">
        <v>43</v>
      </c>
      <c r="AV3544" s="1" t="s">
        <v>42</v>
      </c>
      <c r="AW3544" s="1" t="s">
        <v>6256</v>
      </c>
      <c r="AX3544" s="1" t="s">
        <v>42</v>
      </c>
      <c r="AY3544" s="1" t="s">
        <v>42</v>
      </c>
      <c r="AZ3544" s="1" t="s">
        <v>42</v>
      </c>
    </row>
    <row r="3545" spans="1:52" ht="30" customHeight="1" x14ac:dyDescent="0.3">
      <c r="A3545" s="16" t="s">
        <v>1939</v>
      </c>
      <c r="B3545" s="16" t="s">
        <v>1949</v>
      </c>
      <c r="C3545" s="16" t="s">
        <v>1726</v>
      </c>
      <c r="D3545" s="17">
        <v>1</v>
      </c>
      <c r="E3545" s="19">
        <f>일위대가목록!E535</f>
        <v>21044</v>
      </c>
      <c r="F3545" s="22">
        <f t="shared" si="513"/>
        <v>21044</v>
      </c>
      <c r="G3545" s="19">
        <f>일위대가목록!F535</f>
        <v>201600</v>
      </c>
      <c r="H3545" s="22">
        <f t="shared" si="514"/>
        <v>201600</v>
      </c>
      <c r="I3545" s="19">
        <f>일위대가목록!G535</f>
        <v>48742</v>
      </c>
      <c r="J3545" s="22">
        <f t="shared" si="515"/>
        <v>48742</v>
      </c>
      <c r="K3545" s="19">
        <f t="shared" si="516"/>
        <v>271386</v>
      </c>
      <c r="L3545" s="22">
        <f t="shared" si="517"/>
        <v>271386</v>
      </c>
      <c r="M3545" s="16" t="s">
        <v>1950</v>
      </c>
      <c r="N3545" s="1" t="s">
        <v>2019</v>
      </c>
      <c r="O3545" s="1" t="s">
        <v>1951</v>
      </c>
      <c r="P3545" s="1" t="s">
        <v>46</v>
      </c>
      <c r="Q3545" s="1" t="s">
        <v>43</v>
      </c>
      <c r="R3545" s="1" t="s">
        <v>43</v>
      </c>
      <c r="AV3545" s="1" t="s">
        <v>42</v>
      </c>
      <c r="AW3545" s="1" t="s">
        <v>6257</v>
      </c>
      <c r="AX3545" s="1" t="s">
        <v>42</v>
      </c>
      <c r="AY3545" s="1" t="s">
        <v>42</v>
      </c>
      <c r="AZ3545" s="1" t="s">
        <v>42</v>
      </c>
    </row>
    <row r="3546" spans="1:52" ht="30" customHeight="1" x14ac:dyDescent="0.3">
      <c r="A3546" s="16" t="s">
        <v>3287</v>
      </c>
      <c r="B3546" s="16" t="s">
        <v>42</v>
      </c>
      <c r="C3546" s="16" t="s">
        <v>42</v>
      </c>
      <c r="D3546" s="17"/>
      <c r="E3546" s="19"/>
      <c r="F3546" s="22">
        <f>TRUNC(SUMIF(N3534:N3545, N3533, F3534:F3545),0)</f>
        <v>127118</v>
      </c>
      <c r="G3546" s="19"/>
      <c r="H3546" s="22">
        <f>TRUNC(SUMIF(N3534:N3545, N3533, H3534:H3545),0)</f>
        <v>957447</v>
      </c>
      <c r="I3546" s="19"/>
      <c r="J3546" s="22">
        <f>TRUNC(SUMIF(N3534:N3545, N3533, J3534:J3545),0)</f>
        <v>209586</v>
      </c>
      <c r="K3546" s="19"/>
      <c r="L3546" s="22">
        <f>F3546+H3546+J3546</f>
        <v>1294151</v>
      </c>
      <c r="M3546" s="16" t="s">
        <v>42</v>
      </c>
      <c r="N3546" s="1" t="s">
        <v>3288</v>
      </c>
      <c r="O3546" s="1" t="s">
        <v>3288</v>
      </c>
      <c r="P3546" s="1" t="s">
        <v>42</v>
      </c>
      <c r="Q3546" s="1" t="s">
        <v>42</v>
      </c>
      <c r="R3546" s="1" t="s">
        <v>42</v>
      </c>
      <c r="AV3546" s="1" t="s">
        <v>42</v>
      </c>
      <c r="AW3546" s="1" t="s">
        <v>42</v>
      </c>
      <c r="AX3546" s="1" t="s">
        <v>42</v>
      </c>
      <c r="AY3546" s="1" t="s">
        <v>42</v>
      </c>
      <c r="AZ3546" s="1" t="s">
        <v>42</v>
      </c>
    </row>
    <row r="3547" spans="1:52" ht="30" customHeight="1" x14ac:dyDescent="0.3">
      <c r="A3547" s="17"/>
      <c r="B3547" s="17"/>
      <c r="C3547" s="17"/>
      <c r="D3547" s="17"/>
      <c r="E3547" s="19"/>
      <c r="F3547" s="22"/>
      <c r="G3547" s="19"/>
      <c r="H3547" s="22"/>
      <c r="I3547" s="19"/>
      <c r="J3547" s="22"/>
      <c r="K3547" s="19"/>
      <c r="L3547" s="22"/>
      <c r="M3547" s="17"/>
    </row>
    <row r="3548" spans="1:52" ht="30" customHeight="1" x14ac:dyDescent="0.3">
      <c r="A3548" s="13" t="s">
        <v>6259</v>
      </c>
      <c r="B3548" s="14"/>
      <c r="C3548" s="14"/>
      <c r="D3548" s="14"/>
      <c r="E3548" s="18"/>
      <c r="F3548" s="21"/>
      <c r="G3548" s="18"/>
      <c r="H3548" s="21"/>
      <c r="I3548" s="18"/>
      <c r="J3548" s="21"/>
      <c r="K3548" s="18"/>
      <c r="L3548" s="21"/>
      <c r="M3548" s="15"/>
      <c r="N3548" s="1" t="s">
        <v>2022</v>
      </c>
    </row>
    <row r="3549" spans="1:52" ht="30" customHeight="1" x14ac:dyDescent="0.3">
      <c r="A3549" s="16" t="s">
        <v>1862</v>
      </c>
      <c r="B3549" s="16" t="s">
        <v>1875</v>
      </c>
      <c r="C3549" s="16" t="s">
        <v>1726</v>
      </c>
      <c r="D3549" s="17">
        <v>1</v>
      </c>
      <c r="E3549" s="19">
        <f>일위대가목록!E508</f>
        <v>28859</v>
      </c>
      <c r="F3549" s="22">
        <f t="shared" ref="F3549:F3560" si="518">TRUNC(E3549*D3549,1)</f>
        <v>28859</v>
      </c>
      <c r="G3549" s="19">
        <f>일위대가목록!F508</f>
        <v>259792</v>
      </c>
      <c r="H3549" s="22">
        <f t="shared" ref="H3549:H3560" si="519">TRUNC(G3549*D3549,1)</f>
        <v>259792</v>
      </c>
      <c r="I3549" s="19">
        <f>일위대가목록!G508</f>
        <v>75738</v>
      </c>
      <c r="J3549" s="22">
        <f t="shared" ref="J3549:J3560" si="520">TRUNC(I3549*D3549,1)</f>
        <v>75738</v>
      </c>
      <c r="K3549" s="19">
        <f t="shared" ref="K3549:K3560" si="521">TRUNC(E3549+G3549+I3549,1)</f>
        <v>364389</v>
      </c>
      <c r="L3549" s="22">
        <f t="shared" ref="L3549:L3560" si="522">TRUNC(F3549+H3549+J3549,1)</f>
        <v>364389</v>
      </c>
      <c r="M3549" s="16" t="s">
        <v>1876</v>
      </c>
      <c r="N3549" s="1" t="s">
        <v>2022</v>
      </c>
      <c r="O3549" s="1" t="s">
        <v>1877</v>
      </c>
      <c r="P3549" s="1" t="s">
        <v>46</v>
      </c>
      <c r="Q3549" s="1" t="s">
        <v>43</v>
      </c>
      <c r="R3549" s="1" t="s">
        <v>43</v>
      </c>
      <c r="AV3549" s="1" t="s">
        <v>42</v>
      </c>
      <c r="AW3549" s="1" t="s">
        <v>6260</v>
      </c>
      <c r="AX3549" s="1" t="s">
        <v>42</v>
      </c>
      <c r="AY3549" s="1" t="s">
        <v>42</v>
      </c>
      <c r="AZ3549" s="1" t="s">
        <v>42</v>
      </c>
    </row>
    <row r="3550" spans="1:52" ht="30" customHeight="1" x14ac:dyDescent="0.3">
      <c r="A3550" s="16" t="s">
        <v>6180</v>
      </c>
      <c r="B3550" s="16" t="s">
        <v>6181</v>
      </c>
      <c r="C3550" s="16" t="s">
        <v>65</v>
      </c>
      <c r="D3550" s="17">
        <v>24.3</v>
      </c>
      <c r="E3550" s="19">
        <f>단가대비표!O146</f>
        <v>270</v>
      </c>
      <c r="F3550" s="22">
        <f t="shared" si="518"/>
        <v>6561</v>
      </c>
      <c r="G3550" s="19">
        <f>단가대비표!P146</f>
        <v>0</v>
      </c>
      <c r="H3550" s="22">
        <f t="shared" si="519"/>
        <v>0</v>
      </c>
      <c r="I3550" s="19">
        <f>단가대비표!V146</f>
        <v>0</v>
      </c>
      <c r="J3550" s="22">
        <f t="shared" si="520"/>
        <v>0</v>
      </c>
      <c r="K3550" s="19">
        <f t="shared" si="521"/>
        <v>270</v>
      </c>
      <c r="L3550" s="22">
        <f t="shared" si="522"/>
        <v>6561</v>
      </c>
      <c r="M3550" s="16" t="s">
        <v>42</v>
      </c>
      <c r="N3550" s="1" t="s">
        <v>2022</v>
      </c>
      <c r="O3550" s="1" t="s">
        <v>6182</v>
      </c>
      <c r="P3550" s="1" t="s">
        <v>43</v>
      </c>
      <c r="Q3550" s="1" t="s">
        <v>43</v>
      </c>
      <c r="R3550" s="1" t="s">
        <v>46</v>
      </c>
      <c r="AV3550" s="1" t="s">
        <v>42</v>
      </c>
      <c r="AW3550" s="1" t="s">
        <v>6261</v>
      </c>
      <c r="AX3550" s="1" t="s">
        <v>42</v>
      </c>
      <c r="AY3550" s="1" t="s">
        <v>42</v>
      </c>
      <c r="AZ3550" s="1" t="s">
        <v>42</v>
      </c>
    </row>
    <row r="3551" spans="1:52" ht="30" customHeight="1" x14ac:dyDescent="0.3">
      <c r="A3551" s="16" t="s">
        <v>6184</v>
      </c>
      <c r="B3551" s="16" t="s">
        <v>6185</v>
      </c>
      <c r="C3551" s="16" t="s">
        <v>65</v>
      </c>
      <c r="D3551" s="17">
        <v>94.3</v>
      </c>
      <c r="E3551" s="19">
        <f>단가대비표!O147</f>
        <v>13.33</v>
      </c>
      <c r="F3551" s="22">
        <f t="shared" si="518"/>
        <v>1257</v>
      </c>
      <c r="G3551" s="19">
        <f>단가대비표!P147</f>
        <v>0</v>
      </c>
      <c r="H3551" s="22">
        <f t="shared" si="519"/>
        <v>0</v>
      </c>
      <c r="I3551" s="19">
        <f>단가대비표!V147</f>
        <v>0</v>
      </c>
      <c r="J3551" s="22">
        <f t="shared" si="520"/>
        <v>0</v>
      </c>
      <c r="K3551" s="19">
        <f t="shared" si="521"/>
        <v>13.3</v>
      </c>
      <c r="L3551" s="22">
        <f t="shared" si="522"/>
        <v>1257</v>
      </c>
      <c r="M3551" s="16" t="s">
        <v>42</v>
      </c>
      <c r="N3551" s="1" t="s">
        <v>2022</v>
      </c>
      <c r="O3551" s="1" t="s">
        <v>6186</v>
      </c>
      <c r="P3551" s="1" t="s">
        <v>43</v>
      </c>
      <c r="Q3551" s="1" t="s">
        <v>43</v>
      </c>
      <c r="R3551" s="1" t="s">
        <v>46</v>
      </c>
      <c r="AV3551" s="1" t="s">
        <v>42</v>
      </c>
      <c r="AW3551" s="1" t="s">
        <v>6262</v>
      </c>
      <c r="AX3551" s="1" t="s">
        <v>42</v>
      </c>
      <c r="AY3551" s="1" t="s">
        <v>42</v>
      </c>
      <c r="AZ3551" s="1" t="s">
        <v>42</v>
      </c>
    </row>
    <row r="3552" spans="1:52" ht="30" customHeight="1" x14ac:dyDescent="0.3">
      <c r="A3552" s="16" t="s">
        <v>2067</v>
      </c>
      <c r="B3552" s="16" t="s">
        <v>2098</v>
      </c>
      <c r="C3552" s="16" t="s">
        <v>1726</v>
      </c>
      <c r="D3552" s="17">
        <v>1</v>
      </c>
      <c r="E3552" s="19">
        <f>일위대가목록!E579</f>
        <v>0</v>
      </c>
      <c r="F3552" s="22">
        <f t="shared" si="518"/>
        <v>0</v>
      </c>
      <c r="G3552" s="19">
        <f>일위대가목록!F579</f>
        <v>198525</v>
      </c>
      <c r="H3552" s="22">
        <f t="shared" si="519"/>
        <v>198525</v>
      </c>
      <c r="I3552" s="19">
        <f>일위대가목록!G579</f>
        <v>0</v>
      </c>
      <c r="J3552" s="22">
        <f t="shared" si="520"/>
        <v>0</v>
      </c>
      <c r="K3552" s="19">
        <f t="shared" si="521"/>
        <v>198525</v>
      </c>
      <c r="L3552" s="22">
        <f t="shared" si="522"/>
        <v>198525</v>
      </c>
      <c r="M3552" s="16" t="s">
        <v>2099</v>
      </c>
      <c r="N3552" s="1" t="s">
        <v>2022</v>
      </c>
      <c r="O3552" s="1" t="s">
        <v>2100</v>
      </c>
      <c r="P3552" s="1" t="s">
        <v>46</v>
      </c>
      <c r="Q3552" s="1" t="s">
        <v>43</v>
      </c>
      <c r="R3552" s="1" t="s">
        <v>43</v>
      </c>
      <c r="AV3552" s="1" t="s">
        <v>42</v>
      </c>
      <c r="AW3552" s="1" t="s">
        <v>6263</v>
      </c>
      <c r="AX3552" s="1" t="s">
        <v>42</v>
      </c>
      <c r="AY3552" s="1" t="s">
        <v>42</v>
      </c>
      <c r="AZ3552" s="1" t="s">
        <v>42</v>
      </c>
    </row>
    <row r="3553" spans="1:52" ht="30" customHeight="1" x14ac:dyDescent="0.3">
      <c r="A3553" s="16" t="s">
        <v>4336</v>
      </c>
      <c r="B3553" s="16" t="s">
        <v>6189</v>
      </c>
      <c r="C3553" s="16" t="s">
        <v>3795</v>
      </c>
      <c r="D3553" s="17">
        <v>18.440000000000001</v>
      </c>
      <c r="E3553" s="19">
        <f>단가대비표!O150</f>
        <v>1368</v>
      </c>
      <c r="F3553" s="22">
        <f t="shared" si="518"/>
        <v>25225.9</v>
      </c>
      <c r="G3553" s="19">
        <f>단가대비표!P150</f>
        <v>0</v>
      </c>
      <c r="H3553" s="22">
        <f t="shared" si="519"/>
        <v>0</v>
      </c>
      <c r="I3553" s="19">
        <f>단가대비표!V150</f>
        <v>0</v>
      </c>
      <c r="J3553" s="22">
        <f t="shared" si="520"/>
        <v>0</v>
      </c>
      <c r="K3553" s="19">
        <f t="shared" si="521"/>
        <v>1368</v>
      </c>
      <c r="L3553" s="22">
        <f t="shared" si="522"/>
        <v>25225.9</v>
      </c>
      <c r="M3553" s="16" t="s">
        <v>42</v>
      </c>
      <c r="N3553" s="1" t="s">
        <v>2022</v>
      </c>
      <c r="O3553" s="1" t="s">
        <v>6190</v>
      </c>
      <c r="P3553" s="1" t="s">
        <v>43</v>
      </c>
      <c r="Q3553" s="1" t="s">
        <v>43</v>
      </c>
      <c r="R3553" s="1" t="s">
        <v>46</v>
      </c>
      <c r="AV3553" s="1" t="s">
        <v>42</v>
      </c>
      <c r="AW3553" s="1" t="s">
        <v>6264</v>
      </c>
      <c r="AX3553" s="1" t="s">
        <v>42</v>
      </c>
      <c r="AY3553" s="1" t="s">
        <v>42</v>
      </c>
      <c r="AZ3553" s="1" t="s">
        <v>42</v>
      </c>
    </row>
    <row r="3554" spans="1:52" ht="30" customHeight="1" x14ac:dyDescent="0.3">
      <c r="A3554" s="16" t="s">
        <v>6192</v>
      </c>
      <c r="B3554" s="16" t="s">
        <v>6193</v>
      </c>
      <c r="C3554" s="16" t="s">
        <v>65</v>
      </c>
      <c r="D3554" s="17">
        <v>46.7</v>
      </c>
      <c r="E3554" s="19">
        <f>단가대비표!O148</f>
        <v>238.88</v>
      </c>
      <c r="F3554" s="22">
        <f t="shared" si="518"/>
        <v>11155.6</v>
      </c>
      <c r="G3554" s="19">
        <f>단가대비표!P148</f>
        <v>0</v>
      </c>
      <c r="H3554" s="22">
        <f t="shared" si="519"/>
        <v>0</v>
      </c>
      <c r="I3554" s="19">
        <f>단가대비표!V148</f>
        <v>0</v>
      </c>
      <c r="J3554" s="22">
        <f t="shared" si="520"/>
        <v>0</v>
      </c>
      <c r="K3554" s="19">
        <f t="shared" si="521"/>
        <v>238.8</v>
      </c>
      <c r="L3554" s="22">
        <f t="shared" si="522"/>
        <v>11155.6</v>
      </c>
      <c r="M3554" s="16" t="s">
        <v>42</v>
      </c>
      <c r="N3554" s="1" t="s">
        <v>2022</v>
      </c>
      <c r="O3554" s="1" t="s">
        <v>6194</v>
      </c>
      <c r="P3554" s="1" t="s">
        <v>43</v>
      </c>
      <c r="Q3554" s="1" t="s">
        <v>43</v>
      </c>
      <c r="R3554" s="1" t="s">
        <v>46</v>
      </c>
      <c r="AV3554" s="1" t="s">
        <v>42</v>
      </c>
      <c r="AW3554" s="1" t="s">
        <v>6265</v>
      </c>
      <c r="AX3554" s="1" t="s">
        <v>42</v>
      </c>
      <c r="AY3554" s="1" t="s">
        <v>42</v>
      </c>
      <c r="AZ3554" s="1" t="s">
        <v>42</v>
      </c>
    </row>
    <row r="3555" spans="1:52" ht="30" customHeight="1" x14ac:dyDescent="0.3">
      <c r="A3555" s="16" t="s">
        <v>2203</v>
      </c>
      <c r="B3555" s="16" t="s">
        <v>2264</v>
      </c>
      <c r="C3555" s="16" t="s">
        <v>1726</v>
      </c>
      <c r="D3555" s="17">
        <v>1</v>
      </c>
      <c r="E3555" s="19">
        <f>일위대가목록!E642</f>
        <v>7120</v>
      </c>
      <c r="F3555" s="22">
        <f t="shared" si="518"/>
        <v>7120</v>
      </c>
      <c r="G3555" s="19">
        <f>일위대가목록!F642</f>
        <v>30760</v>
      </c>
      <c r="H3555" s="22">
        <f t="shared" si="519"/>
        <v>30760</v>
      </c>
      <c r="I3555" s="19">
        <f>일위대가목록!G642</f>
        <v>11433</v>
      </c>
      <c r="J3555" s="22">
        <f t="shared" si="520"/>
        <v>11433</v>
      </c>
      <c r="K3555" s="19">
        <f t="shared" si="521"/>
        <v>49313</v>
      </c>
      <c r="L3555" s="22">
        <f t="shared" si="522"/>
        <v>49313</v>
      </c>
      <c r="M3555" s="16" t="s">
        <v>2265</v>
      </c>
      <c r="N3555" s="1" t="s">
        <v>2022</v>
      </c>
      <c r="O3555" s="1" t="s">
        <v>2266</v>
      </c>
      <c r="P3555" s="1" t="s">
        <v>46</v>
      </c>
      <c r="Q3555" s="1" t="s">
        <v>43</v>
      </c>
      <c r="R3555" s="1" t="s">
        <v>43</v>
      </c>
      <c r="AV3555" s="1" t="s">
        <v>42</v>
      </c>
      <c r="AW3555" s="1" t="s">
        <v>6266</v>
      </c>
      <c r="AX3555" s="1" t="s">
        <v>42</v>
      </c>
      <c r="AY3555" s="1" t="s">
        <v>42</v>
      </c>
      <c r="AZ3555" s="1" t="s">
        <v>42</v>
      </c>
    </row>
    <row r="3556" spans="1:52" ht="30" customHeight="1" x14ac:dyDescent="0.3">
      <c r="A3556" s="16" t="s">
        <v>1939</v>
      </c>
      <c r="B3556" s="16" t="s">
        <v>1949</v>
      </c>
      <c r="C3556" s="16" t="s">
        <v>1726</v>
      </c>
      <c r="D3556" s="17">
        <v>0.5</v>
      </c>
      <c r="E3556" s="19">
        <f>일위대가목록!E535</f>
        <v>21044</v>
      </c>
      <c r="F3556" s="22">
        <f t="shared" si="518"/>
        <v>10522</v>
      </c>
      <c r="G3556" s="19">
        <f>일위대가목록!F535</f>
        <v>201600</v>
      </c>
      <c r="H3556" s="22">
        <f t="shared" si="519"/>
        <v>100800</v>
      </c>
      <c r="I3556" s="19">
        <f>일위대가목록!G535</f>
        <v>48742</v>
      </c>
      <c r="J3556" s="22">
        <f t="shared" si="520"/>
        <v>24371</v>
      </c>
      <c r="K3556" s="19">
        <f t="shared" si="521"/>
        <v>271386</v>
      </c>
      <c r="L3556" s="22">
        <f t="shared" si="522"/>
        <v>135693</v>
      </c>
      <c r="M3556" s="16" t="s">
        <v>1950</v>
      </c>
      <c r="N3556" s="1" t="s">
        <v>2022</v>
      </c>
      <c r="O3556" s="1" t="s">
        <v>1951</v>
      </c>
      <c r="P3556" s="1" t="s">
        <v>46</v>
      </c>
      <c r="Q3556" s="1" t="s">
        <v>43</v>
      </c>
      <c r="R3556" s="1" t="s">
        <v>43</v>
      </c>
      <c r="AV3556" s="1" t="s">
        <v>42</v>
      </c>
      <c r="AW3556" s="1" t="s">
        <v>6267</v>
      </c>
      <c r="AX3556" s="1" t="s">
        <v>42</v>
      </c>
      <c r="AY3556" s="1" t="s">
        <v>42</v>
      </c>
      <c r="AZ3556" s="1" t="s">
        <v>42</v>
      </c>
    </row>
    <row r="3557" spans="1:52" ht="30" customHeight="1" x14ac:dyDescent="0.3">
      <c r="A3557" s="16" t="s">
        <v>2110</v>
      </c>
      <c r="B3557" s="16" t="s">
        <v>2098</v>
      </c>
      <c r="C3557" s="16" t="s">
        <v>1726</v>
      </c>
      <c r="D3557" s="17">
        <v>1</v>
      </c>
      <c r="E3557" s="19">
        <f>일위대가목록!E593</f>
        <v>0</v>
      </c>
      <c r="F3557" s="22">
        <f t="shared" si="518"/>
        <v>0</v>
      </c>
      <c r="G3557" s="19">
        <f>일위대가목록!F593</f>
        <v>34418</v>
      </c>
      <c r="H3557" s="22">
        <f t="shared" si="519"/>
        <v>34418</v>
      </c>
      <c r="I3557" s="19">
        <f>일위대가목록!G593</f>
        <v>0</v>
      </c>
      <c r="J3557" s="22">
        <f t="shared" si="520"/>
        <v>0</v>
      </c>
      <c r="K3557" s="19">
        <f t="shared" si="521"/>
        <v>34418</v>
      </c>
      <c r="L3557" s="22">
        <f t="shared" si="522"/>
        <v>34418</v>
      </c>
      <c r="M3557" s="16" t="s">
        <v>2134</v>
      </c>
      <c r="N3557" s="1" t="s">
        <v>2022</v>
      </c>
      <c r="O3557" s="1" t="s">
        <v>2135</v>
      </c>
      <c r="P3557" s="1" t="s">
        <v>46</v>
      </c>
      <c r="Q3557" s="1" t="s">
        <v>43</v>
      </c>
      <c r="R3557" s="1" t="s">
        <v>43</v>
      </c>
      <c r="AV3557" s="1" t="s">
        <v>42</v>
      </c>
      <c r="AW3557" s="1" t="s">
        <v>6268</v>
      </c>
      <c r="AX3557" s="1" t="s">
        <v>42</v>
      </c>
      <c r="AY3557" s="1" t="s">
        <v>42</v>
      </c>
      <c r="AZ3557" s="1" t="s">
        <v>42</v>
      </c>
    </row>
    <row r="3558" spans="1:52" ht="30" customHeight="1" x14ac:dyDescent="0.3">
      <c r="A3558" s="16" t="s">
        <v>1862</v>
      </c>
      <c r="B3558" s="16" t="s">
        <v>1875</v>
      </c>
      <c r="C3558" s="16" t="s">
        <v>1726</v>
      </c>
      <c r="D3558" s="17">
        <v>0.5</v>
      </c>
      <c r="E3558" s="19">
        <f>일위대가목록!E508</f>
        <v>28859</v>
      </c>
      <c r="F3558" s="22">
        <f t="shared" si="518"/>
        <v>14429.5</v>
      </c>
      <c r="G3558" s="19">
        <f>일위대가목록!F508</f>
        <v>259792</v>
      </c>
      <c r="H3558" s="22">
        <f t="shared" si="519"/>
        <v>129896</v>
      </c>
      <c r="I3558" s="19">
        <f>일위대가목록!G508</f>
        <v>75738</v>
      </c>
      <c r="J3558" s="22">
        <f t="shared" si="520"/>
        <v>37869</v>
      </c>
      <c r="K3558" s="19">
        <f t="shared" si="521"/>
        <v>364389</v>
      </c>
      <c r="L3558" s="22">
        <f t="shared" si="522"/>
        <v>182194.5</v>
      </c>
      <c r="M3558" s="16" t="s">
        <v>1876</v>
      </c>
      <c r="N3558" s="1" t="s">
        <v>2022</v>
      </c>
      <c r="O3558" s="1" t="s">
        <v>1877</v>
      </c>
      <c r="P3558" s="1" t="s">
        <v>46</v>
      </c>
      <c r="Q3558" s="1" t="s">
        <v>43</v>
      </c>
      <c r="R3558" s="1" t="s">
        <v>43</v>
      </c>
      <c r="AV3558" s="1" t="s">
        <v>42</v>
      </c>
      <c r="AW3558" s="1" t="s">
        <v>6260</v>
      </c>
      <c r="AX3558" s="1" t="s">
        <v>42</v>
      </c>
      <c r="AY3558" s="1" t="s">
        <v>42</v>
      </c>
      <c r="AZ3558" s="1" t="s">
        <v>42</v>
      </c>
    </row>
    <row r="3559" spans="1:52" ht="30" customHeight="1" x14ac:dyDescent="0.3">
      <c r="A3559" s="16" t="s">
        <v>2203</v>
      </c>
      <c r="B3559" s="16" t="s">
        <v>2264</v>
      </c>
      <c r="C3559" s="16" t="s">
        <v>1726</v>
      </c>
      <c r="D3559" s="17">
        <v>1</v>
      </c>
      <c r="E3559" s="19">
        <f>일위대가목록!E642</f>
        <v>7120</v>
      </c>
      <c r="F3559" s="22">
        <f t="shared" si="518"/>
        <v>7120</v>
      </c>
      <c r="G3559" s="19">
        <f>일위대가목록!F642</f>
        <v>30760</v>
      </c>
      <c r="H3559" s="22">
        <f t="shared" si="519"/>
        <v>30760</v>
      </c>
      <c r="I3559" s="19">
        <f>일위대가목록!G642</f>
        <v>11433</v>
      </c>
      <c r="J3559" s="22">
        <f t="shared" si="520"/>
        <v>11433</v>
      </c>
      <c r="K3559" s="19">
        <f t="shared" si="521"/>
        <v>49313</v>
      </c>
      <c r="L3559" s="22">
        <f t="shared" si="522"/>
        <v>49313</v>
      </c>
      <c r="M3559" s="16" t="s">
        <v>2265</v>
      </c>
      <c r="N3559" s="1" t="s">
        <v>2022</v>
      </c>
      <c r="O3559" s="1" t="s">
        <v>2266</v>
      </c>
      <c r="P3559" s="1" t="s">
        <v>46</v>
      </c>
      <c r="Q3559" s="1" t="s">
        <v>43</v>
      </c>
      <c r="R3559" s="1" t="s">
        <v>43</v>
      </c>
      <c r="AV3559" s="1" t="s">
        <v>42</v>
      </c>
      <c r="AW3559" s="1" t="s">
        <v>6266</v>
      </c>
      <c r="AX3559" s="1" t="s">
        <v>42</v>
      </c>
      <c r="AY3559" s="1" t="s">
        <v>42</v>
      </c>
      <c r="AZ3559" s="1" t="s">
        <v>42</v>
      </c>
    </row>
    <row r="3560" spans="1:52" ht="30" customHeight="1" x14ac:dyDescent="0.3">
      <c r="A3560" s="16" t="s">
        <v>1939</v>
      </c>
      <c r="B3560" s="16" t="s">
        <v>1949</v>
      </c>
      <c r="C3560" s="16" t="s">
        <v>1726</v>
      </c>
      <c r="D3560" s="17">
        <v>1</v>
      </c>
      <c r="E3560" s="19">
        <f>일위대가목록!E535</f>
        <v>21044</v>
      </c>
      <c r="F3560" s="22">
        <f t="shared" si="518"/>
        <v>21044</v>
      </c>
      <c r="G3560" s="19">
        <f>일위대가목록!F535</f>
        <v>201600</v>
      </c>
      <c r="H3560" s="22">
        <f t="shared" si="519"/>
        <v>201600</v>
      </c>
      <c r="I3560" s="19">
        <f>일위대가목록!G535</f>
        <v>48742</v>
      </c>
      <c r="J3560" s="22">
        <f t="shared" si="520"/>
        <v>48742</v>
      </c>
      <c r="K3560" s="19">
        <f t="shared" si="521"/>
        <v>271386</v>
      </c>
      <c r="L3560" s="22">
        <f t="shared" si="522"/>
        <v>271386</v>
      </c>
      <c r="M3560" s="16" t="s">
        <v>1950</v>
      </c>
      <c r="N3560" s="1" t="s">
        <v>2022</v>
      </c>
      <c r="O3560" s="1" t="s">
        <v>1951</v>
      </c>
      <c r="P3560" s="1" t="s">
        <v>46</v>
      </c>
      <c r="Q3560" s="1" t="s">
        <v>43</v>
      </c>
      <c r="R3560" s="1" t="s">
        <v>43</v>
      </c>
      <c r="AV3560" s="1" t="s">
        <v>42</v>
      </c>
      <c r="AW3560" s="1" t="s">
        <v>6267</v>
      </c>
      <c r="AX3560" s="1" t="s">
        <v>42</v>
      </c>
      <c r="AY3560" s="1" t="s">
        <v>42</v>
      </c>
      <c r="AZ3560" s="1" t="s">
        <v>42</v>
      </c>
    </row>
    <row r="3561" spans="1:52" ht="30" customHeight="1" x14ac:dyDescent="0.3">
      <c r="A3561" s="16" t="s">
        <v>3287</v>
      </c>
      <c r="B3561" s="16" t="s">
        <v>42</v>
      </c>
      <c r="C3561" s="16" t="s">
        <v>42</v>
      </c>
      <c r="D3561" s="17"/>
      <c r="E3561" s="19"/>
      <c r="F3561" s="22">
        <f>TRUNC(SUMIF(N3549:N3560, N3548, F3549:F3560),0)</f>
        <v>133294</v>
      </c>
      <c r="G3561" s="19"/>
      <c r="H3561" s="22">
        <f>TRUNC(SUMIF(N3549:N3560, N3548, H3549:H3560),0)</f>
        <v>986551</v>
      </c>
      <c r="I3561" s="19"/>
      <c r="J3561" s="22">
        <f>TRUNC(SUMIF(N3549:N3560, N3548, J3549:J3560),0)</f>
        <v>209586</v>
      </c>
      <c r="K3561" s="19"/>
      <c r="L3561" s="22">
        <f>F3561+H3561+J3561</f>
        <v>1329431</v>
      </c>
      <c r="M3561" s="16" t="s">
        <v>42</v>
      </c>
      <c r="N3561" s="1" t="s">
        <v>3288</v>
      </c>
      <c r="O3561" s="1" t="s">
        <v>3288</v>
      </c>
      <c r="P3561" s="1" t="s">
        <v>42</v>
      </c>
      <c r="Q3561" s="1" t="s">
        <v>42</v>
      </c>
      <c r="R3561" s="1" t="s">
        <v>42</v>
      </c>
      <c r="AV3561" s="1" t="s">
        <v>42</v>
      </c>
      <c r="AW3561" s="1" t="s">
        <v>42</v>
      </c>
      <c r="AX3561" s="1" t="s">
        <v>42</v>
      </c>
      <c r="AY3561" s="1" t="s">
        <v>42</v>
      </c>
      <c r="AZ3561" s="1" t="s">
        <v>42</v>
      </c>
    </row>
    <row r="3562" spans="1:52" ht="30" customHeight="1" x14ac:dyDescent="0.3">
      <c r="A3562" s="17"/>
      <c r="B3562" s="17"/>
      <c r="C3562" s="17"/>
      <c r="D3562" s="17"/>
      <c r="E3562" s="19"/>
      <c r="F3562" s="22"/>
      <c r="G3562" s="19"/>
      <c r="H3562" s="22"/>
      <c r="I3562" s="19"/>
      <c r="J3562" s="22"/>
      <c r="K3562" s="19"/>
      <c r="L3562" s="22"/>
      <c r="M3562" s="17"/>
    </row>
    <row r="3563" spans="1:52" ht="30" customHeight="1" x14ac:dyDescent="0.3">
      <c r="A3563" s="13" t="s">
        <v>6269</v>
      </c>
      <c r="B3563" s="14"/>
      <c r="C3563" s="14"/>
      <c r="D3563" s="14"/>
      <c r="E3563" s="18"/>
      <c r="F3563" s="21"/>
      <c r="G3563" s="18"/>
      <c r="H3563" s="21"/>
      <c r="I3563" s="18"/>
      <c r="J3563" s="21"/>
      <c r="K3563" s="18"/>
      <c r="L3563" s="21"/>
      <c r="M3563" s="15"/>
      <c r="N3563" s="1" t="s">
        <v>2025</v>
      </c>
    </row>
    <row r="3564" spans="1:52" ht="30" customHeight="1" x14ac:dyDescent="0.3">
      <c r="A3564" s="16" t="s">
        <v>1862</v>
      </c>
      <c r="B3564" s="16" t="s">
        <v>1878</v>
      </c>
      <c r="C3564" s="16" t="s">
        <v>1726</v>
      </c>
      <c r="D3564" s="17">
        <v>1</v>
      </c>
      <c r="E3564" s="19">
        <f>일위대가목록!E509</f>
        <v>40504</v>
      </c>
      <c r="F3564" s="22">
        <f t="shared" ref="F3564:F3575" si="523">TRUNC(E3564*D3564,1)</f>
        <v>40504</v>
      </c>
      <c r="G3564" s="19">
        <f>일위대가목록!F509</f>
        <v>364400</v>
      </c>
      <c r="H3564" s="22">
        <f t="shared" ref="H3564:H3575" si="524">TRUNC(G3564*D3564,1)</f>
        <v>364400</v>
      </c>
      <c r="I3564" s="19">
        <f>일위대가목록!G509</f>
        <v>106299</v>
      </c>
      <c r="J3564" s="22">
        <f t="shared" ref="J3564:J3575" si="525">TRUNC(I3564*D3564,1)</f>
        <v>106299</v>
      </c>
      <c r="K3564" s="19">
        <f t="shared" ref="K3564:K3575" si="526">TRUNC(E3564+G3564+I3564,1)</f>
        <v>511203</v>
      </c>
      <c r="L3564" s="22">
        <f t="shared" ref="L3564:L3575" si="527">TRUNC(F3564+H3564+J3564,1)</f>
        <v>511203</v>
      </c>
      <c r="M3564" s="16" t="s">
        <v>1879</v>
      </c>
      <c r="N3564" s="1" t="s">
        <v>2025</v>
      </c>
      <c r="O3564" s="1" t="s">
        <v>1880</v>
      </c>
      <c r="P3564" s="1" t="s">
        <v>46</v>
      </c>
      <c r="Q3564" s="1" t="s">
        <v>43</v>
      </c>
      <c r="R3564" s="1" t="s">
        <v>43</v>
      </c>
      <c r="AV3564" s="1" t="s">
        <v>42</v>
      </c>
      <c r="AW3564" s="1" t="s">
        <v>6270</v>
      </c>
      <c r="AX3564" s="1" t="s">
        <v>42</v>
      </c>
      <c r="AY3564" s="1" t="s">
        <v>42</v>
      </c>
      <c r="AZ3564" s="1" t="s">
        <v>42</v>
      </c>
    </row>
    <row r="3565" spans="1:52" ht="30" customHeight="1" x14ac:dyDescent="0.3">
      <c r="A3565" s="16" t="s">
        <v>6180</v>
      </c>
      <c r="B3565" s="16" t="s">
        <v>6181</v>
      </c>
      <c r="C3565" s="16" t="s">
        <v>65</v>
      </c>
      <c r="D3565" s="17">
        <v>29</v>
      </c>
      <c r="E3565" s="19">
        <f>단가대비표!O146</f>
        <v>270</v>
      </c>
      <c r="F3565" s="22">
        <f t="shared" si="523"/>
        <v>7830</v>
      </c>
      <c r="G3565" s="19">
        <f>단가대비표!P146</f>
        <v>0</v>
      </c>
      <c r="H3565" s="22">
        <f t="shared" si="524"/>
        <v>0</v>
      </c>
      <c r="I3565" s="19">
        <f>단가대비표!V146</f>
        <v>0</v>
      </c>
      <c r="J3565" s="22">
        <f t="shared" si="525"/>
        <v>0</v>
      </c>
      <c r="K3565" s="19">
        <f t="shared" si="526"/>
        <v>270</v>
      </c>
      <c r="L3565" s="22">
        <f t="shared" si="527"/>
        <v>7830</v>
      </c>
      <c r="M3565" s="16" t="s">
        <v>42</v>
      </c>
      <c r="N3565" s="1" t="s">
        <v>2025</v>
      </c>
      <c r="O3565" s="1" t="s">
        <v>6182</v>
      </c>
      <c r="P3565" s="1" t="s">
        <v>43</v>
      </c>
      <c r="Q3565" s="1" t="s">
        <v>43</v>
      </c>
      <c r="R3565" s="1" t="s">
        <v>46</v>
      </c>
      <c r="AV3565" s="1" t="s">
        <v>42</v>
      </c>
      <c r="AW3565" s="1" t="s">
        <v>6271</v>
      </c>
      <c r="AX3565" s="1" t="s">
        <v>42</v>
      </c>
      <c r="AY3565" s="1" t="s">
        <v>42</v>
      </c>
      <c r="AZ3565" s="1" t="s">
        <v>42</v>
      </c>
    </row>
    <row r="3566" spans="1:52" ht="30" customHeight="1" x14ac:dyDescent="0.3">
      <c r="A3566" s="16" t="s">
        <v>6184</v>
      </c>
      <c r="B3566" s="16" t="s">
        <v>6185</v>
      </c>
      <c r="C3566" s="16" t="s">
        <v>65</v>
      </c>
      <c r="D3566" s="17">
        <v>102.1</v>
      </c>
      <c r="E3566" s="19">
        <f>단가대비표!O147</f>
        <v>13.33</v>
      </c>
      <c r="F3566" s="22">
        <f t="shared" si="523"/>
        <v>1360.9</v>
      </c>
      <c r="G3566" s="19">
        <f>단가대비표!P147</f>
        <v>0</v>
      </c>
      <c r="H3566" s="22">
        <f t="shared" si="524"/>
        <v>0</v>
      </c>
      <c r="I3566" s="19">
        <f>단가대비표!V147</f>
        <v>0</v>
      </c>
      <c r="J3566" s="22">
        <f t="shared" si="525"/>
        <v>0</v>
      </c>
      <c r="K3566" s="19">
        <f t="shared" si="526"/>
        <v>13.3</v>
      </c>
      <c r="L3566" s="22">
        <f t="shared" si="527"/>
        <v>1360.9</v>
      </c>
      <c r="M3566" s="16" t="s">
        <v>42</v>
      </c>
      <c r="N3566" s="1" t="s">
        <v>2025</v>
      </c>
      <c r="O3566" s="1" t="s">
        <v>6186</v>
      </c>
      <c r="P3566" s="1" t="s">
        <v>43</v>
      </c>
      <c r="Q3566" s="1" t="s">
        <v>43</v>
      </c>
      <c r="R3566" s="1" t="s">
        <v>46</v>
      </c>
      <c r="AV3566" s="1" t="s">
        <v>42</v>
      </c>
      <c r="AW3566" s="1" t="s">
        <v>6272</v>
      </c>
      <c r="AX3566" s="1" t="s">
        <v>42</v>
      </c>
      <c r="AY3566" s="1" t="s">
        <v>42</v>
      </c>
      <c r="AZ3566" s="1" t="s">
        <v>42</v>
      </c>
    </row>
    <row r="3567" spans="1:52" ht="30" customHeight="1" x14ac:dyDescent="0.3">
      <c r="A3567" s="16" t="s">
        <v>2067</v>
      </c>
      <c r="B3567" s="16" t="s">
        <v>2101</v>
      </c>
      <c r="C3567" s="16" t="s">
        <v>1726</v>
      </c>
      <c r="D3567" s="17">
        <v>1</v>
      </c>
      <c r="E3567" s="19">
        <f>일위대가목록!E580</f>
        <v>0</v>
      </c>
      <c r="F3567" s="22">
        <f t="shared" si="523"/>
        <v>0</v>
      </c>
      <c r="G3567" s="19">
        <f>일위대가목록!F580</f>
        <v>233384</v>
      </c>
      <c r="H3567" s="22">
        <f t="shared" si="524"/>
        <v>233384</v>
      </c>
      <c r="I3567" s="19">
        <f>일위대가목록!G580</f>
        <v>0</v>
      </c>
      <c r="J3567" s="22">
        <f t="shared" si="525"/>
        <v>0</v>
      </c>
      <c r="K3567" s="19">
        <f t="shared" si="526"/>
        <v>233384</v>
      </c>
      <c r="L3567" s="22">
        <f t="shared" si="527"/>
        <v>233384</v>
      </c>
      <c r="M3567" s="16" t="s">
        <v>2102</v>
      </c>
      <c r="N3567" s="1" t="s">
        <v>2025</v>
      </c>
      <c r="O3567" s="1" t="s">
        <v>2103</v>
      </c>
      <c r="P3567" s="1" t="s">
        <v>46</v>
      </c>
      <c r="Q3567" s="1" t="s">
        <v>43</v>
      </c>
      <c r="R3567" s="1" t="s">
        <v>43</v>
      </c>
      <c r="AV3567" s="1" t="s">
        <v>42</v>
      </c>
      <c r="AW3567" s="1" t="s">
        <v>6273</v>
      </c>
      <c r="AX3567" s="1" t="s">
        <v>42</v>
      </c>
      <c r="AY3567" s="1" t="s">
        <v>42</v>
      </c>
      <c r="AZ3567" s="1" t="s">
        <v>42</v>
      </c>
    </row>
    <row r="3568" spans="1:52" ht="30" customHeight="1" x14ac:dyDescent="0.3">
      <c r="A3568" s="16" t="s">
        <v>4336</v>
      </c>
      <c r="B3568" s="16" t="s">
        <v>6189</v>
      </c>
      <c r="C3568" s="16" t="s">
        <v>3795</v>
      </c>
      <c r="D3568" s="17">
        <v>21.2</v>
      </c>
      <c r="E3568" s="19">
        <f>단가대비표!O150</f>
        <v>1368</v>
      </c>
      <c r="F3568" s="22">
        <f t="shared" si="523"/>
        <v>29001.599999999999</v>
      </c>
      <c r="G3568" s="19">
        <f>단가대비표!P150</f>
        <v>0</v>
      </c>
      <c r="H3568" s="22">
        <f t="shared" si="524"/>
        <v>0</v>
      </c>
      <c r="I3568" s="19">
        <f>단가대비표!V150</f>
        <v>0</v>
      </c>
      <c r="J3568" s="22">
        <f t="shared" si="525"/>
        <v>0</v>
      </c>
      <c r="K3568" s="19">
        <f t="shared" si="526"/>
        <v>1368</v>
      </c>
      <c r="L3568" s="22">
        <f t="shared" si="527"/>
        <v>29001.599999999999</v>
      </c>
      <c r="M3568" s="16" t="s">
        <v>42</v>
      </c>
      <c r="N3568" s="1" t="s">
        <v>2025</v>
      </c>
      <c r="O3568" s="1" t="s">
        <v>6190</v>
      </c>
      <c r="P3568" s="1" t="s">
        <v>43</v>
      </c>
      <c r="Q3568" s="1" t="s">
        <v>43</v>
      </c>
      <c r="R3568" s="1" t="s">
        <v>46</v>
      </c>
      <c r="AV3568" s="1" t="s">
        <v>42</v>
      </c>
      <c r="AW3568" s="1" t="s">
        <v>6274</v>
      </c>
      <c r="AX3568" s="1" t="s">
        <v>42</v>
      </c>
      <c r="AY3568" s="1" t="s">
        <v>42</v>
      </c>
      <c r="AZ3568" s="1" t="s">
        <v>42</v>
      </c>
    </row>
    <row r="3569" spans="1:52" ht="30" customHeight="1" x14ac:dyDescent="0.3">
      <c r="A3569" s="16" t="s">
        <v>6192</v>
      </c>
      <c r="B3569" s="16" t="s">
        <v>6193</v>
      </c>
      <c r="C3569" s="16" t="s">
        <v>65</v>
      </c>
      <c r="D3569" s="17">
        <v>53.69</v>
      </c>
      <c r="E3569" s="19">
        <f>단가대비표!O148</f>
        <v>238.88</v>
      </c>
      <c r="F3569" s="22">
        <f t="shared" si="523"/>
        <v>12825.4</v>
      </c>
      <c r="G3569" s="19">
        <f>단가대비표!P148</f>
        <v>0</v>
      </c>
      <c r="H3569" s="22">
        <f t="shared" si="524"/>
        <v>0</v>
      </c>
      <c r="I3569" s="19">
        <f>단가대비표!V148</f>
        <v>0</v>
      </c>
      <c r="J3569" s="22">
        <f t="shared" si="525"/>
        <v>0</v>
      </c>
      <c r="K3569" s="19">
        <f t="shared" si="526"/>
        <v>238.8</v>
      </c>
      <c r="L3569" s="22">
        <f t="shared" si="527"/>
        <v>12825.4</v>
      </c>
      <c r="M3569" s="16" t="s">
        <v>42</v>
      </c>
      <c r="N3569" s="1" t="s">
        <v>2025</v>
      </c>
      <c r="O3569" s="1" t="s">
        <v>6194</v>
      </c>
      <c r="P3569" s="1" t="s">
        <v>43</v>
      </c>
      <c r="Q3569" s="1" t="s">
        <v>43</v>
      </c>
      <c r="R3569" s="1" t="s">
        <v>46</v>
      </c>
      <c r="AV3569" s="1" t="s">
        <v>42</v>
      </c>
      <c r="AW3569" s="1" t="s">
        <v>6275</v>
      </c>
      <c r="AX3569" s="1" t="s">
        <v>42</v>
      </c>
      <c r="AY3569" s="1" t="s">
        <v>42</v>
      </c>
      <c r="AZ3569" s="1" t="s">
        <v>42</v>
      </c>
    </row>
    <row r="3570" spans="1:52" ht="30" customHeight="1" x14ac:dyDescent="0.3">
      <c r="A3570" s="16" t="s">
        <v>2203</v>
      </c>
      <c r="B3570" s="16" t="s">
        <v>2267</v>
      </c>
      <c r="C3570" s="16" t="s">
        <v>1726</v>
      </c>
      <c r="D3570" s="17">
        <v>1</v>
      </c>
      <c r="E3570" s="19">
        <f>일위대가목록!E643</f>
        <v>9966</v>
      </c>
      <c r="F3570" s="22">
        <f t="shared" si="523"/>
        <v>9966</v>
      </c>
      <c r="G3570" s="19">
        <f>일위대가목록!F643</f>
        <v>42889</v>
      </c>
      <c r="H3570" s="22">
        <f t="shared" si="524"/>
        <v>42889</v>
      </c>
      <c r="I3570" s="19">
        <f>일위대가목록!G643</f>
        <v>15886</v>
      </c>
      <c r="J3570" s="22">
        <f t="shared" si="525"/>
        <v>15886</v>
      </c>
      <c r="K3570" s="19">
        <f t="shared" si="526"/>
        <v>68741</v>
      </c>
      <c r="L3570" s="22">
        <f t="shared" si="527"/>
        <v>68741</v>
      </c>
      <c r="M3570" s="16" t="s">
        <v>2268</v>
      </c>
      <c r="N3570" s="1" t="s">
        <v>2025</v>
      </c>
      <c r="O3570" s="1" t="s">
        <v>2269</v>
      </c>
      <c r="P3570" s="1" t="s">
        <v>46</v>
      </c>
      <c r="Q3570" s="1" t="s">
        <v>43</v>
      </c>
      <c r="R3570" s="1" t="s">
        <v>43</v>
      </c>
      <c r="AV3570" s="1" t="s">
        <v>42</v>
      </c>
      <c r="AW3570" s="1" t="s">
        <v>6276</v>
      </c>
      <c r="AX3570" s="1" t="s">
        <v>42</v>
      </c>
      <c r="AY3570" s="1" t="s">
        <v>42</v>
      </c>
      <c r="AZ3570" s="1" t="s">
        <v>42</v>
      </c>
    </row>
    <row r="3571" spans="1:52" ht="30" customHeight="1" x14ac:dyDescent="0.3">
      <c r="A3571" s="16" t="s">
        <v>1939</v>
      </c>
      <c r="B3571" s="16" t="s">
        <v>1952</v>
      </c>
      <c r="C3571" s="16" t="s">
        <v>1726</v>
      </c>
      <c r="D3571" s="17">
        <v>0.5</v>
      </c>
      <c r="E3571" s="19">
        <f>일위대가목록!E536</f>
        <v>28859</v>
      </c>
      <c r="F3571" s="22">
        <f t="shared" si="523"/>
        <v>14429.5</v>
      </c>
      <c r="G3571" s="19">
        <f>일위대가목록!F536</f>
        <v>259792</v>
      </c>
      <c r="H3571" s="22">
        <f t="shared" si="524"/>
        <v>129896</v>
      </c>
      <c r="I3571" s="19">
        <f>일위대가목록!G536</f>
        <v>75738</v>
      </c>
      <c r="J3571" s="22">
        <f t="shared" si="525"/>
        <v>37869</v>
      </c>
      <c r="K3571" s="19">
        <f t="shared" si="526"/>
        <v>364389</v>
      </c>
      <c r="L3571" s="22">
        <f t="shared" si="527"/>
        <v>182194.5</v>
      </c>
      <c r="M3571" s="16" t="s">
        <v>1953</v>
      </c>
      <c r="N3571" s="1" t="s">
        <v>2025</v>
      </c>
      <c r="O3571" s="1" t="s">
        <v>1954</v>
      </c>
      <c r="P3571" s="1" t="s">
        <v>46</v>
      </c>
      <c r="Q3571" s="1" t="s">
        <v>43</v>
      </c>
      <c r="R3571" s="1" t="s">
        <v>43</v>
      </c>
      <c r="AV3571" s="1" t="s">
        <v>42</v>
      </c>
      <c r="AW3571" s="1" t="s">
        <v>6277</v>
      </c>
      <c r="AX3571" s="1" t="s">
        <v>42</v>
      </c>
      <c r="AY3571" s="1" t="s">
        <v>42</v>
      </c>
      <c r="AZ3571" s="1" t="s">
        <v>42</v>
      </c>
    </row>
    <row r="3572" spans="1:52" ht="30" customHeight="1" x14ac:dyDescent="0.3">
      <c r="A3572" s="16" t="s">
        <v>2110</v>
      </c>
      <c r="B3572" s="16" t="s">
        <v>2101</v>
      </c>
      <c r="C3572" s="16" t="s">
        <v>1726</v>
      </c>
      <c r="D3572" s="17">
        <v>1</v>
      </c>
      <c r="E3572" s="19">
        <f>일위대가목록!E594</f>
        <v>0</v>
      </c>
      <c r="F3572" s="22">
        <f t="shared" si="523"/>
        <v>0</v>
      </c>
      <c r="G3572" s="19">
        <f>일위대가목록!F594</f>
        <v>37287</v>
      </c>
      <c r="H3572" s="22">
        <f t="shared" si="524"/>
        <v>37287</v>
      </c>
      <c r="I3572" s="19">
        <f>일위대가목록!G594</f>
        <v>0</v>
      </c>
      <c r="J3572" s="22">
        <f t="shared" si="525"/>
        <v>0</v>
      </c>
      <c r="K3572" s="19">
        <f t="shared" si="526"/>
        <v>37287</v>
      </c>
      <c r="L3572" s="22">
        <f t="shared" si="527"/>
        <v>37287</v>
      </c>
      <c r="M3572" s="16" t="s">
        <v>2136</v>
      </c>
      <c r="N3572" s="1" t="s">
        <v>2025</v>
      </c>
      <c r="O3572" s="1" t="s">
        <v>2137</v>
      </c>
      <c r="P3572" s="1" t="s">
        <v>46</v>
      </c>
      <c r="Q3572" s="1" t="s">
        <v>43</v>
      </c>
      <c r="R3572" s="1" t="s">
        <v>43</v>
      </c>
      <c r="AV3572" s="1" t="s">
        <v>42</v>
      </c>
      <c r="AW3572" s="1" t="s">
        <v>6278</v>
      </c>
      <c r="AX3572" s="1" t="s">
        <v>42</v>
      </c>
      <c r="AY3572" s="1" t="s">
        <v>42</v>
      </c>
      <c r="AZ3572" s="1" t="s">
        <v>42</v>
      </c>
    </row>
    <row r="3573" spans="1:52" ht="30" customHeight="1" x14ac:dyDescent="0.3">
      <c r="A3573" s="16" t="s">
        <v>1862</v>
      </c>
      <c r="B3573" s="16" t="s">
        <v>1878</v>
      </c>
      <c r="C3573" s="16" t="s">
        <v>1726</v>
      </c>
      <c r="D3573" s="17">
        <v>0.5</v>
      </c>
      <c r="E3573" s="19">
        <f>일위대가목록!E509</f>
        <v>40504</v>
      </c>
      <c r="F3573" s="22">
        <f t="shared" si="523"/>
        <v>20252</v>
      </c>
      <c r="G3573" s="19">
        <f>일위대가목록!F509</f>
        <v>364400</v>
      </c>
      <c r="H3573" s="22">
        <f t="shared" si="524"/>
        <v>182200</v>
      </c>
      <c r="I3573" s="19">
        <f>일위대가목록!G509</f>
        <v>106299</v>
      </c>
      <c r="J3573" s="22">
        <f t="shared" si="525"/>
        <v>53149.5</v>
      </c>
      <c r="K3573" s="19">
        <f t="shared" si="526"/>
        <v>511203</v>
      </c>
      <c r="L3573" s="22">
        <f t="shared" si="527"/>
        <v>255601.5</v>
      </c>
      <c r="M3573" s="16" t="s">
        <v>1879</v>
      </c>
      <c r="N3573" s="1" t="s">
        <v>2025</v>
      </c>
      <c r="O3573" s="1" t="s">
        <v>1880</v>
      </c>
      <c r="P3573" s="1" t="s">
        <v>46</v>
      </c>
      <c r="Q3573" s="1" t="s">
        <v>43</v>
      </c>
      <c r="R3573" s="1" t="s">
        <v>43</v>
      </c>
      <c r="AV3573" s="1" t="s">
        <v>42</v>
      </c>
      <c r="AW3573" s="1" t="s">
        <v>6270</v>
      </c>
      <c r="AX3573" s="1" t="s">
        <v>42</v>
      </c>
      <c r="AY3573" s="1" t="s">
        <v>42</v>
      </c>
      <c r="AZ3573" s="1" t="s">
        <v>42</v>
      </c>
    </row>
    <row r="3574" spans="1:52" ht="30" customHeight="1" x14ac:dyDescent="0.3">
      <c r="A3574" s="16" t="s">
        <v>2203</v>
      </c>
      <c r="B3574" s="16" t="s">
        <v>2267</v>
      </c>
      <c r="C3574" s="16" t="s">
        <v>1726</v>
      </c>
      <c r="D3574" s="17">
        <v>1</v>
      </c>
      <c r="E3574" s="19">
        <f>일위대가목록!E643</f>
        <v>9966</v>
      </c>
      <c r="F3574" s="22">
        <f t="shared" si="523"/>
        <v>9966</v>
      </c>
      <c r="G3574" s="19">
        <f>일위대가목록!F643</f>
        <v>42889</v>
      </c>
      <c r="H3574" s="22">
        <f t="shared" si="524"/>
        <v>42889</v>
      </c>
      <c r="I3574" s="19">
        <f>일위대가목록!G643</f>
        <v>15886</v>
      </c>
      <c r="J3574" s="22">
        <f t="shared" si="525"/>
        <v>15886</v>
      </c>
      <c r="K3574" s="19">
        <f t="shared" si="526"/>
        <v>68741</v>
      </c>
      <c r="L3574" s="22">
        <f t="shared" si="527"/>
        <v>68741</v>
      </c>
      <c r="M3574" s="16" t="s">
        <v>2268</v>
      </c>
      <c r="N3574" s="1" t="s">
        <v>2025</v>
      </c>
      <c r="O3574" s="1" t="s">
        <v>2269</v>
      </c>
      <c r="P3574" s="1" t="s">
        <v>46</v>
      </c>
      <c r="Q3574" s="1" t="s">
        <v>43</v>
      </c>
      <c r="R3574" s="1" t="s">
        <v>43</v>
      </c>
      <c r="AV3574" s="1" t="s">
        <v>42</v>
      </c>
      <c r="AW3574" s="1" t="s">
        <v>6276</v>
      </c>
      <c r="AX3574" s="1" t="s">
        <v>42</v>
      </c>
      <c r="AY3574" s="1" t="s">
        <v>42</v>
      </c>
      <c r="AZ3574" s="1" t="s">
        <v>42</v>
      </c>
    </row>
    <row r="3575" spans="1:52" ht="30" customHeight="1" x14ac:dyDescent="0.3">
      <c r="A3575" s="16" t="s">
        <v>1939</v>
      </c>
      <c r="B3575" s="16" t="s">
        <v>1952</v>
      </c>
      <c r="C3575" s="16" t="s">
        <v>1726</v>
      </c>
      <c r="D3575" s="17">
        <v>1</v>
      </c>
      <c r="E3575" s="19">
        <f>일위대가목록!E536</f>
        <v>28859</v>
      </c>
      <c r="F3575" s="22">
        <f t="shared" si="523"/>
        <v>28859</v>
      </c>
      <c r="G3575" s="19">
        <f>일위대가목록!F536</f>
        <v>259792</v>
      </c>
      <c r="H3575" s="22">
        <f t="shared" si="524"/>
        <v>259792</v>
      </c>
      <c r="I3575" s="19">
        <f>일위대가목록!G536</f>
        <v>75738</v>
      </c>
      <c r="J3575" s="22">
        <f t="shared" si="525"/>
        <v>75738</v>
      </c>
      <c r="K3575" s="19">
        <f t="shared" si="526"/>
        <v>364389</v>
      </c>
      <c r="L3575" s="22">
        <f t="shared" si="527"/>
        <v>364389</v>
      </c>
      <c r="M3575" s="16" t="s">
        <v>1953</v>
      </c>
      <c r="N3575" s="1" t="s">
        <v>2025</v>
      </c>
      <c r="O3575" s="1" t="s">
        <v>1954</v>
      </c>
      <c r="P3575" s="1" t="s">
        <v>46</v>
      </c>
      <c r="Q3575" s="1" t="s">
        <v>43</v>
      </c>
      <c r="R3575" s="1" t="s">
        <v>43</v>
      </c>
      <c r="AV3575" s="1" t="s">
        <v>42</v>
      </c>
      <c r="AW3575" s="1" t="s">
        <v>6277</v>
      </c>
      <c r="AX3575" s="1" t="s">
        <v>42</v>
      </c>
      <c r="AY3575" s="1" t="s">
        <v>42</v>
      </c>
      <c r="AZ3575" s="1" t="s">
        <v>42</v>
      </c>
    </row>
    <row r="3576" spans="1:52" ht="30" customHeight="1" x14ac:dyDescent="0.3">
      <c r="A3576" s="16" t="s">
        <v>3287</v>
      </c>
      <c r="B3576" s="16" t="s">
        <v>42</v>
      </c>
      <c r="C3576" s="16" t="s">
        <v>42</v>
      </c>
      <c r="D3576" s="17"/>
      <c r="E3576" s="19"/>
      <c r="F3576" s="22">
        <f>TRUNC(SUMIF(N3564:N3575, N3563, F3564:F3575),0)</f>
        <v>174994</v>
      </c>
      <c r="G3576" s="19"/>
      <c r="H3576" s="22">
        <f>TRUNC(SUMIF(N3564:N3575, N3563, H3564:H3575),0)</f>
        <v>1292737</v>
      </c>
      <c r="I3576" s="19"/>
      <c r="J3576" s="22">
        <f>TRUNC(SUMIF(N3564:N3575, N3563, J3564:J3575),0)</f>
        <v>304827</v>
      </c>
      <c r="K3576" s="19"/>
      <c r="L3576" s="22">
        <f>F3576+H3576+J3576</f>
        <v>1772558</v>
      </c>
      <c r="M3576" s="16" t="s">
        <v>42</v>
      </c>
      <c r="N3576" s="1" t="s">
        <v>3288</v>
      </c>
      <c r="O3576" s="1" t="s">
        <v>3288</v>
      </c>
      <c r="P3576" s="1" t="s">
        <v>42</v>
      </c>
      <c r="Q3576" s="1" t="s">
        <v>42</v>
      </c>
      <c r="R3576" s="1" t="s">
        <v>42</v>
      </c>
      <c r="AV3576" s="1" t="s">
        <v>42</v>
      </c>
      <c r="AW3576" s="1" t="s">
        <v>42</v>
      </c>
      <c r="AX3576" s="1" t="s">
        <v>42</v>
      </c>
      <c r="AY3576" s="1" t="s">
        <v>42</v>
      </c>
      <c r="AZ3576" s="1" t="s">
        <v>42</v>
      </c>
    </row>
    <row r="3577" spans="1:52" ht="30" customHeight="1" x14ac:dyDescent="0.3">
      <c r="A3577" s="17"/>
      <c r="B3577" s="17"/>
      <c r="C3577" s="17"/>
      <c r="D3577" s="17"/>
      <c r="E3577" s="19"/>
      <c r="F3577" s="22"/>
      <c r="G3577" s="19"/>
      <c r="H3577" s="22"/>
      <c r="I3577" s="19"/>
      <c r="J3577" s="22"/>
      <c r="K3577" s="19"/>
      <c r="L3577" s="22"/>
      <c r="M3577" s="17"/>
    </row>
    <row r="3578" spans="1:52" ht="30" customHeight="1" x14ac:dyDescent="0.3">
      <c r="A3578" s="13" t="s">
        <v>6279</v>
      </c>
      <c r="B3578" s="14"/>
      <c r="C3578" s="14"/>
      <c r="D3578" s="14"/>
      <c r="E3578" s="18"/>
      <c r="F3578" s="21"/>
      <c r="G3578" s="18"/>
      <c r="H3578" s="21"/>
      <c r="I3578" s="18"/>
      <c r="J3578" s="21"/>
      <c r="K3578" s="18"/>
      <c r="L3578" s="21"/>
      <c r="M3578" s="15"/>
      <c r="N3578" s="1" t="s">
        <v>2028</v>
      </c>
    </row>
    <row r="3579" spans="1:52" ht="30" customHeight="1" x14ac:dyDescent="0.3">
      <c r="A3579" s="16" t="s">
        <v>1862</v>
      </c>
      <c r="B3579" s="16" t="s">
        <v>1878</v>
      </c>
      <c r="C3579" s="16" t="s">
        <v>1726</v>
      </c>
      <c r="D3579" s="17">
        <v>1</v>
      </c>
      <c r="E3579" s="19">
        <f>일위대가목록!E509</f>
        <v>40504</v>
      </c>
      <c r="F3579" s="22">
        <f t="shared" ref="F3579:F3590" si="528">TRUNC(E3579*D3579,1)</f>
        <v>40504</v>
      </c>
      <c r="G3579" s="19">
        <f>일위대가목록!F509</f>
        <v>364400</v>
      </c>
      <c r="H3579" s="22">
        <f t="shared" ref="H3579:H3590" si="529">TRUNC(G3579*D3579,1)</f>
        <v>364400</v>
      </c>
      <c r="I3579" s="19">
        <f>일위대가목록!G509</f>
        <v>106299</v>
      </c>
      <c r="J3579" s="22">
        <f t="shared" ref="J3579:J3590" si="530">TRUNC(I3579*D3579,1)</f>
        <v>106299</v>
      </c>
      <c r="K3579" s="19">
        <f t="shared" ref="K3579:K3590" si="531">TRUNC(E3579+G3579+I3579,1)</f>
        <v>511203</v>
      </c>
      <c r="L3579" s="22">
        <f t="shared" ref="L3579:L3590" si="532">TRUNC(F3579+H3579+J3579,1)</f>
        <v>511203</v>
      </c>
      <c r="M3579" s="16" t="s">
        <v>1879</v>
      </c>
      <c r="N3579" s="1" t="s">
        <v>2028</v>
      </c>
      <c r="O3579" s="1" t="s">
        <v>1880</v>
      </c>
      <c r="P3579" s="1" t="s">
        <v>46</v>
      </c>
      <c r="Q3579" s="1" t="s">
        <v>43</v>
      </c>
      <c r="R3579" s="1" t="s">
        <v>43</v>
      </c>
      <c r="AV3579" s="1" t="s">
        <v>42</v>
      </c>
      <c r="AW3579" s="1" t="s">
        <v>6280</v>
      </c>
      <c r="AX3579" s="1" t="s">
        <v>42</v>
      </c>
      <c r="AY3579" s="1" t="s">
        <v>42</v>
      </c>
      <c r="AZ3579" s="1" t="s">
        <v>42</v>
      </c>
    </row>
    <row r="3580" spans="1:52" ht="30" customHeight="1" x14ac:dyDescent="0.3">
      <c r="A3580" s="16" t="s">
        <v>6180</v>
      </c>
      <c r="B3580" s="16" t="s">
        <v>6181</v>
      </c>
      <c r="C3580" s="16" t="s">
        <v>65</v>
      </c>
      <c r="D3580" s="17">
        <v>33.299999999999997</v>
      </c>
      <c r="E3580" s="19">
        <f>단가대비표!O146</f>
        <v>270</v>
      </c>
      <c r="F3580" s="22">
        <f t="shared" si="528"/>
        <v>8991</v>
      </c>
      <c r="G3580" s="19">
        <f>단가대비표!P146</f>
        <v>0</v>
      </c>
      <c r="H3580" s="22">
        <f t="shared" si="529"/>
        <v>0</v>
      </c>
      <c r="I3580" s="19">
        <f>단가대비표!V146</f>
        <v>0</v>
      </c>
      <c r="J3580" s="22">
        <f t="shared" si="530"/>
        <v>0</v>
      </c>
      <c r="K3580" s="19">
        <f t="shared" si="531"/>
        <v>270</v>
      </c>
      <c r="L3580" s="22">
        <f t="shared" si="532"/>
        <v>8991</v>
      </c>
      <c r="M3580" s="16" t="s">
        <v>42</v>
      </c>
      <c r="N3580" s="1" t="s">
        <v>2028</v>
      </c>
      <c r="O3580" s="1" t="s">
        <v>6182</v>
      </c>
      <c r="P3580" s="1" t="s">
        <v>43</v>
      </c>
      <c r="Q3580" s="1" t="s">
        <v>43</v>
      </c>
      <c r="R3580" s="1" t="s">
        <v>46</v>
      </c>
      <c r="AV3580" s="1" t="s">
        <v>42</v>
      </c>
      <c r="AW3580" s="1" t="s">
        <v>6281</v>
      </c>
      <c r="AX3580" s="1" t="s">
        <v>42</v>
      </c>
      <c r="AY3580" s="1" t="s">
        <v>42</v>
      </c>
      <c r="AZ3580" s="1" t="s">
        <v>42</v>
      </c>
    </row>
    <row r="3581" spans="1:52" ht="30" customHeight="1" x14ac:dyDescent="0.3">
      <c r="A3581" s="16" t="s">
        <v>6184</v>
      </c>
      <c r="B3581" s="16" t="s">
        <v>6185</v>
      </c>
      <c r="C3581" s="16" t="s">
        <v>65</v>
      </c>
      <c r="D3581" s="17">
        <v>110</v>
      </c>
      <c r="E3581" s="19">
        <f>단가대비표!O147</f>
        <v>13.33</v>
      </c>
      <c r="F3581" s="22">
        <f t="shared" si="528"/>
        <v>1466.3</v>
      </c>
      <c r="G3581" s="19">
        <f>단가대비표!P147</f>
        <v>0</v>
      </c>
      <c r="H3581" s="22">
        <f t="shared" si="529"/>
        <v>0</v>
      </c>
      <c r="I3581" s="19">
        <f>단가대비표!V147</f>
        <v>0</v>
      </c>
      <c r="J3581" s="22">
        <f t="shared" si="530"/>
        <v>0</v>
      </c>
      <c r="K3581" s="19">
        <f t="shared" si="531"/>
        <v>13.3</v>
      </c>
      <c r="L3581" s="22">
        <f t="shared" si="532"/>
        <v>1466.3</v>
      </c>
      <c r="M3581" s="16" t="s">
        <v>42</v>
      </c>
      <c r="N3581" s="1" t="s">
        <v>2028</v>
      </c>
      <c r="O3581" s="1" t="s">
        <v>6186</v>
      </c>
      <c r="P3581" s="1" t="s">
        <v>43</v>
      </c>
      <c r="Q3581" s="1" t="s">
        <v>43</v>
      </c>
      <c r="R3581" s="1" t="s">
        <v>46</v>
      </c>
      <c r="AV3581" s="1" t="s">
        <v>42</v>
      </c>
      <c r="AW3581" s="1" t="s">
        <v>6282</v>
      </c>
      <c r="AX3581" s="1" t="s">
        <v>42</v>
      </c>
      <c r="AY3581" s="1" t="s">
        <v>42</v>
      </c>
      <c r="AZ3581" s="1" t="s">
        <v>42</v>
      </c>
    </row>
    <row r="3582" spans="1:52" ht="30" customHeight="1" x14ac:dyDescent="0.3">
      <c r="A3582" s="16" t="s">
        <v>2067</v>
      </c>
      <c r="B3582" s="16" t="s">
        <v>2104</v>
      </c>
      <c r="C3582" s="16" t="s">
        <v>1726</v>
      </c>
      <c r="D3582" s="17">
        <v>1</v>
      </c>
      <c r="E3582" s="19">
        <f>일위대가목록!E581</f>
        <v>0</v>
      </c>
      <c r="F3582" s="22">
        <f t="shared" si="528"/>
        <v>0</v>
      </c>
      <c r="G3582" s="19">
        <f>일위대가목록!F581</f>
        <v>270667</v>
      </c>
      <c r="H3582" s="22">
        <f t="shared" si="529"/>
        <v>270667</v>
      </c>
      <c r="I3582" s="19">
        <f>일위대가목록!G581</f>
        <v>0</v>
      </c>
      <c r="J3582" s="22">
        <f t="shared" si="530"/>
        <v>0</v>
      </c>
      <c r="K3582" s="19">
        <f t="shared" si="531"/>
        <v>270667</v>
      </c>
      <c r="L3582" s="22">
        <f t="shared" si="532"/>
        <v>270667</v>
      </c>
      <c r="M3582" s="16" t="s">
        <v>2105</v>
      </c>
      <c r="N3582" s="1" t="s">
        <v>2028</v>
      </c>
      <c r="O3582" s="1" t="s">
        <v>2106</v>
      </c>
      <c r="P3582" s="1" t="s">
        <v>46</v>
      </c>
      <c r="Q3582" s="1" t="s">
        <v>43</v>
      </c>
      <c r="R3582" s="1" t="s">
        <v>43</v>
      </c>
      <c r="AV3582" s="1" t="s">
        <v>42</v>
      </c>
      <c r="AW3582" s="1" t="s">
        <v>6283</v>
      </c>
      <c r="AX3582" s="1" t="s">
        <v>42</v>
      </c>
      <c r="AY3582" s="1" t="s">
        <v>42</v>
      </c>
      <c r="AZ3582" s="1" t="s">
        <v>42</v>
      </c>
    </row>
    <row r="3583" spans="1:52" ht="30" customHeight="1" x14ac:dyDescent="0.3">
      <c r="A3583" s="16" t="s">
        <v>4336</v>
      </c>
      <c r="B3583" s="16" t="s">
        <v>6189</v>
      </c>
      <c r="C3583" s="16" t="s">
        <v>3795</v>
      </c>
      <c r="D3583" s="17">
        <v>24.1</v>
      </c>
      <c r="E3583" s="19">
        <f>단가대비표!O150</f>
        <v>1368</v>
      </c>
      <c r="F3583" s="22">
        <f t="shared" si="528"/>
        <v>32968.800000000003</v>
      </c>
      <c r="G3583" s="19">
        <f>단가대비표!P150</f>
        <v>0</v>
      </c>
      <c r="H3583" s="22">
        <f t="shared" si="529"/>
        <v>0</v>
      </c>
      <c r="I3583" s="19">
        <f>단가대비표!V150</f>
        <v>0</v>
      </c>
      <c r="J3583" s="22">
        <f t="shared" si="530"/>
        <v>0</v>
      </c>
      <c r="K3583" s="19">
        <f t="shared" si="531"/>
        <v>1368</v>
      </c>
      <c r="L3583" s="22">
        <f t="shared" si="532"/>
        <v>32968.800000000003</v>
      </c>
      <c r="M3583" s="16" t="s">
        <v>42</v>
      </c>
      <c r="N3583" s="1" t="s">
        <v>2028</v>
      </c>
      <c r="O3583" s="1" t="s">
        <v>6190</v>
      </c>
      <c r="P3583" s="1" t="s">
        <v>43</v>
      </c>
      <c r="Q3583" s="1" t="s">
        <v>43</v>
      </c>
      <c r="R3583" s="1" t="s">
        <v>46</v>
      </c>
      <c r="AV3583" s="1" t="s">
        <v>42</v>
      </c>
      <c r="AW3583" s="1" t="s">
        <v>6284</v>
      </c>
      <c r="AX3583" s="1" t="s">
        <v>42</v>
      </c>
      <c r="AY3583" s="1" t="s">
        <v>42</v>
      </c>
      <c r="AZ3583" s="1" t="s">
        <v>42</v>
      </c>
    </row>
    <row r="3584" spans="1:52" ht="30" customHeight="1" x14ac:dyDescent="0.3">
      <c r="A3584" s="16" t="s">
        <v>6192</v>
      </c>
      <c r="B3584" s="16" t="s">
        <v>6193</v>
      </c>
      <c r="C3584" s="16" t="s">
        <v>65</v>
      </c>
      <c r="D3584" s="17">
        <v>61.04</v>
      </c>
      <c r="E3584" s="19">
        <f>단가대비표!O148</f>
        <v>238.88</v>
      </c>
      <c r="F3584" s="22">
        <f t="shared" si="528"/>
        <v>14581.2</v>
      </c>
      <c r="G3584" s="19">
        <f>단가대비표!P148</f>
        <v>0</v>
      </c>
      <c r="H3584" s="22">
        <f t="shared" si="529"/>
        <v>0</v>
      </c>
      <c r="I3584" s="19">
        <f>단가대비표!V148</f>
        <v>0</v>
      </c>
      <c r="J3584" s="22">
        <f t="shared" si="530"/>
        <v>0</v>
      </c>
      <c r="K3584" s="19">
        <f t="shared" si="531"/>
        <v>238.8</v>
      </c>
      <c r="L3584" s="22">
        <f t="shared" si="532"/>
        <v>14581.2</v>
      </c>
      <c r="M3584" s="16" t="s">
        <v>42</v>
      </c>
      <c r="N3584" s="1" t="s">
        <v>2028</v>
      </c>
      <c r="O3584" s="1" t="s">
        <v>6194</v>
      </c>
      <c r="P3584" s="1" t="s">
        <v>43</v>
      </c>
      <c r="Q3584" s="1" t="s">
        <v>43</v>
      </c>
      <c r="R3584" s="1" t="s">
        <v>46</v>
      </c>
      <c r="AV3584" s="1" t="s">
        <v>42</v>
      </c>
      <c r="AW3584" s="1" t="s">
        <v>6285</v>
      </c>
      <c r="AX3584" s="1" t="s">
        <v>42</v>
      </c>
      <c r="AY3584" s="1" t="s">
        <v>42</v>
      </c>
      <c r="AZ3584" s="1" t="s">
        <v>42</v>
      </c>
    </row>
    <row r="3585" spans="1:52" ht="30" customHeight="1" x14ac:dyDescent="0.3">
      <c r="A3585" s="16" t="s">
        <v>2203</v>
      </c>
      <c r="B3585" s="16" t="s">
        <v>2270</v>
      </c>
      <c r="C3585" s="16" t="s">
        <v>1726</v>
      </c>
      <c r="D3585" s="17">
        <v>1</v>
      </c>
      <c r="E3585" s="19">
        <f>일위대가목록!E644</f>
        <v>18792</v>
      </c>
      <c r="F3585" s="22">
        <f t="shared" si="528"/>
        <v>18792</v>
      </c>
      <c r="G3585" s="19">
        <f>일위대가목록!F644</f>
        <v>52651</v>
      </c>
      <c r="H3585" s="22">
        <f t="shared" si="529"/>
        <v>52651</v>
      </c>
      <c r="I3585" s="19">
        <f>일위대가목록!G644</f>
        <v>20510</v>
      </c>
      <c r="J3585" s="22">
        <f t="shared" si="530"/>
        <v>20510</v>
      </c>
      <c r="K3585" s="19">
        <f t="shared" si="531"/>
        <v>91953</v>
      </c>
      <c r="L3585" s="22">
        <f t="shared" si="532"/>
        <v>91953</v>
      </c>
      <c r="M3585" s="16" t="s">
        <v>2271</v>
      </c>
      <c r="N3585" s="1" t="s">
        <v>2028</v>
      </c>
      <c r="O3585" s="1" t="s">
        <v>2272</v>
      </c>
      <c r="P3585" s="1" t="s">
        <v>46</v>
      </c>
      <c r="Q3585" s="1" t="s">
        <v>43</v>
      </c>
      <c r="R3585" s="1" t="s">
        <v>43</v>
      </c>
      <c r="AV3585" s="1" t="s">
        <v>42</v>
      </c>
      <c r="AW3585" s="1" t="s">
        <v>6286</v>
      </c>
      <c r="AX3585" s="1" t="s">
        <v>42</v>
      </c>
      <c r="AY3585" s="1" t="s">
        <v>42</v>
      </c>
      <c r="AZ3585" s="1" t="s">
        <v>42</v>
      </c>
    </row>
    <row r="3586" spans="1:52" ht="30" customHeight="1" x14ac:dyDescent="0.3">
      <c r="A3586" s="16" t="s">
        <v>1939</v>
      </c>
      <c r="B3586" s="16" t="s">
        <v>1952</v>
      </c>
      <c r="C3586" s="16" t="s">
        <v>1726</v>
      </c>
      <c r="D3586" s="17">
        <v>0.5</v>
      </c>
      <c r="E3586" s="19">
        <f>일위대가목록!E536</f>
        <v>28859</v>
      </c>
      <c r="F3586" s="22">
        <f t="shared" si="528"/>
        <v>14429.5</v>
      </c>
      <c r="G3586" s="19">
        <f>일위대가목록!F536</f>
        <v>259792</v>
      </c>
      <c r="H3586" s="22">
        <f t="shared" si="529"/>
        <v>129896</v>
      </c>
      <c r="I3586" s="19">
        <f>일위대가목록!G536</f>
        <v>75738</v>
      </c>
      <c r="J3586" s="22">
        <f t="shared" si="530"/>
        <v>37869</v>
      </c>
      <c r="K3586" s="19">
        <f t="shared" si="531"/>
        <v>364389</v>
      </c>
      <c r="L3586" s="22">
        <f t="shared" si="532"/>
        <v>182194.5</v>
      </c>
      <c r="M3586" s="16" t="s">
        <v>1953</v>
      </c>
      <c r="N3586" s="1" t="s">
        <v>2028</v>
      </c>
      <c r="O3586" s="1" t="s">
        <v>1954</v>
      </c>
      <c r="P3586" s="1" t="s">
        <v>46</v>
      </c>
      <c r="Q3586" s="1" t="s">
        <v>43</v>
      </c>
      <c r="R3586" s="1" t="s">
        <v>43</v>
      </c>
      <c r="AV3586" s="1" t="s">
        <v>42</v>
      </c>
      <c r="AW3586" s="1" t="s">
        <v>6287</v>
      </c>
      <c r="AX3586" s="1" t="s">
        <v>42</v>
      </c>
      <c r="AY3586" s="1" t="s">
        <v>42</v>
      </c>
      <c r="AZ3586" s="1" t="s">
        <v>42</v>
      </c>
    </row>
    <row r="3587" spans="1:52" ht="30" customHeight="1" x14ac:dyDescent="0.3">
      <c r="A3587" s="16" t="s">
        <v>2110</v>
      </c>
      <c r="B3587" s="16" t="s">
        <v>2104</v>
      </c>
      <c r="C3587" s="16" t="s">
        <v>1726</v>
      </c>
      <c r="D3587" s="17">
        <v>1</v>
      </c>
      <c r="E3587" s="19">
        <f>일위대가목록!E595</f>
        <v>0</v>
      </c>
      <c r="F3587" s="22">
        <f t="shared" si="528"/>
        <v>0</v>
      </c>
      <c r="G3587" s="19">
        <f>일위대가목록!F595</f>
        <v>39920</v>
      </c>
      <c r="H3587" s="22">
        <f t="shared" si="529"/>
        <v>39920</v>
      </c>
      <c r="I3587" s="19">
        <f>일위대가목록!G595</f>
        <v>0</v>
      </c>
      <c r="J3587" s="22">
        <f t="shared" si="530"/>
        <v>0</v>
      </c>
      <c r="K3587" s="19">
        <f t="shared" si="531"/>
        <v>39920</v>
      </c>
      <c r="L3587" s="22">
        <f t="shared" si="532"/>
        <v>39920</v>
      </c>
      <c r="M3587" s="16" t="s">
        <v>2138</v>
      </c>
      <c r="N3587" s="1" t="s">
        <v>2028</v>
      </c>
      <c r="O3587" s="1" t="s">
        <v>2139</v>
      </c>
      <c r="P3587" s="1" t="s">
        <v>46</v>
      </c>
      <c r="Q3587" s="1" t="s">
        <v>43</v>
      </c>
      <c r="R3587" s="1" t="s">
        <v>43</v>
      </c>
      <c r="AV3587" s="1" t="s">
        <v>42</v>
      </c>
      <c r="AW3587" s="1" t="s">
        <v>6288</v>
      </c>
      <c r="AX3587" s="1" t="s">
        <v>42</v>
      </c>
      <c r="AY3587" s="1" t="s">
        <v>42</v>
      </c>
      <c r="AZ3587" s="1" t="s">
        <v>42</v>
      </c>
    </row>
    <row r="3588" spans="1:52" ht="30" customHeight="1" x14ac:dyDescent="0.3">
      <c r="A3588" s="16" t="s">
        <v>1862</v>
      </c>
      <c r="B3588" s="16" t="s">
        <v>1878</v>
      </c>
      <c r="C3588" s="16" t="s">
        <v>1726</v>
      </c>
      <c r="D3588" s="17">
        <v>0.5</v>
      </c>
      <c r="E3588" s="19">
        <f>일위대가목록!E509</f>
        <v>40504</v>
      </c>
      <c r="F3588" s="22">
        <f t="shared" si="528"/>
        <v>20252</v>
      </c>
      <c r="G3588" s="19">
        <f>일위대가목록!F509</f>
        <v>364400</v>
      </c>
      <c r="H3588" s="22">
        <f t="shared" si="529"/>
        <v>182200</v>
      </c>
      <c r="I3588" s="19">
        <f>일위대가목록!G509</f>
        <v>106299</v>
      </c>
      <c r="J3588" s="22">
        <f t="shared" si="530"/>
        <v>53149.5</v>
      </c>
      <c r="K3588" s="19">
        <f t="shared" si="531"/>
        <v>511203</v>
      </c>
      <c r="L3588" s="22">
        <f t="shared" si="532"/>
        <v>255601.5</v>
      </c>
      <c r="M3588" s="16" t="s">
        <v>1879</v>
      </c>
      <c r="N3588" s="1" t="s">
        <v>2028</v>
      </c>
      <c r="O3588" s="1" t="s">
        <v>1880</v>
      </c>
      <c r="P3588" s="1" t="s">
        <v>46</v>
      </c>
      <c r="Q3588" s="1" t="s">
        <v>43</v>
      </c>
      <c r="R3588" s="1" t="s">
        <v>43</v>
      </c>
      <c r="AV3588" s="1" t="s">
        <v>42</v>
      </c>
      <c r="AW3588" s="1" t="s">
        <v>6280</v>
      </c>
      <c r="AX3588" s="1" t="s">
        <v>42</v>
      </c>
      <c r="AY3588" s="1" t="s">
        <v>42</v>
      </c>
      <c r="AZ3588" s="1" t="s">
        <v>42</v>
      </c>
    </row>
    <row r="3589" spans="1:52" ht="30" customHeight="1" x14ac:dyDescent="0.3">
      <c r="A3589" s="16" t="s">
        <v>2203</v>
      </c>
      <c r="B3589" s="16" t="s">
        <v>2270</v>
      </c>
      <c r="C3589" s="16" t="s">
        <v>1726</v>
      </c>
      <c r="D3589" s="17">
        <v>1</v>
      </c>
      <c r="E3589" s="19">
        <f>일위대가목록!E644</f>
        <v>18792</v>
      </c>
      <c r="F3589" s="22">
        <f t="shared" si="528"/>
        <v>18792</v>
      </c>
      <c r="G3589" s="19">
        <f>일위대가목록!F644</f>
        <v>52651</v>
      </c>
      <c r="H3589" s="22">
        <f t="shared" si="529"/>
        <v>52651</v>
      </c>
      <c r="I3589" s="19">
        <f>일위대가목록!G644</f>
        <v>20510</v>
      </c>
      <c r="J3589" s="22">
        <f t="shared" si="530"/>
        <v>20510</v>
      </c>
      <c r="K3589" s="19">
        <f t="shared" si="531"/>
        <v>91953</v>
      </c>
      <c r="L3589" s="22">
        <f t="shared" si="532"/>
        <v>91953</v>
      </c>
      <c r="M3589" s="16" t="s">
        <v>2271</v>
      </c>
      <c r="N3589" s="1" t="s">
        <v>2028</v>
      </c>
      <c r="O3589" s="1" t="s">
        <v>2272</v>
      </c>
      <c r="P3589" s="1" t="s">
        <v>46</v>
      </c>
      <c r="Q3589" s="1" t="s">
        <v>43</v>
      </c>
      <c r="R3589" s="1" t="s">
        <v>43</v>
      </c>
      <c r="AV3589" s="1" t="s">
        <v>42</v>
      </c>
      <c r="AW3589" s="1" t="s">
        <v>6286</v>
      </c>
      <c r="AX3589" s="1" t="s">
        <v>42</v>
      </c>
      <c r="AY3589" s="1" t="s">
        <v>42</v>
      </c>
      <c r="AZ3589" s="1" t="s">
        <v>42</v>
      </c>
    </row>
    <row r="3590" spans="1:52" ht="30" customHeight="1" x14ac:dyDescent="0.3">
      <c r="A3590" s="16" t="s">
        <v>1939</v>
      </c>
      <c r="B3590" s="16" t="s">
        <v>1952</v>
      </c>
      <c r="C3590" s="16" t="s">
        <v>1726</v>
      </c>
      <c r="D3590" s="17">
        <v>1</v>
      </c>
      <c r="E3590" s="19">
        <f>일위대가목록!E536</f>
        <v>28859</v>
      </c>
      <c r="F3590" s="22">
        <f t="shared" si="528"/>
        <v>28859</v>
      </c>
      <c r="G3590" s="19">
        <f>일위대가목록!F536</f>
        <v>259792</v>
      </c>
      <c r="H3590" s="22">
        <f t="shared" si="529"/>
        <v>259792</v>
      </c>
      <c r="I3590" s="19">
        <f>일위대가목록!G536</f>
        <v>75738</v>
      </c>
      <c r="J3590" s="22">
        <f t="shared" si="530"/>
        <v>75738</v>
      </c>
      <c r="K3590" s="19">
        <f t="shared" si="531"/>
        <v>364389</v>
      </c>
      <c r="L3590" s="22">
        <f t="shared" si="532"/>
        <v>364389</v>
      </c>
      <c r="M3590" s="16" t="s">
        <v>1953</v>
      </c>
      <c r="N3590" s="1" t="s">
        <v>2028</v>
      </c>
      <c r="O3590" s="1" t="s">
        <v>1954</v>
      </c>
      <c r="P3590" s="1" t="s">
        <v>46</v>
      </c>
      <c r="Q3590" s="1" t="s">
        <v>43</v>
      </c>
      <c r="R3590" s="1" t="s">
        <v>43</v>
      </c>
      <c r="AV3590" s="1" t="s">
        <v>42</v>
      </c>
      <c r="AW3590" s="1" t="s">
        <v>6287</v>
      </c>
      <c r="AX3590" s="1" t="s">
        <v>42</v>
      </c>
      <c r="AY3590" s="1" t="s">
        <v>42</v>
      </c>
      <c r="AZ3590" s="1" t="s">
        <v>42</v>
      </c>
    </row>
    <row r="3591" spans="1:52" ht="30" customHeight="1" x14ac:dyDescent="0.3">
      <c r="A3591" s="16" t="s">
        <v>3287</v>
      </c>
      <c r="B3591" s="16" t="s">
        <v>42</v>
      </c>
      <c r="C3591" s="16" t="s">
        <v>42</v>
      </c>
      <c r="D3591" s="17"/>
      <c r="E3591" s="19"/>
      <c r="F3591" s="22">
        <f>TRUNC(SUMIF(N3579:N3590, N3578, F3579:F3590),0)</f>
        <v>199635</v>
      </c>
      <c r="G3591" s="19"/>
      <c r="H3591" s="22">
        <f>TRUNC(SUMIF(N3579:N3590, N3578, H3579:H3590),0)</f>
        <v>1352177</v>
      </c>
      <c r="I3591" s="19"/>
      <c r="J3591" s="22">
        <f>TRUNC(SUMIF(N3579:N3590, N3578, J3579:J3590),0)</f>
        <v>314075</v>
      </c>
      <c r="K3591" s="19"/>
      <c r="L3591" s="22">
        <f>F3591+H3591+J3591</f>
        <v>1865887</v>
      </c>
      <c r="M3591" s="16" t="s">
        <v>42</v>
      </c>
      <c r="N3591" s="1" t="s">
        <v>3288</v>
      </c>
      <c r="O3591" s="1" t="s">
        <v>3288</v>
      </c>
      <c r="P3591" s="1" t="s">
        <v>42</v>
      </c>
      <c r="Q3591" s="1" t="s">
        <v>42</v>
      </c>
      <c r="R3591" s="1" t="s">
        <v>42</v>
      </c>
      <c r="AV3591" s="1" t="s">
        <v>42</v>
      </c>
      <c r="AW3591" s="1" t="s">
        <v>42</v>
      </c>
      <c r="AX3591" s="1" t="s">
        <v>42</v>
      </c>
      <c r="AY3591" s="1" t="s">
        <v>42</v>
      </c>
      <c r="AZ3591" s="1" t="s">
        <v>42</v>
      </c>
    </row>
    <row r="3592" spans="1:52" ht="30" customHeight="1" x14ac:dyDescent="0.3">
      <c r="A3592" s="17"/>
      <c r="B3592" s="17"/>
      <c r="C3592" s="17"/>
      <c r="D3592" s="17"/>
      <c r="E3592" s="19"/>
      <c r="F3592" s="22"/>
      <c r="G3592" s="19"/>
      <c r="H3592" s="22"/>
      <c r="I3592" s="19"/>
      <c r="J3592" s="22"/>
      <c r="K3592" s="19"/>
      <c r="L3592" s="22"/>
      <c r="M3592" s="17"/>
    </row>
    <row r="3593" spans="1:52" ht="30" customHeight="1" x14ac:dyDescent="0.3">
      <c r="A3593" s="13" t="s">
        <v>6289</v>
      </c>
      <c r="B3593" s="14"/>
      <c r="C3593" s="14"/>
      <c r="D3593" s="14"/>
      <c r="E3593" s="18"/>
      <c r="F3593" s="21"/>
      <c r="G3593" s="18"/>
      <c r="H3593" s="21"/>
      <c r="I3593" s="18"/>
      <c r="J3593" s="21"/>
      <c r="K3593" s="18"/>
      <c r="L3593" s="21"/>
      <c r="M3593" s="15"/>
      <c r="N3593" s="1" t="s">
        <v>2031</v>
      </c>
    </row>
    <row r="3594" spans="1:52" ht="30" customHeight="1" x14ac:dyDescent="0.3">
      <c r="A3594" s="16" t="s">
        <v>1862</v>
      </c>
      <c r="B3594" s="16" t="s">
        <v>1878</v>
      </c>
      <c r="C3594" s="16" t="s">
        <v>1726</v>
      </c>
      <c r="D3594" s="17">
        <v>1</v>
      </c>
      <c r="E3594" s="19">
        <f>일위대가목록!E509</f>
        <v>40504</v>
      </c>
      <c r="F3594" s="22">
        <f t="shared" ref="F3594:F3605" si="533">TRUNC(E3594*D3594,1)</f>
        <v>40504</v>
      </c>
      <c r="G3594" s="19">
        <f>일위대가목록!F509</f>
        <v>364400</v>
      </c>
      <c r="H3594" s="22">
        <f t="shared" ref="H3594:H3605" si="534">TRUNC(G3594*D3594,1)</f>
        <v>364400</v>
      </c>
      <c r="I3594" s="19">
        <f>일위대가목록!G509</f>
        <v>106299</v>
      </c>
      <c r="J3594" s="22">
        <f t="shared" ref="J3594:J3605" si="535">TRUNC(I3594*D3594,1)</f>
        <v>106299</v>
      </c>
      <c r="K3594" s="19">
        <f t="shared" ref="K3594:K3605" si="536">TRUNC(E3594+G3594+I3594,1)</f>
        <v>511203</v>
      </c>
      <c r="L3594" s="22">
        <f t="shared" ref="L3594:L3605" si="537">TRUNC(F3594+H3594+J3594,1)</f>
        <v>511203</v>
      </c>
      <c r="M3594" s="16" t="s">
        <v>1879</v>
      </c>
      <c r="N3594" s="1" t="s">
        <v>2031</v>
      </c>
      <c r="O3594" s="1" t="s">
        <v>1880</v>
      </c>
      <c r="P3594" s="1" t="s">
        <v>46</v>
      </c>
      <c r="Q3594" s="1" t="s">
        <v>43</v>
      </c>
      <c r="R3594" s="1" t="s">
        <v>43</v>
      </c>
      <c r="AV3594" s="1" t="s">
        <v>42</v>
      </c>
      <c r="AW3594" s="1" t="s">
        <v>6290</v>
      </c>
      <c r="AX3594" s="1" t="s">
        <v>42</v>
      </c>
      <c r="AY3594" s="1" t="s">
        <v>42</v>
      </c>
      <c r="AZ3594" s="1" t="s">
        <v>42</v>
      </c>
    </row>
    <row r="3595" spans="1:52" ht="30" customHeight="1" x14ac:dyDescent="0.3">
      <c r="A3595" s="16" t="s">
        <v>6180</v>
      </c>
      <c r="B3595" s="16" t="s">
        <v>6181</v>
      </c>
      <c r="C3595" s="16" t="s">
        <v>65</v>
      </c>
      <c r="D3595" s="17">
        <v>33.299999999999997</v>
      </c>
      <c r="E3595" s="19">
        <f>단가대비표!O146</f>
        <v>270</v>
      </c>
      <c r="F3595" s="22">
        <f t="shared" si="533"/>
        <v>8991</v>
      </c>
      <c r="G3595" s="19">
        <f>단가대비표!P146</f>
        <v>0</v>
      </c>
      <c r="H3595" s="22">
        <f t="shared" si="534"/>
        <v>0</v>
      </c>
      <c r="I3595" s="19">
        <f>단가대비표!V146</f>
        <v>0</v>
      </c>
      <c r="J3595" s="22">
        <f t="shared" si="535"/>
        <v>0</v>
      </c>
      <c r="K3595" s="19">
        <f t="shared" si="536"/>
        <v>270</v>
      </c>
      <c r="L3595" s="22">
        <f t="shared" si="537"/>
        <v>8991</v>
      </c>
      <c r="M3595" s="16" t="s">
        <v>42</v>
      </c>
      <c r="N3595" s="1" t="s">
        <v>2031</v>
      </c>
      <c r="O3595" s="1" t="s">
        <v>6182</v>
      </c>
      <c r="P3595" s="1" t="s">
        <v>43</v>
      </c>
      <c r="Q3595" s="1" t="s">
        <v>43</v>
      </c>
      <c r="R3595" s="1" t="s">
        <v>46</v>
      </c>
      <c r="AV3595" s="1" t="s">
        <v>42</v>
      </c>
      <c r="AW3595" s="1" t="s">
        <v>6291</v>
      </c>
      <c r="AX3595" s="1" t="s">
        <v>42</v>
      </c>
      <c r="AY3595" s="1" t="s">
        <v>42</v>
      </c>
      <c r="AZ3595" s="1" t="s">
        <v>42</v>
      </c>
    </row>
    <row r="3596" spans="1:52" ht="30" customHeight="1" x14ac:dyDescent="0.3">
      <c r="A3596" s="16" t="s">
        <v>6184</v>
      </c>
      <c r="B3596" s="16" t="s">
        <v>6185</v>
      </c>
      <c r="C3596" s="16" t="s">
        <v>65</v>
      </c>
      <c r="D3596" s="17">
        <v>110</v>
      </c>
      <c r="E3596" s="19">
        <f>단가대비표!O147</f>
        <v>13.33</v>
      </c>
      <c r="F3596" s="22">
        <f t="shared" si="533"/>
        <v>1466.3</v>
      </c>
      <c r="G3596" s="19">
        <f>단가대비표!P147</f>
        <v>0</v>
      </c>
      <c r="H3596" s="22">
        <f t="shared" si="534"/>
        <v>0</v>
      </c>
      <c r="I3596" s="19">
        <f>단가대비표!V147</f>
        <v>0</v>
      </c>
      <c r="J3596" s="22">
        <f t="shared" si="535"/>
        <v>0</v>
      </c>
      <c r="K3596" s="19">
        <f t="shared" si="536"/>
        <v>13.3</v>
      </c>
      <c r="L3596" s="22">
        <f t="shared" si="537"/>
        <v>1466.3</v>
      </c>
      <c r="M3596" s="16" t="s">
        <v>42</v>
      </c>
      <c r="N3596" s="1" t="s">
        <v>2031</v>
      </c>
      <c r="O3596" s="1" t="s">
        <v>6186</v>
      </c>
      <c r="P3596" s="1" t="s">
        <v>43</v>
      </c>
      <c r="Q3596" s="1" t="s">
        <v>43</v>
      </c>
      <c r="R3596" s="1" t="s">
        <v>46</v>
      </c>
      <c r="AV3596" s="1" t="s">
        <v>42</v>
      </c>
      <c r="AW3596" s="1" t="s">
        <v>6292</v>
      </c>
      <c r="AX3596" s="1" t="s">
        <v>42</v>
      </c>
      <c r="AY3596" s="1" t="s">
        <v>42</v>
      </c>
      <c r="AZ3596" s="1" t="s">
        <v>42</v>
      </c>
    </row>
    <row r="3597" spans="1:52" ht="30" customHeight="1" x14ac:dyDescent="0.3">
      <c r="A3597" s="16" t="s">
        <v>2067</v>
      </c>
      <c r="B3597" s="16" t="s">
        <v>2140</v>
      </c>
      <c r="C3597" s="16" t="s">
        <v>1726</v>
      </c>
      <c r="D3597" s="17">
        <v>1</v>
      </c>
      <c r="E3597" s="19">
        <f>일위대가목록!E837</f>
        <v>0</v>
      </c>
      <c r="F3597" s="22">
        <f t="shared" si="533"/>
        <v>0</v>
      </c>
      <c r="G3597" s="19">
        <f>일위대가목록!F837</f>
        <v>305527</v>
      </c>
      <c r="H3597" s="22">
        <f t="shared" si="534"/>
        <v>305527</v>
      </c>
      <c r="I3597" s="19">
        <f>일위대가목록!G837</f>
        <v>0</v>
      </c>
      <c r="J3597" s="22">
        <f t="shared" si="535"/>
        <v>0</v>
      </c>
      <c r="K3597" s="19">
        <f t="shared" si="536"/>
        <v>305527</v>
      </c>
      <c r="L3597" s="22">
        <f t="shared" si="537"/>
        <v>305527</v>
      </c>
      <c r="M3597" s="16" t="s">
        <v>6293</v>
      </c>
      <c r="N3597" s="1" t="s">
        <v>2031</v>
      </c>
      <c r="O3597" s="1" t="s">
        <v>6294</v>
      </c>
      <c r="P3597" s="1" t="s">
        <v>46</v>
      </c>
      <c r="Q3597" s="1" t="s">
        <v>43</v>
      </c>
      <c r="R3597" s="1" t="s">
        <v>43</v>
      </c>
      <c r="AV3597" s="1" t="s">
        <v>42</v>
      </c>
      <c r="AW3597" s="1" t="s">
        <v>6295</v>
      </c>
      <c r="AX3597" s="1" t="s">
        <v>42</v>
      </c>
      <c r="AY3597" s="1" t="s">
        <v>42</v>
      </c>
      <c r="AZ3597" s="1" t="s">
        <v>42</v>
      </c>
    </row>
    <row r="3598" spans="1:52" ht="30" customHeight="1" x14ac:dyDescent="0.3">
      <c r="A3598" s="16" t="s">
        <v>4336</v>
      </c>
      <c r="B3598" s="16" t="s">
        <v>6189</v>
      </c>
      <c r="C3598" s="16" t="s">
        <v>3795</v>
      </c>
      <c r="D3598" s="17">
        <v>27.19</v>
      </c>
      <c r="E3598" s="19">
        <f>단가대비표!O150</f>
        <v>1368</v>
      </c>
      <c r="F3598" s="22">
        <f t="shared" si="533"/>
        <v>37195.9</v>
      </c>
      <c r="G3598" s="19">
        <f>단가대비표!P150</f>
        <v>0</v>
      </c>
      <c r="H3598" s="22">
        <f t="shared" si="534"/>
        <v>0</v>
      </c>
      <c r="I3598" s="19">
        <f>단가대비표!V150</f>
        <v>0</v>
      </c>
      <c r="J3598" s="22">
        <f t="shared" si="535"/>
        <v>0</v>
      </c>
      <c r="K3598" s="19">
        <f t="shared" si="536"/>
        <v>1368</v>
      </c>
      <c r="L3598" s="22">
        <f t="shared" si="537"/>
        <v>37195.9</v>
      </c>
      <c r="M3598" s="16" t="s">
        <v>42</v>
      </c>
      <c r="N3598" s="1" t="s">
        <v>2031</v>
      </c>
      <c r="O3598" s="1" t="s">
        <v>6190</v>
      </c>
      <c r="P3598" s="1" t="s">
        <v>43</v>
      </c>
      <c r="Q3598" s="1" t="s">
        <v>43</v>
      </c>
      <c r="R3598" s="1" t="s">
        <v>46</v>
      </c>
      <c r="AV3598" s="1" t="s">
        <v>42</v>
      </c>
      <c r="AW3598" s="1" t="s">
        <v>6296</v>
      </c>
      <c r="AX3598" s="1" t="s">
        <v>42</v>
      </c>
      <c r="AY3598" s="1" t="s">
        <v>42</v>
      </c>
      <c r="AZ3598" s="1" t="s">
        <v>42</v>
      </c>
    </row>
    <row r="3599" spans="1:52" ht="30" customHeight="1" x14ac:dyDescent="0.3">
      <c r="A3599" s="16" t="s">
        <v>6192</v>
      </c>
      <c r="B3599" s="16" t="s">
        <v>6193</v>
      </c>
      <c r="C3599" s="16" t="s">
        <v>65</v>
      </c>
      <c r="D3599" s="17">
        <v>68.86</v>
      </c>
      <c r="E3599" s="19">
        <f>단가대비표!O148</f>
        <v>238.88</v>
      </c>
      <c r="F3599" s="22">
        <f t="shared" si="533"/>
        <v>16449.2</v>
      </c>
      <c r="G3599" s="19">
        <f>단가대비표!P148</f>
        <v>0</v>
      </c>
      <c r="H3599" s="22">
        <f t="shared" si="534"/>
        <v>0</v>
      </c>
      <c r="I3599" s="19">
        <f>단가대비표!V148</f>
        <v>0</v>
      </c>
      <c r="J3599" s="22">
        <f t="shared" si="535"/>
        <v>0</v>
      </c>
      <c r="K3599" s="19">
        <f t="shared" si="536"/>
        <v>238.8</v>
      </c>
      <c r="L3599" s="22">
        <f t="shared" si="537"/>
        <v>16449.2</v>
      </c>
      <c r="M3599" s="16" t="s">
        <v>42</v>
      </c>
      <c r="N3599" s="1" t="s">
        <v>2031</v>
      </c>
      <c r="O3599" s="1" t="s">
        <v>6194</v>
      </c>
      <c r="P3599" s="1" t="s">
        <v>43</v>
      </c>
      <c r="Q3599" s="1" t="s">
        <v>43</v>
      </c>
      <c r="R3599" s="1" t="s">
        <v>46</v>
      </c>
      <c r="AV3599" s="1" t="s">
        <v>42</v>
      </c>
      <c r="AW3599" s="1" t="s">
        <v>6297</v>
      </c>
      <c r="AX3599" s="1" t="s">
        <v>42</v>
      </c>
      <c r="AY3599" s="1" t="s">
        <v>42</v>
      </c>
      <c r="AZ3599" s="1" t="s">
        <v>42</v>
      </c>
    </row>
    <row r="3600" spans="1:52" ht="30" customHeight="1" x14ac:dyDescent="0.3">
      <c r="A3600" s="16" t="s">
        <v>2203</v>
      </c>
      <c r="B3600" s="16" t="s">
        <v>2270</v>
      </c>
      <c r="C3600" s="16" t="s">
        <v>1726</v>
      </c>
      <c r="D3600" s="17">
        <v>1</v>
      </c>
      <c r="E3600" s="19">
        <f>일위대가목록!E644</f>
        <v>18792</v>
      </c>
      <c r="F3600" s="22">
        <f t="shared" si="533"/>
        <v>18792</v>
      </c>
      <c r="G3600" s="19">
        <f>일위대가목록!F644</f>
        <v>52651</v>
      </c>
      <c r="H3600" s="22">
        <f t="shared" si="534"/>
        <v>52651</v>
      </c>
      <c r="I3600" s="19">
        <f>일위대가목록!G644</f>
        <v>20510</v>
      </c>
      <c r="J3600" s="22">
        <f t="shared" si="535"/>
        <v>20510</v>
      </c>
      <c r="K3600" s="19">
        <f t="shared" si="536"/>
        <v>91953</v>
      </c>
      <c r="L3600" s="22">
        <f t="shared" si="537"/>
        <v>91953</v>
      </c>
      <c r="M3600" s="16" t="s">
        <v>2271</v>
      </c>
      <c r="N3600" s="1" t="s">
        <v>2031</v>
      </c>
      <c r="O3600" s="1" t="s">
        <v>2272</v>
      </c>
      <c r="P3600" s="1" t="s">
        <v>46</v>
      </c>
      <c r="Q3600" s="1" t="s">
        <v>43</v>
      </c>
      <c r="R3600" s="1" t="s">
        <v>43</v>
      </c>
      <c r="AV3600" s="1" t="s">
        <v>42</v>
      </c>
      <c r="AW3600" s="1" t="s">
        <v>6298</v>
      </c>
      <c r="AX3600" s="1" t="s">
        <v>42</v>
      </c>
      <c r="AY3600" s="1" t="s">
        <v>42</v>
      </c>
      <c r="AZ3600" s="1" t="s">
        <v>42</v>
      </c>
    </row>
    <row r="3601" spans="1:52" ht="30" customHeight="1" x14ac:dyDescent="0.3">
      <c r="A3601" s="16" t="s">
        <v>1939</v>
      </c>
      <c r="B3601" s="16" t="s">
        <v>1952</v>
      </c>
      <c r="C3601" s="16" t="s">
        <v>1726</v>
      </c>
      <c r="D3601" s="17">
        <v>0.5</v>
      </c>
      <c r="E3601" s="19">
        <f>일위대가목록!E536</f>
        <v>28859</v>
      </c>
      <c r="F3601" s="22">
        <f t="shared" si="533"/>
        <v>14429.5</v>
      </c>
      <c r="G3601" s="19">
        <f>일위대가목록!F536</f>
        <v>259792</v>
      </c>
      <c r="H3601" s="22">
        <f t="shared" si="534"/>
        <v>129896</v>
      </c>
      <c r="I3601" s="19">
        <f>일위대가목록!G536</f>
        <v>75738</v>
      </c>
      <c r="J3601" s="22">
        <f t="shared" si="535"/>
        <v>37869</v>
      </c>
      <c r="K3601" s="19">
        <f t="shared" si="536"/>
        <v>364389</v>
      </c>
      <c r="L3601" s="22">
        <f t="shared" si="537"/>
        <v>182194.5</v>
      </c>
      <c r="M3601" s="16" t="s">
        <v>1953</v>
      </c>
      <c r="N3601" s="1" t="s">
        <v>2031</v>
      </c>
      <c r="O3601" s="1" t="s">
        <v>1954</v>
      </c>
      <c r="P3601" s="1" t="s">
        <v>46</v>
      </c>
      <c r="Q3601" s="1" t="s">
        <v>43</v>
      </c>
      <c r="R3601" s="1" t="s">
        <v>43</v>
      </c>
      <c r="AV3601" s="1" t="s">
        <v>42</v>
      </c>
      <c r="AW3601" s="1" t="s">
        <v>6299</v>
      </c>
      <c r="AX3601" s="1" t="s">
        <v>42</v>
      </c>
      <c r="AY3601" s="1" t="s">
        <v>42</v>
      </c>
      <c r="AZ3601" s="1" t="s">
        <v>42</v>
      </c>
    </row>
    <row r="3602" spans="1:52" ht="30" customHeight="1" x14ac:dyDescent="0.3">
      <c r="A3602" s="16" t="s">
        <v>2110</v>
      </c>
      <c r="B3602" s="16" t="s">
        <v>2140</v>
      </c>
      <c r="C3602" s="16" t="s">
        <v>1726</v>
      </c>
      <c r="D3602" s="17">
        <v>1</v>
      </c>
      <c r="E3602" s="19">
        <f>일위대가목록!E596</f>
        <v>0</v>
      </c>
      <c r="F3602" s="22">
        <f t="shared" si="533"/>
        <v>0</v>
      </c>
      <c r="G3602" s="19">
        <f>일위대가목록!F596</f>
        <v>42788</v>
      </c>
      <c r="H3602" s="22">
        <f t="shared" si="534"/>
        <v>42788</v>
      </c>
      <c r="I3602" s="19">
        <f>일위대가목록!G596</f>
        <v>0</v>
      </c>
      <c r="J3602" s="22">
        <f t="shared" si="535"/>
        <v>0</v>
      </c>
      <c r="K3602" s="19">
        <f t="shared" si="536"/>
        <v>42788</v>
      </c>
      <c r="L3602" s="22">
        <f t="shared" si="537"/>
        <v>42788</v>
      </c>
      <c r="M3602" s="16" t="s">
        <v>2141</v>
      </c>
      <c r="N3602" s="1" t="s">
        <v>2031</v>
      </c>
      <c r="O3602" s="1" t="s">
        <v>2142</v>
      </c>
      <c r="P3602" s="1" t="s">
        <v>46</v>
      </c>
      <c r="Q3602" s="1" t="s">
        <v>43</v>
      </c>
      <c r="R3602" s="1" t="s">
        <v>43</v>
      </c>
      <c r="AV3602" s="1" t="s">
        <v>42</v>
      </c>
      <c r="AW3602" s="1" t="s">
        <v>6300</v>
      </c>
      <c r="AX3602" s="1" t="s">
        <v>42</v>
      </c>
      <c r="AY3602" s="1" t="s">
        <v>42</v>
      </c>
      <c r="AZ3602" s="1" t="s">
        <v>42</v>
      </c>
    </row>
    <row r="3603" spans="1:52" ht="30" customHeight="1" x14ac:dyDescent="0.3">
      <c r="A3603" s="16" t="s">
        <v>1862</v>
      </c>
      <c r="B3603" s="16" t="s">
        <v>1878</v>
      </c>
      <c r="C3603" s="16" t="s">
        <v>1726</v>
      </c>
      <c r="D3603" s="17">
        <v>0.5</v>
      </c>
      <c r="E3603" s="19">
        <f>일위대가목록!E509</f>
        <v>40504</v>
      </c>
      <c r="F3603" s="22">
        <f t="shared" si="533"/>
        <v>20252</v>
      </c>
      <c r="G3603" s="19">
        <f>일위대가목록!F509</f>
        <v>364400</v>
      </c>
      <c r="H3603" s="22">
        <f t="shared" si="534"/>
        <v>182200</v>
      </c>
      <c r="I3603" s="19">
        <f>일위대가목록!G509</f>
        <v>106299</v>
      </c>
      <c r="J3603" s="22">
        <f t="shared" si="535"/>
        <v>53149.5</v>
      </c>
      <c r="K3603" s="19">
        <f t="shared" si="536"/>
        <v>511203</v>
      </c>
      <c r="L3603" s="22">
        <f t="shared" si="537"/>
        <v>255601.5</v>
      </c>
      <c r="M3603" s="16" t="s">
        <v>1879</v>
      </c>
      <c r="N3603" s="1" t="s">
        <v>2031</v>
      </c>
      <c r="O3603" s="1" t="s">
        <v>1880</v>
      </c>
      <c r="P3603" s="1" t="s">
        <v>46</v>
      </c>
      <c r="Q3603" s="1" t="s">
        <v>43</v>
      </c>
      <c r="R3603" s="1" t="s">
        <v>43</v>
      </c>
      <c r="AV3603" s="1" t="s">
        <v>42</v>
      </c>
      <c r="AW3603" s="1" t="s">
        <v>6290</v>
      </c>
      <c r="AX3603" s="1" t="s">
        <v>42</v>
      </c>
      <c r="AY3603" s="1" t="s">
        <v>42</v>
      </c>
      <c r="AZ3603" s="1" t="s">
        <v>42</v>
      </c>
    </row>
    <row r="3604" spans="1:52" ht="30" customHeight="1" x14ac:dyDescent="0.3">
      <c r="A3604" s="16" t="s">
        <v>2203</v>
      </c>
      <c r="B3604" s="16" t="s">
        <v>2270</v>
      </c>
      <c r="C3604" s="16" t="s">
        <v>1726</v>
      </c>
      <c r="D3604" s="17">
        <v>1</v>
      </c>
      <c r="E3604" s="19">
        <f>일위대가목록!E644</f>
        <v>18792</v>
      </c>
      <c r="F3604" s="22">
        <f t="shared" si="533"/>
        <v>18792</v>
      </c>
      <c r="G3604" s="19">
        <f>일위대가목록!F644</f>
        <v>52651</v>
      </c>
      <c r="H3604" s="22">
        <f t="shared" si="534"/>
        <v>52651</v>
      </c>
      <c r="I3604" s="19">
        <f>일위대가목록!G644</f>
        <v>20510</v>
      </c>
      <c r="J3604" s="22">
        <f t="shared" si="535"/>
        <v>20510</v>
      </c>
      <c r="K3604" s="19">
        <f t="shared" si="536"/>
        <v>91953</v>
      </c>
      <c r="L3604" s="22">
        <f t="shared" si="537"/>
        <v>91953</v>
      </c>
      <c r="M3604" s="16" t="s">
        <v>2271</v>
      </c>
      <c r="N3604" s="1" t="s">
        <v>2031</v>
      </c>
      <c r="O3604" s="1" t="s">
        <v>2272</v>
      </c>
      <c r="P3604" s="1" t="s">
        <v>46</v>
      </c>
      <c r="Q3604" s="1" t="s">
        <v>43</v>
      </c>
      <c r="R3604" s="1" t="s">
        <v>43</v>
      </c>
      <c r="AV3604" s="1" t="s">
        <v>42</v>
      </c>
      <c r="AW3604" s="1" t="s">
        <v>6298</v>
      </c>
      <c r="AX3604" s="1" t="s">
        <v>42</v>
      </c>
      <c r="AY3604" s="1" t="s">
        <v>42</v>
      </c>
      <c r="AZ3604" s="1" t="s">
        <v>42</v>
      </c>
    </row>
    <row r="3605" spans="1:52" ht="30" customHeight="1" x14ac:dyDescent="0.3">
      <c r="A3605" s="16" t="s">
        <v>1939</v>
      </c>
      <c r="B3605" s="16" t="s">
        <v>1952</v>
      </c>
      <c r="C3605" s="16" t="s">
        <v>1726</v>
      </c>
      <c r="D3605" s="17">
        <v>1</v>
      </c>
      <c r="E3605" s="19">
        <f>일위대가목록!E536</f>
        <v>28859</v>
      </c>
      <c r="F3605" s="22">
        <f t="shared" si="533"/>
        <v>28859</v>
      </c>
      <c r="G3605" s="19">
        <f>일위대가목록!F536</f>
        <v>259792</v>
      </c>
      <c r="H3605" s="22">
        <f t="shared" si="534"/>
        <v>259792</v>
      </c>
      <c r="I3605" s="19">
        <f>일위대가목록!G536</f>
        <v>75738</v>
      </c>
      <c r="J3605" s="22">
        <f t="shared" si="535"/>
        <v>75738</v>
      </c>
      <c r="K3605" s="19">
        <f t="shared" si="536"/>
        <v>364389</v>
      </c>
      <c r="L3605" s="22">
        <f t="shared" si="537"/>
        <v>364389</v>
      </c>
      <c r="M3605" s="16" t="s">
        <v>1953</v>
      </c>
      <c r="N3605" s="1" t="s">
        <v>2031</v>
      </c>
      <c r="O3605" s="1" t="s">
        <v>1954</v>
      </c>
      <c r="P3605" s="1" t="s">
        <v>46</v>
      </c>
      <c r="Q3605" s="1" t="s">
        <v>43</v>
      </c>
      <c r="R3605" s="1" t="s">
        <v>43</v>
      </c>
      <c r="AV3605" s="1" t="s">
        <v>42</v>
      </c>
      <c r="AW3605" s="1" t="s">
        <v>6299</v>
      </c>
      <c r="AX3605" s="1" t="s">
        <v>42</v>
      </c>
      <c r="AY3605" s="1" t="s">
        <v>42</v>
      </c>
      <c r="AZ3605" s="1" t="s">
        <v>42</v>
      </c>
    </row>
    <row r="3606" spans="1:52" ht="30" customHeight="1" x14ac:dyDescent="0.3">
      <c r="A3606" s="16" t="s">
        <v>3287</v>
      </c>
      <c r="B3606" s="16" t="s">
        <v>42</v>
      </c>
      <c r="C3606" s="16" t="s">
        <v>42</v>
      </c>
      <c r="D3606" s="17"/>
      <c r="E3606" s="19"/>
      <c r="F3606" s="22">
        <f>TRUNC(SUMIF(N3594:N3605, N3593, F3594:F3605),0)</f>
        <v>205730</v>
      </c>
      <c r="G3606" s="19"/>
      <c r="H3606" s="22">
        <f>TRUNC(SUMIF(N3594:N3605, N3593, H3594:H3605),0)</f>
        <v>1389905</v>
      </c>
      <c r="I3606" s="19"/>
      <c r="J3606" s="22">
        <f>TRUNC(SUMIF(N3594:N3605, N3593, J3594:J3605),0)</f>
        <v>314075</v>
      </c>
      <c r="K3606" s="19"/>
      <c r="L3606" s="22">
        <f>F3606+H3606+J3606</f>
        <v>1909710</v>
      </c>
      <c r="M3606" s="16" t="s">
        <v>42</v>
      </c>
      <c r="N3606" s="1" t="s">
        <v>3288</v>
      </c>
      <c r="O3606" s="1" t="s">
        <v>3288</v>
      </c>
      <c r="P3606" s="1" t="s">
        <v>42</v>
      </c>
      <c r="Q3606" s="1" t="s">
        <v>42</v>
      </c>
      <c r="R3606" s="1" t="s">
        <v>42</v>
      </c>
      <c r="AV3606" s="1" t="s">
        <v>42</v>
      </c>
      <c r="AW3606" s="1" t="s">
        <v>42</v>
      </c>
      <c r="AX3606" s="1" t="s">
        <v>42</v>
      </c>
      <c r="AY3606" s="1" t="s">
        <v>42</v>
      </c>
      <c r="AZ3606" s="1" t="s">
        <v>42</v>
      </c>
    </row>
    <row r="3607" spans="1:52" ht="30" customHeight="1" x14ac:dyDescent="0.3">
      <c r="A3607" s="17"/>
      <c r="B3607" s="17"/>
      <c r="C3607" s="17"/>
      <c r="D3607" s="17"/>
      <c r="E3607" s="19"/>
      <c r="F3607" s="22"/>
      <c r="G3607" s="19"/>
      <c r="H3607" s="22"/>
      <c r="I3607" s="19"/>
      <c r="J3607" s="22"/>
      <c r="K3607" s="19"/>
      <c r="L3607" s="22"/>
      <c r="M3607" s="17"/>
    </row>
    <row r="3608" spans="1:52" ht="30" customHeight="1" x14ac:dyDescent="0.3">
      <c r="A3608" s="13" t="s">
        <v>6301</v>
      </c>
      <c r="B3608" s="14"/>
      <c r="C3608" s="14"/>
      <c r="D3608" s="14"/>
      <c r="E3608" s="18"/>
      <c r="F3608" s="21"/>
      <c r="G3608" s="18"/>
      <c r="H3608" s="21"/>
      <c r="I3608" s="18"/>
      <c r="J3608" s="21"/>
      <c r="K3608" s="18"/>
      <c r="L3608" s="21"/>
      <c r="M3608" s="15"/>
      <c r="N3608" s="1" t="s">
        <v>2034</v>
      </c>
    </row>
    <row r="3609" spans="1:52" ht="30" customHeight="1" x14ac:dyDescent="0.3">
      <c r="A3609" s="16" t="s">
        <v>1862</v>
      </c>
      <c r="B3609" s="16" t="s">
        <v>1878</v>
      </c>
      <c r="C3609" s="16" t="s">
        <v>1726</v>
      </c>
      <c r="D3609" s="17">
        <v>1</v>
      </c>
      <c r="E3609" s="19">
        <f>일위대가목록!E509</f>
        <v>40504</v>
      </c>
      <c r="F3609" s="22">
        <f t="shared" ref="F3609:F3620" si="538">TRUNC(E3609*D3609,1)</f>
        <v>40504</v>
      </c>
      <c r="G3609" s="19">
        <f>일위대가목록!F509</f>
        <v>364400</v>
      </c>
      <c r="H3609" s="22">
        <f t="shared" ref="H3609:H3620" si="539">TRUNC(G3609*D3609,1)</f>
        <v>364400</v>
      </c>
      <c r="I3609" s="19">
        <f>일위대가목록!G509</f>
        <v>106299</v>
      </c>
      <c r="J3609" s="22">
        <f t="shared" ref="J3609:J3620" si="540">TRUNC(I3609*D3609,1)</f>
        <v>106299</v>
      </c>
      <c r="K3609" s="19">
        <f t="shared" ref="K3609:K3620" si="541">TRUNC(E3609+G3609+I3609,1)</f>
        <v>511203</v>
      </c>
      <c r="L3609" s="22">
        <f t="shared" ref="L3609:L3620" si="542">TRUNC(F3609+H3609+J3609,1)</f>
        <v>511203</v>
      </c>
      <c r="M3609" s="16" t="s">
        <v>1879</v>
      </c>
      <c r="N3609" s="1" t="s">
        <v>2034</v>
      </c>
      <c r="O3609" s="1" t="s">
        <v>1880</v>
      </c>
      <c r="P3609" s="1" t="s">
        <v>46</v>
      </c>
      <c r="Q3609" s="1" t="s">
        <v>43</v>
      </c>
      <c r="R3609" s="1" t="s">
        <v>43</v>
      </c>
      <c r="AV3609" s="1" t="s">
        <v>42</v>
      </c>
      <c r="AW3609" s="1" t="s">
        <v>6302</v>
      </c>
      <c r="AX3609" s="1" t="s">
        <v>42</v>
      </c>
      <c r="AY3609" s="1" t="s">
        <v>42</v>
      </c>
      <c r="AZ3609" s="1" t="s">
        <v>42</v>
      </c>
    </row>
    <row r="3610" spans="1:52" ht="30" customHeight="1" x14ac:dyDescent="0.3">
      <c r="A3610" s="16" t="s">
        <v>6180</v>
      </c>
      <c r="B3610" s="16" t="s">
        <v>6181</v>
      </c>
      <c r="C3610" s="16" t="s">
        <v>65</v>
      </c>
      <c r="D3610" s="17">
        <v>38.299999999999997</v>
      </c>
      <c r="E3610" s="19">
        <f>단가대비표!O146</f>
        <v>270</v>
      </c>
      <c r="F3610" s="22">
        <f t="shared" si="538"/>
        <v>10341</v>
      </c>
      <c r="G3610" s="19">
        <f>단가대비표!P146</f>
        <v>0</v>
      </c>
      <c r="H3610" s="22">
        <f t="shared" si="539"/>
        <v>0</v>
      </c>
      <c r="I3610" s="19">
        <f>단가대비표!V146</f>
        <v>0</v>
      </c>
      <c r="J3610" s="22">
        <f t="shared" si="540"/>
        <v>0</v>
      </c>
      <c r="K3610" s="19">
        <f t="shared" si="541"/>
        <v>270</v>
      </c>
      <c r="L3610" s="22">
        <f t="shared" si="542"/>
        <v>10341</v>
      </c>
      <c r="M3610" s="16" t="s">
        <v>42</v>
      </c>
      <c r="N3610" s="1" t="s">
        <v>2034</v>
      </c>
      <c r="O3610" s="1" t="s">
        <v>6182</v>
      </c>
      <c r="P3610" s="1" t="s">
        <v>43</v>
      </c>
      <c r="Q3610" s="1" t="s">
        <v>43</v>
      </c>
      <c r="R3610" s="1" t="s">
        <v>46</v>
      </c>
      <c r="AV3610" s="1" t="s">
        <v>42</v>
      </c>
      <c r="AW3610" s="1" t="s">
        <v>6303</v>
      </c>
      <c r="AX3610" s="1" t="s">
        <v>42</v>
      </c>
      <c r="AY3610" s="1" t="s">
        <v>42</v>
      </c>
      <c r="AZ3610" s="1" t="s">
        <v>42</v>
      </c>
    </row>
    <row r="3611" spans="1:52" ht="30" customHeight="1" x14ac:dyDescent="0.3">
      <c r="A3611" s="16" t="s">
        <v>6184</v>
      </c>
      <c r="B3611" s="16" t="s">
        <v>6185</v>
      </c>
      <c r="C3611" s="16" t="s">
        <v>65</v>
      </c>
      <c r="D3611" s="17">
        <v>117.8</v>
      </c>
      <c r="E3611" s="19">
        <f>단가대비표!O147</f>
        <v>13.33</v>
      </c>
      <c r="F3611" s="22">
        <f t="shared" si="538"/>
        <v>1570.2</v>
      </c>
      <c r="G3611" s="19">
        <f>단가대비표!P147</f>
        <v>0</v>
      </c>
      <c r="H3611" s="22">
        <f t="shared" si="539"/>
        <v>0</v>
      </c>
      <c r="I3611" s="19">
        <f>단가대비표!V147</f>
        <v>0</v>
      </c>
      <c r="J3611" s="22">
        <f t="shared" si="540"/>
        <v>0</v>
      </c>
      <c r="K3611" s="19">
        <f t="shared" si="541"/>
        <v>13.3</v>
      </c>
      <c r="L3611" s="22">
        <f t="shared" si="542"/>
        <v>1570.2</v>
      </c>
      <c r="M3611" s="16" t="s">
        <v>42</v>
      </c>
      <c r="N3611" s="1" t="s">
        <v>2034</v>
      </c>
      <c r="O3611" s="1" t="s">
        <v>6186</v>
      </c>
      <c r="P3611" s="1" t="s">
        <v>43</v>
      </c>
      <c r="Q3611" s="1" t="s">
        <v>43</v>
      </c>
      <c r="R3611" s="1" t="s">
        <v>46</v>
      </c>
      <c r="AV3611" s="1" t="s">
        <v>42</v>
      </c>
      <c r="AW3611" s="1" t="s">
        <v>6304</v>
      </c>
      <c r="AX3611" s="1" t="s">
        <v>42</v>
      </c>
      <c r="AY3611" s="1" t="s">
        <v>42</v>
      </c>
      <c r="AZ3611" s="1" t="s">
        <v>42</v>
      </c>
    </row>
    <row r="3612" spans="1:52" ht="30" customHeight="1" x14ac:dyDescent="0.3">
      <c r="A3612" s="16" t="s">
        <v>2067</v>
      </c>
      <c r="B3612" s="16" t="s">
        <v>2143</v>
      </c>
      <c r="C3612" s="16" t="s">
        <v>1726</v>
      </c>
      <c r="D3612" s="17">
        <v>1</v>
      </c>
      <c r="E3612" s="19">
        <f>일위대가목록!E838</f>
        <v>0</v>
      </c>
      <c r="F3612" s="22">
        <f t="shared" si="538"/>
        <v>0</v>
      </c>
      <c r="G3612" s="19">
        <f>일위대가목록!F838</f>
        <v>342809</v>
      </c>
      <c r="H3612" s="22">
        <f t="shared" si="539"/>
        <v>342809</v>
      </c>
      <c r="I3612" s="19">
        <f>일위대가목록!G838</f>
        <v>0</v>
      </c>
      <c r="J3612" s="22">
        <f t="shared" si="540"/>
        <v>0</v>
      </c>
      <c r="K3612" s="19">
        <f t="shared" si="541"/>
        <v>342809</v>
      </c>
      <c r="L3612" s="22">
        <f t="shared" si="542"/>
        <v>342809</v>
      </c>
      <c r="M3612" s="16" t="s">
        <v>6305</v>
      </c>
      <c r="N3612" s="1" t="s">
        <v>2034</v>
      </c>
      <c r="O3612" s="1" t="s">
        <v>6306</v>
      </c>
      <c r="P3612" s="1" t="s">
        <v>46</v>
      </c>
      <c r="Q3612" s="1" t="s">
        <v>43</v>
      </c>
      <c r="R3612" s="1" t="s">
        <v>43</v>
      </c>
      <c r="AV3612" s="1" t="s">
        <v>42</v>
      </c>
      <c r="AW3612" s="1" t="s">
        <v>6307</v>
      </c>
      <c r="AX3612" s="1" t="s">
        <v>42</v>
      </c>
      <c r="AY3612" s="1" t="s">
        <v>42</v>
      </c>
      <c r="AZ3612" s="1" t="s">
        <v>42</v>
      </c>
    </row>
    <row r="3613" spans="1:52" ht="30" customHeight="1" x14ac:dyDescent="0.3">
      <c r="A3613" s="16" t="s">
        <v>4336</v>
      </c>
      <c r="B3613" s="16" t="s">
        <v>6189</v>
      </c>
      <c r="C3613" s="16" t="s">
        <v>3795</v>
      </c>
      <c r="D3613" s="17">
        <v>30.51</v>
      </c>
      <c r="E3613" s="19">
        <f>단가대비표!O150</f>
        <v>1368</v>
      </c>
      <c r="F3613" s="22">
        <f t="shared" si="538"/>
        <v>41737.599999999999</v>
      </c>
      <c r="G3613" s="19">
        <f>단가대비표!P150</f>
        <v>0</v>
      </c>
      <c r="H3613" s="22">
        <f t="shared" si="539"/>
        <v>0</v>
      </c>
      <c r="I3613" s="19">
        <f>단가대비표!V150</f>
        <v>0</v>
      </c>
      <c r="J3613" s="22">
        <f t="shared" si="540"/>
        <v>0</v>
      </c>
      <c r="K3613" s="19">
        <f t="shared" si="541"/>
        <v>1368</v>
      </c>
      <c r="L3613" s="22">
        <f t="shared" si="542"/>
        <v>41737.599999999999</v>
      </c>
      <c r="M3613" s="16" t="s">
        <v>42</v>
      </c>
      <c r="N3613" s="1" t="s">
        <v>2034</v>
      </c>
      <c r="O3613" s="1" t="s">
        <v>6190</v>
      </c>
      <c r="P3613" s="1" t="s">
        <v>43</v>
      </c>
      <c r="Q3613" s="1" t="s">
        <v>43</v>
      </c>
      <c r="R3613" s="1" t="s">
        <v>46</v>
      </c>
      <c r="AV3613" s="1" t="s">
        <v>42</v>
      </c>
      <c r="AW3613" s="1" t="s">
        <v>6308</v>
      </c>
      <c r="AX3613" s="1" t="s">
        <v>42</v>
      </c>
      <c r="AY3613" s="1" t="s">
        <v>42</v>
      </c>
      <c r="AZ3613" s="1" t="s">
        <v>42</v>
      </c>
    </row>
    <row r="3614" spans="1:52" ht="30" customHeight="1" x14ac:dyDescent="0.3">
      <c r="A3614" s="16" t="s">
        <v>6192</v>
      </c>
      <c r="B3614" s="16" t="s">
        <v>6193</v>
      </c>
      <c r="C3614" s="16" t="s">
        <v>65</v>
      </c>
      <c r="D3614" s="17">
        <v>77.290000000000006</v>
      </c>
      <c r="E3614" s="19">
        <f>단가대비표!O148</f>
        <v>238.88</v>
      </c>
      <c r="F3614" s="22">
        <f t="shared" si="538"/>
        <v>18463</v>
      </c>
      <c r="G3614" s="19">
        <f>단가대비표!P148</f>
        <v>0</v>
      </c>
      <c r="H3614" s="22">
        <f t="shared" si="539"/>
        <v>0</v>
      </c>
      <c r="I3614" s="19">
        <f>단가대비표!V148</f>
        <v>0</v>
      </c>
      <c r="J3614" s="22">
        <f t="shared" si="540"/>
        <v>0</v>
      </c>
      <c r="K3614" s="19">
        <f t="shared" si="541"/>
        <v>238.8</v>
      </c>
      <c r="L3614" s="22">
        <f t="shared" si="542"/>
        <v>18463</v>
      </c>
      <c r="M3614" s="16" t="s">
        <v>42</v>
      </c>
      <c r="N3614" s="1" t="s">
        <v>2034</v>
      </c>
      <c r="O3614" s="1" t="s">
        <v>6194</v>
      </c>
      <c r="P3614" s="1" t="s">
        <v>43</v>
      </c>
      <c r="Q3614" s="1" t="s">
        <v>43</v>
      </c>
      <c r="R3614" s="1" t="s">
        <v>46</v>
      </c>
      <c r="AV3614" s="1" t="s">
        <v>42</v>
      </c>
      <c r="AW3614" s="1" t="s">
        <v>6309</v>
      </c>
      <c r="AX3614" s="1" t="s">
        <v>42</v>
      </c>
      <c r="AY3614" s="1" t="s">
        <v>42</v>
      </c>
      <c r="AZ3614" s="1" t="s">
        <v>42</v>
      </c>
    </row>
    <row r="3615" spans="1:52" ht="30" customHeight="1" x14ac:dyDescent="0.3">
      <c r="A3615" s="16" t="s">
        <v>2203</v>
      </c>
      <c r="B3615" s="16" t="s">
        <v>2270</v>
      </c>
      <c r="C3615" s="16" t="s">
        <v>1726</v>
      </c>
      <c r="D3615" s="17">
        <v>1</v>
      </c>
      <c r="E3615" s="19">
        <f>일위대가목록!E644</f>
        <v>18792</v>
      </c>
      <c r="F3615" s="22">
        <f t="shared" si="538"/>
        <v>18792</v>
      </c>
      <c r="G3615" s="19">
        <f>일위대가목록!F644</f>
        <v>52651</v>
      </c>
      <c r="H3615" s="22">
        <f t="shared" si="539"/>
        <v>52651</v>
      </c>
      <c r="I3615" s="19">
        <f>일위대가목록!G644</f>
        <v>20510</v>
      </c>
      <c r="J3615" s="22">
        <f t="shared" si="540"/>
        <v>20510</v>
      </c>
      <c r="K3615" s="19">
        <f t="shared" si="541"/>
        <v>91953</v>
      </c>
      <c r="L3615" s="22">
        <f t="shared" si="542"/>
        <v>91953</v>
      </c>
      <c r="M3615" s="16" t="s">
        <v>2271</v>
      </c>
      <c r="N3615" s="1" t="s">
        <v>2034</v>
      </c>
      <c r="O3615" s="1" t="s">
        <v>2272</v>
      </c>
      <c r="P3615" s="1" t="s">
        <v>46</v>
      </c>
      <c r="Q3615" s="1" t="s">
        <v>43</v>
      </c>
      <c r="R3615" s="1" t="s">
        <v>43</v>
      </c>
      <c r="AV3615" s="1" t="s">
        <v>42</v>
      </c>
      <c r="AW3615" s="1" t="s">
        <v>6310</v>
      </c>
      <c r="AX3615" s="1" t="s">
        <v>42</v>
      </c>
      <c r="AY3615" s="1" t="s">
        <v>42</v>
      </c>
      <c r="AZ3615" s="1" t="s">
        <v>42</v>
      </c>
    </row>
    <row r="3616" spans="1:52" ht="30" customHeight="1" x14ac:dyDescent="0.3">
      <c r="A3616" s="16" t="s">
        <v>1939</v>
      </c>
      <c r="B3616" s="16" t="s">
        <v>1952</v>
      </c>
      <c r="C3616" s="16" t="s">
        <v>1726</v>
      </c>
      <c r="D3616" s="17">
        <v>0.5</v>
      </c>
      <c r="E3616" s="19">
        <f>일위대가목록!E536</f>
        <v>28859</v>
      </c>
      <c r="F3616" s="22">
        <f t="shared" si="538"/>
        <v>14429.5</v>
      </c>
      <c r="G3616" s="19">
        <f>일위대가목록!F536</f>
        <v>259792</v>
      </c>
      <c r="H3616" s="22">
        <f t="shared" si="539"/>
        <v>129896</v>
      </c>
      <c r="I3616" s="19">
        <f>일위대가목록!G536</f>
        <v>75738</v>
      </c>
      <c r="J3616" s="22">
        <f t="shared" si="540"/>
        <v>37869</v>
      </c>
      <c r="K3616" s="19">
        <f t="shared" si="541"/>
        <v>364389</v>
      </c>
      <c r="L3616" s="22">
        <f t="shared" si="542"/>
        <v>182194.5</v>
      </c>
      <c r="M3616" s="16" t="s">
        <v>1953</v>
      </c>
      <c r="N3616" s="1" t="s">
        <v>2034</v>
      </c>
      <c r="O3616" s="1" t="s">
        <v>1954</v>
      </c>
      <c r="P3616" s="1" t="s">
        <v>46</v>
      </c>
      <c r="Q3616" s="1" t="s">
        <v>43</v>
      </c>
      <c r="R3616" s="1" t="s">
        <v>43</v>
      </c>
      <c r="AV3616" s="1" t="s">
        <v>42</v>
      </c>
      <c r="AW3616" s="1" t="s">
        <v>6311</v>
      </c>
      <c r="AX3616" s="1" t="s">
        <v>42</v>
      </c>
      <c r="AY3616" s="1" t="s">
        <v>42</v>
      </c>
      <c r="AZ3616" s="1" t="s">
        <v>42</v>
      </c>
    </row>
    <row r="3617" spans="1:52" ht="30" customHeight="1" x14ac:dyDescent="0.3">
      <c r="A3617" s="16" t="s">
        <v>2110</v>
      </c>
      <c r="B3617" s="16" t="s">
        <v>2143</v>
      </c>
      <c r="C3617" s="16" t="s">
        <v>1726</v>
      </c>
      <c r="D3617" s="17">
        <v>1</v>
      </c>
      <c r="E3617" s="19">
        <f>일위대가목록!E597</f>
        <v>0</v>
      </c>
      <c r="F3617" s="22">
        <f t="shared" si="538"/>
        <v>0</v>
      </c>
      <c r="G3617" s="19">
        <f>일위대가목록!F597</f>
        <v>45421</v>
      </c>
      <c r="H3617" s="22">
        <f t="shared" si="539"/>
        <v>45421</v>
      </c>
      <c r="I3617" s="19">
        <f>일위대가목록!G597</f>
        <v>0</v>
      </c>
      <c r="J3617" s="22">
        <f t="shared" si="540"/>
        <v>0</v>
      </c>
      <c r="K3617" s="19">
        <f t="shared" si="541"/>
        <v>45421</v>
      </c>
      <c r="L3617" s="22">
        <f t="shared" si="542"/>
        <v>45421</v>
      </c>
      <c r="M3617" s="16" t="s">
        <v>2144</v>
      </c>
      <c r="N3617" s="1" t="s">
        <v>2034</v>
      </c>
      <c r="O3617" s="1" t="s">
        <v>2145</v>
      </c>
      <c r="P3617" s="1" t="s">
        <v>46</v>
      </c>
      <c r="Q3617" s="1" t="s">
        <v>43</v>
      </c>
      <c r="R3617" s="1" t="s">
        <v>43</v>
      </c>
      <c r="AV3617" s="1" t="s">
        <v>42</v>
      </c>
      <c r="AW3617" s="1" t="s">
        <v>6312</v>
      </c>
      <c r="AX3617" s="1" t="s">
        <v>42</v>
      </c>
      <c r="AY3617" s="1" t="s">
        <v>42</v>
      </c>
      <c r="AZ3617" s="1" t="s">
        <v>42</v>
      </c>
    </row>
    <row r="3618" spans="1:52" ht="30" customHeight="1" x14ac:dyDescent="0.3">
      <c r="A3618" s="16" t="s">
        <v>1862</v>
      </c>
      <c r="B3618" s="16" t="s">
        <v>1878</v>
      </c>
      <c r="C3618" s="16" t="s">
        <v>1726</v>
      </c>
      <c r="D3618" s="17">
        <v>0.5</v>
      </c>
      <c r="E3618" s="19">
        <f>일위대가목록!E509</f>
        <v>40504</v>
      </c>
      <c r="F3618" s="22">
        <f t="shared" si="538"/>
        <v>20252</v>
      </c>
      <c r="G3618" s="19">
        <f>일위대가목록!F509</f>
        <v>364400</v>
      </c>
      <c r="H3618" s="22">
        <f t="shared" si="539"/>
        <v>182200</v>
      </c>
      <c r="I3618" s="19">
        <f>일위대가목록!G509</f>
        <v>106299</v>
      </c>
      <c r="J3618" s="22">
        <f t="shared" si="540"/>
        <v>53149.5</v>
      </c>
      <c r="K3618" s="19">
        <f t="shared" si="541"/>
        <v>511203</v>
      </c>
      <c r="L3618" s="22">
        <f t="shared" si="542"/>
        <v>255601.5</v>
      </c>
      <c r="M3618" s="16" t="s">
        <v>1879</v>
      </c>
      <c r="N3618" s="1" t="s">
        <v>2034</v>
      </c>
      <c r="O3618" s="1" t="s">
        <v>1880</v>
      </c>
      <c r="P3618" s="1" t="s">
        <v>46</v>
      </c>
      <c r="Q3618" s="1" t="s">
        <v>43</v>
      </c>
      <c r="R3618" s="1" t="s">
        <v>43</v>
      </c>
      <c r="AV3618" s="1" t="s">
        <v>42</v>
      </c>
      <c r="AW3618" s="1" t="s">
        <v>6302</v>
      </c>
      <c r="AX3618" s="1" t="s">
        <v>42</v>
      </c>
      <c r="AY3618" s="1" t="s">
        <v>42</v>
      </c>
      <c r="AZ3618" s="1" t="s">
        <v>42</v>
      </c>
    </row>
    <row r="3619" spans="1:52" ht="30" customHeight="1" x14ac:dyDescent="0.3">
      <c r="A3619" s="16" t="s">
        <v>2203</v>
      </c>
      <c r="B3619" s="16" t="s">
        <v>2270</v>
      </c>
      <c r="C3619" s="16" t="s">
        <v>1726</v>
      </c>
      <c r="D3619" s="17">
        <v>1</v>
      </c>
      <c r="E3619" s="19">
        <f>일위대가목록!E644</f>
        <v>18792</v>
      </c>
      <c r="F3619" s="22">
        <f t="shared" si="538"/>
        <v>18792</v>
      </c>
      <c r="G3619" s="19">
        <f>일위대가목록!F644</f>
        <v>52651</v>
      </c>
      <c r="H3619" s="22">
        <f t="shared" si="539"/>
        <v>52651</v>
      </c>
      <c r="I3619" s="19">
        <f>일위대가목록!G644</f>
        <v>20510</v>
      </c>
      <c r="J3619" s="22">
        <f t="shared" si="540"/>
        <v>20510</v>
      </c>
      <c r="K3619" s="19">
        <f t="shared" si="541"/>
        <v>91953</v>
      </c>
      <c r="L3619" s="22">
        <f t="shared" si="542"/>
        <v>91953</v>
      </c>
      <c r="M3619" s="16" t="s">
        <v>2271</v>
      </c>
      <c r="N3619" s="1" t="s">
        <v>2034</v>
      </c>
      <c r="O3619" s="1" t="s">
        <v>2272</v>
      </c>
      <c r="P3619" s="1" t="s">
        <v>46</v>
      </c>
      <c r="Q3619" s="1" t="s">
        <v>43</v>
      </c>
      <c r="R3619" s="1" t="s">
        <v>43</v>
      </c>
      <c r="AV3619" s="1" t="s">
        <v>42</v>
      </c>
      <c r="AW3619" s="1" t="s">
        <v>6310</v>
      </c>
      <c r="AX3619" s="1" t="s">
        <v>42</v>
      </c>
      <c r="AY3619" s="1" t="s">
        <v>42</v>
      </c>
      <c r="AZ3619" s="1" t="s">
        <v>42</v>
      </c>
    </row>
    <row r="3620" spans="1:52" ht="30" customHeight="1" x14ac:dyDescent="0.3">
      <c r="A3620" s="16" t="s">
        <v>1939</v>
      </c>
      <c r="B3620" s="16" t="s">
        <v>1952</v>
      </c>
      <c r="C3620" s="16" t="s">
        <v>1726</v>
      </c>
      <c r="D3620" s="17">
        <v>1</v>
      </c>
      <c r="E3620" s="19">
        <f>일위대가목록!E536</f>
        <v>28859</v>
      </c>
      <c r="F3620" s="22">
        <f t="shared" si="538"/>
        <v>28859</v>
      </c>
      <c r="G3620" s="19">
        <f>일위대가목록!F536</f>
        <v>259792</v>
      </c>
      <c r="H3620" s="22">
        <f t="shared" si="539"/>
        <v>259792</v>
      </c>
      <c r="I3620" s="19">
        <f>일위대가목록!G536</f>
        <v>75738</v>
      </c>
      <c r="J3620" s="22">
        <f t="shared" si="540"/>
        <v>75738</v>
      </c>
      <c r="K3620" s="19">
        <f t="shared" si="541"/>
        <v>364389</v>
      </c>
      <c r="L3620" s="22">
        <f t="shared" si="542"/>
        <v>364389</v>
      </c>
      <c r="M3620" s="16" t="s">
        <v>1953</v>
      </c>
      <c r="N3620" s="1" t="s">
        <v>2034</v>
      </c>
      <c r="O3620" s="1" t="s">
        <v>1954</v>
      </c>
      <c r="P3620" s="1" t="s">
        <v>46</v>
      </c>
      <c r="Q3620" s="1" t="s">
        <v>43</v>
      </c>
      <c r="R3620" s="1" t="s">
        <v>43</v>
      </c>
      <c r="AV3620" s="1" t="s">
        <v>42</v>
      </c>
      <c r="AW3620" s="1" t="s">
        <v>6311</v>
      </c>
      <c r="AX3620" s="1" t="s">
        <v>42</v>
      </c>
      <c r="AY3620" s="1" t="s">
        <v>42</v>
      </c>
      <c r="AZ3620" s="1" t="s">
        <v>42</v>
      </c>
    </row>
    <row r="3621" spans="1:52" ht="30" customHeight="1" x14ac:dyDescent="0.3">
      <c r="A3621" s="16" t="s">
        <v>3287</v>
      </c>
      <c r="B3621" s="16" t="s">
        <v>42</v>
      </c>
      <c r="C3621" s="16" t="s">
        <v>42</v>
      </c>
      <c r="D3621" s="17"/>
      <c r="E3621" s="19"/>
      <c r="F3621" s="22">
        <f>TRUNC(SUMIF(N3609:N3620, N3608, F3609:F3620),0)</f>
        <v>213740</v>
      </c>
      <c r="G3621" s="19"/>
      <c r="H3621" s="22">
        <f>TRUNC(SUMIF(N3609:N3620, N3608, H3609:H3620),0)</f>
        <v>1429820</v>
      </c>
      <c r="I3621" s="19"/>
      <c r="J3621" s="22">
        <f>TRUNC(SUMIF(N3609:N3620, N3608, J3609:J3620),0)</f>
        <v>314075</v>
      </c>
      <c r="K3621" s="19"/>
      <c r="L3621" s="22">
        <f>F3621+H3621+J3621</f>
        <v>1957635</v>
      </c>
      <c r="M3621" s="16" t="s">
        <v>42</v>
      </c>
      <c r="N3621" s="1" t="s">
        <v>3288</v>
      </c>
      <c r="O3621" s="1" t="s">
        <v>3288</v>
      </c>
      <c r="P3621" s="1" t="s">
        <v>42</v>
      </c>
      <c r="Q3621" s="1" t="s">
        <v>42</v>
      </c>
      <c r="R3621" s="1" t="s">
        <v>42</v>
      </c>
      <c r="AV3621" s="1" t="s">
        <v>42</v>
      </c>
      <c r="AW3621" s="1" t="s">
        <v>42</v>
      </c>
      <c r="AX3621" s="1" t="s">
        <v>42</v>
      </c>
      <c r="AY3621" s="1" t="s">
        <v>42</v>
      </c>
      <c r="AZ3621" s="1" t="s">
        <v>42</v>
      </c>
    </row>
    <row r="3622" spans="1:52" ht="30" customHeight="1" x14ac:dyDescent="0.3">
      <c r="A3622" s="17"/>
      <c r="B3622" s="17"/>
      <c r="C3622" s="17"/>
      <c r="D3622" s="17"/>
      <c r="E3622" s="19"/>
      <c r="F3622" s="22"/>
      <c r="G3622" s="19"/>
      <c r="H3622" s="22"/>
      <c r="I3622" s="19"/>
      <c r="J3622" s="22"/>
      <c r="K3622" s="19"/>
      <c r="L3622" s="22"/>
      <c r="M3622" s="17"/>
    </row>
    <row r="3623" spans="1:52" ht="30" customHeight="1" x14ac:dyDescent="0.3">
      <c r="A3623" s="13" t="s">
        <v>6313</v>
      </c>
      <c r="B3623" s="14"/>
      <c r="C3623" s="14"/>
      <c r="D3623" s="14"/>
      <c r="E3623" s="18"/>
      <c r="F3623" s="21"/>
      <c r="G3623" s="18"/>
      <c r="H3623" s="21"/>
      <c r="I3623" s="18"/>
      <c r="J3623" s="21"/>
      <c r="K3623" s="18"/>
      <c r="L3623" s="21"/>
      <c r="M3623" s="15"/>
      <c r="N3623" s="1" t="s">
        <v>2037</v>
      </c>
    </row>
    <row r="3624" spans="1:52" ht="30" customHeight="1" x14ac:dyDescent="0.3">
      <c r="A3624" s="16" t="s">
        <v>1862</v>
      </c>
      <c r="B3624" s="16" t="s">
        <v>1878</v>
      </c>
      <c r="C3624" s="16" t="s">
        <v>1726</v>
      </c>
      <c r="D3624" s="17">
        <v>1</v>
      </c>
      <c r="E3624" s="19">
        <f>일위대가목록!E509</f>
        <v>40504</v>
      </c>
      <c r="F3624" s="22">
        <f t="shared" ref="F3624:F3635" si="543">TRUNC(E3624*D3624,1)</f>
        <v>40504</v>
      </c>
      <c r="G3624" s="19">
        <f>일위대가목록!F509</f>
        <v>364400</v>
      </c>
      <c r="H3624" s="22">
        <f t="shared" ref="H3624:H3635" si="544">TRUNC(G3624*D3624,1)</f>
        <v>364400</v>
      </c>
      <c r="I3624" s="19">
        <f>일위대가목록!G509</f>
        <v>106299</v>
      </c>
      <c r="J3624" s="22">
        <f t="shared" ref="J3624:J3635" si="545">TRUNC(I3624*D3624,1)</f>
        <v>106299</v>
      </c>
      <c r="K3624" s="19">
        <f t="shared" ref="K3624:K3635" si="546">TRUNC(E3624+G3624+I3624,1)</f>
        <v>511203</v>
      </c>
      <c r="L3624" s="22">
        <f t="shared" ref="L3624:L3635" si="547">TRUNC(F3624+H3624+J3624,1)</f>
        <v>511203</v>
      </c>
      <c r="M3624" s="16" t="s">
        <v>1879</v>
      </c>
      <c r="N3624" s="1" t="s">
        <v>2037</v>
      </c>
      <c r="O3624" s="1" t="s">
        <v>1880</v>
      </c>
      <c r="P3624" s="1" t="s">
        <v>46</v>
      </c>
      <c r="Q3624" s="1" t="s">
        <v>43</v>
      </c>
      <c r="R3624" s="1" t="s">
        <v>43</v>
      </c>
      <c r="AV3624" s="1" t="s">
        <v>42</v>
      </c>
      <c r="AW3624" s="1" t="s">
        <v>6314</v>
      </c>
      <c r="AX3624" s="1" t="s">
        <v>42</v>
      </c>
      <c r="AY3624" s="1" t="s">
        <v>42</v>
      </c>
      <c r="AZ3624" s="1" t="s">
        <v>42</v>
      </c>
    </row>
    <row r="3625" spans="1:52" ht="30" customHeight="1" x14ac:dyDescent="0.3">
      <c r="A3625" s="16" t="s">
        <v>6180</v>
      </c>
      <c r="B3625" s="16" t="s">
        <v>6181</v>
      </c>
      <c r="C3625" s="16" t="s">
        <v>65</v>
      </c>
      <c r="D3625" s="17">
        <v>44</v>
      </c>
      <c r="E3625" s="19">
        <f>단가대비표!O146</f>
        <v>270</v>
      </c>
      <c r="F3625" s="22">
        <f t="shared" si="543"/>
        <v>11880</v>
      </c>
      <c r="G3625" s="19">
        <f>단가대비표!P146</f>
        <v>0</v>
      </c>
      <c r="H3625" s="22">
        <f t="shared" si="544"/>
        <v>0</v>
      </c>
      <c r="I3625" s="19">
        <f>단가대비표!V146</f>
        <v>0</v>
      </c>
      <c r="J3625" s="22">
        <f t="shared" si="545"/>
        <v>0</v>
      </c>
      <c r="K3625" s="19">
        <f t="shared" si="546"/>
        <v>270</v>
      </c>
      <c r="L3625" s="22">
        <f t="shared" si="547"/>
        <v>11880</v>
      </c>
      <c r="M3625" s="16" t="s">
        <v>42</v>
      </c>
      <c r="N3625" s="1" t="s">
        <v>2037</v>
      </c>
      <c r="O3625" s="1" t="s">
        <v>6182</v>
      </c>
      <c r="P3625" s="1" t="s">
        <v>43</v>
      </c>
      <c r="Q3625" s="1" t="s">
        <v>43</v>
      </c>
      <c r="R3625" s="1" t="s">
        <v>46</v>
      </c>
      <c r="AV3625" s="1" t="s">
        <v>42</v>
      </c>
      <c r="AW3625" s="1" t="s">
        <v>6315</v>
      </c>
      <c r="AX3625" s="1" t="s">
        <v>42</v>
      </c>
      <c r="AY3625" s="1" t="s">
        <v>42</v>
      </c>
      <c r="AZ3625" s="1" t="s">
        <v>42</v>
      </c>
    </row>
    <row r="3626" spans="1:52" ht="30" customHeight="1" x14ac:dyDescent="0.3">
      <c r="A3626" s="16" t="s">
        <v>6184</v>
      </c>
      <c r="B3626" s="16" t="s">
        <v>6185</v>
      </c>
      <c r="C3626" s="16" t="s">
        <v>65</v>
      </c>
      <c r="D3626" s="17">
        <v>125.7</v>
      </c>
      <c r="E3626" s="19">
        <f>단가대비표!O147</f>
        <v>13.33</v>
      </c>
      <c r="F3626" s="22">
        <f t="shared" si="543"/>
        <v>1675.5</v>
      </c>
      <c r="G3626" s="19">
        <f>단가대비표!P147</f>
        <v>0</v>
      </c>
      <c r="H3626" s="22">
        <f t="shared" si="544"/>
        <v>0</v>
      </c>
      <c r="I3626" s="19">
        <f>단가대비표!V147</f>
        <v>0</v>
      </c>
      <c r="J3626" s="22">
        <f t="shared" si="545"/>
        <v>0</v>
      </c>
      <c r="K3626" s="19">
        <f t="shared" si="546"/>
        <v>13.3</v>
      </c>
      <c r="L3626" s="22">
        <f t="shared" si="547"/>
        <v>1675.5</v>
      </c>
      <c r="M3626" s="16" t="s">
        <v>42</v>
      </c>
      <c r="N3626" s="1" t="s">
        <v>2037</v>
      </c>
      <c r="O3626" s="1" t="s">
        <v>6186</v>
      </c>
      <c r="P3626" s="1" t="s">
        <v>43</v>
      </c>
      <c r="Q3626" s="1" t="s">
        <v>43</v>
      </c>
      <c r="R3626" s="1" t="s">
        <v>46</v>
      </c>
      <c r="AV3626" s="1" t="s">
        <v>42</v>
      </c>
      <c r="AW3626" s="1" t="s">
        <v>6316</v>
      </c>
      <c r="AX3626" s="1" t="s">
        <v>42</v>
      </c>
      <c r="AY3626" s="1" t="s">
        <v>42</v>
      </c>
      <c r="AZ3626" s="1" t="s">
        <v>42</v>
      </c>
    </row>
    <row r="3627" spans="1:52" ht="30" customHeight="1" x14ac:dyDescent="0.3">
      <c r="A3627" s="16" t="s">
        <v>2067</v>
      </c>
      <c r="B3627" s="16" t="s">
        <v>2146</v>
      </c>
      <c r="C3627" s="16" t="s">
        <v>1726</v>
      </c>
      <c r="D3627" s="17">
        <v>1</v>
      </c>
      <c r="E3627" s="19">
        <f>일위대가목록!E839</f>
        <v>0</v>
      </c>
      <c r="F3627" s="22">
        <f t="shared" si="543"/>
        <v>0</v>
      </c>
      <c r="G3627" s="19">
        <f>일위대가목록!F839</f>
        <v>380091</v>
      </c>
      <c r="H3627" s="22">
        <f t="shared" si="544"/>
        <v>380091</v>
      </c>
      <c r="I3627" s="19">
        <f>일위대가목록!G839</f>
        <v>0</v>
      </c>
      <c r="J3627" s="22">
        <f t="shared" si="545"/>
        <v>0</v>
      </c>
      <c r="K3627" s="19">
        <f t="shared" si="546"/>
        <v>380091</v>
      </c>
      <c r="L3627" s="22">
        <f t="shared" si="547"/>
        <v>380091</v>
      </c>
      <c r="M3627" s="16" t="s">
        <v>6317</v>
      </c>
      <c r="N3627" s="1" t="s">
        <v>2037</v>
      </c>
      <c r="O3627" s="1" t="s">
        <v>6318</v>
      </c>
      <c r="P3627" s="1" t="s">
        <v>46</v>
      </c>
      <c r="Q3627" s="1" t="s">
        <v>43</v>
      </c>
      <c r="R3627" s="1" t="s">
        <v>43</v>
      </c>
      <c r="AV3627" s="1" t="s">
        <v>42</v>
      </c>
      <c r="AW3627" s="1" t="s">
        <v>6319</v>
      </c>
      <c r="AX3627" s="1" t="s">
        <v>42</v>
      </c>
      <c r="AY3627" s="1" t="s">
        <v>42</v>
      </c>
      <c r="AZ3627" s="1" t="s">
        <v>42</v>
      </c>
    </row>
    <row r="3628" spans="1:52" ht="30" customHeight="1" x14ac:dyDescent="0.3">
      <c r="A3628" s="16" t="s">
        <v>4336</v>
      </c>
      <c r="B3628" s="16" t="s">
        <v>6189</v>
      </c>
      <c r="C3628" s="16" t="s">
        <v>3795</v>
      </c>
      <c r="D3628" s="17">
        <v>33.979999999999997</v>
      </c>
      <c r="E3628" s="19">
        <f>단가대비표!O150</f>
        <v>1368</v>
      </c>
      <c r="F3628" s="22">
        <f t="shared" si="543"/>
        <v>46484.6</v>
      </c>
      <c r="G3628" s="19">
        <f>단가대비표!P150</f>
        <v>0</v>
      </c>
      <c r="H3628" s="22">
        <f t="shared" si="544"/>
        <v>0</v>
      </c>
      <c r="I3628" s="19">
        <f>단가대비표!V150</f>
        <v>0</v>
      </c>
      <c r="J3628" s="22">
        <f t="shared" si="545"/>
        <v>0</v>
      </c>
      <c r="K3628" s="19">
        <f t="shared" si="546"/>
        <v>1368</v>
      </c>
      <c r="L3628" s="22">
        <f t="shared" si="547"/>
        <v>46484.6</v>
      </c>
      <c r="M3628" s="16" t="s">
        <v>42</v>
      </c>
      <c r="N3628" s="1" t="s">
        <v>2037</v>
      </c>
      <c r="O3628" s="1" t="s">
        <v>6190</v>
      </c>
      <c r="P3628" s="1" t="s">
        <v>43</v>
      </c>
      <c r="Q3628" s="1" t="s">
        <v>43</v>
      </c>
      <c r="R3628" s="1" t="s">
        <v>46</v>
      </c>
      <c r="AV3628" s="1" t="s">
        <v>42</v>
      </c>
      <c r="AW3628" s="1" t="s">
        <v>6320</v>
      </c>
      <c r="AX3628" s="1" t="s">
        <v>42</v>
      </c>
      <c r="AY3628" s="1" t="s">
        <v>42</v>
      </c>
      <c r="AZ3628" s="1" t="s">
        <v>42</v>
      </c>
    </row>
    <row r="3629" spans="1:52" ht="30" customHeight="1" x14ac:dyDescent="0.3">
      <c r="A3629" s="16" t="s">
        <v>6192</v>
      </c>
      <c r="B3629" s="16" t="s">
        <v>6193</v>
      </c>
      <c r="C3629" s="16" t="s">
        <v>65</v>
      </c>
      <c r="D3629" s="17">
        <v>86.06</v>
      </c>
      <c r="E3629" s="19">
        <f>단가대비표!O148</f>
        <v>238.88</v>
      </c>
      <c r="F3629" s="22">
        <f t="shared" si="543"/>
        <v>20558</v>
      </c>
      <c r="G3629" s="19">
        <f>단가대비표!P148</f>
        <v>0</v>
      </c>
      <c r="H3629" s="22">
        <f t="shared" si="544"/>
        <v>0</v>
      </c>
      <c r="I3629" s="19">
        <f>단가대비표!V148</f>
        <v>0</v>
      </c>
      <c r="J3629" s="22">
        <f t="shared" si="545"/>
        <v>0</v>
      </c>
      <c r="K3629" s="19">
        <f t="shared" si="546"/>
        <v>238.8</v>
      </c>
      <c r="L3629" s="22">
        <f t="shared" si="547"/>
        <v>20558</v>
      </c>
      <c r="M3629" s="16" t="s">
        <v>42</v>
      </c>
      <c r="N3629" s="1" t="s">
        <v>2037</v>
      </c>
      <c r="O3629" s="1" t="s">
        <v>6194</v>
      </c>
      <c r="P3629" s="1" t="s">
        <v>43</v>
      </c>
      <c r="Q3629" s="1" t="s">
        <v>43</v>
      </c>
      <c r="R3629" s="1" t="s">
        <v>46</v>
      </c>
      <c r="AV3629" s="1" t="s">
        <v>42</v>
      </c>
      <c r="AW3629" s="1" t="s">
        <v>6321</v>
      </c>
      <c r="AX3629" s="1" t="s">
        <v>42</v>
      </c>
      <c r="AY3629" s="1" t="s">
        <v>42</v>
      </c>
      <c r="AZ3629" s="1" t="s">
        <v>42</v>
      </c>
    </row>
    <row r="3630" spans="1:52" ht="30" customHeight="1" x14ac:dyDescent="0.3">
      <c r="A3630" s="16" t="s">
        <v>2203</v>
      </c>
      <c r="B3630" s="16" t="s">
        <v>6322</v>
      </c>
      <c r="C3630" s="16" t="s">
        <v>1726</v>
      </c>
      <c r="D3630" s="17">
        <v>1</v>
      </c>
      <c r="E3630" s="19">
        <f>일위대가목록!E840</f>
        <v>29444</v>
      </c>
      <c r="F3630" s="22">
        <f t="shared" si="543"/>
        <v>29444</v>
      </c>
      <c r="G3630" s="19">
        <f>일위대가목록!F840</f>
        <v>73409</v>
      </c>
      <c r="H3630" s="22">
        <f t="shared" si="544"/>
        <v>73409</v>
      </c>
      <c r="I3630" s="19">
        <f>일위대가목록!G840</f>
        <v>42834</v>
      </c>
      <c r="J3630" s="22">
        <f t="shared" si="545"/>
        <v>42834</v>
      </c>
      <c r="K3630" s="19">
        <f t="shared" si="546"/>
        <v>145687</v>
      </c>
      <c r="L3630" s="22">
        <f t="shared" si="547"/>
        <v>145687</v>
      </c>
      <c r="M3630" s="16" t="s">
        <v>6323</v>
      </c>
      <c r="N3630" s="1" t="s">
        <v>2037</v>
      </c>
      <c r="O3630" s="1" t="s">
        <v>6324</v>
      </c>
      <c r="P3630" s="1" t="s">
        <v>46</v>
      </c>
      <c r="Q3630" s="1" t="s">
        <v>43</v>
      </c>
      <c r="R3630" s="1" t="s">
        <v>43</v>
      </c>
      <c r="AV3630" s="1" t="s">
        <v>42</v>
      </c>
      <c r="AW3630" s="1" t="s">
        <v>6325</v>
      </c>
      <c r="AX3630" s="1" t="s">
        <v>42</v>
      </c>
      <c r="AY3630" s="1" t="s">
        <v>42</v>
      </c>
      <c r="AZ3630" s="1" t="s">
        <v>42</v>
      </c>
    </row>
    <row r="3631" spans="1:52" ht="30" customHeight="1" x14ac:dyDescent="0.3">
      <c r="A3631" s="16" t="s">
        <v>1939</v>
      </c>
      <c r="B3631" s="16" t="s">
        <v>1952</v>
      </c>
      <c r="C3631" s="16" t="s">
        <v>1726</v>
      </c>
      <c r="D3631" s="17">
        <v>0.5</v>
      </c>
      <c r="E3631" s="19">
        <f>일위대가목록!E536</f>
        <v>28859</v>
      </c>
      <c r="F3631" s="22">
        <f t="shared" si="543"/>
        <v>14429.5</v>
      </c>
      <c r="G3631" s="19">
        <f>일위대가목록!F536</f>
        <v>259792</v>
      </c>
      <c r="H3631" s="22">
        <f t="shared" si="544"/>
        <v>129896</v>
      </c>
      <c r="I3631" s="19">
        <f>일위대가목록!G536</f>
        <v>75738</v>
      </c>
      <c r="J3631" s="22">
        <f t="shared" si="545"/>
        <v>37869</v>
      </c>
      <c r="K3631" s="19">
        <f t="shared" si="546"/>
        <v>364389</v>
      </c>
      <c r="L3631" s="22">
        <f t="shared" si="547"/>
        <v>182194.5</v>
      </c>
      <c r="M3631" s="16" t="s">
        <v>1953</v>
      </c>
      <c r="N3631" s="1" t="s">
        <v>2037</v>
      </c>
      <c r="O3631" s="1" t="s">
        <v>1954</v>
      </c>
      <c r="P3631" s="1" t="s">
        <v>46</v>
      </c>
      <c r="Q3631" s="1" t="s">
        <v>43</v>
      </c>
      <c r="R3631" s="1" t="s">
        <v>43</v>
      </c>
      <c r="AV3631" s="1" t="s">
        <v>42</v>
      </c>
      <c r="AW3631" s="1" t="s">
        <v>6326</v>
      </c>
      <c r="AX3631" s="1" t="s">
        <v>42</v>
      </c>
      <c r="AY3631" s="1" t="s">
        <v>42</v>
      </c>
      <c r="AZ3631" s="1" t="s">
        <v>42</v>
      </c>
    </row>
    <row r="3632" spans="1:52" ht="30" customHeight="1" x14ac:dyDescent="0.3">
      <c r="A3632" s="16" t="s">
        <v>2110</v>
      </c>
      <c r="B3632" s="16" t="s">
        <v>2146</v>
      </c>
      <c r="C3632" s="16" t="s">
        <v>1726</v>
      </c>
      <c r="D3632" s="17">
        <v>1</v>
      </c>
      <c r="E3632" s="19">
        <f>일위대가목록!E598</f>
        <v>0</v>
      </c>
      <c r="F3632" s="22">
        <f t="shared" si="543"/>
        <v>0</v>
      </c>
      <c r="G3632" s="19">
        <f>일위대가목록!F598</f>
        <v>48289</v>
      </c>
      <c r="H3632" s="22">
        <f t="shared" si="544"/>
        <v>48289</v>
      </c>
      <c r="I3632" s="19">
        <f>일위대가목록!G598</f>
        <v>0</v>
      </c>
      <c r="J3632" s="22">
        <f t="shared" si="545"/>
        <v>0</v>
      </c>
      <c r="K3632" s="19">
        <f t="shared" si="546"/>
        <v>48289</v>
      </c>
      <c r="L3632" s="22">
        <f t="shared" si="547"/>
        <v>48289</v>
      </c>
      <c r="M3632" s="16" t="s">
        <v>2147</v>
      </c>
      <c r="N3632" s="1" t="s">
        <v>2037</v>
      </c>
      <c r="O3632" s="1" t="s">
        <v>2148</v>
      </c>
      <c r="P3632" s="1" t="s">
        <v>46</v>
      </c>
      <c r="Q3632" s="1" t="s">
        <v>43</v>
      </c>
      <c r="R3632" s="1" t="s">
        <v>43</v>
      </c>
      <c r="AV3632" s="1" t="s">
        <v>42</v>
      </c>
      <c r="AW3632" s="1" t="s">
        <v>6327</v>
      </c>
      <c r="AX3632" s="1" t="s">
        <v>42</v>
      </c>
      <c r="AY3632" s="1" t="s">
        <v>42</v>
      </c>
      <c r="AZ3632" s="1" t="s">
        <v>42</v>
      </c>
    </row>
    <row r="3633" spans="1:52" ht="30" customHeight="1" x14ac:dyDescent="0.3">
      <c r="A3633" s="16" t="s">
        <v>1862</v>
      </c>
      <c r="B3633" s="16" t="s">
        <v>1878</v>
      </c>
      <c r="C3633" s="16" t="s">
        <v>1726</v>
      </c>
      <c r="D3633" s="17">
        <v>0.5</v>
      </c>
      <c r="E3633" s="19">
        <f>일위대가목록!E509</f>
        <v>40504</v>
      </c>
      <c r="F3633" s="22">
        <f t="shared" si="543"/>
        <v>20252</v>
      </c>
      <c r="G3633" s="19">
        <f>일위대가목록!F509</f>
        <v>364400</v>
      </c>
      <c r="H3633" s="22">
        <f t="shared" si="544"/>
        <v>182200</v>
      </c>
      <c r="I3633" s="19">
        <f>일위대가목록!G509</f>
        <v>106299</v>
      </c>
      <c r="J3633" s="22">
        <f t="shared" si="545"/>
        <v>53149.5</v>
      </c>
      <c r="K3633" s="19">
        <f t="shared" si="546"/>
        <v>511203</v>
      </c>
      <c r="L3633" s="22">
        <f t="shared" si="547"/>
        <v>255601.5</v>
      </c>
      <c r="M3633" s="16" t="s">
        <v>1879</v>
      </c>
      <c r="N3633" s="1" t="s">
        <v>2037</v>
      </c>
      <c r="O3633" s="1" t="s">
        <v>1880</v>
      </c>
      <c r="P3633" s="1" t="s">
        <v>46</v>
      </c>
      <c r="Q3633" s="1" t="s">
        <v>43</v>
      </c>
      <c r="R3633" s="1" t="s">
        <v>43</v>
      </c>
      <c r="AV3633" s="1" t="s">
        <v>42</v>
      </c>
      <c r="AW3633" s="1" t="s">
        <v>6314</v>
      </c>
      <c r="AX3633" s="1" t="s">
        <v>42</v>
      </c>
      <c r="AY3633" s="1" t="s">
        <v>42</v>
      </c>
      <c r="AZ3633" s="1" t="s">
        <v>42</v>
      </c>
    </row>
    <row r="3634" spans="1:52" ht="30" customHeight="1" x14ac:dyDescent="0.3">
      <c r="A3634" s="16" t="s">
        <v>2203</v>
      </c>
      <c r="B3634" s="16" t="s">
        <v>6322</v>
      </c>
      <c r="C3634" s="16" t="s">
        <v>1726</v>
      </c>
      <c r="D3634" s="17">
        <v>1</v>
      </c>
      <c r="E3634" s="19">
        <f>일위대가목록!E840</f>
        <v>29444</v>
      </c>
      <c r="F3634" s="22">
        <f t="shared" si="543"/>
        <v>29444</v>
      </c>
      <c r="G3634" s="19">
        <f>일위대가목록!F840</f>
        <v>73409</v>
      </c>
      <c r="H3634" s="22">
        <f t="shared" si="544"/>
        <v>73409</v>
      </c>
      <c r="I3634" s="19">
        <f>일위대가목록!G840</f>
        <v>42834</v>
      </c>
      <c r="J3634" s="22">
        <f t="shared" si="545"/>
        <v>42834</v>
      </c>
      <c r="K3634" s="19">
        <f t="shared" si="546"/>
        <v>145687</v>
      </c>
      <c r="L3634" s="22">
        <f t="shared" si="547"/>
        <v>145687</v>
      </c>
      <c r="M3634" s="16" t="s">
        <v>6323</v>
      </c>
      <c r="N3634" s="1" t="s">
        <v>2037</v>
      </c>
      <c r="O3634" s="1" t="s">
        <v>6324</v>
      </c>
      <c r="P3634" s="1" t="s">
        <v>46</v>
      </c>
      <c r="Q3634" s="1" t="s">
        <v>43</v>
      </c>
      <c r="R3634" s="1" t="s">
        <v>43</v>
      </c>
      <c r="AV3634" s="1" t="s">
        <v>42</v>
      </c>
      <c r="AW3634" s="1" t="s">
        <v>6325</v>
      </c>
      <c r="AX3634" s="1" t="s">
        <v>42</v>
      </c>
      <c r="AY3634" s="1" t="s">
        <v>42</v>
      </c>
      <c r="AZ3634" s="1" t="s">
        <v>42</v>
      </c>
    </row>
    <row r="3635" spans="1:52" ht="30" customHeight="1" x14ac:dyDescent="0.3">
      <c r="A3635" s="16" t="s">
        <v>1939</v>
      </c>
      <c r="B3635" s="16" t="s">
        <v>1952</v>
      </c>
      <c r="C3635" s="16" t="s">
        <v>1726</v>
      </c>
      <c r="D3635" s="17">
        <v>1</v>
      </c>
      <c r="E3635" s="19">
        <f>일위대가목록!E536</f>
        <v>28859</v>
      </c>
      <c r="F3635" s="22">
        <f t="shared" si="543"/>
        <v>28859</v>
      </c>
      <c r="G3635" s="19">
        <f>일위대가목록!F536</f>
        <v>259792</v>
      </c>
      <c r="H3635" s="22">
        <f t="shared" si="544"/>
        <v>259792</v>
      </c>
      <c r="I3635" s="19">
        <f>일위대가목록!G536</f>
        <v>75738</v>
      </c>
      <c r="J3635" s="22">
        <f t="shared" si="545"/>
        <v>75738</v>
      </c>
      <c r="K3635" s="19">
        <f t="shared" si="546"/>
        <v>364389</v>
      </c>
      <c r="L3635" s="22">
        <f t="shared" si="547"/>
        <v>364389</v>
      </c>
      <c r="M3635" s="16" t="s">
        <v>1953</v>
      </c>
      <c r="N3635" s="1" t="s">
        <v>2037</v>
      </c>
      <c r="O3635" s="1" t="s">
        <v>1954</v>
      </c>
      <c r="P3635" s="1" t="s">
        <v>46</v>
      </c>
      <c r="Q3635" s="1" t="s">
        <v>43</v>
      </c>
      <c r="R3635" s="1" t="s">
        <v>43</v>
      </c>
      <c r="AV3635" s="1" t="s">
        <v>42</v>
      </c>
      <c r="AW3635" s="1" t="s">
        <v>6326</v>
      </c>
      <c r="AX3635" s="1" t="s">
        <v>42</v>
      </c>
      <c r="AY3635" s="1" t="s">
        <v>42</v>
      </c>
      <c r="AZ3635" s="1" t="s">
        <v>42</v>
      </c>
    </row>
    <row r="3636" spans="1:52" ht="30" customHeight="1" x14ac:dyDescent="0.3">
      <c r="A3636" s="16" t="s">
        <v>3287</v>
      </c>
      <c r="B3636" s="16" t="s">
        <v>42</v>
      </c>
      <c r="C3636" s="16" t="s">
        <v>42</v>
      </c>
      <c r="D3636" s="17"/>
      <c r="E3636" s="19"/>
      <c r="F3636" s="22">
        <f>TRUNC(SUMIF(N3624:N3635, N3623, F3624:F3635),0)</f>
        <v>243530</v>
      </c>
      <c r="G3636" s="19"/>
      <c r="H3636" s="22">
        <f>TRUNC(SUMIF(N3624:N3635, N3623, H3624:H3635),0)</f>
        <v>1511486</v>
      </c>
      <c r="I3636" s="19"/>
      <c r="J3636" s="22">
        <f>TRUNC(SUMIF(N3624:N3635, N3623, J3624:J3635),0)</f>
        <v>358723</v>
      </c>
      <c r="K3636" s="19"/>
      <c r="L3636" s="22">
        <f>F3636+H3636+J3636</f>
        <v>2113739</v>
      </c>
      <c r="M3636" s="16" t="s">
        <v>42</v>
      </c>
      <c r="N3636" s="1" t="s">
        <v>3288</v>
      </c>
      <c r="O3636" s="1" t="s">
        <v>3288</v>
      </c>
      <c r="P3636" s="1" t="s">
        <v>42</v>
      </c>
      <c r="Q3636" s="1" t="s">
        <v>42</v>
      </c>
      <c r="R3636" s="1" t="s">
        <v>42</v>
      </c>
      <c r="AV3636" s="1" t="s">
        <v>42</v>
      </c>
      <c r="AW3636" s="1" t="s">
        <v>42</v>
      </c>
      <c r="AX3636" s="1" t="s">
        <v>42</v>
      </c>
      <c r="AY3636" s="1" t="s">
        <v>42</v>
      </c>
      <c r="AZ3636" s="1" t="s">
        <v>42</v>
      </c>
    </row>
    <row r="3637" spans="1:52" ht="30" customHeight="1" x14ac:dyDescent="0.3">
      <c r="A3637" s="17"/>
      <c r="B3637" s="17"/>
      <c r="C3637" s="17"/>
      <c r="D3637" s="17"/>
      <c r="E3637" s="19"/>
      <c r="F3637" s="22"/>
      <c r="G3637" s="19"/>
      <c r="H3637" s="22"/>
      <c r="I3637" s="19"/>
      <c r="J3637" s="22"/>
      <c r="K3637" s="19"/>
      <c r="L3637" s="22"/>
      <c r="M3637" s="17"/>
    </row>
    <row r="3638" spans="1:52" ht="30" customHeight="1" x14ac:dyDescent="0.3">
      <c r="A3638" s="13" t="s">
        <v>6328</v>
      </c>
      <c r="B3638" s="14"/>
      <c r="C3638" s="14"/>
      <c r="D3638" s="14"/>
      <c r="E3638" s="18"/>
      <c r="F3638" s="21"/>
      <c r="G3638" s="18"/>
      <c r="H3638" s="21"/>
      <c r="I3638" s="18"/>
      <c r="J3638" s="21"/>
      <c r="K3638" s="18"/>
      <c r="L3638" s="21"/>
      <c r="M3638" s="15"/>
      <c r="N3638" s="1" t="s">
        <v>2040</v>
      </c>
    </row>
    <row r="3639" spans="1:52" ht="30" customHeight="1" x14ac:dyDescent="0.3">
      <c r="A3639" s="16" t="s">
        <v>1862</v>
      </c>
      <c r="B3639" s="16" t="s">
        <v>1881</v>
      </c>
      <c r="C3639" s="16" t="s">
        <v>1726</v>
      </c>
      <c r="D3639" s="17">
        <v>1</v>
      </c>
      <c r="E3639" s="19">
        <f>일위대가목록!E510</f>
        <v>55820</v>
      </c>
      <c r="F3639" s="22">
        <f t="shared" ref="F3639:F3650" si="548">TRUNC(E3639*D3639,1)</f>
        <v>55820</v>
      </c>
      <c r="G3639" s="19">
        <f>일위대가목록!F510</f>
        <v>455500</v>
      </c>
      <c r="H3639" s="22">
        <f t="shared" ref="H3639:H3650" si="549">TRUNC(G3639*D3639,1)</f>
        <v>455500</v>
      </c>
      <c r="I3639" s="19">
        <f>일위대가목록!G510</f>
        <v>166348</v>
      </c>
      <c r="J3639" s="22">
        <f t="shared" ref="J3639:J3650" si="550">TRUNC(I3639*D3639,1)</f>
        <v>166348</v>
      </c>
      <c r="K3639" s="19">
        <f t="shared" ref="K3639:K3650" si="551">TRUNC(E3639+G3639+I3639,1)</f>
        <v>677668</v>
      </c>
      <c r="L3639" s="22">
        <f t="shared" ref="L3639:L3650" si="552">TRUNC(F3639+H3639+J3639,1)</f>
        <v>677668</v>
      </c>
      <c r="M3639" s="16" t="s">
        <v>1882</v>
      </c>
      <c r="N3639" s="1" t="s">
        <v>2040</v>
      </c>
      <c r="O3639" s="1" t="s">
        <v>1883</v>
      </c>
      <c r="P3639" s="1" t="s">
        <v>46</v>
      </c>
      <c r="Q3639" s="1" t="s">
        <v>43</v>
      </c>
      <c r="R3639" s="1" t="s">
        <v>43</v>
      </c>
      <c r="AV3639" s="1" t="s">
        <v>42</v>
      </c>
      <c r="AW3639" s="1" t="s">
        <v>6329</v>
      </c>
      <c r="AX3639" s="1" t="s">
        <v>42</v>
      </c>
      <c r="AY3639" s="1" t="s">
        <v>42</v>
      </c>
      <c r="AZ3639" s="1" t="s">
        <v>42</v>
      </c>
    </row>
    <row r="3640" spans="1:52" ht="30" customHeight="1" x14ac:dyDescent="0.3">
      <c r="A3640" s="16" t="s">
        <v>6180</v>
      </c>
      <c r="B3640" s="16" t="s">
        <v>6181</v>
      </c>
      <c r="C3640" s="16" t="s">
        <v>65</v>
      </c>
      <c r="D3640" s="17">
        <v>50</v>
      </c>
      <c r="E3640" s="19">
        <f>단가대비표!O146</f>
        <v>270</v>
      </c>
      <c r="F3640" s="22">
        <f t="shared" si="548"/>
        <v>13500</v>
      </c>
      <c r="G3640" s="19">
        <f>단가대비표!P146</f>
        <v>0</v>
      </c>
      <c r="H3640" s="22">
        <f t="shared" si="549"/>
        <v>0</v>
      </c>
      <c r="I3640" s="19">
        <f>단가대비표!V146</f>
        <v>0</v>
      </c>
      <c r="J3640" s="22">
        <f t="shared" si="550"/>
        <v>0</v>
      </c>
      <c r="K3640" s="19">
        <f t="shared" si="551"/>
        <v>270</v>
      </c>
      <c r="L3640" s="22">
        <f t="shared" si="552"/>
        <v>13500</v>
      </c>
      <c r="M3640" s="16" t="s">
        <v>42</v>
      </c>
      <c r="N3640" s="1" t="s">
        <v>2040</v>
      </c>
      <c r="O3640" s="1" t="s">
        <v>6182</v>
      </c>
      <c r="P3640" s="1" t="s">
        <v>43</v>
      </c>
      <c r="Q3640" s="1" t="s">
        <v>43</v>
      </c>
      <c r="R3640" s="1" t="s">
        <v>46</v>
      </c>
      <c r="AV3640" s="1" t="s">
        <v>42</v>
      </c>
      <c r="AW3640" s="1" t="s">
        <v>6330</v>
      </c>
      <c r="AX3640" s="1" t="s">
        <v>42</v>
      </c>
      <c r="AY3640" s="1" t="s">
        <v>42</v>
      </c>
      <c r="AZ3640" s="1" t="s">
        <v>42</v>
      </c>
    </row>
    <row r="3641" spans="1:52" ht="30" customHeight="1" x14ac:dyDescent="0.3">
      <c r="A3641" s="16" t="s">
        <v>6184</v>
      </c>
      <c r="B3641" s="16" t="s">
        <v>6185</v>
      </c>
      <c r="C3641" s="16" t="s">
        <v>65</v>
      </c>
      <c r="D3641" s="17">
        <v>133.5</v>
      </c>
      <c r="E3641" s="19">
        <f>단가대비표!O147</f>
        <v>13.33</v>
      </c>
      <c r="F3641" s="22">
        <f t="shared" si="548"/>
        <v>1779.5</v>
      </c>
      <c r="G3641" s="19">
        <f>단가대비표!P147</f>
        <v>0</v>
      </c>
      <c r="H3641" s="22">
        <f t="shared" si="549"/>
        <v>0</v>
      </c>
      <c r="I3641" s="19">
        <f>단가대비표!V147</f>
        <v>0</v>
      </c>
      <c r="J3641" s="22">
        <f t="shared" si="550"/>
        <v>0</v>
      </c>
      <c r="K3641" s="19">
        <f t="shared" si="551"/>
        <v>13.3</v>
      </c>
      <c r="L3641" s="22">
        <f t="shared" si="552"/>
        <v>1779.5</v>
      </c>
      <c r="M3641" s="16" t="s">
        <v>42</v>
      </c>
      <c r="N3641" s="1" t="s">
        <v>2040</v>
      </c>
      <c r="O3641" s="1" t="s">
        <v>6186</v>
      </c>
      <c r="P3641" s="1" t="s">
        <v>43</v>
      </c>
      <c r="Q3641" s="1" t="s">
        <v>43</v>
      </c>
      <c r="R3641" s="1" t="s">
        <v>46</v>
      </c>
      <c r="AV3641" s="1" t="s">
        <v>42</v>
      </c>
      <c r="AW3641" s="1" t="s">
        <v>6331</v>
      </c>
      <c r="AX3641" s="1" t="s">
        <v>42</v>
      </c>
      <c r="AY3641" s="1" t="s">
        <v>42</v>
      </c>
      <c r="AZ3641" s="1" t="s">
        <v>42</v>
      </c>
    </row>
    <row r="3642" spans="1:52" ht="30" customHeight="1" x14ac:dyDescent="0.3">
      <c r="A3642" s="16" t="s">
        <v>2067</v>
      </c>
      <c r="B3642" s="16" t="s">
        <v>2149</v>
      </c>
      <c r="C3642" s="16" t="s">
        <v>1726</v>
      </c>
      <c r="D3642" s="17">
        <v>1</v>
      </c>
      <c r="E3642" s="19">
        <f>일위대가목록!E841</f>
        <v>0</v>
      </c>
      <c r="F3642" s="22">
        <f t="shared" si="548"/>
        <v>0</v>
      </c>
      <c r="G3642" s="19">
        <f>일위대가목록!F841</f>
        <v>411407</v>
      </c>
      <c r="H3642" s="22">
        <f t="shared" si="549"/>
        <v>411407</v>
      </c>
      <c r="I3642" s="19">
        <f>일위대가목록!G841</f>
        <v>0</v>
      </c>
      <c r="J3642" s="22">
        <f t="shared" si="550"/>
        <v>0</v>
      </c>
      <c r="K3642" s="19">
        <f t="shared" si="551"/>
        <v>411407</v>
      </c>
      <c r="L3642" s="22">
        <f t="shared" si="552"/>
        <v>411407</v>
      </c>
      <c r="M3642" s="16" t="s">
        <v>6332</v>
      </c>
      <c r="N3642" s="1" t="s">
        <v>2040</v>
      </c>
      <c r="O3642" s="1" t="s">
        <v>6333</v>
      </c>
      <c r="P3642" s="1" t="s">
        <v>46</v>
      </c>
      <c r="Q3642" s="1" t="s">
        <v>43</v>
      </c>
      <c r="R3642" s="1" t="s">
        <v>43</v>
      </c>
      <c r="AV3642" s="1" t="s">
        <v>42</v>
      </c>
      <c r="AW3642" s="1" t="s">
        <v>6334</v>
      </c>
      <c r="AX3642" s="1" t="s">
        <v>42</v>
      </c>
      <c r="AY3642" s="1" t="s">
        <v>42</v>
      </c>
      <c r="AZ3642" s="1" t="s">
        <v>42</v>
      </c>
    </row>
    <row r="3643" spans="1:52" ht="30" customHeight="1" x14ac:dyDescent="0.3">
      <c r="A3643" s="16" t="s">
        <v>4336</v>
      </c>
      <c r="B3643" s="16" t="s">
        <v>6189</v>
      </c>
      <c r="C3643" s="16" t="s">
        <v>3795</v>
      </c>
      <c r="D3643" s="17">
        <v>37.69</v>
      </c>
      <c r="E3643" s="19">
        <f>단가대비표!O150</f>
        <v>1368</v>
      </c>
      <c r="F3643" s="22">
        <f t="shared" si="548"/>
        <v>51559.9</v>
      </c>
      <c r="G3643" s="19">
        <f>단가대비표!P150</f>
        <v>0</v>
      </c>
      <c r="H3643" s="22">
        <f t="shared" si="549"/>
        <v>0</v>
      </c>
      <c r="I3643" s="19">
        <f>단가대비표!V150</f>
        <v>0</v>
      </c>
      <c r="J3643" s="22">
        <f t="shared" si="550"/>
        <v>0</v>
      </c>
      <c r="K3643" s="19">
        <f t="shared" si="551"/>
        <v>1368</v>
      </c>
      <c r="L3643" s="22">
        <f t="shared" si="552"/>
        <v>51559.9</v>
      </c>
      <c r="M3643" s="16" t="s">
        <v>42</v>
      </c>
      <c r="N3643" s="1" t="s">
        <v>2040</v>
      </c>
      <c r="O3643" s="1" t="s">
        <v>6190</v>
      </c>
      <c r="P3643" s="1" t="s">
        <v>43</v>
      </c>
      <c r="Q3643" s="1" t="s">
        <v>43</v>
      </c>
      <c r="R3643" s="1" t="s">
        <v>46</v>
      </c>
      <c r="AV3643" s="1" t="s">
        <v>42</v>
      </c>
      <c r="AW3643" s="1" t="s">
        <v>6335</v>
      </c>
      <c r="AX3643" s="1" t="s">
        <v>42</v>
      </c>
      <c r="AY3643" s="1" t="s">
        <v>42</v>
      </c>
      <c r="AZ3643" s="1" t="s">
        <v>42</v>
      </c>
    </row>
    <row r="3644" spans="1:52" ht="30" customHeight="1" x14ac:dyDescent="0.3">
      <c r="A3644" s="16" t="s">
        <v>6192</v>
      </c>
      <c r="B3644" s="16" t="s">
        <v>6193</v>
      </c>
      <c r="C3644" s="16" t="s">
        <v>65</v>
      </c>
      <c r="D3644" s="17">
        <v>95.45</v>
      </c>
      <c r="E3644" s="19">
        <f>단가대비표!O148</f>
        <v>238.88</v>
      </c>
      <c r="F3644" s="22">
        <f t="shared" si="548"/>
        <v>22801</v>
      </c>
      <c r="G3644" s="19">
        <f>단가대비표!P148</f>
        <v>0</v>
      </c>
      <c r="H3644" s="22">
        <f t="shared" si="549"/>
        <v>0</v>
      </c>
      <c r="I3644" s="19">
        <f>단가대비표!V148</f>
        <v>0</v>
      </c>
      <c r="J3644" s="22">
        <f t="shared" si="550"/>
        <v>0</v>
      </c>
      <c r="K3644" s="19">
        <f t="shared" si="551"/>
        <v>238.8</v>
      </c>
      <c r="L3644" s="22">
        <f t="shared" si="552"/>
        <v>22801</v>
      </c>
      <c r="M3644" s="16" t="s">
        <v>42</v>
      </c>
      <c r="N3644" s="1" t="s">
        <v>2040</v>
      </c>
      <c r="O3644" s="1" t="s">
        <v>6194</v>
      </c>
      <c r="P3644" s="1" t="s">
        <v>43</v>
      </c>
      <c r="Q3644" s="1" t="s">
        <v>43</v>
      </c>
      <c r="R3644" s="1" t="s">
        <v>46</v>
      </c>
      <c r="AV3644" s="1" t="s">
        <v>42</v>
      </c>
      <c r="AW3644" s="1" t="s">
        <v>6336</v>
      </c>
      <c r="AX3644" s="1" t="s">
        <v>42</v>
      </c>
      <c r="AY3644" s="1" t="s">
        <v>42</v>
      </c>
      <c r="AZ3644" s="1" t="s">
        <v>42</v>
      </c>
    </row>
    <row r="3645" spans="1:52" ht="30" customHeight="1" x14ac:dyDescent="0.3">
      <c r="A3645" s="16" t="s">
        <v>2203</v>
      </c>
      <c r="B3645" s="16" t="s">
        <v>6322</v>
      </c>
      <c r="C3645" s="16" t="s">
        <v>1726</v>
      </c>
      <c r="D3645" s="17">
        <v>1</v>
      </c>
      <c r="E3645" s="19">
        <f>일위대가목록!E840</f>
        <v>29444</v>
      </c>
      <c r="F3645" s="22">
        <f t="shared" si="548"/>
        <v>29444</v>
      </c>
      <c r="G3645" s="19">
        <f>일위대가목록!F840</f>
        <v>73409</v>
      </c>
      <c r="H3645" s="22">
        <f t="shared" si="549"/>
        <v>73409</v>
      </c>
      <c r="I3645" s="19">
        <f>일위대가목록!G840</f>
        <v>42834</v>
      </c>
      <c r="J3645" s="22">
        <f t="shared" si="550"/>
        <v>42834</v>
      </c>
      <c r="K3645" s="19">
        <f t="shared" si="551"/>
        <v>145687</v>
      </c>
      <c r="L3645" s="22">
        <f t="shared" si="552"/>
        <v>145687</v>
      </c>
      <c r="M3645" s="16" t="s">
        <v>6323</v>
      </c>
      <c r="N3645" s="1" t="s">
        <v>2040</v>
      </c>
      <c r="O3645" s="1" t="s">
        <v>6324</v>
      </c>
      <c r="P3645" s="1" t="s">
        <v>46</v>
      </c>
      <c r="Q3645" s="1" t="s">
        <v>43</v>
      </c>
      <c r="R3645" s="1" t="s">
        <v>43</v>
      </c>
      <c r="AV3645" s="1" t="s">
        <v>42</v>
      </c>
      <c r="AW3645" s="1" t="s">
        <v>6337</v>
      </c>
      <c r="AX3645" s="1" t="s">
        <v>42</v>
      </c>
      <c r="AY3645" s="1" t="s">
        <v>42</v>
      </c>
      <c r="AZ3645" s="1" t="s">
        <v>42</v>
      </c>
    </row>
    <row r="3646" spans="1:52" ht="30" customHeight="1" x14ac:dyDescent="0.3">
      <c r="A3646" s="16" t="s">
        <v>1939</v>
      </c>
      <c r="B3646" s="16" t="s">
        <v>1952</v>
      </c>
      <c r="C3646" s="16" t="s">
        <v>1726</v>
      </c>
      <c r="D3646" s="17">
        <v>0.5</v>
      </c>
      <c r="E3646" s="19">
        <f>일위대가목록!E536</f>
        <v>28859</v>
      </c>
      <c r="F3646" s="22">
        <f t="shared" si="548"/>
        <v>14429.5</v>
      </c>
      <c r="G3646" s="19">
        <f>일위대가목록!F536</f>
        <v>259792</v>
      </c>
      <c r="H3646" s="22">
        <f t="shared" si="549"/>
        <v>129896</v>
      </c>
      <c r="I3646" s="19">
        <f>일위대가목록!G536</f>
        <v>75738</v>
      </c>
      <c r="J3646" s="22">
        <f t="shared" si="550"/>
        <v>37869</v>
      </c>
      <c r="K3646" s="19">
        <f t="shared" si="551"/>
        <v>364389</v>
      </c>
      <c r="L3646" s="22">
        <f t="shared" si="552"/>
        <v>182194.5</v>
      </c>
      <c r="M3646" s="16" t="s">
        <v>1953</v>
      </c>
      <c r="N3646" s="1" t="s">
        <v>2040</v>
      </c>
      <c r="O3646" s="1" t="s">
        <v>1954</v>
      </c>
      <c r="P3646" s="1" t="s">
        <v>46</v>
      </c>
      <c r="Q3646" s="1" t="s">
        <v>43</v>
      </c>
      <c r="R3646" s="1" t="s">
        <v>43</v>
      </c>
      <c r="AV3646" s="1" t="s">
        <v>42</v>
      </c>
      <c r="AW3646" s="1" t="s">
        <v>6338</v>
      </c>
      <c r="AX3646" s="1" t="s">
        <v>42</v>
      </c>
      <c r="AY3646" s="1" t="s">
        <v>42</v>
      </c>
      <c r="AZ3646" s="1" t="s">
        <v>42</v>
      </c>
    </row>
    <row r="3647" spans="1:52" ht="30" customHeight="1" x14ac:dyDescent="0.3">
      <c r="A3647" s="16" t="s">
        <v>2110</v>
      </c>
      <c r="B3647" s="16" t="s">
        <v>2149</v>
      </c>
      <c r="C3647" s="16" t="s">
        <v>1726</v>
      </c>
      <c r="D3647" s="17">
        <v>1</v>
      </c>
      <c r="E3647" s="19">
        <f>일위대가목록!E599</f>
        <v>0</v>
      </c>
      <c r="F3647" s="22">
        <f t="shared" si="548"/>
        <v>0</v>
      </c>
      <c r="G3647" s="19">
        <f>일위대가목록!F599</f>
        <v>50750</v>
      </c>
      <c r="H3647" s="22">
        <f t="shared" si="549"/>
        <v>50750</v>
      </c>
      <c r="I3647" s="19">
        <f>일위대가목록!G599</f>
        <v>0</v>
      </c>
      <c r="J3647" s="22">
        <f t="shared" si="550"/>
        <v>0</v>
      </c>
      <c r="K3647" s="19">
        <f t="shared" si="551"/>
        <v>50750</v>
      </c>
      <c r="L3647" s="22">
        <f t="shared" si="552"/>
        <v>50750</v>
      </c>
      <c r="M3647" s="16" t="s">
        <v>2150</v>
      </c>
      <c r="N3647" s="1" t="s">
        <v>2040</v>
      </c>
      <c r="O3647" s="1" t="s">
        <v>2151</v>
      </c>
      <c r="P3647" s="1" t="s">
        <v>46</v>
      </c>
      <c r="Q3647" s="1" t="s">
        <v>43</v>
      </c>
      <c r="R3647" s="1" t="s">
        <v>43</v>
      </c>
      <c r="AV3647" s="1" t="s">
        <v>42</v>
      </c>
      <c r="AW3647" s="1" t="s">
        <v>6339</v>
      </c>
      <c r="AX3647" s="1" t="s">
        <v>42</v>
      </c>
      <c r="AY3647" s="1" t="s">
        <v>42</v>
      </c>
      <c r="AZ3647" s="1" t="s">
        <v>42</v>
      </c>
    </row>
    <row r="3648" spans="1:52" ht="30" customHeight="1" x14ac:dyDescent="0.3">
      <c r="A3648" s="16" t="s">
        <v>1862</v>
      </c>
      <c r="B3648" s="16" t="s">
        <v>1881</v>
      </c>
      <c r="C3648" s="16" t="s">
        <v>1726</v>
      </c>
      <c r="D3648" s="17">
        <v>0.5</v>
      </c>
      <c r="E3648" s="19">
        <f>일위대가목록!E510</f>
        <v>55820</v>
      </c>
      <c r="F3648" s="22">
        <f t="shared" si="548"/>
        <v>27910</v>
      </c>
      <c r="G3648" s="19">
        <f>일위대가목록!F510</f>
        <v>455500</v>
      </c>
      <c r="H3648" s="22">
        <f t="shared" si="549"/>
        <v>227750</v>
      </c>
      <c r="I3648" s="19">
        <f>일위대가목록!G510</f>
        <v>166348</v>
      </c>
      <c r="J3648" s="22">
        <f t="shared" si="550"/>
        <v>83174</v>
      </c>
      <c r="K3648" s="19">
        <f t="shared" si="551"/>
        <v>677668</v>
      </c>
      <c r="L3648" s="22">
        <f t="shared" si="552"/>
        <v>338834</v>
      </c>
      <c r="M3648" s="16" t="s">
        <v>1882</v>
      </c>
      <c r="N3648" s="1" t="s">
        <v>2040</v>
      </c>
      <c r="O3648" s="1" t="s">
        <v>1883</v>
      </c>
      <c r="P3648" s="1" t="s">
        <v>46</v>
      </c>
      <c r="Q3648" s="1" t="s">
        <v>43</v>
      </c>
      <c r="R3648" s="1" t="s">
        <v>43</v>
      </c>
      <c r="AV3648" s="1" t="s">
        <v>42</v>
      </c>
      <c r="AW3648" s="1" t="s">
        <v>6329</v>
      </c>
      <c r="AX3648" s="1" t="s">
        <v>42</v>
      </c>
      <c r="AY3648" s="1" t="s">
        <v>42</v>
      </c>
      <c r="AZ3648" s="1" t="s">
        <v>42</v>
      </c>
    </row>
    <row r="3649" spans="1:52" ht="30" customHeight="1" x14ac:dyDescent="0.3">
      <c r="A3649" s="16" t="s">
        <v>2203</v>
      </c>
      <c r="B3649" s="16" t="s">
        <v>6322</v>
      </c>
      <c r="C3649" s="16" t="s">
        <v>1726</v>
      </c>
      <c r="D3649" s="17">
        <v>1</v>
      </c>
      <c r="E3649" s="19">
        <f>일위대가목록!E840</f>
        <v>29444</v>
      </c>
      <c r="F3649" s="22">
        <f t="shared" si="548"/>
        <v>29444</v>
      </c>
      <c r="G3649" s="19">
        <f>일위대가목록!F840</f>
        <v>73409</v>
      </c>
      <c r="H3649" s="22">
        <f t="shared" si="549"/>
        <v>73409</v>
      </c>
      <c r="I3649" s="19">
        <f>일위대가목록!G840</f>
        <v>42834</v>
      </c>
      <c r="J3649" s="22">
        <f t="shared" si="550"/>
        <v>42834</v>
      </c>
      <c r="K3649" s="19">
        <f t="shared" si="551"/>
        <v>145687</v>
      </c>
      <c r="L3649" s="22">
        <f t="shared" si="552"/>
        <v>145687</v>
      </c>
      <c r="M3649" s="16" t="s">
        <v>6323</v>
      </c>
      <c r="N3649" s="1" t="s">
        <v>2040</v>
      </c>
      <c r="O3649" s="1" t="s">
        <v>6324</v>
      </c>
      <c r="P3649" s="1" t="s">
        <v>46</v>
      </c>
      <c r="Q3649" s="1" t="s">
        <v>43</v>
      </c>
      <c r="R3649" s="1" t="s">
        <v>43</v>
      </c>
      <c r="AV3649" s="1" t="s">
        <v>42</v>
      </c>
      <c r="AW3649" s="1" t="s">
        <v>6337</v>
      </c>
      <c r="AX3649" s="1" t="s">
        <v>42</v>
      </c>
      <c r="AY3649" s="1" t="s">
        <v>42</v>
      </c>
      <c r="AZ3649" s="1" t="s">
        <v>42</v>
      </c>
    </row>
    <row r="3650" spans="1:52" ht="30" customHeight="1" x14ac:dyDescent="0.3">
      <c r="A3650" s="16" t="s">
        <v>1939</v>
      </c>
      <c r="B3650" s="16" t="s">
        <v>1952</v>
      </c>
      <c r="C3650" s="16" t="s">
        <v>1726</v>
      </c>
      <c r="D3650" s="17">
        <v>1</v>
      </c>
      <c r="E3650" s="19">
        <f>일위대가목록!E536</f>
        <v>28859</v>
      </c>
      <c r="F3650" s="22">
        <f t="shared" si="548"/>
        <v>28859</v>
      </c>
      <c r="G3650" s="19">
        <f>일위대가목록!F536</f>
        <v>259792</v>
      </c>
      <c r="H3650" s="22">
        <f t="shared" si="549"/>
        <v>259792</v>
      </c>
      <c r="I3650" s="19">
        <f>일위대가목록!G536</f>
        <v>75738</v>
      </c>
      <c r="J3650" s="22">
        <f t="shared" si="550"/>
        <v>75738</v>
      </c>
      <c r="K3650" s="19">
        <f t="shared" si="551"/>
        <v>364389</v>
      </c>
      <c r="L3650" s="22">
        <f t="shared" si="552"/>
        <v>364389</v>
      </c>
      <c r="M3650" s="16" t="s">
        <v>1953</v>
      </c>
      <c r="N3650" s="1" t="s">
        <v>2040</v>
      </c>
      <c r="O3650" s="1" t="s">
        <v>1954</v>
      </c>
      <c r="P3650" s="1" t="s">
        <v>46</v>
      </c>
      <c r="Q3650" s="1" t="s">
        <v>43</v>
      </c>
      <c r="R3650" s="1" t="s">
        <v>43</v>
      </c>
      <c r="AV3650" s="1" t="s">
        <v>42</v>
      </c>
      <c r="AW3650" s="1" t="s">
        <v>6338</v>
      </c>
      <c r="AX3650" s="1" t="s">
        <v>42</v>
      </c>
      <c r="AY3650" s="1" t="s">
        <v>42</v>
      </c>
      <c r="AZ3650" s="1" t="s">
        <v>42</v>
      </c>
    </row>
    <row r="3651" spans="1:52" ht="30" customHeight="1" x14ac:dyDescent="0.3">
      <c r="A3651" s="16" t="s">
        <v>3287</v>
      </c>
      <c r="B3651" s="16" t="s">
        <v>42</v>
      </c>
      <c r="C3651" s="16" t="s">
        <v>42</v>
      </c>
      <c r="D3651" s="17"/>
      <c r="E3651" s="19"/>
      <c r="F3651" s="22">
        <f>TRUNC(SUMIF(N3639:N3650, N3638, F3639:F3650),0)</f>
        <v>275546</v>
      </c>
      <c r="G3651" s="19"/>
      <c r="H3651" s="22">
        <f>TRUNC(SUMIF(N3639:N3650, N3638, H3639:H3650),0)</f>
        <v>1681913</v>
      </c>
      <c r="I3651" s="19"/>
      <c r="J3651" s="22">
        <f>TRUNC(SUMIF(N3639:N3650, N3638, J3639:J3650),0)</f>
        <v>448797</v>
      </c>
      <c r="K3651" s="19"/>
      <c r="L3651" s="22">
        <f>F3651+H3651+J3651</f>
        <v>2406256</v>
      </c>
      <c r="M3651" s="16" t="s">
        <v>42</v>
      </c>
      <c r="N3651" s="1" t="s">
        <v>3288</v>
      </c>
      <c r="O3651" s="1" t="s">
        <v>3288</v>
      </c>
      <c r="P3651" s="1" t="s">
        <v>42</v>
      </c>
      <c r="Q3651" s="1" t="s">
        <v>42</v>
      </c>
      <c r="R3651" s="1" t="s">
        <v>42</v>
      </c>
      <c r="AV3651" s="1" t="s">
        <v>42</v>
      </c>
      <c r="AW3651" s="1" t="s">
        <v>42</v>
      </c>
      <c r="AX3651" s="1" t="s">
        <v>42</v>
      </c>
      <c r="AY3651" s="1" t="s">
        <v>42</v>
      </c>
      <c r="AZ3651" s="1" t="s">
        <v>42</v>
      </c>
    </row>
    <row r="3652" spans="1:52" ht="30" customHeight="1" x14ac:dyDescent="0.3">
      <c r="A3652" s="17"/>
      <c r="B3652" s="17"/>
      <c r="C3652" s="17"/>
      <c r="D3652" s="17"/>
      <c r="E3652" s="19"/>
      <c r="F3652" s="22"/>
      <c r="G3652" s="19"/>
      <c r="H3652" s="22"/>
      <c r="I3652" s="19"/>
      <c r="J3652" s="22"/>
      <c r="K3652" s="19"/>
      <c r="L3652" s="22"/>
      <c r="M3652" s="17"/>
    </row>
    <row r="3653" spans="1:52" ht="30" customHeight="1" x14ac:dyDescent="0.3">
      <c r="A3653" s="13" t="s">
        <v>6340</v>
      </c>
      <c r="B3653" s="14"/>
      <c r="C3653" s="14"/>
      <c r="D3653" s="14"/>
      <c r="E3653" s="18"/>
      <c r="F3653" s="21"/>
      <c r="G3653" s="18"/>
      <c r="H3653" s="21"/>
      <c r="I3653" s="18"/>
      <c r="J3653" s="21"/>
      <c r="K3653" s="18"/>
      <c r="L3653" s="21"/>
      <c r="M3653" s="15"/>
      <c r="N3653" s="1" t="s">
        <v>2043</v>
      </c>
    </row>
    <row r="3654" spans="1:52" ht="30" customHeight="1" x14ac:dyDescent="0.3">
      <c r="A3654" s="16" t="s">
        <v>1862</v>
      </c>
      <c r="B3654" s="16" t="s">
        <v>1875</v>
      </c>
      <c r="C3654" s="16" t="s">
        <v>1726</v>
      </c>
      <c r="D3654" s="17">
        <v>1</v>
      </c>
      <c r="E3654" s="19">
        <f>일위대가목록!E508</f>
        <v>28859</v>
      </c>
      <c r="F3654" s="22">
        <f t="shared" ref="F3654:F3665" si="553">TRUNC(E3654*D3654,1)</f>
        <v>28859</v>
      </c>
      <c r="G3654" s="19">
        <f>일위대가목록!F508</f>
        <v>259792</v>
      </c>
      <c r="H3654" s="22">
        <f t="shared" ref="H3654:H3665" si="554">TRUNC(G3654*D3654,1)</f>
        <v>259792</v>
      </c>
      <c r="I3654" s="19">
        <f>일위대가목록!G508</f>
        <v>75738</v>
      </c>
      <c r="J3654" s="22">
        <f t="shared" ref="J3654:J3665" si="555">TRUNC(I3654*D3654,1)</f>
        <v>75738</v>
      </c>
      <c r="K3654" s="19">
        <f t="shared" ref="K3654:K3665" si="556">TRUNC(E3654+G3654+I3654,1)</f>
        <v>364389</v>
      </c>
      <c r="L3654" s="22">
        <f t="shared" ref="L3654:L3665" si="557">TRUNC(F3654+H3654+J3654,1)</f>
        <v>364389</v>
      </c>
      <c r="M3654" s="16" t="s">
        <v>1876</v>
      </c>
      <c r="N3654" s="1" t="s">
        <v>2043</v>
      </c>
      <c r="O3654" s="1" t="s">
        <v>1877</v>
      </c>
      <c r="P3654" s="1" t="s">
        <v>46</v>
      </c>
      <c r="Q3654" s="1" t="s">
        <v>43</v>
      </c>
      <c r="R3654" s="1" t="s">
        <v>43</v>
      </c>
      <c r="AV3654" s="1" t="s">
        <v>42</v>
      </c>
      <c r="AW3654" s="1" t="s">
        <v>6341</v>
      </c>
      <c r="AX3654" s="1" t="s">
        <v>42</v>
      </c>
      <c r="AY3654" s="1" t="s">
        <v>42</v>
      </c>
      <c r="AZ3654" s="1" t="s">
        <v>42</v>
      </c>
    </row>
    <row r="3655" spans="1:52" ht="30" customHeight="1" x14ac:dyDescent="0.3">
      <c r="A3655" s="16" t="s">
        <v>6180</v>
      </c>
      <c r="B3655" s="16" t="s">
        <v>6181</v>
      </c>
      <c r="C3655" s="16" t="s">
        <v>65</v>
      </c>
      <c r="D3655" s="17">
        <v>17</v>
      </c>
      <c r="E3655" s="19">
        <f>단가대비표!O146</f>
        <v>270</v>
      </c>
      <c r="F3655" s="22">
        <f t="shared" si="553"/>
        <v>4590</v>
      </c>
      <c r="G3655" s="19">
        <f>단가대비표!P146</f>
        <v>0</v>
      </c>
      <c r="H3655" s="22">
        <f t="shared" si="554"/>
        <v>0</v>
      </c>
      <c r="I3655" s="19">
        <f>단가대비표!V146</f>
        <v>0</v>
      </c>
      <c r="J3655" s="22">
        <f t="shared" si="555"/>
        <v>0</v>
      </c>
      <c r="K3655" s="19">
        <f t="shared" si="556"/>
        <v>270</v>
      </c>
      <c r="L3655" s="22">
        <f t="shared" si="557"/>
        <v>4590</v>
      </c>
      <c r="M3655" s="16" t="s">
        <v>42</v>
      </c>
      <c r="N3655" s="1" t="s">
        <v>2043</v>
      </c>
      <c r="O3655" s="1" t="s">
        <v>6182</v>
      </c>
      <c r="P3655" s="1" t="s">
        <v>43</v>
      </c>
      <c r="Q3655" s="1" t="s">
        <v>43</v>
      </c>
      <c r="R3655" s="1" t="s">
        <v>46</v>
      </c>
      <c r="AV3655" s="1" t="s">
        <v>42</v>
      </c>
      <c r="AW3655" s="1" t="s">
        <v>6342</v>
      </c>
      <c r="AX3655" s="1" t="s">
        <v>42</v>
      </c>
      <c r="AY3655" s="1" t="s">
        <v>42</v>
      </c>
      <c r="AZ3655" s="1" t="s">
        <v>42</v>
      </c>
    </row>
    <row r="3656" spans="1:52" ht="30" customHeight="1" x14ac:dyDescent="0.3">
      <c r="A3656" s="16" t="s">
        <v>6184</v>
      </c>
      <c r="B3656" s="16" t="s">
        <v>6185</v>
      </c>
      <c r="C3656" s="16" t="s">
        <v>65</v>
      </c>
      <c r="D3656" s="17">
        <v>78.599999999999994</v>
      </c>
      <c r="E3656" s="19">
        <f>단가대비표!O147</f>
        <v>13.33</v>
      </c>
      <c r="F3656" s="22">
        <f t="shared" si="553"/>
        <v>1047.7</v>
      </c>
      <c r="G3656" s="19">
        <f>단가대비표!P147</f>
        <v>0</v>
      </c>
      <c r="H3656" s="22">
        <f t="shared" si="554"/>
        <v>0</v>
      </c>
      <c r="I3656" s="19">
        <f>단가대비표!V147</f>
        <v>0</v>
      </c>
      <c r="J3656" s="22">
        <f t="shared" si="555"/>
        <v>0</v>
      </c>
      <c r="K3656" s="19">
        <f t="shared" si="556"/>
        <v>13.3</v>
      </c>
      <c r="L3656" s="22">
        <f t="shared" si="557"/>
        <v>1047.7</v>
      </c>
      <c r="M3656" s="16" t="s">
        <v>42</v>
      </c>
      <c r="N3656" s="1" t="s">
        <v>2043</v>
      </c>
      <c r="O3656" s="1" t="s">
        <v>6186</v>
      </c>
      <c r="P3656" s="1" t="s">
        <v>43</v>
      </c>
      <c r="Q3656" s="1" t="s">
        <v>43</v>
      </c>
      <c r="R3656" s="1" t="s">
        <v>46</v>
      </c>
      <c r="AV3656" s="1" t="s">
        <v>42</v>
      </c>
      <c r="AW3656" s="1" t="s">
        <v>6343</v>
      </c>
      <c r="AX3656" s="1" t="s">
        <v>42</v>
      </c>
      <c r="AY3656" s="1" t="s">
        <v>42</v>
      </c>
      <c r="AZ3656" s="1" t="s">
        <v>42</v>
      </c>
    </row>
    <row r="3657" spans="1:52" ht="30" customHeight="1" x14ac:dyDescent="0.3">
      <c r="A3657" s="16" t="s">
        <v>2067</v>
      </c>
      <c r="B3657" s="16" t="s">
        <v>2092</v>
      </c>
      <c r="C3657" s="16" t="s">
        <v>1726</v>
      </c>
      <c r="D3657" s="17">
        <v>1</v>
      </c>
      <c r="E3657" s="19">
        <f>일위대가목록!E577</f>
        <v>0</v>
      </c>
      <c r="F3657" s="22">
        <f t="shared" si="553"/>
        <v>0</v>
      </c>
      <c r="G3657" s="19">
        <f>일위대가목록!F577</f>
        <v>148007</v>
      </c>
      <c r="H3657" s="22">
        <f t="shared" si="554"/>
        <v>148007</v>
      </c>
      <c r="I3657" s="19">
        <f>일위대가목록!G577</f>
        <v>0</v>
      </c>
      <c r="J3657" s="22">
        <f t="shared" si="555"/>
        <v>0</v>
      </c>
      <c r="K3657" s="19">
        <f t="shared" si="556"/>
        <v>148007</v>
      </c>
      <c r="L3657" s="22">
        <f t="shared" si="557"/>
        <v>148007</v>
      </c>
      <c r="M3657" s="16" t="s">
        <v>2093</v>
      </c>
      <c r="N3657" s="1" t="s">
        <v>2043</v>
      </c>
      <c r="O3657" s="1" t="s">
        <v>2094</v>
      </c>
      <c r="P3657" s="1" t="s">
        <v>46</v>
      </c>
      <c r="Q3657" s="1" t="s">
        <v>43</v>
      </c>
      <c r="R3657" s="1" t="s">
        <v>43</v>
      </c>
      <c r="AV3657" s="1" t="s">
        <v>42</v>
      </c>
      <c r="AW3657" s="1" t="s">
        <v>6344</v>
      </c>
      <c r="AX3657" s="1" t="s">
        <v>42</v>
      </c>
      <c r="AY3657" s="1" t="s">
        <v>42</v>
      </c>
      <c r="AZ3657" s="1" t="s">
        <v>42</v>
      </c>
    </row>
    <row r="3658" spans="1:52" ht="30" customHeight="1" x14ac:dyDescent="0.3">
      <c r="A3658" s="16" t="s">
        <v>4336</v>
      </c>
      <c r="B3658" s="16" t="s">
        <v>6189</v>
      </c>
      <c r="C3658" s="16" t="s">
        <v>3795</v>
      </c>
      <c r="D3658" s="17">
        <v>13.57</v>
      </c>
      <c r="E3658" s="19">
        <f>단가대비표!O150</f>
        <v>1368</v>
      </c>
      <c r="F3658" s="22">
        <f t="shared" si="553"/>
        <v>18563.7</v>
      </c>
      <c r="G3658" s="19">
        <f>단가대비표!P150</f>
        <v>0</v>
      </c>
      <c r="H3658" s="22">
        <f t="shared" si="554"/>
        <v>0</v>
      </c>
      <c r="I3658" s="19">
        <f>단가대비표!V150</f>
        <v>0</v>
      </c>
      <c r="J3658" s="22">
        <f t="shared" si="555"/>
        <v>0</v>
      </c>
      <c r="K3658" s="19">
        <f t="shared" si="556"/>
        <v>1368</v>
      </c>
      <c r="L3658" s="22">
        <f t="shared" si="557"/>
        <v>18563.7</v>
      </c>
      <c r="M3658" s="16" t="s">
        <v>42</v>
      </c>
      <c r="N3658" s="1" t="s">
        <v>2043</v>
      </c>
      <c r="O3658" s="1" t="s">
        <v>6190</v>
      </c>
      <c r="P3658" s="1" t="s">
        <v>43</v>
      </c>
      <c r="Q3658" s="1" t="s">
        <v>43</v>
      </c>
      <c r="R3658" s="1" t="s">
        <v>46</v>
      </c>
      <c r="AV3658" s="1" t="s">
        <v>42</v>
      </c>
      <c r="AW3658" s="1" t="s">
        <v>6345</v>
      </c>
      <c r="AX3658" s="1" t="s">
        <v>42</v>
      </c>
      <c r="AY3658" s="1" t="s">
        <v>42</v>
      </c>
      <c r="AZ3658" s="1" t="s">
        <v>42</v>
      </c>
    </row>
    <row r="3659" spans="1:52" ht="30" customHeight="1" x14ac:dyDescent="0.3">
      <c r="A3659" s="16" t="s">
        <v>6192</v>
      </c>
      <c r="B3659" s="16" t="s">
        <v>6193</v>
      </c>
      <c r="C3659" s="16" t="s">
        <v>65</v>
      </c>
      <c r="D3659" s="17">
        <v>34.28</v>
      </c>
      <c r="E3659" s="19">
        <f>단가대비표!O148</f>
        <v>238.88</v>
      </c>
      <c r="F3659" s="22">
        <f t="shared" si="553"/>
        <v>8188.8</v>
      </c>
      <c r="G3659" s="19">
        <f>단가대비표!P148</f>
        <v>0</v>
      </c>
      <c r="H3659" s="22">
        <f t="shared" si="554"/>
        <v>0</v>
      </c>
      <c r="I3659" s="19">
        <f>단가대비표!V148</f>
        <v>0</v>
      </c>
      <c r="J3659" s="22">
        <f t="shared" si="555"/>
        <v>0</v>
      </c>
      <c r="K3659" s="19">
        <f t="shared" si="556"/>
        <v>238.8</v>
      </c>
      <c r="L3659" s="22">
        <f t="shared" si="557"/>
        <v>8188.8</v>
      </c>
      <c r="M3659" s="16" t="s">
        <v>42</v>
      </c>
      <c r="N3659" s="1" t="s">
        <v>2043</v>
      </c>
      <c r="O3659" s="1" t="s">
        <v>6194</v>
      </c>
      <c r="P3659" s="1" t="s">
        <v>43</v>
      </c>
      <c r="Q3659" s="1" t="s">
        <v>43</v>
      </c>
      <c r="R3659" s="1" t="s">
        <v>46</v>
      </c>
      <c r="AV3659" s="1" t="s">
        <v>42</v>
      </c>
      <c r="AW3659" s="1" t="s">
        <v>6346</v>
      </c>
      <c r="AX3659" s="1" t="s">
        <v>42</v>
      </c>
      <c r="AY3659" s="1" t="s">
        <v>42</v>
      </c>
      <c r="AZ3659" s="1" t="s">
        <v>42</v>
      </c>
    </row>
    <row r="3660" spans="1:52" ht="30" customHeight="1" x14ac:dyDescent="0.3">
      <c r="A3660" s="16" t="s">
        <v>2203</v>
      </c>
      <c r="B3660" s="16" t="s">
        <v>2264</v>
      </c>
      <c r="C3660" s="16" t="s">
        <v>1726</v>
      </c>
      <c r="D3660" s="17">
        <v>1</v>
      </c>
      <c r="E3660" s="19">
        <f>일위대가목록!E642</f>
        <v>7120</v>
      </c>
      <c r="F3660" s="22">
        <f t="shared" si="553"/>
        <v>7120</v>
      </c>
      <c r="G3660" s="19">
        <f>일위대가목록!F642</f>
        <v>30760</v>
      </c>
      <c r="H3660" s="22">
        <f t="shared" si="554"/>
        <v>30760</v>
      </c>
      <c r="I3660" s="19">
        <f>일위대가목록!G642</f>
        <v>11433</v>
      </c>
      <c r="J3660" s="22">
        <f t="shared" si="555"/>
        <v>11433</v>
      </c>
      <c r="K3660" s="19">
        <f t="shared" si="556"/>
        <v>49313</v>
      </c>
      <c r="L3660" s="22">
        <f t="shared" si="557"/>
        <v>49313</v>
      </c>
      <c r="M3660" s="16" t="s">
        <v>2265</v>
      </c>
      <c r="N3660" s="1" t="s">
        <v>2043</v>
      </c>
      <c r="O3660" s="1" t="s">
        <v>2266</v>
      </c>
      <c r="P3660" s="1" t="s">
        <v>46</v>
      </c>
      <c r="Q3660" s="1" t="s">
        <v>43</v>
      </c>
      <c r="R3660" s="1" t="s">
        <v>43</v>
      </c>
      <c r="AV3660" s="1" t="s">
        <v>42</v>
      </c>
      <c r="AW3660" s="1" t="s">
        <v>6347</v>
      </c>
      <c r="AX3660" s="1" t="s">
        <v>42</v>
      </c>
      <c r="AY3660" s="1" t="s">
        <v>42</v>
      </c>
      <c r="AZ3660" s="1" t="s">
        <v>42</v>
      </c>
    </row>
    <row r="3661" spans="1:52" ht="30" customHeight="1" x14ac:dyDescent="0.3">
      <c r="A3661" s="16" t="s">
        <v>1939</v>
      </c>
      <c r="B3661" s="16" t="s">
        <v>1949</v>
      </c>
      <c r="C3661" s="16" t="s">
        <v>1726</v>
      </c>
      <c r="D3661" s="17">
        <v>0.5</v>
      </c>
      <c r="E3661" s="19">
        <f>일위대가목록!E535</f>
        <v>21044</v>
      </c>
      <c r="F3661" s="22">
        <f t="shared" si="553"/>
        <v>10522</v>
      </c>
      <c r="G3661" s="19">
        <f>일위대가목록!F535</f>
        <v>201600</v>
      </c>
      <c r="H3661" s="22">
        <f t="shared" si="554"/>
        <v>100800</v>
      </c>
      <c r="I3661" s="19">
        <f>일위대가목록!G535</f>
        <v>48742</v>
      </c>
      <c r="J3661" s="22">
        <f t="shared" si="555"/>
        <v>24371</v>
      </c>
      <c r="K3661" s="19">
        <f t="shared" si="556"/>
        <v>271386</v>
      </c>
      <c r="L3661" s="22">
        <f t="shared" si="557"/>
        <v>135693</v>
      </c>
      <c r="M3661" s="16" t="s">
        <v>1950</v>
      </c>
      <c r="N3661" s="1" t="s">
        <v>2043</v>
      </c>
      <c r="O3661" s="1" t="s">
        <v>1951</v>
      </c>
      <c r="P3661" s="1" t="s">
        <v>46</v>
      </c>
      <c r="Q3661" s="1" t="s">
        <v>43</v>
      </c>
      <c r="R3661" s="1" t="s">
        <v>43</v>
      </c>
      <c r="AV3661" s="1" t="s">
        <v>42</v>
      </c>
      <c r="AW3661" s="1" t="s">
        <v>6348</v>
      </c>
      <c r="AX3661" s="1" t="s">
        <v>42</v>
      </c>
      <c r="AY3661" s="1" t="s">
        <v>42</v>
      </c>
      <c r="AZ3661" s="1" t="s">
        <v>42</v>
      </c>
    </row>
    <row r="3662" spans="1:52" ht="30" customHeight="1" x14ac:dyDescent="0.3">
      <c r="A3662" s="16" t="s">
        <v>2160</v>
      </c>
      <c r="B3662" s="16" t="s">
        <v>2092</v>
      </c>
      <c r="C3662" s="16" t="s">
        <v>1726</v>
      </c>
      <c r="D3662" s="17">
        <v>1</v>
      </c>
      <c r="E3662" s="19">
        <f>일위대가목록!E611</f>
        <v>0</v>
      </c>
      <c r="F3662" s="22">
        <f t="shared" si="553"/>
        <v>0</v>
      </c>
      <c r="G3662" s="19">
        <f>일위대가목록!F611</f>
        <v>39874</v>
      </c>
      <c r="H3662" s="22">
        <f t="shared" si="554"/>
        <v>39874</v>
      </c>
      <c r="I3662" s="19">
        <f>일위대가목록!G611</f>
        <v>0</v>
      </c>
      <c r="J3662" s="22">
        <f t="shared" si="555"/>
        <v>0</v>
      </c>
      <c r="K3662" s="19">
        <f t="shared" si="556"/>
        <v>39874</v>
      </c>
      <c r="L3662" s="22">
        <f t="shared" si="557"/>
        <v>39874</v>
      </c>
      <c r="M3662" s="16" t="s">
        <v>2179</v>
      </c>
      <c r="N3662" s="1" t="s">
        <v>2043</v>
      </c>
      <c r="O3662" s="1" t="s">
        <v>2180</v>
      </c>
      <c r="P3662" s="1" t="s">
        <v>46</v>
      </c>
      <c r="Q3662" s="1" t="s">
        <v>43</v>
      </c>
      <c r="R3662" s="1" t="s">
        <v>43</v>
      </c>
      <c r="AV3662" s="1" t="s">
        <v>42</v>
      </c>
      <c r="AW3662" s="1" t="s">
        <v>6349</v>
      </c>
      <c r="AX3662" s="1" t="s">
        <v>42</v>
      </c>
      <c r="AY3662" s="1" t="s">
        <v>42</v>
      </c>
      <c r="AZ3662" s="1" t="s">
        <v>42</v>
      </c>
    </row>
    <row r="3663" spans="1:52" ht="30" customHeight="1" x14ac:dyDescent="0.3">
      <c r="A3663" s="16" t="s">
        <v>1862</v>
      </c>
      <c r="B3663" s="16" t="s">
        <v>1875</v>
      </c>
      <c r="C3663" s="16" t="s">
        <v>1726</v>
      </c>
      <c r="D3663" s="17">
        <v>0.5</v>
      </c>
      <c r="E3663" s="19">
        <f>일위대가목록!E508</f>
        <v>28859</v>
      </c>
      <c r="F3663" s="22">
        <f t="shared" si="553"/>
        <v>14429.5</v>
      </c>
      <c r="G3663" s="19">
        <f>일위대가목록!F508</f>
        <v>259792</v>
      </c>
      <c r="H3663" s="22">
        <f t="shared" si="554"/>
        <v>129896</v>
      </c>
      <c r="I3663" s="19">
        <f>일위대가목록!G508</f>
        <v>75738</v>
      </c>
      <c r="J3663" s="22">
        <f t="shared" si="555"/>
        <v>37869</v>
      </c>
      <c r="K3663" s="19">
        <f t="shared" si="556"/>
        <v>364389</v>
      </c>
      <c r="L3663" s="22">
        <f t="shared" si="557"/>
        <v>182194.5</v>
      </c>
      <c r="M3663" s="16" t="s">
        <v>1876</v>
      </c>
      <c r="N3663" s="1" t="s">
        <v>2043</v>
      </c>
      <c r="O3663" s="1" t="s">
        <v>1877</v>
      </c>
      <c r="P3663" s="1" t="s">
        <v>46</v>
      </c>
      <c r="Q3663" s="1" t="s">
        <v>43</v>
      </c>
      <c r="R3663" s="1" t="s">
        <v>43</v>
      </c>
      <c r="AV3663" s="1" t="s">
        <v>42</v>
      </c>
      <c r="AW3663" s="1" t="s">
        <v>6341</v>
      </c>
      <c r="AX3663" s="1" t="s">
        <v>42</v>
      </c>
      <c r="AY3663" s="1" t="s">
        <v>42</v>
      </c>
      <c r="AZ3663" s="1" t="s">
        <v>42</v>
      </c>
    </row>
    <row r="3664" spans="1:52" ht="30" customHeight="1" x14ac:dyDescent="0.3">
      <c r="A3664" s="16" t="s">
        <v>2203</v>
      </c>
      <c r="B3664" s="16" t="s">
        <v>2264</v>
      </c>
      <c r="C3664" s="16" t="s">
        <v>1726</v>
      </c>
      <c r="D3664" s="17">
        <v>1</v>
      </c>
      <c r="E3664" s="19">
        <f>일위대가목록!E642</f>
        <v>7120</v>
      </c>
      <c r="F3664" s="22">
        <f t="shared" si="553"/>
        <v>7120</v>
      </c>
      <c r="G3664" s="19">
        <f>일위대가목록!F642</f>
        <v>30760</v>
      </c>
      <c r="H3664" s="22">
        <f t="shared" si="554"/>
        <v>30760</v>
      </c>
      <c r="I3664" s="19">
        <f>일위대가목록!G642</f>
        <v>11433</v>
      </c>
      <c r="J3664" s="22">
        <f t="shared" si="555"/>
        <v>11433</v>
      </c>
      <c r="K3664" s="19">
        <f t="shared" si="556"/>
        <v>49313</v>
      </c>
      <c r="L3664" s="22">
        <f t="shared" si="557"/>
        <v>49313</v>
      </c>
      <c r="M3664" s="16" t="s">
        <v>2265</v>
      </c>
      <c r="N3664" s="1" t="s">
        <v>2043</v>
      </c>
      <c r="O3664" s="1" t="s">
        <v>2266</v>
      </c>
      <c r="P3664" s="1" t="s">
        <v>46</v>
      </c>
      <c r="Q3664" s="1" t="s">
        <v>43</v>
      </c>
      <c r="R3664" s="1" t="s">
        <v>43</v>
      </c>
      <c r="AV3664" s="1" t="s">
        <v>42</v>
      </c>
      <c r="AW3664" s="1" t="s">
        <v>6347</v>
      </c>
      <c r="AX3664" s="1" t="s">
        <v>42</v>
      </c>
      <c r="AY3664" s="1" t="s">
        <v>42</v>
      </c>
      <c r="AZ3664" s="1" t="s">
        <v>42</v>
      </c>
    </row>
    <row r="3665" spans="1:52" ht="30" customHeight="1" x14ac:dyDescent="0.3">
      <c r="A3665" s="16" t="s">
        <v>1939</v>
      </c>
      <c r="B3665" s="16" t="s">
        <v>1949</v>
      </c>
      <c r="C3665" s="16" t="s">
        <v>1726</v>
      </c>
      <c r="D3665" s="17">
        <v>1</v>
      </c>
      <c r="E3665" s="19">
        <f>일위대가목록!E535</f>
        <v>21044</v>
      </c>
      <c r="F3665" s="22">
        <f t="shared" si="553"/>
        <v>21044</v>
      </c>
      <c r="G3665" s="19">
        <f>일위대가목록!F535</f>
        <v>201600</v>
      </c>
      <c r="H3665" s="22">
        <f t="shared" si="554"/>
        <v>201600</v>
      </c>
      <c r="I3665" s="19">
        <f>일위대가목록!G535</f>
        <v>48742</v>
      </c>
      <c r="J3665" s="22">
        <f t="shared" si="555"/>
        <v>48742</v>
      </c>
      <c r="K3665" s="19">
        <f t="shared" si="556"/>
        <v>271386</v>
      </c>
      <c r="L3665" s="22">
        <f t="shared" si="557"/>
        <v>271386</v>
      </c>
      <c r="M3665" s="16" t="s">
        <v>1950</v>
      </c>
      <c r="N3665" s="1" t="s">
        <v>2043</v>
      </c>
      <c r="O3665" s="1" t="s">
        <v>1951</v>
      </c>
      <c r="P3665" s="1" t="s">
        <v>46</v>
      </c>
      <c r="Q3665" s="1" t="s">
        <v>43</v>
      </c>
      <c r="R3665" s="1" t="s">
        <v>43</v>
      </c>
      <c r="AV3665" s="1" t="s">
        <v>42</v>
      </c>
      <c r="AW3665" s="1" t="s">
        <v>6348</v>
      </c>
      <c r="AX3665" s="1" t="s">
        <v>42</v>
      </c>
      <c r="AY3665" s="1" t="s">
        <v>42</v>
      </c>
      <c r="AZ3665" s="1" t="s">
        <v>42</v>
      </c>
    </row>
    <row r="3666" spans="1:52" ht="30" customHeight="1" x14ac:dyDescent="0.3">
      <c r="A3666" s="16" t="s">
        <v>3287</v>
      </c>
      <c r="B3666" s="16" t="s">
        <v>42</v>
      </c>
      <c r="C3666" s="16" t="s">
        <v>42</v>
      </c>
      <c r="D3666" s="17"/>
      <c r="E3666" s="19"/>
      <c r="F3666" s="22">
        <f>TRUNC(SUMIF(N3654:N3665, N3653, F3654:F3665),0)</f>
        <v>121484</v>
      </c>
      <c r="G3666" s="19"/>
      <c r="H3666" s="22">
        <f>TRUNC(SUMIF(N3654:N3665, N3653, H3654:H3665),0)</f>
        <v>941489</v>
      </c>
      <c r="I3666" s="19"/>
      <c r="J3666" s="22">
        <f>TRUNC(SUMIF(N3654:N3665, N3653, J3654:J3665),0)</f>
        <v>209586</v>
      </c>
      <c r="K3666" s="19"/>
      <c r="L3666" s="22">
        <f>F3666+H3666+J3666</f>
        <v>1272559</v>
      </c>
      <c r="M3666" s="16" t="s">
        <v>42</v>
      </c>
      <c r="N3666" s="1" t="s">
        <v>3288</v>
      </c>
      <c r="O3666" s="1" t="s">
        <v>3288</v>
      </c>
      <c r="P3666" s="1" t="s">
        <v>42</v>
      </c>
      <c r="Q3666" s="1" t="s">
        <v>42</v>
      </c>
      <c r="R3666" s="1" t="s">
        <v>42</v>
      </c>
      <c r="AV3666" s="1" t="s">
        <v>42</v>
      </c>
      <c r="AW3666" s="1" t="s">
        <v>42</v>
      </c>
      <c r="AX3666" s="1" t="s">
        <v>42</v>
      </c>
      <c r="AY3666" s="1" t="s">
        <v>42</v>
      </c>
      <c r="AZ3666" s="1" t="s">
        <v>42</v>
      </c>
    </row>
    <row r="3667" spans="1:52" ht="30" customHeight="1" x14ac:dyDescent="0.3">
      <c r="A3667" s="17"/>
      <c r="B3667" s="17"/>
      <c r="C3667" s="17"/>
      <c r="D3667" s="17"/>
      <c r="E3667" s="19"/>
      <c r="F3667" s="22"/>
      <c r="G3667" s="19"/>
      <c r="H3667" s="22"/>
      <c r="I3667" s="19"/>
      <c r="J3667" s="22"/>
      <c r="K3667" s="19"/>
      <c r="L3667" s="22"/>
      <c r="M3667" s="17"/>
    </row>
    <row r="3668" spans="1:52" ht="30" customHeight="1" x14ac:dyDescent="0.3">
      <c r="A3668" s="13" t="s">
        <v>6350</v>
      </c>
      <c r="B3668" s="14"/>
      <c r="C3668" s="14"/>
      <c r="D3668" s="14"/>
      <c r="E3668" s="18"/>
      <c r="F3668" s="21"/>
      <c r="G3668" s="18"/>
      <c r="H3668" s="21"/>
      <c r="I3668" s="18"/>
      <c r="J3668" s="21"/>
      <c r="K3668" s="18"/>
      <c r="L3668" s="21"/>
      <c r="M3668" s="15"/>
      <c r="N3668" s="1" t="s">
        <v>2046</v>
      </c>
    </row>
    <row r="3669" spans="1:52" ht="30" customHeight="1" x14ac:dyDescent="0.3">
      <c r="A3669" s="16" t="s">
        <v>1862</v>
      </c>
      <c r="B3669" s="16" t="s">
        <v>1875</v>
      </c>
      <c r="C3669" s="16" t="s">
        <v>1726</v>
      </c>
      <c r="D3669" s="17">
        <v>1</v>
      </c>
      <c r="E3669" s="19">
        <f>일위대가목록!E508</f>
        <v>28859</v>
      </c>
      <c r="F3669" s="22">
        <f t="shared" ref="F3669:F3680" si="558">TRUNC(E3669*D3669,1)</f>
        <v>28859</v>
      </c>
      <c r="G3669" s="19">
        <f>일위대가목록!F508</f>
        <v>259792</v>
      </c>
      <c r="H3669" s="22">
        <f t="shared" ref="H3669:H3680" si="559">TRUNC(G3669*D3669,1)</f>
        <v>259792</v>
      </c>
      <c r="I3669" s="19">
        <f>일위대가목록!G508</f>
        <v>75738</v>
      </c>
      <c r="J3669" s="22">
        <f t="shared" ref="J3669:J3680" si="560">TRUNC(I3669*D3669,1)</f>
        <v>75738</v>
      </c>
      <c r="K3669" s="19">
        <f t="shared" ref="K3669:K3680" si="561">TRUNC(E3669+G3669+I3669,1)</f>
        <v>364389</v>
      </c>
      <c r="L3669" s="22">
        <f t="shared" ref="L3669:L3680" si="562">TRUNC(F3669+H3669+J3669,1)</f>
        <v>364389</v>
      </c>
      <c r="M3669" s="16" t="s">
        <v>1876</v>
      </c>
      <c r="N3669" s="1" t="s">
        <v>2046</v>
      </c>
      <c r="O3669" s="1" t="s">
        <v>1877</v>
      </c>
      <c r="P3669" s="1" t="s">
        <v>46</v>
      </c>
      <c r="Q3669" s="1" t="s">
        <v>43</v>
      </c>
      <c r="R3669" s="1" t="s">
        <v>43</v>
      </c>
      <c r="AV3669" s="1" t="s">
        <v>42</v>
      </c>
      <c r="AW3669" s="1" t="s">
        <v>6351</v>
      </c>
      <c r="AX3669" s="1" t="s">
        <v>42</v>
      </c>
      <c r="AY3669" s="1" t="s">
        <v>42</v>
      </c>
      <c r="AZ3669" s="1" t="s">
        <v>42</v>
      </c>
    </row>
    <row r="3670" spans="1:52" ht="30" customHeight="1" x14ac:dyDescent="0.3">
      <c r="A3670" s="16" t="s">
        <v>6180</v>
      </c>
      <c r="B3670" s="16" t="s">
        <v>6181</v>
      </c>
      <c r="C3670" s="16" t="s">
        <v>65</v>
      </c>
      <c r="D3670" s="17">
        <v>24.3</v>
      </c>
      <c r="E3670" s="19">
        <f>단가대비표!O146</f>
        <v>270</v>
      </c>
      <c r="F3670" s="22">
        <f t="shared" si="558"/>
        <v>6561</v>
      </c>
      <c r="G3670" s="19">
        <f>단가대비표!P146</f>
        <v>0</v>
      </c>
      <c r="H3670" s="22">
        <f t="shared" si="559"/>
        <v>0</v>
      </c>
      <c r="I3670" s="19">
        <f>단가대비표!V146</f>
        <v>0</v>
      </c>
      <c r="J3670" s="22">
        <f t="shared" si="560"/>
        <v>0</v>
      </c>
      <c r="K3670" s="19">
        <f t="shared" si="561"/>
        <v>270</v>
      </c>
      <c r="L3670" s="22">
        <f t="shared" si="562"/>
        <v>6561</v>
      </c>
      <c r="M3670" s="16" t="s">
        <v>42</v>
      </c>
      <c r="N3670" s="1" t="s">
        <v>2046</v>
      </c>
      <c r="O3670" s="1" t="s">
        <v>6182</v>
      </c>
      <c r="P3670" s="1" t="s">
        <v>43</v>
      </c>
      <c r="Q3670" s="1" t="s">
        <v>43</v>
      </c>
      <c r="R3670" s="1" t="s">
        <v>46</v>
      </c>
      <c r="AV3670" s="1" t="s">
        <v>42</v>
      </c>
      <c r="AW3670" s="1" t="s">
        <v>6352</v>
      </c>
      <c r="AX3670" s="1" t="s">
        <v>42</v>
      </c>
      <c r="AY3670" s="1" t="s">
        <v>42</v>
      </c>
      <c r="AZ3670" s="1" t="s">
        <v>42</v>
      </c>
    </row>
    <row r="3671" spans="1:52" ht="30" customHeight="1" x14ac:dyDescent="0.3">
      <c r="A3671" s="16" t="s">
        <v>6184</v>
      </c>
      <c r="B3671" s="16" t="s">
        <v>6185</v>
      </c>
      <c r="C3671" s="16" t="s">
        <v>65</v>
      </c>
      <c r="D3671" s="17">
        <v>94.3</v>
      </c>
      <c r="E3671" s="19">
        <f>단가대비표!O147</f>
        <v>13.33</v>
      </c>
      <c r="F3671" s="22">
        <f t="shared" si="558"/>
        <v>1257</v>
      </c>
      <c r="G3671" s="19">
        <f>단가대비표!P147</f>
        <v>0</v>
      </c>
      <c r="H3671" s="22">
        <f t="shared" si="559"/>
        <v>0</v>
      </c>
      <c r="I3671" s="19">
        <f>단가대비표!V147</f>
        <v>0</v>
      </c>
      <c r="J3671" s="22">
        <f t="shared" si="560"/>
        <v>0</v>
      </c>
      <c r="K3671" s="19">
        <f t="shared" si="561"/>
        <v>13.3</v>
      </c>
      <c r="L3671" s="22">
        <f t="shared" si="562"/>
        <v>1257</v>
      </c>
      <c r="M3671" s="16" t="s">
        <v>42</v>
      </c>
      <c r="N3671" s="1" t="s">
        <v>2046</v>
      </c>
      <c r="O3671" s="1" t="s">
        <v>6186</v>
      </c>
      <c r="P3671" s="1" t="s">
        <v>43</v>
      </c>
      <c r="Q3671" s="1" t="s">
        <v>43</v>
      </c>
      <c r="R3671" s="1" t="s">
        <v>46</v>
      </c>
      <c r="AV3671" s="1" t="s">
        <v>42</v>
      </c>
      <c r="AW3671" s="1" t="s">
        <v>6353</v>
      </c>
      <c r="AX3671" s="1" t="s">
        <v>42</v>
      </c>
      <c r="AY3671" s="1" t="s">
        <v>42</v>
      </c>
      <c r="AZ3671" s="1" t="s">
        <v>42</v>
      </c>
    </row>
    <row r="3672" spans="1:52" ht="30" customHeight="1" x14ac:dyDescent="0.3">
      <c r="A3672" s="16" t="s">
        <v>2067</v>
      </c>
      <c r="B3672" s="16" t="s">
        <v>2098</v>
      </c>
      <c r="C3672" s="16" t="s">
        <v>1726</v>
      </c>
      <c r="D3672" s="17">
        <v>1</v>
      </c>
      <c r="E3672" s="19">
        <f>일위대가목록!E579</f>
        <v>0</v>
      </c>
      <c r="F3672" s="22">
        <f t="shared" si="558"/>
        <v>0</v>
      </c>
      <c r="G3672" s="19">
        <f>일위대가목록!F579</f>
        <v>198525</v>
      </c>
      <c r="H3672" s="22">
        <f t="shared" si="559"/>
        <v>198525</v>
      </c>
      <c r="I3672" s="19">
        <f>일위대가목록!G579</f>
        <v>0</v>
      </c>
      <c r="J3672" s="22">
        <f t="shared" si="560"/>
        <v>0</v>
      </c>
      <c r="K3672" s="19">
        <f t="shared" si="561"/>
        <v>198525</v>
      </c>
      <c r="L3672" s="22">
        <f t="shared" si="562"/>
        <v>198525</v>
      </c>
      <c r="M3672" s="16" t="s">
        <v>2099</v>
      </c>
      <c r="N3672" s="1" t="s">
        <v>2046</v>
      </c>
      <c r="O3672" s="1" t="s">
        <v>2100</v>
      </c>
      <c r="P3672" s="1" t="s">
        <v>46</v>
      </c>
      <c r="Q3672" s="1" t="s">
        <v>43</v>
      </c>
      <c r="R3672" s="1" t="s">
        <v>43</v>
      </c>
      <c r="AV3672" s="1" t="s">
        <v>42</v>
      </c>
      <c r="AW3672" s="1" t="s">
        <v>6354</v>
      </c>
      <c r="AX3672" s="1" t="s">
        <v>42</v>
      </c>
      <c r="AY3672" s="1" t="s">
        <v>42</v>
      </c>
      <c r="AZ3672" s="1" t="s">
        <v>42</v>
      </c>
    </row>
    <row r="3673" spans="1:52" ht="30" customHeight="1" x14ac:dyDescent="0.3">
      <c r="A3673" s="16" t="s">
        <v>4336</v>
      </c>
      <c r="B3673" s="16" t="s">
        <v>6189</v>
      </c>
      <c r="C3673" s="16" t="s">
        <v>3795</v>
      </c>
      <c r="D3673" s="17">
        <v>18.440000000000001</v>
      </c>
      <c r="E3673" s="19">
        <f>단가대비표!O150</f>
        <v>1368</v>
      </c>
      <c r="F3673" s="22">
        <f t="shared" si="558"/>
        <v>25225.9</v>
      </c>
      <c r="G3673" s="19">
        <f>단가대비표!P150</f>
        <v>0</v>
      </c>
      <c r="H3673" s="22">
        <f t="shared" si="559"/>
        <v>0</v>
      </c>
      <c r="I3673" s="19">
        <f>단가대비표!V150</f>
        <v>0</v>
      </c>
      <c r="J3673" s="22">
        <f t="shared" si="560"/>
        <v>0</v>
      </c>
      <c r="K3673" s="19">
        <f t="shared" si="561"/>
        <v>1368</v>
      </c>
      <c r="L3673" s="22">
        <f t="shared" si="562"/>
        <v>25225.9</v>
      </c>
      <c r="M3673" s="16" t="s">
        <v>42</v>
      </c>
      <c r="N3673" s="1" t="s">
        <v>2046</v>
      </c>
      <c r="O3673" s="1" t="s">
        <v>6190</v>
      </c>
      <c r="P3673" s="1" t="s">
        <v>43</v>
      </c>
      <c r="Q3673" s="1" t="s">
        <v>43</v>
      </c>
      <c r="R3673" s="1" t="s">
        <v>46</v>
      </c>
      <c r="AV3673" s="1" t="s">
        <v>42</v>
      </c>
      <c r="AW3673" s="1" t="s">
        <v>6355</v>
      </c>
      <c r="AX3673" s="1" t="s">
        <v>42</v>
      </c>
      <c r="AY3673" s="1" t="s">
        <v>42</v>
      </c>
      <c r="AZ3673" s="1" t="s">
        <v>42</v>
      </c>
    </row>
    <row r="3674" spans="1:52" ht="30" customHeight="1" x14ac:dyDescent="0.3">
      <c r="A3674" s="16" t="s">
        <v>6192</v>
      </c>
      <c r="B3674" s="16" t="s">
        <v>6193</v>
      </c>
      <c r="C3674" s="16" t="s">
        <v>65</v>
      </c>
      <c r="D3674" s="17">
        <v>46.7</v>
      </c>
      <c r="E3674" s="19">
        <f>단가대비표!O148</f>
        <v>238.88</v>
      </c>
      <c r="F3674" s="22">
        <f t="shared" si="558"/>
        <v>11155.6</v>
      </c>
      <c r="G3674" s="19">
        <f>단가대비표!P148</f>
        <v>0</v>
      </c>
      <c r="H3674" s="22">
        <f t="shared" si="559"/>
        <v>0</v>
      </c>
      <c r="I3674" s="19">
        <f>단가대비표!V148</f>
        <v>0</v>
      </c>
      <c r="J3674" s="22">
        <f t="shared" si="560"/>
        <v>0</v>
      </c>
      <c r="K3674" s="19">
        <f t="shared" si="561"/>
        <v>238.8</v>
      </c>
      <c r="L3674" s="22">
        <f t="shared" si="562"/>
        <v>11155.6</v>
      </c>
      <c r="M3674" s="16" t="s">
        <v>42</v>
      </c>
      <c r="N3674" s="1" t="s">
        <v>2046</v>
      </c>
      <c r="O3674" s="1" t="s">
        <v>6194</v>
      </c>
      <c r="P3674" s="1" t="s">
        <v>43</v>
      </c>
      <c r="Q3674" s="1" t="s">
        <v>43</v>
      </c>
      <c r="R3674" s="1" t="s">
        <v>46</v>
      </c>
      <c r="AV3674" s="1" t="s">
        <v>42</v>
      </c>
      <c r="AW3674" s="1" t="s">
        <v>6356</v>
      </c>
      <c r="AX3674" s="1" t="s">
        <v>42</v>
      </c>
      <c r="AY3674" s="1" t="s">
        <v>42</v>
      </c>
      <c r="AZ3674" s="1" t="s">
        <v>42</v>
      </c>
    </row>
    <row r="3675" spans="1:52" ht="30" customHeight="1" x14ac:dyDescent="0.3">
      <c r="A3675" s="16" t="s">
        <v>2203</v>
      </c>
      <c r="B3675" s="16" t="s">
        <v>2264</v>
      </c>
      <c r="C3675" s="16" t="s">
        <v>1726</v>
      </c>
      <c r="D3675" s="17">
        <v>1</v>
      </c>
      <c r="E3675" s="19">
        <f>일위대가목록!E642</f>
        <v>7120</v>
      </c>
      <c r="F3675" s="22">
        <f t="shared" si="558"/>
        <v>7120</v>
      </c>
      <c r="G3675" s="19">
        <f>일위대가목록!F642</f>
        <v>30760</v>
      </c>
      <c r="H3675" s="22">
        <f t="shared" si="559"/>
        <v>30760</v>
      </c>
      <c r="I3675" s="19">
        <f>일위대가목록!G642</f>
        <v>11433</v>
      </c>
      <c r="J3675" s="22">
        <f t="shared" si="560"/>
        <v>11433</v>
      </c>
      <c r="K3675" s="19">
        <f t="shared" si="561"/>
        <v>49313</v>
      </c>
      <c r="L3675" s="22">
        <f t="shared" si="562"/>
        <v>49313</v>
      </c>
      <c r="M3675" s="16" t="s">
        <v>2265</v>
      </c>
      <c r="N3675" s="1" t="s">
        <v>2046</v>
      </c>
      <c r="O3675" s="1" t="s">
        <v>2266</v>
      </c>
      <c r="P3675" s="1" t="s">
        <v>46</v>
      </c>
      <c r="Q3675" s="1" t="s">
        <v>43</v>
      </c>
      <c r="R3675" s="1" t="s">
        <v>43</v>
      </c>
      <c r="AV3675" s="1" t="s">
        <v>42</v>
      </c>
      <c r="AW3675" s="1" t="s">
        <v>6357</v>
      </c>
      <c r="AX3675" s="1" t="s">
        <v>42</v>
      </c>
      <c r="AY3675" s="1" t="s">
        <v>42</v>
      </c>
      <c r="AZ3675" s="1" t="s">
        <v>42</v>
      </c>
    </row>
    <row r="3676" spans="1:52" ht="30" customHeight="1" x14ac:dyDescent="0.3">
      <c r="A3676" s="16" t="s">
        <v>1939</v>
      </c>
      <c r="B3676" s="16" t="s">
        <v>1949</v>
      </c>
      <c r="C3676" s="16" t="s">
        <v>1726</v>
      </c>
      <c r="D3676" s="17">
        <v>0.5</v>
      </c>
      <c r="E3676" s="19">
        <f>일위대가목록!E535</f>
        <v>21044</v>
      </c>
      <c r="F3676" s="22">
        <f t="shared" si="558"/>
        <v>10522</v>
      </c>
      <c r="G3676" s="19">
        <f>일위대가목록!F535</f>
        <v>201600</v>
      </c>
      <c r="H3676" s="22">
        <f t="shared" si="559"/>
        <v>100800</v>
      </c>
      <c r="I3676" s="19">
        <f>일위대가목록!G535</f>
        <v>48742</v>
      </c>
      <c r="J3676" s="22">
        <f t="shared" si="560"/>
        <v>24371</v>
      </c>
      <c r="K3676" s="19">
        <f t="shared" si="561"/>
        <v>271386</v>
      </c>
      <c r="L3676" s="22">
        <f t="shared" si="562"/>
        <v>135693</v>
      </c>
      <c r="M3676" s="16" t="s">
        <v>1950</v>
      </c>
      <c r="N3676" s="1" t="s">
        <v>2046</v>
      </c>
      <c r="O3676" s="1" t="s">
        <v>1951</v>
      </c>
      <c r="P3676" s="1" t="s">
        <v>46</v>
      </c>
      <c r="Q3676" s="1" t="s">
        <v>43</v>
      </c>
      <c r="R3676" s="1" t="s">
        <v>43</v>
      </c>
      <c r="AV3676" s="1" t="s">
        <v>42</v>
      </c>
      <c r="AW3676" s="1" t="s">
        <v>6358</v>
      </c>
      <c r="AX3676" s="1" t="s">
        <v>42</v>
      </c>
      <c r="AY3676" s="1" t="s">
        <v>42</v>
      </c>
      <c r="AZ3676" s="1" t="s">
        <v>42</v>
      </c>
    </row>
    <row r="3677" spans="1:52" ht="30" customHeight="1" x14ac:dyDescent="0.3">
      <c r="A3677" s="16" t="s">
        <v>2160</v>
      </c>
      <c r="B3677" s="16" t="s">
        <v>2098</v>
      </c>
      <c r="C3677" s="16" t="s">
        <v>1726</v>
      </c>
      <c r="D3677" s="17">
        <v>1</v>
      </c>
      <c r="E3677" s="19">
        <f>일위대가목록!E613</f>
        <v>0</v>
      </c>
      <c r="F3677" s="22">
        <f t="shared" si="558"/>
        <v>0</v>
      </c>
      <c r="G3677" s="19">
        <f>일위대가목록!F613</f>
        <v>45203</v>
      </c>
      <c r="H3677" s="22">
        <f t="shared" si="559"/>
        <v>45203</v>
      </c>
      <c r="I3677" s="19">
        <f>일위대가목록!G613</f>
        <v>0</v>
      </c>
      <c r="J3677" s="22">
        <f t="shared" si="560"/>
        <v>0</v>
      </c>
      <c r="K3677" s="19">
        <f t="shared" si="561"/>
        <v>45203</v>
      </c>
      <c r="L3677" s="22">
        <f t="shared" si="562"/>
        <v>45203</v>
      </c>
      <c r="M3677" s="16" t="s">
        <v>2183</v>
      </c>
      <c r="N3677" s="1" t="s">
        <v>2046</v>
      </c>
      <c r="O3677" s="1" t="s">
        <v>2184</v>
      </c>
      <c r="P3677" s="1" t="s">
        <v>46</v>
      </c>
      <c r="Q3677" s="1" t="s">
        <v>43</v>
      </c>
      <c r="R3677" s="1" t="s">
        <v>43</v>
      </c>
      <c r="AV3677" s="1" t="s">
        <v>42</v>
      </c>
      <c r="AW3677" s="1" t="s">
        <v>6359</v>
      </c>
      <c r="AX3677" s="1" t="s">
        <v>42</v>
      </c>
      <c r="AY3677" s="1" t="s">
        <v>42</v>
      </c>
      <c r="AZ3677" s="1" t="s">
        <v>42</v>
      </c>
    </row>
    <row r="3678" spans="1:52" ht="30" customHeight="1" x14ac:dyDescent="0.3">
      <c r="A3678" s="16" t="s">
        <v>1862</v>
      </c>
      <c r="B3678" s="16" t="s">
        <v>1875</v>
      </c>
      <c r="C3678" s="16" t="s">
        <v>1726</v>
      </c>
      <c r="D3678" s="17">
        <v>0.5</v>
      </c>
      <c r="E3678" s="19">
        <f>일위대가목록!E508</f>
        <v>28859</v>
      </c>
      <c r="F3678" s="22">
        <f t="shared" si="558"/>
        <v>14429.5</v>
      </c>
      <c r="G3678" s="19">
        <f>일위대가목록!F508</f>
        <v>259792</v>
      </c>
      <c r="H3678" s="22">
        <f t="shared" si="559"/>
        <v>129896</v>
      </c>
      <c r="I3678" s="19">
        <f>일위대가목록!G508</f>
        <v>75738</v>
      </c>
      <c r="J3678" s="22">
        <f t="shared" si="560"/>
        <v>37869</v>
      </c>
      <c r="K3678" s="19">
        <f t="shared" si="561"/>
        <v>364389</v>
      </c>
      <c r="L3678" s="22">
        <f t="shared" si="562"/>
        <v>182194.5</v>
      </c>
      <c r="M3678" s="16" t="s">
        <v>1876</v>
      </c>
      <c r="N3678" s="1" t="s">
        <v>2046</v>
      </c>
      <c r="O3678" s="1" t="s">
        <v>1877</v>
      </c>
      <c r="P3678" s="1" t="s">
        <v>46</v>
      </c>
      <c r="Q3678" s="1" t="s">
        <v>43</v>
      </c>
      <c r="R3678" s="1" t="s">
        <v>43</v>
      </c>
      <c r="AV3678" s="1" t="s">
        <v>42</v>
      </c>
      <c r="AW3678" s="1" t="s">
        <v>6351</v>
      </c>
      <c r="AX3678" s="1" t="s">
        <v>42</v>
      </c>
      <c r="AY3678" s="1" t="s">
        <v>42</v>
      </c>
      <c r="AZ3678" s="1" t="s">
        <v>42</v>
      </c>
    </row>
    <row r="3679" spans="1:52" ht="30" customHeight="1" x14ac:dyDescent="0.3">
      <c r="A3679" s="16" t="s">
        <v>2203</v>
      </c>
      <c r="B3679" s="16" t="s">
        <v>2264</v>
      </c>
      <c r="C3679" s="16" t="s">
        <v>1726</v>
      </c>
      <c r="D3679" s="17">
        <v>1</v>
      </c>
      <c r="E3679" s="19">
        <f>일위대가목록!E642</f>
        <v>7120</v>
      </c>
      <c r="F3679" s="22">
        <f t="shared" si="558"/>
        <v>7120</v>
      </c>
      <c r="G3679" s="19">
        <f>일위대가목록!F642</f>
        <v>30760</v>
      </c>
      <c r="H3679" s="22">
        <f t="shared" si="559"/>
        <v>30760</v>
      </c>
      <c r="I3679" s="19">
        <f>일위대가목록!G642</f>
        <v>11433</v>
      </c>
      <c r="J3679" s="22">
        <f t="shared" si="560"/>
        <v>11433</v>
      </c>
      <c r="K3679" s="19">
        <f t="shared" si="561"/>
        <v>49313</v>
      </c>
      <c r="L3679" s="22">
        <f t="shared" si="562"/>
        <v>49313</v>
      </c>
      <c r="M3679" s="16" t="s">
        <v>2265</v>
      </c>
      <c r="N3679" s="1" t="s">
        <v>2046</v>
      </c>
      <c r="O3679" s="1" t="s">
        <v>2266</v>
      </c>
      <c r="P3679" s="1" t="s">
        <v>46</v>
      </c>
      <c r="Q3679" s="1" t="s">
        <v>43</v>
      </c>
      <c r="R3679" s="1" t="s">
        <v>43</v>
      </c>
      <c r="AV3679" s="1" t="s">
        <v>42</v>
      </c>
      <c r="AW3679" s="1" t="s">
        <v>6357</v>
      </c>
      <c r="AX3679" s="1" t="s">
        <v>42</v>
      </c>
      <c r="AY3679" s="1" t="s">
        <v>42</v>
      </c>
      <c r="AZ3679" s="1" t="s">
        <v>42</v>
      </c>
    </row>
    <row r="3680" spans="1:52" ht="30" customHeight="1" x14ac:dyDescent="0.3">
      <c r="A3680" s="16" t="s">
        <v>1939</v>
      </c>
      <c r="B3680" s="16" t="s">
        <v>1949</v>
      </c>
      <c r="C3680" s="16" t="s">
        <v>1726</v>
      </c>
      <c r="D3680" s="17">
        <v>1</v>
      </c>
      <c r="E3680" s="19">
        <f>일위대가목록!E535</f>
        <v>21044</v>
      </c>
      <c r="F3680" s="22">
        <f t="shared" si="558"/>
        <v>21044</v>
      </c>
      <c r="G3680" s="19">
        <f>일위대가목록!F535</f>
        <v>201600</v>
      </c>
      <c r="H3680" s="22">
        <f t="shared" si="559"/>
        <v>201600</v>
      </c>
      <c r="I3680" s="19">
        <f>일위대가목록!G535</f>
        <v>48742</v>
      </c>
      <c r="J3680" s="22">
        <f t="shared" si="560"/>
        <v>48742</v>
      </c>
      <c r="K3680" s="19">
        <f t="shared" si="561"/>
        <v>271386</v>
      </c>
      <c r="L3680" s="22">
        <f t="shared" si="562"/>
        <v>271386</v>
      </c>
      <c r="M3680" s="16" t="s">
        <v>1950</v>
      </c>
      <c r="N3680" s="1" t="s">
        <v>2046</v>
      </c>
      <c r="O3680" s="1" t="s">
        <v>1951</v>
      </c>
      <c r="P3680" s="1" t="s">
        <v>46</v>
      </c>
      <c r="Q3680" s="1" t="s">
        <v>43</v>
      </c>
      <c r="R3680" s="1" t="s">
        <v>43</v>
      </c>
      <c r="AV3680" s="1" t="s">
        <v>42</v>
      </c>
      <c r="AW3680" s="1" t="s">
        <v>6358</v>
      </c>
      <c r="AX3680" s="1" t="s">
        <v>42</v>
      </c>
      <c r="AY3680" s="1" t="s">
        <v>42</v>
      </c>
      <c r="AZ3680" s="1" t="s">
        <v>42</v>
      </c>
    </row>
    <row r="3681" spans="1:52" ht="30" customHeight="1" x14ac:dyDescent="0.3">
      <c r="A3681" s="16" t="s">
        <v>3287</v>
      </c>
      <c r="B3681" s="16" t="s">
        <v>42</v>
      </c>
      <c r="C3681" s="16" t="s">
        <v>42</v>
      </c>
      <c r="D3681" s="17"/>
      <c r="E3681" s="19"/>
      <c r="F3681" s="22">
        <f>TRUNC(SUMIF(N3669:N3680, N3668, F3669:F3680),0)</f>
        <v>133294</v>
      </c>
      <c r="G3681" s="19"/>
      <c r="H3681" s="22">
        <f>TRUNC(SUMIF(N3669:N3680, N3668, H3669:H3680),0)</f>
        <v>997336</v>
      </c>
      <c r="I3681" s="19"/>
      <c r="J3681" s="22">
        <f>TRUNC(SUMIF(N3669:N3680, N3668, J3669:J3680),0)</f>
        <v>209586</v>
      </c>
      <c r="K3681" s="19"/>
      <c r="L3681" s="22">
        <f>F3681+H3681+J3681</f>
        <v>1340216</v>
      </c>
      <c r="M3681" s="16" t="s">
        <v>42</v>
      </c>
      <c r="N3681" s="1" t="s">
        <v>3288</v>
      </c>
      <c r="O3681" s="1" t="s">
        <v>3288</v>
      </c>
      <c r="P3681" s="1" t="s">
        <v>42</v>
      </c>
      <c r="Q3681" s="1" t="s">
        <v>42</v>
      </c>
      <c r="R3681" s="1" t="s">
        <v>42</v>
      </c>
      <c r="AV3681" s="1" t="s">
        <v>42</v>
      </c>
      <c r="AW3681" s="1" t="s">
        <v>42</v>
      </c>
      <c r="AX3681" s="1" t="s">
        <v>42</v>
      </c>
      <c r="AY3681" s="1" t="s">
        <v>42</v>
      </c>
      <c r="AZ3681" s="1" t="s">
        <v>42</v>
      </c>
    </row>
    <row r="3682" spans="1:52" ht="30" customHeight="1" x14ac:dyDescent="0.3">
      <c r="A3682" s="17"/>
      <c r="B3682" s="17"/>
      <c r="C3682" s="17"/>
      <c r="D3682" s="17"/>
      <c r="E3682" s="19"/>
      <c r="F3682" s="22"/>
      <c r="G3682" s="19"/>
      <c r="H3682" s="22"/>
      <c r="I3682" s="19"/>
      <c r="J3682" s="22"/>
      <c r="K3682" s="19"/>
      <c r="L3682" s="22"/>
      <c r="M3682" s="17"/>
    </row>
    <row r="3683" spans="1:52" ht="30" customHeight="1" x14ac:dyDescent="0.3">
      <c r="A3683" s="13" t="s">
        <v>6360</v>
      </c>
      <c r="B3683" s="14"/>
      <c r="C3683" s="14"/>
      <c r="D3683" s="14"/>
      <c r="E3683" s="18"/>
      <c r="F3683" s="21"/>
      <c r="G3683" s="18"/>
      <c r="H3683" s="21"/>
      <c r="I3683" s="18"/>
      <c r="J3683" s="21"/>
      <c r="K3683" s="18"/>
      <c r="L3683" s="21"/>
      <c r="M3683" s="15"/>
      <c r="N3683" s="1" t="s">
        <v>2049</v>
      </c>
    </row>
    <row r="3684" spans="1:52" ht="30" customHeight="1" x14ac:dyDescent="0.3">
      <c r="A3684" s="16" t="s">
        <v>1862</v>
      </c>
      <c r="B3684" s="16" t="s">
        <v>1878</v>
      </c>
      <c r="C3684" s="16" t="s">
        <v>1726</v>
      </c>
      <c r="D3684" s="17">
        <v>1</v>
      </c>
      <c r="E3684" s="19">
        <f>일위대가목록!E509</f>
        <v>40504</v>
      </c>
      <c r="F3684" s="22">
        <f t="shared" ref="F3684:F3695" si="563">TRUNC(E3684*D3684,1)</f>
        <v>40504</v>
      </c>
      <c r="G3684" s="19">
        <f>일위대가목록!F509</f>
        <v>364400</v>
      </c>
      <c r="H3684" s="22">
        <f t="shared" ref="H3684:H3695" si="564">TRUNC(G3684*D3684,1)</f>
        <v>364400</v>
      </c>
      <c r="I3684" s="19">
        <f>일위대가목록!G509</f>
        <v>106299</v>
      </c>
      <c r="J3684" s="22">
        <f t="shared" ref="J3684:J3695" si="565">TRUNC(I3684*D3684,1)</f>
        <v>106299</v>
      </c>
      <c r="K3684" s="19">
        <f t="shared" ref="K3684:K3695" si="566">TRUNC(E3684+G3684+I3684,1)</f>
        <v>511203</v>
      </c>
      <c r="L3684" s="22">
        <f t="shared" ref="L3684:L3695" si="567">TRUNC(F3684+H3684+J3684,1)</f>
        <v>511203</v>
      </c>
      <c r="M3684" s="16" t="s">
        <v>1879</v>
      </c>
      <c r="N3684" s="1" t="s">
        <v>2049</v>
      </c>
      <c r="O3684" s="1" t="s">
        <v>1880</v>
      </c>
      <c r="P3684" s="1" t="s">
        <v>46</v>
      </c>
      <c r="Q3684" s="1" t="s">
        <v>43</v>
      </c>
      <c r="R3684" s="1" t="s">
        <v>43</v>
      </c>
      <c r="AV3684" s="1" t="s">
        <v>42</v>
      </c>
      <c r="AW3684" s="1" t="s">
        <v>6361</v>
      </c>
      <c r="AX3684" s="1" t="s">
        <v>42</v>
      </c>
      <c r="AY3684" s="1" t="s">
        <v>42</v>
      </c>
      <c r="AZ3684" s="1" t="s">
        <v>42</v>
      </c>
    </row>
    <row r="3685" spans="1:52" ht="30" customHeight="1" x14ac:dyDescent="0.3">
      <c r="A3685" s="16" t="s">
        <v>6180</v>
      </c>
      <c r="B3685" s="16" t="s">
        <v>6181</v>
      </c>
      <c r="C3685" s="16" t="s">
        <v>65</v>
      </c>
      <c r="D3685" s="17">
        <v>29</v>
      </c>
      <c r="E3685" s="19">
        <f>단가대비표!O146</f>
        <v>270</v>
      </c>
      <c r="F3685" s="22">
        <f t="shared" si="563"/>
        <v>7830</v>
      </c>
      <c r="G3685" s="19">
        <f>단가대비표!P146</f>
        <v>0</v>
      </c>
      <c r="H3685" s="22">
        <f t="shared" si="564"/>
        <v>0</v>
      </c>
      <c r="I3685" s="19">
        <f>단가대비표!V146</f>
        <v>0</v>
      </c>
      <c r="J3685" s="22">
        <f t="shared" si="565"/>
        <v>0</v>
      </c>
      <c r="K3685" s="19">
        <f t="shared" si="566"/>
        <v>270</v>
      </c>
      <c r="L3685" s="22">
        <f t="shared" si="567"/>
        <v>7830</v>
      </c>
      <c r="M3685" s="16" t="s">
        <v>42</v>
      </c>
      <c r="N3685" s="1" t="s">
        <v>2049</v>
      </c>
      <c r="O3685" s="1" t="s">
        <v>6182</v>
      </c>
      <c r="P3685" s="1" t="s">
        <v>43</v>
      </c>
      <c r="Q3685" s="1" t="s">
        <v>43</v>
      </c>
      <c r="R3685" s="1" t="s">
        <v>46</v>
      </c>
      <c r="AV3685" s="1" t="s">
        <v>42</v>
      </c>
      <c r="AW3685" s="1" t="s">
        <v>6362</v>
      </c>
      <c r="AX3685" s="1" t="s">
        <v>42</v>
      </c>
      <c r="AY3685" s="1" t="s">
        <v>42</v>
      </c>
      <c r="AZ3685" s="1" t="s">
        <v>42</v>
      </c>
    </row>
    <row r="3686" spans="1:52" ht="30" customHeight="1" x14ac:dyDescent="0.3">
      <c r="A3686" s="16" t="s">
        <v>6184</v>
      </c>
      <c r="B3686" s="16" t="s">
        <v>6185</v>
      </c>
      <c r="C3686" s="16" t="s">
        <v>65</v>
      </c>
      <c r="D3686" s="17">
        <v>102.1</v>
      </c>
      <c r="E3686" s="19">
        <f>단가대비표!O147</f>
        <v>13.33</v>
      </c>
      <c r="F3686" s="22">
        <f t="shared" si="563"/>
        <v>1360.9</v>
      </c>
      <c r="G3686" s="19">
        <f>단가대비표!P147</f>
        <v>0</v>
      </c>
      <c r="H3686" s="22">
        <f t="shared" si="564"/>
        <v>0</v>
      </c>
      <c r="I3686" s="19">
        <f>단가대비표!V147</f>
        <v>0</v>
      </c>
      <c r="J3686" s="22">
        <f t="shared" si="565"/>
        <v>0</v>
      </c>
      <c r="K3686" s="19">
        <f t="shared" si="566"/>
        <v>13.3</v>
      </c>
      <c r="L3686" s="22">
        <f t="shared" si="567"/>
        <v>1360.9</v>
      </c>
      <c r="M3686" s="16" t="s">
        <v>42</v>
      </c>
      <c r="N3686" s="1" t="s">
        <v>2049</v>
      </c>
      <c r="O3686" s="1" t="s">
        <v>6186</v>
      </c>
      <c r="P3686" s="1" t="s">
        <v>43</v>
      </c>
      <c r="Q3686" s="1" t="s">
        <v>43</v>
      </c>
      <c r="R3686" s="1" t="s">
        <v>46</v>
      </c>
      <c r="AV3686" s="1" t="s">
        <v>42</v>
      </c>
      <c r="AW3686" s="1" t="s">
        <v>6363</v>
      </c>
      <c r="AX3686" s="1" t="s">
        <v>42</v>
      </c>
      <c r="AY3686" s="1" t="s">
        <v>42</v>
      </c>
      <c r="AZ3686" s="1" t="s">
        <v>42</v>
      </c>
    </row>
    <row r="3687" spans="1:52" ht="30" customHeight="1" x14ac:dyDescent="0.3">
      <c r="A3687" s="16" t="s">
        <v>2067</v>
      </c>
      <c r="B3687" s="16" t="s">
        <v>2101</v>
      </c>
      <c r="C3687" s="16" t="s">
        <v>1726</v>
      </c>
      <c r="D3687" s="17">
        <v>1</v>
      </c>
      <c r="E3687" s="19">
        <f>일위대가목록!E580</f>
        <v>0</v>
      </c>
      <c r="F3687" s="22">
        <f t="shared" si="563"/>
        <v>0</v>
      </c>
      <c r="G3687" s="19">
        <f>일위대가목록!F580</f>
        <v>233384</v>
      </c>
      <c r="H3687" s="22">
        <f t="shared" si="564"/>
        <v>233384</v>
      </c>
      <c r="I3687" s="19">
        <f>일위대가목록!G580</f>
        <v>0</v>
      </c>
      <c r="J3687" s="22">
        <f t="shared" si="565"/>
        <v>0</v>
      </c>
      <c r="K3687" s="19">
        <f t="shared" si="566"/>
        <v>233384</v>
      </c>
      <c r="L3687" s="22">
        <f t="shared" si="567"/>
        <v>233384</v>
      </c>
      <c r="M3687" s="16" t="s">
        <v>2102</v>
      </c>
      <c r="N3687" s="1" t="s">
        <v>2049</v>
      </c>
      <c r="O3687" s="1" t="s">
        <v>2103</v>
      </c>
      <c r="P3687" s="1" t="s">
        <v>46</v>
      </c>
      <c r="Q3687" s="1" t="s">
        <v>43</v>
      </c>
      <c r="R3687" s="1" t="s">
        <v>43</v>
      </c>
      <c r="AV3687" s="1" t="s">
        <v>42</v>
      </c>
      <c r="AW3687" s="1" t="s">
        <v>6364</v>
      </c>
      <c r="AX3687" s="1" t="s">
        <v>42</v>
      </c>
      <c r="AY3687" s="1" t="s">
        <v>42</v>
      </c>
      <c r="AZ3687" s="1" t="s">
        <v>42</v>
      </c>
    </row>
    <row r="3688" spans="1:52" ht="30" customHeight="1" x14ac:dyDescent="0.3">
      <c r="A3688" s="16" t="s">
        <v>4336</v>
      </c>
      <c r="B3688" s="16" t="s">
        <v>6189</v>
      </c>
      <c r="C3688" s="16" t="s">
        <v>3795</v>
      </c>
      <c r="D3688" s="17">
        <v>21.2</v>
      </c>
      <c r="E3688" s="19">
        <f>단가대비표!O150</f>
        <v>1368</v>
      </c>
      <c r="F3688" s="22">
        <f t="shared" si="563"/>
        <v>29001.599999999999</v>
      </c>
      <c r="G3688" s="19">
        <f>단가대비표!P150</f>
        <v>0</v>
      </c>
      <c r="H3688" s="22">
        <f t="shared" si="564"/>
        <v>0</v>
      </c>
      <c r="I3688" s="19">
        <f>단가대비표!V150</f>
        <v>0</v>
      </c>
      <c r="J3688" s="22">
        <f t="shared" si="565"/>
        <v>0</v>
      </c>
      <c r="K3688" s="19">
        <f t="shared" si="566"/>
        <v>1368</v>
      </c>
      <c r="L3688" s="22">
        <f t="shared" si="567"/>
        <v>29001.599999999999</v>
      </c>
      <c r="M3688" s="16" t="s">
        <v>42</v>
      </c>
      <c r="N3688" s="1" t="s">
        <v>2049</v>
      </c>
      <c r="O3688" s="1" t="s">
        <v>6190</v>
      </c>
      <c r="P3688" s="1" t="s">
        <v>43</v>
      </c>
      <c r="Q3688" s="1" t="s">
        <v>43</v>
      </c>
      <c r="R3688" s="1" t="s">
        <v>46</v>
      </c>
      <c r="AV3688" s="1" t="s">
        <v>42</v>
      </c>
      <c r="AW3688" s="1" t="s">
        <v>6365</v>
      </c>
      <c r="AX3688" s="1" t="s">
        <v>42</v>
      </c>
      <c r="AY3688" s="1" t="s">
        <v>42</v>
      </c>
      <c r="AZ3688" s="1" t="s">
        <v>42</v>
      </c>
    </row>
    <row r="3689" spans="1:52" ht="30" customHeight="1" x14ac:dyDescent="0.3">
      <c r="A3689" s="16" t="s">
        <v>6192</v>
      </c>
      <c r="B3689" s="16" t="s">
        <v>6193</v>
      </c>
      <c r="C3689" s="16" t="s">
        <v>65</v>
      </c>
      <c r="D3689" s="17">
        <v>53.69</v>
      </c>
      <c r="E3689" s="19">
        <f>단가대비표!O148</f>
        <v>238.88</v>
      </c>
      <c r="F3689" s="22">
        <f t="shared" si="563"/>
        <v>12825.4</v>
      </c>
      <c r="G3689" s="19">
        <f>단가대비표!P148</f>
        <v>0</v>
      </c>
      <c r="H3689" s="22">
        <f t="shared" si="564"/>
        <v>0</v>
      </c>
      <c r="I3689" s="19">
        <f>단가대비표!V148</f>
        <v>0</v>
      </c>
      <c r="J3689" s="22">
        <f t="shared" si="565"/>
        <v>0</v>
      </c>
      <c r="K3689" s="19">
        <f t="shared" si="566"/>
        <v>238.8</v>
      </c>
      <c r="L3689" s="22">
        <f t="shared" si="567"/>
        <v>12825.4</v>
      </c>
      <c r="M3689" s="16" t="s">
        <v>42</v>
      </c>
      <c r="N3689" s="1" t="s">
        <v>2049</v>
      </c>
      <c r="O3689" s="1" t="s">
        <v>6194</v>
      </c>
      <c r="P3689" s="1" t="s">
        <v>43</v>
      </c>
      <c r="Q3689" s="1" t="s">
        <v>43</v>
      </c>
      <c r="R3689" s="1" t="s">
        <v>46</v>
      </c>
      <c r="AV3689" s="1" t="s">
        <v>42</v>
      </c>
      <c r="AW3689" s="1" t="s">
        <v>6366</v>
      </c>
      <c r="AX3689" s="1" t="s">
        <v>42</v>
      </c>
      <c r="AY3689" s="1" t="s">
        <v>42</v>
      </c>
      <c r="AZ3689" s="1" t="s">
        <v>42</v>
      </c>
    </row>
    <row r="3690" spans="1:52" ht="30" customHeight="1" x14ac:dyDescent="0.3">
      <c r="A3690" s="16" t="s">
        <v>2203</v>
      </c>
      <c r="B3690" s="16" t="s">
        <v>2267</v>
      </c>
      <c r="C3690" s="16" t="s">
        <v>1726</v>
      </c>
      <c r="D3690" s="17">
        <v>1</v>
      </c>
      <c r="E3690" s="19">
        <f>일위대가목록!E643</f>
        <v>9966</v>
      </c>
      <c r="F3690" s="22">
        <f t="shared" si="563"/>
        <v>9966</v>
      </c>
      <c r="G3690" s="19">
        <f>일위대가목록!F643</f>
        <v>42889</v>
      </c>
      <c r="H3690" s="22">
        <f t="shared" si="564"/>
        <v>42889</v>
      </c>
      <c r="I3690" s="19">
        <f>일위대가목록!G643</f>
        <v>15886</v>
      </c>
      <c r="J3690" s="22">
        <f t="shared" si="565"/>
        <v>15886</v>
      </c>
      <c r="K3690" s="19">
        <f t="shared" si="566"/>
        <v>68741</v>
      </c>
      <c r="L3690" s="22">
        <f t="shared" si="567"/>
        <v>68741</v>
      </c>
      <c r="M3690" s="16" t="s">
        <v>2268</v>
      </c>
      <c r="N3690" s="1" t="s">
        <v>2049</v>
      </c>
      <c r="O3690" s="1" t="s">
        <v>2269</v>
      </c>
      <c r="P3690" s="1" t="s">
        <v>46</v>
      </c>
      <c r="Q3690" s="1" t="s">
        <v>43</v>
      </c>
      <c r="R3690" s="1" t="s">
        <v>43</v>
      </c>
      <c r="AV3690" s="1" t="s">
        <v>42</v>
      </c>
      <c r="AW3690" s="1" t="s">
        <v>6367</v>
      </c>
      <c r="AX3690" s="1" t="s">
        <v>42</v>
      </c>
      <c r="AY3690" s="1" t="s">
        <v>42</v>
      </c>
      <c r="AZ3690" s="1" t="s">
        <v>42</v>
      </c>
    </row>
    <row r="3691" spans="1:52" ht="30" customHeight="1" x14ac:dyDescent="0.3">
      <c r="A3691" s="16" t="s">
        <v>1939</v>
      </c>
      <c r="B3691" s="16" t="s">
        <v>1952</v>
      </c>
      <c r="C3691" s="16" t="s">
        <v>1726</v>
      </c>
      <c r="D3691" s="17">
        <v>0.5</v>
      </c>
      <c r="E3691" s="19">
        <f>일위대가목록!E536</f>
        <v>28859</v>
      </c>
      <c r="F3691" s="22">
        <f t="shared" si="563"/>
        <v>14429.5</v>
      </c>
      <c r="G3691" s="19">
        <f>일위대가목록!F536</f>
        <v>259792</v>
      </c>
      <c r="H3691" s="22">
        <f t="shared" si="564"/>
        <v>129896</v>
      </c>
      <c r="I3691" s="19">
        <f>일위대가목록!G536</f>
        <v>75738</v>
      </c>
      <c r="J3691" s="22">
        <f t="shared" si="565"/>
        <v>37869</v>
      </c>
      <c r="K3691" s="19">
        <f t="shared" si="566"/>
        <v>364389</v>
      </c>
      <c r="L3691" s="22">
        <f t="shared" si="567"/>
        <v>182194.5</v>
      </c>
      <c r="M3691" s="16" t="s">
        <v>1953</v>
      </c>
      <c r="N3691" s="1" t="s">
        <v>2049</v>
      </c>
      <c r="O3691" s="1" t="s">
        <v>1954</v>
      </c>
      <c r="P3691" s="1" t="s">
        <v>46</v>
      </c>
      <c r="Q3691" s="1" t="s">
        <v>43</v>
      </c>
      <c r="R3691" s="1" t="s">
        <v>43</v>
      </c>
      <c r="AV3691" s="1" t="s">
        <v>42</v>
      </c>
      <c r="AW3691" s="1" t="s">
        <v>6368</v>
      </c>
      <c r="AX3691" s="1" t="s">
        <v>42</v>
      </c>
      <c r="AY3691" s="1" t="s">
        <v>42</v>
      </c>
      <c r="AZ3691" s="1" t="s">
        <v>42</v>
      </c>
    </row>
    <row r="3692" spans="1:52" ht="30" customHeight="1" x14ac:dyDescent="0.3">
      <c r="A3692" s="16" t="s">
        <v>2160</v>
      </c>
      <c r="B3692" s="16" t="s">
        <v>2101</v>
      </c>
      <c r="C3692" s="16" t="s">
        <v>1726</v>
      </c>
      <c r="D3692" s="17">
        <v>1</v>
      </c>
      <c r="E3692" s="19">
        <f>일위대가목록!E614</f>
        <v>0</v>
      </c>
      <c r="F3692" s="22">
        <f t="shared" si="563"/>
        <v>0</v>
      </c>
      <c r="G3692" s="19">
        <f>일위대가목록!F614</f>
        <v>47899</v>
      </c>
      <c r="H3692" s="22">
        <f t="shared" si="564"/>
        <v>47899</v>
      </c>
      <c r="I3692" s="19">
        <f>일위대가목록!G614</f>
        <v>0</v>
      </c>
      <c r="J3692" s="22">
        <f t="shared" si="565"/>
        <v>0</v>
      </c>
      <c r="K3692" s="19">
        <f t="shared" si="566"/>
        <v>47899</v>
      </c>
      <c r="L3692" s="22">
        <f t="shared" si="567"/>
        <v>47899</v>
      </c>
      <c r="M3692" s="16" t="s">
        <v>2185</v>
      </c>
      <c r="N3692" s="1" t="s">
        <v>2049</v>
      </c>
      <c r="O3692" s="1" t="s">
        <v>2186</v>
      </c>
      <c r="P3692" s="1" t="s">
        <v>46</v>
      </c>
      <c r="Q3692" s="1" t="s">
        <v>43</v>
      </c>
      <c r="R3692" s="1" t="s">
        <v>43</v>
      </c>
      <c r="AV3692" s="1" t="s">
        <v>42</v>
      </c>
      <c r="AW3692" s="1" t="s">
        <v>6369</v>
      </c>
      <c r="AX3692" s="1" t="s">
        <v>42</v>
      </c>
      <c r="AY3692" s="1" t="s">
        <v>42</v>
      </c>
      <c r="AZ3692" s="1" t="s">
        <v>42</v>
      </c>
    </row>
    <row r="3693" spans="1:52" ht="30" customHeight="1" x14ac:dyDescent="0.3">
      <c r="A3693" s="16" t="s">
        <v>1862</v>
      </c>
      <c r="B3693" s="16" t="s">
        <v>1878</v>
      </c>
      <c r="C3693" s="16" t="s">
        <v>1726</v>
      </c>
      <c r="D3693" s="17">
        <v>0.5</v>
      </c>
      <c r="E3693" s="19">
        <f>일위대가목록!E509</f>
        <v>40504</v>
      </c>
      <c r="F3693" s="22">
        <f t="shared" si="563"/>
        <v>20252</v>
      </c>
      <c r="G3693" s="19">
        <f>일위대가목록!F509</f>
        <v>364400</v>
      </c>
      <c r="H3693" s="22">
        <f t="shared" si="564"/>
        <v>182200</v>
      </c>
      <c r="I3693" s="19">
        <f>일위대가목록!G509</f>
        <v>106299</v>
      </c>
      <c r="J3693" s="22">
        <f t="shared" si="565"/>
        <v>53149.5</v>
      </c>
      <c r="K3693" s="19">
        <f t="shared" si="566"/>
        <v>511203</v>
      </c>
      <c r="L3693" s="22">
        <f t="shared" si="567"/>
        <v>255601.5</v>
      </c>
      <c r="M3693" s="16" t="s">
        <v>1879</v>
      </c>
      <c r="N3693" s="1" t="s">
        <v>2049</v>
      </c>
      <c r="O3693" s="1" t="s">
        <v>1880</v>
      </c>
      <c r="P3693" s="1" t="s">
        <v>46</v>
      </c>
      <c r="Q3693" s="1" t="s">
        <v>43</v>
      </c>
      <c r="R3693" s="1" t="s">
        <v>43</v>
      </c>
      <c r="AV3693" s="1" t="s">
        <v>42</v>
      </c>
      <c r="AW3693" s="1" t="s">
        <v>6361</v>
      </c>
      <c r="AX3693" s="1" t="s">
        <v>42</v>
      </c>
      <c r="AY3693" s="1" t="s">
        <v>42</v>
      </c>
      <c r="AZ3693" s="1" t="s">
        <v>42</v>
      </c>
    </row>
    <row r="3694" spans="1:52" ht="30" customHeight="1" x14ac:dyDescent="0.3">
      <c r="A3694" s="16" t="s">
        <v>2203</v>
      </c>
      <c r="B3694" s="16" t="s">
        <v>2267</v>
      </c>
      <c r="C3694" s="16" t="s">
        <v>1726</v>
      </c>
      <c r="D3694" s="17">
        <v>1</v>
      </c>
      <c r="E3694" s="19">
        <f>일위대가목록!E643</f>
        <v>9966</v>
      </c>
      <c r="F3694" s="22">
        <f t="shared" si="563"/>
        <v>9966</v>
      </c>
      <c r="G3694" s="19">
        <f>일위대가목록!F643</f>
        <v>42889</v>
      </c>
      <c r="H3694" s="22">
        <f t="shared" si="564"/>
        <v>42889</v>
      </c>
      <c r="I3694" s="19">
        <f>일위대가목록!G643</f>
        <v>15886</v>
      </c>
      <c r="J3694" s="22">
        <f t="shared" si="565"/>
        <v>15886</v>
      </c>
      <c r="K3694" s="19">
        <f t="shared" si="566"/>
        <v>68741</v>
      </c>
      <c r="L3694" s="22">
        <f t="shared" si="567"/>
        <v>68741</v>
      </c>
      <c r="M3694" s="16" t="s">
        <v>2268</v>
      </c>
      <c r="N3694" s="1" t="s">
        <v>2049</v>
      </c>
      <c r="O3694" s="1" t="s">
        <v>2269</v>
      </c>
      <c r="P3694" s="1" t="s">
        <v>46</v>
      </c>
      <c r="Q3694" s="1" t="s">
        <v>43</v>
      </c>
      <c r="R3694" s="1" t="s">
        <v>43</v>
      </c>
      <c r="AV3694" s="1" t="s">
        <v>42</v>
      </c>
      <c r="AW3694" s="1" t="s">
        <v>6367</v>
      </c>
      <c r="AX3694" s="1" t="s">
        <v>42</v>
      </c>
      <c r="AY3694" s="1" t="s">
        <v>42</v>
      </c>
      <c r="AZ3694" s="1" t="s">
        <v>42</v>
      </c>
    </row>
    <row r="3695" spans="1:52" ht="30" customHeight="1" x14ac:dyDescent="0.3">
      <c r="A3695" s="16" t="s">
        <v>1939</v>
      </c>
      <c r="B3695" s="16" t="s">
        <v>1952</v>
      </c>
      <c r="C3695" s="16" t="s">
        <v>1726</v>
      </c>
      <c r="D3695" s="17">
        <v>1</v>
      </c>
      <c r="E3695" s="19">
        <f>일위대가목록!E536</f>
        <v>28859</v>
      </c>
      <c r="F3695" s="22">
        <f t="shared" si="563"/>
        <v>28859</v>
      </c>
      <c r="G3695" s="19">
        <f>일위대가목록!F536</f>
        <v>259792</v>
      </c>
      <c r="H3695" s="22">
        <f t="shared" si="564"/>
        <v>259792</v>
      </c>
      <c r="I3695" s="19">
        <f>일위대가목록!G536</f>
        <v>75738</v>
      </c>
      <c r="J3695" s="22">
        <f t="shared" si="565"/>
        <v>75738</v>
      </c>
      <c r="K3695" s="19">
        <f t="shared" si="566"/>
        <v>364389</v>
      </c>
      <c r="L3695" s="22">
        <f t="shared" si="567"/>
        <v>364389</v>
      </c>
      <c r="M3695" s="16" t="s">
        <v>1953</v>
      </c>
      <c r="N3695" s="1" t="s">
        <v>2049</v>
      </c>
      <c r="O3695" s="1" t="s">
        <v>1954</v>
      </c>
      <c r="P3695" s="1" t="s">
        <v>46</v>
      </c>
      <c r="Q3695" s="1" t="s">
        <v>43</v>
      </c>
      <c r="R3695" s="1" t="s">
        <v>43</v>
      </c>
      <c r="AV3695" s="1" t="s">
        <v>42</v>
      </c>
      <c r="AW3695" s="1" t="s">
        <v>6368</v>
      </c>
      <c r="AX3695" s="1" t="s">
        <v>42</v>
      </c>
      <c r="AY3695" s="1" t="s">
        <v>42</v>
      </c>
      <c r="AZ3695" s="1" t="s">
        <v>42</v>
      </c>
    </row>
    <row r="3696" spans="1:52" ht="30" customHeight="1" x14ac:dyDescent="0.3">
      <c r="A3696" s="16" t="s">
        <v>3287</v>
      </c>
      <c r="B3696" s="16" t="s">
        <v>42</v>
      </c>
      <c r="C3696" s="16" t="s">
        <v>42</v>
      </c>
      <c r="D3696" s="17"/>
      <c r="E3696" s="19"/>
      <c r="F3696" s="22">
        <f>TRUNC(SUMIF(N3684:N3695, N3683, F3684:F3695),0)</f>
        <v>174994</v>
      </c>
      <c r="G3696" s="19"/>
      <c r="H3696" s="22">
        <f>TRUNC(SUMIF(N3684:N3695, N3683, H3684:H3695),0)</f>
        <v>1303349</v>
      </c>
      <c r="I3696" s="19"/>
      <c r="J3696" s="22">
        <f>TRUNC(SUMIF(N3684:N3695, N3683, J3684:J3695),0)</f>
        <v>304827</v>
      </c>
      <c r="K3696" s="19"/>
      <c r="L3696" s="22">
        <f>F3696+H3696+J3696</f>
        <v>1783170</v>
      </c>
      <c r="M3696" s="16" t="s">
        <v>42</v>
      </c>
      <c r="N3696" s="1" t="s">
        <v>3288</v>
      </c>
      <c r="O3696" s="1" t="s">
        <v>3288</v>
      </c>
      <c r="P3696" s="1" t="s">
        <v>42</v>
      </c>
      <c r="Q3696" s="1" t="s">
        <v>42</v>
      </c>
      <c r="R3696" s="1" t="s">
        <v>42</v>
      </c>
      <c r="AV3696" s="1" t="s">
        <v>42</v>
      </c>
      <c r="AW3696" s="1" t="s">
        <v>42</v>
      </c>
      <c r="AX3696" s="1" t="s">
        <v>42</v>
      </c>
      <c r="AY3696" s="1" t="s">
        <v>42</v>
      </c>
      <c r="AZ3696" s="1" t="s">
        <v>42</v>
      </c>
    </row>
    <row r="3697" spans="1:52" ht="30" customHeight="1" x14ac:dyDescent="0.3">
      <c r="A3697" s="17"/>
      <c r="B3697" s="17"/>
      <c r="C3697" s="17"/>
      <c r="D3697" s="17"/>
      <c r="E3697" s="19"/>
      <c r="F3697" s="22"/>
      <c r="G3697" s="19"/>
      <c r="H3697" s="22"/>
      <c r="I3697" s="19"/>
      <c r="J3697" s="22"/>
      <c r="K3697" s="19"/>
      <c r="L3697" s="22"/>
      <c r="M3697" s="17"/>
    </row>
    <row r="3698" spans="1:52" ht="30" customHeight="1" x14ac:dyDescent="0.3">
      <c r="A3698" s="13" t="s">
        <v>6370</v>
      </c>
      <c r="B3698" s="14"/>
      <c r="C3698" s="14"/>
      <c r="D3698" s="14"/>
      <c r="E3698" s="18"/>
      <c r="F3698" s="21"/>
      <c r="G3698" s="18"/>
      <c r="H3698" s="21"/>
      <c r="I3698" s="18"/>
      <c r="J3698" s="21"/>
      <c r="K3698" s="18"/>
      <c r="L3698" s="21"/>
      <c r="M3698" s="15"/>
      <c r="N3698" s="1" t="s">
        <v>2052</v>
      </c>
    </row>
    <row r="3699" spans="1:52" ht="30" customHeight="1" x14ac:dyDescent="0.3">
      <c r="A3699" s="16" t="s">
        <v>1862</v>
      </c>
      <c r="B3699" s="16" t="s">
        <v>1878</v>
      </c>
      <c r="C3699" s="16" t="s">
        <v>1726</v>
      </c>
      <c r="D3699" s="17">
        <v>1</v>
      </c>
      <c r="E3699" s="19">
        <f>일위대가목록!E509</f>
        <v>40504</v>
      </c>
      <c r="F3699" s="22">
        <f t="shared" ref="F3699:F3710" si="568">TRUNC(E3699*D3699,1)</f>
        <v>40504</v>
      </c>
      <c r="G3699" s="19">
        <f>일위대가목록!F509</f>
        <v>364400</v>
      </c>
      <c r="H3699" s="22">
        <f t="shared" ref="H3699:H3710" si="569">TRUNC(G3699*D3699,1)</f>
        <v>364400</v>
      </c>
      <c r="I3699" s="19">
        <f>일위대가목록!G509</f>
        <v>106299</v>
      </c>
      <c r="J3699" s="22">
        <f t="shared" ref="J3699:J3710" si="570">TRUNC(I3699*D3699,1)</f>
        <v>106299</v>
      </c>
      <c r="K3699" s="19">
        <f t="shared" ref="K3699:K3710" si="571">TRUNC(E3699+G3699+I3699,1)</f>
        <v>511203</v>
      </c>
      <c r="L3699" s="22">
        <f t="shared" ref="L3699:L3710" si="572">TRUNC(F3699+H3699+J3699,1)</f>
        <v>511203</v>
      </c>
      <c r="M3699" s="16" t="s">
        <v>1879</v>
      </c>
      <c r="N3699" s="1" t="s">
        <v>2052</v>
      </c>
      <c r="O3699" s="1" t="s">
        <v>1880</v>
      </c>
      <c r="P3699" s="1" t="s">
        <v>46</v>
      </c>
      <c r="Q3699" s="1" t="s">
        <v>43</v>
      </c>
      <c r="R3699" s="1" t="s">
        <v>43</v>
      </c>
      <c r="AV3699" s="1" t="s">
        <v>42</v>
      </c>
      <c r="AW3699" s="1" t="s">
        <v>6371</v>
      </c>
      <c r="AX3699" s="1" t="s">
        <v>42</v>
      </c>
      <c r="AY3699" s="1" t="s">
        <v>42</v>
      </c>
      <c r="AZ3699" s="1" t="s">
        <v>42</v>
      </c>
    </row>
    <row r="3700" spans="1:52" ht="30" customHeight="1" x14ac:dyDescent="0.3">
      <c r="A3700" s="16" t="s">
        <v>6180</v>
      </c>
      <c r="B3700" s="16" t="s">
        <v>6181</v>
      </c>
      <c r="C3700" s="16" t="s">
        <v>65</v>
      </c>
      <c r="D3700" s="17">
        <v>33.299999999999997</v>
      </c>
      <c r="E3700" s="19">
        <f>단가대비표!O146</f>
        <v>270</v>
      </c>
      <c r="F3700" s="22">
        <f t="shared" si="568"/>
        <v>8991</v>
      </c>
      <c r="G3700" s="19">
        <f>단가대비표!P146</f>
        <v>0</v>
      </c>
      <c r="H3700" s="22">
        <f t="shared" si="569"/>
        <v>0</v>
      </c>
      <c r="I3700" s="19">
        <f>단가대비표!V146</f>
        <v>0</v>
      </c>
      <c r="J3700" s="22">
        <f t="shared" si="570"/>
        <v>0</v>
      </c>
      <c r="K3700" s="19">
        <f t="shared" si="571"/>
        <v>270</v>
      </c>
      <c r="L3700" s="22">
        <f t="shared" si="572"/>
        <v>8991</v>
      </c>
      <c r="M3700" s="16" t="s">
        <v>42</v>
      </c>
      <c r="N3700" s="1" t="s">
        <v>2052</v>
      </c>
      <c r="O3700" s="1" t="s">
        <v>6182</v>
      </c>
      <c r="P3700" s="1" t="s">
        <v>43</v>
      </c>
      <c r="Q3700" s="1" t="s">
        <v>43</v>
      </c>
      <c r="R3700" s="1" t="s">
        <v>46</v>
      </c>
      <c r="AV3700" s="1" t="s">
        <v>42</v>
      </c>
      <c r="AW3700" s="1" t="s">
        <v>6372</v>
      </c>
      <c r="AX3700" s="1" t="s">
        <v>42</v>
      </c>
      <c r="AY3700" s="1" t="s">
        <v>42</v>
      </c>
      <c r="AZ3700" s="1" t="s">
        <v>42</v>
      </c>
    </row>
    <row r="3701" spans="1:52" ht="30" customHeight="1" x14ac:dyDescent="0.3">
      <c r="A3701" s="16" t="s">
        <v>6184</v>
      </c>
      <c r="B3701" s="16" t="s">
        <v>6185</v>
      </c>
      <c r="C3701" s="16" t="s">
        <v>65</v>
      </c>
      <c r="D3701" s="17">
        <v>110</v>
      </c>
      <c r="E3701" s="19">
        <f>단가대비표!O147</f>
        <v>13.33</v>
      </c>
      <c r="F3701" s="22">
        <f t="shared" si="568"/>
        <v>1466.3</v>
      </c>
      <c r="G3701" s="19">
        <f>단가대비표!P147</f>
        <v>0</v>
      </c>
      <c r="H3701" s="22">
        <f t="shared" si="569"/>
        <v>0</v>
      </c>
      <c r="I3701" s="19">
        <f>단가대비표!V147</f>
        <v>0</v>
      </c>
      <c r="J3701" s="22">
        <f t="shared" si="570"/>
        <v>0</v>
      </c>
      <c r="K3701" s="19">
        <f t="shared" si="571"/>
        <v>13.3</v>
      </c>
      <c r="L3701" s="22">
        <f t="shared" si="572"/>
        <v>1466.3</v>
      </c>
      <c r="M3701" s="16" t="s">
        <v>42</v>
      </c>
      <c r="N3701" s="1" t="s">
        <v>2052</v>
      </c>
      <c r="O3701" s="1" t="s">
        <v>6186</v>
      </c>
      <c r="P3701" s="1" t="s">
        <v>43</v>
      </c>
      <c r="Q3701" s="1" t="s">
        <v>43</v>
      </c>
      <c r="R3701" s="1" t="s">
        <v>46</v>
      </c>
      <c r="AV3701" s="1" t="s">
        <v>42</v>
      </c>
      <c r="AW3701" s="1" t="s">
        <v>6373</v>
      </c>
      <c r="AX3701" s="1" t="s">
        <v>42</v>
      </c>
      <c r="AY3701" s="1" t="s">
        <v>42</v>
      </c>
      <c r="AZ3701" s="1" t="s">
        <v>42</v>
      </c>
    </row>
    <row r="3702" spans="1:52" ht="30" customHeight="1" x14ac:dyDescent="0.3">
      <c r="A3702" s="16" t="s">
        <v>2067</v>
      </c>
      <c r="B3702" s="16" t="s">
        <v>2104</v>
      </c>
      <c r="C3702" s="16" t="s">
        <v>1726</v>
      </c>
      <c r="D3702" s="17">
        <v>1</v>
      </c>
      <c r="E3702" s="19">
        <f>일위대가목록!E581</f>
        <v>0</v>
      </c>
      <c r="F3702" s="22">
        <f t="shared" si="568"/>
        <v>0</v>
      </c>
      <c r="G3702" s="19">
        <f>일위대가목록!F581</f>
        <v>270667</v>
      </c>
      <c r="H3702" s="22">
        <f t="shared" si="569"/>
        <v>270667</v>
      </c>
      <c r="I3702" s="19">
        <f>일위대가목록!G581</f>
        <v>0</v>
      </c>
      <c r="J3702" s="22">
        <f t="shared" si="570"/>
        <v>0</v>
      </c>
      <c r="K3702" s="19">
        <f t="shared" si="571"/>
        <v>270667</v>
      </c>
      <c r="L3702" s="22">
        <f t="shared" si="572"/>
        <v>270667</v>
      </c>
      <c r="M3702" s="16" t="s">
        <v>2105</v>
      </c>
      <c r="N3702" s="1" t="s">
        <v>2052</v>
      </c>
      <c r="O3702" s="1" t="s">
        <v>2106</v>
      </c>
      <c r="P3702" s="1" t="s">
        <v>46</v>
      </c>
      <c r="Q3702" s="1" t="s">
        <v>43</v>
      </c>
      <c r="R3702" s="1" t="s">
        <v>43</v>
      </c>
      <c r="AV3702" s="1" t="s">
        <v>42</v>
      </c>
      <c r="AW3702" s="1" t="s">
        <v>6374</v>
      </c>
      <c r="AX3702" s="1" t="s">
        <v>42</v>
      </c>
      <c r="AY3702" s="1" t="s">
        <v>42</v>
      </c>
      <c r="AZ3702" s="1" t="s">
        <v>42</v>
      </c>
    </row>
    <row r="3703" spans="1:52" ht="30" customHeight="1" x14ac:dyDescent="0.3">
      <c r="A3703" s="16" t="s">
        <v>4336</v>
      </c>
      <c r="B3703" s="16" t="s">
        <v>6189</v>
      </c>
      <c r="C3703" s="16" t="s">
        <v>3795</v>
      </c>
      <c r="D3703" s="17">
        <v>24.1</v>
      </c>
      <c r="E3703" s="19">
        <f>단가대비표!O150</f>
        <v>1368</v>
      </c>
      <c r="F3703" s="22">
        <f t="shared" si="568"/>
        <v>32968.800000000003</v>
      </c>
      <c r="G3703" s="19">
        <f>단가대비표!P150</f>
        <v>0</v>
      </c>
      <c r="H3703" s="22">
        <f t="shared" si="569"/>
        <v>0</v>
      </c>
      <c r="I3703" s="19">
        <f>단가대비표!V150</f>
        <v>0</v>
      </c>
      <c r="J3703" s="22">
        <f t="shared" si="570"/>
        <v>0</v>
      </c>
      <c r="K3703" s="19">
        <f t="shared" si="571"/>
        <v>1368</v>
      </c>
      <c r="L3703" s="22">
        <f t="shared" si="572"/>
        <v>32968.800000000003</v>
      </c>
      <c r="M3703" s="16" t="s">
        <v>42</v>
      </c>
      <c r="N3703" s="1" t="s">
        <v>2052</v>
      </c>
      <c r="O3703" s="1" t="s">
        <v>6190</v>
      </c>
      <c r="P3703" s="1" t="s">
        <v>43</v>
      </c>
      <c r="Q3703" s="1" t="s">
        <v>43</v>
      </c>
      <c r="R3703" s="1" t="s">
        <v>46</v>
      </c>
      <c r="AV3703" s="1" t="s">
        <v>42</v>
      </c>
      <c r="AW3703" s="1" t="s">
        <v>6375</v>
      </c>
      <c r="AX3703" s="1" t="s">
        <v>42</v>
      </c>
      <c r="AY3703" s="1" t="s">
        <v>42</v>
      </c>
      <c r="AZ3703" s="1" t="s">
        <v>42</v>
      </c>
    </row>
    <row r="3704" spans="1:52" ht="30" customHeight="1" x14ac:dyDescent="0.3">
      <c r="A3704" s="16" t="s">
        <v>6192</v>
      </c>
      <c r="B3704" s="16" t="s">
        <v>6193</v>
      </c>
      <c r="C3704" s="16" t="s">
        <v>65</v>
      </c>
      <c r="D3704" s="17">
        <v>61.04</v>
      </c>
      <c r="E3704" s="19">
        <f>단가대비표!O148</f>
        <v>238.88</v>
      </c>
      <c r="F3704" s="22">
        <f t="shared" si="568"/>
        <v>14581.2</v>
      </c>
      <c r="G3704" s="19">
        <f>단가대비표!P148</f>
        <v>0</v>
      </c>
      <c r="H3704" s="22">
        <f t="shared" si="569"/>
        <v>0</v>
      </c>
      <c r="I3704" s="19">
        <f>단가대비표!V148</f>
        <v>0</v>
      </c>
      <c r="J3704" s="22">
        <f t="shared" si="570"/>
        <v>0</v>
      </c>
      <c r="K3704" s="19">
        <f t="shared" si="571"/>
        <v>238.8</v>
      </c>
      <c r="L3704" s="22">
        <f t="shared" si="572"/>
        <v>14581.2</v>
      </c>
      <c r="M3704" s="16" t="s">
        <v>42</v>
      </c>
      <c r="N3704" s="1" t="s">
        <v>2052</v>
      </c>
      <c r="O3704" s="1" t="s">
        <v>6194</v>
      </c>
      <c r="P3704" s="1" t="s">
        <v>43</v>
      </c>
      <c r="Q3704" s="1" t="s">
        <v>43</v>
      </c>
      <c r="R3704" s="1" t="s">
        <v>46</v>
      </c>
      <c r="AV3704" s="1" t="s">
        <v>42</v>
      </c>
      <c r="AW3704" s="1" t="s">
        <v>6376</v>
      </c>
      <c r="AX3704" s="1" t="s">
        <v>42</v>
      </c>
      <c r="AY3704" s="1" t="s">
        <v>42</v>
      </c>
      <c r="AZ3704" s="1" t="s">
        <v>42</v>
      </c>
    </row>
    <row r="3705" spans="1:52" ht="30" customHeight="1" x14ac:dyDescent="0.3">
      <c r="A3705" s="16" t="s">
        <v>2203</v>
      </c>
      <c r="B3705" s="16" t="s">
        <v>2270</v>
      </c>
      <c r="C3705" s="16" t="s">
        <v>1726</v>
      </c>
      <c r="D3705" s="17">
        <v>1</v>
      </c>
      <c r="E3705" s="19">
        <f>일위대가목록!E644</f>
        <v>18792</v>
      </c>
      <c r="F3705" s="22">
        <f t="shared" si="568"/>
        <v>18792</v>
      </c>
      <c r="G3705" s="19">
        <f>일위대가목록!F644</f>
        <v>52651</v>
      </c>
      <c r="H3705" s="22">
        <f t="shared" si="569"/>
        <v>52651</v>
      </c>
      <c r="I3705" s="19">
        <f>일위대가목록!G644</f>
        <v>20510</v>
      </c>
      <c r="J3705" s="22">
        <f t="shared" si="570"/>
        <v>20510</v>
      </c>
      <c r="K3705" s="19">
        <f t="shared" si="571"/>
        <v>91953</v>
      </c>
      <c r="L3705" s="22">
        <f t="shared" si="572"/>
        <v>91953</v>
      </c>
      <c r="M3705" s="16" t="s">
        <v>2271</v>
      </c>
      <c r="N3705" s="1" t="s">
        <v>2052</v>
      </c>
      <c r="O3705" s="1" t="s">
        <v>2272</v>
      </c>
      <c r="P3705" s="1" t="s">
        <v>46</v>
      </c>
      <c r="Q3705" s="1" t="s">
        <v>43</v>
      </c>
      <c r="R3705" s="1" t="s">
        <v>43</v>
      </c>
      <c r="AV3705" s="1" t="s">
        <v>42</v>
      </c>
      <c r="AW3705" s="1" t="s">
        <v>6377</v>
      </c>
      <c r="AX3705" s="1" t="s">
        <v>42</v>
      </c>
      <c r="AY3705" s="1" t="s">
        <v>42</v>
      </c>
      <c r="AZ3705" s="1" t="s">
        <v>42</v>
      </c>
    </row>
    <row r="3706" spans="1:52" ht="30" customHeight="1" x14ac:dyDescent="0.3">
      <c r="A3706" s="16" t="s">
        <v>1939</v>
      </c>
      <c r="B3706" s="16" t="s">
        <v>1952</v>
      </c>
      <c r="C3706" s="16" t="s">
        <v>1726</v>
      </c>
      <c r="D3706" s="17">
        <v>0.5</v>
      </c>
      <c r="E3706" s="19">
        <f>일위대가목록!E536</f>
        <v>28859</v>
      </c>
      <c r="F3706" s="22">
        <f t="shared" si="568"/>
        <v>14429.5</v>
      </c>
      <c r="G3706" s="19">
        <f>일위대가목록!F536</f>
        <v>259792</v>
      </c>
      <c r="H3706" s="22">
        <f t="shared" si="569"/>
        <v>129896</v>
      </c>
      <c r="I3706" s="19">
        <f>일위대가목록!G536</f>
        <v>75738</v>
      </c>
      <c r="J3706" s="22">
        <f t="shared" si="570"/>
        <v>37869</v>
      </c>
      <c r="K3706" s="19">
        <f t="shared" si="571"/>
        <v>364389</v>
      </c>
      <c r="L3706" s="22">
        <f t="shared" si="572"/>
        <v>182194.5</v>
      </c>
      <c r="M3706" s="16" t="s">
        <v>1953</v>
      </c>
      <c r="N3706" s="1" t="s">
        <v>2052</v>
      </c>
      <c r="O3706" s="1" t="s">
        <v>1954</v>
      </c>
      <c r="P3706" s="1" t="s">
        <v>46</v>
      </c>
      <c r="Q3706" s="1" t="s">
        <v>43</v>
      </c>
      <c r="R3706" s="1" t="s">
        <v>43</v>
      </c>
      <c r="AV3706" s="1" t="s">
        <v>42</v>
      </c>
      <c r="AW3706" s="1" t="s">
        <v>6378</v>
      </c>
      <c r="AX3706" s="1" t="s">
        <v>42</v>
      </c>
      <c r="AY3706" s="1" t="s">
        <v>42</v>
      </c>
      <c r="AZ3706" s="1" t="s">
        <v>42</v>
      </c>
    </row>
    <row r="3707" spans="1:52" ht="30" customHeight="1" x14ac:dyDescent="0.3">
      <c r="A3707" s="16" t="s">
        <v>2160</v>
      </c>
      <c r="B3707" s="16" t="s">
        <v>2104</v>
      </c>
      <c r="C3707" s="16" t="s">
        <v>1726</v>
      </c>
      <c r="D3707" s="17">
        <v>1</v>
      </c>
      <c r="E3707" s="19">
        <f>일위대가목록!E615</f>
        <v>0</v>
      </c>
      <c r="F3707" s="22">
        <f t="shared" si="568"/>
        <v>0</v>
      </c>
      <c r="G3707" s="19">
        <f>일위대가목록!F615</f>
        <v>50595</v>
      </c>
      <c r="H3707" s="22">
        <f t="shared" si="569"/>
        <v>50595</v>
      </c>
      <c r="I3707" s="19">
        <f>일위대가목록!G615</f>
        <v>0</v>
      </c>
      <c r="J3707" s="22">
        <f t="shared" si="570"/>
        <v>0</v>
      </c>
      <c r="K3707" s="19">
        <f t="shared" si="571"/>
        <v>50595</v>
      </c>
      <c r="L3707" s="22">
        <f t="shared" si="572"/>
        <v>50595</v>
      </c>
      <c r="M3707" s="16" t="s">
        <v>2187</v>
      </c>
      <c r="N3707" s="1" t="s">
        <v>2052</v>
      </c>
      <c r="O3707" s="1" t="s">
        <v>2188</v>
      </c>
      <c r="P3707" s="1" t="s">
        <v>46</v>
      </c>
      <c r="Q3707" s="1" t="s">
        <v>43</v>
      </c>
      <c r="R3707" s="1" t="s">
        <v>43</v>
      </c>
      <c r="AV3707" s="1" t="s">
        <v>42</v>
      </c>
      <c r="AW3707" s="1" t="s">
        <v>6379</v>
      </c>
      <c r="AX3707" s="1" t="s">
        <v>42</v>
      </c>
      <c r="AY3707" s="1" t="s">
        <v>42</v>
      </c>
      <c r="AZ3707" s="1" t="s">
        <v>42</v>
      </c>
    </row>
    <row r="3708" spans="1:52" ht="30" customHeight="1" x14ac:dyDescent="0.3">
      <c r="A3708" s="16" t="s">
        <v>1862</v>
      </c>
      <c r="B3708" s="16" t="s">
        <v>1878</v>
      </c>
      <c r="C3708" s="16" t="s">
        <v>1726</v>
      </c>
      <c r="D3708" s="17">
        <v>0.5</v>
      </c>
      <c r="E3708" s="19">
        <f>일위대가목록!E509</f>
        <v>40504</v>
      </c>
      <c r="F3708" s="22">
        <f t="shared" si="568"/>
        <v>20252</v>
      </c>
      <c r="G3708" s="19">
        <f>일위대가목록!F509</f>
        <v>364400</v>
      </c>
      <c r="H3708" s="22">
        <f t="shared" si="569"/>
        <v>182200</v>
      </c>
      <c r="I3708" s="19">
        <f>일위대가목록!G509</f>
        <v>106299</v>
      </c>
      <c r="J3708" s="22">
        <f t="shared" si="570"/>
        <v>53149.5</v>
      </c>
      <c r="K3708" s="19">
        <f t="shared" si="571"/>
        <v>511203</v>
      </c>
      <c r="L3708" s="22">
        <f t="shared" si="572"/>
        <v>255601.5</v>
      </c>
      <c r="M3708" s="16" t="s">
        <v>1879</v>
      </c>
      <c r="N3708" s="1" t="s">
        <v>2052</v>
      </c>
      <c r="O3708" s="1" t="s">
        <v>1880</v>
      </c>
      <c r="P3708" s="1" t="s">
        <v>46</v>
      </c>
      <c r="Q3708" s="1" t="s">
        <v>43</v>
      </c>
      <c r="R3708" s="1" t="s">
        <v>43</v>
      </c>
      <c r="AV3708" s="1" t="s">
        <v>42</v>
      </c>
      <c r="AW3708" s="1" t="s">
        <v>6371</v>
      </c>
      <c r="AX3708" s="1" t="s">
        <v>42</v>
      </c>
      <c r="AY3708" s="1" t="s">
        <v>42</v>
      </c>
      <c r="AZ3708" s="1" t="s">
        <v>42</v>
      </c>
    </row>
    <row r="3709" spans="1:52" ht="30" customHeight="1" x14ac:dyDescent="0.3">
      <c r="A3709" s="16" t="s">
        <v>2203</v>
      </c>
      <c r="B3709" s="16" t="s">
        <v>2270</v>
      </c>
      <c r="C3709" s="16" t="s">
        <v>1726</v>
      </c>
      <c r="D3709" s="17">
        <v>1</v>
      </c>
      <c r="E3709" s="19">
        <f>일위대가목록!E644</f>
        <v>18792</v>
      </c>
      <c r="F3709" s="22">
        <f t="shared" si="568"/>
        <v>18792</v>
      </c>
      <c r="G3709" s="19">
        <f>일위대가목록!F644</f>
        <v>52651</v>
      </c>
      <c r="H3709" s="22">
        <f t="shared" si="569"/>
        <v>52651</v>
      </c>
      <c r="I3709" s="19">
        <f>일위대가목록!G644</f>
        <v>20510</v>
      </c>
      <c r="J3709" s="22">
        <f t="shared" si="570"/>
        <v>20510</v>
      </c>
      <c r="K3709" s="19">
        <f t="shared" si="571"/>
        <v>91953</v>
      </c>
      <c r="L3709" s="22">
        <f t="shared" si="572"/>
        <v>91953</v>
      </c>
      <c r="M3709" s="16" t="s">
        <v>2271</v>
      </c>
      <c r="N3709" s="1" t="s">
        <v>2052</v>
      </c>
      <c r="O3709" s="1" t="s">
        <v>2272</v>
      </c>
      <c r="P3709" s="1" t="s">
        <v>46</v>
      </c>
      <c r="Q3709" s="1" t="s">
        <v>43</v>
      </c>
      <c r="R3709" s="1" t="s">
        <v>43</v>
      </c>
      <c r="AV3709" s="1" t="s">
        <v>42</v>
      </c>
      <c r="AW3709" s="1" t="s">
        <v>6377</v>
      </c>
      <c r="AX3709" s="1" t="s">
        <v>42</v>
      </c>
      <c r="AY3709" s="1" t="s">
        <v>42</v>
      </c>
      <c r="AZ3709" s="1" t="s">
        <v>42</v>
      </c>
    </row>
    <row r="3710" spans="1:52" ht="30" customHeight="1" x14ac:dyDescent="0.3">
      <c r="A3710" s="16" t="s">
        <v>1939</v>
      </c>
      <c r="B3710" s="16" t="s">
        <v>1952</v>
      </c>
      <c r="C3710" s="16" t="s">
        <v>1726</v>
      </c>
      <c r="D3710" s="17">
        <v>1</v>
      </c>
      <c r="E3710" s="19">
        <f>일위대가목록!E536</f>
        <v>28859</v>
      </c>
      <c r="F3710" s="22">
        <f t="shared" si="568"/>
        <v>28859</v>
      </c>
      <c r="G3710" s="19">
        <f>일위대가목록!F536</f>
        <v>259792</v>
      </c>
      <c r="H3710" s="22">
        <f t="shared" si="569"/>
        <v>259792</v>
      </c>
      <c r="I3710" s="19">
        <f>일위대가목록!G536</f>
        <v>75738</v>
      </c>
      <c r="J3710" s="22">
        <f t="shared" si="570"/>
        <v>75738</v>
      </c>
      <c r="K3710" s="19">
        <f t="shared" si="571"/>
        <v>364389</v>
      </c>
      <c r="L3710" s="22">
        <f t="shared" si="572"/>
        <v>364389</v>
      </c>
      <c r="M3710" s="16" t="s">
        <v>1953</v>
      </c>
      <c r="N3710" s="1" t="s">
        <v>2052</v>
      </c>
      <c r="O3710" s="1" t="s">
        <v>1954</v>
      </c>
      <c r="P3710" s="1" t="s">
        <v>46</v>
      </c>
      <c r="Q3710" s="1" t="s">
        <v>43</v>
      </c>
      <c r="R3710" s="1" t="s">
        <v>43</v>
      </c>
      <c r="AV3710" s="1" t="s">
        <v>42</v>
      </c>
      <c r="AW3710" s="1" t="s">
        <v>6378</v>
      </c>
      <c r="AX3710" s="1" t="s">
        <v>42</v>
      </c>
      <c r="AY3710" s="1" t="s">
        <v>42</v>
      </c>
      <c r="AZ3710" s="1" t="s">
        <v>42</v>
      </c>
    </row>
    <row r="3711" spans="1:52" ht="30" customHeight="1" x14ac:dyDescent="0.3">
      <c r="A3711" s="16" t="s">
        <v>3287</v>
      </c>
      <c r="B3711" s="16" t="s">
        <v>42</v>
      </c>
      <c r="C3711" s="16" t="s">
        <v>42</v>
      </c>
      <c r="D3711" s="17"/>
      <c r="E3711" s="19"/>
      <c r="F3711" s="22">
        <f>TRUNC(SUMIF(N3699:N3710, N3698, F3699:F3710),0)</f>
        <v>199635</v>
      </c>
      <c r="G3711" s="19"/>
      <c r="H3711" s="22">
        <f>TRUNC(SUMIF(N3699:N3710, N3698, H3699:H3710),0)</f>
        <v>1362852</v>
      </c>
      <c r="I3711" s="19"/>
      <c r="J3711" s="22">
        <f>TRUNC(SUMIF(N3699:N3710, N3698, J3699:J3710),0)</f>
        <v>314075</v>
      </c>
      <c r="K3711" s="19"/>
      <c r="L3711" s="22">
        <f>F3711+H3711+J3711</f>
        <v>1876562</v>
      </c>
      <c r="M3711" s="16" t="s">
        <v>42</v>
      </c>
      <c r="N3711" s="1" t="s">
        <v>3288</v>
      </c>
      <c r="O3711" s="1" t="s">
        <v>3288</v>
      </c>
      <c r="P3711" s="1" t="s">
        <v>42</v>
      </c>
      <c r="Q3711" s="1" t="s">
        <v>42</v>
      </c>
      <c r="R3711" s="1" t="s">
        <v>42</v>
      </c>
      <c r="AV3711" s="1" t="s">
        <v>42</v>
      </c>
      <c r="AW3711" s="1" t="s">
        <v>42</v>
      </c>
      <c r="AX3711" s="1" t="s">
        <v>42</v>
      </c>
      <c r="AY3711" s="1" t="s">
        <v>42</v>
      </c>
      <c r="AZ3711" s="1" t="s">
        <v>42</v>
      </c>
    </row>
    <row r="3712" spans="1:52" ht="30" customHeight="1" x14ac:dyDescent="0.3">
      <c r="A3712" s="17"/>
      <c r="B3712" s="17"/>
      <c r="C3712" s="17"/>
      <c r="D3712" s="17"/>
      <c r="E3712" s="19"/>
      <c r="F3712" s="22"/>
      <c r="G3712" s="19"/>
      <c r="H3712" s="22"/>
      <c r="I3712" s="19"/>
      <c r="J3712" s="22"/>
      <c r="K3712" s="19"/>
      <c r="L3712" s="22"/>
      <c r="M3712" s="17"/>
    </row>
    <row r="3713" spans="1:52" ht="30" customHeight="1" x14ac:dyDescent="0.3">
      <c r="A3713" s="13" t="s">
        <v>6380</v>
      </c>
      <c r="B3713" s="14"/>
      <c r="C3713" s="14"/>
      <c r="D3713" s="14"/>
      <c r="E3713" s="18"/>
      <c r="F3713" s="21"/>
      <c r="G3713" s="18"/>
      <c r="H3713" s="21"/>
      <c r="I3713" s="18"/>
      <c r="J3713" s="21"/>
      <c r="K3713" s="18"/>
      <c r="L3713" s="21"/>
      <c r="M3713" s="15"/>
      <c r="N3713" s="1" t="s">
        <v>2055</v>
      </c>
    </row>
    <row r="3714" spans="1:52" ht="30" customHeight="1" x14ac:dyDescent="0.3">
      <c r="A3714" s="16" t="s">
        <v>1862</v>
      </c>
      <c r="B3714" s="16" t="s">
        <v>1878</v>
      </c>
      <c r="C3714" s="16" t="s">
        <v>1726</v>
      </c>
      <c r="D3714" s="17">
        <v>1</v>
      </c>
      <c r="E3714" s="19">
        <f>일위대가목록!E509</f>
        <v>40504</v>
      </c>
      <c r="F3714" s="22">
        <f t="shared" ref="F3714:F3725" si="573">TRUNC(E3714*D3714,1)</f>
        <v>40504</v>
      </c>
      <c r="G3714" s="19">
        <f>일위대가목록!F509</f>
        <v>364400</v>
      </c>
      <c r="H3714" s="22">
        <f t="shared" ref="H3714:H3725" si="574">TRUNC(G3714*D3714,1)</f>
        <v>364400</v>
      </c>
      <c r="I3714" s="19">
        <f>일위대가목록!G509</f>
        <v>106299</v>
      </c>
      <c r="J3714" s="22">
        <f t="shared" ref="J3714:J3725" si="575">TRUNC(I3714*D3714,1)</f>
        <v>106299</v>
      </c>
      <c r="K3714" s="19">
        <f t="shared" ref="K3714:K3725" si="576">TRUNC(E3714+G3714+I3714,1)</f>
        <v>511203</v>
      </c>
      <c r="L3714" s="22">
        <f t="shared" ref="L3714:L3725" si="577">TRUNC(F3714+H3714+J3714,1)</f>
        <v>511203</v>
      </c>
      <c r="M3714" s="16" t="s">
        <v>1879</v>
      </c>
      <c r="N3714" s="1" t="s">
        <v>2055</v>
      </c>
      <c r="O3714" s="1" t="s">
        <v>1880</v>
      </c>
      <c r="P3714" s="1" t="s">
        <v>46</v>
      </c>
      <c r="Q3714" s="1" t="s">
        <v>43</v>
      </c>
      <c r="R3714" s="1" t="s">
        <v>43</v>
      </c>
      <c r="AV3714" s="1" t="s">
        <v>42</v>
      </c>
      <c r="AW3714" s="1" t="s">
        <v>6381</v>
      </c>
      <c r="AX3714" s="1" t="s">
        <v>42</v>
      </c>
      <c r="AY3714" s="1" t="s">
        <v>42</v>
      </c>
      <c r="AZ3714" s="1" t="s">
        <v>42</v>
      </c>
    </row>
    <row r="3715" spans="1:52" ht="30" customHeight="1" x14ac:dyDescent="0.3">
      <c r="A3715" s="16" t="s">
        <v>6180</v>
      </c>
      <c r="B3715" s="16" t="s">
        <v>6181</v>
      </c>
      <c r="C3715" s="16" t="s">
        <v>65</v>
      </c>
      <c r="D3715" s="17">
        <v>33.299999999999997</v>
      </c>
      <c r="E3715" s="19">
        <f>단가대비표!O146</f>
        <v>270</v>
      </c>
      <c r="F3715" s="22">
        <f t="shared" si="573"/>
        <v>8991</v>
      </c>
      <c r="G3715" s="19">
        <f>단가대비표!P146</f>
        <v>0</v>
      </c>
      <c r="H3715" s="22">
        <f t="shared" si="574"/>
        <v>0</v>
      </c>
      <c r="I3715" s="19">
        <f>단가대비표!V146</f>
        <v>0</v>
      </c>
      <c r="J3715" s="22">
        <f t="shared" si="575"/>
        <v>0</v>
      </c>
      <c r="K3715" s="19">
        <f t="shared" si="576"/>
        <v>270</v>
      </c>
      <c r="L3715" s="22">
        <f t="shared" si="577"/>
        <v>8991</v>
      </c>
      <c r="M3715" s="16" t="s">
        <v>42</v>
      </c>
      <c r="N3715" s="1" t="s">
        <v>2055</v>
      </c>
      <c r="O3715" s="1" t="s">
        <v>6182</v>
      </c>
      <c r="P3715" s="1" t="s">
        <v>43</v>
      </c>
      <c r="Q3715" s="1" t="s">
        <v>43</v>
      </c>
      <c r="R3715" s="1" t="s">
        <v>46</v>
      </c>
      <c r="AV3715" s="1" t="s">
        <v>42</v>
      </c>
      <c r="AW3715" s="1" t="s">
        <v>6382</v>
      </c>
      <c r="AX3715" s="1" t="s">
        <v>42</v>
      </c>
      <c r="AY3715" s="1" t="s">
        <v>42</v>
      </c>
      <c r="AZ3715" s="1" t="s">
        <v>42</v>
      </c>
    </row>
    <row r="3716" spans="1:52" ht="30" customHeight="1" x14ac:dyDescent="0.3">
      <c r="A3716" s="16" t="s">
        <v>6184</v>
      </c>
      <c r="B3716" s="16" t="s">
        <v>6185</v>
      </c>
      <c r="C3716" s="16" t="s">
        <v>65</v>
      </c>
      <c r="D3716" s="17">
        <v>110</v>
      </c>
      <c r="E3716" s="19">
        <f>단가대비표!O147</f>
        <v>13.33</v>
      </c>
      <c r="F3716" s="22">
        <f t="shared" si="573"/>
        <v>1466.3</v>
      </c>
      <c r="G3716" s="19">
        <f>단가대비표!P147</f>
        <v>0</v>
      </c>
      <c r="H3716" s="22">
        <f t="shared" si="574"/>
        <v>0</v>
      </c>
      <c r="I3716" s="19">
        <f>단가대비표!V147</f>
        <v>0</v>
      </c>
      <c r="J3716" s="22">
        <f t="shared" si="575"/>
        <v>0</v>
      </c>
      <c r="K3716" s="19">
        <f t="shared" si="576"/>
        <v>13.3</v>
      </c>
      <c r="L3716" s="22">
        <f t="shared" si="577"/>
        <v>1466.3</v>
      </c>
      <c r="M3716" s="16" t="s">
        <v>42</v>
      </c>
      <c r="N3716" s="1" t="s">
        <v>2055</v>
      </c>
      <c r="O3716" s="1" t="s">
        <v>6186</v>
      </c>
      <c r="P3716" s="1" t="s">
        <v>43</v>
      </c>
      <c r="Q3716" s="1" t="s">
        <v>43</v>
      </c>
      <c r="R3716" s="1" t="s">
        <v>46</v>
      </c>
      <c r="AV3716" s="1" t="s">
        <v>42</v>
      </c>
      <c r="AW3716" s="1" t="s">
        <v>6383</v>
      </c>
      <c r="AX3716" s="1" t="s">
        <v>42</v>
      </c>
      <c r="AY3716" s="1" t="s">
        <v>42</v>
      </c>
      <c r="AZ3716" s="1" t="s">
        <v>42</v>
      </c>
    </row>
    <row r="3717" spans="1:52" ht="30" customHeight="1" x14ac:dyDescent="0.3">
      <c r="A3717" s="16" t="s">
        <v>2067</v>
      </c>
      <c r="B3717" s="16" t="s">
        <v>2140</v>
      </c>
      <c r="C3717" s="16" t="s">
        <v>1726</v>
      </c>
      <c r="D3717" s="17">
        <v>1</v>
      </c>
      <c r="E3717" s="19">
        <f>일위대가목록!E837</f>
        <v>0</v>
      </c>
      <c r="F3717" s="22">
        <f t="shared" si="573"/>
        <v>0</v>
      </c>
      <c r="G3717" s="19">
        <f>일위대가목록!F837</f>
        <v>305527</v>
      </c>
      <c r="H3717" s="22">
        <f t="shared" si="574"/>
        <v>305527</v>
      </c>
      <c r="I3717" s="19">
        <f>일위대가목록!G837</f>
        <v>0</v>
      </c>
      <c r="J3717" s="22">
        <f t="shared" si="575"/>
        <v>0</v>
      </c>
      <c r="K3717" s="19">
        <f t="shared" si="576"/>
        <v>305527</v>
      </c>
      <c r="L3717" s="22">
        <f t="shared" si="577"/>
        <v>305527</v>
      </c>
      <c r="M3717" s="16" t="s">
        <v>6293</v>
      </c>
      <c r="N3717" s="1" t="s">
        <v>2055</v>
      </c>
      <c r="O3717" s="1" t="s">
        <v>6294</v>
      </c>
      <c r="P3717" s="1" t="s">
        <v>46</v>
      </c>
      <c r="Q3717" s="1" t="s">
        <v>43</v>
      </c>
      <c r="R3717" s="1" t="s">
        <v>43</v>
      </c>
      <c r="AV3717" s="1" t="s">
        <v>42</v>
      </c>
      <c r="AW3717" s="1" t="s">
        <v>6384</v>
      </c>
      <c r="AX3717" s="1" t="s">
        <v>42</v>
      </c>
      <c r="AY3717" s="1" t="s">
        <v>42</v>
      </c>
      <c r="AZ3717" s="1" t="s">
        <v>42</v>
      </c>
    </row>
    <row r="3718" spans="1:52" ht="30" customHeight="1" x14ac:dyDescent="0.3">
      <c r="A3718" s="16" t="s">
        <v>4336</v>
      </c>
      <c r="B3718" s="16" t="s">
        <v>6189</v>
      </c>
      <c r="C3718" s="16" t="s">
        <v>3795</v>
      </c>
      <c r="D3718" s="17">
        <v>27.19</v>
      </c>
      <c r="E3718" s="19">
        <f>단가대비표!O150</f>
        <v>1368</v>
      </c>
      <c r="F3718" s="22">
        <f t="shared" si="573"/>
        <v>37195.9</v>
      </c>
      <c r="G3718" s="19">
        <f>단가대비표!P150</f>
        <v>0</v>
      </c>
      <c r="H3718" s="22">
        <f t="shared" si="574"/>
        <v>0</v>
      </c>
      <c r="I3718" s="19">
        <f>단가대비표!V150</f>
        <v>0</v>
      </c>
      <c r="J3718" s="22">
        <f t="shared" si="575"/>
        <v>0</v>
      </c>
      <c r="K3718" s="19">
        <f t="shared" si="576"/>
        <v>1368</v>
      </c>
      <c r="L3718" s="22">
        <f t="shared" si="577"/>
        <v>37195.9</v>
      </c>
      <c r="M3718" s="16" t="s">
        <v>42</v>
      </c>
      <c r="N3718" s="1" t="s">
        <v>2055</v>
      </c>
      <c r="O3718" s="1" t="s">
        <v>6190</v>
      </c>
      <c r="P3718" s="1" t="s">
        <v>43</v>
      </c>
      <c r="Q3718" s="1" t="s">
        <v>43</v>
      </c>
      <c r="R3718" s="1" t="s">
        <v>46</v>
      </c>
      <c r="AV3718" s="1" t="s">
        <v>42</v>
      </c>
      <c r="AW3718" s="1" t="s">
        <v>6385</v>
      </c>
      <c r="AX3718" s="1" t="s">
        <v>42</v>
      </c>
      <c r="AY3718" s="1" t="s">
        <v>42</v>
      </c>
      <c r="AZ3718" s="1" t="s">
        <v>42</v>
      </c>
    </row>
    <row r="3719" spans="1:52" ht="30" customHeight="1" x14ac:dyDescent="0.3">
      <c r="A3719" s="16" t="s">
        <v>6192</v>
      </c>
      <c r="B3719" s="16" t="s">
        <v>6193</v>
      </c>
      <c r="C3719" s="16" t="s">
        <v>65</v>
      </c>
      <c r="D3719" s="17">
        <v>68.86</v>
      </c>
      <c r="E3719" s="19">
        <f>단가대비표!O148</f>
        <v>238.88</v>
      </c>
      <c r="F3719" s="22">
        <f t="shared" si="573"/>
        <v>16449.2</v>
      </c>
      <c r="G3719" s="19">
        <f>단가대비표!P148</f>
        <v>0</v>
      </c>
      <c r="H3719" s="22">
        <f t="shared" si="574"/>
        <v>0</v>
      </c>
      <c r="I3719" s="19">
        <f>단가대비표!V148</f>
        <v>0</v>
      </c>
      <c r="J3719" s="22">
        <f t="shared" si="575"/>
        <v>0</v>
      </c>
      <c r="K3719" s="19">
        <f t="shared" si="576"/>
        <v>238.8</v>
      </c>
      <c r="L3719" s="22">
        <f t="shared" si="577"/>
        <v>16449.2</v>
      </c>
      <c r="M3719" s="16" t="s">
        <v>42</v>
      </c>
      <c r="N3719" s="1" t="s">
        <v>2055</v>
      </c>
      <c r="O3719" s="1" t="s">
        <v>6194</v>
      </c>
      <c r="P3719" s="1" t="s">
        <v>43</v>
      </c>
      <c r="Q3719" s="1" t="s">
        <v>43</v>
      </c>
      <c r="R3719" s="1" t="s">
        <v>46</v>
      </c>
      <c r="AV3719" s="1" t="s">
        <v>42</v>
      </c>
      <c r="AW3719" s="1" t="s">
        <v>6386</v>
      </c>
      <c r="AX3719" s="1" t="s">
        <v>42</v>
      </c>
      <c r="AY3719" s="1" t="s">
        <v>42</v>
      </c>
      <c r="AZ3719" s="1" t="s">
        <v>42</v>
      </c>
    </row>
    <row r="3720" spans="1:52" ht="30" customHeight="1" x14ac:dyDescent="0.3">
      <c r="A3720" s="16" t="s">
        <v>2203</v>
      </c>
      <c r="B3720" s="16" t="s">
        <v>2270</v>
      </c>
      <c r="C3720" s="16" t="s">
        <v>1726</v>
      </c>
      <c r="D3720" s="17">
        <v>1</v>
      </c>
      <c r="E3720" s="19">
        <f>일위대가목록!E644</f>
        <v>18792</v>
      </c>
      <c r="F3720" s="22">
        <f t="shared" si="573"/>
        <v>18792</v>
      </c>
      <c r="G3720" s="19">
        <f>일위대가목록!F644</f>
        <v>52651</v>
      </c>
      <c r="H3720" s="22">
        <f t="shared" si="574"/>
        <v>52651</v>
      </c>
      <c r="I3720" s="19">
        <f>일위대가목록!G644</f>
        <v>20510</v>
      </c>
      <c r="J3720" s="22">
        <f t="shared" si="575"/>
        <v>20510</v>
      </c>
      <c r="K3720" s="19">
        <f t="shared" si="576"/>
        <v>91953</v>
      </c>
      <c r="L3720" s="22">
        <f t="shared" si="577"/>
        <v>91953</v>
      </c>
      <c r="M3720" s="16" t="s">
        <v>2271</v>
      </c>
      <c r="N3720" s="1" t="s">
        <v>2055</v>
      </c>
      <c r="O3720" s="1" t="s">
        <v>2272</v>
      </c>
      <c r="P3720" s="1" t="s">
        <v>46</v>
      </c>
      <c r="Q3720" s="1" t="s">
        <v>43</v>
      </c>
      <c r="R3720" s="1" t="s">
        <v>43</v>
      </c>
      <c r="AV3720" s="1" t="s">
        <v>42</v>
      </c>
      <c r="AW3720" s="1" t="s">
        <v>6387</v>
      </c>
      <c r="AX3720" s="1" t="s">
        <v>42</v>
      </c>
      <c r="AY3720" s="1" t="s">
        <v>42</v>
      </c>
      <c r="AZ3720" s="1" t="s">
        <v>42</v>
      </c>
    </row>
    <row r="3721" spans="1:52" ht="30" customHeight="1" x14ac:dyDescent="0.3">
      <c r="A3721" s="16" t="s">
        <v>1939</v>
      </c>
      <c r="B3721" s="16" t="s">
        <v>1952</v>
      </c>
      <c r="C3721" s="16" t="s">
        <v>1726</v>
      </c>
      <c r="D3721" s="17">
        <v>0.5</v>
      </c>
      <c r="E3721" s="19">
        <f>일위대가목록!E536</f>
        <v>28859</v>
      </c>
      <c r="F3721" s="22">
        <f t="shared" si="573"/>
        <v>14429.5</v>
      </c>
      <c r="G3721" s="19">
        <f>일위대가목록!F536</f>
        <v>259792</v>
      </c>
      <c r="H3721" s="22">
        <f t="shared" si="574"/>
        <v>129896</v>
      </c>
      <c r="I3721" s="19">
        <f>일위대가목록!G536</f>
        <v>75738</v>
      </c>
      <c r="J3721" s="22">
        <f t="shared" si="575"/>
        <v>37869</v>
      </c>
      <c r="K3721" s="19">
        <f t="shared" si="576"/>
        <v>364389</v>
      </c>
      <c r="L3721" s="22">
        <f t="shared" si="577"/>
        <v>182194.5</v>
      </c>
      <c r="M3721" s="16" t="s">
        <v>1953</v>
      </c>
      <c r="N3721" s="1" t="s">
        <v>2055</v>
      </c>
      <c r="O3721" s="1" t="s">
        <v>1954</v>
      </c>
      <c r="P3721" s="1" t="s">
        <v>46</v>
      </c>
      <c r="Q3721" s="1" t="s">
        <v>43</v>
      </c>
      <c r="R3721" s="1" t="s">
        <v>43</v>
      </c>
      <c r="AV3721" s="1" t="s">
        <v>42</v>
      </c>
      <c r="AW3721" s="1" t="s">
        <v>6388</v>
      </c>
      <c r="AX3721" s="1" t="s">
        <v>42</v>
      </c>
      <c r="AY3721" s="1" t="s">
        <v>42</v>
      </c>
      <c r="AZ3721" s="1" t="s">
        <v>42</v>
      </c>
    </row>
    <row r="3722" spans="1:52" ht="30" customHeight="1" x14ac:dyDescent="0.3">
      <c r="A3722" s="16" t="s">
        <v>2160</v>
      </c>
      <c r="B3722" s="16" t="s">
        <v>2140</v>
      </c>
      <c r="C3722" s="16" t="s">
        <v>1726</v>
      </c>
      <c r="D3722" s="17">
        <v>1</v>
      </c>
      <c r="E3722" s="19">
        <f>일위대가목록!E616</f>
        <v>0</v>
      </c>
      <c r="F3722" s="22">
        <f t="shared" si="573"/>
        <v>0</v>
      </c>
      <c r="G3722" s="19">
        <f>일위대가목록!F616</f>
        <v>53228</v>
      </c>
      <c r="H3722" s="22">
        <f t="shared" si="574"/>
        <v>53228</v>
      </c>
      <c r="I3722" s="19">
        <f>일위대가목록!G616</f>
        <v>0</v>
      </c>
      <c r="J3722" s="22">
        <f t="shared" si="575"/>
        <v>0</v>
      </c>
      <c r="K3722" s="19">
        <f t="shared" si="576"/>
        <v>53228</v>
      </c>
      <c r="L3722" s="22">
        <f t="shared" si="577"/>
        <v>53228</v>
      </c>
      <c r="M3722" s="16" t="s">
        <v>2189</v>
      </c>
      <c r="N3722" s="1" t="s">
        <v>2055</v>
      </c>
      <c r="O3722" s="1" t="s">
        <v>2190</v>
      </c>
      <c r="P3722" s="1" t="s">
        <v>46</v>
      </c>
      <c r="Q3722" s="1" t="s">
        <v>43</v>
      </c>
      <c r="R3722" s="1" t="s">
        <v>43</v>
      </c>
      <c r="AV3722" s="1" t="s">
        <v>42</v>
      </c>
      <c r="AW3722" s="1" t="s">
        <v>6389</v>
      </c>
      <c r="AX3722" s="1" t="s">
        <v>42</v>
      </c>
      <c r="AY3722" s="1" t="s">
        <v>42</v>
      </c>
      <c r="AZ3722" s="1" t="s">
        <v>42</v>
      </c>
    </row>
    <row r="3723" spans="1:52" ht="30" customHeight="1" x14ac:dyDescent="0.3">
      <c r="A3723" s="16" t="s">
        <v>1862</v>
      </c>
      <c r="B3723" s="16" t="s">
        <v>1878</v>
      </c>
      <c r="C3723" s="16" t="s">
        <v>1726</v>
      </c>
      <c r="D3723" s="17">
        <v>0.5</v>
      </c>
      <c r="E3723" s="19">
        <f>일위대가목록!E509</f>
        <v>40504</v>
      </c>
      <c r="F3723" s="22">
        <f t="shared" si="573"/>
        <v>20252</v>
      </c>
      <c r="G3723" s="19">
        <f>일위대가목록!F509</f>
        <v>364400</v>
      </c>
      <c r="H3723" s="22">
        <f t="shared" si="574"/>
        <v>182200</v>
      </c>
      <c r="I3723" s="19">
        <f>일위대가목록!G509</f>
        <v>106299</v>
      </c>
      <c r="J3723" s="22">
        <f t="shared" si="575"/>
        <v>53149.5</v>
      </c>
      <c r="K3723" s="19">
        <f t="shared" si="576"/>
        <v>511203</v>
      </c>
      <c r="L3723" s="22">
        <f t="shared" si="577"/>
        <v>255601.5</v>
      </c>
      <c r="M3723" s="16" t="s">
        <v>1879</v>
      </c>
      <c r="N3723" s="1" t="s">
        <v>2055</v>
      </c>
      <c r="O3723" s="1" t="s">
        <v>1880</v>
      </c>
      <c r="P3723" s="1" t="s">
        <v>46</v>
      </c>
      <c r="Q3723" s="1" t="s">
        <v>43</v>
      </c>
      <c r="R3723" s="1" t="s">
        <v>43</v>
      </c>
      <c r="AV3723" s="1" t="s">
        <v>42</v>
      </c>
      <c r="AW3723" s="1" t="s">
        <v>6381</v>
      </c>
      <c r="AX3723" s="1" t="s">
        <v>42</v>
      </c>
      <c r="AY3723" s="1" t="s">
        <v>42</v>
      </c>
      <c r="AZ3723" s="1" t="s">
        <v>42</v>
      </c>
    </row>
    <row r="3724" spans="1:52" ht="30" customHeight="1" x14ac:dyDescent="0.3">
      <c r="A3724" s="16" t="s">
        <v>2203</v>
      </c>
      <c r="B3724" s="16" t="s">
        <v>2270</v>
      </c>
      <c r="C3724" s="16" t="s">
        <v>1726</v>
      </c>
      <c r="D3724" s="17">
        <v>1</v>
      </c>
      <c r="E3724" s="19">
        <f>일위대가목록!E644</f>
        <v>18792</v>
      </c>
      <c r="F3724" s="22">
        <f t="shared" si="573"/>
        <v>18792</v>
      </c>
      <c r="G3724" s="19">
        <f>일위대가목록!F644</f>
        <v>52651</v>
      </c>
      <c r="H3724" s="22">
        <f t="shared" si="574"/>
        <v>52651</v>
      </c>
      <c r="I3724" s="19">
        <f>일위대가목록!G644</f>
        <v>20510</v>
      </c>
      <c r="J3724" s="22">
        <f t="shared" si="575"/>
        <v>20510</v>
      </c>
      <c r="K3724" s="19">
        <f t="shared" si="576"/>
        <v>91953</v>
      </c>
      <c r="L3724" s="22">
        <f t="shared" si="577"/>
        <v>91953</v>
      </c>
      <c r="M3724" s="16" t="s">
        <v>2271</v>
      </c>
      <c r="N3724" s="1" t="s">
        <v>2055</v>
      </c>
      <c r="O3724" s="1" t="s">
        <v>2272</v>
      </c>
      <c r="P3724" s="1" t="s">
        <v>46</v>
      </c>
      <c r="Q3724" s="1" t="s">
        <v>43</v>
      </c>
      <c r="R3724" s="1" t="s">
        <v>43</v>
      </c>
      <c r="AV3724" s="1" t="s">
        <v>42</v>
      </c>
      <c r="AW3724" s="1" t="s">
        <v>6387</v>
      </c>
      <c r="AX3724" s="1" t="s">
        <v>42</v>
      </c>
      <c r="AY3724" s="1" t="s">
        <v>42</v>
      </c>
      <c r="AZ3724" s="1" t="s">
        <v>42</v>
      </c>
    </row>
    <row r="3725" spans="1:52" ht="30" customHeight="1" x14ac:dyDescent="0.3">
      <c r="A3725" s="16" t="s">
        <v>1939</v>
      </c>
      <c r="B3725" s="16" t="s">
        <v>1952</v>
      </c>
      <c r="C3725" s="16" t="s">
        <v>1726</v>
      </c>
      <c r="D3725" s="17">
        <v>1</v>
      </c>
      <c r="E3725" s="19">
        <f>일위대가목록!E536</f>
        <v>28859</v>
      </c>
      <c r="F3725" s="22">
        <f t="shared" si="573"/>
        <v>28859</v>
      </c>
      <c r="G3725" s="19">
        <f>일위대가목록!F536</f>
        <v>259792</v>
      </c>
      <c r="H3725" s="22">
        <f t="shared" si="574"/>
        <v>259792</v>
      </c>
      <c r="I3725" s="19">
        <f>일위대가목록!G536</f>
        <v>75738</v>
      </c>
      <c r="J3725" s="22">
        <f t="shared" si="575"/>
        <v>75738</v>
      </c>
      <c r="K3725" s="19">
        <f t="shared" si="576"/>
        <v>364389</v>
      </c>
      <c r="L3725" s="22">
        <f t="shared" si="577"/>
        <v>364389</v>
      </c>
      <c r="M3725" s="16" t="s">
        <v>1953</v>
      </c>
      <c r="N3725" s="1" t="s">
        <v>2055</v>
      </c>
      <c r="O3725" s="1" t="s">
        <v>1954</v>
      </c>
      <c r="P3725" s="1" t="s">
        <v>46</v>
      </c>
      <c r="Q3725" s="1" t="s">
        <v>43</v>
      </c>
      <c r="R3725" s="1" t="s">
        <v>43</v>
      </c>
      <c r="AV3725" s="1" t="s">
        <v>42</v>
      </c>
      <c r="AW3725" s="1" t="s">
        <v>6388</v>
      </c>
      <c r="AX3725" s="1" t="s">
        <v>42</v>
      </c>
      <c r="AY3725" s="1" t="s">
        <v>42</v>
      </c>
      <c r="AZ3725" s="1" t="s">
        <v>42</v>
      </c>
    </row>
    <row r="3726" spans="1:52" ht="30" customHeight="1" x14ac:dyDescent="0.3">
      <c r="A3726" s="16" t="s">
        <v>3287</v>
      </c>
      <c r="B3726" s="16" t="s">
        <v>42</v>
      </c>
      <c r="C3726" s="16" t="s">
        <v>42</v>
      </c>
      <c r="D3726" s="17"/>
      <c r="E3726" s="19"/>
      <c r="F3726" s="22">
        <f>TRUNC(SUMIF(N3714:N3725, N3713, F3714:F3725),0)</f>
        <v>205730</v>
      </c>
      <c r="G3726" s="19"/>
      <c r="H3726" s="22">
        <f>TRUNC(SUMIF(N3714:N3725, N3713, H3714:H3725),0)</f>
        <v>1400345</v>
      </c>
      <c r="I3726" s="19"/>
      <c r="J3726" s="22">
        <f>TRUNC(SUMIF(N3714:N3725, N3713, J3714:J3725),0)</f>
        <v>314075</v>
      </c>
      <c r="K3726" s="19"/>
      <c r="L3726" s="22">
        <f>F3726+H3726+J3726</f>
        <v>1920150</v>
      </c>
      <c r="M3726" s="16" t="s">
        <v>42</v>
      </c>
      <c r="N3726" s="1" t="s">
        <v>3288</v>
      </c>
      <c r="O3726" s="1" t="s">
        <v>3288</v>
      </c>
      <c r="P3726" s="1" t="s">
        <v>42</v>
      </c>
      <c r="Q3726" s="1" t="s">
        <v>42</v>
      </c>
      <c r="R3726" s="1" t="s">
        <v>42</v>
      </c>
      <c r="AV3726" s="1" t="s">
        <v>42</v>
      </c>
      <c r="AW3726" s="1" t="s">
        <v>42</v>
      </c>
      <c r="AX3726" s="1" t="s">
        <v>42</v>
      </c>
      <c r="AY3726" s="1" t="s">
        <v>42</v>
      </c>
      <c r="AZ3726" s="1" t="s">
        <v>42</v>
      </c>
    </row>
    <row r="3727" spans="1:52" ht="30" customHeight="1" x14ac:dyDescent="0.3">
      <c r="A3727" s="17"/>
      <c r="B3727" s="17"/>
      <c r="C3727" s="17"/>
      <c r="D3727" s="17"/>
      <c r="E3727" s="19"/>
      <c r="F3727" s="22"/>
      <c r="G3727" s="19"/>
      <c r="H3727" s="22"/>
      <c r="I3727" s="19"/>
      <c r="J3727" s="22"/>
      <c r="K3727" s="19"/>
      <c r="L3727" s="22"/>
      <c r="M3727" s="17"/>
    </row>
    <row r="3728" spans="1:52" ht="30" customHeight="1" x14ac:dyDescent="0.3">
      <c r="A3728" s="13" t="s">
        <v>6390</v>
      </c>
      <c r="B3728" s="14"/>
      <c r="C3728" s="14"/>
      <c r="D3728" s="14"/>
      <c r="E3728" s="18"/>
      <c r="F3728" s="21"/>
      <c r="G3728" s="18"/>
      <c r="H3728" s="21"/>
      <c r="I3728" s="18"/>
      <c r="J3728" s="21"/>
      <c r="K3728" s="18"/>
      <c r="L3728" s="21"/>
      <c r="M3728" s="15"/>
      <c r="N3728" s="1" t="s">
        <v>2058</v>
      </c>
    </row>
    <row r="3729" spans="1:52" ht="30" customHeight="1" x14ac:dyDescent="0.3">
      <c r="A3729" s="16" t="s">
        <v>1862</v>
      </c>
      <c r="B3729" s="16" t="s">
        <v>1878</v>
      </c>
      <c r="C3729" s="16" t="s">
        <v>1726</v>
      </c>
      <c r="D3729" s="17">
        <v>1</v>
      </c>
      <c r="E3729" s="19">
        <f>일위대가목록!E509</f>
        <v>40504</v>
      </c>
      <c r="F3729" s="22">
        <f t="shared" ref="F3729:F3740" si="578">TRUNC(E3729*D3729,1)</f>
        <v>40504</v>
      </c>
      <c r="G3729" s="19">
        <f>일위대가목록!F509</f>
        <v>364400</v>
      </c>
      <c r="H3729" s="22">
        <f t="shared" ref="H3729:H3740" si="579">TRUNC(G3729*D3729,1)</f>
        <v>364400</v>
      </c>
      <c r="I3729" s="19">
        <f>일위대가목록!G509</f>
        <v>106299</v>
      </c>
      <c r="J3729" s="22">
        <f t="shared" ref="J3729:J3740" si="580">TRUNC(I3729*D3729,1)</f>
        <v>106299</v>
      </c>
      <c r="K3729" s="19">
        <f t="shared" ref="K3729:K3740" si="581">TRUNC(E3729+G3729+I3729,1)</f>
        <v>511203</v>
      </c>
      <c r="L3729" s="22">
        <f t="shared" ref="L3729:L3740" si="582">TRUNC(F3729+H3729+J3729,1)</f>
        <v>511203</v>
      </c>
      <c r="M3729" s="16" t="s">
        <v>1879</v>
      </c>
      <c r="N3729" s="1" t="s">
        <v>2058</v>
      </c>
      <c r="O3729" s="1" t="s">
        <v>1880</v>
      </c>
      <c r="P3729" s="1" t="s">
        <v>46</v>
      </c>
      <c r="Q3729" s="1" t="s">
        <v>43</v>
      </c>
      <c r="R3729" s="1" t="s">
        <v>43</v>
      </c>
      <c r="AV3729" s="1" t="s">
        <v>42</v>
      </c>
      <c r="AW3729" s="1" t="s">
        <v>6391</v>
      </c>
      <c r="AX3729" s="1" t="s">
        <v>42</v>
      </c>
      <c r="AY3729" s="1" t="s">
        <v>42</v>
      </c>
      <c r="AZ3729" s="1" t="s">
        <v>42</v>
      </c>
    </row>
    <row r="3730" spans="1:52" ht="30" customHeight="1" x14ac:dyDescent="0.3">
      <c r="A3730" s="16" t="s">
        <v>6180</v>
      </c>
      <c r="B3730" s="16" t="s">
        <v>6181</v>
      </c>
      <c r="C3730" s="16" t="s">
        <v>65</v>
      </c>
      <c r="D3730" s="17">
        <v>38.299999999999997</v>
      </c>
      <c r="E3730" s="19">
        <f>단가대비표!O146</f>
        <v>270</v>
      </c>
      <c r="F3730" s="22">
        <f t="shared" si="578"/>
        <v>10341</v>
      </c>
      <c r="G3730" s="19">
        <f>단가대비표!P146</f>
        <v>0</v>
      </c>
      <c r="H3730" s="22">
        <f t="shared" si="579"/>
        <v>0</v>
      </c>
      <c r="I3730" s="19">
        <f>단가대비표!V146</f>
        <v>0</v>
      </c>
      <c r="J3730" s="22">
        <f t="shared" si="580"/>
        <v>0</v>
      </c>
      <c r="K3730" s="19">
        <f t="shared" si="581"/>
        <v>270</v>
      </c>
      <c r="L3730" s="22">
        <f t="shared" si="582"/>
        <v>10341</v>
      </c>
      <c r="M3730" s="16" t="s">
        <v>42</v>
      </c>
      <c r="N3730" s="1" t="s">
        <v>2058</v>
      </c>
      <c r="O3730" s="1" t="s">
        <v>6182</v>
      </c>
      <c r="P3730" s="1" t="s">
        <v>43</v>
      </c>
      <c r="Q3730" s="1" t="s">
        <v>43</v>
      </c>
      <c r="R3730" s="1" t="s">
        <v>46</v>
      </c>
      <c r="AV3730" s="1" t="s">
        <v>42</v>
      </c>
      <c r="AW3730" s="1" t="s">
        <v>6392</v>
      </c>
      <c r="AX3730" s="1" t="s">
        <v>42</v>
      </c>
      <c r="AY3730" s="1" t="s">
        <v>42</v>
      </c>
      <c r="AZ3730" s="1" t="s">
        <v>42</v>
      </c>
    </row>
    <row r="3731" spans="1:52" ht="30" customHeight="1" x14ac:dyDescent="0.3">
      <c r="A3731" s="16" t="s">
        <v>6184</v>
      </c>
      <c r="B3731" s="16" t="s">
        <v>6185</v>
      </c>
      <c r="C3731" s="16" t="s">
        <v>65</v>
      </c>
      <c r="D3731" s="17">
        <v>117.8</v>
      </c>
      <c r="E3731" s="19">
        <f>단가대비표!O147</f>
        <v>13.33</v>
      </c>
      <c r="F3731" s="22">
        <f t="shared" si="578"/>
        <v>1570.2</v>
      </c>
      <c r="G3731" s="19">
        <f>단가대비표!P147</f>
        <v>0</v>
      </c>
      <c r="H3731" s="22">
        <f t="shared" si="579"/>
        <v>0</v>
      </c>
      <c r="I3731" s="19">
        <f>단가대비표!V147</f>
        <v>0</v>
      </c>
      <c r="J3731" s="22">
        <f t="shared" si="580"/>
        <v>0</v>
      </c>
      <c r="K3731" s="19">
        <f t="shared" si="581"/>
        <v>13.3</v>
      </c>
      <c r="L3731" s="22">
        <f t="shared" si="582"/>
        <v>1570.2</v>
      </c>
      <c r="M3731" s="16" t="s">
        <v>42</v>
      </c>
      <c r="N3731" s="1" t="s">
        <v>2058</v>
      </c>
      <c r="O3731" s="1" t="s">
        <v>6186</v>
      </c>
      <c r="P3731" s="1" t="s">
        <v>43</v>
      </c>
      <c r="Q3731" s="1" t="s">
        <v>43</v>
      </c>
      <c r="R3731" s="1" t="s">
        <v>46</v>
      </c>
      <c r="AV3731" s="1" t="s">
        <v>42</v>
      </c>
      <c r="AW3731" s="1" t="s">
        <v>6393</v>
      </c>
      <c r="AX3731" s="1" t="s">
        <v>42</v>
      </c>
      <c r="AY3731" s="1" t="s">
        <v>42</v>
      </c>
      <c r="AZ3731" s="1" t="s">
        <v>42</v>
      </c>
    </row>
    <row r="3732" spans="1:52" ht="30" customHeight="1" x14ac:dyDescent="0.3">
      <c r="A3732" s="16" t="s">
        <v>2067</v>
      </c>
      <c r="B3732" s="16" t="s">
        <v>2143</v>
      </c>
      <c r="C3732" s="16" t="s">
        <v>1726</v>
      </c>
      <c r="D3732" s="17">
        <v>1</v>
      </c>
      <c r="E3732" s="19">
        <f>일위대가목록!E838</f>
        <v>0</v>
      </c>
      <c r="F3732" s="22">
        <f t="shared" si="578"/>
        <v>0</v>
      </c>
      <c r="G3732" s="19">
        <f>일위대가목록!F838</f>
        <v>342809</v>
      </c>
      <c r="H3732" s="22">
        <f t="shared" si="579"/>
        <v>342809</v>
      </c>
      <c r="I3732" s="19">
        <f>일위대가목록!G838</f>
        <v>0</v>
      </c>
      <c r="J3732" s="22">
        <f t="shared" si="580"/>
        <v>0</v>
      </c>
      <c r="K3732" s="19">
        <f t="shared" si="581"/>
        <v>342809</v>
      </c>
      <c r="L3732" s="22">
        <f t="shared" si="582"/>
        <v>342809</v>
      </c>
      <c r="M3732" s="16" t="s">
        <v>6305</v>
      </c>
      <c r="N3732" s="1" t="s">
        <v>2058</v>
      </c>
      <c r="O3732" s="1" t="s">
        <v>6306</v>
      </c>
      <c r="P3732" s="1" t="s">
        <v>46</v>
      </c>
      <c r="Q3732" s="1" t="s">
        <v>43</v>
      </c>
      <c r="R3732" s="1" t="s">
        <v>43</v>
      </c>
      <c r="AV3732" s="1" t="s">
        <v>42</v>
      </c>
      <c r="AW3732" s="1" t="s">
        <v>6394</v>
      </c>
      <c r="AX3732" s="1" t="s">
        <v>42</v>
      </c>
      <c r="AY3732" s="1" t="s">
        <v>42</v>
      </c>
      <c r="AZ3732" s="1" t="s">
        <v>42</v>
      </c>
    </row>
    <row r="3733" spans="1:52" ht="30" customHeight="1" x14ac:dyDescent="0.3">
      <c r="A3733" s="16" t="s">
        <v>4336</v>
      </c>
      <c r="B3733" s="16" t="s">
        <v>6189</v>
      </c>
      <c r="C3733" s="16" t="s">
        <v>3795</v>
      </c>
      <c r="D3733" s="17">
        <v>30.51</v>
      </c>
      <c r="E3733" s="19">
        <f>단가대비표!O150</f>
        <v>1368</v>
      </c>
      <c r="F3733" s="22">
        <f t="shared" si="578"/>
        <v>41737.599999999999</v>
      </c>
      <c r="G3733" s="19">
        <f>단가대비표!P150</f>
        <v>0</v>
      </c>
      <c r="H3733" s="22">
        <f t="shared" si="579"/>
        <v>0</v>
      </c>
      <c r="I3733" s="19">
        <f>단가대비표!V150</f>
        <v>0</v>
      </c>
      <c r="J3733" s="22">
        <f t="shared" si="580"/>
        <v>0</v>
      </c>
      <c r="K3733" s="19">
        <f t="shared" si="581"/>
        <v>1368</v>
      </c>
      <c r="L3733" s="22">
        <f t="shared" si="582"/>
        <v>41737.599999999999</v>
      </c>
      <c r="M3733" s="16" t="s">
        <v>42</v>
      </c>
      <c r="N3733" s="1" t="s">
        <v>2058</v>
      </c>
      <c r="O3733" s="1" t="s">
        <v>6190</v>
      </c>
      <c r="P3733" s="1" t="s">
        <v>43</v>
      </c>
      <c r="Q3733" s="1" t="s">
        <v>43</v>
      </c>
      <c r="R3733" s="1" t="s">
        <v>46</v>
      </c>
      <c r="AV3733" s="1" t="s">
        <v>42</v>
      </c>
      <c r="AW3733" s="1" t="s">
        <v>6395</v>
      </c>
      <c r="AX3733" s="1" t="s">
        <v>42</v>
      </c>
      <c r="AY3733" s="1" t="s">
        <v>42</v>
      </c>
      <c r="AZ3733" s="1" t="s">
        <v>42</v>
      </c>
    </row>
    <row r="3734" spans="1:52" ht="30" customHeight="1" x14ac:dyDescent="0.3">
      <c r="A3734" s="16" t="s">
        <v>6192</v>
      </c>
      <c r="B3734" s="16" t="s">
        <v>6193</v>
      </c>
      <c r="C3734" s="16" t="s">
        <v>65</v>
      </c>
      <c r="D3734" s="17">
        <v>77.290000000000006</v>
      </c>
      <c r="E3734" s="19">
        <f>단가대비표!O148</f>
        <v>238.88</v>
      </c>
      <c r="F3734" s="22">
        <f t="shared" si="578"/>
        <v>18463</v>
      </c>
      <c r="G3734" s="19">
        <f>단가대비표!P148</f>
        <v>0</v>
      </c>
      <c r="H3734" s="22">
        <f t="shared" si="579"/>
        <v>0</v>
      </c>
      <c r="I3734" s="19">
        <f>단가대비표!V148</f>
        <v>0</v>
      </c>
      <c r="J3734" s="22">
        <f t="shared" si="580"/>
        <v>0</v>
      </c>
      <c r="K3734" s="19">
        <f t="shared" si="581"/>
        <v>238.8</v>
      </c>
      <c r="L3734" s="22">
        <f t="shared" si="582"/>
        <v>18463</v>
      </c>
      <c r="M3734" s="16" t="s">
        <v>42</v>
      </c>
      <c r="N3734" s="1" t="s">
        <v>2058</v>
      </c>
      <c r="O3734" s="1" t="s">
        <v>6194</v>
      </c>
      <c r="P3734" s="1" t="s">
        <v>43</v>
      </c>
      <c r="Q3734" s="1" t="s">
        <v>43</v>
      </c>
      <c r="R3734" s="1" t="s">
        <v>46</v>
      </c>
      <c r="AV3734" s="1" t="s">
        <v>42</v>
      </c>
      <c r="AW3734" s="1" t="s">
        <v>6396</v>
      </c>
      <c r="AX3734" s="1" t="s">
        <v>42</v>
      </c>
      <c r="AY3734" s="1" t="s">
        <v>42</v>
      </c>
      <c r="AZ3734" s="1" t="s">
        <v>42</v>
      </c>
    </row>
    <row r="3735" spans="1:52" ht="30" customHeight="1" x14ac:dyDescent="0.3">
      <c r="A3735" s="16" t="s">
        <v>2203</v>
      </c>
      <c r="B3735" s="16" t="s">
        <v>2270</v>
      </c>
      <c r="C3735" s="16" t="s">
        <v>1726</v>
      </c>
      <c r="D3735" s="17">
        <v>1</v>
      </c>
      <c r="E3735" s="19">
        <f>일위대가목록!E644</f>
        <v>18792</v>
      </c>
      <c r="F3735" s="22">
        <f t="shared" si="578"/>
        <v>18792</v>
      </c>
      <c r="G3735" s="19">
        <f>일위대가목록!F644</f>
        <v>52651</v>
      </c>
      <c r="H3735" s="22">
        <f t="shared" si="579"/>
        <v>52651</v>
      </c>
      <c r="I3735" s="19">
        <f>일위대가목록!G644</f>
        <v>20510</v>
      </c>
      <c r="J3735" s="22">
        <f t="shared" si="580"/>
        <v>20510</v>
      </c>
      <c r="K3735" s="19">
        <f t="shared" si="581"/>
        <v>91953</v>
      </c>
      <c r="L3735" s="22">
        <f t="shared" si="582"/>
        <v>91953</v>
      </c>
      <c r="M3735" s="16" t="s">
        <v>2271</v>
      </c>
      <c r="N3735" s="1" t="s">
        <v>2058</v>
      </c>
      <c r="O3735" s="1" t="s">
        <v>2272</v>
      </c>
      <c r="P3735" s="1" t="s">
        <v>46</v>
      </c>
      <c r="Q3735" s="1" t="s">
        <v>43</v>
      </c>
      <c r="R3735" s="1" t="s">
        <v>43</v>
      </c>
      <c r="AV3735" s="1" t="s">
        <v>42</v>
      </c>
      <c r="AW3735" s="1" t="s">
        <v>6397</v>
      </c>
      <c r="AX3735" s="1" t="s">
        <v>42</v>
      </c>
      <c r="AY3735" s="1" t="s">
        <v>42</v>
      </c>
      <c r="AZ3735" s="1" t="s">
        <v>42</v>
      </c>
    </row>
    <row r="3736" spans="1:52" ht="30" customHeight="1" x14ac:dyDescent="0.3">
      <c r="A3736" s="16" t="s">
        <v>1939</v>
      </c>
      <c r="B3736" s="16" t="s">
        <v>1952</v>
      </c>
      <c r="C3736" s="16" t="s">
        <v>1726</v>
      </c>
      <c r="D3736" s="17">
        <v>0.5</v>
      </c>
      <c r="E3736" s="19">
        <f>일위대가목록!E536</f>
        <v>28859</v>
      </c>
      <c r="F3736" s="22">
        <f t="shared" si="578"/>
        <v>14429.5</v>
      </c>
      <c r="G3736" s="19">
        <f>일위대가목록!F536</f>
        <v>259792</v>
      </c>
      <c r="H3736" s="22">
        <f t="shared" si="579"/>
        <v>129896</v>
      </c>
      <c r="I3736" s="19">
        <f>일위대가목록!G536</f>
        <v>75738</v>
      </c>
      <c r="J3736" s="22">
        <f t="shared" si="580"/>
        <v>37869</v>
      </c>
      <c r="K3736" s="19">
        <f t="shared" si="581"/>
        <v>364389</v>
      </c>
      <c r="L3736" s="22">
        <f t="shared" si="582"/>
        <v>182194.5</v>
      </c>
      <c r="M3736" s="16" t="s">
        <v>1953</v>
      </c>
      <c r="N3736" s="1" t="s">
        <v>2058</v>
      </c>
      <c r="O3736" s="1" t="s">
        <v>1954</v>
      </c>
      <c r="P3736" s="1" t="s">
        <v>46</v>
      </c>
      <c r="Q3736" s="1" t="s">
        <v>43</v>
      </c>
      <c r="R3736" s="1" t="s">
        <v>43</v>
      </c>
      <c r="AV3736" s="1" t="s">
        <v>42</v>
      </c>
      <c r="AW3736" s="1" t="s">
        <v>6398</v>
      </c>
      <c r="AX3736" s="1" t="s">
        <v>42</v>
      </c>
      <c r="AY3736" s="1" t="s">
        <v>42</v>
      </c>
      <c r="AZ3736" s="1" t="s">
        <v>42</v>
      </c>
    </row>
    <row r="3737" spans="1:52" ht="30" customHeight="1" x14ac:dyDescent="0.3">
      <c r="A3737" s="16" t="s">
        <v>2160</v>
      </c>
      <c r="B3737" s="16" t="s">
        <v>2143</v>
      </c>
      <c r="C3737" s="16" t="s">
        <v>1726</v>
      </c>
      <c r="D3737" s="17">
        <v>1</v>
      </c>
      <c r="E3737" s="19">
        <f>일위대가목록!E617</f>
        <v>0</v>
      </c>
      <c r="F3737" s="22">
        <f t="shared" si="578"/>
        <v>0</v>
      </c>
      <c r="G3737" s="19">
        <f>일위대가목록!F617</f>
        <v>55925</v>
      </c>
      <c r="H3737" s="22">
        <f t="shared" si="579"/>
        <v>55925</v>
      </c>
      <c r="I3737" s="19">
        <f>일위대가목록!G617</f>
        <v>0</v>
      </c>
      <c r="J3737" s="22">
        <f t="shared" si="580"/>
        <v>0</v>
      </c>
      <c r="K3737" s="19">
        <f t="shared" si="581"/>
        <v>55925</v>
      </c>
      <c r="L3737" s="22">
        <f t="shared" si="582"/>
        <v>55925</v>
      </c>
      <c r="M3737" s="16" t="s">
        <v>2191</v>
      </c>
      <c r="N3737" s="1" t="s">
        <v>2058</v>
      </c>
      <c r="O3737" s="1" t="s">
        <v>2192</v>
      </c>
      <c r="P3737" s="1" t="s">
        <v>46</v>
      </c>
      <c r="Q3737" s="1" t="s">
        <v>43</v>
      </c>
      <c r="R3737" s="1" t="s">
        <v>43</v>
      </c>
      <c r="AV3737" s="1" t="s">
        <v>42</v>
      </c>
      <c r="AW3737" s="1" t="s">
        <v>6399</v>
      </c>
      <c r="AX3737" s="1" t="s">
        <v>42</v>
      </c>
      <c r="AY3737" s="1" t="s">
        <v>42</v>
      </c>
      <c r="AZ3737" s="1" t="s">
        <v>42</v>
      </c>
    </row>
    <row r="3738" spans="1:52" ht="30" customHeight="1" x14ac:dyDescent="0.3">
      <c r="A3738" s="16" t="s">
        <v>1862</v>
      </c>
      <c r="B3738" s="16" t="s">
        <v>1878</v>
      </c>
      <c r="C3738" s="16" t="s">
        <v>1726</v>
      </c>
      <c r="D3738" s="17">
        <v>0.5</v>
      </c>
      <c r="E3738" s="19">
        <f>일위대가목록!E509</f>
        <v>40504</v>
      </c>
      <c r="F3738" s="22">
        <f t="shared" si="578"/>
        <v>20252</v>
      </c>
      <c r="G3738" s="19">
        <f>일위대가목록!F509</f>
        <v>364400</v>
      </c>
      <c r="H3738" s="22">
        <f t="shared" si="579"/>
        <v>182200</v>
      </c>
      <c r="I3738" s="19">
        <f>일위대가목록!G509</f>
        <v>106299</v>
      </c>
      <c r="J3738" s="22">
        <f t="shared" si="580"/>
        <v>53149.5</v>
      </c>
      <c r="K3738" s="19">
        <f t="shared" si="581"/>
        <v>511203</v>
      </c>
      <c r="L3738" s="22">
        <f t="shared" si="582"/>
        <v>255601.5</v>
      </c>
      <c r="M3738" s="16" t="s">
        <v>1879</v>
      </c>
      <c r="N3738" s="1" t="s">
        <v>2058</v>
      </c>
      <c r="O3738" s="1" t="s">
        <v>1880</v>
      </c>
      <c r="P3738" s="1" t="s">
        <v>46</v>
      </c>
      <c r="Q3738" s="1" t="s">
        <v>43</v>
      </c>
      <c r="R3738" s="1" t="s">
        <v>43</v>
      </c>
      <c r="AV3738" s="1" t="s">
        <v>42</v>
      </c>
      <c r="AW3738" s="1" t="s">
        <v>6391</v>
      </c>
      <c r="AX3738" s="1" t="s">
        <v>42</v>
      </c>
      <c r="AY3738" s="1" t="s">
        <v>42</v>
      </c>
      <c r="AZ3738" s="1" t="s">
        <v>42</v>
      </c>
    </row>
    <row r="3739" spans="1:52" ht="30" customHeight="1" x14ac:dyDescent="0.3">
      <c r="A3739" s="16" t="s">
        <v>2203</v>
      </c>
      <c r="B3739" s="16" t="s">
        <v>2270</v>
      </c>
      <c r="C3739" s="16" t="s">
        <v>1726</v>
      </c>
      <c r="D3739" s="17">
        <v>1</v>
      </c>
      <c r="E3739" s="19">
        <f>일위대가목록!E644</f>
        <v>18792</v>
      </c>
      <c r="F3739" s="22">
        <f t="shared" si="578"/>
        <v>18792</v>
      </c>
      <c r="G3739" s="19">
        <f>일위대가목록!F644</f>
        <v>52651</v>
      </c>
      <c r="H3739" s="22">
        <f t="shared" si="579"/>
        <v>52651</v>
      </c>
      <c r="I3739" s="19">
        <f>일위대가목록!G644</f>
        <v>20510</v>
      </c>
      <c r="J3739" s="22">
        <f t="shared" si="580"/>
        <v>20510</v>
      </c>
      <c r="K3739" s="19">
        <f t="shared" si="581"/>
        <v>91953</v>
      </c>
      <c r="L3739" s="22">
        <f t="shared" si="582"/>
        <v>91953</v>
      </c>
      <c r="M3739" s="16" t="s">
        <v>2271</v>
      </c>
      <c r="N3739" s="1" t="s">
        <v>2058</v>
      </c>
      <c r="O3739" s="1" t="s">
        <v>2272</v>
      </c>
      <c r="P3739" s="1" t="s">
        <v>46</v>
      </c>
      <c r="Q3739" s="1" t="s">
        <v>43</v>
      </c>
      <c r="R3739" s="1" t="s">
        <v>43</v>
      </c>
      <c r="AV3739" s="1" t="s">
        <v>42</v>
      </c>
      <c r="AW3739" s="1" t="s">
        <v>6397</v>
      </c>
      <c r="AX3739" s="1" t="s">
        <v>42</v>
      </c>
      <c r="AY3739" s="1" t="s">
        <v>42</v>
      </c>
      <c r="AZ3739" s="1" t="s">
        <v>42</v>
      </c>
    </row>
    <row r="3740" spans="1:52" ht="30" customHeight="1" x14ac:dyDescent="0.3">
      <c r="A3740" s="16" t="s">
        <v>1939</v>
      </c>
      <c r="B3740" s="16" t="s">
        <v>1952</v>
      </c>
      <c r="C3740" s="16" t="s">
        <v>1726</v>
      </c>
      <c r="D3740" s="17">
        <v>1</v>
      </c>
      <c r="E3740" s="19">
        <f>일위대가목록!E536</f>
        <v>28859</v>
      </c>
      <c r="F3740" s="22">
        <f t="shared" si="578"/>
        <v>28859</v>
      </c>
      <c r="G3740" s="19">
        <f>일위대가목록!F536</f>
        <v>259792</v>
      </c>
      <c r="H3740" s="22">
        <f t="shared" si="579"/>
        <v>259792</v>
      </c>
      <c r="I3740" s="19">
        <f>일위대가목록!G536</f>
        <v>75738</v>
      </c>
      <c r="J3740" s="22">
        <f t="shared" si="580"/>
        <v>75738</v>
      </c>
      <c r="K3740" s="19">
        <f t="shared" si="581"/>
        <v>364389</v>
      </c>
      <c r="L3740" s="22">
        <f t="shared" si="582"/>
        <v>364389</v>
      </c>
      <c r="M3740" s="16" t="s">
        <v>1953</v>
      </c>
      <c r="N3740" s="1" t="s">
        <v>2058</v>
      </c>
      <c r="O3740" s="1" t="s">
        <v>1954</v>
      </c>
      <c r="P3740" s="1" t="s">
        <v>46</v>
      </c>
      <c r="Q3740" s="1" t="s">
        <v>43</v>
      </c>
      <c r="R3740" s="1" t="s">
        <v>43</v>
      </c>
      <c r="AV3740" s="1" t="s">
        <v>42</v>
      </c>
      <c r="AW3740" s="1" t="s">
        <v>6398</v>
      </c>
      <c r="AX3740" s="1" t="s">
        <v>42</v>
      </c>
      <c r="AY3740" s="1" t="s">
        <v>42</v>
      </c>
      <c r="AZ3740" s="1" t="s">
        <v>42</v>
      </c>
    </row>
    <row r="3741" spans="1:52" ht="30" customHeight="1" x14ac:dyDescent="0.3">
      <c r="A3741" s="16" t="s">
        <v>3287</v>
      </c>
      <c r="B3741" s="16" t="s">
        <v>42</v>
      </c>
      <c r="C3741" s="16" t="s">
        <v>42</v>
      </c>
      <c r="D3741" s="17"/>
      <c r="E3741" s="19"/>
      <c r="F3741" s="22">
        <f>TRUNC(SUMIF(N3729:N3740, N3728, F3729:F3740),0)</f>
        <v>213740</v>
      </c>
      <c r="G3741" s="19"/>
      <c r="H3741" s="22">
        <f>TRUNC(SUMIF(N3729:N3740, N3728, H3729:H3740),0)</f>
        <v>1440324</v>
      </c>
      <c r="I3741" s="19"/>
      <c r="J3741" s="22">
        <f>TRUNC(SUMIF(N3729:N3740, N3728, J3729:J3740),0)</f>
        <v>314075</v>
      </c>
      <c r="K3741" s="19"/>
      <c r="L3741" s="22">
        <f>F3741+H3741+J3741</f>
        <v>1968139</v>
      </c>
      <c r="M3741" s="16" t="s">
        <v>42</v>
      </c>
      <c r="N3741" s="1" t="s">
        <v>3288</v>
      </c>
      <c r="O3741" s="1" t="s">
        <v>3288</v>
      </c>
      <c r="P3741" s="1" t="s">
        <v>42</v>
      </c>
      <c r="Q3741" s="1" t="s">
        <v>42</v>
      </c>
      <c r="R3741" s="1" t="s">
        <v>42</v>
      </c>
      <c r="AV3741" s="1" t="s">
        <v>42</v>
      </c>
      <c r="AW3741" s="1" t="s">
        <v>42</v>
      </c>
      <c r="AX3741" s="1" t="s">
        <v>42</v>
      </c>
      <c r="AY3741" s="1" t="s">
        <v>42</v>
      </c>
      <c r="AZ3741" s="1" t="s">
        <v>42</v>
      </c>
    </row>
    <row r="3742" spans="1:52" ht="30" customHeight="1" x14ac:dyDescent="0.3">
      <c r="A3742" s="17"/>
      <c r="B3742" s="17"/>
      <c r="C3742" s="17"/>
      <c r="D3742" s="17"/>
      <c r="E3742" s="19"/>
      <c r="F3742" s="22"/>
      <c r="G3742" s="19"/>
      <c r="H3742" s="22"/>
      <c r="I3742" s="19"/>
      <c r="J3742" s="22"/>
      <c r="K3742" s="19"/>
      <c r="L3742" s="22"/>
      <c r="M3742" s="17"/>
    </row>
    <row r="3743" spans="1:52" ht="30" customHeight="1" x14ac:dyDescent="0.3">
      <c r="A3743" s="13" t="s">
        <v>6400</v>
      </c>
      <c r="B3743" s="14"/>
      <c r="C3743" s="14"/>
      <c r="D3743" s="14"/>
      <c r="E3743" s="18"/>
      <c r="F3743" s="21"/>
      <c r="G3743" s="18"/>
      <c r="H3743" s="21"/>
      <c r="I3743" s="18"/>
      <c r="J3743" s="21"/>
      <c r="K3743" s="18"/>
      <c r="L3743" s="21"/>
      <c r="M3743" s="15"/>
      <c r="N3743" s="1" t="s">
        <v>2061</v>
      </c>
    </row>
    <row r="3744" spans="1:52" ht="30" customHeight="1" x14ac:dyDescent="0.3">
      <c r="A3744" s="16" t="s">
        <v>1862</v>
      </c>
      <c r="B3744" s="16" t="s">
        <v>1878</v>
      </c>
      <c r="C3744" s="16" t="s">
        <v>1726</v>
      </c>
      <c r="D3744" s="17">
        <v>1</v>
      </c>
      <c r="E3744" s="19">
        <f>일위대가목록!E509</f>
        <v>40504</v>
      </c>
      <c r="F3744" s="22">
        <f t="shared" ref="F3744:F3755" si="583">TRUNC(E3744*D3744,1)</f>
        <v>40504</v>
      </c>
      <c r="G3744" s="19">
        <f>일위대가목록!F509</f>
        <v>364400</v>
      </c>
      <c r="H3744" s="22">
        <f t="shared" ref="H3744:H3755" si="584">TRUNC(G3744*D3744,1)</f>
        <v>364400</v>
      </c>
      <c r="I3744" s="19">
        <f>일위대가목록!G509</f>
        <v>106299</v>
      </c>
      <c r="J3744" s="22">
        <f t="shared" ref="J3744:J3755" si="585">TRUNC(I3744*D3744,1)</f>
        <v>106299</v>
      </c>
      <c r="K3744" s="19">
        <f t="shared" ref="K3744:K3755" si="586">TRUNC(E3744+G3744+I3744,1)</f>
        <v>511203</v>
      </c>
      <c r="L3744" s="22">
        <f t="shared" ref="L3744:L3755" si="587">TRUNC(F3744+H3744+J3744,1)</f>
        <v>511203</v>
      </c>
      <c r="M3744" s="16" t="s">
        <v>1879</v>
      </c>
      <c r="N3744" s="1" t="s">
        <v>2061</v>
      </c>
      <c r="O3744" s="1" t="s">
        <v>1880</v>
      </c>
      <c r="P3744" s="1" t="s">
        <v>46</v>
      </c>
      <c r="Q3744" s="1" t="s">
        <v>43</v>
      </c>
      <c r="R3744" s="1" t="s">
        <v>43</v>
      </c>
      <c r="AV3744" s="1" t="s">
        <v>42</v>
      </c>
      <c r="AW3744" s="1" t="s">
        <v>6401</v>
      </c>
      <c r="AX3744" s="1" t="s">
        <v>42</v>
      </c>
      <c r="AY3744" s="1" t="s">
        <v>42</v>
      </c>
      <c r="AZ3744" s="1" t="s">
        <v>42</v>
      </c>
    </row>
    <row r="3745" spans="1:52" ht="30" customHeight="1" x14ac:dyDescent="0.3">
      <c r="A3745" s="16" t="s">
        <v>6180</v>
      </c>
      <c r="B3745" s="16" t="s">
        <v>6181</v>
      </c>
      <c r="C3745" s="16" t="s">
        <v>65</v>
      </c>
      <c r="D3745" s="17">
        <v>44</v>
      </c>
      <c r="E3745" s="19">
        <f>단가대비표!O146</f>
        <v>270</v>
      </c>
      <c r="F3745" s="22">
        <f t="shared" si="583"/>
        <v>11880</v>
      </c>
      <c r="G3745" s="19">
        <f>단가대비표!P146</f>
        <v>0</v>
      </c>
      <c r="H3745" s="22">
        <f t="shared" si="584"/>
        <v>0</v>
      </c>
      <c r="I3745" s="19">
        <f>단가대비표!V146</f>
        <v>0</v>
      </c>
      <c r="J3745" s="22">
        <f t="shared" si="585"/>
        <v>0</v>
      </c>
      <c r="K3745" s="19">
        <f t="shared" si="586"/>
        <v>270</v>
      </c>
      <c r="L3745" s="22">
        <f t="shared" si="587"/>
        <v>11880</v>
      </c>
      <c r="M3745" s="16" t="s">
        <v>42</v>
      </c>
      <c r="N3745" s="1" t="s">
        <v>2061</v>
      </c>
      <c r="O3745" s="1" t="s">
        <v>6182</v>
      </c>
      <c r="P3745" s="1" t="s">
        <v>43</v>
      </c>
      <c r="Q3745" s="1" t="s">
        <v>43</v>
      </c>
      <c r="R3745" s="1" t="s">
        <v>46</v>
      </c>
      <c r="AV3745" s="1" t="s">
        <v>42</v>
      </c>
      <c r="AW3745" s="1" t="s">
        <v>6402</v>
      </c>
      <c r="AX3745" s="1" t="s">
        <v>42</v>
      </c>
      <c r="AY3745" s="1" t="s">
        <v>42</v>
      </c>
      <c r="AZ3745" s="1" t="s">
        <v>42</v>
      </c>
    </row>
    <row r="3746" spans="1:52" ht="30" customHeight="1" x14ac:dyDescent="0.3">
      <c r="A3746" s="16" t="s">
        <v>6184</v>
      </c>
      <c r="B3746" s="16" t="s">
        <v>6185</v>
      </c>
      <c r="C3746" s="16" t="s">
        <v>65</v>
      </c>
      <c r="D3746" s="17">
        <v>125.7</v>
      </c>
      <c r="E3746" s="19">
        <f>단가대비표!O147</f>
        <v>13.33</v>
      </c>
      <c r="F3746" s="22">
        <f t="shared" si="583"/>
        <v>1675.5</v>
      </c>
      <c r="G3746" s="19">
        <f>단가대비표!P147</f>
        <v>0</v>
      </c>
      <c r="H3746" s="22">
        <f t="shared" si="584"/>
        <v>0</v>
      </c>
      <c r="I3746" s="19">
        <f>단가대비표!V147</f>
        <v>0</v>
      </c>
      <c r="J3746" s="22">
        <f t="shared" si="585"/>
        <v>0</v>
      </c>
      <c r="K3746" s="19">
        <f t="shared" si="586"/>
        <v>13.3</v>
      </c>
      <c r="L3746" s="22">
        <f t="shared" si="587"/>
        <v>1675.5</v>
      </c>
      <c r="M3746" s="16" t="s">
        <v>42</v>
      </c>
      <c r="N3746" s="1" t="s">
        <v>2061</v>
      </c>
      <c r="O3746" s="1" t="s">
        <v>6186</v>
      </c>
      <c r="P3746" s="1" t="s">
        <v>43</v>
      </c>
      <c r="Q3746" s="1" t="s">
        <v>43</v>
      </c>
      <c r="R3746" s="1" t="s">
        <v>46</v>
      </c>
      <c r="AV3746" s="1" t="s">
        <v>42</v>
      </c>
      <c r="AW3746" s="1" t="s">
        <v>6403</v>
      </c>
      <c r="AX3746" s="1" t="s">
        <v>42</v>
      </c>
      <c r="AY3746" s="1" t="s">
        <v>42</v>
      </c>
      <c r="AZ3746" s="1" t="s">
        <v>42</v>
      </c>
    </row>
    <row r="3747" spans="1:52" ht="30" customHeight="1" x14ac:dyDescent="0.3">
      <c r="A3747" s="16" t="s">
        <v>2067</v>
      </c>
      <c r="B3747" s="16" t="s">
        <v>2146</v>
      </c>
      <c r="C3747" s="16" t="s">
        <v>1726</v>
      </c>
      <c r="D3747" s="17">
        <v>1</v>
      </c>
      <c r="E3747" s="19">
        <f>일위대가목록!E839</f>
        <v>0</v>
      </c>
      <c r="F3747" s="22">
        <f t="shared" si="583"/>
        <v>0</v>
      </c>
      <c r="G3747" s="19">
        <f>일위대가목록!F839</f>
        <v>380091</v>
      </c>
      <c r="H3747" s="22">
        <f t="shared" si="584"/>
        <v>380091</v>
      </c>
      <c r="I3747" s="19">
        <f>일위대가목록!G839</f>
        <v>0</v>
      </c>
      <c r="J3747" s="22">
        <f t="shared" si="585"/>
        <v>0</v>
      </c>
      <c r="K3747" s="19">
        <f t="shared" si="586"/>
        <v>380091</v>
      </c>
      <c r="L3747" s="22">
        <f t="shared" si="587"/>
        <v>380091</v>
      </c>
      <c r="M3747" s="16" t="s">
        <v>6317</v>
      </c>
      <c r="N3747" s="1" t="s">
        <v>2061</v>
      </c>
      <c r="O3747" s="1" t="s">
        <v>6318</v>
      </c>
      <c r="P3747" s="1" t="s">
        <v>46</v>
      </c>
      <c r="Q3747" s="1" t="s">
        <v>43</v>
      </c>
      <c r="R3747" s="1" t="s">
        <v>43</v>
      </c>
      <c r="AV3747" s="1" t="s">
        <v>42</v>
      </c>
      <c r="AW3747" s="1" t="s">
        <v>6404</v>
      </c>
      <c r="AX3747" s="1" t="s">
        <v>42</v>
      </c>
      <c r="AY3747" s="1" t="s">
        <v>42</v>
      </c>
      <c r="AZ3747" s="1" t="s">
        <v>42</v>
      </c>
    </row>
    <row r="3748" spans="1:52" ht="30" customHeight="1" x14ac:dyDescent="0.3">
      <c r="A3748" s="16" t="s">
        <v>4336</v>
      </c>
      <c r="B3748" s="16" t="s">
        <v>6189</v>
      </c>
      <c r="C3748" s="16" t="s">
        <v>3795</v>
      </c>
      <c r="D3748" s="17">
        <v>33.979999999999997</v>
      </c>
      <c r="E3748" s="19">
        <f>단가대비표!O150</f>
        <v>1368</v>
      </c>
      <c r="F3748" s="22">
        <f t="shared" si="583"/>
        <v>46484.6</v>
      </c>
      <c r="G3748" s="19">
        <f>단가대비표!P150</f>
        <v>0</v>
      </c>
      <c r="H3748" s="22">
        <f t="shared" si="584"/>
        <v>0</v>
      </c>
      <c r="I3748" s="19">
        <f>단가대비표!V150</f>
        <v>0</v>
      </c>
      <c r="J3748" s="22">
        <f t="shared" si="585"/>
        <v>0</v>
      </c>
      <c r="K3748" s="19">
        <f t="shared" si="586"/>
        <v>1368</v>
      </c>
      <c r="L3748" s="22">
        <f t="shared" si="587"/>
        <v>46484.6</v>
      </c>
      <c r="M3748" s="16" t="s">
        <v>42</v>
      </c>
      <c r="N3748" s="1" t="s">
        <v>2061</v>
      </c>
      <c r="O3748" s="1" t="s">
        <v>6190</v>
      </c>
      <c r="P3748" s="1" t="s">
        <v>43</v>
      </c>
      <c r="Q3748" s="1" t="s">
        <v>43</v>
      </c>
      <c r="R3748" s="1" t="s">
        <v>46</v>
      </c>
      <c r="AV3748" s="1" t="s">
        <v>42</v>
      </c>
      <c r="AW3748" s="1" t="s">
        <v>6405</v>
      </c>
      <c r="AX3748" s="1" t="s">
        <v>42</v>
      </c>
      <c r="AY3748" s="1" t="s">
        <v>42</v>
      </c>
      <c r="AZ3748" s="1" t="s">
        <v>42</v>
      </c>
    </row>
    <row r="3749" spans="1:52" ht="30" customHeight="1" x14ac:dyDescent="0.3">
      <c r="A3749" s="16" t="s">
        <v>6192</v>
      </c>
      <c r="B3749" s="16" t="s">
        <v>6193</v>
      </c>
      <c r="C3749" s="16" t="s">
        <v>65</v>
      </c>
      <c r="D3749" s="17">
        <v>86.06</v>
      </c>
      <c r="E3749" s="19">
        <f>단가대비표!O148</f>
        <v>238.88</v>
      </c>
      <c r="F3749" s="22">
        <f t="shared" si="583"/>
        <v>20558</v>
      </c>
      <c r="G3749" s="19">
        <f>단가대비표!P148</f>
        <v>0</v>
      </c>
      <c r="H3749" s="22">
        <f t="shared" si="584"/>
        <v>0</v>
      </c>
      <c r="I3749" s="19">
        <f>단가대비표!V148</f>
        <v>0</v>
      </c>
      <c r="J3749" s="22">
        <f t="shared" si="585"/>
        <v>0</v>
      </c>
      <c r="K3749" s="19">
        <f t="shared" si="586"/>
        <v>238.8</v>
      </c>
      <c r="L3749" s="22">
        <f t="shared" si="587"/>
        <v>20558</v>
      </c>
      <c r="M3749" s="16" t="s">
        <v>42</v>
      </c>
      <c r="N3749" s="1" t="s">
        <v>2061</v>
      </c>
      <c r="O3749" s="1" t="s">
        <v>6194</v>
      </c>
      <c r="P3749" s="1" t="s">
        <v>43</v>
      </c>
      <c r="Q3749" s="1" t="s">
        <v>43</v>
      </c>
      <c r="R3749" s="1" t="s">
        <v>46</v>
      </c>
      <c r="AV3749" s="1" t="s">
        <v>42</v>
      </c>
      <c r="AW3749" s="1" t="s">
        <v>6406</v>
      </c>
      <c r="AX3749" s="1" t="s">
        <v>42</v>
      </c>
      <c r="AY3749" s="1" t="s">
        <v>42</v>
      </c>
      <c r="AZ3749" s="1" t="s">
        <v>42</v>
      </c>
    </row>
    <row r="3750" spans="1:52" ht="30" customHeight="1" x14ac:dyDescent="0.3">
      <c r="A3750" s="16" t="s">
        <v>2203</v>
      </c>
      <c r="B3750" s="16" t="s">
        <v>6322</v>
      </c>
      <c r="C3750" s="16" t="s">
        <v>1726</v>
      </c>
      <c r="D3750" s="17">
        <v>1</v>
      </c>
      <c r="E3750" s="19">
        <f>일위대가목록!E840</f>
        <v>29444</v>
      </c>
      <c r="F3750" s="22">
        <f t="shared" si="583"/>
        <v>29444</v>
      </c>
      <c r="G3750" s="19">
        <f>일위대가목록!F840</f>
        <v>73409</v>
      </c>
      <c r="H3750" s="22">
        <f t="shared" si="584"/>
        <v>73409</v>
      </c>
      <c r="I3750" s="19">
        <f>일위대가목록!G840</f>
        <v>42834</v>
      </c>
      <c r="J3750" s="22">
        <f t="shared" si="585"/>
        <v>42834</v>
      </c>
      <c r="K3750" s="19">
        <f t="shared" si="586"/>
        <v>145687</v>
      </c>
      <c r="L3750" s="22">
        <f t="shared" si="587"/>
        <v>145687</v>
      </c>
      <c r="M3750" s="16" t="s">
        <v>6323</v>
      </c>
      <c r="N3750" s="1" t="s">
        <v>2061</v>
      </c>
      <c r="O3750" s="1" t="s">
        <v>6324</v>
      </c>
      <c r="P3750" s="1" t="s">
        <v>46</v>
      </c>
      <c r="Q3750" s="1" t="s">
        <v>43</v>
      </c>
      <c r="R3750" s="1" t="s">
        <v>43</v>
      </c>
      <c r="AV3750" s="1" t="s">
        <v>42</v>
      </c>
      <c r="AW3750" s="1" t="s">
        <v>6407</v>
      </c>
      <c r="AX3750" s="1" t="s">
        <v>42</v>
      </c>
      <c r="AY3750" s="1" t="s">
        <v>42</v>
      </c>
      <c r="AZ3750" s="1" t="s">
        <v>42</v>
      </c>
    </row>
    <row r="3751" spans="1:52" ht="30" customHeight="1" x14ac:dyDescent="0.3">
      <c r="A3751" s="16" t="s">
        <v>1939</v>
      </c>
      <c r="B3751" s="16" t="s">
        <v>1952</v>
      </c>
      <c r="C3751" s="16" t="s">
        <v>1726</v>
      </c>
      <c r="D3751" s="17">
        <v>0.5</v>
      </c>
      <c r="E3751" s="19">
        <f>일위대가목록!E536</f>
        <v>28859</v>
      </c>
      <c r="F3751" s="22">
        <f t="shared" si="583"/>
        <v>14429.5</v>
      </c>
      <c r="G3751" s="19">
        <f>일위대가목록!F536</f>
        <v>259792</v>
      </c>
      <c r="H3751" s="22">
        <f t="shared" si="584"/>
        <v>129896</v>
      </c>
      <c r="I3751" s="19">
        <f>일위대가목록!G536</f>
        <v>75738</v>
      </c>
      <c r="J3751" s="22">
        <f t="shared" si="585"/>
        <v>37869</v>
      </c>
      <c r="K3751" s="19">
        <f t="shared" si="586"/>
        <v>364389</v>
      </c>
      <c r="L3751" s="22">
        <f t="shared" si="587"/>
        <v>182194.5</v>
      </c>
      <c r="M3751" s="16" t="s">
        <v>1953</v>
      </c>
      <c r="N3751" s="1" t="s">
        <v>2061</v>
      </c>
      <c r="O3751" s="1" t="s">
        <v>1954</v>
      </c>
      <c r="P3751" s="1" t="s">
        <v>46</v>
      </c>
      <c r="Q3751" s="1" t="s">
        <v>43</v>
      </c>
      <c r="R3751" s="1" t="s">
        <v>43</v>
      </c>
      <c r="AV3751" s="1" t="s">
        <v>42</v>
      </c>
      <c r="AW3751" s="1" t="s">
        <v>6408</v>
      </c>
      <c r="AX3751" s="1" t="s">
        <v>42</v>
      </c>
      <c r="AY3751" s="1" t="s">
        <v>42</v>
      </c>
      <c r="AZ3751" s="1" t="s">
        <v>42</v>
      </c>
    </row>
    <row r="3752" spans="1:52" ht="30" customHeight="1" x14ac:dyDescent="0.3">
      <c r="A3752" s="16" t="s">
        <v>2160</v>
      </c>
      <c r="B3752" s="16" t="s">
        <v>2146</v>
      </c>
      <c r="C3752" s="16" t="s">
        <v>1726</v>
      </c>
      <c r="D3752" s="17">
        <v>1</v>
      </c>
      <c r="E3752" s="19">
        <f>일위대가목록!E618</f>
        <v>0</v>
      </c>
      <c r="F3752" s="22">
        <f t="shared" si="583"/>
        <v>0</v>
      </c>
      <c r="G3752" s="19">
        <f>일위대가목록!F618</f>
        <v>58386</v>
      </c>
      <c r="H3752" s="22">
        <f t="shared" si="584"/>
        <v>58386</v>
      </c>
      <c r="I3752" s="19">
        <f>일위대가목록!G618</f>
        <v>0</v>
      </c>
      <c r="J3752" s="22">
        <f t="shared" si="585"/>
        <v>0</v>
      </c>
      <c r="K3752" s="19">
        <f t="shared" si="586"/>
        <v>58386</v>
      </c>
      <c r="L3752" s="22">
        <f t="shared" si="587"/>
        <v>58386</v>
      </c>
      <c r="M3752" s="16" t="s">
        <v>2193</v>
      </c>
      <c r="N3752" s="1" t="s">
        <v>2061</v>
      </c>
      <c r="O3752" s="1" t="s">
        <v>2194</v>
      </c>
      <c r="P3752" s="1" t="s">
        <v>46</v>
      </c>
      <c r="Q3752" s="1" t="s">
        <v>43</v>
      </c>
      <c r="R3752" s="1" t="s">
        <v>43</v>
      </c>
      <c r="AV3752" s="1" t="s">
        <v>42</v>
      </c>
      <c r="AW3752" s="1" t="s">
        <v>6409</v>
      </c>
      <c r="AX3752" s="1" t="s">
        <v>42</v>
      </c>
      <c r="AY3752" s="1" t="s">
        <v>42</v>
      </c>
      <c r="AZ3752" s="1" t="s">
        <v>42</v>
      </c>
    </row>
    <row r="3753" spans="1:52" ht="30" customHeight="1" x14ac:dyDescent="0.3">
      <c r="A3753" s="16" t="s">
        <v>1862</v>
      </c>
      <c r="B3753" s="16" t="s">
        <v>1878</v>
      </c>
      <c r="C3753" s="16" t="s">
        <v>1726</v>
      </c>
      <c r="D3753" s="17">
        <v>0.5</v>
      </c>
      <c r="E3753" s="19">
        <f>일위대가목록!E509</f>
        <v>40504</v>
      </c>
      <c r="F3753" s="22">
        <f t="shared" si="583"/>
        <v>20252</v>
      </c>
      <c r="G3753" s="19">
        <f>일위대가목록!F509</f>
        <v>364400</v>
      </c>
      <c r="H3753" s="22">
        <f t="shared" si="584"/>
        <v>182200</v>
      </c>
      <c r="I3753" s="19">
        <f>일위대가목록!G509</f>
        <v>106299</v>
      </c>
      <c r="J3753" s="22">
        <f t="shared" si="585"/>
        <v>53149.5</v>
      </c>
      <c r="K3753" s="19">
        <f t="shared" si="586"/>
        <v>511203</v>
      </c>
      <c r="L3753" s="22">
        <f t="shared" si="587"/>
        <v>255601.5</v>
      </c>
      <c r="M3753" s="16" t="s">
        <v>1879</v>
      </c>
      <c r="N3753" s="1" t="s">
        <v>2061</v>
      </c>
      <c r="O3753" s="1" t="s">
        <v>1880</v>
      </c>
      <c r="P3753" s="1" t="s">
        <v>46</v>
      </c>
      <c r="Q3753" s="1" t="s">
        <v>43</v>
      </c>
      <c r="R3753" s="1" t="s">
        <v>43</v>
      </c>
      <c r="AV3753" s="1" t="s">
        <v>42</v>
      </c>
      <c r="AW3753" s="1" t="s">
        <v>6401</v>
      </c>
      <c r="AX3753" s="1" t="s">
        <v>42</v>
      </c>
      <c r="AY3753" s="1" t="s">
        <v>42</v>
      </c>
      <c r="AZ3753" s="1" t="s">
        <v>42</v>
      </c>
    </row>
    <row r="3754" spans="1:52" ht="30" customHeight="1" x14ac:dyDescent="0.3">
      <c r="A3754" s="16" t="s">
        <v>2203</v>
      </c>
      <c r="B3754" s="16" t="s">
        <v>6322</v>
      </c>
      <c r="C3754" s="16" t="s">
        <v>1726</v>
      </c>
      <c r="D3754" s="17">
        <v>1</v>
      </c>
      <c r="E3754" s="19">
        <f>일위대가목록!E840</f>
        <v>29444</v>
      </c>
      <c r="F3754" s="22">
        <f t="shared" si="583"/>
        <v>29444</v>
      </c>
      <c r="G3754" s="19">
        <f>일위대가목록!F840</f>
        <v>73409</v>
      </c>
      <c r="H3754" s="22">
        <f t="shared" si="584"/>
        <v>73409</v>
      </c>
      <c r="I3754" s="19">
        <f>일위대가목록!G840</f>
        <v>42834</v>
      </c>
      <c r="J3754" s="22">
        <f t="shared" si="585"/>
        <v>42834</v>
      </c>
      <c r="K3754" s="19">
        <f t="shared" si="586"/>
        <v>145687</v>
      </c>
      <c r="L3754" s="22">
        <f t="shared" si="587"/>
        <v>145687</v>
      </c>
      <c r="M3754" s="16" t="s">
        <v>6323</v>
      </c>
      <c r="N3754" s="1" t="s">
        <v>2061</v>
      </c>
      <c r="O3754" s="1" t="s">
        <v>6324</v>
      </c>
      <c r="P3754" s="1" t="s">
        <v>46</v>
      </c>
      <c r="Q3754" s="1" t="s">
        <v>43</v>
      </c>
      <c r="R3754" s="1" t="s">
        <v>43</v>
      </c>
      <c r="AV3754" s="1" t="s">
        <v>42</v>
      </c>
      <c r="AW3754" s="1" t="s">
        <v>6407</v>
      </c>
      <c r="AX3754" s="1" t="s">
        <v>42</v>
      </c>
      <c r="AY3754" s="1" t="s">
        <v>42</v>
      </c>
      <c r="AZ3754" s="1" t="s">
        <v>42</v>
      </c>
    </row>
    <row r="3755" spans="1:52" ht="30" customHeight="1" x14ac:dyDescent="0.3">
      <c r="A3755" s="16" t="s">
        <v>1939</v>
      </c>
      <c r="B3755" s="16" t="s">
        <v>1952</v>
      </c>
      <c r="C3755" s="16" t="s">
        <v>1726</v>
      </c>
      <c r="D3755" s="17">
        <v>1</v>
      </c>
      <c r="E3755" s="19">
        <f>일위대가목록!E536</f>
        <v>28859</v>
      </c>
      <c r="F3755" s="22">
        <f t="shared" si="583"/>
        <v>28859</v>
      </c>
      <c r="G3755" s="19">
        <f>일위대가목록!F536</f>
        <v>259792</v>
      </c>
      <c r="H3755" s="22">
        <f t="shared" si="584"/>
        <v>259792</v>
      </c>
      <c r="I3755" s="19">
        <f>일위대가목록!G536</f>
        <v>75738</v>
      </c>
      <c r="J3755" s="22">
        <f t="shared" si="585"/>
        <v>75738</v>
      </c>
      <c r="K3755" s="19">
        <f t="shared" si="586"/>
        <v>364389</v>
      </c>
      <c r="L3755" s="22">
        <f t="shared" si="587"/>
        <v>364389</v>
      </c>
      <c r="M3755" s="16" t="s">
        <v>1953</v>
      </c>
      <c r="N3755" s="1" t="s">
        <v>2061</v>
      </c>
      <c r="O3755" s="1" t="s">
        <v>1954</v>
      </c>
      <c r="P3755" s="1" t="s">
        <v>46</v>
      </c>
      <c r="Q3755" s="1" t="s">
        <v>43</v>
      </c>
      <c r="R3755" s="1" t="s">
        <v>43</v>
      </c>
      <c r="AV3755" s="1" t="s">
        <v>42</v>
      </c>
      <c r="AW3755" s="1" t="s">
        <v>6408</v>
      </c>
      <c r="AX3755" s="1" t="s">
        <v>42</v>
      </c>
      <c r="AY3755" s="1" t="s">
        <v>42</v>
      </c>
      <c r="AZ3755" s="1" t="s">
        <v>42</v>
      </c>
    </row>
    <row r="3756" spans="1:52" ht="30" customHeight="1" x14ac:dyDescent="0.3">
      <c r="A3756" s="16" t="s">
        <v>3287</v>
      </c>
      <c r="B3756" s="16" t="s">
        <v>42</v>
      </c>
      <c r="C3756" s="16" t="s">
        <v>42</v>
      </c>
      <c r="D3756" s="17"/>
      <c r="E3756" s="19"/>
      <c r="F3756" s="22">
        <f>TRUNC(SUMIF(N3744:N3755, N3743, F3744:F3755),0)</f>
        <v>243530</v>
      </c>
      <c r="G3756" s="19"/>
      <c r="H3756" s="22">
        <f>TRUNC(SUMIF(N3744:N3755, N3743, H3744:H3755),0)</f>
        <v>1521583</v>
      </c>
      <c r="I3756" s="19"/>
      <c r="J3756" s="22">
        <f>TRUNC(SUMIF(N3744:N3755, N3743, J3744:J3755),0)</f>
        <v>358723</v>
      </c>
      <c r="K3756" s="19"/>
      <c r="L3756" s="22">
        <f>F3756+H3756+J3756</f>
        <v>2123836</v>
      </c>
      <c r="M3756" s="16" t="s">
        <v>42</v>
      </c>
      <c r="N3756" s="1" t="s">
        <v>3288</v>
      </c>
      <c r="O3756" s="1" t="s">
        <v>3288</v>
      </c>
      <c r="P3756" s="1" t="s">
        <v>42</v>
      </c>
      <c r="Q3756" s="1" t="s">
        <v>42</v>
      </c>
      <c r="R3756" s="1" t="s">
        <v>42</v>
      </c>
      <c r="AV3756" s="1" t="s">
        <v>42</v>
      </c>
      <c r="AW3756" s="1" t="s">
        <v>42</v>
      </c>
      <c r="AX3756" s="1" t="s">
        <v>42</v>
      </c>
      <c r="AY3756" s="1" t="s">
        <v>42</v>
      </c>
      <c r="AZ3756" s="1" t="s">
        <v>42</v>
      </c>
    </row>
    <row r="3757" spans="1:52" ht="30" customHeight="1" x14ac:dyDescent="0.3">
      <c r="A3757" s="17"/>
      <c r="B3757" s="17"/>
      <c r="C3757" s="17"/>
      <c r="D3757" s="17"/>
      <c r="E3757" s="19"/>
      <c r="F3757" s="22"/>
      <c r="G3757" s="19"/>
      <c r="H3757" s="22"/>
      <c r="I3757" s="19"/>
      <c r="J3757" s="22"/>
      <c r="K3757" s="19"/>
      <c r="L3757" s="22"/>
      <c r="M3757" s="17"/>
    </row>
    <row r="3758" spans="1:52" ht="30" customHeight="1" x14ac:dyDescent="0.3">
      <c r="A3758" s="13" t="s">
        <v>6410</v>
      </c>
      <c r="B3758" s="14"/>
      <c r="C3758" s="14"/>
      <c r="D3758" s="14"/>
      <c r="E3758" s="18"/>
      <c r="F3758" s="21"/>
      <c r="G3758" s="18"/>
      <c r="H3758" s="21"/>
      <c r="I3758" s="18"/>
      <c r="J3758" s="21"/>
      <c r="K3758" s="18"/>
      <c r="L3758" s="21"/>
      <c r="M3758" s="15"/>
      <c r="N3758" s="1" t="s">
        <v>2064</v>
      </c>
    </row>
    <row r="3759" spans="1:52" ht="30" customHeight="1" x14ac:dyDescent="0.3">
      <c r="A3759" s="16" t="s">
        <v>1862</v>
      </c>
      <c r="B3759" s="16" t="s">
        <v>1881</v>
      </c>
      <c r="C3759" s="16" t="s">
        <v>1726</v>
      </c>
      <c r="D3759" s="17">
        <v>1</v>
      </c>
      <c r="E3759" s="19">
        <f>일위대가목록!E510</f>
        <v>55820</v>
      </c>
      <c r="F3759" s="22">
        <f t="shared" ref="F3759:F3770" si="588">TRUNC(E3759*D3759,1)</f>
        <v>55820</v>
      </c>
      <c r="G3759" s="19">
        <f>일위대가목록!F510</f>
        <v>455500</v>
      </c>
      <c r="H3759" s="22">
        <f t="shared" ref="H3759:H3770" si="589">TRUNC(G3759*D3759,1)</f>
        <v>455500</v>
      </c>
      <c r="I3759" s="19">
        <f>일위대가목록!G510</f>
        <v>166348</v>
      </c>
      <c r="J3759" s="22">
        <f t="shared" ref="J3759:J3770" si="590">TRUNC(I3759*D3759,1)</f>
        <v>166348</v>
      </c>
      <c r="K3759" s="19">
        <f t="shared" ref="K3759:K3770" si="591">TRUNC(E3759+G3759+I3759,1)</f>
        <v>677668</v>
      </c>
      <c r="L3759" s="22">
        <f t="shared" ref="L3759:L3770" si="592">TRUNC(F3759+H3759+J3759,1)</f>
        <v>677668</v>
      </c>
      <c r="M3759" s="16" t="s">
        <v>1882</v>
      </c>
      <c r="N3759" s="1" t="s">
        <v>2064</v>
      </c>
      <c r="O3759" s="1" t="s">
        <v>1883</v>
      </c>
      <c r="P3759" s="1" t="s">
        <v>46</v>
      </c>
      <c r="Q3759" s="1" t="s">
        <v>43</v>
      </c>
      <c r="R3759" s="1" t="s">
        <v>43</v>
      </c>
      <c r="AV3759" s="1" t="s">
        <v>42</v>
      </c>
      <c r="AW3759" s="1" t="s">
        <v>6411</v>
      </c>
      <c r="AX3759" s="1" t="s">
        <v>42</v>
      </c>
      <c r="AY3759" s="1" t="s">
        <v>42</v>
      </c>
      <c r="AZ3759" s="1" t="s">
        <v>42</v>
      </c>
    </row>
    <row r="3760" spans="1:52" ht="30" customHeight="1" x14ac:dyDescent="0.3">
      <c r="A3760" s="16" t="s">
        <v>6180</v>
      </c>
      <c r="B3760" s="16" t="s">
        <v>6181</v>
      </c>
      <c r="C3760" s="16" t="s">
        <v>65</v>
      </c>
      <c r="D3760" s="17">
        <v>50</v>
      </c>
      <c r="E3760" s="19">
        <f>단가대비표!O146</f>
        <v>270</v>
      </c>
      <c r="F3760" s="22">
        <f t="shared" si="588"/>
        <v>13500</v>
      </c>
      <c r="G3760" s="19">
        <f>단가대비표!P146</f>
        <v>0</v>
      </c>
      <c r="H3760" s="22">
        <f t="shared" si="589"/>
        <v>0</v>
      </c>
      <c r="I3760" s="19">
        <f>단가대비표!V146</f>
        <v>0</v>
      </c>
      <c r="J3760" s="22">
        <f t="shared" si="590"/>
        <v>0</v>
      </c>
      <c r="K3760" s="19">
        <f t="shared" si="591"/>
        <v>270</v>
      </c>
      <c r="L3760" s="22">
        <f t="shared" si="592"/>
        <v>13500</v>
      </c>
      <c r="M3760" s="16" t="s">
        <v>42</v>
      </c>
      <c r="N3760" s="1" t="s">
        <v>2064</v>
      </c>
      <c r="O3760" s="1" t="s">
        <v>6182</v>
      </c>
      <c r="P3760" s="1" t="s">
        <v>43</v>
      </c>
      <c r="Q3760" s="1" t="s">
        <v>43</v>
      </c>
      <c r="R3760" s="1" t="s">
        <v>46</v>
      </c>
      <c r="AV3760" s="1" t="s">
        <v>42</v>
      </c>
      <c r="AW3760" s="1" t="s">
        <v>6412</v>
      </c>
      <c r="AX3760" s="1" t="s">
        <v>42</v>
      </c>
      <c r="AY3760" s="1" t="s">
        <v>42</v>
      </c>
      <c r="AZ3760" s="1" t="s">
        <v>42</v>
      </c>
    </row>
    <row r="3761" spans="1:52" ht="30" customHeight="1" x14ac:dyDescent="0.3">
      <c r="A3761" s="16" t="s">
        <v>6184</v>
      </c>
      <c r="B3761" s="16" t="s">
        <v>6185</v>
      </c>
      <c r="C3761" s="16" t="s">
        <v>65</v>
      </c>
      <c r="D3761" s="17">
        <v>133.5</v>
      </c>
      <c r="E3761" s="19">
        <f>단가대비표!O147</f>
        <v>13.33</v>
      </c>
      <c r="F3761" s="22">
        <f t="shared" si="588"/>
        <v>1779.5</v>
      </c>
      <c r="G3761" s="19">
        <f>단가대비표!P147</f>
        <v>0</v>
      </c>
      <c r="H3761" s="22">
        <f t="shared" si="589"/>
        <v>0</v>
      </c>
      <c r="I3761" s="19">
        <f>단가대비표!V147</f>
        <v>0</v>
      </c>
      <c r="J3761" s="22">
        <f t="shared" si="590"/>
        <v>0</v>
      </c>
      <c r="K3761" s="19">
        <f t="shared" si="591"/>
        <v>13.3</v>
      </c>
      <c r="L3761" s="22">
        <f t="shared" si="592"/>
        <v>1779.5</v>
      </c>
      <c r="M3761" s="16" t="s">
        <v>42</v>
      </c>
      <c r="N3761" s="1" t="s">
        <v>2064</v>
      </c>
      <c r="O3761" s="1" t="s">
        <v>6186</v>
      </c>
      <c r="P3761" s="1" t="s">
        <v>43</v>
      </c>
      <c r="Q3761" s="1" t="s">
        <v>43</v>
      </c>
      <c r="R3761" s="1" t="s">
        <v>46</v>
      </c>
      <c r="AV3761" s="1" t="s">
        <v>42</v>
      </c>
      <c r="AW3761" s="1" t="s">
        <v>6413</v>
      </c>
      <c r="AX3761" s="1" t="s">
        <v>42</v>
      </c>
      <c r="AY3761" s="1" t="s">
        <v>42</v>
      </c>
      <c r="AZ3761" s="1" t="s">
        <v>42</v>
      </c>
    </row>
    <row r="3762" spans="1:52" ht="30" customHeight="1" x14ac:dyDescent="0.3">
      <c r="A3762" s="16" t="s">
        <v>2067</v>
      </c>
      <c r="B3762" s="16" t="s">
        <v>2149</v>
      </c>
      <c r="C3762" s="16" t="s">
        <v>1726</v>
      </c>
      <c r="D3762" s="17">
        <v>1</v>
      </c>
      <c r="E3762" s="19">
        <f>일위대가목록!E841</f>
        <v>0</v>
      </c>
      <c r="F3762" s="22">
        <f t="shared" si="588"/>
        <v>0</v>
      </c>
      <c r="G3762" s="19">
        <f>일위대가목록!F841</f>
        <v>411407</v>
      </c>
      <c r="H3762" s="22">
        <f t="shared" si="589"/>
        <v>411407</v>
      </c>
      <c r="I3762" s="19">
        <f>일위대가목록!G841</f>
        <v>0</v>
      </c>
      <c r="J3762" s="22">
        <f t="shared" si="590"/>
        <v>0</v>
      </c>
      <c r="K3762" s="19">
        <f t="shared" si="591"/>
        <v>411407</v>
      </c>
      <c r="L3762" s="22">
        <f t="shared" si="592"/>
        <v>411407</v>
      </c>
      <c r="M3762" s="16" t="s">
        <v>6332</v>
      </c>
      <c r="N3762" s="1" t="s">
        <v>2064</v>
      </c>
      <c r="O3762" s="1" t="s">
        <v>6333</v>
      </c>
      <c r="P3762" s="1" t="s">
        <v>46</v>
      </c>
      <c r="Q3762" s="1" t="s">
        <v>43</v>
      </c>
      <c r="R3762" s="1" t="s">
        <v>43</v>
      </c>
      <c r="AV3762" s="1" t="s">
        <v>42</v>
      </c>
      <c r="AW3762" s="1" t="s">
        <v>6414</v>
      </c>
      <c r="AX3762" s="1" t="s">
        <v>42</v>
      </c>
      <c r="AY3762" s="1" t="s">
        <v>42</v>
      </c>
      <c r="AZ3762" s="1" t="s">
        <v>42</v>
      </c>
    </row>
    <row r="3763" spans="1:52" ht="30" customHeight="1" x14ac:dyDescent="0.3">
      <c r="A3763" s="16" t="s">
        <v>4336</v>
      </c>
      <c r="B3763" s="16" t="s">
        <v>6189</v>
      </c>
      <c r="C3763" s="16" t="s">
        <v>3795</v>
      </c>
      <c r="D3763" s="17">
        <v>37.69</v>
      </c>
      <c r="E3763" s="19">
        <f>단가대비표!O150</f>
        <v>1368</v>
      </c>
      <c r="F3763" s="22">
        <f t="shared" si="588"/>
        <v>51559.9</v>
      </c>
      <c r="G3763" s="19">
        <f>단가대비표!P150</f>
        <v>0</v>
      </c>
      <c r="H3763" s="22">
        <f t="shared" si="589"/>
        <v>0</v>
      </c>
      <c r="I3763" s="19">
        <f>단가대비표!V150</f>
        <v>0</v>
      </c>
      <c r="J3763" s="22">
        <f t="shared" si="590"/>
        <v>0</v>
      </c>
      <c r="K3763" s="19">
        <f t="shared" si="591"/>
        <v>1368</v>
      </c>
      <c r="L3763" s="22">
        <f t="shared" si="592"/>
        <v>51559.9</v>
      </c>
      <c r="M3763" s="16" t="s">
        <v>42</v>
      </c>
      <c r="N3763" s="1" t="s">
        <v>2064</v>
      </c>
      <c r="O3763" s="1" t="s">
        <v>6190</v>
      </c>
      <c r="P3763" s="1" t="s">
        <v>43</v>
      </c>
      <c r="Q3763" s="1" t="s">
        <v>43</v>
      </c>
      <c r="R3763" s="1" t="s">
        <v>46</v>
      </c>
      <c r="AV3763" s="1" t="s">
        <v>42</v>
      </c>
      <c r="AW3763" s="1" t="s">
        <v>6415</v>
      </c>
      <c r="AX3763" s="1" t="s">
        <v>42</v>
      </c>
      <c r="AY3763" s="1" t="s">
        <v>42</v>
      </c>
      <c r="AZ3763" s="1" t="s">
        <v>42</v>
      </c>
    </row>
    <row r="3764" spans="1:52" ht="30" customHeight="1" x14ac:dyDescent="0.3">
      <c r="A3764" s="16" t="s">
        <v>6192</v>
      </c>
      <c r="B3764" s="16" t="s">
        <v>6193</v>
      </c>
      <c r="C3764" s="16" t="s">
        <v>65</v>
      </c>
      <c r="D3764" s="17">
        <v>95.46</v>
      </c>
      <c r="E3764" s="19">
        <f>단가대비표!O148</f>
        <v>238.88</v>
      </c>
      <c r="F3764" s="22">
        <f t="shared" si="588"/>
        <v>22803.4</v>
      </c>
      <c r="G3764" s="19">
        <f>단가대비표!P148</f>
        <v>0</v>
      </c>
      <c r="H3764" s="22">
        <f t="shared" si="589"/>
        <v>0</v>
      </c>
      <c r="I3764" s="19">
        <f>단가대비표!V148</f>
        <v>0</v>
      </c>
      <c r="J3764" s="22">
        <f t="shared" si="590"/>
        <v>0</v>
      </c>
      <c r="K3764" s="19">
        <f t="shared" si="591"/>
        <v>238.8</v>
      </c>
      <c r="L3764" s="22">
        <f t="shared" si="592"/>
        <v>22803.4</v>
      </c>
      <c r="M3764" s="16" t="s">
        <v>42</v>
      </c>
      <c r="N3764" s="1" t="s">
        <v>2064</v>
      </c>
      <c r="O3764" s="1" t="s">
        <v>6194</v>
      </c>
      <c r="P3764" s="1" t="s">
        <v>43</v>
      </c>
      <c r="Q3764" s="1" t="s">
        <v>43</v>
      </c>
      <c r="R3764" s="1" t="s">
        <v>46</v>
      </c>
      <c r="AV3764" s="1" t="s">
        <v>42</v>
      </c>
      <c r="AW3764" s="1" t="s">
        <v>6416</v>
      </c>
      <c r="AX3764" s="1" t="s">
        <v>42</v>
      </c>
      <c r="AY3764" s="1" t="s">
        <v>42</v>
      </c>
      <c r="AZ3764" s="1" t="s">
        <v>42</v>
      </c>
    </row>
    <row r="3765" spans="1:52" ht="30" customHeight="1" x14ac:dyDescent="0.3">
      <c r="A3765" s="16" t="s">
        <v>2203</v>
      </c>
      <c r="B3765" s="16" t="s">
        <v>6322</v>
      </c>
      <c r="C3765" s="16" t="s">
        <v>1726</v>
      </c>
      <c r="D3765" s="17">
        <v>1</v>
      </c>
      <c r="E3765" s="19">
        <f>일위대가목록!E840</f>
        <v>29444</v>
      </c>
      <c r="F3765" s="22">
        <f t="shared" si="588"/>
        <v>29444</v>
      </c>
      <c r="G3765" s="19">
        <f>일위대가목록!F840</f>
        <v>73409</v>
      </c>
      <c r="H3765" s="22">
        <f t="shared" si="589"/>
        <v>73409</v>
      </c>
      <c r="I3765" s="19">
        <f>일위대가목록!G840</f>
        <v>42834</v>
      </c>
      <c r="J3765" s="22">
        <f t="shared" si="590"/>
        <v>42834</v>
      </c>
      <c r="K3765" s="19">
        <f t="shared" si="591"/>
        <v>145687</v>
      </c>
      <c r="L3765" s="22">
        <f t="shared" si="592"/>
        <v>145687</v>
      </c>
      <c r="M3765" s="16" t="s">
        <v>6323</v>
      </c>
      <c r="N3765" s="1" t="s">
        <v>2064</v>
      </c>
      <c r="O3765" s="1" t="s">
        <v>6324</v>
      </c>
      <c r="P3765" s="1" t="s">
        <v>46</v>
      </c>
      <c r="Q3765" s="1" t="s">
        <v>43</v>
      </c>
      <c r="R3765" s="1" t="s">
        <v>43</v>
      </c>
      <c r="AV3765" s="1" t="s">
        <v>42</v>
      </c>
      <c r="AW3765" s="1" t="s">
        <v>6417</v>
      </c>
      <c r="AX3765" s="1" t="s">
        <v>42</v>
      </c>
      <c r="AY3765" s="1" t="s">
        <v>42</v>
      </c>
      <c r="AZ3765" s="1" t="s">
        <v>42</v>
      </c>
    </row>
    <row r="3766" spans="1:52" ht="30" customHeight="1" x14ac:dyDescent="0.3">
      <c r="A3766" s="16" t="s">
        <v>1939</v>
      </c>
      <c r="B3766" s="16" t="s">
        <v>1952</v>
      </c>
      <c r="C3766" s="16" t="s">
        <v>1726</v>
      </c>
      <c r="D3766" s="17">
        <v>0.5</v>
      </c>
      <c r="E3766" s="19">
        <f>일위대가목록!E536</f>
        <v>28859</v>
      </c>
      <c r="F3766" s="22">
        <f t="shared" si="588"/>
        <v>14429.5</v>
      </c>
      <c r="G3766" s="19">
        <f>일위대가목록!F536</f>
        <v>259792</v>
      </c>
      <c r="H3766" s="22">
        <f t="shared" si="589"/>
        <v>129896</v>
      </c>
      <c r="I3766" s="19">
        <f>일위대가목록!G536</f>
        <v>75738</v>
      </c>
      <c r="J3766" s="22">
        <f t="shared" si="590"/>
        <v>37869</v>
      </c>
      <c r="K3766" s="19">
        <f t="shared" si="591"/>
        <v>364389</v>
      </c>
      <c r="L3766" s="22">
        <f t="shared" si="592"/>
        <v>182194.5</v>
      </c>
      <c r="M3766" s="16" t="s">
        <v>1953</v>
      </c>
      <c r="N3766" s="1" t="s">
        <v>2064</v>
      </c>
      <c r="O3766" s="1" t="s">
        <v>1954</v>
      </c>
      <c r="P3766" s="1" t="s">
        <v>46</v>
      </c>
      <c r="Q3766" s="1" t="s">
        <v>43</v>
      </c>
      <c r="R3766" s="1" t="s">
        <v>43</v>
      </c>
      <c r="AV3766" s="1" t="s">
        <v>42</v>
      </c>
      <c r="AW3766" s="1" t="s">
        <v>6418</v>
      </c>
      <c r="AX3766" s="1" t="s">
        <v>42</v>
      </c>
      <c r="AY3766" s="1" t="s">
        <v>42</v>
      </c>
      <c r="AZ3766" s="1" t="s">
        <v>42</v>
      </c>
    </row>
    <row r="3767" spans="1:52" ht="30" customHeight="1" x14ac:dyDescent="0.3">
      <c r="A3767" s="16" t="s">
        <v>2160</v>
      </c>
      <c r="B3767" s="16" t="s">
        <v>2149</v>
      </c>
      <c r="C3767" s="16" t="s">
        <v>1726</v>
      </c>
      <c r="D3767" s="17">
        <v>1</v>
      </c>
      <c r="E3767" s="19">
        <f>일위대가목록!E619</f>
        <v>0</v>
      </c>
      <c r="F3767" s="22">
        <f t="shared" si="588"/>
        <v>0</v>
      </c>
      <c r="G3767" s="19">
        <f>일위대가목록!F619</f>
        <v>61254</v>
      </c>
      <c r="H3767" s="22">
        <f t="shared" si="589"/>
        <v>61254</v>
      </c>
      <c r="I3767" s="19">
        <f>일위대가목록!G619</f>
        <v>0</v>
      </c>
      <c r="J3767" s="22">
        <f t="shared" si="590"/>
        <v>0</v>
      </c>
      <c r="K3767" s="19">
        <f t="shared" si="591"/>
        <v>61254</v>
      </c>
      <c r="L3767" s="22">
        <f t="shared" si="592"/>
        <v>61254</v>
      </c>
      <c r="M3767" s="16" t="s">
        <v>2195</v>
      </c>
      <c r="N3767" s="1" t="s">
        <v>2064</v>
      </c>
      <c r="O3767" s="1" t="s">
        <v>2196</v>
      </c>
      <c r="P3767" s="1" t="s">
        <v>46</v>
      </c>
      <c r="Q3767" s="1" t="s">
        <v>43</v>
      </c>
      <c r="R3767" s="1" t="s">
        <v>43</v>
      </c>
      <c r="AV3767" s="1" t="s">
        <v>42</v>
      </c>
      <c r="AW3767" s="1" t="s">
        <v>6419</v>
      </c>
      <c r="AX3767" s="1" t="s">
        <v>42</v>
      </c>
      <c r="AY3767" s="1" t="s">
        <v>42</v>
      </c>
      <c r="AZ3767" s="1" t="s">
        <v>42</v>
      </c>
    </row>
    <row r="3768" spans="1:52" ht="30" customHeight="1" x14ac:dyDescent="0.3">
      <c r="A3768" s="16" t="s">
        <v>1862</v>
      </c>
      <c r="B3768" s="16" t="s">
        <v>1881</v>
      </c>
      <c r="C3768" s="16" t="s">
        <v>1726</v>
      </c>
      <c r="D3768" s="17">
        <v>0.5</v>
      </c>
      <c r="E3768" s="19">
        <f>일위대가목록!E510</f>
        <v>55820</v>
      </c>
      <c r="F3768" s="22">
        <f t="shared" si="588"/>
        <v>27910</v>
      </c>
      <c r="G3768" s="19">
        <f>일위대가목록!F510</f>
        <v>455500</v>
      </c>
      <c r="H3768" s="22">
        <f t="shared" si="589"/>
        <v>227750</v>
      </c>
      <c r="I3768" s="19">
        <f>일위대가목록!G510</f>
        <v>166348</v>
      </c>
      <c r="J3768" s="22">
        <f t="shared" si="590"/>
        <v>83174</v>
      </c>
      <c r="K3768" s="19">
        <f t="shared" si="591"/>
        <v>677668</v>
      </c>
      <c r="L3768" s="22">
        <f t="shared" si="592"/>
        <v>338834</v>
      </c>
      <c r="M3768" s="16" t="s">
        <v>1882</v>
      </c>
      <c r="N3768" s="1" t="s">
        <v>2064</v>
      </c>
      <c r="O3768" s="1" t="s">
        <v>1883</v>
      </c>
      <c r="P3768" s="1" t="s">
        <v>46</v>
      </c>
      <c r="Q3768" s="1" t="s">
        <v>43</v>
      </c>
      <c r="R3768" s="1" t="s">
        <v>43</v>
      </c>
      <c r="AV3768" s="1" t="s">
        <v>42</v>
      </c>
      <c r="AW3768" s="1" t="s">
        <v>6411</v>
      </c>
      <c r="AX3768" s="1" t="s">
        <v>42</v>
      </c>
      <c r="AY3768" s="1" t="s">
        <v>42</v>
      </c>
      <c r="AZ3768" s="1" t="s">
        <v>42</v>
      </c>
    </row>
    <row r="3769" spans="1:52" ht="30" customHeight="1" x14ac:dyDescent="0.3">
      <c r="A3769" s="16" t="s">
        <v>2203</v>
      </c>
      <c r="B3769" s="16" t="s">
        <v>6322</v>
      </c>
      <c r="C3769" s="16" t="s">
        <v>1726</v>
      </c>
      <c r="D3769" s="17">
        <v>1</v>
      </c>
      <c r="E3769" s="19">
        <f>일위대가목록!E840</f>
        <v>29444</v>
      </c>
      <c r="F3769" s="22">
        <f t="shared" si="588"/>
        <v>29444</v>
      </c>
      <c r="G3769" s="19">
        <f>일위대가목록!F840</f>
        <v>73409</v>
      </c>
      <c r="H3769" s="22">
        <f t="shared" si="589"/>
        <v>73409</v>
      </c>
      <c r="I3769" s="19">
        <f>일위대가목록!G840</f>
        <v>42834</v>
      </c>
      <c r="J3769" s="22">
        <f t="shared" si="590"/>
        <v>42834</v>
      </c>
      <c r="K3769" s="19">
        <f t="shared" si="591"/>
        <v>145687</v>
      </c>
      <c r="L3769" s="22">
        <f t="shared" si="592"/>
        <v>145687</v>
      </c>
      <c r="M3769" s="16" t="s">
        <v>6323</v>
      </c>
      <c r="N3769" s="1" t="s">
        <v>2064</v>
      </c>
      <c r="O3769" s="1" t="s">
        <v>6324</v>
      </c>
      <c r="P3769" s="1" t="s">
        <v>46</v>
      </c>
      <c r="Q3769" s="1" t="s">
        <v>43</v>
      </c>
      <c r="R3769" s="1" t="s">
        <v>43</v>
      </c>
      <c r="AV3769" s="1" t="s">
        <v>42</v>
      </c>
      <c r="AW3769" s="1" t="s">
        <v>6417</v>
      </c>
      <c r="AX3769" s="1" t="s">
        <v>42</v>
      </c>
      <c r="AY3769" s="1" t="s">
        <v>42</v>
      </c>
      <c r="AZ3769" s="1" t="s">
        <v>42</v>
      </c>
    </row>
    <row r="3770" spans="1:52" ht="30" customHeight="1" x14ac:dyDescent="0.3">
      <c r="A3770" s="16" t="s">
        <v>1939</v>
      </c>
      <c r="B3770" s="16" t="s">
        <v>1952</v>
      </c>
      <c r="C3770" s="16" t="s">
        <v>1726</v>
      </c>
      <c r="D3770" s="17">
        <v>1</v>
      </c>
      <c r="E3770" s="19">
        <f>일위대가목록!E536</f>
        <v>28859</v>
      </c>
      <c r="F3770" s="22">
        <f t="shared" si="588"/>
        <v>28859</v>
      </c>
      <c r="G3770" s="19">
        <f>일위대가목록!F536</f>
        <v>259792</v>
      </c>
      <c r="H3770" s="22">
        <f t="shared" si="589"/>
        <v>259792</v>
      </c>
      <c r="I3770" s="19">
        <f>일위대가목록!G536</f>
        <v>75738</v>
      </c>
      <c r="J3770" s="22">
        <f t="shared" si="590"/>
        <v>75738</v>
      </c>
      <c r="K3770" s="19">
        <f t="shared" si="591"/>
        <v>364389</v>
      </c>
      <c r="L3770" s="22">
        <f t="shared" si="592"/>
        <v>364389</v>
      </c>
      <c r="M3770" s="16" t="s">
        <v>1953</v>
      </c>
      <c r="N3770" s="1" t="s">
        <v>2064</v>
      </c>
      <c r="O3770" s="1" t="s">
        <v>1954</v>
      </c>
      <c r="P3770" s="1" t="s">
        <v>46</v>
      </c>
      <c r="Q3770" s="1" t="s">
        <v>43</v>
      </c>
      <c r="R3770" s="1" t="s">
        <v>43</v>
      </c>
      <c r="AV3770" s="1" t="s">
        <v>42</v>
      </c>
      <c r="AW3770" s="1" t="s">
        <v>6418</v>
      </c>
      <c r="AX3770" s="1" t="s">
        <v>42</v>
      </c>
      <c r="AY3770" s="1" t="s">
        <v>42</v>
      </c>
      <c r="AZ3770" s="1" t="s">
        <v>42</v>
      </c>
    </row>
    <row r="3771" spans="1:52" ht="30" customHeight="1" x14ac:dyDescent="0.3">
      <c r="A3771" s="16" t="s">
        <v>3287</v>
      </c>
      <c r="B3771" s="16" t="s">
        <v>42</v>
      </c>
      <c r="C3771" s="16" t="s">
        <v>42</v>
      </c>
      <c r="D3771" s="17"/>
      <c r="E3771" s="19"/>
      <c r="F3771" s="22">
        <f>TRUNC(SUMIF(N3759:N3770, N3758, F3759:F3770),0)</f>
        <v>275549</v>
      </c>
      <c r="G3771" s="19"/>
      <c r="H3771" s="22">
        <f>TRUNC(SUMIF(N3759:N3770, N3758, H3759:H3770),0)</f>
        <v>1692417</v>
      </c>
      <c r="I3771" s="19"/>
      <c r="J3771" s="22">
        <f>TRUNC(SUMIF(N3759:N3770, N3758, J3759:J3770),0)</f>
        <v>448797</v>
      </c>
      <c r="K3771" s="19"/>
      <c r="L3771" s="22">
        <f>F3771+H3771+J3771</f>
        <v>2416763</v>
      </c>
      <c r="M3771" s="16" t="s">
        <v>42</v>
      </c>
      <c r="N3771" s="1" t="s">
        <v>3288</v>
      </c>
      <c r="O3771" s="1" t="s">
        <v>3288</v>
      </c>
      <c r="P3771" s="1" t="s">
        <v>42</v>
      </c>
      <c r="Q3771" s="1" t="s">
        <v>42</v>
      </c>
      <c r="R3771" s="1" t="s">
        <v>42</v>
      </c>
      <c r="AV3771" s="1" t="s">
        <v>42</v>
      </c>
      <c r="AW3771" s="1" t="s">
        <v>42</v>
      </c>
      <c r="AX3771" s="1" t="s">
        <v>42</v>
      </c>
      <c r="AY3771" s="1" t="s">
        <v>42</v>
      </c>
      <c r="AZ3771" s="1" t="s">
        <v>42</v>
      </c>
    </row>
    <row r="3772" spans="1:52" ht="30" customHeight="1" x14ac:dyDescent="0.3">
      <c r="A3772" s="17"/>
      <c r="B3772" s="17"/>
      <c r="C3772" s="17"/>
      <c r="D3772" s="17"/>
      <c r="E3772" s="19"/>
      <c r="F3772" s="22"/>
      <c r="G3772" s="19"/>
      <c r="H3772" s="22"/>
      <c r="I3772" s="19"/>
      <c r="J3772" s="22"/>
      <c r="K3772" s="19"/>
      <c r="L3772" s="22"/>
      <c r="M3772" s="17"/>
    </row>
    <row r="3773" spans="1:52" ht="30" customHeight="1" x14ac:dyDescent="0.3">
      <c r="A3773" s="13" t="s">
        <v>6420</v>
      </c>
      <c r="B3773" s="14"/>
      <c r="C3773" s="14"/>
      <c r="D3773" s="14"/>
      <c r="E3773" s="18"/>
      <c r="F3773" s="21"/>
      <c r="G3773" s="18"/>
      <c r="H3773" s="21"/>
      <c r="I3773" s="18"/>
      <c r="J3773" s="21"/>
      <c r="K3773" s="18"/>
      <c r="L3773" s="21"/>
      <c r="M3773" s="15"/>
      <c r="N3773" s="1" t="s">
        <v>2070</v>
      </c>
    </row>
    <row r="3774" spans="1:52" ht="30" customHeight="1" x14ac:dyDescent="0.3">
      <c r="A3774" s="16" t="s">
        <v>3677</v>
      </c>
      <c r="B3774" s="16" t="s">
        <v>3279</v>
      </c>
      <c r="C3774" s="16" t="s">
        <v>3275</v>
      </c>
      <c r="D3774" s="17">
        <v>0.05</v>
      </c>
      <c r="E3774" s="19">
        <f>단가대비표!O181</f>
        <v>0</v>
      </c>
      <c r="F3774" s="22">
        <f>TRUNC(E3774*D3774,1)</f>
        <v>0</v>
      </c>
      <c r="G3774" s="19">
        <f>단가대비표!P181</f>
        <v>235204</v>
      </c>
      <c r="H3774" s="22">
        <f>TRUNC(G3774*D3774,1)</f>
        <v>11760.2</v>
      </c>
      <c r="I3774" s="19">
        <f>단가대비표!V181</f>
        <v>0</v>
      </c>
      <c r="J3774" s="22">
        <f>TRUNC(I3774*D3774,1)</f>
        <v>0</v>
      </c>
      <c r="K3774" s="19">
        <f t="shared" ref="K3774:L3776" si="593">TRUNC(E3774+G3774+I3774,1)</f>
        <v>235204</v>
      </c>
      <c r="L3774" s="22">
        <f t="shared" si="593"/>
        <v>11760.2</v>
      </c>
      <c r="M3774" s="16" t="s">
        <v>42</v>
      </c>
      <c r="N3774" s="1" t="s">
        <v>2070</v>
      </c>
      <c r="O3774" s="1" t="s">
        <v>3678</v>
      </c>
      <c r="P3774" s="1" t="s">
        <v>43</v>
      </c>
      <c r="Q3774" s="1" t="s">
        <v>43</v>
      </c>
      <c r="R3774" s="1" t="s">
        <v>46</v>
      </c>
      <c r="V3774">
        <v>1</v>
      </c>
      <c r="AV3774" s="1" t="s">
        <v>42</v>
      </c>
      <c r="AW3774" s="1" t="s">
        <v>6421</v>
      </c>
      <c r="AX3774" s="1" t="s">
        <v>42</v>
      </c>
      <c r="AY3774" s="1" t="s">
        <v>42</v>
      </c>
      <c r="AZ3774" s="1" t="s">
        <v>42</v>
      </c>
    </row>
    <row r="3775" spans="1:52" ht="30" customHeight="1" x14ac:dyDescent="0.3">
      <c r="A3775" s="16" t="s">
        <v>3292</v>
      </c>
      <c r="B3775" s="16" t="s">
        <v>3279</v>
      </c>
      <c r="C3775" s="16" t="s">
        <v>3275</v>
      </c>
      <c r="D3775" s="17">
        <v>0.02</v>
      </c>
      <c r="E3775" s="19">
        <f>단가대비표!O164</f>
        <v>0</v>
      </c>
      <c r="F3775" s="22">
        <f>TRUNC(E3775*D3775,1)</f>
        <v>0</v>
      </c>
      <c r="G3775" s="19">
        <f>단가대비표!P164</f>
        <v>172068</v>
      </c>
      <c r="H3775" s="22">
        <f>TRUNC(G3775*D3775,1)</f>
        <v>3441.3</v>
      </c>
      <c r="I3775" s="19">
        <f>단가대비표!V164</f>
        <v>0</v>
      </c>
      <c r="J3775" s="22">
        <f>TRUNC(I3775*D3775,1)</f>
        <v>0</v>
      </c>
      <c r="K3775" s="19">
        <f t="shared" si="593"/>
        <v>172068</v>
      </c>
      <c r="L3775" s="22">
        <f t="shared" si="593"/>
        <v>3441.3</v>
      </c>
      <c r="M3775" s="16" t="s">
        <v>42</v>
      </c>
      <c r="N3775" s="1" t="s">
        <v>2070</v>
      </c>
      <c r="O3775" s="1" t="s">
        <v>3293</v>
      </c>
      <c r="P3775" s="1" t="s">
        <v>43</v>
      </c>
      <c r="Q3775" s="1" t="s">
        <v>43</v>
      </c>
      <c r="R3775" s="1" t="s">
        <v>46</v>
      </c>
      <c r="V3775">
        <v>1</v>
      </c>
      <c r="AV3775" s="1" t="s">
        <v>42</v>
      </c>
      <c r="AW3775" s="1" t="s">
        <v>6422</v>
      </c>
      <c r="AX3775" s="1" t="s">
        <v>42</v>
      </c>
      <c r="AY3775" s="1" t="s">
        <v>42</v>
      </c>
      <c r="AZ3775" s="1" t="s">
        <v>42</v>
      </c>
    </row>
    <row r="3776" spans="1:52" ht="30" customHeight="1" x14ac:dyDescent="0.3">
      <c r="A3776" s="16" t="s">
        <v>6423</v>
      </c>
      <c r="B3776" s="16" t="s">
        <v>3928</v>
      </c>
      <c r="C3776" s="16" t="s">
        <v>3284</v>
      </c>
      <c r="D3776" s="17">
        <v>1</v>
      </c>
      <c r="E3776" s="19">
        <v>0</v>
      </c>
      <c r="F3776" s="22">
        <f>TRUNC(E3776*D3776,1)</f>
        <v>0</v>
      </c>
      <c r="G3776" s="19">
        <f>TRUNC(SUMIF(V3774:V3776, RIGHTB(O3776, 1), H3774:H3776)*U3776, 2)</f>
        <v>456.04</v>
      </c>
      <c r="H3776" s="22">
        <f>TRUNC(G3776*D3776,1)</f>
        <v>456</v>
      </c>
      <c r="I3776" s="19">
        <v>0</v>
      </c>
      <c r="J3776" s="22">
        <f>TRUNC(I3776*D3776,1)</f>
        <v>0</v>
      </c>
      <c r="K3776" s="19">
        <f t="shared" si="593"/>
        <v>456</v>
      </c>
      <c r="L3776" s="22">
        <f t="shared" si="593"/>
        <v>456</v>
      </c>
      <c r="M3776" s="16" t="s">
        <v>42</v>
      </c>
      <c r="N3776" s="1" t="s">
        <v>2070</v>
      </c>
      <c r="O3776" s="1" t="s">
        <v>3285</v>
      </c>
      <c r="P3776" s="1" t="s">
        <v>43</v>
      </c>
      <c r="Q3776" s="1" t="s">
        <v>43</v>
      </c>
      <c r="R3776" s="1" t="s">
        <v>43</v>
      </c>
      <c r="S3776">
        <v>1</v>
      </c>
      <c r="T3776">
        <v>1</v>
      </c>
      <c r="U3776">
        <v>0.03</v>
      </c>
      <c r="AV3776" s="1" t="s">
        <v>42</v>
      </c>
      <c r="AW3776" s="1" t="s">
        <v>6424</v>
      </c>
      <c r="AX3776" s="1" t="s">
        <v>42</v>
      </c>
      <c r="AY3776" s="1" t="s">
        <v>42</v>
      </c>
      <c r="AZ3776" s="1" t="s">
        <v>42</v>
      </c>
    </row>
    <row r="3777" spans="1:52" ht="30" customHeight="1" x14ac:dyDescent="0.3">
      <c r="A3777" s="16" t="s">
        <v>3287</v>
      </c>
      <c r="B3777" s="16" t="s">
        <v>42</v>
      </c>
      <c r="C3777" s="16" t="s">
        <v>42</v>
      </c>
      <c r="D3777" s="17"/>
      <c r="E3777" s="19"/>
      <c r="F3777" s="22">
        <f>TRUNC(SUMIF(N3774:N3776, N3773, F3774:F3776),0)</f>
        <v>0</v>
      </c>
      <c r="G3777" s="19"/>
      <c r="H3777" s="22">
        <f>TRUNC(SUMIF(N3774:N3776, N3773, H3774:H3776),0)</f>
        <v>15657</v>
      </c>
      <c r="I3777" s="19"/>
      <c r="J3777" s="22">
        <f>TRUNC(SUMIF(N3774:N3776, N3773, J3774:J3776),0)</f>
        <v>0</v>
      </c>
      <c r="K3777" s="19"/>
      <c r="L3777" s="22">
        <f>F3777+H3777+J3777</f>
        <v>15657</v>
      </c>
      <c r="M3777" s="16" t="s">
        <v>42</v>
      </c>
      <c r="N3777" s="1" t="s">
        <v>3288</v>
      </c>
      <c r="O3777" s="1" t="s">
        <v>3288</v>
      </c>
      <c r="P3777" s="1" t="s">
        <v>42</v>
      </c>
      <c r="Q3777" s="1" t="s">
        <v>42</v>
      </c>
      <c r="R3777" s="1" t="s">
        <v>42</v>
      </c>
      <c r="AV3777" s="1" t="s">
        <v>42</v>
      </c>
      <c r="AW3777" s="1" t="s">
        <v>42</v>
      </c>
      <c r="AX3777" s="1" t="s">
        <v>42</v>
      </c>
      <c r="AY3777" s="1" t="s">
        <v>42</v>
      </c>
      <c r="AZ3777" s="1" t="s">
        <v>42</v>
      </c>
    </row>
    <row r="3778" spans="1:52" ht="30" customHeight="1" x14ac:dyDescent="0.3">
      <c r="A3778" s="17"/>
      <c r="B3778" s="17"/>
      <c r="C3778" s="17"/>
      <c r="D3778" s="17"/>
      <c r="E3778" s="19"/>
      <c r="F3778" s="22"/>
      <c r="G3778" s="19"/>
      <c r="H3778" s="22"/>
      <c r="I3778" s="19"/>
      <c r="J3778" s="22"/>
      <c r="K3778" s="19"/>
      <c r="L3778" s="22"/>
      <c r="M3778" s="17"/>
    </row>
    <row r="3779" spans="1:52" ht="30" customHeight="1" x14ac:dyDescent="0.3">
      <c r="A3779" s="13" t="s">
        <v>6425</v>
      </c>
      <c r="B3779" s="14"/>
      <c r="C3779" s="14"/>
      <c r="D3779" s="14"/>
      <c r="E3779" s="18"/>
      <c r="F3779" s="21"/>
      <c r="G3779" s="18"/>
      <c r="H3779" s="21"/>
      <c r="I3779" s="18"/>
      <c r="J3779" s="21"/>
      <c r="K3779" s="18"/>
      <c r="L3779" s="21"/>
      <c r="M3779" s="15"/>
      <c r="N3779" s="1" t="s">
        <v>2073</v>
      </c>
    </row>
    <row r="3780" spans="1:52" ht="30" customHeight="1" x14ac:dyDescent="0.3">
      <c r="A3780" s="16" t="s">
        <v>3677</v>
      </c>
      <c r="B3780" s="16" t="s">
        <v>3279</v>
      </c>
      <c r="C3780" s="16" t="s">
        <v>3275</v>
      </c>
      <c r="D3780" s="17">
        <v>0.09</v>
      </c>
      <c r="E3780" s="19">
        <f>단가대비표!O181</f>
        <v>0</v>
      </c>
      <c r="F3780" s="22">
        <f>TRUNC(E3780*D3780,1)</f>
        <v>0</v>
      </c>
      <c r="G3780" s="19">
        <f>단가대비표!P181</f>
        <v>235204</v>
      </c>
      <c r="H3780" s="22">
        <f>TRUNC(G3780*D3780,1)</f>
        <v>21168.3</v>
      </c>
      <c r="I3780" s="19">
        <f>단가대비표!V181</f>
        <v>0</v>
      </c>
      <c r="J3780" s="22">
        <f>TRUNC(I3780*D3780,1)</f>
        <v>0</v>
      </c>
      <c r="K3780" s="19">
        <f t="shared" ref="K3780:L3782" si="594">TRUNC(E3780+G3780+I3780,1)</f>
        <v>235204</v>
      </c>
      <c r="L3780" s="22">
        <f t="shared" si="594"/>
        <v>21168.3</v>
      </c>
      <c r="M3780" s="16" t="s">
        <v>42</v>
      </c>
      <c r="N3780" s="1" t="s">
        <v>2073</v>
      </c>
      <c r="O3780" s="1" t="s">
        <v>3678</v>
      </c>
      <c r="P3780" s="1" t="s">
        <v>43</v>
      </c>
      <c r="Q3780" s="1" t="s">
        <v>43</v>
      </c>
      <c r="R3780" s="1" t="s">
        <v>46</v>
      </c>
      <c r="V3780">
        <v>1</v>
      </c>
      <c r="AV3780" s="1" t="s">
        <v>42</v>
      </c>
      <c r="AW3780" s="1" t="s">
        <v>6426</v>
      </c>
      <c r="AX3780" s="1" t="s">
        <v>42</v>
      </c>
      <c r="AY3780" s="1" t="s">
        <v>42</v>
      </c>
      <c r="AZ3780" s="1" t="s">
        <v>42</v>
      </c>
    </row>
    <row r="3781" spans="1:52" ht="30" customHeight="1" x14ac:dyDescent="0.3">
      <c r="A3781" s="16" t="s">
        <v>3292</v>
      </c>
      <c r="B3781" s="16" t="s">
        <v>3279</v>
      </c>
      <c r="C3781" s="16" t="s">
        <v>3275</v>
      </c>
      <c r="D3781" s="17">
        <v>0.03</v>
      </c>
      <c r="E3781" s="19">
        <f>단가대비표!O164</f>
        <v>0</v>
      </c>
      <c r="F3781" s="22">
        <f>TRUNC(E3781*D3781,1)</f>
        <v>0</v>
      </c>
      <c r="G3781" s="19">
        <f>단가대비표!P164</f>
        <v>172068</v>
      </c>
      <c r="H3781" s="22">
        <f>TRUNC(G3781*D3781,1)</f>
        <v>5162</v>
      </c>
      <c r="I3781" s="19">
        <f>단가대비표!V164</f>
        <v>0</v>
      </c>
      <c r="J3781" s="22">
        <f>TRUNC(I3781*D3781,1)</f>
        <v>0</v>
      </c>
      <c r="K3781" s="19">
        <f t="shared" si="594"/>
        <v>172068</v>
      </c>
      <c r="L3781" s="22">
        <f t="shared" si="594"/>
        <v>5162</v>
      </c>
      <c r="M3781" s="16" t="s">
        <v>42</v>
      </c>
      <c r="N3781" s="1" t="s">
        <v>2073</v>
      </c>
      <c r="O3781" s="1" t="s">
        <v>3293</v>
      </c>
      <c r="P3781" s="1" t="s">
        <v>43</v>
      </c>
      <c r="Q3781" s="1" t="s">
        <v>43</v>
      </c>
      <c r="R3781" s="1" t="s">
        <v>46</v>
      </c>
      <c r="V3781">
        <v>1</v>
      </c>
      <c r="AV3781" s="1" t="s">
        <v>42</v>
      </c>
      <c r="AW3781" s="1" t="s">
        <v>6427</v>
      </c>
      <c r="AX3781" s="1" t="s">
        <v>42</v>
      </c>
      <c r="AY3781" s="1" t="s">
        <v>42</v>
      </c>
      <c r="AZ3781" s="1" t="s">
        <v>42</v>
      </c>
    </row>
    <row r="3782" spans="1:52" ht="30" customHeight="1" x14ac:dyDescent="0.3">
      <c r="A3782" s="16" t="s">
        <v>6423</v>
      </c>
      <c r="B3782" s="16" t="s">
        <v>3928</v>
      </c>
      <c r="C3782" s="16" t="s">
        <v>3284</v>
      </c>
      <c r="D3782" s="17">
        <v>1</v>
      </c>
      <c r="E3782" s="19">
        <v>0</v>
      </c>
      <c r="F3782" s="22">
        <f>TRUNC(E3782*D3782,1)</f>
        <v>0</v>
      </c>
      <c r="G3782" s="19">
        <f>TRUNC(SUMIF(V3780:V3782, RIGHTB(O3782, 1), H3780:H3782)*U3782, 2)</f>
        <v>789.9</v>
      </c>
      <c r="H3782" s="22">
        <f>TRUNC(G3782*D3782,1)</f>
        <v>789.9</v>
      </c>
      <c r="I3782" s="19">
        <v>0</v>
      </c>
      <c r="J3782" s="22">
        <f>TRUNC(I3782*D3782,1)</f>
        <v>0</v>
      </c>
      <c r="K3782" s="19">
        <f t="shared" si="594"/>
        <v>789.9</v>
      </c>
      <c r="L3782" s="22">
        <f t="shared" si="594"/>
        <v>789.9</v>
      </c>
      <c r="M3782" s="16" t="s">
        <v>42</v>
      </c>
      <c r="N3782" s="1" t="s">
        <v>2073</v>
      </c>
      <c r="O3782" s="1" t="s">
        <v>3285</v>
      </c>
      <c r="P3782" s="1" t="s">
        <v>43</v>
      </c>
      <c r="Q3782" s="1" t="s">
        <v>43</v>
      </c>
      <c r="R3782" s="1" t="s">
        <v>43</v>
      </c>
      <c r="S3782">
        <v>1</v>
      </c>
      <c r="T3782">
        <v>1</v>
      </c>
      <c r="U3782">
        <v>0.03</v>
      </c>
      <c r="AV3782" s="1" t="s">
        <v>42</v>
      </c>
      <c r="AW3782" s="1" t="s">
        <v>6428</v>
      </c>
      <c r="AX3782" s="1" t="s">
        <v>42</v>
      </c>
      <c r="AY3782" s="1" t="s">
        <v>42</v>
      </c>
      <c r="AZ3782" s="1" t="s">
        <v>42</v>
      </c>
    </row>
    <row r="3783" spans="1:52" ht="30" customHeight="1" x14ac:dyDescent="0.3">
      <c r="A3783" s="16" t="s">
        <v>3287</v>
      </c>
      <c r="B3783" s="16" t="s">
        <v>42</v>
      </c>
      <c r="C3783" s="16" t="s">
        <v>42</v>
      </c>
      <c r="D3783" s="17"/>
      <c r="E3783" s="19"/>
      <c r="F3783" s="22">
        <f>TRUNC(SUMIF(N3780:N3782, N3779, F3780:F3782),0)</f>
        <v>0</v>
      </c>
      <c r="G3783" s="19"/>
      <c r="H3783" s="22">
        <f>TRUNC(SUMIF(N3780:N3782, N3779, H3780:H3782),0)</f>
        <v>27120</v>
      </c>
      <c r="I3783" s="19"/>
      <c r="J3783" s="22">
        <f>TRUNC(SUMIF(N3780:N3782, N3779, J3780:J3782),0)</f>
        <v>0</v>
      </c>
      <c r="K3783" s="19"/>
      <c r="L3783" s="22">
        <f>F3783+H3783+J3783</f>
        <v>27120</v>
      </c>
      <c r="M3783" s="16" t="s">
        <v>42</v>
      </c>
      <c r="N3783" s="1" t="s">
        <v>3288</v>
      </c>
      <c r="O3783" s="1" t="s">
        <v>3288</v>
      </c>
      <c r="P3783" s="1" t="s">
        <v>42</v>
      </c>
      <c r="Q3783" s="1" t="s">
        <v>42</v>
      </c>
      <c r="R3783" s="1" t="s">
        <v>42</v>
      </c>
      <c r="AV3783" s="1" t="s">
        <v>42</v>
      </c>
      <c r="AW3783" s="1" t="s">
        <v>42</v>
      </c>
      <c r="AX3783" s="1" t="s">
        <v>42</v>
      </c>
      <c r="AY3783" s="1" t="s">
        <v>42</v>
      </c>
      <c r="AZ3783" s="1" t="s">
        <v>42</v>
      </c>
    </row>
    <row r="3784" spans="1:52" ht="30" customHeight="1" x14ac:dyDescent="0.3">
      <c r="A3784" s="17"/>
      <c r="B3784" s="17"/>
      <c r="C3784" s="17"/>
      <c r="D3784" s="17"/>
      <c r="E3784" s="19"/>
      <c r="F3784" s="22"/>
      <c r="G3784" s="19"/>
      <c r="H3784" s="22"/>
      <c r="I3784" s="19"/>
      <c r="J3784" s="22"/>
      <c r="K3784" s="19"/>
      <c r="L3784" s="22"/>
      <c r="M3784" s="17"/>
    </row>
    <row r="3785" spans="1:52" ht="30" customHeight="1" x14ac:dyDescent="0.3">
      <c r="A3785" s="13" t="s">
        <v>6429</v>
      </c>
      <c r="B3785" s="14"/>
      <c r="C3785" s="14"/>
      <c r="D3785" s="14"/>
      <c r="E3785" s="18"/>
      <c r="F3785" s="21"/>
      <c r="G3785" s="18"/>
      <c r="H3785" s="21"/>
      <c r="I3785" s="18"/>
      <c r="J3785" s="21"/>
      <c r="K3785" s="18"/>
      <c r="L3785" s="21"/>
      <c r="M3785" s="15"/>
      <c r="N3785" s="1" t="s">
        <v>2076</v>
      </c>
    </row>
    <row r="3786" spans="1:52" ht="30" customHeight="1" x14ac:dyDescent="0.3">
      <c r="A3786" s="16" t="s">
        <v>3677</v>
      </c>
      <c r="B3786" s="16" t="s">
        <v>3279</v>
      </c>
      <c r="C3786" s="16" t="s">
        <v>3275</v>
      </c>
      <c r="D3786" s="17">
        <v>0.13</v>
      </c>
      <c r="E3786" s="19">
        <f>단가대비표!O181</f>
        <v>0</v>
      </c>
      <c r="F3786" s="22">
        <f>TRUNC(E3786*D3786,1)</f>
        <v>0</v>
      </c>
      <c r="G3786" s="19">
        <f>단가대비표!P181</f>
        <v>235204</v>
      </c>
      <c r="H3786" s="22">
        <f>TRUNC(G3786*D3786,1)</f>
        <v>30576.5</v>
      </c>
      <c r="I3786" s="19">
        <f>단가대비표!V181</f>
        <v>0</v>
      </c>
      <c r="J3786" s="22">
        <f>TRUNC(I3786*D3786,1)</f>
        <v>0</v>
      </c>
      <c r="K3786" s="19">
        <f t="shared" ref="K3786:L3788" si="595">TRUNC(E3786+G3786+I3786,1)</f>
        <v>235204</v>
      </c>
      <c r="L3786" s="22">
        <f t="shared" si="595"/>
        <v>30576.5</v>
      </c>
      <c r="M3786" s="16" t="s">
        <v>42</v>
      </c>
      <c r="N3786" s="1" t="s">
        <v>2076</v>
      </c>
      <c r="O3786" s="1" t="s">
        <v>3678</v>
      </c>
      <c r="P3786" s="1" t="s">
        <v>43</v>
      </c>
      <c r="Q3786" s="1" t="s">
        <v>43</v>
      </c>
      <c r="R3786" s="1" t="s">
        <v>46</v>
      </c>
      <c r="V3786">
        <v>1</v>
      </c>
      <c r="AV3786" s="1" t="s">
        <v>42</v>
      </c>
      <c r="AW3786" s="1" t="s">
        <v>6430</v>
      </c>
      <c r="AX3786" s="1" t="s">
        <v>42</v>
      </c>
      <c r="AY3786" s="1" t="s">
        <v>42</v>
      </c>
      <c r="AZ3786" s="1" t="s">
        <v>42</v>
      </c>
    </row>
    <row r="3787" spans="1:52" ht="30" customHeight="1" x14ac:dyDescent="0.3">
      <c r="A3787" s="16" t="s">
        <v>3292</v>
      </c>
      <c r="B3787" s="16" t="s">
        <v>3279</v>
      </c>
      <c r="C3787" s="16" t="s">
        <v>3275</v>
      </c>
      <c r="D3787" s="17">
        <v>0.05</v>
      </c>
      <c r="E3787" s="19">
        <f>단가대비표!O164</f>
        <v>0</v>
      </c>
      <c r="F3787" s="22">
        <f>TRUNC(E3787*D3787,1)</f>
        <v>0</v>
      </c>
      <c r="G3787" s="19">
        <f>단가대비표!P164</f>
        <v>172068</v>
      </c>
      <c r="H3787" s="22">
        <f>TRUNC(G3787*D3787,1)</f>
        <v>8603.4</v>
      </c>
      <c r="I3787" s="19">
        <f>단가대비표!V164</f>
        <v>0</v>
      </c>
      <c r="J3787" s="22">
        <f>TRUNC(I3787*D3787,1)</f>
        <v>0</v>
      </c>
      <c r="K3787" s="19">
        <f t="shared" si="595"/>
        <v>172068</v>
      </c>
      <c r="L3787" s="22">
        <f t="shared" si="595"/>
        <v>8603.4</v>
      </c>
      <c r="M3787" s="16" t="s">
        <v>42</v>
      </c>
      <c r="N3787" s="1" t="s">
        <v>2076</v>
      </c>
      <c r="O3787" s="1" t="s">
        <v>3293</v>
      </c>
      <c r="P3787" s="1" t="s">
        <v>43</v>
      </c>
      <c r="Q3787" s="1" t="s">
        <v>43</v>
      </c>
      <c r="R3787" s="1" t="s">
        <v>46</v>
      </c>
      <c r="V3787">
        <v>1</v>
      </c>
      <c r="AV3787" s="1" t="s">
        <v>42</v>
      </c>
      <c r="AW3787" s="1" t="s">
        <v>6431</v>
      </c>
      <c r="AX3787" s="1" t="s">
        <v>42</v>
      </c>
      <c r="AY3787" s="1" t="s">
        <v>42</v>
      </c>
      <c r="AZ3787" s="1" t="s">
        <v>42</v>
      </c>
    </row>
    <row r="3788" spans="1:52" ht="30" customHeight="1" x14ac:dyDescent="0.3">
      <c r="A3788" s="16" t="s">
        <v>6423</v>
      </c>
      <c r="B3788" s="16" t="s">
        <v>3928</v>
      </c>
      <c r="C3788" s="16" t="s">
        <v>3284</v>
      </c>
      <c r="D3788" s="17">
        <v>1</v>
      </c>
      <c r="E3788" s="19">
        <v>0</v>
      </c>
      <c r="F3788" s="22">
        <f>TRUNC(E3788*D3788,1)</f>
        <v>0</v>
      </c>
      <c r="G3788" s="19">
        <f>TRUNC(SUMIF(V3786:V3788, RIGHTB(O3788, 1), H3786:H3788)*U3788, 2)</f>
        <v>1175.3900000000001</v>
      </c>
      <c r="H3788" s="22">
        <f>TRUNC(G3788*D3788,1)</f>
        <v>1175.3</v>
      </c>
      <c r="I3788" s="19">
        <v>0</v>
      </c>
      <c r="J3788" s="22">
        <f>TRUNC(I3788*D3788,1)</f>
        <v>0</v>
      </c>
      <c r="K3788" s="19">
        <f t="shared" si="595"/>
        <v>1175.3</v>
      </c>
      <c r="L3788" s="22">
        <f t="shared" si="595"/>
        <v>1175.3</v>
      </c>
      <c r="M3788" s="16" t="s">
        <v>42</v>
      </c>
      <c r="N3788" s="1" t="s">
        <v>2076</v>
      </c>
      <c r="O3788" s="1" t="s">
        <v>3285</v>
      </c>
      <c r="P3788" s="1" t="s">
        <v>43</v>
      </c>
      <c r="Q3788" s="1" t="s">
        <v>43</v>
      </c>
      <c r="R3788" s="1" t="s">
        <v>43</v>
      </c>
      <c r="S3788">
        <v>1</v>
      </c>
      <c r="T3788">
        <v>1</v>
      </c>
      <c r="U3788">
        <v>0.03</v>
      </c>
      <c r="AV3788" s="1" t="s">
        <v>42</v>
      </c>
      <c r="AW3788" s="1" t="s">
        <v>6432</v>
      </c>
      <c r="AX3788" s="1" t="s">
        <v>42</v>
      </c>
      <c r="AY3788" s="1" t="s">
        <v>42</v>
      </c>
      <c r="AZ3788" s="1" t="s">
        <v>42</v>
      </c>
    </row>
    <row r="3789" spans="1:52" ht="30" customHeight="1" x14ac:dyDescent="0.3">
      <c r="A3789" s="16" t="s">
        <v>3287</v>
      </c>
      <c r="B3789" s="16" t="s">
        <v>42</v>
      </c>
      <c r="C3789" s="16" t="s">
        <v>42</v>
      </c>
      <c r="D3789" s="17"/>
      <c r="E3789" s="19"/>
      <c r="F3789" s="22">
        <f>TRUNC(SUMIF(N3786:N3788, N3785, F3786:F3788),0)</f>
        <v>0</v>
      </c>
      <c r="G3789" s="19"/>
      <c r="H3789" s="22">
        <f>TRUNC(SUMIF(N3786:N3788, N3785, H3786:H3788),0)</f>
        <v>40355</v>
      </c>
      <c r="I3789" s="19"/>
      <c r="J3789" s="22">
        <f>TRUNC(SUMIF(N3786:N3788, N3785, J3786:J3788),0)</f>
        <v>0</v>
      </c>
      <c r="K3789" s="19"/>
      <c r="L3789" s="22">
        <f>F3789+H3789+J3789</f>
        <v>40355</v>
      </c>
      <c r="M3789" s="16" t="s">
        <v>42</v>
      </c>
      <c r="N3789" s="1" t="s">
        <v>3288</v>
      </c>
      <c r="O3789" s="1" t="s">
        <v>3288</v>
      </c>
      <c r="P3789" s="1" t="s">
        <v>42</v>
      </c>
      <c r="Q3789" s="1" t="s">
        <v>42</v>
      </c>
      <c r="R3789" s="1" t="s">
        <v>42</v>
      </c>
      <c r="AV3789" s="1" t="s">
        <v>42</v>
      </c>
      <c r="AW3789" s="1" t="s">
        <v>42</v>
      </c>
      <c r="AX3789" s="1" t="s">
        <v>42</v>
      </c>
      <c r="AY3789" s="1" t="s">
        <v>42</v>
      </c>
      <c r="AZ3789" s="1" t="s">
        <v>42</v>
      </c>
    </row>
    <row r="3790" spans="1:52" ht="30" customHeight="1" x14ac:dyDescent="0.3">
      <c r="A3790" s="17"/>
      <c r="B3790" s="17"/>
      <c r="C3790" s="17"/>
      <c r="D3790" s="17"/>
      <c r="E3790" s="19"/>
      <c r="F3790" s="22"/>
      <c r="G3790" s="19"/>
      <c r="H3790" s="22"/>
      <c r="I3790" s="19"/>
      <c r="J3790" s="22"/>
      <c r="K3790" s="19"/>
      <c r="L3790" s="22"/>
      <c r="M3790" s="17"/>
    </row>
    <row r="3791" spans="1:52" ht="30" customHeight="1" x14ac:dyDescent="0.3">
      <c r="A3791" s="13" t="s">
        <v>6433</v>
      </c>
      <c r="B3791" s="14"/>
      <c r="C3791" s="14"/>
      <c r="D3791" s="14"/>
      <c r="E3791" s="18"/>
      <c r="F3791" s="21"/>
      <c r="G3791" s="18"/>
      <c r="H3791" s="21"/>
      <c r="I3791" s="18"/>
      <c r="J3791" s="21"/>
      <c r="K3791" s="18"/>
      <c r="L3791" s="21"/>
      <c r="M3791" s="15"/>
      <c r="N3791" s="1" t="s">
        <v>2079</v>
      </c>
    </row>
    <row r="3792" spans="1:52" ht="30" customHeight="1" x14ac:dyDescent="0.3">
      <c r="A3792" s="16" t="s">
        <v>3677</v>
      </c>
      <c r="B3792" s="16" t="s">
        <v>3279</v>
      </c>
      <c r="C3792" s="16" t="s">
        <v>3275</v>
      </c>
      <c r="D3792" s="17">
        <v>0.17</v>
      </c>
      <c r="E3792" s="19">
        <f>단가대비표!O181</f>
        <v>0</v>
      </c>
      <c r="F3792" s="22">
        <f>TRUNC(E3792*D3792,1)</f>
        <v>0</v>
      </c>
      <c r="G3792" s="19">
        <f>단가대비표!P181</f>
        <v>235204</v>
      </c>
      <c r="H3792" s="22">
        <f>TRUNC(G3792*D3792,1)</f>
        <v>39984.6</v>
      </c>
      <c r="I3792" s="19">
        <f>단가대비표!V181</f>
        <v>0</v>
      </c>
      <c r="J3792" s="22">
        <f>TRUNC(I3792*D3792,1)</f>
        <v>0</v>
      </c>
      <c r="K3792" s="19">
        <f t="shared" ref="K3792:L3794" si="596">TRUNC(E3792+G3792+I3792,1)</f>
        <v>235204</v>
      </c>
      <c r="L3792" s="22">
        <f t="shared" si="596"/>
        <v>39984.6</v>
      </c>
      <c r="M3792" s="16" t="s">
        <v>42</v>
      </c>
      <c r="N3792" s="1" t="s">
        <v>2079</v>
      </c>
      <c r="O3792" s="1" t="s">
        <v>3678</v>
      </c>
      <c r="P3792" s="1" t="s">
        <v>43</v>
      </c>
      <c r="Q3792" s="1" t="s">
        <v>43</v>
      </c>
      <c r="R3792" s="1" t="s">
        <v>46</v>
      </c>
      <c r="V3792">
        <v>1</v>
      </c>
      <c r="AV3792" s="1" t="s">
        <v>42</v>
      </c>
      <c r="AW3792" s="1" t="s">
        <v>6434</v>
      </c>
      <c r="AX3792" s="1" t="s">
        <v>42</v>
      </c>
      <c r="AY3792" s="1" t="s">
        <v>42</v>
      </c>
      <c r="AZ3792" s="1" t="s">
        <v>42</v>
      </c>
    </row>
    <row r="3793" spans="1:52" ht="30" customHeight="1" x14ac:dyDescent="0.3">
      <c r="A3793" s="16" t="s">
        <v>3292</v>
      </c>
      <c r="B3793" s="16" t="s">
        <v>3279</v>
      </c>
      <c r="C3793" s="16" t="s">
        <v>3275</v>
      </c>
      <c r="D3793" s="17">
        <v>7.0000000000000007E-2</v>
      </c>
      <c r="E3793" s="19">
        <f>단가대비표!O164</f>
        <v>0</v>
      </c>
      <c r="F3793" s="22">
        <f>TRUNC(E3793*D3793,1)</f>
        <v>0</v>
      </c>
      <c r="G3793" s="19">
        <f>단가대비표!P164</f>
        <v>172068</v>
      </c>
      <c r="H3793" s="22">
        <f>TRUNC(G3793*D3793,1)</f>
        <v>12044.7</v>
      </c>
      <c r="I3793" s="19">
        <f>단가대비표!V164</f>
        <v>0</v>
      </c>
      <c r="J3793" s="22">
        <f>TRUNC(I3793*D3793,1)</f>
        <v>0</v>
      </c>
      <c r="K3793" s="19">
        <f t="shared" si="596"/>
        <v>172068</v>
      </c>
      <c r="L3793" s="22">
        <f t="shared" si="596"/>
        <v>12044.7</v>
      </c>
      <c r="M3793" s="16" t="s">
        <v>42</v>
      </c>
      <c r="N3793" s="1" t="s">
        <v>2079</v>
      </c>
      <c r="O3793" s="1" t="s">
        <v>3293</v>
      </c>
      <c r="P3793" s="1" t="s">
        <v>43</v>
      </c>
      <c r="Q3793" s="1" t="s">
        <v>43</v>
      </c>
      <c r="R3793" s="1" t="s">
        <v>46</v>
      </c>
      <c r="V3793">
        <v>1</v>
      </c>
      <c r="AV3793" s="1" t="s">
        <v>42</v>
      </c>
      <c r="AW3793" s="1" t="s">
        <v>6435</v>
      </c>
      <c r="AX3793" s="1" t="s">
        <v>42</v>
      </c>
      <c r="AY3793" s="1" t="s">
        <v>42</v>
      </c>
      <c r="AZ3793" s="1" t="s">
        <v>42</v>
      </c>
    </row>
    <row r="3794" spans="1:52" ht="30" customHeight="1" x14ac:dyDescent="0.3">
      <c r="A3794" s="16" t="s">
        <v>6423</v>
      </c>
      <c r="B3794" s="16" t="s">
        <v>3928</v>
      </c>
      <c r="C3794" s="16" t="s">
        <v>3284</v>
      </c>
      <c r="D3794" s="17">
        <v>1</v>
      </c>
      <c r="E3794" s="19">
        <v>0</v>
      </c>
      <c r="F3794" s="22">
        <f>TRUNC(E3794*D3794,1)</f>
        <v>0</v>
      </c>
      <c r="G3794" s="19">
        <f>TRUNC(SUMIF(V3792:V3794, RIGHTB(O3794, 1), H3792:H3794)*U3794, 2)</f>
        <v>1560.87</v>
      </c>
      <c r="H3794" s="22">
        <f>TRUNC(G3794*D3794,1)</f>
        <v>1560.8</v>
      </c>
      <c r="I3794" s="19">
        <v>0</v>
      </c>
      <c r="J3794" s="22">
        <f>TRUNC(I3794*D3794,1)</f>
        <v>0</v>
      </c>
      <c r="K3794" s="19">
        <f t="shared" si="596"/>
        <v>1560.8</v>
      </c>
      <c r="L3794" s="22">
        <f t="shared" si="596"/>
        <v>1560.8</v>
      </c>
      <c r="M3794" s="16" t="s">
        <v>42</v>
      </c>
      <c r="N3794" s="1" t="s">
        <v>2079</v>
      </c>
      <c r="O3794" s="1" t="s">
        <v>3285</v>
      </c>
      <c r="P3794" s="1" t="s">
        <v>43</v>
      </c>
      <c r="Q3794" s="1" t="s">
        <v>43</v>
      </c>
      <c r="R3794" s="1" t="s">
        <v>43</v>
      </c>
      <c r="S3794">
        <v>1</v>
      </c>
      <c r="T3794">
        <v>1</v>
      </c>
      <c r="U3794">
        <v>0.03</v>
      </c>
      <c r="AV3794" s="1" t="s">
        <v>42</v>
      </c>
      <c r="AW3794" s="1" t="s">
        <v>6436</v>
      </c>
      <c r="AX3794" s="1" t="s">
        <v>42</v>
      </c>
      <c r="AY3794" s="1" t="s">
        <v>42</v>
      </c>
      <c r="AZ3794" s="1" t="s">
        <v>42</v>
      </c>
    </row>
    <row r="3795" spans="1:52" ht="30" customHeight="1" x14ac:dyDescent="0.3">
      <c r="A3795" s="16" t="s">
        <v>3287</v>
      </c>
      <c r="B3795" s="16" t="s">
        <v>42</v>
      </c>
      <c r="C3795" s="16" t="s">
        <v>42</v>
      </c>
      <c r="D3795" s="17"/>
      <c r="E3795" s="19"/>
      <c r="F3795" s="22">
        <f>TRUNC(SUMIF(N3792:N3794, N3791, F3792:F3794),0)</f>
        <v>0</v>
      </c>
      <c r="G3795" s="19"/>
      <c r="H3795" s="22">
        <f>TRUNC(SUMIF(N3792:N3794, N3791, H3792:H3794),0)</f>
        <v>53590</v>
      </c>
      <c r="I3795" s="19"/>
      <c r="J3795" s="22">
        <f>TRUNC(SUMIF(N3792:N3794, N3791, J3792:J3794),0)</f>
        <v>0</v>
      </c>
      <c r="K3795" s="19"/>
      <c r="L3795" s="22">
        <f>F3795+H3795+J3795</f>
        <v>53590</v>
      </c>
      <c r="M3795" s="16" t="s">
        <v>42</v>
      </c>
      <c r="N3795" s="1" t="s">
        <v>3288</v>
      </c>
      <c r="O3795" s="1" t="s">
        <v>3288</v>
      </c>
      <c r="P3795" s="1" t="s">
        <v>42</v>
      </c>
      <c r="Q3795" s="1" t="s">
        <v>42</v>
      </c>
      <c r="R3795" s="1" t="s">
        <v>42</v>
      </c>
      <c r="AV3795" s="1" t="s">
        <v>42</v>
      </c>
      <c r="AW3795" s="1" t="s">
        <v>42</v>
      </c>
      <c r="AX3795" s="1" t="s">
        <v>42</v>
      </c>
      <c r="AY3795" s="1" t="s">
        <v>42</v>
      </c>
      <c r="AZ3795" s="1" t="s">
        <v>42</v>
      </c>
    </row>
    <row r="3796" spans="1:52" ht="30" customHeight="1" x14ac:dyDescent="0.3">
      <c r="A3796" s="17"/>
      <c r="B3796" s="17"/>
      <c r="C3796" s="17"/>
      <c r="D3796" s="17"/>
      <c r="E3796" s="19"/>
      <c r="F3796" s="22"/>
      <c r="G3796" s="19"/>
      <c r="H3796" s="22"/>
      <c r="I3796" s="19"/>
      <c r="J3796" s="22"/>
      <c r="K3796" s="19"/>
      <c r="L3796" s="22"/>
      <c r="M3796" s="17"/>
    </row>
    <row r="3797" spans="1:52" ht="30" customHeight="1" x14ac:dyDescent="0.3">
      <c r="A3797" s="13" t="s">
        <v>6437</v>
      </c>
      <c r="B3797" s="14"/>
      <c r="C3797" s="14"/>
      <c r="D3797" s="14"/>
      <c r="E3797" s="18"/>
      <c r="F3797" s="21"/>
      <c r="G3797" s="18"/>
      <c r="H3797" s="21"/>
      <c r="I3797" s="18"/>
      <c r="J3797" s="21"/>
      <c r="K3797" s="18"/>
      <c r="L3797" s="21"/>
      <c r="M3797" s="15"/>
      <c r="N3797" s="1" t="s">
        <v>2082</v>
      </c>
    </row>
    <row r="3798" spans="1:52" ht="30" customHeight="1" x14ac:dyDescent="0.3">
      <c r="A3798" s="16" t="s">
        <v>3677</v>
      </c>
      <c r="B3798" s="16" t="s">
        <v>3279</v>
      </c>
      <c r="C3798" s="16" t="s">
        <v>3275</v>
      </c>
      <c r="D3798" s="17">
        <v>0.22</v>
      </c>
      <c r="E3798" s="19">
        <f>단가대비표!O181</f>
        <v>0</v>
      </c>
      <c r="F3798" s="22">
        <f>TRUNC(E3798*D3798,1)</f>
        <v>0</v>
      </c>
      <c r="G3798" s="19">
        <f>단가대비표!P181</f>
        <v>235204</v>
      </c>
      <c r="H3798" s="22">
        <f>TRUNC(G3798*D3798,1)</f>
        <v>51744.800000000003</v>
      </c>
      <c r="I3798" s="19">
        <f>단가대비표!V181</f>
        <v>0</v>
      </c>
      <c r="J3798" s="22">
        <f>TRUNC(I3798*D3798,1)</f>
        <v>0</v>
      </c>
      <c r="K3798" s="19">
        <f t="shared" ref="K3798:L3800" si="597">TRUNC(E3798+G3798+I3798,1)</f>
        <v>235204</v>
      </c>
      <c r="L3798" s="22">
        <f t="shared" si="597"/>
        <v>51744.800000000003</v>
      </c>
      <c r="M3798" s="16" t="s">
        <v>42</v>
      </c>
      <c r="N3798" s="1" t="s">
        <v>2082</v>
      </c>
      <c r="O3798" s="1" t="s">
        <v>3678</v>
      </c>
      <c r="P3798" s="1" t="s">
        <v>43</v>
      </c>
      <c r="Q3798" s="1" t="s">
        <v>43</v>
      </c>
      <c r="R3798" s="1" t="s">
        <v>46</v>
      </c>
      <c r="V3798">
        <v>1</v>
      </c>
      <c r="AV3798" s="1" t="s">
        <v>42</v>
      </c>
      <c r="AW3798" s="1" t="s">
        <v>6438</v>
      </c>
      <c r="AX3798" s="1" t="s">
        <v>42</v>
      </c>
      <c r="AY3798" s="1" t="s">
        <v>42</v>
      </c>
      <c r="AZ3798" s="1" t="s">
        <v>42</v>
      </c>
    </row>
    <row r="3799" spans="1:52" ht="30" customHeight="1" x14ac:dyDescent="0.3">
      <c r="A3799" s="16" t="s">
        <v>3292</v>
      </c>
      <c r="B3799" s="16" t="s">
        <v>3279</v>
      </c>
      <c r="C3799" s="16" t="s">
        <v>3275</v>
      </c>
      <c r="D3799" s="17">
        <v>0.1</v>
      </c>
      <c r="E3799" s="19">
        <f>단가대비표!O164</f>
        <v>0</v>
      </c>
      <c r="F3799" s="22">
        <f>TRUNC(E3799*D3799,1)</f>
        <v>0</v>
      </c>
      <c r="G3799" s="19">
        <f>단가대비표!P164</f>
        <v>172068</v>
      </c>
      <c r="H3799" s="22">
        <f>TRUNC(G3799*D3799,1)</f>
        <v>17206.8</v>
      </c>
      <c r="I3799" s="19">
        <f>단가대비표!V164</f>
        <v>0</v>
      </c>
      <c r="J3799" s="22">
        <f>TRUNC(I3799*D3799,1)</f>
        <v>0</v>
      </c>
      <c r="K3799" s="19">
        <f t="shared" si="597"/>
        <v>172068</v>
      </c>
      <c r="L3799" s="22">
        <f t="shared" si="597"/>
        <v>17206.8</v>
      </c>
      <c r="M3799" s="16" t="s">
        <v>42</v>
      </c>
      <c r="N3799" s="1" t="s">
        <v>2082</v>
      </c>
      <c r="O3799" s="1" t="s">
        <v>3293</v>
      </c>
      <c r="P3799" s="1" t="s">
        <v>43</v>
      </c>
      <c r="Q3799" s="1" t="s">
        <v>43</v>
      </c>
      <c r="R3799" s="1" t="s">
        <v>46</v>
      </c>
      <c r="V3799">
        <v>1</v>
      </c>
      <c r="AV3799" s="1" t="s">
        <v>42</v>
      </c>
      <c r="AW3799" s="1" t="s">
        <v>6439</v>
      </c>
      <c r="AX3799" s="1" t="s">
        <v>42</v>
      </c>
      <c r="AY3799" s="1" t="s">
        <v>42</v>
      </c>
      <c r="AZ3799" s="1" t="s">
        <v>42</v>
      </c>
    </row>
    <row r="3800" spans="1:52" ht="30" customHeight="1" x14ac:dyDescent="0.3">
      <c r="A3800" s="16" t="s">
        <v>6423</v>
      </c>
      <c r="B3800" s="16" t="s">
        <v>3928</v>
      </c>
      <c r="C3800" s="16" t="s">
        <v>3284</v>
      </c>
      <c r="D3800" s="17">
        <v>1</v>
      </c>
      <c r="E3800" s="19">
        <v>0</v>
      </c>
      <c r="F3800" s="22">
        <f>TRUNC(E3800*D3800,1)</f>
        <v>0</v>
      </c>
      <c r="G3800" s="19">
        <f>TRUNC(SUMIF(V3798:V3800, RIGHTB(O3800, 1), H3798:H3800)*U3800, 2)</f>
        <v>2068.54</v>
      </c>
      <c r="H3800" s="22">
        <f>TRUNC(G3800*D3800,1)</f>
        <v>2068.5</v>
      </c>
      <c r="I3800" s="19">
        <v>0</v>
      </c>
      <c r="J3800" s="22">
        <f>TRUNC(I3800*D3800,1)</f>
        <v>0</v>
      </c>
      <c r="K3800" s="19">
        <f t="shared" si="597"/>
        <v>2068.5</v>
      </c>
      <c r="L3800" s="22">
        <f t="shared" si="597"/>
        <v>2068.5</v>
      </c>
      <c r="M3800" s="16" t="s">
        <v>42</v>
      </c>
      <c r="N3800" s="1" t="s">
        <v>2082</v>
      </c>
      <c r="O3800" s="1" t="s">
        <v>3285</v>
      </c>
      <c r="P3800" s="1" t="s">
        <v>43</v>
      </c>
      <c r="Q3800" s="1" t="s">
        <v>43</v>
      </c>
      <c r="R3800" s="1" t="s">
        <v>43</v>
      </c>
      <c r="S3800">
        <v>1</v>
      </c>
      <c r="T3800">
        <v>1</v>
      </c>
      <c r="U3800">
        <v>0.03</v>
      </c>
      <c r="AV3800" s="1" t="s">
        <v>42</v>
      </c>
      <c r="AW3800" s="1" t="s">
        <v>6440</v>
      </c>
      <c r="AX3800" s="1" t="s">
        <v>42</v>
      </c>
      <c r="AY3800" s="1" t="s">
        <v>42</v>
      </c>
      <c r="AZ3800" s="1" t="s">
        <v>42</v>
      </c>
    </row>
    <row r="3801" spans="1:52" ht="30" customHeight="1" x14ac:dyDescent="0.3">
      <c r="A3801" s="16" t="s">
        <v>3287</v>
      </c>
      <c r="B3801" s="16" t="s">
        <v>42</v>
      </c>
      <c r="C3801" s="16" t="s">
        <v>42</v>
      </c>
      <c r="D3801" s="17"/>
      <c r="E3801" s="19"/>
      <c r="F3801" s="22">
        <f>TRUNC(SUMIF(N3798:N3800, N3797, F3798:F3800),0)</f>
        <v>0</v>
      </c>
      <c r="G3801" s="19"/>
      <c r="H3801" s="22">
        <f>TRUNC(SUMIF(N3798:N3800, N3797, H3798:H3800),0)</f>
        <v>71020</v>
      </c>
      <c r="I3801" s="19"/>
      <c r="J3801" s="22">
        <f>TRUNC(SUMIF(N3798:N3800, N3797, J3798:J3800),0)</f>
        <v>0</v>
      </c>
      <c r="K3801" s="19"/>
      <c r="L3801" s="22">
        <f>F3801+H3801+J3801</f>
        <v>71020</v>
      </c>
      <c r="M3801" s="16" t="s">
        <v>42</v>
      </c>
      <c r="N3801" s="1" t="s">
        <v>3288</v>
      </c>
      <c r="O3801" s="1" t="s">
        <v>3288</v>
      </c>
      <c r="P3801" s="1" t="s">
        <v>42</v>
      </c>
      <c r="Q3801" s="1" t="s">
        <v>42</v>
      </c>
      <c r="R3801" s="1" t="s">
        <v>42</v>
      </c>
      <c r="AV3801" s="1" t="s">
        <v>42</v>
      </c>
      <c r="AW3801" s="1" t="s">
        <v>42</v>
      </c>
      <c r="AX3801" s="1" t="s">
        <v>42</v>
      </c>
      <c r="AY3801" s="1" t="s">
        <v>42</v>
      </c>
      <c r="AZ3801" s="1" t="s">
        <v>42</v>
      </c>
    </row>
    <row r="3802" spans="1:52" ht="30" customHeight="1" x14ac:dyDescent="0.3">
      <c r="A3802" s="17"/>
      <c r="B3802" s="17"/>
      <c r="C3802" s="17"/>
      <c r="D3802" s="17"/>
      <c r="E3802" s="19"/>
      <c r="F3802" s="22"/>
      <c r="G3802" s="19"/>
      <c r="H3802" s="22"/>
      <c r="I3802" s="19"/>
      <c r="J3802" s="22"/>
      <c r="K3802" s="19"/>
      <c r="L3802" s="22"/>
      <c r="M3802" s="17"/>
    </row>
    <row r="3803" spans="1:52" ht="30" customHeight="1" x14ac:dyDescent="0.3">
      <c r="A3803" s="13" t="s">
        <v>6441</v>
      </c>
      <c r="B3803" s="14"/>
      <c r="C3803" s="14"/>
      <c r="D3803" s="14"/>
      <c r="E3803" s="18"/>
      <c r="F3803" s="21"/>
      <c r="G3803" s="18"/>
      <c r="H3803" s="21"/>
      <c r="I3803" s="18"/>
      <c r="J3803" s="21"/>
      <c r="K3803" s="18"/>
      <c r="L3803" s="21"/>
      <c r="M3803" s="15"/>
      <c r="N3803" s="1" t="s">
        <v>2085</v>
      </c>
    </row>
    <row r="3804" spans="1:52" ht="30" customHeight="1" x14ac:dyDescent="0.3">
      <c r="A3804" s="16" t="s">
        <v>3677</v>
      </c>
      <c r="B3804" s="16" t="s">
        <v>3279</v>
      </c>
      <c r="C3804" s="16" t="s">
        <v>3275</v>
      </c>
      <c r="D3804" s="17">
        <v>0.26</v>
      </c>
      <c r="E3804" s="19">
        <f>단가대비표!O181</f>
        <v>0</v>
      </c>
      <c r="F3804" s="22">
        <f>TRUNC(E3804*D3804,1)</f>
        <v>0</v>
      </c>
      <c r="G3804" s="19">
        <f>단가대비표!P181</f>
        <v>235204</v>
      </c>
      <c r="H3804" s="22">
        <f>TRUNC(G3804*D3804,1)</f>
        <v>61153</v>
      </c>
      <c r="I3804" s="19">
        <f>단가대비표!V181</f>
        <v>0</v>
      </c>
      <c r="J3804" s="22">
        <f>TRUNC(I3804*D3804,1)</f>
        <v>0</v>
      </c>
      <c r="K3804" s="19">
        <f t="shared" ref="K3804:L3806" si="598">TRUNC(E3804+G3804+I3804,1)</f>
        <v>235204</v>
      </c>
      <c r="L3804" s="22">
        <f t="shared" si="598"/>
        <v>61153</v>
      </c>
      <c r="M3804" s="16" t="s">
        <v>42</v>
      </c>
      <c r="N3804" s="1" t="s">
        <v>2085</v>
      </c>
      <c r="O3804" s="1" t="s">
        <v>3678</v>
      </c>
      <c r="P3804" s="1" t="s">
        <v>43</v>
      </c>
      <c r="Q3804" s="1" t="s">
        <v>43</v>
      </c>
      <c r="R3804" s="1" t="s">
        <v>46</v>
      </c>
      <c r="V3804">
        <v>1</v>
      </c>
      <c r="AV3804" s="1" t="s">
        <v>42</v>
      </c>
      <c r="AW3804" s="1" t="s">
        <v>6442</v>
      </c>
      <c r="AX3804" s="1" t="s">
        <v>42</v>
      </c>
      <c r="AY3804" s="1" t="s">
        <v>42</v>
      </c>
      <c r="AZ3804" s="1" t="s">
        <v>42</v>
      </c>
    </row>
    <row r="3805" spans="1:52" ht="30" customHeight="1" x14ac:dyDescent="0.3">
      <c r="A3805" s="16" t="s">
        <v>3292</v>
      </c>
      <c r="B3805" s="16" t="s">
        <v>3279</v>
      </c>
      <c r="C3805" s="16" t="s">
        <v>3275</v>
      </c>
      <c r="D3805" s="17">
        <v>0.12</v>
      </c>
      <c r="E3805" s="19">
        <f>단가대비표!O164</f>
        <v>0</v>
      </c>
      <c r="F3805" s="22">
        <f>TRUNC(E3805*D3805,1)</f>
        <v>0</v>
      </c>
      <c r="G3805" s="19">
        <f>단가대비표!P164</f>
        <v>172068</v>
      </c>
      <c r="H3805" s="22">
        <f>TRUNC(G3805*D3805,1)</f>
        <v>20648.099999999999</v>
      </c>
      <c r="I3805" s="19">
        <f>단가대비표!V164</f>
        <v>0</v>
      </c>
      <c r="J3805" s="22">
        <f>TRUNC(I3805*D3805,1)</f>
        <v>0</v>
      </c>
      <c r="K3805" s="19">
        <f t="shared" si="598"/>
        <v>172068</v>
      </c>
      <c r="L3805" s="22">
        <f t="shared" si="598"/>
        <v>20648.099999999999</v>
      </c>
      <c r="M3805" s="16" t="s">
        <v>42</v>
      </c>
      <c r="N3805" s="1" t="s">
        <v>2085</v>
      </c>
      <c r="O3805" s="1" t="s">
        <v>3293</v>
      </c>
      <c r="P3805" s="1" t="s">
        <v>43</v>
      </c>
      <c r="Q3805" s="1" t="s">
        <v>43</v>
      </c>
      <c r="R3805" s="1" t="s">
        <v>46</v>
      </c>
      <c r="V3805">
        <v>1</v>
      </c>
      <c r="AV3805" s="1" t="s">
        <v>42</v>
      </c>
      <c r="AW3805" s="1" t="s">
        <v>6443</v>
      </c>
      <c r="AX3805" s="1" t="s">
        <v>42</v>
      </c>
      <c r="AY3805" s="1" t="s">
        <v>42</v>
      </c>
      <c r="AZ3805" s="1" t="s">
        <v>42</v>
      </c>
    </row>
    <row r="3806" spans="1:52" ht="30" customHeight="1" x14ac:dyDescent="0.3">
      <c r="A3806" s="16" t="s">
        <v>6423</v>
      </c>
      <c r="B3806" s="16" t="s">
        <v>3928</v>
      </c>
      <c r="C3806" s="16" t="s">
        <v>3284</v>
      </c>
      <c r="D3806" s="17">
        <v>1</v>
      </c>
      <c r="E3806" s="19">
        <v>0</v>
      </c>
      <c r="F3806" s="22">
        <f>TRUNC(E3806*D3806,1)</f>
        <v>0</v>
      </c>
      <c r="G3806" s="19">
        <f>TRUNC(SUMIF(V3804:V3806, RIGHTB(O3806, 1), H3804:H3806)*U3806, 2)</f>
        <v>2454.0300000000002</v>
      </c>
      <c r="H3806" s="22">
        <f>TRUNC(G3806*D3806,1)</f>
        <v>2454</v>
      </c>
      <c r="I3806" s="19">
        <v>0</v>
      </c>
      <c r="J3806" s="22">
        <f>TRUNC(I3806*D3806,1)</f>
        <v>0</v>
      </c>
      <c r="K3806" s="19">
        <f t="shared" si="598"/>
        <v>2454</v>
      </c>
      <c r="L3806" s="22">
        <f t="shared" si="598"/>
        <v>2454</v>
      </c>
      <c r="M3806" s="16" t="s">
        <v>42</v>
      </c>
      <c r="N3806" s="1" t="s">
        <v>2085</v>
      </c>
      <c r="O3806" s="1" t="s">
        <v>3285</v>
      </c>
      <c r="P3806" s="1" t="s">
        <v>43</v>
      </c>
      <c r="Q3806" s="1" t="s">
        <v>43</v>
      </c>
      <c r="R3806" s="1" t="s">
        <v>43</v>
      </c>
      <c r="S3806">
        <v>1</v>
      </c>
      <c r="T3806">
        <v>1</v>
      </c>
      <c r="U3806">
        <v>0.03</v>
      </c>
      <c r="AV3806" s="1" t="s">
        <v>42</v>
      </c>
      <c r="AW3806" s="1" t="s">
        <v>6444</v>
      </c>
      <c r="AX3806" s="1" t="s">
        <v>42</v>
      </c>
      <c r="AY3806" s="1" t="s">
        <v>42</v>
      </c>
      <c r="AZ3806" s="1" t="s">
        <v>42</v>
      </c>
    </row>
    <row r="3807" spans="1:52" ht="30" customHeight="1" x14ac:dyDescent="0.3">
      <c r="A3807" s="16" t="s">
        <v>3287</v>
      </c>
      <c r="B3807" s="16" t="s">
        <v>42</v>
      </c>
      <c r="C3807" s="16" t="s">
        <v>42</v>
      </c>
      <c r="D3807" s="17"/>
      <c r="E3807" s="19"/>
      <c r="F3807" s="22">
        <f>TRUNC(SUMIF(N3804:N3806, N3803, F3804:F3806),0)</f>
        <v>0</v>
      </c>
      <c r="G3807" s="19"/>
      <c r="H3807" s="22">
        <f>TRUNC(SUMIF(N3804:N3806, N3803, H3804:H3806),0)</f>
        <v>84255</v>
      </c>
      <c r="I3807" s="19"/>
      <c r="J3807" s="22">
        <f>TRUNC(SUMIF(N3804:N3806, N3803, J3804:J3806),0)</f>
        <v>0</v>
      </c>
      <c r="K3807" s="19"/>
      <c r="L3807" s="22">
        <f>F3807+H3807+J3807</f>
        <v>84255</v>
      </c>
      <c r="M3807" s="16" t="s">
        <v>42</v>
      </c>
      <c r="N3807" s="1" t="s">
        <v>3288</v>
      </c>
      <c r="O3807" s="1" t="s">
        <v>3288</v>
      </c>
      <c r="P3807" s="1" t="s">
        <v>42</v>
      </c>
      <c r="Q3807" s="1" t="s">
        <v>42</v>
      </c>
      <c r="R3807" s="1" t="s">
        <v>42</v>
      </c>
      <c r="AV3807" s="1" t="s">
        <v>42</v>
      </c>
      <c r="AW3807" s="1" t="s">
        <v>42</v>
      </c>
      <c r="AX3807" s="1" t="s">
        <v>42</v>
      </c>
      <c r="AY3807" s="1" t="s">
        <v>42</v>
      </c>
      <c r="AZ3807" s="1" t="s">
        <v>42</v>
      </c>
    </row>
    <row r="3808" spans="1:52" ht="30" customHeight="1" x14ac:dyDescent="0.3">
      <c r="A3808" s="17"/>
      <c r="B3808" s="17"/>
      <c r="C3808" s="17"/>
      <c r="D3808" s="17"/>
      <c r="E3808" s="19"/>
      <c r="F3808" s="22"/>
      <c r="G3808" s="19"/>
      <c r="H3808" s="22"/>
      <c r="I3808" s="19"/>
      <c r="J3808" s="22"/>
      <c r="K3808" s="19"/>
      <c r="L3808" s="22"/>
      <c r="M3808" s="17"/>
    </row>
    <row r="3809" spans="1:52" ht="30" customHeight="1" x14ac:dyDescent="0.3">
      <c r="A3809" s="13" t="s">
        <v>6445</v>
      </c>
      <c r="B3809" s="14"/>
      <c r="C3809" s="14"/>
      <c r="D3809" s="14"/>
      <c r="E3809" s="18"/>
      <c r="F3809" s="21"/>
      <c r="G3809" s="18"/>
      <c r="H3809" s="21"/>
      <c r="I3809" s="18"/>
      <c r="J3809" s="21"/>
      <c r="K3809" s="18"/>
      <c r="L3809" s="21"/>
      <c r="M3809" s="15"/>
      <c r="N3809" s="1" t="s">
        <v>2088</v>
      </c>
    </row>
    <row r="3810" spans="1:52" ht="30" customHeight="1" x14ac:dyDescent="0.3">
      <c r="A3810" s="16" t="s">
        <v>3677</v>
      </c>
      <c r="B3810" s="16" t="s">
        <v>3279</v>
      </c>
      <c r="C3810" s="16" t="s">
        <v>3275</v>
      </c>
      <c r="D3810" s="17">
        <v>0.31</v>
      </c>
      <c r="E3810" s="19">
        <f>단가대비표!O181</f>
        <v>0</v>
      </c>
      <c r="F3810" s="22">
        <f>TRUNC(E3810*D3810,1)</f>
        <v>0</v>
      </c>
      <c r="G3810" s="19">
        <f>단가대비표!P181</f>
        <v>235204</v>
      </c>
      <c r="H3810" s="22">
        <f>TRUNC(G3810*D3810,1)</f>
        <v>72913.2</v>
      </c>
      <c r="I3810" s="19">
        <f>단가대비표!V181</f>
        <v>0</v>
      </c>
      <c r="J3810" s="22">
        <f>TRUNC(I3810*D3810,1)</f>
        <v>0</v>
      </c>
      <c r="K3810" s="19">
        <f t="shared" ref="K3810:L3812" si="599">TRUNC(E3810+G3810+I3810,1)</f>
        <v>235204</v>
      </c>
      <c r="L3810" s="22">
        <f t="shared" si="599"/>
        <v>72913.2</v>
      </c>
      <c r="M3810" s="16" t="s">
        <v>42</v>
      </c>
      <c r="N3810" s="1" t="s">
        <v>2088</v>
      </c>
      <c r="O3810" s="1" t="s">
        <v>3678</v>
      </c>
      <c r="P3810" s="1" t="s">
        <v>43</v>
      </c>
      <c r="Q3810" s="1" t="s">
        <v>43</v>
      </c>
      <c r="R3810" s="1" t="s">
        <v>46</v>
      </c>
      <c r="V3810">
        <v>1</v>
      </c>
      <c r="AV3810" s="1" t="s">
        <v>42</v>
      </c>
      <c r="AW3810" s="1" t="s">
        <v>6446</v>
      </c>
      <c r="AX3810" s="1" t="s">
        <v>42</v>
      </c>
      <c r="AY3810" s="1" t="s">
        <v>42</v>
      </c>
      <c r="AZ3810" s="1" t="s">
        <v>42</v>
      </c>
    </row>
    <row r="3811" spans="1:52" ht="30" customHeight="1" x14ac:dyDescent="0.3">
      <c r="A3811" s="16" t="s">
        <v>3292</v>
      </c>
      <c r="B3811" s="16" t="s">
        <v>3279</v>
      </c>
      <c r="C3811" s="16" t="s">
        <v>3275</v>
      </c>
      <c r="D3811" s="17">
        <v>0.15</v>
      </c>
      <c r="E3811" s="19">
        <f>단가대비표!O164</f>
        <v>0</v>
      </c>
      <c r="F3811" s="22">
        <f>TRUNC(E3811*D3811,1)</f>
        <v>0</v>
      </c>
      <c r="G3811" s="19">
        <f>단가대비표!P164</f>
        <v>172068</v>
      </c>
      <c r="H3811" s="22">
        <f>TRUNC(G3811*D3811,1)</f>
        <v>25810.2</v>
      </c>
      <c r="I3811" s="19">
        <f>단가대비표!V164</f>
        <v>0</v>
      </c>
      <c r="J3811" s="22">
        <f>TRUNC(I3811*D3811,1)</f>
        <v>0</v>
      </c>
      <c r="K3811" s="19">
        <f t="shared" si="599"/>
        <v>172068</v>
      </c>
      <c r="L3811" s="22">
        <f t="shared" si="599"/>
        <v>25810.2</v>
      </c>
      <c r="M3811" s="16" t="s">
        <v>42</v>
      </c>
      <c r="N3811" s="1" t="s">
        <v>2088</v>
      </c>
      <c r="O3811" s="1" t="s">
        <v>3293</v>
      </c>
      <c r="P3811" s="1" t="s">
        <v>43</v>
      </c>
      <c r="Q3811" s="1" t="s">
        <v>43</v>
      </c>
      <c r="R3811" s="1" t="s">
        <v>46</v>
      </c>
      <c r="V3811">
        <v>1</v>
      </c>
      <c r="AV3811" s="1" t="s">
        <v>42</v>
      </c>
      <c r="AW3811" s="1" t="s">
        <v>6447</v>
      </c>
      <c r="AX3811" s="1" t="s">
        <v>42</v>
      </c>
      <c r="AY3811" s="1" t="s">
        <v>42</v>
      </c>
      <c r="AZ3811" s="1" t="s">
        <v>42</v>
      </c>
    </row>
    <row r="3812" spans="1:52" ht="30" customHeight="1" x14ac:dyDescent="0.3">
      <c r="A3812" s="16" t="s">
        <v>6423</v>
      </c>
      <c r="B3812" s="16" t="s">
        <v>3928</v>
      </c>
      <c r="C3812" s="16" t="s">
        <v>3284</v>
      </c>
      <c r="D3812" s="17">
        <v>1</v>
      </c>
      <c r="E3812" s="19">
        <v>0</v>
      </c>
      <c r="F3812" s="22">
        <f>TRUNC(E3812*D3812,1)</f>
        <v>0</v>
      </c>
      <c r="G3812" s="19">
        <f>TRUNC(SUMIF(V3810:V3812, RIGHTB(O3812, 1), H3810:H3812)*U3812, 2)</f>
        <v>2961.7</v>
      </c>
      <c r="H3812" s="22">
        <f>TRUNC(G3812*D3812,1)</f>
        <v>2961.7</v>
      </c>
      <c r="I3812" s="19">
        <v>0</v>
      </c>
      <c r="J3812" s="22">
        <f>TRUNC(I3812*D3812,1)</f>
        <v>0</v>
      </c>
      <c r="K3812" s="19">
        <f t="shared" si="599"/>
        <v>2961.7</v>
      </c>
      <c r="L3812" s="22">
        <f t="shared" si="599"/>
        <v>2961.7</v>
      </c>
      <c r="M3812" s="16" t="s">
        <v>42</v>
      </c>
      <c r="N3812" s="1" t="s">
        <v>2088</v>
      </c>
      <c r="O3812" s="1" t="s">
        <v>3285</v>
      </c>
      <c r="P3812" s="1" t="s">
        <v>43</v>
      </c>
      <c r="Q3812" s="1" t="s">
        <v>43</v>
      </c>
      <c r="R3812" s="1" t="s">
        <v>43</v>
      </c>
      <c r="S3812">
        <v>1</v>
      </c>
      <c r="T3812">
        <v>1</v>
      </c>
      <c r="U3812">
        <v>0.03</v>
      </c>
      <c r="AV3812" s="1" t="s">
        <v>42</v>
      </c>
      <c r="AW3812" s="1" t="s">
        <v>6448</v>
      </c>
      <c r="AX3812" s="1" t="s">
        <v>42</v>
      </c>
      <c r="AY3812" s="1" t="s">
        <v>42</v>
      </c>
      <c r="AZ3812" s="1" t="s">
        <v>42</v>
      </c>
    </row>
    <row r="3813" spans="1:52" ht="30" customHeight="1" x14ac:dyDescent="0.3">
      <c r="A3813" s="16" t="s">
        <v>3287</v>
      </c>
      <c r="B3813" s="16" t="s">
        <v>42</v>
      </c>
      <c r="C3813" s="16" t="s">
        <v>42</v>
      </c>
      <c r="D3813" s="17"/>
      <c r="E3813" s="19"/>
      <c r="F3813" s="22">
        <f>TRUNC(SUMIF(N3810:N3812, N3809, F3810:F3812),0)</f>
        <v>0</v>
      </c>
      <c r="G3813" s="19"/>
      <c r="H3813" s="22">
        <f>TRUNC(SUMIF(N3810:N3812, N3809, H3810:H3812),0)</f>
        <v>101685</v>
      </c>
      <c r="I3813" s="19"/>
      <c r="J3813" s="22">
        <f>TRUNC(SUMIF(N3810:N3812, N3809, J3810:J3812),0)</f>
        <v>0</v>
      </c>
      <c r="K3813" s="19"/>
      <c r="L3813" s="22">
        <f>F3813+H3813+J3813</f>
        <v>101685</v>
      </c>
      <c r="M3813" s="16" t="s">
        <v>42</v>
      </c>
      <c r="N3813" s="1" t="s">
        <v>3288</v>
      </c>
      <c r="O3813" s="1" t="s">
        <v>3288</v>
      </c>
      <c r="P3813" s="1" t="s">
        <v>42</v>
      </c>
      <c r="Q3813" s="1" t="s">
        <v>42</v>
      </c>
      <c r="R3813" s="1" t="s">
        <v>42</v>
      </c>
      <c r="AV3813" s="1" t="s">
        <v>42</v>
      </c>
      <c r="AW3813" s="1" t="s">
        <v>42</v>
      </c>
      <c r="AX3813" s="1" t="s">
        <v>42</v>
      </c>
      <c r="AY3813" s="1" t="s">
        <v>42</v>
      </c>
      <c r="AZ3813" s="1" t="s">
        <v>42</v>
      </c>
    </row>
    <row r="3814" spans="1:52" ht="30" customHeight="1" x14ac:dyDescent="0.3">
      <c r="A3814" s="17"/>
      <c r="B3814" s="17"/>
      <c r="C3814" s="17"/>
      <c r="D3814" s="17"/>
      <c r="E3814" s="19"/>
      <c r="F3814" s="22"/>
      <c r="G3814" s="19"/>
      <c r="H3814" s="22"/>
      <c r="I3814" s="19"/>
      <c r="J3814" s="22"/>
      <c r="K3814" s="19"/>
      <c r="L3814" s="22"/>
      <c r="M3814" s="17"/>
    </row>
    <row r="3815" spans="1:52" ht="30" customHeight="1" x14ac:dyDescent="0.3">
      <c r="A3815" s="13" t="s">
        <v>6449</v>
      </c>
      <c r="B3815" s="14"/>
      <c r="C3815" s="14"/>
      <c r="D3815" s="14"/>
      <c r="E3815" s="18"/>
      <c r="F3815" s="21"/>
      <c r="G3815" s="18"/>
      <c r="H3815" s="21"/>
      <c r="I3815" s="18"/>
      <c r="J3815" s="21"/>
      <c r="K3815" s="18"/>
      <c r="L3815" s="21"/>
      <c r="M3815" s="15"/>
      <c r="N3815" s="1" t="s">
        <v>2091</v>
      </c>
    </row>
    <row r="3816" spans="1:52" ht="30" customHeight="1" x14ac:dyDescent="0.3">
      <c r="A3816" s="16" t="s">
        <v>3677</v>
      </c>
      <c r="B3816" s="16" t="s">
        <v>3279</v>
      </c>
      <c r="C3816" s="16" t="s">
        <v>3275</v>
      </c>
      <c r="D3816" s="17">
        <v>0.38</v>
      </c>
      <c r="E3816" s="19">
        <f>단가대비표!O181</f>
        <v>0</v>
      </c>
      <c r="F3816" s="22">
        <f>TRUNC(E3816*D3816,1)</f>
        <v>0</v>
      </c>
      <c r="G3816" s="19">
        <f>단가대비표!P181</f>
        <v>235204</v>
      </c>
      <c r="H3816" s="22">
        <f>TRUNC(G3816*D3816,1)</f>
        <v>89377.5</v>
      </c>
      <c r="I3816" s="19">
        <f>단가대비표!V181</f>
        <v>0</v>
      </c>
      <c r="J3816" s="22">
        <f>TRUNC(I3816*D3816,1)</f>
        <v>0</v>
      </c>
      <c r="K3816" s="19">
        <f t="shared" ref="K3816:L3818" si="600">TRUNC(E3816+G3816+I3816,1)</f>
        <v>235204</v>
      </c>
      <c r="L3816" s="22">
        <f t="shared" si="600"/>
        <v>89377.5</v>
      </c>
      <c r="M3816" s="16" t="s">
        <v>42</v>
      </c>
      <c r="N3816" s="1" t="s">
        <v>2091</v>
      </c>
      <c r="O3816" s="1" t="s">
        <v>3678</v>
      </c>
      <c r="P3816" s="1" t="s">
        <v>43</v>
      </c>
      <c r="Q3816" s="1" t="s">
        <v>43</v>
      </c>
      <c r="R3816" s="1" t="s">
        <v>46</v>
      </c>
      <c r="V3816">
        <v>1</v>
      </c>
      <c r="AV3816" s="1" t="s">
        <v>42</v>
      </c>
      <c r="AW3816" s="1" t="s">
        <v>6450</v>
      </c>
      <c r="AX3816" s="1" t="s">
        <v>42</v>
      </c>
      <c r="AY3816" s="1" t="s">
        <v>42</v>
      </c>
      <c r="AZ3816" s="1" t="s">
        <v>42</v>
      </c>
    </row>
    <row r="3817" spans="1:52" ht="30" customHeight="1" x14ac:dyDescent="0.3">
      <c r="A3817" s="16" t="s">
        <v>3292</v>
      </c>
      <c r="B3817" s="16" t="s">
        <v>3279</v>
      </c>
      <c r="C3817" s="16" t="s">
        <v>3275</v>
      </c>
      <c r="D3817" s="17">
        <v>0.18</v>
      </c>
      <c r="E3817" s="19">
        <f>단가대비표!O164</f>
        <v>0</v>
      </c>
      <c r="F3817" s="22">
        <f>TRUNC(E3817*D3817,1)</f>
        <v>0</v>
      </c>
      <c r="G3817" s="19">
        <f>단가대비표!P164</f>
        <v>172068</v>
      </c>
      <c r="H3817" s="22">
        <f>TRUNC(G3817*D3817,1)</f>
        <v>30972.2</v>
      </c>
      <c r="I3817" s="19">
        <f>단가대비표!V164</f>
        <v>0</v>
      </c>
      <c r="J3817" s="22">
        <f>TRUNC(I3817*D3817,1)</f>
        <v>0</v>
      </c>
      <c r="K3817" s="19">
        <f t="shared" si="600"/>
        <v>172068</v>
      </c>
      <c r="L3817" s="22">
        <f t="shared" si="600"/>
        <v>30972.2</v>
      </c>
      <c r="M3817" s="16" t="s">
        <v>42</v>
      </c>
      <c r="N3817" s="1" t="s">
        <v>2091</v>
      </c>
      <c r="O3817" s="1" t="s">
        <v>3293</v>
      </c>
      <c r="P3817" s="1" t="s">
        <v>43</v>
      </c>
      <c r="Q3817" s="1" t="s">
        <v>43</v>
      </c>
      <c r="R3817" s="1" t="s">
        <v>46</v>
      </c>
      <c r="V3817">
        <v>1</v>
      </c>
      <c r="AV3817" s="1" t="s">
        <v>42</v>
      </c>
      <c r="AW3817" s="1" t="s">
        <v>6451</v>
      </c>
      <c r="AX3817" s="1" t="s">
        <v>42</v>
      </c>
      <c r="AY3817" s="1" t="s">
        <v>42</v>
      </c>
      <c r="AZ3817" s="1" t="s">
        <v>42</v>
      </c>
    </row>
    <row r="3818" spans="1:52" ht="30" customHeight="1" x14ac:dyDescent="0.3">
      <c r="A3818" s="16" t="s">
        <v>6423</v>
      </c>
      <c r="B3818" s="16" t="s">
        <v>3928</v>
      </c>
      <c r="C3818" s="16" t="s">
        <v>3284</v>
      </c>
      <c r="D3818" s="17">
        <v>1</v>
      </c>
      <c r="E3818" s="19">
        <v>0</v>
      </c>
      <c r="F3818" s="22">
        <f>TRUNC(E3818*D3818,1)</f>
        <v>0</v>
      </c>
      <c r="G3818" s="19">
        <f>TRUNC(SUMIF(V3816:V3818, RIGHTB(O3818, 1), H3816:H3818)*U3818, 2)</f>
        <v>3610.49</v>
      </c>
      <c r="H3818" s="22">
        <f>TRUNC(G3818*D3818,1)</f>
        <v>3610.4</v>
      </c>
      <c r="I3818" s="19">
        <v>0</v>
      </c>
      <c r="J3818" s="22">
        <f>TRUNC(I3818*D3818,1)</f>
        <v>0</v>
      </c>
      <c r="K3818" s="19">
        <f t="shared" si="600"/>
        <v>3610.4</v>
      </c>
      <c r="L3818" s="22">
        <f t="shared" si="600"/>
        <v>3610.4</v>
      </c>
      <c r="M3818" s="16" t="s">
        <v>42</v>
      </c>
      <c r="N3818" s="1" t="s">
        <v>2091</v>
      </c>
      <c r="O3818" s="1" t="s">
        <v>3285</v>
      </c>
      <c r="P3818" s="1" t="s">
        <v>43</v>
      </c>
      <c r="Q3818" s="1" t="s">
        <v>43</v>
      </c>
      <c r="R3818" s="1" t="s">
        <v>43</v>
      </c>
      <c r="S3818">
        <v>1</v>
      </c>
      <c r="T3818">
        <v>1</v>
      </c>
      <c r="U3818">
        <v>0.03</v>
      </c>
      <c r="AV3818" s="1" t="s">
        <v>42</v>
      </c>
      <c r="AW3818" s="1" t="s">
        <v>6452</v>
      </c>
      <c r="AX3818" s="1" t="s">
        <v>42</v>
      </c>
      <c r="AY3818" s="1" t="s">
        <v>42</v>
      </c>
      <c r="AZ3818" s="1" t="s">
        <v>42</v>
      </c>
    </row>
    <row r="3819" spans="1:52" ht="30" customHeight="1" x14ac:dyDescent="0.3">
      <c r="A3819" s="16" t="s">
        <v>3287</v>
      </c>
      <c r="B3819" s="16" t="s">
        <v>42</v>
      </c>
      <c r="C3819" s="16" t="s">
        <v>42</v>
      </c>
      <c r="D3819" s="17"/>
      <c r="E3819" s="19"/>
      <c r="F3819" s="22">
        <f>TRUNC(SUMIF(N3816:N3818, N3815, F3816:F3818),0)</f>
        <v>0</v>
      </c>
      <c r="G3819" s="19"/>
      <c r="H3819" s="22">
        <f>TRUNC(SUMIF(N3816:N3818, N3815, H3816:H3818),0)</f>
        <v>123960</v>
      </c>
      <c r="I3819" s="19"/>
      <c r="J3819" s="22">
        <f>TRUNC(SUMIF(N3816:N3818, N3815, J3816:J3818),0)</f>
        <v>0</v>
      </c>
      <c r="K3819" s="19"/>
      <c r="L3819" s="22">
        <f>F3819+H3819+J3819</f>
        <v>123960</v>
      </c>
      <c r="M3819" s="16" t="s">
        <v>42</v>
      </c>
      <c r="N3819" s="1" t="s">
        <v>3288</v>
      </c>
      <c r="O3819" s="1" t="s">
        <v>3288</v>
      </c>
      <c r="P3819" s="1" t="s">
        <v>42</v>
      </c>
      <c r="Q3819" s="1" t="s">
        <v>42</v>
      </c>
      <c r="R3819" s="1" t="s">
        <v>42</v>
      </c>
      <c r="AV3819" s="1" t="s">
        <v>42</v>
      </c>
      <c r="AW3819" s="1" t="s">
        <v>42</v>
      </c>
      <c r="AX3819" s="1" t="s">
        <v>42</v>
      </c>
      <c r="AY3819" s="1" t="s">
        <v>42</v>
      </c>
      <c r="AZ3819" s="1" t="s">
        <v>42</v>
      </c>
    </row>
    <row r="3820" spans="1:52" ht="30" customHeight="1" x14ac:dyDescent="0.3">
      <c r="A3820" s="17"/>
      <c r="B3820" s="17"/>
      <c r="C3820" s="17"/>
      <c r="D3820" s="17"/>
      <c r="E3820" s="19"/>
      <c r="F3820" s="22"/>
      <c r="G3820" s="19"/>
      <c r="H3820" s="22"/>
      <c r="I3820" s="19"/>
      <c r="J3820" s="22"/>
      <c r="K3820" s="19"/>
      <c r="L3820" s="22"/>
      <c r="M3820" s="17"/>
    </row>
    <row r="3821" spans="1:52" ht="30" customHeight="1" x14ac:dyDescent="0.3">
      <c r="A3821" s="13" t="s">
        <v>6453</v>
      </c>
      <c r="B3821" s="14"/>
      <c r="C3821" s="14"/>
      <c r="D3821" s="14"/>
      <c r="E3821" s="18"/>
      <c r="F3821" s="21"/>
      <c r="G3821" s="18"/>
      <c r="H3821" s="21"/>
      <c r="I3821" s="18"/>
      <c r="J3821" s="21"/>
      <c r="K3821" s="18"/>
      <c r="L3821" s="21"/>
      <c r="M3821" s="15"/>
      <c r="N3821" s="1" t="s">
        <v>2094</v>
      </c>
    </row>
    <row r="3822" spans="1:52" ht="30" customHeight="1" x14ac:dyDescent="0.3">
      <c r="A3822" s="16" t="s">
        <v>3677</v>
      </c>
      <c r="B3822" s="16" t="s">
        <v>3279</v>
      </c>
      <c r="C3822" s="16" t="s">
        <v>3275</v>
      </c>
      <c r="D3822" s="17">
        <v>0.45</v>
      </c>
      <c r="E3822" s="19">
        <f>단가대비표!O181</f>
        <v>0</v>
      </c>
      <c r="F3822" s="22">
        <f>TRUNC(E3822*D3822,1)</f>
        <v>0</v>
      </c>
      <c r="G3822" s="19">
        <f>단가대비표!P181</f>
        <v>235204</v>
      </c>
      <c r="H3822" s="22">
        <f>TRUNC(G3822*D3822,1)</f>
        <v>105841.8</v>
      </c>
      <c r="I3822" s="19">
        <f>단가대비표!V181</f>
        <v>0</v>
      </c>
      <c r="J3822" s="22">
        <f>TRUNC(I3822*D3822,1)</f>
        <v>0</v>
      </c>
      <c r="K3822" s="19">
        <f t="shared" ref="K3822:L3824" si="601">TRUNC(E3822+G3822+I3822,1)</f>
        <v>235204</v>
      </c>
      <c r="L3822" s="22">
        <f t="shared" si="601"/>
        <v>105841.8</v>
      </c>
      <c r="M3822" s="16" t="s">
        <v>42</v>
      </c>
      <c r="N3822" s="1" t="s">
        <v>2094</v>
      </c>
      <c r="O3822" s="1" t="s">
        <v>3678</v>
      </c>
      <c r="P3822" s="1" t="s">
        <v>43</v>
      </c>
      <c r="Q3822" s="1" t="s">
        <v>43</v>
      </c>
      <c r="R3822" s="1" t="s">
        <v>46</v>
      </c>
      <c r="V3822">
        <v>1</v>
      </c>
      <c r="AV3822" s="1" t="s">
        <v>42</v>
      </c>
      <c r="AW3822" s="1" t="s">
        <v>6454</v>
      </c>
      <c r="AX3822" s="1" t="s">
        <v>42</v>
      </c>
      <c r="AY3822" s="1" t="s">
        <v>42</v>
      </c>
      <c r="AZ3822" s="1" t="s">
        <v>42</v>
      </c>
    </row>
    <row r="3823" spans="1:52" ht="30" customHeight="1" x14ac:dyDescent="0.3">
      <c r="A3823" s="16" t="s">
        <v>3292</v>
      </c>
      <c r="B3823" s="16" t="s">
        <v>3279</v>
      </c>
      <c r="C3823" s="16" t="s">
        <v>3275</v>
      </c>
      <c r="D3823" s="17">
        <v>0.22</v>
      </c>
      <c r="E3823" s="19">
        <f>단가대비표!O164</f>
        <v>0</v>
      </c>
      <c r="F3823" s="22">
        <f>TRUNC(E3823*D3823,1)</f>
        <v>0</v>
      </c>
      <c r="G3823" s="19">
        <f>단가대비표!P164</f>
        <v>172068</v>
      </c>
      <c r="H3823" s="22">
        <f>TRUNC(G3823*D3823,1)</f>
        <v>37854.9</v>
      </c>
      <c r="I3823" s="19">
        <f>단가대비표!V164</f>
        <v>0</v>
      </c>
      <c r="J3823" s="22">
        <f>TRUNC(I3823*D3823,1)</f>
        <v>0</v>
      </c>
      <c r="K3823" s="19">
        <f t="shared" si="601"/>
        <v>172068</v>
      </c>
      <c r="L3823" s="22">
        <f t="shared" si="601"/>
        <v>37854.9</v>
      </c>
      <c r="M3823" s="16" t="s">
        <v>42</v>
      </c>
      <c r="N3823" s="1" t="s">
        <v>2094</v>
      </c>
      <c r="O3823" s="1" t="s">
        <v>3293</v>
      </c>
      <c r="P3823" s="1" t="s">
        <v>43</v>
      </c>
      <c r="Q3823" s="1" t="s">
        <v>43</v>
      </c>
      <c r="R3823" s="1" t="s">
        <v>46</v>
      </c>
      <c r="V3823">
        <v>1</v>
      </c>
      <c r="AV3823" s="1" t="s">
        <v>42</v>
      </c>
      <c r="AW3823" s="1" t="s">
        <v>6455</v>
      </c>
      <c r="AX3823" s="1" t="s">
        <v>42</v>
      </c>
      <c r="AY3823" s="1" t="s">
        <v>42</v>
      </c>
      <c r="AZ3823" s="1" t="s">
        <v>42</v>
      </c>
    </row>
    <row r="3824" spans="1:52" ht="30" customHeight="1" x14ac:dyDescent="0.3">
      <c r="A3824" s="16" t="s">
        <v>6423</v>
      </c>
      <c r="B3824" s="16" t="s">
        <v>3928</v>
      </c>
      <c r="C3824" s="16" t="s">
        <v>3284</v>
      </c>
      <c r="D3824" s="17">
        <v>1</v>
      </c>
      <c r="E3824" s="19">
        <v>0</v>
      </c>
      <c r="F3824" s="22">
        <f>TRUNC(E3824*D3824,1)</f>
        <v>0</v>
      </c>
      <c r="G3824" s="19">
        <f>TRUNC(SUMIF(V3822:V3824, RIGHTB(O3824, 1), H3822:H3824)*U3824, 2)</f>
        <v>4310.8999999999996</v>
      </c>
      <c r="H3824" s="22">
        <f>TRUNC(G3824*D3824,1)</f>
        <v>4310.8999999999996</v>
      </c>
      <c r="I3824" s="19">
        <v>0</v>
      </c>
      <c r="J3824" s="22">
        <f>TRUNC(I3824*D3824,1)</f>
        <v>0</v>
      </c>
      <c r="K3824" s="19">
        <f t="shared" si="601"/>
        <v>4310.8999999999996</v>
      </c>
      <c r="L3824" s="22">
        <f t="shared" si="601"/>
        <v>4310.8999999999996</v>
      </c>
      <c r="M3824" s="16" t="s">
        <v>42</v>
      </c>
      <c r="N3824" s="1" t="s">
        <v>2094</v>
      </c>
      <c r="O3824" s="1" t="s">
        <v>3285</v>
      </c>
      <c r="P3824" s="1" t="s">
        <v>43</v>
      </c>
      <c r="Q3824" s="1" t="s">
        <v>43</v>
      </c>
      <c r="R3824" s="1" t="s">
        <v>43</v>
      </c>
      <c r="S3824">
        <v>1</v>
      </c>
      <c r="T3824">
        <v>1</v>
      </c>
      <c r="U3824">
        <v>0.03</v>
      </c>
      <c r="AV3824" s="1" t="s">
        <v>42</v>
      </c>
      <c r="AW3824" s="1" t="s">
        <v>6456</v>
      </c>
      <c r="AX3824" s="1" t="s">
        <v>42</v>
      </c>
      <c r="AY3824" s="1" t="s">
        <v>42</v>
      </c>
      <c r="AZ3824" s="1" t="s">
        <v>42</v>
      </c>
    </row>
    <row r="3825" spans="1:52" ht="30" customHeight="1" x14ac:dyDescent="0.3">
      <c r="A3825" s="16" t="s">
        <v>3287</v>
      </c>
      <c r="B3825" s="16" t="s">
        <v>42</v>
      </c>
      <c r="C3825" s="16" t="s">
        <v>42</v>
      </c>
      <c r="D3825" s="17"/>
      <c r="E3825" s="19"/>
      <c r="F3825" s="22">
        <f>TRUNC(SUMIF(N3822:N3824, N3821, F3822:F3824),0)</f>
        <v>0</v>
      </c>
      <c r="G3825" s="19"/>
      <c r="H3825" s="22">
        <f>TRUNC(SUMIF(N3822:N3824, N3821, H3822:H3824),0)</f>
        <v>148007</v>
      </c>
      <c r="I3825" s="19"/>
      <c r="J3825" s="22">
        <f>TRUNC(SUMIF(N3822:N3824, N3821, J3822:J3824),0)</f>
        <v>0</v>
      </c>
      <c r="K3825" s="19"/>
      <c r="L3825" s="22">
        <f>F3825+H3825+J3825</f>
        <v>148007</v>
      </c>
      <c r="M3825" s="16" t="s">
        <v>42</v>
      </c>
      <c r="N3825" s="1" t="s">
        <v>3288</v>
      </c>
      <c r="O3825" s="1" t="s">
        <v>3288</v>
      </c>
      <c r="P3825" s="1" t="s">
        <v>42</v>
      </c>
      <c r="Q3825" s="1" t="s">
        <v>42</v>
      </c>
      <c r="R3825" s="1" t="s">
        <v>42</v>
      </c>
      <c r="AV3825" s="1" t="s">
        <v>42</v>
      </c>
      <c r="AW3825" s="1" t="s">
        <v>42</v>
      </c>
      <c r="AX3825" s="1" t="s">
        <v>42</v>
      </c>
      <c r="AY3825" s="1" t="s">
        <v>42</v>
      </c>
      <c r="AZ3825" s="1" t="s">
        <v>42</v>
      </c>
    </row>
    <row r="3826" spans="1:52" ht="30" customHeight="1" x14ac:dyDescent="0.3">
      <c r="A3826" s="17"/>
      <c r="B3826" s="17"/>
      <c r="C3826" s="17"/>
      <c r="D3826" s="17"/>
      <c r="E3826" s="19"/>
      <c r="F3826" s="22"/>
      <c r="G3826" s="19"/>
      <c r="H3826" s="22"/>
      <c r="I3826" s="19"/>
      <c r="J3826" s="22"/>
      <c r="K3826" s="19"/>
      <c r="L3826" s="22"/>
      <c r="M3826" s="17"/>
    </row>
    <row r="3827" spans="1:52" ht="30" customHeight="1" x14ac:dyDescent="0.3">
      <c r="A3827" s="13" t="s">
        <v>6457</v>
      </c>
      <c r="B3827" s="14"/>
      <c r="C3827" s="14"/>
      <c r="D3827" s="14"/>
      <c r="E3827" s="18"/>
      <c r="F3827" s="21"/>
      <c r="G3827" s="18"/>
      <c r="H3827" s="21"/>
      <c r="I3827" s="18"/>
      <c r="J3827" s="21"/>
      <c r="K3827" s="18"/>
      <c r="L3827" s="21"/>
      <c r="M3827" s="15"/>
      <c r="N3827" s="1" t="s">
        <v>2097</v>
      </c>
    </row>
    <row r="3828" spans="1:52" ht="30" customHeight="1" x14ac:dyDescent="0.3">
      <c r="A3828" s="16" t="s">
        <v>3677</v>
      </c>
      <c r="B3828" s="16" t="s">
        <v>3279</v>
      </c>
      <c r="C3828" s="16" t="s">
        <v>3275</v>
      </c>
      <c r="D3828" s="17">
        <v>0.52</v>
      </c>
      <c r="E3828" s="19">
        <f>단가대비표!O181</f>
        <v>0</v>
      </c>
      <c r="F3828" s="22">
        <f>TRUNC(E3828*D3828,1)</f>
        <v>0</v>
      </c>
      <c r="G3828" s="19">
        <f>단가대비표!P181</f>
        <v>235204</v>
      </c>
      <c r="H3828" s="22">
        <f>TRUNC(G3828*D3828,1)</f>
        <v>122306</v>
      </c>
      <c r="I3828" s="19">
        <f>단가대비표!V181</f>
        <v>0</v>
      </c>
      <c r="J3828" s="22">
        <f>TRUNC(I3828*D3828,1)</f>
        <v>0</v>
      </c>
      <c r="K3828" s="19">
        <f t="shared" ref="K3828:L3830" si="602">TRUNC(E3828+G3828+I3828,1)</f>
        <v>235204</v>
      </c>
      <c r="L3828" s="22">
        <f t="shared" si="602"/>
        <v>122306</v>
      </c>
      <c r="M3828" s="16" t="s">
        <v>42</v>
      </c>
      <c r="N3828" s="1" t="s">
        <v>2097</v>
      </c>
      <c r="O3828" s="1" t="s">
        <v>3678</v>
      </c>
      <c r="P3828" s="1" t="s">
        <v>43</v>
      </c>
      <c r="Q3828" s="1" t="s">
        <v>43</v>
      </c>
      <c r="R3828" s="1" t="s">
        <v>46</v>
      </c>
      <c r="V3828">
        <v>1</v>
      </c>
      <c r="AV3828" s="1" t="s">
        <v>42</v>
      </c>
      <c r="AW3828" s="1" t="s">
        <v>6458</v>
      </c>
      <c r="AX3828" s="1" t="s">
        <v>42</v>
      </c>
      <c r="AY3828" s="1" t="s">
        <v>42</v>
      </c>
      <c r="AZ3828" s="1" t="s">
        <v>42</v>
      </c>
    </row>
    <row r="3829" spans="1:52" ht="30" customHeight="1" x14ac:dyDescent="0.3">
      <c r="A3829" s="16" t="s">
        <v>3292</v>
      </c>
      <c r="B3829" s="16" t="s">
        <v>3279</v>
      </c>
      <c r="C3829" s="16" t="s">
        <v>3275</v>
      </c>
      <c r="D3829" s="17">
        <v>0.26</v>
      </c>
      <c r="E3829" s="19">
        <f>단가대비표!O164</f>
        <v>0</v>
      </c>
      <c r="F3829" s="22">
        <f>TRUNC(E3829*D3829,1)</f>
        <v>0</v>
      </c>
      <c r="G3829" s="19">
        <f>단가대비표!P164</f>
        <v>172068</v>
      </c>
      <c r="H3829" s="22">
        <f>TRUNC(G3829*D3829,1)</f>
        <v>44737.599999999999</v>
      </c>
      <c r="I3829" s="19">
        <f>단가대비표!V164</f>
        <v>0</v>
      </c>
      <c r="J3829" s="22">
        <f>TRUNC(I3829*D3829,1)</f>
        <v>0</v>
      </c>
      <c r="K3829" s="19">
        <f t="shared" si="602"/>
        <v>172068</v>
      </c>
      <c r="L3829" s="22">
        <f t="shared" si="602"/>
        <v>44737.599999999999</v>
      </c>
      <c r="M3829" s="16" t="s">
        <v>42</v>
      </c>
      <c r="N3829" s="1" t="s">
        <v>2097</v>
      </c>
      <c r="O3829" s="1" t="s">
        <v>3293</v>
      </c>
      <c r="P3829" s="1" t="s">
        <v>43</v>
      </c>
      <c r="Q3829" s="1" t="s">
        <v>43</v>
      </c>
      <c r="R3829" s="1" t="s">
        <v>46</v>
      </c>
      <c r="V3829">
        <v>1</v>
      </c>
      <c r="AV3829" s="1" t="s">
        <v>42</v>
      </c>
      <c r="AW3829" s="1" t="s">
        <v>6459</v>
      </c>
      <c r="AX3829" s="1" t="s">
        <v>42</v>
      </c>
      <c r="AY3829" s="1" t="s">
        <v>42</v>
      </c>
      <c r="AZ3829" s="1" t="s">
        <v>42</v>
      </c>
    </row>
    <row r="3830" spans="1:52" ht="30" customHeight="1" x14ac:dyDescent="0.3">
      <c r="A3830" s="16" t="s">
        <v>6423</v>
      </c>
      <c r="B3830" s="16" t="s">
        <v>3928</v>
      </c>
      <c r="C3830" s="16" t="s">
        <v>3284</v>
      </c>
      <c r="D3830" s="17">
        <v>1</v>
      </c>
      <c r="E3830" s="19">
        <v>0</v>
      </c>
      <c r="F3830" s="22">
        <f>TRUNC(E3830*D3830,1)</f>
        <v>0</v>
      </c>
      <c r="G3830" s="19">
        <f>TRUNC(SUMIF(V3828:V3830, RIGHTB(O3830, 1), H3828:H3830)*U3830, 2)</f>
        <v>5011.3</v>
      </c>
      <c r="H3830" s="22">
        <f>TRUNC(G3830*D3830,1)</f>
        <v>5011.3</v>
      </c>
      <c r="I3830" s="19">
        <v>0</v>
      </c>
      <c r="J3830" s="22">
        <f>TRUNC(I3830*D3830,1)</f>
        <v>0</v>
      </c>
      <c r="K3830" s="19">
        <f t="shared" si="602"/>
        <v>5011.3</v>
      </c>
      <c r="L3830" s="22">
        <f t="shared" si="602"/>
        <v>5011.3</v>
      </c>
      <c r="M3830" s="16" t="s">
        <v>42</v>
      </c>
      <c r="N3830" s="1" t="s">
        <v>2097</v>
      </c>
      <c r="O3830" s="1" t="s">
        <v>3285</v>
      </c>
      <c r="P3830" s="1" t="s">
        <v>43</v>
      </c>
      <c r="Q3830" s="1" t="s">
        <v>43</v>
      </c>
      <c r="R3830" s="1" t="s">
        <v>43</v>
      </c>
      <c r="S3830">
        <v>1</v>
      </c>
      <c r="T3830">
        <v>1</v>
      </c>
      <c r="U3830">
        <v>0.03</v>
      </c>
      <c r="AV3830" s="1" t="s">
        <v>42</v>
      </c>
      <c r="AW3830" s="1" t="s">
        <v>6460</v>
      </c>
      <c r="AX3830" s="1" t="s">
        <v>42</v>
      </c>
      <c r="AY3830" s="1" t="s">
        <v>42</v>
      </c>
      <c r="AZ3830" s="1" t="s">
        <v>42</v>
      </c>
    </row>
    <row r="3831" spans="1:52" ht="30" customHeight="1" x14ac:dyDescent="0.3">
      <c r="A3831" s="16" t="s">
        <v>3287</v>
      </c>
      <c r="B3831" s="16" t="s">
        <v>42</v>
      </c>
      <c r="C3831" s="16" t="s">
        <v>42</v>
      </c>
      <c r="D3831" s="17"/>
      <c r="E3831" s="19"/>
      <c r="F3831" s="22">
        <f>TRUNC(SUMIF(N3828:N3830, N3827, F3828:F3830),0)</f>
        <v>0</v>
      </c>
      <c r="G3831" s="19"/>
      <c r="H3831" s="22">
        <f>TRUNC(SUMIF(N3828:N3830, N3827, H3828:H3830),0)</f>
        <v>172054</v>
      </c>
      <c r="I3831" s="19"/>
      <c r="J3831" s="22">
        <f>TRUNC(SUMIF(N3828:N3830, N3827, J3828:J3830),0)</f>
        <v>0</v>
      </c>
      <c r="K3831" s="19"/>
      <c r="L3831" s="22">
        <f>F3831+H3831+J3831</f>
        <v>172054</v>
      </c>
      <c r="M3831" s="16" t="s">
        <v>42</v>
      </c>
      <c r="N3831" s="1" t="s">
        <v>3288</v>
      </c>
      <c r="O3831" s="1" t="s">
        <v>3288</v>
      </c>
      <c r="P3831" s="1" t="s">
        <v>42</v>
      </c>
      <c r="Q3831" s="1" t="s">
        <v>42</v>
      </c>
      <c r="R3831" s="1" t="s">
        <v>42</v>
      </c>
      <c r="AV3831" s="1" t="s">
        <v>42</v>
      </c>
      <c r="AW3831" s="1" t="s">
        <v>42</v>
      </c>
      <c r="AX3831" s="1" t="s">
        <v>42</v>
      </c>
      <c r="AY3831" s="1" t="s">
        <v>42</v>
      </c>
      <c r="AZ3831" s="1" t="s">
        <v>42</v>
      </c>
    </row>
    <row r="3832" spans="1:52" ht="30" customHeight="1" x14ac:dyDescent="0.3">
      <c r="A3832" s="17"/>
      <c r="B3832" s="17"/>
      <c r="C3832" s="17"/>
      <c r="D3832" s="17"/>
      <c r="E3832" s="19"/>
      <c r="F3832" s="22"/>
      <c r="G3832" s="19"/>
      <c r="H3832" s="22"/>
      <c r="I3832" s="19"/>
      <c r="J3832" s="22"/>
      <c r="K3832" s="19"/>
      <c r="L3832" s="22"/>
      <c r="M3832" s="17"/>
    </row>
    <row r="3833" spans="1:52" ht="30" customHeight="1" x14ac:dyDescent="0.3">
      <c r="A3833" s="13" t="s">
        <v>6461</v>
      </c>
      <c r="B3833" s="14"/>
      <c r="C3833" s="14"/>
      <c r="D3833" s="14"/>
      <c r="E3833" s="18"/>
      <c r="F3833" s="21"/>
      <c r="G3833" s="18"/>
      <c r="H3833" s="21"/>
      <c r="I3833" s="18"/>
      <c r="J3833" s="21"/>
      <c r="K3833" s="18"/>
      <c r="L3833" s="21"/>
      <c r="M3833" s="15"/>
      <c r="N3833" s="1" t="s">
        <v>2100</v>
      </c>
    </row>
    <row r="3834" spans="1:52" ht="30" customHeight="1" x14ac:dyDescent="0.3">
      <c r="A3834" s="16" t="s">
        <v>3677</v>
      </c>
      <c r="B3834" s="16" t="s">
        <v>3279</v>
      </c>
      <c r="C3834" s="16" t="s">
        <v>3275</v>
      </c>
      <c r="D3834" s="17">
        <v>0.6</v>
      </c>
      <c r="E3834" s="19">
        <f>단가대비표!O181</f>
        <v>0</v>
      </c>
      <c r="F3834" s="22">
        <f>TRUNC(E3834*D3834,1)</f>
        <v>0</v>
      </c>
      <c r="G3834" s="19">
        <f>단가대비표!P181</f>
        <v>235204</v>
      </c>
      <c r="H3834" s="22">
        <f>TRUNC(G3834*D3834,1)</f>
        <v>141122.4</v>
      </c>
      <c r="I3834" s="19">
        <f>단가대비표!V181</f>
        <v>0</v>
      </c>
      <c r="J3834" s="22">
        <f>TRUNC(I3834*D3834,1)</f>
        <v>0</v>
      </c>
      <c r="K3834" s="19">
        <f t="shared" ref="K3834:L3836" si="603">TRUNC(E3834+G3834+I3834,1)</f>
        <v>235204</v>
      </c>
      <c r="L3834" s="22">
        <f t="shared" si="603"/>
        <v>141122.4</v>
      </c>
      <c r="M3834" s="16" t="s">
        <v>42</v>
      </c>
      <c r="N3834" s="1" t="s">
        <v>2100</v>
      </c>
      <c r="O3834" s="1" t="s">
        <v>3678</v>
      </c>
      <c r="P3834" s="1" t="s">
        <v>43</v>
      </c>
      <c r="Q3834" s="1" t="s">
        <v>43</v>
      </c>
      <c r="R3834" s="1" t="s">
        <v>46</v>
      </c>
      <c r="V3834">
        <v>1</v>
      </c>
      <c r="AV3834" s="1" t="s">
        <v>42</v>
      </c>
      <c r="AW3834" s="1" t="s">
        <v>6462</v>
      </c>
      <c r="AX3834" s="1" t="s">
        <v>42</v>
      </c>
      <c r="AY3834" s="1" t="s">
        <v>42</v>
      </c>
      <c r="AZ3834" s="1" t="s">
        <v>42</v>
      </c>
    </row>
    <row r="3835" spans="1:52" ht="30" customHeight="1" x14ac:dyDescent="0.3">
      <c r="A3835" s="16" t="s">
        <v>3292</v>
      </c>
      <c r="B3835" s="16" t="s">
        <v>3279</v>
      </c>
      <c r="C3835" s="16" t="s">
        <v>3275</v>
      </c>
      <c r="D3835" s="17">
        <v>0.3</v>
      </c>
      <c r="E3835" s="19">
        <f>단가대비표!O164</f>
        <v>0</v>
      </c>
      <c r="F3835" s="22">
        <f>TRUNC(E3835*D3835,1)</f>
        <v>0</v>
      </c>
      <c r="G3835" s="19">
        <f>단가대비표!P164</f>
        <v>172068</v>
      </c>
      <c r="H3835" s="22">
        <f>TRUNC(G3835*D3835,1)</f>
        <v>51620.4</v>
      </c>
      <c r="I3835" s="19">
        <f>단가대비표!V164</f>
        <v>0</v>
      </c>
      <c r="J3835" s="22">
        <f>TRUNC(I3835*D3835,1)</f>
        <v>0</v>
      </c>
      <c r="K3835" s="19">
        <f t="shared" si="603"/>
        <v>172068</v>
      </c>
      <c r="L3835" s="22">
        <f t="shared" si="603"/>
        <v>51620.4</v>
      </c>
      <c r="M3835" s="16" t="s">
        <v>42</v>
      </c>
      <c r="N3835" s="1" t="s">
        <v>2100</v>
      </c>
      <c r="O3835" s="1" t="s">
        <v>3293</v>
      </c>
      <c r="P3835" s="1" t="s">
        <v>43</v>
      </c>
      <c r="Q3835" s="1" t="s">
        <v>43</v>
      </c>
      <c r="R3835" s="1" t="s">
        <v>46</v>
      </c>
      <c r="V3835">
        <v>1</v>
      </c>
      <c r="AV3835" s="1" t="s">
        <v>42</v>
      </c>
      <c r="AW3835" s="1" t="s">
        <v>6463</v>
      </c>
      <c r="AX3835" s="1" t="s">
        <v>42</v>
      </c>
      <c r="AY3835" s="1" t="s">
        <v>42</v>
      </c>
      <c r="AZ3835" s="1" t="s">
        <v>42</v>
      </c>
    </row>
    <row r="3836" spans="1:52" ht="30" customHeight="1" x14ac:dyDescent="0.3">
      <c r="A3836" s="16" t="s">
        <v>6423</v>
      </c>
      <c r="B3836" s="16" t="s">
        <v>3928</v>
      </c>
      <c r="C3836" s="16" t="s">
        <v>3284</v>
      </c>
      <c r="D3836" s="17">
        <v>1</v>
      </c>
      <c r="E3836" s="19">
        <v>0</v>
      </c>
      <c r="F3836" s="22">
        <f>TRUNC(E3836*D3836,1)</f>
        <v>0</v>
      </c>
      <c r="G3836" s="19">
        <f>TRUNC(SUMIF(V3834:V3836, RIGHTB(O3836, 1), H3834:H3836)*U3836, 2)</f>
        <v>5782.28</v>
      </c>
      <c r="H3836" s="22">
        <f>TRUNC(G3836*D3836,1)</f>
        <v>5782.2</v>
      </c>
      <c r="I3836" s="19">
        <v>0</v>
      </c>
      <c r="J3836" s="22">
        <f>TRUNC(I3836*D3836,1)</f>
        <v>0</v>
      </c>
      <c r="K3836" s="19">
        <f t="shared" si="603"/>
        <v>5782.2</v>
      </c>
      <c r="L3836" s="22">
        <f t="shared" si="603"/>
        <v>5782.2</v>
      </c>
      <c r="M3836" s="16" t="s">
        <v>42</v>
      </c>
      <c r="N3836" s="1" t="s">
        <v>2100</v>
      </c>
      <c r="O3836" s="1" t="s">
        <v>3285</v>
      </c>
      <c r="P3836" s="1" t="s">
        <v>43</v>
      </c>
      <c r="Q3836" s="1" t="s">
        <v>43</v>
      </c>
      <c r="R3836" s="1" t="s">
        <v>43</v>
      </c>
      <c r="S3836">
        <v>1</v>
      </c>
      <c r="T3836">
        <v>1</v>
      </c>
      <c r="U3836">
        <v>0.03</v>
      </c>
      <c r="AV3836" s="1" t="s">
        <v>42</v>
      </c>
      <c r="AW3836" s="1" t="s">
        <v>6464</v>
      </c>
      <c r="AX3836" s="1" t="s">
        <v>42</v>
      </c>
      <c r="AY3836" s="1" t="s">
        <v>42</v>
      </c>
      <c r="AZ3836" s="1" t="s">
        <v>42</v>
      </c>
    </row>
    <row r="3837" spans="1:52" ht="30" customHeight="1" x14ac:dyDescent="0.3">
      <c r="A3837" s="16" t="s">
        <v>3287</v>
      </c>
      <c r="B3837" s="16" t="s">
        <v>42</v>
      </c>
      <c r="C3837" s="16" t="s">
        <v>42</v>
      </c>
      <c r="D3837" s="17"/>
      <c r="E3837" s="19"/>
      <c r="F3837" s="22">
        <f>TRUNC(SUMIF(N3834:N3836, N3833, F3834:F3836),0)</f>
        <v>0</v>
      </c>
      <c r="G3837" s="19"/>
      <c r="H3837" s="22">
        <f>TRUNC(SUMIF(N3834:N3836, N3833, H3834:H3836),0)</f>
        <v>198525</v>
      </c>
      <c r="I3837" s="19"/>
      <c r="J3837" s="22">
        <f>TRUNC(SUMIF(N3834:N3836, N3833, J3834:J3836),0)</f>
        <v>0</v>
      </c>
      <c r="K3837" s="19"/>
      <c r="L3837" s="22">
        <f>F3837+H3837+J3837</f>
        <v>198525</v>
      </c>
      <c r="M3837" s="16" t="s">
        <v>42</v>
      </c>
      <c r="N3837" s="1" t="s">
        <v>3288</v>
      </c>
      <c r="O3837" s="1" t="s">
        <v>3288</v>
      </c>
      <c r="P3837" s="1" t="s">
        <v>42</v>
      </c>
      <c r="Q3837" s="1" t="s">
        <v>42</v>
      </c>
      <c r="R3837" s="1" t="s">
        <v>42</v>
      </c>
      <c r="AV3837" s="1" t="s">
        <v>42</v>
      </c>
      <c r="AW3837" s="1" t="s">
        <v>42</v>
      </c>
      <c r="AX3837" s="1" t="s">
        <v>42</v>
      </c>
      <c r="AY3837" s="1" t="s">
        <v>42</v>
      </c>
      <c r="AZ3837" s="1" t="s">
        <v>42</v>
      </c>
    </row>
    <row r="3838" spans="1:52" ht="30" customHeight="1" x14ac:dyDescent="0.3">
      <c r="A3838" s="17"/>
      <c r="B3838" s="17"/>
      <c r="C3838" s="17"/>
      <c r="D3838" s="17"/>
      <c r="E3838" s="19"/>
      <c r="F3838" s="22"/>
      <c r="G3838" s="19"/>
      <c r="H3838" s="22"/>
      <c r="I3838" s="19"/>
      <c r="J3838" s="22"/>
      <c r="K3838" s="19"/>
      <c r="L3838" s="22"/>
      <c r="M3838" s="17"/>
    </row>
    <row r="3839" spans="1:52" ht="30" customHeight="1" x14ac:dyDescent="0.3">
      <c r="A3839" s="13" t="s">
        <v>6465</v>
      </c>
      <c r="B3839" s="14"/>
      <c r="C3839" s="14"/>
      <c r="D3839" s="14"/>
      <c r="E3839" s="18"/>
      <c r="F3839" s="21"/>
      <c r="G3839" s="18"/>
      <c r="H3839" s="21"/>
      <c r="I3839" s="18"/>
      <c r="J3839" s="21"/>
      <c r="K3839" s="18"/>
      <c r="L3839" s="21"/>
      <c r="M3839" s="15"/>
      <c r="N3839" s="1" t="s">
        <v>2103</v>
      </c>
    </row>
    <row r="3840" spans="1:52" ht="30" customHeight="1" x14ac:dyDescent="0.3">
      <c r="A3840" s="16" t="s">
        <v>3677</v>
      </c>
      <c r="B3840" s="16" t="s">
        <v>3279</v>
      </c>
      <c r="C3840" s="16" t="s">
        <v>3275</v>
      </c>
      <c r="D3840" s="17">
        <v>0.7</v>
      </c>
      <c r="E3840" s="19">
        <f>단가대비표!O181</f>
        <v>0</v>
      </c>
      <c r="F3840" s="22">
        <f>TRUNC(E3840*D3840,1)</f>
        <v>0</v>
      </c>
      <c r="G3840" s="19">
        <f>단가대비표!P181</f>
        <v>235204</v>
      </c>
      <c r="H3840" s="22">
        <f>TRUNC(G3840*D3840,1)</f>
        <v>164642.79999999999</v>
      </c>
      <c r="I3840" s="19">
        <f>단가대비표!V181</f>
        <v>0</v>
      </c>
      <c r="J3840" s="22">
        <f>TRUNC(I3840*D3840,1)</f>
        <v>0</v>
      </c>
      <c r="K3840" s="19">
        <f t="shared" ref="K3840:L3842" si="604">TRUNC(E3840+G3840+I3840,1)</f>
        <v>235204</v>
      </c>
      <c r="L3840" s="22">
        <f t="shared" si="604"/>
        <v>164642.79999999999</v>
      </c>
      <c r="M3840" s="16" t="s">
        <v>42</v>
      </c>
      <c r="N3840" s="1" t="s">
        <v>2103</v>
      </c>
      <c r="O3840" s="1" t="s">
        <v>3678</v>
      </c>
      <c r="P3840" s="1" t="s">
        <v>43</v>
      </c>
      <c r="Q3840" s="1" t="s">
        <v>43</v>
      </c>
      <c r="R3840" s="1" t="s">
        <v>46</v>
      </c>
      <c r="V3840">
        <v>1</v>
      </c>
      <c r="AV3840" s="1" t="s">
        <v>42</v>
      </c>
      <c r="AW3840" s="1" t="s">
        <v>6466</v>
      </c>
      <c r="AX3840" s="1" t="s">
        <v>42</v>
      </c>
      <c r="AY3840" s="1" t="s">
        <v>42</v>
      </c>
      <c r="AZ3840" s="1" t="s">
        <v>42</v>
      </c>
    </row>
    <row r="3841" spans="1:52" ht="30" customHeight="1" x14ac:dyDescent="0.3">
      <c r="A3841" s="16" t="s">
        <v>3292</v>
      </c>
      <c r="B3841" s="16" t="s">
        <v>3279</v>
      </c>
      <c r="C3841" s="16" t="s">
        <v>3275</v>
      </c>
      <c r="D3841" s="17">
        <v>0.36</v>
      </c>
      <c r="E3841" s="19">
        <f>단가대비표!O164</f>
        <v>0</v>
      </c>
      <c r="F3841" s="22">
        <f>TRUNC(E3841*D3841,1)</f>
        <v>0</v>
      </c>
      <c r="G3841" s="19">
        <f>단가대비표!P164</f>
        <v>172068</v>
      </c>
      <c r="H3841" s="22">
        <f>TRUNC(G3841*D3841,1)</f>
        <v>61944.4</v>
      </c>
      <c r="I3841" s="19">
        <f>단가대비표!V164</f>
        <v>0</v>
      </c>
      <c r="J3841" s="22">
        <f>TRUNC(I3841*D3841,1)</f>
        <v>0</v>
      </c>
      <c r="K3841" s="19">
        <f t="shared" si="604"/>
        <v>172068</v>
      </c>
      <c r="L3841" s="22">
        <f t="shared" si="604"/>
        <v>61944.4</v>
      </c>
      <c r="M3841" s="16" t="s">
        <v>42</v>
      </c>
      <c r="N3841" s="1" t="s">
        <v>2103</v>
      </c>
      <c r="O3841" s="1" t="s">
        <v>3293</v>
      </c>
      <c r="P3841" s="1" t="s">
        <v>43</v>
      </c>
      <c r="Q3841" s="1" t="s">
        <v>43</v>
      </c>
      <c r="R3841" s="1" t="s">
        <v>46</v>
      </c>
      <c r="V3841">
        <v>1</v>
      </c>
      <c r="AV3841" s="1" t="s">
        <v>42</v>
      </c>
      <c r="AW3841" s="1" t="s">
        <v>6467</v>
      </c>
      <c r="AX3841" s="1" t="s">
        <v>42</v>
      </c>
      <c r="AY3841" s="1" t="s">
        <v>42</v>
      </c>
      <c r="AZ3841" s="1" t="s">
        <v>42</v>
      </c>
    </row>
    <row r="3842" spans="1:52" ht="30" customHeight="1" x14ac:dyDescent="0.3">
      <c r="A3842" s="16" t="s">
        <v>6423</v>
      </c>
      <c r="B3842" s="16" t="s">
        <v>3928</v>
      </c>
      <c r="C3842" s="16" t="s">
        <v>3284</v>
      </c>
      <c r="D3842" s="17">
        <v>1</v>
      </c>
      <c r="E3842" s="19">
        <v>0</v>
      </c>
      <c r="F3842" s="22">
        <f>TRUNC(E3842*D3842,1)</f>
        <v>0</v>
      </c>
      <c r="G3842" s="19">
        <f>TRUNC(SUMIF(V3840:V3842, RIGHTB(O3842, 1), H3840:H3842)*U3842, 2)</f>
        <v>6797.61</v>
      </c>
      <c r="H3842" s="22">
        <f>TRUNC(G3842*D3842,1)</f>
        <v>6797.6</v>
      </c>
      <c r="I3842" s="19">
        <v>0</v>
      </c>
      <c r="J3842" s="22">
        <f>TRUNC(I3842*D3842,1)</f>
        <v>0</v>
      </c>
      <c r="K3842" s="19">
        <f t="shared" si="604"/>
        <v>6797.6</v>
      </c>
      <c r="L3842" s="22">
        <f t="shared" si="604"/>
        <v>6797.6</v>
      </c>
      <c r="M3842" s="16" t="s">
        <v>42</v>
      </c>
      <c r="N3842" s="1" t="s">
        <v>2103</v>
      </c>
      <c r="O3842" s="1" t="s">
        <v>3285</v>
      </c>
      <c r="P3842" s="1" t="s">
        <v>43</v>
      </c>
      <c r="Q3842" s="1" t="s">
        <v>43</v>
      </c>
      <c r="R3842" s="1" t="s">
        <v>43</v>
      </c>
      <c r="S3842">
        <v>1</v>
      </c>
      <c r="T3842">
        <v>1</v>
      </c>
      <c r="U3842">
        <v>0.03</v>
      </c>
      <c r="AV3842" s="1" t="s">
        <v>42</v>
      </c>
      <c r="AW3842" s="1" t="s">
        <v>6468</v>
      </c>
      <c r="AX3842" s="1" t="s">
        <v>42</v>
      </c>
      <c r="AY3842" s="1" t="s">
        <v>42</v>
      </c>
      <c r="AZ3842" s="1" t="s">
        <v>42</v>
      </c>
    </row>
    <row r="3843" spans="1:52" ht="30" customHeight="1" x14ac:dyDescent="0.3">
      <c r="A3843" s="16" t="s">
        <v>3287</v>
      </c>
      <c r="B3843" s="16" t="s">
        <v>42</v>
      </c>
      <c r="C3843" s="16" t="s">
        <v>42</v>
      </c>
      <c r="D3843" s="17"/>
      <c r="E3843" s="19"/>
      <c r="F3843" s="22">
        <f>TRUNC(SUMIF(N3840:N3842, N3839, F3840:F3842),0)</f>
        <v>0</v>
      </c>
      <c r="G3843" s="19"/>
      <c r="H3843" s="22">
        <f>TRUNC(SUMIF(N3840:N3842, N3839, H3840:H3842),0)</f>
        <v>233384</v>
      </c>
      <c r="I3843" s="19"/>
      <c r="J3843" s="22">
        <f>TRUNC(SUMIF(N3840:N3842, N3839, J3840:J3842),0)</f>
        <v>0</v>
      </c>
      <c r="K3843" s="19"/>
      <c r="L3843" s="22">
        <f>F3843+H3843+J3843</f>
        <v>233384</v>
      </c>
      <c r="M3843" s="16" t="s">
        <v>42</v>
      </c>
      <c r="N3843" s="1" t="s">
        <v>3288</v>
      </c>
      <c r="O3843" s="1" t="s">
        <v>3288</v>
      </c>
      <c r="P3843" s="1" t="s">
        <v>42</v>
      </c>
      <c r="Q3843" s="1" t="s">
        <v>42</v>
      </c>
      <c r="R3843" s="1" t="s">
        <v>42</v>
      </c>
      <c r="AV3843" s="1" t="s">
        <v>42</v>
      </c>
      <c r="AW3843" s="1" t="s">
        <v>42</v>
      </c>
      <c r="AX3843" s="1" t="s">
        <v>42</v>
      </c>
      <c r="AY3843" s="1" t="s">
        <v>42</v>
      </c>
      <c r="AZ3843" s="1" t="s">
        <v>42</v>
      </c>
    </row>
    <row r="3844" spans="1:52" ht="30" customHeight="1" x14ac:dyDescent="0.3">
      <c r="A3844" s="17"/>
      <c r="B3844" s="17"/>
      <c r="C3844" s="17"/>
      <c r="D3844" s="17"/>
      <c r="E3844" s="19"/>
      <c r="F3844" s="22"/>
      <c r="G3844" s="19"/>
      <c r="H3844" s="22"/>
      <c r="I3844" s="19"/>
      <c r="J3844" s="22"/>
      <c r="K3844" s="19"/>
      <c r="L3844" s="22"/>
      <c r="M3844" s="17"/>
    </row>
    <row r="3845" spans="1:52" ht="30" customHeight="1" x14ac:dyDescent="0.3">
      <c r="A3845" s="13" t="s">
        <v>6469</v>
      </c>
      <c r="B3845" s="14"/>
      <c r="C3845" s="14"/>
      <c r="D3845" s="14"/>
      <c r="E3845" s="18"/>
      <c r="F3845" s="21"/>
      <c r="G3845" s="18"/>
      <c r="H3845" s="21"/>
      <c r="I3845" s="18"/>
      <c r="J3845" s="21"/>
      <c r="K3845" s="18"/>
      <c r="L3845" s="21"/>
      <c r="M3845" s="15"/>
      <c r="N3845" s="1" t="s">
        <v>2106</v>
      </c>
    </row>
    <row r="3846" spans="1:52" ht="30" customHeight="1" x14ac:dyDescent="0.3">
      <c r="A3846" s="16" t="s">
        <v>3677</v>
      </c>
      <c r="B3846" s="16" t="s">
        <v>3279</v>
      </c>
      <c r="C3846" s="16" t="s">
        <v>3275</v>
      </c>
      <c r="D3846" s="17">
        <v>0.81</v>
      </c>
      <c r="E3846" s="19">
        <f>단가대비표!O181</f>
        <v>0</v>
      </c>
      <c r="F3846" s="22">
        <f>TRUNC(E3846*D3846,1)</f>
        <v>0</v>
      </c>
      <c r="G3846" s="19">
        <f>단가대비표!P181</f>
        <v>235204</v>
      </c>
      <c r="H3846" s="22">
        <f>TRUNC(G3846*D3846,1)</f>
        <v>190515.20000000001</v>
      </c>
      <c r="I3846" s="19">
        <f>단가대비표!V181</f>
        <v>0</v>
      </c>
      <c r="J3846" s="22">
        <f>TRUNC(I3846*D3846,1)</f>
        <v>0</v>
      </c>
      <c r="K3846" s="19">
        <f t="shared" ref="K3846:L3848" si="605">TRUNC(E3846+G3846+I3846,1)</f>
        <v>235204</v>
      </c>
      <c r="L3846" s="22">
        <f t="shared" si="605"/>
        <v>190515.20000000001</v>
      </c>
      <c r="M3846" s="16" t="s">
        <v>42</v>
      </c>
      <c r="N3846" s="1" t="s">
        <v>2106</v>
      </c>
      <c r="O3846" s="1" t="s">
        <v>3678</v>
      </c>
      <c r="P3846" s="1" t="s">
        <v>43</v>
      </c>
      <c r="Q3846" s="1" t="s">
        <v>43</v>
      </c>
      <c r="R3846" s="1" t="s">
        <v>46</v>
      </c>
      <c r="V3846">
        <v>1</v>
      </c>
      <c r="AV3846" s="1" t="s">
        <v>42</v>
      </c>
      <c r="AW3846" s="1" t="s">
        <v>6470</v>
      </c>
      <c r="AX3846" s="1" t="s">
        <v>42</v>
      </c>
      <c r="AY3846" s="1" t="s">
        <v>42</v>
      </c>
      <c r="AZ3846" s="1" t="s">
        <v>42</v>
      </c>
    </row>
    <row r="3847" spans="1:52" ht="30" customHeight="1" x14ac:dyDescent="0.3">
      <c r="A3847" s="16" t="s">
        <v>3292</v>
      </c>
      <c r="B3847" s="16" t="s">
        <v>3279</v>
      </c>
      <c r="C3847" s="16" t="s">
        <v>3275</v>
      </c>
      <c r="D3847" s="17">
        <v>0.42</v>
      </c>
      <c r="E3847" s="19">
        <f>단가대비표!O164</f>
        <v>0</v>
      </c>
      <c r="F3847" s="22">
        <f>TRUNC(E3847*D3847,1)</f>
        <v>0</v>
      </c>
      <c r="G3847" s="19">
        <f>단가대비표!P164</f>
        <v>172068</v>
      </c>
      <c r="H3847" s="22">
        <f>TRUNC(G3847*D3847,1)</f>
        <v>72268.5</v>
      </c>
      <c r="I3847" s="19">
        <f>단가대비표!V164</f>
        <v>0</v>
      </c>
      <c r="J3847" s="22">
        <f>TRUNC(I3847*D3847,1)</f>
        <v>0</v>
      </c>
      <c r="K3847" s="19">
        <f t="shared" si="605"/>
        <v>172068</v>
      </c>
      <c r="L3847" s="22">
        <f t="shared" si="605"/>
        <v>72268.5</v>
      </c>
      <c r="M3847" s="16" t="s">
        <v>42</v>
      </c>
      <c r="N3847" s="1" t="s">
        <v>2106</v>
      </c>
      <c r="O3847" s="1" t="s">
        <v>3293</v>
      </c>
      <c r="P3847" s="1" t="s">
        <v>43</v>
      </c>
      <c r="Q3847" s="1" t="s">
        <v>43</v>
      </c>
      <c r="R3847" s="1" t="s">
        <v>46</v>
      </c>
      <c r="V3847">
        <v>1</v>
      </c>
      <c r="AV3847" s="1" t="s">
        <v>42</v>
      </c>
      <c r="AW3847" s="1" t="s">
        <v>6471</v>
      </c>
      <c r="AX3847" s="1" t="s">
        <v>42</v>
      </c>
      <c r="AY3847" s="1" t="s">
        <v>42</v>
      </c>
      <c r="AZ3847" s="1" t="s">
        <v>42</v>
      </c>
    </row>
    <row r="3848" spans="1:52" ht="30" customHeight="1" x14ac:dyDescent="0.3">
      <c r="A3848" s="16" t="s">
        <v>6423</v>
      </c>
      <c r="B3848" s="16" t="s">
        <v>3928</v>
      </c>
      <c r="C3848" s="16" t="s">
        <v>3284</v>
      </c>
      <c r="D3848" s="17">
        <v>1</v>
      </c>
      <c r="E3848" s="19">
        <v>0</v>
      </c>
      <c r="F3848" s="22">
        <f>TRUNC(E3848*D3848,1)</f>
        <v>0</v>
      </c>
      <c r="G3848" s="19">
        <f>TRUNC(SUMIF(V3846:V3848, RIGHTB(O3848, 1), H3846:H3848)*U3848, 2)</f>
        <v>7883.51</v>
      </c>
      <c r="H3848" s="22">
        <f>TRUNC(G3848*D3848,1)</f>
        <v>7883.5</v>
      </c>
      <c r="I3848" s="19">
        <v>0</v>
      </c>
      <c r="J3848" s="22">
        <f>TRUNC(I3848*D3848,1)</f>
        <v>0</v>
      </c>
      <c r="K3848" s="19">
        <f t="shared" si="605"/>
        <v>7883.5</v>
      </c>
      <c r="L3848" s="22">
        <f t="shared" si="605"/>
        <v>7883.5</v>
      </c>
      <c r="M3848" s="16" t="s">
        <v>42</v>
      </c>
      <c r="N3848" s="1" t="s">
        <v>2106</v>
      </c>
      <c r="O3848" s="1" t="s">
        <v>3285</v>
      </c>
      <c r="P3848" s="1" t="s">
        <v>43</v>
      </c>
      <c r="Q3848" s="1" t="s">
        <v>43</v>
      </c>
      <c r="R3848" s="1" t="s">
        <v>43</v>
      </c>
      <c r="S3848">
        <v>1</v>
      </c>
      <c r="T3848">
        <v>1</v>
      </c>
      <c r="U3848">
        <v>0.03</v>
      </c>
      <c r="AV3848" s="1" t="s">
        <v>42</v>
      </c>
      <c r="AW3848" s="1" t="s">
        <v>6472</v>
      </c>
      <c r="AX3848" s="1" t="s">
        <v>42</v>
      </c>
      <c r="AY3848" s="1" t="s">
        <v>42</v>
      </c>
      <c r="AZ3848" s="1" t="s">
        <v>42</v>
      </c>
    </row>
    <row r="3849" spans="1:52" ht="30" customHeight="1" x14ac:dyDescent="0.3">
      <c r="A3849" s="16" t="s">
        <v>3287</v>
      </c>
      <c r="B3849" s="16" t="s">
        <v>42</v>
      </c>
      <c r="C3849" s="16" t="s">
        <v>42</v>
      </c>
      <c r="D3849" s="17"/>
      <c r="E3849" s="19"/>
      <c r="F3849" s="22">
        <f>TRUNC(SUMIF(N3846:N3848, N3845, F3846:F3848),0)</f>
        <v>0</v>
      </c>
      <c r="G3849" s="19"/>
      <c r="H3849" s="22">
        <f>TRUNC(SUMIF(N3846:N3848, N3845, H3846:H3848),0)</f>
        <v>270667</v>
      </c>
      <c r="I3849" s="19"/>
      <c r="J3849" s="22">
        <f>TRUNC(SUMIF(N3846:N3848, N3845, J3846:J3848),0)</f>
        <v>0</v>
      </c>
      <c r="K3849" s="19"/>
      <c r="L3849" s="22">
        <f>F3849+H3849+J3849</f>
        <v>270667</v>
      </c>
      <c r="M3849" s="16" t="s">
        <v>42</v>
      </c>
      <c r="N3849" s="1" t="s">
        <v>3288</v>
      </c>
      <c r="O3849" s="1" t="s">
        <v>3288</v>
      </c>
      <c r="P3849" s="1" t="s">
        <v>42</v>
      </c>
      <c r="Q3849" s="1" t="s">
        <v>42</v>
      </c>
      <c r="R3849" s="1" t="s">
        <v>42</v>
      </c>
      <c r="AV3849" s="1" t="s">
        <v>42</v>
      </c>
      <c r="AW3849" s="1" t="s">
        <v>42</v>
      </c>
      <c r="AX3849" s="1" t="s">
        <v>42</v>
      </c>
      <c r="AY3849" s="1" t="s">
        <v>42</v>
      </c>
      <c r="AZ3849" s="1" t="s">
        <v>42</v>
      </c>
    </row>
    <row r="3850" spans="1:52" ht="30" customHeight="1" x14ac:dyDescent="0.3">
      <c r="A3850" s="17"/>
      <c r="B3850" s="17"/>
      <c r="C3850" s="17"/>
      <c r="D3850" s="17"/>
      <c r="E3850" s="19"/>
      <c r="F3850" s="22"/>
      <c r="G3850" s="19"/>
      <c r="H3850" s="22"/>
      <c r="I3850" s="19"/>
      <c r="J3850" s="22"/>
      <c r="K3850" s="19"/>
      <c r="L3850" s="22"/>
      <c r="M3850" s="17"/>
    </row>
    <row r="3851" spans="1:52" ht="30" customHeight="1" x14ac:dyDescent="0.3">
      <c r="A3851" s="13" t="s">
        <v>6473</v>
      </c>
      <c r="B3851" s="14"/>
      <c r="C3851" s="14"/>
      <c r="D3851" s="14"/>
      <c r="E3851" s="18"/>
      <c r="F3851" s="21"/>
      <c r="G3851" s="18"/>
      <c r="H3851" s="21"/>
      <c r="I3851" s="18"/>
      <c r="J3851" s="21"/>
      <c r="K3851" s="18"/>
      <c r="L3851" s="21"/>
      <c r="M3851" s="15"/>
      <c r="N3851" s="1" t="s">
        <v>2113</v>
      </c>
    </row>
    <row r="3852" spans="1:52" ht="30" customHeight="1" x14ac:dyDescent="0.3">
      <c r="A3852" s="16" t="s">
        <v>3677</v>
      </c>
      <c r="B3852" s="16" t="s">
        <v>3279</v>
      </c>
      <c r="C3852" s="16" t="s">
        <v>3275</v>
      </c>
      <c r="D3852" s="17">
        <v>1.6E-2</v>
      </c>
      <c r="E3852" s="19">
        <f>단가대비표!O181</f>
        <v>0</v>
      </c>
      <c r="F3852" s="22">
        <f>TRUNC(E3852*D3852,1)</f>
        <v>0</v>
      </c>
      <c r="G3852" s="19">
        <f>단가대비표!P181</f>
        <v>235204</v>
      </c>
      <c r="H3852" s="22">
        <f>TRUNC(G3852*D3852,1)</f>
        <v>3763.2</v>
      </c>
      <c r="I3852" s="19">
        <f>단가대비표!V181</f>
        <v>0</v>
      </c>
      <c r="J3852" s="22">
        <f>TRUNC(I3852*D3852,1)</f>
        <v>0</v>
      </c>
      <c r="K3852" s="19">
        <f>TRUNC(E3852+G3852+I3852,1)</f>
        <v>235204</v>
      </c>
      <c r="L3852" s="22">
        <f>TRUNC(F3852+H3852+J3852,1)</f>
        <v>3763.2</v>
      </c>
      <c r="M3852" s="16" t="s">
        <v>42</v>
      </c>
      <c r="N3852" s="1" t="s">
        <v>2113</v>
      </c>
      <c r="O3852" s="1" t="s">
        <v>3678</v>
      </c>
      <c r="P3852" s="1" t="s">
        <v>43</v>
      </c>
      <c r="Q3852" s="1" t="s">
        <v>43</v>
      </c>
      <c r="R3852" s="1" t="s">
        <v>46</v>
      </c>
      <c r="AV3852" s="1" t="s">
        <v>42</v>
      </c>
      <c r="AW3852" s="1" t="s">
        <v>6474</v>
      </c>
      <c r="AX3852" s="1" t="s">
        <v>42</v>
      </c>
      <c r="AY3852" s="1" t="s">
        <v>42</v>
      </c>
      <c r="AZ3852" s="1" t="s">
        <v>42</v>
      </c>
    </row>
    <row r="3853" spans="1:52" ht="30" customHeight="1" x14ac:dyDescent="0.3">
      <c r="A3853" s="16" t="s">
        <v>3292</v>
      </c>
      <c r="B3853" s="16" t="s">
        <v>3279</v>
      </c>
      <c r="C3853" s="16" t="s">
        <v>3275</v>
      </c>
      <c r="D3853" s="17">
        <v>4.0000000000000001E-3</v>
      </c>
      <c r="E3853" s="19">
        <f>단가대비표!O164</f>
        <v>0</v>
      </c>
      <c r="F3853" s="22">
        <f>TRUNC(E3853*D3853,1)</f>
        <v>0</v>
      </c>
      <c r="G3853" s="19">
        <f>단가대비표!P164</f>
        <v>172068</v>
      </c>
      <c r="H3853" s="22">
        <f>TRUNC(G3853*D3853,1)</f>
        <v>688.2</v>
      </c>
      <c r="I3853" s="19">
        <f>단가대비표!V164</f>
        <v>0</v>
      </c>
      <c r="J3853" s="22">
        <f>TRUNC(I3853*D3853,1)</f>
        <v>0</v>
      </c>
      <c r="K3853" s="19">
        <f>TRUNC(E3853+G3853+I3853,1)</f>
        <v>172068</v>
      </c>
      <c r="L3853" s="22">
        <f>TRUNC(F3853+H3853+J3853,1)</f>
        <v>688.2</v>
      </c>
      <c r="M3853" s="16" t="s">
        <v>42</v>
      </c>
      <c r="N3853" s="1" t="s">
        <v>2113</v>
      </c>
      <c r="O3853" s="1" t="s">
        <v>3293</v>
      </c>
      <c r="P3853" s="1" t="s">
        <v>43</v>
      </c>
      <c r="Q3853" s="1" t="s">
        <v>43</v>
      </c>
      <c r="R3853" s="1" t="s">
        <v>46</v>
      </c>
      <c r="AV3853" s="1" t="s">
        <v>42</v>
      </c>
      <c r="AW3853" s="1" t="s">
        <v>6475</v>
      </c>
      <c r="AX3853" s="1" t="s">
        <v>42</v>
      </c>
      <c r="AY3853" s="1" t="s">
        <v>42</v>
      </c>
      <c r="AZ3853" s="1" t="s">
        <v>42</v>
      </c>
    </row>
    <row r="3854" spans="1:52" ht="30" customHeight="1" x14ac:dyDescent="0.3">
      <c r="A3854" s="16" t="s">
        <v>3287</v>
      </c>
      <c r="B3854" s="16" t="s">
        <v>42</v>
      </c>
      <c r="C3854" s="16" t="s">
        <v>42</v>
      </c>
      <c r="D3854" s="17"/>
      <c r="E3854" s="19"/>
      <c r="F3854" s="22">
        <f>TRUNC(SUMIF(N3852:N3853, N3851, F3852:F3853),0)</f>
        <v>0</v>
      </c>
      <c r="G3854" s="19"/>
      <c r="H3854" s="22">
        <f>TRUNC(SUMIF(N3852:N3853, N3851, H3852:H3853),0)</f>
        <v>4451</v>
      </c>
      <c r="I3854" s="19"/>
      <c r="J3854" s="22">
        <f>TRUNC(SUMIF(N3852:N3853, N3851, J3852:J3853),0)</f>
        <v>0</v>
      </c>
      <c r="K3854" s="19"/>
      <c r="L3854" s="22">
        <f>F3854+H3854+J3854</f>
        <v>4451</v>
      </c>
      <c r="M3854" s="16" t="s">
        <v>42</v>
      </c>
      <c r="N3854" s="1" t="s">
        <v>3288</v>
      </c>
      <c r="O3854" s="1" t="s">
        <v>3288</v>
      </c>
      <c r="P3854" s="1" t="s">
        <v>42</v>
      </c>
      <c r="Q3854" s="1" t="s">
        <v>42</v>
      </c>
      <c r="R3854" s="1" t="s">
        <v>42</v>
      </c>
      <c r="AV3854" s="1" t="s">
        <v>42</v>
      </c>
      <c r="AW3854" s="1" t="s">
        <v>42</v>
      </c>
      <c r="AX3854" s="1" t="s">
        <v>42</v>
      </c>
      <c r="AY3854" s="1" t="s">
        <v>42</v>
      </c>
      <c r="AZ3854" s="1" t="s">
        <v>42</v>
      </c>
    </row>
    <row r="3855" spans="1:52" ht="30" customHeight="1" x14ac:dyDescent="0.3">
      <c r="A3855" s="17"/>
      <c r="B3855" s="17"/>
      <c r="C3855" s="17"/>
      <c r="D3855" s="17"/>
      <c r="E3855" s="19"/>
      <c r="F3855" s="22"/>
      <c r="G3855" s="19"/>
      <c r="H3855" s="22"/>
      <c r="I3855" s="19"/>
      <c r="J3855" s="22"/>
      <c r="K3855" s="19"/>
      <c r="L3855" s="22"/>
      <c r="M3855" s="17"/>
    </row>
    <row r="3856" spans="1:52" ht="30" customHeight="1" x14ac:dyDescent="0.3">
      <c r="A3856" s="13" t="s">
        <v>6476</v>
      </c>
      <c r="B3856" s="14"/>
      <c r="C3856" s="14"/>
      <c r="D3856" s="14"/>
      <c r="E3856" s="18"/>
      <c r="F3856" s="21"/>
      <c r="G3856" s="18"/>
      <c r="H3856" s="21"/>
      <c r="I3856" s="18"/>
      <c r="J3856" s="21"/>
      <c r="K3856" s="18"/>
      <c r="L3856" s="21"/>
      <c r="M3856" s="15"/>
      <c r="N3856" s="1" t="s">
        <v>2115</v>
      </c>
    </row>
    <row r="3857" spans="1:52" ht="30" customHeight="1" x14ac:dyDescent="0.3">
      <c r="A3857" s="16" t="s">
        <v>3677</v>
      </c>
      <c r="B3857" s="16" t="s">
        <v>3279</v>
      </c>
      <c r="C3857" s="16" t="s">
        <v>3275</v>
      </c>
      <c r="D3857" s="17">
        <v>2.5000000000000001E-2</v>
      </c>
      <c r="E3857" s="19">
        <f>단가대비표!O181</f>
        <v>0</v>
      </c>
      <c r="F3857" s="22">
        <f>TRUNC(E3857*D3857,1)</f>
        <v>0</v>
      </c>
      <c r="G3857" s="19">
        <f>단가대비표!P181</f>
        <v>235204</v>
      </c>
      <c r="H3857" s="22">
        <f>TRUNC(G3857*D3857,1)</f>
        <v>5880.1</v>
      </c>
      <c r="I3857" s="19">
        <f>단가대비표!V181</f>
        <v>0</v>
      </c>
      <c r="J3857" s="22">
        <f>TRUNC(I3857*D3857,1)</f>
        <v>0</v>
      </c>
      <c r="K3857" s="19">
        <f>TRUNC(E3857+G3857+I3857,1)</f>
        <v>235204</v>
      </c>
      <c r="L3857" s="22">
        <f>TRUNC(F3857+H3857+J3857,1)</f>
        <v>5880.1</v>
      </c>
      <c r="M3857" s="16" t="s">
        <v>42</v>
      </c>
      <c r="N3857" s="1" t="s">
        <v>2115</v>
      </c>
      <c r="O3857" s="1" t="s">
        <v>3678</v>
      </c>
      <c r="P3857" s="1" t="s">
        <v>43</v>
      </c>
      <c r="Q3857" s="1" t="s">
        <v>43</v>
      </c>
      <c r="R3857" s="1" t="s">
        <v>46</v>
      </c>
      <c r="AV3857" s="1" t="s">
        <v>42</v>
      </c>
      <c r="AW3857" s="1" t="s">
        <v>6477</v>
      </c>
      <c r="AX3857" s="1" t="s">
        <v>42</v>
      </c>
      <c r="AY3857" s="1" t="s">
        <v>42</v>
      </c>
      <c r="AZ3857" s="1" t="s">
        <v>42</v>
      </c>
    </row>
    <row r="3858" spans="1:52" ht="30" customHeight="1" x14ac:dyDescent="0.3">
      <c r="A3858" s="16" t="s">
        <v>3292</v>
      </c>
      <c r="B3858" s="16" t="s">
        <v>3279</v>
      </c>
      <c r="C3858" s="16" t="s">
        <v>3275</v>
      </c>
      <c r="D3858" s="17">
        <v>7.0000000000000001E-3</v>
      </c>
      <c r="E3858" s="19">
        <f>단가대비표!O164</f>
        <v>0</v>
      </c>
      <c r="F3858" s="22">
        <f>TRUNC(E3858*D3858,1)</f>
        <v>0</v>
      </c>
      <c r="G3858" s="19">
        <f>단가대비표!P164</f>
        <v>172068</v>
      </c>
      <c r="H3858" s="22">
        <f>TRUNC(G3858*D3858,1)</f>
        <v>1204.4000000000001</v>
      </c>
      <c r="I3858" s="19">
        <f>단가대비표!V164</f>
        <v>0</v>
      </c>
      <c r="J3858" s="22">
        <f>TRUNC(I3858*D3858,1)</f>
        <v>0</v>
      </c>
      <c r="K3858" s="19">
        <f>TRUNC(E3858+G3858+I3858,1)</f>
        <v>172068</v>
      </c>
      <c r="L3858" s="22">
        <f>TRUNC(F3858+H3858+J3858,1)</f>
        <v>1204.4000000000001</v>
      </c>
      <c r="M3858" s="16" t="s">
        <v>42</v>
      </c>
      <c r="N3858" s="1" t="s">
        <v>2115</v>
      </c>
      <c r="O3858" s="1" t="s">
        <v>3293</v>
      </c>
      <c r="P3858" s="1" t="s">
        <v>43</v>
      </c>
      <c r="Q3858" s="1" t="s">
        <v>43</v>
      </c>
      <c r="R3858" s="1" t="s">
        <v>46</v>
      </c>
      <c r="AV3858" s="1" t="s">
        <v>42</v>
      </c>
      <c r="AW3858" s="1" t="s">
        <v>6478</v>
      </c>
      <c r="AX3858" s="1" t="s">
        <v>42</v>
      </c>
      <c r="AY3858" s="1" t="s">
        <v>42</v>
      </c>
      <c r="AZ3858" s="1" t="s">
        <v>42</v>
      </c>
    </row>
    <row r="3859" spans="1:52" ht="30" customHeight="1" x14ac:dyDescent="0.3">
      <c r="A3859" s="16" t="s">
        <v>3287</v>
      </c>
      <c r="B3859" s="16" t="s">
        <v>42</v>
      </c>
      <c r="C3859" s="16" t="s">
        <v>42</v>
      </c>
      <c r="D3859" s="17"/>
      <c r="E3859" s="19"/>
      <c r="F3859" s="22">
        <f>TRUNC(SUMIF(N3857:N3858, N3856, F3857:F3858),0)</f>
        <v>0</v>
      </c>
      <c r="G3859" s="19"/>
      <c r="H3859" s="22">
        <f>TRUNC(SUMIF(N3857:N3858, N3856, H3857:H3858),0)</f>
        <v>7084</v>
      </c>
      <c r="I3859" s="19"/>
      <c r="J3859" s="22">
        <f>TRUNC(SUMIF(N3857:N3858, N3856, J3857:J3858),0)</f>
        <v>0</v>
      </c>
      <c r="K3859" s="19"/>
      <c r="L3859" s="22">
        <f>F3859+H3859+J3859</f>
        <v>7084</v>
      </c>
      <c r="M3859" s="16" t="s">
        <v>42</v>
      </c>
      <c r="N3859" s="1" t="s">
        <v>3288</v>
      </c>
      <c r="O3859" s="1" t="s">
        <v>3288</v>
      </c>
      <c r="P3859" s="1" t="s">
        <v>42</v>
      </c>
      <c r="Q3859" s="1" t="s">
        <v>42</v>
      </c>
      <c r="R3859" s="1" t="s">
        <v>42</v>
      </c>
      <c r="AV3859" s="1" t="s">
        <v>42</v>
      </c>
      <c r="AW3859" s="1" t="s">
        <v>42</v>
      </c>
      <c r="AX3859" s="1" t="s">
        <v>42</v>
      </c>
      <c r="AY3859" s="1" t="s">
        <v>42</v>
      </c>
      <c r="AZ3859" s="1" t="s">
        <v>42</v>
      </c>
    </row>
    <row r="3860" spans="1:52" ht="30" customHeight="1" x14ac:dyDescent="0.3">
      <c r="A3860" s="17"/>
      <c r="B3860" s="17"/>
      <c r="C3860" s="17"/>
      <c r="D3860" s="17"/>
      <c r="E3860" s="19"/>
      <c r="F3860" s="22"/>
      <c r="G3860" s="19"/>
      <c r="H3860" s="22"/>
      <c r="I3860" s="19"/>
      <c r="J3860" s="22"/>
      <c r="K3860" s="19"/>
      <c r="L3860" s="22"/>
      <c r="M3860" s="17"/>
    </row>
    <row r="3861" spans="1:52" ht="30" customHeight="1" x14ac:dyDescent="0.3">
      <c r="A3861" s="13" t="s">
        <v>6479</v>
      </c>
      <c r="B3861" s="14"/>
      <c r="C3861" s="14"/>
      <c r="D3861" s="14"/>
      <c r="E3861" s="18"/>
      <c r="F3861" s="21"/>
      <c r="G3861" s="18"/>
      <c r="H3861" s="21"/>
      <c r="I3861" s="18"/>
      <c r="J3861" s="21"/>
      <c r="K3861" s="18"/>
      <c r="L3861" s="21"/>
      <c r="M3861" s="15"/>
      <c r="N3861" s="1" t="s">
        <v>2117</v>
      </c>
    </row>
    <row r="3862" spans="1:52" ht="30" customHeight="1" x14ac:dyDescent="0.3">
      <c r="A3862" s="16" t="s">
        <v>3677</v>
      </c>
      <c r="B3862" s="16" t="s">
        <v>3279</v>
      </c>
      <c r="C3862" s="16" t="s">
        <v>3275</v>
      </c>
      <c r="D3862" s="17">
        <v>3.5000000000000003E-2</v>
      </c>
      <c r="E3862" s="19">
        <f>단가대비표!O181</f>
        <v>0</v>
      </c>
      <c r="F3862" s="22">
        <f>TRUNC(E3862*D3862,1)</f>
        <v>0</v>
      </c>
      <c r="G3862" s="19">
        <f>단가대비표!P181</f>
        <v>235204</v>
      </c>
      <c r="H3862" s="22">
        <f>TRUNC(G3862*D3862,1)</f>
        <v>8232.1</v>
      </c>
      <c r="I3862" s="19">
        <f>단가대비표!V181</f>
        <v>0</v>
      </c>
      <c r="J3862" s="22">
        <f>TRUNC(I3862*D3862,1)</f>
        <v>0</v>
      </c>
      <c r="K3862" s="19">
        <f>TRUNC(E3862+G3862+I3862,1)</f>
        <v>235204</v>
      </c>
      <c r="L3862" s="22">
        <f>TRUNC(F3862+H3862+J3862,1)</f>
        <v>8232.1</v>
      </c>
      <c r="M3862" s="16" t="s">
        <v>42</v>
      </c>
      <c r="N3862" s="1" t="s">
        <v>2117</v>
      </c>
      <c r="O3862" s="1" t="s">
        <v>3678</v>
      </c>
      <c r="P3862" s="1" t="s">
        <v>43</v>
      </c>
      <c r="Q3862" s="1" t="s">
        <v>43</v>
      </c>
      <c r="R3862" s="1" t="s">
        <v>46</v>
      </c>
      <c r="AV3862" s="1" t="s">
        <v>42</v>
      </c>
      <c r="AW3862" s="1" t="s">
        <v>6480</v>
      </c>
      <c r="AX3862" s="1" t="s">
        <v>42</v>
      </c>
      <c r="AY3862" s="1" t="s">
        <v>42</v>
      </c>
      <c r="AZ3862" s="1" t="s">
        <v>42</v>
      </c>
    </row>
    <row r="3863" spans="1:52" ht="30" customHeight="1" x14ac:dyDescent="0.3">
      <c r="A3863" s="16" t="s">
        <v>3292</v>
      </c>
      <c r="B3863" s="16" t="s">
        <v>3279</v>
      </c>
      <c r="C3863" s="16" t="s">
        <v>3275</v>
      </c>
      <c r="D3863" s="17">
        <v>0.01</v>
      </c>
      <c r="E3863" s="19">
        <f>단가대비표!O164</f>
        <v>0</v>
      </c>
      <c r="F3863" s="22">
        <f>TRUNC(E3863*D3863,1)</f>
        <v>0</v>
      </c>
      <c r="G3863" s="19">
        <f>단가대비표!P164</f>
        <v>172068</v>
      </c>
      <c r="H3863" s="22">
        <f>TRUNC(G3863*D3863,1)</f>
        <v>1720.6</v>
      </c>
      <c r="I3863" s="19">
        <f>단가대비표!V164</f>
        <v>0</v>
      </c>
      <c r="J3863" s="22">
        <f>TRUNC(I3863*D3863,1)</f>
        <v>0</v>
      </c>
      <c r="K3863" s="19">
        <f>TRUNC(E3863+G3863+I3863,1)</f>
        <v>172068</v>
      </c>
      <c r="L3863" s="22">
        <f>TRUNC(F3863+H3863+J3863,1)</f>
        <v>1720.6</v>
      </c>
      <c r="M3863" s="16" t="s">
        <v>42</v>
      </c>
      <c r="N3863" s="1" t="s">
        <v>2117</v>
      </c>
      <c r="O3863" s="1" t="s">
        <v>3293</v>
      </c>
      <c r="P3863" s="1" t="s">
        <v>43</v>
      </c>
      <c r="Q3863" s="1" t="s">
        <v>43</v>
      </c>
      <c r="R3863" s="1" t="s">
        <v>46</v>
      </c>
      <c r="AV3863" s="1" t="s">
        <v>42</v>
      </c>
      <c r="AW3863" s="1" t="s">
        <v>6481</v>
      </c>
      <c r="AX3863" s="1" t="s">
        <v>42</v>
      </c>
      <c r="AY3863" s="1" t="s">
        <v>42</v>
      </c>
      <c r="AZ3863" s="1" t="s">
        <v>42</v>
      </c>
    </row>
    <row r="3864" spans="1:52" ht="30" customHeight="1" x14ac:dyDescent="0.3">
      <c r="A3864" s="16" t="s">
        <v>3287</v>
      </c>
      <c r="B3864" s="16" t="s">
        <v>42</v>
      </c>
      <c r="C3864" s="16" t="s">
        <v>42</v>
      </c>
      <c r="D3864" s="17"/>
      <c r="E3864" s="19"/>
      <c r="F3864" s="22">
        <f>TRUNC(SUMIF(N3862:N3863, N3861, F3862:F3863),0)</f>
        <v>0</v>
      </c>
      <c r="G3864" s="19"/>
      <c r="H3864" s="22">
        <f>TRUNC(SUMIF(N3862:N3863, N3861, H3862:H3863),0)</f>
        <v>9952</v>
      </c>
      <c r="I3864" s="19"/>
      <c r="J3864" s="22">
        <f>TRUNC(SUMIF(N3862:N3863, N3861, J3862:J3863),0)</f>
        <v>0</v>
      </c>
      <c r="K3864" s="19"/>
      <c r="L3864" s="22">
        <f>F3864+H3864+J3864</f>
        <v>9952</v>
      </c>
      <c r="M3864" s="16" t="s">
        <v>42</v>
      </c>
      <c r="N3864" s="1" t="s">
        <v>3288</v>
      </c>
      <c r="O3864" s="1" t="s">
        <v>3288</v>
      </c>
      <c r="P3864" s="1" t="s">
        <v>42</v>
      </c>
      <c r="Q3864" s="1" t="s">
        <v>42</v>
      </c>
      <c r="R3864" s="1" t="s">
        <v>42</v>
      </c>
      <c r="AV3864" s="1" t="s">
        <v>42</v>
      </c>
      <c r="AW3864" s="1" t="s">
        <v>42</v>
      </c>
      <c r="AX3864" s="1" t="s">
        <v>42</v>
      </c>
      <c r="AY3864" s="1" t="s">
        <v>42</v>
      </c>
      <c r="AZ3864" s="1" t="s">
        <v>42</v>
      </c>
    </row>
    <row r="3865" spans="1:52" ht="30" customHeight="1" x14ac:dyDescent="0.3">
      <c r="A3865" s="17"/>
      <c r="B3865" s="17"/>
      <c r="C3865" s="17"/>
      <c r="D3865" s="17"/>
      <c r="E3865" s="19"/>
      <c r="F3865" s="22"/>
      <c r="G3865" s="19"/>
      <c r="H3865" s="22"/>
      <c r="I3865" s="19"/>
      <c r="J3865" s="22"/>
      <c r="K3865" s="19"/>
      <c r="L3865" s="22"/>
      <c r="M3865" s="17"/>
    </row>
    <row r="3866" spans="1:52" ht="30" customHeight="1" x14ac:dyDescent="0.3">
      <c r="A3866" s="13" t="s">
        <v>6482</v>
      </c>
      <c r="B3866" s="14"/>
      <c r="C3866" s="14"/>
      <c r="D3866" s="14"/>
      <c r="E3866" s="18"/>
      <c r="F3866" s="21"/>
      <c r="G3866" s="18"/>
      <c r="H3866" s="21"/>
      <c r="I3866" s="18"/>
      <c r="J3866" s="21"/>
      <c r="K3866" s="18"/>
      <c r="L3866" s="21"/>
      <c r="M3866" s="15"/>
      <c r="N3866" s="1" t="s">
        <v>2119</v>
      </c>
    </row>
    <row r="3867" spans="1:52" ht="30" customHeight="1" x14ac:dyDescent="0.3">
      <c r="A3867" s="16" t="s">
        <v>3677</v>
      </c>
      <c r="B3867" s="16" t="s">
        <v>3279</v>
      </c>
      <c r="C3867" s="16" t="s">
        <v>3275</v>
      </c>
      <c r="D3867" s="17">
        <v>4.4999999999999998E-2</v>
      </c>
      <c r="E3867" s="19">
        <f>단가대비표!O181</f>
        <v>0</v>
      </c>
      <c r="F3867" s="22">
        <f>TRUNC(E3867*D3867,1)</f>
        <v>0</v>
      </c>
      <c r="G3867" s="19">
        <f>단가대비표!P181</f>
        <v>235204</v>
      </c>
      <c r="H3867" s="22">
        <f>TRUNC(G3867*D3867,1)</f>
        <v>10584.1</v>
      </c>
      <c r="I3867" s="19">
        <f>단가대비표!V181</f>
        <v>0</v>
      </c>
      <c r="J3867" s="22">
        <f>TRUNC(I3867*D3867,1)</f>
        <v>0</v>
      </c>
      <c r="K3867" s="19">
        <f>TRUNC(E3867+G3867+I3867,1)</f>
        <v>235204</v>
      </c>
      <c r="L3867" s="22">
        <f>TRUNC(F3867+H3867+J3867,1)</f>
        <v>10584.1</v>
      </c>
      <c r="M3867" s="16" t="s">
        <v>42</v>
      </c>
      <c r="N3867" s="1" t="s">
        <v>2119</v>
      </c>
      <c r="O3867" s="1" t="s">
        <v>3678</v>
      </c>
      <c r="P3867" s="1" t="s">
        <v>43</v>
      </c>
      <c r="Q3867" s="1" t="s">
        <v>43</v>
      </c>
      <c r="R3867" s="1" t="s">
        <v>46</v>
      </c>
      <c r="AV3867" s="1" t="s">
        <v>42</v>
      </c>
      <c r="AW3867" s="1" t="s">
        <v>6483</v>
      </c>
      <c r="AX3867" s="1" t="s">
        <v>42</v>
      </c>
      <c r="AY3867" s="1" t="s">
        <v>42</v>
      </c>
      <c r="AZ3867" s="1" t="s">
        <v>42</v>
      </c>
    </row>
    <row r="3868" spans="1:52" ht="30" customHeight="1" x14ac:dyDescent="0.3">
      <c r="A3868" s="16" t="s">
        <v>3292</v>
      </c>
      <c r="B3868" s="16" t="s">
        <v>3279</v>
      </c>
      <c r="C3868" s="16" t="s">
        <v>3275</v>
      </c>
      <c r="D3868" s="17">
        <v>1.2999999999999999E-2</v>
      </c>
      <c r="E3868" s="19">
        <f>단가대비표!O164</f>
        <v>0</v>
      </c>
      <c r="F3868" s="22">
        <f>TRUNC(E3868*D3868,1)</f>
        <v>0</v>
      </c>
      <c r="G3868" s="19">
        <f>단가대비표!P164</f>
        <v>172068</v>
      </c>
      <c r="H3868" s="22">
        <f>TRUNC(G3868*D3868,1)</f>
        <v>2236.8000000000002</v>
      </c>
      <c r="I3868" s="19">
        <f>단가대비표!V164</f>
        <v>0</v>
      </c>
      <c r="J3868" s="22">
        <f>TRUNC(I3868*D3868,1)</f>
        <v>0</v>
      </c>
      <c r="K3868" s="19">
        <f>TRUNC(E3868+G3868+I3868,1)</f>
        <v>172068</v>
      </c>
      <c r="L3868" s="22">
        <f>TRUNC(F3868+H3868+J3868,1)</f>
        <v>2236.8000000000002</v>
      </c>
      <c r="M3868" s="16" t="s">
        <v>42</v>
      </c>
      <c r="N3868" s="1" t="s">
        <v>2119</v>
      </c>
      <c r="O3868" s="1" t="s">
        <v>3293</v>
      </c>
      <c r="P3868" s="1" t="s">
        <v>43</v>
      </c>
      <c r="Q3868" s="1" t="s">
        <v>43</v>
      </c>
      <c r="R3868" s="1" t="s">
        <v>46</v>
      </c>
      <c r="AV3868" s="1" t="s">
        <v>42</v>
      </c>
      <c r="AW3868" s="1" t="s">
        <v>6484</v>
      </c>
      <c r="AX3868" s="1" t="s">
        <v>42</v>
      </c>
      <c r="AY3868" s="1" t="s">
        <v>42</v>
      </c>
      <c r="AZ3868" s="1" t="s">
        <v>42</v>
      </c>
    </row>
    <row r="3869" spans="1:52" ht="30" customHeight="1" x14ac:dyDescent="0.3">
      <c r="A3869" s="16" t="s">
        <v>3287</v>
      </c>
      <c r="B3869" s="16" t="s">
        <v>42</v>
      </c>
      <c r="C3869" s="16" t="s">
        <v>42</v>
      </c>
      <c r="D3869" s="17"/>
      <c r="E3869" s="19"/>
      <c r="F3869" s="22">
        <f>TRUNC(SUMIF(N3867:N3868, N3866, F3867:F3868),0)</f>
        <v>0</v>
      </c>
      <c r="G3869" s="19"/>
      <c r="H3869" s="22">
        <f>TRUNC(SUMIF(N3867:N3868, N3866, H3867:H3868),0)</f>
        <v>12820</v>
      </c>
      <c r="I3869" s="19"/>
      <c r="J3869" s="22">
        <f>TRUNC(SUMIF(N3867:N3868, N3866, J3867:J3868),0)</f>
        <v>0</v>
      </c>
      <c r="K3869" s="19"/>
      <c r="L3869" s="22">
        <f>F3869+H3869+J3869</f>
        <v>12820</v>
      </c>
      <c r="M3869" s="16" t="s">
        <v>42</v>
      </c>
      <c r="N3869" s="1" t="s">
        <v>3288</v>
      </c>
      <c r="O3869" s="1" t="s">
        <v>3288</v>
      </c>
      <c r="P3869" s="1" t="s">
        <v>42</v>
      </c>
      <c r="Q3869" s="1" t="s">
        <v>42</v>
      </c>
      <c r="R3869" s="1" t="s">
        <v>42</v>
      </c>
      <c r="AV3869" s="1" t="s">
        <v>42</v>
      </c>
      <c r="AW3869" s="1" t="s">
        <v>42</v>
      </c>
      <c r="AX3869" s="1" t="s">
        <v>42</v>
      </c>
      <c r="AY3869" s="1" t="s">
        <v>42</v>
      </c>
      <c r="AZ3869" s="1" t="s">
        <v>42</v>
      </c>
    </row>
    <row r="3870" spans="1:52" ht="30" customHeight="1" x14ac:dyDescent="0.3">
      <c r="A3870" s="17"/>
      <c r="B3870" s="17"/>
      <c r="C3870" s="17"/>
      <c r="D3870" s="17"/>
      <c r="E3870" s="19"/>
      <c r="F3870" s="22"/>
      <c r="G3870" s="19"/>
      <c r="H3870" s="22"/>
      <c r="I3870" s="19"/>
      <c r="J3870" s="22"/>
      <c r="K3870" s="19"/>
      <c r="L3870" s="22"/>
      <c r="M3870" s="17"/>
    </row>
    <row r="3871" spans="1:52" ht="30" customHeight="1" x14ac:dyDescent="0.3">
      <c r="A3871" s="13" t="s">
        <v>6485</v>
      </c>
      <c r="B3871" s="14"/>
      <c r="C3871" s="14"/>
      <c r="D3871" s="14"/>
      <c r="E3871" s="18"/>
      <c r="F3871" s="21"/>
      <c r="G3871" s="18"/>
      <c r="H3871" s="21"/>
      <c r="I3871" s="18"/>
      <c r="J3871" s="21"/>
      <c r="K3871" s="18"/>
      <c r="L3871" s="21"/>
      <c r="M3871" s="15"/>
      <c r="N3871" s="1" t="s">
        <v>2121</v>
      </c>
    </row>
    <row r="3872" spans="1:52" ht="30" customHeight="1" x14ac:dyDescent="0.3">
      <c r="A3872" s="16" t="s">
        <v>3677</v>
      </c>
      <c r="B3872" s="16" t="s">
        <v>3279</v>
      </c>
      <c r="C3872" s="16" t="s">
        <v>3275</v>
      </c>
      <c r="D3872" s="17">
        <v>5.3999999999999999E-2</v>
      </c>
      <c r="E3872" s="19">
        <f>단가대비표!O181</f>
        <v>0</v>
      </c>
      <c r="F3872" s="22">
        <f>TRUNC(E3872*D3872,1)</f>
        <v>0</v>
      </c>
      <c r="G3872" s="19">
        <f>단가대비표!P181</f>
        <v>235204</v>
      </c>
      <c r="H3872" s="22">
        <f>TRUNC(G3872*D3872,1)</f>
        <v>12701</v>
      </c>
      <c r="I3872" s="19">
        <f>단가대비표!V181</f>
        <v>0</v>
      </c>
      <c r="J3872" s="22">
        <f>TRUNC(I3872*D3872,1)</f>
        <v>0</v>
      </c>
      <c r="K3872" s="19">
        <f>TRUNC(E3872+G3872+I3872,1)</f>
        <v>235204</v>
      </c>
      <c r="L3872" s="22">
        <f>TRUNC(F3872+H3872+J3872,1)</f>
        <v>12701</v>
      </c>
      <c r="M3872" s="16" t="s">
        <v>42</v>
      </c>
      <c r="N3872" s="1" t="s">
        <v>2121</v>
      </c>
      <c r="O3872" s="1" t="s">
        <v>3678</v>
      </c>
      <c r="P3872" s="1" t="s">
        <v>43</v>
      </c>
      <c r="Q3872" s="1" t="s">
        <v>43</v>
      </c>
      <c r="R3872" s="1" t="s">
        <v>46</v>
      </c>
      <c r="AV3872" s="1" t="s">
        <v>42</v>
      </c>
      <c r="AW3872" s="1" t="s">
        <v>6486</v>
      </c>
      <c r="AX3872" s="1" t="s">
        <v>42</v>
      </c>
      <c r="AY3872" s="1" t="s">
        <v>42</v>
      </c>
      <c r="AZ3872" s="1" t="s">
        <v>42</v>
      </c>
    </row>
    <row r="3873" spans="1:52" ht="30" customHeight="1" x14ac:dyDescent="0.3">
      <c r="A3873" s="16" t="s">
        <v>3292</v>
      </c>
      <c r="B3873" s="16" t="s">
        <v>3279</v>
      </c>
      <c r="C3873" s="16" t="s">
        <v>3275</v>
      </c>
      <c r="D3873" s="17">
        <v>1.6E-2</v>
      </c>
      <c r="E3873" s="19">
        <f>단가대비표!O164</f>
        <v>0</v>
      </c>
      <c r="F3873" s="22">
        <f>TRUNC(E3873*D3873,1)</f>
        <v>0</v>
      </c>
      <c r="G3873" s="19">
        <f>단가대비표!P164</f>
        <v>172068</v>
      </c>
      <c r="H3873" s="22">
        <f>TRUNC(G3873*D3873,1)</f>
        <v>2753</v>
      </c>
      <c r="I3873" s="19">
        <f>단가대비표!V164</f>
        <v>0</v>
      </c>
      <c r="J3873" s="22">
        <f>TRUNC(I3873*D3873,1)</f>
        <v>0</v>
      </c>
      <c r="K3873" s="19">
        <f>TRUNC(E3873+G3873+I3873,1)</f>
        <v>172068</v>
      </c>
      <c r="L3873" s="22">
        <f>TRUNC(F3873+H3873+J3873,1)</f>
        <v>2753</v>
      </c>
      <c r="M3873" s="16" t="s">
        <v>42</v>
      </c>
      <c r="N3873" s="1" t="s">
        <v>2121</v>
      </c>
      <c r="O3873" s="1" t="s">
        <v>3293</v>
      </c>
      <c r="P3873" s="1" t="s">
        <v>43</v>
      </c>
      <c r="Q3873" s="1" t="s">
        <v>43</v>
      </c>
      <c r="R3873" s="1" t="s">
        <v>46</v>
      </c>
      <c r="AV3873" s="1" t="s">
        <v>42</v>
      </c>
      <c r="AW3873" s="1" t="s">
        <v>6487</v>
      </c>
      <c r="AX3873" s="1" t="s">
        <v>42</v>
      </c>
      <c r="AY3873" s="1" t="s">
        <v>42</v>
      </c>
      <c r="AZ3873" s="1" t="s">
        <v>42</v>
      </c>
    </row>
    <row r="3874" spans="1:52" ht="30" customHeight="1" x14ac:dyDescent="0.3">
      <c r="A3874" s="16" t="s">
        <v>3287</v>
      </c>
      <c r="B3874" s="16" t="s">
        <v>42</v>
      </c>
      <c r="C3874" s="16" t="s">
        <v>42</v>
      </c>
      <c r="D3874" s="17"/>
      <c r="E3874" s="19"/>
      <c r="F3874" s="22">
        <f>TRUNC(SUMIF(N3872:N3873, N3871, F3872:F3873),0)</f>
        <v>0</v>
      </c>
      <c r="G3874" s="19"/>
      <c r="H3874" s="22">
        <f>TRUNC(SUMIF(N3872:N3873, N3871, H3872:H3873),0)</f>
        <v>15454</v>
      </c>
      <c r="I3874" s="19"/>
      <c r="J3874" s="22">
        <f>TRUNC(SUMIF(N3872:N3873, N3871, J3872:J3873),0)</f>
        <v>0</v>
      </c>
      <c r="K3874" s="19"/>
      <c r="L3874" s="22">
        <f>F3874+H3874+J3874</f>
        <v>15454</v>
      </c>
      <c r="M3874" s="16" t="s">
        <v>42</v>
      </c>
      <c r="N3874" s="1" t="s">
        <v>3288</v>
      </c>
      <c r="O3874" s="1" t="s">
        <v>3288</v>
      </c>
      <c r="P3874" s="1" t="s">
        <v>42</v>
      </c>
      <c r="Q3874" s="1" t="s">
        <v>42</v>
      </c>
      <c r="R3874" s="1" t="s">
        <v>42</v>
      </c>
      <c r="AV3874" s="1" t="s">
        <v>42</v>
      </c>
      <c r="AW3874" s="1" t="s">
        <v>42</v>
      </c>
      <c r="AX3874" s="1" t="s">
        <v>42</v>
      </c>
      <c r="AY3874" s="1" t="s">
        <v>42</v>
      </c>
      <c r="AZ3874" s="1" t="s">
        <v>42</v>
      </c>
    </row>
    <row r="3875" spans="1:52" ht="30" customHeight="1" x14ac:dyDescent="0.3">
      <c r="A3875" s="17"/>
      <c r="B3875" s="17"/>
      <c r="C3875" s="17"/>
      <c r="D3875" s="17"/>
      <c r="E3875" s="19"/>
      <c r="F3875" s="22"/>
      <c r="G3875" s="19"/>
      <c r="H3875" s="22"/>
      <c r="I3875" s="19"/>
      <c r="J3875" s="22"/>
      <c r="K3875" s="19"/>
      <c r="L3875" s="22"/>
      <c r="M3875" s="17"/>
    </row>
    <row r="3876" spans="1:52" ht="30" customHeight="1" x14ac:dyDescent="0.3">
      <c r="A3876" s="13" t="s">
        <v>6488</v>
      </c>
      <c r="B3876" s="14"/>
      <c r="C3876" s="14"/>
      <c r="D3876" s="14"/>
      <c r="E3876" s="18"/>
      <c r="F3876" s="21"/>
      <c r="G3876" s="18"/>
      <c r="H3876" s="21"/>
      <c r="I3876" s="18"/>
      <c r="J3876" s="21"/>
      <c r="K3876" s="18"/>
      <c r="L3876" s="21"/>
      <c r="M3876" s="15"/>
      <c r="N3876" s="1" t="s">
        <v>2123</v>
      </c>
    </row>
    <row r="3877" spans="1:52" ht="30" customHeight="1" x14ac:dyDescent="0.3">
      <c r="A3877" s="16" t="s">
        <v>3677</v>
      </c>
      <c r="B3877" s="16" t="s">
        <v>3279</v>
      </c>
      <c r="C3877" s="16" t="s">
        <v>3275</v>
      </c>
      <c r="D3877" s="17">
        <v>6.5000000000000002E-2</v>
      </c>
      <c r="E3877" s="19">
        <f>단가대비표!O181</f>
        <v>0</v>
      </c>
      <c r="F3877" s="22">
        <f>TRUNC(E3877*D3877,1)</f>
        <v>0</v>
      </c>
      <c r="G3877" s="19">
        <f>단가대비표!P181</f>
        <v>235204</v>
      </c>
      <c r="H3877" s="22">
        <f>TRUNC(G3877*D3877,1)</f>
        <v>15288.2</v>
      </c>
      <c r="I3877" s="19">
        <f>단가대비표!V181</f>
        <v>0</v>
      </c>
      <c r="J3877" s="22">
        <f>TRUNC(I3877*D3877,1)</f>
        <v>0</v>
      </c>
      <c r="K3877" s="19">
        <f>TRUNC(E3877+G3877+I3877,1)</f>
        <v>235204</v>
      </c>
      <c r="L3877" s="22">
        <f>TRUNC(F3877+H3877+J3877,1)</f>
        <v>15288.2</v>
      </c>
      <c r="M3877" s="16" t="s">
        <v>42</v>
      </c>
      <c r="N3877" s="1" t="s">
        <v>2123</v>
      </c>
      <c r="O3877" s="1" t="s">
        <v>3678</v>
      </c>
      <c r="P3877" s="1" t="s">
        <v>43</v>
      </c>
      <c r="Q3877" s="1" t="s">
        <v>43</v>
      </c>
      <c r="R3877" s="1" t="s">
        <v>46</v>
      </c>
      <c r="AV3877" s="1" t="s">
        <v>42</v>
      </c>
      <c r="AW3877" s="1" t="s">
        <v>6489</v>
      </c>
      <c r="AX3877" s="1" t="s">
        <v>42</v>
      </c>
      <c r="AY3877" s="1" t="s">
        <v>42</v>
      </c>
      <c r="AZ3877" s="1" t="s">
        <v>42</v>
      </c>
    </row>
    <row r="3878" spans="1:52" ht="30" customHeight="1" x14ac:dyDescent="0.3">
      <c r="A3878" s="16" t="s">
        <v>3292</v>
      </c>
      <c r="B3878" s="16" t="s">
        <v>3279</v>
      </c>
      <c r="C3878" s="16" t="s">
        <v>3275</v>
      </c>
      <c r="D3878" s="17">
        <v>1.9E-2</v>
      </c>
      <c r="E3878" s="19">
        <f>단가대비표!O164</f>
        <v>0</v>
      </c>
      <c r="F3878" s="22">
        <f>TRUNC(E3878*D3878,1)</f>
        <v>0</v>
      </c>
      <c r="G3878" s="19">
        <f>단가대비표!P164</f>
        <v>172068</v>
      </c>
      <c r="H3878" s="22">
        <f>TRUNC(G3878*D3878,1)</f>
        <v>3269.2</v>
      </c>
      <c r="I3878" s="19">
        <f>단가대비표!V164</f>
        <v>0</v>
      </c>
      <c r="J3878" s="22">
        <f>TRUNC(I3878*D3878,1)</f>
        <v>0</v>
      </c>
      <c r="K3878" s="19">
        <f>TRUNC(E3878+G3878+I3878,1)</f>
        <v>172068</v>
      </c>
      <c r="L3878" s="22">
        <f>TRUNC(F3878+H3878+J3878,1)</f>
        <v>3269.2</v>
      </c>
      <c r="M3878" s="16" t="s">
        <v>42</v>
      </c>
      <c r="N3878" s="1" t="s">
        <v>2123</v>
      </c>
      <c r="O3878" s="1" t="s">
        <v>3293</v>
      </c>
      <c r="P3878" s="1" t="s">
        <v>43</v>
      </c>
      <c r="Q3878" s="1" t="s">
        <v>43</v>
      </c>
      <c r="R3878" s="1" t="s">
        <v>46</v>
      </c>
      <c r="AV3878" s="1" t="s">
        <v>42</v>
      </c>
      <c r="AW3878" s="1" t="s">
        <v>6490</v>
      </c>
      <c r="AX3878" s="1" t="s">
        <v>42</v>
      </c>
      <c r="AY3878" s="1" t="s">
        <v>42</v>
      </c>
      <c r="AZ3878" s="1" t="s">
        <v>42</v>
      </c>
    </row>
    <row r="3879" spans="1:52" ht="30" customHeight="1" x14ac:dyDescent="0.3">
      <c r="A3879" s="16" t="s">
        <v>3287</v>
      </c>
      <c r="B3879" s="16" t="s">
        <v>42</v>
      </c>
      <c r="C3879" s="16" t="s">
        <v>42</v>
      </c>
      <c r="D3879" s="17"/>
      <c r="E3879" s="19"/>
      <c r="F3879" s="22">
        <f>TRUNC(SUMIF(N3877:N3878, N3876, F3877:F3878),0)</f>
        <v>0</v>
      </c>
      <c r="G3879" s="19"/>
      <c r="H3879" s="22">
        <f>TRUNC(SUMIF(N3877:N3878, N3876, H3877:H3878),0)</f>
        <v>18557</v>
      </c>
      <c r="I3879" s="19"/>
      <c r="J3879" s="22">
        <f>TRUNC(SUMIF(N3877:N3878, N3876, J3877:J3878),0)</f>
        <v>0</v>
      </c>
      <c r="K3879" s="19"/>
      <c r="L3879" s="22">
        <f>F3879+H3879+J3879</f>
        <v>18557</v>
      </c>
      <c r="M3879" s="16" t="s">
        <v>42</v>
      </c>
      <c r="N3879" s="1" t="s">
        <v>3288</v>
      </c>
      <c r="O3879" s="1" t="s">
        <v>3288</v>
      </c>
      <c r="P3879" s="1" t="s">
        <v>42</v>
      </c>
      <c r="Q3879" s="1" t="s">
        <v>42</v>
      </c>
      <c r="R3879" s="1" t="s">
        <v>42</v>
      </c>
      <c r="AV3879" s="1" t="s">
        <v>42</v>
      </c>
      <c r="AW3879" s="1" t="s">
        <v>42</v>
      </c>
      <c r="AX3879" s="1" t="s">
        <v>42</v>
      </c>
      <c r="AY3879" s="1" t="s">
        <v>42</v>
      </c>
      <c r="AZ3879" s="1" t="s">
        <v>42</v>
      </c>
    </row>
    <row r="3880" spans="1:52" ht="30" customHeight="1" x14ac:dyDescent="0.3">
      <c r="A3880" s="17"/>
      <c r="B3880" s="17"/>
      <c r="C3880" s="17"/>
      <c r="D3880" s="17"/>
      <c r="E3880" s="19"/>
      <c r="F3880" s="22"/>
      <c r="G3880" s="19"/>
      <c r="H3880" s="22"/>
      <c r="I3880" s="19"/>
      <c r="J3880" s="22"/>
      <c r="K3880" s="19"/>
      <c r="L3880" s="22"/>
      <c r="M3880" s="17"/>
    </row>
    <row r="3881" spans="1:52" ht="30" customHeight="1" x14ac:dyDescent="0.3">
      <c r="A3881" s="13" t="s">
        <v>6491</v>
      </c>
      <c r="B3881" s="14"/>
      <c r="C3881" s="14"/>
      <c r="D3881" s="14"/>
      <c r="E3881" s="18"/>
      <c r="F3881" s="21"/>
      <c r="G3881" s="18"/>
      <c r="H3881" s="21"/>
      <c r="I3881" s="18"/>
      <c r="J3881" s="21"/>
      <c r="K3881" s="18"/>
      <c r="L3881" s="21"/>
      <c r="M3881" s="15"/>
      <c r="N3881" s="1" t="s">
        <v>2125</v>
      </c>
    </row>
    <row r="3882" spans="1:52" ht="30" customHeight="1" x14ac:dyDescent="0.3">
      <c r="A3882" s="16" t="s">
        <v>3677</v>
      </c>
      <c r="B3882" s="16" t="s">
        <v>3279</v>
      </c>
      <c r="C3882" s="16" t="s">
        <v>3275</v>
      </c>
      <c r="D3882" s="17">
        <v>7.2999999999999995E-2</v>
      </c>
      <c r="E3882" s="19">
        <f>단가대비표!O181</f>
        <v>0</v>
      </c>
      <c r="F3882" s="22">
        <f>TRUNC(E3882*D3882,1)</f>
        <v>0</v>
      </c>
      <c r="G3882" s="19">
        <f>단가대비표!P181</f>
        <v>235204</v>
      </c>
      <c r="H3882" s="22">
        <f>TRUNC(G3882*D3882,1)</f>
        <v>17169.8</v>
      </c>
      <c r="I3882" s="19">
        <f>단가대비표!V181</f>
        <v>0</v>
      </c>
      <c r="J3882" s="22">
        <f>TRUNC(I3882*D3882,1)</f>
        <v>0</v>
      </c>
      <c r="K3882" s="19">
        <f>TRUNC(E3882+G3882+I3882,1)</f>
        <v>235204</v>
      </c>
      <c r="L3882" s="22">
        <f>TRUNC(F3882+H3882+J3882,1)</f>
        <v>17169.8</v>
      </c>
      <c r="M3882" s="16" t="s">
        <v>42</v>
      </c>
      <c r="N3882" s="1" t="s">
        <v>2125</v>
      </c>
      <c r="O3882" s="1" t="s">
        <v>3678</v>
      </c>
      <c r="P3882" s="1" t="s">
        <v>43</v>
      </c>
      <c r="Q3882" s="1" t="s">
        <v>43</v>
      </c>
      <c r="R3882" s="1" t="s">
        <v>46</v>
      </c>
      <c r="AV3882" s="1" t="s">
        <v>42</v>
      </c>
      <c r="AW3882" s="1" t="s">
        <v>6492</v>
      </c>
      <c r="AX3882" s="1" t="s">
        <v>42</v>
      </c>
      <c r="AY3882" s="1" t="s">
        <v>42</v>
      </c>
      <c r="AZ3882" s="1" t="s">
        <v>42</v>
      </c>
    </row>
    <row r="3883" spans="1:52" ht="30" customHeight="1" x14ac:dyDescent="0.3">
      <c r="A3883" s="16" t="s">
        <v>3292</v>
      </c>
      <c r="B3883" s="16" t="s">
        <v>3279</v>
      </c>
      <c r="C3883" s="16" t="s">
        <v>3275</v>
      </c>
      <c r="D3883" s="17">
        <v>2.1999999999999999E-2</v>
      </c>
      <c r="E3883" s="19">
        <f>단가대비표!O164</f>
        <v>0</v>
      </c>
      <c r="F3883" s="22">
        <f>TRUNC(E3883*D3883,1)</f>
        <v>0</v>
      </c>
      <c r="G3883" s="19">
        <f>단가대비표!P164</f>
        <v>172068</v>
      </c>
      <c r="H3883" s="22">
        <f>TRUNC(G3883*D3883,1)</f>
        <v>3785.4</v>
      </c>
      <c r="I3883" s="19">
        <f>단가대비표!V164</f>
        <v>0</v>
      </c>
      <c r="J3883" s="22">
        <f>TRUNC(I3883*D3883,1)</f>
        <v>0</v>
      </c>
      <c r="K3883" s="19">
        <f>TRUNC(E3883+G3883+I3883,1)</f>
        <v>172068</v>
      </c>
      <c r="L3883" s="22">
        <f>TRUNC(F3883+H3883+J3883,1)</f>
        <v>3785.4</v>
      </c>
      <c r="M3883" s="16" t="s">
        <v>42</v>
      </c>
      <c r="N3883" s="1" t="s">
        <v>2125</v>
      </c>
      <c r="O3883" s="1" t="s">
        <v>3293</v>
      </c>
      <c r="P3883" s="1" t="s">
        <v>43</v>
      </c>
      <c r="Q3883" s="1" t="s">
        <v>43</v>
      </c>
      <c r="R3883" s="1" t="s">
        <v>46</v>
      </c>
      <c r="AV3883" s="1" t="s">
        <v>42</v>
      </c>
      <c r="AW3883" s="1" t="s">
        <v>6493</v>
      </c>
      <c r="AX3883" s="1" t="s">
        <v>42</v>
      </c>
      <c r="AY3883" s="1" t="s">
        <v>42</v>
      </c>
      <c r="AZ3883" s="1" t="s">
        <v>42</v>
      </c>
    </row>
    <row r="3884" spans="1:52" ht="30" customHeight="1" x14ac:dyDescent="0.3">
      <c r="A3884" s="16" t="s">
        <v>3287</v>
      </c>
      <c r="B3884" s="16" t="s">
        <v>42</v>
      </c>
      <c r="C3884" s="16" t="s">
        <v>42</v>
      </c>
      <c r="D3884" s="17"/>
      <c r="E3884" s="19"/>
      <c r="F3884" s="22">
        <f>TRUNC(SUMIF(N3882:N3883, N3881, F3882:F3883),0)</f>
        <v>0</v>
      </c>
      <c r="G3884" s="19"/>
      <c r="H3884" s="22">
        <f>TRUNC(SUMIF(N3882:N3883, N3881, H3882:H3883),0)</f>
        <v>20955</v>
      </c>
      <c r="I3884" s="19"/>
      <c r="J3884" s="22">
        <f>TRUNC(SUMIF(N3882:N3883, N3881, J3882:J3883),0)</f>
        <v>0</v>
      </c>
      <c r="K3884" s="19"/>
      <c r="L3884" s="22">
        <f>F3884+H3884+J3884</f>
        <v>20955</v>
      </c>
      <c r="M3884" s="16" t="s">
        <v>42</v>
      </c>
      <c r="N3884" s="1" t="s">
        <v>3288</v>
      </c>
      <c r="O3884" s="1" t="s">
        <v>3288</v>
      </c>
      <c r="P3884" s="1" t="s">
        <v>42</v>
      </c>
      <c r="Q3884" s="1" t="s">
        <v>42</v>
      </c>
      <c r="R3884" s="1" t="s">
        <v>42</v>
      </c>
      <c r="AV3884" s="1" t="s">
        <v>42</v>
      </c>
      <c r="AW3884" s="1" t="s">
        <v>42</v>
      </c>
      <c r="AX3884" s="1" t="s">
        <v>42</v>
      </c>
      <c r="AY3884" s="1" t="s">
        <v>42</v>
      </c>
      <c r="AZ3884" s="1" t="s">
        <v>42</v>
      </c>
    </row>
    <row r="3885" spans="1:52" ht="30" customHeight="1" x14ac:dyDescent="0.3">
      <c r="A3885" s="17"/>
      <c r="B3885" s="17"/>
      <c r="C3885" s="17"/>
      <c r="D3885" s="17"/>
      <c r="E3885" s="19"/>
      <c r="F3885" s="22"/>
      <c r="G3885" s="19"/>
      <c r="H3885" s="22"/>
      <c r="I3885" s="19"/>
      <c r="J3885" s="22"/>
      <c r="K3885" s="19"/>
      <c r="L3885" s="22"/>
      <c r="M3885" s="17"/>
    </row>
    <row r="3886" spans="1:52" ht="30" customHeight="1" x14ac:dyDescent="0.3">
      <c r="A3886" s="13" t="s">
        <v>6494</v>
      </c>
      <c r="B3886" s="14"/>
      <c r="C3886" s="14"/>
      <c r="D3886" s="14"/>
      <c r="E3886" s="18"/>
      <c r="F3886" s="21"/>
      <c r="G3886" s="18"/>
      <c r="H3886" s="21"/>
      <c r="I3886" s="18"/>
      <c r="J3886" s="21"/>
      <c r="K3886" s="18"/>
      <c r="L3886" s="21"/>
      <c r="M3886" s="15"/>
      <c r="N3886" s="1" t="s">
        <v>2127</v>
      </c>
    </row>
    <row r="3887" spans="1:52" ht="30" customHeight="1" x14ac:dyDescent="0.3">
      <c r="A3887" s="16" t="s">
        <v>3677</v>
      </c>
      <c r="B3887" s="16" t="s">
        <v>3279</v>
      </c>
      <c r="C3887" s="16" t="s">
        <v>3275</v>
      </c>
      <c r="D3887" s="17">
        <v>8.3000000000000004E-2</v>
      </c>
      <c r="E3887" s="19">
        <f>단가대비표!O181</f>
        <v>0</v>
      </c>
      <c r="F3887" s="22">
        <f>TRUNC(E3887*D3887,1)</f>
        <v>0</v>
      </c>
      <c r="G3887" s="19">
        <f>단가대비표!P181</f>
        <v>235204</v>
      </c>
      <c r="H3887" s="22">
        <f>TRUNC(G3887*D3887,1)</f>
        <v>19521.900000000001</v>
      </c>
      <c r="I3887" s="19">
        <f>단가대비표!V181</f>
        <v>0</v>
      </c>
      <c r="J3887" s="22">
        <f>TRUNC(I3887*D3887,1)</f>
        <v>0</v>
      </c>
      <c r="K3887" s="19">
        <f>TRUNC(E3887+G3887+I3887,1)</f>
        <v>235204</v>
      </c>
      <c r="L3887" s="22">
        <f>TRUNC(F3887+H3887+J3887,1)</f>
        <v>19521.900000000001</v>
      </c>
      <c r="M3887" s="16" t="s">
        <v>42</v>
      </c>
      <c r="N3887" s="1" t="s">
        <v>2127</v>
      </c>
      <c r="O3887" s="1" t="s">
        <v>3678</v>
      </c>
      <c r="P3887" s="1" t="s">
        <v>43</v>
      </c>
      <c r="Q3887" s="1" t="s">
        <v>43</v>
      </c>
      <c r="R3887" s="1" t="s">
        <v>46</v>
      </c>
      <c r="AV3887" s="1" t="s">
        <v>42</v>
      </c>
      <c r="AW3887" s="1" t="s">
        <v>6495</v>
      </c>
      <c r="AX3887" s="1" t="s">
        <v>42</v>
      </c>
      <c r="AY3887" s="1" t="s">
        <v>42</v>
      </c>
      <c r="AZ3887" s="1" t="s">
        <v>42</v>
      </c>
    </row>
    <row r="3888" spans="1:52" ht="30" customHeight="1" x14ac:dyDescent="0.3">
      <c r="A3888" s="16" t="s">
        <v>3292</v>
      </c>
      <c r="B3888" s="16" t="s">
        <v>3279</v>
      </c>
      <c r="C3888" s="16" t="s">
        <v>3275</v>
      </c>
      <c r="D3888" s="17">
        <v>2.5000000000000001E-2</v>
      </c>
      <c r="E3888" s="19">
        <f>단가대비표!O164</f>
        <v>0</v>
      </c>
      <c r="F3888" s="22">
        <f>TRUNC(E3888*D3888,1)</f>
        <v>0</v>
      </c>
      <c r="G3888" s="19">
        <f>단가대비표!P164</f>
        <v>172068</v>
      </c>
      <c r="H3888" s="22">
        <f>TRUNC(G3888*D3888,1)</f>
        <v>4301.7</v>
      </c>
      <c r="I3888" s="19">
        <f>단가대비표!V164</f>
        <v>0</v>
      </c>
      <c r="J3888" s="22">
        <f>TRUNC(I3888*D3888,1)</f>
        <v>0</v>
      </c>
      <c r="K3888" s="19">
        <f>TRUNC(E3888+G3888+I3888,1)</f>
        <v>172068</v>
      </c>
      <c r="L3888" s="22">
        <f>TRUNC(F3888+H3888+J3888,1)</f>
        <v>4301.7</v>
      </c>
      <c r="M3888" s="16" t="s">
        <v>42</v>
      </c>
      <c r="N3888" s="1" t="s">
        <v>2127</v>
      </c>
      <c r="O3888" s="1" t="s">
        <v>3293</v>
      </c>
      <c r="P3888" s="1" t="s">
        <v>43</v>
      </c>
      <c r="Q3888" s="1" t="s">
        <v>43</v>
      </c>
      <c r="R3888" s="1" t="s">
        <v>46</v>
      </c>
      <c r="AV3888" s="1" t="s">
        <v>42</v>
      </c>
      <c r="AW3888" s="1" t="s">
        <v>6496</v>
      </c>
      <c r="AX3888" s="1" t="s">
        <v>42</v>
      </c>
      <c r="AY3888" s="1" t="s">
        <v>42</v>
      </c>
      <c r="AZ3888" s="1" t="s">
        <v>42</v>
      </c>
    </row>
    <row r="3889" spans="1:52" ht="30" customHeight="1" x14ac:dyDescent="0.3">
      <c r="A3889" s="16" t="s">
        <v>3287</v>
      </c>
      <c r="B3889" s="16" t="s">
        <v>42</v>
      </c>
      <c r="C3889" s="16" t="s">
        <v>42</v>
      </c>
      <c r="D3889" s="17"/>
      <c r="E3889" s="19"/>
      <c r="F3889" s="22">
        <f>TRUNC(SUMIF(N3887:N3888, N3886, F3887:F3888),0)</f>
        <v>0</v>
      </c>
      <c r="G3889" s="19"/>
      <c r="H3889" s="22">
        <f>TRUNC(SUMIF(N3887:N3888, N3886, H3887:H3888),0)</f>
        <v>23823</v>
      </c>
      <c r="I3889" s="19"/>
      <c r="J3889" s="22">
        <f>TRUNC(SUMIF(N3887:N3888, N3886, J3887:J3888),0)</f>
        <v>0</v>
      </c>
      <c r="K3889" s="19"/>
      <c r="L3889" s="22">
        <f>F3889+H3889+J3889</f>
        <v>23823</v>
      </c>
      <c r="M3889" s="16" t="s">
        <v>42</v>
      </c>
      <c r="N3889" s="1" t="s">
        <v>3288</v>
      </c>
      <c r="O3889" s="1" t="s">
        <v>3288</v>
      </c>
      <c r="P3889" s="1" t="s">
        <v>42</v>
      </c>
      <c r="Q3889" s="1" t="s">
        <v>42</v>
      </c>
      <c r="R3889" s="1" t="s">
        <v>42</v>
      </c>
      <c r="AV3889" s="1" t="s">
        <v>42</v>
      </c>
      <c r="AW3889" s="1" t="s">
        <v>42</v>
      </c>
      <c r="AX3889" s="1" t="s">
        <v>42</v>
      </c>
      <c r="AY3889" s="1" t="s">
        <v>42</v>
      </c>
      <c r="AZ3889" s="1" t="s">
        <v>42</v>
      </c>
    </row>
    <row r="3890" spans="1:52" ht="30" customHeight="1" x14ac:dyDescent="0.3">
      <c r="A3890" s="17"/>
      <c r="B3890" s="17"/>
      <c r="C3890" s="17"/>
      <c r="D3890" s="17"/>
      <c r="E3890" s="19"/>
      <c r="F3890" s="22"/>
      <c r="G3890" s="19"/>
      <c r="H3890" s="22"/>
      <c r="I3890" s="19"/>
      <c r="J3890" s="22"/>
      <c r="K3890" s="19"/>
      <c r="L3890" s="22"/>
      <c r="M3890" s="17"/>
    </row>
    <row r="3891" spans="1:52" ht="30" customHeight="1" x14ac:dyDescent="0.3">
      <c r="A3891" s="13" t="s">
        <v>6497</v>
      </c>
      <c r="B3891" s="14"/>
      <c r="C3891" s="14"/>
      <c r="D3891" s="14"/>
      <c r="E3891" s="18"/>
      <c r="F3891" s="21"/>
      <c r="G3891" s="18"/>
      <c r="H3891" s="21"/>
      <c r="I3891" s="18"/>
      <c r="J3891" s="21"/>
      <c r="K3891" s="18"/>
      <c r="L3891" s="21"/>
      <c r="M3891" s="15"/>
      <c r="N3891" s="1" t="s">
        <v>2129</v>
      </c>
    </row>
    <row r="3892" spans="1:52" ht="30" customHeight="1" x14ac:dyDescent="0.3">
      <c r="A3892" s="16" t="s">
        <v>3677</v>
      </c>
      <c r="B3892" s="16" t="s">
        <v>3279</v>
      </c>
      <c r="C3892" s="16" t="s">
        <v>3275</v>
      </c>
      <c r="D3892" s="17">
        <v>9.1999999999999998E-2</v>
      </c>
      <c r="E3892" s="19">
        <f>단가대비표!O181</f>
        <v>0</v>
      </c>
      <c r="F3892" s="22">
        <f>TRUNC(E3892*D3892,1)</f>
        <v>0</v>
      </c>
      <c r="G3892" s="19">
        <f>단가대비표!P181</f>
        <v>235204</v>
      </c>
      <c r="H3892" s="22">
        <f>TRUNC(G3892*D3892,1)</f>
        <v>21638.7</v>
      </c>
      <c r="I3892" s="19">
        <f>단가대비표!V181</f>
        <v>0</v>
      </c>
      <c r="J3892" s="22">
        <f>TRUNC(I3892*D3892,1)</f>
        <v>0</v>
      </c>
      <c r="K3892" s="19">
        <f>TRUNC(E3892+G3892+I3892,1)</f>
        <v>235204</v>
      </c>
      <c r="L3892" s="22">
        <f>TRUNC(F3892+H3892+J3892,1)</f>
        <v>21638.7</v>
      </c>
      <c r="M3892" s="16" t="s">
        <v>42</v>
      </c>
      <c r="N3892" s="1" t="s">
        <v>2129</v>
      </c>
      <c r="O3892" s="1" t="s">
        <v>3678</v>
      </c>
      <c r="P3892" s="1" t="s">
        <v>43</v>
      </c>
      <c r="Q3892" s="1" t="s">
        <v>43</v>
      </c>
      <c r="R3892" s="1" t="s">
        <v>46</v>
      </c>
      <c r="AV3892" s="1" t="s">
        <v>42</v>
      </c>
      <c r="AW3892" s="1" t="s">
        <v>6498</v>
      </c>
      <c r="AX3892" s="1" t="s">
        <v>42</v>
      </c>
      <c r="AY3892" s="1" t="s">
        <v>42</v>
      </c>
      <c r="AZ3892" s="1" t="s">
        <v>42</v>
      </c>
    </row>
    <row r="3893" spans="1:52" ht="30" customHeight="1" x14ac:dyDescent="0.3">
      <c r="A3893" s="16" t="s">
        <v>3292</v>
      </c>
      <c r="B3893" s="16" t="s">
        <v>3279</v>
      </c>
      <c r="C3893" s="16" t="s">
        <v>3275</v>
      </c>
      <c r="D3893" s="17">
        <v>2.7E-2</v>
      </c>
      <c r="E3893" s="19">
        <f>단가대비표!O164</f>
        <v>0</v>
      </c>
      <c r="F3893" s="22">
        <f>TRUNC(E3893*D3893,1)</f>
        <v>0</v>
      </c>
      <c r="G3893" s="19">
        <f>단가대비표!P164</f>
        <v>172068</v>
      </c>
      <c r="H3893" s="22">
        <f>TRUNC(G3893*D3893,1)</f>
        <v>4645.8</v>
      </c>
      <c r="I3893" s="19">
        <f>단가대비표!V164</f>
        <v>0</v>
      </c>
      <c r="J3893" s="22">
        <f>TRUNC(I3893*D3893,1)</f>
        <v>0</v>
      </c>
      <c r="K3893" s="19">
        <f>TRUNC(E3893+G3893+I3893,1)</f>
        <v>172068</v>
      </c>
      <c r="L3893" s="22">
        <f>TRUNC(F3893+H3893+J3893,1)</f>
        <v>4645.8</v>
      </c>
      <c r="M3893" s="16" t="s">
        <v>42</v>
      </c>
      <c r="N3893" s="1" t="s">
        <v>2129</v>
      </c>
      <c r="O3893" s="1" t="s">
        <v>3293</v>
      </c>
      <c r="P3893" s="1" t="s">
        <v>43</v>
      </c>
      <c r="Q3893" s="1" t="s">
        <v>43</v>
      </c>
      <c r="R3893" s="1" t="s">
        <v>46</v>
      </c>
      <c r="AV3893" s="1" t="s">
        <v>42</v>
      </c>
      <c r="AW3893" s="1" t="s">
        <v>6499</v>
      </c>
      <c r="AX3893" s="1" t="s">
        <v>42</v>
      </c>
      <c r="AY3893" s="1" t="s">
        <v>42</v>
      </c>
      <c r="AZ3893" s="1" t="s">
        <v>42</v>
      </c>
    </row>
    <row r="3894" spans="1:52" ht="30" customHeight="1" x14ac:dyDescent="0.3">
      <c r="A3894" s="16" t="s">
        <v>3287</v>
      </c>
      <c r="B3894" s="16" t="s">
        <v>42</v>
      </c>
      <c r="C3894" s="16" t="s">
        <v>42</v>
      </c>
      <c r="D3894" s="17"/>
      <c r="E3894" s="19"/>
      <c r="F3894" s="22">
        <f>TRUNC(SUMIF(N3892:N3893, N3891, F3892:F3893),0)</f>
        <v>0</v>
      </c>
      <c r="G3894" s="19"/>
      <c r="H3894" s="22">
        <f>TRUNC(SUMIF(N3892:N3893, N3891, H3892:H3893),0)</f>
        <v>26284</v>
      </c>
      <c r="I3894" s="19"/>
      <c r="J3894" s="22">
        <f>TRUNC(SUMIF(N3892:N3893, N3891, J3892:J3893),0)</f>
        <v>0</v>
      </c>
      <c r="K3894" s="19"/>
      <c r="L3894" s="22">
        <f>F3894+H3894+J3894</f>
        <v>26284</v>
      </c>
      <c r="M3894" s="16" t="s">
        <v>42</v>
      </c>
      <c r="N3894" s="1" t="s">
        <v>3288</v>
      </c>
      <c r="O3894" s="1" t="s">
        <v>3288</v>
      </c>
      <c r="P3894" s="1" t="s">
        <v>42</v>
      </c>
      <c r="Q3894" s="1" t="s">
        <v>42</v>
      </c>
      <c r="R3894" s="1" t="s">
        <v>42</v>
      </c>
      <c r="AV3894" s="1" t="s">
        <v>42</v>
      </c>
      <c r="AW3894" s="1" t="s">
        <v>42</v>
      </c>
      <c r="AX3894" s="1" t="s">
        <v>42</v>
      </c>
      <c r="AY3894" s="1" t="s">
        <v>42</v>
      </c>
      <c r="AZ3894" s="1" t="s">
        <v>42</v>
      </c>
    </row>
    <row r="3895" spans="1:52" ht="30" customHeight="1" x14ac:dyDescent="0.3">
      <c r="A3895" s="17"/>
      <c r="B3895" s="17"/>
      <c r="C3895" s="17"/>
      <c r="D3895" s="17"/>
      <c r="E3895" s="19"/>
      <c r="F3895" s="22"/>
      <c r="G3895" s="19"/>
      <c r="H3895" s="22"/>
      <c r="I3895" s="19"/>
      <c r="J3895" s="22"/>
      <c r="K3895" s="19"/>
      <c r="L3895" s="22"/>
      <c r="M3895" s="17"/>
    </row>
    <row r="3896" spans="1:52" ht="30" customHeight="1" x14ac:dyDescent="0.3">
      <c r="A3896" s="13" t="s">
        <v>6500</v>
      </c>
      <c r="B3896" s="14"/>
      <c r="C3896" s="14"/>
      <c r="D3896" s="14"/>
      <c r="E3896" s="18"/>
      <c r="F3896" s="21"/>
      <c r="G3896" s="18"/>
      <c r="H3896" s="21"/>
      <c r="I3896" s="18"/>
      <c r="J3896" s="21"/>
      <c r="K3896" s="18"/>
      <c r="L3896" s="21"/>
      <c r="M3896" s="15"/>
      <c r="N3896" s="1" t="s">
        <v>2131</v>
      </c>
    </row>
    <row r="3897" spans="1:52" ht="30" customHeight="1" x14ac:dyDescent="0.3">
      <c r="A3897" s="16" t="s">
        <v>3677</v>
      </c>
      <c r="B3897" s="16" t="s">
        <v>3279</v>
      </c>
      <c r="C3897" s="16" t="s">
        <v>3275</v>
      </c>
      <c r="D3897" s="17">
        <v>0.10199999999999999</v>
      </c>
      <c r="E3897" s="19">
        <f>단가대비표!O181</f>
        <v>0</v>
      </c>
      <c r="F3897" s="22">
        <f>TRUNC(E3897*D3897,1)</f>
        <v>0</v>
      </c>
      <c r="G3897" s="19">
        <f>단가대비표!P181</f>
        <v>235204</v>
      </c>
      <c r="H3897" s="22">
        <f>TRUNC(G3897*D3897,1)</f>
        <v>23990.799999999999</v>
      </c>
      <c r="I3897" s="19">
        <f>단가대비표!V181</f>
        <v>0</v>
      </c>
      <c r="J3897" s="22">
        <f>TRUNC(I3897*D3897,1)</f>
        <v>0</v>
      </c>
      <c r="K3897" s="19">
        <f>TRUNC(E3897+G3897+I3897,1)</f>
        <v>235204</v>
      </c>
      <c r="L3897" s="22">
        <f>TRUNC(F3897+H3897+J3897,1)</f>
        <v>23990.799999999999</v>
      </c>
      <c r="M3897" s="16" t="s">
        <v>42</v>
      </c>
      <c r="N3897" s="1" t="s">
        <v>2131</v>
      </c>
      <c r="O3897" s="1" t="s">
        <v>3678</v>
      </c>
      <c r="P3897" s="1" t="s">
        <v>43</v>
      </c>
      <c r="Q3897" s="1" t="s">
        <v>43</v>
      </c>
      <c r="R3897" s="1" t="s">
        <v>46</v>
      </c>
      <c r="AV3897" s="1" t="s">
        <v>42</v>
      </c>
      <c r="AW3897" s="1" t="s">
        <v>6501</v>
      </c>
      <c r="AX3897" s="1" t="s">
        <v>42</v>
      </c>
      <c r="AY3897" s="1" t="s">
        <v>42</v>
      </c>
      <c r="AZ3897" s="1" t="s">
        <v>42</v>
      </c>
    </row>
    <row r="3898" spans="1:52" ht="30" customHeight="1" x14ac:dyDescent="0.3">
      <c r="A3898" s="16" t="s">
        <v>3292</v>
      </c>
      <c r="B3898" s="16" t="s">
        <v>3279</v>
      </c>
      <c r="C3898" s="16" t="s">
        <v>3275</v>
      </c>
      <c r="D3898" s="17">
        <v>0.03</v>
      </c>
      <c r="E3898" s="19">
        <f>단가대비표!O164</f>
        <v>0</v>
      </c>
      <c r="F3898" s="22">
        <f>TRUNC(E3898*D3898,1)</f>
        <v>0</v>
      </c>
      <c r="G3898" s="19">
        <f>단가대비표!P164</f>
        <v>172068</v>
      </c>
      <c r="H3898" s="22">
        <f>TRUNC(G3898*D3898,1)</f>
        <v>5162</v>
      </c>
      <c r="I3898" s="19">
        <f>단가대비표!V164</f>
        <v>0</v>
      </c>
      <c r="J3898" s="22">
        <f>TRUNC(I3898*D3898,1)</f>
        <v>0</v>
      </c>
      <c r="K3898" s="19">
        <f>TRUNC(E3898+G3898+I3898,1)</f>
        <v>172068</v>
      </c>
      <c r="L3898" s="22">
        <f>TRUNC(F3898+H3898+J3898,1)</f>
        <v>5162</v>
      </c>
      <c r="M3898" s="16" t="s">
        <v>42</v>
      </c>
      <c r="N3898" s="1" t="s">
        <v>2131</v>
      </c>
      <c r="O3898" s="1" t="s">
        <v>3293</v>
      </c>
      <c r="P3898" s="1" t="s">
        <v>43</v>
      </c>
      <c r="Q3898" s="1" t="s">
        <v>43</v>
      </c>
      <c r="R3898" s="1" t="s">
        <v>46</v>
      </c>
      <c r="AV3898" s="1" t="s">
        <v>42</v>
      </c>
      <c r="AW3898" s="1" t="s">
        <v>6502</v>
      </c>
      <c r="AX3898" s="1" t="s">
        <v>42</v>
      </c>
      <c r="AY3898" s="1" t="s">
        <v>42</v>
      </c>
      <c r="AZ3898" s="1" t="s">
        <v>42</v>
      </c>
    </row>
    <row r="3899" spans="1:52" ht="30" customHeight="1" x14ac:dyDescent="0.3">
      <c r="A3899" s="16" t="s">
        <v>3287</v>
      </c>
      <c r="B3899" s="16" t="s">
        <v>42</v>
      </c>
      <c r="C3899" s="16" t="s">
        <v>42</v>
      </c>
      <c r="D3899" s="17"/>
      <c r="E3899" s="19"/>
      <c r="F3899" s="22">
        <f>TRUNC(SUMIF(N3897:N3898, N3896, F3897:F3898),0)</f>
        <v>0</v>
      </c>
      <c r="G3899" s="19"/>
      <c r="H3899" s="22">
        <f>TRUNC(SUMIF(N3897:N3898, N3896, H3897:H3898),0)</f>
        <v>29152</v>
      </c>
      <c r="I3899" s="19"/>
      <c r="J3899" s="22">
        <f>TRUNC(SUMIF(N3897:N3898, N3896, J3897:J3898),0)</f>
        <v>0</v>
      </c>
      <c r="K3899" s="19"/>
      <c r="L3899" s="22">
        <f>F3899+H3899+J3899</f>
        <v>29152</v>
      </c>
      <c r="M3899" s="16" t="s">
        <v>42</v>
      </c>
      <c r="N3899" s="1" t="s">
        <v>3288</v>
      </c>
      <c r="O3899" s="1" t="s">
        <v>3288</v>
      </c>
      <c r="P3899" s="1" t="s">
        <v>42</v>
      </c>
      <c r="Q3899" s="1" t="s">
        <v>42</v>
      </c>
      <c r="R3899" s="1" t="s">
        <v>42</v>
      </c>
      <c r="AV3899" s="1" t="s">
        <v>42</v>
      </c>
      <c r="AW3899" s="1" t="s">
        <v>42</v>
      </c>
      <c r="AX3899" s="1" t="s">
        <v>42</v>
      </c>
      <c r="AY3899" s="1" t="s">
        <v>42</v>
      </c>
      <c r="AZ3899" s="1" t="s">
        <v>42</v>
      </c>
    </row>
    <row r="3900" spans="1:52" ht="30" customHeight="1" x14ac:dyDescent="0.3">
      <c r="A3900" s="17"/>
      <c r="B3900" s="17"/>
      <c r="C3900" s="17"/>
      <c r="D3900" s="17"/>
      <c r="E3900" s="19"/>
      <c r="F3900" s="22"/>
      <c r="G3900" s="19"/>
      <c r="H3900" s="22"/>
      <c r="I3900" s="19"/>
      <c r="J3900" s="22"/>
      <c r="K3900" s="19"/>
      <c r="L3900" s="22"/>
      <c r="M3900" s="17"/>
    </row>
    <row r="3901" spans="1:52" ht="30" customHeight="1" x14ac:dyDescent="0.3">
      <c r="A3901" s="13" t="s">
        <v>6503</v>
      </c>
      <c r="B3901" s="14"/>
      <c r="C3901" s="14"/>
      <c r="D3901" s="14"/>
      <c r="E3901" s="18"/>
      <c r="F3901" s="21"/>
      <c r="G3901" s="18"/>
      <c r="H3901" s="21"/>
      <c r="I3901" s="18"/>
      <c r="J3901" s="21"/>
      <c r="K3901" s="18"/>
      <c r="L3901" s="21"/>
      <c r="M3901" s="15"/>
      <c r="N3901" s="1" t="s">
        <v>2133</v>
      </c>
    </row>
    <row r="3902" spans="1:52" ht="30" customHeight="1" x14ac:dyDescent="0.3">
      <c r="A3902" s="16" t="s">
        <v>3677</v>
      </c>
      <c r="B3902" s="16" t="s">
        <v>3279</v>
      </c>
      <c r="C3902" s="16" t="s">
        <v>3275</v>
      </c>
      <c r="D3902" s="17">
        <v>0.111</v>
      </c>
      <c r="E3902" s="19">
        <f>단가대비표!O181</f>
        <v>0</v>
      </c>
      <c r="F3902" s="22">
        <f>TRUNC(E3902*D3902,1)</f>
        <v>0</v>
      </c>
      <c r="G3902" s="19">
        <f>단가대비표!P181</f>
        <v>235204</v>
      </c>
      <c r="H3902" s="22">
        <f>TRUNC(G3902*D3902,1)</f>
        <v>26107.599999999999</v>
      </c>
      <c r="I3902" s="19">
        <f>단가대비표!V181</f>
        <v>0</v>
      </c>
      <c r="J3902" s="22">
        <f>TRUNC(I3902*D3902,1)</f>
        <v>0</v>
      </c>
      <c r="K3902" s="19">
        <f>TRUNC(E3902+G3902+I3902,1)</f>
        <v>235204</v>
      </c>
      <c r="L3902" s="22">
        <f>TRUNC(F3902+H3902+J3902,1)</f>
        <v>26107.599999999999</v>
      </c>
      <c r="M3902" s="16" t="s">
        <v>42</v>
      </c>
      <c r="N3902" s="1" t="s">
        <v>2133</v>
      </c>
      <c r="O3902" s="1" t="s">
        <v>3678</v>
      </c>
      <c r="P3902" s="1" t="s">
        <v>43</v>
      </c>
      <c r="Q3902" s="1" t="s">
        <v>43</v>
      </c>
      <c r="R3902" s="1" t="s">
        <v>46</v>
      </c>
      <c r="AV3902" s="1" t="s">
        <v>42</v>
      </c>
      <c r="AW3902" s="1" t="s">
        <v>6504</v>
      </c>
      <c r="AX3902" s="1" t="s">
        <v>42</v>
      </c>
      <c r="AY3902" s="1" t="s">
        <v>42</v>
      </c>
      <c r="AZ3902" s="1" t="s">
        <v>42</v>
      </c>
    </row>
    <row r="3903" spans="1:52" ht="30" customHeight="1" x14ac:dyDescent="0.3">
      <c r="A3903" s="16" t="s">
        <v>3292</v>
      </c>
      <c r="B3903" s="16" t="s">
        <v>3279</v>
      </c>
      <c r="C3903" s="16" t="s">
        <v>3275</v>
      </c>
      <c r="D3903" s="17">
        <v>3.3000000000000002E-2</v>
      </c>
      <c r="E3903" s="19">
        <f>단가대비표!O164</f>
        <v>0</v>
      </c>
      <c r="F3903" s="22">
        <f>TRUNC(E3903*D3903,1)</f>
        <v>0</v>
      </c>
      <c r="G3903" s="19">
        <f>단가대비표!P164</f>
        <v>172068</v>
      </c>
      <c r="H3903" s="22">
        <f>TRUNC(G3903*D3903,1)</f>
        <v>5678.2</v>
      </c>
      <c r="I3903" s="19">
        <f>단가대비표!V164</f>
        <v>0</v>
      </c>
      <c r="J3903" s="22">
        <f>TRUNC(I3903*D3903,1)</f>
        <v>0</v>
      </c>
      <c r="K3903" s="19">
        <f>TRUNC(E3903+G3903+I3903,1)</f>
        <v>172068</v>
      </c>
      <c r="L3903" s="22">
        <f>TRUNC(F3903+H3903+J3903,1)</f>
        <v>5678.2</v>
      </c>
      <c r="M3903" s="16" t="s">
        <v>42</v>
      </c>
      <c r="N3903" s="1" t="s">
        <v>2133</v>
      </c>
      <c r="O3903" s="1" t="s">
        <v>3293</v>
      </c>
      <c r="P3903" s="1" t="s">
        <v>43</v>
      </c>
      <c r="Q3903" s="1" t="s">
        <v>43</v>
      </c>
      <c r="R3903" s="1" t="s">
        <v>46</v>
      </c>
      <c r="AV3903" s="1" t="s">
        <v>42</v>
      </c>
      <c r="AW3903" s="1" t="s">
        <v>6505</v>
      </c>
      <c r="AX3903" s="1" t="s">
        <v>42</v>
      </c>
      <c r="AY3903" s="1" t="s">
        <v>42</v>
      </c>
      <c r="AZ3903" s="1" t="s">
        <v>42</v>
      </c>
    </row>
    <row r="3904" spans="1:52" ht="30" customHeight="1" x14ac:dyDescent="0.3">
      <c r="A3904" s="16" t="s">
        <v>3287</v>
      </c>
      <c r="B3904" s="16" t="s">
        <v>42</v>
      </c>
      <c r="C3904" s="16" t="s">
        <v>42</v>
      </c>
      <c r="D3904" s="17"/>
      <c r="E3904" s="19"/>
      <c r="F3904" s="22">
        <f>TRUNC(SUMIF(N3902:N3903, N3901, F3902:F3903),0)</f>
        <v>0</v>
      </c>
      <c r="G3904" s="19"/>
      <c r="H3904" s="22">
        <f>TRUNC(SUMIF(N3902:N3903, N3901, H3902:H3903),0)</f>
        <v>31785</v>
      </c>
      <c r="I3904" s="19"/>
      <c r="J3904" s="22">
        <f>TRUNC(SUMIF(N3902:N3903, N3901, J3902:J3903),0)</f>
        <v>0</v>
      </c>
      <c r="K3904" s="19"/>
      <c r="L3904" s="22">
        <f>F3904+H3904+J3904</f>
        <v>31785</v>
      </c>
      <c r="M3904" s="16" t="s">
        <v>42</v>
      </c>
      <c r="N3904" s="1" t="s">
        <v>3288</v>
      </c>
      <c r="O3904" s="1" t="s">
        <v>3288</v>
      </c>
      <c r="P3904" s="1" t="s">
        <v>42</v>
      </c>
      <c r="Q3904" s="1" t="s">
        <v>42</v>
      </c>
      <c r="R3904" s="1" t="s">
        <v>42</v>
      </c>
      <c r="AV3904" s="1" t="s">
        <v>42</v>
      </c>
      <c r="AW3904" s="1" t="s">
        <v>42</v>
      </c>
      <c r="AX3904" s="1" t="s">
        <v>42</v>
      </c>
      <c r="AY3904" s="1" t="s">
        <v>42</v>
      </c>
      <c r="AZ3904" s="1" t="s">
        <v>42</v>
      </c>
    </row>
    <row r="3905" spans="1:52" ht="30" customHeight="1" x14ac:dyDescent="0.3">
      <c r="A3905" s="17"/>
      <c r="B3905" s="17"/>
      <c r="C3905" s="17"/>
      <c r="D3905" s="17"/>
      <c r="E3905" s="19"/>
      <c r="F3905" s="22"/>
      <c r="G3905" s="19"/>
      <c r="H3905" s="22"/>
      <c r="I3905" s="19"/>
      <c r="J3905" s="22"/>
      <c r="K3905" s="19"/>
      <c r="L3905" s="22"/>
      <c r="M3905" s="17"/>
    </row>
    <row r="3906" spans="1:52" ht="30" customHeight="1" x14ac:dyDescent="0.3">
      <c r="A3906" s="13" t="s">
        <v>6506</v>
      </c>
      <c r="B3906" s="14"/>
      <c r="C3906" s="14"/>
      <c r="D3906" s="14"/>
      <c r="E3906" s="18"/>
      <c r="F3906" s="21"/>
      <c r="G3906" s="18"/>
      <c r="H3906" s="21"/>
      <c r="I3906" s="18"/>
      <c r="J3906" s="21"/>
      <c r="K3906" s="18"/>
      <c r="L3906" s="21"/>
      <c r="M3906" s="15"/>
      <c r="N3906" s="1" t="s">
        <v>2135</v>
      </c>
    </row>
    <row r="3907" spans="1:52" ht="30" customHeight="1" x14ac:dyDescent="0.3">
      <c r="A3907" s="16" t="s">
        <v>3677</v>
      </c>
      <c r="B3907" s="16" t="s">
        <v>3279</v>
      </c>
      <c r="C3907" s="16" t="s">
        <v>3275</v>
      </c>
      <c r="D3907" s="17">
        <v>0.12</v>
      </c>
      <c r="E3907" s="19">
        <f>단가대비표!O181</f>
        <v>0</v>
      </c>
      <c r="F3907" s="22">
        <f>TRUNC(E3907*D3907,1)</f>
        <v>0</v>
      </c>
      <c r="G3907" s="19">
        <f>단가대비표!P181</f>
        <v>235204</v>
      </c>
      <c r="H3907" s="22">
        <f>TRUNC(G3907*D3907,1)</f>
        <v>28224.400000000001</v>
      </c>
      <c r="I3907" s="19">
        <f>단가대비표!V181</f>
        <v>0</v>
      </c>
      <c r="J3907" s="22">
        <f>TRUNC(I3907*D3907,1)</f>
        <v>0</v>
      </c>
      <c r="K3907" s="19">
        <f>TRUNC(E3907+G3907+I3907,1)</f>
        <v>235204</v>
      </c>
      <c r="L3907" s="22">
        <f>TRUNC(F3907+H3907+J3907,1)</f>
        <v>28224.400000000001</v>
      </c>
      <c r="M3907" s="16" t="s">
        <v>42</v>
      </c>
      <c r="N3907" s="1" t="s">
        <v>2135</v>
      </c>
      <c r="O3907" s="1" t="s">
        <v>3678</v>
      </c>
      <c r="P3907" s="1" t="s">
        <v>43</v>
      </c>
      <c r="Q3907" s="1" t="s">
        <v>43</v>
      </c>
      <c r="R3907" s="1" t="s">
        <v>46</v>
      </c>
      <c r="AV3907" s="1" t="s">
        <v>42</v>
      </c>
      <c r="AW3907" s="1" t="s">
        <v>6507</v>
      </c>
      <c r="AX3907" s="1" t="s">
        <v>42</v>
      </c>
      <c r="AY3907" s="1" t="s">
        <v>42</v>
      </c>
      <c r="AZ3907" s="1" t="s">
        <v>42</v>
      </c>
    </row>
    <row r="3908" spans="1:52" ht="30" customHeight="1" x14ac:dyDescent="0.3">
      <c r="A3908" s="16" t="s">
        <v>3292</v>
      </c>
      <c r="B3908" s="16" t="s">
        <v>3279</v>
      </c>
      <c r="C3908" s="16" t="s">
        <v>3275</v>
      </c>
      <c r="D3908" s="17">
        <v>3.5999999999999997E-2</v>
      </c>
      <c r="E3908" s="19">
        <f>단가대비표!O164</f>
        <v>0</v>
      </c>
      <c r="F3908" s="22">
        <f>TRUNC(E3908*D3908,1)</f>
        <v>0</v>
      </c>
      <c r="G3908" s="19">
        <f>단가대비표!P164</f>
        <v>172068</v>
      </c>
      <c r="H3908" s="22">
        <f>TRUNC(G3908*D3908,1)</f>
        <v>6194.4</v>
      </c>
      <c r="I3908" s="19">
        <f>단가대비표!V164</f>
        <v>0</v>
      </c>
      <c r="J3908" s="22">
        <f>TRUNC(I3908*D3908,1)</f>
        <v>0</v>
      </c>
      <c r="K3908" s="19">
        <f>TRUNC(E3908+G3908+I3908,1)</f>
        <v>172068</v>
      </c>
      <c r="L3908" s="22">
        <f>TRUNC(F3908+H3908+J3908,1)</f>
        <v>6194.4</v>
      </c>
      <c r="M3908" s="16" t="s">
        <v>42</v>
      </c>
      <c r="N3908" s="1" t="s">
        <v>2135</v>
      </c>
      <c r="O3908" s="1" t="s">
        <v>3293</v>
      </c>
      <c r="P3908" s="1" t="s">
        <v>43</v>
      </c>
      <c r="Q3908" s="1" t="s">
        <v>43</v>
      </c>
      <c r="R3908" s="1" t="s">
        <v>46</v>
      </c>
      <c r="AV3908" s="1" t="s">
        <v>42</v>
      </c>
      <c r="AW3908" s="1" t="s">
        <v>6508</v>
      </c>
      <c r="AX3908" s="1" t="s">
        <v>42</v>
      </c>
      <c r="AY3908" s="1" t="s">
        <v>42</v>
      </c>
      <c r="AZ3908" s="1" t="s">
        <v>42</v>
      </c>
    </row>
    <row r="3909" spans="1:52" ht="30" customHeight="1" x14ac:dyDescent="0.3">
      <c r="A3909" s="16" t="s">
        <v>3287</v>
      </c>
      <c r="B3909" s="16" t="s">
        <v>42</v>
      </c>
      <c r="C3909" s="16" t="s">
        <v>42</v>
      </c>
      <c r="D3909" s="17"/>
      <c r="E3909" s="19"/>
      <c r="F3909" s="22">
        <f>TRUNC(SUMIF(N3907:N3908, N3906, F3907:F3908),0)</f>
        <v>0</v>
      </c>
      <c r="G3909" s="19"/>
      <c r="H3909" s="22">
        <f>TRUNC(SUMIF(N3907:N3908, N3906, H3907:H3908),0)</f>
        <v>34418</v>
      </c>
      <c r="I3909" s="19"/>
      <c r="J3909" s="22">
        <f>TRUNC(SUMIF(N3907:N3908, N3906, J3907:J3908),0)</f>
        <v>0</v>
      </c>
      <c r="K3909" s="19"/>
      <c r="L3909" s="22">
        <f>F3909+H3909+J3909</f>
        <v>34418</v>
      </c>
      <c r="M3909" s="16" t="s">
        <v>42</v>
      </c>
      <c r="N3909" s="1" t="s">
        <v>3288</v>
      </c>
      <c r="O3909" s="1" t="s">
        <v>3288</v>
      </c>
      <c r="P3909" s="1" t="s">
        <v>42</v>
      </c>
      <c r="Q3909" s="1" t="s">
        <v>42</v>
      </c>
      <c r="R3909" s="1" t="s">
        <v>42</v>
      </c>
      <c r="AV3909" s="1" t="s">
        <v>42</v>
      </c>
      <c r="AW3909" s="1" t="s">
        <v>42</v>
      </c>
      <c r="AX3909" s="1" t="s">
        <v>42</v>
      </c>
      <c r="AY3909" s="1" t="s">
        <v>42</v>
      </c>
      <c r="AZ3909" s="1" t="s">
        <v>42</v>
      </c>
    </row>
    <row r="3910" spans="1:52" ht="30" customHeight="1" x14ac:dyDescent="0.3">
      <c r="A3910" s="17"/>
      <c r="B3910" s="17"/>
      <c r="C3910" s="17"/>
      <c r="D3910" s="17"/>
      <c r="E3910" s="19"/>
      <c r="F3910" s="22"/>
      <c r="G3910" s="19"/>
      <c r="H3910" s="22"/>
      <c r="I3910" s="19"/>
      <c r="J3910" s="22"/>
      <c r="K3910" s="19"/>
      <c r="L3910" s="22"/>
      <c r="M3910" s="17"/>
    </row>
    <row r="3911" spans="1:52" ht="30" customHeight="1" x14ac:dyDescent="0.3">
      <c r="A3911" s="13" t="s">
        <v>6509</v>
      </c>
      <c r="B3911" s="14"/>
      <c r="C3911" s="14"/>
      <c r="D3911" s="14"/>
      <c r="E3911" s="18"/>
      <c r="F3911" s="21"/>
      <c r="G3911" s="18"/>
      <c r="H3911" s="21"/>
      <c r="I3911" s="18"/>
      <c r="J3911" s="21"/>
      <c r="K3911" s="18"/>
      <c r="L3911" s="21"/>
      <c r="M3911" s="15"/>
      <c r="N3911" s="1" t="s">
        <v>2137</v>
      </c>
    </row>
    <row r="3912" spans="1:52" ht="30" customHeight="1" x14ac:dyDescent="0.3">
      <c r="A3912" s="16" t="s">
        <v>3677</v>
      </c>
      <c r="B3912" s="16" t="s">
        <v>3279</v>
      </c>
      <c r="C3912" s="16" t="s">
        <v>3275</v>
      </c>
      <c r="D3912" s="17">
        <v>0.13</v>
      </c>
      <c r="E3912" s="19">
        <f>단가대비표!O181</f>
        <v>0</v>
      </c>
      <c r="F3912" s="22">
        <f>TRUNC(E3912*D3912,1)</f>
        <v>0</v>
      </c>
      <c r="G3912" s="19">
        <f>단가대비표!P181</f>
        <v>235204</v>
      </c>
      <c r="H3912" s="22">
        <f>TRUNC(G3912*D3912,1)</f>
        <v>30576.5</v>
      </c>
      <c r="I3912" s="19">
        <f>단가대비표!V181</f>
        <v>0</v>
      </c>
      <c r="J3912" s="22">
        <f>TRUNC(I3912*D3912,1)</f>
        <v>0</v>
      </c>
      <c r="K3912" s="19">
        <f>TRUNC(E3912+G3912+I3912,1)</f>
        <v>235204</v>
      </c>
      <c r="L3912" s="22">
        <f>TRUNC(F3912+H3912+J3912,1)</f>
        <v>30576.5</v>
      </c>
      <c r="M3912" s="16" t="s">
        <v>42</v>
      </c>
      <c r="N3912" s="1" t="s">
        <v>2137</v>
      </c>
      <c r="O3912" s="1" t="s">
        <v>3678</v>
      </c>
      <c r="P3912" s="1" t="s">
        <v>43</v>
      </c>
      <c r="Q3912" s="1" t="s">
        <v>43</v>
      </c>
      <c r="R3912" s="1" t="s">
        <v>46</v>
      </c>
      <c r="AV3912" s="1" t="s">
        <v>42</v>
      </c>
      <c r="AW3912" s="1" t="s">
        <v>6510</v>
      </c>
      <c r="AX3912" s="1" t="s">
        <v>42</v>
      </c>
      <c r="AY3912" s="1" t="s">
        <v>42</v>
      </c>
      <c r="AZ3912" s="1" t="s">
        <v>42</v>
      </c>
    </row>
    <row r="3913" spans="1:52" ht="30" customHeight="1" x14ac:dyDescent="0.3">
      <c r="A3913" s="16" t="s">
        <v>3292</v>
      </c>
      <c r="B3913" s="16" t="s">
        <v>3279</v>
      </c>
      <c r="C3913" s="16" t="s">
        <v>3275</v>
      </c>
      <c r="D3913" s="17">
        <v>3.9E-2</v>
      </c>
      <c r="E3913" s="19">
        <f>단가대비표!O164</f>
        <v>0</v>
      </c>
      <c r="F3913" s="22">
        <f>TRUNC(E3913*D3913,1)</f>
        <v>0</v>
      </c>
      <c r="G3913" s="19">
        <f>단가대비표!P164</f>
        <v>172068</v>
      </c>
      <c r="H3913" s="22">
        <f>TRUNC(G3913*D3913,1)</f>
        <v>6710.6</v>
      </c>
      <c r="I3913" s="19">
        <f>단가대비표!V164</f>
        <v>0</v>
      </c>
      <c r="J3913" s="22">
        <f>TRUNC(I3913*D3913,1)</f>
        <v>0</v>
      </c>
      <c r="K3913" s="19">
        <f>TRUNC(E3913+G3913+I3913,1)</f>
        <v>172068</v>
      </c>
      <c r="L3913" s="22">
        <f>TRUNC(F3913+H3913+J3913,1)</f>
        <v>6710.6</v>
      </c>
      <c r="M3913" s="16" t="s">
        <v>42</v>
      </c>
      <c r="N3913" s="1" t="s">
        <v>2137</v>
      </c>
      <c r="O3913" s="1" t="s">
        <v>3293</v>
      </c>
      <c r="P3913" s="1" t="s">
        <v>43</v>
      </c>
      <c r="Q3913" s="1" t="s">
        <v>43</v>
      </c>
      <c r="R3913" s="1" t="s">
        <v>46</v>
      </c>
      <c r="AV3913" s="1" t="s">
        <v>42</v>
      </c>
      <c r="AW3913" s="1" t="s">
        <v>6511</v>
      </c>
      <c r="AX3913" s="1" t="s">
        <v>42</v>
      </c>
      <c r="AY3913" s="1" t="s">
        <v>42</v>
      </c>
      <c r="AZ3913" s="1" t="s">
        <v>42</v>
      </c>
    </row>
    <row r="3914" spans="1:52" ht="30" customHeight="1" x14ac:dyDescent="0.3">
      <c r="A3914" s="16" t="s">
        <v>3287</v>
      </c>
      <c r="B3914" s="16" t="s">
        <v>42</v>
      </c>
      <c r="C3914" s="16" t="s">
        <v>42</v>
      </c>
      <c r="D3914" s="17"/>
      <c r="E3914" s="19"/>
      <c r="F3914" s="22">
        <f>TRUNC(SUMIF(N3912:N3913, N3911, F3912:F3913),0)</f>
        <v>0</v>
      </c>
      <c r="G3914" s="19"/>
      <c r="H3914" s="22">
        <f>TRUNC(SUMIF(N3912:N3913, N3911, H3912:H3913),0)</f>
        <v>37287</v>
      </c>
      <c r="I3914" s="19"/>
      <c r="J3914" s="22">
        <f>TRUNC(SUMIF(N3912:N3913, N3911, J3912:J3913),0)</f>
        <v>0</v>
      </c>
      <c r="K3914" s="19"/>
      <c r="L3914" s="22">
        <f>F3914+H3914+J3914</f>
        <v>37287</v>
      </c>
      <c r="M3914" s="16" t="s">
        <v>42</v>
      </c>
      <c r="N3914" s="1" t="s">
        <v>3288</v>
      </c>
      <c r="O3914" s="1" t="s">
        <v>3288</v>
      </c>
      <c r="P3914" s="1" t="s">
        <v>42</v>
      </c>
      <c r="Q3914" s="1" t="s">
        <v>42</v>
      </c>
      <c r="R3914" s="1" t="s">
        <v>42</v>
      </c>
      <c r="AV3914" s="1" t="s">
        <v>42</v>
      </c>
      <c r="AW3914" s="1" t="s">
        <v>42</v>
      </c>
      <c r="AX3914" s="1" t="s">
        <v>42</v>
      </c>
      <c r="AY3914" s="1" t="s">
        <v>42</v>
      </c>
      <c r="AZ3914" s="1" t="s">
        <v>42</v>
      </c>
    </row>
    <row r="3915" spans="1:52" ht="30" customHeight="1" x14ac:dyDescent="0.3">
      <c r="A3915" s="17"/>
      <c r="B3915" s="17"/>
      <c r="C3915" s="17"/>
      <c r="D3915" s="17"/>
      <c r="E3915" s="19"/>
      <c r="F3915" s="22"/>
      <c r="G3915" s="19"/>
      <c r="H3915" s="22"/>
      <c r="I3915" s="19"/>
      <c r="J3915" s="22"/>
      <c r="K3915" s="19"/>
      <c r="L3915" s="22"/>
      <c r="M3915" s="17"/>
    </row>
    <row r="3916" spans="1:52" ht="30" customHeight="1" x14ac:dyDescent="0.3">
      <c r="A3916" s="13" t="s">
        <v>6512</v>
      </c>
      <c r="B3916" s="14"/>
      <c r="C3916" s="14"/>
      <c r="D3916" s="14"/>
      <c r="E3916" s="18"/>
      <c r="F3916" s="21"/>
      <c r="G3916" s="18"/>
      <c r="H3916" s="21"/>
      <c r="I3916" s="18"/>
      <c r="J3916" s="21"/>
      <c r="K3916" s="18"/>
      <c r="L3916" s="21"/>
      <c r="M3916" s="15"/>
      <c r="N3916" s="1" t="s">
        <v>2139</v>
      </c>
    </row>
    <row r="3917" spans="1:52" ht="30" customHeight="1" x14ac:dyDescent="0.3">
      <c r="A3917" s="16" t="s">
        <v>3677</v>
      </c>
      <c r="B3917" s="16" t="s">
        <v>3279</v>
      </c>
      <c r="C3917" s="16" t="s">
        <v>3275</v>
      </c>
      <c r="D3917" s="17">
        <v>0.13900000000000001</v>
      </c>
      <c r="E3917" s="19">
        <f>단가대비표!O181</f>
        <v>0</v>
      </c>
      <c r="F3917" s="22">
        <f>TRUNC(E3917*D3917,1)</f>
        <v>0</v>
      </c>
      <c r="G3917" s="19">
        <f>단가대비표!P181</f>
        <v>235204</v>
      </c>
      <c r="H3917" s="22">
        <f>TRUNC(G3917*D3917,1)</f>
        <v>32693.3</v>
      </c>
      <c r="I3917" s="19">
        <f>단가대비표!V181</f>
        <v>0</v>
      </c>
      <c r="J3917" s="22">
        <f>TRUNC(I3917*D3917,1)</f>
        <v>0</v>
      </c>
      <c r="K3917" s="19">
        <f>TRUNC(E3917+G3917+I3917,1)</f>
        <v>235204</v>
      </c>
      <c r="L3917" s="22">
        <f>TRUNC(F3917+H3917+J3917,1)</f>
        <v>32693.3</v>
      </c>
      <c r="M3917" s="16" t="s">
        <v>42</v>
      </c>
      <c r="N3917" s="1" t="s">
        <v>2139</v>
      </c>
      <c r="O3917" s="1" t="s">
        <v>3678</v>
      </c>
      <c r="P3917" s="1" t="s">
        <v>43</v>
      </c>
      <c r="Q3917" s="1" t="s">
        <v>43</v>
      </c>
      <c r="R3917" s="1" t="s">
        <v>46</v>
      </c>
      <c r="AV3917" s="1" t="s">
        <v>42</v>
      </c>
      <c r="AW3917" s="1" t="s">
        <v>6513</v>
      </c>
      <c r="AX3917" s="1" t="s">
        <v>42</v>
      </c>
      <c r="AY3917" s="1" t="s">
        <v>42</v>
      </c>
      <c r="AZ3917" s="1" t="s">
        <v>42</v>
      </c>
    </row>
    <row r="3918" spans="1:52" ht="30" customHeight="1" x14ac:dyDescent="0.3">
      <c r="A3918" s="16" t="s">
        <v>3292</v>
      </c>
      <c r="B3918" s="16" t="s">
        <v>3279</v>
      </c>
      <c r="C3918" s="16" t="s">
        <v>3275</v>
      </c>
      <c r="D3918" s="17">
        <v>4.2000000000000003E-2</v>
      </c>
      <c r="E3918" s="19">
        <f>단가대비표!O164</f>
        <v>0</v>
      </c>
      <c r="F3918" s="22">
        <f>TRUNC(E3918*D3918,1)</f>
        <v>0</v>
      </c>
      <c r="G3918" s="19">
        <f>단가대비표!P164</f>
        <v>172068</v>
      </c>
      <c r="H3918" s="22">
        <f>TRUNC(G3918*D3918,1)</f>
        <v>7226.8</v>
      </c>
      <c r="I3918" s="19">
        <f>단가대비표!V164</f>
        <v>0</v>
      </c>
      <c r="J3918" s="22">
        <f>TRUNC(I3918*D3918,1)</f>
        <v>0</v>
      </c>
      <c r="K3918" s="19">
        <f>TRUNC(E3918+G3918+I3918,1)</f>
        <v>172068</v>
      </c>
      <c r="L3918" s="22">
        <f>TRUNC(F3918+H3918+J3918,1)</f>
        <v>7226.8</v>
      </c>
      <c r="M3918" s="16" t="s">
        <v>42</v>
      </c>
      <c r="N3918" s="1" t="s">
        <v>2139</v>
      </c>
      <c r="O3918" s="1" t="s">
        <v>3293</v>
      </c>
      <c r="P3918" s="1" t="s">
        <v>43</v>
      </c>
      <c r="Q3918" s="1" t="s">
        <v>43</v>
      </c>
      <c r="R3918" s="1" t="s">
        <v>46</v>
      </c>
      <c r="AV3918" s="1" t="s">
        <v>42</v>
      </c>
      <c r="AW3918" s="1" t="s">
        <v>6514</v>
      </c>
      <c r="AX3918" s="1" t="s">
        <v>42</v>
      </c>
      <c r="AY3918" s="1" t="s">
        <v>42</v>
      </c>
      <c r="AZ3918" s="1" t="s">
        <v>42</v>
      </c>
    </row>
    <row r="3919" spans="1:52" ht="30" customHeight="1" x14ac:dyDescent="0.3">
      <c r="A3919" s="16" t="s">
        <v>3287</v>
      </c>
      <c r="B3919" s="16" t="s">
        <v>42</v>
      </c>
      <c r="C3919" s="16" t="s">
        <v>42</v>
      </c>
      <c r="D3919" s="17"/>
      <c r="E3919" s="19"/>
      <c r="F3919" s="22">
        <f>TRUNC(SUMIF(N3917:N3918, N3916, F3917:F3918),0)</f>
        <v>0</v>
      </c>
      <c r="G3919" s="19"/>
      <c r="H3919" s="22">
        <f>TRUNC(SUMIF(N3917:N3918, N3916, H3917:H3918),0)</f>
        <v>39920</v>
      </c>
      <c r="I3919" s="19"/>
      <c r="J3919" s="22">
        <f>TRUNC(SUMIF(N3917:N3918, N3916, J3917:J3918),0)</f>
        <v>0</v>
      </c>
      <c r="K3919" s="19"/>
      <c r="L3919" s="22">
        <f>F3919+H3919+J3919</f>
        <v>39920</v>
      </c>
      <c r="M3919" s="16" t="s">
        <v>42</v>
      </c>
      <c r="N3919" s="1" t="s">
        <v>3288</v>
      </c>
      <c r="O3919" s="1" t="s">
        <v>3288</v>
      </c>
      <c r="P3919" s="1" t="s">
        <v>42</v>
      </c>
      <c r="Q3919" s="1" t="s">
        <v>42</v>
      </c>
      <c r="R3919" s="1" t="s">
        <v>42</v>
      </c>
      <c r="AV3919" s="1" t="s">
        <v>42</v>
      </c>
      <c r="AW3919" s="1" t="s">
        <v>42</v>
      </c>
      <c r="AX3919" s="1" t="s">
        <v>42</v>
      </c>
      <c r="AY3919" s="1" t="s">
        <v>42</v>
      </c>
      <c r="AZ3919" s="1" t="s">
        <v>42</v>
      </c>
    </row>
    <row r="3920" spans="1:52" ht="30" customHeight="1" x14ac:dyDescent="0.3">
      <c r="A3920" s="17"/>
      <c r="B3920" s="17"/>
      <c r="C3920" s="17"/>
      <c r="D3920" s="17"/>
      <c r="E3920" s="19"/>
      <c r="F3920" s="22"/>
      <c r="G3920" s="19"/>
      <c r="H3920" s="22"/>
      <c r="I3920" s="19"/>
      <c r="J3920" s="22"/>
      <c r="K3920" s="19"/>
      <c r="L3920" s="22"/>
      <c r="M3920" s="17"/>
    </row>
    <row r="3921" spans="1:52" ht="30" customHeight="1" x14ac:dyDescent="0.3">
      <c r="A3921" s="13" t="s">
        <v>6515</v>
      </c>
      <c r="B3921" s="14"/>
      <c r="C3921" s="14"/>
      <c r="D3921" s="14"/>
      <c r="E3921" s="18"/>
      <c r="F3921" s="21"/>
      <c r="G3921" s="18"/>
      <c r="H3921" s="21"/>
      <c r="I3921" s="18"/>
      <c r="J3921" s="21"/>
      <c r="K3921" s="18"/>
      <c r="L3921" s="21"/>
      <c r="M3921" s="15"/>
      <c r="N3921" s="1" t="s">
        <v>2142</v>
      </c>
    </row>
    <row r="3922" spans="1:52" ht="30" customHeight="1" x14ac:dyDescent="0.3">
      <c r="A3922" s="16" t="s">
        <v>3677</v>
      </c>
      <c r="B3922" s="16" t="s">
        <v>3279</v>
      </c>
      <c r="C3922" s="16" t="s">
        <v>3275</v>
      </c>
      <c r="D3922" s="17">
        <v>0.14899999999999999</v>
      </c>
      <c r="E3922" s="19">
        <f>단가대비표!O181</f>
        <v>0</v>
      </c>
      <c r="F3922" s="22">
        <f>TRUNC(E3922*D3922,1)</f>
        <v>0</v>
      </c>
      <c r="G3922" s="19">
        <f>단가대비표!P181</f>
        <v>235204</v>
      </c>
      <c r="H3922" s="22">
        <f>TRUNC(G3922*D3922,1)</f>
        <v>35045.300000000003</v>
      </c>
      <c r="I3922" s="19">
        <f>단가대비표!V181</f>
        <v>0</v>
      </c>
      <c r="J3922" s="22">
        <f>TRUNC(I3922*D3922,1)</f>
        <v>0</v>
      </c>
      <c r="K3922" s="19">
        <f>TRUNC(E3922+G3922+I3922,1)</f>
        <v>235204</v>
      </c>
      <c r="L3922" s="22">
        <f>TRUNC(F3922+H3922+J3922,1)</f>
        <v>35045.300000000003</v>
      </c>
      <c r="M3922" s="16" t="s">
        <v>42</v>
      </c>
      <c r="N3922" s="1" t="s">
        <v>2142</v>
      </c>
      <c r="O3922" s="1" t="s">
        <v>3678</v>
      </c>
      <c r="P3922" s="1" t="s">
        <v>43</v>
      </c>
      <c r="Q3922" s="1" t="s">
        <v>43</v>
      </c>
      <c r="R3922" s="1" t="s">
        <v>46</v>
      </c>
      <c r="AV3922" s="1" t="s">
        <v>42</v>
      </c>
      <c r="AW3922" s="1" t="s">
        <v>6516</v>
      </c>
      <c r="AX3922" s="1" t="s">
        <v>42</v>
      </c>
      <c r="AY3922" s="1" t="s">
        <v>42</v>
      </c>
      <c r="AZ3922" s="1" t="s">
        <v>42</v>
      </c>
    </row>
    <row r="3923" spans="1:52" ht="30" customHeight="1" x14ac:dyDescent="0.3">
      <c r="A3923" s="16" t="s">
        <v>3292</v>
      </c>
      <c r="B3923" s="16" t="s">
        <v>3279</v>
      </c>
      <c r="C3923" s="16" t="s">
        <v>3275</v>
      </c>
      <c r="D3923" s="17">
        <v>4.4999999999999998E-2</v>
      </c>
      <c r="E3923" s="19">
        <f>단가대비표!O164</f>
        <v>0</v>
      </c>
      <c r="F3923" s="22">
        <f>TRUNC(E3923*D3923,1)</f>
        <v>0</v>
      </c>
      <c r="G3923" s="19">
        <f>단가대비표!P164</f>
        <v>172068</v>
      </c>
      <c r="H3923" s="22">
        <f>TRUNC(G3923*D3923,1)</f>
        <v>7743</v>
      </c>
      <c r="I3923" s="19">
        <f>단가대비표!V164</f>
        <v>0</v>
      </c>
      <c r="J3923" s="22">
        <f>TRUNC(I3923*D3923,1)</f>
        <v>0</v>
      </c>
      <c r="K3923" s="19">
        <f>TRUNC(E3923+G3923+I3923,1)</f>
        <v>172068</v>
      </c>
      <c r="L3923" s="22">
        <f>TRUNC(F3923+H3923+J3923,1)</f>
        <v>7743</v>
      </c>
      <c r="M3923" s="16" t="s">
        <v>42</v>
      </c>
      <c r="N3923" s="1" t="s">
        <v>2142</v>
      </c>
      <c r="O3923" s="1" t="s">
        <v>3293</v>
      </c>
      <c r="P3923" s="1" t="s">
        <v>43</v>
      </c>
      <c r="Q3923" s="1" t="s">
        <v>43</v>
      </c>
      <c r="R3923" s="1" t="s">
        <v>46</v>
      </c>
      <c r="AV3923" s="1" t="s">
        <v>42</v>
      </c>
      <c r="AW3923" s="1" t="s">
        <v>6517</v>
      </c>
      <c r="AX3923" s="1" t="s">
        <v>42</v>
      </c>
      <c r="AY3923" s="1" t="s">
        <v>42</v>
      </c>
      <c r="AZ3923" s="1" t="s">
        <v>42</v>
      </c>
    </row>
    <row r="3924" spans="1:52" ht="30" customHeight="1" x14ac:dyDescent="0.3">
      <c r="A3924" s="16" t="s">
        <v>3287</v>
      </c>
      <c r="B3924" s="16" t="s">
        <v>42</v>
      </c>
      <c r="C3924" s="16" t="s">
        <v>42</v>
      </c>
      <c r="D3924" s="17"/>
      <c r="E3924" s="19"/>
      <c r="F3924" s="22">
        <f>TRUNC(SUMIF(N3922:N3923, N3921, F3922:F3923),0)</f>
        <v>0</v>
      </c>
      <c r="G3924" s="19"/>
      <c r="H3924" s="22">
        <f>TRUNC(SUMIF(N3922:N3923, N3921, H3922:H3923),0)</f>
        <v>42788</v>
      </c>
      <c r="I3924" s="19"/>
      <c r="J3924" s="22">
        <f>TRUNC(SUMIF(N3922:N3923, N3921, J3922:J3923),0)</f>
        <v>0</v>
      </c>
      <c r="K3924" s="19"/>
      <c r="L3924" s="22">
        <f>F3924+H3924+J3924</f>
        <v>42788</v>
      </c>
      <c r="M3924" s="16" t="s">
        <v>42</v>
      </c>
      <c r="N3924" s="1" t="s">
        <v>3288</v>
      </c>
      <c r="O3924" s="1" t="s">
        <v>3288</v>
      </c>
      <c r="P3924" s="1" t="s">
        <v>42</v>
      </c>
      <c r="Q3924" s="1" t="s">
        <v>42</v>
      </c>
      <c r="R3924" s="1" t="s">
        <v>42</v>
      </c>
      <c r="AV3924" s="1" t="s">
        <v>42</v>
      </c>
      <c r="AW3924" s="1" t="s">
        <v>42</v>
      </c>
      <c r="AX3924" s="1" t="s">
        <v>42</v>
      </c>
      <c r="AY3924" s="1" t="s">
        <v>42</v>
      </c>
      <c r="AZ3924" s="1" t="s">
        <v>42</v>
      </c>
    </row>
    <row r="3925" spans="1:52" ht="30" customHeight="1" x14ac:dyDescent="0.3">
      <c r="A3925" s="17"/>
      <c r="B3925" s="17"/>
      <c r="C3925" s="17"/>
      <c r="D3925" s="17"/>
      <c r="E3925" s="19"/>
      <c r="F3925" s="22"/>
      <c r="G3925" s="19"/>
      <c r="H3925" s="22"/>
      <c r="I3925" s="19"/>
      <c r="J3925" s="22"/>
      <c r="K3925" s="19"/>
      <c r="L3925" s="22"/>
      <c r="M3925" s="17"/>
    </row>
    <row r="3926" spans="1:52" ht="30" customHeight="1" x14ac:dyDescent="0.3">
      <c r="A3926" s="13" t="s">
        <v>6518</v>
      </c>
      <c r="B3926" s="14"/>
      <c r="C3926" s="14"/>
      <c r="D3926" s="14"/>
      <c r="E3926" s="18"/>
      <c r="F3926" s="21"/>
      <c r="G3926" s="18"/>
      <c r="H3926" s="21"/>
      <c r="I3926" s="18"/>
      <c r="J3926" s="21"/>
      <c r="K3926" s="18"/>
      <c r="L3926" s="21"/>
      <c r="M3926" s="15"/>
      <c r="N3926" s="1" t="s">
        <v>2145</v>
      </c>
    </row>
    <row r="3927" spans="1:52" ht="30" customHeight="1" x14ac:dyDescent="0.3">
      <c r="A3927" s="16" t="s">
        <v>3677</v>
      </c>
      <c r="B3927" s="16" t="s">
        <v>3279</v>
      </c>
      <c r="C3927" s="16" t="s">
        <v>3275</v>
      </c>
      <c r="D3927" s="17">
        <v>0.158</v>
      </c>
      <c r="E3927" s="19">
        <f>단가대비표!O181</f>
        <v>0</v>
      </c>
      <c r="F3927" s="22">
        <f>TRUNC(E3927*D3927,1)</f>
        <v>0</v>
      </c>
      <c r="G3927" s="19">
        <f>단가대비표!P181</f>
        <v>235204</v>
      </c>
      <c r="H3927" s="22">
        <f>TRUNC(G3927*D3927,1)</f>
        <v>37162.199999999997</v>
      </c>
      <c r="I3927" s="19">
        <f>단가대비표!V181</f>
        <v>0</v>
      </c>
      <c r="J3927" s="22">
        <f>TRUNC(I3927*D3927,1)</f>
        <v>0</v>
      </c>
      <c r="K3927" s="19">
        <f>TRUNC(E3927+G3927+I3927,1)</f>
        <v>235204</v>
      </c>
      <c r="L3927" s="22">
        <f>TRUNC(F3927+H3927+J3927,1)</f>
        <v>37162.199999999997</v>
      </c>
      <c r="M3927" s="16" t="s">
        <v>42</v>
      </c>
      <c r="N3927" s="1" t="s">
        <v>2145</v>
      </c>
      <c r="O3927" s="1" t="s">
        <v>3678</v>
      </c>
      <c r="P3927" s="1" t="s">
        <v>43</v>
      </c>
      <c r="Q3927" s="1" t="s">
        <v>43</v>
      </c>
      <c r="R3927" s="1" t="s">
        <v>46</v>
      </c>
      <c r="AV3927" s="1" t="s">
        <v>42</v>
      </c>
      <c r="AW3927" s="1" t="s">
        <v>6519</v>
      </c>
      <c r="AX3927" s="1" t="s">
        <v>42</v>
      </c>
      <c r="AY3927" s="1" t="s">
        <v>42</v>
      </c>
      <c r="AZ3927" s="1" t="s">
        <v>42</v>
      </c>
    </row>
    <row r="3928" spans="1:52" ht="30" customHeight="1" x14ac:dyDescent="0.3">
      <c r="A3928" s="16" t="s">
        <v>3292</v>
      </c>
      <c r="B3928" s="16" t="s">
        <v>3279</v>
      </c>
      <c r="C3928" s="16" t="s">
        <v>3275</v>
      </c>
      <c r="D3928" s="17">
        <v>4.8000000000000001E-2</v>
      </c>
      <c r="E3928" s="19">
        <f>단가대비표!O164</f>
        <v>0</v>
      </c>
      <c r="F3928" s="22">
        <f>TRUNC(E3928*D3928,1)</f>
        <v>0</v>
      </c>
      <c r="G3928" s="19">
        <f>단가대비표!P164</f>
        <v>172068</v>
      </c>
      <c r="H3928" s="22">
        <f>TRUNC(G3928*D3928,1)</f>
        <v>8259.2000000000007</v>
      </c>
      <c r="I3928" s="19">
        <f>단가대비표!V164</f>
        <v>0</v>
      </c>
      <c r="J3928" s="22">
        <f>TRUNC(I3928*D3928,1)</f>
        <v>0</v>
      </c>
      <c r="K3928" s="19">
        <f>TRUNC(E3928+G3928+I3928,1)</f>
        <v>172068</v>
      </c>
      <c r="L3928" s="22">
        <f>TRUNC(F3928+H3928+J3928,1)</f>
        <v>8259.2000000000007</v>
      </c>
      <c r="M3928" s="16" t="s">
        <v>42</v>
      </c>
      <c r="N3928" s="1" t="s">
        <v>2145</v>
      </c>
      <c r="O3928" s="1" t="s">
        <v>3293</v>
      </c>
      <c r="P3928" s="1" t="s">
        <v>43</v>
      </c>
      <c r="Q3928" s="1" t="s">
        <v>43</v>
      </c>
      <c r="R3928" s="1" t="s">
        <v>46</v>
      </c>
      <c r="AV3928" s="1" t="s">
        <v>42</v>
      </c>
      <c r="AW3928" s="1" t="s">
        <v>6520</v>
      </c>
      <c r="AX3928" s="1" t="s">
        <v>42</v>
      </c>
      <c r="AY3928" s="1" t="s">
        <v>42</v>
      </c>
      <c r="AZ3928" s="1" t="s">
        <v>42</v>
      </c>
    </row>
    <row r="3929" spans="1:52" ht="30" customHeight="1" x14ac:dyDescent="0.3">
      <c r="A3929" s="16" t="s">
        <v>3287</v>
      </c>
      <c r="B3929" s="16" t="s">
        <v>42</v>
      </c>
      <c r="C3929" s="16" t="s">
        <v>42</v>
      </c>
      <c r="D3929" s="17"/>
      <c r="E3929" s="19"/>
      <c r="F3929" s="22">
        <f>TRUNC(SUMIF(N3927:N3928, N3926, F3927:F3928),0)</f>
        <v>0</v>
      </c>
      <c r="G3929" s="19"/>
      <c r="H3929" s="22">
        <f>TRUNC(SUMIF(N3927:N3928, N3926, H3927:H3928),0)</f>
        <v>45421</v>
      </c>
      <c r="I3929" s="19"/>
      <c r="J3929" s="22">
        <f>TRUNC(SUMIF(N3927:N3928, N3926, J3927:J3928),0)</f>
        <v>0</v>
      </c>
      <c r="K3929" s="19"/>
      <c r="L3929" s="22">
        <f>F3929+H3929+J3929</f>
        <v>45421</v>
      </c>
      <c r="M3929" s="16" t="s">
        <v>42</v>
      </c>
      <c r="N3929" s="1" t="s">
        <v>3288</v>
      </c>
      <c r="O3929" s="1" t="s">
        <v>3288</v>
      </c>
      <c r="P3929" s="1" t="s">
        <v>42</v>
      </c>
      <c r="Q3929" s="1" t="s">
        <v>42</v>
      </c>
      <c r="R3929" s="1" t="s">
        <v>42</v>
      </c>
      <c r="AV3929" s="1" t="s">
        <v>42</v>
      </c>
      <c r="AW3929" s="1" t="s">
        <v>42</v>
      </c>
      <c r="AX3929" s="1" t="s">
        <v>42</v>
      </c>
      <c r="AY3929" s="1" t="s">
        <v>42</v>
      </c>
      <c r="AZ3929" s="1" t="s">
        <v>42</v>
      </c>
    </row>
    <row r="3930" spans="1:52" ht="30" customHeight="1" x14ac:dyDescent="0.3">
      <c r="A3930" s="17"/>
      <c r="B3930" s="17"/>
      <c r="C3930" s="17"/>
      <c r="D3930" s="17"/>
      <c r="E3930" s="19"/>
      <c r="F3930" s="22"/>
      <c r="G3930" s="19"/>
      <c r="H3930" s="22"/>
      <c r="I3930" s="19"/>
      <c r="J3930" s="22"/>
      <c r="K3930" s="19"/>
      <c r="L3930" s="22"/>
      <c r="M3930" s="17"/>
    </row>
    <row r="3931" spans="1:52" ht="30" customHeight="1" x14ac:dyDescent="0.3">
      <c r="A3931" s="13" t="s">
        <v>6521</v>
      </c>
      <c r="B3931" s="14"/>
      <c r="C3931" s="14"/>
      <c r="D3931" s="14"/>
      <c r="E3931" s="18"/>
      <c r="F3931" s="21"/>
      <c r="G3931" s="18"/>
      <c r="H3931" s="21"/>
      <c r="I3931" s="18"/>
      <c r="J3931" s="21"/>
      <c r="K3931" s="18"/>
      <c r="L3931" s="21"/>
      <c r="M3931" s="15"/>
      <c r="N3931" s="1" t="s">
        <v>2148</v>
      </c>
    </row>
    <row r="3932" spans="1:52" ht="30" customHeight="1" x14ac:dyDescent="0.3">
      <c r="A3932" s="16" t="s">
        <v>3677</v>
      </c>
      <c r="B3932" s="16" t="s">
        <v>3279</v>
      </c>
      <c r="C3932" s="16" t="s">
        <v>3275</v>
      </c>
      <c r="D3932" s="17">
        <v>0.16800000000000001</v>
      </c>
      <c r="E3932" s="19">
        <f>단가대비표!O181</f>
        <v>0</v>
      </c>
      <c r="F3932" s="22">
        <f>TRUNC(E3932*D3932,1)</f>
        <v>0</v>
      </c>
      <c r="G3932" s="19">
        <f>단가대비표!P181</f>
        <v>235204</v>
      </c>
      <c r="H3932" s="22">
        <f>TRUNC(G3932*D3932,1)</f>
        <v>39514.199999999997</v>
      </c>
      <c r="I3932" s="19">
        <f>단가대비표!V181</f>
        <v>0</v>
      </c>
      <c r="J3932" s="22">
        <f>TRUNC(I3932*D3932,1)</f>
        <v>0</v>
      </c>
      <c r="K3932" s="19">
        <f>TRUNC(E3932+G3932+I3932,1)</f>
        <v>235204</v>
      </c>
      <c r="L3932" s="22">
        <f>TRUNC(F3932+H3932+J3932,1)</f>
        <v>39514.199999999997</v>
      </c>
      <c r="M3932" s="16" t="s">
        <v>42</v>
      </c>
      <c r="N3932" s="1" t="s">
        <v>2148</v>
      </c>
      <c r="O3932" s="1" t="s">
        <v>3678</v>
      </c>
      <c r="P3932" s="1" t="s">
        <v>43</v>
      </c>
      <c r="Q3932" s="1" t="s">
        <v>43</v>
      </c>
      <c r="R3932" s="1" t="s">
        <v>46</v>
      </c>
      <c r="AV3932" s="1" t="s">
        <v>42</v>
      </c>
      <c r="AW3932" s="1" t="s">
        <v>6522</v>
      </c>
      <c r="AX3932" s="1" t="s">
        <v>42</v>
      </c>
      <c r="AY3932" s="1" t="s">
        <v>42</v>
      </c>
      <c r="AZ3932" s="1" t="s">
        <v>42</v>
      </c>
    </row>
    <row r="3933" spans="1:52" ht="30" customHeight="1" x14ac:dyDescent="0.3">
      <c r="A3933" s="16" t="s">
        <v>3292</v>
      </c>
      <c r="B3933" s="16" t="s">
        <v>3279</v>
      </c>
      <c r="C3933" s="16" t="s">
        <v>3275</v>
      </c>
      <c r="D3933" s="17">
        <v>5.0999999999999997E-2</v>
      </c>
      <c r="E3933" s="19">
        <f>단가대비표!O164</f>
        <v>0</v>
      </c>
      <c r="F3933" s="22">
        <f>TRUNC(E3933*D3933,1)</f>
        <v>0</v>
      </c>
      <c r="G3933" s="19">
        <f>단가대비표!P164</f>
        <v>172068</v>
      </c>
      <c r="H3933" s="22">
        <f>TRUNC(G3933*D3933,1)</f>
        <v>8775.4</v>
      </c>
      <c r="I3933" s="19">
        <f>단가대비표!V164</f>
        <v>0</v>
      </c>
      <c r="J3933" s="22">
        <f>TRUNC(I3933*D3933,1)</f>
        <v>0</v>
      </c>
      <c r="K3933" s="19">
        <f>TRUNC(E3933+G3933+I3933,1)</f>
        <v>172068</v>
      </c>
      <c r="L3933" s="22">
        <f>TRUNC(F3933+H3933+J3933,1)</f>
        <v>8775.4</v>
      </c>
      <c r="M3933" s="16" t="s">
        <v>42</v>
      </c>
      <c r="N3933" s="1" t="s">
        <v>2148</v>
      </c>
      <c r="O3933" s="1" t="s">
        <v>3293</v>
      </c>
      <c r="P3933" s="1" t="s">
        <v>43</v>
      </c>
      <c r="Q3933" s="1" t="s">
        <v>43</v>
      </c>
      <c r="R3933" s="1" t="s">
        <v>46</v>
      </c>
      <c r="AV3933" s="1" t="s">
        <v>42</v>
      </c>
      <c r="AW3933" s="1" t="s">
        <v>6523</v>
      </c>
      <c r="AX3933" s="1" t="s">
        <v>42</v>
      </c>
      <c r="AY3933" s="1" t="s">
        <v>42</v>
      </c>
      <c r="AZ3933" s="1" t="s">
        <v>42</v>
      </c>
    </row>
    <row r="3934" spans="1:52" ht="30" customHeight="1" x14ac:dyDescent="0.3">
      <c r="A3934" s="16" t="s">
        <v>3287</v>
      </c>
      <c r="B3934" s="16" t="s">
        <v>42</v>
      </c>
      <c r="C3934" s="16" t="s">
        <v>42</v>
      </c>
      <c r="D3934" s="17"/>
      <c r="E3934" s="19"/>
      <c r="F3934" s="22">
        <f>TRUNC(SUMIF(N3932:N3933, N3931, F3932:F3933),0)</f>
        <v>0</v>
      </c>
      <c r="G3934" s="19"/>
      <c r="H3934" s="22">
        <f>TRUNC(SUMIF(N3932:N3933, N3931, H3932:H3933),0)</f>
        <v>48289</v>
      </c>
      <c r="I3934" s="19"/>
      <c r="J3934" s="22">
        <f>TRUNC(SUMIF(N3932:N3933, N3931, J3932:J3933),0)</f>
        <v>0</v>
      </c>
      <c r="K3934" s="19"/>
      <c r="L3934" s="22">
        <f>F3934+H3934+J3934</f>
        <v>48289</v>
      </c>
      <c r="M3934" s="16" t="s">
        <v>42</v>
      </c>
      <c r="N3934" s="1" t="s">
        <v>3288</v>
      </c>
      <c r="O3934" s="1" t="s">
        <v>3288</v>
      </c>
      <c r="P3934" s="1" t="s">
        <v>42</v>
      </c>
      <c r="Q3934" s="1" t="s">
        <v>42</v>
      </c>
      <c r="R3934" s="1" t="s">
        <v>42</v>
      </c>
      <c r="AV3934" s="1" t="s">
        <v>42</v>
      </c>
      <c r="AW3934" s="1" t="s">
        <v>42</v>
      </c>
      <c r="AX3934" s="1" t="s">
        <v>42</v>
      </c>
      <c r="AY3934" s="1" t="s">
        <v>42</v>
      </c>
      <c r="AZ3934" s="1" t="s">
        <v>42</v>
      </c>
    </row>
    <row r="3935" spans="1:52" ht="30" customHeight="1" x14ac:dyDescent="0.3">
      <c r="A3935" s="17"/>
      <c r="B3935" s="17"/>
      <c r="C3935" s="17"/>
      <c r="D3935" s="17"/>
      <c r="E3935" s="19"/>
      <c r="F3935" s="22"/>
      <c r="G3935" s="19"/>
      <c r="H3935" s="22"/>
      <c r="I3935" s="19"/>
      <c r="J3935" s="22"/>
      <c r="K3935" s="19"/>
      <c r="L3935" s="22"/>
      <c r="M3935" s="17"/>
    </row>
    <row r="3936" spans="1:52" ht="30" customHeight="1" x14ac:dyDescent="0.3">
      <c r="A3936" s="13" t="s">
        <v>6524</v>
      </c>
      <c r="B3936" s="14"/>
      <c r="C3936" s="14"/>
      <c r="D3936" s="14"/>
      <c r="E3936" s="18"/>
      <c r="F3936" s="21"/>
      <c r="G3936" s="18"/>
      <c r="H3936" s="21"/>
      <c r="I3936" s="18"/>
      <c r="J3936" s="21"/>
      <c r="K3936" s="18"/>
      <c r="L3936" s="21"/>
      <c r="M3936" s="15"/>
      <c r="N3936" s="1" t="s">
        <v>2151</v>
      </c>
    </row>
    <row r="3937" spans="1:52" ht="30" customHeight="1" x14ac:dyDescent="0.3">
      <c r="A3937" s="16" t="s">
        <v>3677</v>
      </c>
      <c r="B3937" s="16" t="s">
        <v>3279</v>
      </c>
      <c r="C3937" s="16" t="s">
        <v>3275</v>
      </c>
      <c r="D3937" s="17">
        <v>0.17699999999999999</v>
      </c>
      <c r="E3937" s="19">
        <f>단가대비표!O181</f>
        <v>0</v>
      </c>
      <c r="F3937" s="22">
        <f>TRUNC(E3937*D3937,1)</f>
        <v>0</v>
      </c>
      <c r="G3937" s="19">
        <f>단가대비표!P181</f>
        <v>235204</v>
      </c>
      <c r="H3937" s="22">
        <f>TRUNC(G3937*D3937,1)</f>
        <v>41631.1</v>
      </c>
      <c r="I3937" s="19">
        <f>단가대비표!V181</f>
        <v>0</v>
      </c>
      <c r="J3937" s="22">
        <f>TRUNC(I3937*D3937,1)</f>
        <v>0</v>
      </c>
      <c r="K3937" s="19">
        <f>TRUNC(E3937+G3937+I3937,1)</f>
        <v>235204</v>
      </c>
      <c r="L3937" s="22">
        <f>TRUNC(F3937+H3937+J3937,1)</f>
        <v>41631.1</v>
      </c>
      <c r="M3937" s="16" t="s">
        <v>42</v>
      </c>
      <c r="N3937" s="1" t="s">
        <v>2151</v>
      </c>
      <c r="O3937" s="1" t="s">
        <v>3678</v>
      </c>
      <c r="P3937" s="1" t="s">
        <v>43</v>
      </c>
      <c r="Q3937" s="1" t="s">
        <v>43</v>
      </c>
      <c r="R3937" s="1" t="s">
        <v>46</v>
      </c>
      <c r="AV3937" s="1" t="s">
        <v>42</v>
      </c>
      <c r="AW3937" s="1" t="s">
        <v>6525</v>
      </c>
      <c r="AX3937" s="1" t="s">
        <v>42</v>
      </c>
      <c r="AY3937" s="1" t="s">
        <v>42</v>
      </c>
      <c r="AZ3937" s="1" t="s">
        <v>42</v>
      </c>
    </row>
    <row r="3938" spans="1:52" ht="30" customHeight="1" x14ac:dyDescent="0.3">
      <c r="A3938" s="16" t="s">
        <v>3292</v>
      </c>
      <c r="B3938" s="16" t="s">
        <v>3279</v>
      </c>
      <c r="C3938" s="16" t="s">
        <v>3275</v>
      </c>
      <c r="D3938" s="17">
        <v>5.2999999999999999E-2</v>
      </c>
      <c r="E3938" s="19">
        <f>단가대비표!O164</f>
        <v>0</v>
      </c>
      <c r="F3938" s="22">
        <f>TRUNC(E3938*D3938,1)</f>
        <v>0</v>
      </c>
      <c r="G3938" s="19">
        <f>단가대비표!P164</f>
        <v>172068</v>
      </c>
      <c r="H3938" s="22">
        <f>TRUNC(G3938*D3938,1)</f>
        <v>9119.6</v>
      </c>
      <c r="I3938" s="19">
        <f>단가대비표!V164</f>
        <v>0</v>
      </c>
      <c r="J3938" s="22">
        <f>TRUNC(I3938*D3938,1)</f>
        <v>0</v>
      </c>
      <c r="K3938" s="19">
        <f>TRUNC(E3938+G3938+I3938,1)</f>
        <v>172068</v>
      </c>
      <c r="L3938" s="22">
        <f>TRUNC(F3938+H3938+J3938,1)</f>
        <v>9119.6</v>
      </c>
      <c r="M3938" s="16" t="s">
        <v>42</v>
      </c>
      <c r="N3938" s="1" t="s">
        <v>2151</v>
      </c>
      <c r="O3938" s="1" t="s">
        <v>3293</v>
      </c>
      <c r="P3938" s="1" t="s">
        <v>43</v>
      </c>
      <c r="Q3938" s="1" t="s">
        <v>43</v>
      </c>
      <c r="R3938" s="1" t="s">
        <v>46</v>
      </c>
      <c r="AV3938" s="1" t="s">
        <v>42</v>
      </c>
      <c r="AW3938" s="1" t="s">
        <v>6526</v>
      </c>
      <c r="AX3938" s="1" t="s">
        <v>42</v>
      </c>
      <c r="AY3938" s="1" t="s">
        <v>42</v>
      </c>
      <c r="AZ3938" s="1" t="s">
        <v>42</v>
      </c>
    </row>
    <row r="3939" spans="1:52" ht="30" customHeight="1" x14ac:dyDescent="0.3">
      <c r="A3939" s="16" t="s">
        <v>3287</v>
      </c>
      <c r="B3939" s="16" t="s">
        <v>42</v>
      </c>
      <c r="C3939" s="16" t="s">
        <v>42</v>
      </c>
      <c r="D3939" s="17"/>
      <c r="E3939" s="19"/>
      <c r="F3939" s="22">
        <f>TRUNC(SUMIF(N3937:N3938, N3936, F3937:F3938),0)</f>
        <v>0</v>
      </c>
      <c r="G3939" s="19"/>
      <c r="H3939" s="22">
        <f>TRUNC(SUMIF(N3937:N3938, N3936, H3937:H3938),0)</f>
        <v>50750</v>
      </c>
      <c r="I3939" s="19"/>
      <c r="J3939" s="22">
        <f>TRUNC(SUMIF(N3937:N3938, N3936, J3937:J3938),0)</f>
        <v>0</v>
      </c>
      <c r="K3939" s="19"/>
      <c r="L3939" s="22">
        <f>F3939+H3939+J3939</f>
        <v>50750</v>
      </c>
      <c r="M3939" s="16" t="s">
        <v>42</v>
      </c>
      <c r="N3939" s="1" t="s">
        <v>3288</v>
      </c>
      <c r="O3939" s="1" t="s">
        <v>3288</v>
      </c>
      <c r="P3939" s="1" t="s">
        <v>42</v>
      </c>
      <c r="Q3939" s="1" t="s">
        <v>42</v>
      </c>
      <c r="R3939" s="1" t="s">
        <v>42</v>
      </c>
      <c r="AV3939" s="1" t="s">
        <v>42</v>
      </c>
      <c r="AW3939" s="1" t="s">
        <v>42</v>
      </c>
      <c r="AX3939" s="1" t="s">
        <v>42</v>
      </c>
      <c r="AY3939" s="1" t="s">
        <v>42</v>
      </c>
      <c r="AZ3939" s="1" t="s">
        <v>42</v>
      </c>
    </row>
    <row r="3940" spans="1:52" ht="30" customHeight="1" x14ac:dyDescent="0.3">
      <c r="A3940" s="17"/>
      <c r="B3940" s="17"/>
      <c r="C3940" s="17"/>
      <c r="D3940" s="17"/>
      <c r="E3940" s="19"/>
      <c r="F3940" s="22"/>
      <c r="G3940" s="19"/>
      <c r="H3940" s="22"/>
      <c r="I3940" s="19"/>
      <c r="J3940" s="22"/>
      <c r="K3940" s="19"/>
      <c r="L3940" s="22"/>
      <c r="M3940" s="17"/>
    </row>
    <row r="3941" spans="1:52" ht="30" customHeight="1" x14ac:dyDescent="0.3">
      <c r="A3941" s="13" t="s">
        <v>6527</v>
      </c>
      <c r="B3941" s="14"/>
      <c r="C3941" s="14"/>
      <c r="D3941" s="14"/>
      <c r="E3941" s="18"/>
      <c r="F3941" s="21"/>
      <c r="G3941" s="18"/>
      <c r="H3941" s="21"/>
      <c r="I3941" s="18"/>
      <c r="J3941" s="21"/>
      <c r="K3941" s="18"/>
      <c r="L3941" s="21"/>
      <c r="M3941" s="15"/>
      <c r="N3941" s="1" t="s">
        <v>2154</v>
      </c>
    </row>
    <row r="3942" spans="1:52" ht="30" customHeight="1" x14ac:dyDescent="0.3">
      <c r="A3942" s="16" t="s">
        <v>3677</v>
      </c>
      <c r="B3942" s="16" t="s">
        <v>3279</v>
      </c>
      <c r="C3942" s="16" t="s">
        <v>3275</v>
      </c>
      <c r="D3942" s="17">
        <v>0.20100000000000001</v>
      </c>
      <c r="E3942" s="19">
        <f>단가대비표!O181</f>
        <v>0</v>
      </c>
      <c r="F3942" s="22">
        <f>TRUNC(E3942*D3942,1)</f>
        <v>0</v>
      </c>
      <c r="G3942" s="19">
        <f>단가대비표!P181</f>
        <v>235204</v>
      </c>
      <c r="H3942" s="22">
        <f>TRUNC(G3942*D3942,1)</f>
        <v>47276</v>
      </c>
      <c r="I3942" s="19">
        <f>단가대비표!V181</f>
        <v>0</v>
      </c>
      <c r="J3942" s="22">
        <f>TRUNC(I3942*D3942,1)</f>
        <v>0</v>
      </c>
      <c r="K3942" s="19">
        <f>TRUNC(E3942+G3942+I3942,1)</f>
        <v>235204</v>
      </c>
      <c r="L3942" s="22">
        <f>TRUNC(F3942+H3942+J3942,1)</f>
        <v>47276</v>
      </c>
      <c r="M3942" s="16" t="s">
        <v>42</v>
      </c>
      <c r="N3942" s="1" t="s">
        <v>2154</v>
      </c>
      <c r="O3942" s="1" t="s">
        <v>3678</v>
      </c>
      <c r="P3942" s="1" t="s">
        <v>43</v>
      </c>
      <c r="Q3942" s="1" t="s">
        <v>43</v>
      </c>
      <c r="R3942" s="1" t="s">
        <v>46</v>
      </c>
      <c r="AV3942" s="1" t="s">
        <v>42</v>
      </c>
      <c r="AW3942" s="1" t="s">
        <v>6528</v>
      </c>
      <c r="AX3942" s="1" t="s">
        <v>42</v>
      </c>
      <c r="AY3942" s="1" t="s">
        <v>42</v>
      </c>
      <c r="AZ3942" s="1" t="s">
        <v>42</v>
      </c>
    </row>
    <row r="3943" spans="1:52" ht="30" customHeight="1" x14ac:dyDescent="0.3">
      <c r="A3943" s="16" t="s">
        <v>3292</v>
      </c>
      <c r="B3943" s="16" t="s">
        <v>3279</v>
      </c>
      <c r="C3943" s="16" t="s">
        <v>3275</v>
      </c>
      <c r="D3943" s="17">
        <v>6.0999999999999999E-2</v>
      </c>
      <c r="E3943" s="19">
        <f>단가대비표!O164</f>
        <v>0</v>
      </c>
      <c r="F3943" s="22">
        <f>TRUNC(E3943*D3943,1)</f>
        <v>0</v>
      </c>
      <c r="G3943" s="19">
        <f>단가대비표!P164</f>
        <v>172068</v>
      </c>
      <c r="H3943" s="22">
        <f>TRUNC(G3943*D3943,1)</f>
        <v>10496.1</v>
      </c>
      <c r="I3943" s="19">
        <f>단가대비표!V164</f>
        <v>0</v>
      </c>
      <c r="J3943" s="22">
        <f>TRUNC(I3943*D3943,1)</f>
        <v>0</v>
      </c>
      <c r="K3943" s="19">
        <f>TRUNC(E3943+G3943+I3943,1)</f>
        <v>172068</v>
      </c>
      <c r="L3943" s="22">
        <f>TRUNC(F3943+H3943+J3943,1)</f>
        <v>10496.1</v>
      </c>
      <c r="M3943" s="16" t="s">
        <v>42</v>
      </c>
      <c r="N3943" s="1" t="s">
        <v>2154</v>
      </c>
      <c r="O3943" s="1" t="s">
        <v>3293</v>
      </c>
      <c r="P3943" s="1" t="s">
        <v>43</v>
      </c>
      <c r="Q3943" s="1" t="s">
        <v>43</v>
      </c>
      <c r="R3943" s="1" t="s">
        <v>46</v>
      </c>
      <c r="AV3943" s="1" t="s">
        <v>42</v>
      </c>
      <c r="AW3943" s="1" t="s">
        <v>6529</v>
      </c>
      <c r="AX3943" s="1" t="s">
        <v>42</v>
      </c>
      <c r="AY3943" s="1" t="s">
        <v>42</v>
      </c>
      <c r="AZ3943" s="1" t="s">
        <v>42</v>
      </c>
    </row>
    <row r="3944" spans="1:52" ht="30" customHeight="1" x14ac:dyDescent="0.3">
      <c r="A3944" s="16" t="s">
        <v>3287</v>
      </c>
      <c r="B3944" s="16" t="s">
        <v>42</v>
      </c>
      <c r="C3944" s="16" t="s">
        <v>42</v>
      </c>
      <c r="D3944" s="17"/>
      <c r="E3944" s="19"/>
      <c r="F3944" s="22">
        <f>TRUNC(SUMIF(N3942:N3943, N3941, F3942:F3943),0)</f>
        <v>0</v>
      </c>
      <c r="G3944" s="19"/>
      <c r="H3944" s="22">
        <f>TRUNC(SUMIF(N3942:N3943, N3941, H3942:H3943),0)</f>
        <v>57772</v>
      </c>
      <c r="I3944" s="19"/>
      <c r="J3944" s="22">
        <f>TRUNC(SUMIF(N3942:N3943, N3941, J3942:J3943),0)</f>
        <v>0</v>
      </c>
      <c r="K3944" s="19"/>
      <c r="L3944" s="22">
        <f>F3944+H3944+J3944</f>
        <v>57772</v>
      </c>
      <c r="M3944" s="16" t="s">
        <v>42</v>
      </c>
      <c r="N3944" s="1" t="s">
        <v>3288</v>
      </c>
      <c r="O3944" s="1" t="s">
        <v>3288</v>
      </c>
      <c r="P3944" s="1" t="s">
        <v>42</v>
      </c>
      <c r="Q3944" s="1" t="s">
        <v>42</v>
      </c>
      <c r="R3944" s="1" t="s">
        <v>42</v>
      </c>
      <c r="AV3944" s="1" t="s">
        <v>42</v>
      </c>
      <c r="AW3944" s="1" t="s">
        <v>42</v>
      </c>
      <c r="AX3944" s="1" t="s">
        <v>42</v>
      </c>
      <c r="AY3944" s="1" t="s">
        <v>42</v>
      </c>
      <c r="AZ3944" s="1" t="s">
        <v>42</v>
      </c>
    </row>
    <row r="3945" spans="1:52" ht="30" customHeight="1" x14ac:dyDescent="0.3">
      <c r="A3945" s="17"/>
      <c r="B3945" s="17"/>
      <c r="C3945" s="17"/>
      <c r="D3945" s="17"/>
      <c r="E3945" s="19"/>
      <c r="F3945" s="22"/>
      <c r="G3945" s="19"/>
      <c r="H3945" s="22"/>
      <c r="I3945" s="19"/>
      <c r="J3945" s="22"/>
      <c r="K3945" s="19"/>
      <c r="L3945" s="22"/>
      <c r="M3945" s="17"/>
    </row>
    <row r="3946" spans="1:52" ht="30" customHeight="1" x14ac:dyDescent="0.3">
      <c r="A3946" s="13" t="s">
        <v>6530</v>
      </c>
      <c r="B3946" s="14"/>
      <c r="C3946" s="14"/>
      <c r="D3946" s="14"/>
      <c r="E3946" s="18"/>
      <c r="F3946" s="21"/>
      <c r="G3946" s="18"/>
      <c r="H3946" s="21"/>
      <c r="I3946" s="18"/>
      <c r="J3946" s="21"/>
      <c r="K3946" s="18"/>
      <c r="L3946" s="21"/>
      <c r="M3946" s="15"/>
      <c r="N3946" s="1" t="s">
        <v>2157</v>
      </c>
    </row>
    <row r="3947" spans="1:52" ht="30" customHeight="1" x14ac:dyDescent="0.3">
      <c r="A3947" s="16" t="s">
        <v>3677</v>
      </c>
      <c r="B3947" s="16" t="s">
        <v>3279</v>
      </c>
      <c r="C3947" s="16" t="s">
        <v>3275</v>
      </c>
      <c r="D3947" s="17">
        <v>0.22500000000000001</v>
      </c>
      <c r="E3947" s="19">
        <f>단가대비표!O181</f>
        <v>0</v>
      </c>
      <c r="F3947" s="22">
        <f>TRUNC(E3947*D3947,1)</f>
        <v>0</v>
      </c>
      <c r="G3947" s="19">
        <f>단가대비표!P181</f>
        <v>235204</v>
      </c>
      <c r="H3947" s="22">
        <f>TRUNC(G3947*D3947,1)</f>
        <v>52920.9</v>
      </c>
      <c r="I3947" s="19">
        <f>단가대비표!V181</f>
        <v>0</v>
      </c>
      <c r="J3947" s="22">
        <f>TRUNC(I3947*D3947,1)</f>
        <v>0</v>
      </c>
      <c r="K3947" s="19">
        <f>TRUNC(E3947+G3947+I3947,1)</f>
        <v>235204</v>
      </c>
      <c r="L3947" s="22">
        <f>TRUNC(F3947+H3947+J3947,1)</f>
        <v>52920.9</v>
      </c>
      <c r="M3947" s="16" t="s">
        <v>42</v>
      </c>
      <c r="N3947" s="1" t="s">
        <v>2157</v>
      </c>
      <c r="O3947" s="1" t="s">
        <v>3678</v>
      </c>
      <c r="P3947" s="1" t="s">
        <v>43</v>
      </c>
      <c r="Q3947" s="1" t="s">
        <v>43</v>
      </c>
      <c r="R3947" s="1" t="s">
        <v>46</v>
      </c>
      <c r="AV3947" s="1" t="s">
        <v>42</v>
      </c>
      <c r="AW3947" s="1" t="s">
        <v>6531</v>
      </c>
      <c r="AX3947" s="1" t="s">
        <v>42</v>
      </c>
      <c r="AY3947" s="1" t="s">
        <v>42</v>
      </c>
      <c r="AZ3947" s="1" t="s">
        <v>42</v>
      </c>
    </row>
    <row r="3948" spans="1:52" ht="30" customHeight="1" x14ac:dyDescent="0.3">
      <c r="A3948" s="16" t="s">
        <v>3292</v>
      </c>
      <c r="B3948" s="16" t="s">
        <v>3279</v>
      </c>
      <c r="C3948" s="16" t="s">
        <v>3275</v>
      </c>
      <c r="D3948" s="17">
        <v>6.8000000000000005E-2</v>
      </c>
      <c r="E3948" s="19">
        <f>단가대비표!O164</f>
        <v>0</v>
      </c>
      <c r="F3948" s="22">
        <f>TRUNC(E3948*D3948,1)</f>
        <v>0</v>
      </c>
      <c r="G3948" s="19">
        <f>단가대비표!P164</f>
        <v>172068</v>
      </c>
      <c r="H3948" s="22">
        <f>TRUNC(G3948*D3948,1)</f>
        <v>11700.6</v>
      </c>
      <c r="I3948" s="19">
        <f>단가대비표!V164</f>
        <v>0</v>
      </c>
      <c r="J3948" s="22">
        <f>TRUNC(I3948*D3948,1)</f>
        <v>0</v>
      </c>
      <c r="K3948" s="19">
        <f>TRUNC(E3948+G3948+I3948,1)</f>
        <v>172068</v>
      </c>
      <c r="L3948" s="22">
        <f>TRUNC(F3948+H3948+J3948,1)</f>
        <v>11700.6</v>
      </c>
      <c r="M3948" s="16" t="s">
        <v>42</v>
      </c>
      <c r="N3948" s="1" t="s">
        <v>2157</v>
      </c>
      <c r="O3948" s="1" t="s">
        <v>3293</v>
      </c>
      <c r="P3948" s="1" t="s">
        <v>43</v>
      </c>
      <c r="Q3948" s="1" t="s">
        <v>43</v>
      </c>
      <c r="R3948" s="1" t="s">
        <v>46</v>
      </c>
      <c r="AV3948" s="1" t="s">
        <v>42</v>
      </c>
      <c r="AW3948" s="1" t="s">
        <v>6532</v>
      </c>
      <c r="AX3948" s="1" t="s">
        <v>42</v>
      </c>
      <c r="AY3948" s="1" t="s">
        <v>42</v>
      </c>
      <c r="AZ3948" s="1" t="s">
        <v>42</v>
      </c>
    </row>
    <row r="3949" spans="1:52" ht="30" customHeight="1" x14ac:dyDescent="0.3">
      <c r="A3949" s="16" t="s">
        <v>3287</v>
      </c>
      <c r="B3949" s="16" t="s">
        <v>42</v>
      </c>
      <c r="C3949" s="16" t="s">
        <v>42</v>
      </c>
      <c r="D3949" s="17"/>
      <c r="E3949" s="19"/>
      <c r="F3949" s="22">
        <f>TRUNC(SUMIF(N3947:N3948, N3946, F3947:F3948),0)</f>
        <v>0</v>
      </c>
      <c r="G3949" s="19"/>
      <c r="H3949" s="22">
        <f>TRUNC(SUMIF(N3947:N3948, N3946, H3947:H3948),0)</f>
        <v>64621</v>
      </c>
      <c r="I3949" s="19"/>
      <c r="J3949" s="22">
        <f>TRUNC(SUMIF(N3947:N3948, N3946, J3947:J3948),0)</f>
        <v>0</v>
      </c>
      <c r="K3949" s="19"/>
      <c r="L3949" s="22">
        <f>F3949+H3949+J3949</f>
        <v>64621</v>
      </c>
      <c r="M3949" s="16" t="s">
        <v>42</v>
      </c>
      <c r="N3949" s="1" t="s">
        <v>3288</v>
      </c>
      <c r="O3949" s="1" t="s">
        <v>3288</v>
      </c>
      <c r="P3949" s="1" t="s">
        <v>42</v>
      </c>
      <c r="Q3949" s="1" t="s">
        <v>42</v>
      </c>
      <c r="R3949" s="1" t="s">
        <v>42</v>
      </c>
      <c r="AV3949" s="1" t="s">
        <v>42</v>
      </c>
      <c r="AW3949" s="1" t="s">
        <v>42</v>
      </c>
      <c r="AX3949" s="1" t="s">
        <v>42</v>
      </c>
      <c r="AY3949" s="1" t="s">
        <v>42</v>
      </c>
      <c r="AZ3949" s="1" t="s">
        <v>42</v>
      </c>
    </row>
    <row r="3950" spans="1:52" ht="30" customHeight="1" x14ac:dyDescent="0.3">
      <c r="A3950" s="17"/>
      <c r="B3950" s="17"/>
      <c r="C3950" s="17"/>
      <c r="D3950" s="17"/>
      <c r="E3950" s="19"/>
      <c r="F3950" s="22"/>
      <c r="G3950" s="19"/>
      <c r="H3950" s="22"/>
      <c r="I3950" s="19"/>
      <c r="J3950" s="22"/>
      <c r="K3950" s="19"/>
      <c r="L3950" s="22"/>
      <c r="M3950" s="17"/>
    </row>
    <row r="3951" spans="1:52" ht="30" customHeight="1" x14ac:dyDescent="0.3">
      <c r="A3951" s="13" t="s">
        <v>6533</v>
      </c>
      <c r="B3951" s="14"/>
      <c r="C3951" s="14"/>
      <c r="D3951" s="14"/>
      <c r="E3951" s="18"/>
      <c r="F3951" s="21"/>
      <c r="G3951" s="18"/>
      <c r="H3951" s="21"/>
      <c r="I3951" s="18"/>
      <c r="J3951" s="21"/>
      <c r="K3951" s="18"/>
      <c r="L3951" s="21"/>
      <c r="M3951" s="15"/>
      <c r="N3951" s="1" t="s">
        <v>2162</v>
      </c>
    </row>
    <row r="3952" spans="1:52" ht="30" customHeight="1" x14ac:dyDescent="0.3">
      <c r="A3952" s="16" t="s">
        <v>3677</v>
      </c>
      <c r="B3952" s="16" t="s">
        <v>3279</v>
      </c>
      <c r="C3952" s="16" t="s">
        <v>3275</v>
      </c>
      <c r="D3952" s="17">
        <v>5.3999999999999999E-2</v>
      </c>
      <c r="E3952" s="19">
        <f>단가대비표!O181</f>
        <v>0</v>
      </c>
      <c r="F3952" s="22">
        <f>TRUNC(E3952*D3952,1)</f>
        <v>0</v>
      </c>
      <c r="G3952" s="19">
        <f>단가대비표!P181</f>
        <v>235204</v>
      </c>
      <c r="H3952" s="22">
        <f>TRUNC(G3952*D3952,1)</f>
        <v>12701</v>
      </c>
      <c r="I3952" s="19">
        <f>단가대비표!V181</f>
        <v>0</v>
      </c>
      <c r="J3952" s="22">
        <f>TRUNC(I3952*D3952,1)</f>
        <v>0</v>
      </c>
      <c r="K3952" s="19">
        <f>TRUNC(E3952+G3952+I3952,1)</f>
        <v>235204</v>
      </c>
      <c r="L3952" s="22">
        <f>TRUNC(F3952+H3952+J3952,1)</f>
        <v>12701</v>
      </c>
      <c r="M3952" s="16" t="s">
        <v>42</v>
      </c>
      <c r="N3952" s="1" t="s">
        <v>2162</v>
      </c>
      <c r="O3952" s="1" t="s">
        <v>3678</v>
      </c>
      <c r="P3952" s="1" t="s">
        <v>43</v>
      </c>
      <c r="Q3952" s="1" t="s">
        <v>43</v>
      </c>
      <c r="R3952" s="1" t="s">
        <v>46</v>
      </c>
      <c r="AV3952" s="1" t="s">
        <v>42</v>
      </c>
      <c r="AW3952" s="1" t="s">
        <v>6534</v>
      </c>
      <c r="AX3952" s="1" t="s">
        <v>42</v>
      </c>
      <c r="AY3952" s="1" t="s">
        <v>42</v>
      </c>
      <c r="AZ3952" s="1" t="s">
        <v>42</v>
      </c>
    </row>
    <row r="3953" spans="1:52" ht="30" customHeight="1" x14ac:dyDescent="0.3">
      <c r="A3953" s="16" t="s">
        <v>3292</v>
      </c>
      <c r="B3953" s="16" t="s">
        <v>3279</v>
      </c>
      <c r="C3953" s="16" t="s">
        <v>3275</v>
      </c>
      <c r="D3953" s="17">
        <v>1.7000000000000001E-2</v>
      </c>
      <c r="E3953" s="19">
        <f>단가대비표!O164</f>
        <v>0</v>
      </c>
      <c r="F3953" s="22">
        <f>TRUNC(E3953*D3953,1)</f>
        <v>0</v>
      </c>
      <c r="G3953" s="19">
        <f>단가대비표!P164</f>
        <v>172068</v>
      </c>
      <c r="H3953" s="22">
        <f>TRUNC(G3953*D3953,1)</f>
        <v>2925.1</v>
      </c>
      <c r="I3953" s="19">
        <f>단가대비표!V164</f>
        <v>0</v>
      </c>
      <c r="J3953" s="22">
        <f>TRUNC(I3953*D3953,1)</f>
        <v>0</v>
      </c>
      <c r="K3953" s="19">
        <f>TRUNC(E3953+G3953+I3953,1)</f>
        <v>172068</v>
      </c>
      <c r="L3953" s="22">
        <f>TRUNC(F3953+H3953+J3953,1)</f>
        <v>2925.1</v>
      </c>
      <c r="M3953" s="16" t="s">
        <v>42</v>
      </c>
      <c r="N3953" s="1" t="s">
        <v>2162</v>
      </c>
      <c r="O3953" s="1" t="s">
        <v>3293</v>
      </c>
      <c r="P3953" s="1" t="s">
        <v>43</v>
      </c>
      <c r="Q3953" s="1" t="s">
        <v>43</v>
      </c>
      <c r="R3953" s="1" t="s">
        <v>46</v>
      </c>
      <c r="AV3953" s="1" t="s">
        <v>42</v>
      </c>
      <c r="AW3953" s="1" t="s">
        <v>6535</v>
      </c>
      <c r="AX3953" s="1" t="s">
        <v>42</v>
      </c>
      <c r="AY3953" s="1" t="s">
        <v>42</v>
      </c>
      <c r="AZ3953" s="1" t="s">
        <v>42</v>
      </c>
    </row>
    <row r="3954" spans="1:52" ht="30" customHeight="1" x14ac:dyDescent="0.3">
      <c r="A3954" s="16" t="s">
        <v>3287</v>
      </c>
      <c r="B3954" s="16" t="s">
        <v>42</v>
      </c>
      <c r="C3954" s="16" t="s">
        <v>42</v>
      </c>
      <c r="D3954" s="17"/>
      <c r="E3954" s="19"/>
      <c r="F3954" s="22">
        <f>TRUNC(SUMIF(N3952:N3953, N3951, F3952:F3953),0)</f>
        <v>0</v>
      </c>
      <c r="G3954" s="19"/>
      <c r="H3954" s="22">
        <f>TRUNC(SUMIF(N3952:N3953, N3951, H3952:H3953),0)</f>
        <v>15626</v>
      </c>
      <c r="I3954" s="19"/>
      <c r="J3954" s="22">
        <f>TRUNC(SUMIF(N3952:N3953, N3951, J3952:J3953),0)</f>
        <v>0</v>
      </c>
      <c r="K3954" s="19"/>
      <c r="L3954" s="22">
        <f>F3954+H3954+J3954</f>
        <v>15626</v>
      </c>
      <c r="M3954" s="16" t="s">
        <v>42</v>
      </c>
      <c r="N3954" s="1" t="s">
        <v>3288</v>
      </c>
      <c r="O3954" s="1" t="s">
        <v>3288</v>
      </c>
      <c r="P3954" s="1" t="s">
        <v>42</v>
      </c>
      <c r="Q3954" s="1" t="s">
        <v>42</v>
      </c>
      <c r="R3954" s="1" t="s">
        <v>42</v>
      </c>
      <c r="AV3954" s="1" t="s">
        <v>42</v>
      </c>
      <c r="AW3954" s="1" t="s">
        <v>42</v>
      </c>
      <c r="AX3954" s="1" t="s">
        <v>42</v>
      </c>
      <c r="AY3954" s="1" t="s">
        <v>42</v>
      </c>
      <c r="AZ3954" s="1" t="s">
        <v>42</v>
      </c>
    </row>
    <row r="3955" spans="1:52" ht="30" customHeight="1" x14ac:dyDescent="0.3">
      <c r="A3955" s="17"/>
      <c r="B3955" s="17"/>
      <c r="C3955" s="17"/>
      <c r="D3955" s="17"/>
      <c r="E3955" s="19"/>
      <c r="F3955" s="22"/>
      <c r="G3955" s="19"/>
      <c r="H3955" s="22"/>
      <c r="I3955" s="19"/>
      <c r="J3955" s="22"/>
      <c r="K3955" s="19"/>
      <c r="L3955" s="22"/>
      <c r="M3955" s="17"/>
    </row>
    <row r="3956" spans="1:52" ht="30" customHeight="1" x14ac:dyDescent="0.3">
      <c r="A3956" s="13" t="s">
        <v>6536</v>
      </c>
      <c r="B3956" s="14"/>
      <c r="C3956" s="14"/>
      <c r="D3956" s="14"/>
      <c r="E3956" s="18"/>
      <c r="F3956" s="21"/>
      <c r="G3956" s="18"/>
      <c r="H3956" s="21"/>
      <c r="I3956" s="18"/>
      <c r="J3956" s="21"/>
      <c r="K3956" s="18"/>
      <c r="L3956" s="21"/>
      <c r="M3956" s="15"/>
      <c r="N3956" s="1" t="s">
        <v>2164</v>
      </c>
    </row>
    <row r="3957" spans="1:52" ht="30" customHeight="1" x14ac:dyDescent="0.3">
      <c r="A3957" s="16" t="s">
        <v>3677</v>
      </c>
      <c r="B3957" s="16" t="s">
        <v>3279</v>
      </c>
      <c r="C3957" s="16" t="s">
        <v>3275</v>
      </c>
      <c r="D3957" s="17">
        <v>6.5000000000000002E-2</v>
      </c>
      <c r="E3957" s="19">
        <f>단가대비표!O181</f>
        <v>0</v>
      </c>
      <c r="F3957" s="22">
        <f>TRUNC(E3957*D3957,1)</f>
        <v>0</v>
      </c>
      <c r="G3957" s="19">
        <f>단가대비표!P181</f>
        <v>235204</v>
      </c>
      <c r="H3957" s="22">
        <f>TRUNC(G3957*D3957,1)</f>
        <v>15288.2</v>
      </c>
      <c r="I3957" s="19">
        <f>단가대비표!V181</f>
        <v>0</v>
      </c>
      <c r="J3957" s="22">
        <f>TRUNC(I3957*D3957,1)</f>
        <v>0</v>
      </c>
      <c r="K3957" s="19">
        <f>TRUNC(E3957+G3957+I3957,1)</f>
        <v>235204</v>
      </c>
      <c r="L3957" s="22">
        <f>TRUNC(F3957+H3957+J3957,1)</f>
        <v>15288.2</v>
      </c>
      <c r="M3957" s="16" t="s">
        <v>42</v>
      </c>
      <c r="N3957" s="1" t="s">
        <v>2164</v>
      </c>
      <c r="O3957" s="1" t="s">
        <v>3678</v>
      </c>
      <c r="P3957" s="1" t="s">
        <v>43</v>
      </c>
      <c r="Q3957" s="1" t="s">
        <v>43</v>
      </c>
      <c r="R3957" s="1" t="s">
        <v>46</v>
      </c>
      <c r="AV3957" s="1" t="s">
        <v>42</v>
      </c>
      <c r="AW3957" s="1" t="s">
        <v>6537</v>
      </c>
      <c r="AX3957" s="1" t="s">
        <v>42</v>
      </c>
      <c r="AY3957" s="1" t="s">
        <v>42</v>
      </c>
      <c r="AZ3957" s="1" t="s">
        <v>42</v>
      </c>
    </row>
    <row r="3958" spans="1:52" ht="30" customHeight="1" x14ac:dyDescent="0.3">
      <c r="A3958" s="16" t="s">
        <v>3292</v>
      </c>
      <c r="B3958" s="16" t="s">
        <v>3279</v>
      </c>
      <c r="C3958" s="16" t="s">
        <v>3275</v>
      </c>
      <c r="D3958" s="17">
        <v>1.9E-2</v>
      </c>
      <c r="E3958" s="19">
        <f>단가대비표!O164</f>
        <v>0</v>
      </c>
      <c r="F3958" s="22">
        <f>TRUNC(E3958*D3958,1)</f>
        <v>0</v>
      </c>
      <c r="G3958" s="19">
        <f>단가대비표!P164</f>
        <v>172068</v>
      </c>
      <c r="H3958" s="22">
        <f>TRUNC(G3958*D3958,1)</f>
        <v>3269.2</v>
      </c>
      <c r="I3958" s="19">
        <f>단가대비표!V164</f>
        <v>0</v>
      </c>
      <c r="J3958" s="22">
        <f>TRUNC(I3958*D3958,1)</f>
        <v>0</v>
      </c>
      <c r="K3958" s="19">
        <f>TRUNC(E3958+G3958+I3958,1)</f>
        <v>172068</v>
      </c>
      <c r="L3958" s="22">
        <f>TRUNC(F3958+H3958+J3958,1)</f>
        <v>3269.2</v>
      </c>
      <c r="M3958" s="16" t="s">
        <v>42</v>
      </c>
      <c r="N3958" s="1" t="s">
        <v>2164</v>
      </c>
      <c r="O3958" s="1" t="s">
        <v>3293</v>
      </c>
      <c r="P3958" s="1" t="s">
        <v>43</v>
      </c>
      <c r="Q3958" s="1" t="s">
        <v>43</v>
      </c>
      <c r="R3958" s="1" t="s">
        <v>46</v>
      </c>
      <c r="AV3958" s="1" t="s">
        <v>42</v>
      </c>
      <c r="AW3958" s="1" t="s">
        <v>6538</v>
      </c>
      <c r="AX3958" s="1" t="s">
        <v>42</v>
      </c>
      <c r="AY3958" s="1" t="s">
        <v>42</v>
      </c>
      <c r="AZ3958" s="1" t="s">
        <v>42</v>
      </c>
    </row>
    <row r="3959" spans="1:52" ht="30" customHeight="1" x14ac:dyDescent="0.3">
      <c r="A3959" s="16" t="s">
        <v>3287</v>
      </c>
      <c r="B3959" s="16" t="s">
        <v>42</v>
      </c>
      <c r="C3959" s="16" t="s">
        <v>42</v>
      </c>
      <c r="D3959" s="17"/>
      <c r="E3959" s="19"/>
      <c r="F3959" s="22">
        <f>TRUNC(SUMIF(N3957:N3958, N3956, F3957:F3958),0)</f>
        <v>0</v>
      </c>
      <c r="G3959" s="19"/>
      <c r="H3959" s="22">
        <f>TRUNC(SUMIF(N3957:N3958, N3956, H3957:H3958),0)</f>
        <v>18557</v>
      </c>
      <c r="I3959" s="19"/>
      <c r="J3959" s="22">
        <f>TRUNC(SUMIF(N3957:N3958, N3956, J3957:J3958),0)</f>
        <v>0</v>
      </c>
      <c r="K3959" s="19"/>
      <c r="L3959" s="22">
        <f>F3959+H3959+J3959</f>
        <v>18557</v>
      </c>
      <c r="M3959" s="16" t="s">
        <v>42</v>
      </c>
      <c r="N3959" s="1" t="s">
        <v>3288</v>
      </c>
      <c r="O3959" s="1" t="s">
        <v>3288</v>
      </c>
      <c r="P3959" s="1" t="s">
        <v>42</v>
      </c>
      <c r="Q3959" s="1" t="s">
        <v>42</v>
      </c>
      <c r="R3959" s="1" t="s">
        <v>42</v>
      </c>
      <c r="AV3959" s="1" t="s">
        <v>42</v>
      </c>
      <c r="AW3959" s="1" t="s">
        <v>42</v>
      </c>
      <c r="AX3959" s="1" t="s">
        <v>42</v>
      </c>
      <c r="AY3959" s="1" t="s">
        <v>42</v>
      </c>
      <c r="AZ3959" s="1" t="s">
        <v>42</v>
      </c>
    </row>
    <row r="3960" spans="1:52" ht="30" customHeight="1" x14ac:dyDescent="0.3">
      <c r="A3960" s="17"/>
      <c r="B3960" s="17"/>
      <c r="C3960" s="17"/>
      <c r="D3960" s="17"/>
      <c r="E3960" s="19"/>
      <c r="F3960" s="22"/>
      <c r="G3960" s="19"/>
      <c r="H3960" s="22"/>
      <c r="I3960" s="19"/>
      <c r="J3960" s="22"/>
      <c r="K3960" s="19"/>
      <c r="L3960" s="22"/>
      <c r="M3960" s="17"/>
    </row>
    <row r="3961" spans="1:52" ht="30" customHeight="1" x14ac:dyDescent="0.3">
      <c r="A3961" s="13" t="s">
        <v>6539</v>
      </c>
      <c r="B3961" s="14"/>
      <c r="C3961" s="14"/>
      <c r="D3961" s="14"/>
      <c r="E3961" s="18"/>
      <c r="F3961" s="21"/>
      <c r="G3961" s="18"/>
      <c r="H3961" s="21"/>
      <c r="I3961" s="18"/>
      <c r="J3961" s="21"/>
      <c r="K3961" s="18"/>
      <c r="L3961" s="21"/>
      <c r="M3961" s="15"/>
      <c r="N3961" s="1" t="s">
        <v>2166</v>
      </c>
    </row>
    <row r="3962" spans="1:52" ht="30" customHeight="1" x14ac:dyDescent="0.3">
      <c r="A3962" s="16" t="s">
        <v>3677</v>
      </c>
      <c r="B3962" s="16" t="s">
        <v>3279</v>
      </c>
      <c r="C3962" s="16" t="s">
        <v>3275</v>
      </c>
      <c r="D3962" s="17">
        <v>7.2999999999999995E-2</v>
      </c>
      <c r="E3962" s="19">
        <f>단가대비표!O181</f>
        <v>0</v>
      </c>
      <c r="F3962" s="22">
        <f>TRUNC(E3962*D3962,1)</f>
        <v>0</v>
      </c>
      <c r="G3962" s="19">
        <f>단가대비표!P181</f>
        <v>235204</v>
      </c>
      <c r="H3962" s="22">
        <f>TRUNC(G3962*D3962,1)</f>
        <v>17169.8</v>
      </c>
      <c r="I3962" s="19">
        <f>단가대비표!V181</f>
        <v>0</v>
      </c>
      <c r="J3962" s="22">
        <f>TRUNC(I3962*D3962,1)</f>
        <v>0</v>
      </c>
      <c r="K3962" s="19">
        <f>TRUNC(E3962+G3962+I3962,1)</f>
        <v>235204</v>
      </c>
      <c r="L3962" s="22">
        <f>TRUNC(F3962+H3962+J3962,1)</f>
        <v>17169.8</v>
      </c>
      <c r="M3962" s="16" t="s">
        <v>42</v>
      </c>
      <c r="N3962" s="1" t="s">
        <v>2166</v>
      </c>
      <c r="O3962" s="1" t="s">
        <v>3678</v>
      </c>
      <c r="P3962" s="1" t="s">
        <v>43</v>
      </c>
      <c r="Q3962" s="1" t="s">
        <v>43</v>
      </c>
      <c r="R3962" s="1" t="s">
        <v>46</v>
      </c>
      <c r="AV3962" s="1" t="s">
        <v>42</v>
      </c>
      <c r="AW3962" s="1" t="s">
        <v>6540</v>
      </c>
      <c r="AX3962" s="1" t="s">
        <v>42</v>
      </c>
      <c r="AY3962" s="1" t="s">
        <v>42</v>
      </c>
      <c r="AZ3962" s="1" t="s">
        <v>42</v>
      </c>
    </row>
    <row r="3963" spans="1:52" ht="30" customHeight="1" x14ac:dyDescent="0.3">
      <c r="A3963" s="16" t="s">
        <v>3292</v>
      </c>
      <c r="B3963" s="16" t="s">
        <v>3279</v>
      </c>
      <c r="C3963" s="16" t="s">
        <v>3275</v>
      </c>
      <c r="D3963" s="17">
        <v>2.1999999999999999E-2</v>
      </c>
      <c r="E3963" s="19">
        <f>단가대비표!O164</f>
        <v>0</v>
      </c>
      <c r="F3963" s="22">
        <f>TRUNC(E3963*D3963,1)</f>
        <v>0</v>
      </c>
      <c r="G3963" s="19">
        <f>단가대비표!P164</f>
        <v>172068</v>
      </c>
      <c r="H3963" s="22">
        <f>TRUNC(G3963*D3963,1)</f>
        <v>3785.4</v>
      </c>
      <c r="I3963" s="19">
        <f>단가대비표!V164</f>
        <v>0</v>
      </c>
      <c r="J3963" s="22">
        <f>TRUNC(I3963*D3963,1)</f>
        <v>0</v>
      </c>
      <c r="K3963" s="19">
        <f>TRUNC(E3963+G3963+I3963,1)</f>
        <v>172068</v>
      </c>
      <c r="L3963" s="22">
        <f>TRUNC(F3963+H3963+J3963,1)</f>
        <v>3785.4</v>
      </c>
      <c r="M3963" s="16" t="s">
        <v>42</v>
      </c>
      <c r="N3963" s="1" t="s">
        <v>2166</v>
      </c>
      <c r="O3963" s="1" t="s">
        <v>3293</v>
      </c>
      <c r="P3963" s="1" t="s">
        <v>43</v>
      </c>
      <c r="Q3963" s="1" t="s">
        <v>43</v>
      </c>
      <c r="R3963" s="1" t="s">
        <v>46</v>
      </c>
      <c r="AV3963" s="1" t="s">
        <v>42</v>
      </c>
      <c r="AW3963" s="1" t="s">
        <v>6541</v>
      </c>
      <c r="AX3963" s="1" t="s">
        <v>42</v>
      </c>
      <c r="AY3963" s="1" t="s">
        <v>42</v>
      </c>
      <c r="AZ3963" s="1" t="s">
        <v>42</v>
      </c>
    </row>
    <row r="3964" spans="1:52" ht="30" customHeight="1" x14ac:dyDescent="0.3">
      <c r="A3964" s="16" t="s">
        <v>3287</v>
      </c>
      <c r="B3964" s="16" t="s">
        <v>42</v>
      </c>
      <c r="C3964" s="16" t="s">
        <v>42</v>
      </c>
      <c r="D3964" s="17"/>
      <c r="E3964" s="19"/>
      <c r="F3964" s="22">
        <f>TRUNC(SUMIF(N3962:N3963, N3961, F3962:F3963),0)</f>
        <v>0</v>
      </c>
      <c r="G3964" s="19"/>
      <c r="H3964" s="22">
        <f>TRUNC(SUMIF(N3962:N3963, N3961, H3962:H3963),0)</f>
        <v>20955</v>
      </c>
      <c r="I3964" s="19"/>
      <c r="J3964" s="22">
        <f>TRUNC(SUMIF(N3962:N3963, N3961, J3962:J3963),0)</f>
        <v>0</v>
      </c>
      <c r="K3964" s="19"/>
      <c r="L3964" s="22">
        <f>F3964+H3964+J3964</f>
        <v>20955</v>
      </c>
      <c r="M3964" s="16" t="s">
        <v>42</v>
      </c>
      <c r="N3964" s="1" t="s">
        <v>3288</v>
      </c>
      <c r="O3964" s="1" t="s">
        <v>3288</v>
      </c>
      <c r="P3964" s="1" t="s">
        <v>42</v>
      </c>
      <c r="Q3964" s="1" t="s">
        <v>42</v>
      </c>
      <c r="R3964" s="1" t="s">
        <v>42</v>
      </c>
      <c r="AV3964" s="1" t="s">
        <v>42</v>
      </c>
      <c r="AW3964" s="1" t="s">
        <v>42</v>
      </c>
      <c r="AX3964" s="1" t="s">
        <v>42</v>
      </c>
      <c r="AY3964" s="1" t="s">
        <v>42</v>
      </c>
      <c r="AZ3964" s="1" t="s">
        <v>42</v>
      </c>
    </row>
    <row r="3965" spans="1:52" ht="30" customHeight="1" x14ac:dyDescent="0.3">
      <c r="A3965" s="17"/>
      <c r="B3965" s="17"/>
      <c r="C3965" s="17"/>
      <c r="D3965" s="17"/>
      <c r="E3965" s="19"/>
      <c r="F3965" s="22"/>
      <c r="G3965" s="19"/>
      <c r="H3965" s="22"/>
      <c r="I3965" s="19"/>
      <c r="J3965" s="22"/>
      <c r="K3965" s="19"/>
      <c r="L3965" s="22"/>
      <c r="M3965" s="17"/>
    </row>
    <row r="3966" spans="1:52" ht="30" customHeight="1" x14ac:dyDescent="0.3">
      <c r="A3966" s="13" t="s">
        <v>6542</v>
      </c>
      <c r="B3966" s="14"/>
      <c r="C3966" s="14"/>
      <c r="D3966" s="14"/>
      <c r="E3966" s="18"/>
      <c r="F3966" s="21"/>
      <c r="G3966" s="18"/>
      <c r="H3966" s="21"/>
      <c r="I3966" s="18"/>
      <c r="J3966" s="21"/>
      <c r="K3966" s="18"/>
      <c r="L3966" s="21"/>
      <c r="M3966" s="15"/>
      <c r="N3966" s="1" t="s">
        <v>2168</v>
      </c>
    </row>
    <row r="3967" spans="1:52" ht="30" customHeight="1" x14ac:dyDescent="0.3">
      <c r="A3967" s="16" t="s">
        <v>3677</v>
      </c>
      <c r="B3967" s="16" t="s">
        <v>3279</v>
      </c>
      <c r="C3967" s="16" t="s">
        <v>3275</v>
      </c>
      <c r="D3967" s="17">
        <v>8.3000000000000004E-2</v>
      </c>
      <c r="E3967" s="19">
        <f>단가대비표!O181</f>
        <v>0</v>
      </c>
      <c r="F3967" s="22">
        <f>TRUNC(E3967*D3967,1)</f>
        <v>0</v>
      </c>
      <c r="G3967" s="19">
        <f>단가대비표!P181</f>
        <v>235204</v>
      </c>
      <c r="H3967" s="22">
        <f>TRUNC(G3967*D3967,1)</f>
        <v>19521.900000000001</v>
      </c>
      <c r="I3967" s="19">
        <f>단가대비표!V181</f>
        <v>0</v>
      </c>
      <c r="J3967" s="22">
        <f>TRUNC(I3967*D3967,1)</f>
        <v>0</v>
      </c>
      <c r="K3967" s="19">
        <f>TRUNC(E3967+G3967+I3967,1)</f>
        <v>235204</v>
      </c>
      <c r="L3967" s="22">
        <f>TRUNC(F3967+H3967+J3967,1)</f>
        <v>19521.900000000001</v>
      </c>
      <c r="M3967" s="16" t="s">
        <v>42</v>
      </c>
      <c r="N3967" s="1" t="s">
        <v>2168</v>
      </c>
      <c r="O3967" s="1" t="s">
        <v>3678</v>
      </c>
      <c r="P3967" s="1" t="s">
        <v>43</v>
      </c>
      <c r="Q3967" s="1" t="s">
        <v>43</v>
      </c>
      <c r="R3967" s="1" t="s">
        <v>46</v>
      </c>
      <c r="AV3967" s="1" t="s">
        <v>42</v>
      </c>
      <c r="AW3967" s="1" t="s">
        <v>6543</v>
      </c>
      <c r="AX3967" s="1" t="s">
        <v>42</v>
      </c>
      <c r="AY3967" s="1" t="s">
        <v>42</v>
      </c>
      <c r="AZ3967" s="1" t="s">
        <v>42</v>
      </c>
    </row>
    <row r="3968" spans="1:52" ht="30" customHeight="1" x14ac:dyDescent="0.3">
      <c r="A3968" s="16" t="s">
        <v>3292</v>
      </c>
      <c r="B3968" s="16" t="s">
        <v>3279</v>
      </c>
      <c r="C3968" s="16" t="s">
        <v>3275</v>
      </c>
      <c r="D3968" s="17">
        <v>2.4E-2</v>
      </c>
      <c r="E3968" s="19">
        <f>단가대비표!O164</f>
        <v>0</v>
      </c>
      <c r="F3968" s="22">
        <f>TRUNC(E3968*D3968,1)</f>
        <v>0</v>
      </c>
      <c r="G3968" s="19">
        <f>단가대비표!P164</f>
        <v>172068</v>
      </c>
      <c r="H3968" s="22">
        <f>TRUNC(G3968*D3968,1)</f>
        <v>4129.6000000000004</v>
      </c>
      <c r="I3968" s="19">
        <f>단가대비표!V164</f>
        <v>0</v>
      </c>
      <c r="J3968" s="22">
        <f>TRUNC(I3968*D3968,1)</f>
        <v>0</v>
      </c>
      <c r="K3968" s="19">
        <f>TRUNC(E3968+G3968+I3968,1)</f>
        <v>172068</v>
      </c>
      <c r="L3968" s="22">
        <f>TRUNC(F3968+H3968+J3968,1)</f>
        <v>4129.6000000000004</v>
      </c>
      <c r="M3968" s="16" t="s">
        <v>42</v>
      </c>
      <c r="N3968" s="1" t="s">
        <v>2168</v>
      </c>
      <c r="O3968" s="1" t="s">
        <v>3293</v>
      </c>
      <c r="P3968" s="1" t="s">
        <v>43</v>
      </c>
      <c r="Q3968" s="1" t="s">
        <v>43</v>
      </c>
      <c r="R3968" s="1" t="s">
        <v>46</v>
      </c>
      <c r="AV3968" s="1" t="s">
        <v>42</v>
      </c>
      <c r="AW3968" s="1" t="s">
        <v>6544</v>
      </c>
      <c r="AX3968" s="1" t="s">
        <v>42</v>
      </c>
      <c r="AY3968" s="1" t="s">
        <v>42</v>
      </c>
      <c r="AZ3968" s="1" t="s">
        <v>42</v>
      </c>
    </row>
    <row r="3969" spans="1:52" ht="30" customHeight="1" x14ac:dyDescent="0.3">
      <c r="A3969" s="16" t="s">
        <v>3287</v>
      </c>
      <c r="B3969" s="16" t="s">
        <v>42</v>
      </c>
      <c r="C3969" s="16" t="s">
        <v>42</v>
      </c>
      <c r="D3969" s="17"/>
      <c r="E3969" s="19"/>
      <c r="F3969" s="22">
        <f>TRUNC(SUMIF(N3967:N3968, N3966, F3967:F3968),0)</f>
        <v>0</v>
      </c>
      <c r="G3969" s="19"/>
      <c r="H3969" s="22">
        <f>TRUNC(SUMIF(N3967:N3968, N3966, H3967:H3968),0)</f>
        <v>23651</v>
      </c>
      <c r="I3969" s="19"/>
      <c r="J3969" s="22">
        <f>TRUNC(SUMIF(N3967:N3968, N3966, J3967:J3968),0)</f>
        <v>0</v>
      </c>
      <c r="K3969" s="19"/>
      <c r="L3969" s="22">
        <f>F3969+H3969+J3969</f>
        <v>23651</v>
      </c>
      <c r="M3969" s="16" t="s">
        <v>42</v>
      </c>
      <c r="N3969" s="1" t="s">
        <v>3288</v>
      </c>
      <c r="O3969" s="1" t="s">
        <v>3288</v>
      </c>
      <c r="P3969" s="1" t="s">
        <v>42</v>
      </c>
      <c r="Q3969" s="1" t="s">
        <v>42</v>
      </c>
      <c r="R3969" s="1" t="s">
        <v>42</v>
      </c>
      <c r="AV3969" s="1" t="s">
        <v>42</v>
      </c>
      <c r="AW3969" s="1" t="s">
        <v>42</v>
      </c>
      <c r="AX3969" s="1" t="s">
        <v>42</v>
      </c>
      <c r="AY3969" s="1" t="s">
        <v>42</v>
      </c>
      <c r="AZ3969" s="1" t="s">
        <v>42</v>
      </c>
    </row>
    <row r="3970" spans="1:52" ht="30" customHeight="1" x14ac:dyDescent="0.3">
      <c r="A3970" s="17"/>
      <c r="B3970" s="17"/>
      <c r="C3970" s="17"/>
      <c r="D3970" s="17"/>
      <c r="E3970" s="19"/>
      <c r="F3970" s="22"/>
      <c r="G3970" s="19"/>
      <c r="H3970" s="22"/>
      <c r="I3970" s="19"/>
      <c r="J3970" s="22"/>
      <c r="K3970" s="19"/>
      <c r="L3970" s="22"/>
      <c r="M3970" s="17"/>
    </row>
    <row r="3971" spans="1:52" ht="30" customHeight="1" x14ac:dyDescent="0.3">
      <c r="A3971" s="13" t="s">
        <v>6545</v>
      </c>
      <c r="B3971" s="14"/>
      <c r="C3971" s="14"/>
      <c r="D3971" s="14"/>
      <c r="E3971" s="18"/>
      <c r="F3971" s="21"/>
      <c r="G3971" s="18"/>
      <c r="H3971" s="21"/>
      <c r="I3971" s="18"/>
      <c r="J3971" s="21"/>
      <c r="K3971" s="18"/>
      <c r="L3971" s="21"/>
      <c r="M3971" s="15"/>
      <c r="N3971" s="1" t="s">
        <v>2170</v>
      </c>
    </row>
    <row r="3972" spans="1:52" ht="30" customHeight="1" x14ac:dyDescent="0.3">
      <c r="A3972" s="16" t="s">
        <v>3677</v>
      </c>
      <c r="B3972" s="16" t="s">
        <v>3279</v>
      </c>
      <c r="C3972" s="16" t="s">
        <v>3275</v>
      </c>
      <c r="D3972" s="17">
        <v>9.2999999999999999E-2</v>
      </c>
      <c r="E3972" s="19">
        <f>단가대비표!O181</f>
        <v>0</v>
      </c>
      <c r="F3972" s="22">
        <f>TRUNC(E3972*D3972,1)</f>
        <v>0</v>
      </c>
      <c r="G3972" s="19">
        <f>단가대비표!P181</f>
        <v>235204</v>
      </c>
      <c r="H3972" s="22">
        <f>TRUNC(G3972*D3972,1)</f>
        <v>21873.9</v>
      </c>
      <c r="I3972" s="19">
        <f>단가대비표!V181</f>
        <v>0</v>
      </c>
      <c r="J3972" s="22">
        <f>TRUNC(I3972*D3972,1)</f>
        <v>0</v>
      </c>
      <c r="K3972" s="19">
        <f>TRUNC(E3972+G3972+I3972,1)</f>
        <v>235204</v>
      </c>
      <c r="L3972" s="22">
        <f>TRUNC(F3972+H3972+J3972,1)</f>
        <v>21873.9</v>
      </c>
      <c r="M3972" s="16" t="s">
        <v>42</v>
      </c>
      <c r="N3972" s="1" t="s">
        <v>2170</v>
      </c>
      <c r="O3972" s="1" t="s">
        <v>3678</v>
      </c>
      <c r="P3972" s="1" t="s">
        <v>43</v>
      </c>
      <c r="Q3972" s="1" t="s">
        <v>43</v>
      </c>
      <c r="R3972" s="1" t="s">
        <v>46</v>
      </c>
      <c r="AV3972" s="1" t="s">
        <v>42</v>
      </c>
      <c r="AW3972" s="1" t="s">
        <v>6546</v>
      </c>
      <c r="AX3972" s="1" t="s">
        <v>42</v>
      </c>
      <c r="AY3972" s="1" t="s">
        <v>42</v>
      </c>
      <c r="AZ3972" s="1" t="s">
        <v>42</v>
      </c>
    </row>
    <row r="3973" spans="1:52" ht="30" customHeight="1" x14ac:dyDescent="0.3">
      <c r="A3973" s="16" t="s">
        <v>3292</v>
      </c>
      <c r="B3973" s="16" t="s">
        <v>3279</v>
      </c>
      <c r="C3973" s="16" t="s">
        <v>3275</v>
      </c>
      <c r="D3973" s="17">
        <v>2.7E-2</v>
      </c>
      <c r="E3973" s="19">
        <f>단가대비표!O164</f>
        <v>0</v>
      </c>
      <c r="F3973" s="22">
        <f>TRUNC(E3973*D3973,1)</f>
        <v>0</v>
      </c>
      <c r="G3973" s="19">
        <f>단가대비표!P164</f>
        <v>172068</v>
      </c>
      <c r="H3973" s="22">
        <f>TRUNC(G3973*D3973,1)</f>
        <v>4645.8</v>
      </c>
      <c r="I3973" s="19">
        <f>단가대비표!V164</f>
        <v>0</v>
      </c>
      <c r="J3973" s="22">
        <f>TRUNC(I3973*D3973,1)</f>
        <v>0</v>
      </c>
      <c r="K3973" s="19">
        <f>TRUNC(E3973+G3973+I3973,1)</f>
        <v>172068</v>
      </c>
      <c r="L3973" s="22">
        <f>TRUNC(F3973+H3973+J3973,1)</f>
        <v>4645.8</v>
      </c>
      <c r="M3973" s="16" t="s">
        <v>42</v>
      </c>
      <c r="N3973" s="1" t="s">
        <v>2170</v>
      </c>
      <c r="O3973" s="1" t="s">
        <v>3293</v>
      </c>
      <c r="P3973" s="1" t="s">
        <v>43</v>
      </c>
      <c r="Q3973" s="1" t="s">
        <v>43</v>
      </c>
      <c r="R3973" s="1" t="s">
        <v>46</v>
      </c>
      <c r="AV3973" s="1" t="s">
        <v>42</v>
      </c>
      <c r="AW3973" s="1" t="s">
        <v>6547</v>
      </c>
      <c r="AX3973" s="1" t="s">
        <v>42</v>
      </c>
      <c r="AY3973" s="1" t="s">
        <v>42</v>
      </c>
      <c r="AZ3973" s="1" t="s">
        <v>42</v>
      </c>
    </row>
    <row r="3974" spans="1:52" ht="30" customHeight="1" x14ac:dyDescent="0.3">
      <c r="A3974" s="16" t="s">
        <v>3287</v>
      </c>
      <c r="B3974" s="16" t="s">
        <v>42</v>
      </c>
      <c r="C3974" s="16" t="s">
        <v>42</v>
      </c>
      <c r="D3974" s="17"/>
      <c r="E3974" s="19"/>
      <c r="F3974" s="22">
        <f>TRUNC(SUMIF(N3972:N3973, N3971, F3972:F3973),0)</f>
        <v>0</v>
      </c>
      <c r="G3974" s="19"/>
      <c r="H3974" s="22">
        <f>TRUNC(SUMIF(N3972:N3973, N3971, H3972:H3973),0)</f>
        <v>26519</v>
      </c>
      <c r="I3974" s="19"/>
      <c r="J3974" s="22">
        <f>TRUNC(SUMIF(N3972:N3973, N3971, J3972:J3973),0)</f>
        <v>0</v>
      </c>
      <c r="K3974" s="19"/>
      <c r="L3974" s="22">
        <f>F3974+H3974+J3974</f>
        <v>26519</v>
      </c>
      <c r="M3974" s="16" t="s">
        <v>42</v>
      </c>
      <c r="N3974" s="1" t="s">
        <v>3288</v>
      </c>
      <c r="O3974" s="1" t="s">
        <v>3288</v>
      </c>
      <c r="P3974" s="1" t="s">
        <v>42</v>
      </c>
      <c r="Q3974" s="1" t="s">
        <v>42</v>
      </c>
      <c r="R3974" s="1" t="s">
        <v>42</v>
      </c>
      <c r="AV3974" s="1" t="s">
        <v>42</v>
      </c>
      <c r="AW3974" s="1" t="s">
        <v>42</v>
      </c>
      <c r="AX3974" s="1" t="s">
        <v>42</v>
      </c>
      <c r="AY3974" s="1" t="s">
        <v>42</v>
      </c>
      <c r="AZ3974" s="1" t="s">
        <v>42</v>
      </c>
    </row>
    <row r="3975" spans="1:52" ht="30" customHeight="1" x14ac:dyDescent="0.3">
      <c r="A3975" s="17"/>
      <c r="B3975" s="17"/>
      <c r="C3975" s="17"/>
      <c r="D3975" s="17"/>
      <c r="E3975" s="19"/>
      <c r="F3975" s="22"/>
      <c r="G3975" s="19"/>
      <c r="H3975" s="22"/>
      <c r="I3975" s="19"/>
      <c r="J3975" s="22"/>
      <c r="K3975" s="19"/>
      <c r="L3975" s="22"/>
      <c r="M3975" s="17"/>
    </row>
    <row r="3976" spans="1:52" ht="30" customHeight="1" x14ac:dyDescent="0.3">
      <c r="A3976" s="13" t="s">
        <v>6548</v>
      </c>
      <c r="B3976" s="14"/>
      <c r="C3976" s="14"/>
      <c r="D3976" s="14"/>
      <c r="E3976" s="18"/>
      <c r="F3976" s="21"/>
      <c r="G3976" s="18"/>
      <c r="H3976" s="21"/>
      <c r="I3976" s="18"/>
      <c r="J3976" s="21"/>
      <c r="K3976" s="18"/>
      <c r="L3976" s="21"/>
      <c r="M3976" s="15"/>
      <c r="N3976" s="1" t="s">
        <v>2172</v>
      </c>
    </row>
    <row r="3977" spans="1:52" ht="30" customHeight="1" x14ac:dyDescent="0.3">
      <c r="A3977" s="16" t="s">
        <v>3677</v>
      </c>
      <c r="B3977" s="16" t="s">
        <v>3279</v>
      </c>
      <c r="C3977" s="16" t="s">
        <v>3275</v>
      </c>
      <c r="D3977" s="17">
        <v>0.1</v>
      </c>
      <c r="E3977" s="19">
        <f>단가대비표!O181</f>
        <v>0</v>
      </c>
      <c r="F3977" s="22">
        <f>TRUNC(E3977*D3977,1)</f>
        <v>0</v>
      </c>
      <c r="G3977" s="19">
        <f>단가대비표!P181</f>
        <v>235204</v>
      </c>
      <c r="H3977" s="22">
        <f>TRUNC(G3977*D3977,1)</f>
        <v>23520.400000000001</v>
      </c>
      <c r="I3977" s="19">
        <f>단가대비표!V181</f>
        <v>0</v>
      </c>
      <c r="J3977" s="22">
        <f>TRUNC(I3977*D3977,1)</f>
        <v>0</v>
      </c>
      <c r="K3977" s="19">
        <f>TRUNC(E3977+G3977+I3977,1)</f>
        <v>235204</v>
      </c>
      <c r="L3977" s="22">
        <f>TRUNC(F3977+H3977+J3977,1)</f>
        <v>23520.400000000001</v>
      </c>
      <c r="M3977" s="16" t="s">
        <v>42</v>
      </c>
      <c r="N3977" s="1" t="s">
        <v>2172</v>
      </c>
      <c r="O3977" s="1" t="s">
        <v>3678</v>
      </c>
      <c r="P3977" s="1" t="s">
        <v>43</v>
      </c>
      <c r="Q3977" s="1" t="s">
        <v>43</v>
      </c>
      <c r="R3977" s="1" t="s">
        <v>46</v>
      </c>
      <c r="AV3977" s="1" t="s">
        <v>42</v>
      </c>
      <c r="AW3977" s="1" t="s">
        <v>6549</v>
      </c>
      <c r="AX3977" s="1" t="s">
        <v>42</v>
      </c>
      <c r="AY3977" s="1" t="s">
        <v>42</v>
      </c>
      <c r="AZ3977" s="1" t="s">
        <v>42</v>
      </c>
    </row>
    <row r="3978" spans="1:52" ht="30" customHeight="1" x14ac:dyDescent="0.3">
      <c r="A3978" s="16" t="s">
        <v>3292</v>
      </c>
      <c r="B3978" s="16" t="s">
        <v>3279</v>
      </c>
      <c r="C3978" s="16" t="s">
        <v>3275</v>
      </c>
      <c r="D3978" s="17">
        <v>0.03</v>
      </c>
      <c r="E3978" s="19">
        <f>단가대비표!O164</f>
        <v>0</v>
      </c>
      <c r="F3978" s="22">
        <f>TRUNC(E3978*D3978,1)</f>
        <v>0</v>
      </c>
      <c r="G3978" s="19">
        <f>단가대비표!P164</f>
        <v>172068</v>
      </c>
      <c r="H3978" s="22">
        <f>TRUNC(G3978*D3978,1)</f>
        <v>5162</v>
      </c>
      <c r="I3978" s="19">
        <f>단가대비표!V164</f>
        <v>0</v>
      </c>
      <c r="J3978" s="22">
        <f>TRUNC(I3978*D3978,1)</f>
        <v>0</v>
      </c>
      <c r="K3978" s="19">
        <f>TRUNC(E3978+G3978+I3978,1)</f>
        <v>172068</v>
      </c>
      <c r="L3978" s="22">
        <f>TRUNC(F3978+H3978+J3978,1)</f>
        <v>5162</v>
      </c>
      <c r="M3978" s="16" t="s">
        <v>42</v>
      </c>
      <c r="N3978" s="1" t="s">
        <v>2172</v>
      </c>
      <c r="O3978" s="1" t="s">
        <v>3293</v>
      </c>
      <c r="P3978" s="1" t="s">
        <v>43</v>
      </c>
      <c r="Q3978" s="1" t="s">
        <v>43</v>
      </c>
      <c r="R3978" s="1" t="s">
        <v>46</v>
      </c>
      <c r="AV3978" s="1" t="s">
        <v>42</v>
      </c>
      <c r="AW3978" s="1" t="s">
        <v>6550</v>
      </c>
      <c r="AX3978" s="1" t="s">
        <v>42</v>
      </c>
      <c r="AY3978" s="1" t="s">
        <v>42</v>
      </c>
      <c r="AZ3978" s="1" t="s">
        <v>42</v>
      </c>
    </row>
    <row r="3979" spans="1:52" ht="30" customHeight="1" x14ac:dyDescent="0.3">
      <c r="A3979" s="16" t="s">
        <v>3287</v>
      </c>
      <c r="B3979" s="16" t="s">
        <v>42</v>
      </c>
      <c r="C3979" s="16" t="s">
        <v>42</v>
      </c>
      <c r="D3979" s="17"/>
      <c r="E3979" s="19"/>
      <c r="F3979" s="22">
        <f>TRUNC(SUMIF(N3977:N3978, N3976, F3977:F3978),0)</f>
        <v>0</v>
      </c>
      <c r="G3979" s="19"/>
      <c r="H3979" s="22">
        <f>TRUNC(SUMIF(N3977:N3978, N3976, H3977:H3978),0)</f>
        <v>28682</v>
      </c>
      <c r="I3979" s="19"/>
      <c r="J3979" s="22">
        <f>TRUNC(SUMIF(N3977:N3978, N3976, J3977:J3978),0)</f>
        <v>0</v>
      </c>
      <c r="K3979" s="19"/>
      <c r="L3979" s="22">
        <f>F3979+H3979+J3979</f>
        <v>28682</v>
      </c>
      <c r="M3979" s="16" t="s">
        <v>42</v>
      </c>
      <c r="N3979" s="1" t="s">
        <v>3288</v>
      </c>
      <c r="O3979" s="1" t="s">
        <v>3288</v>
      </c>
      <c r="P3979" s="1" t="s">
        <v>42</v>
      </c>
      <c r="Q3979" s="1" t="s">
        <v>42</v>
      </c>
      <c r="R3979" s="1" t="s">
        <v>42</v>
      </c>
      <c r="AV3979" s="1" t="s">
        <v>42</v>
      </c>
      <c r="AW3979" s="1" t="s">
        <v>42</v>
      </c>
      <c r="AX3979" s="1" t="s">
        <v>42</v>
      </c>
      <c r="AY3979" s="1" t="s">
        <v>42</v>
      </c>
      <c r="AZ3979" s="1" t="s">
        <v>42</v>
      </c>
    </row>
    <row r="3980" spans="1:52" ht="30" customHeight="1" x14ac:dyDescent="0.3">
      <c r="A3980" s="17"/>
      <c r="B3980" s="17"/>
      <c r="C3980" s="17"/>
      <c r="D3980" s="17"/>
      <c r="E3980" s="19"/>
      <c r="F3980" s="22"/>
      <c r="G3980" s="19"/>
      <c r="H3980" s="22"/>
      <c r="I3980" s="19"/>
      <c r="J3980" s="22"/>
      <c r="K3980" s="19"/>
      <c r="L3980" s="22"/>
      <c r="M3980" s="17"/>
    </row>
    <row r="3981" spans="1:52" ht="30" customHeight="1" x14ac:dyDescent="0.3">
      <c r="A3981" s="13" t="s">
        <v>6551</v>
      </c>
      <c r="B3981" s="14"/>
      <c r="C3981" s="14"/>
      <c r="D3981" s="14"/>
      <c r="E3981" s="18"/>
      <c r="F3981" s="21"/>
      <c r="G3981" s="18"/>
      <c r="H3981" s="21"/>
      <c r="I3981" s="18"/>
      <c r="J3981" s="21"/>
      <c r="K3981" s="18"/>
      <c r="L3981" s="21"/>
      <c r="M3981" s="15"/>
      <c r="N3981" s="1" t="s">
        <v>2174</v>
      </c>
    </row>
    <row r="3982" spans="1:52" ht="30" customHeight="1" x14ac:dyDescent="0.3">
      <c r="A3982" s="16" t="s">
        <v>3677</v>
      </c>
      <c r="B3982" s="16" t="s">
        <v>3279</v>
      </c>
      <c r="C3982" s="16" t="s">
        <v>3275</v>
      </c>
      <c r="D3982" s="17">
        <v>0.112</v>
      </c>
      <c r="E3982" s="19">
        <f>단가대비표!O181</f>
        <v>0</v>
      </c>
      <c r="F3982" s="22">
        <f>TRUNC(E3982*D3982,1)</f>
        <v>0</v>
      </c>
      <c r="G3982" s="19">
        <f>단가대비표!P181</f>
        <v>235204</v>
      </c>
      <c r="H3982" s="22">
        <f>TRUNC(G3982*D3982,1)</f>
        <v>26342.799999999999</v>
      </c>
      <c r="I3982" s="19">
        <f>단가대비표!V181</f>
        <v>0</v>
      </c>
      <c r="J3982" s="22">
        <f>TRUNC(I3982*D3982,1)</f>
        <v>0</v>
      </c>
      <c r="K3982" s="19">
        <f>TRUNC(E3982+G3982+I3982,1)</f>
        <v>235204</v>
      </c>
      <c r="L3982" s="22">
        <f>TRUNC(F3982+H3982+J3982,1)</f>
        <v>26342.799999999999</v>
      </c>
      <c r="M3982" s="16" t="s">
        <v>42</v>
      </c>
      <c r="N3982" s="1" t="s">
        <v>2174</v>
      </c>
      <c r="O3982" s="1" t="s">
        <v>3678</v>
      </c>
      <c r="P3982" s="1" t="s">
        <v>43</v>
      </c>
      <c r="Q3982" s="1" t="s">
        <v>43</v>
      </c>
      <c r="R3982" s="1" t="s">
        <v>46</v>
      </c>
      <c r="AV3982" s="1" t="s">
        <v>42</v>
      </c>
      <c r="AW3982" s="1" t="s">
        <v>6552</v>
      </c>
      <c r="AX3982" s="1" t="s">
        <v>42</v>
      </c>
      <c r="AY3982" s="1" t="s">
        <v>42</v>
      </c>
      <c r="AZ3982" s="1" t="s">
        <v>42</v>
      </c>
    </row>
    <row r="3983" spans="1:52" ht="30" customHeight="1" x14ac:dyDescent="0.3">
      <c r="A3983" s="16" t="s">
        <v>3292</v>
      </c>
      <c r="B3983" s="16" t="s">
        <v>3279</v>
      </c>
      <c r="C3983" s="16" t="s">
        <v>3275</v>
      </c>
      <c r="D3983" s="17">
        <v>3.2000000000000001E-2</v>
      </c>
      <c r="E3983" s="19">
        <f>단가대비표!O164</f>
        <v>0</v>
      </c>
      <c r="F3983" s="22">
        <f>TRUNC(E3983*D3983,1)</f>
        <v>0</v>
      </c>
      <c r="G3983" s="19">
        <f>단가대비표!P164</f>
        <v>172068</v>
      </c>
      <c r="H3983" s="22">
        <f>TRUNC(G3983*D3983,1)</f>
        <v>5506.1</v>
      </c>
      <c r="I3983" s="19">
        <f>단가대비표!V164</f>
        <v>0</v>
      </c>
      <c r="J3983" s="22">
        <f>TRUNC(I3983*D3983,1)</f>
        <v>0</v>
      </c>
      <c r="K3983" s="19">
        <f>TRUNC(E3983+G3983+I3983,1)</f>
        <v>172068</v>
      </c>
      <c r="L3983" s="22">
        <f>TRUNC(F3983+H3983+J3983,1)</f>
        <v>5506.1</v>
      </c>
      <c r="M3983" s="16" t="s">
        <v>42</v>
      </c>
      <c r="N3983" s="1" t="s">
        <v>2174</v>
      </c>
      <c r="O3983" s="1" t="s">
        <v>3293</v>
      </c>
      <c r="P3983" s="1" t="s">
        <v>43</v>
      </c>
      <c r="Q3983" s="1" t="s">
        <v>43</v>
      </c>
      <c r="R3983" s="1" t="s">
        <v>46</v>
      </c>
      <c r="AV3983" s="1" t="s">
        <v>42</v>
      </c>
      <c r="AW3983" s="1" t="s">
        <v>6553</v>
      </c>
      <c r="AX3983" s="1" t="s">
        <v>42</v>
      </c>
      <c r="AY3983" s="1" t="s">
        <v>42</v>
      </c>
      <c r="AZ3983" s="1" t="s">
        <v>42</v>
      </c>
    </row>
    <row r="3984" spans="1:52" ht="30" customHeight="1" x14ac:dyDescent="0.3">
      <c r="A3984" s="16" t="s">
        <v>3287</v>
      </c>
      <c r="B3984" s="16" t="s">
        <v>42</v>
      </c>
      <c r="C3984" s="16" t="s">
        <v>42</v>
      </c>
      <c r="D3984" s="17"/>
      <c r="E3984" s="19"/>
      <c r="F3984" s="22">
        <f>TRUNC(SUMIF(N3982:N3983, N3981, F3982:F3983),0)</f>
        <v>0</v>
      </c>
      <c r="G3984" s="19"/>
      <c r="H3984" s="22">
        <f>TRUNC(SUMIF(N3982:N3983, N3981, H3982:H3983),0)</f>
        <v>31848</v>
      </c>
      <c r="I3984" s="19"/>
      <c r="J3984" s="22">
        <f>TRUNC(SUMIF(N3982:N3983, N3981, J3982:J3983),0)</f>
        <v>0</v>
      </c>
      <c r="K3984" s="19"/>
      <c r="L3984" s="22">
        <f>F3984+H3984+J3984</f>
        <v>31848</v>
      </c>
      <c r="M3984" s="16" t="s">
        <v>42</v>
      </c>
      <c r="N3984" s="1" t="s">
        <v>3288</v>
      </c>
      <c r="O3984" s="1" t="s">
        <v>3288</v>
      </c>
      <c r="P3984" s="1" t="s">
        <v>42</v>
      </c>
      <c r="Q3984" s="1" t="s">
        <v>42</v>
      </c>
      <c r="R3984" s="1" t="s">
        <v>42</v>
      </c>
      <c r="AV3984" s="1" t="s">
        <v>42</v>
      </c>
      <c r="AW3984" s="1" t="s">
        <v>42</v>
      </c>
      <c r="AX3984" s="1" t="s">
        <v>42</v>
      </c>
      <c r="AY3984" s="1" t="s">
        <v>42</v>
      </c>
      <c r="AZ3984" s="1" t="s">
        <v>42</v>
      </c>
    </row>
    <row r="3985" spans="1:52" ht="30" customHeight="1" x14ac:dyDescent="0.3">
      <c r="A3985" s="17"/>
      <c r="B3985" s="17"/>
      <c r="C3985" s="17"/>
      <c r="D3985" s="17"/>
      <c r="E3985" s="19"/>
      <c r="F3985" s="22"/>
      <c r="G3985" s="19"/>
      <c r="H3985" s="22"/>
      <c r="I3985" s="19"/>
      <c r="J3985" s="22"/>
      <c r="K3985" s="19"/>
      <c r="L3985" s="22"/>
      <c r="M3985" s="17"/>
    </row>
    <row r="3986" spans="1:52" ht="30" customHeight="1" x14ac:dyDescent="0.3">
      <c r="A3986" s="13" t="s">
        <v>6554</v>
      </c>
      <c r="B3986" s="14"/>
      <c r="C3986" s="14"/>
      <c r="D3986" s="14"/>
      <c r="E3986" s="18"/>
      <c r="F3986" s="21"/>
      <c r="G3986" s="18"/>
      <c r="H3986" s="21"/>
      <c r="I3986" s="18"/>
      <c r="J3986" s="21"/>
      <c r="K3986" s="18"/>
      <c r="L3986" s="21"/>
      <c r="M3986" s="15"/>
      <c r="N3986" s="1" t="s">
        <v>2176</v>
      </c>
    </row>
    <row r="3987" spans="1:52" ht="30" customHeight="1" x14ac:dyDescent="0.3">
      <c r="A3987" s="16" t="s">
        <v>3677</v>
      </c>
      <c r="B3987" s="16" t="s">
        <v>3279</v>
      </c>
      <c r="C3987" s="16" t="s">
        <v>3275</v>
      </c>
      <c r="D3987" s="17">
        <v>0.121</v>
      </c>
      <c r="E3987" s="19">
        <f>단가대비표!O181</f>
        <v>0</v>
      </c>
      <c r="F3987" s="22">
        <f>TRUNC(E3987*D3987,1)</f>
        <v>0</v>
      </c>
      <c r="G3987" s="19">
        <f>단가대비표!P181</f>
        <v>235204</v>
      </c>
      <c r="H3987" s="22">
        <f>TRUNC(G3987*D3987,1)</f>
        <v>28459.599999999999</v>
      </c>
      <c r="I3987" s="19">
        <f>단가대비표!V181</f>
        <v>0</v>
      </c>
      <c r="J3987" s="22">
        <f>TRUNC(I3987*D3987,1)</f>
        <v>0</v>
      </c>
      <c r="K3987" s="19">
        <f>TRUNC(E3987+G3987+I3987,1)</f>
        <v>235204</v>
      </c>
      <c r="L3987" s="22">
        <f>TRUNC(F3987+H3987+J3987,1)</f>
        <v>28459.599999999999</v>
      </c>
      <c r="M3987" s="16" t="s">
        <v>42</v>
      </c>
      <c r="N3987" s="1" t="s">
        <v>2176</v>
      </c>
      <c r="O3987" s="1" t="s">
        <v>3678</v>
      </c>
      <c r="P3987" s="1" t="s">
        <v>43</v>
      </c>
      <c r="Q3987" s="1" t="s">
        <v>43</v>
      </c>
      <c r="R3987" s="1" t="s">
        <v>46</v>
      </c>
      <c r="AV3987" s="1" t="s">
        <v>42</v>
      </c>
      <c r="AW3987" s="1" t="s">
        <v>6555</v>
      </c>
      <c r="AX3987" s="1" t="s">
        <v>42</v>
      </c>
      <c r="AY3987" s="1" t="s">
        <v>42</v>
      </c>
      <c r="AZ3987" s="1" t="s">
        <v>42</v>
      </c>
    </row>
    <row r="3988" spans="1:52" ht="30" customHeight="1" x14ac:dyDescent="0.3">
      <c r="A3988" s="16" t="s">
        <v>3292</v>
      </c>
      <c r="B3988" s="16" t="s">
        <v>3279</v>
      </c>
      <c r="C3988" s="16" t="s">
        <v>3275</v>
      </c>
      <c r="D3988" s="17">
        <v>3.4000000000000002E-2</v>
      </c>
      <c r="E3988" s="19">
        <f>단가대비표!O164</f>
        <v>0</v>
      </c>
      <c r="F3988" s="22">
        <f>TRUNC(E3988*D3988,1)</f>
        <v>0</v>
      </c>
      <c r="G3988" s="19">
        <f>단가대비표!P164</f>
        <v>172068</v>
      </c>
      <c r="H3988" s="22">
        <f>TRUNC(G3988*D3988,1)</f>
        <v>5850.3</v>
      </c>
      <c r="I3988" s="19">
        <f>단가대비표!V164</f>
        <v>0</v>
      </c>
      <c r="J3988" s="22">
        <f>TRUNC(I3988*D3988,1)</f>
        <v>0</v>
      </c>
      <c r="K3988" s="19">
        <f>TRUNC(E3988+G3988+I3988,1)</f>
        <v>172068</v>
      </c>
      <c r="L3988" s="22">
        <f>TRUNC(F3988+H3988+J3988,1)</f>
        <v>5850.3</v>
      </c>
      <c r="M3988" s="16" t="s">
        <v>42</v>
      </c>
      <c r="N3988" s="1" t="s">
        <v>2176</v>
      </c>
      <c r="O3988" s="1" t="s">
        <v>3293</v>
      </c>
      <c r="P3988" s="1" t="s">
        <v>43</v>
      </c>
      <c r="Q3988" s="1" t="s">
        <v>43</v>
      </c>
      <c r="R3988" s="1" t="s">
        <v>46</v>
      </c>
      <c r="AV3988" s="1" t="s">
        <v>42</v>
      </c>
      <c r="AW3988" s="1" t="s">
        <v>6556</v>
      </c>
      <c r="AX3988" s="1" t="s">
        <v>42</v>
      </c>
      <c r="AY3988" s="1" t="s">
        <v>42</v>
      </c>
      <c r="AZ3988" s="1" t="s">
        <v>42</v>
      </c>
    </row>
    <row r="3989" spans="1:52" ht="30" customHeight="1" x14ac:dyDescent="0.3">
      <c r="A3989" s="16" t="s">
        <v>3287</v>
      </c>
      <c r="B3989" s="16" t="s">
        <v>42</v>
      </c>
      <c r="C3989" s="16" t="s">
        <v>42</v>
      </c>
      <c r="D3989" s="17"/>
      <c r="E3989" s="19"/>
      <c r="F3989" s="22">
        <f>TRUNC(SUMIF(N3987:N3988, N3986, F3987:F3988),0)</f>
        <v>0</v>
      </c>
      <c r="G3989" s="19"/>
      <c r="H3989" s="22">
        <f>TRUNC(SUMIF(N3987:N3988, N3986, H3987:H3988),0)</f>
        <v>34309</v>
      </c>
      <c r="I3989" s="19"/>
      <c r="J3989" s="22">
        <f>TRUNC(SUMIF(N3987:N3988, N3986, J3987:J3988),0)</f>
        <v>0</v>
      </c>
      <c r="K3989" s="19"/>
      <c r="L3989" s="22">
        <f>F3989+H3989+J3989</f>
        <v>34309</v>
      </c>
      <c r="M3989" s="16" t="s">
        <v>42</v>
      </c>
      <c r="N3989" s="1" t="s">
        <v>3288</v>
      </c>
      <c r="O3989" s="1" t="s">
        <v>3288</v>
      </c>
      <c r="P3989" s="1" t="s">
        <v>42</v>
      </c>
      <c r="Q3989" s="1" t="s">
        <v>42</v>
      </c>
      <c r="R3989" s="1" t="s">
        <v>42</v>
      </c>
      <c r="AV3989" s="1" t="s">
        <v>42</v>
      </c>
      <c r="AW3989" s="1" t="s">
        <v>42</v>
      </c>
      <c r="AX3989" s="1" t="s">
        <v>42</v>
      </c>
      <c r="AY3989" s="1" t="s">
        <v>42</v>
      </c>
      <c r="AZ3989" s="1" t="s">
        <v>42</v>
      </c>
    </row>
    <row r="3990" spans="1:52" ht="30" customHeight="1" x14ac:dyDescent="0.3">
      <c r="A3990" s="17"/>
      <c r="B3990" s="17"/>
      <c r="C3990" s="17"/>
      <c r="D3990" s="17"/>
      <c r="E3990" s="19"/>
      <c r="F3990" s="22"/>
      <c r="G3990" s="19"/>
      <c r="H3990" s="22"/>
      <c r="I3990" s="19"/>
      <c r="J3990" s="22"/>
      <c r="K3990" s="19"/>
      <c r="L3990" s="22"/>
      <c r="M3990" s="17"/>
    </row>
    <row r="3991" spans="1:52" ht="30" customHeight="1" x14ac:dyDescent="0.3">
      <c r="A3991" s="13" t="s">
        <v>6557</v>
      </c>
      <c r="B3991" s="14"/>
      <c r="C3991" s="14"/>
      <c r="D3991" s="14"/>
      <c r="E3991" s="18"/>
      <c r="F3991" s="21"/>
      <c r="G3991" s="18"/>
      <c r="H3991" s="21"/>
      <c r="I3991" s="18"/>
      <c r="J3991" s="21"/>
      <c r="K3991" s="18"/>
      <c r="L3991" s="21"/>
      <c r="M3991" s="15"/>
      <c r="N3991" s="1" t="s">
        <v>2178</v>
      </c>
    </row>
    <row r="3992" spans="1:52" ht="30" customHeight="1" x14ac:dyDescent="0.3">
      <c r="A3992" s="16" t="s">
        <v>3677</v>
      </c>
      <c r="B3992" s="16" t="s">
        <v>3279</v>
      </c>
      <c r="C3992" s="16" t="s">
        <v>3275</v>
      </c>
      <c r="D3992" s="17">
        <v>0.13100000000000001</v>
      </c>
      <c r="E3992" s="19">
        <f>단가대비표!O181</f>
        <v>0</v>
      </c>
      <c r="F3992" s="22">
        <f>TRUNC(E3992*D3992,1)</f>
        <v>0</v>
      </c>
      <c r="G3992" s="19">
        <f>단가대비표!P181</f>
        <v>235204</v>
      </c>
      <c r="H3992" s="22">
        <f>TRUNC(G3992*D3992,1)</f>
        <v>30811.7</v>
      </c>
      <c r="I3992" s="19">
        <f>단가대비표!V181</f>
        <v>0</v>
      </c>
      <c r="J3992" s="22">
        <f>TRUNC(I3992*D3992,1)</f>
        <v>0</v>
      </c>
      <c r="K3992" s="19">
        <f>TRUNC(E3992+G3992+I3992,1)</f>
        <v>235204</v>
      </c>
      <c r="L3992" s="22">
        <f>TRUNC(F3992+H3992+J3992,1)</f>
        <v>30811.7</v>
      </c>
      <c r="M3992" s="16" t="s">
        <v>42</v>
      </c>
      <c r="N3992" s="1" t="s">
        <v>2178</v>
      </c>
      <c r="O3992" s="1" t="s">
        <v>3678</v>
      </c>
      <c r="P3992" s="1" t="s">
        <v>43</v>
      </c>
      <c r="Q3992" s="1" t="s">
        <v>43</v>
      </c>
      <c r="R3992" s="1" t="s">
        <v>46</v>
      </c>
      <c r="AV3992" s="1" t="s">
        <v>42</v>
      </c>
      <c r="AW3992" s="1" t="s">
        <v>6558</v>
      </c>
      <c r="AX3992" s="1" t="s">
        <v>42</v>
      </c>
      <c r="AY3992" s="1" t="s">
        <v>42</v>
      </c>
      <c r="AZ3992" s="1" t="s">
        <v>42</v>
      </c>
    </row>
    <row r="3993" spans="1:52" ht="30" customHeight="1" x14ac:dyDescent="0.3">
      <c r="A3993" s="16" t="s">
        <v>3292</v>
      </c>
      <c r="B3993" s="16" t="s">
        <v>3279</v>
      </c>
      <c r="C3993" s="16" t="s">
        <v>3275</v>
      </c>
      <c r="D3993" s="17">
        <v>3.5999999999999997E-2</v>
      </c>
      <c r="E3993" s="19">
        <f>단가대비표!O164</f>
        <v>0</v>
      </c>
      <c r="F3993" s="22">
        <f>TRUNC(E3993*D3993,1)</f>
        <v>0</v>
      </c>
      <c r="G3993" s="19">
        <f>단가대비표!P164</f>
        <v>172068</v>
      </c>
      <c r="H3993" s="22">
        <f>TRUNC(G3993*D3993,1)</f>
        <v>6194.4</v>
      </c>
      <c r="I3993" s="19">
        <f>단가대비표!V164</f>
        <v>0</v>
      </c>
      <c r="J3993" s="22">
        <f>TRUNC(I3993*D3993,1)</f>
        <v>0</v>
      </c>
      <c r="K3993" s="19">
        <f>TRUNC(E3993+G3993+I3993,1)</f>
        <v>172068</v>
      </c>
      <c r="L3993" s="22">
        <f>TRUNC(F3993+H3993+J3993,1)</f>
        <v>6194.4</v>
      </c>
      <c r="M3993" s="16" t="s">
        <v>42</v>
      </c>
      <c r="N3993" s="1" t="s">
        <v>2178</v>
      </c>
      <c r="O3993" s="1" t="s">
        <v>3293</v>
      </c>
      <c r="P3993" s="1" t="s">
        <v>43</v>
      </c>
      <c r="Q3993" s="1" t="s">
        <v>43</v>
      </c>
      <c r="R3993" s="1" t="s">
        <v>46</v>
      </c>
      <c r="AV3993" s="1" t="s">
        <v>42</v>
      </c>
      <c r="AW3993" s="1" t="s">
        <v>6559</v>
      </c>
      <c r="AX3993" s="1" t="s">
        <v>42</v>
      </c>
      <c r="AY3993" s="1" t="s">
        <v>42</v>
      </c>
      <c r="AZ3993" s="1" t="s">
        <v>42</v>
      </c>
    </row>
    <row r="3994" spans="1:52" ht="30" customHeight="1" x14ac:dyDescent="0.3">
      <c r="A3994" s="16" t="s">
        <v>3287</v>
      </c>
      <c r="B3994" s="16" t="s">
        <v>42</v>
      </c>
      <c r="C3994" s="16" t="s">
        <v>42</v>
      </c>
      <c r="D3994" s="17"/>
      <c r="E3994" s="19"/>
      <c r="F3994" s="22">
        <f>TRUNC(SUMIF(N3992:N3993, N3991, F3992:F3993),0)</f>
        <v>0</v>
      </c>
      <c r="G3994" s="19"/>
      <c r="H3994" s="22">
        <f>TRUNC(SUMIF(N3992:N3993, N3991, H3992:H3993),0)</f>
        <v>37006</v>
      </c>
      <c r="I3994" s="19"/>
      <c r="J3994" s="22">
        <f>TRUNC(SUMIF(N3992:N3993, N3991, J3992:J3993),0)</f>
        <v>0</v>
      </c>
      <c r="K3994" s="19"/>
      <c r="L3994" s="22">
        <f>F3994+H3994+J3994</f>
        <v>37006</v>
      </c>
      <c r="M3994" s="16" t="s">
        <v>42</v>
      </c>
      <c r="N3994" s="1" t="s">
        <v>3288</v>
      </c>
      <c r="O3994" s="1" t="s">
        <v>3288</v>
      </c>
      <c r="P3994" s="1" t="s">
        <v>42</v>
      </c>
      <c r="Q3994" s="1" t="s">
        <v>42</v>
      </c>
      <c r="R3994" s="1" t="s">
        <v>42</v>
      </c>
      <c r="AV3994" s="1" t="s">
        <v>42</v>
      </c>
      <c r="AW3994" s="1" t="s">
        <v>42</v>
      </c>
      <c r="AX3994" s="1" t="s">
        <v>42</v>
      </c>
      <c r="AY3994" s="1" t="s">
        <v>42</v>
      </c>
      <c r="AZ3994" s="1" t="s">
        <v>42</v>
      </c>
    </row>
    <row r="3995" spans="1:52" ht="30" customHeight="1" x14ac:dyDescent="0.3">
      <c r="A3995" s="17"/>
      <c r="B3995" s="17"/>
      <c r="C3995" s="17"/>
      <c r="D3995" s="17"/>
      <c r="E3995" s="19"/>
      <c r="F3995" s="22"/>
      <c r="G3995" s="19"/>
      <c r="H3995" s="22"/>
      <c r="I3995" s="19"/>
      <c r="J3995" s="22"/>
      <c r="K3995" s="19"/>
      <c r="L3995" s="22"/>
      <c r="M3995" s="17"/>
    </row>
    <row r="3996" spans="1:52" ht="30" customHeight="1" x14ac:dyDescent="0.3">
      <c r="A3996" s="13" t="s">
        <v>6560</v>
      </c>
      <c r="B3996" s="14"/>
      <c r="C3996" s="14"/>
      <c r="D3996" s="14"/>
      <c r="E3996" s="18"/>
      <c r="F3996" s="21"/>
      <c r="G3996" s="18"/>
      <c r="H3996" s="21"/>
      <c r="I3996" s="18"/>
      <c r="J3996" s="21"/>
      <c r="K3996" s="18"/>
      <c r="L3996" s="21"/>
      <c r="M3996" s="15"/>
      <c r="N3996" s="1" t="s">
        <v>2180</v>
      </c>
    </row>
    <row r="3997" spans="1:52" ht="30" customHeight="1" x14ac:dyDescent="0.3">
      <c r="A3997" s="16" t="s">
        <v>3677</v>
      </c>
      <c r="B3997" s="16" t="s">
        <v>3279</v>
      </c>
      <c r="C3997" s="16" t="s">
        <v>3275</v>
      </c>
      <c r="D3997" s="17">
        <v>0.14099999999999999</v>
      </c>
      <c r="E3997" s="19">
        <f>단가대비표!O181</f>
        <v>0</v>
      </c>
      <c r="F3997" s="22">
        <f>TRUNC(E3997*D3997,1)</f>
        <v>0</v>
      </c>
      <c r="G3997" s="19">
        <f>단가대비표!P181</f>
        <v>235204</v>
      </c>
      <c r="H3997" s="22">
        <f>TRUNC(G3997*D3997,1)</f>
        <v>33163.699999999997</v>
      </c>
      <c r="I3997" s="19">
        <f>단가대비표!V181</f>
        <v>0</v>
      </c>
      <c r="J3997" s="22">
        <f>TRUNC(I3997*D3997,1)</f>
        <v>0</v>
      </c>
      <c r="K3997" s="19">
        <f>TRUNC(E3997+G3997+I3997,1)</f>
        <v>235204</v>
      </c>
      <c r="L3997" s="22">
        <f>TRUNC(F3997+H3997+J3997,1)</f>
        <v>33163.699999999997</v>
      </c>
      <c r="M3997" s="16" t="s">
        <v>42</v>
      </c>
      <c r="N3997" s="1" t="s">
        <v>2180</v>
      </c>
      <c r="O3997" s="1" t="s">
        <v>3678</v>
      </c>
      <c r="P3997" s="1" t="s">
        <v>43</v>
      </c>
      <c r="Q3997" s="1" t="s">
        <v>43</v>
      </c>
      <c r="R3997" s="1" t="s">
        <v>46</v>
      </c>
      <c r="AV3997" s="1" t="s">
        <v>42</v>
      </c>
      <c r="AW3997" s="1" t="s">
        <v>6561</v>
      </c>
      <c r="AX3997" s="1" t="s">
        <v>42</v>
      </c>
      <c r="AY3997" s="1" t="s">
        <v>42</v>
      </c>
      <c r="AZ3997" s="1" t="s">
        <v>42</v>
      </c>
    </row>
    <row r="3998" spans="1:52" ht="30" customHeight="1" x14ac:dyDescent="0.3">
      <c r="A3998" s="16" t="s">
        <v>3292</v>
      </c>
      <c r="B3998" s="16" t="s">
        <v>3279</v>
      </c>
      <c r="C3998" s="16" t="s">
        <v>3275</v>
      </c>
      <c r="D3998" s="17">
        <v>3.9E-2</v>
      </c>
      <c r="E3998" s="19">
        <f>단가대비표!O164</f>
        <v>0</v>
      </c>
      <c r="F3998" s="22">
        <f>TRUNC(E3998*D3998,1)</f>
        <v>0</v>
      </c>
      <c r="G3998" s="19">
        <f>단가대비표!P164</f>
        <v>172068</v>
      </c>
      <c r="H3998" s="22">
        <f>TRUNC(G3998*D3998,1)</f>
        <v>6710.6</v>
      </c>
      <c r="I3998" s="19">
        <f>단가대비표!V164</f>
        <v>0</v>
      </c>
      <c r="J3998" s="22">
        <f>TRUNC(I3998*D3998,1)</f>
        <v>0</v>
      </c>
      <c r="K3998" s="19">
        <f>TRUNC(E3998+G3998+I3998,1)</f>
        <v>172068</v>
      </c>
      <c r="L3998" s="22">
        <f>TRUNC(F3998+H3998+J3998,1)</f>
        <v>6710.6</v>
      </c>
      <c r="M3998" s="16" t="s">
        <v>42</v>
      </c>
      <c r="N3998" s="1" t="s">
        <v>2180</v>
      </c>
      <c r="O3998" s="1" t="s">
        <v>3293</v>
      </c>
      <c r="P3998" s="1" t="s">
        <v>43</v>
      </c>
      <c r="Q3998" s="1" t="s">
        <v>43</v>
      </c>
      <c r="R3998" s="1" t="s">
        <v>46</v>
      </c>
      <c r="AV3998" s="1" t="s">
        <v>42</v>
      </c>
      <c r="AW3998" s="1" t="s">
        <v>6562</v>
      </c>
      <c r="AX3998" s="1" t="s">
        <v>42</v>
      </c>
      <c r="AY3998" s="1" t="s">
        <v>42</v>
      </c>
      <c r="AZ3998" s="1" t="s">
        <v>42</v>
      </c>
    </row>
    <row r="3999" spans="1:52" ht="30" customHeight="1" x14ac:dyDescent="0.3">
      <c r="A3999" s="16" t="s">
        <v>3287</v>
      </c>
      <c r="B3999" s="16" t="s">
        <v>42</v>
      </c>
      <c r="C3999" s="16" t="s">
        <v>42</v>
      </c>
      <c r="D3999" s="17"/>
      <c r="E3999" s="19"/>
      <c r="F3999" s="22">
        <f>TRUNC(SUMIF(N3997:N3998, N3996, F3997:F3998),0)</f>
        <v>0</v>
      </c>
      <c r="G3999" s="19"/>
      <c r="H3999" s="22">
        <f>TRUNC(SUMIF(N3997:N3998, N3996, H3997:H3998),0)</f>
        <v>39874</v>
      </c>
      <c r="I3999" s="19"/>
      <c r="J3999" s="22">
        <f>TRUNC(SUMIF(N3997:N3998, N3996, J3997:J3998),0)</f>
        <v>0</v>
      </c>
      <c r="K3999" s="19"/>
      <c r="L3999" s="22">
        <f>F3999+H3999+J3999</f>
        <v>39874</v>
      </c>
      <c r="M3999" s="16" t="s">
        <v>42</v>
      </c>
      <c r="N3999" s="1" t="s">
        <v>3288</v>
      </c>
      <c r="O3999" s="1" t="s">
        <v>3288</v>
      </c>
      <c r="P3999" s="1" t="s">
        <v>42</v>
      </c>
      <c r="Q3999" s="1" t="s">
        <v>42</v>
      </c>
      <c r="R3999" s="1" t="s">
        <v>42</v>
      </c>
      <c r="AV3999" s="1" t="s">
        <v>42</v>
      </c>
      <c r="AW3999" s="1" t="s">
        <v>42</v>
      </c>
      <c r="AX3999" s="1" t="s">
        <v>42</v>
      </c>
      <c r="AY3999" s="1" t="s">
        <v>42</v>
      </c>
      <c r="AZ3999" s="1" t="s">
        <v>42</v>
      </c>
    </row>
    <row r="4000" spans="1:52" ht="30" customHeight="1" x14ac:dyDescent="0.3">
      <c r="A4000" s="17"/>
      <c r="B4000" s="17"/>
      <c r="C4000" s="17"/>
      <c r="D4000" s="17"/>
      <c r="E4000" s="19"/>
      <c r="F4000" s="22"/>
      <c r="G4000" s="19"/>
      <c r="H4000" s="22"/>
      <c r="I4000" s="19"/>
      <c r="J4000" s="22"/>
      <c r="K4000" s="19"/>
      <c r="L4000" s="22"/>
      <c r="M4000" s="17"/>
    </row>
    <row r="4001" spans="1:52" ht="30" customHeight="1" x14ac:dyDescent="0.3">
      <c r="A4001" s="13" t="s">
        <v>6563</v>
      </c>
      <c r="B4001" s="14"/>
      <c r="C4001" s="14"/>
      <c r="D4001" s="14"/>
      <c r="E4001" s="18"/>
      <c r="F4001" s="21"/>
      <c r="G4001" s="18"/>
      <c r="H4001" s="21"/>
      <c r="I4001" s="18"/>
      <c r="J4001" s="21"/>
      <c r="K4001" s="18"/>
      <c r="L4001" s="21"/>
      <c r="M4001" s="15"/>
      <c r="N4001" s="1" t="s">
        <v>2182</v>
      </c>
    </row>
    <row r="4002" spans="1:52" ht="30" customHeight="1" x14ac:dyDescent="0.3">
      <c r="A4002" s="16" t="s">
        <v>3677</v>
      </c>
      <c r="B4002" s="16" t="s">
        <v>3279</v>
      </c>
      <c r="C4002" s="16" t="s">
        <v>3275</v>
      </c>
      <c r="D4002" s="17">
        <v>0.15</v>
      </c>
      <c r="E4002" s="19">
        <f>단가대비표!O181</f>
        <v>0</v>
      </c>
      <c r="F4002" s="22">
        <f>TRUNC(E4002*D4002,1)</f>
        <v>0</v>
      </c>
      <c r="G4002" s="19">
        <f>단가대비표!P181</f>
        <v>235204</v>
      </c>
      <c r="H4002" s="22">
        <f>TRUNC(G4002*D4002,1)</f>
        <v>35280.6</v>
      </c>
      <c r="I4002" s="19">
        <f>단가대비표!V181</f>
        <v>0</v>
      </c>
      <c r="J4002" s="22">
        <f>TRUNC(I4002*D4002,1)</f>
        <v>0</v>
      </c>
      <c r="K4002" s="19">
        <f>TRUNC(E4002+G4002+I4002,1)</f>
        <v>235204</v>
      </c>
      <c r="L4002" s="22">
        <f>TRUNC(F4002+H4002+J4002,1)</f>
        <v>35280.6</v>
      </c>
      <c r="M4002" s="16" t="s">
        <v>42</v>
      </c>
      <c r="N4002" s="1" t="s">
        <v>2182</v>
      </c>
      <c r="O4002" s="1" t="s">
        <v>3678</v>
      </c>
      <c r="P4002" s="1" t="s">
        <v>43</v>
      </c>
      <c r="Q4002" s="1" t="s">
        <v>43</v>
      </c>
      <c r="R4002" s="1" t="s">
        <v>46</v>
      </c>
      <c r="AV4002" s="1" t="s">
        <v>42</v>
      </c>
      <c r="AW4002" s="1" t="s">
        <v>6564</v>
      </c>
      <c r="AX4002" s="1" t="s">
        <v>42</v>
      </c>
      <c r="AY4002" s="1" t="s">
        <v>42</v>
      </c>
      <c r="AZ4002" s="1" t="s">
        <v>42</v>
      </c>
    </row>
    <row r="4003" spans="1:52" ht="30" customHeight="1" x14ac:dyDescent="0.3">
      <c r="A4003" s="16" t="s">
        <v>3292</v>
      </c>
      <c r="B4003" s="16" t="s">
        <v>3279</v>
      </c>
      <c r="C4003" s="16" t="s">
        <v>3275</v>
      </c>
      <c r="D4003" s="17">
        <v>4.1000000000000002E-2</v>
      </c>
      <c r="E4003" s="19">
        <f>단가대비표!O164</f>
        <v>0</v>
      </c>
      <c r="F4003" s="22">
        <f>TRUNC(E4003*D4003,1)</f>
        <v>0</v>
      </c>
      <c r="G4003" s="19">
        <f>단가대비표!P164</f>
        <v>172068</v>
      </c>
      <c r="H4003" s="22">
        <f>TRUNC(G4003*D4003,1)</f>
        <v>7054.7</v>
      </c>
      <c r="I4003" s="19">
        <f>단가대비표!V164</f>
        <v>0</v>
      </c>
      <c r="J4003" s="22">
        <f>TRUNC(I4003*D4003,1)</f>
        <v>0</v>
      </c>
      <c r="K4003" s="19">
        <f>TRUNC(E4003+G4003+I4003,1)</f>
        <v>172068</v>
      </c>
      <c r="L4003" s="22">
        <f>TRUNC(F4003+H4003+J4003,1)</f>
        <v>7054.7</v>
      </c>
      <c r="M4003" s="16" t="s">
        <v>42</v>
      </c>
      <c r="N4003" s="1" t="s">
        <v>2182</v>
      </c>
      <c r="O4003" s="1" t="s">
        <v>3293</v>
      </c>
      <c r="P4003" s="1" t="s">
        <v>43</v>
      </c>
      <c r="Q4003" s="1" t="s">
        <v>43</v>
      </c>
      <c r="R4003" s="1" t="s">
        <v>46</v>
      </c>
      <c r="AV4003" s="1" t="s">
        <v>42</v>
      </c>
      <c r="AW4003" s="1" t="s">
        <v>6565</v>
      </c>
      <c r="AX4003" s="1" t="s">
        <v>42</v>
      </c>
      <c r="AY4003" s="1" t="s">
        <v>42</v>
      </c>
      <c r="AZ4003" s="1" t="s">
        <v>42</v>
      </c>
    </row>
    <row r="4004" spans="1:52" ht="30" customHeight="1" x14ac:dyDescent="0.3">
      <c r="A4004" s="16" t="s">
        <v>3287</v>
      </c>
      <c r="B4004" s="16" t="s">
        <v>42</v>
      </c>
      <c r="C4004" s="16" t="s">
        <v>42</v>
      </c>
      <c r="D4004" s="17"/>
      <c r="E4004" s="19"/>
      <c r="F4004" s="22">
        <f>TRUNC(SUMIF(N4002:N4003, N4001, F4002:F4003),0)</f>
        <v>0</v>
      </c>
      <c r="G4004" s="19"/>
      <c r="H4004" s="22">
        <f>TRUNC(SUMIF(N4002:N4003, N4001, H4002:H4003),0)</f>
        <v>42335</v>
      </c>
      <c r="I4004" s="19"/>
      <c r="J4004" s="22">
        <f>TRUNC(SUMIF(N4002:N4003, N4001, J4002:J4003),0)</f>
        <v>0</v>
      </c>
      <c r="K4004" s="19"/>
      <c r="L4004" s="22">
        <f>F4004+H4004+J4004</f>
        <v>42335</v>
      </c>
      <c r="M4004" s="16" t="s">
        <v>42</v>
      </c>
      <c r="N4004" s="1" t="s">
        <v>3288</v>
      </c>
      <c r="O4004" s="1" t="s">
        <v>3288</v>
      </c>
      <c r="P4004" s="1" t="s">
        <v>42</v>
      </c>
      <c r="Q4004" s="1" t="s">
        <v>42</v>
      </c>
      <c r="R4004" s="1" t="s">
        <v>42</v>
      </c>
      <c r="AV4004" s="1" t="s">
        <v>42</v>
      </c>
      <c r="AW4004" s="1" t="s">
        <v>42</v>
      </c>
      <c r="AX4004" s="1" t="s">
        <v>42</v>
      </c>
      <c r="AY4004" s="1" t="s">
        <v>42</v>
      </c>
      <c r="AZ4004" s="1" t="s">
        <v>42</v>
      </c>
    </row>
    <row r="4005" spans="1:52" ht="30" customHeight="1" x14ac:dyDescent="0.3">
      <c r="A4005" s="17"/>
      <c r="B4005" s="17"/>
      <c r="C4005" s="17"/>
      <c r="D4005" s="17"/>
      <c r="E4005" s="19"/>
      <c r="F4005" s="22"/>
      <c r="G4005" s="19"/>
      <c r="H4005" s="22"/>
      <c r="I4005" s="19"/>
      <c r="J4005" s="22"/>
      <c r="K4005" s="19"/>
      <c r="L4005" s="22"/>
      <c r="M4005" s="17"/>
    </row>
    <row r="4006" spans="1:52" ht="30" customHeight="1" x14ac:dyDescent="0.3">
      <c r="A4006" s="13" t="s">
        <v>6566</v>
      </c>
      <c r="B4006" s="14"/>
      <c r="C4006" s="14"/>
      <c r="D4006" s="14"/>
      <c r="E4006" s="18"/>
      <c r="F4006" s="21"/>
      <c r="G4006" s="18"/>
      <c r="H4006" s="21"/>
      <c r="I4006" s="18"/>
      <c r="J4006" s="21"/>
      <c r="K4006" s="18"/>
      <c r="L4006" s="21"/>
      <c r="M4006" s="15"/>
      <c r="N4006" s="1" t="s">
        <v>2184</v>
      </c>
    </row>
    <row r="4007" spans="1:52" ht="30" customHeight="1" x14ac:dyDescent="0.3">
      <c r="A4007" s="16" t="s">
        <v>3677</v>
      </c>
      <c r="B4007" s="16" t="s">
        <v>3279</v>
      </c>
      <c r="C4007" s="16" t="s">
        <v>3275</v>
      </c>
      <c r="D4007" s="17">
        <v>0.16</v>
      </c>
      <c r="E4007" s="19">
        <f>단가대비표!O181</f>
        <v>0</v>
      </c>
      <c r="F4007" s="22">
        <f>TRUNC(E4007*D4007,1)</f>
        <v>0</v>
      </c>
      <c r="G4007" s="19">
        <f>단가대비표!P181</f>
        <v>235204</v>
      </c>
      <c r="H4007" s="22">
        <f>TRUNC(G4007*D4007,1)</f>
        <v>37632.6</v>
      </c>
      <c r="I4007" s="19">
        <f>단가대비표!V181</f>
        <v>0</v>
      </c>
      <c r="J4007" s="22">
        <f>TRUNC(I4007*D4007,1)</f>
        <v>0</v>
      </c>
      <c r="K4007" s="19">
        <f>TRUNC(E4007+G4007+I4007,1)</f>
        <v>235204</v>
      </c>
      <c r="L4007" s="22">
        <f>TRUNC(F4007+H4007+J4007,1)</f>
        <v>37632.6</v>
      </c>
      <c r="M4007" s="16" t="s">
        <v>42</v>
      </c>
      <c r="N4007" s="1" t="s">
        <v>2184</v>
      </c>
      <c r="O4007" s="1" t="s">
        <v>3678</v>
      </c>
      <c r="P4007" s="1" t="s">
        <v>43</v>
      </c>
      <c r="Q4007" s="1" t="s">
        <v>43</v>
      </c>
      <c r="R4007" s="1" t="s">
        <v>46</v>
      </c>
      <c r="AV4007" s="1" t="s">
        <v>42</v>
      </c>
      <c r="AW4007" s="1" t="s">
        <v>6567</v>
      </c>
      <c r="AX4007" s="1" t="s">
        <v>42</v>
      </c>
      <c r="AY4007" s="1" t="s">
        <v>42</v>
      </c>
      <c r="AZ4007" s="1" t="s">
        <v>42</v>
      </c>
    </row>
    <row r="4008" spans="1:52" ht="30" customHeight="1" x14ac:dyDescent="0.3">
      <c r="A4008" s="16" t="s">
        <v>3292</v>
      </c>
      <c r="B4008" s="16" t="s">
        <v>3279</v>
      </c>
      <c r="C4008" s="16" t="s">
        <v>3275</v>
      </c>
      <c r="D4008" s="17">
        <v>4.3999999999999997E-2</v>
      </c>
      <c r="E4008" s="19">
        <f>단가대비표!O164</f>
        <v>0</v>
      </c>
      <c r="F4008" s="22">
        <f>TRUNC(E4008*D4008,1)</f>
        <v>0</v>
      </c>
      <c r="G4008" s="19">
        <f>단가대비표!P164</f>
        <v>172068</v>
      </c>
      <c r="H4008" s="22">
        <f>TRUNC(G4008*D4008,1)</f>
        <v>7570.9</v>
      </c>
      <c r="I4008" s="19">
        <f>단가대비표!V164</f>
        <v>0</v>
      </c>
      <c r="J4008" s="22">
        <f>TRUNC(I4008*D4008,1)</f>
        <v>0</v>
      </c>
      <c r="K4008" s="19">
        <f>TRUNC(E4008+G4008+I4008,1)</f>
        <v>172068</v>
      </c>
      <c r="L4008" s="22">
        <f>TRUNC(F4008+H4008+J4008,1)</f>
        <v>7570.9</v>
      </c>
      <c r="M4008" s="16" t="s">
        <v>42</v>
      </c>
      <c r="N4008" s="1" t="s">
        <v>2184</v>
      </c>
      <c r="O4008" s="1" t="s">
        <v>3293</v>
      </c>
      <c r="P4008" s="1" t="s">
        <v>43</v>
      </c>
      <c r="Q4008" s="1" t="s">
        <v>43</v>
      </c>
      <c r="R4008" s="1" t="s">
        <v>46</v>
      </c>
      <c r="AV4008" s="1" t="s">
        <v>42</v>
      </c>
      <c r="AW4008" s="1" t="s">
        <v>6568</v>
      </c>
      <c r="AX4008" s="1" t="s">
        <v>42</v>
      </c>
      <c r="AY4008" s="1" t="s">
        <v>42</v>
      </c>
      <c r="AZ4008" s="1" t="s">
        <v>42</v>
      </c>
    </row>
    <row r="4009" spans="1:52" ht="30" customHeight="1" x14ac:dyDescent="0.3">
      <c r="A4009" s="16" t="s">
        <v>3287</v>
      </c>
      <c r="B4009" s="16" t="s">
        <v>42</v>
      </c>
      <c r="C4009" s="16" t="s">
        <v>42</v>
      </c>
      <c r="D4009" s="17"/>
      <c r="E4009" s="19"/>
      <c r="F4009" s="22">
        <f>TRUNC(SUMIF(N4007:N4008, N4006, F4007:F4008),0)</f>
        <v>0</v>
      </c>
      <c r="G4009" s="19"/>
      <c r="H4009" s="22">
        <f>TRUNC(SUMIF(N4007:N4008, N4006, H4007:H4008),0)</f>
        <v>45203</v>
      </c>
      <c r="I4009" s="19"/>
      <c r="J4009" s="22">
        <f>TRUNC(SUMIF(N4007:N4008, N4006, J4007:J4008),0)</f>
        <v>0</v>
      </c>
      <c r="K4009" s="19"/>
      <c r="L4009" s="22">
        <f>F4009+H4009+J4009</f>
        <v>45203</v>
      </c>
      <c r="M4009" s="16" t="s">
        <v>42</v>
      </c>
      <c r="N4009" s="1" t="s">
        <v>3288</v>
      </c>
      <c r="O4009" s="1" t="s">
        <v>3288</v>
      </c>
      <c r="P4009" s="1" t="s">
        <v>42</v>
      </c>
      <c r="Q4009" s="1" t="s">
        <v>42</v>
      </c>
      <c r="R4009" s="1" t="s">
        <v>42</v>
      </c>
      <c r="AV4009" s="1" t="s">
        <v>42</v>
      </c>
      <c r="AW4009" s="1" t="s">
        <v>42</v>
      </c>
      <c r="AX4009" s="1" t="s">
        <v>42</v>
      </c>
      <c r="AY4009" s="1" t="s">
        <v>42</v>
      </c>
      <c r="AZ4009" s="1" t="s">
        <v>42</v>
      </c>
    </row>
    <row r="4010" spans="1:52" ht="30" customHeight="1" x14ac:dyDescent="0.3">
      <c r="A4010" s="17"/>
      <c r="B4010" s="17"/>
      <c r="C4010" s="17"/>
      <c r="D4010" s="17"/>
      <c r="E4010" s="19"/>
      <c r="F4010" s="22"/>
      <c r="G4010" s="19"/>
      <c r="H4010" s="22"/>
      <c r="I4010" s="19"/>
      <c r="J4010" s="22"/>
      <c r="K4010" s="19"/>
      <c r="L4010" s="22"/>
      <c r="M4010" s="17"/>
    </row>
    <row r="4011" spans="1:52" ht="30" customHeight="1" x14ac:dyDescent="0.3">
      <c r="A4011" s="13" t="s">
        <v>6569</v>
      </c>
      <c r="B4011" s="14"/>
      <c r="C4011" s="14"/>
      <c r="D4011" s="14"/>
      <c r="E4011" s="18"/>
      <c r="F4011" s="21"/>
      <c r="G4011" s="18"/>
      <c r="H4011" s="21"/>
      <c r="I4011" s="18"/>
      <c r="J4011" s="21"/>
      <c r="K4011" s="18"/>
      <c r="L4011" s="21"/>
      <c r="M4011" s="15"/>
      <c r="N4011" s="1" t="s">
        <v>2186</v>
      </c>
    </row>
    <row r="4012" spans="1:52" ht="30" customHeight="1" x14ac:dyDescent="0.3">
      <c r="A4012" s="16" t="s">
        <v>3677</v>
      </c>
      <c r="B4012" s="16" t="s">
        <v>3279</v>
      </c>
      <c r="C4012" s="16" t="s">
        <v>3275</v>
      </c>
      <c r="D4012" s="17">
        <v>0.17</v>
      </c>
      <c r="E4012" s="19">
        <f>단가대비표!O181</f>
        <v>0</v>
      </c>
      <c r="F4012" s="22">
        <f>TRUNC(E4012*D4012,1)</f>
        <v>0</v>
      </c>
      <c r="G4012" s="19">
        <f>단가대비표!P181</f>
        <v>235204</v>
      </c>
      <c r="H4012" s="22">
        <f>TRUNC(G4012*D4012,1)</f>
        <v>39984.6</v>
      </c>
      <c r="I4012" s="19">
        <f>단가대비표!V181</f>
        <v>0</v>
      </c>
      <c r="J4012" s="22">
        <f>TRUNC(I4012*D4012,1)</f>
        <v>0</v>
      </c>
      <c r="K4012" s="19">
        <f>TRUNC(E4012+G4012+I4012,1)</f>
        <v>235204</v>
      </c>
      <c r="L4012" s="22">
        <f>TRUNC(F4012+H4012+J4012,1)</f>
        <v>39984.6</v>
      </c>
      <c r="M4012" s="16" t="s">
        <v>42</v>
      </c>
      <c r="N4012" s="1" t="s">
        <v>2186</v>
      </c>
      <c r="O4012" s="1" t="s">
        <v>3678</v>
      </c>
      <c r="P4012" s="1" t="s">
        <v>43</v>
      </c>
      <c r="Q4012" s="1" t="s">
        <v>43</v>
      </c>
      <c r="R4012" s="1" t="s">
        <v>46</v>
      </c>
      <c r="AV4012" s="1" t="s">
        <v>42</v>
      </c>
      <c r="AW4012" s="1" t="s">
        <v>6570</v>
      </c>
      <c r="AX4012" s="1" t="s">
        <v>42</v>
      </c>
      <c r="AY4012" s="1" t="s">
        <v>42</v>
      </c>
      <c r="AZ4012" s="1" t="s">
        <v>42</v>
      </c>
    </row>
    <row r="4013" spans="1:52" ht="30" customHeight="1" x14ac:dyDescent="0.3">
      <c r="A4013" s="16" t="s">
        <v>3292</v>
      </c>
      <c r="B4013" s="16" t="s">
        <v>3279</v>
      </c>
      <c r="C4013" s="16" t="s">
        <v>3275</v>
      </c>
      <c r="D4013" s="17">
        <v>4.5999999999999999E-2</v>
      </c>
      <c r="E4013" s="19">
        <f>단가대비표!O164</f>
        <v>0</v>
      </c>
      <c r="F4013" s="22">
        <f>TRUNC(E4013*D4013,1)</f>
        <v>0</v>
      </c>
      <c r="G4013" s="19">
        <f>단가대비표!P164</f>
        <v>172068</v>
      </c>
      <c r="H4013" s="22">
        <f>TRUNC(G4013*D4013,1)</f>
        <v>7915.1</v>
      </c>
      <c r="I4013" s="19">
        <f>단가대비표!V164</f>
        <v>0</v>
      </c>
      <c r="J4013" s="22">
        <f>TRUNC(I4013*D4013,1)</f>
        <v>0</v>
      </c>
      <c r="K4013" s="19">
        <f>TRUNC(E4013+G4013+I4013,1)</f>
        <v>172068</v>
      </c>
      <c r="L4013" s="22">
        <f>TRUNC(F4013+H4013+J4013,1)</f>
        <v>7915.1</v>
      </c>
      <c r="M4013" s="16" t="s">
        <v>42</v>
      </c>
      <c r="N4013" s="1" t="s">
        <v>2186</v>
      </c>
      <c r="O4013" s="1" t="s">
        <v>3293</v>
      </c>
      <c r="P4013" s="1" t="s">
        <v>43</v>
      </c>
      <c r="Q4013" s="1" t="s">
        <v>43</v>
      </c>
      <c r="R4013" s="1" t="s">
        <v>46</v>
      </c>
      <c r="AV4013" s="1" t="s">
        <v>42</v>
      </c>
      <c r="AW4013" s="1" t="s">
        <v>6571</v>
      </c>
      <c r="AX4013" s="1" t="s">
        <v>42</v>
      </c>
      <c r="AY4013" s="1" t="s">
        <v>42</v>
      </c>
      <c r="AZ4013" s="1" t="s">
        <v>42</v>
      </c>
    </row>
    <row r="4014" spans="1:52" ht="30" customHeight="1" x14ac:dyDescent="0.3">
      <c r="A4014" s="16" t="s">
        <v>3287</v>
      </c>
      <c r="B4014" s="16" t="s">
        <v>42</v>
      </c>
      <c r="C4014" s="16" t="s">
        <v>42</v>
      </c>
      <c r="D4014" s="17"/>
      <c r="E4014" s="19"/>
      <c r="F4014" s="22">
        <f>TRUNC(SUMIF(N4012:N4013, N4011, F4012:F4013),0)</f>
        <v>0</v>
      </c>
      <c r="G4014" s="19"/>
      <c r="H4014" s="22">
        <f>TRUNC(SUMIF(N4012:N4013, N4011, H4012:H4013),0)</f>
        <v>47899</v>
      </c>
      <c r="I4014" s="19"/>
      <c r="J4014" s="22">
        <f>TRUNC(SUMIF(N4012:N4013, N4011, J4012:J4013),0)</f>
        <v>0</v>
      </c>
      <c r="K4014" s="19"/>
      <c r="L4014" s="22">
        <f>F4014+H4014+J4014</f>
        <v>47899</v>
      </c>
      <c r="M4014" s="16" t="s">
        <v>42</v>
      </c>
      <c r="N4014" s="1" t="s">
        <v>3288</v>
      </c>
      <c r="O4014" s="1" t="s">
        <v>3288</v>
      </c>
      <c r="P4014" s="1" t="s">
        <v>42</v>
      </c>
      <c r="Q4014" s="1" t="s">
        <v>42</v>
      </c>
      <c r="R4014" s="1" t="s">
        <v>42</v>
      </c>
      <c r="AV4014" s="1" t="s">
        <v>42</v>
      </c>
      <c r="AW4014" s="1" t="s">
        <v>42</v>
      </c>
      <c r="AX4014" s="1" t="s">
        <v>42</v>
      </c>
      <c r="AY4014" s="1" t="s">
        <v>42</v>
      </c>
      <c r="AZ4014" s="1" t="s">
        <v>42</v>
      </c>
    </row>
    <row r="4015" spans="1:52" ht="30" customHeight="1" x14ac:dyDescent="0.3">
      <c r="A4015" s="17"/>
      <c r="B4015" s="17"/>
      <c r="C4015" s="17"/>
      <c r="D4015" s="17"/>
      <c r="E4015" s="19"/>
      <c r="F4015" s="22"/>
      <c r="G4015" s="19"/>
      <c r="H4015" s="22"/>
      <c r="I4015" s="19"/>
      <c r="J4015" s="22"/>
      <c r="K4015" s="19"/>
      <c r="L4015" s="22"/>
      <c r="M4015" s="17"/>
    </row>
    <row r="4016" spans="1:52" ht="30" customHeight="1" x14ac:dyDescent="0.3">
      <c r="A4016" s="13" t="s">
        <v>6572</v>
      </c>
      <c r="B4016" s="14"/>
      <c r="C4016" s="14"/>
      <c r="D4016" s="14"/>
      <c r="E4016" s="18"/>
      <c r="F4016" s="21"/>
      <c r="G4016" s="18"/>
      <c r="H4016" s="21"/>
      <c r="I4016" s="18"/>
      <c r="J4016" s="21"/>
      <c r="K4016" s="18"/>
      <c r="L4016" s="21"/>
      <c r="M4016" s="15"/>
      <c r="N4016" s="1" t="s">
        <v>2188</v>
      </c>
    </row>
    <row r="4017" spans="1:52" ht="30" customHeight="1" x14ac:dyDescent="0.3">
      <c r="A4017" s="16" t="s">
        <v>3677</v>
      </c>
      <c r="B4017" s="16" t="s">
        <v>3279</v>
      </c>
      <c r="C4017" s="16" t="s">
        <v>3275</v>
      </c>
      <c r="D4017" s="17">
        <v>0.18</v>
      </c>
      <c r="E4017" s="19">
        <f>단가대비표!O181</f>
        <v>0</v>
      </c>
      <c r="F4017" s="22">
        <f>TRUNC(E4017*D4017,1)</f>
        <v>0</v>
      </c>
      <c r="G4017" s="19">
        <f>단가대비표!P181</f>
        <v>235204</v>
      </c>
      <c r="H4017" s="22">
        <f>TRUNC(G4017*D4017,1)</f>
        <v>42336.7</v>
      </c>
      <c r="I4017" s="19">
        <f>단가대비표!V181</f>
        <v>0</v>
      </c>
      <c r="J4017" s="22">
        <f>TRUNC(I4017*D4017,1)</f>
        <v>0</v>
      </c>
      <c r="K4017" s="19">
        <f>TRUNC(E4017+G4017+I4017,1)</f>
        <v>235204</v>
      </c>
      <c r="L4017" s="22">
        <f>TRUNC(F4017+H4017+J4017,1)</f>
        <v>42336.7</v>
      </c>
      <c r="M4017" s="16" t="s">
        <v>42</v>
      </c>
      <c r="N4017" s="1" t="s">
        <v>2188</v>
      </c>
      <c r="O4017" s="1" t="s">
        <v>3678</v>
      </c>
      <c r="P4017" s="1" t="s">
        <v>43</v>
      </c>
      <c r="Q4017" s="1" t="s">
        <v>43</v>
      </c>
      <c r="R4017" s="1" t="s">
        <v>46</v>
      </c>
      <c r="AV4017" s="1" t="s">
        <v>42</v>
      </c>
      <c r="AW4017" s="1" t="s">
        <v>6573</v>
      </c>
      <c r="AX4017" s="1" t="s">
        <v>42</v>
      </c>
      <c r="AY4017" s="1" t="s">
        <v>42</v>
      </c>
      <c r="AZ4017" s="1" t="s">
        <v>42</v>
      </c>
    </row>
    <row r="4018" spans="1:52" ht="30" customHeight="1" x14ac:dyDescent="0.3">
      <c r="A4018" s="16" t="s">
        <v>3292</v>
      </c>
      <c r="B4018" s="16" t="s">
        <v>3279</v>
      </c>
      <c r="C4018" s="16" t="s">
        <v>3275</v>
      </c>
      <c r="D4018" s="17">
        <v>4.8000000000000001E-2</v>
      </c>
      <c r="E4018" s="19">
        <f>단가대비표!O164</f>
        <v>0</v>
      </c>
      <c r="F4018" s="22">
        <f>TRUNC(E4018*D4018,1)</f>
        <v>0</v>
      </c>
      <c r="G4018" s="19">
        <f>단가대비표!P164</f>
        <v>172068</v>
      </c>
      <c r="H4018" s="22">
        <f>TRUNC(G4018*D4018,1)</f>
        <v>8259.2000000000007</v>
      </c>
      <c r="I4018" s="19">
        <f>단가대비표!V164</f>
        <v>0</v>
      </c>
      <c r="J4018" s="22">
        <f>TRUNC(I4018*D4018,1)</f>
        <v>0</v>
      </c>
      <c r="K4018" s="19">
        <f>TRUNC(E4018+G4018+I4018,1)</f>
        <v>172068</v>
      </c>
      <c r="L4018" s="22">
        <f>TRUNC(F4018+H4018+J4018,1)</f>
        <v>8259.2000000000007</v>
      </c>
      <c r="M4018" s="16" t="s">
        <v>42</v>
      </c>
      <c r="N4018" s="1" t="s">
        <v>2188</v>
      </c>
      <c r="O4018" s="1" t="s">
        <v>3293</v>
      </c>
      <c r="P4018" s="1" t="s">
        <v>43</v>
      </c>
      <c r="Q4018" s="1" t="s">
        <v>43</v>
      </c>
      <c r="R4018" s="1" t="s">
        <v>46</v>
      </c>
      <c r="AV4018" s="1" t="s">
        <v>42</v>
      </c>
      <c r="AW4018" s="1" t="s">
        <v>6574</v>
      </c>
      <c r="AX4018" s="1" t="s">
        <v>42</v>
      </c>
      <c r="AY4018" s="1" t="s">
        <v>42</v>
      </c>
      <c r="AZ4018" s="1" t="s">
        <v>42</v>
      </c>
    </row>
    <row r="4019" spans="1:52" ht="30" customHeight="1" x14ac:dyDescent="0.3">
      <c r="A4019" s="16" t="s">
        <v>3287</v>
      </c>
      <c r="B4019" s="16" t="s">
        <v>42</v>
      </c>
      <c r="C4019" s="16" t="s">
        <v>42</v>
      </c>
      <c r="D4019" s="17"/>
      <c r="E4019" s="19"/>
      <c r="F4019" s="22">
        <f>TRUNC(SUMIF(N4017:N4018, N4016, F4017:F4018),0)</f>
        <v>0</v>
      </c>
      <c r="G4019" s="19"/>
      <c r="H4019" s="22">
        <f>TRUNC(SUMIF(N4017:N4018, N4016, H4017:H4018),0)</f>
        <v>50595</v>
      </c>
      <c r="I4019" s="19"/>
      <c r="J4019" s="22">
        <f>TRUNC(SUMIF(N4017:N4018, N4016, J4017:J4018),0)</f>
        <v>0</v>
      </c>
      <c r="K4019" s="19"/>
      <c r="L4019" s="22">
        <f>F4019+H4019+J4019</f>
        <v>50595</v>
      </c>
      <c r="M4019" s="16" t="s">
        <v>42</v>
      </c>
      <c r="N4019" s="1" t="s">
        <v>3288</v>
      </c>
      <c r="O4019" s="1" t="s">
        <v>3288</v>
      </c>
      <c r="P4019" s="1" t="s">
        <v>42</v>
      </c>
      <c r="Q4019" s="1" t="s">
        <v>42</v>
      </c>
      <c r="R4019" s="1" t="s">
        <v>42</v>
      </c>
      <c r="AV4019" s="1" t="s">
        <v>42</v>
      </c>
      <c r="AW4019" s="1" t="s">
        <v>42</v>
      </c>
      <c r="AX4019" s="1" t="s">
        <v>42</v>
      </c>
      <c r="AY4019" s="1" t="s">
        <v>42</v>
      </c>
      <c r="AZ4019" s="1" t="s">
        <v>42</v>
      </c>
    </row>
    <row r="4020" spans="1:52" ht="30" customHeight="1" x14ac:dyDescent="0.3">
      <c r="A4020" s="17"/>
      <c r="B4020" s="17"/>
      <c r="C4020" s="17"/>
      <c r="D4020" s="17"/>
      <c r="E4020" s="19"/>
      <c r="F4020" s="22"/>
      <c r="G4020" s="19"/>
      <c r="H4020" s="22"/>
      <c r="I4020" s="19"/>
      <c r="J4020" s="22"/>
      <c r="K4020" s="19"/>
      <c r="L4020" s="22"/>
      <c r="M4020" s="17"/>
    </row>
    <row r="4021" spans="1:52" ht="30" customHeight="1" x14ac:dyDescent="0.3">
      <c r="A4021" s="13" t="s">
        <v>6575</v>
      </c>
      <c r="B4021" s="14"/>
      <c r="C4021" s="14"/>
      <c r="D4021" s="14"/>
      <c r="E4021" s="18"/>
      <c r="F4021" s="21"/>
      <c r="G4021" s="18"/>
      <c r="H4021" s="21"/>
      <c r="I4021" s="18"/>
      <c r="J4021" s="21"/>
      <c r="K4021" s="18"/>
      <c r="L4021" s="21"/>
      <c r="M4021" s="15"/>
      <c r="N4021" s="1" t="s">
        <v>2190</v>
      </c>
    </row>
    <row r="4022" spans="1:52" ht="30" customHeight="1" x14ac:dyDescent="0.3">
      <c r="A4022" s="16" t="s">
        <v>3677</v>
      </c>
      <c r="B4022" s="16" t="s">
        <v>3279</v>
      </c>
      <c r="C4022" s="16" t="s">
        <v>3275</v>
      </c>
      <c r="D4022" s="17">
        <v>0.189</v>
      </c>
      <c r="E4022" s="19">
        <f>단가대비표!O181</f>
        <v>0</v>
      </c>
      <c r="F4022" s="22">
        <f>TRUNC(E4022*D4022,1)</f>
        <v>0</v>
      </c>
      <c r="G4022" s="19">
        <f>단가대비표!P181</f>
        <v>235204</v>
      </c>
      <c r="H4022" s="22">
        <f>TRUNC(G4022*D4022,1)</f>
        <v>44453.5</v>
      </c>
      <c r="I4022" s="19">
        <f>단가대비표!V181</f>
        <v>0</v>
      </c>
      <c r="J4022" s="22">
        <f>TRUNC(I4022*D4022,1)</f>
        <v>0</v>
      </c>
      <c r="K4022" s="19">
        <f>TRUNC(E4022+G4022+I4022,1)</f>
        <v>235204</v>
      </c>
      <c r="L4022" s="22">
        <f>TRUNC(F4022+H4022+J4022,1)</f>
        <v>44453.5</v>
      </c>
      <c r="M4022" s="16" t="s">
        <v>42</v>
      </c>
      <c r="N4022" s="1" t="s">
        <v>2190</v>
      </c>
      <c r="O4022" s="1" t="s">
        <v>3678</v>
      </c>
      <c r="P4022" s="1" t="s">
        <v>43</v>
      </c>
      <c r="Q4022" s="1" t="s">
        <v>43</v>
      </c>
      <c r="R4022" s="1" t="s">
        <v>46</v>
      </c>
      <c r="AV4022" s="1" t="s">
        <v>42</v>
      </c>
      <c r="AW4022" s="1" t="s">
        <v>6576</v>
      </c>
      <c r="AX4022" s="1" t="s">
        <v>42</v>
      </c>
      <c r="AY4022" s="1" t="s">
        <v>42</v>
      </c>
      <c r="AZ4022" s="1" t="s">
        <v>42</v>
      </c>
    </row>
    <row r="4023" spans="1:52" ht="30" customHeight="1" x14ac:dyDescent="0.3">
      <c r="A4023" s="16" t="s">
        <v>3292</v>
      </c>
      <c r="B4023" s="16" t="s">
        <v>3279</v>
      </c>
      <c r="C4023" s="16" t="s">
        <v>3275</v>
      </c>
      <c r="D4023" s="17">
        <v>5.0999999999999997E-2</v>
      </c>
      <c r="E4023" s="19">
        <f>단가대비표!O164</f>
        <v>0</v>
      </c>
      <c r="F4023" s="22">
        <f>TRUNC(E4023*D4023,1)</f>
        <v>0</v>
      </c>
      <c r="G4023" s="19">
        <f>단가대비표!P164</f>
        <v>172068</v>
      </c>
      <c r="H4023" s="22">
        <f>TRUNC(G4023*D4023,1)</f>
        <v>8775.4</v>
      </c>
      <c r="I4023" s="19">
        <f>단가대비표!V164</f>
        <v>0</v>
      </c>
      <c r="J4023" s="22">
        <f>TRUNC(I4023*D4023,1)</f>
        <v>0</v>
      </c>
      <c r="K4023" s="19">
        <f>TRUNC(E4023+G4023+I4023,1)</f>
        <v>172068</v>
      </c>
      <c r="L4023" s="22">
        <f>TRUNC(F4023+H4023+J4023,1)</f>
        <v>8775.4</v>
      </c>
      <c r="M4023" s="16" t="s">
        <v>42</v>
      </c>
      <c r="N4023" s="1" t="s">
        <v>2190</v>
      </c>
      <c r="O4023" s="1" t="s">
        <v>3293</v>
      </c>
      <c r="P4023" s="1" t="s">
        <v>43</v>
      </c>
      <c r="Q4023" s="1" t="s">
        <v>43</v>
      </c>
      <c r="R4023" s="1" t="s">
        <v>46</v>
      </c>
      <c r="AV4023" s="1" t="s">
        <v>42</v>
      </c>
      <c r="AW4023" s="1" t="s">
        <v>6577</v>
      </c>
      <c r="AX4023" s="1" t="s">
        <v>42</v>
      </c>
      <c r="AY4023" s="1" t="s">
        <v>42</v>
      </c>
      <c r="AZ4023" s="1" t="s">
        <v>42</v>
      </c>
    </row>
    <row r="4024" spans="1:52" ht="30" customHeight="1" x14ac:dyDescent="0.3">
      <c r="A4024" s="16" t="s">
        <v>3287</v>
      </c>
      <c r="B4024" s="16" t="s">
        <v>42</v>
      </c>
      <c r="C4024" s="16" t="s">
        <v>42</v>
      </c>
      <c r="D4024" s="17"/>
      <c r="E4024" s="19"/>
      <c r="F4024" s="22">
        <f>TRUNC(SUMIF(N4022:N4023, N4021, F4022:F4023),0)</f>
        <v>0</v>
      </c>
      <c r="G4024" s="19"/>
      <c r="H4024" s="22">
        <f>TRUNC(SUMIF(N4022:N4023, N4021, H4022:H4023),0)</f>
        <v>53228</v>
      </c>
      <c r="I4024" s="19"/>
      <c r="J4024" s="22">
        <f>TRUNC(SUMIF(N4022:N4023, N4021, J4022:J4023),0)</f>
        <v>0</v>
      </c>
      <c r="K4024" s="19"/>
      <c r="L4024" s="22">
        <f>F4024+H4024+J4024</f>
        <v>53228</v>
      </c>
      <c r="M4024" s="16" t="s">
        <v>42</v>
      </c>
      <c r="N4024" s="1" t="s">
        <v>3288</v>
      </c>
      <c r="O4024" s="1" t="s">
        <v>3288</v>
      </c>
      <c r="P4024" s="1" t="s">
        <v>42</v>
      </c>
      <c r="Q4024" s="1" t="s">
        <v>42</v>
      </c>
      <c r="R4024" s="1" t="s">
        <v>42</v>
      </c>
      <c r="AV4024" s="1" t="s">
        <v>42</v>
      </c>
      <c r="AW4024" s="1" t="s">
        <v>42</v>
      </c>
      <c r="AX4024" s="1" t="s">
        <v>42</v>
      </c>
      <c r="AY4024" s="1" t="s">
        <v>42</v>
      </c>
      <c r="AZ4024" s="1" t="s">
        <v>42</v>
      </c>
    </row>
    <row r="4025" spans="1:52" ht="30" customHeight="1" x14ac:dyDescent="0.3">
      <c r="A4025" s="17"/>
      <c r="B4025" s="17"/>
      <c r="C4025" s="17"/>
      <c r="D4025" s="17"/>
      <c r="E4025" s="19"/>
      <c r="F4025" s="22"/>
      <c r="G4025" s="19"/>
      <c r="H4025" s="22"/>
      <c r="I4025" s="19"/>
      <c r="J4025" s="22"/>
      <c r="K4025" s="19"/>
      <c r="L4025" s="22"/>
      <c r="M4025" s="17"/>
    </row>
    <row r="4026" spans="1:52" ht="30" customHeight="1" x14ac:dyDescent="0.3">
      <c r="A4026" s="13" t="s">
        <v>6578</v>
      </c>
      <c r="B4026" s="14"/>
      <c r="C4026" s="14"/>
      <c r="D4026" s="14"/>
      <c r="E4026" s="18"/>
      <c r="F4026" s="21"/>
      <c r="G4026" s="18"/>
      <c r="H4026" s="21"/>
      <c r="I4026" s="18"/>
      <c r="J4026" s="21"/>
      <c r="K4026" s="18"/>
      <c r="L4026" s="21"/>
      <c r="M4026" s="15"/>
      <c r="N4026" s="1" t="s">
        <v>2192</v>
      </c>
    </row>
    <row r="4027" spans="1:52" ht="30" customHeight="1" x14ac:dyDescent="0.3">
      <c r="A4027" s="16" t="s">
        <v>3677</v>
      </c>
      <c r="B4027" s="16" t="s">
        <v>3279</v>
      </c>
      <c r="C4027" s="16" t="s">
        <v>3275</v>
      </c>
      <c r="D4027" s="17">
        <v>0.19900000000000001</v>
      </c>
      <c r="E4027" s="19">
        <f>단가대비표!O181</f>
        <v>0</v>
      </c>
      <c r="F4027" s="22">
        <f>TRUNC(E4027*D4027,1)</f>
        <v>0</v>
      </c>
      <c r="G4027" s="19">
        <f>단가대비표!P181</f>
        <v>235204</v>
      </c>
      <c r="H4027" s="22">
        <f>TRUNC(G4027*D4027,1)</f>
        <v>46805.5</v>
      </c>
      <c r="I4027" s="19">
        <f>단가대비표!V181</f>
        <v>0</v>
      </c>
      <c r="J4027" s="22">
        <f>TRUNC(I4027*D4027,1)</f>
        <v>0</v>
      </c>
      <c r="K4027" s="19">
        <f>TRUNC(E4027+G4027+I4027,1)</f>
        <v>235204</v>
      </c>
      <c r="L4027" s="22">
        <f>TRUNC(F4027+H4027+J4027,1)</f>
        <v>46805.5</v>
      </c>
      <c r="M4027" s="16" t="s">
        <v>42</v>
      </c>
      <c r="N4027" s="1" t="s">
        <v>2192</v>
      </c>
      <c r="O4027" s="1" t="s">
        <v>3678</v>
      </c>
      <c r="P4027" s="1" t="s">
        <v>43</v>
      </c>
      <c r="Q4027" s="1" t="s">
        <v>43</v>
      </c>
      <c r="R4027" s="1" t="s">
        <v>46</v>
      </c>
      <c r="AV4027" s="1" t="s">
        <v>42</v>
      </c>
      <c r="AW4027" s="1" t="s">
        <v>6579</v>
      </c>
      <c r="AX4027" s="1" t="s">
        <v>42</v>
      </c>
      <c r="AY4027" s="1" t="s">
        <v>42</v>
      </c>
      <c r="AZ4027" s="1" t="s">
        <v>42</v>
      </c>
    </row>
    <row r="4028" spans="1:52" ht="30" customHeight="1" x14ac:dyDescent="0.3">
      <c r="A4028" s="16" t="s">
        <v>3292</v>
      </c>
      <c r="B4028" s="16" t="s">
        <v>3279</v>
      </c>
      <c r="C4028" s="16" t="s">
        <v>3275</v>
      </c>
      <c r="D4028" s="17">
        <v>5.2999999999999999E-2</v>
      </c>
      <c r="E4028" s="19">
        <f>단가대비표!O164</f>
        <v>0</v>
      </c>
      <c r="F4028" s="22">
        <f>TRUNC(E4028*D4028,1)</f>
        <v>0</v>
      </c>
      <c r="G4028" s="19">
        <f>단가대비표!P164</f>
        <v>172068</v>
      </c>
      <c r="H4028" s="22">
        <f>TRUNC(G4028*D4028,1)</f>
        <v>9119.6</v>
      </c>
      <c r="I4028" s="19">
        <f>단가대비표!V164</f>
        <v>0</v>
      </c>
      <c r="J4028" s="22">
        <f>TRUNC(I4028*D4028,1)</f>
        <v>0</v>
      </c>
      <c r="K4028" s="19">
        <f>TRUNC(E4028+G4028+I4028,1)</f>
        <v>172068</v>
      </c>
      <c r="L4028" s="22">
        <f>TRUNC(F4028+H4028+J4028,1)</f>
        <v>9119.6</v>
      </c>
      <c r="M4028" s="16" t="s">
        <v>42</v>
      </c>
      <c r="N4028" s="1" t="s">
        <v>2192</v>
      </c>
      <c r="O4028" s="1" t="s">
        <v>3293</v>
      </c>
      <c r="P4028" s="1" t="s">
        <v>43</v>
      </c>
      <c r="Q4028" s="1" t="s">
        <v>43</v>
      </c>
      <c r="R4028" s="1" t="s">
        <v>46</v>
      </c>
      <c r="AV4028" s="1" t="s">
        <v>42</v>
      </c>
      <c r="AW4028" s="1" t="s">
        <v>6580</v>
      </c>
      <c r="AX4028" s="1" t="s">
        <v>42</v>
      </c>
      <c r="AY4028" s="1" t="s">
        <v>42</v>
      </c>
      <c r="AZ4028" s="1" t="s">
        <v>42</v>
      </c>
    </row>
    <row r="4029" spans="1:52" ht="30" customHeight="1" x14ac:dyDescent="0.3">
      <c r="A4029" s="16" t="s">
        <v>3287</v>
      </c>
      <c r="B4029" s="16" t="s">
        <v>42</v>
      </c>
      <c r="C4029" s="16" t="s">
        <v>42</v>
      </c>
      <c r="D4029" s="17"/>
      <c r="E4029" s="19"/>
      <c r="F4029" s="22">
        <f>TRUNC(SUMIF(N4027:N4028, N4026, F4027:F4028),0)</f>
        <v>0</v>
      </c>
      <c r="G4029" s="19"/>
      <c r="H4029" s="22">
        <f>TRUNC(SUMIF(N4027:N4028, N4026, H4027:H4028),0)</f>
        <v>55925</v>
      </c>
      <c r="I4029" s="19"/>
      <c r="J4029" s="22">
        <f>TRUNC(SUMIF(N4027:N4028, N4026, J4027:J4028),0)</f>
        <v>0</v>
      </c>
      <c r="K4029" s="19"/>
      <c r="L4029" s="22">
        <f>F4029+H4029+J4029</f>
        <v>55925</v>
      </c>
      <c r="M4029" s="16" t="s">
        <v>42</v>
      </c>
      <c r="N4029" s="1" t="s">
        <v>3288</v>
      </c>
      <c r="O4029" s="1" t="s">
        <v>3288</v>
      </c>
      <c r="P4029" s="1" t="s">
        <v>42</v>
      </c>
      <c r="Q4029" s="1" t="s">
        <v>42</v>
      </c>
      <c r="R4029" s="1" t="s">
        <v>42</v>
      </c>
      <c r="AV4029" s="1" t="s">
        <v>42</v>
      </c>
      <c r="AW4029" s="1" t="s">
        <v>42</v>
      </c>
      <c r="AX4029" s="1" t="s">
        <v>42</v>
      </c>
      <c r="AY4029" s="1" t="s">
        <v>42</v>
      </c>
      <c r="AZ4029" s="1" t="s">
        <v>42</v>
      </c>
    </row>
    <row r="4030" spans="1:52" ht="30" customHeight="1" x14ac:dyDescent="0.3">
      <c r="A4030" s="17"/>
      <c r="B4030" s="17"/>
      <c r="C4030" s="17"/>
      <c r="D4030" s="17"/>
      <c r="E4030" s="19"/>
      <c r="F4030" s="22"/>
      <c r="G4030" s="19"/>
      <c r="H4030" s="22"/>
      <c r="I4030" s="19"/>
      <c r="J4030" s="22"/>
      <c r="K4030" s="19"/>
      <c r="L4030" s="22"/>
      <c r="M4030" s="17"/>
    </row>
    <row r="4031" spans="1:52" ht="30" customHeight="1" x14ac:dyDescent="0.3">
      <c r="A4031" s="13" t="s">
        <v>6581</v>
      </c>
      <c r="B4031" s="14"/>
      <c r="C4031" s="14"/>
      <c r="D4031" s="14"/>
      <c r="E4031" s="18"/>
      <c r="F4031" s="21"/>
      <c r="G4031" s="18"/>
      <c r="H4031" s="21"/>
      <c r="I4031" s="18"/>
      <c r="J4031" s="21"/>
      <c r="K4031" s="18"/>
      <c r="L4031" s="21"/>
      <c r="M4031" s="15"/>
      <c r="N4031" s="1" t="s">
        <v>2194</v>
      </c>
    </row>
    <row r="4032" spans="1:52" ht="30" customHeight="1" x14ac:dyDescent="0.3">
      <c r="A4032" s="16" t="s">
        <v>3677</v>
      </c>
      <c r="B4032" s="16" t="s">
        <v>3279</v>
      </c>
      <c r="C4032" s="16" t="s">
        <v>3275</v>
      </c>
      <c r="D4032" s="17">
        <v>0.20799999999999999</v>
      </c>
      <c r="E4032" s="19">
        <f>단가대비표!O181</f>
        <v>0</v>
      </c>
      <c r="F4032" s="22">
        <f>TRUNC(E4032*D4032,1)</f>
        <v>0</v>
      </c>
      <c r="G4032" s="19">
        <f>단가대비표!P181</f>
        <v>235204</v>
      </c>
      <c r="H4032" s="22">
        <f>TRUNC(G4032*D4032,1)</f>
        <v>48922.400000000001</v>
      </c>
      <c r="I4032" s="19">
        <f>단가대비표!V181</f>
        <v>0</v>
      </c>
      <c r="J4032" s="22">
        <f>TRUNC(I4032*D4032,1)</f>
        <v>0</v>
      </c>
      <c r="K4032" s="19">
        <f>TRUNC(E4032+G4032+I4032,1)</f>
        <v>235204</v>
      </c>
      <c r="L4032" s="22">
        <f>TRUNC(F4032+H4032+J4032,1)</f>
        <v>48922.400000000001</v>
      </c>
      <c r="M4032" s="16" t="s">
        <v>42</v>
      </c>
      <c r="N4032" s="1" t="s">
        <v>2194</v>
      </c>
      <c r="O4032" s="1" t="s">
        <v>3678</v>
      </c>
      <c r="P4032" s="1" t="s">
        <v>43</v>
      </c>
      <c r="Q4032" s="1" t="s">
        <v>43</v>
      </c>
      <c r="R4032" s="1" t="s">
        <v>46</v>
      </c>
      <c r="AV4032" s="1" t="s">
        <v>42</v>
      </c>
      <c r="AW4032" s="1" t="s">
        <v>6582</v>
      </c>
      <c r="AX4032" s="1" t="s">
        <v>42</v>
      </c>
      <c r="AY4032" s="1" t="s">
        <v>42</v>
      </c>
      <c r="AZ4032" s="1" t="s">
        <v>42</v>
      </c>
    </row>
    <row r="4033" spans="1:52" ht="30" customHeight="1" x14ac:dyDescent="0.3">
      <c r="A4033" s="16" t="s">
        <v>3292</v>
      </c>
      <c r="B4033" s="16" t="s">
        <v>3279</v>
      </c>
      <c r="C4033" s="16" t="s">
        <v>3275</v>
      </c>
      <c r="D4033" s="17">
        <v>5.5E-2</v>
      </c>
      <c r="E4033" s="19">
        <f>단가대비표!O164</f>
        <v>0</v>
      </c>
      <c r="F4033" s="22">
        <f>TRUNC(E4033*D4033,1)</f>
        <v>0</v>
      </c>
      <c r="G4033" s="19">
        <f>단가대비표!P164</f>
        <v>172068</v>
      </c>
      <c r="H4033" s="22">
        <f>TRUNC(G4033*D4033,1)</f>
        <v>9463.7000000000007</v>
      </c>
      <c r="I4033" s="19">
        <f>단가대비표!V164</f>
        <v>0</v>
      </c>
      <c r="J4033" s="22">
        <f>TRUNC(I4033*D4033,1)</f>
        <v>0</v>
      </c>
      <c r="K4033" s="19">
        <f>TRUNC(E4033+G4033+I4033,1)</f>
        <v>172068</v>
      </c>
      <c r="L4033" s="22">
        <f>TRUNC(F4033+H4033+J4033,1)</f>
        <v>9463.7000000000007</v>
      </c>
      <c r="M4033" s="16" t="s">
        <v>42</v>
      </c>
      <c r="N4033" s="1" t="s">
        <v>2194</v>
      </c>
      <c r="O4033" s="1" t="s">
        <v>3293</v>
      </c>
      <c r="P4033" s="1" t="s">
        <v>43</v>
      </c>
      <c r="Q4033" s="1" t="s">
        <v>43</v>
      </c>
      <c r="R4033" s="1" t="s">
        <v>46</v>
      </c>
      <c r="AV4033" s="1" t="s">
        <v>42</v>
      </c>
      <c r="AW4033" s="1" t="s">
        <v>6583</v>
      </c>
      <c r="AX4033" s="1" t="s">
        <v>42</v>
      </c>
      <c r="AY4033" s="1" t="s">
        <v>42</v>
      </c>
      <c r="AZ4033" s="1" t="s">
        <v>42</v>
      </c>
    </row>
    <row r="4034" spans="1:52" ht="30" customHeight="1" x14ac:dyDescent="0.3">
      <c r="A4034" s="16" t="s">
        <v>3287</v>
      </c>
      <c r="B4034" s="16" t="s">
        <v>42</v>
      </c>
      <c r="C4034" s="16" t="s">
        <v>42</v>
      </c>
      <c r="D4034" s="17"/>
      <c r="E4034" s="19"/>
      <c r="F4034" s="22">
        <f>TRUNC(SUMIF(N4032:N4033, N4031, F4032:F4033),0)</f>
        <v>0</v>
      </c>
      <c r="G4034" s="19"/>
      <c r="H4034" s="22">
        <f>TRUNC(SUMIF(N4032:N4033, N4031, H4032:H4033),0)</f>
        <v>58386</v>
      </c>
      <c r="I4034" s="19"/>
      <c r="J4034" s="22">
        <f>TRUNC(SUMIF(N4032:N4033, N4031, J4032:J4033),0)</f>
        <v>0</v>
      </c>
      <c r="K4034" s="19"/>
      <c r="L4034" s="22">
        <f>F4034+H4034+J4034</f>
        <v>58386</v>
      </c>
      <c r="M4034" s="16" t="s">
        <v>42</v>
      </c>
      <c r="N4034" s="1" t="s">
        <v>3288</v>
      </c>
      <c r="O4034" s="1" t="s">
        <v>3288</v>
      </c>
      <c r="P4034" s="1" t="s">
        <v>42</v>
      </c>
      <c r="Q4034" s="1" t="s">
        <v>42</v>
      </c>
      <c r="R4034" s="1" t="s">
        <v>42</v>
      </c>
      <c r="AV4034" s="1" t="s">
        <v>42</v>
      </c>
      <c r="AW4034" s="1" t="s">
        <v>42</v>
      </c>
      <c r="AX4034" s="1" t="s">
        <v>42</v>
      </c>
      <c r="AY4034" s="1" t="s">
        <v>42</v>
      </c>
      <c r="AZ4034" s="1" t="s">
        <v>42</v>
      </c>
    </row>
    <row r="4035" spans="1:52" ht="30" customHeight="1" x14ac:dyDescent="0.3">
      <c r="A4035" s="17"/>
      <c r="B4035" s="17"/>
      <c r="C4035" s="17"/>
      <c r="D4035" s="17"/>
      <c r="E4035" s="19"/>
      <c r="F4035" s="22"/>
      <c r="G4035" s="19"/>
      <c r="H4035" s="22"/>
      <c r="I4035" s="19"/>
      <c r="J4035" s="22"/>
      <c r="K4035" s="19"/>
      <c r="L4035" s="22"/>
      <c r="M4035" s="17"/>
    </row>
    <row r="4036" spans="1:52" ht="30" customHeight="1" x14ac:dyDescent="0.3">
      <c r="A4036" s="13" t="s">
        <v>6584</v>
      </c>
      <c r="B4036" s="14"/>
      <c r="C4036" s="14"/>
      <c r="D4036" s="14"/>
      <c r="E4036" s="18"/>
      <c r="F4036" s="21"/>
      <c r="G4036" s="18"/>
      <c r="H4036" s="21"/>
      <c r="I4036" s="18"/>
      <c r="J4036" s="21"/>
      <c r="K4036" s="18"/>
      <c r="L4036" s="21"/>
      <c r="M4036" s="15"/>
      <c r="N4036" s="1" t="s">
        <v>2196</v>
      </c>
    </row>
    <row r="4037" spans="1:52" ht="30" customHeight="1" x14ac:dyDescent="0.3">
      <c r="A4037" s="16" t="s">
        <v>3677</v>
      </c>
      <c r="B4037" s="16" t="s">
        <v>3279</v>
      </c>
      <c r="C4037" s="16" t="s">
        <v>3275</v>
      </c>
      <c r="D4037" s="17">
        <v>0.218</v>
      </c>
      <c r="E4037" s="19">
        <f>단가대비표!O181</f>
        <v>0</v>
      </c>
      <c r="F4037" s="22">
        <f>TRUNC(E4037*D4037,1)</f>
        <v>0</v>
      </c>
      <c r="G4037" s="19">
        <f>단가대비표!P181</f>
        <v>235204</v>
      </c>
      <c r="H4037" s="22">
        <f>TRUNC(G4037*D4037,1)</f>
        <v>51274.400000000001</v>
      </c>
      <c r="I4037" s="19">
        <f>단가대비표!V181</f>
        <v>0</v>
      </c>
      <c r="J4037" s="22">
        <f>TRUNC(I4037*D4037,1)</f>
        <v>0</v>
      </c>
      <c r="K4037" s="19">
        <f>TRUNC(E4037+G4037+I4037,1)</f>
        <v>235204</v>
      </c>
      <c r="L4037" s="22">
        <f>TRUNC(F4037+H4037+J4037,1)</f>
        <v>51274.400000000001</v>
      </c>
      <c r="M4037" s="16" t="s">
        <v>42</v>
      </c>
      <c r="N4037" s="1" t="s">
        <v>2196</v>
      </c>
      <c r="O4037" s="1" t="s">
        <v>3678</v>
      </c>
      <c r="P4037" s="1" t="s">
        <v>43</v>
      </c>
      <c r="Q4037" s="1" t="s">
        <v>43</v>
      </c>
      <c r="R4037" s="1" t="s">
        <v>46</v>
      </c>
      <c r="AV4037" s="1" t="s">
        <v>42</v>
      </c>
      <c r="AW4037" s="1" t="s">
        <v>6585</v>
      </c>
      <c r="AX4037" s="1" t="s">
        <v>42</v>
      </c>
      <c r="AY4037" s="1" t="s">
        <v>42</v>
      </c>
      <c r="AZ4037" s="1" t="s">
        <v>42</v>
      </c>
    </row>
    <row r="4038" spans="1:52" ht="30" customHeight="1" x14ac:dyDescent="0.3">
      <c r="A4038" s="16" t="s">
        <v>3292</v>
      </c>
      <c r="B4038" s="16" t="s">
        <v>3279</v>
      </c>
      <c r="C4038" s="16" t="s">
        <v>3275</v>
      </c>
      <c r="D4038" s="17">
        <v>5.8000000000000003E-2</v>
      </c>
      <c r="E4038" s="19">
        <f>단가대비표!O164</f>
        <v>0</v>
      </c>
      <c r="F4038" s="22">
        <f>TRUNC(E4038*D4038,1)</f>
        <v>0</v>
      </c>
      <c r="G4038" s="19">
        <f>단가대비표!P164</f>
        <v>172068</v>
      </c>
      <c r="H4038" s="22">
        <f>TRUNC(G4038*D4038,1)</f>
        <v>9979.9</v>
      </c>
      <c r="I4038" s="19">
        <f>단가대비표!V164</f>
        <v>0</v>
      </c>
      <c r="J4038" s="22">
        <f>TRUNC(I4038*D4038,1)</f>
        <v>0</v>
      </c>
      <c r="K4038" s="19">
        <f>TRUNC(E4038+G4038+I4038,1)</f>
        <v>172068</v>
      </c>
      <c r="L4038" s="22">
        <f>TRUNC(F4038+H4038+J4038,1)</f>
        <v>9979.9</v>
      </c>
      <c r="M4038" s="16" t="s">
        <v>42</v>
      </c>
      <c r="N4038" s="1" t="s">
        <v>2196</v>
      </c>
      <c r="O4038" s="1" t="s">
        <v>3293</v>
      </c>
      <c r="P4038" s="1" t="s">
        <v>43</v>
      </c>
      <c r="Q4038" s="1" t="s">
        <v>43</v>
      </c>
      <c r="R4038" s="1" t="s">
        <v>46</v>
      </c>
      <c r="AV4038" s="1" t="s">
        <v>42</v>
      </c>
      <c r="AW4038" s="1" t="s">
        <v>6586</v>
      </c>
      <c r="AX4038" s="1" t="s">
        <v>42</v>
      </c>
      <c r="AY4038" s="1" t="s">
        <v>42</v>
      </c>
      <c r="AZ4038" s="1" t="s">
        <v>42</v>
      </c>
    </row>
    <row r="4039" spans="1:52" ht="30" customHeight="1" x14ac:dyDescent="0.3">
      <c r="A4039" s="16" t="s">
        <v>3287</v>
      </c>
      <c r="B4039" s="16" t="s">
        <v>42</v>
      </c>
      <c r="C4039" s="16" t="s">
        <v>42</v>
      </c>
      <c r="D4039" s="17"/>
      <c r="E4039" s="19"/>
      <c r="F4039" s="22">
        <f>TRUNC(SUMIF(N4037:N4038, N4036, F4037:F4038),0)</f>
        <v>0</v>
      </c>
      <c r="G4039" s="19"/>
      <c r="H4039" s="22">
        <f>TRUNC(SUMIF(N4037:N4038, N4036, H4037:H4038),0)</f>
        <v>61254</v>
      </c>
      <c r="I4039" s="19"/>
      <c r="J4039" s="22">
        <f>TRUNC(SUMIF(N4037:N4038, N4036, J4037:J4038),0)</f>
        <v>0</v>
      </c>
      <c r="K4039" s="19"/>
      <c r="L4039" s="22">
        <f>F4039+H4039+J4039</f>
        <v>61254</v>
      </c>
      <c r="M4039" s="16" t="s">
        <v>42</v>
      </c>
      <c r="N4039" s="1" t="s">
        <v>3288</v>
      </c>
      <c r="O4039" s="1" t="s">
        <v>3288</v>
      </c>
      <c r="P4039" s="1" t="s">
        <v>42</v>
      </c>
      <c r="Q4039" s="1" t="s">
        <v>42</v>
      </c>
      <c r="R4039" s="1" t="s">
        <v>42</v>
      </c>
      <c r="AV4039" s="1" t="s">
        <v>42</v>
      </c>
      <c r="AW4039" s="1" t="s">
        <v>42</v>
      </c>
      <c r="AX4039" s="1" t="s">
        <v>42</v>
      </c>
      <c r="AY4039" s="1" t="s">
        <v>42</v>
      </c>
      <c r="AZ4039" s="1" t="s">
        <v>42</v>
      </c>
    </row>
    <row r="4040" spans="1:52" ht="30" customHeight="1" x14ac:dyDescent="0.3">
      <c r="A4040" s="17"/>
      <c r="B4040" s="17"/>
      <c r="C4040" s="17"/>
      <c r="D4040" s="17"/>
      <c r="E4040" s="19"/>
      <c r="F4040" s="22"/>
      <c r="G4040" s="19"/>
      <c r="H4040" s="22"/>
      <c r="I4040" s="19"/>
      <c r="J4040" s="22"/>
      <c r="K4040" s="19"/>
      <c r="L4040" s="22"/>
      <c r="M4040" s="17"/>
    </row>
    <row r="4041" spans="1:52" ht="30" customHeight="1" x14ac:dyDescent="0.3">
      <c r="A4041" s="13" t="s">
        <v>6587</v>
      </c>
      <c r="B4041" s="14"/>
      <c r="C4041" s="14"/>
      <c r="D4041" s="14"/>
      <c r="E4041" s="18"/>
      <c r="F4041" s="21"/>
      <c r="G4041" s="18"/>
      <c r="H4041" s="21"/>
      <c r="I4041" s="18"/>
      <c r="J4041" s="21"/>
      <c r="K4041" s="18"/>
      <c r="L4041" s="21"/>
      <c r="M4041" s="15"/>
      <c r="N4041" s="1" t="s">
        <v>2198</v>
      </c>
    </row>
    <row r="4042" spans="1:52" ht="30" customHeight="1" x14ac:dyDescent="0.3">
      <c r="A4042" s="16" t="s">
        <v>3677</v>
      </c>
      <c r="B4042" s="16" t="s">
        <v>3279</v>
      </c>
      <c r="C4042" s="16" t="s">
        <v>3275</v>
      </c>
      <c r="D4042" s="17">
        <v>0.24199999999999999</v>
      </c>
      <c r="E4042" s="19">
        <f>단가대비표!O181</f>
        <v>0</v>
      </c>
      <c r="F4042" s="22">
        <f>TRUNC(E4042*D4042,1)</f>
        <v>0</v>
      </c>
      <c r="G4042" s="19">
        <f>단가대비표!P181</f>
        <v>235204</v>
      </c>
      <c r="H4042" s="22">
        <f>TRUNC(G4042*D4042,1)</f>
        <v>56919.3</v>
      </c>
      <c r="I4042" s="19">
        <f>단가대비표!V181</f>
        <v>0</v>
      </c>
      <c r="J4042" s="22">
        <f>TRUNC(I4042*D4042,1)</f>
        <v>0</v>
      </c>
      <c r="K4042" s="19">
        <f>TRUNC(E4042+G4042+I4042,1)</f>
        <v>235204</v>
      </c>
      <c r="L4042" s="22">
        <f>TRUNC(F4042+H4042+J4042,1)</f>
        <v>56919.3</v>
      </c>
      <c r="M4042" s="16" t="s">
        <v>42</v>
      </c>
      <c r="N4042" s="1" t="s">
        <v>2198</v>
      </c>
      <c r="O4042" s="1" t="s">
        <v>3678</v>
      </c>
      <c r="P4042" s="1" t="s">
        <v>43</v>
      </c>
      <c r="Q4042" s="1" t="s">
        <v>43</v>
      </c>
      <c r="R4042" s="1" t="s">
        <v>46</v>
      </c>
      <c r="AV4042" s="1" t="s">
        <v>42</v>
      </c>
      <c r="AW4042" s="1" t="s">
        <v>6588</v>
      </c>
      <c r="AX4042" s="1" t="s">
        <v>42</v>
      </c>
      <c r="AY4042" s="1" t="s">
        <v>42</v>
      </c>
      <c r="AZ4042" s="1" t="s">
        <v>42</v>
      </c>
    </row>
    <row r="4043" spans="1:52" ht="30" customHeight="1" x14ac:dyDescent="0.3">
      <c r="A4043" s="16" t="s">
        <v>3292</v>
      </c>
      <c r="B4043" s="16" t="s">
        <v>3279</v>
      </c>
      <c r="C4043" s="16" t="s">
        <v>3275</v>
      </c>
      <c r="D4043" s="17">
        <v>6.4000000000000001E-2</v>
      </c>
      <c r="E4043" s="19">
        <f>단가대비표!O164</f>
        <v>0</v>
      </c>
      <c r="F4043" s="22">
        <f>TRUNC(E4043*D4043,1)</f>
        <v>0</v>
      </c>
      <c r="G4043" s="19">
        <f>단가대비표!P164</f>
        <v>172068</v>
      </c>
      <c r="H4043" s="22">
        <f>TRUNC(G4043*D4043,1)</f>
        <v>11012.3</v>
      </c>
      <c r="I4043" s="19">
        <f>단가대비표!V164</f>
        <v>0</v>
      </c>
      <c r="J4043" s="22">
        <f>TRUNC(I4043*D4043,1)</f>
        <v>0</v>
      </c>
      <c r="K4043" s="19">
        <f>TRUNC(E4043+G4043+I4043,1)</f>
        <v>172068</v>
      </c>
      <c r="L4043" s="22">
        <f>TRUNC(F4043+H4043+J4043,1)</f>
        <v>11012.3</v>
      </c>
      <c r="M4043" s="16" t="s">
        <v>42</v>
      </c>
      <c r="N4043" s="1" t="s">
        <v>2198</v>
      </c>
      <c r="O4043" s="1" t="s">
        <v>3293</v>
      </c>
      <c r="P4043" s="1" t="s">
        <v>43</v>
      </c>
      <c r="Q4043" s="1" t="s">
        <v>43</v>
      </c>
      <c r="R4043" s="1" t="s">
        <v>46</v>
      </c>
      <c r="AV4043" s="1" t="s">
        <v>42</v>
      </c>
      <c r="AW4043" s="1" t="s">
        <v>6589</v>
      </c>
      <c r="AX4043" s="1" t="s">
        <v>42</v>
      </c>
      <c r="AY4043" s="1" t="s">
        <v>42</v>
      </c>
      <c r="AZ4043" s="1" t="s">
        <v>42</v>
      </c>
    </row>
    <row r="4044" spans="1:52" ht="30" customHeight="1" x14ac:dyDescent="0.3">
      <c r="A4044" s="16" t="s">
        <v>3287</v>
      </c>
      <c r="B4044" s="16" t="s">
        <v>42</v>
      </c>
      <c r="C4044" s="16" t="s">
        <v>42</v>
      </c>
      <c r="D4044" s="17"/>
      <c r="E4044" s="19"/>
      <c r="F4044" s="22">
        <f>TRUNC(SUMIF(N4042:N4043, N4041, F4042:F4043),0)</f>
        <v>0</v>
      </c>
      <c r="G4044" s="19"/>
      <c r="H4044" s="22">
        <f>TRUNC(SUMIF(N4042:N4043, N4041, H4042:H4043),0)</f>
        <v>67931</v>
      </c>
      <c r="I4044" s="19"/>
      <c r="J4044" s="22">
        <f>TRUNC(SUMIF(N4042:N4043, N4041, J4042:J4043),0)</f>
        <v>0</v>
      </c>
      <c r="K4044" s="19"/>
      <c r="L4044" s="22">
        <f>F4044+H4044+J4044</f>
        <v>67931</v>
      </c>
      <c r="M4044" s="16" t="s">
        <v>42</v>
      </c>
      <c r="N4044" s="1" t="s">
        <v>3288</v>
      </c>
      <c r="O4044" s="1" t="s">
        <v>3288</v>
      </c>
      <c r="P4044" s="1" t="s">
        <v>42</v>
      </c>
      <c r="Q4044" s="1" t="s">
        <v>42</v>
      </c>
      <c r="R4044" s="1" t="s">
        <v>42</v>
      </c>
      <c r="AV4044" s="1" t="s">
        <v>42</v>
      </c>
      <c r="AW4044" s="1" t="s">
        <v>42</v>
      </c>
      <c r="AX4044" s="1" t="s">
        <v>42</v>
      </c>
      <c r="AY4044" s="1" t="s">
        <v>42</v>
      </c>
      <c r="AZ4044" s="1" t="s">
        <v>42</v>
      </c>
    </row>
    <row r="4045" spans="1:52" ht="30" customHeight="1" x14ac:dyDescent="0.3">
      <c r="A4045" s="17"/>
      <c r="B4045" s="17"/>
      <c r="C4045" s="17"/>
      <c r="D4045" s="17"/>
      <c r="E4045" s="19"/>
      <c r="F4045" s="22"/>
      <c r="G4045" s="19"/>
      <c r="H4045" s="22"/>
      <c r="I4045" s="19"/>
      <c r="J4045" s="22"/>
      <c r="K4045" s="19"/>
      <c r="L4045" s="22"/>
      <c r="M4045" s="17"/>
    </row>
    <row r="4046" spans="1:52" ht="30" customHeight="1" x14ac:dyDescent="0.3">
      <c r="A4046" s="13" t="s">
        <v>6590</v>
      </c>
      <c r="B4046" s="14"/>
      <c r="C4046" s="14"/>
      <c r="D4046" s="14"/>
      <c r="E4046" s="18"/>
      <c r="F4046" s="21"/>
      <c r="G4046" s="18"/>
      <c r="H4046" s="21"/>
      <c r="I4046" s="18"/>
      <c r="J4046" s="21"/>
      <c r="K4046" s="18"/>
      <c r="L4046" s="21"/>
      <c r="M4046" s="15"/>
      <c r="N4046" s="1" t="s">
        <v>2200</v>
      </c>
    </row>
    <row r="4047" spans="1:52" ht="30" customHeight="1" x14ac:dyDescent="0.3">
      <c r="A4047" s="16" t="s">
        <v>3677</v>
      </c>
      <c r="B4047" s="16" t="s">
        <v>3279</v>
      </c>
      <c r="C4047" s="16" t="s">
        <v>3275</v>
      </c>
      <c r="D4047" s="17">
        <v>0.26600000000000001</v>
      </c>
      <c r="E4047" s="19">
        <f>단가대비표!O181</f>
        <v>0</v>
      </c>
      <c r="F4047" s="22">
        <f>TRUNC(E4047*D4047,1)</f>
        <v>0</v>
      </c>
      <c r="G4047" s="19">
        <f>단가대비표!P181</f>
        <v>235204</v>
      </c>
      <c r="H4047" s="22">
        <f>TRUNC(G4047*D4047,1)</f>
        <v>62564.2</v>
      </c>
      <c r="I4047" s="19">
        <f>단가대비표!V181</f>
        <v>0</v>
      </c>
      <c r="J4047" s="22">
        <f>TRUNC(I4047*D4047,1)</f>
        <v>0</v>
      </c>
      <c r="K4047" s="19">
        <f>TRUNC(E4047+G4047+I4047,1)</f>
        <v>235204</v>
      </c>
      <c r="L4047" s="22">
        <f>TRUNC(F4047+H4047+J4047,1)</f>
        <v>62564.2</v>
      </c>
      <c r="M4047" s="16" t="s">
        <v>42</v>
      </c>
      <c r="N4047" s="1" t="s">
        <v>2200</v>
      </c>
      <c r="O4047" s="1" t="s">
        <v>3678</v>
      </c>
      <c r="P4047" s="1" t="s">
        <v>43</v>
      </c>
      <c r="Q4047" s="1" t="s">
        <v>43</v>
      </c>
      <c r="R4047" s="1" t="s">
        <v>46</v>
      </c>
      <c r="AV4047" s="1" t="s">
        <v>42</v>
      </c>
      <c r="AW4047" s="1" t="s">
        <v>6591</v>
      </c>
      <c r="AX4047" s="1" t="s">
        <v>42</v>
      </c>
      <c r="AY4047" s="1" t="s">
        <v>42</v>
      </c>
      <c r="AZ4047" s="1" t="s">
        <v>42</v>
      </c>
    </row>
    <row r="4048" spans="1:52" ht="30" customHeight="1" x14ac:dyDescent="0.3">
      <c r="A4048" s="16" t="s">
        <v>3292</v>
      </c>
      <c r="B4048" s="16" t="s">
        <v>3279</v>
      </c>
      <c r="C4048" s="16" t="s">
        <v>3275</v>
      </c>
      <c r="D4048" s="17">
        <v>7.0000000000000007E-2</v>
      </c>
      <c r="E4048" s="19">
        <f>단가대비표!O164</f>
        <v>0</v>
      </c>
      <c r="F4048" s="22">
        <f>TRUNC(E4048*D4048,1)</f>
        <v>0</v>
      </c>
      <c r="G4048" s="19">
        <f>단가대비표!P164</f>
        <v>172068</v>
      </c>
      <c r="H4048" s="22">
        <f>TRUNC(G4048*D4048,1)</f>
        <v>12044.7</v>
      </c>
      <c r="I4048" s="19">
        <f>단가대비표!V164</f>
        <v>0</v>
      </c>
      <c r="J4048" s="22">
        <f>TRUNC(I4048*D4048,1)</f>
        <v>0</v>
      </c>
      <c r="K4048" s="19">
        <f>TRUNC(E4048+G4048+I4048,1)</f>
        <v>172068</v>
      </c>
      <c r="L4048" s="22">
        <f>TRUNC(F4048+H4048+J4048,1)</f>
        <v>12044.7</v>
      </c>
      <c r="M4048" s="16" t="s">
        <v>42</v>
      </c>
      <c r="N4048" s="1" t="s">
        <v>2200</v>
      </c>
      <c r="O4048" s="1" t="s">
        <v>3293</v>
      </c>
      <c r="P4048" s="1" t="s">
        <v>43</v>
      </c>
      <c r="Q4048" s="1" t="s">
        <v>43</v>
      </c>
      <c r="R4048" s="1" t="s">
        <v>46</v>
      </c>
      <c r="AV4048" s="1" t="s">
        <v>42</v>
      </c>
      <c r="AW4048" s="1" t="s">
        <v>6592</v>
      </c>
      <c r="AX4048" s="1" t="s">
        <v>42</v>
      </c>
      <c r="AY4048" s="1" t="s">
        <v>42</v>
      </c>
      <c r="AZ4048" s="1" t="s">
        <v>42</v>
      </c>
    </row>
    <row r="4049" spans="1:52" ht="30" customHeight="1" x14ac:dyDescent="0.3">
      <c r="A4049" s="16" t="s">
        <v>3287</v>
      </c>
      <c r="B4049" s="16" t="s">
        <v>42</v>
      </c>
      <c r="C4049" s="16" t="s">
        <v>42</v>
      </c>
      <c r="D4049" s="17"/>
      <c r="E4049" s="19"/>
      <c r="F4049" s="22">
        <f>TRUNC(SUMIF(N4047:N4048, N4046, F4047:F4048),0)</f>
        <v>0</v>
      </c>
      <c r="G4049" s="19"/>
      <c r="H4049" s="22">
        <f>TRUNC(SUMIF(N4047:N4048, N4046, H4047:H4048),0)</f>
        <v>74608</v>
      </c>
      <c r="I4049" s="19"/>
      <c r="J4049" s="22">
        <f>TRUNC(SUMIF(N4047:N4048, N4046, J4047:J4048),0)</f>
        <v>0</v>
      </c>
      <c r="K4049" s="19"/>
      <c r="L4049" s="22">
        <f>F4049+H4049+J4049</f>
        <v>74608</v>
      </c>
      <c r="M4049" s="16" t="s">
        <v>42</v>
      </c>
      <c r="N4049" s="1" t="s">
        <v>3288</v>
      </c>
      <c r="O4049" s="1" t="s">
        <v>3288</v>
      </c>
      <c r="P4049" s="1" t="s">
        <v>42</v>
      </c>
      <c r="Q4049" s="1" t="s">
        <v>42</v>
      </c>
      <c r="R4049" s="1" t="s">
        <v>42</v>
      </c>
      <c r="AV4049" s="1" t="s">
        <v>42</v>
      </c>
      <c r="AW4049" s="1" t="s">
        <v>42</v>
      </c>
      <c r="AX4049" s="1" t="s">
        <v>42</v>
      </c>
      <c r="AY4049" s="1" t="s">
        <v>42</v>
      </c>
      <c r="AZ4049" s="1" t="s">
        <v>42</v>
      </c>
    </row>
    <row r="4050" spans="1:52" ht="30" customHeight="1" x14ac:dyDescent="0.3">
      <c r="A4050" s="17"/>
      <c r="B4050" s="17"/>
      <c r="C4050" s="17"/>
      <c r="D4050" s="17"/>
      <c r="E4050" s="19"/>
      <c r="F4050" s="22"/>
      <c r="G4050" s="19"/>
      <c r="H4050" s="22"/>
      <c r="I4050" s="19"/>
      <c r="J4050" s="22"/>
      <c r="K4050" s="19"/>
      <c r="L4050" s="22"/>
      <c r="M4050" s="17"/>
    </row>
    <row r="4051" spans="1:52" ht="30" customHeight="1" x14ac:dyDescent="0.3">
      <c r="A4051" s="13" t="s">
        <v>6593</v>
      </c>
      <c r="B4051" s="14"/>
      <c r="C4051" s="14"/>
      <c r="D4051" s="14"/>
      <c r="E4051" s="18"/>
      <c r="F4051" s="21"/>
      <c r="G4051" s="18"/>
      <c r="H4051" s="21"/>
      <c r="I4051" s="18"/>
      <c r="J4051" s="21"/>
      <c r="K4051" s="18"/>
      <c r="L4051" s="21"/>
      <c r="M4051" s="15"/>
      <c r="N4051" s="1" t="s">
        <v>2206</v>
      </c>
    </row>
    <row r="4052" spans="1:52" ht="30" customHeight="1" x14ac:dyDescent="0.3">
      <c r="A4052" s="16" t="s">
        <v>996</v>
      </c>
      <c r="B4052" s="16" t="s">
        <v>957</v>
      </c>
      <c r="C4052" s="16" t="s">
        <v>820</v>
      </c>
      <c r="D4052" s="17">
        <v>0.19439999999999999</v>
      </c>
      <c r="E4052" s="19">
        <f>일위대가목록!E300</f>
        <v>7046</v>
      </c>
      <c r="F4052" s="22">
        <f>TRUNC(E4052*D4052,1)</f>
        <v>1369.7</v>
      </c>
      <c r="G4052" s="19">
        <f>일위대가목록!F300</f>
        <v>59020</v>
      </c>
      <c r="H4052" s="22">
        <f>TRUNC(G4052*D4052,1)</f>
        <v>11473.4</v>
      </c>
      <c r="I4052" s="19">
        <f>일위대가목록!G300</f>
        <v>31344</v>
      </c>
      <c r="J4052" s="22">
        <f>TRUNC(I4052*D4052,1)</f>
        <v>6093.2</v>
      </c>
      <c r="K4052" s="19">
        <f>TRUNC(E4052+G4052+I4052,1)</f>
        <v>97410</v>
      </c>
      <c r="L4052" s="22">
        <f>TRUNC(F4052+H4052+J4052,1)</f>
        <v>18936.3</v>
      </c>
      <c r="M4052" s="16" t="s">
        <v>997</v>
      </c>
      <c r="N4052" s="1" t="s">
        <v>2206</v>
      </c>
      <c r="O4052" s="1" t="s">
        <v>998</v>
      </c>
      <c r="P4052" s="1" t="s">
        <v>46</v>
      </c>
      <c r="Q4052" s="1" t="s">
        <v>43</v>
      </c>
      <c r="R4052" s="1" t="s">
        <v>43</v>
      </c>
      <c r="AV4052" s="1" t="s">
        <v>42</v>
      </c>
      <c r="AW4052" s="1" t="s">
        <v>6594</v>
      </c>
      <c r="AX4052" s="1" t="s">
        <v>42</v>
      </c>
      <c r="AY4052" s="1" t="s">
        <v>42</v>
      </c>
      <c r="AZ4052" s="1" t="s">
        <v>42</v>
      </c>
    </row>
    <row r="4053" spans="1:52" ht="30" customHeight="1" x14ac:dyDescent="0.3">
      <c r="A4053" s="16" t="s">
        <v>904</v>
      </c>
      <c r="B4053" s="16" t="s">
        <v>905</v>
      </c>
      <c r="C4053" s="16" t="s">
        <v>820</v>
      </c>
      <c r="D4053" s="17">
        <v>0.2268</v>
      </c>
      <c r="E4053" s="19">
        <f>일위대가목록!E271</f>
        <v>5338</v>
      </c>
      <c r="F4053" s="22">
        <f>TRUNC(E4053*D4053,1)</f>
        <v>1210.5999999999999</v>
      </c>
      <c r="G4053" s="19">
        <f>일위대가목록!F271</f>
        <v>49778</v>
      </c>
      <c r="H4053" s="22">
        <f>TRUNC(G4053*D4053,1)</f>
        <v>11289.6</v>
      </c>
      <c r="I4053" s="19">
        <f>일위대가목록!G271</f>
        <v>6522</v>
      </c>
      <c r="J4053" s="22">
        <f>TRUNC(I4053*D4053,1)</f>
        <v>1479.1</v>
      </c>
      <c r="K4053" s="19">
        <f>TRUNC(E4053+G4053+I4053,1)</f>
        <v>61638</v>
      </c>
      <c r="L4053" s="22">
        <f>TRUNC(F4053+H4053+J4053,1)</f>
        <v>13979.3</v>
      </c>
      <c r="M4053" s="16" t="s">
        <v>906</v>
      </c>
      <c r="N4053" s="1" t="s">
        <v>2206</v>
      </c>
      <c r="O4053" s="1" t="s">
        <v>907</v>
      </c>
      <c r="P4053" s="1" t="s">
        <v>46</v>
      </c>
      <c r="Q4053" s="1" t="s">
        <v>43</v>
      </c>
      <c r="R4053" s="1" t="s">
        <v>43</v>
      </c>
      <c r="AV4053" s="1" t="s">
        <v>42</v>
      </c>
      <c r="AW4053" s="1" t="s">
        <v>6595</v>
      </c>
      <c r="AX4053" s="1" t="s">
        <v>42</v>
      </c>
      <c r="AY4053" s="1" t="s">
        <v>42</v>
      </c>
      <c r="AZ4053" s="1" t="s">
        <v>42</v>
      </c>
    </row>
    <row r="4054" spans="1:52" ht="30" customHeight="1" x14ac:dyDescent="0.3">
      <c r="A4054" s="16" t="s">
        <v>3287</v>
      </c>
      <c r="B4054" s="16" t="s">
        <v>42</v>
      </c>
      <c r="C4054" s="16" t="s">
        <v>42</v>
      </c>
      <c r="D4054" s="17"/>
      <c r="E4054" s="19"/>
      <c r="F4054" s="22">
        <f>TRUNC(SUMIF(N4052:N4053, N4051, F4052:F4053),0)</f>
        <v>2580</v>
      </c>
      <c r="G4054" s="19"/>
      <c r="H4054" s="22">
        <f>TRUNC(SUMIF(N4052:N4053, N4051, H4052:H4053),0)</f>
        <v>22763</v>
      </c>
      <c r="I4054" s="19"/>
      <c r="J4054" s="22">
        <f>TRUNC(SUMIF(N4052:N4053, N4051, J4052:J4053),0)</f>
        <v>7572</v>
      </c>
      <c r="K4054" s="19"/>
      <c r="L4054" s="22">
        <f>F4054+H4054+J4054</f>
        <v>32915</v>
      </c>
      <c r="M4054" s="16" t="s">
        <v>42</v>
      </c>
      <c r="N4054" s="1" t="s">
        <v>3288</v>
      </c>
      <c r="O4054" s="1" t="s">
        <v>3288</v>
      </c>
      <c r="P4054" s="1" t="s">
        <v>42</v>
      </c>
      <c r="Q4054" s="1" t="s">
        <v>42</v>
      </c>
      <c r="R4054" s="1" t="s">
        <v>42</v>
      </c>
      <c r="AV4054" s="1" t="s">
        <v>42</v>
      </c>
      <c r="AW4054" s="1" t="s">
        <v>42</v>
      </c>
      <c r="AX4054" s="1" t="s">
        <v>42</v>
      </c>
      <c r="AY4054" s="1" t="s">
        <v>42</v>
      </c>
      <c r="AZ4054" s="1" t="s">
        <v>42</v>
      </c>
    </row>
    <row r="4055" spans="1:52" ht="30" customHeight="1" x14ac:dyDescent="0.3">
      <c r="A4055" s="17"/>
      <c r="B4055" s="17"/>
      <c r="C4055" s="17"/>
      <c r="D4055" s="17"/>
      <c r="E4055" s="19"/>
      <c r="F4055" s="22"/>
      <c r="G4055" s="19"/>
      <c r="H4055" s="22"/>
      <c r="I4055" s="19"/>
      <c r="J4055" s="22"/>
      <c r="K4055" s="19"/>
      <c r="L4055" s="22"/>
      <c r="M4055" s="17"/>
    </row>
    <row r="4056" spans="1:52" ht="30" customHeight="1" x14ac:dyDescent="0.3">
      <c r="A4056" s="13" t="s">
        <v>6596</v>
      </c>
      <c r="B4056" s="14"/>
      <c r="C4056" s="14"/>
      <c r="D4056" s="14"/>
      <c r="E4056" s="18"/>
      <c r="F4056" s="21"/>
      <c r="G4056" s="18"/>
      <c r="H4056" s="21"/>
      <c r="I4056" s="18"/>
      <c r="J4056" s="21"/>
      <c r="K4056" s="18"/>
      <c r="L4056" s="21"/>
      <c r="M4056" s="15"/>
      <c r="N4056" s="1" t="s">
        <v>2209</v>
      </c>
    </row>
    <row r="4057" spans="1:52" ht="30" customHeight="1" x14ac:dyDescent="0.3">
      <c r="A4057" s="16" t="s">
        <v>996</v>
      </c>
      <c r="B4057" s="16" t="s">
        <v>957</v>
      </c>
      <c r="C4057" s="16" t="s">
        <v>820</v>
      </c>
      <c r="D4057" s="17">
        <v>0.19439999999999999</v>
      </c>
      <c r="E4057" s="19">
        <f>일위대가목록!E300</f>
        <v>7046</v>
      </c>
      <c r="F4057" s="22">
        <f>TRUNC(E4057*D4057,1)</f>
        <v>1369.7</v>
      </c>
      <c r="G4057" s="19">
        <f>일위대가목록!F300</f>
        <v>59020</v>
      </c>
      <c r="H4057" s="22">
        <f>TRUNC(G4057*D4057,1)</f>
        <v>11473.4</v>
      </c>
      <c r="I4057" s="19">
        <f>일위대가목록!G300</f>
        <v>31344</v>
      </c>
      <c r="J4057" s="22">
        <f>TRUNC(I4057*D4057,1)</f>
        <v>6093.2</v>
      </c>
      <c r="K4057" s="19">
        <f>TRUNC(E4057+G4057+I4057,1)</f>
        <v>97410</v>
      </c>
      <c r="L4057" s="22">
        <f>TRUNC(F4057+H4057+J4057,1)</f>
        <v>18936.3</v>
      </c>
      <c r="M4057" s="16" t="s">
        <v>997</v>
      </c>
      <c r="N4057" s="1" t="s">
        <v>2209</v>
      </c>
      <c r="O4057" s="1" t="s">
        <v>998</v>
      </c>
      <c r="P4057" s="1" t="s">
        <v>46</v>
      </c>
      <c r="Q4057" s="1" t="s">
        <v>43</v>
      </c>
      <c r="R4057" s="1" t="s">
        <v>43</v>
      </c>
      <c r="AV4057" s="1" t="s">
        <v>42</v>
      </c>
      <c r="AW4057" s="1" t="s">
        <v>6597</v>
      </c>
      <c r="AX4057" s="1" t="s">
        <v>42</v>
      </c>
      <c r="AY4057" s="1" t="s">
        <v>42</v>
      </c>
      <c r="AZ4057" s="1" t="s">
        <v>42</v>
      </c>
    </row>
    <row r="4058" spans="1:52" ht="30" customHeight="1" x14ac:dyDescent="0.3">
      <c r="A4058" s="16" t="s">
        <v>904</v>
      </c>
      <c r="B4058" s="16" t="s">
        <v>908</v>
      </c>
      <c r="C4058" s="16" t="s">
        <v>820</v>
      </c>
      <c r="D4058" s="17">
        <v>0.2203</v>
      </c>
      <c r="E4058" s="19">
        <f>일위대가목록!E272</f>
        <v>9204</v>
      </c>
      <c r="F4058" s="22">
        <f>TRUNC(E4058*D4058,1)</f>
        <v>2027.6</v>
      </c>
      <c r="G4058" s="19">
        <f>일위대가목록!F272</f>
        <v>49778</v>
      </c>
      <c r="H4058" s="22">
        <f>TRUNC(G4058*D4058,1)</f>
        <v>10966</v>
      </c>
      <c r="I4058" s="19">
        <f>일위대가목록!G272</f>
        <v>7613</v>
      </c>
      <c r="J4058" s="22">
        <f>TRUNC(I4058*D4058,1)</f>
        <v>1677.1</v>
      </c>
      <c r="K4058" s="19">
        <f>TRUNC(E4058+G4058+I4058,1)</f>
        <v>66595</v>
      </c>
      <c r="L4058" s="22">
        <f>TRUNC(F4058+H4058+J4058,1)</f>
        <v>14670.7</v>
      </c>
      <c r="M4058" s="16" t="s">
        <v>909</v>
      </c>
      <c r="N4058" s="1" t="s">
        <v>2209</v>
      </c>
      <c r="O4058" s="1" t="s">
        <v>910</v>
      </c>
      <c r="P4058" s="1" t="s">
        <v>46</v>
      </c>
      <c r="Q4058" s="1" t="s">
        <v>43</v>
      </c>
      <c r="R4058" s="1" t="s">
        <v>43</v>
      </c>
      <c r="AV4058" s="1" t="s">
        <v>42</v>
      </c>
      <c r="AW4058" s="1" t="s">
        <v>6598</v>
      </c>
      <c r="AX4058" s="1" t="s">
        <v>42</v>
      </c>
      <c r="AY4058" s="1" t="s">
        <v>42</v>
      </c>
      <c r="AZ4058" s="1" t="s">
        <v>42</v>
      </c>
    </row>
    <row r="4059" spans="1:52" ht="30" customHeight="1" x14ac:dyDescent="0.3">
      <c r="A4059" s="16" t="s">
        <v>3287</v>
      </c>
      <c r="B4059" s="16" t="s">
        <v>42</v>
      </c>
      <c r="C4059" s="16" t="s">
        <v>42</v>
      </c>
      <c r="D4059" s="17"/>
      <c r="E4059" s="19"/>
      <c r="F4059" s="22">
        <f>TRUNC(SUMIF(N4057:N4058, N4056, F4057:F4058),0)</f>
        <v>3397</v>
      </c>
      <c r="G4059" s="19"/>
      <c r="H4059" s="22">
        <f>TRUNC(SUMIF(N4057:N4058, N4056, H4057:H4058),0)</f>
        <v>22439</v>
      </c>
      <c r="I4059" s="19"/>
      <c r="J4059" s="22">
        <f>TRUNC(SUMIF(N4057:N4058, N4056, J4057:J4058),0)</f>
        <v>7770</v>
      </c>
      <c r="K4059" s="19"/>
      <c r="L4059" s="22">
        <f>F4059+H4059+J4059</f>
        <v>33606</v>
      </c>
      <c r="M4059" s="16" t="s">
        <v>42</v>
      </c>
      <c r="N4059" s="1" t="s">
        <v>3288</v>
      </c>
      <c r="O4059" s="1" t="s">
        <v>3288</v>
      </c>
      <c r="P4059" s="1" t="s">
        <v>42</v>
      </c>
      <c r="Q4059" s="1" t="s">
        <v>42</v>
      </c>
      <c r="R4059" s="1" t="s">
        <v>42</v>
      </c>
      <c r="AV4059" s="1" t="s">
        <v>42</v>
      </c>
      <c r="AW4059" s="1" t="s">
        <v>42</v>
      </c>
      <c r="AX4059" s="1" t="s">
        <v>42</v>
      </c>
      <c r="AY4059" s="1" t="s">
        <v>42</v>
      </c>
      <c r="AZ4059" s="1" t="s">
        <v>42</v>
      </c>
    </row>
    <row r="4060" spans="1:52" ht="30" customHeight="1" x14ac:dyDescent="0.3">
      <c r="A4060" s="17"/>
      <c r="B4060" s="17"/>
      <c r="C4060" s="17"/>
      <c r="D4060" s="17"/>
      <c r="E4060" s="19"/>
      <c r="F4060" s="22"/>
      <c r="G4060" s="19"/>
      <c r="H4060" s="22"/>
      <c r="I4060" s="19"/>
      <c r="J4060" s="22"/>
      <c r="K4060" s="19"/>
      <c r="L4060" s="22"/>
      <c r="M4060" s="17"/>
    </row>
    <row r="4061" spans="1:52" ht="30" customHeight="1" x14ac:dyDescent="0.3">
      <c r="A4061" s="13" t="s">
        <v>6599</v>
      </c>
      <c r="B4061" s="14"/>
      <c r="C4061" s="14"/>
      <c r="D4061" s="14"/>
      <c r="E4061" s="18"/>
      <c r="F4061" s="21"/>
      <c r="G4061" s="18"/>
      <c r="H4061" s="21"/>
      <c r="I4061" s="18"/>
      <c r="J4061" s="21"/>
      <c r="K4061" s="18"/>
      <c r="L4061" s="21"/>
      <c r="M4061" s="15"/>
      <c r="N4061" s="1" t="s">
        <v>2212</v>
      </c>
    </row>
    <row r="4062" spans="1:52" ht="30" customHeight="1" x14ac:dyDescent="0.3">
      <c r="A4062" s="16" t="s">
        <v>996</v>
      </c>
      <c r="B4062" s="16" t="s">
        <v>957</v>
      </c>
      <c r="C4062" s="16" t="s">
        <v>820</v>
      </c>
      <c r="D4062" s="17">
        <v>0.19439999999999999</v>
      </c>
      <c r="E4062" s="19">
        <f>일위대가목록!E300</f>
        <v>7046</v>
      </c>
      <c r="F4062" s="22">
        <f>TRUNC(E4062*D4062,1)</f>
        <v>1369.7</v>
      </c>
      <c r="G4062" s="19">
        <f>일위대가목록!F300</f>
        <v>59020</v>
      </c>
      <c r="H4062" s="22">
        <f>TRUNC(G4062*D4062,1)</f>
        <v>11473.4</v>
      </c>
      <c r="I4062" s="19">
        <f>일위대가목록!G300</f>
        <v>31344</v>
      </c>
      <c r="J4062" s="22">
        <f>TRUNC(I4062*D4062,1)</f>
        <v>6093.2</v>
      </c>
      <c r="K4062" s="19">
        <f>TRUNC(E4062+G4062+I4062,1)</f>
        <v>97410</v>
      </c>
      <c r="L4062" s="22">
        <f>TRUNC(F4062+H4062+J4062,1)</f>
        <v>18936.3</v>
      </c>
      <c r="M4062" s="16" t="s">
        <v>997</v>
      </c>
      <c r="N4062" s="1" t="s">
        <v>2212</v>
      </c>
      <c r="O4062" s="1" t="s">
        <v>998</v>
      </c>
      <c r="P4062" s="1" t="s">
        <v>46</v>
      </c>
      <c r="Q4062" s="1" t="s">
        <v>43</v>
      </c>
      <c r="R4062" s="1" t="s">
        <v>43</v>
      </c>
      <c r="AV4062" s="1" t="s">
        <v>42</v>
      </c>
      <c r="AW4062" s="1" t="s">
        <v>6600</v>
      </c>
      <c r="AX4062" s="1" t="s">
        <v>42</v>
      </c>
      <c r="AY4062" s="1" t="s">
        <v>42</v>
      </c>
      <c r="AZ4062" s="1" t="s">
        <v>42</v>
      </c>
    </row>
    <row r="4063" spans="1:52" ht="30" customHeight="1" x14ac:dyDescent="0.3">
      <c r="A4063" s="16" t="s">
        <v>904</v>
      </c>
      <c r="B4063" s="16" t="s">
        <v>914</v>
      </c>
      <c r="C4063" s="16" t="s">
        <v>820</v>
      </c>
      <c r="D4063" s="17">
        <v>0.21859999999999999</v>
      </c>
      <c r="E4063" s="19">
        <f>일위대가목록!E274</f>
        <v>17120</v>
      </c>
      <c r="F4063" s="22">
        <f>TRUNC(E4063*D4063,1)</f>
        <v>3742.4</v>
      </c>
      <c r="G4063" s="19">
        <f>일위대가목록!F274</f>
        <v>49778</v>
      </c>
      <c r="H4063" s="22">
        <f>TRUNC(G4063*D4063,1)</f>
        <v>10881.4</v>
      </c>
      <c r="I4063" s="19">
        <f>일위대가목록!G274</f>
        <v>10544</v>
      </c>
      <c r="J4063" s="22">
        <f>TRUNC(I4063*D4063,1)</f>
        <v>2304.9</v>
      </c>
      <c r="K4063" s="19">
        <f>TRUNC(E4063+G4063+I4063,1)</f>
        <v>77442</v>
      </c>
      <c r="L4063" s="22">
        <f>TRUNC(F4063+H4063+J4063,1)</f>
        <v>16928.7</v>
      </c>
      <c r="M4063" s="16" t="s">
        <v>915</v>
      </c>
      <c r="N4063" s="1" t="s">
        <v>2212</v>
      </c>
      <c r="O4063" s="1" t="s">
        <v>916</v>
      </c>
      <c r="P4063" s="1" t="s">
        <v>46</v>
      </c>
      <c r="Q4063" s="1" t="s">
        <v>43</v>
      </c>
      <c r="R4063" s="1" t="s">
        <v>43</v>
      </c>
      <c r="AV4063" s="1" t="s">
        <v>42</v>
      </c>
      <c r="AW4063" s="1" t="s">
        <v>6601</v>
      </c>
      <c r="AX4063" s="1" t="s">
        <v>42</v>
      </c>
      <c r="AY4063" s="1" t="s">
        <v>42</v>
      </c>
      <c r="AZ4063" s="1" t="s">
        <v>42</v>
      </c>
    </row>
    <row r="4064" spans="1:52" ht="30" customHeight="1" x14ac:dyDescent="0.3">
      <c r="A4064" s="16" t="s">
        <v>3287</v>
      </c>
      <c r="B4064" s="16" t="s">
        <v>42</v>
      </c>
      <c r="C4064" s="16" t="s">
        <v>42</v>
      </c>
      <c r="D4064" s="17"/>
      <c r="E4064" s="19"/>
      <c r="F4064" s="22">
        <f>TRUNC(SUMIF(N4062:N4063, N4061, F4062:F4063),0)</f>
        <v>5112</v>
      </c>
      <c r="G4064" s="19"/>
      <c r="H4064" s="22">
        <f>TRUNC(SUMIF(N4062:N4063, N4061, H4062:H4063),0)</f>
        <v>22354</v>
      </c>
      <c r="I4064" s="19"/>
      <c r="J4064" s="22">
        <f>TRUNC(SUMIF(N4062:N4063, N4061, J4062:J4063),0)</f>
        <v>8398</v>
      </c>
      <c r="K4064" s="19"/>
      <c r="L4064" s="22">
        <f>F4064+H4064+J4064</f>
        <v>35864</v>
      </c>
      <c r="M4064" s="16" t="s">
        <v>42</v>
      </c>
      <c r="N4064" s="1" t="s">
        <v>3288</v>
      </c>
      <c r="O4064" s="1" t="s">
        <v>3288</v>
      </c>
      <c r="P4064" s="1" t="s">
        <v>42</v>
      </c>
      <c r="Q4064" s="1" t="s">
        <v>42</v>
      </c>
      <c r="R4064" s="1" t="s">
        <v>42</v>
      </c>
      <c r="AV4064" s="1" t="s">
        <v>42</v>
      </c>
      <c r="AW4064" s="1" t="s">
        <v>42</v>
      </c>
      <c r="AX4064" s="1" t="s">
        <v>42</v>
      </c>
      <c r="AY4064" s="1" t="s">
        <v>42</v>
      </c>
      <c r="AZ4064" s="1" t="s">
        <v>42</v>
      </c>
    </row>
    <row r="4065" spans="1:52" ht="30" customHeight="1" x14ac:dyDescent="0.3">
      <c r="A4065" s="17"/>
      <c r="B4065" s="17"/>
      <c r="C4065" s="17"/>
      <c r="D4065" s="17"/>
      <c r="E4065" s="19"/>
      <c r="F4065" s="22"/>
      <c r="G4065" s="19"/>
      <c r="H4065" s="22"/>
      <c r="I4065" s="19"/>
      <c r="J4065" s="22"/>
      <c r="K4065" s="19"/>
      <c r="L4065" s="22"/>
      <c r="M4065" s="17"/>
    </row>
    <row r="4066" spans="1:52" ht="30" customHeight="1" x14ac:dyDescent="0.3">
      <c r="A4066" s="13" t="s">
        <v>6602</v>
      </c>
      <c r="B4066" s="14"/>
      <c r="C4066" s="14"/>
      <c r="D4066" s="14"/>
      <c r="E4066" s="18"/>
      <c r="F4066" s="21"/>
      <c r="G4066" s="18"/>
      <c r="H4066" s="21"/>
      <c r="I4066" s="18"/>
      <c r="J4066" s="21"/>
      <c r="K4066" s="18"/>
      <c r="L4066" s="21"/>
      <c r="M4066" s="15"/>
      <c r="N4066" s="1" t="s">
        <v>2215</v>
      </c>
    </row>
    <row r="4067" spans="1:52" ht="30" customHeight="1" x14ac:dyDescent="0.3">
      <c r="A4067" s="16" t="s">
        <v>996</v>
      </c>
      <c r="B4067" s="16" t="s">
        <v>957</v>
      </c>
      <c r="C4067" s="16" t="s">
        <v>820</v>
      </c>
      <c r="D4067" s="17">
        <v>0.19439999999999999</v>
      </c>
      <c r="E4067" s="19">
        <f>일위대가목록!E300</f>
        <v>7046</v>
      </c>
      <c r="F4067" s="22">
        <f>TRUNC(E4067*D4067,1)</f>
        <v>1369.7</v>
      </c>
      <c r="G4067" s="19">
        <f>일위대가목록!F300</f>
        <v>59020</v>
      </c>
      <c r="H4067" s="22">
        <f>TRUNC(G4067*D4067,1)</f>
        <v>11473.4</v>
      </c>
      <c r="I4067" s="19">
        <f>일위대가목록!G300</f>
        <v>31344</v>
      </c>
      <c r="J4067" s="22">
        <f>TRUNC(I4067*D4067,1)</f>
        <v>6093.2</v>
      </c>
      <c r="K4067" s="19">
        <f>TRUNC(E4067+G4067+I4067,1)</f>
        <v>97410</v>
      </c>
      <c r="L4067" s="22">
        <f>TRUNC(F4067+H4067+J4067,1)</f>
        <v>18936.3</v>
      </c>
      <c r="M4067" s="16" t="s">
        <v>997</v>
      </c>
      <c r="N4067" s="1" t="s">
        <v>2215</v>
      </c>
      <c r="O4067" s="1" t="s">
        <v>998</v>
      </c>
      <c r="P4067" s="1" t="s">
        <v>46</v>
      </c>
      <c r="Q4067" s="1" t="s">
        <v>43</v>
      </c>
      <c r="R4067" s="1" t="s">
        <v>43</v>
      </c>
      <c r="AV4067" s="1" t="s">
        <v>42</v>
      </c>
      <c r="AW4067" s="1" t="s">
        <v>6603</v>
      </c>
      <c r="AX4067" s="1" t="s">
        <v>42</v>
      </c>
      <c r="AY4067" s="1" t="s">
        <v>42</v>
      </c>
      <c r="AZ4067" s="1" t="s">
        <v>42</v>
      </c>
    </row>
    <row r="4068" spans="1:52" ht="30" customHeight="1" x14ac:dyDescent="0.3">
      <c r="A4068" s="16" t="s">
        <v>904</v>
      </c>
      <c r="B4068" s="16" t="s">
        <v>905</v>
      </c>
      <c r="C4068" s="16" t="s">
        <v>820</v>
      </c>
      <c r="D4068" s="17">
        <v>0.2268</v>
      </c>
      <c r="E4068" s="19">
        <f>일위대가목록!E271</f>
        <v>5338</v>
      </c>
      <c r="F4068" s="22">
        <f>TRUNC(E4068*D4068,1)</f>
        <v>1210.5999999999999</v>
      </c>
      <c r="G4068" s="19">
        <f>일위대가목록!F271</f>
        <v>49778</v>
      </c>
      <c r="H4068" s="22">
        <f>TRUNC(G4068*D4068,1)</f>
        <v>11289.6</v>
      </c>
      <c r="I4068" s="19">
        <f>일위대가목록!G271</f>
        <v>6522</v>
      </c>
      <c r="J4068" s="22">
        <f>TRUNC(I4068*D4068,1)</f>
        <v>1479.1</v>
      </c>
      <c r="K4068" s="19">
        <f>TRUNC(E4068+G4068+I4068,1)</f>
        <v>61638</v>
      </c>
      <c r="L4068" s="22">
        <f>TRUNC(F4068+H4068+J4068,1)</f>
        <v>13979.3</v>
      </c>
      <c r="M4068" s="16" t="s">
        <v>906</v>
      </c>
      <c r="N4068" s="1" t="s">
        <v>2215</v>
      </c>
      <c r="O4068" s="1" t="s">
        <v>907</v>
      </c>
      <c r="P4068" s="1" t="s">
        <v>46</v>
      </c>
      <c r="Q4068" s="1" t="s">
        <v>43</v>
      </c>
      <c r="R4068" s="1" t="s">
        <v>43</v>
      </c>
      <c r="AV4068" s="1" t="s">
        <v>42</v>
      </c>
      <c r="AW4068" s="1" t="s">
        <v>6604</v>
      </c>
      <c r="AX4068" s="1" t="s">
        <v>42</v>
      </c>
      <c r="AY4068" s="1" t="s">
        <v>42</v>
      </c>
      <c r="AZ4068" s="1" t="s">
        <v>42</v>
      </c>
    </row>
    <row r="4069" spans="1:52" ht="30" customHeight="1" x14ac:dyDescent="0.3">
      <c r="A4069" s="16" t="s">
        <v>3287</v>
      </c>
      <c r="B4069" s="16" t="s">
        <v>42</v>
      </c>
      <c r="C4069" s="16" t="s">
        <v>42</v>
      </c>
      <c r="D4069" s="17"/>
      <c r="E4069" s="19"/>
      <c r="F4069" s="22">
        <f>TRUNC(SUMIF(N4067:N4068, N4066, F4067:F4068),0)</f>
        <v>2580</v>
      </c>
      <c r="G4069" s="19"/>
      <c r="H4069" s="22">
        <f>TRUNC(SUMIF(N4067:N4068, N4066, H4067:H4068),0)</f>
        <v>22763</v>
      </c>
      <c r="I4069" s="19"/>
      <c r="J4069" s="22">
        <f>TRUNC(SUMIF(N4067:N4068, N4066, J4067:J4068),0)</f>
        <v>7572</v>
      </c>
      <c r="K4069" s="19"/>
      <c r="L4069" s="22">
        <f>F4069+H4069+J4069</f>
        <v>32915</v>
      </c>
      <c r="M4069" s="16" t="s">
        <v>42</v>
      </c>
      <c r="N4069" s="1" t="s">
        <v>3288</v>
      </c>
      <c r="O4069" s="1" t="s">
        <v>3288</v>
      </c>
      <c r="P4069" s="1" t="s">
        <v>42</v>
      </c>
      <c r="Q4069" s="1" t="s">
        <v>42</v>
      </c>
      <c r="R4069" s="1" t="s">
        <v>42</v>
      </c>
      <c r="AV4069" s="1" t="s">
        <v>42</v>
      </c>
      <c r="AW4069" s="1" t="s">
        <v>42</v>
      </c>
      <c r="AX4069" s="1" t="s">
        <v>42</v>
      </c>
      <c r="AY4069" s="1" t="s">
        <v>42</v>
      </c>
      <c r="AZ4069" s="1" t="s">
        <v>42</v>
      </c>
    </row>
    <row r="4070" spans="1:52" ht="30" customHeight="1" x14ac:dyDescent="0.3">
      <c r="A4070" s="17"/>
      <c r="B4070" s="17"/>
      <c r="C4070" s="17"/>
      <c r="D4070" s="17"/>
      <c r="E4070" s="19"/>
      <c r="F4070" s="22"/>
      <c r="G4070" s="19"/>
      <c r="H4070" s="22"/>
      <c r="I4070" s="19"/>
      <c r="J4070" s="22"/>
      <c r="K4070" s="19"/>
      <c r="L4070" s="22"/>
      <c r="M4070" s="17"/>
    </row>
    <row r="4071" spans="1:52" ht="30" customHeight="1" x14ac:dyDescent="0.3">
      <c r="A4071" s="13" t="s">
        <v>6605</v>
      </c>
      <c r="B4071" s="14"/>
      <c r="C4071" s="14"/>
      <c r="D4071" s="14"/>
      <c r="E4071" s="18"/>
      <c r="F4071" s="21"/>
      <c r="G4071" s="18"/>
      <c r="H4071" s="21"/>
      <c r="I4071" s="18"/>
      <c r="J4071" s="21"/>
      <c r="K4071" s="18"/>
      <c r="L4071" s="21"/>
      <c r="M4071" s="15"/>
      <c r="N4071" s="1" t="s">
        <v>2218</v>
      </c>
    </row>
    <row r="4072" spans="1:52" ht="30" customHeight="1" x14ac:dyDescent="0.3">
      <c r="A4072" s="16" t="s">
        <v>996</v>
      </c>
      <c r="B4072" s="16" t="s">
        <v>957</v>
      </c>
      <c r="C4072" s="16" t="s">
        <v>820</v>
      </c>
      <c r="D4072" s="17">
        <v>0.19439999999999999</v>
      </c>
      <c r="E4072" s="19">
        <f>일위대가목록!E300</f>
        <v>7046</v>
      </c>
      <c r="F4072" s="22">
        <f>TRUNC(E4072*D4072,1)</f>
        <v>1369.7</v>
      </c>
      <c r="G4072" s="19">
        <f>일위대가목록!F300</f>
        <v>59020</v>
      </c>
      <c r="H4072" s="22">
        <f>TRUNC(G4072*D4072,1)</f>
        <v>11473.4</v>
      </c>
      <c r="I4072" s="19">
        <f>일위대가목록!G300</f>
        <v>31344</v>
      </c>
      <c r="J4072" s="22">
        <f>TRUNC(I4072*D4072,1)</f>
        <v>6093.2</v>
      </c>
      <c r="K4072" s="19">
        <f>TRUNC(E4072+G4072+I4072,1)</f>
        <v>97410</v>
      </c>
      <c r="L4072" s="22">
        <f>TRUNC(F4072+H4072+J4072,1)</f>
        <v>18936.3</v>
      </c>
      <c r="M4072" s="16" t="s">
        <v>997</v>
      </c>
      <c r="N4072" s="1" t="s">
        <v>2218</v>
      </c>
      <c r="O4072" s="1" t="s">
        <v>998</v>
      </c>
      <c r="P4072" s="1" t="s">
        <v>46</v>
      </c>
      <c r="Q4072" s="1" t="s">
        <v>43</v>
      </c>
      <c r="R4072" s="1" t="s">
        <v>43</v>
      </c>
      <c r="AV4072" s="1" t="s">
        <v>42</v>
      </c>
      <c r="AW4072" s="1" t="s">
        <v>6606</v>
      </c>
      <c r="AX4072" s="1" t="s">
        <v>42</v>
      </c>
      <c r="AY4072" s="1" t="s">
        <v>42</v>
      </c>
      <c r="AZ4072" s="1" t="s">
        <v>42</v>
      </c>
    </row>
    <row r="4073" spans="1:52" ht="30" customHeight="1" x14ac:dyDescent="0.3">
      <c r="A4073" s="16" t="s">
        <v>904</v>
      </c>
      <c r="B4073" s="16" t="s">
        <v>908</v>
      </c>
      <c r="C4073" s="16" t="s">
        <v>820</v>
      </c>
      <c r="D4073" s="17">
        <v>0.22209999999999999</v>
      </c>
      <c r="E4073" s="19">
        <f>일위대가목록!E272</f>
        <v>9204</v>
      </c>
      <c r="F4073" s="22">
        <f>TRUNC(E4073*D4073,1)</f>
        <v>2044.2</v>
      </c>
      <c r="G4073" s="19">
        <f>일위대가목록!F272</f>
        <v>49778</v>
      </c>
      <c r="H4073" s="22">
        <f>TRUNC(G4073*D4073,1)</f>
        <v>11055.6</v>
      </c>
      <c r="I4073" s="19">
        <f>일위대가목록!G272</f>
        <v>7613</v>
      </c>
      <c r="J4073" s="22">
        <f>TRUNC(I4073*D4073,1)</f>
        <v>1690.8</v>
      </c>
      <c r="K4073" s="19">
        <f>TRUNC(E4073+G4073+I4073,1)</f>
        <v>66595</v>
      </c>
      <c r="L4073" s="22">
        <f>TRUNC(F4073+H4073+J4073,1)</f>
        <v>14790.6</v>
      </c>
      <c r="M4073" s="16" t="s">
        <v>909</v>
      </c>
      <c r="N4073" s="1" t="s">
        <v>2218</v>
      </c>
      <c r="O4073" s="1" t="s">
        <v>910</v>
      </c>
      <c r="P4073" s="1" t="s">
        <v>46</v>
      </c>
      <c r="Q4073" s="1" t="s">
        <v>43</v>
      </c>
      <c r="R4073" s="1" t="s">
        <v>43</v>
      </c>
      <c r="AV4073" s="1" t="s">
        <v>42</v>
      </c>
      <c r="AW4073" s="1" t="s">
        <v>6607</v>
      </c>
      <c r="AX4073" s="1" t="s">
        <v>42</v>
      </c>
      <c r="AY4073" s="1" t="s">
        <v>42</v>
      </c>
      <c r="AZ4073" s="1" t="s">
        <v>42</v>
      </c>
    </row>
    <row r="4074" spans="1:52" ht="30" customHeight="1" x14ac:dyDescent="0.3">
      <c r="A4074" s="16" t="s">
        <v>3287</v>
      </c>
      <c r="B4074" s="16" t="s">
        <v>42</v>
      </c>
      <c r="C4074" s="16" t="s">
        <v>42</v>
      </c>
      <c r="D4074" s="17"/>
      <c r="E4074" s="19"/>
      <c r="F4074" s="22">
        <f>TRUNC(SUMIF(N4072:N4073, N4071, F4072:F4073),0)</f>
        <v>3413</v>
      </c>
      <c r="G4074" s="19"/>
      <c r="H4074" s="22">
        <f>TRUNC(SUMIF(N4072:N4073, N4071, H4072:H4073),0)</f>
        <v>22529</v>
      </c>
      <c r="I4074" s="19"/>
      <c r="J4074" s="22">
        <f>TRUNC(SUMIF(N4072:N4073, N4071, J4072:J4073),0)</f>
        <v>7784</v>
      </c>
      <c r="K4074" s="19"/>
      <c r="L4074" s="22">
        <f>F4074+H4074+J4074</f>
        <v>33726</v>
      </c>
      <c r="M4074" s="16" t="s">
        <v>42</v>
      </c>
      <c r="N4074" s="1" t="s">
        <v>3288</v>
      </c>
      <c r="O4074" s="1" t="s">
        <v>3288</v>
      </c>
      <c r="P4074" s="1" t="s">
        <v>42</v>
      </c>
      <c r="Q4074" s="1" t="s">
        <v>42</v>
      </c>
      <c r="R4074" s="1" t="s">
        <v>42</v>
      </c>
      <c r="AV4074" s="1" t="s">
        <v>42</v>
      </c>
      <c r="AW4074" s="1" t="s">
        <v>42</v>
      </c>
      <c r="AX4074" s="1" t="s">
        <v>42</v>
      </c>
      <c r="AY4074" s="1" t="s">
        <v>42</v>
      </c>
      <c r="AZ4074" s="1" t="s">
        <v>42</v>
      </c>
    </row>
    <row r="4075" spans="1:52" ht="30" customHeight="1" x14ac:dyDescent="0.3">
      <c r="A4075" s="17"/>
      <c r="B4075" s="17"/>
      <c r="C4075" s="17"/>
      <c r="D4075" s="17"/>
      <c r="E4075" s="19"/>
      <c r="F4075" s="22"/>
      <c r="G4075" s="19"/>
      <c r="H4075" s="22"/>
      <c r="I4075" s="19"/>
      <c r="J4075" s="22"/>
      <c r="K4075" s="19"/>
      <c r="L4075" s="22"/>
      <c r="M4075" s="17"/>
    </row>
    <row r="4076" spans="1:52" ht="30" customHeight="1" x14ac:dyDescent="0.3">
      <c r="A4076" s="13" t="s">
        <v>6608</v>
      </c>
      <c r="B4076" s="14"/>
      <c r="C4076" s="14"/>
      <c r="D4076" s="14"/>
      <c r="E4076" s="18"/>
      <c r="F4076" s="21"/>
      <c r="G4076" s="18"/>
      <c r="H4076" s="21"/>
      <c r="I4076" s="18"/>
      <c r="J4076" s="21"/>
      <c r="K4076" s="18"/>
      <c r="L4076" s="21"/>
      <c r="M4076" s="15"/>
      <c r="N4076" s="1" t="s">
        <v>2221</v>
      </c>
    </row>
    <row r="4077" spans="1:52" ht="30" customHeight="1" x14ac:dyDescent="0.3">
      <c r="A4077" s="16" t="s">
        <v>996</v>
      </c>
      <c r="B4077" s="16" t="s">
        <v>957</v>
      </c>
      <c r="C4077" s="16" t="s">
        <v>820</v>
      </c>
      <c r="D4077" s="17">
        <v>0.19439999999999999</v>
      </c>
      <c r="E4077" s="19">
        <f>일위대가목록!E300</f>
        <v>7046</v>
      </c>
      <c r="F4077" s="22">
        <f>TRUNC(E4077*D4077,1)</f>
        <v>1369.7</v>
      </c>
      <c r="G4077" s="19">
        <f>일위대가목록!F300</f>
        <v>59020</v>
      </c>
      <c r="H4077" s="22">
        <f>TRUNC(G4077*D4077,1)</f>
        <v>11473.4</v>
      </c>
      <c r="I4077" s="19">
        <f>일위대가목록!G300</f>
        <v>31344</v>
      </c>
      <c r="J4077" s="22">
        <f>TRUNC(I4077*D4077,1)</f>
        <v>6093.2</v>
      </c>
      <c r="K4077" s="19">
        <f>TRUNC(E4077+G4077+I4077,1)</f>
        <v>97410</v>
      </c>
      <c r="L4077" s="22">
        <f>TRUNC(F4077+H4077+J4077,1)</f>
        <v>18936.3</v>
      </c>
      <c r="M4077" s="16" t="s">
        <v>997</v>
      </c>
      <c r="N4077" s="1" t="s">
        <v>2221</v>
      </c>
      <c r="O4077" s="1" t="s">
        <v>998</v>
      </c>
      <c r="P4077" s="1" t="s">
        <v>46</v>
      </c>
      <c r="Q4077" s="1" t="s">
        <v>43</v>
      </c>
      <c r="R4077" s="1" t="s">
        <v>43</v>
      </c>
      <c r="AV4077" s="1" t="s">
        <v>42</v>
      </c>
      <c r="AW4077" s="1" t="s">
        <v>6609</v>
      </c>
      <c r="AX4077" s="1" t="s">
        <v>42</v>
      </c>
      <c r="AY4077" s="1" t="s">
        <v>42</v>
      </c>
      <c r="AZ4077" s="1" t="s">
        <v>42</v>
      </c>
    </row>
    <row r="4078" spans="1:52" ht="30" customHeight="1" x14ac:dyDescent="0.3">
      <c r="A4078" s="16" t="s">
        <v>904</v>
      </c>
      <c r="B4078" s="16" t="s">
        <v>914</v>
      </c>
      <c r="C4078" s="16" t="s">
        <v>820</v>
      </c>
      <c r="D4078" s="17">
        <v>0.21959999999999999</v>
      </c>
      <c r="E4078" s="19">
        <f>일위대가목록!E274</f>
        <v>17120</v>
      </c>
      <c r="F4078" s="22">
        <f>TRUNC(E4078*D4078,1)</f>
        <v>3759.5</v>
      </c>
      <c r="G4078" s="19">
        <f>일위대가목록!F274</f>
        <v>49778</v>
      </c>
      <c r="H4078" s="22">
        <f>TRUNC(G4078*D4078,1)</f>
        <v>10931.2</v>
      </c>
      <c r="I4078" s="19">
        <f>일위대가목록!G274</f>
        <v>10544</v>
      </c>
      <c r="J4078" s="22">
        <f>TRUNC(I4078*D4078,1)</f>
        <v>2315.4</v>
      </c>
      <c r="K4078" s="19">
        <f>TRUNC(E4078+G4078+I4078,1)</f>
        <v>77442</v>
      </c>
      <c r="L4078" s="22">
        <f>TRUNC(F4078+H4078+J4078,1)</f>
        <v>17006.099999999999</v>
      </c>
      <c r="M4078" s="16" t="s">
        <v>915</v>
      </c>
      <c r="N4078" s="1" t="s">
        <v>2221</v>
      </c>
      <c r="O4078" s="1" t="s">
        <v>916</v>
      </c>
      <c r="P4078" s="1" t="s">
        <v>46</v>
      </c>
      <c r="Q4078" s="1" t="s">
        <v>43</v>
      </c>
      <c r="R4078" s="1" t="s">
        <v>43</v>
      </c>
      <c r="AV4078" s="1" t="s">
        <v>42</v>
      </c>
      <c r="AW4078" s="1" t="s">
        <v>6610</v>
      </c>
      <c r="AX4078" s="1" t="s">
        <v>42</v>
      </c>
      <c r="AY4078" s="1" t="s">
        <v>42</v>
      </c>
      <c r="AZ4078" s="1" t="s">
        <v>42</v>
      </c>
    </row>
    <row r="4079" spans="1:52" ht="30" customHeight="1" x14ac:dyDescent="0.3">
      <c r="A4079" s="16" t="s">
        <v>3287</v>
      </c>
      <c r="B4079" s="16" t="s">
        <v>42</v>
      </c>
      <c r="C4079" s="16" t="s">
        <v>42</v>
      </c>
      <c r="D4079" s="17"/>
      <c r="E4079" s="19"/>
      <c r="F4079" s="22">
        <f>TRUNC(SUMIF(N4077:N4078, N4076, F4077:F4078),0)</f>
        <v>5129</v>
      </c>
      <c r="G4079" s="19"/>
      <c r="H4079" s="22">
        <f>TRUNC(SUMIF(N4077:N4078, N4076, H4077:H4078),0)</f>
        <v>22404</v>
      </c>
      <c r="I4079" s="19"/>
      <c r="J4079" s="22">
        <f>TRUNC(SUMIF(N4077:N4078, N4076, J4077:J4078),0)</f>
        <v>8408</v>
      </c>
      <c r="K4079" s="19"/>
      <c r="L4079" s="22">
        <f>F4079+H4079+J4079</f>
        <v>35941</v>
      </c>
      <c r="M4079" s="16" t="s">
        <v>42</v>
      </c>
      <c r="N4079" s="1" t="s">
        <v>3288</v>
      </c>
      <c r="O4079" s="1" t="s">
        <v>3288</v>
      </c>
      <c r="P4079" s="1" t="s">
        <v>42</v>
      </c>
      <c r="Q4079" s="1" t="s">
        <v>42</v>
      </c>
      <c r="R4079" s="1" t="s">
        <v>42</v>
      </c>
      <c r="AV4079" s="1" t="s">
        <v>42</v>
      </c>
      <c r="AW4079" s="1" t="s">
        <v>42</v>
      </c>
      <c r="AX4079" s="1" t="s">
        <v>42</v>
      </c>
      <c r="AY4079" s="1" t="s">
        <v>42</v>
      </c>
      <c r="AZ4079" s="1" t="s">
        <v>42</v>
      </c>
    </row>
    <row r="4080" spans="1:52" ht="30" customHeight="1" x14ac:dyDescent="0.3">
      <c r="A4080" s="17"/>
      <c r="B4080" s="17"/>
      <c r="C4080" s="17"/>
      <c r="D4080" s="17"/>
      <c r="E4080" s="19"/>
      <c r="F4080" s="22"/>
      <c r="G4080" s="19"/>
      <c r="H4080" s="22"/>
      <c r="I4080" s="19"/>
      <c r="J4080" s="22"/>
      <c r="K4080" s="19"/>
      <c r="L4080" s="22"/>
      <c r="M4080" s="17"/>
    </row>
    <row r="4081" spans="1:52" ht="30" customHeight="1" x14ac:dyDescent="0.3">
      <c r="A4081" s="13" t="s">
        <v>6611</v>
      </c>
      <c r="B4081" s="14"/>
      <c r="C4081" s="14"/>
      <c r="D4081" s="14"/>
      <c r="E4081" s="18"/>
      <c r="F4081" s="21"/>
      <c r="G4081" s="18"/>
      <c r="H4081" s="21"/>
      <c r="I4081" s="18"/>
      <c r="J4081" s="21"/>
      <c r="K4081" s="18"/>
      <c r="L4081" s="21"/>
      <c r="M4081" s="15"/>
      <c r="N4081" s="1" t="s">
        <v>2224</v>
      </c>
    </row>
    <row r="4082" spans="1:52" ht="30" customHeight="1" x14ac:dyDescent="0.3">
      <c r="A4082" s="16" t="s">
        <v>996</v>
      </c>
      <c r="B4082" s="16" t="s">
        <v>957</v>
      </c>
      <c r="C4082" s="16" t="s">
        <v>820</v>
      </c>
      <c r="D4082" s="17">
        <v>0.19439999999999999</v>
      </c>
      <c r="E4082" s="19">
        <f>일위대가목록!E300</f>
        <v>7046</v>
      </c>
      <c r="F4082" s="22">
        <f>TRUNC(E4082*D4082,1)</f>
        <v>1369.7</v>
      </c>
      <c r="G4082" s="19">
        <f>일위대가목록!F300</f>
        <v>59020</v>
      </c>
      <c r="H4082" s="22">
        <f>TRUNC(G4082*D4082,1)</f>
        <v>11473.4</v>
      </c>
      <c r="I4082" s="19">
        <f>일위대가목록!G300</f>
        <v>31344</v>
      </c>
      <c r="J4082" s="22">
        <f>TRUNC(I4082*D4082,1)</f>
        <v>6093.2</v>
      </c>
      <c r="K4082" s="19">
        <f>TRUNC(E4082+G4082+I4082,1)</f>
        <v>97410</v>
      </c>
      <c r="L4082" s="22">
        <f>TRUNC(F4082+H4082+J4082,1)</f>
        <v>18936.3</v>
      </c>
      <c r="M4082" s="16" t="s">
        <v>997</v>
      </c>
      <c r="N4082" s="1" t="s">
        <v>2224</v>
      </c>
      <c r="O4082" s="1" t="s">
        <v>998</v>
      </c>
      <c r="P4082" s="1" t="s">
        <v>46</v>
      </c>
      <c r="Q4082" s="1" t="s">
        <v>43</v>
      </c>
      <c r="R4082" s="1" t="s">
        <v>43</v>
      </c>
      <c r="AV4082" s="1" t="s">
        <v>42</v>
      </c>
      <c r="AW4082" s="1" t="s">
        <v>6612</v>
      </c>
      <c r="AX4082" s="1" t="s">
        <v>42</v>
      </c>
      <c r="AY4082" s="1" t="s">
        <v>42</v>
      </c>
      <c r="AZ4082" s="1" t="s">
        <v>42</v>
      </c>
    </row>
    <row r="4083" spans="1:52" ht="30" customHeight="1" x14ac:dyDescent="0.3">
      <c r="A4083" s="16" t="s">
        <v>904</v>
      </c>
      <c r="B4083" s="16" t="s">
        <v>905</v>
      </c>
      <c r="C4083" s="16" t="s">
        <v>820</v>
      </c>
      <c r="D4083" s="17">
        <v>0.23449999999999999</v>
      </c>
      <c r="E4083" s="19">
        <f>일위대가목록!E271</f>
        <v>5338</v>
      </c>
      <c r="F4083" s="22">
        <f>TRUNC(E4083*D4083,1)</f>
        <v>1251.7</v>
      </c>
      <c r="G4083" s="19">
        <f>일위대가목록!F271</f>
        <v>49778</v>
      </c>
      <c r="H4083" s="22">
        <f>TRUNC(G4083*D4083,1)</f>
        <v>11672.9</v>
      </c>
      <c r="I4083" s="19">
        <f>일위대가목록!G271</f>
        <v>6522</v>
      </c>
      <c r="J4083" s="22">
        <f>TRUNC(I4083*D4083,1)</f>
        <v>1529.4</v>
      </c>
      <c r="K4083" s="19">
        <f>TRUNC(E4083+G4083+I4083,1)</f>
        <v>61638</v>
      </c>
      <c r="L4083" s="22">
        <f>TRUNC(F4083+H4083+J4083,1)</f>
        <v>14454</v>
      </c>
      <c r="M4083" s="16" t="s">
        <v>906</v>
      </c>
      <c r="N4083" s="1" t="s">
        <v>2224</v>
      </c>
      <c r="O4083" s="1" t="s">
        <v>907</v>
      </c>
      <c r="P4083" s="1" t="s">
        <v>46</v>
      </c>
      <c r="Q4083" s="1" t="s">
        <v>43</v>
      </c>
      <c r="R4083" s="1" t="s">
        <v>43</v>
      </c>
      <c r="AV4083" s="1" t="s">
        <v>42</v>
      </c>
      <c r="AW4083" s="1" t="s">
        <v>6613</v>
      </c>
      <c r="AX4083" s="1" t="s">
        <v>42</v>
      </c>
      <c r="AY4083" s="1" t="s">
        <v>42</v>
      </c>
      <c r="AZ4083" s="1" t="s">
        <v>42</v>
      </c>
    </row>
    <row r="4084" spans="1:52" ht="30" customHeight="1" x14ac:dyDescent="0.3">
      <c r="A4084" s="16" t="s">
        <v>3287</v>
      </c>
      <c r="B4084" s="16" t="s">
        <v>42</v>
      </c>
      <c r="C4084" s="16" t="s">
        <v>42</v>
      </c>
      <c r="D4084" s="17"/>
      <c r="E4084" s="19"/>
      <c r="F4084" s="22">
        <f>TRUNC(SUMIF(N4082:N4083, N4081, F4082:F4083),0)</f>
        <v>2621</v>
      </c>
      <c r="G4084" s="19"/>
      <c r="H4084" s="22">
        <f>TRUNC(SUMIF(N4082:N4083, N4081, H4082:H4083),0)</f>
        <v>23146</v>
      </c>
      <c r="I4084" s="19"/>
      <c r="J4084" s="22">
        <f>TRUNC(SUMIF(N4082:N4083, N4081, J4082:J4083),0)</f>
        <v>7622</v>
      </c>
      <c r="K4084" s="19"/>
      <c r="L4084" s="22">
        <f>F4084+H4084+J4084</f>
        <v>33389</v>
      </c>
      <c r="M4084" s="16" t="s">
        <v>42</v>
      </c>
      <c r="N4084" s="1" t="s">
        <v>3288</v>
      </c>
      <c r="O4084" s="1" t="s">
        <v>3288</v>
      </c>
      <c r="P4084" s="1" t="s">
        <v>42</v>
      </c>
      <c r="Q4084" s="1" t="s">
        <v>42</v>
      </c>
      <c r="R4084" s="1" t="s">
        <v>42</v>
      </c>
      <c r="AV4084" s="1" t="s">
        <v>42</v>
      </c>
      <c r="AW4084" s="1" t="s">
        <v>42</v>
      </c>
      <c r="AX4084" s="1" t="s">
        <v>42</v>
      </c>
      <c r="AY4084" s="1" t="s">
        <v>42</v>
      </c>
      <c r="AZ4084" s="1" t="s">
        <v>42</v>
      </c>
    </row>
    <row r="4085" spans="1:52" ht="30" customHeight="1" x14ac:dyDescent="0.3">
      <c r="A4085" s="17"/>
      <c r="B4085" s="17"/>
      <c r="C4085" s="17"/>
      <c r="D4085" s="17"/>
      <c r="E4085" s="19"/>
      <c r="F4085" s="22"/>
      <c r="G4085" s="19"/>
      <c r="H4085" s="22"/>
      <c r="I4085" s="19"/>
      <c r="J4085" s="22"/>
      <c r="K4085" s="19"/>
      <c r="L4085" s="22"/>
      <c r="M4085" s="17"/>
    </row>
    <row r="4086" spans="1:52" ht="30" customHeight="1" x14ac:dyDescent="0.3">
      <c r="A4086" s="13" t="s">
        <v>6614</v>
      </c>
      <c r="B4086" s="14"/>
      <c r="C4086" s="14"/>
      <c r="D4086" s="14"/>
      <c r="E4086" s="18"/>
      <c r="F4086" s="21"/>
      <c r="G4086" s="18"/>
      <c r="H4086" s="21"/>
      <c r="I4086" s="18"/>
      <c r="J4086" s="21"/>
      <c r="K4086" s="18"/>
      <c r="L4086" s="21"/>
      <c r="M4086" s="15"/>
      <c r="N4086" s="1" t="s">
        <v>2227</v>
      </c>
    </row>
    <row r="4087" spans="1:52" ht="30" customHeight="1" x14ac:dyDescent="0.3">
      <c r="A4087" s="16" t="s">
        <v>996</v>
      </c>
      <c r="B4087" s="16" t="s">
        <v>957</v>
      </c>
      <c r="C4087" s="16" t="s">
        <v>820</v>
      </c>
      <c r="D4087" s="17">
        <v>0.19439999999999999</v>
      </c>
      <c r="E4087" s="19">
        <f>일위대가목록!E300</f>
        <v>7046</v>
      </c>
      <c r="F4087" s="22">
        <f>TRUNC(E4087*D4087,1)</f>
        <v>1369.7</v>
      </c>
      <c r="G4087" s="19">
        <f>일위대가목록!F300</f>
        <v>59020</v>
      </c>
      <c r="H4087" s="22">
        <f>TRUNC(G4087*D4087,1)</f>
        <v>11473.4</v>
      </c>
      <c r="I4087" s="19">
        <f>일위대가목록!G300</f>
        <v>31344</v>
      </c>
      <c r="J4087" s="22">
        <f>TRUNC(I4087*D4087,1)</f>
        <v>6093.2</v>
      </c>
      <c r="K4087" s="19">
        <f>TRUNC(E4087+G4087+I4087,1)</f>
        <v>97410</v>
      </c>
      <c r="L4087" s="22">
        <f>TRUNC(F4087+H4087+J4087,1)</f>
        <v>18936.3</v>
      </c>
      <c r="M4087" s="16" t="s">
        <v>997</v>
      </c>
      <c r="N4087" s="1" t="s">
        <v>2227</v>
      </c>
      <c r="O4087" s="1" t="s">
        <v>998</v>
      </c>
      <c r="P4087" s="1" t="s">
        <v>46</v>
      </c>
      <c r="Q4087" s="1" t="s">
        <v>43</v>
      </c>
      <c r="R4087" s="1" t="s">
        <v>43</v>
      </c>
      <c r="AV4087" s="1" t="s">
        <v>42</v>
      </c>
      <c r="AW4087" s="1" t="s">
        <v>6615</v>
      </c>
      <c r="AX4087" s="1" t="s">
        <v>42</v>
      </c>
      <c r="AY4087" s="1" t="s">
        <v>42</v>
      </c>
      <c r="AZ4087" s="1" t="s">
        <v>42</v>
      </c>
    </row>
    <row r="4088" spans="1:52" ht="30" customHeight="1" x14ac:dyDescent="0.3">
      <c r="A4088" s="16" t="s">
        <v>904</v>
      </c>
      <c r="B4088" s="16" t="s">
        <v>908</v>
      </c>
      <c r="C4088" s="16" t="s">
        <v>820</v>
      </c>
      <c r="D4088" s="17">
        <v>0.22209999999999999</v>
      </c>
      <c r="E4088" s="19">
        <f>일위대가목록!E272</f>
        <v>9204</v>
      </c>
      <c r="F4088" s="22">
        <f>TRUNC(E4088*D4088,1)</f>
        <v>2044.2</v>
      </c>
      <c r="G4088" s="19">
        <f>일위대가목록!F272</f>
        <v>49778</v>
      </c>
      <c r="H4088" s="22">
        <f>TRUNC(G4088*D4088,1)</f>
        <v>11055.6</v>
      </c>
      <c r="I4088" s="19">
        <f>일위대가목록!G272</f>
        <v>7613</v>
      </c>
      <c r="J4088" s="22">
        <f>TRUNC(I4088*D4088,1)</f>
        <v>1690.8</v>
      </c>
      <c r="K4088" s="19">
        <f>TRUNC(E4088+G4088+I4088,1)</f>
        <v>66595</v>
      </c>
      <c r="L4088" s="22">
        <f>TRUNC(F4088+H4088+J4088,1)</f>
        <v>14790.6</v>
      </c>
      <c r="M4088" s="16" t="s">
        <v>909</v>
      </c>
      <c r="N4088" s="1" t="s">
        <v>2227</v>
      </c>
      <c r="O4088" s="1" t="s">
        <v>910</v>
      </c>
      <c r="P4088" s="1" t="s">
        <v>46</v>
      </c>
      <c r="Q4088" s="1" t="s">
        <v>43</v>
      </c>
      <c r="R4088" s="1" t="s">
        <v>43</v>
      </c>
      <c r="AV4088" s="1" t="s">
        <v>42</v>
      </c>
      <c r="AW4088" s="1" t="s">
        <v>6616</v>
      </c>
      <c r="AX4088" s="1" t="s">
        <v>42</v>
      </c>
      <c r="AY4088" s="1" t="s">
        <v>42</v>
      </c>
      <c r="AZ4088" s="1" t="s">
        <v>42</v>
      </c>
    </row>
    <row r="4089" spans="1:52" ht="30" customHeight="1" x14ac:dyDescent="0.3">
      <c r="A4089" s="16" t="s">
        <v>3287</v>
      </c>
      <c r="B4089" s="16" t="s">
        <v>42</v>
      </c>
      <c r="C4089" s="16" t="s">
        <v>42</v>
      </c>
      <c r="D4089" s="17"/>
      <c r="E4089" s="19"/>
      <c r="F4089" s="22">
        <f>TRUNC(SUMIF(N4087:N4088, N4086, F4087:F4088),0)</f>
        <v>3413</v>
      </c>
      <c r="G4089" s="19"/>
      <c r="H4089" s="22">
        <f>TRUNC(SUMIF(N4087:N4088, N4086, H4087:H4088),0)</f>
        <v>22529</v>
      </c>
      <c r="I4089" s="19"/>
      <c r="J4089" s="22">
        <f>TRUNC(SUMIF(N4087:N4088, N4086, J4087:J4088),0)</f>
        <v>7784</v>
      </c>
      <c r="K4089" s="19"/>
      <c r="L4089" s="22">
        <f>F4089+H4089+J4089</f>
        <v>33726</v>
      </c>
      <c r="M4089" s="16" t="s">
        <v>42</v>
      </c>
      <c r="N4089" s="1" t="s">
        <v>3288</v>
      </c>
      <c r="O4089" s="1" t="s">
        <v>3288</v>
      </c>
      <c r="P4089" s="1" t="s">
        <v>42</v>
      </c>
      <c r="Q4089" s="1" t="s">
        <v>42</v>
      </c>
      <c r="R4089" s="1" t="s">
        <v>42</v>
      </c>
      <c r="AV4089" s="1" t="s">
        <v>42</v>
      </c>
      <c r="AW4089" s="1" t="s">
        <v>42</v>
      </c>
      <c r="AX4089" s="1" t="s">
        <v>42</v>
      </c>
      <c r="AY4089" s="1" t="s">
        <v>42</v>
      </c>
      <c r="AZ4089" s="1" t="s">
        <v>42</v>
      </c>
    </row>
    <row r="4090" spans="1:52" ht="30" customHeight="1" x14ac:dyDescent="0.3">
      <c r="A4090" s="17"/>
      <c r="B4090" s="17"/>
      <c r="C4090" s="17"/>
      <c r="D4090" s="17"/>
      <c r="E4090" s="19"/>
      <c r="F4090" s="22"/>
      <c r="G4090" s="19"/>
      <c r="H4090" s="22"/>
      <c r="I4090" s="19"/>
      <c r="J4090" s="22"/>
      <c r="K4090" s="19"/>
      <c r="L4090" s="22"/>
      <c r="M4090" s="17"/>
    </row>
    <row r="4091" spans="1:52" ht="30" customHeight="1" x14ac:dyDescent="0.3">
      <c r="A4091" s="13" t="s">
        <v>6617</v>
      </c>
      <c r="B4091" s="14"/>
      <c r="C4091" s="14"/>
      <c r="D4091" s="14"/>
      <c r="E4091" s="18"/>
      <c r="F4091" s="21"/>
      <c r="G4091" s="18"/>
      <c r="H4091" s="21"/>
      <c r="I4091" s="18"/>
      <c r="J4091" s="21"/>
      <c r="K4091" s="18"/>
      <c r="L4091" s="21"/>
      <c r="M4091" s="15"/>
      <c r="N4091" s="1" t="s">
        <v>2230</v>
      </c>
    </row>
    <row r="4092" spans="1:52" ht="30" customHeight="1" x14ac:dyDescent="0.3">
      <c r="A4092" s="16" t="s">
        <v>996</v>
      </c>
      <c r="B4092" s="16" t="s">
        <v>957</v>
      </c>
      <c r="C4092" s="16" t="s">
        <v>820</v>
      </c>
      <c r="D4092" s="17">
        <v>0.19439999999999999</v>
      </c>
      <c r="E4092" s="19">
        <f>일위대가목록!E300</f>
        <v>7046</v>
      </c>
      <c r="F4092" s="22">
        <f>TRUNC(E4092*D4092,1)</f>
        <v>1369.7</v>
      </c>
      <c r="G4092" s="19">
        <f>일위대가목록!F300</f>
        <v>59020</v>
      </c>
      <c r="H4092" s="22">
        <f>TRUNC(G4092*D4092,1)</f>
        <v>11473.4</v>
      </c>
      <c r="I4092" s="19">
        <f>일위대가목록!G300</f>
        <v>31344</v>
      </c>
      <c r="J4092" s="22">
        <f>TRUNC(I4092*D4092,1)</f>
        <v>6093.2</v>
      </c>
      <c r="K4092" s="19">
        <f>TRUNC(E4092+G4092+I4092,1)</f>
        <v>97410</v>
      </c>
      <c r="L4092" s="22">
        <f>TRUNC(F4092+H4092+J4092,1)</f>
        <v>18936.3</v>
      </c>
      <c r="M4092" s="16" t="s">
        <v>997</v>
      </c>
      <c r="N4092" s="1" t="s">
        <v>2230</v>
      </c>
      <c r="O4092" s="1" t="s">
        <v>998</v>
      </c>
      <c r="P4092" s="1" t="s">
        <v>46</v>
      </c>
      <c r="Q4092" s="1" t="s">
        <v>43</v>
      </c>
      <c r="R4092" s="1" t="s">
        <v>43</v>
      </c>
      <c r="AV4092" s="1" t="s">
        <v>42</v>
      </c>
      <c r="AW4092" s="1" t="s">
        <v>6618</v>
      </c>
      <c r="AX4092" s="1" t="s">
        <v>42</v>
      </c>
      <c r="AY4092" s="1" t="s">
        <v>42</v>
      </c>
      <c r="AZ4092" s="1" t="s">
        <v>42</v>
      </c>
    </row>
    <row r="4093" spans="1:52" ht="30" customHeight="1" x14ac:dyDescent="0.3">
      <c r="A4093" s="16" t="s">
        <v>904</v>
      </c>
      <c r="B4093" s="16" t="s">
        <v>914</v>
      </c>
      <c r="C4093" s="16" t="s">
        <v>820</v>
      </c>
      <c r="D4093" s="17">
        <v>0.21959999999999999</v>
      </c>
      <c r="E4093" s="19">
        <f>일위대가목록!E274</f>
        <v>17120</v>
      </c>
      <c r="F4093" s="22">
        <f>TRUNC(E4093*D4093,1)</f>
        <v>3759.5</v>
      </c>
      <c r="G4093" s="19">
        <f>일위대가목록!F274</f>
        <v>49778</v>
      </c>
      <c r="H4093" s="22">
        <f>TRUNC(G4093*D4093,1)</f>
        <v>10931.2</v>
      </c>
      <c r="I4093" s="19">
        <f>일위대가목록!G274</f>
        <v>10544</v>
      </c>
      <c r="J4093" s="22">
        <f>TRUNC(I4093*D4093,1)</f>
        <v>2315.4</v>
      </c>
      <c r="K4093" s="19">
        <f>TRUNC(E4093+G4093+I4093,1)</f>
        <v>77442</v>
      </c>
      <c r="L4093" s="22">
        <f>TRUNC(F4093+H4093+J4093,1)</f>
        <v>17006.099999999999</v>
      </c>
      <c r="M4093" s="16" t="s">
        <v>915</v>
      </c>
      <c r="N4093" s="1" t="s">
        <v>2230</v>
      </c>
      <c r="O4093" s="1" t="s">
        <v>916</v>
      </c>
      <c r="P4093" s="1" t="s">
        <v>46</v>
      </c>
      <c r="Q4093" s="1" t="s">
        <v>43</v>
      </c>
      <c r="R4093" s="1" t="s">
        <v>43</v>
      </c>
      <c r="AV4093" s="1" t="s">
        <v>42</v>
      </c>
      <c r="AW4093" s="1" t="s">
        <v>6619</v>
      </c>
      <c r="AX4093" s="1" t="s">
        <v>42</v>
      </c>
      <c r="AY4093" s="1" t="s">
        <v>42</v>
      </c>
      <c r="AZ4093" s="1" t="s">
        <v>42</v>
      </c>
    </row>
    <row r="4094" spans="1:52" ht="30" customHeight="1" x14ac:dyDescent="0.3">
      <c r="A4094" s="16" t="s">
        <v>3287</v>
      </c>
      <c r="B4094" s="16" t="s">
        <v>42</v>
      </c>
      <c r="C4094" s="16" t="s">
        <v>42</v>
      </c>
      <c r="D4094" s="17"/>
      <c r="E4094" s="19"/>
      <c r="F4094" s="22">
        <f>TRUNC(SUMIF(N4092:N4093, N4091, F4092:F4093),0)</f>
        <v>5129</v>
      </c>
      <c r="G4094" s="19"/>
      <c r="H4094" s="22">
        <f>TRUNC(SUMIF(N4092:N4093, N4091, H4092:H4093),0)</f>
        <v>22404</v>
      </c>
      <c r="I4094" s="19"/>
      <c r="J4094" s="22">
        <f>TRUNC(SUMIF(N4092:N4093, N4091, J4092:J4093),0)</f>
        <v>8408</v>
      </c>
      <c r="K4094" s="19"/>
      <c r="L4094" s="22">
        <f>F4094+H4094+J4094</f>
        <v>35941</v>
      </c>
      <c r="M4094" s="16" t="s">
        <v>42</v>
      </c>
      <c r="N4094" s="1" t="s">
        <v>3288</v>
      </c>
      <c r="O4094" s="1" t="s">
        <v>3288</v>
      </c>
      <c r="P4094" s="1" t="s">
        <v>42</v>
      </c>
      <c r="Q4094" s="1" t="s">
        <v>42</v>
      </c>
      <c r="R4094" s="1" t="s">
        <v>42</v>
      </c>
      <c r="AV4094" s="1" t="s">
        <v>42</v>
      </c>
      <c r="AW4094" s="1" t="s">
        <v>42</v>
      </c>
      <c r="AX4094" s="1" t="s">
        <v>42</v>
      </c>
      <c r="AY4094" s="1" t="s">
        <v>42</v>
      </c>
      <c r="AZ4094" s="1" t="s">
        <v>42</v>
      </c>
    </row>
    <row r="4095" spans="1:52" ht="30" customHeight="1" x14ac:dyDescent="0.3">
      <c r="A4095" s="17"/>
      <c r="B4095" s="17"/>
      <c r="C4095" s="17"/>
      <c r="D4095" s="17"/>
      <c r="E4095" s="19"/>
      <c r="F4095" s="22"/>
      <c r="G4095" s="19"/>
      <c r="H4095" s="22"/>
      <c r="I4095" s="19"/>
      <c r="J4095" s="22"/>
      <c r="K4095" s="19"/>
      <c r="L4095" s="22"/>
      <c r="M4095" s="17"/>
    </row>
    <row r="4096" spans="1:52" ht="30" customHeight="1" x14ac:dyDescent="0.3">
      <c r="A4096" s="13" t="s">
        <v>6620</v>
      </c>
      <c r="B4096" s="14"/>
      <c r="C4096" s="14"/>
      <c r="D4096" s="14"/>
      <c r="E4096" s="18"/>
      <c r="F4096" s="21"/>
      <c r="G4096" s="18"/>
      <c r="H4096" s="21"/>
      <c r="I4096" s="18"/>
      <c r="J4096" s="21"/>
      <c r="K4096" s="18"/>
      <c r="L4096" s="21"/>
      <c r="M4096" s="15"/>
      <c r="N4096" s="1" t="s">
        <v>2233</v>
      </c>
    </row>
    <row r="4097" spans="1:52" ht="30" customHeight="1" x14ac:dyDescent="0.3">
      <c r="A4097" s="16" t="s">
        <v>996</v>
      </c>
      <c r="B4097" s="16" t="s">
        <v>957</v>
      </c>
      <c r="C4097" s="16" t="s">
        <v>820</v>
      </c>
      <c r="D4097" s="17">
        <v>0.19439999999999999</v>
      </c>
      <c r="E4097" s="19">
        <f>일위대가목록!E300</f>
        <v>7046</v>
      </c>
      <c r="F4097" s="22">
        <f>TRUNC(E4097*D4097,1)</f>
        <v>1369.7</v>
      </c>
      <c r="G4097" s="19">
        <f>일위대가목록!F300</f>
        <v>59020</v>
      </c>
      <c r="H4097" s="22">
        <f>TRUNC(G4097*D4097,1)</f>
        <v>11473.4</v>
      </c>
      <c r="I4097" s="19">
        <f>일위대가목록!G300</f>
        <v>31344</v>
      </c>
      <c r="J4097" s="22">
        <f>TRUNC(I4097*D4097,1)</f>
        <v>6093.2</v>
      </c>
      <c r="K4097" s="19">
        <f>TRUNC(E4097+G4097+I4097,1)</f>
        <v>97410</v>
      </c>
      <c r="L4097" s="22">
        <f>TRUNC(F4097+H4097+J4097,1)</f>
        <v>18936.3</v>
      </c>
      <c r="M4097" s="16" t="s">
        <v>997</v>
      </c>
      <c r="N4097" s="1" t="s">
        <v>2233</v>
      </c>
      <c r="O4097" s="1" t="s">
        <v>998</v>
      </c>
      <c r="P4097" s="1" t="s">
        <v>46</v>
      </c>
      <c r="Q4097" s="1" t="s">
        <v>43</v>
      </c>
      <c r="R4097" s="1" t="s">
        <v>43</v>
      </c>
      <c r="AV4097" s="1" t="s">
        <v>42</v>
      </c>
      <c r="AW4097" s="1" t="s">
        <v>6621</v>
      </c>
      <c r="AX4097" s="1" t="s">
        <v>42</v>
      </c>
      <c r="AY4097" s="1" t="s">
        <v>42</v>
      </c>
      <c r="AZ4097" s="1" t="s">
        <v>42</v>
      </c>
    </row>
    <row r="4098" spans="1:52" ht="30" customHeight="1" x14ac:dyDescent="0.3">
      <c r="A4098" s="16" t="s">
        <v>904</v>
      </c>
      <c r="B4098" s="16" t="s">
        <v>905</v>
      </c>
      <c r="C4098" s="16" t="s">
        <v>820</v>
      </c>
      <c r="D4098" s="17">
        <v>0.23449999999999999</v>
      </c>
      <c r="E4098" s="19">
        <f>일위대가목록!E271</f>
        <v>5338</v>
      </c>
      <c r="F4098" s="22">
        <f>TRUNC(E4098*D4098,1)</f>
        <v>1251.7</v>
      </c>
      <c r="G4098" s="19">
        <f>일위대가목록!F271</f>
        <v>49778</v>
      </c>
      <c r="H4098" s="22">
        <f>TRUNC(G4098*D4098,1)</f>
        <v>11672.9</v>
      </c>
      <c r="I4098" s="19">
        <f>일위대가목록!G271</f>
        <v>6522</v>
      </c>
      <c r="J4098" s="22">
        <f>TRUNC(I4098*D4098,1)</f>
        <v>1529.4</v>
      </c>
      <c r="K4098" s="19">
        <f>TRUNC(E4098+G4098+I4098,1)</f>
        <v>61638</v>
      </c>
      <c r="L4098" s="22">
        <f>TRUNC(F4098+H4098+J4098,1)</f>
        <v>14454</v>
      </c>
      <c r="M4098" s="16" t="s">
        <v>906</v>
      </c>
      <c r="N4098" s="1" t="s">
        <v>2233</v>
      </c>
      <c r="O4098" s="1" t="s">
        <v>907</v>
      </c>
      <c r="P4098" s="1" t="s">
        <v>46</v>
      </c>
      <c r="Q4098" s="1" t="s">
        <v>43</v>
      </c>
      <c r="R4098" s="1" t="s">
        <v>43</v>
      </c>
      <c r="AV4098" s="1" t="s">
        <v>42</v>
      </c>
      <c r="AW4098" s="1" t="s">
        <v>6622</v>
      </c>
      <c r="AX4098" s="1" t="s">
        <v>42</v>
      </c>
      <c r="AY4098" s="1" t="s">
        <v>42</v>
      </c>
      <c r="AZ4098" s="1" t="s">
        <v>42</v>
      </c>
    </row>
    <row r="4099" spans="1:52" ht="30" customHeight="1" x14ac:dyDescent="0.3">
      <c r="A4099" s="16" t="s">
        <v>3287</v>
      </c>
      <c r="B4099" s="16" t="s">
        <v>42</v>
      </c>
      <c r="C4099" s="16" t="s">
        <v>42</v>
      </c>
      <c r="D4099" s="17"/>
      <c r="E4099" s="19"/>
      <c r="F4099" s="22">
        <f>TRUNC(SUMIF(N4097:N4098, N4096, F4097:F4098),0)</f>
        <v>2621</v>
      </c>
      <c r="G4099" s="19"/>
      <c r="H4099" s="22">
        <f>TRUNC(SUMIF(N4097:N4098, N4096, H4097:H4098),0)</f>
        <v>23146</v>
      </c>
      <c r="I4099" s="19"/>
      <c r="J4099" s="22">
        <f>TRUNC(SUMIF(N4097:N4098, N4096, J4097:J4098),0)</f>
        <v>7622</v>
      </c>
      <c r="K4099" s="19"/>
      <c r="L4099" s="22">
        <f>F4099+H4099+J4099</f>
        <v>33389</v>
      </c>
      <c r="M4099" s="16" t="s">
        <v>42</v>
      </c>
      <c r="N4099" s="1" t="s">
        <v>3288</v>
      </c>
      <c r="O4099" s="1" t="s">
        <v>3288</v>
      </c>
      <c r="P4099" s="1" t="s">
        <v>42</v>
      </c>
      <c r="Q4099" s="1" t="s">
        <v>42</v>
      </c>
      <c r="R4099" s="1" t="s">
        <v>42</v>
      </c>
      <c r="AV4099" s="1" t="s">
        <v>42</v>
      </c>
      <c r="AW4099" s="1" t="s">
        <v>42</v>
      </c>
      <c r="AX4099" s="1" t="s">
        <v>42</v>
      </c>
      <c r="AY4099" s="1" t="s">
        <v>42</v>
      </c>
      <c r="AZ4099" s="1" t="s">
        <v>42</v>
      </c>
    </row>
    <row r="4100" spans="1:52" ht="30" customHeight="1" x14ac:dyDescent="0.3">
      <c r="A4100" s="17"/>
      <c r="B4100" s="17"/>
      <c r="C4100" s="17"/>
      <c r="D4100" s="17"/>
      <c r="E4100" s="19"/>
      <c r="F4100" s="22"/>
      <c r="G4100" s="19"/>
      <c r="H4100" s="22"/>
      <c r="I4100" s="19"/>
      <c r="J4100" s="22"/>
      <c r="K4100" s="19"/>
      <c r="L4100" s="22"/>
      <c r="M4100" s="17"/>
    </row>
    <row r="4101" spans="1:52" ht="30" customHeight="1" x14ac:dyDescent="0.3">
      <c r="A4101" s="13" t="s">
        <v>6623</v>
      </c>
      <c r="B4101" s="14"/>
      <c r="C4101" s="14"/>
      <c r="D4101" s="14"/>
      <c r="E4101" s="18"/>
      <c r="F4101" s="21"/>
      <c r="G4101" s="18"/>
      <c r="H4101" s="21"/>
      <c r="I4101" s="18"/>
      <c r="J4101" s="21"/>
      <c r="K4101" s="18"/>
      <c r="L4101" s="21"/>
      <c r="M4101" s="15"/>
      <c r="N4101" s="1" t="s">
        <v>2236</v>
      </c>
    </row>
    <row r="4102" spans="1:52" ht="30" customHeight="1" x14ac:dyDescent="0.3">
      <c r="A4102" s="16" t="s">
        <v>996</v>
      </c>
      <c r="B4102" s="16" t="s">
        <v>957</v>
      </c>
      <c r="C4102" s="16" t="s">
        <v>820</v>
      </c>
      <c r="D4102" s="17">
        <v>0.19439999999999999</v>
      </c>
      <c r="E4102" s="19">
        <f>일위대가목록!E300</f>
        <v>7046</v>
      </c>
      <c r="F4102" s="22">
        <f>TRUNC(E4102*D4102,1)</f>
        <v>1369.7</v>
      </c>
      <c r="G4102" s="19">
        <f>일위대가목록!F300</f>
        <v>59020</v>
      </c>
      <c r="H4102" s="22">
        <f>TRUNC(G4102*D4102,1)</f>
        <v>11473.4</v>
      </c>
      <c r="I4102" s="19">
        <f>일위대가목록!G300</f>
        <v>31344</v>
      </c>
      <c r="J4102" s="22">
        <f>TRUNC(I4102*D4102,1)</f>
        <v>6093.2</v>
      </c>
      <c r="K4102" s="19">
        <f>TRUNC(E4102+G4102+I4102,1)</f>
        <v>97410</v>
      </c>
      <c r="L4102" s="22">
        <f>TRUNC(F4102+H4102+J4102,1)</f>
        <v>18936.3</v>
      </c>
      <c r="M4102" s="16" t="s">
        <v>997</v>
      </c>
      <c r="N4102" s="1" t="s">
        <v>2236</v>
      </c>
      <c r="O4102" s="1" t="s">
        <v>998</v>
      </c>
      <c r="P4102" s="1" t="s">
        <v>46</v>
      </c>
      <c r="Q4102" s="1" t="s">
        <v>43</v>
      </c>
      <c r="R4102" s="1" t="s">
        <v>43</v>
      </c>
      <c r="AV4102" s="1" t="s">
        <v>42</v>
      </c>
      <c r="AW4102" s="1" t="s">
        <v>6624</v>
      </c>
      <c r="AX4102" s="1" t="s">
        <v>42</v>
      </c>
      <c r="AY4102" s="1" t="s">
        <v>42</v>
      </c>
      <c r="AZ4102" s="1" t="s">
        <v>42</v>
      </c>
    </row>
    <row r="4103" spans="1:52" ht="30" customHeight="1" x14ac:dyDescent="0.3">
      <c r="A4103" s="16" t="s">
        <v>904</v>
      </c>
      <c r="B4103" s="16" t="s">
        <v>908</v>
      </c>
      <c r="C4103" s="16" t="s">
        <v>820</v>
      </c>
      <c r="D4103" s="17">
        <v>0.22520000000000001</v>
      </c>
      <c r="E4103" s="19">
        <f>일위대가목록!E272</f>
        <v>9204</v>
      </c>
      <c r="F4103" s="22">
        <f>TRUNC(E4103*D4103,1)</f>
        <v>2072.6999999999998</v>
      </c>
      <c r="G4103" s="19">
        <f>일위대가목록!F272</f>
        <v>49778</v>
      </c>
      <c r="H4103" s="22">
        <f>TRUNC(G4103*D4103,1)</f>
        <v>11210</v>
      </c>
      <c r="I4103" s="19">
        <f>일위대가목록!G272</f>
        <v>7613</v>
      </c>
      <c r="J4103" s="22">
        <f>TRUNC(I4103*D4103,1)</f>
        <v>1714.4</v>
      </c>
      <c r="K4103" s="19">
        <f>TRUNC(E4103+G4103+I4103,1)</f>
        <v>66595</v>
      </c>
      <c r="L4103" s="22">
        <f>TRUNC(F4103+H4103+J4103,1)</f>
        <v>14997.1</v>
      </c>
      <c r="M4103" s="16" t="s">
        <v>909</v>
      </c>
      <c r="N4103" s="1" t="s">
        <v>2236</v>
      </c>
      <c r="O4103" s="1" t="s">
        <v>910</v>
      </c>
      <c r="P4103" s="1" t="s">
        <v>46</v>
      </c>
      <c r="Q4103" s="1" t="s">
        <v>43</v>
      </c>
      <c r="R4103" s="1" t="s">
        <v>43</v>
      </c>
      <c r="AV4103" s="1" t="s">
        <v>42</v>
      </c>
      <c r="AW4103" s="1" t="s">
        <v>6625</v>
      </c>
      <c r="AX4103" s="1" t="s">
        <v>42</v>
      </c>
      <c r="AY4103" s="1" t="s">
        <v>42</v>
      </c>
      <c r="AZ4103" s="1" t="s">
        <v>42</v>
      </c>
    </row>
    <row r="4104" spans="1:52" ht="30" customHeight="1" x14ac:dyDescent="0.3">
      <c r="A4104" s="16" t="s">
        <v>3287</v>
      </c>
      <c r="B4104" s="16" t="s">
        <v>42</v>
      </c>
      <c r="C4104" s="16" t="s">
        <v>42</v>
      </c>
      <c r="D4104" s="17"/>
      <c r="E4104" s="19"/>
      <c r="F4104" s="22">
        <f>TRUNC(SUMIF(N4102:N4103, N4101, F4102:F4103),0)</f>
        <v>3442</v>
      </c>
      <c r="G4104" s="19"/>
      <c r="H4104" s="22">
        <f>TRUNC(SUMIF(N4102:N4103, N4101, H4102:H4103),0)</f>
        <v>22683</v>
      </c>
      <c r="I4104" s="19"/>
      <c r="J4104" s="22">
        <f>TRUNC(SUMIF(N4102:N4103, N4101, J4102:J4103),0)</f>
        <v>7807</v>
      </c>
      <c r="K4104" s="19"/>
      <c r="L4104" s="22">
        <f>F4104+H4104+J4104</f>
        <v>33932</v>
      </c>
      <c r="M4104" s="16" t="s">
        <v>42</v>
      </c>
      <c r="N4104" s="1" t="s">
        <v>3288</v>
      </c>
      <c r="O4104" s="1" t="s">
        <v>3288</v>
      </c>
      <c r="P4104" s="1" t="s">
        <v>42</v>
      </c>
      <c r="Q4104" s="1" t="s">
        <v>42</v>
      </c>
      <c r="R4104" s="1" t="s">
        <v>42</v>
      </c>
      <c r="AV4104" s="1" t="s">
        <v>42</v>
      </c>
      <c r="AW4104" s="1" t="s">
        <v>42</v>
      </c>
      <c r="AX4104" s="1" t="s">
        <v>42</v>
      </c>
      <c r="AY4104" s="1" t="s">
        <v>42</v>
      </c>
      <c r="AZ4104" s="1" t="s">
        <v>42</v>
      </c>
    </row>
    <row r="4105" spans="1:52" ht="30" customHeight="1" x14ac:dyDescent="0.3">
      <c r="A4105" s="17"/>
      <c r="B4105" s="17"/>
      <c r="C4105" s="17"/>
      <c r="D4105" s="17"/>
      <c r="E4105" s="19"/>
      <c r="F4105" s="22"/>
      <c r="G4105" s="19"/>
      <c r="H4105" s="22"/>
      <c r="I4105" s="19"/>
      <c r="J4105" s="22"/>
      <c r="K4105" s="19"/>
      <c r="L4105" s="22"/>
      <c r="M4105" s="17"/>
    </row>
    <row r="4106" spans="1:52" ht="30" customHeight="1" x14ac:dyDescent="0.3">
      <c r="A4106" s="13" t="s">
        <v>6626</v>
      </c>
      <c r="B4106" s="14"/>
      <c r="C4106" s="14"/>
      <c r="D4106" s="14"/>
      <c r="E4106" s="18"/>
      <c r="F4106" s="21"/>
      <c r="G4106" s="18"/>
      <c r="H4106" s="21"/>
      <c r="I4106" s="18"/>
      <c r="J4106" s="21"/>
      <c r="K4106" s="18"/>
      <c r="L4106" s="21"/>
      <c r="M4106" s="15"/>
      <c r="N4106" s="1" t="s">
        <v>2239</v>
      </c>
    </row>
    <row r="4107" spans="1:52" ht="30" customHeight="1" x14ac:dyDescent="0.3">
      <c r="A4107" s="16" t="s">
        <v>996</v>
      </c>
      <c r="B4107" s="16" t="s">
        <v>957</v>
      </c>
      <c r="C4107" s="16" t="s">
        <v>820</v>
      </c>
      <c r="D4107" s="17">
        <v>0.19439999999999999</v>
      </c>
      <c r="E4107" s="19">
        <f>일위대가목록!E300</f>
        <v>7046</v>
      </c>
      <c r="F4107" s="22">
        <f>TRUNC(E4107*D4107,1)</f>
        <v>1369.7</v>
      </c>
      <c r="G4107" s="19">
        <f>일위대가목록!F300</f>
        <v>59020</v>
      </c>
      <c r="H4107" s="22">
        <f>TRUNC(G4107*D4107,1)</f>
        <v>11473.4</v>
      </c>
      <c r="I4107" s="19">
        <f>일위대가목록!G300</f>
        <v>31344</v>
      </c>
      <c r="J4107" s="22">
        <f>TRUNC(I4107*D4107,1)</f>
        <v>6093.2</v>
      </c>
      <c r="K4107" s="19">
        <f>TRUNC(E4107+G4107+I4107,1)</f>
        <v>97410</v>
      </c>
      <c r="L4107" s="22">
        <f>TRUNC(F4107+H4107+J4107,1)</f>
        <v>18936.3</v>
      </c>
      <c r="M4107" s="16" t="s">
        <v>997</v>
      </c>
      <c r="N4107" s="1" t="s">
        <v>2239</v>
      </c>
      <c r="O4107" s="1" t="s">
        <v>998</v>
      </c>
      <c r="P4107" s="1" t="s">
        <v>46</v>
      </c>
      <c r="Q4107" s="1" t="s">
        <v>43</v>
      </c>
      <c r="R4107" s="1" t="s">
        <v>43</v>
      </c>
      <c r="AV4107" s="1" t="s">
        <v>42</v>
      </c>
      <c r="AW4107" s="1" t="s">
        <v>6627</v>
      </c>
      <c r="AX4107" s="1" t="s">
        <v>42</v>
      </c>
      <c r="AY4107" s="1" t="s">
        <v>42</v>
      </c>
      <c r="AZ4107" s="1" t="s">
        <v>42</v>
      </c>
    </row>
    <row r="4108" spans="1:52" ht="30" customHeight="1" x14ac:dyDescent="0.3">
      <c r="A4108" s="16" t="s">
        <v>904</v>
      </c>
      <c r="B4108" s="16" t="s">
        <v>914</v>
      </c>
      <c r="C4108" s="16" t="s">
        <v>820</v>
      </c>
      <c r="D4108" s="17">
        <v>0.221</v>
      </c>
      <c r="E4108" s="19">
        <f>일위대가목록!E274</f>
        <v>17120</v>
      </c>
      <c r="F4108" s="22">
        <f>TRUNC(E4108*D4108,1)</f>
        <v>3783.5</v>
      </c>
      <c r="G4108" s="19">
        <f>일위대가목록!F274</f>
        <v>49778</v>
      </c>
      <c r="H4108" s="22">
        <f>TRUNC(G4108*D4108,1)</f>
        <v>11000.9</v>
      </c>
      <c r="I4108" s="19">
        <f>일위대가목록!G274</f>
        <v>10544</v>
      </c>
      <c r="J4108" s="22">
        <f>TRUNC(I4108*D4108,1)</f>
        <v>2330.1999999999998</v>
      </c>
      <c r="K4108" s="19">
        <f>TRUNC(E4108+G4108+I4108,1)</f>
        <v>77442</v>
      </c>
      <c r="L4108" s="22">
        <f>TRUNC(F4108+H4108+J4108,1)</f>
        <v>17114.599999999999</v>
      </c>
      <c r="M4108" s="16" t="s">
        <v>915</v>
      </c>
      <c r="N4108" s="1" t="s">
        <v>2239</v>
      </c>
      <c r="O4108" s="1" t="s">
        <v>916</v>
      </c>
      <c r="P4108" s="1" t="s">
        <v>46</v>
      </c>
      <c r="Q4108" s="1" t="s">
        <v>43</v>
      </c>
      <c r="R4108" s="1" t="s">
        <v>43</v>
      </c>
      <c r="AV4108" s="1" t="s">
        <v>42</v>
      </c>
      <c r="AW4108" s="1" t="s">
        <v>6628</v>
      </c>
      <c r="AX4108" s="1" t="s">
        <v>42</v>
      </c>
      <c r="AY4108" s="1" t="s">
        <v>42</v>
      </c>
      <c r="AZ4108" s="1" t="s">
        <v>42</v>
      </c>
    </row>
    <row r="4109" spans="1:52" ht="30" customHeight="1" x14ac:dyDescent="0.3">
      <c r="A4109" s="16" t="s">
        <v>3287</v>
      </c>
      <c r="B4109" s="16" t="s">
        <v>42</v>
      </c>
      <c r="C4109" s="16" t="s">
        <v>42</v>
      </c>
      <c r="D4109" s="17"/>
      <c r="E4109" s="19"/>
      <c r="F4109" s="22">
        <f>TRUNC(SUMIF(N4107:N4108, N4106, F4107:F4108),0)</f>
        <v>5153</v>
      </c>
      <c r="G4109" s="19"/>
      <c r="H4109" s="22">
        <f>TRUNC(SUMIF(N4107:N4108, N4106, H4107:H4108),0)</f>
        <v>22474</v>
      </c>
      <c r="I4109" s="19"/>
      <c r="J4109" s="22">
        <f>TRUNC(SUMIF(N4107:N4108, N4106, J4107:J4108),0)</f>
        <v>8423</v>
      </c>
      <c r="K4109" s="19"/>
      <c r="L4109" s="22">
        <f>F4109+H4109+J4109</f>
        <v>36050</v>
      </c>
      <c r="M4109" s="16" t="s">
        <v>42</v>
      </c>
      <c r="N4109" s="1" t="s">
        <v>3288</v>
      </c>
      <c r="O4109" s="1" t="s">
        <v>3288</v>
      </c>
      <c r="P4109" s="1" t="s">
        <v>42</v>
      </c>
      <c r="Q4109" s="1" t="s">
        <v>42</v>
      </c>
      <c r="R4109" s="1" t="s">
        <v>42</v>
      </c>
      <c r="AV4109" s="1" t="s">
        <v>42</v>
      </c>
      <c r="AW4109" s="1" t="s">
        <v>42</v>
      </c>
      <c r="AX4109" s="1" t="s">
        <v>42</v>
      </c>
      <c r="AY4109" s="1" t="s">
        <v>42</v>
      </c>
      <c r="AZ4109" s="1" t="s">
        <v>42</v>
      </c>
    </row>
    <row r="4110" spans="1:52" ht="30" customHeight="1" x14ac:dyDescent="0.3">
      <c r="A4110" s="17"/>
      <c r="B4110" s="17"/>
      <c r="C4110" s="17"/>
      <c r="D4110" s="17"/>
      <c r="E4110" s="19"/>
      <c r="F4110" s="22"/>
      <c r="G4110" s="19"/>
      <c r="H4110" s="22"/>
      <c r="I4110" s="19"/>
      <c r="J4110" s="22"/>
      <c r="K4110" s="19"/>
      <c r="L4110" s="22"/>
      <c r="M4110" s="17"/>
    </row>
    <row r="4111" spans="1:52" ht="30" customHeight="1" x14ac:dyDescent="0.3">
      <c r="A4111" s="13" t="s">
        <v>6629</v>
      </c>
      <c r="B4111" s="14"/>
      <c r="C4111" s="14"/>
      <c r="D4111" s="14"/>
      <c r="E4111" s="18"/>
      <c r="F4111" s="21"/>
      <c r="G4111" s="18"/>
      <c r="H4111" s="21"/>
      <c r="I4111" s="18"/>
      <c r="J4111" s="21"/>
      <c r="K4111" s="18"/>
      <c r="L4111" s="21"/>
      <c r="M4111" s="15"/>
      <c r="N4111" s="1" t="s">
        <v>2242</v>
      </c>
    </row>
    <row r="4112" spans="1:52" ht="30" customHeight="1" x14ac:dyDescent="0.3">
      <c r="A4112" s="16" t="s">
        <v>996</v>
      </c>
      <c r="B4112" s="16" t="s">
        <v>957</v>
      </c>
      <c r="C4112" s="16" t="s">
        <v>820</v>
      </c>
      <c r="D4112" s="17">
        <v>0.2276</v>
      </c>
      <c r="E4112" s="19">
        <f>일위대가목록!E300</f>
        <v>7046</v>
      </c>
      <c r="F4112" s="22">
        <f>TRUNC(E4112*D4112,1)</f>
        <v>1603.6</v>
      </c>
      <c r="G4112" s="19">
        <f>일위대가목록!F300</f>
        <v>59020</v>
      </c>
      <c r="H4112" s="22">
        <f>TRUNC(G4112*D4112,1)</f>
        <v>13432.9</v>
      </c>
      <c r="I4112" s="19">
        <f>일위대가목록!G300</f>
        <v>31344</v>
      </c>
      <c r="J4112" s="22">
        <f>TRUNC(I4112*D4112,1)</f>
        <v>7133.8</v>
      </c>
      <c r="K4112" s="19">
        <f>TRUNC(E4112+G4112+I4112,1)</f>
        <v>97410</v>
      </c>
      <c r="L4112" s="22">
        <f>TRUNC(F4112+H4112+J4112,1)</f>
        <v>22170.3</v>
      </c>
      <c r="M4112" s="16" t="s">
        <v>997</v>
      </c>
      <c r="N4112" s="1" t="s">
        <v>2242</v>
      </c>
      <c r="O4112" s="1" t="s">
        <v>998</v>
      </c>
      <c r="P4112" s="1" t="s">
        <v>46</v>
      </c>
      <c r="Q4112" s="1" t="s">
        <v>43</v>
      </c>
      <c r="R4112" s="1" t="s">
        <v>43</v>
      </c>
      <c r="AV4112" s="1" t="s">
        <v>42</v>
      </c>
      <c r="AW4112" s="1" t="s">
        <v>6630</v>
      </c>
      <c r="AX4112" s="1" t="s">
        <v>42</v>
      </c>
      <c r="AY4112" s="1" t="s">
        <v>42</v>
      </c>
      <c r="AZ4112" s="1" t="s">
        <v>42</v>
      </c>
    </row>
    <row r="4113" spans="1:52" ht="30" customHeight="1" x14ac:dyDescent="0.3">
      <c r="A4113" s="16" t="s">
        <v>904</v>
      </c>
      <c r="B4113" s="16" t="s">
        <v>905</v>
      </c>
      <c r="C4113" s="16" t="s">
        <v>820</v>
      </c>
      <c r="D4113" s="17">
        <v>0.29620000000000002</v>
      </c>
      <c r="E4113" s="19">
        <f>일위대가목록!E271</f>
        <v>5338</v>
      </c>
      <c r="F4113" s="22">
        <f>TRUNC(E4113*D4113,1)</f>
        <v>1581.1</v>
      </c>
      <c r="G4113" s="19">
        <f>일위대가목록!F271</f>
        <v>49778</v>
      </c>
      <c r="H4113" s="22">
        <f>TRUNC(G4113*D4113,1)</f>
        <v>14744.2</v>
      </c>
      <c r="I4113" s="19">
        <f>일위대가목록!G271</f>
        <v>6522</v>
      </c>
      <c r="J4113" s="22">
        <f>TRUNC(I4113*D4113,1)</f>
        <v>1931.8</v>
      </c>
      <c r="K4113" s="19">
        <f>TRUNC(E4113+G4113+I4113,1)</f>
        <v>61638</v>
      </c>
      <c r="L4113" s="22">
        <f>TRUNC(F4113+H4113+J4113,1)</f>
        <v>18257.099999999999</v>
      </c>
      <c r="M4113" s="16" t="s">
        <v>906</v>
      </c>
      <c r="N4113" s="1" t="s">
        <v>2242</v>
      </c>
      <c r="O4113" s="1" t="s">
        <v>907</v>
      </c>
      <c r="P4113" s="1" t="s">
        <v>46</v>
      </c>
      <c r="Q4113" s="1" t="s">
        <v>43</v>
      </c>
      <c r="R4113" s="1" t="s">
        <v>43</v>
      </c>
      <c r="AV4113" s="1" t="s">
        <v>42</v>
      </c>
      <c r="AW4113" s="1" t="s">
        <v>6631</v>
      </c>
      <c r="AX4113" s="1" t="s">
        <v>42</v>
      </c>
      <c r="AY4113" s="1" t="s">
        <v>42</v>
      </c>
      <c r="AZ4113" s="1" t="s">
        <v>42</v>
      </c>
    </row>
    <row r="4114" spans="1:52" ht="30" customHeight="1" x14ac:dyDescent="0.3">
      <c r="A4114" s="16" t="s">
        <v>3287</v>
      </c>
      <c r="B4114" s="16" t="s">
        <v>42</v>
      </c>
      <c r="C4114" s="16" t="s">
        <v>42</v>
      </c>
      <c r="D4114" s="17"/>
      <c r="E4114" s="19"/>
      <c r="F4114" s="22">
        <f>TRUNC(SUMIF(N4112:N4113, N4111, F4112:F4113),0)</f>
        <v>3184</v>
      </c>
      <c r="G4114" s="19"/>
      <c r="H4114" s="22">
        <f>TRUNC(SUMIF(N4112:N4113, N4111, H4112:H4113),0)</f>
        <v>28177</v>
      </c>
      <c r="I4114" s="19"/>
      <c r="J4114" s="22">
        <f>TRUNC(SUMIF(N4112:N4113, N4111, J4112:J4113),0)</f>
        <v>9065</v>
      </c>
      <c r="K4114" s="19"/>
      <c r="L4114" s="22">
        <f>F4114+H4114+J4114</f>
        <v>40426</v>
      </c>
      <c r="M4114" s="16" t="s">
        <v>42</v>
      </c>
      <c r="N4114" s="1" t="s">
        <v>3288</v>
      </c>
      <c r="O4114" s="1" t="s">
        <v>3288</v>
      </c>
      <c r="P4114" s="1" t="s">
        <v>42</v>
      </c>
      <c r="Q4114" s="1" t="s">
        <v>42</v>
      </c>
      <c r="R4114" s="1" t="s">
        <v>42</v>
      </c>
      <c r="AV4114" s="1" t="s">
        <v>42</v>
      </c>
      <c r="AW4114" s="1" t="s">
        <v>42</v>
      </c>
      <c r="AX4114" s="1" t="s">
        <v>42</v>
      </c>
      <c r="AY4114" s="1" t="s">
        <v>42</v>
      </c>
      <c r="AZ4114" s="1" t="s">
        <v>42</v>
      </c>
    </row>
    <row r="4115" spans="1:52" ht="30" customHeight="1" x14ac:dyDescent="0.3">
      <c r="A4115" s="17"/>
      <c r="B4115" s="17"/>
      <c r="C4115" s="17"/>
      <c r="D4115" s="17"/>
      <c r="E4115" s="19"/>
      <c r="F4115" s="22"/>
      <c r="G4115" s="19"/>
      <c r="H4115" s="22"/>
      <c r="I4115" s="19"/>
      <c r="J4115" s="22"/>
      <c r="K4115" s="19"/>
      <c r="L4115" s="22"/>
      <c r="M4115" s="17"/>
    </row>
    <row r="4116" spans="1:52" ht="30" customHeight="1" x14ac:dyDescent="0.3">
      <c r="A4116" s="13" t="s">
        <v>6632</v>
      </c>
      <c r="B4116" s="14"/>
      <c r="C4116" s="14"/>
      <c r="D4116" s="14"/>
      <c r="E4116" s="18"/>
      <c r="F4116" s="21"/>
      <c r="G4116" s="18"/>
      <c r="H4116" s="21"/>
      <c r="I4116" s="18"/>
      <c r="J4116" s="21"/>
      <c r="K4116" s="18"/>
      <c r="L4116" s="21"/>
      <c r="M4116" s="15"/>
      <c r="N4116" s="1" t="s">
        <v>2245</v>
      </c>
    </row>
    <row r="4117" spans="1:52" ht="30" customHeight="1" x14ac:dyDescent="0.3">
      <c r="A4117" s="16" t="s">
        <v>996</v>
      </c>
      <c r="B4117" s="16" t="s">
        <v>957</v>
      </c>
      <c r="C4117" s="16" t="s">
        <v>820</v>
      </c>
      <c r="D4117" s="17">
        <v>0.2276</v>
      </c>
      <c r="E4117" s="19">
        <f>일위대가목록!E300</f>
        <v>7046</v>
      </c>
      <c r="F4117" s="22">
        <f>TRUNC(E4117*D4117,1)</f>
        <v>1603.6</v>
      </c>
      <c r="G4117" s="19">
        <f>일위대가목록!F300</f>
        <v>59020</v>
      </c>
      <c r="H4117" s="22">
        <f>TRUNC(G4117*D4117,1)</f>
        <v>13432.9</v>
      </c>
      <c r="I4117" s="19">
        <f>일위대가목록!G300</f>
        <v>31344</v>
      </c>
      <c r="J4117" s="22">
        <f>TRUNC(I4117*D4117,1)</f>
        <v>7133.8</v>
      </c>
      <c r="K4117" s="19">
        <f>TRUNC(E4117+G4117+I4117,1)</f>
        <v>97410</v>
      </c>
      <c r="L4117" s="22">
        <f>TRUNC(F4117+H4117+J4117,1)</f>
        <v>22170.3</v>
      </c>
      <c r="M4117" s="16" t="s">
        <v>997</v>
      </c>
      <c r="N4117" s="1" t="s">
        <v>2245</v>
      </c>
      <c r="O4117" s="1" t="s">
        <v>998</v>
      </c>
      <c r="P4117" s="1" t="s">
        <v>46</v>
      </c>
      <c r="Q4117" s="1" t="s">
        <v>43</v>
      </c>
      <c r="R4117" s="1" t="s">
        <v>43</v>
      </c>
      <c r="AV4117" s="1" t="s">
        <v>42</v>
      </c>
      <c r="AW4117" s="1" t="s">
        <v>6633</v>
      </c>
      <c r="AX4117" s="1" t="s">
        <v>42</v>
      </c>
      <c r="AY4117" s="1" t="s">
        <v>42</v>
      </c>
      <c r="AZ4117" s="1" t="s">
        <v>42</v>
      </c>
    </row>
    <row r="4118" spans="1:52" ht="30" customHeight="1" x14ac:dyDescent="0.3">
      <c r="A4118" s="16" t="s">
        <v>904</v>
      </c>
      <c r="B4118" s="16" t="s">
        <v>908</v>
      </c>
      <c r="C4118" s="16" t="s">
        <v>820</v>
      </c>
      <c r="D4118" s="17">
        <v>0.2621</v>
      </c>
      <c r="E4118" s="19">
        <f>일위대가목록!E272</f>
        <v>9204</v>
      </c>
      <c r="F4118" s="22">
        <f>TRUNC(E4118*D4118,1)</f>
        <v>2412.3000000000002</v>
      </c>
      <c r="G4118" s="19">
        <f>일위대가목록!F272</f>
        <v>49778</v>
      </c>
      <c r="H4118" s="22">
        <f>TRUNC(G4118*D4118,1)</f>
        <v>13046.8</v>
      </c>
      <c r="I4118" s="19">
        <f>일위대가목록!G272</f>
        <v>7613</v>
      </c>
      <c r="J4118" s="22">
        <f>TRUNC(I4118*D4118,1)</f>
        <v>1995.3</v>
      </c>
      <c r="K4118" s="19">
        <f>TRUNC(E4118+G4118+I4118,1)</f>
        <v>66595</v>
      </c>
      <c r="L4118" s="22">
        <f>TRUNC(F4118+H4118+J4118,1)</f>
        <v>17454.400000000001</v>
      </c>
      <c r="M4118" s="16" t="s">
        <v>909</v>
      </c>
      <c r="N4118" s="1" t="s">
        <v>2245</v>
      </c>
      <c r="O4118" s="1" t="s">
        <v>910</v>
      </c>
      <c r="P4118" s="1" t="s">
        <v>46</v>
      </c>
      <c r="Q4118" s="1" t="s">
        <v>43</v>
      </c>
      <c r="R4118" s="1" t="s">
        <v>43</v>
      </c>
      <c r="AV4118" s="1" t="s">
        <v>42</v>
      </c>
      <c r="AW4118" s="1" t="s">
        <v>6634</v>
      </c>
      <c r="AX4118" s="1" t="s">
        <v>42</v>
      </c>
      <c r="AY4118" s="1" t="s">
        <v>42</v>
      </c>
      <c r="AZ4118" s="1" t="s">
        <v>42</v>
      </c>
    </row>
    <row r="4119" spans="1:52" ht="30" customHeight="1" x14ac:dyDescent="0.3">
      <c r="A4119" s="16" t="s">
        <v>3287</v>
      </c>
      <c r="B4119" s="16" t="s">
        <v>42</v>
      </c>
      <c r="C4119" s="16" t="s">
        <v>42</v>
      </c>
      <c r="D4119" s="17"/>
      <c r="E4119" s="19"/>
      <c r="F4119" s="22">
        <f>TRUNC(SUMIF(N4117:N4118, N4116, F4117:F4118),0)</f>
        <v>4015</v>
      </c>
      <c r="G4119" s="19"/>
      <c r="H4119" s="22">
        <f>TRUNC(SUMIF(N4117:N4118, N4116, H4117:H4118),0)</f>
        <v>26479</v>
      </c>
      <c r="I4119" s="19"/>
      <c r="J4119" s="22">
        <f>TRUNC(SUMIF(N4117:N4118, N4116, J4117:J4118),0)</f>
        <v>9129</v>
      </c>
      <c r="K4119" s="19"/>
      <c r="L4119" s="22">
        <f>F4119+H4119+J4119</f>
        <v>39623</v>
      </c>
      <c r="M4119" s="16" t="s">
        <v>42</v>
      </c>
      <c r="N4119" s="1" t="s">
        <v>3288</v>
      </c>
      <c r="O4119" s="1" t="s">
        <v>3288</v>
      </c>
      <c r="P4119" s="1" t="s">
        <v>42</v>
      </c>
      <c r="Q4119" s="1" t="s">
        <v>42</v>
      </c>
      <c r="R4119" s="1" t="s">
        <v>42</v>
      </c>
      <c r="AV4119" s="1" t="s">
        <v>42</v>
      </c>
      <c r="AW4119" s="1" t="s">
        <v>42</v>
      </c>
      <c r="AX4119" s="1" t="s">
        <v>42</v>
      </c>
      <c r="AY4119" s="1" t="s">
        <v>42</v>
      </c>
      <c r="AZ4119" s="1" t="s">
        <v>42</v>
      </c>
    </row>
    <row r="4120" spans="1:52" ht="30" customHeight="1" x14ac:dyDescent="0.3">
      <c r="A4120" s="17"/>
      <c r="B4120" s="17"/>
      <c r="C4120" s="17"/>
      <c r="D4120" s="17"/>
      <c r="E4120" s="19"/>
      <c r="F4120" s="22"/>
      <c r="G4120" s="19"/>
      <c r="H4120" s="22"/>
      <c r="I4120" s="19"/>
      <c r="J4120" s="22"/>
      <c r="K4120" s="19"/>
      <c r="L4120" s="22"/>
      <c r="M4120" s="17"/>
    </row>
    <row r="4121" spans="1:52" ht="30" customHeight="1" x14ac:dyDescent="0.3">
      <c r="A4121" s="13" t="s">
        <v>6635</v>
      </c>
      <c r="B4121" s="14"/>
      <c r="C4121" s="14"/>
      <c r="D4121" s="14"/>
      <c r="E4121" s="18"/>
      <c r="F4121" s="21"/>
      <c r="G4121" s="18"/>
      <c r="H4121" s="21"/>
      <c r="I4121" s="18"/>
      <c r="J4121" s="21"/>
      <c r="K4121" s="18"/>
      <c r="L4121" s="21"/>
      <c r="M4121" s="15"/>
      <c r="N4121" s="1" t="s">
        <v>2248</v>
      </c>
    </row>
    <row r="4122" spans="1:52" ht="30" customHeight="1" x14ac:dyDescent="0.3">
      <c r="A4122" s="16" t="s">
        <v>996</v>
      </c>
      <c r="B4122" s="16" t="s">
        <v>957</v>
      </c>
      <c r="C4122" s="16" t="s">
        <v>820</v>
      </c>
      <c r="D4122" s="17">
        <v>0.2276</v>
      </c>
      <c r="E4122" s="19">
        <f>일위대가목록!E300</f>
        <v>7046</v>
      </c>
      <c r="F4122" s="22">
        <f>TRUNC(E4122*D4122,1)</f>
        <v>1603.6</v>
      </c>
      <c r="G4122" s="19">
        <f>일위대가목록!F300</f>
        <v>59020</v>
      </c>
      <c r="H4122" s="22">
        <f>TRUNC(G4122*D4122,1)</f>
        <v>13432.9</v>
      </c>
      <c r="I4122" s="19">
        <f>일위대가목록!G300</f>
        <v>31344</v>
      </c>
      <c r="J4122" s="22">
        <f>TRUNC(I4122*D4122,1)</f>
        <v>7133.8</v>
      </c>
      <c r="K4122" s="19">
        <f>TRUNC(E4122+G4122+I4122,1)</f>
        <v>97410</v>
      </c>
      <c r="L4122" s="22">
        <f>TRUNC(F4122+H4122+J4122,1)</f>
        <v>22170.3</v>
      </c>
      <c r="M4122" s="16" t="s">
        <v>997</v>
      </c>
      <c r="N4122" s="1" t="s">
        <v>2248</v>
      </c>
      <c r="O4122" s="1" t="s">
        <v>998</v>
      </c>
      <c r="P4122" s="1" t="s">
        <v>46</v>
      </c>
      <c r="Q4122" s="1" t="s">
        <v>43</v>
      </c>
      <c r="R4122" s="1" t="s">
        <v>43</v>
      </c>
      <c r="AV4122" s="1" t="s">
        <v>42</v>
      </c>
      <c r="AW4122" s="1" t="s">
        <v>6636</v>
      </c>
      <c r="AX4122" s="1" t="s">
        <v>42</v>
      </c>
      <c r="AY4122" s="1" t="s">
        <v>42</v>
      </c>
      <c r="AZ4122" s="1" t="s">
        <v>42</v>
      </c>
    </row>
    <row r="4123" spans="1:52" ht="30" customHeight="1" x14ac:dyDescent="0.3">
      <c r="A4123" s="16" t="s">
        <v>904</v>
      </c>
      <c r="B4123" s="16" t="s">
        <v>914</v>
      </c>
      <c r="C4123" s="16" t="s">
        <v>820</v>
      </c>
      <c r="D4123" s="17">
        <v>0.25779999999999997</v>
      </c>
      <c r="E4123" s="19">
        <f>일위대가목록!E274</f>
        <v>17120</v>
      </c>
      <c r="F4123" s="22">
        <f>TRUNC(E4123*D4123,1)</f>
        <v>4413.5</v>
      </c>
      <c r="G4123" s="19">
        <f>일위대가목록!F274</f>
        <v>49778</v>
      </c>
      <c r="H4123" s="22">
        <f>TRUNC(G4123*D4123,1)</f>
        <v>12832.7</v>
      </c>
      <c r="I4123" s="19">
        <f>일위대가목록!G274</f>
        <v>10544</v>
      </c>
      <c r="J4123" s="22">
        <f>TRUNC(I4123*D4123,1)</f>
        <v>2718.2</v>
      </c>
      <c r="K4123" s="19">
        <f>TRUNC(E4123+G4123+I4123,1)</f>
        <v>77442</v>
      </c>
      <c r="L4123" s="22">
        <f>TRUNC(F4123+H4123+J4123,1)</f>
        <v>19964.400000000001</v>
      </c>
      <c r="M4123" s="16" t="s">
        <v>915</v>
      </c>
      <c r="N4123" s="1" t="s">
        <v>2248</v>
      </c>
      <c r="O4123" s="1" t="s">
        <v>916</v>
      </c>
      <c r="P4123" s="1" t="s">
        <v>46</v>
      </c>
      <c r="Q4123" s="1" t="s">
        <v>43</v>
      </c>
      <c r="R4123" s="1" t="s">
        <v>43</v>
      </c>
      <c r="AV4123" s="1" t="s">
        <v>42</v>
      </c>
      <c r="AW4123" s="1" t="s">
        <v>6637</v>
      </c>
      <c r="AX4123" s="1" t="s">
        <v>42</v>
      </c>
      <c r="AY4123" s="1" t="s">
        <v>42</v>
      </c>
      <c r="AZ4123" s="1" t="s">
        <v>42</v>
      </c>
    </row>
    <row r="4124" spans="1:52" ht="30" customHeight="1" x14ac:dyDescent="0.3">
      <c r="A4124" s="16" t="s">
        <v>3287</v>
      </c>
      <c r="B4124" s="16" t="s">
        <v>42</v>
      </c>
      <c r="C4124" s="16" t="s">
        <v>42</v>
      </c>
      <c r="D4124" s="17"/>
      <c r="E4124" s="19"/>
      <c r="F4124" s="22">
        <f>TRUNC(SUMIF(N4122:N4123, N4121, F4122:F4123),0)</f>
        <v>6017</v>
      </c>
      <c r="G4124" s="19"/>
      <c r="H4124" s="22">
        <f>TRUNC(SUMIF(N4122:N4123, N4121, H4122:H4123),0)</f>
        <v>26265</v>
      </c>
      <c r="I4124" s="19"/>
      <c r="J4124" s="22">
        <f>TRUNC(SUMIF(N4122:N4123, N4121, J4122:J4123),0)</f>
        <v>9852</v>
      </c>
      <c r="K4124" s="19"/>
      <c r="L4124" s="22">
        <f>F4124+H4124+J4124</f>
        <v>42134</v>
      </c>
      <c r="M4124" s="16" t="s">
        <v>42</v>
      </c>
      <c r="N4124" s="1" t="s">
        <v>3288</v>
      </c>
      <c r="O4124" s="1" t="s">
        <v>3288</v>
      </c>
      <c r="P4124" s="1" t="s">
        <v>42</v>
      </c>
      <c r="Q4124" s="1" t="s">
        <v>42</v>
      </c>
      <c r="R4124" s="1" t="s">
        <v>42</v>
      </c>
      <c r="AV4124" s="1" t="s">
        <v>42</v>
      </c>
      <c r="AW4124" s="1" t="s">
        <v>42</v>
      </c>
      <c r="AX4124" s="1" t="s">
        <v>42</v>
      </c>
      <c r="AY4124" s="1" t="s">
        <v>42</v>
      </c>
      <c r="AZ4124" s="1" t="s">
        <v>42</v>
      </c>
    </row>
    <row r="4125" spans="1:52" ht="30" customHeight="1" x14ac:dyDescent="0.3">
      <c r="A4125" s="17"/>
      <c r="B4125" s="17"/>
      <c r="C4125" s="17"/>
      <c r="D4125" s="17"/>
      <c r="E4125" s="19"/>
      <c r="F4125" s="22"/>
      <c r="G4125" s="19"/>
      <c r="H4125" s="22"/>
      <c r="I4125" s="19"/>
      <c r="J4125" s="22"/>
      <c r="K4125" s="19"/>
      <c r="L4125" s="22"/>
      <c r="M4125" s="17"/>
    </row>
    <row r="4126" spans="1:52" ht="30" customHeight="1" x14ac:dyDescent="0.3">
      <c r="A4126" s="13" t="s">
        <v>6638</v>
      </c>
      <c r="B4126" s="14"/>
      <c r="C4126" s="14"/>
      <c r="D4126" s="14"/>
      <c r="E4126" s="18"/>
      <c r="F4126" s="21"/>
      <c r="G4126" s="18"/>
      <c r="H4126" s="21"/>
      <c r="I4126" s="18"/>
      <c r="J4126" s="21"/>
      <c r="K4126" s="18"/>
      <c r="L4126" s="21"/>
      <c r="M4126" s="15"/>
      <c r="N4126" s="1" t="s">
        <v>2251</v>
      </c>
    </row>
    <row r="4127" spans="1:52" ht="30" customHeight="1" x14ac:dyDescent="0.3">
      <c r="A4127" s="16" t="s">
        <v>996</v>
      </c>
      <c r="B4127" s="16" t="s">
        <v>957</v>
      </c>
      <c r="C4127" s="16" t="s">
        <v>820</v>
      </c>
      <c r="D4127" s="17">
        <v>0.2276</v>
      </c>
      <c r="E4127" s="19">
        <f>일위대가목록!E300</f>
        <v>7046</v>
      </c>
      <c r="F4127" s="22">
        <f>TRUNC(E4127*D4127,1)</f>
        <v>1603.6</v>
      </c>
      <c r="G4127" s="19">
        <f>일위대가목록!F300</f>
        <v>59020</v>
      </c>
      <c r="H4127" s="22">
        <f>TRUNC(G4127*D4127,1)</f>
        <v>13432.9</v>
      </c>
      <c r="I4127" s="19">
        <f>일위대가목록!G300</f>
        <v>31344</v>
      </c>
      <c r="J4127" s="22">
        <f>TRUNC(I4127*D4127,1)</f>
        <v>7133.8</v>
      </c>
      <c r="K4127" s="19">
        <f>TRUNC(E4127+G4127+I4127,1)</f>
        <v>97410</v>
      </c>
      <c r="L4127" s="22">
        <f>TRUNC(F4127+H4127+J4127,1)</f>
        <v>22170.3</v>
      </c>
      <c r="M4127" s="16" t="s">
        <v>997</v>
      </c>
      <c r="N4127" s="1" t="s">
        <v>2251</v>
      </c>
      <c r="O4127" s="1" t="s">
        <v>998</v>
      </c>
      <c r="P4127" s="1" t="s">
        <v>46</v>
      </c>
      <c r="Q4127" s="1" t="s">
        <v>43</v>
      </c>
      <c r="R4127" s="1" t="s">
        <v>43</v>
      </c>
      <c r="AV4127" s="1" t="s">
        <v>42</v>
      </c>
      <c r="AW4127" s="1" t="s">
        <v>6639</v>
      </c>
      <c r="AX4127" s="1" t="s">
        <v>42</v>
      </c>
      <c r="AY4127" s="1" t="s">
        <v>42</v>
      </c>
      <c r="AZ4127" s="1" t="s">
        <v>42</v>
      </c>
    </row>
    <row r="4128" spans="1:52" ht="30" customHeight="1" x14ac:dyDescent="0.3">
      <c r="A4128" s="16" t="s">
        <v>904</v>
      </c>
      <c r="B4128" s="16" t="s">
        <v>905</v>
      </c>
      <c r="C4128" s="16" t="s">
        <v>820</v>
      </c>
      <c r="D4128" s="17">
        <v>0.29620000000000002</v>
      </c>
      <c r="E4128" s="19">
        <f>일위대가목록!E271</f>
        <v>5338</v>
      </c>
      <c r="F4128" s="22">
        <f>TRUNC(E4128*D4128,1)</f>
        <v>1581.1</v>
      </c>
      <c r="G4128" s="19">
        <f>일위대가목록!F271</f>
        <v>49778</v>
      </c>
      <c r="H4128" s="22">
        <f>TRUNC(G4128*D4128,1)</f>
        <v>14744.2</v>
      </c>
      <c r="I4128" s="19">
        <f>일위대가목록!G271</f>
        <v>6522</v>
      </c>
      <c r="J4128" s="22">
        <f>TRUNC(I4128*D4128,1)</f>
        <v>1931.8</v>
      </c>
      <c r="K4128" s="19">
        <f>TRUNC(E4128+G4128+I4128,1)</f>
        <v>61638</v>
      </c>
      <c r="L4128" s="22">
        <f>TRUNC(F4128+H4128+J4128,1)</f>
        <v>18257.099999999999</v>
      </c>
      <c r="M4128" s="16" t="s">
        <v>906</v>
      </c>
      <c r="N4128" s="1" t="s">
        <v>2251</v>
      </c>
      <c r="O4128" s="1" t="s">
        <v>907</v>
      </c>
      <c r="P4128" s="1" t="s">
        <v>46</v>
      </c>
      <c r="Q4128" s="1" t="s">
        <v>43</v>
      </c>
      <c r="R4128" s="1" t="s">
        <v>43</v>
      </c>
      <c r="AV4128" s="1" t="s">
        <v>42</v>
      </c>
      <c r="AW4128" s="1" t="s">
        <v>6640</v>
      </c>
      <c r="AX4128" s="1" t="s">
        <v>42</v>
      </c>
      <c r="AY4128" s="1" t="s">
        <v>42</v>
      </c>
      <c r="AZ4128" s="1" t="s">
        <v>42</v>
      </c>
    </row>
    <row r="4129" spans="1:52" ht="30" customHeight="1" x14ac:dyDescent="0.3">
      <c r="A4129" s="16" t="s">
        <v>3287</v>
      </c>
      <c r="B4129" s="16" t="s">
        <v>42</v>
      </c>
      <c r="C4129" s="16" t="s">
        <v>42</v>
      </c>
      <c r="D4129" s="17"/>
      <c r="E4129" s="19"/>
      <c r="F4129" s="22">
        <f>TRUNC(SUMIF(N4127:N4128, N4126, F4127:F4128),0)</f>
        <v>3184</v>
      </c>
      <c r="G4129" s="19"/>
      <c r="H4129" s="22">
        <f>TRUNC(SUMIF(N4127:N4128, N4126, H4127:H4128),0)</f>
        <v>28177</v>
      </c>
      <c r="I4129" s="19"/>
      <c r="J4129" s="22">
        <f>TRUNC(SUMIF(N4127:N4128, N4126, J4127:J4128),0)</f>
        <v>9065</v>
      </c>
      <c r="K4129" s="19"/>
      <c r="L4129" s="22">
        <f>F4129+H4129+J4129</f>
        <v>40426</v>
      </c>
      <c r="M4129" s="16" t="s">
        <v>42</v>
      </c>
      <c r="N4129" s="1" t="s">
        <v>3288</v>
      </c>
      <c r="O4129" s="1" t="s">
        <v>3288</v>
      </c>
      <c r="P4129" s="1" t="s">
        <v>42</v>
      </c>
      <c r="Q4129" s="1" t="s">
        <v>42</v>
      </c>
      <c r="R4129" s="1" t="s">
        <v>42</v>
      </c>
      <c r="AV4129" s="1" t="s">
        <v>42</v>
      </c>
      <c r="AW4129" s="1" t="s">
        <v>42</v>
      </c>
      <c r="AX4129" s="1" t="s">
        <v>42</v>
      </c>
      <c r="AY4129" s="1" t="s">
        <v>42</v>
      </c>
      <c r="AZ4129" s="1" t="s">
        <v>42</v>
      </c>
    </row>
    <row r="4130" spans="1:52" ht="30" customHeight="1" x14ac:dyDescent="0.3">
      <c r="A4130" s="17"/>
      <c r="B4130" s="17"/>
      <c r="C4130" s="17"/>
      <c r="D4130" s="17"/>
      <c r="E4130" s="19"/>
      <c r="F4130" s="22"/>
      <c r="G4130" s="19"/>
      <c r="H4130" s="22"/>
      <c r="I4130" s="19"/>
      <c r="J4130" s="22"/>
      <c r="K4130" s="19"/>
      <c r="L4130" s="22"/>
      <c r="M4130" s="17"/>
    </row>
    <row r="4131" spans="1:52" ht="30" customHeight="1" x14ac:dyDescent="0.3">
      <c r="A4131" s="13" t="s">
        <v>6641</v>
      </c>
      <c r="B4131" s="14"/>
      <c r="C4131" s="14"/>
      <c r="D4131" s="14"/>
      <c r="E4131" s="18"/>
      <c r="F4131" s="21"/>
      <c r="G4131" s="18"/>
      <c r="H4131" s="21"/>
      <c r="I4131" s="18"/>
      <c r="J4131" s="21"/>
      <c r="K4131" s="18"/>
      <c r="L4131" s="21"/>
      <c r="M4131" s="15"/>
      <c r="N4131" s="1" t="s">
        <v>2254</v>
      </c>
    </row>
    <row r="4132" spans="1:52" ht="30" customHeight="1" x14ac:dyDescent="0.3">
      <c r="A4132" s="16" t="s">
        <v>996</v>
      </c>
      <c r="B4132" s="16" t="s">
        <v>957</v>
      </c>
      <c r="C4132" s="16" t="s">
        <v>820</v>
      </c>
      <c r="D4132" s="17">
        <v>0.2276</v>
      </c>
      <c r="E4132" s="19">
        <f>일위대가목록!E300</f>
        <v>7046</v>
      </c>
      <c r="F4132" s="22">
        <f>TRUNC(E4132*D4132,1)</f>
        <v>1603.6</v>
      </c>
      <c r="G4132" s="19">
        <f>일위대가목록!F300</f>
        <v>59020</v>
      </c>
      <c r="H4132" s="22">
        <f>TRUNC(G4132*D4132,1)</f>
        <v>13432.9</v>
      </c>
      <c r="I4132" s="19">
        <f>일위대가목록!G300</f>
        <v>31344</v>
      </c>
      <c r="J4132" s="22">
        <f>TRUNC(I4132*D4132,1)</f>
        <v>7133.8</v>
      </c>
      <c r="K4132" s="19">
        <f>TRUNC(E4132+G4132+I4132,1)</f>
        <v>97410</v>
      </c>
      <c r="L4132" s="22">
        <f>TRUNC(F4132+H4132+J4132,1)</f>
        <v>22170.3</v>
      </c>
      <c r="M4132" s="16" t="s">
        <v>997</v>
      </c>
      <c r="N4132" s="1" t="s">
        <v>2254</v>
      </c>
      <c r="O4132" s="1" t="s">
        <v>998</v>
      </c>
      <c r="P4132" s="1" t="s">
        <v>46</v>
      </c>
      <c r="Q4132" s="1" t="s">
        <v>43</v>
      </c>
      <c r="R4132" s="1" t="s">
        <v>43</v>
      </c>
      <c r="AV4132" s="1" t="s">
        <v>42</v>
      </c>
      <c r="AW4132" s="1" t="s">
        <v>6642</v>
      </c>
      <c r="AX4132" s="1" t="s">
        <v>42</v>
      </c>
      <c r="AY4132" s="1" t="s">
        <v>42</v>
      </c>
      <c r="AZ4132" s="1" t="s">
        <v>42</v>
      </c>
    </row>
    <row r="4133" spans="1:52" ht="30" customHeight="1" x14ac:dyDescent="0.3">
      <c r="A4133" s="16" t="s">
        <v>904</v>
      </c>
      <c r="B4133" s="16" t="s">
        <v>908</v>
      </c>
      <c r="C4133" s="16" t="s">
        <v>820</v>
      </c>
      <c r="D4133" s="17">
        <v>0.27139999999999997</v>
      </c>
      <c r="E4133" s="19">
        <f>일위대가목록!E272</f>
        <v>9204</v>
      </c>
      <c r="F4133" s="22">
        <f>TRUNC(E4133*D4133,1)</f>
        <v>2497.9</v>
      </c>
      <c r="G4133" s="19">
        <f>일위대가목록!F272</f>
        <v>49778</v>
      </c>
      <c r="H4133" s="22">
        <f>TRUNC(G4133*D4133,1)</f>
        <v>13509.7</v>
      </c>
      <c r="I4133" s="19">
        <f>일위대가목록!G272</f>
        <v>7613</v>
      </c>
      <c r="J4133" s="22">
        <f>TRUNC(I4133*D4133,1)</f>
        <v>2066.1</v>
      </c>
      <c r="K4133" s="19">
        <f>TRUNC(E4133+G4133+I4133,1)</f>
        <v>66595</v>
      </c>
      <c r="L4133" s="22">
        <f>TRUNC(F4133+H4133+J4133,1)</f>
        <v>18073.7</v>
      </c>
      <c r="M4133" s="16" t="s">
        <v>909</v>
      </c>
      <c r="N4133" s="1" t="s">
        <v>2254</v>
      </c>
      <c r="O4133" s="1" t="s">
        <v>910</v>
      </c>
      <c r="P4133" s="1" t="s">
        <v>46</v>
      </c>
      <c r="Q4133" s="1" t="s">
        <v>43</v>
      </c>
      <c r="R4133" s="1" t="s">
        <v>43</v>
      </c>
      <c r="AV4133" s="1" t="s">
        <v>42</v>
      </c>
      <c r="AW4133" s="1" t="s">
        <v>6643</v>
      </c>
      <c r="AX4133" s="1" t="s">
        <v>42</v>
      </c>
      <c r="AY4133" s="1" t="s">
        <v>42</v>
      </c>
      <c r="AZ4133" s="1" t="s">
        <v>42</v>
      </c>
    </row>
    <row r="4134" spans="1:52" ht="30" customHeight="1" x14ac:dyDescent="0.3">
      <c r="A4134" s="16" t="s">
        <v>3287</v>
      </c>
      <c r="B4134" s="16" t="s">
        <v>42</v>
      </c>
      <c r="C4134" s="16" t="s">
        <v>42</v>
      </c>
      <c r="D4134" s="17"/>
      <c r="E4134" s="19"/>
      <c r="F4134" s="22">
        <f>TRUNC(SUMIF(N4132:N4133, N4131, F4132:F4133),0)</f>
        <v>4101</v>
      </c>
      <c r="G4134" s="19"/>
      <c r="H4134" s="22">
        <f>TRUNC(SUMIF(N4132:N4133, N4131, H4132:H4133),0)</f>
        <v>26942</v>
      </c>
      <c r="I4134" s="19"/>
      <c r="J4134" s="22">
        <f>TRUNC(SUMIF(N4132:N4133, N4131, J4132:J4133),0)</f>
        <v>9199</v>
      </c>
      <c r="K4134" s="19"/>
      <c r="L4134" s="22">
        <f>F4134+H4134+J4134</f>
        <v>40242</v>
      </c>
      <c r="M4134" s="16" t="s">
        <v>42</v>
      </c>
      <c r="N4134" s="1" t="s">
        <v>3288</v>
      </c>
      <c r="O4134" s="1" t="s">
        <v>3288</v>
      </c>
      <c r="P4134" s="1" t="s">
        <v>42</v>
      </c>
      <c r="Q4134" s="1" t="s">
        <v>42</v>
      </c>
      <c r="R4134" s="1" t="s">
        <v>42</v>
      </c>
      <c r="AV4134" s="1" t="s">
        <v>42</v>
      </c>
      <c r="AW4134" s="1" t="s">
        <v>42</v>
      </c>
      <c r="AX4134" s="1" t="s">
        <v>42</v>
      </c>
      <c r="AY4134" s="1" t="s">
        <v>42</v>
      </c>
      <c r="AZ4134" s="1" t="s">
        <v>42</v>
      </c>
    </row>
    <row r="4135" spans="1:52" ht="30" customHeight="1" x14ac:dyDescent="0.3">
      <c r="A4135" s="17"/>
      <c r="B4135" s="17"/>
      <c r="C4135" s="17"/>
      <c r="D4135" s="17"/>
      <c r="E4135" s="19"/>
      <c r="F4135" s="22"/>
      <c r="G4135" s="19"/>
      <c r="H4135" s="22"/>
      <c r="I4135" s="19"/>
      <c r="J4135" s="22"/>
      <c r="K4135" s="19"/>
      <c r="L4135" s="22"/>
      <c r="M4135" s="17"/>
    </row>
    <row r="4136" spans="1:52" ht="30" customHeight="1" x14ac:dyDescent="0.3">
      <c r="A4136" s="13" t="s">
        <v>6644</v>
      </c>
      <c r="B4136" s="14"/>
      <c r="C4136" s="14"/>
      <c r="D4136" s="14"/>
      <c r="E4136" s="18"/>
      <c r="F4136" s="21"/>
      <c r="G4136" s="18"/>
      <c r="H4136" s="21"/>
      <c r="I4136" s="18"/>
      <c r="J4136" s="21"/>
      <c r="K4136" s="18"/>
      <c r="L4136" s="21"/>
      <c r="M4136" s="15"/>
      <c r="N4136" s="1" t="s">
        <v>2257</v>
      </c>
    </row>
    <row r="4137" spans="1:52" ht="30" customHeight="1" x14ac:dyDescent="0.3">
      <c r="A4137" s="16" t="s">
        <v>996</v>
      </c>
      <c r="B4137" s="16" t="s">
        <v>957</v>
      </c>
      <c r="C4137" s="16" t="s">
        <v>820</v>
      </c>
      <c r="D4137" s="17">
        <v>0.2276</v>
      </c>
      <c r="E4137" s="19">
        <f>일위대가목록!E300</f>
        <v>7046</v>
      </c>
      <c r="F4137" s="22">
        <f>TRUNC(E4137*D4137,1)</f>
        <v>1603.6</v>
      </c>
      <c r="G4137" s="19">
        <f>일위대가목록!F300</f>
        <v>59020</v>
      </c>
      <c r="H4137" s="22">
        <f>TRUNC(G4137*D4137,1)</f>
        <v>13432.9</v>
      </c>
      <c r="I4137" s="19">
        <f>일위대가목록!G300</f>
        <v>31344</v>
      </c>
      <c r="J4137" s="22">
        <f>TRUNC(I4137*D4137,1)</f>
        <v>7133.8</v>
      </c>
      <c r="K4137" s="19">
        <f>TRUNC(E4137+G4137+I4137,1)</f>
        <v>97410</v>
      </c>
      <c r="L4137" s="22">
        <f>TRUNC(F4137+H4137+J4137,1)</f>
        <v>22170.3</v>
      </c>
      <c r="M4137" s="16" t="s">
        <v>997</v>
      </c>
      <c r="N4137" s="1" t="s">
        <v>2257</v>
      </c>
      <c r="O4137" s="1" t="s">
        <v>998</v>
      </c>
      <c r="P4137" s="1" t="s">
        <v>46</v>
      </c>
      <c r="Q4137" s="1" t="s">
        <v>43</v>
      </c>
      <c r="R4137" s="1" t="s">
        <v>43</v>
      </c>
      <c r="AV4137" s="1" t="s">
        <v>42</v>
      </c>
      <c r="AW4137" s="1" t="s">
        <v>6645</v>
      </c>
      <c r="AX4137" s="1" t="s">
        <v>42</v>
      </c>
      <c r="AY4137" s="1" t="s">
        <v>42</v>
      </c>
      <c r="AZ4137" s="1" t="s">
        <v>42</v>
      </c>
    </row>
    <row r="4138" spans="1:52" ht="30" customHeight="1" x14ac:dyDescent="0.3">
      <c r="A4138" s="16" t="s">
        <v>904</v>
      </c>
      <c r="B4138" s="16" t="s">
        <v>914</v>
      </c>
      <c r="C4138" s="16" t="s">
        <v>820</v>
      </c>
      <c r="D4138" s="17">
        <v>0.2621</v>
      </c>
      <c r="E4138" s="19">
        <f>일위대가목록!E274</f>
        <v>17120</v>
      </c>
      <c r="F4138" s="22">
        <f>TRUNC(E4138*D4138,1)</f>
        <v>4487.1000000000004</v>
      </c>
      <c r="G4138" s="19">
        <f>일위대가목록!F274</f>
        <v>49778</v>
      </c>
      <c r="H4138" s="22">
        <f>TRUNC(G4138*D4138,1)</f>
        <v>13046.8</v>
      </c>
      <c r="I4138" s="19">
        <f>일위대가목록!G274</f>
        <v>10544</v>
      </c>
      <c r="J4138" s="22">
        <f>TRUNC(I4138*D4138,1)</f>
        <v>2763.5</v>
      </c>
      <c r="K4138" s="19">
        <f>TRUNC(E4138+G4138+I4138,1)</f>
        <v>77442</v>
      </c>
      <c r="L4138" s="22">
        <f>TRUNC(F4138+H4138+J4138,1)</f>
        <v>20297.400000000001</v>
      </c>
      <c r="M4138" s="16" t="s">
        <v>915</v>
      </c>
      <c r="N4138" s="1" t="s">
        <v>2257</v>
      </c>
      <c r="O4138" s="1" t="s">
        <v>916</v>
      </c>
      <c r="P4138" s="1" t="s">
        <v>46</v>
      </c>
      <c r="Q4138" s="1" t="s">
        <v>43</v>
      </c>
      <c r="R4138" s="1" t="s">
        <v>43</v>
      </c>
      <c r="AV4138" s="1" t="s">
        <v>42</v>
      </c>
      <c r="AW4138" s="1" t="s">
        <v>6646</v>
      </c>
      <c r="AX4138" s="1" t="s">
        <v>42</v>
      </c>
      <c r="AY4138" s="1" t="s">
        <v>42</v>
      </c>
      <c r="AZ4138" s="1" t="s">
        <v>42</v>
      </c>
    </row>
    <row r="4139" spans="1:52" ht="30" customHeight="1" x14ac:dyDescent="0.3">
      <c r="A4139" s="16" t="s">
        <v>3287</v>
      </c>
      <c r="B4139" s="16" t="s">
        <v>42</v>
      </c>
      <c r="C4139" s="16" t="s">
        <v>42</v>
      </c>
      <c r="D4139" s="17"/>
      <c r="E4139" s="19"/>
      <c r="F4139" s="22">
        <f>TRUNC(SUMIF(N4137:N4138, N4136, F4137:F4138),0)</f>
        <v>6090</v>
      </c>
      <c r="G4139" s="19"/>
      <c r="H4139" s="22">
        <f>TRUNC(SUMIF(N4137:N4138, N4136, H4137:H4138),0)</f>
        <v>26479</v>
      </c>
      <c r="I4139" s="19"/>
      <c r="J4139" s="22">
        <f>TRUNC(SUMIF(N4137:N4138, N4136, J4137:J4138),0)</f>
        <v>9897</v>
      </c>
      <c r="K4139" s="19"/>
      <c r="L4139" s="22">
        <f>F4139+H4139+J4139</f>
        <v>42466</v>
      </c>
      <c r="M4139" s="16" t="s">
        <v>42</v>
      </c>
      <c r="N4139" s="1" t="s">
        <v>3288</v>
      </c>
      <c r="O4139" s="1" t="s">
        <v>3288</v>
      </c>
      <c r="P4139" s="1" t="s">
        <v>42</v>
      </c>
      <c r="Q4139" s="1" t="s">
        <v>42</v>
      </c>
      <c r="R4139" s="1" t="s">
        <v>42</v>
      </c>
      <c r="AV4139" s="1" t="s">
        <v>42</v>
      </c>
      <c r="AW4139" s="1" t="s">
        <v>42</v>
      </c>
      <c r="AX4139" s="1" t="s">
        <v>42</v>
      </c>
      <c r="AY4139" s="1" t="s">
        <v>42</v>
      </c>
      <c r="AZ4139" s="1" t="s">
        <v>42</v>
      </c>
    </row>
    <row r="4140" spans="1:52" ht="30" customHeight="1" x14ac:dyDescent="0.3">
      <c r="A4140" s="17"/>
      <c r="B4140" s="17"/>
      <c r="C4140" s="17"/>
      <c r="D4140" s="17"/>
      <c r="E4140" s="19"/>
      <c r="F4140" s="22"/>
      <c r="G4140" s="19"/>
      <c r="H4140" s="22"/>
      <c r="I4140" s="19"/>
      <c r="J4140" s="22"/>
      <c r="K4140" s="19"/>
      <c r="L4140" s="22"/>
      <c r="M4140" s="17"/>
    </row>
    <row r="4141" spans="1:52" ht="30" customHeight="1" x14ac:dyDescent="0.3">
      <c r="A4141" s="13" t="s">
        <v>6647</v>
      </c>
      <c r="B4141" s="14"/>
      <c r="C4141" s="14"/>
      <c r="D4141" s="14"/>
      <c r="E4141" s="18"/>
      <c r="F4141" s="21"/>
      <c r="G4141" s="18"/>
      <c r="H4141" s="21"/>
      <c r="I4141" s="18"/>
      <c r="J4141" s="21"/>
      <c r="K4141" s="18"/>
      <c r="L4141" s="21"/>
      <c r="M4141" s="15"/>
      <c r="N4141" s="1" t="s">
        <v>2260</v>
      </c>
    </row>
    <row r="4142" spans="1:52" ht="30" customHeight="1" x14ac:dyDescent="0.3">
      <c r="A4142" s="16" t="s">
        <v>996</v>
      </c>
      <c r="B4142" s="16" t="s">
        <v>957</v>
      </c>
      <c r="C4142" s="16" t="s">
        <v>820</v>
      </c>
      <c r="D4142" s="17">
        <v>0.26100000000000001</v>
      </c>
      <c r="E4142" s="19">
        <f>일위대가목록!E300</f>
        <v>7046</v>
      </c>
      <c r="F4142" s="22">
        <f>TRUNC(E4142*D4142,1)</f>
        <v>1839</v>
      </c>
      <c r="G4142" s="19">
        <f>일위대가목록!F300</f>
        <v>59020</v>
      </c>
      <c r="H4142" s="22">
        <f>TRUNC(G4142*D4142,1)</f>
        <v>15404.2</v>
      </c>
      <c r="I4142" s="19">
        <f>일위대가목록!G300</f>
        <v>31344</v>
      </c>
      <c r="J4142" s="22">
        <f>TRUNC(I4142*D4142,1)</f>
        <v>8180.7</v>
      </c>
      <c r="K4142" s="19">
        <f>TRUNC(E4142+G4142+I4142,1)</f>
        <v>97410</v>
      </c>
      <c r="L4142" s="22">
        <f>TRUNC(F4142+H4142+J4142,1)</f>
        <v>25423.9</v>
      </c>
      <c r="M4142" s="16" t="s">
        <v>997</v>
      </c>
      <c r="N4142" s="1" t="s">
        <v>2260</v>
      </c>
      <c r="O4142" s="1" t="s">
        <v>998</v>
      </c>
      <c r="P4142" s="1" t="s">
        <v>46</v>
      </c>
      <c r="Q4142" s="1" t="s">
        <v>43</v>
      </c>
      <c r="R4142" s="1" t="s">
        <v>43</v>
      </c>
      <c r="AV4142" s="1" t="s">
        <v>42</v>
      </c>
      <c r="AW4142" s="1" t="s">
        <v>6648</v>
      </c>
      <c r="AX4142" s="1" t="s">
        <v>42</v>
      </c>
      <c r="AY4142" s="1" t="s">
        <v>42</v>
      </c>
      <c r="AZ4142" s="1" t="s">
        <v>42</v>
      </c>
    </row>
    <row r="4143" spans="1:52" ht="30" customHeight="1" x14ac:dyDescent="0.3">
      <c r="A4143" s="16" t="s">
        <v>904</v>
      </c>
      <c r="B4143" s="16" t="s">
        <v>905</v>
      </c>
      <c r="C4143" s="16" t="s">
        <v>820</v>
      </c>
      <c r="D4143" s="17">
        <v>0.42</v>
      </c>
      <c r="E4143" s="19">
        <f>일위대가목록!E271</f>
        <v>5338</v>
      </c>
      <c r="F4143" s="22">
        <f>TRUNC(E4143*D4143,1)</f>
        <v>2241.9</v>
      </c>
      <c r="G4143" s="19">
        <f>일위대가목록!F271</f>
        <v>49778</v>
      </c>
      <c r="H4143" s="22">
        <f>TRUNC(G4143*D4143,1)</f>
        <v>20906.7</v>
      </c>
      <c r="I4143" s="19">
        <f>일위대가목록!G271</f>
        <v>6522</v>
      </c>
      <c r="J4143" s="22">
        <f>TRUNC(I4143*D4143,1)</f>
        <v>2739.2</v>
      </c>
      <c r="K4143" s="19">
        <f>TRUNC(E4143+G4143+I4143,1)</f>
        <v>61638</v>
      </c>
      <c r="L4143" s="22">
        <f>TRUNC(F4143+H4143+J4143,1)</f>
        <v>25887.8</v>
      </c>
      <c r="M4143" s="16" t="s">
        <v>906</v>
      </c>
      <c r="N4143" s="1" t="s">
        <v>2260</v>
      </c>
      <c r="O4143" s="1" t="s">
        <v>907</v>
      </c>
      <c r="P4143" s="1" t="s">
        <v>46</v>
      </c>
      <c r="Q4143" s="1" t="s">
        <v>43</v>
      </c>
      <c r="R4143" s="1" t="s">
        <v>43</v>
      </c>
      <c r="AV4143" s="1" t="s">
        <v>42</v>
      </c>
      <c r="AW4143" s="1" t="s">
        <v>6649</v>
      </c>
      <c r="AX4143" s="1" t="s">
        <v>42</v>
      </c>
      <c r="AY4143" s="1" t="s">
        <v>42</v>
      </c>
      <c r="AZ4143" s="1" t="s">
        <v>42</v>
      </c>
    </row>
    <row r="4144" spans="1:52" ht="30" customHeight="1" x14ac:dyDescent="0.3">
      <c r="A4144" s="16" t="s">
        <v>3287</v>
      </c>
      <c r="B4144" s="16" t="s">
        <v>42</v>
      </c>
      <c r="C4144" s="16" t="s">
        <v>42</v>
      </c>
      <c r="D4144" s="17"/>
      <c r="E4144" s="19"/>
      <c r="F4144" s="22">
        <f>TRUNC(SUMIF(N4142:N4143, N4141, F4142:F4143),0)</f>
        <v>4080</v>
      </c>
      <c r="G4144" s="19"/>
      <c r="H4144" s="22">
        <f>TRUNC(SUMIF(N4142:N4143, N4141, H4142:H4143),0)</f>
        <v>36310</v>
      </c>
      <c r="I4144" s="19"/>
      <c r="J4144" s="22">
        <f>TRUNC(SUMIF(N4142:N4143, N4141, J4142:J4143),0)</f>
        <v>10919</v>
      </c>
      <c r="K4144" s="19"/>
      <c r="L4144" s="22">
        <f>F4144+H4144+J4144</f>
        <v>51309</v>
      </c>
      <c r="M4144" s="16" t="s">
        <v>42</v>
      </c>
      <c r="N4144" s="1" t="s">
        <v>3288</v>
      </c>
      <c r="O4144" s="1" t="s">
        <v>3288</v>
      </c>
      <c r="P4144" s="1" t="s">
        <v>42</v>
      </c>
      <c r="Q4144" s="1" t="s">
        <v>42</v>
      </c>
      <c r="R4144" s="1" t="s">
        <v>42</v>
      </c>
      <c r="AV4144" s="1" t="s">
        <v>42</v>
      </c>
      <c r="AW4144" s="1" t="s">
        <v>42</v>
      </c>
      <c r="AX4144" s="1" t="s">
        <v>42</v>
      </c>
      <c r="AY4144" s="1" t="s">
        <v>42</v>
      </c>
      <c r="AZ4144" s="1" t="s">
        <v>42</v>
      </c>
    </row>
    <row r="4145" spans="1:52" ht="30" customHeight="1" x14ac:dyDescent="0.3">
      <c r="A4145" s="17"/>
      <c r="B4145" s="17"/>
      <c r="C4145" s="17"/>
      <c r="D4145" s="17"/>
      <c r="E4145" s="19"/>
      <c r="F4145" s="22"/>
      <c r="G4145" s="19"/>
      <c r="H4145" s="22"/>
      <c r="I4145" s="19"/>
      <c r="J4145" s="22"/>
      <c r="K4145" s="19"/>
      <c r="L4145" s="22"/>
      <c r="M4145" s="17"/>
    </row>
    <row r="4146" spans="1:52" ht="30" customHeight="1" x14ac:dyDescent="0.3">
      <c r="A4146" s="13" t="s">
        <v>6650</v>
      </c>
      <c r="B4146" s="14"/>
      <c r="C4146" s="14"/>
      <c r="D4146" s="14"/>
      <c r="E4146" s="18"/>
      <c r="F4146" s="21"/>
      <c r="G4146" s="18"/>
      <c r="H4146" s="21"/>
      <c r="I4146" s="18"/>
      <c r="J4146" s="21"/>
      <c r="K4146" s="18"/>
      <c r="L4146" s="21"/>
      <c r="M4146" s="15"/>
      <c r="N4146" s="1" t="s">
        <v>2263</v>
      </c>
    </row>
    <row r="4147" spans="1:52" ht="30" customHeight="1" x14ac:dyDescent="0.3">
      <c r="A4147" s="16" t="s">
        <v>996</v>
      </c>
      <c r="B4147" s="16" t="s">
        <v>957</v>
      </c>
      <c r="C4147" s="16" t="s">
        <v>820</v>
      </c>
      <c r="D4147" s="17">
        <v>0.26100000000000001</v>
      </c>
      <c r="E4147" s="19">
        <f>일위대가목록!E300</f>
        <v>7046</v>
      </c>
      <c r="F4147" s="22">
        <f>TRUNC(E4147*D4147,1)</f>
        <v>1839</v>
      </c>
      <c r="G4147" s="19">
        <f>일위대가목록!F300</f>
        <v>59020</v>
      </c>
      <c r="H4147" s="22">
        <f>TRUNC(G4147*D4147,1)</f>
        <v>15404.2</v>
      </c>
      <c r="I4147" s="19">
        <f>일위대가목록!G300</f>
        <v>31344</v>
      </c>
      <c r="J4147" s="22">
        <f>TRUNC(I4147*D4147,1)</f>
        <v>8180.7</v>
      </c>
      <c r="K4147" s="19">
        <f>TRUNC(E4147+G4147+I4147,1)</f>
        <v>97410</v>
      </c>
      <c r="L4147" s="22">
        <f>TRUNC(F4147+H4147+J4147,1)</f>
        <v>25423.9</v>
      </c>
      <c r="M4147" s="16" t="s">
        <v>997</v>
      </c>
      <c r="N4147" s="1" t="s">
        <v>2263</v>
      </c>
      <c r="O4147" s="1" t="s">
        <v>998</v>
      </c>
      <c r="P4147" s="1" t="s">
        <v>46</v>
      </c>
      <c r="Q4147" s="1" t="s">
        <v>43</v>
      </c>
      <c r="R4147" s="1" t="s">
        <v>43</v>
      </c>
      <c r="AV4147" s="1" t="s">
        <v>42</v>
      </c>
      <c r="AW4147" s="1" t="s">
        <v>6651</v>
      </c>
      <c r="AX4147" s="1" t="s">
        <v>42</v>
      </c>
      <c r="AY4147" s="1" t="s">
        <v>42</v>
      </c>
      <c r="AZ4147" s="1" t="s">
        <v>42</v>
      </c>
    </row>
    <row r="4148" spans="1:52" ht="30" customHeight="1" x14ac:dyDescent="0.3">
      <c r="A4148" s="16" t="s">
        <v>904</v>
      </c>
      <c r="B4148" s="16" t="s">
        <v>908</v>
      </c>
      <c r="C4148" s="16" t="s">
        <v>820</v>
      </c>
      <c r="D4148" s="17">
        <v>0.33329999999999999</v>
      </c>
      <c r="E4148" s="19">
        <f>일위대가목록!E272</f>
        <v>9204</v>
      </c>
      <c r="F4148" s="22">
        <f>TRUNC(E4148*D4148,1)</f>
        <v>3067.6</v>
      </c>
      <c r="G4148" s="19">
        <f>일위대가목록!F272</f>
        <v>49778</v>
      </c>
      <c r="H4148" s="22">
        <f>TRUNC(G4148*D4148,1)</f>
        <v>16591</v>
      </c>
      <c r="I4148" s="19">
        <f>일위대가목록!G272</f>
        <v>7613</v>
      </c>
      <c r="J4148" s="22">
        <f>TRUNC(I4148*D4148,1)</f>
        <v>2537.4</v>
      </c>
      <c r="K4148" s="19">
        <f>TRUNC(E4148+G4148+I4148,1)</f>
        <v>66595</v>
      </c>
      <c r="L4148" s="22">
        <f>TRUNC(F4148+H4148+J4148,1)</f>
        <v>22196</v>
      </c>
      <c r="M4148" s="16" t="s">
        <v>909</v>
      </c>
      <c r="N4148" s="1" t="s">
        <v>2263</v>
      </c>
      <c r="O4148" s="1" t="s">
        <v>910</v>
      </c>
      <c r="P4148" s="1" t="s">
        <v>46</v>
      </c>
      <c r="Q4148" s="1" t="s">
        <v>43</v>
      </c>
      <c r="R4148" s="1" t="s">
        <v>43</v>
      </c>
      <c r="AV4148" s="1" t="s">
        <v>42</v>
      </c>
      <c r="AW4148" s="1" t="s">
        <v>6652</v>
      </c>
      <c r="AX4148" s="1" t="s">
        <v>42</v>
      </c>
      <c r="AY4148" s="1" t="s">
        <v>42</v>
      </c>
      <c r="AZ4148" s="1" t="s">
        <v>42</v>
      </c>
    </row>
    <row r="4149" spans="1:52" ht="30" customHeight="1" x14ac:dyDescent="0.3">
      <c r="A4149" s="16" t="s">
        <v>3287</v>
      </c>
      <c r="B4149" s="16" t="s">
        <v>42</v>
      </c>
      <c r="C4149" s="16" t="s">
        <v>42</v>
      </c>
      <c r="D4149" s="17"/>
      <c r="E4149" s="19"/>
      <c r="F4149" s="22">
        <f>TRUNC(SUMIF(N4147:N4148, N4146, F4147:F4148),0)</f>
        <v>4906</v>
      </c>
      <c r="G4149" s="19"/>
      <c r="H4149" s="22">
        <f>TRUNC(SUMIF(N4147:N4148, N4146, H4147:H4148),0)</f>
        <v>31995</v>
      </c>
      <c r="I4149" s="19"/>
      <c r="J4149" s="22">
        <f>TRUNC(SUMIF(N4147:N4148, N4146, J4147:J4148),0)</f>
        <v>10718</v>
      </c>
      <c r="K4149" s="19"/>
      <c r="L4149" s="22">
        <f>F4149+H4149+J4149</f>
        <v>47619</v>
      </c>
      <c r="M4149" s="16" t="s">
        <v>42</v>
      </c>
      <c r="N4149" s="1" t="s">
        <v>3288</v>
      </c>
      <c r="O4149" s="1" t="s">
        <v>3288</v>
      </c>
      <c r="P4149" s="1" t="s">
        <v>42</v>
      </c>
      <c r="Q4149" s="1" t="s">
        <v>42</v>
      </c>
      <c r="R4149" s="1" t="s">
        <v>42</v>
      </c>
      <c r="AV4149" s="1" t="s">
        <v>42</v>
      </c>
      <c r="AW4149" s="1" t="s">
        <v>42</v>
      </c>
      <c r="AX4149" s="1" t="s">
        <v>42</v>
      </c>
      <c r="AY4149" s="1" t="s">
        <v>42</v>
      </c>
      <c r="AZ4149" s="1" t="s">
        <v>42</v>
      </c>
    </row>
    <row r="4150" spans="1:52" ht="30" customHeight="1" x14ac:dyDescent="0.3">
      <c r="A4150" s="17"/>
      <c r="B4150" s="17"/>
      <c r="C4150" s="17"/>
      <c r="D4150" s="17"/>
      <c r="E4150" s="19"/>
      <c r="F4150" s="22"/>
      <c r="G4150" s="19"/>
      <c r="H4150" s="22"/>
      <c r="I4150" s="19"/>
      <c r="J4150" s="22"/>
      <c r="K4150" s="19"/>
      <c r="L4150" s="22"/>
      <c r="M4150" s="17"/>
    </row>
    <row r="4151" spans="1:52" ht="30" customHeight="1" x14ac:dyDescent="0.3">
      <c r="A4151" s="13" t="s">
        <v>6653</v>
      </c>
      <c r="B4151" s="14"/>
      <c r="C4151" s="14"/>
      <c r="D4151" s="14"/>
      <c r="E4151" s="18"/>
      <c r="F4151" s="21"/>
      <c r="G4151" s="18"/>
      <c r="H4151" s="21"/>
      <c r="I4151" s="18"/>
      <c r="J4151" s="21"/>
      <c r="K4151" s="18"/>
      <c r="L4151" s="21"/>
      <c r="M4151" s="15"/>
      <c r="N4151" s="1" t="s">
        <v>2266</v>
      </c>
    </row>
    <row r="4152" spans="1:52" ht="30" customHeight="1" x14ac:dyDescent="0.3">
      <c r="A4152" s="16" t="s">
        <v>996</v>
      </c>
      <c r="B4152" s="16" t="s">
        <v>957</v>
      </c>
      <c r="C4152" s="16" t="s">
        <v>820</v>
      </c>
      <c r="D4152" s="17">
        <v>0.26100000000000001</v>
      </c>
      <c r="E4152" s="19">
        <f>일위대가목록!E300</f>
        <v>7046</v>
      </c>
      <c r="F4152" s="22">
        <f>TRUNC(E4152*D4152,1)</f>
        <v>1839</v>
      </c>
      <c r="G4152" s="19">
        <f>일위대가목록!F300</f>
        <v>59020</v>
      </c>
      <c r="H4152" s="22">
        <f>TRUNC(G4152*D4152,1)</f>
        <v>15404.2</v>
      </c>
      <c r="I4152" s="19">
        <f>일위대가목록!G300</f>
        <v>31344</v>
      </c>
      <c r="J4152" s="22">
        <f>TRUNC(I4152*D4152,1)</f>
        <v>8180.7</v>
      </c>
      <c r="K4152" s="19">
        <f>TRUNC(E4152+G4152+I4152,1)</f>
        <v>97410</v>
      </c>
      <c r="L4152" s="22">
        <f>TRUNC(F4152+H4152+J4152,1)</f>
        <v>25423.9</v>
      </c>
      <c r="M4152" s="16" t="s">
        <v>997</v>
      </c>
      <c r="N4152" s="1" t="s">
        <v>2266</v>
      </c>
      <c r="O4152" s="1" t="s">
        <v>998</v>
      </c>
      <c r="P4152" s="1" t="s">
        <v>46</v>
      </c>
      <c r="Q4152" s="1" t="s">
        <v>43</v>
      </c>
      <c r="R4152" s="1" t="s">
        <v>43</v>
      </c>
      <c r="AV4152" s="1" t="s">
        <v>42</v>
      </c>
      <c r="AW4152" s="1" t="s">
        <v>6654</v>
      </c>
      <c r="AX4152" s="1" t="s">
        <v>42</v>
      </c>
      <c r="AY4152" s="1" t="s">
        <v>42</v>
      </c>
      <c r="AZ4152" s="1" t="s">
        <v>42</v>
      </c>
    </row>
    <row r="4153" spans="1:52" ht="30" customHeight="1" x14ac:dyDescent="0.3">
      <c r="A4153" s="16" t="s">
        <v>904</v>
      </c>
      <c r="B4153" s="16" t="s">
        <v>914</v>
      </c>
      <c r="C4153" s="16" t="s">
        <v>820</v>
      </c>
      <c r="D4153" s="17">
        <v>0.3085</v>
      </c>
      <c r="E4153" s="19">
        <f>일위대가목록!E274</f>
        <v>17120</v>
      </c>
      <c r="F4153" s="22">
        <f>TRUNC(E4153*D4153,1)</f>
        <v>5281.5</v>
      </c>
      <c r="G4153" s="19">
        <f>일위대가목록!F274</f>
        <v>49778</v>
      </c>
      <c r="H4153" s="22">
        <f>TRUNC(G4153*D4153,1)</f>
        <v>15356.5</v>
      </c>
      <c r="I4153" s="19">
        <f>일위대가목록!G274</f>
        <v>10544</v>
      </c>
      <c r="J4153" s="22">
        <f>TRUNC(I4153*D4153,1)</f>
        <v>3252.8</v>
      </c>
      <c r="K4153" s="19">
        <f>TRUNC(E4153+G4153+I4153,1)</f>
        <v>77442</v>
      </c>
      <c r="L4153" s="22">
        <f>TRUNC(F4153+H4153+J4153,1)</f>
        <v>23890.799999999999</v>
      </c>
      <c r="M4153" s="16" t="s">
        <v>915</v>
      </c>
      <c r="N4153" s="1" t="s">
        <v>2266</v>
      </c>
      <c r="O4153" s="1" t="s">
        <v>916</v>
      </c>
      <c r="P4153" s="1" t="s">
        <v>46</v>
      </c>
      <c r="Q4153" s="1" t="s">
        <v>43</v>
      </c>
      <c r="R4153" s="1" t="s">
        <v>43</v>
      </c>
      <c r="AV4153" s="1" t="s">
        <v>42</v>
      </c>
      <c r="AW4153" s="1" t="s">
        <v>6655</v>
      </c>
      <c r="AX4153" s="1" t="s">
        <v>42</v>
      </c>
      <c r="AY4153" s="1" t="s">
        <v>42</v>
      </c>
      <c r="AZ4153" s="1" t="s">
        <v>42</v>
      </c>
    </row>
    <row r="4154" spans="1:52" ht="30" customHeight="1" x14ac:dyDescent="0.3">
      <c r="A4154" s="16" t="s">
        <v>3287</v>
      </c>
      <c r="B4154" s="16" t="s">
        <v>42</v>
      </c>
      <c r="C4154" s="16" t="s">
        <v>42</v>
      </c>
      <c r="D4154" s="17"/>
      <c r="E4154" s="19"/>
      <c r="F4154" s="22">
        <f>TRUNC(SUMIF(N4152:N4153, N4151, F4152:F4153),0)</f>
        <v>7120</v>
      </c>
      <c r="G4154" s="19"/>
      <c r="H4154" s="22">
        <f>TRUNC(SUMIF(N4152:N4153, N4151, H4152:H4153),0)</f>
        <v>30760</v>
      </c>
      <c r="I4154" s="19"/>
      <c r="J4154" s="22">
        <f>TRUNC(SUMIF(N4152:N4153, N4151, J4152:J4153),0)</f>
        <v>11433</v>
      </c>
      <c r="K4154" s="19"/>
      <c r="L4154" s="22">
        <f>F4154+H4154+J4154</f>
        <v>49313</v>
      </c>
      <c r="M4154" s="16" t="s">
        <v>42</v>
      </c>
      <c r="N4154" s="1" t="s">
        <v>3288</v>
      </c>
      <c r="O4154" s="1" t="s">
        <v>3288</v>
      </c>
      <c r="P4154" s="1" t="s">
        <v>42</v>
      </c>
      <c r="Q4154" s="1" t="s">
        <v>42</v>
      </c>
      <c r="R4154" s="1" t="s">
        <v>42</v>
      </c>
      <c r="AV4154" s="1" t="s">
        <v>42</v>
      </c>
      <c r="AW4154" s="1" t="s">
        <v>42</v>
      </c>
      <c r="AX4154" s="1" t="s">
        <v>42</v>
      </c>
      <c r="AY4154" s="1" t="s">
        <v>42</v>
      </c>
      <c r="AZ4154" s="1" t="s">
        <v>42</v>
      </c>
    </row>
    <row r="4155" spans="1:52" ht="30" customHeight="1" x14ac:dyDescent="0.3">
      <c r="A4155" s="17"/>
      <c r="B4155" s="17"/>
      <c r="C4155" s="17"/>
      <c r="D4155" s="17"/>
      <c r="E4155" s="19"/>
      <c r="F4155" s="22"/>
      <c r="G4155" s="19"/>
      <c r="H4155" s="22"/>
      <c r="I4155" s="19"/>
      <c r="J4155" s="22"/>
      <c r="K4155" s="19"/>
      <c r="L4155" s="22"/>
      <c r="M4155" s="17"/>
    </row>
    <row r="4156" spans="1:52" ht="30" customHeight="1" x14ac:dyDescent="0.3">
      <c r="A4156" s="13" t="s">
        <v>6656</v>
      </c>
      <c r="B4156" s="14"/>
      <c r="C4156" s="14"/>
      <c r="D4156" s="14"/>
      <c r="E4156" s="18"/>
      <c r="F4156" s="21"/>
      <c r="G4156" s="18"/>
      <c r="H4156" s="21"/>
      <c r="I4156" s="18"/>
      <c r="J4156" s="21"/>
      <c r="K4156" s="18"/>
      <c r="L4156" s="21"/>
      <c r="M4156" s="15"/>
      <c r="N4156" s="1" t="s">
        <v>2269</v>
      </c>
    </row>
    <row r="4157" spans="1:52" ht="30" customHeight="1" x14ac:dyDescent="0.3">
      <c r="A4157" s="16" t="s">
        <v>996</v>
      </c>
      <c r="B4157" s="16" t="s">
        <v>957</v>
      </c>
      <c r="C4157" s="16" t="s">
        <v>820</v>
      </c>
      <c r="D4157" s="17">
        <v>0.36099999999999999</v>
      </c>
      <c r="E4157" s="19">
        <f>일위대가목록!E300</f>
        <v>7046</v>
      </c>
      <c r="F4157" s="22">
        <f>TRUNC(E4157*D4157,1)</f>
        <v>2543.6</v>
      </c>
      <c r="G4157" s="19">
        <f>일위대가목록!F300</f>
        <v>59020</v>
      </c>
      <c r="H4157" s="22">
        <f>TRUNC(G4157*D4157,1)</f>
        <v>21306.2</v>
      </c>
      <c r="I4157" s="19">
        <f>일위대가목록!G300</f>
        <v>31344</v>
      </c>
      <c r="J4157" s="22">
        <f>TRUNC(I4157*D4157,1)</f>
        <v>11315.1</v>
      </c>
      <c r="K4157" s="19">
        <f>TRUNC(E4157+G4157+I4157,1)</f>
        <v>97410</v>
      </c>
      <c r="L4157" s="22">
        <f>TRUNC(F4157+H4157+J4157,1)</f>
        <v>35164.9</v>
      </c>
      <c r="M4157" s="16" t="s">
        <v>997</v>
      </c>
      <c r="N4157" s="1" t="s">
        <v>2269</v>
      </c>
      <c r="O4157" s="1" t="s">
        <v>998</v>
      </c>
      <c r="P4157" s="1" t="s">
        <v>46</v>
      </c>
      <c r="Q4157" s="1" t="s">
        <v>43</v>
      </c>
      <c r="R4157" s="1" t="s">
        <v>43</v>
      </c>
      <c r="AV4157" s="1" t="s">
        <v>42</v>
      </c>
      <c r="AW4157" s="1" t="s">
        <v>6657</v>
      </c>
      <c r="AX4157" s="1" t="s">
        <v>42</v>
      </c>
      <c r="AY4157" s="1" t="s">
        <v>42</v>
      </c>
      <c r="AZ4157" s="1" t="s">
        <v>42</v>
      </c>
    </row>
    <row r="4158" spans="1:52" ht="30" customHeight="1" x14ac:dyDescent="0.3">
      <c r="A4158" s="16" t="s">
        <v>904</v>
      </c>
      <c r="B4158" s="16" t="s">
        <v>914</v>
      </c>
      <c r="C4158" s="16" t="s">
        <v>820</v>
      </c>
      <c r="D4158" s="17">
        <v>0.43359999999999999</v>
      </c>
      <c r="E4158" s="19">
        <f>일위대가목록!E274</f>
        <v>17120</v>
      </c>
      <c r="F4158" s="22">
        <f>TRUNC(E4158*D4158,1)</f>
        <v>7423.2</v>
      </c>
      <c r="G4158" s="19">
        <f>일위대가목록!F274</f>
        <v>49778</v>
      </c>
      <c r="H4158" s="22">
        <f>TRUNC(G4158*D4158,1)</f>
        <v>21583.7</v>
      </c>
      <c r="I4158" s="19">
        <f>일위대가목록!G274</f>
        <v>10544</v>
      </c>
      <c r="J4158" s="22">
        <f>TRUNC(I4158*D4158,1)</f>
        <v>4571.8</v>
      </c>
      <c r="K4158" s="19">
        <f>TRUNC(E4158+G4158+I4158,1)</f>
        <v>77442</v>
      </c>
      <c r="L4158" s="22">
        <f>TRUNC(F4158+H4158+J4158,1)</f>
        <v>33578.699999999997</v>
      </c>
      <c r="M4158" s="16" t="s">
        <v>915</v>
      </c>
      <c r="N4158" s="1" t="s">
        <v>2269</v>
      </c>
      <c r="O4158" s="1" t="s">
        <v>916</v>
      </c>
      <c r="P4158" s="1" t="s">
        <v>46</v>
      </c>
      <c r="Q4158" s="1" t="s">
        <v>43</v>
      </c>
      <c r="R4158" s="1" t="s">
        <v>43</v>
      </c>
      <c r="AV4158" s="1" t="s">
        <v>42</v>
      </c>
      <c r="AW4158" s="1" t="s">
        <v>6658</v>
      </c>
      <c r="AX4158" s="1" t="s">
        <v>42</v>
      </c>
      <c r="AY4158" s="1" t="s">
        <v>42</v>
      </c>
      <c r="AZ4158" s="1" t="s">
        <v>42</v>
      </c>
    </row>
    <row r="4159" spans="1:52" ht="30" customHeight="1" x14ac:dyDescent="0.3">
      <c r="A4159" s="16" t="s">
        <v>3287</v>
      </c>
      <c r="B4159" s="16" t="s">
        <v>42</v>
      </c>
      <c r="C4159" s="16" t="s">
        <v>42</v>
      </c>
      <c r="D4159" s="17"/>
      <c r="E4159" s="19"/>
      <c r="F4159" s="22">
        <f>TRUNC(SUMIF(N4157:N4158, N4156, F4157:F4158),0)</f>
        <v>9966</v>
      </c>
      <c r="G4159" s="19"/>
      <c r="H4159" s="22">
        <f>TRUNC(SUMIF(N4157:N4158, N4156, H4157:H4158),0)</f>
        <v>42889</v>
      </c>
      <c r="I4159" s="19"/>
      <c r="J4159" s="22">
        <f>TRUNC(SUMIF(N4157:N4158, N4156, J4157:J4158),0)</f>
        <v>15886</v>
      </c>
      <c r="K4159" s="19"/>
      <c r="L4159" s="22">
        <f>F4159+H4159+J4159</f>
        <v>68741</v>
      </c>
      <c r="M4159" s="16" t="s">
        <v>42</v>
      </c>
      <c r="N4159" s="1" t="s">
        <v>3288</v>
      </c>
      <c r="O4159" s="1" t="s">
        <v>3288</v>
      </c>
      <c r="P4159" s="1" t="s">
        <v>42</v>
      </c>
      <c r="Q4159" s="1" t="s">
        <v>42</v>
      </c>
      <c r="R4159" s="1" t="s">
        <v>42</v>
      </c>
      <c r="AV4159" s="1" t="s">
        <v>42</v>
      </c>
      <c r="AW4159" s="1" t="s">
        <v>42</v>
      </c>
      <c r="AX4159" s="1" t="s">
        <v>42</v>
      </c>
      <c r="AY4159" s="1" t="s">
        <v>42</v>
      </c>
      <c r="AZ4159" s="1" t="s">
        <v>42</v>
      </c>
    </row>
    <row r="4160" spans="1:52" ht="30" customHeight="1" x14ac:dyDescent="0.3">
      <c r="A4160" s="17"/>
      <c r="B4160" s="17"/>
      <c r="C4160" s="17"/>
      <c r="D4160" s="17"/>
      <c r="E4160" s="19"/>
      <c r="F4160" s="22"/>
      <c r="G4160" s="19"/>
      <c r="H4160" s="22"/>
      <c r="I4160" s="19"/>
      <c r="J4160" s="22"/>
      <c r="K4160" s="19"/>
      <c r="L4160" s="22"/>
      <c r="M4160" s="17"/>
    </row>
    <row r="4161" spans="1:52" ht="30" customHeight="1" x14ac:dyDescent="0.3">
      <c r="A4161" s="13" t="s">
        <v>6659</v>
      </c>
      <c r="B4161" s="14"/>
      <c r="C4161" s="14"/>
      <c r="D4161" s="14"/>
      <c r="E4161" s="18"/>
      <c r="F4161" s="21"/>
      <c r="G4161" s="18"/>
      <c r="H4161" s="21"/>
      <c r="I4161" s="18"/>
      <c r="J4161" s="21"/>
      <c r="K4161" s="18"/>
      <c r="L4161" s="21"/>
      <c r="M4161" s="15"/>
      <c r="N4161" s="1" t="s">
        <v>2272</v>
      </c>
    </row>
    <row r="4162" spans="1:52" ht="30" customHeight="1" x14ac:dyDescent="0.3">
      <c r="A4162" s="16" t="s">
        <v>996</v>
      </c>
      <c r="B4162" s="16" t="s">
        <v>957</v>
      </c>
      <c r="C4162" s="16" t="s">
        <v>820</v>
      </c>
      <c r="D4162" s="17">
        <v>0.36099999999999999</v>
      </c>
      <c r="E4162" s="19">
        <f>일위대가목록!E300</f>
        <v>7046</v>
      </c>
      <c r="F4162" s="22">
        <f>TRUNC(E4162*D4162,1)</f>
        <v>2543.6</v>
      </c>
      <c r="G4162" s="19">
        <f>일위대가목록!F300</f>
        <v>59020</v>
      </c>
      <c r="H4162" s="22">
        <f>TRUNC(G4162*D4162,1)</f>
        <v>21306.2</v>
      </c>
      <c r="I4162" s="19">
        <f>일위대가목록!G300</f>
        <v>31344</v>
      </c>
      <c r="J4162" s="22">
        <f>TRUNC(I4162*D4162,1)</f>
        <v>11315.1</v>
      </c>
      <c r="K4162" s="19">
        <f>TRUNC(E4162+G4162+I4162,1)</f>
        <v>97410</v>
      </c>
      <c r="L4162" s="22">
        <f>TRUNC(F4162+H4162+J4162,1)</f>
        <v>35164.9</v>
      </c>
      <c r="M4162" s="16" t="s">
        <v>997</v>
      </c>
      <c r="N4162" s="1" t="s">
        <v>2272</v>
      </c>
      <c r="O4162" s="1" t="s">
        <v>998</v>
      </c>
      <c r="P4162" s="1" t="s">
        <v>46</v>
      </c>
      <c r="Q4162" s="1" t="s">
        <v>43</v>
      </c>
      <c r="R4162" s="1" t="s">
        <v>43</v>
      </c>
      <c r="AV4162" s="1" t="s">
        <v>42</v>
      </c>
      <c r="AW4162" s="1" t="s">
        <v>6660</v>
      </c>
      <c r="AX4162" s="1" t="s">
        <v>42</v>
      </c>
      <c r="AY4162" s="1" t="s">
        <v>42</v>
      </c>
      <c r="AZ4162" s="1" t="s">
        <v>42</v>
      </c>
    </row>
    <row r="4163" spans="1:52" ht="30" customHeight="1" x14ac:dyDescent="0.3">
      <c r="A4163" s="16" t="s">
        <v>1036</v>
      </c>
      <c r="B4163" s="16" t="s">
        <v>923</v>
      </c>
      <c r="C4163" s="16" t="s">
        <v>820</v>
      </c>
      <c r="D4163" s="17">
        <v>0.53110000000000002</v>
      </c>
      <c r="E4163" s="19">
        <f>일위대가목록!E314</f>
        <v>30595</v>
      </c>
      <c r="F4163" s="22">
        <f>TRUNC(E4163*D4163,1)</f>
        <v>16249</v>
      </c>
      <c r="G4163" s="19">
        <f>일위대가목록!F314</f>
        <v>59020</v>
      </c>
      <c r="H4163" s="22">
        <f>TRUNC(G4163*D4163,1)</f>
        <v>31345.5</v>
      </c>
      <c r="I4163" s="19">
        <f>일위대가목록!G314</f>
        <v>17314</v>
      </c>
      <c r="J4163" s="22">
        <f>TRUNC(I4163*D4163,1)</f>
        <v>9195.4</v>
      </c>
      <c r="K4163" s="19">
        <f>TRUNC(E4163+G4163+I4163,1)</f>
        <v>106929</v>
      </c>
      <c r="L4163" s="22">
        <f>TRUNC(F4163+H4163+J4163,1)</f>
        <v>56789.9</v>
      </c>
      <c r="M4163" s="16" t="s">
        <v>1037</v>
      </c>
      <c r="N4163" s="1" t="s">
        <v>2272</v>
      </c>
      <c r="O4163" s="1" t="s">
        <v>1038</v>
      </c>
      <c r="P4163" s="1" t="s">
        <v>46</v>
      </c>
      <c r="Q4163" s="1" t="s">
        <v>43</v>
      </c>
      <c r="R4163" s="1" t="s">
        <v>43</v>
      </c>
      <c r="AV4163" s="1" t="s">
        <v>42</v>
      </c>
      <c r="AW4163" s="1" t="s">
        <v>6661</v>
      </c>
      <c r="AX4163" s="1" t="s">
        <v>42</v>
      </c>
      <c r="AY4163" s="1" t="s">
        <v>42</v>
      </c>
      <c r="AZ4163" s="1" t="s">
        <v>42</v>
      </c>
    </row>
    <row r="4164" spans="1:52" ht="30" customHeight="1" x14ac:dyDescent="0.3">
      <c r="A4164" s="16" t="s">
        <v>3287</v>
      </c>
      <c r="B4164" s="16" t="s">
        <v>42</v>
      </c>
      <c r="C4164" s="16" t="s">
        <v>42</v>
      </c>
      <c r="D4164" s="17"/>
      <c r="E4164" s="19"/>
      <c r="F4164" s="22">
        <f>TRUNC(SUMIF(N4162:N4163, N4161, F4162:F4163),0)</f>
        <v>18792</v>
      </c>
      <c r="G4164" s="19"/>
      <c r="H4164" s="22">
        <f>TRUNC(SUMIF(N4162:N4163, N4161, H4162:H4163),0)</f>
        <v>52651</v>
      </c>
      <c r="I4164" s="19"/>
      <c r="J4164" s="22">
        <f>TRUNC(SUMIF(N4162:N4163, N4161, J4162:J4163),0)</f>
        <v>20510</v>
      </c>
      <c r="K4164" s="19"/>
      <c r="L4164" s="22">
        <f>F4164+H4164+J4164</f>
        <v>91953</v>
      </c>
      <c r="M4164" s="16" t="s">
        <v>42</v>
      </c>
      <c r="N4164" s="1" t="s">
        <v>3288</v>
      </c>
      <c r="O4164" s="1" t="s">
        <v>3288</v>
      </c>
      <c r="P4164" s="1" t="s">
        <v>42</v>
      </c>
      <c r="Q4164" s="1" t="s">
        <v>42</v>
      </c>
      <c r="R4164" s="1" t="s">
        <v>42</v>
      </c>
      <c r="AV4164" s="1" t="s">
        <v>42</v>
      </c>
      <c r="AW4164" s="1" t="s">
        <v>42</v>
      </c>
      <c r="AX4164" s="1" t="s">
        <v>42</v>
      </c>
      <c r="AY4164" s="1" t="s">
        <v>42</v>
      </c>
      <c r="AZ4164" s="1" t="s">
        <v>42</v>
      </c>
    </row>
    <row r="4165" spans="1:52" ht="30" customHeight="1" x14ac:dyDescent="0.3">
      <c r="A4165" s="17"/>
      <c r="B4165" s="17"/>
      <c r="C4165" s="17"/>
      <c r="D4165" s="17"/>
      <c r="E4165" s="19"/>
      <c r="F4165" s="22"/>
      <c r="G4165" s="19"/>
      <c r="H4165" s="22"/>
      <c r="I4165" s="19"/>
      <c r="J4165" s="22"/>
      <c r="K4165" s="19"/>
      <c r="L4165" s="22"/>
      <c r="M4165" s="17"/>
    </row>
    <row r="4166" spans="1:52" ht="30" customHeight="1" x14ac:dyDescent="0.3">
      <c r="A4166" s="13" t="s">
        <v>6662</v>
      </c>
      <c r="B4166" s="14"/>
      <c r="C4166" s="14"/>
      <c r="D4166" s="14"/>
      <c r="E4166" s="18"/>
      <c r="F4166" s="21"/>
      <c r="G4166" s="18"/>
      <c r="H4166" s="21"/>
      <c r="I4166" s="18"/>
      <c r="J4166" s="21"/>
      <c r="K4166" s="18"/>
      <c r="L4166" s="21"/>
      <c r="M4166" s="15"/>
      <c r="N4166" s="1" t="s">
        <v>2278</v>
      </c>
    </row>
    <row r="4167" spans="1:52" ht="30" customHeight="1" x14ac:dyDescent="0.3">
      <c r="A4167" s="16" t="s">
        <v>6663</v>
      </c>
      <c r="B4167" s="16" t="s">
        <v>3279</v>
      </c>
      <c r="C4167" s="16" t="s">
        <v>3275</v>
      </c>
      <c r="D4167" s="17">
        <v>3.32E-2</v>
      </c>
      <c r="E4167" s="19">
        <f>단가대비표!O183</f>
        <v>0</v>
      </c>
      <c r="F4167" s="22">
        <f>TRUNC(E4167*D4167,1)</f>
        <v>0</v>
      </c>
      <c r="G4167" s="19">
        <f>단가대비표!P183</f>
        <v>180193</v>
      </c>
      <c r="H4167" s="22">
        <f>TRUNC(G4167*D4167,1)</f>
        <v>5982.4</v>
      </c>
      <c r="I4167" s="19">
        <f>단가대비표!V183</f>
        <v>0</v>
      </c>
      <c r="J4167" s="22">
        <f>TRUNC(I4167*D4167,1)</f>
        <v>0</v>
      </c>
      <c r="K4167" s="19">
        <f>TRUNC(E4167+G4167+I4167,1)</f>
        <v>180193</v>
      </c>
      <c r="L4167" s="22">
        <f>TRUNC(F4167+H4167+J4167,1)</f>
        <v>5982.4</v>
      </c>
      <c r="M4167" s="16" t="s">
        <v>42</v>
      </c>
      <c r="N4167" s="1" t="s">
        <v>2278</v>
      </c>
      <c r="O4167" s="1" t="s">
        <v>6664</v>
      </c>
      <c r="P4167" s="1" t="s">
        <v>43</v>
      </c>
      <c r="Q4167" s="1" t="s">
        <v>43</v>
      </c>
      <c r="R4167" s="1" t="s">
        <v>46</v>
      </c>
      <c r="AV4167" s="1" t="s">
        <v>42</v>
      </c>
      <c r="AW4167" s="1" t="s">
        <v>6665</v>
      </c>
      <c r="AX4167" s="1" t="s">
        <v>42</v>
      </c>
      <c r="AY4167" s="1" t="s">
        <v>42</v>
      </c>
      <c r="AZ4167" s="1" t="s">
        <v>42</v>
      </c>
    </row>
    <row r="4168" spans="1:52" ht="30" customHeight="1" x14ac:dyDescent="0.3">
      <c r="A4168" s="16" t="s">
        <v>904</v>
      </c>
      <c r="B4168" s="16" t="s">
        <v>905</v>
      </c>
      <c r="C4168" s="16" t="s">
        <v>820</v>
      </c>
      <c r="D4168" s="17">
        <v>3.8399999999999997E-2</v>
      </c>
      <c r="E4168" s="19">
        <f>일위대가목록!E271</f>
        <v>5338</v>
      </c>
      <c r="F4168" s="22">
        <f>TRUNC(E4168*D4168,1)</f>
        <v>204.9</v>
      </c>
      <c r="G4168" s="19">
        <f>일위대가목록!F271</f>
        <v>49778</v>
      </c>
      <c r="H4168" s="22">
        <f>TRUNC(G4168*D4168,1)</f>
        <v>1911.4</v>
      </c>
      <c r="I4168" s="19">
        <f>일위대가목록!G271</f>
        <v>6522</v>
      </c>
      <c r="J4168" s="22">
        <f>TRUNC(I4168*D4168,1)</f>
        <v>250.4</v>
      </c>
      <c r="K4168" s="19">
        <f>TRUNC(E4168+G4168+I4168,1)</f>
        <v>61638</v>
      </c>
      <c r="L4168" s="22">
        <f>TRUNC(F4168+H4168+J4168,1)</f>
        <v>2366.6999999999998</v>
      </c>
      <c r="M4168" s="16" t="s">
        <v>906</v>
      </c>
      <c r="N4168" s="1" t="s">
        <v>2278</v>
      </c>
      <c r="O4168" s="1" t="s">
        <v>907</v>
      </c>
      <c r="P4168" s="1" t="s">
        <v>46</v>
      </c>
      <c r="Q4168" s="1" t="s">
        <v>43</v>
      </c>
      <c r="R4168" s="1" t="s">
        <v>43</v>
      </c>
      <c r="AV4168" s="1" t="s">
        <v>42</v>
      </c>
      <c r="AW4168" s="1" t="s">
        <v>6666</v>
      </c>
      <c r="AX4168" s="1" t="s">
        <v>42</v>
      </c>
      <c r="AY4168" s="1" t="s">
        <v>42</v>
      </c>
      <c r="AZ4168" s="1" t="s">
        <v>42</v>
      </c>
    </row>
    <row r="4169" spans="1:52" ht="30" customHeight="1" x14ac:dyDescent="0.3">
      <c r="A4169" s="16" t="s">
        <v>3287</v>
      </c>
      <c r="B4169" s="16" t="s">
        <v>42</v>
      </c>
      <c r="C4169" s="16" t="s">
        <v>42</v>
      </c>
      <c r="D4169" s="17"/>
      <c r="E4169" s="19"/>
      <c r="F4169" s="22">
        <f>TRUNC(SUMIF(N4167:N4168, N4166, F4167:F4168),0)</f>
        <v>204</v>
      </c>
      <c r="G4169" s="19"/>
      <c r="H4169" s="22">
        <f>TRUNC(SUMIF(N4167:N4168, N4166, H4167:H4168),0)</f>
        <v>7893</v>
      </c>
      <c r="I4169" s="19"/>
      <c r="J4169" s="22">
        <f>TRUNC(SUMIF(N4167:N4168, N4166, J4167:J4168),0)</f>
        <v>250</v>
      </c>
      <c r="K4169" s="19"/>
      <c r="L4169" s="22">
        <f>F4169+H4169+J4169</f>
        <v>8347</v>
      </c>
      <c r="M4169" s="16" t="s">
        <v>42</v>
      </c>
      <c r="N4169" s="1" t="s">
        <v>3288</v>
      </c>
      <c r="O4169" s="1" t="s">
        <v>3288</v>
      </c>
      <c r="P4169" s="1" t="s">
        <v>42</v>
      </c>
      <c r="Q4169" s="1" t="s">
        <v>42</v>
      </c>
      <c r="R4169" s="1" t="s">
        <v>42</v>
      </c>
      <c r="AV4169" s="1" t="s">
        <v>42</v>
      </c>
      <c r="AW4169" s="1" t="s">
        <v>42</v>
      </c>
      <c r="AX4169" s="1" t="s">
        <v>42</v>
      </c>
      <c r="AY4169" s="1" t="s">
        <v>42</v>
      </c>
      <c r="AZ4169" s="1" t="s">
        <v>42</v>
      </c>
    </row>
    <row r="4170" spans="1:52" ht="30" customHeight="1" x14ac:dyDescent="0.3">
      <c r="A4170" s="17"/>
      <c r="B4170" s="17"/>
      <c r="C4170" s="17"/>
      <c r="D4170" s="17"/>
      <c r="E4170" s="19"/>
      <c r="F4170" s="22"/>
      <c r="G4170" s="19"/>
      <c r="H4170" s="22"/>
      <c r="I4170" s="19"/>
      <c r="J4170" s="22"/>
      <c r="K4170" s="19"/>
      <c r="L4170" s="22"/>
      <c r="M4170" s="17"/>
    </row>
    <row r="4171" spans="1:52" ht="30" customHeight="1" x14ac:dyDescent="0.3">
      <c r="A4171" s="13" t="s">
        <v>6667</v>
      </c>
      <c r="B4171" s="14"/>
      <c r="C4171" s="14"/>
      <c r="D4171" s="14"/>
      <c r="E4171" s="18"/>
      <c r="F4171" s="21"/>
      <c r="G4171" s="18"/>
      <c r="H4171" s="21"/>
      <c r="I4171" s="18"/>
      <c r="J4171" s="21"/>
      <c r="K4171" s="18"/>
      <c r="L4171" s="21"/>
      <c r="M4171" s="15"/>
      <c r="N4171" s="1" t="s">
        <v>2281</v>
      </c>
    </row>
    <row r="4172" spans="1:52" ht="30" customHeight="1" x14ac:dyDescent="0.3">
      <c r="A4172" s="16" t="s">
        <v>6663</v>
      </c>
      <c r="B4172" s="16" t="s">
        <v>3279</v>
      </c>
      <c r="C4172" s="16" t="s">
        <v>3275</v>
      </c>
      <c r="D4172" s="17">
        <v>0.05</v>
      </c>
      <c r="E4172" s="19">
        <f>단가대비표!O183</f>
        <v>0</v>
      </c>
      <c r="F4172" s="22">
        <f>TRUNC(E4172*D4172,1)</f>
        <v>0</v>
      </c>
      <c r="G4172" s="19">
        <f>단가대비표!P183</f>
        <v>180193</v>
      </c>
      <c r="H4172" s="22">
        <f>TRUNC(G4172*D4172,1)</f>
        <v>9009.6</v>
      </c>
      <c r="I4172" s="19">
        <f>단가대비표!V183</f>
        <v>0</v>
      </c>
      <c r="J4172" s="22">
        <f>TRUNC(I4172*D4172,1)</f>
        <v>0</v>
      </c>
      <c r="K4172" s="19">
        <f>TRUNC(E4172+G4172+I4172,1)</f>
        <v>180193</v>
      </c>
      <c r="L4172" s="22">
        <f>TRUNC(F4172+H4172+J4172,1)</f>
        <v>9009.6</v>
      </c>
      <c r="M4172" s="16" t="s">
        <v>42</v>
      </c>
      <c r="N4172" s="1" t="s">
        <v>2281</v>
      </c>
      <c r="O4172" s="1" t="s">
        <v>6664</v>
      </c>
      <c r="P4172" s="1" t="s">
        <v>43</v>
      </c>
      <c r="Q4172" s="1" t="s">
        <v>43</v>
      </c>
      <c r="R4172" s="1" t="s">
        <v>46</v>
      </c>
      <c r="AV4172" s="1" t="s">
        <v>42</v>
      </c>
      <c r="AW4172" s="1" t="s">
        <v>6668</v>
      </c>
      <c r="AX4172" s="1" t="s">
        <v>42</v>
      </c>
      <c r="AY4172" s="1" t="s">
        <v>42</v>
      </c>
      <c r="AZ4172" s="1" t="s">
        <v>42</v>
      </c>
    </row>
    <row r="4173" spans="1:52" ht="30" customHeight="1" x14ac:dyDescent="0.3">
      <c r="A4173" s="16" t="s">
        <v>904</v>
      </c>
      <c r="B4173" s="16" t="s">
        <v>905</v>
      </c>
      <c r="C4173" s="16" t="s">
        <v>820</v>
      </c>
      <c r="D4173" s="17">
        <v>5.8799999999999998E-2</v>
      </c>
      <c r="E4173" s="19">
        <f>일위대가목록!E271</f>
        <v>5338</v>
      </c>
      <c r="F4173" s="22">
        <f>TRUNC(E4173*D4173,1)</f>
        <v>313.8</v>
      </c>
      <c r="G4173" s="19">
        <f>일위대가목록!F271</f>
        <v>49778</v>
      </c>
      <c r="H4173" s="22">
        <f>TRUNC(G4173*D4173,1)</f>
        <v>2926.9</v>
      </c>
      <c r="I4173" s="19">
        <f>일위대가목록!G271</f>
        <v>6522</v>
      </c>
      <c r="J4173" s="22">
        <f>TRUNC(I4173*D4173,1)</f>
        <v>383.4</v>
      </c>
      <c r="K4173" s="19">
        <f>TRUNC(E4173+G4173+I4173,1)</f>
        <v>61638</v>
      </c>
      <c r="L4173" s="22">
        <f>TRUNC(F4173+H4173+J4173,1)</f>
        <v>3624.1</v>
      </c>
      <c r="M4173" s="16" t="s">
        <v>906</v>
      </c>
      <c r="N4173" s="1" t="s">
        <v>2281</v>
      </c>
      <c r="O4173" s="1" t="s">
        <v>907</v>
      </c>
      <c r="P4173" s="1" t="s">
        <v>46</v>
      </c>
      <c r="Q4173" s="1" t="s">
        <v>43</v>
      </c>
      <c r="R4173" s="1" t="s">
        <v>43</v>
      </c>
      <c r="AV4173" s="1" t="s">
        <v>42</v>
      </c>
      <c r="AW4173" s="1" t="s">
        <v>6669</v>
      </c>
      <c r="AX4173" s="1" t="s">
        <v>42</v>
      </c>
      <c r="AY4173" s="1" t="s">
        <v>42</v>
      </c>
      <c r="AZ4173" s="1" t="s">
        <v>42</v>
      </c>
    </row>
    <row r="4174" spans="1:52" ht="30" customHeight="1" x14ac:dyDescent="0.3">
      <c r="A4174" s="16" t="s">
        <v>3287</v>
      </c>
      <c r="B4174" s="16" t="s">
        <v>42</v>
      </c>
      <c r="C4174" s="16" t="s">
        <v>42</v>
      </c>
      <c r="D4174" s="17"/>
      <c r="E4174" s="19"/>
      <c r="F4174" s="22">
        <f>TRUNC(SUMIF(N4172:N4173, N4171, F4172:F4173),0)</f>
        <v>313</v>
      </c>
      <c r="G4174" s="19"/>
      <c r="H4174" s="22">
        <f>TRUNC(SUMIF(N4172:N4173, N4171, H4172:H4173),0)</f>
        <v>11936</v>
      </c>
      <c r="I4174" s="19"/>
      <c r="J4174" s="22">
        <f>TRUNC(SUMIF(N4172:N4173, N4171, J4172:J4173),0)</f>
        <v>383</v>
      </c>
      <c r="K4174" s="19"/>
      <c r="L4174" s="22">
        <f>F4174+H4174+J4174</f>
        <v>12632</v>
      </c>
      <c r="M4174" s="16" t="s">
        <v>42</v>
      </c>
      <c r="N4174" s="1" t="s">
        <v>3288</v>
      </c>
      <c r="O4174" s="1" t="s">
        <v>3288</v>
      </c>
      <c r="P4174" s="1" t="s">
        <v>42</v>
      </c>
      <c r="Q4174" s="1" t="s">
        <v>42</v>
      </c>
      <c r="R4174" s="1" t="s">
        <v>42</v>
      </c>
      <c r="AV4174" s="1" t="s">
        <v>42</v>
      </c>
      <c r="AW4174" s="1" t="s">
        <v>42</v>
      </c>
      <c r="AX4174" s="1" t="s">
        <v>42</v>
      </c>
      <c r="AY4174" s="1" t="s">
        <v>42</v>
      </c>
      <c r="AZ4174" s="1" t="s">
        <v>42</v>
      </c>
    </row>
    <row r="4175" spans="1:52" ht="30" customHeight="1" x14ac:dyDescent="0.3">
      <c r="A4175" s="17"/>
      <c r="B4175" s="17"/>
      <c r="C4175" s="17"/>
      <c r="D4175" s="17"/>
      <c r="E4175" s="19"/>
      <c r="F4175" s="22"/>
      <c r="G4175" s="19"/>
      <c r="H4175" s="22"/>
      <c r="I4175" s="19"/>
      <c r="J4175" s="22"/>
      <c r="K4175" s="19"/>
      <c r="L4175" s="22"/>
      <c r="M4175" s="17"/>
    </row>
    <row r="4176" spans="1:52" ht="30" customHeight="1" x14ac:dyDescent="0.3">
      <c r="A4176" s="13" t="s">
        <v>6670</v>
      </c>
      <c r="B4176" s="14"/>
      <c r="C4176" s="14"/>
      <c r="D4176" s="14"/>
      <c r="E4176" s="18"/>
      <c r="F4176" s="21"/>
      <c r="G4176" s="18"/>
      <c r="H4176" s="21"/>
      <c r="I4176" s="18"/>
      <c r="J4176" s="21"/>
      <c r="K4176" s="18"/>
      <c r="L4176" s="21"/>
      <c r="M4176" s="15"/>
      <c r="N4176" s="1" t="s">
        <v>2284</v>
      </c>
    </row>
    <row r="4177" spans="1:52" ht="30" customHeight="1" x14ac:dyDescent="0.3">
      <c r="A4177" s="16" t="s">
        <v>6663</v>
      </c>
      <c r="B4177" s="16" t="s">
        <v>3279</v>
      </c>
      <c r="C4177" s="16" t="s">
        <v>3275</v>
      </c>
      <c r="D4177" s="17">
        <v>0.05</v>
      </c>
      <c r="E4177" s="19">
        <f>단가대비표!O183</f>
        <v>0</v>
      </c>
      <c r="F4177" s="22">
        <f>TRUNC(E4177*D4177,1)</f>
        <v>0</v>
      </c>
      <c r="G4177" s="19">
        <f>단가대비표!P183</f>
        <v>180193</v>
      </c>
      <c r="H4177" s="22">
        <f>TRUNC(G4177*D4177,1)</f>
        <v>9009.6</v>
      </c>
      <c r="I4177" s="19">
        <f>단가대비표!V183</f>
        <v>0</v>
      </c>
      <c r="J4177" s="22">
        <f>TRUNC(I4177*D4177,1)</f>
        <v>0</v>
      </c>
      <c r="K4177" s="19">
        <f>TRUNC(E4177+G4177+I4177,1)</f>
        <v>180193</v>
      </c>
      <c r="L4177" s="22">
        <f>TRUNC(F4177+H4177+J4177,1)</f>
        <v>9009.6</v>
      </c>
      <c r="M4177" s="16" t="s">
        <v>42</v>
      </c>
      <c r="N4177" s="1" t="s">
        <v>2284</v>
      </c>
      <c r="O4177" s="1" t="s">
        <v>6664</v>
      </c>
      <c r="P4177" s="1" t="s">
        <v>43</v>
      </c>
      <c r="Q4177" s="1" t="s">
        <v>43</v>
      </c>
      <c r="R4177" s="1" t="s">
        <v>46</v>
      </c>
      <c r="AV4177" s="1" t="s">
        <v>42</v>
      </c>
      <c r="AW4177" s="1" t="s">
        <v>6671</v>
      </c>
      <c r="AX4177" s="1" t="s">
        <v>42</v>
      </c>
      <c r="AY4177" s="1" t="s">
        <v>42</v>
      </c>
      <c r="AZ4177" s="1" t="s">
        <v>42</v>
      </c>
    </row>
    <row r="4178" spans="1:52" ht="30" customHeight="1" x14ac:dyDescent="0.3">
      <c r="A4178" s="16" t="s">
        <v>904</v>
      </c>
      <c r="B4178" s="16" t="s">
        <v>914</v>
      </c>
      <c r="C4178" s="16" t="s">
        <v>820</v>
      </c>
      <c r="D4178" s="17">
        <v>5.67E-2</v>
      </c>
      <c r="E4178" s="19">
        <f>일위대가목록!E274</f>
        <v>17120</v>
      </c>
      <c r="F4178" s="22">
        <f>TRUNC(E4178*D4178,1)</f>
        <v>970.7</v>
      </c>
      <c r="G4178" s="19">
        <f>일위대가목록!F274</f>
        <v>49778</v>
      </c>
      <c r="H4178" s="22">
        <f>TRUNC(G4178*D4178,1)</f>
        <v>2822.4</v>
      </c>
      <c r="I4178" s="19">
        <f>일위대가목록!G274</f>
        <v>10544</v>
      </c>
      <c r="J4178" s="22">
        <f>TRUNC(I4178*D4178,1)</f>
        <v>597.79999999999995</v>
      </c>
      <c r="K4178" s="19">
        <f>TRUNC(E4178+G4178+I4178,1)</f>
        <v>77442</v>
      </c>
      <c r="L4178" s="22">
        <f>TRUNC(F4178+H4178+J4178,1)</f>
        <v>4390.8999999999996</v>
      </c>
      <c r="M4178" s="16" t="s">
        <v>915</v>
      </c>
      <c r="N4178" s="1" t="s">
        <v>2284</v>
      </c>
      <c r="O4178" s="1" t="s">
        <v>916</v>
      </c>
      <c r="P4178" s="1" t="s">
        <v>46</v>
      </c>
      <c r="Q4178" s="1" t="s">
        <v>43</v>
      </c>
      <c r="R4178" s="1" t="s">
        <v>43</v>
      </c>
      <c r="AV4178" s="1" t="s">
        <v>42</v>
      </c>
      <c r="AW4178" s="1" t="s">
        <v>6672</v>
      </c>
      <c r="AX4178" s="1" t="s">
        <v>42</v>
      </c>
      <c r="AY4178" s="1" t="s">
        <v>42</v>
      </c>
      <c r="AZ4178" s="1" t="s">
        <v>42</v>
      </c>
    </row>
    <row r="4179" spans="1:52" ht="30" customHeight="1" x14ac:dyDescent="0.3">
      <c r="A4179" s="16" t="s">
        <v>3287</v>
      </c>
      <c r="B4179" s="16" t="s">
        <v>42</v>
      </c>
      <c r="C4179" s="16" t="s">
        <v>42</v>
      </c>
      <c r="D4179" s="17"/>
      <c r="E4179" s="19"/>
      <c r="F4179" s="22">
        <f>TRUNC(SUMIF(N4177:N4178, N4176, F4177:F4178),0)</f>
        <v>970</v>
      </c>
      <c r="G4179" s="19"/>
      <c r="H4179" s="22">
        <f>TRUNC(SUMIF(N4177:N4178, N4176, H4177:H4178),0)</f>
        <v>11832</v>
      </c>
      <c r="I4179" s="19"/>
      <c r="J4179" s="22">
        <f>TRUNC(SUMIF(N4177:N4178, N4176, J4177:J4178),0)</f>
        <v>597</v>
      </c>
      <c r="K4179" s="19"/>
      <c r="L4179" s="22">
        <f>F4179+H4179+J4179</f>
        <v>13399</v>
      </c>
      <c r="M4179" s="16" t="s">
        <v>42</v>
      </c>
      <c r="N4179" s="1" t="s">
        <v>3288</v>
      </c>
      <c r="O4179" s="1" t="s">
        <v>3288</v>
      </c>
      <c r="P4179" s="1" t="s">
        <v>42</v>
      </c>
      <c r="Q4179" s="1" t="s">
        <v>42</v>
      </c>
      <c r="R4179" s="1" t="s">
        <v>42</v>
      </c>
      <c r="AV4179" s="1" t="s">
        <v>42</v>
      </c>
      <c r="AW4179" s="1" t="s">
        <v>42</v>
      </c>
      <c r="AX4179" s="1" t="s">
        <v>42</v>
      </c>
      <c r="AY4179" s="1" t="s">
        <v>42</v>
      </c>
      <c r="AZ4179" s="1" t="s">
        <v>42</v>
      </c>
    </row>
    <row r="4180" spans="1:52" ht="30" customHeight="1" x14ac:dyDescent="0.3">
      <c r="A4180" s="17"/>
      <c r="B4180" s="17"/>
      <c r="C4180" s="17"/>
      <c r="D4180" s="17"/>
      <c r="E4180" s="19"/>
      <c r="F4180" s="22"/>
      <c r="G4180" s="19"/>
      <c r="H4180" s="22"/>
      <c r="I4180" s="19"/>
      <c r="J4180" s="22"/>
      <c r="K4180" s="19"/>
      <c r="L4180" s="22"/>
      <c r="M4180" s="17"/>
    </row>
    <row r="4181" spans="1:52" ht="30" customHeight="1" x14ac:dyDescent="0.3">
      <c r="A4181" s="13" t="s">
        <v>6673</v>
      </c>
      <c r="B4181" s="14"/>
      <c r="C4181" s="14"/>
      <c r="D4181" s="14"/>
      <c r="E4181" s="18"/>
      <c r="F4181" s="21"/>
      <c r="G4181" s="18"/>
      <c r="H4181" s="21"/>
      <c r="I4181" s="18"/>
      <c r="J4181" s="21"/>
      <c r="K4181" s="18"/>
      <c r="L4181" s="21"/>
      <c r="M4181" s="15"/>
      <c r="N4181" s="1" t="s">
        <v>2287</v>
      </c>
    </row>
    <row r="4182" spans="1:52" ht="30" customHeight="1" x14ac:dyDescent="0.3">
      <c r="A4182" s="16" t="s">
        <v>6663</v>
      </c>
      <c r="B4182" s="16" t="s">
        <v>3279</v>
      </c>
      <c r="C4182" s="16" t="s">
        <v>3275</v>
      </c>
      <c r="D4182" s="17">
        <v>0.05</v>
      </c>
      <c r="E4182" s="19">
        <f>단가대비표!O183</f>
        <v>0</v>
      </c>
      <c r="F4182" s="22">
        <f>TRUNC(E4182*D4182,1)</f>
        <v>0</v>
      </c>
      <c r="G4182" s="19">
        <f>단가대비표!P183</f>
        <v>180193</v>
      </c>
      <c r="H4182" s="22">
        <f>TRUNC(G4182*D4182,1)</f>
        <v>9009.6</v>
      </c>
      <c r="I4182" s="19">
        <f>단가대비표!V183</f>
        <v>0</v>
      </c>
      <c r="J4182" s="22">
        <f>TRUNC(I4182*D4182,1)</f>
        <v>0</v>
      </c>
      <c r="K4182" s="19">
        <f>TRUNC(E4182+G4182+I4182,1)</f>
        <v>180193</v>
      </c>
      <c r="L4182" s="22">
        <f>TRUNC(F4182+H4182+J4182,1)</f>
        <v>9009.6</v>
      </c>
      <c r="M4182" s="16" t="s">
        <v>42</v>
      </c>
      <c r="N4182" s="1" t="s">
        <v>2287</v>
      </c>
      <c r="O4182" s="1" t="s">
        <v>6664</v>
      </c>
      <c r="P4182" s="1" t="s">
        <v>43</v>
      </c>
      <c r="Q4182" s="1" t="s">
        <v>43</v>
      </c>
      <c r="R4182" s="1" t="s">
        <v>46</v>
      </c>
      <c r="AV4182" s="1" t="s">
        <v>42</v>
      </c>
      <c r="AW4182" s="1" t="s">
        <v>6674</v>
      </c>
      <c r="AX4182" s="1" t="s">
        <v>42</v>
      </c>
      <c r="AY4182" s="1" t="s">
        <v>42</v>
      </c>
      <c r="AZ4182" s="1" t="s">
        <v>42</v>
      </c>
    </row>
    <row r="4183" spans="1:52" ht="30" customHeight="1" x14ac:dyDescent="0.3">
      <c r="A4183" s="16" t="s">
        <v>904</v>
      </c>
      <c r="B4183" s="16" t="s">
        <v>908</v>
      </c>
      <c r="C4183" s="16" t="s">
        <v>820</v>
      </c>
      <c r="D4183" s="17">
        <v>5.74E-2</v>
      </c>
      <c r="E4183" s="19">
        <f>일위대가목록!E272</f>
        <v>9204</v>
      </c>
      <c r="F4183" s="22">
        <f>TRUNC(E4183*D4183,1)</f>
        <v>528.29999999999995</v>
      </c>
      <c r="G4183" s="19">
        <f>일위대가목록!F272</f>
        <v>49778</v>
      </c>
      <c r="H4183" s="22">
        <f>TRUNC(G4183*D4183,1)</f>
        <v>2857.2</v>
      </c>
      <c r="I4183" s="19">
        <f>일위대가목록!G272</f>
        <v>7613</v>
      </c>
      <c r="J4183" s="22">
        <f>TRUNC(I4183*D4183,1)</f>
        <v>436.9</v>
      </c>
      <c r="K4183" s="19">
        <f>TRUNC(E4183+G4183+I4183,1)</f>
        <v>66595</v>
      </c>
      <c r="L4183" s="22">
        <f>TRUNC(F4183+H4183+J4183,1)</f>
        <v>3822.4</v>
      </c>
      <c r="M4183" s="16" t="s">
        <v>909</v>
      </c>
      <c r="N4183" s="1" t="s">
        <v>2287</v>
      </c>
      <c r="O4183" s="1" t="s">
        <v>910</v>
      </c>
      <c r="P4183" s="1" t="s">
        <v>46</v>
      </c>
      <c r="Q4183" s="1" t="s">
        <v>43</v>
      </c>
      <c r="R4183" s="1" t="s">
        <v>43</v>
      </c>
      <c r="AV4183" s="1" t="s">
        <v>42</v>
      </c>
      <c r="AW4183" s="1" t="s">
        <v>6675</v>
      </c>
      <c r="AX4183" s="1" t="s">
        <v>42</v>
      </c>
      <c r="AY4183" s="1" t="s">
        <v>42</v>
      </c>
      <c r="AZ4183" s="1" t="s">
        <v>42</v>
      </c>
    </row>
    <row r="4184" spans="1:52" ht="30" customHeight="1" x14ac:dyDescent="0.3">
      <c r="A4184" s="16" t="s">
        <v>3287</v>
      </c>
      <c r="B4184" s="16" t="s">
        <v>42</v>
      </c>
      <c r="C4184" s="16" t="s">
        <v>42</v>
      </c>
      <c r="D4184" s="17"/>
      <c r="E4184" s="19"/>
      <c r="F4184" s="22">
        <f>TRUNC(SUMIF(N4182:N4183, N4181, F4182:F4183),0)</f>
        <v>528</v>
      </c>
      <c r="G4184" s="19"/>
      <c r="H4184" s="22">
        <f>TRUNC(SUMIF(N4182:N4183, N4181, H4182:H4183),0)</f>
        <v>11866</v>
      </c>
      <c r="I4184" s="19"/>
      <c r="J4184" s="22">
        <f>TRUNC(SUMIF(N4182:N4183, N4181, J4182:J4183),0)</f>
        <v>436</v>
      </c>
      <c r="K4184" s="19"/>
      <c r="L4184" s="22">
        <f>F4184+H4184+J4184</f>
        <v>12830</v>
      </c>
      <c r="M4184" s="16" t="s">
        <v>42</v>
      </c>
      <c r="N4184" s="1" t="s">
        <v>3288</v>
      </c>
      <c r="O4184" s="1" t="s">
        <v>3288</v>
      </c>
      <c r="P4184" s="1" t="s">
        <v>42</v>
      </c>
      <c r="Q4184" s="1" t="s">
        <v>42</v>
      </c>
      <c r="R4184" s="1" t="s">
        <v>42</v>
      </c>
      <c r="AV4184" s="1" t="s">
        <v>42</v>
      </c>
      <c r="AW4184" s="1" t="s">
        <v>42</v>
      </c>
      <c r="AX4184" s="1" t="s">
        <v>42</v>
      </c>
      <c r="AY4184" s="1" t="s">
        <v>42</v>
      </c>
      <c r="AZ4184" s="1" t="s">
        <v>42</v>
      </c>
    </row>
    <row r="4185" spans="1:52" ht="30" customHeight="1" x14ac:dyDescent="0.3">
      <c r="A4185" s="17"/>
      <c r="B4185" s="17"/>
      <c r="C4185" s="17"/>
      <c r="D4185" s="17"/>
      <c r="E4185" s="19"/>
      <c r="F4185" s="22"/>
      <c r="G4185" s="19"/>
      <c r="H4185" s="22"/>
      <c r="I4185" s="19"/>
      <c r="J4185" s="22"/>
      <c r="K4185" s="19"/>
      <c r="L4185" s="22"/>
      <c r="M4185" s="17"/>
    </row>
    <row r="4186" spans="1:52" ht="30" customHeight="1" x14ac:dyDescent="0.3">
      <c r="A4186" s="13" t="s">
        <v>6676</v>
      </c>
      <c r="B4186" s="14"/>
      <c r="C4186" s="14"/>
      <c r="D4186" s="14"/>
      <c r="E4186" s="18"/>
      <c r="F4186" s="21"/>
      <c r="G4186" s="18"/>
      <c r="H4186" s="21"/>
      <c r="I4186" s="18"/>
      <c r="J4186" s="21"/>
      <c r="K4186" s="18"/>
      <c r="L4186" s="21"/>
      <c r="M4186" s="15"/>
      <c r="N4186" s="1" t="s">
        <v>2290</v>
      </c>
    </row>
    <row r="4187" spans="1:52" ht="30" customHeight="1" x14ac:dyDescent="0.3">
      <c r="A4187" s="16" t="s">
        <v>6663</v>
      </c>
      <c r="B4187" s="16" t="s">
        <v>3279</v>
      </c>
      <c r="C4187" s="16" t="s">
        <v>3275</v>
      </c>
      <c r="D4187" s="17">
        <v>6.6600000000000006E-2</v>
      </c>
      <c r="E4187" s="19">
        <f>단가대비표!O183</f>
        <v>0</v>
      </c>
      <c r="F4187" s="22">
        <f>TRUNC(E4187*D4187,1)</f>
        <v>0</v>
      </c>
      <c r="G4187" s="19">
        <f>단가대비표!P183</f>
        <v>180193</v>
      </c>
      <c r="H4187" s="22">
        <f>TRUNC(G4187*D4187,1)</f>
        <v>12000.8</v>
      </c>
      <c r="I4187" s="19">
        <f>단가대비표!V183</f>
        <v>0</v>
      </c>
      <c r="J4187" s="22">
        <f>TRUNC(I4187*D4187,1)</f>
        <v>0</v>
      </c>
      <c r="K4187" s="19">
        <f>TRUNC(E4187+G4187+I4187,1)</f>
        <v>180193</v>
      </c>
      <c r="L4187" s="22">
        <f>TRUNC(F4187+H4187+J4187,1)</f>
        <v>12000.8</v>
      </c>
      <c r="M4187" s="16" t="s">
        <v>42</v>
      </c>
      <c r="N4187" s="1" t="s">
        <v>2290</v>
      </c>
      <c r="O4187" s="1" t="s">
        <v>6664</v>
      </c>
      <c r="P4187" s="1" t="s">
        <v>43</v>
      </c>
      <c r="Q4187" s="1" t="s">
        <v>43</v>
      </c>
      <c r="R4187" s="1" t="s">
        <v>46</v>
      </c>
      <c r="AV4187" s="1" t="s">
        <v>42</v>
      </c>
      <c r="AW4187" s="1" t="s">
        <v>6677</v>
      </c>
      <c r="AX4187" s="1" t="s">
        <v>42</v>
      </c>
      <c r="AY4187" s="1" t="s">
        <v>42</v>
      </c>
      <c r="AZ4187" s="1" t="s">
        <v>42</v>
      </c>
    </row>
    <row r="4188" spans="1:52" ht="30" customHeight="1" x14ac:dyDescent="0.3">
      <c r="A4188" s="16" t="s">
        <v>904</v>
      </c>
      <c r="B4188" s="16" t="s">
        <v>905</v>
      </c>
      <c r="C4188" s="16" t="s">
        <v>820</v>
      </c>
      <c r="D4188" s="17">
        <v>7.9200000000000007E-2</v>
      </c>
      <c r="E4188" s="19">
        <f>일위대가목록!E271</f>
        <v>5338</v>
      </c>
      <c r="F4188" s="22">
        <f>TRUNC(E4188*D4188,1)</f>
        <v>422.7</v>
      </c>
      <c r="G4188" s="19">
        <f>일위대가목록!F271</f>
        <v>49778</v>
      </c>
      <c r="H4188" s="22">
        <f>TRUNC(G4188*D4188,1)</f>
        <v>3942.4</v>
      </c>
      <c r="I4188" s="19">
        <f>일위대가목록!G271</f>
        <v>6522</v>
      </c>
      <c r="J4188" s="22">
        <f>TRUNC(I4188*D4188,1)</f>
        <v>516.5</v>
      </c>
      <c r="K4188" s="19">
        <f>TRUNC(E4188+G4188+I4188,1)</f>
        <v>61638</v>
      </c>
      <c r="L4188" s="22">
        <f>TRUNC(F4188+H4188+J4188,1)</f>
        <v>4881.6000000000004</v>
      </c>
      <c r="M4188" s="16" t="s">
        <v>906</v>
      </c>
      <c r="N4188" s="1" t="s">
        <v>2290</v>
      </c>
      <c r="O4188" s="1" t="s">
        <v>907</v>
      </c>
      <c r="P4188" s="1" t="s">
        <v>46</v>
      </c>
      <c r="Q4188" s="1" t="s">
        <v>43</v>
      </c>
      <c r="R4188" s="1" t="s">
        <v>43</v>
      </c>
      <c r="AV4188" s="1" t="s">
        <v>42</v>
      </c>
      <c r="AW4188" s="1" t="s">
        <v>6678</v>
      </c>
      <c r="AX4188" s="1" t="s">
        <v>42</v>
      </c>
      <c r="AY4188" s="1" t="s">
        <v>42</v>
      </c>
      <c r="AZ4188" s="1" t="s">
        <v>42</v>
      </c>
    </row>
    <row r="4189" spans="1:52" ht="30" customHeight="1" x14ac:dyDescent="0.3">
      <c r="A4189" s="16" t="s">
        <v>3287</v>
      </c>
      <c r="B4189" s="16" t="s">
        <v>42</v>
      </c>
      <c r="C4189" s="16" t="s">
        <v>42</v>
      </c>
      <c r="D4189" s="17"/>
      <c r="E4189" s="19"/>
      <c r="F4189" s="22">
        <f>TRUNC(SUMIF(N4187:N4188, N4186, F4187:F4188),0)</f>
        <v>422</v>
      </c>
      <c r="G4189" s="19"/>
      <c r="H4189" s="22">
        <f>TRUNC(SUMIF(N4187:N4188, N4186, H4187:H4188),0)</f>
        <v>15943</v>
      </c>
      <c r="I4189" s="19"/>
      <c r="J4189" s="22">
        <f>TRUNC(SUMIF(N4187:N4188, N4186, J4187:J4188),0)</f>
        <v>516</v>
      </c>
      <c r="K4189" s="19"/>
      <c r="L4189" s="22">
        <f>F4189+H4189+J4189</f>
        <v>16881</v>
      </c>
      <c r="M4189" s="16" t="s">
        <v>42</v>
      </c>
      <c r="N4189" s="1" t="s">
        <v>3288</v>
      </c>
      <c r="O4189" s="1" t="s">
        <v>3288</v>
      </c>
      <c r="P4189" s="1" t="s">
        <v>42</v>
      </c>
      <c r="Q4189" s="1" t="s">
        <v>42</v>
      </c>
      <c r="R4189" s="1" t="s">
        <v>42</v>
      </c>
      <c r="AV4189" s="1" t="s">
        <v>42</v>
      </c>
      <c r="AW4189" s="1" t="s">
        <v>42</v>
      </c>
      <c r="AX4189" s="1" t="s">
        <v>42</v>
      </c>
      <c r="AY4189" s="1" t="s">
        <v>42</v>
      </c>
      <c r="AZ4189" s="1" t="s">
        <v>42</v>
      </c>
    </row>
    <row r="4190" spans="1:52" ht="30" customHeight="1" x14ac:dyDescent="0.3">
      <c r="A4190" s="17"/>
      <c r="B4190" s="17"/>
      <c r="C4190" s="17"/>
      <c r="D4190" s="17"/>
      <c r="E4190" s="19"/>
      <c r="F4190" s="22"/>
      <c r="G4190" s="19"/>
      <c r="H4190" s="22"/>
      <c r="I4190" s="19"/>
      <c r="J4190" s="22"/>
      <c r="K4190" s="19"/>
      <c r="L4190" s="22"/>
      <c r="M4190" s="17"/>
    </row>
    <row r="4191" spans="1:52" ht="30" customHeight="1" x14ac:dyDescent="0.3">
      <c r="A4191" s="13" t="s">
        <v>6679</v>
      </c>
      <c r="B4191" s="14"/>
      <c r="C4191" s="14"/>
      <c r="D4191" s="14"/>
      <c r="E4191" s="18"/>
      <c r="F4191" s="21"/>
      <c r="G4191" s="18"/>
      <c r="H4191" s="21"/>
      <c r="I4191" s="18"/>
      <c r="J4191" s="21"/>
      <c r="K4191" s="18"/>
      <c r="L4191" s="21"/>
      <c r="M4191" s="15"/>
      <c r="N4191" s="1" t="s">
        <v>2298</v>
      </c>
    </row>
    <row r="4192" spans="1:52" ht="30" customHeight="1" x14ac:dyDescent="0.3">
      <c r="A4192" s="16" t="s">
        <v>3677</v>
      </c>
      <c r="B4192" s="16" t="s">
        <v>3279</v>
      </c>
      <c r="C4192" s="16" t="s">
        <v>3275</v>
      </c>
      <c r="D4192" s="17">
        <v>5.6000000000000001E-2</v>
      </c>
      <c r="E4192" s="19">
        <f>단가대비표!O181</f>
        <v>0</v>
      </c>
      <c r="F4192" s="22">
        <f>TRUNC(E4192*D4192,1)</f>
        <v>0</v>
      </c>
      <c r="G4192" s="19">
        <f>단가대비표!P181</f>
        <v>235204</v>
      </c>
      <c r="H4192" s="22">
        <f>TRUNC(G4192*D4192,1)</f>
        <v>13171.4</v>
      </c>
      <c r="I4192" s="19">
        <f>단가대비표!V181</f>
        <v>0</v>
      </c>
      <c r="J4192" s="22">
        <f>TRUNC(I4192*D4192,1)</f>
        <v>0</v>
      </c>
      <c r="K4192" s="19">
        <f t="shared" ref="K4192:L4194" si="606">TRUNC(E4192+G4192+I4192,1)</f>
        <v>235204</v>
      </c>
      <c r="L4192" s="22">
        <f t="shared" si="606"/>
        <v>13171.4</v>
      </c>
      <c r="M4192" s="16" t="s">
        <v>42</v>
      </c>
      <c r="N4192" s="1" t="s">
        <v>2298</v>
      </c>
      <c r="O4192" s="1" t="s">
        <v>3678</v>
      </c>
      <c r="P4192" s="1" t="s">
        <v>43</v>
      </c>
      <c r="Q4192" s="1" t="s">
        <v>43</v>
      </c>
      <c r="R4192" s="1" t="s">
        <v>46</v>
      </c>
      <c r="V4192">
        <v>1</v>
      </c>
      <c r="AV4192" s="1" t="s">
        <v>42</v>
      </c>
      <c r="AW4192" s="1" t="s">
        <v>6681</v>
      </c>
      <c r="AX4192" s="1" t="s">
        <v>42</v>
      </c>
      <c r="AY4192" s="1" t="s">
        <v>42</v>
      </c>
      <c r="AZ4192" s="1" t="s">
        <v>42</v>
      </c>
    </row>
    <row r="4193" spans="1:52" ht="30" customHeight="1" x14ac:dyDescent="0.3">
      <c r="A4193" s="16" t="s">
        <v>3292</v>
      </c>
      <c r="B4193" s="16" t="s">
        <v>3279</v>
      </c>
      <c r="C4193" s="16" t="s">
        <v>3275</v>
      </c>
      <c r="D4193" s="17">
        <v>2.8000000000000001E-2</v>
      </c>
      <c r="E4193" s="19">
        <f>단가대비표!O164</f>
        <v>0</v>
      </c>
      <c r="F4193" s="22">
        <f>TRUNC(E4193*D4193,1)</f>
        <v>0</v>
      </c>
      <c r="G4193" s="19">
        <f>단가대비표!P164</f>
        <v>172068</v>
      </c>
      <c r="H4193" s="22">
        <f>TRUNC(G4193*D4193,1)</f>
        <v>4817.8999999999996</v>
      </c>
      <c r="I4193" s="19">
        <f>단가대비표!V164</f>
        <v>0</v>
      </c>
      <c r="J4193" s="22">
        <f>TRUNC(I4193*D4193,1)</f>
        <v>0</v>
      </c>
      <c r="K4193" s="19">
        <f t="shared" si="606"/>
        <v>172068</v>
      </c>
      <c r="L4193" s="22">
        <f t="shared" si="606"/>
        <v>4817.8999999999996</v>
      </c>
      <c r="M4193" s="16" t="s">
        <v>42</v>
      </c>
      <c r="N4193" s="1" t="s">
        <v>2298</v>
      </c>
      <c r="O4193" s="1" t="s">
        <v>3293</v>
      </c>
      <c r="P4193" s="1" t="s">
        <v>43</v>
      </c>
      <c r="Q4193" s="1" t="s">
        <v>43</v>
      </c>
      <c r="R4193" s="1" t="s">
        <v>46</v>
      </c>
      <c r="V4193">
        <v>1</v>
      </c>
      <c r="AV4193" s="1" t="s">
        <v>42</v>
      </c>
      <c r="AW4193" s="1" t="s">
        <v>6682</v>
      </c>
      <c r="AX4193" s="1" t="s">
        <v>42</v>
      </c>
      <c r="AY4193" s="1" t="s">
        <v>42</v>
      </c>
      <c r="AZ4193" s="1" t="s">
        <v>42</v>
      </c>
    </row>
    <row r="4194" spans="1:52" ht="30" customHeight="1" x14ac:dyDescent="0.3">
      <c r="A4194" s="16" t="s">
        <v>3282</v>
      </c>
      <c r="B4194" s="16" t="s">
        <v>3928</v>
      </c>
      <c r="C4194" s="16" t="s">
        <v>3284</v>
      </c>
      <c r="D4194" s="17">
        <v>1</v>
      </c>
      <c r="E4194" s="19">
        <v>0</v>
      </c>
      <c r="F4194" s="22">
        <f>TRUNC(E4194*D4194,1)</f>
        <v>0</v>
      </c>
      <c r="G4194" s="19">
        <v>0</v>
      </c>
      <c r="H4194" s="22">
        <f>TRUNC(G4194*D4194,1)</f>
        <v>0</v>
      </c>
      <c r="I4194" s="19">
        <f>TRUNC(SUMIF(V4192:V4194, RIGHTB(O4194, 1), H4192:H4194)*U4194, 2)</f>
        <v>539.66999999999996</v>
      </c>
      <c r="J4194" s="22">
        <f>TRUNC(I4194*D4194,1)</f>
        <v>539.6</v>
      </c>
      <c r="K4194" s="19">
        <f t="shared" si="606"/>
        <v>539.6</v>
      </c>
      <c r="L4194" s="22">
        <f t="shared" si="606"/>
        <v>539.6</v>
      </c>
      <c r="M4194" s="16" t="s">
        <v>42</v>
      </c>
      <c r="N4194" s="1" t="s">
        <v>2298</v>
      </c>
      <c r="O4194" s="1" t="s">
        <v>3285</v>
      </c>
      <c r="P4194" s="1" t="s">
        <v>43</v>
      </c>
      <c r="Q4194" s="1" t="s">
        <v>43</v>
      </c>
      <c r="R4194" s="1" t="s">
        <v>43</v>
      </c>
      <c r="S4194">
        <v>1</v>
      </c>
      <c r="T4194">
        <v>2</v>
      </c>
      <c r="U4194">
        <v>0.03</v>
      </c>
      <c r="AV4194" s="1" t="s">
        <v>42</v>
      </c>
      <c r="AW4194" s="1" t="s">
        <v>6683</v>
      </c>
      <c r="AX4194" s="1" t="s">
        <v>42</v>
      </c>
      <c r="AY4194" s="1" t="s">
        <v>42</v>
      </c>
      <c r="AZ4194" s="1" t="s">
        <v>42</v>
      </c>
    </row>
    <row r="4195" spans="1:52" ht="30" customHeight="1" x14ac:dyDescent="0.3">
      <c r="A4195" s="16" t="s">
        <v>3287</v>
      </c>
      <c r="B4195" s="16" t="s">
        <v>42</v>
      </c>
      <c r="C4195" s="16" t="s">
        <v>42</v>
      </c>
      <c r="D4195" s="17"/>
      <c r="E4195" s="19"/>
      <c r="F4195" s="22">
        <f>TRUNC(SUMIF(N4192:N4194, N4191, F4192:F4194),0)</f>
        <v>0</v>
      </c>
      <c r="G4195" s="19"/>
      <c r="H4195" s="22">
        <f>TRUNC(SUMIF(N4192:N4194, N4191, H4192:H4194),0)</f>
        <v>17989</v>
      </c>
      <c r="I4195" s="19"/>
      <c r="J4195" s="22">
        <f>TRUNC(SUMIF(N4192:N4194, N4191, J4192:J4194),0)</f>
        <v>539</v>
      </c>
      <c r="K4195" s="19"/>
      <c r="L4195" s="22">
        <f>F4195+H4195+J4195</f>
        <v>18528</v>
      </c>
      <c r="M4195" s="16" t="s">
        <v>42</v>
      </c>
      <c r="N4195" s="1" t="s">
        <v>3288</v>
      </c>
      <c r="O4195" s="1" t="s">
        <v>3288</v>
      </c>
      <c r="P4195" s="1" t="s">
        <v>42</v>
      </c>
      <c r="Q4195" s="1" t="s">
        <v>42</v>
      </c>
      <c r="R4195" s="1" t="s">
        <v>42</v>
      </c>
      <c r="AV4195" s="1" t="s">
        <v>42</v>
      </c>
      <c r="AW4195" s="1" t="s">
        <v>42</v>
      </c>
      <c r="AX4195" s="1" t="s">
        <v>42</v>
      </c>
      <c r="AY4195" s="1" t="s">
        <v>42</v>
      </c>
      <c r="AZ4195" s="1" t="s">
        <v>42</v>
      </c>
    </row>
    <row r="4196" spans="1:52" ht="30" customHeight="1" x14ac:dyDescent="0.3">
      <c r="A4196" s="17"/>
      <c r="B4196" s="17"/>
      <c r="C4196" s="17"/>
      <c r="D4196" s="17"/>
      <c r="E4196" s="19"/>
      <c r="F4196" s="22"/>
      <c r="G4196" s="19"/>
      <c r="H4196" s="22"/>
      <c r="I4196" s="19"/>
      <c r="J4196" s="22"/>
      <c r="K4196" s="19"/>
      <c r="L4196" s="22"/>
      <c r="M4196" s="17"/>
    </row>
    <row r="4197" spans="1:52" ht="30" customHeight="1" x14ac:dyDescent="0.3">
      <c r="A4197" s="13" t="s">
        <v>6684</v>
      </c>
      <c r="B4197" s="14"/>
      <c r="C4197" s="14"/>
      <c r="D4197" s="14"/>
      <c r="E4197" s="18"/>
      <c r="F4197" s="21"/>
      <c r="G4197" s="18"/>
      <c r="H4197" s="21"/>
      <c r="I4197" s="18"/>
      <c r="J4197" s="21"/>
      <c r="K4197" s="18"/>
      <c r="L4197" s="21"/>
      <c r="M4197" s="15"/>
      <c r="N4197" s="1" t="s">
        <v>2301</v>
      </c>
    </row>
    <row r="4198" spans="1:52" ht="30" customHeight="1" x14ac:dyDescent="0.3">
      <c r="A4198" s="16" t="s">
        <v>3677</v>
      </c>
      <c r="B4198" s="16" t="s">
        <v>3279</v>
      </c>
      <c r="C4198" s="16" t="s">
        <v>3275</v>
      </c>
      <c r="D4198" s="17">
        <v>9.0999999999999998E-2</v>
      </c>
      <c r="E4198" s="19">
        <f>단가대비표!O181</f>
        <v>0</v>
      </c>
      <c r="F4198" s="22">
        <f>TRUNC(E4198*D4198,1)</f>
        <v>0</v>
      </c>
      <c r="G4198" s="19">
        <f>단가대비표!P181</f>
        <v>235204</v>
      </c>
      <c r="H4198" s="22">
        <f>TRUNC(G4198*D4198,1)</f>
        <v>21403.5</v>
      </c>
      <c r="I4198" s="19">
        <f>단가대비표!V181</f>
        <v>0</v>
      </c>
      <c r="J4198" s="22">
        <f>TRUNC(I4198*D4198,1)</f>
        <v>0</v>
      </c>
      <c r="K4198" s="19">
        <f t="shared" ref="K4198:L4200" si="607">TRUNC(E4198+G4198+I4198,1)</f>
        <v>235204</v>
      </c>
      <c r="L4198" s="22">
        <f t="shared" si="607"/>
        <v>21403.5</v>
      </c>
      <c r="M4198" s="16" t="s">
        <v>42</v>
      </c>
      <c r="N4198" s="1" t="s">
        <v>2301</v>
      </c>
      <c r="O4198" s="1" t="s">
        <v>3678</v>
      </c>
      <c r="P4198" s="1" t="s">
        <v>43</v>
      </c>
      <c r="Q4198" s="1" t="s">
        <v>43</v>
      </c>
      <c r="R4198" s="1" t="s">
        <v>46</v>
      </c>
      <c r="V4198">
        <v>1</v>
      </c>
      <c r="AV4198" s="1" t="s">
        <v>42</v>
      </c>
      <c r="AW4198" s="1" t="s">
        <v>6685</v>
      </c>
      <c r="AX4198" s="1" t="s">
        <v>42</v>
      </c>
      <c r="AY4198" s="1" t="s">
        <v>42</v>
      </c>
      <c r="AZ4198" s="1" t="s">
        <v>42</v>
      </c>
    </row>
    <row r="4199" spans="1:52" ht="30" customHeight="1" x14ac:dyDescent="0.3">
      <c r="A4199" s="16" t="s">
        <v>3292</v>
      </c>
      <c r="B4199" s="16" t="s">
        <v>3279</v>
      </c>
      <c r="C4199" s="16" t="s">
        <v>3275</v>
      </c>
      <c r="D4199" s="17">
        <v>4.4999999999999998E-2</v>
      </c>
      <c r="E4199" s="19">
        <f>단가대비표!O164</f>
        <v>0</v>
      </c>
      <c r="F4199" s="22">
        <f>TRUNC(E4199*D4199,1)</f>
        <v>0</v>
      </c>
      <c r="G4199" s="19">
        <f>단가대비표!P164</f>
        <v>172068</v>
      </c>
      <c r="H4199" s="22">
        <f>TRUNC(G4199*D4199,1)</f>
        <v>7743</v>
      </c>
      <c r="I4199" s="19">
        <f>단가대비표!V164</f>
        <v>0</v>
      </c>
      <c r="J4199" s="22">
        <f>TRUNC(I4199*D4199,1)</f>
        <v>0</v>
      </c>
      <c r="K4199" s="19">
        <f t="shared" si="607"/>
        <v>172068</v>
      </c>
      <c r="L4199" s="22">
        <f t="shared" si="607"/>
        <v>7743</v>
      </c>
      <c r="M4199" s="16" t="s">
        <v>42</v>
      </c>
      <c r="N4199" s="1" t="s">
        <v>2301</v>
      </c>
      <c r="O4199" s="1" t="s">
        <v>3293</v>
      </c>
      <c r="P4199" s="1" t="s">
        <v>43</v>
      </c>
      <c r="Q4199" s="1" t="s">
        <v>43</v>
      </c>
      <c r="R4199" s="1" t="s">
        <v>46</v>
      </c>
      <c r="V4199">
        <v>1</v>
      </c>
      <c r="AV4199" s="1" t="s">
        <v>42</v>
      </c>
      <c r="AW4199" s="1" t="s">
        <v>6686</v>
      </c>
      <c r="AX4199" s="1" t="s">
        <v>42</v>
      </c>
      <c r="AY4199" s="1" t="s">
        <v>42</v>
      </c>
      <c r="AZ4199" s="1" t="s">
        <v>42</v>
      </c>
    </row>
    <row r="4200" spans="1:52" ht="30" customHeight="1" x14ac:dyDescent="0.3">
      <c r="A4200" s="16" t="s">
        <v>3282</v>
      </c>
      <c r="B4200" s="16" t="s">
        <v>3928</v>
      </c>
      <c r="C4200" s="16" t="s">
        <v>3284</v>
      </c>
      <c r="D4200" s="17">
        <v>1</v>
      </c>
      <c r="E4200" s="19">
        <v>0</v>
      </c>
      <c r="F4200" s="22">
        <f>TRUNC(E4200*D4200,1)</f>
        <v>0</v>
      </c>
      <c r="G4200" s="19">
        <v>0</v>
      </c>
      <c r="H4200" s="22">
        <f>TRUNC(G4200*D4200,1)</f>
        <v>0</v>
      </c>
      <c r="I4200" s="19">
        <f>TRUNC(SUMIF(V4198:V4200, RIGHTB(O4200, 1), H4198:H4200)*U4200, 2)</f>
        <v>874.39</v>
      </c>
      <c r="J4200" s="22">
        <f>TRUNC(I4200*D4200,1)</f>
        <v>874.3</v>
      </c>
      <c r="K4200" s="19">
        <f t="shared" si="607"/>
        <v>874.3</v>
      </c>
      <c r="L4200" s="22">
        <f t="shared" si="607"/>
        <v>874.3</v>
      </c>
      <c r="M4200" s="16" t="s">
        <v>42</v>
      </c>
      <c r="N4200" s="1" t="s">
        <v>2301</v>
      </c>
      <c r="O4200" s="1" t="s">
        <v>3285</v>
      </c>
      <c r="P4200" s="1" t="s">
        <v>43</v>
      </c>
      <c r="Q4200" s="1" t="s">
        <v>43</v>
      </c>
      <c r="R4200" s="1" t="s">
        <v>43</v>
      </c>
      <c r="S4200">
        <v>1</v>
      </c>
      <c r="T4200">
        <v>2</v>
      </c>
      <c r="U4200">
        <v>0.03</v>
      </c>
      <c r="AV4200" s="1" t="s">
        <v>42</v>
      </c>
      <c r="AW4200" s="1" t="s">
        <v>6687</v>
      </c>
      <c r="AX4200" s="1" t="s">
        <v>42</v>
      </c>
      <c r="AY4200" s="1" t="s">
        <v>42</v>
      </c>
      <c r="AZ4200" s="1" t="s">
        <v>42</v>
      </c>
    </row>
    <row r="4201" spans="1:52" ht="30" customHeight="1" x14ac:dyDescent="0.3">
      <c r="A4201" s="16" t="s">
        <v>3287</v>
      </c>
      <c r="B4201" s="16" t="s">
        <v>42</v>
      </c>
      <c r="C4201" s="16" t="s">
        <v>42</v>
      </c>
      <c r="D4201" s="17"/>
      <c r="E4201" s="19"/>
      <c r="F4201" s="22">
        <f>TRUNC(SUMIF(N4198:N4200, N4197, F4198:F4200),0)</f>
        <v>0</v>
      </c>
      <c r="G4201" s="19"/>
      <c r="H4201" s="22">
        <f>TRUNC(SUMIF(N4198:N4200, N4197, H4198:H4200),0)</f>
        <v>29146</v>
      </c>
      <c r="I4201" s="19"/>
      <c r="J4201" s="22">
        <f>TRUNC(SUMIF(N4198:N4200, N4197, J4198:J4200),0)</f>
        <v>874</v>
      </c>
      <c r="K4201" s="19"/>
      <c r="L4201" s="22">
        <f>F4201+H4201+J4201</f>
        <v>30020</v>
      </c>
      <c r="M4201" s="16" t="s">
        <v>42</v>
      </c>
      <c r="N4201" s="1" t="s">
        <v>3288</v>
      </c>
      <c r="O4201" s="1" t="s">
        <v>3288</v>
      </c>
      <c r="P4201" s="1" t="s">
        <v>42</v>
      </c>
      <c r="Q4201" s="1" t="s">
        <v>42</v>
      </c>
      <c r="R4201" s="1" t="s">
        <v>42</v>
      </c>
      <c r="AV4201" s="1" t="s">
        <v>42</v>
      </c>
      <c r="AW4201" s="1" t="s">
        <v>42</v>
      </c>
      <c r="AX4201" s="1" t="s">
        <v>42</v>
      </c>
      <c r="AY4201" s="1" t="s">
        <v>42</v>
      </c>
      <c r="AZ4201" s="1" t="s">
        <v>42</v>
      </c>
    </row>
    <row r="4202" spans="1:52" ht="30" customHeight="1" x14ac:dyDescent="0.3">
      <c r="A4202" s="17"/>
      <c r="B4202" s="17"/>
      <c r="C4202" s="17"/>
      <c r="D4202" s="17"/>
      <c r="E4202" s="19"/>
      <c r="F4202" s="22"/>
      <c r="G4202" s="19"/>
      <c r="H4202" s="22"/>
      <c r="I4202" s="19"/>
      <c r="J4202" s="22"/>
      <c r="K4202" s="19"/>
      <c r="L4202" s="22"/>
      <c r="M4202" s="17"/>
    </row>
    <row r="4203" spans="1:52" ht="30" customHeight="1" x14ac:dyDescent="0.3">
      <c r="A4203" s="13" t="s">
        <v>6688</v>
      </c>
      <c r="B4203" s="14"/>
      <c r="C4203" s="14"/>
      <c r="D4203" s="14"/>
      <c r="E4203" s="18"/>
      <c r="F4203" s="21"/>
      <c r="G4203" s="18"/>
      <c r="H4203" s="21"/>
      <c r="I4203" s="18"/>
      <c r="J4203" s="21"/>
      <c r="K4203" s="18"/>
      <c r="L4203" s="21"/>
      <c r="M4203" s="15"/>
      <c r="N4203" s="1" t="s">
        <v>2304</v>
      </c>
    </row>
    <row r="4204" spans="1:52" ht="30" customHeight="1" x14ac:dyDescent="0.3">
      <c r="A4204" s="16" t="s">
        <v>3677</v>
      </c>
      <c r="B4204" s="16" t="s">
        <v>3279</v>
      </c>
      <c r="C4204" s="16" t="s">
        <v>3275</v>
      </c>
      <c r="D4204" s="17">
        <v>0.154</v>
      </c>
      <c r="E4204" s="19">
        <f>단가대비표!O181</f>
        <v>0</v>
      </c>
      <c r="F4204" s="22">
        <f>TRUNC(E4204*D4204,1)</f>
        <v>0</v>
      </c>
      <c r="G4204" s="19">
        <f>단가대비표!P181</f>
        <v>235204</v>
      </c>
      <c r="H4204" s="22">
        <f>TRUNC(G4204*D4204,1)</f>
        <v>36221.4</v>
      </c>
      <c r="I4204" s="19">
        <f>단가대비표!V181</f>
        <v>0</v>
      </c>
      <c r="J4204" s="22">
        <f>TRUNC(I4204*D4204,1)</f>
        <v>0</v>
      </c>
      <c r="K4204" s="19">
        <f t="shared" ref="K4204:L4206" si="608">TRUNC(E4204+G4204+I4204,1)</f>
        <v>235204</v>
      </c>
      <c r="L4204" s="22">
        <f t="shared" si="608"/>
        <v>36221.4</v>
      </c>
      <c r="M4204" s="16" t="s">
        <v>42</v>
      </c>
      <c r="N4204" s="1" t="s">
        <v>2304</v>
      </c>
      <c r="O4204" s="1" t="s">
        <v>3678</v>
      </c>
      <c r="P4204" s="1" t="s">
        <v>43</v>
      </c>
      <c r="Q4204" s="1" t="s">
        <v>43</v>
      </c>
      <c r="R4204" s="1" t="s">
        <v>46</v>
      </c>
      <c r="V4204">
        <v>1</v>
      </c>
      <c r="AV4204" s="1" t="s">
        <v>42</v>
      </c>
      <c r="AW4204" s="1" t="s">
        <v>6689</v>
      </c>
      <c r="AX4204" s="1" t="s">
        <v>42</v>
      </c>
      <c r="AY4204" s="1" t="s">
        <v>42</v>
      </c>
      <c r="AZ4204" s="1" t="s">
        <v>42</v>
      </c>
    </row>
    <row r="4205" spans="1:52" ht="30" customHeight="1" x14ac:dyDescent="0.3">
      <c r="A4205" s="16" t="s">
        <v>3292</v>
      </c>
      <c r="B4205" s="16" t="s">
        <v>3279</v>
      </c>
      <c r="C4205" s="16" t="s">
        <v>3275</v>
      </c>
      <c r="D4205" s="17">
        <v>7.6999999999999999E-2</v>
      </c>
      <c r="E4205" s="19">
        <f>단가대비표!O164</f>
        <v>0</v>
      </c>
      <c r="F4205" s="22">
        <f>TRUNC(E4205*D4205,1)</f>
        <v>0</v>
      </c>
      <c r="G4205" s="19">
        <f>단가대비표!P164</f>
        <v>172068</v>
      </c>
      <c r="H4205" s="22">
        <f>TRUNC(G4205*D4205,1)</f>
        <v>13249.2</v>
      </c>
      <c r="I4205" s="19">
        <f>단가대비표!V164</f>
        <v>0</v>
      </c>
      <c r="J4205" s="22">
        <f>TRUNC(I4205*D4205,1)</f>
        <v>0</v>
      </c>
      <c r="K4205" s="19">
        <f t="shared" si="608"/>
        <v>172068</v>
      </c>
      <c r="L4205" s="22">
        <f t="shared" si="608"/>
        <v>13249.2</v>
      </c>
      <c r="M4205" s="16" t="s">
        <v>42</v>
      </c>
      <c r="N4205" s="1" t="s">
        <v>2304</v>
      </c>
      <c r="O4205" s="1" t="s">
        <v>3293</v>
      </c>
      <c r="P4205" s="1" t="s">
        <v>43</v>
      </c>
      <c r="Q4205" s="1" t="s">
        <v>43</v>
      </c>
      <c r="R4205" s="1" t="s">
        <v>46</v>
      </c>
      <c r="V4205">
        <v>1</v>
      </c>
      <c r="AV4205" s="1" t="s">
        <v>42</v>
      </c>
      <c r="AW4205" s="1" t="s">
        <v>6690</v>
      </c>
      <c r="AX4205" s="1" t="s">
        <v>42</v>
      </c>
      <c r="AY4205" s="1" t="s">
        <v>42</v>
      </c>
      <c r="AZ4205" s="1" t="s">
        <v>42</v>
      </c>
    </row>
    <row r="4206" spans="1:52" ht="30" customHeight="1" x14ac:dyDescent="0.3">
      <c r="A4206" s="16" t="s">
        <v>3282</v>
      </c>
      <c r="B4206" s="16" t="s">
        <v>3928</v>
      </c>
      <c r="C4206" s="16" t="s">
        <v>3284</v>
      </c>
      <c r="D4206" s="17">
        <v>1</v>
      </c>
      <c r="E4206" s="19">
        <v>0</v>
      </c>
      <c r="F4206" s="22">
        <f>TRUNC(E4206*D4206,1)</f>
        <v>0</v>
      </c>
      <c r="G4206" s="19">
        <v>0</v>
      </c>
      <c r="H4206" s="22">
        <f>TRUNC(G4206*D4206,1)</f>
        <v>0</v>
      </c>
      <c r="I4206" s="19">
        <f>TRUNC(SUMIF(V4204:V4206, RIGHTB(O4206, 1), H4204:H4206)*U4206, 2)</f>
        <v>1484.11</v>
      </c>
      <c r="J4206" s="22">
        <f>TRUNC(I4206*D4206,1)</f>
        <v>1484.1</v>
      </c>
      <c r="K4206" s="19">
        <f t="shared" si="608"/>
        <v>1484.1</v>
      </c>
      <c r="L4206" s="22">
        <f t="shared" si="608"/>
        <v>1484.1</v>
      </c>
      <c r="M4206" s="16" t="s">
        <v>42</v>
      </c>
      <c r="N4206" s="1" t="s">
        <v>2304</v>
      </c>
      <c r="O4206" s="1" t="s">
        <v>3285</v>
      </c>
      <c r="P4206" s="1" t="s">
        <v>43</v>
      </c>
      <c r="Q4206" s="1" t="s">
        <v>43</v>
      </c>
      <c r="R4206" s="1" t="s">
        <v>43</v>
      </c>
      <c r="S4206">
        <v>1</v>
      </c>
      <c r="T4206">
        <v>2</v>
      </c>
      <c r="U4206">
        <v>0.03</v>
      </c>
      <c r="AV4206" s="1" t="s">
        <v>42</v>
      </c>
      <c r="AW4206" s="1" t="s">
        <v>6691</v>
      </c>
      <c r="AX4206" s="1" t="s">
        <v>42</v>
      </c>
      <c r="AY4206" s="1" t="s">
        <v>42</v>
      </c>
      <c r="AZ4206" s="1" t="s">
        <v>42</v>
      </c>
    </row>
    <row r="4207" spans="1:52" ht="30" customHeight="1" x14ac:dyDescent="0.3">
      <c r="A4207" s="16" t="s">
        <v>3287</v>
      </c>
      <c r="B4207" s="16" t="s">
        <v>42</v>
      </c>
      <c r="C4207" s="16" t="s">
        <v>42</v>
      </c>
      <c r="D4207" s="17"/>
      <c r="E4207" s="19"/>
      <c r="F4207" s="22">
        <f>TRUNC(SUMIF(N4204:N4206, N4203, F4204:F4206),0)</f>
        <v>0</v>
      </c>
      <c r="G4207" s="19"/>
      <c r="H4207" s="22">
        <f>TRUNC(SUMIF(N4204:N4206, N4203, H4204:H4206),0)</f>
        <v>49470</v>
      </c>
      <c r="I4207" s="19"/>
      <c r="J4207" s="22">
        <f>TRUNC(SUMIF(N4204:N4206, N4203, J4204:J4206),0)</f>
        <v>1484</v>
      </c>
      <c r="K4207" s="19"/>
      <c r="L4207" s="22">
        <f>F4207+H4207+J4207</f>
        <v>50954</v>
      </c>
      <c r="M4207" s="16" t="s">
        <v>42</v>
      </c>
      <c r="N4207" s="1" t="s">
        <v>3288</v>
      </c>
      <c r="O4207" s="1" t="s">
        <v>3288</v>
      </c>
      <c r="P4207" s="1" t="s">
        <v>42</v>
      </c>
      <c r="Q4207" s="1" t="s">
        <v>42</v>
      </c>
      <c r="R4207" s="1" t="s">
        <v>42</v>
      </c>
      <c r="AV4207" s="1" t="s">
        <v>42</v>
      </c>
      <c r="AW4207" s="1" t="s">
        <v>42</v>
      </c>
      <c r="AX4207" s="1" t="s">
        <v>42</v>
      </c>
      <c r="AY4207" s="1" t="s">
        <v>42</v>
      </c>
      <c r="AZ4207" s="1" t="s">
        <v>42</v>
      </c>
    </row>
    <row r="4208" spans="1:52" ht="30" customHeight="1" x14ac:dyDescent="0.3">
      <c r="A4208" s="17"/>
      <c r="B4208" s="17"/>
      <c r="C4208" s="17"/>
      <c r="D4208" s="17"/>
      <c r="E4208" s="19"/>
      <c r="F4208" s="22"/>
      <c r="G4208" s="19"/>
      <c r="H4208" s="22"/>
      <c r="I4208" s="19"/>
      <c r="J4208" s="22"/>
      <c r="K4208" s="19"/>
      <c r="L4208" s="22"/>
      <c r="M4208" s="17"/>
    </row>
    <row r="4209" spans="1:52" ht="30" customHeight="1" x14ac:dyDescent="0.3">
      <c r="A4209" s="13" t="s">
        <v>6692</v>
      </c>
      <c r="B4209" s="14"/>
      <c r="C4209" s="14"/>
      <c r="D4209" s="14"/>
      <c r="E4209" s="18"/>
      <c r="F4209" s="21"/>
      <c r="G4209" s="18"/>
      <c r="H4209" s="21"/>
      <c r="I4209" s="18"/>
      <c r="J4209" s="21"/>
      <c r="K4209" s="18"/>
      <c r="L4209" s="21"/>
      <c r="M4209" s="15"/>
      <c r="N4209" s="1" t="s">
        <v>2307</v>
      </c>
    </row>
    <row r="4210" spans="1:52" ht="30" customHeight="1" x14ac:dyDescent="0.3">
      <c r="A4210" s="16" t="s">
        <v>3677</v>
      </c>
      <c r="B4210" s="16" t="s">
        <v>3279</v>
      </c>
      <c r="C4210" s="16" t="s">
        <v>3275</v>
      </c>
      <c r="D4210" s="17">
        <v>4.2000000000000003E-2</v>
      </c>
      <c r="E4210" s="19">
        <f>단가대비표!O181</f>
        <v>0</v>
      </c>
      <c r="F4210" s="22">
        <f>TRUNC(E4210*D4210,1)</f>
        <v>0</v>
      </c>
      <c r="G4210" s="19">
        <f>단가대비표!P181</f>
        <v>235204</v>
      </c>
      <c r="H4210" s="22">
        <f>TRUNC(G4210*D4210,1)</f>
        <v>9878.5</v>
      </c>
      <c r="I4210" s="19">
        <f>단가대비표!V181</f>
        <v>0</v>
      </c>
      <c r="J4210" s="22">
        <f>TRUNC(I4210*D4210,1)</f>
        <v>0</v>
      </c>
      <c r="K4210" s="19">
        <f t="shared" ref="K4210:L4213" si="609">TRUNC(E4210+G4210+I4210,1)</f>
        <v>235204</v>
      </c>
      <c r="L4210" s="22">
        <f t="shared" si="609"/>
        <v>9878.5</v>
      </c>
      <c r="M4210" s="16" t="s">
        <v>42</v>
      </c>
      <c r="N4210" s="1" t="s">
        <v>2307</v>
      </c>
      <c r="O4210" s="1" t="s">
        <v>3678</v>
      </c>
      <c r="P4210" s="1" t="s">
        <v>43</v>
      </c>
      <c r="Q4210" s="1" t="s">
        <v>43</v>
      </c>
      <c r="R4210" s="1" t="s">
        <v>46</v>
      </c>
      <c r="V4210">
        <v>1</v>
      </c>
      <c r="AV4210" s="1" t="s">
        <v>42</v>
      </c>
      <c r="AW4210" s="1" t="s">
        <v>6693</v>
      </c>
      <c r="AX4210" s="1" t="s">
        <v>42</v>
      </c>
      <c r="AY4210" s="1" t="s">
        <v>42</v>
      </c>
      <c r="AZ4210" s="1" t="s">
        <v>42</v>
      </c>
    </row>
    <row r="4211" spans="1:52" ht="30" customHeight="1" x14ac:dyDescent="0.3">
      <c r="A4211" s="16" t="s">
        <v>3292</v>
      </c>
      <c r="B4211" s="16" t="s">
        <v>3279</v>
      </c>
      <c r="C4211" s="16" t="s">
        <v>3275</v>
      </c>
      <c r="D4211" s="17">
        <v>2.1000000000000001E-2</v>
      </c>
      <c r="E4211" s="19">
        <f>단가대비표!O164</f>
        <v>0</v>
      </c>
      <c r="F4211" s="22">
        <f>TRUNC(E4211*D4211,1)</f>
        <v>0</v>
      </c>
      <c r="G4211" s="19">
        <f>단가대비표!P164</f>
        <v>172068</v>
      </c>
      <c r="H4211" s="22">
        <f>TRUNC(G4211*D4211,1)</f>
        <v>3613.4</v>
      </c>
      <c r="I4211" s="19">
        <f>단가대비표!V164</f>
        <v>0</v>
      </c>
      <c r="J4211" s="22">
        <f>TRUNC(I4211*D4211,1)</f>
        <v>0</v>
      </c>
      <c r="K4211" s="19">
        <f t="shared" si="609"/>
        <v>172068</v>
      </c>
      <c r="L4211" s="22">
        <f t="shared" si="609"/>
        <v>3613.4</v>
      </c>
      <c r="M4211" s="16" t="s">
        <v>42</v>
      </c>
      <c r="N4211" s="1" t="s">
        <v>2307</v>
      </c>
      <c r="O4211" s="1" t="s">
        <v>3293</v>
      </c>
      <c r="P4211" s="1" t="s">
        <v>43</v>
      </c>
      <c r="Q4211" s="1" t="s">
        <v>43</v>
      </c>
      <c r="R4211" s="1" t="s">
        <v>46</v>
      </c>
      <c r="V4211">
        <v>1</v>
      </c>
      <c r="AV4211" s="1" t="s">
        <v>42</v>
      </c>
      <c r="AW4211" s="1" t="s">
        <v>6694</v>
      </c>
      <c r="AX4211" s="1" t="s">
        <v>42</v>
      </c>
      <c r="AY4211" s="1" t="s">
        <v>42</v>
      </c>
      <c r="AZ4211" s="1" t="s">
        <v>42</v>
      </c>
    </row>
    <row r="4212" spans="1:52" ht="30" customHeight="1" x14ac:dyDescent="0.3">
      <c r="A4212" s="16" t="s">
        <v>3282</v>
      </c>
      <c r="B4212" s="16" t="s">
        <v>3928</v>
      </c>
      <c r="C4212" s="16" t="s">
        <v>3284</v>
      </c>
      <c r="D4212" s="17">
        <v>1</v>
      </c>
      <c r="E4212" s="19">
        <v>0</v>
      </c>
      <c r="F4212" s="22">
        <f>TRUNC(E4212*D4212,1)</f>
        <v>0</v>
      </c>
      <c r="G4212" s="19">
        <v>0</v>
      </c>
      <c r="H4212" s="22">
        <f>TRUNC(G4212*D4212,1)</f>
        <v>0</v>
      </c>
      <c r="I4212" s="19">
        <f>TRUNC(SUMIF(V4210:V4213, RIGHTB(O4212, 1), H4210:H4213)*U4212, 2)</f>
        <v>404.75</v>
      </c>
      <c r="J4212" s="22">
        <f>TRUNC(I4212*D4212,1)</f>
        <v>404.7</v>
      </c>
      <c r="K4212" s="19">
        <f t="shared" si="609"/>
        <v>404.7</v>
      </c>
      <c r="L4212" s="22">
        <f t="shared" si="609"/>
        <v>404.7</v>
      </c>
      <c r="M4212" s="16" t="s">
        <v>42</v>
      </c>
      <c r="N4212" s="1" t="s">
        <v>2307</v>
      </c>
      <c r="O4212" s="1" t="s">
        <v>3285</v>
      </c>
      <c r="P4212" s="1" t="s">
        <v>43</v>
      </c>
      <c r="Q4212" s="1" t="s">
        <v>43</v>
      </c>
      <c r="R4212" s="1" t="s">
        <v>43</v>
      </c>
      <c r="S4212">
        <v>1</v>
      </c>
      <c r="T4212">
        <v>2</v>
      </c>
      <c r="U4212">
        <v>0.03</v>
      </c>
      <c r="AV4212" s="1" t="s">
        <v>42</v>
      </c>
      <c r="AW4212" s="1" t="s">
        <v>6695</v>
      </c>
      <c r="AX4212" s="1" t="s">
        <v>42</v>
      </c>
      <c r="AY4212" s="1" t="s">
        <v>42</v>
      </c>
      <c r="AZ4212" s="1" t="s">
        <v>42</v>
      </c>
    </row>
    <row r="4213" spans="1:52" ht="30" customHeight="1" x14ac:dyDescent="0.3">
      <c r="A4213" s="16" t="s">
        <v>1023</v>
      </c>
      <c r="B4213" s="16" t="s">
        <v>1024</v>
      </c>
      <c r="C4213" s="16" t="s">
        <v>820</v>
      </c>
      <c r="D4213" s="17">
        <v>0.16700000000000001</v>
      </c>
      <c r="E4213" s="19">
        <f>일위대가목록!E310</f>
        <v>4962</v>
      </c>
      <c r="F4213" s="22">
        <f>TRUNC(E4213*D4213,1)</f>
        <v>828.6</v>
      </c>
      <c r="G4213" s="19">
        <f>일위대가목록!F310</f>
        <v>49778</v>
      </c>
      <c r="H4213" s="22">
        <f>TRUNC(G4213*D4213,1)</f>
        <v>8312.9</v>
      </c>
      <c r="I4213" s="19">
        <f>일위대가목록!G310</f>
        <v>17396</v>
      </c>
      <c r="J4213" s="22">
        <f>TRUNC(I4213*D4213,1)</f>
        <v>2905.1</v>
      </c>
      <c r="K4213" s="19">
        <f t="shared" si="609"/>
        <v>72136</v>
      </c>
      <c r="L4213" s="22">
        <f t="shared" si="609"/>
        <v>12046.6</v>
      </c>
      <c r="M4213" s="16" t="s">
        <v>1025</v>
      </c>
      <c r="N4213" s="1" t="s">
        <v>2307</v>
      </c>
      <c r="O4213" s="1" t="s">
        <v>1026</v>
      </c>
      <c r="P4213" s="1" t="s">
        <v>46</v>
      </c>
      <c r="Q4213" s="1" t="s">
        <v>43</v>
      </c>
      <c r="R4213" s="1" t="s">
        <v>43</v>
      </c>
      <c r="AV4213" s="1" t="s">
        <v>42</v>
      </c>
      <c r="AW4213" s="1" t="s">
        <v>6696</v>
      </c>
      <c r="AX4213" s="1" t="s">
        <v>42</v>
      </c>
      <c r="AY4213" s="1" t="s">
        <v>42</v>
      </c>
      <c r="AZ4213" s="1" t="s">
        <v>42</v>
      </c>
    </row>
    <row r="4214" spans="1:52" ht="30" customHeight="1" x14ac:dyDescent="0.3">
      <c r="A4214" s="16" t="s">
        <v>3287</v>
      </c>
      <c r="B4214" s="16" t="s">
        <v>42</v>
      </c>
      <c r="C4214" s="16" t="s">
        <v>42</v>
      </c>
      <c r="D4214" s="17"/>
      <c r="E4214" s="19"/>
      <c r="F4214" s="22">
        <f>TRUNC(SUMIF(N4210:N4213, N4209, F4210:F4213),0)</f>
        <v>828</v>
      </c>
      <c r="G4214" s="19"/>
      <c r="H4214" s="22">
        <f>TRUNC(SUMIF(N4210:N4213, N4209, H4210:H4213),0)</f>
        <v>21804</v>
      </c>
      <c r="I4214" s="19"/>
      <c r="J4214" s="22">
        <f>TRUNC(SUMIF(N4210:N4213, N4209, J4210:J4213),0)</f>
        <v>3309</v>
      </c>
      <c r="K4214" s="19"/>
      <c r="L4214" s="22">
        <f>F4214+H4214+J4214</f>
        <v>25941</v>
      </c>
      <c r="M4214" s="16" t="s">
        <v>42</v>
      </c>
      <c r="N4214" s="1" t="s">
        <v>3288</v>
      </c>
      <c r="O4214" s="1" t="s">
        <v>3288</v>
      </c>
      <c r="P4214" s="1" t="s">
        <v>42</v>
      </c>
      <c r="Q4214" s="1" t="s">
        <v>42</v>
      </c>
      <c r="R4214" s="1" t="s">
        <v>42</v>
      </c>
      <c r="AV4214" s="1" t="s">
        <v>42</v>
      </c>
      <c r="AW4214" s="1" t="s">
        <v>42</v>
      </c>
      <c r="AX4214" s="1" t="s">
        <v>42</v>
      </c>
      <c r="AY4214" s="1" t="s">
        <v>42</v>
      </c>
      <c r="AZ4214" s="1" t="s">
        <v>42</v>
      </c>
    </row>
    <row r="4215" spans="1:52" ht="30" customHeight="1" x14ac:dyDescent="0.3">
      <c r="A4215" s="17"/>
      <c r="B4215" s="17"/>
      <c r="C4215" s="17"/>
      <c r="D4215" s="17"/>
      <c r="E4215" s="19"/>
      <c r="F4215" s="22"/>
      <c r="G4215" s="19"/>
      <c r="H4215" s="22"/>
      <c r="I4215" s="19"/>
      <c r="J4215" s="22"/>
      <c r="K4215" s="19"/>
      <c r="L4215" s="22"/>
      <c r="M4215" s="17"/>
    </row>
    <row r="4216" spans="1:52" ht="30" customHeight="1" x14ac:dyDescent="0.3">
      <c r="A4216" s="13" t="s">
        <v>6697</v>
      </c>
      <c r="B4216" s="14"/>
      <c r="C4216" s="14"/>
      <c r="D4216" s="14"/>
      <c r="E4216" s="18"/>
      <c r="F4216" s="21"/>
      <c r="G4216" s="18"/>
      <c r="H4216" s="21"/>
      <c r="I4216" s="18"/>
      <c r="J4216" s="21"/>
      <c r="K4216" s="18"/>
      <c r="L4216" s="21"/>
      <c r="M4216" s="15"/>
      <c r="N4216" s="1" t="s">
        <v>2309</v>
      </c>
    </row>
    <row r="4217" spans="1:52" ht="30" customHeight="1" x14ac:dyDescent="0.3">
      <c r="A4217" s="16" t="s">
        <v>3677</v>
      </c>
      <c r="B4217" s="16" t="s">
        <v>3279</v>
      </c>
      <c r="C4217" s="16" t="s">
        <v>3275</v>
      </c>
      <c r="D4217" s="17">
        <v>6.5000000000000002E-2</v>
      </c>
      <c r="E4217" s="19">
        <f>단가대비표!O181</f>
        <v>0</v>
      </c>
      <c r="F4217" s="22">
        <f>TRUNC(E4217*D4217,1)</f>
        <v>0</v>
      </c>
      <c r="G4217" s="19">
        <f>단가대비표!P181</f>
        <v>235204</v>
      </c>
      <c r="H4217" s="22">
        <f>TRUNC(G4217*D4217,1)</f>
        <v>15288.2</v>
      </c>
      <c r="I4217" s="19">
        <f>단가대비표!V181</f>
        <v>0</v>
      </c>
      <c r="J4217" s="22">
        <f>TRUNC(I4217*D4217,1)</f>
        <v>0</v>
      </c>
      <c r="K4217" s="19">
        <f t="shared" ref="K4217:L4220" si="610">TRUNC(E4217+G4217+I4217,1)</f>
        <v>235204</v>
      </c>
      <c r="L4217" s="22">
        <f t="shared" si="610"/>
        <v>15288.2</v>
      </c>
      <c r="M4217" s="16" t="s">
        <v>42</v>
      </c>
      <c r="N4217" s="1" t="s">
        <v>2309</v>
      </c>
      <c r="O4217" s="1" t="s">
        <v>3678</v>
      </c>
      <c r="P4217" s="1" t="s">
        <v>43</v>
      </c>
      <c r="Q4217" s="1" t="s">
        <v>43</v>
      </c>
      <c r="R4217" s="1" t="s">
        <v>46</v>
      </c>
      <c r="V4217">
        <v>1</v>
      </c>
      <c r="AV4217" s="1" t="s">
        <v>42</v>
      </c>
      <c r="AW4217" s="1" t="s">
        <v>6698</v>
      </c>
      <c r="AX4217" s="1" t="s">
        <v>42</v>
      </c>
      <c r="AY4217" s="1" t="s">
        <v>42</v>
      </c>
      <c r="AZ4217" s="1" t="s">
        <v>42</v>
      </c>
    </row>
    <row r="4218" spans="1:52" ht="30" customHeight="1" x14ac:dyDescent="0.3">
      <c r="A4218" s="16" t="s">
        <v>3292</v>
      </c>
      <c r="B4218" s="16" t="s">
        <v>3279</v>
      </c>
      <c r="C4218" s="16" t="s">
        <v>3275</v>
      </c>
      <c r="D4218" s="17">
        <v>3.2000000000000001E-2</v>
      </c>
      <c r="E4218" s="19">
        <f>단가대비표!O164</f>
        <v>0</v>
      </c>
      <c r="F4218" s="22">
        <f>TRUNC(E4218*D4218,1)</f>
        <v>0</v>
      </c>
      <c r="G4218" s="19">
        <f>단가대비표!P164</f>
        <v>172068</v>
      </c>
      <c r="H4218" s="22">
        <f>TRUNC(G4218*D4218,1)</f>
        <v>5506.1</v>
      </c>
      <c r="I4218" s="19">
        <f>단가대비표!V164</f>
        <v>0</v>
      </c>
      <c r="J4218" s="22">
        <f>TRUNC(I4218*D4218,1)</f>
        <v>0</v>
      </c>
      <c r="K4218" s="19">
        <f t="shared" si="610"/>
        <v>172068</v>
      </c>
      <c r="L4218" s="22">
        <f t="shared" si="610"/>
        <v>5506.1</v>
      </c>
      <c r="M4218" s="16" t="s">
        <v>42</v>
      </c>
      <c r="N4218" s="1" t="s">
        <v>2309</v>
      </c>
      <c r="O4218" s="1" t="s">
        <v>3293</v>
      </c>
      <c r="P4218" s="1" t="s">
        <v>43</v>
      </c>
      <c r="Q4218" s="1" t="s">
        <v>43</v>
      </c>
      <c r="R4218" s="1" t="s">
        <v>46</v>
      </c>
      <c r="V4218">
        <v>1</v>
      </c>
      <c r="AV4218" s="1" t="s">
        <v>42</v>
      </c>
      <c r="AW4218" s="1" t="s">
        <v>6699</v>
      </c>
      <c r="AX4218" s="1" t="s">
        <v>42</v>
      </c>
      <c r="AY4218" s="1" t="s">
        <v>42</v>
      </c>
      <c r="AZ4218" s="1" t="s">
        <v>42</v>
      </c>
    </row>
    <row r="4219" spans="1:52" ht="30" customHeight="1" x14ac:dyDescent="0.3">
      <c r="A4219" s="16" t="s">
        <v>3282</v>
      </c>
      <c r="B4219" s="16" t="s">
        <v>3928</v>
      </c>
      <c r="C4219" s="16" t="s">
        <v>3284</v>
      </c>
      <c r="D4219" s="17">
        <v>1</v>
      </c>
      <c r="E4219" s="19">
        <v>0</v>
      </c>
      <c r="F4219" s="22">
        <f>TRUNC(E4219*D4219,1)</f>
        <v>0</v>
      </c>
      <c r="G4219" s="19">
        <v>0</v>
      </c>
      <c r="H4219" s="22">
        <f>TRUNC(G4219*D4219,1)</f>
        <v>0</v>
      </c>
      <c r="I4219" s="19">
        <f>TRUNC(SUMIF(V4217:V4220, RIGHTB(O4219, 1), H4217:H4220)*U4219, 2)</f>
        <v>623.82000000000005</v>
      </c>
      <c r="J4219" s="22">
        <f>TRUNC(I4219*D4219,1)</f>
        <v>623.79999999999995</v>
      </c>
      <c r="K4219" s="19">
        <f t="shared" si="610"/>
        <v>623.79999999999995</v>
      </c>
      <c r="L4219" s="22">
        <f t="shared" si="610"/>
        <v>623.79999999999995</v>
      </c>
      <c r="M4219" s="16" t="s">
        <v>42</v>
      </c>
      <c r="N4219" s="1" t="s">
        <v>2309</v>
      </c>
      <c r="O4219" s="1" t="s">
        <v>3285</v>
      </c>
      <c r="P4219" s="1" t="s">
        <v>43</v>
      </c>
      <c r="Q4219" s="1" t="s">
        <v>43</v>
      </c>
      <c r="R4219" s="1" t="s">
        <v>43</v>
      </c>
      <c r="S4219">
        <v>1</v>
      </c>
      <c r="T4219">
        <v>2</v>
      </c>
      <c r="U4219">
        <v>0.03</v>
      </c>
      <c r="AV4219" s="1" t="s">
        <v>42</v>
      </c>
      <c r="AW4219" s="1" t="s">
        <v>6700</v>
      </c>
      <c r="AX4219" s="1" t="s">
        <v>42</v>
      </c>
      <c r="AY4219" s="1" t="s">
        <v>42</v>
      </c>
      <c r="AZ4219" s="1" t="s">
        <v>42</v>
      </c>
    </row>
    <row r="4220" spans="1:52" ht="30" customHeight="1" x14ac:dyDescent="0.3">
      <c r="A4220" s="16" t="s">
        <v>1023</v>
      </c>
      <c r="B4220" s="16" t="s">
        <v>1024</v>
      </c>
      <c r="C4220" s="16" t="s">
        <v>820</v>
      </c>
      <c r="D4220" s="17">
        <v>0.25800000000000001</v>
      </c>
      <c r="E4220" s="19">
        <f>일위대가목록!E310</f>
        <v>4962</v>
      </c>
      <c r="F4220" s="22">
        <f>TRUNC(E4220*D4220,1)</f>
        <v>1280.0999999999999</v>
      </c>
      <c r="G4220" s="19">
        <f>일위대가목록!F310</f>
        <v>49778</v>
      </c>
      <c r="H4220" s="22">
        <f>TRUNC(G4220*D4220,1)</f>
        <v>12842.7</v>
      </c>
      <c r="I4220" s="19">
        <f>일위대가목록!G310</f>
        <v>17396</v>
      </c>
      <c r="J4220" s="22">
        <f>TRUNC(I4220*D4220,1)</f>
        <v>4488.1000000000004</v>
      </c>
      <c r="K4220" s="19">
        <f t="shared" si="610"/>
        <v>72136</v>
      </c>
      <c r="L4220" s="22">
        <f t="shared" si="610"/>
        <v>18610.900000000001</v>
      </c>
      <c r="M4220" s="16" t="s">
        <v>1025</v>
      </c>
      <c r="N4220" s="1" t="s">
        <v>2309</v>
      </c>
      <c r="O4220" s="1" t="s">
        <v>1026</v>
      </c>
      <c r="P4220" s="1" t="s">
        <v>46</v>
      </c>
      <c r="Q4220" s="1" t="s">
        <v>43</v>
      </c>
      <c r="R4220" s="1" t="s">
        <v>43</v>
      </c>
      <c r="AV4220" s="1" t="s">
        <v>42</v>
      </c>
      <c r="AW4220" s="1" t="s">
        <v>6701</v>
      </c>
      <c r="AX4220" s="1" t="s">
        <v>42</v>
      </c>
      <c r="AY4220" s="1" t="s">
        <v>42</v>
      </c>
      <c r="AZ4220" s="1" t="s">
        <v>42</v>
      </c>
    </row>
    <row r="4221" spans="1:52" ht="30" customHeight="1" x14ac:dyDescent="0.3">
      <c r="A4221" s="16" t="s">
        <v>3287</v>
      </c>
      <c r="B4221" s="16" t="s">
        <v>42</v>
      </c>
      <c r="C4221" s="16" t="s">
        <v>42</v>
      </c>
      <c r="D4221" s="17"/>
      <c r="E4221" s="19"/>
      <c r="F4221" s="22">
        <f>TRUNC(SUMIF(N4217:N4220, N4216, F4217:F4220),0)</f>
        <v>1280</v>
      </c>
      <c r="G4221" s="19"/>
      <c r="H4221" s="22">
        <f>TRUNC(SUMIF(N4217:N4220, N4216, H4217:H4220),0)</f>
        <v>33637</v>
      </c>
      <c r="I4221" s="19"/>
      <c r="J4221" s="22">
        <f>TRUNC(SUMIF(N4217:N4220, N4216, J4217:J4220),0)</f>
        <v>5111</v>
      </c>
      <c r="K4221" s="19"/>
      <c r="L4221" s="22">
        <f>F4221+H4221+J4221</f>
        <v>40028</v>
      </c>
      <c r="M4221" s="16" t="s">
        <v>42</v>
      </c>
      <c r="N4221" s="1" t="s">
        <v>3288</v>
      </c>
      <c r="O4221" s="1" t="s">
        <v>3288</v>
      </c>
      <c r="P4221" s="1" t="s">
        <v>42</v>
      </c>
      <c r="Q4221" s="1" t="s">
        <v>42</v>
      </c>
      <c r="R4221" s="1" t="s">
        <v>42</v>
      </c>
      <c r="AV4221" s="1" t="s">
        <v>42</v>
      </c>
      <c r="AW4221" s="1" t="s">
        <v>42</v>
      </c>
      <c r="AX4221" s="1" t="s">
        <v>42</v>
      </c>
      <c r="AY4221" s="1" t="s">
        <v>42</v>
      </c>
      <c r="AZ4221" s="1" t="s">
        <v>42</v>
      </c>
    </row>
    <row r="4222" spans="1:52" ht="30" customHeight="1" x14ac:dyDescent="0.3">
      <c r="A4222" s="17"/>
      <c r="B4222" s="17"/>
      <c r="C4222" s="17"/>
      <c r="D4222" s="17"/>
      <c r="E4222" s="19"/>
      <c r="F4222" s="22"/>
      <c r="G4222" s="19"/>
      <c r="H4222" s="22"/>
      <c r="I4222" s="19"/>
      <c r="J4222" s="22"/>
      <c r="K4222" s="19"/>
      <c r="L4222" s="22"/>
      <c r="M4222" s="17"/>
    </row>
    <row r="4223" spans="1:52" ht="30" customHeight="1" x14ac:dyDescent="0.3">
      <c r="A4223" s="13" t="s">
        <v>6702</v>
      </c>
      <c r="B4223" s="14"/>
      <c r="C4223" s="14"/>
      <c r="D4223" s="14"/>
      <c r="E4223" s="18"/>
      <c r="F4223" s="21"/>
      <c r="G4223" s="18"/>
      <c r="H4223" s="21"/>
      <c r="I4223" s="18"/>
      <c r="J4223" s="21"/>
      <c r="K4223" s="18"/>
      <c r="L4223" s="21"/>
      <c r="M4223" s="15"/>
      <c r="N4223" s="1" t="s">
        <v>2312</v>
      </c>
    </row>
    <row r="4224" spans="1:52" ht="30" customHeight="1" x14ac:dyDescent="0.3">
      <c r="A4224" s="16" t="s">
        <v>3677</v>
      </c>
      <c r="B4224" s="16" t="s">
        <v>3279</v>
      </c>
      <c r="C4224" s="16" t="s">
        <v>3275</v>
      </c>
      <c r="D4224" s="17">
        <v>0.111</v>
      </c>
      <c r="E4224" s="19">
        <f>단가대비표!O181</f>
        <v>0</v>
      </c>
      <c r="F4224" s="22">
        <f>TRUNC(E4224*D4224,1)</f>
        <v>0</v>
      </c>
      <c r="G4224" s="19">
        <f>단가대비표!P181</f>
        <v>235204</v>
      </c>
      <c r="H4224" s="22">
        <f>TRUNC(G4224*D4224,1)</f>
        <v>26107.599999999999</v>
      </c>
      <c r="I4224" s="19">
        <f>단가대비표!V181</f>
        <v>0</v>
      </c>
      <c r="J4224" s="22">
        <f>TRUNC(I4224*D4224,1)</f>
        <v>0</v>
      </c>
      <c r="K4224" s="19">
        <f t="shared" ref="K4224:L4227" si="611">TRUNC(E4224+G4224+I4224,1)</f>
        <v>235204</v>
      </c>
      <c r="L4224" s="22">
        <f t="shared" si="611"/>
        <v>26107.599999999999</v>
      </c>
      <c r="M4224" s="16" t="s">
        <v>42</v>
      </c>
      <c r="N4224" s="1" t="s">
        <v>2312</v>
      </c>
      <c r="O4224" s="1" t="s">
        <v>3678</v>
      </c>
      <c r="P4224" s="1" t="s">
        <v>43</v>
      </c>
      <c r="Q4224" s="1" t="s">
        <v>43</v>
      </c>
      <c r="R4224" s="1" t="s">
        <v>46</v>
      </c>
      <c r="V4224">
        <v>1</v>
      </c>
      <c r="AV4224" s="1" t="s">
        <v>42</v>
      </c>
      <c r="AW4224" s="1" t="s">
        <v>6703</v>
      </c>
      <c r="AX4224" s="1" t="s">
        <v>42</v>
      </c>
      <c r="AY4224" s="1" t="s">
        <v>42</v>
      </c>
      <c r="AZ4224" s="1" t="s">
        <v>42</v>
      </c>
    </row>
    <row r="4225" spans="1:52" ht="30" customHeight="1" x14ac:dyDescent="0.3">
      <c r="A4225" s="16" t="s">
        <v>3292</v>
      </c>
      <c r="B4225" s="16" t="s">
        <v>3279</v>
      </c>
      <c r="C4225" s="16" t="s">
        <v>3275</v>
      </c>
      <c r="D4225" s="17">
        <v>5.6000000000000001E-2</v>
      </c>
      <c r="E4225" s="19">
        <f>단가대비표!O164</f>
        <v>0</v>
      </c>
      <c r="F4225" s="22">
        <f>TRUNC(E4225*D4225,1)</f>
        <v>0</v>
      </c>
      <c r="G4225" s="19">
        <f>단가대비표!P164</f>
        <v>172068</v>
      </c>
      <c r="H4225" s="22">
        <f>TRUNC(G4225*D4225,1)</f>
        <v>9635.7999999999993</v>
      </c>
      <c r="I4225" s="19">
        <f>단가대비표!V164</f>
        <v>0</v>
      </c>
      <c r="J4225" s="22">
        <f>TRUNC(I4225*D4225,1)</f>
        <v>0</v>
      </c>
      <c r="K4225" s="19">
        <f t="shared" si="611"/>
        <v>172068</v>
      </c>
      <c r="L4225" s="22">
        <f t="shared" si="611"/>
        <v>9635.7999999999993</v>
      </c>
      <c r="M4225" s="16" t="s">
        <v>42</v>
      </c>
      <c r="N4225" s="1" t="s">
        <v>2312</v>
      </c>
      <c r="O4225" s="1" t="s">
        <v>3293</v>
      </c>
      <c r="P4225" s="1" t="s">
        <v>43</v>
      </c>
      <c r="Q4225" s="1" t="s">
        <v>43</v>
      </c>
      <c r="R4225" s="1" t="s">
        <v>46</v>
      </c>
      <c r="V4225">
        <v>1</v>
      </c>
      <c r="AV4225" s="1" t="s">
        <v>42</v>
      </c>
      <c r="AW4225" s="1" t="s">
        <v>6704</v>
      </c>
      <c r="AX4225" s="1" t="s">
        <v>42</v>
      </c>
      <c r="AY4225" s="1" t="s">
        <v>42</v>
      </c>
      <c r="AZ4225" s="1" t="s">
        <v>42</v>
      </c>
    </row>
    <row r="4226" spans="1:52" ht="30" customHeight="1" x14ac:dyDescent="0.3">
      <c r="A4226" s="16" t="s">
        <v>3282</v>
      </c>
      <c r="B4226" s="16" t="s">
        <v>3928</v>
      </c>
      <c r="C4226" s="16" t="s">
        <v>3284</v>
      </c>
      <c r="D4226" s="17">
        <v>1</v>
      </c>
      <c r="E4226" s="19">
        <v>0</v>
      </c>
      <c r="F4226" s="22">
        <f>TRUNC(E4226*D4226,1)</f>
        <v>0</v>
      </c>
      <c r="G4226" s="19">
        <v>0</v>
      </c>
      <c r="H4226" s="22">
        <f>TRUNC(G4226*D4226,1)</f>
        <v>0</v>
      </c>
      <c r="I4226" s="19">
        <f>TRUNC(SUMIF(V4224:V4227, RIGHTB(O4226, 1), H4224:H4227)*U4226, 2)</f>
        <v>1072.3</v>
      </c>
      <c r="J4226" s="22">
        <f>TRUNC(I4226*D4226,1)</f>
        <v>1072.3</v>
      </c>
      <c r="K4226" s="19">
        <f t="shared" si="611"/>
        <v>1072.3</v>
      </c>
      <c r="L4226" s="22">
        <f t="shared" si="611"/>
        <v>1072.3</v>
      </c>
      <c r="M4226" s="16" t="s">
        <v>42</v>
      </c>
      <c r="N4226" s="1" t="s">
        <v>2312</v>
      </c>
      <c r="O4226" s="1" t="s">
        <v>3285</v>
      </c>
      <c r="P4226" s="1" t="s">
        <v>43</v>
      </c>
      <c r="Q4226" s="1" t="s">
        <v>43</v>
      </c>
      <c r="R4226" s="1" t="s">
        <v>43</v>
      </c>
      <c r="S4226">
        <v>1</v>
      </c>
      <c r="T4226">
        <v>2</v>
      </c>
      <c r="U4226">
        <v>0.03</v>
      </c>
      <c r="AV4226" s="1" t="s">
        <v>42</v>
      </c>
      <c r="AW4226" s="1" t="s">
        <v>6705</v>
      </c>
      <c r="AX4226" s="1" t="s">
        <v>42</v>
      </c>
      <c r="AY4226" s="1" t="s">
        <v>42</v>
      </c>
      <c r="AZ4226" s="1" t="s">
        <v>42</v>
      </c>
    </row>
    <row r="4227" spans="1:52" ht="30" customHeight="1" x14ac:dyDescent="0.3">
      <c r="A4227" s="16" t="s">
        <v>1023</v>
      </c>
      <c r="B4227" s="16" t="s">
        <v>1024</v>
      </c>
      <c r="C4227" s="16" t="s">
        <v>820</v>
      </c>
      <c r="D4227" s="17">
        <v>0.44400000000000001</v>
      </c>
      <c r="E4227" s="19">
        <f>일위대가목록!E310</f>
        <v>4962</v>
      </c>
      <c r="F4227" s="22">
        <f>TRUNC(E4227*D4227,1)</f>
        <v>2203.1</v>
      </c>
      <c r="G4227" s="19">
        <f>일위대가목록!F310</f>
        <v>49778</v>
      </c>
      <c r="H4227" s="22">
        <f>TRUNC(G4227*D4227,1)</f>
        <v>22101.4</v>
      </c>
      <c r="I4227" s="19">
        <f>일위대가목록!G310</f>
        <v>17396</v>
      </c>
      <c r="J4227" s="22">
        <f>TRUNC(I4227*D4227,1)</f>
        <v>7723.8</v>
      </c>
      <c r="K4227" s="19">
        <f t="shared" si="611"/>
        <v>72136</v>
      </c>
      <c r="L4227" s="22">
        <f t="shared" si="611"/>
        <v>32028.3</v>
      </c>
      <c r="M4227" s="16" t="s">
        <v>1025</v>
      </c>
      <c r="N4227" s="1" t="s">
        <v>2312</v>
      </c>
      <c r="O4227" s="1" t="s">
        <v>1026</v>
      </c>
      <c r="P4227" s="1" t="s">
        <v>46</v>
      </c>
      <c r="Q4227" s="1" t="s">
        <v>43</v>
      </c>
      <c r="R4227" s="1" t="s">
        <v>43</v>
      </c>
      <c r="AV4227" s="1" t="s">
        <v>42</v>
      </c>
      <c r="AW4227" s="1" t="s">
        <v>6706</v>
      </c>
      <c r="AX4227" s="1" t="s">
        <v>42</v>
      </c>
      <c r="AY4227" s="1" t="s">
        <v>42</v>
      </c>
      <c r="AZ4227" s="1" t="s">
        <v>42</v>
      </c>
    </row>
    <row r="4228" spans="1:52" ht="30" customHeight="1" x14ac:dyDescent="0.3">
      <c r="A4228" s="16" t="s">
        <v>3287</v>
      </c>
      <c r="B4228" s="16" t="s">
        <v>42</v>
      </c>
      <c r="C4228" s="16" t="s">
        <v>42</v>
      </c>
      <c r="D4228" s="17"/>
      <c r="E4228" s="19"/>
      <c r="F4228" s="22">
        <f>TRUNC(SUMIF(N4224:N4227, N4223, F4224:F4227),0)</f>
        <v>2203</v>
      </c>
      <c r="G4228" s="19"/>
      <c r="H4228" s="22">
        <f>TRUNC(SUMIF(N4224:N4227, N4223, H4224:H4227),0)</f>
        <v>57844</v>
      </c>
      <c r="I4228" s="19"/>
      <c r="J4228" s="22">
        <f>TRUNC(SUMIF(N4224:N4227, N4223, J4224:J4227),0)</f>
        <v>8796</v>
      </c>
      <c r="K4228" s="19"/>
      <c r="L4228" s="22">
        <f>F4228+H4228+J4228</f>
        <v>68843</v>
      </c>
      <c r="M4228" s="16" t="s">
        <v>42</v>
      </c>
      <c r="N4228" s="1" t="s">
        <v>3288</v>
      </c>
      <c r="O4228" s="1" t="s">
        <v>3288</v>
      </c>
      <c r="P4228" s="1" t="s">
        <v>42</v>
      </c>
      <c r="Q4228" s="1" t="s">
        <v>42</v>
      </c>
      <c r="R4228" s="1" t="s">
        <v>42</v>
      </c>
      <c r="AV4228" s="1" t="s">
        <v>42</v>
      </c>
      <c r="AW4228" s="1" t="s">
        <v>42</v>
      </c>
      <c r="AX4228" s="1" t="s">
        <v>42</v>
      </c>
      <c r="AY4228" s="1" t="s">
        <v>42</v>
      </c>
      <c r="AZ4228" s="1" t="s">
        <v>42</v>
      </c>
    </row>
    <row r="4229" spans="1:52" ht="30" customHeight="1" x14ac:dyDescent="0.3">
      <c r="A4229" s="17"/>
      <c r="B4229" s="17"/>
      <c r="C4229" s="17"/>
      <c r="D4229" s="17"/>
      <c r="E4229" s="19"/>
      <c r="F4229" s="22"/>
      <c r="G4229" s="19"/>
      <c r="H4229" s="22"/>
      <c r="I4229" s="19"/>
      <c r="J4229" s="22"/>
      <c r="K4229" s="19"/>
      <c r="L4229" s="22"/>
      <c r="M4229" s="17"/>
    </row>
    <row r="4230" spans="1:52" ht="30" customHeight="1" x14ac:dyDescent="0.3">
      <c r="A4230" s="13" t="s">
        <v>6707</v>
      </c>
      <c r="B4230" s="14"/>
      <c r="C4230" s="14"/>
      <c r="D4230" s="14"/>
      <c r="E4230" s="18"/>
      <c r="F4230" s="21"/>
      <c r="G4230" s="18"/>
      <c r="H4230" s="21"/>
      <c r="I4230" s="18"/>
      <c r="J4230" s="21"/>
      <c r="K4230" s="18"/>
      <c r="L4230" s="21"/>
      <c r="M4230" s="15"/>
      <c r="N4230" s="1" t="s">
        <v>2315</v>
      </c>
    </row>
    <row r="4231" spans="1:52" ht="30" customHeight="1" x14ac:dyDescent="0.3">
      <c r="A4231" s="16" t="s">
        <v>3677</v>
      </c>
      <c r="B4231" s="16" t="s">
        <v>3279</v>
      </c>
      <c r="C4231" s="16" t="s">
        <v>3275</v>
      </c>
      <c r="D4231" s="17">
        <v>0.154</v>
      </c>
      <c r="E4231" s="19">
        <f>단가대비표!O181</f>
        <v>0</v>
      </c>
      <c r="F4231" s="22">
        <f>TRUNC(E4231*D4231,1)</f>
        <v>0</v>
      </c>
      <c r="G4231" s="19">
        <f>단가대비표!P181</f>
        <v>235204</v>
      </c>
      <c r="H4231" s="22">
        <f>TRUNC(G4231*D4231,1)</f>
        <v>36221.4</v>
      </c>
      <c r="I4231" s="19">
        <f>단가대비표!V181</f>
        <v>0</v>
      </c>
      <c r="J4231" s="22">
        <f>TRUNC(I4231*D4231,1)</f>
        <v>0</v>
      </c>
      <c r="K4231" s="19">
        <f t="shared" ref="K4231:L4234" si="612">TRUNC(E4231+G4231+I4231,1)</f>
        <v>235204</v>
      </c>
      <c r="L4231" s="22">
        <f t="shared" si="612"/>
        <v>36221.4</v>
      </c>
      <c r="M4231" s="16" t="s">
        <v>42</v>
      </c>
      <c r="N4231" s="1" t="s">
        <v>2315</v>
      </c>
      <c r="O4231" s="1" t="s">
        <v>3678</v>
      </c>
      <c r="P4231" s="1" t="s">
        <v>43</v>
      </c>
      <c r="Q4231" s="1" t="s">
        <v>43</v>
      </c>
      <c r="R4231" s="1" t="s">
        <v>46</v>
      </c>
      <c r="V4231">
        <v>1</v>
      </c>
      <c r="AV4231" s="1" t="s">
        <v>42</v>
      </c>
      <c r="AW4231" s="1" t="s">
        <v>6708</v>
      </c>
      <c r="AX4231" s="1" t="s">
        <v>42</v>
      </c>
      <c r="AY4231" s="1" t="s">
        <v>42</v>
      </c>
      <c r="AZ4231" s="1" t="s">
        <v>42</v>
      </c>
    </row>
    <row r="4232" spans="1:52" ht="30" customHeight="1" x14ac:dyDescent="0.3">
      <c r="A4232" s="16" t="s">
        <v>3292</v>
      </c>
      <c r="B4232" s="16" t="s">
        <v>3279</v>
      </c>
      <c r="C4232" s="16" t="s">
        <v>3275</v>
      </c>
      <c r="D4232" s="17">
        <v>7.6999999999999999E-2</v>
      </c>
      <c r="E4232" s="19">
        <f>단가대비표!O164</f>
        <v>0</v>
      </c>
      <c r="F4232" s="22">
        <f>TRUNC(E4232*D4232,1)</f>
        <v>0</v>
      </c>
      <c r="G4232" s="19">
        <f>단가대비표!P164</f>
        <v>172068</v>
      </c>
      <c r="H4232" s="22">
        <f>TRUNC(G4232*D4232,1)</f>
        <v>13249.2</v>
      </c>
      <c r="I4232" s="19">
        <f>단가대비표!V164</f>
        <v>0</v>
      </c>
      <c r="J4232" s="22">
        <f>TRUNC(I4232*D4232,1)</f>
        <v>0</v>
      </c>
      <c r="K4232" s="19">
        <f t="shared" si="612"/>
        <v>172068</v>
      </c>
      <c r="L4232" s="22">
        <f t="shared" si="612"/>
        <v>13249.2</v>
      </c>
      <c r="M4232" s="16" t="s">
        <v>42</v>
      </c>
      <c r="N4232" s="1" t="s">
        <v>2315</v>
      </c>
      <c r="O4232" s="1" t="s">
        <v>3293</v>
      </c>
      <c r="P4232" s="1" t="s">
        <v>43</v>
      </c>
      <c r="Q4232" s="1" t="s">
        <v>43</v>
      </c>
      <c r="R4232" s="1" t="s">
        <v>46</v>
      </c>
      <c r="V4232">
        <v>1</v>
      </c>
      <c r="AV4232" s="1" t="s">
        <v>42</v>
      </c>
      <c r="AW4232" s="1" t="s">
        <v>6709</v>
      </c>
      <c r="AX4232" s="1" t="s">
        <v>42</v>
      </c>
      <c r="AY4232" s="1" t="s">
        <v>42</v>
      </c>
      <c r="AZ4232" s="1" t="s">
        <v>42</v>
      </c>
    </row>
    <row r="4233" spans="1:52" ht="30" customHeight="1" x14ac:dyDescent="0.3">
      <c r="A4233" s="16" t="s">
        <v>3282</v>
      </c>
      <c r="B4233" s="16" t="s">
        <v>3928</v>
      </c>
      <c r="C4233" s="16" t="s">
        <v>3284</v>
      </c>
      <c r="D4233" s="17">
        <v>1</v>
      </c>
      <c r="E4233" s="19">
        <v>0</v>
      </c>
      <c r="F4233" s="22">
        <f>TRUNC(E4233*D4233,1)</f>
        <v>0</v>
      </c>
      <c r="G4233" s="19">
        <v>0</v>
      </c>
      <c r="H4233" s="22">
        <f>TRUNC(G4233*D4233,1)</f>
        <v>0</v>
      </c>
      <c r="I4233" s="19">
        <f>TRUNC(SUMIF(V4231:V4234, RIGHTB(O4233, 1), H4231:H4234)*U4233, 2)</f>
        <v>1484.11</v>
      </c>
      <c r="J4233" s="22">
        <f>TRUNC(I4233*D4233,1)</f>
        <v>1484.1</v>
      </c>
      <c r="K4233" s="19">
        <f t="shared" si="612"/>
        <v>1484.1</v>
      </c>
      <c r="L4233" s="22">
        <f t="shared" si="612"/>
        <v>1484.1</v>
      </c>
      <c r="M4233" s="16" t="s">
        <v>42</v>
      </c>
      <c r="N4233" s="1" t="s">
        <v>2315</v>
      </c>
      <c r="O4233" s="1" t="s">
        <v>3285</v>
      </c>
      <c r="P4233" s="1" t="s">
        <v>43</v>
      </c>
      <c r="Q4233" s="1" t="s">
        <v>43</v>
      </c>
      <c r="R4233" s="1" t="s">
        <v>43</v>
      </c>
      <c r="S4233">
        <v>1</v>
      </c>
      <c r="T4233">
        <v>2</v>
      </c>
      <c r="U4233">
        <v>0.03</v>
      </c>
      <c r="AV4233" s="1" t="s">
        <v>42</v>
      </c>
      <c r="AW4233" s="1" t="s">
        <v>6710</v>
      </c>
      <c r="AX4233" s="1" t="s">
        <v>42</v>
      </c>
      <c r="AY4233" s="1" t="s">
        <v>42</v>
      </c>
      <c r="AZ4233" s="1" t="s">
        <v>42</v>
      </c>
    </row>
    <row r="4234" spans="1:52" ht="30" customHeight="1" x14ac:dyDescent="0.3">
      <c r="A4234" s="16" t="s">
        <v>1023</v>
      </c>
      <c r="B4234" s="16" t="s">
        <v>1024</v>
      </c>
      <c r="C4234" s="16" t="s">
        <v>820</v>
      </c>
      <c r="D4234" s="17">
        <v>0.61499999999999999</v>
      </c>
      <c r="E4234" s="19">
        <f>일위대가목록!E310</f>
        <v>4962</v>
      </c>
      <c r="F4234" s="22">
        <f>TRUNC(E4234*D4234,1)</f>
        <v>3051.6</v>
      </c>
      <c r="G4234" s="19">
        <f>일위대가목록!F310</f>
        <v>49778</v>
      </c>
      <c r="H4234" s="22">
        <f>TRUNC(G4234*D4234,1)</f>
        <v>30613.4</v>
      </c>
      <c r="I4234" s="19">
        <f>일위대가목록!G310</f>
        <v>17396</v>
      </c>
      <c r="J4234" s="22">
        <f>TRUNC(I4234*D4234,1)</f>
        <v>10698.5</v>
      </c>
      <c r="K4234" s="19">
        <f t="shared" si="612"/>
        <v>72136</v>
      </c>
      <c r="L4234" s="22">
        <f t="shared" si="612"/>
        <v>44363.5</v>
      </c>
      <c r="M4234" s="16" t="s">
        <v>1025</v>
      </c>
      <c r="N4234" s="1" t="s">
        <v>2315</v>
      </c>
      <c r="O4234" s="1" t="s">
        <v>1026</v>
      </c>
      <c r="P4234" s="1" t="s">
        <v>46</v>
      </c>
      <c r="Q4234" s="1" t="s">
        <v>43</v>
      </c>
      <c r="R4234" s="1" t="s">
        <v>43</v>
      </c>
      <c r="AV4234" s="1" t="s">
        <v>42</v>
      </c>
      <c r="AW4234" s="1" t="s">
        <v>6711</v>
      </c>
      <c r="AX4234" s="1" t="s">
        <v>42</v>
      </c>
      <c r="AY4234" s="1" t="s">
        <v>42</v>
      </c>
      <c r="AZ4234" s="1" t="s">
        <v>42</v>
      </c>
    </row>
    <row r="4235" spans="1:52" ht="30" customHeight="1" x14ac:dyDescent="0.3">
      <c r="A4235" s="16" t="s">
        <v>3287</v>
      </c>
      <c r="B4235" s="16" t="s">
        <v>42</v>
      </c>
      <c r="C4235" s="16" t="s">
        <v>42</v>
      </c>
      <c r="D4235" s="17"/>
      <c r="E4235" s="19"/>
      <c r="F4235" s="22">
        <f>TRUNC(SUMIF(N4231:N4234, N4230, F4231:F4234),0)</f>
        <v>3051</v>
      </c>
      <c r="G4235" s="19"/>
      <c r="H4235" s="22">
        <f>TRUNC(SUMIF(N4231:N4234, N4230, H4231:H4234),0)</f>
        <v>80084</v>
      </c>
      <c r="I4235" s="19"/>
      <c r="J4235" s="22">
        <f>TRUNC(SUMIF(N4231:N4234, N4230, J4231:J4234),0)</f>
        <v>12182</v>
      </c>
      <c r="K4235" s="19"/>
      <c r="L4235" s="22">
        <f>F4235+H4235+J4235</f>
        <v>95317</v>
      </c>
      <c r="M4235" s="16" t="s">
        <v>42</v>
      </c>
      <c r="N4235" s="1" t="s">
        <v>3288</v>
      </c>
      <c r="O4235" s="1" t="s">
        <v>3288</v>
      </c>
      <c r="P4235" s="1" t="s">
        <v>42</v>
      </c>
      <c r="Q4235" s="1" t="s">
        <v>42</v>
      </c>
      <c r="R4235" s="1" t="s">
        <v>42</v>
      </c>
      <c r="AV4235" s="1" t="s">
        <v>42</v>
      </c>
      <c r="AW4235" s="1" t="s">
        <v>42</v>
      </c>
      <c r="AX4235" s="1" t="s">
        <v>42</v>
      </c>
      <c r="AY4235" s="1" t="s">
        <v>42</v>
      </c>
      <c r="AZ4235" s="1" t="s">
        <v>42</v>
      </c>
    </row>
    <row r="4236" spans="1:52" ht="30" customHeight="1" x14ac:dyDescent="0.3">
      <c r="A4236" s="17"/>
      <c r="B4236" s="17"/>
      <c r="C4236" s="17"/>
      <c r="D4236" s="17"/>
      <c r="E4236" s="19"/>
      <c r="F4236" s="22"/>
      <c r="G4236" s="19"/>
      <c r="H4236" s="22"/>
      <c r="I4236" s="19"/>
      <c r="J4236" s="22"/>
      <c r="K4236" s="19"/>
      <c r="L4236" s="22"/>
      <c r="M4236" s="17"/>
    </row>
    <row r="4237" spans="1:52" ht="30" customHeight="1" x14ac:dyDescent="0.3">
      <c r="A4237" s="13" t="s">
        <v>6712</v>
      </c>
      <c r="B4237" s="14"/>
      <c r="C4237" s="14"/>
      <c r="D4237" s="14"/>
      <c r="E4237" s="18"/>
      <c r="F4237" s="21"/>
      <c r="G4237" s="18"/>
      <c r="H4237" s="21"/>
      <c r="I4237" s="18"/>
      <c r="J4237" s="21"/>
      <c r="K4237" s="18"/>
      <c r="L4237" s="21"/>
      <c r="M4237" s="15"/>
      <c r="N4237" s="1" t="s">
        <v>2318</v>
      </c>
    </row>
    <row r="4238" spans="1:52" ht="30" customHeight="1" x14ac:dyDescent="0.3">
      <c r="A4238" s="16" t="s">
        <v>3677</v>
      </c>
      <c r="B4238" s="16" t="s">
        <v>3279</v>
      </c>
      <c r="C4238" s="16" t="s">
        <v>3275</v>
      </c>
      <c r="D4238" s="17">
        <v>0.25</v>
      </c>
      <c r="E4238" s="19">
        <f>단가대비표!O181</f>
        <v>0</v>
      </c>
      <c r="F4238" s="22">
        <f>TRUNC(E4238*D4238,1)</f>
        <v>0</v>
      </c>
      <c r="G4238" s="19">
        <f>단가대비표!P181</f>
        <v>235204</v>
      </c>
      <c r="H4238" s="22">
        <f>TRUNC(G4238*D4238,1)</f>
        <v>58801</v>
      </c>
      <c r="I4238" s="19">
        <f>단가대비표!V181</f>
        <v>0</v>
      </c>
      <c r="J4238" s="22">
        <f>TRUNC(I4238*D4238,1)</f>
        <v>0</v>
      </c>
      <c r="K4238" s="19">
        <f t="shared" ref="K4238:L4241" si="613">TRUNC(E4238+G4238+I4238,1)</f>
        <v>235204</v>
      </c>
      <c r="L4238" s="22">
        <f t="shared" si="613"/>
        <v>58801</v>
      </c>
      <c r="M4238" s="16" t="s">
        <v>42</v>
      </c>
      <c r="N4238" s="1" t="s">
        <v>2318</v>
      </c>
      <c r="O4238" s="1" t="s">
        <v>3678</v>
      </c>
      <c r="P4238" s="1" t="s">
        <v>43</v>
      </c>
      <c r="Q4238" s="1" t="s">
        <v>43</v>
      </c>
      <c r="R4238" s="1" t="s">
        <v>46</v>
      </c>
      <c r="V4238">
        <v>1</v>
      </c>
      <c r="AV4238" s="1" t="s">
        <v>42</v>
      </c>
      <c r="AW4238" s="1" t="s">
        <v>6713</v>
      </c>
      <c r="AX4238" s="1" t="s">
        <v>42</v>
      </c>
      <c r="AY4238" s="1" t="s">
        <v>42</v>
      </c>
      <c r="AZ4238" s="1" t="s">
        <v>42</v>
      </c>
    </row>
    <row r="4239" spans="1:52" ht="30" customHeight="1" x14ac:dyDescent="0.3">
      <c r="A4239" s="16" t="s">
        <v>3292</v>
      </c>
      <c r="B4239" s="16" t="s">
        <v>3279</v>
      </c>
      <c r="C4239" s="16" t="s">
        <v>3275</v>
      </c>
      <c r="D4239" s="17">
        <v>0.13</v>
      </c>
      <c r="E4239" s="19">
        <f>단가대비표!O164</f>
        <v>0</v>
      </c>
      <c r="F4239" s="22">
        <f>TRUNC(E4239*D4239,1)</f>
        <v>0</v>
      </c>
      <c r="G4239" s="19">
        <f>단가대비표!P164</f>
        <v>172068</v>
      </c>
      <c r="H4239" s="22">
        <f>TRUNC(G4239*D4239,1)</f>
        <v>22368.799999999999</v>
      </c>
      <c r="I4239" s="19">
        <f>단가대비표!V164</f>
        <v>0</v>
      </c>
      <c r="J4239" s="22">
        <f>TRUNC(I4239*D4239,1)</f>
        <v>0</v>
      </c>
      <c r="K4239" s="19">
        <f t="shared" si="613"/>
        <v>172068</v>
      </c>
      <c r="L4239" s="22">
        <f t="shared" si="613"/>
        <v>22368.799999999999</v>
      </c>
      <c r="M4239" s="16" t="s">
        <v>42</v>
      </c>
      <c r="N4239" s="1" t="s">
        <v>2318</v>
      </c>
      <c r="O4239" s="1" t="s">
        <v>3293</v>
      </c>
      <c r="P4239" s="1" t="s">
        <v>43</v>
      </c>
      <c r="Q4239" s="1" t="s">
        <v>43</v>
      </c>
      <c r="R4239" s="1" t="s">
        <v>46</v>
      </c>
      <c r="V4239">
        <v>1</v>
      </c>
      <c r="AV4239" s="1" t="s">
        <v>42</v>
      </c>
      <c r="AW4239" s="1" t="s">
        <v>6714</v>
      </c>
      <c r="AX4239" s="1" t="s">
        <v>42</v>
      </c>
      <c r="AY4239" s="1" t="s">
        <v>42</v>
      </c>
      <c r="AZ4239" s="1" t="s">
        <v>42</v>
      </c>
    </row>
    <row r="4240" spans="1:52" ht="30" customHeight="1" x14ac:dyDescent="0.3">
      <c r="A4240" s="16" t="s">
        <v>3282</v>
      </c>
      <c r="B4240" s="16" t="s">
        <v>3928</v>
      </c>
      <c r="C4240" s="16" t="s">
        <v>3284</v>
      </c>
      <c r="D4240" s="17">
        <v>1</v>
      </c>
      <c r="E4240" s="19">
        <v>0</v>
      </c>
      <c r="F4240" s="22">
        <f>TRUNC(E4240*D4240,1)</f>
        <v>0</v>
      </c>
      <c r="G4240" s="19">
        <v>0</v>
      </c>
      <c r="H4240" s="22">
        <f>TRUNC(G4240*D4240,1)</f>
        <v>0</v>
      </c>
      <c r="I4240" s="19">
        <f>TRUNC(SUMIF(V4238:V4241, RIGHTB(O4240, 1), H4238:H4241)*U4240, 2)</f>
        <v>2435.09</v>
      </c>
      <c r="J4240" s="22">
        <f>TRUNC(I4240*D4240,1)</f>
        <v>2435</v>
      </c>
      <c r="K4240" s="19">
        <f t="shared" si="613"/>
        <v>2435</v>
      </c>
      <c r="L4240" s="22">
        <f t="shared" si="613"/>
        <v>2435</v>
      </c>
      <c r="M4240" s="16" t="s">
        <v>42</v>
      </c>
      <c r="N4240" s="1" t="s">
        <v>2318</v>
      </c>
      <c r="O4240" s="1" t="s">
        <v>3285</v>
      </c>
      <c r="P4240" s="1" t="s">
        <v>43</v>
      </c>
      <c r="Q4240" s="1" t="s">
        <v>43</v>
      </c>
      <c r="R4240" s="1" t="s">
        <v>43</v>
      </c>
      <c r="S4240">
        <v>1</v>
      </c>
      <c r="T4240">
        <v>2</v>
      </c>
      <c r="U4240">
        <v>0.03</v>
      </c>
      <c r="AV4240" s="1" t="s">
        <v>42</v>
      </c>
      <c r="AW4240" s="1" t="s">
        <v>6715</v>
      </c>
      <c r="AX4240" s="1" t="s">
        <v>42</v>
      </c>
      <c r="AY4240" s="1" t="s">
        <v>42</v>
      </c>
      <c r="AZ4240" s="1" t="s">
        <v>42</v>
      </c>
    </row>
    <row r="4241" spans="1:52" ht="30" customHeight="1" x14ac:dyDescent="0.3">
      <c r="A4241" s="16" t="s">
        <v>1023</v>
      </c>
      <c r="B4241" s="16" t="s">
        <v>1024</v>
      </c>
      <c r="C4241" s="16" t="s">
        <v>820</v>
      </c>
      <c r="D4241" s="17">
        <v>1</v>
      </c>
      <c r="E4241" s="19">
        <f>일위대가목록!E310</f>
        <v>4962</v>
      </c>
      <c r="F4241" s="22">
        <f>TRUNC(E4241*D4241,1)</f>
        <v>4962</v>
      </c>
      <c r="G4241" s="19">
        <f>일위대가목록!F310</f>
        <v>49778</v>
      </c>
      <c r="H4241" s="22">
        <f>TRUNC(G4241*D4241,1)</f>
        <v>49778</v>
      </c>
      <c r="I4241" s="19">
        <f>일위대가목록!G310</f>
        <v>17396</v>
      </c>
      <c r="J4241" s="22">
        <f>TRUNC(I4241*D4241,1)</f>
        <v>17396</v>
      </c>
      <c r="K4241" s="19">
        <f t="shared" si="613"/>
        <v>72136</v>
      </c>
      <c r="L4241" s="22">
        <f t="shared" si="613"/>
        <v>72136</v>
      </c>
      <c r="M4241" s="16" t="s">
        <v>1025</v>
      </c>
      <c r="N4241" s="1" t="s">
        <v>2318</v>
      </c>
      <c r="O4241" s="1" t="s">
        <v>1026</v>
      </c>
      <c r="P4241" s="1" t="s">
        <v>46</v>
      </c>
      <c r="Q4241" s="1" t="s">
        <v>43</v>
      </c>
      <c r="R4241" s="1" t="s">
        <v>43</v>
      </c>
      <c r="AV4241" s="1" t="s">
        <v>42</v>
      </c>
      <c r="AW4241" s="1" t="s">
        <v>6716</v>
      </c>
      <c r="AX4241" s="1" t="s">
        <v>42</v>
      </c>
      <c r="AY4241" s="1" t="s">
        <v>42</v>
      </c>
      <c r="AZ4241" s="1" t="s">
        <v>42</v>
      </c>
    </row>
    <row r="4242" spans="1:52" ht="30" customHeight="1" x14ac:dyDescent="0.3">
      <c r="A4242" s="16" t="s">
        <v>3287</v>
      </c>
      <c r="B4242" s="16" t="s">
        <v>42</v>
      </c>
      <c r="C4242" s="16" t="s">
        <v>42</v>
      </c>
      <c r="D4242" s="17"/>
      <c r="E4242" s="19"/>
      <c r="F4242" s="22">
        <f>TRUNC(SUMIF(N4238:N4241, N4237, F4238:F4241),0)</f>
        <v>4962</v>
      </c>
      <c r="G4242" s="19"/>
      <c r="H4242" s="22">
        <f>TRUNC(SUMIF(N4238:N4241, N4237, H4238:H4241),0)</f>
        <v>130947</v>
      </c>
      <c r="I4242" s="19"/>
      <c r="J4242" s="22">
        <f>TRUNC(SUMIF(N4238:N4241, N4237, J4238:J4241),0)</f>
        <v>19831</v>
      </c>
      <c r="K4242" s="19"/>
      <c r="L4242" s="22">
        <f>F4242+H4242+J4242</f>
        <v>155740</v>
      </c>
      <c r="M4242" s="16" t="s">
        <v>42</v>
      </c>
      <c r="N4242" s="1" t="s">
        <v>3288</v>
      </c>
      <c r="O4242" s="1" t="s">
        <v>3288</v>
      </c>
      <c r="P4242" s="1" t="s">
        <v>42</v>
      </c>
      <c r="Q4242" s="1" t="s">
        <v>42</v>
      </c>
      <c r="R4242" s="1" t="s">
        <v>42</v>
      </c>
      <c r="AV4242" s="1" t="s">
        <v>42</v>
      </c>
      <c r="AW4242" s="1" t="s">
        <v>42</v>
      </c>
      <c r="AX4242" s="1" t="s">
        <v>42</v>
      </c>
      <c r="AY4242" s="1" t="s">
        <v>42</v>
      </c>
      <c r="AZ4242" s="1" t="s">
        <v>42</v>
      </c>
    </row>
    <row r="4243" spans="1:52" ht="30" customHeight="1" x14ac:dyDescent="0.3">
      <c r="A4243" s="17"/>
      <c r="B4243" s="17"/>
      <c r="C4243" s="17"/>
      <c r="D4243" s="17"/>
      <c r="E4243" s="19"/>
      <c r="F4243" s="22"/>
      <c r="G4243" s="19"/>
      <c r="H4243" s="22"/>
      <c r="I4243" s="19"/>
      <c r="J4243" s="22"/>
      <c r="K4243" s="19"/>
      <c r="L4243" s="22"/>
      <c r="M4243" s="17"/>
    </row>
    <row r="4244" spans="1:52" ht="30" customHeight="1" x14ac:dyDescent="0.3">
      <c r="A4244" s="13" t="s">
        <v>6717</v>
      </c>
      <c r="B4244" s="14"/>
      <c r="C4244" s="14"/>
      <c r="D4244" s="14"/>
      <c r="E4244" s="18"/>
      <c r="F4244" s="21"/>
      <c r="G4244" s="18"/>
      <c r="H4244" s="21"/>
      <c r="I4244" s="18"/>
      <c r="J4244" s="21"/>
      <c r="K4244" s="18"/>
      <c r="L4244" s="21"/>
      <c r="M4244" s="15"/>
      <c r="N4244" s="1" t="s">
        <v>2321</v>
      </c>
    </row>
    <row r="4245" spans="1:52" ht="30" customHeight="1" x14ac:dyDescent="0.3">
      <c r="A4245" s="16" t="s">
        <v>3677</v>
      </c>
      <c r="B4245" s="16" t="s">
        <v>3279</v>
      </c>
      <c r="C4245" s="16" t="s">
        <v>3275</v>
      </c>
      <c r="D4245" s="17">
        <v>0.33</v>
      </c>
      <c r="E4245" s="19">
        <f>단가대비표!O181</f>
        <v>0</v>
      </c>
      <c r="F4245" s="22">
        <f>TRUNC(E4245*D4245,1)</f>
        <v>0</v>
      </c>
      <c r="G4245" s="19">
        <f>단가대비표!P181</f>
        <v>235204</v>
      </c>
      <c r="H4245" s="22">
        <f>TRUNC(G4245*D4245,1)</f>
        <v>77617.3</v>
      </c>
      <c r="I4245" s="19">
        <f>단가대비표!V181</f>
        <v>0</v>
      </c>
      <c r="J4245" s="22">
        <f>TRUNC(I4245*D4245,1)</f>
        <v>0</v>
      </c>
      <c r="K4245" s="19">
        <f t="shared" ref="K4245:L4248" si="614">TRUNC(E4245+G4245+I4245,1)</f>
        <v>235204</v>
      </c>
      <c r="L4245" s="22">
        <f t="shared" si="614"/>
        <v>77617.3</v>
      </c>
      <c r="M4245" s="16" t="s">
        <v>42</v>
      </c>
      <c r="N4245" s="1" t="s">
        <v>2321</v>
      </c>
      <c r="O4245" s="1" t="s">
        <v>3678</v>
      </c>
      <c r="P4245" s="1" t="s">
        <v>43</v>
      </c>
      <c r="Q4245" s="1" t="s">
        <v>43</v>
      </c>
      <c r="R4245" s="1" t="s">
        <v>46</v>
      </c>
      <c r="V4245">
        <v>1</v>
      </c>
      <c r="AV4245" s="1" t="s">
        <v>42</v>
      </c>
      <c r="AW4245" s="1" t="s">
        <v>6718</v>
      </c>
      <c r="AX4245" s="1" t="s">
        <v>42</v>
      </c>
      <c r="AY4245" s="1" t="s">
        <v>42</v>
      </c>
      <c r="AZ4245" s="1" t="s">
        <v>42</v>
      </c>
    </row>
    <row r="4246" spans="1:52" ht="30" customHeight="1" x14ac:dyDescent="0.3">
      <c r="A4246" s="16" t="s">
        <v>3292</v>
      </c>
      <c r="B4246" s="16" t="s">
        <v>3279</v>
      </c>
      <c r="C4246" s="16" t="s">
        <v>3275</v>
      </c>
      <c r="D4246" s="17">
        <v>0.17</v>
      </c>
      <c r="E4246" s="19">
        <f>단가대비표!O164</f>
        <v>0</v>
      </c>
      <c r="F4246" s="22">
        <f>TRUNC(E4246*D4246,1)</f>
        <v>0</v>
      </c>
      <c r="G4246" s="19">
        <f>단가대비표!P164</f>
        <v>172068</v>
      </c>
      <c r="H4246" s="22">
        <f>TRUNC(G4246*D4246,1)</f>
        <v>29251.5</v>
      </c>
      <c r="I4246" s="19">
        <f>단가대비표!V164</f>
        <v>0</v>
      </c>
      <c r="J4246" s="22">
        <f>TRUNC(I4246*D4246,1)</f>
        <v>0</v>
      </c>
      <c r="K4246" s="19">
        <f t="shared" si="614"/>
        <v>172068</v>
      </c>
      <c r="L4246" s="22">
        <f t="shared" si="614"/>
        <v>29251.5</v>
      </c>
      <c r="M4246" s="16" t="s">
        <v>42</v>
      </c>
      <c r="N4246" s="1" t="s">
        <v>2321</v>
      </c>
      <c r="O4246" s="1" t="s">
        <v>3293</v>
      </c>
      <c r="P4246" s="1" t="s">
        <v>43</v>
      </c>
      <c r="Q4246" s="1" t="s">
        <v>43</v>
      </c>
      <c r="R4246" s="1" t="s">
        <v>46</v>
      </c>
      <c r="V4246">
        <v>1</v>
      </c>
      <c r="AV4246" s="1" t="s">
        <v>42</v>
      </c>
      <c r="AW4246" s="1" t="s">
        <v>6719</v>
      </c>
      <c r="AX4246" s="1" t="s">
        <v>42</v>
      </c>
      <c r="AY4246" s="1" t="s">
        <v>42</v>
      </c>
      <c r="AZ4246" s="1" t="s">
        <v>42</v>
      </c>
    </row>
    <row r="4247" spans="1:52" ht="30" customHeight="1" x14ac:dyDescent="0.3">
      <c r="A4247" s="16" t="s">
        <v>3282</v>
      </c>
      <c r="B4247" s="16" t="s">
        <v>3928</v>
      </c>
      <c r="C4247" s="16" t="s">
        <v>3284</v>
      </c>
      <c r="D4247" s="17">
        <v>1</v>
      </c>
      <c r="E4247" s="19">
        <v>0</v>
      </c>
      <c r="F4247" s="22">
        <f>TRUNC(E4247*D4247,1)</f>
        <v>0</v>
      </c>
      <c r="G4247" s="19">
        <v>0</v>
      </c>
      <c r="H4247" s="22">
        <f>TRUNC(G4247*D4247,1)</f>
        <v>0</v>
      </c>
      <c r="I4247" s="19">
        <f>TRUNC(SUMIF(V4245:V4248, RIGHTB(O4247, 1), H4245:H4248)*U4247, 2)</f>
        <v>3206.06</v>
      </c>
      <c r="J4247" s="22">
        <f>TRUNC(I4247*D4247,1)</f>
        <v>3206</v>
      </c>
      <c r="K4247" s="19">
        <f t="shared" si="614"/>
        <v>3206</v>
      </c>
      <c r="L4247" s="22">
        <f t="shared" si="614"/>
        <v>3206</v>
      </c>
      <c r="M4247" s="16" t="s">
        <v>42</v>
      </c>
      <c r="N4247" s="1" t="s">
        <v>2321</v>
      </c>
      <c r="O4247" s="1" t="s">
        <v>3285</v>
      </c>
      <c r="P4247" s="1" t="s">
        <v>43</v>
      </c>
      <c r="Q4247" s="1" t="s">
        <v>43</v>
      </c>
      <c r="R4247" s="1" t="s">
        <v>43</v>
      </c>
      <c r="S4247">
        <v>1</v>
      </c>
      <c r="T4247">
        <v>2</v>
      </c>
      <c r="U4247">
        <v>0.03</v>
      </c>
      <c r="AV4247" s="1" t="s">
        <v>42</v>
      </c>
      <c r="AW4247" s="1" t="s">
        <v>6720</v>
      </c>
      <c r="AX4247" s="1" t="s">
        <v>42</v>
      </c>
      <c r="AY4247" s="1" t="s">
        <v>42</v>
      </c>
      <c r="AZ4247" s="1" t="s">
        <v>42</v>
      </c>
    </row>
    <row r="4248" spans="1:52" ht="30" customHeight="1" x14ac:dyDescent="0.3">
      <c r="A4248" s="16" t="s">
        <v>1023</v>
      </c>
      <c r="B4248" s="16" t="s">
        <v>1024</v>
      </c>
      <c r="C4248" s="16" t="s">
        <v>820</v>
      </c>
      <c r="D4248" s="17">
        <v>1.33</v>
      </c>
      <c r="E4248" s="19">
        <f>일위대가목록!E310</f>
        <v>4962</v>
      </c>
      <c r="F4248" s="22">
        <f>TRUNC(E4248*D4248,1)</f>
        <v>6599.4</v>
      </c>
      <c r="G4248" s="19">
        <f>일위대가목록!F310</f>
        <v>49778</v>
      </c>
      <c r="H4248" s="22">
        <f>TRUNC(G4248*D4248,1)</f>
        <v>66204.7</v>
      </c>
      <c r="I4248" s="19">
        <f>일위대가목록!G310</f>
        <v>17396</v>
      </c>
      <c r="J4248" s="22">
        <f>TRUNC(I4248*D4248,1)</f>
        <v>23136.6</v>
      </c>
      <c r="K4248" s="19">
        <f t="shared" si="614"/>
        <v>72136</v>
      </c>
      <c r="L4248" s="22">
        <f t="shared" si="614"/>
        <v>95940.7</v>
      </c>
      <c r="M4248" s="16" t="s">
        <v>1025</v>
      </c>
      <c r="N4248" s="1" t="s">
        <v>2321</v>
      </c>
      <c r="O4248" s="1" t="s">
        <v>1026</v>
      </c>
      <c r="P4248" s="1" t="s">
        <v>46</v>
      </c>
      <c r="Q4248" s="1" t="s">
        <v>43</v>
      </c>
      <c r="R4248" s="1" t="s">
        <v>43</v>
      </c>
      <c r="AV4248" s="1" t="s">
        <v>42</v>
      </c>
      <c r="AW4248" s="1" t="s">
        <v>6721</v>
      </c>
      <c r="AX4248" s="1" t="s">
        <v>42</v>
      </c>
      <c r="AY4248" s="1" t="s">
        <v>42</v>
      </c>
      <c r="AZ4248" s="1" t="s">
        <v>42</v>
      </c>
    </row>
    <row r="4249" spans="1:52" ht="30" customHeight="1" x14ac:dyDescent="0.3">
      <c r="A4249" s="16" t="s">
        <v>3287</v>
      </c>
      <c r="B4249" s="16" t="s">
        <v>42</v>
      </c>
      <c r="C4249" s="16" t="s">
        <v>42</v>
      </c>
      <c r="D4249" s="17"/>
      <c r="E4249" s="19"/>
      <c r="F4249" s="22">
        <f>TRUNC(SUMIF(N4245:N4248, N4244, F4245:F4248),0)</f>
        <v>6599</v>
      </c>
      <c r="G4249" s="19"/>
      <c r="H4249" s="22">
        <f>TRUNC(SUMIF(N4245:N4248, N4244, H4245:H4248),0)</f>
        <v>173073</v>
      </c>
      <c r="I4249" s="19"/>
      <c r="J4249" s="22">
        <f>TRUNC(SUMIF(N4245:N4248, N4244, J4245:J4248),0)</f>
        <v>26342</v>
      </c>
      <c r="K4249" s="19"/>
      <c r="L4249" s="22">
        <f>F4249+H4249+J4249</f>
        <v>206014</v>
      </c>
      <c r="M4249" s="16" t="s">
        <v>42</v>
      </c>
      <c r="N4249" s="1" t="s">
        <v>3288</v>
      </c>
      <c r="O4249" s="1" t="s">
        <v>3288</v>
      </c>
      <c r="P4249" s="1" t="s">
        <v>42</v>
      </c>
      <c r="Q4249" s="1" t="s">
        <v>42</v>
      </c>
      <c r="R4249" s="1" t="s">
        <v>42</v>
      </c>
      <c r="AV4249" s="1" t="s">
        <v>42</v>
      </c>
      <c r="AW4249" s="1" t="s">
        <v>42</v>
      </c>
      <c r="AX4249" s="1" t="s">
        <v>42</v>
      </c>
      <c r="AY4249" s="1" t="s">
        <v>42</v>
      </c>
      <c r="AZ4249" s="1" t="s">
        <v>42</v>
      </c>
    </row>
    <row r="4250" spans="1:52" ht="30" customHeight="1" x14ac:dyDescent="0.3">
      <c r="A4250" s="17"/>
      <c r="B4250" s="17"/>
      <c r="C4250" s="17"/>
      <c r="D4250" s="17"/>
      <c r="E4250" s="19"/>
      <c r="F4250" s="22"/>
      <c r="G4250" s="19"/>
      <c r="H4250" s="22"/>
      <c r="I4250" s="19"/>
      <c r="J4250" s="22"/>
      <c r="K4250" s="19"/>
      <c r="L4250" s="22"/>
      <c r="M4250" s="17"/>
    </row>
    <row r="4251" spans="1:52" ht="30" customHeight="1" x14ac:dyDescent="0.3">
      <c r="A4251" s="13" t="s">
        <v>6722</v>
      </c>
      <c r="B4251" s="14"/>
      <c r="C4251" s="14"/>
      <c r="D4251" s="14"/>
      <c r="E4251" s="18"/>
      <c r="F4251" s="21"/>
      <c r="G4251" s="18"/>
      <c r="H4251" s="21"/>
      <c r="I4251" s="18"/>
      <c r="J4251" s="21"/>
      <c r="K4251" s="18"/>
      <c r="L4251" s="21"/>
      <c r="M4251" s="15"/>
      <c r="N4251" s="1" t="s">
        <v>2324</v>
      </c>
    </row>
    <row r="4252" spans="1:52" ht="30" customHeight="1" x14ac:dyDescent="0.3">
      <c r="A4252" s="16" t="s">
        <v>3677</v>
      </c>
      <c r="B4252" s="16" t="s">
        <v>3279</v>
      </c>
      <c r="C4252" s="16" t="s">
        <v>3275</v>
      </c>
      <c r="D4252" s="17">
        <v>4.8000000000000001E-2</v>
      </c>
      <c r="E4252" s="19">
        <f>단가대비표!O181</f>
        <v>0</v>
      </c>
      <c r="F4252" s="22">
        <f>TRUNC(E4252*D4252,1)</f>
        <v>0</v>
      </c>
      <c r="G4252" s="19">
        <f>단가대비표!P181</f>
        <v>235204</v>
      </c>
      <c r="H4252" s="22">
        <f>TRUNC(G4252*D4252,1)</f>
        <v>11289.7</v>
      </c>
      <c r="I4252" s="19">
        <f>단가대비표!V181</f>
        <v>0</v>
      </c>
      <c r="J4252" s="22">
        <f>TRUNC(I4252*D4252,1)</f>
        <v>0</v>
      </c>
      <c r="K4252" s="19">
        <f t="shared" ref="K4252:L4254" si="615">TRUNC(E4252+G4252+I4252,1)</f>
        <v>235204</v>
      </c>
      <c r="L4252" s="22">
        <f t="shared" si="615"/>
        <v>11289.7</v>
      </c>
      <c r="M4252" s="16" t="s">
        <v>42</v>
      </c>
      <c r="N4252" s="1" t="s">
        <v>2324</v>
      </c>
      <c r="O4252" s="1" t="s">
        <v>3678</v>
      </c>
      <c r="P4252" s="1" t="s">
        <v>43</v>
      </c>
      <c r="Q4252" s="1" t="s">
        <v>43</v>
      </c>
      <c r="R4252" s="1" t="s">
        <v>46</v>
      </c>
      <c r="V4252">
        <v>1</v>
      </c>
      <c r="AV4252" s="1" t="s">
        <v>42</v>
      </c>
      <c r="AW4252" s="1" t="s">
        <v>6723</v>
      </c>
      <c r="AX4252" s="1" t="s">
        <v>42</v>
      </c>
      <c r="AY4252" s="1" t="s">
        <v>42</v>
      </c>
      <c r="AZ4252" s="1" t="s">
        <v>42</v>
      </c>
    </row>
    <row r="4253" spans="1:52" ht="30" customHeight="1" x14ac:dyDescent="0.3">
      <c r="A4253" s="16" t="s">
        <v>3292</v>
      </c>
      <c r="B4253" s="16" t="s">
        <v>3279</v>
      </c>
      <c r="C4253" s="16" t="s">
        <v>3275</v>
      </c>
      <c r="D4253" s="17">
        <v>2.4E-2</v>
      </c>
      <c r="E4253" s="19">
        <f>단가대비표!O164</f>
        <v>0</v>
      </c>
      <c r="F4253" s="22">
        <f>TRUNC(E4253*D4253,1)</f>
        <v>0</v>
      </c>
      <c r="G4253" s="19">
        <f>단가대비표!P164</f>
        <v>172068</v>
      </c>
      <c r="H4253" s="22">
        <f>TRUNC(G4253*D4253,1)</f>
        <v>4129.6000000000004</v>
      </c>
      <c r="I4253" s="19">
        <f>단가대비표!V164</f>
        <v>0</v>
      </c>
      <c r="J4253" s="22">
        <f>TRUNC(I4253*D4253,1)</f>
        <v>0</v>
      </c>
      <c r="K4253" s="19">
        <f t="shared" si="615"/>
        <v>172068</v>
      </c>
      <c r="L4253" s="22">
        <f t="shared" si="615"/>
        <v>4129.6000000000004</v>
      </c>
      <c r="M4253" s="16" t="s">
        <v>42</v>
      </c>
      <c r="N4253" s="1" t="s">
        <v>2324</v>
      </c>
      <c r="O4253" s="1" t="s">
        <v>3293</v>
      </c>
      <c r="P4253" s="1" t="s">
        <v>43</v>
      </c>
      <c r="Q4253" s="1" t="s">
        <v>43</v>
      </c>
      <c r="R4253" s="1" t="s">
        <v>46</v>
      </c>
      <c r="V4253">
        <v>1</v>
      </c>
      <c r="AV4253" s="1" t="s">
        <v>42</v>
      </c>
      <c r="AW4253" s="1" t="s">
        <v>6724</v>
      </c>
      <c r="AX4253" s="1" t="s">
        <v>42</v>
      </c>
      <c r="AY4253" s="1" t="s">
        <v>42</v>
      </c>
      <c r="AZ4253" s="1" t="s">
        <v>42</v>
      </c>
    </row>
    <row r="4254" spans="1:52" ht="30" customHeight="1" x14ac:dyDescent="0.3">
      <c r="A4254" s="16" t="s">
        <v>3282</v>
      </c>
      <c r="B4254" s="16" t="s">
        <v>3928</v>
      </c>
      <c r="C4254" s="16" t="s">
        <v>3284</v>
      </c>
      <c r="D4254" s="17">
        <v>1</v>
      </c>
      <c r="E4254" s="19">
        <v>0</v>
      </c>
      <c r="F4254" s="22">
        <f>TRUNC(E4254*D4254,1)</f>
        <v>0</v>
      </c>
      <c r="G4254" s="19">
        <v>0</v>
      </c>
      <c r="H4254" s="22">
        <f>TRUNC(G4254*D4254,1)</f>
        <v>0</v>
      </c>
      <c r="I4254" s="19">
        <f>TRUNC(SUMIF(V4252:V4254, RIGHTB(O4254, 1), H4252:H4254)*U4254, 2)</f>
        <v>308.38</v>
      </c>
      <c r="J4254" s="22">
        <f>TRUNC(I4254*D4254,1)</f>
        <v>308.3</v>
      </c>
      <c r="K4254" s="19">
        <f t="shared" si="615"/>
        <v>308.3</v>
      </c>
      <c r="L4254" s="22">
        <f t="shared" si="615"/>
        <v>308.3</v>
      </c>
      <c r="M4254" s="16" t="s">
        <v>42</v>
      </c>
      <c r="N4254" s="1" t="s">
        <v>2324</v>
      </c>
      <c r="O4254" s="1" t="s">
        <v>3285</v>
      </c>
      <c r="P4254" s="1" t="s">
        <v>43</v>
      </c>
      <c r="Q4254" s="1" t="s">
        <v>43</v>
      </c>
      <c r="R4254" s="1" t="s">
        <v>43</v>
      </c>
      <c r="S4254">
        <v>1</v>
      </c>
      <c r="T4254">
        <v>2</v>
      </c>
      <c r="U4254">
        <v>0.02</v>
      </c>
      <c r="AV4254" s="1" t="s">
        <v>42</v>
      </c>
      <c r="AW4254" s="1" t="s">
        <v>6725</v>
      </c>
      <c r="AX4254" s="1" t="s">
        <v>42</v>
      </c>
      <c r="AY4254" s="1" t="s">
        <v>42</v>
      </c>
      <c r="AZ4254" s="1" t="s">
        <v>42</v>
      </c>
    </row>
    <row r="4255" spans="1:52" ht="30" customHeight="1" x14ac:dyDescent="0.3">
      <c r="A4255" s="16" t="s">
        <v>3287</v>
      </c>
      <c r="B4255" s="16" t="s">
        <v>42</v>
      </c>
      <c r="C4255" s="16" t="s">
        <v>42</v>
      </c>
      <c r="D4255" s="17"/>
      <c r="E4255" s="19"/>
      <c r="F4255" s="22">
        <f>TRUNC(SUMIF(N4252:N4254, N4251, F4252:F4254),0)</f>
        <v>0</v>
      </c>
      <c r="G4255" s="19"/>
      <c r="H4255" s="22">
        <f>TRUNC(SUMIF(N4252:N4254, N4251, H4252:H4254),0)</f>
        <v>15419</v>
      </c>
      <c r="I4255" s="19"/>
      <c r="J4255" s="22">
        <f>TRUNC(SUMIF(N4252:N4254, N4251, J4252:J4254),0)</f>
        <v>308</v>
      </c>
      <c r="K4255" s="19"/>
      <c r="L4255" s="22">
        <f>F4255+H4255+J4255</f>
        <v>15727</v>
      </c>
      <c r="M4255" s="16" t="s">
        <v>42</v>
      </c>
      <c r="N4255" s="1" t="s">
        <v>3288</v>
      </c>
      <c r="O4255" s="1" t="s">
        <v>3288</v>
      </c>
      <c r="P4255" s="1" t="s">
        <v>42</v>
      </c>
      <c r="Q4255" s="1" t="s">
        <v>42</v>
      </c>
      <c r="R4255" s="1" t="s">
        <v>42</v>
      </c>
      <c r="AV4255" s="1" t="s">
        <v>42</v>
      </c>
      <c r="AW4255" s="1" t="s">
        <v>42</v>
      </c>
      <c r="AX4255" s="1" t="s">
        <v>42</v>
      </c>
      <c r="AY4255" s="1" t="s">
        <v>42</v>
      </c>
      <c r="AZ4255" s="1" t="s">
        <v>42</v>
      </c>
    </row>
    <row r="4256" spans="1:52" ht="30" customHeight="1" x14ac:dyDescent="0.3">
      <c r="A4256" s="17"/>
      <c r="B4256" s="17"/>
      <c r="C4256" s="17"/>
      <c r="D4256" s="17"/>
      <c r="E4256" s="19"/>
      <c r="F4256" s="22"/>
      <c r="G4256" s="19"/>
      <c r="H4256" s="22"/>
      <c r="I4256" s="19"/>
      <c r="J4256" s="22"/>
      <c r="K4256" s="19"/>
      <c r="L4256" s="22"/>
      <c r="M4256" s="17"/>
    </row>
    <row r="4257" spans="1:52" ht="30" customHeight="1" x14ac:dyDescent="0.3">
      <c r="A4257" s="13" t="s">
        <v>6726</v>
      </c>
      <c r="B4257" s="14"/>
      <c r="C4257" s="14"/>
      <c r="D4257" s="14"/>
      <c r="E4257" s="18"/>
      <c r="F4257" s="21"/>
      <c r="G4257" s="18"/>
      <c r="H4257" s="21"/>
      <c r="I4257" s="18"/>
      <c r="J4257" s="21"/>
      <c r="K4257" s="18"/>
      <c r="L4257" s="21"/>
      <c r="M4257" s="15"/>
      <c r="N4257" s="1" t="s">
        <v>2326</v>
      </c>
    </row>
    <row r="4258" spans="1:52" ht="30" customHeight="1" x14ac:dyDescent="0.3">
      <c r="A4258" s="16" t="s">
        <v>3677</v>
      </c>
      <c r="B4258" s="16" t="s">
        <v>3279</v>
      </c>
      <c r="C4258" s="16" t="s">
        <v>3275</v>
      </c>
      <c r="D4258" s="17">
        <v>8.3000000000000004E-2</v>
      </c>
      <c r="E4258" s="19">
        <f>단가대비표!O181</f>
        <v>0</v>
      </c>
      <c r="F4258" s="22">
        <f>TRUNC(E4258*D4258,1)</f>
        <v>0</v>
      </c>
      <c r="G4258" s="19">
        <f>단가대비표!P181</f>
        <v>235204</v>
      </c>
      <c r="H4258" s="22">
        <f>TRUNC(G4258*D4258,1)</f>
        <v>19521.900000000001</v>
      </c>
      <c r="I4258" s="19">
        <f>단가대비표!V181</f>
        <v>0</v>
      </c>
      <c r="J4258" s="22">
        <f>TRUNC(I4258*D4258,1)</f>
        <v>0</v>
      </c>
      <c r="K4258" s="19">
        <f t="shared" ref="K4258:L4260" si="616">TRUNC(E4258+G4258+I4258,1)</f>
        <v>235204</v>
      </c>
      <c r="L4258" s="22">
        <f t="shared" si="616"/>
        <v>19521.900000000001</v>
      </c>
      <c r="M4258" s="16" t="s">
        <v>42</v>
      </c>
      <c r="N4258" s="1" t="s">
        <v>2326</v>
      </c>
      <c r="O4258" s="1" t="s">
        <v>3678</v>
      </c>
      <c r="P4258" s="1" t="s">
        <v>43</v>
      </c>
      <c r="Q4258" s="1" t="s">
        <v>43</v>
      </c>
      <c r="R4258" s="1" t="s">
        <v>46</v>
      </c>
      <c r="V4258">
        <v>1</v>
      </c>
      <c r="AV4258" s="1" t="s">
        <v>42</v>
      </c>
      <c r="AW4258" s="1" t="s">
        <v>6727</v>
      </c>
      <c r="AX4258" s="1" t="s">
        <v>42</v>
      </c>
      <c r="AY4258" s="1" t="s">
        <v>42</v>
      </c>
      <c r="AZ4258" s="1" t="s">
        <v>42</v>
      </c>
    </row>
    <row r="4259" spans="1:52" ht="30" customHeight="1" x14ac:dyDescent="0.3">
      <c r="A4259" s="16" t="s">
        <v>3292</v>
      </c>
      <c r="B4259" s="16" t="s">
        <v>3279</v>
      </c>
      <c r="C4259" s="16" t="s">
        <v>3275</v>
      </c>
      <c r="D4259" s="17">
        <v>4.2000000000000003E-2</v>
      </c>
      <c r="E4259" s="19">
        <f>단가대비표!O164</f>
        <v>0</v>
      </c>
      <c r="F4259" s="22">
        <f>TRUNC(E4259*D4259,1)</f>
        <v>0</v>
      </c>
      <c r="G4259" s="19">
        <f>단가대비표!P164</f>
        <v>172068</v>
      </c>
      <c r="H4259" s="22">
        <f>TRUNC(G4259*D4259,1)</f>
        <v>7226.8</v>
      </c>
      <c r="I4259" s="19">
        <f>단가대비표!V164</f>
        <v>0</v>
      </c>
      <c r="J4259" s="22">
        <f>TRUNC(I4259*D4259,1)</f>
        <v>0</v>
      </c>
      <c r="K4259" s="19">
        <f t="shared" si="616"/>
        <v>172068</v>
      </c>
      <c r="L4259" s="22">
        <f t="shared" si="616"/>
        <v>7226.8</v>
      </c>
      <c r="M4259" s="16" t="s">
        <v>42</v>
      </c>
      <c r="N4259" s="1" t="s">
        <v>2326</v>
      </c>
      <c r="O4259" s="1" t="s">
        <v>3293</v>
      </c>
      <c r="P4259" s="1" t="s">
        <v>43</v>
      </c>
      <c r="Q4259" s="1" t="s">
        <v>43</v>
      </c>
      <c r="R4259" s="1" t="s">
        <v>46</v>
      </c>
      <c r="V4259">
        <v>1</v>
      </c>
      <c r="AV4259" s="1" t="s">
        <v>42</v>
      </c>
      <c r="AW4259" s="1" t="s">
        <v>6728</v>
      </c>
      <c r="AX4259" s="1" t="s">
        <v>42</v>
      </c>
      <c r="AY4259" s="1" t="s">
        <v>42</v>
      </c>
      <c r="AZ4259" s="1" t="s">
        <v>42</v>
      </c>
    </row>
    <row r="4260" spans="1:52" ht="30" customHeight="1" x14ac:dyDescent="0.3">
      <c r="A4260" s="16" t="s">
        <v>3282</v>
      </c>
      <c r="B4260" s="16" t="s">
        <v>3928</v>
      </c>
      <c r="C4260" s="16" t="s">
        <v>3284</v>
      </c>
      <c r="D4260" s="17">
        <v>1</v>
      </c>
      <c r="E4260" s="19">
        <v>0</v>
      </c>
      <c r="F4260" s="22">
        <f>TRUNC(E4260*D4260,1)</f>
        <v>0</v>
      </c>
      <c r="G4260" s="19">
        <v>0</v>
      </c>
      <c r="H4260" s="22">
        <f>TRUNC(G4260*D4260,1)</f>
        <v>0</v>
      </c>
      <c r="I4260" s="19">
        <f>TRUNC(SUMIF(V4258:V4260, RIGHTB(O4260, 1), H4258:H4260)*U4260, 2)</f>
        <v>802.46</v>
      </c>
      <c r="J4260" s="22">
        <f>TRUNC(I4260*D4260,1)</f>
        <v>802.4</v>
      </c>
      <c r="K4260" s="19">
        <f t="shared" si="616"/>
        <v>802.4</v>
      </c>
      <c r="L4260" s="22">
        <f t="shared" si="616"/>
        <v>802.4</v>
      </c>
      <c r="M4260" s="16" t="s">
        <v>42</v>
      </c>
      <c r="N4260" s="1" t="s">
        <v>2326</v>
      </c>
      <c r="O4260" s="1" t="s">
        <v>3285</v>
      </c>
      <c r="P4260" s="1" t="s">
        <v>43</v>
      </c>
      <c r="Q4260" s="1" t="s">
        <v>43</v>
      </c>
      <c r="R4260" s="1" t="s">
        <v>43</v>
      </c>
      <c r="S4260">
        <v>1</v>
      </c>
      <c r="T4260">
        <v>2</v>
      </c>
      <c r="U4260">
        <v>0.03</v>
      </c>
      <c r="AV4260" s="1" t="s">
        <v>42</v>
      </c>
      <c r="AW4260" s="1" t="s">
        <v>6729</v>
      </c>
      <c r="AX4260" s="1" t="s">
        <v>42</v>
      </c>
      <c r="AY4260" s="1" t="s">
        <v>42</v>
      </c>
      <c r="AZ4260" s="1" t="s">
        <v>42</v>
      </c>
    </row>
    <row r="4261" spans="1:52" ht="30" customHeight="1" x14ac:dyDescent="0.3">
      <c r="A4261" s="16" t="s">
        <v>3287</v>
      </c>
      <c r="B4261" s="16" t="s">
        <v>42</v>
      </c>
      <c r="C4261" s="16" t="s">
        <v>42</v>
      </c>
      <c r="D4261" s="17"/>
      <c r="E4261" s="19"/>
      <c r="F4261" s="22">
        <f>TRUNC(SUMIF(N4258:N4260, N4257, F4258:F4260),0)</f>
        <v>0</v>
      </c>
      <c r="G4261" s="19"/>
      <c r="H4261" s="22">
        <f>TRUNC(SUMIF(N4258:N4260, N4257, H4258:H4260),0)</f>
        <v>26748</v>
      </c>
      <c r="I4261" s="19"/>
      <c r="J4261" s="22">
        <f>TRUNC(SUMIF(N4258:N4260, N4257, J4258:J4260),0)</f>
        <v>802</v>
      </c>
      <c r="K4261" s="19"/>
      <c r="L4261" s="22">
        <f>F4261+H4261+J4261</f>
        <v>27550</v>
      </c>
      <c r="M4261" s="16" t="s">
        <v>42</v>
      </c>
      <c r="N4261" s="1" t="s">
        <v>3288</v>
      </c>
      <c r="O4261" s="1" t="s">
        <v>3288</v>
      </c>
      <c r="P4261" s="1" t="s">
        <v>42</v>
      </c>
      <c r="Q4261" s="1" t="s">
        <v>42</v>
      </c>
      <c r="R4261" s="1" t="s">
        <v>42</v>
      </c>
      <c r="AV4261" s="1" t="s">
        <v>42</v>
      </c>
      <c r="AW4261" s="1" t="s">
        <v>42</v>
      </c>
      <c r="AX4261" s="1" t="s">
        <v>42</v>
      </c>
      <c r="AY4261" s="1" t="s">
        <v>42</v>
      </c>
      <c r="AZ4261" s="1" t="s">
        <v>42</v>
      </c>
    </row>
    <row r="4262" spans="1:52" ht="30" customHeight="1" x14ac:dyDescent="0.3">
      <c r="A4262" s="17"/>
      <c r="B4262" s="17"/>
      <c r="C4262" s="17"/>
      <c r="D4262" s="17"/>
      <c r="E4262" s="19"/>
      <c r="F4262" s="22"/>
      <c r="G4262" s="19"/>
      <c r="H4262" s="22"/>
      <c r="I4262" s="19"/>
      <c r="J4262" s="22"/>
      <c r="K4262" s="19"/>
      <c r="L4262" s="22"/>
      <c r="M4262" s="17"/>
    </row>
    <row r="4263" spans="1:52" ht="30" customHeight="1" x14ac:dyDescent="0.3">
      <c r="A4263" s="13" t="s">
        <v>6730</v>
      </c>
      <c r="B4263" s="14"/>
      <c r="C4263" s="14"/>
      <c r="D4263" s="14"/>
      <c r="E4263" s="18"/>
      <c r="F4263" s="21"/>
      <c r="G4263" s="18"/>
      <c r="H4263" s="21"/>
      <c r="I4263" s="18"/>
      <c r="J4263" s="21"/>
      <c r="K4263" s="18"/>
      <c r="L4263" s="21"/>
      <c r="M4263" s="15"/>
      <c r="N4263" s="1" t="s">
        <v>2328</v>
      </c>
    </row>
    <row r="4264" spans="1:52" ht="30" customHeight="1" x14ac:dyDescent="0.3">
      <c r="A4264" s="16" t="s">
        <v>3677</v>
      </c>
      <c r="B4264" s="16" t="s">
        <v>3279</v>
      </c>
      <c r="C4264" s="16" t="s">
        <v>3275</v>
      </c>
      <c r="D4264" s="17">
        <v>0.13300000000000001</v>
      </c>
      <c r="E4264" s="19">
        <f>단가대비표!O181</f>
        <v>0</v>
      </c>
      <c r="F4264" s="22">
        <f>TRUNC(E4264*D4264,1)</f>
        <v>0</v>
      </c>
      <c r="G4264" s="19">
        <f>단가대비표!P181</f>
        <v>235204</v>
      </c>
      <c r="H4264" s="22">
        <f>TRUNC(G4264*D4264,1)</f>
        <v>31282.1</v>
      </c>
      <c r="I4264" s="19">
        <f>단가대비표!V181</f>
        <v>0</v>
      </c>
      <c r="J4264" s="22">
        <f>TRUNC(I4264*D4264,1)</f>
        <v>0</v>
      </c>
      <c r="K4264" s="19">
        <f t="shared" ref="K4264:L4266" si="617">TRUNC(E4264+G4264+I4264,1)</f>
        <v>235204</v>
      </c>
      <c r="L4264" s="22">
        <f t="shared" si="617"/>
        <v>31282.1</v>
      </c>
      <c r="M4264" s="16" t="s">
        <v>42</v>
      </c>
      <c r="N4264" s="1" t="s">
        <v>2328</v>
      </c>
      <c r="O4264" s="1" t="s">
        <v>3678</v>
      </c>
      <c r="P4264" s="1" t="s">
        <v>43</v>
      </c>
      <c r="Q4264" s="1" t="s">
        <v>43</v>
      </c>
      <c r="R4264" s="1" t="s">
        <v>46</v>
      </c>
      <c r="V4264">
        <v>1</v>
      </c>
      <c r="AV4264" s="1" t="s">
        <v>42</v>
      </c>
      <c r="AW4264" s="1" t="s">
        <v>6731</v>
      </c>
      <c r="AX4264" s="1" t="s">
        <v>42</v>
      </c>
      <c r="AY4264" s="1" t="s">
        <v>42</v>
      </c>
      <c r="AZ4264" s="1" t="s">
        <v>42</v>
      </c>
    </row>
    <row r="4265" spans="1:52" ht="30" customHeight="1" x14ac:dyDescent="0.3">
      <c r="A4265" s="16" t="s">
        <v>3292</v>
      </c>
      <c r="B4265" s="16" t="s">
        <v>3279</v>
      </c>
      <c r="C4265" s="16" t="s">
        <v>3275</v>
      </c>
      <c r="D4265" s="17">
        <v>6.7000000000000004E-2</v>
      </c>
      <c r="E4265" s="19">
        <f>단가대비표!O164</f>
        <v>0</v>
      </c>
      <c r="F4265" s="22">
        <f>TRUNC(E4265*D4265,1)</f>
        <v>0</v>
      </c>
      <c r="G4265" s="19">
        <f>단가대비표!P164</f>
        <v>172068</v>
      </c>
      <c r="H4265" s="22">
        <f>TRUNC(G4265*D4265,1)</f>
        <v>11528.5</v>
      </c>
      <c r="I4265" s="19">
        <f>단가대비표!V164</f>
        <v>0</v>
      </c>
      <c r="J4265" s="22">
        <f>TRUNC(I4265*D4265,1)</f>
        <v>0</v>
      </c>
      <c r="K4265" s="19">
        <f t="shared" si="617"/>
        <v>172068</v>
      </c>
      <c r="L4265" s="22">
        <f t="shared" si="617"/>
        <v>11528.5</v>
      </c>
      <c r="M4265" s="16" t="s">
        <v>42</v>
      </c>
      <c r="N4265" s="1" t="s">
        <v>2328</v>
      </c>
      <c r="O4265" s="1" t="s">
        <v>3293</v>
      </c>
      <c r="P4265" s="1" t="s">
        <v>43</v>
      </c>
      <c r="Q4265" s="1" t="s">
        <v>43</v>
      </c>
      <c r="R4265" s="1" t="s">
        <v>46</v>
      </c>
      <c r="V4265">
        <v>1</v>
      </c>
      <c r="AV4265" s="1" t="s">
        <v>42</v>
      </c>
      <c r="AW4265" s="1" t="s">
        <v>6732</v>
      </c>
      <c r="AX4265" s="1" t="s">
        <v>42</v>
      </c>
      <c r="AY4265" s="1" t="s">
        <v>42</v>
      </c>
      <c r="AZ4265" s="1" t="s">
        <v>42</v>
      </c>
    </row>
    <row r="4266" spans="1:52" ht="30" customHeight="1" x14ac:dyDescent="0.3">
      <c r="A4266" s="16" t="s">
        <v>3282</v>
      </c>
      <c r="B4266" s="16" t="s">
        <v>3928</v>
      </c>
      <c r="C4266" s="16" t="s">
        <v>3284</v>
      </c>
      <c r="D4266" s="17">
        <v>1</v>
      </c>
      <c r="E4266" s="19">
        <v>0</v>
      </c>
      <c r="F4266" s="22">
        <f>TRUNC(E4266*D4266,1)</f>
        <v>0</v>
      </c>
      <c r="G4266" s="19">
        <v>0</v>
      </c>
      <c r="H4266" s="22">
        <f>TRUNC(G4266*D4266,1)</f>
        <v>0</v>
      </c>
      <c r="I4266" s="19">
        <f>TRUNC(SUMIF(V4264:V4266, RIGHTB(O4266, 1), H4264:H4266)*U4266, 2)</f>
        <v>1284.31</v>
      </c>
      <c r="J4266" s="22">
        <f>TRUNC(I4266*D4266,1)</f>
        <v>1284.3</v>
      </c>
      <c r="K4266" s="19">
        <f t="shared" si="617"/>
        <v>1284.3</v>
      </c>
      <c r="L4266" s="22">
        <f t="shared" si="617"/>
        <v>1284.3</v>
      </c>
      <c r="M4266" s="16" t="s">
        <v>42</v>
      </c>
      <c r="N4266" s="1" t="s">
        <v>2328</v>
      </c>
      <c r="O4266" s="1" t="s">
        <v>3285</v>
      </c>
      <c r="P4266" s="1" t="s">
        <v>43</v>
      </c>
      <c r="Q4266" s="1" t="s">
        <v>43</v>
      </c>
      <c r="R4266" s="1" t="s">
        <v>43</v>
      </c>
      <c r="S4266">
        <v>1</v>
      </c>
      <c r="T4266">
        <v>2</v>
      </c>
      <c r="U4266">
        <v>0.03</v>
      </c>
      <c r="AV4266" s="1" t="s">
        <v>42</v>
      </c>
      <c r="AW4266" s="1" t="s">
        <v>6733</v>
      </c>
      <c r="AX4266" s="1" t="s">
        <v>42</v>
      </c>
      <c r="AY4266" s="1" t="s">
        <v>42</v>
      </c>
      <c r="AZ4266" s="1" t="s">
        <v>42</v>
      </c>
    </row>
    <row r="4267" spans="1:52" ht="30" customHeight="1" x14ac:dyDescent="0.3">
      <c r="A4267" s="16" t="s">
        <v>3287</v>
      </c>
      <c r="B4267" s="16" t="s">
        <v>42</v>
      </c>
      <c r="C4267" s="16" t="s">
        <v>42</v>
      </c>
      <c r="D4267" s="17"/>
      <c r="E4267" s="19"/>
      <c r="F4267" s="22">
        <f>TRUNC(SUMIF(N4264:N4266, N4263, F4264:F4266),0)</f>
        <v>0</v>
      </c>
      <c r="G4267" s="19"/>
      <c r="H4267" s="22">
        <f>TRUNC(SUMIF(N4264:N4266, N4263, H4264:H4266),0)</f>
        <v>42810</v>
      </c>
      <c r="I4267" s="19"/>
      <c r="J4267" s="22">
        <f>TRUNC(SUMIF(N4264:N4266, N4263, J4264:J4266),0)</f>
        <v>1284</v>
      </c>
      <c r="K4267" s="19"/>
      <c r="L4267" s="22">
        <f>F4267+H4267+J4267</f>
        <v>44094</v>
      </c>
      <c r="M4267" s="16" t="s">
        <v>42</v>
      </c>
      <c r="N4267" s="1" t="s">
        <v>3288</v>
      </c>
      <c r="O4267" s="1" t="s">
        <v>3288</v>
      </c>
      <c r="P4267" s="1" t="s">
        <v>42</v>
      </c>
      <c r="Q4267" s="1" t="s">
        <v>42</v>
      </c>
      <c r="R4267" s="1" t="s">
        <v>42</v>
      </c>
      <c r="AV4267" s="1" t="s">
        <v>42</v>
      </c>
      <c r="AW4267" s="1" t="s">
        <v>42</v>
      </c>
      <c r="AX4267" s="1" t="s">
        <v>42</v>
      </c>
      <c r="AY4267" s="1" t="s">
        <v>42</v>
      </c>
      <c r="AZ4267" s="1" t="s">
        <v>42</v>
      </c>
    </row>
    <row r="4268" spans="1:52" ht="30" customHeight="1" x14ac:dyDescent="0.3">
      <c r="A4268" s="17"/>
      <c r="B4268" s="17"/>
      <c r="C4268" s="17"/>
      <c r="D4268" s="17"/>
      <c r="E4268" s="19"/>
      <c r="F4268" s="22"/>
      <c r="G4268" s="19"/>
      <c r="H4268" s="22"/>
      <c r="I4268" s="19"/>
      <c r="J4268" s="22"/>
      <c r="K4268" s="19"/>
      <c r="L4268" s="22"/>
      <c r="M4268" s="17"/>
    </row>
    <row r="4269" spans="1:52" ht="30" customHeight="1" x14ac:dyDescent="0.3">
      <c r="A4269" s="13" t="s">
        <v>6734</v>
      </c>
      <c r="B4269" s="14"/>
      <c r="C4269" s="14"/>
      <c r="D4269" s="14"/>
      <c r="E4269" s="18"/>
      <c r="F4269" s="21"/>
      <c r="G4269" s="18"/>
      <c r="H4269" s="21"/>
      <c r="I4269" s="18"/>
      <c r="J4269" s="21"/>
      <c r="K4269" s="18"/>
      <c r="L4269" s="21"/>
      <c r="M4269" s="15"/>
      <c r="N4269" s="1" t="s">
        <v>2331</v>
      </c>
    </row>
    <row r="4270" spans="1:52" ht="30" customHeight="1" x14ac:dyDescent="0.3">
      <c r="A4270" s="16" t="s">
        <v>3677</v>
      </c>
      <c r="B4270" s="16" t="s">
        <v>3279</v>
      </c>
      <c r="C4270" s="16" t="s">
        <v>3275</v>
      </c>
      <c r="D4270" s="17">
        <v>3.5999999999999997E-2</v>
      </c>
      <c r="E4270" s="19">
        <f>단가대비표!O181</f>
        <v>0</v>
      </c>
      <c r="F4270" s="22">
        <f>TRUNC(E4270*D4270,1)</f>
        <v>0</v>
      </c>
      <c r="G4270" s="19">
        <f>단가대비표!P181</f>
        <v>235204</v>
      </c>
      <c r="H4270" s="22">
        <f>TRUNC(G4270*D4270,1)</f>
        <v>8467.2999999999993</v>
      </c>
      <c r="I4270" s="19">
        <f>단가대비표!V181</f>
        <v>0</v>
      </c>
      <c r="J4270" s="22">
        <f>TRUNC(I4270*D4270,1)</f>
        <v>0</v>
      </c>
      <c r="K4270" s="19">
        <f t="shared" ref="K4270:L4273" si="618">TRUNC(E4270+G4270+I4270,1)</f>
        <v>235204</v>
      </c>
      <c r="L4270" s="22">
        <f t="shared" si="618"/>
        <v>8467.2999999999993</v>
      </c>
      <c r="M4270" s="16" t="s">
        <v>42</v>
      </c>
      <c r="N4270" s="1" t="s">
        <v>2331</v>
      </c>
      <c r="O4270" s="1" t="s">
        <v>3678</v>
      </c>
      <c r="P4270" s="1" t="s">
        <v>43</v>
      </c>
      <c r="Q4270" s="1" t="s">
        <v>43</v>
      </c>
      <c r="R4270" s="1" t="s">
        <v>46</v>
      </c>
      <c r="V4270">
        <v>1</v>
      </c>
      <c r="AV4270" s="1" t="s">
        <v>42</v>
      </c>
      <c r="AW4270" s="1" t="s">
        <v>6735</v>
      </c>
      <c r="AX4270" s="1" t="s">
        <v>42</v>
      </c>
      <c r="AY4270" s="1" t="s">
        <v>42</v>
      </c>
      <c r="AZ4270" s="1" t="s">
        <v>42</v>
      </c>
    </row>
    <row r="4271" spans="1:52" ht="30" customHeight="1" x14ac:dyDescent="0.3">
      <c r="A4271" s="16" t="s">
        <v>3292</v>
      </c>
      <c r="B4271" s="16" t="s">
        <v>3279</v>
      </c>
      <c r="C4271" s="16" t="s">
        <v>3275</v>
      </c>
      <c r="D4271" s="17">
        <v>1.7999999999999999E-2</v>
      </c>
      <c r="E4271" s="19">
        <f>단가대비표!O164</f>
        <v>0</v>
      </c>
      <c r="F4271" s="22">
        <f>TRUNC(E4271*D4271,1)</f>
        <v>0</v>
      </c>
      <c r="G4271" s="19">
        <f>단가대비표!P164</f>
        <v>172068</v>
      </c>
      <c r="H4271" s="22">
        <f>TRUNC(G4271*D4271,1)</f>
        <v>3097.2</v>
      </c>
      <c r="I4271" s="19">
        <f>단가대비표!V164</f>
        <v>0</v>
      </c>
      <c r="J4271" s="22">
        <f>TRUNC(I4271*D4271,1)</f>
        <v>0</v>
      </c>
      <c r="K4271" s="19">
        <f t="shared" si="618"/>
        <v>172068</v>
      </c>
      <c r="L4271" s="22">
        <f t="shared" si="618"/>
        <v>3097.2</v>
      </c>
      <c r="M4271" s="16" t="s">
        <v>42</v>
      </c>
      <c r="N4271" s="1" t="s">
        <v>2331</v>
      </c>
      <c r="O4271" s="1" t="s">
        <v>3293</v>
      </c>
      <c r="P4271" s="1" t="s">
        <v>43</v>
      </c>
      <c r="Q4271" s="1" t="s">
        <v>43</v>
      </c>
      <c r="R4271" s="1" t="s">
        <v>46</v>
      </c>
      <c r="V4271">
        <v>1</v>
      </c>
      <c r="AV4271" s="1" t="s">
        <v>42</v>
      </c>
      <c r="AW4271" s="1" t="s">
        <v>6736</v>
      </c>
      <c r="AX4271" s="1" t="s">
        <v>42</v>
      </c>
      <c r="AY4271" s="1" t="s">
        <v>42</v>
      </c>
      <c r="AZ4271" s="1" t="s">
        <v>42</v>
      </c>
    </row>
    <row r="4272" spans="1:52" ht="30" customHeight="1" x14ac:dyDescent="0.3">
      <c r="A4272" s="16" t="s">
        <v>3282</v>
      </c>
      <c r="B4272" s="16" t="s">
        <v>3928</v>
      </c>
      <c r="C4272" s="16" t="s">
        <v>3284</v>
      </c>
      <c r="D4272" s="17">
        <v>1</v>
      </c>
      <c r="E4272" s="19">
        <v>0</v>
      </c>
      <c r="F4272" s="22">
        <f>TRUNC(E4272*D4272,1)</f>
        <v>0</v>
      </c>
      <c r="G4272" s="19">
        <v>0</v>
      </c>
      <c r="H4272" s="22">
        <f>TRUNC(G4272*D4272,1)</f>
        <v>0</v>
      </c>
      <c r="I4272" s="19">
        <f>TRUNC(SUMIF(V4270:V4273, RIGHTB(O4272, 1), H4270:H4273)*U4272, 2)</f>
        <v>346.93</v>
      </c>
      <c r="J4272" s="22">
        <f>TRUNC(I4272*D4272,1)</f>
        <v>346.9</v>
      </c>
      <c r="K4272" s="19">
        <f t="shared" si="618"/>
        <v>346.9</v>
      </c>
      <c r="L4272" s="22">
        <f t="shared" si="618"/>
        <v>346.9</v>
      </c>
      <c r="M4272" s="16" t="s">
        <v>42</v>
      </c>
      <c r="N4272" s="1" t="s">
        <v>2331</v>
      </c>
      <c r="O4272" s="1" t="s">
        <v>3285</v>
      </c>
      <c r="P4272" s="1" t="s">
        <v>43</v>
      </c>
      <c r="Q4272" s="1" t="s">
        <v>43</v>
      </c>
      <c r="R4272" s="1" t="s">
        <v>43</v>
      </c>
      <c r="S4272">
        <v>1</v>
      </c>
      <c r="T4272">
        <v>2</v>
      </c>
      <c r="U4272">
        <v>0.03</v>
      </c>
      <c r="AV4272" s="1" t="s">
        <v>42</v>
      </c>
      <c r="AW4272" s="1" t="s">
        <v>6737</v>
      </c>
      <c r="AX4272" s="1" t="s">
        <v>42</v>
      </c>
      <c r="AY4272" s="1" t="s">
        <v>42</v>
      </c>
      <c r="AZ4272" s="1" t="s">
        <v>42</v>
      </c>
    </row>
    <row r="4273" spans="1:52" ht="30" customHeight="1" x14ac:dyDescent="0.3">
      <c r="A4273" s="16" t="s">
        <v>1023</v>
      </c>
      <c r="B4273" s="16" t="s">
        <v>1024</v>
      </c>
      <c r="C4273" s="16" t="s">
        <v>820</v>
      </c>
      <c r="D4273" s="17">
        <v>0.14299999999999999</v>
      </c>
      <c r="E4273" s="19">
        <f>일위대가목록!E310</f>
        <v>4962</v>
      </c>
      <c r="F4273" s="22">
        <f>TRUNC(E4273*D4273,1)</f>
        <v>709.5</v>
      </c>
      <c r="G4273" s="19">
        <f>일위대가목록!F310</f>
        <v>49778</v>
      </c>
      <c r="H4273" s="22">
        <f>TRUNC(G4273*D4273,1)</f>
        <v>7118.2</v>
      </c>
      <c r="I4273" s="19">
        <f>일위대가목록!G310</f>
        <v>17396</v>
      </c>
      <c r="J4273" s="22">
        <f>TRUNC(I4273*D4273,1)</f>
        <v>2487.6</v>
      </c>
      <c r="K4273" s="19">
        <f t="shared" si="618"/>
        <v>72136</v>
      </c>
      <c r="L4273" s="22">
        <f t="shared" si="618"/>
        <v>10315.299999999999</v>
      </c>
      <c r="M4273" s="16" t="s">
        <v>1025</v>
      </c>
      <c r="N4273" s="1" t="s">
        <v>2331</v>
      </c>
      <c r="O4273" s="1" t="s">
        <v>1026</v>
      </c>
      <c r="P4273" s="1" t="s">
        <v>46</v>
      </c>
      <c r="Q4273" s="1" t="s">
        <v>43</v>
      </c>
      <c r="R4273" s="1" t="s">
        <v>43</v>
      </c>
      <c r="AV4273" s="1" t="s">
        <v>42</v>
      </c>
      <c r="AW4273" s="1" t="s">
        <v>6738</v>
      </c>
      <c r="AX4273" s="1" t="s">
        <v>42</v>
      </c>
      <c r="AY4273" s="1" t="s">
        <v>42</v>
      </c>
      <c r="AZ4273" s="1" t="s">
        <v>42</v>
      </c>
    </row>
    <row r="4274" spans="1:52" ht="30" customHeight="1" x14ac:dyDescent="0.3">
      <c r="A4274" s="16" t="s">
        <v>3287</v>
      </c>
      <c r="B4274" s="16" t="s">
        <v>42</v>
      </c>
      <c r="C4274" s="16" t="s">
        <v>42</v>
      </c>
      <c r="D4274" s="17"/>
      <c r="E4274" s="19"/>
      <c r="F4274" s="22">
        <f>TRUNC(SUMIF(N4270:N4273, N4269, F4270:F4273),0)</f>
        <v>709</v>
      </c>
      <c r="G4274" s="19"/>
      <c r="H4274" s="22">
        <f>TRUNC(SUMIF(N4270:N4273, N4269, H4270:H4273),0)</f>
        <v>18682</v>
      </c>
      <c r="I4274" s="19"/>
      <c r="J4274" s="22">
        <f>TRUNC(SUMIF(N4270:N4273, N4269, J4270:J4273),0)</f>
        <v>2834</v>
      </c>
      <c r="K4274" s="19"/>
      <c r="L4274" s="22">
        <f>F4274+H4274+J4274</f>
        <v>22225</v>
      </c>
      <c r="M4274" s="16" t="s">
        <v>42</v>
      </c>
      <c r="N4274" s="1" t="s">
        <v>3288</v>
      </c>
      <c r="O4274" s="1" t="s">
        <v>3288</v>
      </c>
      <c r="P4274" s="1" t="s">
        <v>42</v>
      </c>
      <c r="Q4274" s="1" t="s">
        <v>42</v>
      </c>
      <c r="R4274" s="1" t="s">
        <v>42</v>
      </c>
      <c r="AV4274" s="1" t="s">
        <v>42</v>
      </c>
      <c r="AW4274" s="1" t="s">
        <v>42</v>
      </c>
      <c r="AX4274" s="1" t="s">
        <v>42</v>
      </c>
      <c r="AY4274" s="1" t="s">
        <v>42</v>
      </c>
      <c r="AZ4274" s="1" t="s">
        <v>42</v>
      </c>
    </row>
    <row r="4275" spans="1:52" ht="30" customHeight="1" x14ac:dyDescent="0.3">
      <c r="A4275" s="17"/>
      <c r="B4275" s="17"/>
      <c r="C4275" s="17"/>
      <c r="D4275" s="17"/>
      <c r="E4275" s="19"/>
      <c r="F4275" s="22"/>
      <c r="G4275" s="19"/>
      <c r="H4275" s="22"/>
      <c r="I4275" s="19"/>
      <c r="J4275" s="22"/>
      <c r="K4275" s="19"/>
      <c r="L4275" s="22"/>
      <c r="M4275" s="17"/>
    </row>
    <row r="4276" spans="1:52" ht="30" customHeight="1" x14ac:dyDescent="0.3">
      <c r="A4276" s="13" t="s">
        <v>6739</v>
      </c>
      <c r="B4276" s="14"/>
      <c r="C4276" s="14"/>
      <c r="D4276" s="14"/>
      <c r="E4276" s="18"/>
      <c r="F4276" s="21"/>
      <c r="G4276" s="18"/>
      <c r="H4276" s="21"/>
      <c r="I4276" s="18"/>
      <c r="J4276" s="21"/>
      <c r="K4276" s="18"/>
      <c r="L4276" s="21"/>
      <c r="M4276" s="15"/>
      <c r="N4276" s="1" t="s">
        <v>2333</v>
      </c>
    </row>
    <row r="4277" spans="1:52" ht="30" customHeight="1" x14ac:dyDescent="0.3">
      <c r="A4277" s="16" t="s">
        <v>3677</v>
      </c>
      <c r="B4277" s="16" t="s">
        <v>3279</v>
      </c>
      <c r="C4277" s="16" t="s">
        <v>3275</v>
      </c>
      <c r="D4277" s="17">
        <v>5.7000000000000002E-2</v>
      </c>
      <c r="E4277" s="19">
        <f>단가대비표!O181</f>
        <v>0</v>
      </c>
      <c r="F4277" s="22">
        <f>TRUNC(E4277*D4277,1)</f>
        <v>0</v>
      </c>
      <c r="G4277" s="19">
        <f>단가대비표!P181</f>
        <v>235204</v>
      </c>
      <c r="H4277" s="22">
        <f>TRUNC(G4277*D4277,1)</f>
        <v>13406.6</v>
      </c>
      <c r="I4277" s="19">
        <f>단가대비표!V181</f>
        <v>0</v>
      </c>
      <c r="J4277" s="22">
        <f>TRUNC(I4277*D4277,1)</f>
        <v>0</v>
      </c>
      <c r="K4277" s="19">
        <f t="shared" ref="K4277:L4280" si="619">TRUNC(E4277+G4277+I4277,1)</f>
        <v>235204</v>
      </c>
      <c r="L4277" s="22">
        <f t="shared" si="619"/>
        <v>13406.6</v>
      </c>
      <c r="M4277" s="16" t="s">
        <v>42</v>
      </c>
      <c r="N4277" s="1" t="s">
        <v>2333</v>
      </c>
      <c r="O4277" s="1" t="s">
        <v>3678</v>
      </c>
      <c r="P4277" s="1" t="s">
        <v>43</v>
      </c>
      <c r="Q4277" s="1" t="s">
        <v>43</v>
      </c>
      <c r="R4277" s="1" t="s">
        <v>46</v>
      </c>
      <c r="V4277">
        <v>1</v>
      </c>
      <c r="AV4277" s="1" t="s">
        <v>42</v>
      </c>
      <c r="AW4277" s="1" t="s">
        <v>6740</v>
      </c>
      <c r="AX4277" s="1" t="s">
        <v>42</v>
      </c>
      <c r="AY4277" s="1" t="s">
        <v>42</v>
      </c>
      <c r="AZ4277" s="1" t="s">
        <v>42</v>
      </c>
    </row>
    <row r="4278" spans="1:52" ht="30" customHeight="1" x14ac:dyDescent="0.3">
      <c r="A4278" s="16" t="s">
        <v>3292</v>
      </c>
      <c r="B4278" s="16" t="s">
        <v>3279</v>
      </c>
      <c r="C4278" s="16" t="s">
        <v>3275</v>
      </c>
      <c r="D4278" s="17">
        <v>2.9000000000000001E-2</v>
      </c>
      <c r="E4278" s="19">
        <f>단가대비표!O164</f>
        <v>0</v>
      </c>
      <c r="F4278" s="22">
        <f>TRUNC(E4278*D4278,1)</f>
        <v>0</v>
      </c>
      <c r="G4278" s="19">
        <f>단가대비표!P164</f>
        <v>172068</v>
      </c>
      <c r="H4278" s="22">
        <f>TRUNC(G4278*D4278,1)</f>
        <v>4989.8999999999996</v>
      </c>
      <c r="I4278" s="19">
        <f>단가대비표!V164</f>
        <v>0</v>
      </c>
      <c r="J4278" s="22">
        <f>TRUNC(I4278*D4278,1)</f>
        <v>0</v>
      </c>
      <c r="K4278" s="19">
        <f t="shared" si="619"/>
        <v>172068</v>
      </c>
      <c r="L4278" s="22">
        <f t="shared" si="619"/>
        <v>4989.8999999999996</v>
      </c>
      <c r="M4278" s="16" t="s">
        <v>42</v>
      </c>
      <c r="N4278" s="1" t="s">
        <v>2333</v>
      </c>
      <c r="O4278" s="1" t="s">
        <v>3293</v>
      </c>
      <c r="P4278" s="1" t="s">
        <v>43</v>
      </c>
      <c r="Q4278" s="1" t="s">
        <v>43</v>
      </c>
      <c r="R4278" s="1" t="s">
        <v>46</v>
      </c>
      <c r="V4278">
        <v>1</v>
      </c>
      <c r="AV4278" s="1" t="s">
        <v>42</v>
      </c>
      <c r="AW4278" s="1" t="s">
        <v>6741</v>
      </c>
      <c r="AX4278" s="1" t="s">
        <v>42</v>
      </c>
      <c r="AY4278" s="1" t="s">
        <v>42</v>
      </c>
      <c r="AZ4278" s="1" t="s">
        <v>42</v>
      </c>
    </row>
    <row r="4279" spans="1:52" ht="30" customHeight="1" x14ac:dyDescent="0.3">
      <c r="A4279" s="16" t="s">
        <v>3282</v>
      </c>
      <c r="B4279" s="16" t="s">
        <v>3928</v>
      </c>
      <c r="C4279" s="16" t="s">
        <v>3284</v>
      </c>
      <c r="D4279" s="17">
        <v>1</v>
      </c>
      <c r="E4279" s="19">
        <v>0</v>
      </c>
      <c r="F4279" s="22">
        <f>TRUNC(E4279*D4279,1)</f>
        <v>0</v>
      </c>
      <c r="G4279" s="19">
        <v>0</v>
      </c>
      <c r="H4279" s="22">
        <f>TRUNC(G4279*D4279,1)</f>
        <v>0</v>
      </c>
      <c r="I4279" s="19">
        <f>TRUNC(SUMIF(V4277:V4280, RIGHTB(O4279, 1), H4277:H4280)*U4279, 2)</f>
        <v>551.89</v>
      </c>
      <c r="J4279" s="22">
        <f>TRUNC(I4279*D4279,1)</f>
        <v>551.79999999999995</v>
      </c>
      <c r="K4279" s="19">
        <f t="shared" si="619"/>
        <v>551.79999999999995</v>
      </c>
      <c r="L4279" s="22">
        <f t="shared" si="619"/>
        <v>551.79999999999995</v>
      </c>
      <c r="M4279" s="16" t="s">
        <v>42</v>
      </c>
      <c r="N4279" s="1" t="s">
        <v>2333</v>
      </c>
      <c r="O4279" s="1" t="s">
        <v>3285</v>
      </c>
      <c r="P4279" s="1" t="s">
        <v>43</v>
      </c>
      <c r="Q4279" s="1" t="s">
        <v>43</v>
      </c>
      <c r="R4279" s="1" t="s">
        <v>43</v>
      </c>
      <c r="S4279">
        <v>1</v>
      </c>
      <c r="T4279">
        <v>2</v>
      </c>
      <c r="U4279">
        <v>0.03</v>
      </c>
      <c r="AV4279" s="1" t="s">
        <v>42</v>
      </c>
      <c r="AW4279" s="1" t="s">
        <v>6742</v>
      </c>
      <c r="AX4279" s="1" t="s">
        <v>42</v>
      </c>
      <c r="AY4279" s="1" t="s">
        <v>42</v>
      </c>
      <c r="AZ4279" s="1" t="s">
        <v>42</v>
      </c>
    </row>
    <row r="4280" spans="1:52" ht="30" customHeight="1" x14ac:dyDescent="0.3">
      <c r="A4280" s="16" t="s">
        <v>1023</v>
      </c>
      <c r="B4280" s="16" t="s">
        <v>1024</v>
      </c>
      <c r="C4280" s="16" t="s">
        <v>820</v>
      </c>
      <c r="D4280" s="17">
        <v>0.22900000000000001</v>
      </c>
      <c r="E4280" s="19">
        <f>일위대가목록!E310</f>
        <v>4962</v>
      </c>
      <c r="F4280" s="22">
        <f>TRUNC(E4280*D4280,1)</f>
        <v>1136.2</v>
      </c>
      <c r="G4280" s="19">
        <f>일위대가목록!F310</f>
        <v>49778</v>
      </c>
      <c r="H4280" s="22">
        <f>TRUNC(G4280*D4280,1)</f>
        <v>11399.1</v>
      </c>
      <c r="I4280" s="19">
        <f>일위대가목록!G310</f>
        <v>17396</v>
      </c>
      <c r="J4280" s="22">
        <f>TRUNC(I4280*D4280,1)</f>
        <v>3983.6</v>
      </c>
      <c r="K4280" s="19">
        <f t="shared" si="619"/>
        <v>72136</v>
      </c>
      <c r="L4280" s="22">
        <f t="shared" si="619"/>
        <v>16518.900000000001</v>
      </c>
      <c r="M4280" s="16" t="s">
        <v>1025</v>
      </c>
      <c r="N4280" s="1" t="s">
        <v>2333</v>
      </c>
      <c r="O4280" s="1" t="s">
        <v>1026</v>
      </c>
      <c r="P4280" s="1" t="s">
        <v>46</v>
      </c>
      <c r="Q4280" s="1" t="s">
        <v>43</v>
      </c>
      <c r="R4280" s="1" t="s">
        <v>43</v>
      </c>
      <c r="AV4280" s="1" t="s">
        <v>42</v>
      </c>
      <c r="AW4280" s="1" t="s">
        <v>6743</v>
      </c>
      <c r="AX4280" s="1" t="s">
        <v>42</v>
      </c>
      <c r="AY4280" s="1" t="s">
        <v>42</v>
      </c>
      <c r="AZ4280" s="1" t="s">
        <v>42</v>
      </c>
    </row>
    <row r="4281" spans="1:52" ht="30" customHeight="1" x14ac:dyDescent="0.3">
      <c r="A4281" s="16" t="s">
        <v>3287</v>
      </c>
      <c r="B4281" s="16" t="s">
        <v>42</v>
      </c>
      <c r="C4281" s="16" t="s">
        <v>42</v>
      </c>
      <c r="D4281" s="17"/>
      <c r="E4281" s="19"/>
      <c r="F4281" s="22">
        <f>TRUNC(SUMIF(N4277:N4280, N4276, F4277:F4280),0)</f>
        <v>1136</v>
      </c>
      <c r="G4281" s="19"/>
      <c r="H4281" s="22">
        <f>TRUNC(SUMIF(N4277:N4280, N4276, H4277:H4280),0)</f>
        <v>29795</v>
      </c>
      <c r="I4281" s="19"/>
      <c r="J4281" s="22">
        <f>TRUNC(SUMIF(N4277:N4280, N4276, J4277:J4280),0)</f>
        <v>4535</v>
      </c>
      <c r="K4281" s="19"/>
      <c r="L4281" s="22">
        <f>F4281+H4281+J4281</f>
        <v>35466</v>
      </c>
      <c r="M4281" s="16" t="s">
        <v>42</v>
      </c>
      <c r="N4281" s="1" t="s">
        <v>3288</v>
      </c>
      <c r="O4281" s="1" t="s">
        <v>3288</v>
      </c>
      <c r="P4281" s="1" t="s">
        <v>42</v>
      </c>
      <c r="Q4281" s="1" t="s">
        <v>42</v>
      </c>
      <c r="R4281" s="1" t="s">
        <v>42</v>
      </c>
      <c r="AV4281" s="1" t="s">
        <v>42</v>
      </c>
      <c r="AW4281" s="1" t="s">
        <v>42</v>
      </c>
      <c r="AX4281" s="1" t="s">
        <v>42</v>
      </c>
      <c r="AY4281" s="1" t="s">
        <v>42</v>
      </c>
      <c r="AZ4281" s="1" t="s">
        <v>42</v>
      </c>
    </row>
    <row r="4282" spans="1:52" ht="30" customHeight="1" x14ac:dyDescent="0.3">
      <c r="A4282" s="17"/>
      <c r="B4282" s="17"/>
      <c r="C4282" s="17"/>
      <c r="D4282" s="17"/>
      <c r="E4282" s="19"/>
      <c r="F4282" s="22"/>
      <c r="G4282" s="19"/>
      <c r="H4282" s="22"/>
      <c r="I4282" s="19"/>
      <c r="J4282" s="22"/>
      <c r="K4282" s="19"/>
      <c r="L4282" s="22"/>
      <c r="M4282" s="17"/>
    </row>
    <row r="4283" spans="1:52" ht="30" customHeight="1" x14ac:dyDescent="0.3">
      <c r="A4283" s="13" t="s">
        <v>6744</v>
      </c>
      <c r="B4283" s="14"/>
      <c r="C4283" s="14"/>
      <c r="D4283" s="14"/>
      <c r="E4283" s="18"/>
      <c r="F4283" s="21"/>
      <c r="G4283" s="18"/>
      <c r="H4283" s="21"/>
      <c r="I4283" s="18"/>
      <c r="J4283" s="21"/>
      <c r="K4283" s="18"/>
      <c r="L4283" s="21"/>
      <c r="M4283" s="15"/>
      <c r="N4283" s="1" t="s">
        <v>2335</v>
      </c>
    </row>
    <row r="4284" spans="1:52" ht="30" customHeight="1" x14ac:dyDescent="0.3">
      <c r="A4284" s="16" t="s">
        <v>3677</v>
      </c>
      <c r="B4284" s="16" t="s">
        <v>3279</v>
      </c>
      <c r="C4284" s="16" t="s">
        <v>3275</v>
      </c>
      <c r="D4284" s="17">
        <v>9.0999999999999998E-2</v>
      </c>
      <c r="E4284" s="19">
        <f>단가대비표!O181</f>
        <v>0</v>
      </c>
      <c r="F4284" s="22">
        <f>TRUNC(E4284*D4284,1)</f>
        <v>0</v>
      </c>
      <c r="G4284" s="19">
        <f>단가대비표!P181</f>
        <v>235204</v>
      </c>
      <c r="H4284" s="22">
        <f>TRUNC(G4284*D4284,1)</f>
        <v>21403.5</v>
      </c>
      <c r="I4284" s="19">
        <f>단가대비표!V181</f>
        <v>0</v>
      </c>
      <c r="J4284" s="22">
        <f>TRUNC(I4284*D4284,1)</f>
        <v>0</v>
      </c>
      <c r="K4284" s="19">
        <f t="shared" ref="K4284:L4287" si="620">TRUNC(E4284+G4284+I4284,1)</f>
        <v>235204</v>
      </c>
      <c r="L4284" s="22">
        <f t="shared" si="620"/>
        <v>21403.5</v>
      </c>
      <c r="M4284" s="16" t="s">
        <v>42</v>
      </c>
      <c r="N4284" s="1" t="s">
        <v>2335</v>
      </c>
      <c r="O4284" s="1" t="s">
        <v>3678</v>
      </c>
      <c r="P4284" s="1" t="s">
        <v>43</v>
      </c>
      <c r="Q4284" s="1" t="s">
        <v>43</v>
      </c>
      <c r="R4284" s="1" t="s">
        <v>46</v>
      </c>
      <c r="V4284">
        <v>1</v>
      </c>
      <c r="AV4284" s="1" t="s">
        <v>42</v>
      </c>
      <c r="AW4284" s="1" t="s">
        <v>6745</v>
      </c>
      <c r="AX4284" s="1" t="s">
        <v>42</v>
      </c>
      <c r="AY4284" s="1" t="s">
        <v>42</v>
      </c>
      <c r="AZ4284" s="1" t="s">
        <v>42</v>
      </c>
    </row>
    <row r="4285" spans="1:52" ht="30" customHeight="1" x14ac:dyDescent="0.3">
      <c r="A4285" s="16" t="s">
        <v>3292</v>
      </c>
      <c r="B4285" s="16" t="s">
        <v>3279</v>
      </c>
      <c r="C4285" s="16" t="s">
        <v>3275</v>
      </c>
      <c r="D4285" s="17">
        <v>4.4999999999999998E-2</v>
      </c>
      <c r="E4285" s="19">
        <f>단가대비표!O164</f>
        <v>0</v>
      </c>
      <c r="F4285" s="22">
        <f>TRUNC(E4285*D4285,1)</f>
        <v>0</v>
      </c>
      <c r="G4285" s="19">
        <f>단가대비표!P164</f>
        <v>172068</v>
      </c>
      <c r="H4285" s="22">
        <f>TRUNC(G4285*D4285,1)</f>
        <v>7743</v>
      </c>
      <c r="I4285" s="19">
        <f>단가대비표!V164</f>
        <v>0</v>
      </c>
      <c r="J4285" s="22">
        <f>TRUNC(I4285*D4285,1)</f>
        <v>0</v>
      </c>
      <c r="K4285" s="19">
        <f t="shared" si="620"/>
        <v>172068</v>
      </c>
      <c r="L4285" s="22">
        <f t="shared" si="620"/>
        <v>7743</v>
      </c>
      <c r="M4285" s="16" t="s">
        <v>42</v>
      </c>
      <c r="N4285" s="1" t="s">
        <v>2335</v>
      </c>
      <c r="O4285" s="1" t="s">
        <v>3293</v>
      </c>
      <c r="P4285" s="1" t="s">
        <v>43</v>
      </c>
      <c r="Q4285" s="1" t="s">
        <v>43</v>
      </c>
      <c r="R4285" s="1" t="s">
        <v>46</v>
      </c>
      <c r="V4285">
        <v>1</v>
      </c>
      <c r="AV4285" s="1" t="s">
        <v>42</v>
      </c>
      <c r="AW4285" s="1" t="s">
        <v>6746</v>
      </c>
      <c r="AX4285" s="1" t="s">
        <v>42</v>
      </c>
      <c r="AY4285" s="1" t="s">
        <v>42</v>
      </c>
      <c r="AZ4285" s="1" t="s">
        <v>42</v>
      </c>
    </row>
    <row r="4286" spans="1:52" ht="30" customHeight="1" x14ac:dyDescent="0.3">
      <c r="A4286" s="16" t="s">
        <v>3282</v>
      </c>
      <c r="B4286" s="16" t="s">
        <v>3928</v>
      </c>
      <c r="C4286" s="16" t="s">
        <v>3284</v>
      </c>
      <c r="D4286" s="17">
        <v>1</v>
      </c>
      <c r="E4286" s="19">
        <v>0</v>
      </c>
      <c r="F4286" s="22">
        <f>TRUNC(E4286*D4286,1)</f>
        <v>0</v>
      </c>
      <c r="G4286" s="19">
        <v>0</v>
      </c>
      <c r="H4286" s="22">
        <f>TRUNC(G4286*D4286,1)</f>
        <v>0</v>
      </c>
      <c r="I4286" s="19">
        <f>TRUNC(SUMIF(V4284:V4287, RIGHTB(O4286, 1), H4284:H4287)*U4286, 2)</f>
        <v>874.39</v>
      </c>
      <c r="J4286" s="22">
        <f>TRUNC(I4286*D4286,1)</f>
        <v>874.3</v>
      </c>
      <c r="K4286" s="19">
        <f t="shared" si="620"/>
        <v>874.3</v>
      </c>
      <c r="L4286" s="22">
        <f t="shared" si="620"/>
        <v>874.3</v>
      </c>
      <c r="M4286" s="16" t="s">
        <v>42</v>
      </c>
      <c r="N4286" s="1" t="s">
        <v>2335</v>
      </c>
      <c r="O4286" s="1" t="s">
        <v>3285</v>
      </c>
      <c r="P4286" s="1" t="s">
        <v>43</v>
      </c>
      <c r="Q4286" s="1" t="s">
        <v>43</v>
      </c>
      <c r="R4286" s="1" t="s">
        <v>43</v>
      </c>
      <c r="S4286">
        <v>1</v>
      </c>
      <c r="T4286">
        <v>2</v>
      </c>
      <c r="U4286">
        <v>0.03</v>
      </c>
      <c r="AV4286" s="1" t="s">
        <v>42</v>
      </c>
      <c r="AW4286" s="1" t="s">
        <v>6747</v>
      </c>
      <c r="AX4286" s="1" t="s">
        <v>42</v>
      </c>
      <c r="AY4286" s="1" t="s">
        <v>42</v>
      </c>
      <c r="AZ4286" s="1" t="s">
        <v>42</v>
      </c>
    </row>
    <row r="4287" spans="1:52" ht="30" customHeight="1" x14ac:dyDescent="0.3">
      <c r="A4287" s="16" t="s">
        <v>1023</v>
      </c>
      <c r="B4287" s="16" t="s">
        <v>1024</v>
      </c>
      <c r="C4287" s="16" t="s">
        <v>820</v>
      </c>
      <c r="D4287" s="17">
        <v>0.36399999999999999</v>
      </c>
      <c r="E4287" s="19">
        <f>일위대가목록!E310</f>
        <v>4962</v>
      </c>
      <c r="F4287" s="22">
        <f>TRUNC(E4287*D4287,1)</f>
        <v>1806.1</v>
      </c>
      <c r="G4287" s="19">
        <f>일위대가목록!F310</f>
        <v>49778</v>
      </c>
      <c r="H4287" s="22">
        <f>TRUNC(G4287*D4287,1)</f>
        <v>18119.099999999999</v>
      </c>
      <c r="I4287" s="19">
        <f>일위대가목록!G310</f>
        <v>17396</v>
      </c>
      <c r="J4287" s="22">
        <f>TRUNC(I4287*D4287,1)</f>
        <v>6332.1</v>
      </c>
      <c r="K4287" s="19">
        <f t="shared" si="620"/>
        <v>72136</v>
      </c>
      <c r="L4287" s="22">
        <f t="shared" si="620"/>
        <v>26257.3</v>
      </c>
      <c r="M4287" s="16" t="s">
        <v>1025</v>
      </c>
      <c r="N4287" s="1" t="s">
        <v>2335</v>
      </c>
      <c r="O4287" s="1" t="s">
        <v>1026</v>
      </c>
      <c r="P4287" s="1" t="s">
        <v>46</v>
      </c>
      <c r="Q4287" s="1" t="s">
        <v>43</v>
      </c>
      <c r="R4287" s="1" t="s">
        <v>43</v>
      </c>
      <c r="AV4287" s="1" t="s">
        <v>42</v>
      </c>
      <c r="AW4287" s="1" t="s">
        <v>6748</v>
      </c>
      <c r="AX4287" s="1" t="s">
        <v>42</v>
      </c>
      <c r="AY4287" s="1" t="s">
        <v>42</v>
      </c>
      <c r="AZ4287" s="1" t="s">
        <v>42</v>
      </c>
    </row>
    <row r="4288" spans="1:52" ht="30" customHeight="1" x14ac:dyDescent="0.3">
      <c r="A4288" s="16" t="s">
        <v>3287</v>
      </c>
      <c r="B4288" s="16" t="s">
        <v>42</v>
      </c>
      <c r="C4288" s="16" t="s">
        <v>42</v>
      </c>
      <c r="D4288" s="17"/>
      <c r="E4288" s="19"/>
      <c r="F4288" s="22">
        <f>TRUNC(SUMIF(N4284:N4287, N4283, F4284:F4287),0)</f>
        <v>1806</v>
      </c>
      <c r="G4288" s="19"/>
      <c r="H4288" s="22">
        <f>TRUNC(SUMIF(N4284:N4287, N4283, H4284:H4287),0)</f>
        <v>47265</v>
      </c>
      <c r="I4288" s="19"/>
      <c r="J4288" s="22">
        <f>TRUNC(SUMIF(N4284:N4287, N4283, J4284:J4287),0)</f>
        <v>7206</v>
      </c>
      <c r="K4288" s="19"/>
      <c r="L4288" s="22">
        <f>F4288+H4288+J4288</f>
        <v>56277</v>
      </c>
      <c r="M4288" s="16" t="s">
        <v>42</v>
      </c>
      <c r="N4288" s="1" t="s">
        <v>3288</v>
      </c>
      <c r="O4288" s="1" t="s">
        <v>3288</v>
      </c>
      <c r="P4288" s="1" t="s">
        <v>42</v>
      </c>
      <c r="Q4288" s="1" t="s">
        <v>42</v>
      </c>
      <c r="R4288" s="1" t="s">
        <v>42</v>
      </c>
      <c r="AV4288" s="1" t="s">
        <v>42</v>
      </c>
      <c r="AW4288" s="1" t="s">
        <v>42</v>
      </c>
      <c r="AX4288" s="1" t="s">
        <v>42</v>
      </c>
      <c r="AY4288" s="1" t="s">
        <v>42</v>
      </c>
      <c r="AZ4288" s="1" t="s">
        <v>42</v>
      </c>
    </row>
    <row r="4289" spans="1:52" ht="30" customHeight="1" x14ac:dyDescent="0.3">
      <c r="A4289" s="17"/>
      <c r="B4289" s="17"/>
      <c r="C4289" s="17"/>
      <c r="D4289" s="17"/>
      <c r="E4289" s="19"/>
      <c r="F4289" s="22"/>
      <c r="G4289" s="19"/>
      <c r="H4289" s="22"/>
      <c r="I4289" s="19"/>
      <c r="J4289" s="22"/>
      <c r="K4289" s="19"/>
      <c r="L4289" s="22"/>
      <c r="M4289" s="17"/>
    </row>
    <row r="4290" spans="1:52" ht="30" customHeight="1" x14ac:dyDescent="0.3">
      <c r="A4290" s="13" t="s">
        <v>6749</v>
      </c>
      <c r="B4290" s="14"/>
      <c r="C4290" s="14"/>
      <c r="D4290" s="14"/>
      <c r="E4290" s="18"/>
      <c r="F4290" s="21"/>
      <c r="G4290" s="18"/>
      <c r="H4290" s="21"/>
      <c r="I4290" s="18"/>
      <c r="J4290" s="21"/>
      <c r="K4290" s="18"/>
      <c r="L4290" s="21"/>
      <c r="M4290" s="15"/>
      <c r="N4290" s="1" t="s">
        <v>2337</v>
      </c>
    </row>
    <row r="4291" spans="1:52" ht="30" customHeight="1" x14ac:dyDescent="0.3">
      <c r="A4291" s="16" t="s">
        <v>3677</v>
      </c>
      <c r="B4291" s="16" t="s">
        <v>3279</v>
      </c>
      <c r="C4291" s="16" t="s">
        <v>3275</v>
      </c>
      <c r="D4291" s="17">
        <v>0.13300000000000001</v>
      </c>
      <c r="E4291" s="19">
        <f>단가대비표!O181</f>
        <v>0</v>
      </c>
      <c r="F4291" s="22">
        <f>TRUNC(E4291*D4291,1)</f>
        <v>0</v>
      </c>
      <c r="G4291" s="19">
        <f>단가대비표!P181</f>
        <v>235204</v>
      </c>
      <c r="H4291" s="22">
        <f>TRUNC(G4291*D4291,1)</f>
        <v>31282.1</v>
      </c>
      <c r="I4291" s="19">
        <f>단가대비표!V181</f>
        <v>0</v>
      </c>
      <c r="J4291" s="22">
        <f>TRUNC(I4291*D4291,1)</f>
        <v>0</v>
      </c>
      <c r="K4291" s="19">
        <f t="shared" ref="K4291:L4294" si="621">TRUNC(E4291+G4291+I4291,1)</f>
        <v>235204</v>
      </c>
      <c r="L4291" s="22">
        <f t="shared" si="621"/>
        <v>31282.1</v>
      </c>
      <c r="M4291" s="16" t="s">
        <v>42</v>
      </c>
      <c r="N4291" s="1" t="s">
        <v>2337</v>
      </c>
      <c r="O4291" s="1" t="s">
        <v>3678</v>
      </c>
      <c r="P4291" s="1" t="s">
        <v>43</v>
      </c>
      <c r="Q4291" s="1" t="s">
        <v>43</v>
      </c>
      <c r="R4291" s="1" t="s">
        <v>46</v>
      </c>
      <c r="V4291">
        <v>1</v>
      </c>
      <c r="AV4291" s="1" t="s">
        <v>42</v>
      </c>
      <c r="AW4291" s="1" t="s">
        <v>6750</v>
      </c>
      <c r="AX4291" s="1" t="s">
        <v>42</v>
      </c>
      <c r="AY4291" s="1" t="s">
        <v>42</v>
      </c>
      <c r="AZ4291" s="1" t="s">
        <v>42</v>
      </c>
    </row>
    <row r="4292" spans="1:52" ht="30" customHeight="1" x14ac:dyDescent="0.3">
      <c r="A4292" s="16" t="s">
        <v>3292</v>
      </c>
      <c r="B4292" s="16" t="s">
        <v>3279</v>
      </c>
      <c r="C4292" s="16" t="s">
        <v>3275</v>
      </c>
      <c r="D4292" s="17">
        <v>6.7000000000000004E-2</v>
      </c>
      <c r="E4292" s="19">
        <f>단가대비표!O164</f>
        <v>0</v>
      </c>
      <c r="F4292" s="22">
        <f>TRUNC(E4292*D4292,1)</f>
        <v>0</v>
      </c>
      <c r="G4292" s="19">
        <f>단가대비표!P164</f>
        <v>172068</v>
      </c>
      <c r="H4292" s="22">
        <f>TRUNC(G4292*D4292,1)</f>
        <v>11528.5</v>
      </c>
      <c r="I4292" s="19">
        <f>단가대비표!V164</f>
        <v>0</v>
      </c>
      <c r="J4292" s="22">
        <f>TRUNC(I4292*D4292,1)</f>
        <v>0</v>
      </c>
      <c r="K4292" s="19">
        <f t="shared" si="621"/>
        <v>172068</v>
      </c>
      <c r="L4292" s="22">
        <f t="shared" si="621"/>
        <v>11528.5</v>
      </c>
      <c r="M4292" s="16" t="s">
        <v>42</v>
      </c>
      <c r="N4292" s="1" t="s">
        <v>2337</v>
      </c>
      <c r="O4292" s="1" t="s">
        <v>3293</v>
      </c>
      <c r="P4292" s="1" t="s">
        <v>43</v>
      </c>
      <c r="Q4292" s="1" t="s">
        <v>43</v>
      </c>
      <c r="R4292" s="1" t="s">
        <v>46</v>
      </c>
      <c r="V4292">
        <v>1</v>
      </c>
      <c r="AV4292" s="1" t="s">
        <v>42</v>
      </c>
      <c r="AW4292" s="1" t="s">
        <v>6751</v>
      </c>
      <c r="AX4292" s="1" t="s">
        <v>42</v>
      </c>
      <c r="AY4292" s="1" t="s">
        <v>42</v>
      </c>
      <c r="AZ4292" s="1" t="s">
        <v>42</v>
      </c>
    </row>
    <row r="4293" spans="1:52" ht="30" customHeight="1" x14ac:dyDescent="0.3">
      <c r="A4293" s="16" t="s">
        <v>3282</v>
      </c>
      <c r="B4293" s="16" t="s">
        <v>3928</v>
      </c>
      <c r="C4293" s="16" t="s">
        <v>3284</v>
      </c>
      <c r="D4293" s="17">
        <v>1</v>
      </c>
      <c r="E4293" s="19">
        <v>0</v>
      </c>
      <c r="F4293" s="22">
        <f>TRUNC(E4293*D4293,1)</f>
        <v>0</v>
      </c>
      <c r="G4293" s="19">
        <v>0</v>
      </c>
      <c r="H4293" s="22">
        <f>TRUNC(G4293*D4293,1)</f>
        <v>0</v>
      </c>
      <c r="I4293" s="19">
        <f>TRUNC(SUMIF(V4291:V4294, RIGHTB(O4293, 1), H4291:H4294)*U4293, 2)</f>
        <v>1284.31</v>
      </c>
      <c r="J4293" s="22">
        <f>TRUNC(I4293*D4293,1)</f>
        <v>1284.3</v>
      </c>
      <c r="K4293" s="19">
        <f t="shared" si="621"/>
        <v>1284.3</v>
      </c>
      <c r="L4293" s="22">
        <f t="shared" si="621"/>
        <v>1284.3</v>
      </c>
      <c r="M4293" s="16" t="s">
        <v>42</v>
      </c>
      <c r="N4293" s="1" t="s">
        <v>2337</v>
      </c>
      <c r="O4293" s="1" t="s">
        <v>3285</v>
      </c>
      <c r="P4293" s="1" t="s">
        <v>43</v>
      </c>
      <c r="Q4293" s="1" t="s">
        <v>43</v>
      </c>
      <c r="R4293" s="1" t="s">
        <v>43</v>
      </c>
      <c r="S4293">
        <v>1</v>
      </c>
      <c r="T4293">
        <v>2</v>
      </c>
      <c r="U4293">
        <v>0.03</v>
      </c>
      <c r="AV4293" s="1" t="s">
        <v>42</v>
      </c>
      <c r="AW4293" s="1" t="s">
        <v>6752</v>
      </c>
      <c r="AX4293" s="1" t="s">
        <v>42</v>
      </c>
      <c r="AY4293" s="1" t="s">
        <v>42</v>
      </c>
      <c r="AZ4293" s="1" t="s">
        <v>42</v>
      </c>
    </row>
    <row r="4294" spans="1:52" ht="30" customHeight="1" x14ac:dyDescent="0.3">
      <c r="A4294" s="16" t="s">
        <v>1023</v>
      </c>
      <c r="B4294" s="16" t="s">
        <v>1024</v>
      </c>
      <c r="C4294" s="16" t="s">
        <v>820</v>
      </c>
      <c r="D4294" s="17">
        <v>0.53300000000000003</v>
      </c>
      <c r="E4294" s="19">
        <f>일위대가목록!E310</f>
        <v>4962</v>
      </c>
      <c r="F4294" s="22">
        <f>TRUNC(E4294*D4294,1)</f>
        <v>2644.7</v>
      </c>
      <c r="G4294" s="19">
        <f>일위대가목록!F310</f>
        <v>49778</v>
      </c>
      <c r="H4294" s="22">
        <f>TRUNC(G4294*D4294,1)</f>
        <v>26531.599999999999</v>
      </c>
      <c r="I4294" s="19">
        <f>일위대가목록!G310</f>
        <v>17396</v>
      </c>
      <c r="J4294" s="22">
        <f>TRUNC(I4294*D4294,1)</f>
        <v>9272</v>
      </c>
      <c r="K4294" s="19">
        <f t="shared" si="621"/>
        <v>72136</v>
      </c>
      <c r="L4294" s="22">
        <f t="shared" si="621"/>
        <v>38448.300000000003</v>
      </c>
      <c r="M4294" s="16" t="s">
        <v>1025</v>
      </c>
      <c r="N4294" s="1" t="s">
        <v>2337</v>
      </c>
      <c r="O4294" s="1" t="s">
        <v>1026</v>
      </c>
      <c r="P4294" s="1" t="s">
        <v>46</v>
      </c>
      <c r="Q4294" s="1" t="s">
        <v>43</v>
      </c>
      <c r="R4294" s="1" t="s">
        <v>43</v>
      </c>
      <c r="AV4294" s="1" t="s">
        <v>42</v>
      </c>
      <c r="AW4294" s="1" t="s">
        <v>6753</v>
      </c>
      <c r="AX4294" s="1" t="s">
        <v>42</v>
      </c>
      <c r="AY4294" s="1" t="s">
        <v>42</v>
      </c>
      <c r="AZ4294" s="1" t="s">
        <v>42</v>
      </c>
    </row>
    <row r="4295" spans="1:52" ht="30" customHeight="1" x14ac:dyDescent="0.3">
      <c r="A4295" s="16" t="s">
        <v>3287</v>
      </c>
      <c r="B4295" s="16" t="s">
        <v>42</v>
      </c>
      <c r="C4295" s="16" t="s">
        <v>42</v>
      </c>
      <c r="D4295" s="17"/>
      <c r="E4295" s="19"/>
      <c r="F4295" s="22">
        <f>TRUNC(SUMIF(N4291:N4294, N4290, F4291:F4294),0)</f>
        <v>2644</v>
      </c>
      <c r="G4295" s="19"/>
      <c r="H4295" s="22">
        <f>TRUNC(SUMIF(N4291:N4294, N4290, H4291:H4294),0)</f>
        <v>69342</v>
      </c>
      <c r="I4295" s="19"/>
      <c r="J4295" s="22">
        <f>TRUNC(SUMIF(N4291:N4294, N4290, J4291:J4294),0)</f>
        <v>10556</v>
      </c>
      <c r="K4295" s="19"/>
      <c r="L4295" s="22">
        <f>F4295+H4295+J4295</f>
        <v>82542</v>
      </c>
      <c r="M4295" s="16" t="s">
        <v>42</v>
      </c>
      <c r="N4295" s="1" t="s">
        <v>3288</v>
      </c>
      <c r="O4295" s="1" t="s">
        <v>3288</v>
      </c>
      <c r="P4295" s="1" t="s">
        <v>42</v>
      </c>
      <c r="Q4295" s="1" t="s">
        <v>42</v>
      </c>
      <c r="R4295" s="1" t="s">
        <v>42</v>
      </c>
      <c r="AV4295" s="1" t="s">
        <v>42</v>
      </c>
      <c r="AW4295" s="1" t="s">
        <v>42</v>
      </c>
      <c r="AX4295" s="1" t="s">
        <v>42</v>
      </c>
      <c r="AY4295" s="1" t="s">
        <v>42</v>
      </c>
      <c r="AZ4295" s="1" t="s">
        <v>42</v>
      </c>
    </row>
    <row r="4296" spans="1:52" ht="30" customHeight="1" x14ac:dyDescent="0.3">
      <c r="A4296" s="17"/>
      <c r="B4296" s="17"/>
      <c r="C4296" s="17"/>
      <c r="D4296" s="17"/>
      <c r="E4296" s="19"/>
      <c r="F4296" s="22"/>
      <c r="G4296" s="19"/>
      <c r="H4296" s="22"/>
      <c r="I4296" s="19"/>
      <c r="J4296" s="22"/>
      <c r="K4296" s="19"/>
      <c r="L4296" s="22"/>
      <c r="M4296" s="17"/>
    </row>
    <row r="4297" spans="1:52" ht="30" customHeight="1" x14ac:dyDescent="0.3">
      <c r="A4297" s="13" t="s">
        <v>6754</v>
      </c>
      <c r="B4297" s="14"/>
      <c r="C4297" s="14"/>
      <c r="D4297" s="14"/>
      <c r="E4297" s="18"/>
      <c r="F4297" s="21"/>
      <c r="G4297" s="18"/>
      <c r="H4297" s="21"/>
      <c r="I4297" s="18"/>
      <c r="J4297" s="21"/>
      <c r="K4297" s="18"/>
      <c r="L4297" s="21"/>
      <c r="M4297" s="15"/>
      <c r="N4297" s="1" t="s">
        <v>2339</v>
      </c>
    </row>
    <row r="4298" spans="1:52" ht="30" customHeight="1" x14ac:dyDescent="0.3">
      <c r="A4298" s="16" t="s">
        <v>3677</v>
      </c>
      <c r="B4298" s="16" t="s">
        <v>3279</v>
      </c>
      <c r="C4298" s="16" t="s">
        <v>3275</v>
      </c>
      <c r="D4298" s="17">
        <v>0.2</v>
      </c>
      <c r="E4298" s="19">
        <f>단가대비표!O181</f>
        <v>0</v>
      </c>
      <c r="F4298" s="22">
        <f>TRUNC(E4298*D4298,1)</f>
        <v>0</v>
      </c>
      <c r="G4298" s="19">
        <f>단가대비표!P181</f>
        <v>235204</v>
      </c>
      <c r="H4298" s="22">
        <f>TRUNC(G4298*D4298,1)</f>
        <v>47040.800000000003</v>
      </c>
      <c r="I4298" s="19">
        <f>단가대비표!V181</f>
        <v>0</v>
      </c>
      <c r="J4298" s="22">
        <f>TRUNC(I4298*D4298,1)</f>
        <v>0</v>
      </c>
      <c r="K4298" s="19">
        <f t="shared" ref="K4298:L4301" si="622">TRUNC(E4298+G4298+I4298,1)</f>
        <v>235204</v>
      </c>
      <c r="L4298" s="22">
        <f t="shared" si="622"/>
        <v>47040.800000000003</v>
      </c>
      <c r="M4298" s="16" t="s">
        <v>42</v>
      </c>
      <c r="N4298" s="1" t="s">
        <v>2339</v>
      </c>
      <c r="O4298" s="1" t="s">
        <v>3678</v>
      </c>
      <c r="P4298" s="1" t="s">
        <v>43</v>
      </c>
      <c r="Q4298" s="1" t="s">
        <v>43</v>
      </c>
      <c r="R4298" s="1" t="s">
        <v>46</v>
      </c>
      <c r="V4298">
        <v>1</v>
      </c>
      <c r="AV4298" s="1" t="s">
        <v>42</v>
      </c>
      <c r="AW4298" s="1" t="s">
        <v>6755</v>
      </c>
      <c r="AX4298" s="1" t="s">
        <v>42</v>
      </c>
      <c r="AY4298" s="1" t="s">
        <v>42</v>
      </c>
      <c r="AZ4298" s="1" t="s">
        <v>42</v>
      </c>
    </row>
    <row r="4299" spans="1:52" ht="30" customHeight="1" x14ac:dyDescent="0.3">
      <c r="A4299" s="16" t="s">
        <v>3292</v>
      </c>
      <c r="B4299" s="16" t="s">
        <v>3279</v>
      </c>
      <c r="C4299" s="16" t="s">
        <v>3275</v>
      </c>
      <c r="D4299" s="17">
        <v>0.1</v>
      </c>
      <c r="E4299" s="19">
        <f>단가대비표!O164</f>
        <v>0</v>
      </c>
      <c r="F4299" s="22">
        <f>TRUNC(E4299*D4299,1)</f>
        <v>0</v>
      </c>
      <c r="G4299" s="19">
        <f>단가대비표!P164</f>
        <v>172068</v>
      </c>
      <c r="H4299" s="22">
        <f>TRUNC(G4299*D4299,1)</f>
        <v>17206.8</v>
      </c>
      <c r="I4299" s="19">
        <f>단가대비표!V164</f>
        <v>0</v>
      </c>
      <c r="J4299" s="22">
        <f>TRUNC(I4299*D4299,1)</f>
        <v>0</v>
      </c>
      <c r="K4299" s="19">
        <f t="shared" si="622"/>
        <v>172068</v>
      </c>
      <c r="L4299" s="22">
        <f t="shared" si="622"/>
        <v>17206.8</v>
      </c>
      <c r="M4299" s="16" t="s">
        <v>42</v>
      </c>
      <c r="N4299" s="1" t="s">
        <v>2339</v>
      </c>
      <c r="O4299" s="1" t="s">
        <v>3293</v>
      </c>
      <c r="P4299" s="1" t="s">
        <v>43</v>
      </c>
      <c r="Q4299" s="1" t="s">
        <v>43</v>
      </c>
      <c r="R4299" s="1" t="s">
        <v>46</v>
      </c>
      <c r="V4299">
        <v>1</v>
      </c>
      <c r="AV4299" s="1" t="s">
        <v>42</v>
      </c>
      <c r="AW4299" s="1" t="s">
        <v>6756</v>
      </c>
      <c r="AX4299" s="1" t="s">
        <v>42</v>
      </c>
      <c r="AY4299" s="1" t="s">
        <v>42</v>
      </c>
      <c r="AZ4299" s="1" t="s">
        <v>42</v>
      </c>
    </row>
    <row r="4300" spans="1:52" ht="30" customHeight="1" x14ac:dyDescent="0.3">
      <c r="A4300" s="16" t="s">
        <v>3282</v>
      </c>
      <c r="B4300" s="16" t="s">
        <v>3928</v>
      </c>
      <c r="C4300" s="16" t="s">
        <v>3284</v>
      </c>
      <c r="D4300" s="17">
        <v>1</v>
      </c>
      <c r="E4300" s="19">
        <v>0</v>
      </c>
      <c r="F4300" s="22">
        <f>TRUNC(E4300*D4300,1)</f>
        <v>0</v>
      </c>
      <c r="G4300" s="19">
        <v>0</v>
      </c>
      <c r="H4300" s="22">
        <f>TRUNC(G4300*D4300,1)</f>
        <v>0</v>
      </c>
      <c r="I4300" s="19">
        <f>TRUNC(SUMIF(V4298:V4301, RIGHTB(O4300, 1), H4298:H4301)*U4300, 2)</f>
        <v>1927.42</v>
      </c>
      <c r="J4300" s="22">
        <f>TRUNC(I4300*D4300,1)</f>
        <v>1927.4</v>
      </c>
      <c r="K4300" s="19">
        <f t="shared" si="622"/>
        <v>1927.4</v>
      </c>
      <c r="L4300" s="22">
        <f t="shared" si="622"/>
        <v>1927.4</v>
      </c>
      <c r="M4300" s="16" t="s">
        <v>42</v>
      </c>
      <c r="N4300" s="1" t="s">
        <v>2339</v>
      </c>
      <c r="O4300" s="1" t="s">
        <v>3285</v>
      </c>
      <c r="P4300" s="1" t="s">
        <v>43</v>
      </c>
      <c r="Q4300" s="1" t="s">
        <v>43</v>
      </c>
      <c r="R4300" s="1" t="s">
        <v>43</v>
      </c>
      <c r="S4300">
        <v>1</v>
      </c>
      <c r="T4300">
        <v>2</v>
      </c>
      <c r="U4300">
        <v>0.03</v>
      </c>
      <c r="AV4300" s="1" t="s">
        <v>42</v>
      </c>
      <c r="AW4300" s="1" t="s">
        <v>6757</v>
      </c>
      <c r="AX4300" s="1" t="s">
        <v>42</v>
      </c>
      <c r="AY4300" s="1" t="s">
        <v>42</v>
      </c>
      <c r="AZ4300" s="1" t="s">
        <v>42</v>
      </c>
    </row>
    <row r="4301" spans="1:52" ht="30" customHeight="1" x14ac:dyDescent="0.3">
      <c r="A4301" s="16" t="s">
        <v>1023</v>
      </c>
      <c r="B4301" s="16" t="s">
        <v>1024</v>
      </c>
      <c r="C4301" s="16" t="s">
        <v>820</v>
      </c>
      <c r="D4301" s="17">
        <v>0.8</v>
      </c>
      <c r="E4301" s="19">
        <f>일위대가목록!E310</f>
        <v>4962</v>
      </c>
      <c r="F4301" s="22">
        <f>TRUNC(E4301*D4301,1)</f>
        <v>3969.6</v>
      </c>
      <c r="G4301" s="19">
        <f>일위대가목록!F310</f>
        <v>49778</v>
      </c>
      <c r="H4301" s="22">
        <f>TRUNC(G4301*D4301,1)</f>
        <v>39822.400000000001</v>
      </c>
      <c r="I4301" s="19">
        <f>일위대가목록!G310</f>
        <v>17396</v>
      </c>
      <c r="J4301" s="22">
        <f>TRUNC(I4301*D4301,1)</f>
        <v>13916.8</v>
      </c>
      <c r="K4301" s="19">
        <f t="shared" si="622"/>
        <v>72136</v>
      </c>
      <c r="L4301" s="22">
        <f t="shared" si="622"/>
        <v>57708.800000000003</v>
      </c>
      <c r="M4301" s="16" t="s">
        <v>1025</v>
      </c>
      <c r="N4301" s="1" t="s">
        <v>2339</v>
      </c>
      <c r="O4301" s="1" t="s">
        <v>1026</v>
      </c>
      <c r="P4301" s="1" t="s">
        <v>46</v>
      </c>
      <c r="Q4301" s="1" t="s">
        <v>43</v>
      </c>
      <c r="R4301" s="1" t="s">
        <v>43</v>
      </c>
      <c r="AV4301" s="1" t="s">
        <v>42</v>
      </c>
      <c r="AW4301" s="1" t="s">
        <v>6758</v>
      </c>
      <c r="AX4301" s="1" t="s">
        <v>42</v>
      </c>
      <c r="AY4301" s="1" t="s">
        <v>42</v>
      </c>
      <c r="AZ4301" s="1" t="s">
        <v>42</v>
      </c>
    </row>
    <row r="4302" spans="1:52" ht="30" customHeight="1" x14ac:dyDescent="0.3">
      <c r="A4302" s="16" t="s">
        <v>3287</v>
      </c>
      <c r="B4302" s="16" t="s">
        <v>42</v>
      </c>
      <c r="C4302" s="16" t="s">
        <v>42</v>
      </c>
      <c r="D4302" s="17"/>
      <c r="E4302" s="19"/>
      <c r="F4302" s="22">
        <f>TRUNC(SUMIF(N4298:N4301, N4297, F4298:F4301),0)</f>
        <v>3969</v>
      </c>
      <c r="G4302" s="19"/>
      <c r="H4302" s="22">
        <f>TRUNC(SUMIF(N4298:N4301, N4297, H4298:H4301),0)</f>
        <v>104070</v>
      </c>
      <c r="I4302" s="19"/>
      <c r="J4302" s="22">
        <f>TRUNC(SUMIF(N4298:N4301, N4297, J4298:J4301),0)</f>
        <v>15844</v>
      </c>
      <c r="K4302" s="19"/>
      <c r="L4302" s="22">
        <f>F4302+H4302+J4302</f>
        <v>123883</v>
      </c>
      <c r="M4302" s="16" t="s">
        <v>42</v>
      </c>
      <c r="N4302" s="1" t="s">
        <v>3288</v>
      </c>
      <c r="O4302" s="1" t="s">
        <v>3288</v>
      </c>
      <c r="P4302" s="1" t="s">
        <v>42</v>
      </c>
      <c r="Q4302" s="1" t="s">
        <v>42</v>
      </c>
      <c r="R4302" s="1" t="s">
        <v>42</v>
      </c>
      <c r="AV4302" s="1" t="s">
        <v>42</v>
      </c>
      <c r="AW4302" s="1" t="s">
        <v>42</v>
      </c>
      <c r="AX4302" s="1" t="s">
        <v>42</v>
      </c>
      <c r="AY4302" s="1" t="s">
        <v>42</v>
      </c>
      <c r="AZ4302" s="1" t="s">
        <v>42</v>
      </c>
    </row>
    <row r="4303" spans="1:52" ht="30" customHeight="1" x14ac:dyDescent="0.3">
      <c r="A4303" s="17"/>
      <c r="B4303" s="17"/>
      <c r="C4303" s="17"/>
      <c r="D4303" s="17"/>
      <c r="E4303" s="19"/>
      <c r="F4303" s="22"/>
      <c r="G4303" s="19"/>
      <c r="H4303" s="22"/>
      <c r="I4303" s="19"/>
      <c r="J4303" s="22"/>
      <c r="K4303" s="19"/>
      <c r="L4303" s="22"/>
      <c r="M4303" s="17"/>
    </row>
    <row r="4304" spans="1:52" ht="30" customHeight="1" x14ac:dyDescent="0.3">
      <c r="A4304" s="13" t="s">
        <v>6759</v>
      </c>
      <c r="B4304" s="14"/>
      <c r="C4304" s="14"/>
      <c r="D4304" s="14"/>
      <c r="E4304" s="18"/>
      <c r="F4304" s="21"/>
      <c r="G4304" s="18"/>
      <c r="H4304" s="21"/>
      <c r="I4304" s="18"/>
      <c r="J4304" s="21"/>
      <c r="K4304" s="18"/>
      <c r="L4304" s="21"/>
      <c r="M4304" s="15"/>
      <c r="N4304" s="1" t="s">
        <v>2341</v>
      </c>
    </row>
    <row r="4305" spans="1:52" ht="30" customHeight="1" x14ac:dyDescent="0.3">
      <c r="A4305" s="16" t="s">
        <v>3677</v>
      </c>
      <c r="B4305" s="16" t="s">
        <v>3279</v>
      </c>
      <c r="C4305" s="16" t="s">
        <v>3275</v>
      </c>
      <c r="D4305" s="17">
        <v>0.28999999999999998</v>
      </c>
      <c r="E4305" s="19">
        <f>단가대비표!O181</f>
        <v>0</v>
      </c>
      <c r="F4305" s="22">
        <f>TRUNC(E4305*D4305,1)</f>
        <v>0</v>
      </c>
      <c r="G4305" s="19">
        <f>단가대비표!P181</f>
        <v>235204</v>
      </c>
      <c r="H4305" s="22">
        <f>TRUNC(G4305*D4305,1)</f>
        <v>68209.100000000006</v>
      </c>
      <c r="I4305" s="19">
        <f>단가대비표!V181</f>
        <v>0</v>
      </c>
      <c r="J4305" s="22">
        <f>TRUNC(I4305*D4305,1)</f>
        <v>0</v>
      </c>
      <c r="K4305" s="19">
        <f t="shared" ref="K4305:L4308" si="623">TRUNC(E4305+G4305+I4305,1)</f>
        <v>235204</v>
      </c>
      <c r="L4305" s="22">
        <f t="shared" si="623"/>
        <v>68209.100000000006</v>
      </c>
      <c r="M4305" s="16" t="s">
        <v>42</v>
      </c>
      <c r="N4305" s="1" t="s">
        <v>2341</v>
      </c>
      <c r="O4305" s="1" t="s">
        <v>3678</v>
      </c>
      <c r="P4305" s="1" t="s">
        <v>43</v>
      </c>
      <c r="Q4305" s="1" t="s">
        <v>43</v>
      </c>
      <c r="R4305" s="1" t="s">
        <v>46</v>
      </c>
      <c r="V4305">
        <v>1</v>
      </c>
      <c r="AV4305" s="1" t="s">
        <v>42</v>
      </c>
      <c r="AW4305" s="1" t="s">
        <v>6760</v>
      </c>
      <c r="AX4305" s="1" t="s">
        <v>42</v>
      </c>
      <c r="AY4305" s="1" t="s">
        <v>42</v>
      </c>
      <c r="AZ4305" s="1" t="s">
        <v>42</v>
      </c>
    </row>
    <row r="4306" spans="1:52" ht="30" customHeight="1" x14ac:dyDescent="0.3">
      <c r="A4306" s="16" t="s">
        <v>3292</v>
      </c>
      <c r="B4306" s="16" t="s">
        <v>3279</v>
      </c>
      <c r="C4306" s="16" t="s">
        <v>3275</v>
      </c>
      <c r="D4306" s="17">
        <v>0.14000000000000001</v>
      </c>
      <c r="E4306" s="19">
        <f>단가대비표!O164</f>
        <v>0</v>
      </c>
      <c r="F4306" s="22">
        <f>TRUNC(E4306*D4306,1)</f>
        <v>0</v>
      </c>
      <c r="G4306" s="19">
        <f>단가대비표!P164</f>
        <v>172068</v>
      </c>
      <c r="H4306" s="22">
        <f>TRUNC(G4306*D4306,1)</f>
        <v>24089.5</v>
      </c>
      <c r="I4306" s="19">
        <f>단가대비표!V164</f>
        <v>0</v>
      </c>
      <c r="J4306" s="22">
        <f>TRUNC(I4306*D4306,1)</f>
        <v>0</v>
      </c>
      <c r="K4306" s="19">
        <f t="shared" si="623"/>
        <v>172068</v>
      </c>
      <c r="L4306" s="22">
        <f t="shared" si="623"/>
        <v>24089.5</v>
      </c>
      <c r="M4306" s="16" t="s">
        <v>42</v>
      </c>
      <c r="N4306" s="1" t="s">
        <v>2341</v>
      </c>
      <c r="O4306" s="1" t="s">
        <v>3293</v>
      </c>
      <c r="P4306" s="1" t="s">
        <v>43</v>
      </c>
      <c r="Q4306" s="1" t="s">
        <v>43</v>
      </c>
      <c r="R4306" s="1" t="s">
        <v>46</v>
      </c>
      <c r="V4306">
        <v>1</v>
      </c>
      <c r="AV4306" s="1" t="s">
        <v>42</v>
      </c>
      <c r="AW4306" s="1" t="s">
        <v>6761</v>
      </c>
      <c r="AX4306" s="1" t="s">
        <v>42</v>
      </c>
      <c r="AY4306" s="1" t="s">
        <v>42</v>
      </c>
      <c r="AZ4306" s="1" t="s">
        <v>42</v>
      </c>
    </row>
    <row r="4307" spans="1:52" ht="30" customHeight="1" x14ac:dyDescent="0.3">
      <c r="A4307" s="16" t="s">
        <v>3282</v>
      </c>
      <c r="B4307" s="16" t="s">
        <v>3928</v>
      </c>
      <c r="C4307" s="16" t="s">
        <v>3284</v>
      </c>
      <c r="D4307" s="17">
        <v>1</v>
      </c>
      <c r="E4307" s="19">
        <v>0</v>
      </c>
      <c r="F4307" s="22">
        <f>TRUNC(E4307*D4307,1)</f>
        <v>0</v>
      </c>
      <c r="G4307" s="19">
        <v>0</v>
      </c>
      <c r="H4307" s="22">
        <f>TRUNC(G4307*D4307,1)</f>
        <v>0</v>
      </c>
      <c r="I4307" s="19">
        <f>TRUNC(SUMIF(V4305:V4308, RIGHTB(O4307, 1), H4305:H4308)*U4307, 2)</f>
        <v>2768.95</v>
      </c>
      <c r="J4307" s="22">
        <f>TRUNC(I4307*D4307,1)</f>
        <v>2768.9</v>
      </c>
      <c r="K4307" s="19">
        <f t="shared" si="623"/>
        <v>2768.9</v>
      </c>
      <c r="L4307" s="22">
        <f t="shared" si="623"/>
        <v>2768.9</v>
      </c>
      <c r="M4307" s="16" t="s">
        <v>42</v>
      </c>
      <c r="N4307" s="1" t="s">
        <v>2341</v>
      </c>
      <c r="O4307" s="1" t="s">
        <v>3285</v>
      </c>
      <c r="P4307" s="1" t="s">
        <v>43</v>
      </c>
      <c r="Q4307" s="1" t="s">
        <v>43</v>
      </c>
      <c r="R4307" s="1" t="s">
        <v>43</v>
      </c>
      <c r="S4307">
        <v>1</v>
      </c>
      <c r="T4307">
        <v>2</v>
      </c>
      <c r="U4307">
        <v>0.03</v>
      </c>
      <c r="AV4307" s="1" t="s">
        <v>42</v>
      </c>
      <c r="AW4307" s="1" t="s">
        <v>6762</v>
      </c>
      <c r="AX4307" s="1" t="s">
        <v>42</v>
      </c>
      <c r="AY4307" s="1" t="s">
        <v>42</v>
      </c>
      <c r="AZ4307" s="1" t="s">
        <v>42</v>
      </c>
    </row>
    <row r="4308" spans="1:52" ht="30" customHeight="1" x14ac:dyDescent="0.3">
      <c r="A4308" s="16" t="s">
        <v>1023</v>
      </c>
      <c r="B4308" s="16" t="s">
        <v>1024</v>
      </c>
      <c r="C4308" s="16" t="s">
        <v>820</v>
      </c>
      <c r="D4308" s="17">
        <v>1.1399999999999999</v>
      </c>
      <c r="E4308" s="19">
        <f>일위대가목록!E310</f>
        <v>4962</v>
      </c>
      <c r="F4308" s="22">
        <f>TRUNC(E4308*D4308,1)</f>
        <v>5656.6</v>
      </c>
      <c r="G4308" s="19">
        <f>일위대가목록!F310</f>
        <v>49778</v>
      </c>
      <c r="H4308" s="22">
        <f>TRUNC(G4308*D4308,1)</f>
        <v>56746.9</v>
      </c>
      <c r="I4308" s="19">
        <f>일위대가목록!G310</f>
        <v>17396</v>
      </c>
      <c r="J4308" s="22">
        <f>TRUNC(I4308*D4308,1)</f>
        <v>19831.400000000001</v>
      </c>
      <c r="K4308" s="19">
        <f t="shared" si="623"/>
        <v>72136</v>
      </c>
      <c r="L4308" s="22">
        <f t="shared" si="623"/>
        <v>82234.899999999994</v>
      </c>
      <c r="M4308" s="16" t="s">
        <v>1025</v>
      </c>
      <c r="N4308" s="1" t="s">
        <v>2341</v>
      </c>
      <c r="O4308" s="1" t="s">
        <v>1026</v>
      </c>
      <c r="P4308" s="1" t="s">
        <v>46</v>
      </c>
      <c r="Q4308" s="1" t="s">
        <v>43</v>
      </c>
      <c r="R4308" s="1" t="s">
        <v>43</v>
      </c>
      <c r="AV4308" s="1" t="s">
        <v>42</v>
      </c>
      <c r="AW4308" s="1" t="s">
        <v>6763</v>
      </c>
      <c r="AX4308" s="1" t="s">
        <v>42</v>
      </c>
      <c r="AY4308" s="1" t="s">
        <v>42</v>
      </c>
      <c r="AZ4308" s="1" t="s">
        <v>42</v>
      </c>
    </row>
    <row r="4309" spans="1:52" ht="30" customHeight="1" x14ac:dyDescent="0.3">
      <c r="A4309" s="16" t="s">
        <v>3287</v>
      </c>
      <c r="B4309" s="16" t="s">
        <v>42</v>
      </c>
      <c r="C4309" s="16" t="s">
        <v>42</v>
      </c>
      <c r="D4309" s="17"/>
      <c r="E4309" s="19"/>
      <c r="F4309" s="22">
        <f>TRUNC(SUMIF(N4305:N4308, N4304, F4305:F4308),0)</f>
        <v>5656</v>
      </c>
      <c r="G4309" s="19"/>
      <c r="H4309" s="22">
        <f>TRUNC(SUMIF(N4305:N4308, N4304, H4305:H4308),0)</f>
        <v>149045</v>
      </c>
      <c r="I4309" s="19"/>
      <c r="J4309" s="22">
        <f>TRUNC(SUMIF(N4305:N4308, N4304, J4305:J4308),0)</f>
        <v>22600</v>
      </c>
      <c r="K4309" s="19"/>
      <c r="L4309" s="22">
        <f>F4309+H4309+J4309</f>
        <v>177301</v>
      </c>
      <c r="M4309" s="16" t="s">
        <v>42</v>
      </c>
      <c r="N4309" s="1" t="s">
        <v>3288</v>
      </c>
      <c r="O4309" s="1" t="s">
        <v>3288</v>
      </c>
      <c r="P4309" s="1" t="s">
        <v>42</v>
      </c>
      <c r="Q4309" s="1" t="s">
        <v>42</v>
      </c>
      <c r="R4309" s="1" t="s">
        <v>42</v>
      </c>
      <c r="AV4309" s="1" t="s">
        <v>42</v>
      </c>
      <c r="AW4309" s="1" t="s">
        <v>42</v>
      </c>
      <c r="AX4309" s="1" t="s">
        <v>42</v>
      </c>
      <c r="AY4309" s="1" t="s">
        <v>42</v>
      </c>
      <c r="AZ4309" s="1" t="s">
        <v>42</v>
      </c>
    </row>
    <row r="4310" spans="1:52" ht="30" customHeight="1" x14ac:dyDescent="0.3">
      <c r="A4310" s="17"/>
      <c r="B4310" s="17"/>
      <c r="C4310" s="17"/>
      <c r="D4310" s="17"/>
      <c r="E4310" s="19"/>
      <c r="F4310" s="22"/>
      <c r="G4310" s="19"/>
      <c r="H4310" s="22"/>
      <c r="I4310" s="19"/>
      <c r="J4310" s="22"/>
      <c r="K4310" s="19"/>
      <c r="L4310" s="22"/>
      <c r="M4310" s="17"/>
    </row>
    <row r="4311" spans="1:52" ht="30" customHeight="1" x14ac:dyDescent="0.3">
      <c r="A4311" s="13" t="s">
        <v>6764</v>
      </c>
      <c r="B4311" s="14"/>
      <c r="C4311" s="14"/>
      <c r="D4311" s="14"/>
      <c r="E4311" s="18"/>
      <c r="F4311" s="21"/>
      <c r="G4311" s="18"/>
      <c r="H4311" s="21"/>
      <c r="I4311" s="18"/>
      <c r="J4311" s="21"/>
      <c r="K4311" s="18"/>
      <c r="L4311" s="21"/>
      <c r="M4311" s="15"/>
      <c r="N4311" s="1" t="s">
        <v>2346</v>
      </c>
    </row>
    <row r="4312" spans="1:52" ht="30" customHeight="1" x14ac:dyDescent="0.3">
      <c r="A4312" s="16" t="s">
        <v>3677</v>
      </c>
      <c r="B4312" s="16" t="s">
        <v>3279</v>
      </c>
      <c r="C4312" s="16" t="s">
        <v>3275</v>
      </c>
      <c r="D4312" s="17">
        <v>8.6999999999999994E-2</v>
      </c>
      <c r="E4312" s="19">
        <f>단가대비표!O181</f>
        <v>0</v>
      </c>
      <c r="F4312" s="22">
        <f>TRUNC(E4312*D4312,1)</f>
        <v>0</v>
      </c>
      <c r="G4312" s="19">
        <f>단가대비표!P181</f>
        <v>235204</v>
      </c>
      <c r="H4312" s="22">
        <f>TRUNC(G4312*D4312,1)</f>
        <v>20462.7</v>
      </c>
      <c r="I4312" s="19">
        <f>단가대비표!V181</f>
        <v>0</v>
      </c>
      <c r="J4312" s="22">
        <f>TRUNC(I4312*D4312,1)</f>
        <v>0</v>
      </c>
      <c r="K4312" s="19">
        <f t="shared" ref="K4312:L4314" si="624">TRUNC(E4312+G4312+I4312,1)</f>
        <v>235204</v>
      </c>
      <c r="L4312" s="22">
        <f t="shared" si="624"/>
        <v>20462.7</v>
      </c>
      <c r="M4312" s="16" t="s">
        <v>42</v>
      </c>
      <c r="N4312" s="1" t="s">
        <v>2346</v>
      </c>
      <c r="O4312" s="1" t="s">
        <v>3678</v>
      </c>
      <c r="P4312" s="1" t="s">
        <v>43</v>
      </c>
      <c r="Q4312" s="1" t="s">
        <v>43</v>
      </c>
      <c r="R4312" s="1" t="s">
        <v>46</v>
      </c>
      <c r="V4312">
        <v>1</v>
      </c>
      <c r="AV4312" s="1" t="s">
        <v>42</v>
      </c>
      <c r="AW4312" s="1" t="s">
        <v>6766</v>
      </c>
      <c r="AX4312" s="1" t="s">
        <v>42</v>
      </c>
      <c r="AY4312" s="1" t="s">
        <v>42</v>
      </c>
      <c r="AZ4312" s="1" t="s">
        <v>42</v>
      </c>
    </row>
    <row r="4313" spans="1:52" ht="30" customHeight="1" x14ac:dyDescent="0.3">
      <c r="A4313" s="16" t="s">
        <v>3292</v>
      </c>
      <c r="B4313" s="16" t="s">
        <v>3279</v>
      </c>
      <c r="C4313" s="16" t="s">
        <v>3275</v>
      </c>
      <c r="D4313" s="17">
        <v>4.2999999999999997E-2</v>
      </c>
      <c r="E4313" s="19">
        <f>단가대비표!O164</f>
        <v>0</v>
      </c>
      <c r="F4313" s="22">
        <f>TRUNC(E4313*D4313,1)</f>
        <v>0</v>
      </c>
      <c r="G4313" s="19">
        <f>단가대비표!P164</f>
        <v>172068</v>
      </c>
      <c r="H4313" s="22">
        <f>TRUNC(G4313*D4313,1)</f>
        <v>7398.9</v>
      </c>
      <c r="I4313" s="19">
        <f>단가대비표!V164</f>
        <v>0</v>
      </c>
      <c r="J4313" s="22">
        <f>TRUNC(I4313*D4313,1)</f>
        <v>0</v>
      </c>
      <c r="K4313" s="19">
        <f t="shared" si="624"/>
        <v>172068</v>
      </c>
      <c r="L4313" s="22">
        <f t="shared" si="624"/>
        <v>7398.9</v>
      </c>
      <c r="M4313" s="16" t="s">
        <v>42</v>
      </c>
      <c r="N4313" s="1" t="s">
        <v>2346</v>
      </c>
      <c r="O4313" s="1" t="s">
        <v>3293</v>
      </c>
      <c r="P4313" s="1" t="s">
        <v>43</v>
      </c>
      <c r="Q4313" s="1" t="s">
        <v>43</v>
      </c>
      <c r="R4313" s="1" t="s">
        <v>46</v>
      </c>
      <c r="V4313">
        <v>1</v>
      </c>
      <c r="AV4313" s="1" t="s">
        <v>42</v>
      </c>
      <c r="AW4313" s="1" t="s">
        <v>6767</v>
      </c>
      <c r="AX4313" s="1" t="s">
        <v>42</v>
      </c>
      <c r="AY4313" s="1" t="s">
        <v>42</v>
      </c>
      <c r="AZ4313" s="1" t="s">
        <v>42</v>
      </c>
    </row>
    <row r="4314" spans="1:52" ht="30" customHeight="1" x14ac:dyDescent="0.3">
      <c r="A4314" s="16" t="s">
        <v>3282</v>
      </c>
      <c r="B4314" s="16" t="s">
        <v>4302</v>
      </c>
      <c r="C4314" s="16" t="s">
        <v>3284</v>
      </c>
      <c r="D4314" s="17">
        <v>1</v>
      </c>
      <c r="E4314" s="19">
        <v>0</v>
      </c>
      <c r="F4314" s="22">
        <f>TRUNC(E4314*D4314,1)</f>
        <v>0</v>
      </c>
      <c r="G4314" s="19">
        <v>0</v>
      </c>
      <c r="H4314" s="22">
        <f>TRUNC(G4314*D4314,1)</f>
        <v>0</v>
      </c>
      <c r="I4314" s="19">
        <f>TRUNC(SUMIF(V4312:V4314, RIGHTB(O4314, 1), H4312:H4314)*U4314, 2)</f>
        <v>557.23</v>
      </c>
      <c r="J4314" s="22">
        <f>TRUNC(I4314*D4314,1)</f>
        <v>557.20000000000005</v>
      </c>
      <c r="K4314" s="19">
        <f t="shared" si="624"/>
        <v>557.20000000000005</v>
      </c>
      <c r="L4314" s="22">
        <f t="shared" si="624"/>
        <v>557.20000000000005</v>
      </c>
      <c r="M4314" s="16" t="s">
        <v>42</v>
      </c>
      <c r="N4314" s="1" t="s">
        <v>2346</v>
      </c>
      <c r="O4314" s="1" t="s">
        <v>3285</v>
      </c>
      <c r="P4314" s="1" t="s">
        <v>43</v>
      </c>
      <c r="Q4314" s="1" t="s">
        <v>43</v>
      </c>
      <c r="R4314" s="1" t="s">
        <v>43</v>
      </c>
      <c r="S4314">
        <v>1</v>
      </c>
      <c r="T4314">
        <v>2</v>
      </c>
      <c r="U4314">
        <v>0.02</v>
      </c>
      <c r="AV4314" s="1" t="s">
        <v>42</v>
      </c>
      <c r="AW4314" s="1" t="s">
        <v>6768</v>
      </c>
      <c r="AX4314" s="1" t="s">
        <v>42</v>
      </c>
      <c r="AY4314" s="1" t="s">
        <v>42</v>
      </c>
      <c r="AZ4314" s="1" t="s">
        <v>42</v>
      </c>
    </row>
    <row r="4315" spans="1:52" ht="30" customHeight="1" x14ac:dyDescent="0.3">
      <c r="A4315" s="16" t="s">
        <v>3287</v>
      </c>
      <c r="B4315" s="16" t="s">
        <v>42</v>
      </c>
      <c r="C4315" s="16" t="s">
        <v>42</v>
      </c>
      <c r="D4315" s="17"/>
      <c r="E4315" s="19"/>
      <c r="F4315" s="22">
        <f>TRUNC(SUMIF(N4312:N4314, N4311, F4312:F4314),0)</f>
        <v>0</v>
      </c>
      <c r="G4315" s="19"/>
      <c r="H4315" s="22">
        <f>TRUNC(SUMIF(N4312:N4314, N4311, H4312:H4314),0)</f>
        <v>27861</v>
      </c>
      <c r="I4315" s="19"/>
      <c r="J4315" s="22">
        <f>TRUNC(SUMIF(N4312:N4314, N4311, J4312:J4314),0)</f>
        <v>557</v>
      </c>
      <c r="K4315" s="19"/>
      <c r="L4315" s="22">
        <f>F4315+H4315+J4315</f>
        <v>28418</v>
      </c>
      <c r="M4315" s="16" t="s">
        <v>42</v>
      </c>
      <c r="N4315" s="1" t="s">
        <v>3288</v>
      </c>
      <c r="O4315" s="1" t="s">
        <v>3288</v>
      </c>
      <c r="P4315" s="1" t="s">
        <v>42</v>
      </c>
      <c r="Q4315" s="1" t="s">
        <v>42</v>
      </c>
      <c r="R4315" s="1" t="s">
        <v>42</v>
      </c>
      <c r="AV4315" s="1" t="s">
        <v>42</v>
      </c>
      <c r="AW4315" s="1" t="s">
        <v>42</v>
      </c>
      <c r="AX4315" s="1" t="s">
        <v>42</v>
      </c>
      <c r="AY4315" s="1" t="s">
        <v>42</v>
      </c>
      <c r="AZ4315" s="1" t="s">
        <v>42</v>
      </c>
    </row>
    <row r="4316" spans="1:52" ht="30" customHeight="1" x14ac:dyDescent="0.3">
      <c r="A4316" s="17"/>
      <c r="B4316" s="17"/>
      <c r="C4316" s="17"/>
      <c r="D4316" s="17"/>
      <c r="E4316" s="19"/>
      <c r="F4316" s="22"/>
      <c r="G4316" s="19"/>
      <c r="H4316" s="22"/>
      <c r="I4316" s="19"/>
      <c r="J4316" s="22"/>
      <c r="K4316" s="19"/>
      <c r="L4316" s="22"/>
      <c r="M4316" s="17"/>
    </row>
    <row r="4317" spans="1:52" ht="30" customHeight="1" x14ac:dyDescent="0.3">
      <c r="A4317" s="13" t="s">
        <v>6769</v>
      </c>
      <c r="B4317" s="14"/>
      <c r="C4317" s="14"/>
      <c r="D4317" s="14"/>
      <c r="E4317" s="18"/>
      <c r="F4317" s="21"/>
      <c r="G4317" s="18"/>
      <c r="H4317" s="21"/>
      <c r="I4317" s="18"/>
      <c r="J4317" s="21"/>
      <c r="K4317" s="18"/>
      <c r="L4317" s="21"/>
      <c r="M4317" s="15"/>
      <c r="N4317" s="1" t="s">
        <v>2348</v>
      </c>
    </row>
    <row r="4318" spans="1:52" ht="30" customHeight="1" x14ac:dyDescent="0.3">
      <c r="A4318" s="16" t="s">
        <v>3677</v>
      </c>
      <c r="B4318" s="16" t="s">
        <v>3279</v>
      </c>
      <c r="C4318" s="16" t="s">
        <v>3275</v>
      </c>
      <c r="D4318" s="17">
        <v>0.14299999999999999</v>
      </c>
      <c r="E4318" s="19">
        <f>단가대비표!O181</f>
        <v>0</v>
      </c>
      <c r="F4318" s="22">
        <f>TRUNC(E4318*D4318,1)</f>
        <v>0</v>
      </c>
      <c r="G4318" s="19">
        <f>단가대비표!P181</f>
        <v>235204</v>
      </c>
      <c r="H4318" s="22">
        <f>TRUNC(G4318*D4318,1)</f>
        <v>33634.1</v>
      </c>
      <c r="I4318" s="19">
        <f>단가대비표!V181</f>
        <v>0</v>
      </c>
      <c r="J4318" s="22">
        <f>TRUNC(I4318*D4318,1)</f>
        <v>0</v>
      </c>
      <c r="K4318" s="19">
        <f t="shared" ref="K4318:L4320" si="625">TRUNC(E4318+G4318+I4318,1)</f>
        <v>235204</v>
      </c>
      <c r="L4318" s="22">
        <f t="shared" si="625"/>
        <v>33634.1</v>
      </c>
      <c r="M4318" s="16" t="s">
        <v>42</v>
      </c>
      <c r="N4318" s="1" t="s">
        <v>2348</v>
      </c>
      <c r="O4318" s="1" t="s">
        <v>3678</v>
      </c>
      <c r="P4318" s="1" t="s">
        <v>43</v>
      </c>
      <c r="Q4318" s="1" t="s">
        <v>43</v>
      </c>
      <c r="R4318" s="1" t="s">
        <v>46</v>
      </c>
      <c r="V4318">
        <v>1</v>
      </c>
      <c r="AV4318" s="1" t="s">
        <v>42</v>
      </c>
      <c r="AW4318" s="1" t="s">
        <v>6770</v>
      </c>
      <c r="AX4318" s="1" t="s">
        <v>42</v>
      </c>
      <c r="AY4318" s="1" t="s">
        <v>42</v>
      </c>
      <c r="AZ4318" s="1" t="s">
        <v>42</v>
      </c>
    </row>
    <row r="4319" spans="1:52" ht="30" customHeight="1" x14ac:dyDescent="0.3">
      <c r="A4319" s="16" t="s">
        <v>3292</v>
      </c>
      <c r="B4319" s="16" t="s">
        <v>3279</v>
      </c>
      <c r="C4319" s="16" t="s">
        <v>3275</v>
      </c>
      <c r="D4319" s="17">
        <v>7.0999999999999994E-2</v>
      </c>
      <c r="E4319" s="19">
        <f>단가대비표!O164</f>
        <v>0</v>
      </c>
      <c r="F4319" s="22">
        <f>TRUNC(E4319*D4319,1)</f>
        <v>0</v>
      </c>
      <c r="G4319" s="19">
        <f>단가대비표!P164</f>
        <v>172068</v>
      </c>
      <c r="H4319" s="22">
        <f>TRUNC(G4319*D4319,1)</f>
        <v>12216.8</v>
      </c>
      <c r="I4319" s="19">
        <f>단가대비표!V164</f>
        <v>0</v>
      </c>
      <c r="J4319" s="22">
        <f>TRUNC(I4319*D4319,1)</f>
        <v>0</v>
      </c>
      <c r="K4319" s="19">
        <f t="shared" si="625"/>
        <v>172068</v>
      </c>
      <c r="L4319" s="22">
        <f t="shared" si="625"/>
        <v>12216.8</v>
      </c>
      <c r="M4319" s="16" t="s">
        <v>42</v>
      </c>
      <c r="N4319" s="1" t="s">
        <v>2348</v>
      </c>
      <c r="O4319" s="1" t="s">
        <v>3293</v>
      </c>
      <c r="P4319" s="1" t="s">
        <v>43</v>
      </c>
      <c r="Q4319" s="1" t="s">
        <v>43</v>
      </c>
      <c r="R4319" s="1" t="s">
        <v>46</v>
      </c>
      <c r="V4319">
        <v>1</v>
      </c>
      <c r="AV4319" s="1" t="s">
        <v>42</v>
      </c>
      <c r="AW4319" s="1" t="s">
        <v>6771</v>
      </c>
      <c r="AX4319" s="1" t="s">
        <v>42</v>
      </c>
      <c r="AY4319" s="1" t="s">
        <v>42</v>
      </c>
      <c r="AZ4319" s="1" t="s">
        <v>42</v>
      </c>
    </row>
    <row r="4320" spans="1:52" ht="30" customHeight="1" x14ac:dyDescent="0.3">
      <c r="A4320" s="16" t="s">
        <v>3282</v>
      </c>
      <c r="B4320" s="16" t="s">
        <v>4302</v>
      </c>
      <c r="C4320" s="16" t="s">
        <v>3284</v>
      </c>
      <c r="D4320" s="17">
        <v>1</v>
      </c>
      <c r="E4320" s="19">
        <v>0</v>
      </c>
      <c r="F4320" s="22">
        <f>TRUNC(E4320*D4320,1)</f>
        <v>0</v>
      </c>
      <c r="G4320" s="19">
        <v>0</v>
      </c>
      <c r="H4320" s="22">
        <f>TRUNC(G4320*D4320,1)</f>
        <v>0</v>
      </c>
      <c r="I4320" s="19">
        <f>TRUNC(SUMIF(V4318:V4320, RIGHTB(O4320, 1), H4318:H4320)*U4320, 2)</f>
        <v>917.01</v>
      </c>
      <c r="J4320" s="22">
        <f>TRUNC(I4320*D4320,1)</f>
        <v>917</v>
      </c>
      <c r="K4320" s="19">
        <f t="shared" si="625"/>
        <v>917</v>
      </c>
      <c r="L4320" s="22">
        <f t="shared" si="625"/>
        <v>917</v>
      </c>
      <c r="M4320" s="16" t="s">
        <v>42</v>
      </c>
      <c r="N4320" s="1" t="s">
        <v>2348</v>
      </c>
      <c r="O4320" s="1" t="s">
        <v>3285</v>
      </c>
      <c r="P4320" s="1" t="s">
        <v>43</v>
      </c>
      <c r="Q4320" s="1" t="s">
        <v>43</v>
      </c>
      <c r="R4320" s="1" t="s">
        <v>43</v>
      </c>
      <c r="S4320">
        <v>1</v>
      </c>
      <c r="T4320">
        <v>2</v>
      </c>
      <c r="U4320">
        <v>0.02</v>
      </c>
      <c r="AV4320" s="1" t="s">
        <v>42</v>
      </c>
      <c r="AW4320" s="1" t="s">
        <v>6772</v>
      </c>
      <c r="AX4320" s="1" t="s">
        <v>42</v>
      </c>
      <c r="AY4320" s="1" t="s">
        <v>42</v>
      </c>
      <c r="AZ4320" s="1" t="s">
        <v>42</v>
      </c>
    </row>
    <row r="4321" spans="1:52" ht="30" customHeight="1" x14ac:dyDescent="0.3">
      <c r="A4321" s="16" t="s">
        <v>3287</v>
      </c>
      <c r="B4321" s="16" t="s">
        <v>42</v>
      </c>
      <c r="C4321" s="16" t="s">
        <v>42</v>
      </c>
      <c r="D4321" s="17"/>
      <c r="E4321" s="19"/>
      <c r="F4321" s="22">
        <f>TRUNC(SUMIF(N4318:N4320, N4317, F4318:F4320),0)</f>
        <v>0</v>
      </c>
      <c r="G4321" s="19"/>
      <c r="H4321" s="22">
        <f>TRUNC(SUMIF(N4318:N4320, N4317, H4318:H4320),0)</f>
        <v>45850</v>
      </c>
      <c r="I4321" s="19"/>
      <c r="J4321" s="22">
        <f>TRUNC(SUMIF(N4318:N4320, N4317, J4318:J4320),0)</f>
        <v>917</v>
      </c>
      <c r="K4321" s="19"/>
      <c r="L4321" s="22">
        <f>F4321+H4321+J4321</f>
        <v>46767</v>
      </c>
      <c r="M4321" s="16" t="s">
        <v>42</v>
      </c>
      <c r="N4321" s="1" t="s">
        <v>3288</v>
      </c>
      <c r="O4321" s="1" t="s">
        <v>3288</v>
      </c>
      <c r="P4321" s="1" t="s">
        <v>42</v>
      </c>
      <c r="Q4321" s="1" t="s">
        <v>42</v>
      </c>
      <c r="R4321" s="1" t="s">
        <v>42</v>
      </c>
      <c r="AV4321" s="1" t="s">
        <v>42</v>
      </c>
      <c r="AW4321" s="1" t="s">
        <v>42</v>
      </c>
      <c r="AX4321" s="1" t="s">
        <v>42</v>
      </c>
      <c r="AY4321" s="1" t="s">
        <v>42</v>
      </c>
      <c r="AZ4321" s="1" t="s">
        <v>42</v>
      </c>
    </row>
    <row r="4322" spans="1:52" ht="30" customHeight="1" x14ac:dyDescent="0.3">
      <c r="A4322" s="17"/>
      <c r="B4322" s="17"/>
      <c r="C4322" s="17"/>
      <c r="D4322" s="17"/>
      <c r="E4322" s="19"/>
      <c r="F4322" s="22"/>
      <c r="G4322" s="19"/>
      <c r="H4322" s="22"/>
      <c r="I4322" s="19"/>
      <c r="J4322" s="22"/>
      <c r="K4322" s="19"/>
      <c r="L4322" s="22"/>
      <c r="M4322" s="17"/>
    </row>
    <row r="4323" spans="1:52" ht="30" customHeight="1" x14ac:dyDescent="0.3">
      <c r="A4323" s="13" t="s">
        <v>6773</v>
      </c>
      <c r="B4323" s="14"/>
      <c r="C4323" s="14"/>
      <c r="D4323" s="14"/>
      <c r="E4323" s="18"/>
      <c r="F4323" s="21"/>
      <c r="G4323" s="18"/>
      <c r="H4323" s="21"/>
      <c r="I4323" s="18"/>
      <c r="J4323" s="21"/>
      <c r="K4323" s="18"/>
      <c r="L4323" s="21"/>
      <c r="M4323" s="15"/>
      <c r="N4323" s="1" t="s">
        <v>2350</v>
      </c>
    </row>
    <row r="4324" spans="1:52" ht="30" customHeight="1" x14ac:dyDescent="0.3">
      <c r="A4324" s="16" t="s">
        <v>3677</v>
      </c>
      <c r="B4324" s="16" t="s">
        <v>3279</v>
      </c>
      <c r="C4324" s="16" t="s">
        <v>3275</v>
      </c>
      <c r="D4324" s="17">
        <v>0.25</v>
      </c>
      <c r="E4324" s="19">
        <f>단가대비표!O181</f>
        <v>0</v>
      </c>
      <c r="F4324" s="22">
        <f>TRUNC(E4324*D4324,1)</f>
        <v>0</v>
      </c>
      <c r="G4324" s="19">
        <f>단가대비표!P181</f>
        <v>235204</v>
      </c>
      <c r="H4324" s="22">
        <f>TRUNC(G4324*D4324,1)</f>
        <v>58801</v>
      </c>
      <c r="I4324" s="19">
        <f>단가대비표!V181</f>
        <v>0</v>
      </c>
      <c r="J4324" s="22">
        <f>TRUNC(I4324*D4324,1)</f>
        <v>0</v>
      </c>
      <c r="K4324" s="19">
        <f t="shared" ref="K4324:L4326" si="626">TRUNC(E4324+G4324+I4324,1)</f>
        <v>235204</v>
      </c>
      <c r="L4324" s="22">
        <f t="shared" si="626"/>
        <v>58801</v>
      </c>
      <c r="M4324" s="16" t="s">
        <v>42</v>
      </c>
      <c r="N4324" s="1" t="s">
        <v>2350</v>
      </c>
      <c r="O4324" s="1" t="s">
        <v>3678</v>
      </c>
      <c r="P4324" s="1" t="s">
        <v>43</v>
      </c>
      <c r="Q4324" s="1" t="s">
        <v>43</v>
      </c>
      <c r="R4324" s="1" t="s">
        <v>46</v>
      </c>
      <c r="V4324">
        <v>1</v>
      </c>
      <c r="AV4324" s="1" t="s">
        <v>42</v>
      </c>
      <c r="AW4324" s="1" t="s">
        <v>6774</v>
      </c>
      <c r="AX4324" s="1" t="s">
        <v>42</v>
      </c>
      <c r="AY4324" s="1" t="s">
        <v>42</v>
      </c>
      <c r="AZ4324" s="1" t="s">
        <v>42</v>
      </c>
    </row>
    <row r="4325" spans="1:52" ht="30" customHeight="1" x14ac:dyDescent="0.3">
      <c r="A4325" s="16" t="s">
        <v>3292</v>
      </c>
      <c r="B4325" s="16" t="s">
        <v>3279</v>
      </c>
      <c r="C4325" s="16" t="s">
        <v>3275</v>
      </c>
      <c r="D4325" s="17">
        <v>0.13</v>
      </c>
      <c r="E4325" s="19">
        <f>단가대비표!O164</f>
        <v>0</v>
      </c>
      <c r="F4325" s="22">
        <f>TRUNC(E4325*D4325,1)</f>
        <v>0</v>
      </c>
      <c r="G4325" s="19">
        <f>단가대비표!P164</f>
        <v>172068</v>
      </c>
      <c r="H4325" s="22">
        <f>TRUNC(G4325*D4325,1)</f>
        <v>22368.799999999999</v>
      </c>
      <c r="I4325" s="19">
        <f>단가대비표!V164</f>
        <v>0</v>
      </c>
      <c r="J4325" s="22">
        <f>TRUNC(I4325*D4325,1)</f>
        <v>0</v>
      </c>
      <c r="K4325" s="19">
        <f t="shared" si="626"/>
        <v>172068</v>
      </c>
      <c r="L4325" s="22">
        <f t="shared" si="626"/>
        <v>22368.799999999999</v>
      </c>
      <c r="M4325" s="16" t="s">
        <v>42</v>
      </c>
      <c r="N4325" s="1" t="s">
        <v>2350</v>
      </c>
      <c r="O4325" s="1" t="s">
        <v>3293</v>
      </c>
      <c r="P4325" s="1" t="s">
        <v>43</v>
      </c>
      <c r="Q4325" s="1" t="s">
        <v>43</v>
      </c>
      <c r="R4325" s="1" t="s">
        <v>46</v>
      </c>
      <c r="V4325">
        <v>1</v>
      </c>
      <c r="AV4325" s="1" t="s">
        <v>42</v>
      </c>
      <c r="AW4325" s="1" t="s">
        <v>6775</v>
      </c>
      <c r="AX4325" s="1" t="s">
        <v>42</v>
      </c>
      <c r="AY4325" s="1" t="s">
        <v>42</v>
      </c>
      <c r="AZ4325" s="1" t="s">
        <v>42</v>
      </c>
    </row>
    <row r="4326" spans="1:52" ht="30" customHeight="1" x14ac:dyDescent="0.3">
      <c r="A4326" s="16" t="s">
        <v>3282</v>
      </c>
      <c r="B4326" s="16" t="s">
        <v>4302</v>
      </c>
      <c r="C4326" s="16" t="s">
        <v>3284</v>
      </c>
      <c r="D4326" s="17">
        <v>1</v>
      </c>
      <c r="E4326" s="19">
        <v>0</v>
      </c>
      <c r="F4326" s="22">
        <f>TRUNC(E4326*D4326,1)</f>
        <v>0</v>
      </c>
      <c r="G4326" s="19">
        <v>0</v>
      </c>
      <c r="H4326" s="22">
        <f>TRUNC(G4326*D4326,1)</f>
        <v>0</v>
      </c>
      <c r="I4326" s="19">
        <f>TRUNC(SUMIF(V4324:V4326, RIGHTB(O4326, 1), H4324:H4326)*U4326, 2)</f>
        <v>1623.39</v>
      </c>
      <c r="J4326" s="22">
        <f>TRUNC(I4326*D4326,1)</f>
        <v>1623.3</v>
      </c>
      <c r="K4326" s="19">
        <f t="shared" si="626"/>
        <v>1623.3</v>
      </c>
      <c r="L4326" s="22">
        <f t="shared" si="626"/>
        <v>1623.3</v>
      </c>
      <c r="M4326" s="16" t="s">
        <v>42</v>
      </c>
      <c r="N4326" s="1" t="s">
        <v>2350</v>
      </c>
      <c r="O4326" s="1" t="s">
        <v>3285</v>
      </c>
      <c r="P4326" s="1" t="s">
        <v>43</v>
      </c>
      <c r="Q4326" s="1" t="s">
        <v>43</v>
      </c>
      <c r="R4326" s="1" t="s">
        <v>43</v>
      </c>
      <c r="S4326">
        <v>1</v>
      </c>
      <c r="T4326">
        <v>2</v>
      </c>
      <c r="U4326">
        <v>0.02</v>
      </c>
      <c r="AV4326" s="1" t="s">
        <v>42</v>
      </c>
      <c r="AW4326" s="1" t="s">
        <v>6776</v>
      </c>
      <c r="AX4326" s="1" t="s">
        <v>42</v>
      </c>
      <c r="AY4326" s="1" t="s">
        <v>42</v>
      </c>
      <c r="AZ4326" s="1" t="s">
        <v>42</v>
      </c>
    </row>
    <row r="4327" spans="1:52" ht="30" customHeight="1" x14ac:dyDescent="0.3">
      <c r="A4327" s="16" t="s">
        <v>3287</v>
      </c>
      <c r="B4327" s="16" t="s">
        <v>42</v>
      </c>
      <c r="C4327" s="16" t="s">
        <v>42</v>
      </c>
      <c r="D4327" s="17"/>
      <c r="E4327" s="19"/>
      <c r="F4327" s="22">
        <f>TRUNC(SUMIF(N4324:N4326, N4323, F4324:F4326),0)</f>
        <v>0</v>
      </c>
      <c r="G4327" s="19"/>
      <c r="H4327" s="22">
        <f>TRUNC(SUMIF(N4324:N4326, N4323, H4324:H4326),0)</f>
        <v>81169</v>
      </c>
      <c r="I4327" s="19"/>
      <c r="J4327" s="22">
        <f>TRUNC(SUMIF(N4324:N4326, N4323, J4324:J4326),0)</f>
        <v>1623</v>
      </c>
      <c r="K4327" s="19"/>
      <c r="L4327" s="22">
        <f>F4327+H4327+J4327</f>
        <v>82792</v>
      </c>
      <c r="M4327" s="16" t="s">
        <v>42</v>
      </c>
      <c r="N4327" s="1" t="s">
        <v>3288</v>
      </c>
      <c r="O4327" s="1" t="s">
        <v>3288</v>
      </c>
      <c r="P4327" s="1" t="s">
        <v>42</v>
      </c>
      <c r="Q4327" s="1" t="s">
        <v>42</v>
      </c>
      <c r="R4327" s="1" t="s">
        <v>42</v>
      </c>
      <c r="AV4327" s="1" t="s">
        <v>42</v>
      </c>
      <c r="AW4327" s="1" t="s">
        <v>42</v>
      </c>
      <c r="AX4327" s="1" t="s">
        <v>42</v>
      </c>
      <c r="AY4327" s="1" t="s">
        <v>42</v>
      </c>
      <c r="AZ4327" s="1" t="s">
        <v>42</v>
      </c>
    </row>
    <row r="4328" spans="1:52" ht="30" customHeight="1" x14ac:dyDescent="0.3">
      <c r="A4328" s="17"/>
      <c r="B4328" s="17"/>
      <c r="C4328" s="17"/>
      <c r="D4328" s="17"/>
      <c r="E4328" s="19"/>
      <c r="F4328" s="22"/>
      <c r="G4328" s="19"/>
      <c r="H4328" s="22"/>
      <c r="I4328" s="19"/>
      <c r="J4328" s="22"/>
      <c r="K4328" s="19"/>
      <c r="L4328" s="22"/>
      <c r="M4328" s="17"/>
    </row>
    <row r="4329" spans="1:52" ht="30" customHeight="1" x14ac:dyDescent="0.3">
      <c r="A4329" s="13" t="s">
        <v>6777</v>
      </c>
      <c r="B4329" s="14"/>
      <c r="C4329" s="14"/>
      <c r="D4329" s="14"/>
      <c r="E4329" s="18"/>
      <c r="F4329" s="21"/>
      <c r="G4329" s="18"/>
      <c r="H4329" s="21"/>
      <c r="I4329" s="18"/>
      <c r="J4329" s="21"/>
      <c r="K4329" s="18"/>
      <c r="L4329" s="21"/>
      <c r="M4329" s="15"/>
      <c r="N4329" s="1" t="s">
        <v>2353</v>
      </c>
    </row>
    <row r="4330" spans="1:52" ht="30" customHeight="1" x14ac:dyDescent="0.3">
      <c r="A4330" s="16" t="s">
        <v>3677</v>
      </c>
      <c r="B4330" s="16" t="s">
        <v>3279</v>
      </c>
      <c r="C4330" s="16" t="s">
        <v>3275</v>
      </c>
      <c r="D4330" s="17">
        <v>6.5000000000000002E-2</v>
      </c>
      <c r="E4330" s="19">
        <f>단가대비표!O181</f>
        <v>0</v>
      </c>
      <c r="F4330" s="22">
        <f>TRUNC(E4330*D4330,1)</f>
        <v>0</v>
      </c>
      <c r="G4330" s="19">
        <f>단가대비표!P181</f>
        <v>235204</v>
      </c>
      <c r="H4330" s="22">
        <f>TRUNC(G4330*D4330,1)</f>
        <v>15288.2</v>
      </c>
      <c r="I4330" s="19">
        <f>단가대비표!V181</f>
        <v>0</v>
      </c>
      <c r="J4330" s="22">
        <f>TRUNC(I4330*D4330,1)</f>
        <v>0</v>
      </c>
      <c r="K4330" s="19">
        <f t="shared" ref="K4330:L4333" si="627">TRUNC(E4330+G4330+I4330,1)</f>
        <v>235204</v>
      </c>
      <c r="L4330" s="22">
        <f t="shared" si="627"/>
        <v>15288.2</v>
      </c>
      <c r="M4330" s="16" t="s">
        <v>42</v>
      </c>
      <c r="N4330" s="1" t="s">
        <v>2353</v>
      </c>
      <c r="O4330" s="1" t="s">
        <v>3678</v>
      </c>
      <c r="P4330" s="1" t="s">
        <v>43</v>
      </c>
      <c r="Q4330" s="1" t="s">
        <v>43</v>
      </c>
      <c r="R4330" s="1" t="s">
        <v>46</v>
      </c>
      <c r="V4330">
        <v>1</v>
      </c>
      <c r="AV4330" s="1" t="s">
        <v>42</v>
      </c>
      <c r="AW4330" s="1" t="s">
        <v>6778</v>
      </c>
      <c r="AX4330" s="1" t="s">
        <v>42</v>
      </c>
      <c r="AY4330" s="1" t="s">
        <v>42</v>
      </c>
      <c r="AZ4330" s="1" t="s">
        <v>42</v>
      </c>
    </row>
    <row r="4331" spans="1:52" ht="30" customHeight="1" x14ac:dyDescent="0.3">
      <c r="A4331" s="16" t="s">
        <v>3292</v>
      </c>
      <c r="B4331" s="16" t="s">
        <v>3279</v>
      </c>
      <c r="C4331" s="16" t="s">
        <v>3275</v>
      </c>
      <c r="D4331" s="17">
        <v>3.2000000000000001E-2</v>
      </c>
      <c r="E4331" s="19">
        <f>단가대비표!O164</f>
        <v>0</v>
      </c>
      <c r="F4331" s="22">
        <f>TRUNC(E4331*D4331,1)</f>
        <v>0</v>
      </c>
      <c r="G4331" s="19">
        <f>단가대비표!P164</f>
        <v>172068</v>
      </c>
      <c r="H4331" s="22">
        <f>TRUNC(G4331*D4331,1)</f>
        <v>5506.1</v>
      </c>
      <c r="I4331" s="19">
        <f>단가대비표!V164</f>
        <v>0</v>
      </c>
      <c r="J4331" s="22">
        <f>TRUNC(I4331*D4331,1)</f>
        <v>0</v>
      </c>
      <c r="K4331" s="19">
        <f t="shared" si="627"/>
        <v>172068</v>
      </c>
      <c r="L4331" s="22">
        <f t="shared" si="627"/>
        <v>5506.1</v>
      </c>
      <c r="M4331" s="16" t="s">
        <v>42</v>
      </c>
      <c r="N4331" s="1" t="s">
        <v>2353</v>
      </c>
      <c r="O4331" s="1" t="s">
        <v>3293</v>
      </c>
      <c r="P4331" s="1" t="s">
        <v>43</v>
      </c>
      <c r="Q4331" s="1" t="s">
        <v>43</v>
      </c>
      <c r="R4331" s="1" t="s">
        <v>46</v>
      </c>
      <c r="V4331">
        <v>1</v>
      </c>
      <c r="AV4331" s="1" t="s">
        <v>42</v>
      </c>
      <c r="AW4331" s="1" t="s">
        <v>6779</v>
      </c>
      <c r="AX4331" s="1" t="s">
        <v>42</v>
      </c>
      <c r="AY4331" s="1" t="s">
        <v>42</v>
      </c>
      <c r="AZ4331" s="1" t="s">
        <v>42</v>
      </c>
    </row>
    <row r="4332" spans="1:52" ht="30" customHeight="1" x14ac:dyDescent="0.3">
      <c r="A4332" s="16" t="s">
        <v>3282</v>
      </c>
      <c r="B4332" s="16" t="s">
        <v>4302</v>
      </c>
      <c r="C4332" s="16" t="s">
        <v>3284</v>
      </c>
      <c r="D4332" s="17">
        <v>1</v>
      </c>
      <c r="E4332" s="19">
        <v>0</v>
      </c>
      <c r="F4332" s="22">
        <f>TRUNC(E4332*D4332,1)</f>
        <v>0</v>
      </c>
      <c r="G4332" s="19">
        <v>0</v>
      </c>
      <c r="H4332" s="22">
        <f>TRUNC(G4332*D4332,1)</f>
        <v>0</v>
      </c>
      <c r="I4332" s="19">
        <f>TRUNC(SUMIF(V4330:V4333, RIGHTB(O4332, 1), H4330:H4333)*U4332, 2)</f>
        <v>415.88</v>
      </c>
      <c r="J4332" s="22">
        <f>TRUNC(I4332*D4332,1)</f>
        <v>415.8</v>
      </c>
      <c r="K4332" s="19">
        <f t="shared" si="627"/>
        <v>415.8</v>
      </c>
      <c r="L4332" s="22">
        <f t="shared" si="627"/>
        <v>415.8</v>
      </c>
      <c r="M4332" s="16" t="s">
        <v>42</v>
      </c>
      <c r="N4332" s="1" t="s">
        <v>2353</v>
      </c>
      <c r="O4332" s="1" t="s">
        <v>3285</v>
      </c>
      <c r="P4332" s="1" t="s">
        <v>43</v>
      </c>
      <c r="Q4332" s="1" t="s">
        <v>43</v>
      </c>
      <c r="R4332" s="1" t="s">
        <v>43</v>
      </c>
      <c r="S4332">
        <v>1</v>
      </c>
      <c r="T4332">
        <v>2</v>
      </c>
      <c r="U4332">
        <v>0.02</v>
      </c>
      <c r="AV4332" s="1" t="s">
        <v>42</v>
      </c>
      <c r="AW4332" s="1" t="s">
        <v>6780</v>
      </c>
      <c r="AX4332" s="1" t="s">
        <v>42</v>
      </c>
      <c r="AY4332" s="1" t="s">
        <v>42</v>
      </c>
      <c r="AZ4332" s="1" t="s">
        <v>42</v>
      </c>
    </row>
    <row r="4333" spans="1:52" ht="30" customHeight="1" x14ac:dyDescent="0.3">
      <c r="A4333" s="16" t="s">
        <v>1023</v>
      </c>
      <c r="B4333" s="16" t="s">
        <v>1024</v>
      </c>
      <c r="C4333" s="16" t="s">
        <v>820</v>
      </c>
      <c r="D4333" s="17">
        <v>0.25800000000000001</v>
      </c>
      <c r="E4333" s="19">
        <f>일위대가목록!E310</f>
        <v>4962</v>
      </c>
      <c r="F4333" s="22">
        <f>TRUNC(E4333*D4333,1)</f>
        <v>1280.0999999999999</v>
      </c>
      <c r="G4333" s="19">
        <f>일위대가목록!F310</f>
        <v>49778</v>
      </c>
      <c r="H4333" s="22">
        <f>TRUNC(G4333*D4333,1)</f>
        <v>12842.7</v>
      </c>
      <c r="I4333" s="19">
        <f>일위대가목록!G310</f>
        <v>17396</v>
      </c>
      <c r="J4333" s="22">
        <f>TRUNC(I4333*D4333,1)</f>
        <v>4488.1000000000004</v>
      </c>
      <c r="K4333" s="19">
        <f t="shared" si="627"/>
        <v>72136</v>
      </c>
      <c r="L4333" s="22">
        <f t="shared" si="627"/>
        <v>18610.900000000001</v>
      </c>
      <c r="M4333" s="16" t="s">
        <v>1025</v>
      </c>
      <c r="N4333" s="1" t="s">
        <v>2353</v>
      </c>
      <c r="O4333" s="1" t="s">
        <v>1026</v>
      </c>
      <c r="P4333" s="1" t="s">
        <v>46</v>
      </c>
      <c r="Q4333" s="1" t="s">
        <v>43</v>
      </c>
      <c r="R4333" s="1" t="s">
        <v>43</v>
      </c>
      <c r="AV4333" s="1" t="s">
        <v>42</v>
      </c>
      <c r="AW4333" s="1" t="s">
        <v>6781</v>
      </c>
      <c r="AX4333" s="1" t="s">
        <v>42</v>
      </c>
      <c r="AY4333" s="1" t="s">
        <v>42</v>
      </c>
      <c r="AZ4333" s="1" t="s">
        <v>42</v>
      </c>
    </row>
    <row r="4334" spans="1:52" ht="30" customHeight="1" x14ac:dyDescent="0.3">
      <c r="A4334" s="16" t="s">
        <v>3287</v>
      </c>
      <c r="B4334" s="16" t="s">
        <v>42</v>
      </c>
      <c r="C4334" s="16" t="s">
        <v>42</v>
      </c>
      <c r="D4334" s="17"/>
      <c r="E4334" s="19"/>
      <c r="F4334" s="22">
        <f>TRUNC(SUMIF(N4330:N4333, N4329, F4330:F4333),0)</f>
        <v>1280</v>
      </c>
      <c r="G4334" s="19"/>
      <c r="H4334" s="22">
        <f>TRUNC(SUMIF(N4330:N4333, N4329, H4330:H4333),0)</f>
        <v>33637</v>
      </c>
      <c r="I4334" s="19"/>
      <c r="J4334" s="22">
        <f>TRUNC(SUMIF(N4330:N4333, N4329, J4330:J4333),0)</f>
        <v>4903</v>
      </c>
      <c r="K4334" s="19"/>
      <c r="L4334" s="22">
        <f>F4334+H4334+J4334</f>
        <v>39820</v>
      </c>
      <c r="M4334" s="16" t="s">
        <v>42</v>
      </c>
      <c r="N4334" s="1" t="s">
        <v>3288</v>
      </c>
      <c r="O4334" s="1" t="s">
        <v>3288</v>
      </c>
      <c r="P4334" s="1" t="s">
        <v>42</v>
      </c>
      <c r="Q4334" s="1" t="s">
        <v>42</v>
      </c>
      <c r="R4334" s="1" t="s">
        <v>42</v>
      </c>
      <c r="AV4334" s="1" t="s">
        <v>42</v>
      </c>
      <c r="AW4334" s="1" t="s">
        <v>42</v>
      </c>
      <c r="AX4334" s="1" t="s">
        <v>42</v>
      </c>
      <c r="AY4334" s="1" t="s">
        <v>42</v>
      </c>
      <c r="AZ4334" s="1" t="s">
        <v>42</v>
      </c>
    </row>
    <row r="4335" spans="1:52" ht="30" customHeight="1" x14ac:dyDescent="0.3">
      <c r="A4335" s="17"/>
      <c r="B4335" s="17"/>
      <c r="C4335" s="17"/>
      <c r="D4335" s="17"/>
      <c r="E4335" s="19"/>
      <c r="F4335" s="22"/>
      <c r="G4335" s="19"/>
      <c r="H4335" s="22"/>
      <c r="I4335" s="19"/>
      <c r="J4335" s="22"/>
      <c r="K4335" s="19"/>
      <c r="L4335" s="22"/>
      <c r="M4335" s="17"/>
    </row>
    <row r="4336" spans="1:52" ht="30" customHeight="1" x14ac:dyDescent="0.3">
      <c r="A4336" s="13" t="s">
        <v>6782</v>
      </c>
      <c r="B4336" s="14"/>
      <c r="C4336" s="14"/>
      <c r="D4336" s="14"/>
      <c r="E4336" s="18"/>
      <c r="F4336" s="21"/>
      <c r="G4336" s="18"/>
      <c r="H4336" s="21"/>
      <c r="I4336" s="18"/>
      <c r="J4336" s="21"/>
      <c r="K4336" s="18"/>
      <c r="L4336" s="21"/>
      <c r="M4336" s="15"/>
      <c r="N4336" s="1" t="s">
        <v>2355</v>
      </c>
    </row>
    <row r="4337" spans="1:52" ht="30" customHeight="1" x14ac:dyDescent="0.3">
      <c r="A4337" s="16" t="s">
        <v>3677</v>
      </c>
      <c r="B4337" s="16" t="s">
        <v>3279</v>
      </c>
      <c r="C4337" s="16" t="s">
        <v>3275</v>
      </c>
      <c r="D4337" s="17">
        <v>0.1</v>
      </c>
      <c r="E4337" s="19">
        <f>단가대비표!O181</f>
        <v>0</v>
      </c>
      <c r="F4337" s="22">
        <f>TRUNC(E4337*D4337,1)</f>
        <v>0</v>
      </c>
      <c r="G4337" s="19">
        <f>단가대비표!P181</f>
        <v>235204</v>
      </c>
      <c r="H4337" s="22">
        <f>TRUNC(G4337*D4337,1)</f>
        <v>23520.400000000001</v>
      </c>
      <c r="I4337" s="19">
        <f>단가대비표!V181</f>
        <v>0</v>
      </c>
      <c r="J4337" s="22">
        <f>TRUNC(I4337*D4337,1)</f>
        <v>0</v>
      </c>
      <c r="K4337" s="19">
        <f t="shared" ref="K4337:L4340" si="628">TRUNC(E4337+G4337+I4337,1)</f>
        <v>235204</v>
      </c>
      <c r="L4337" s="22">
        <f t="shared" si="628"/>
        <v>23520.400000000001</v>
      </c>
      <c r="M4337" s="16" t="s">
        <v>42</v>
      </c>
      <c r="N4337" s="1" t="s">
        <v>2355</v>
      </c>
      <c r="O4337" s="1" t="s">
        <v>3678</v>
      </c>
      <c r="P4337" s="1" t="s">
        <v>43</v>
      </c>
      <c r="Q4337" s="1" t="s">
        <v>43</v>
      </c>
      <c r="R4337" s="1" t="s">
        <v>46</v>
      </c>
      <c r="V4337">
        <v>1</v>
      </c>
      <c r="AV4337" s="1" t="s">
        <v>42</v>
      </c>
      <c r="AW4337" s="1" t="s">
        <v>6783</v>
      </c>
      <c r="AX4337" s="1" t="s">
        <v>42</v>
      </c>
      <c r="AY4337" s="1" t="s">
        <v>42</v>
      </c>
      <c r="AZ4337" s="1" t="s">
        <v>42</v>
      </c>
    </row>
    <row r="4338" spans="1:52" ht="30" customHeight="1" x14ac:dyDescent="0.3">
      <c r="A4338" s="16" t="s">
        <v>3292</v>
      </c>
      <c r="B4338" s="16" t="s">
        <v>3279</v>
      </c>
      <c r="C4338" s="16" t="s">
        <v>3275</v>
      </c>
      <c r="D4338" s="17">
        <v>0.05</v>
      </c>
      <c r="E4338" s="19">
        <f>단가대비표!O164</f>
        <v>0</v>
      </c>
      <c r="F4338" s="22">
        <f>TRUNC(E4338*D4338,1)</f>
        <v>0</v>
      </c>
      <c r="G4338" s="19">
        <f>단가대비표!P164</f>
        <v>172068</v>
      </c>
      <c r="H4338" s="22">
        <f>TRUNC(G4338*D4338,1)</f>
        <v>8603.4</v>
      </c>
      <c r="I4338" s="19">
        <f>단가대비표!V164</f>
        <v>0</v>
      </c>
      <c r="J4338" s="22">
        <f>TRUNC(I4338*D4338,1)</f>
        <v>0</v>
      </c>
      <c r="K4338" s="19">
        <f t="shared" si="628"/>
        <v>172068</v>
      </c>
      <c r="L4338" s="22">
        <f t="shared" si="628"/>
        <v>8603.4</v>
      </c>
      <c r="M4338" s="16" t="s">
        <v>42</v>
      </c>
      <c r="N4338" s="1" t="s">
        <v>2355</v>
      </c>
      <c r="O4338" s="1" t="s">
        <v>3293</v>
      </c>
      <c r="P4338" s="1" t="s">
        <v>43</v>
      </c>
      <c r="Q4338" s="1" t="s">
        <v>43</v>
      </c>
      <c r="R4338" s="1" t="s">
        <v>46</v>
      </c>
      <c r="V4338">
        <v>1</v>
      </c>
      <c r="AV4338" s="1" t="s">
        <v>42</v>
      </c>
      <c r="AW4338" s="1" t="s">
        <v>6784</v>
      </c>
      <c r="AX4338" s="1" t="s">
        <v>42</v>
      </c>
      <c r="AY4338" s="1" t="s">
        <v>42</v>
      </c>
      <c r="AZ4338" s="1" t="s">
        <v>42</v>
      </c>
    </row>
    <row r="4339" spans="1:52" ht="30" customHeight="1" x14ac:dyDescent="0.3">
      <c r="A4339" s="16" t="s">
        <v>3282</v>
      </c>
      <c r="B4339" s="16" t="s">
        <v>4302</v>
      </c>
      <c r="C4339" s="16" t="s">
        <v>3284</v>
      </c>
      <c r="D4339" s="17">
        <v>1</v>
      </c>
      <c r="E4339" s="19">
        <v>0</v>
      </c>
      <c r="F4339" s="22">
        <f>TRUNC(E4339*D4339,1)</f>
        <v>0</v>
      </c>
      <c r="G4339" s="19">
        <v>0</v>
      </c>
      <c r="H4339" s="22">
        <f>TRUNC(G4339*D4339,1)</f>
        <v>0</v>
      </c>
      <c r="I4339" s="19">
        <f>TRUNC(SUMIF(V4337:V4340, RIGHTB(O4339, 1), H4337:H4340)*U4339, 2)</f>
        <v>642.47</v>
      </c>
      <c r="J4339" s="22">
        <f>TRUNC(I4339*D4339,1)</f>
        <v>642.4</v>
      </c>
      <c r="K4339" s="19">
        <f t="shared" si="628"/>
        <v>642.4</v>
      </c>
      <c r="L4339" s="22">
        <f t="shared" si="628"/>
        <v>642.4</v>
      </c>
      <c r="M4339" s="16" t="s">
        <v>42</v>
      </c>
      <c r="N4339" s="1" t="s">
        <v>2355</v>
      </c>
      <c r="O4339" s="1" t="s">
        <v>3285</v>
      </c>
      <c r="P4339" s="1" t="s">
        <v>43</v>
      </c>
      <c r="Q4339" s="1" t="s">
        <v>43</v>
      </c>
      <c r="R4339" s="1" t="s">
        <v>43</v>
      </c>
      <c r="S4339">
        <v>1</v>
      </c>
      <c r="T4339">
        <v>2</v>
      </c>
      <c r="U4339">
        <v>0.02</v>
      </c>
      <c r="AV4339" s="1" t="s">
        <v>42</v>
      </c>
      <c r="AW4339" s="1" t="s">
        <v>6785</v>
      </c>
      <c r="AX4339" s="1" t="s">
        <v>42</v>
      </c>
      <c r="AY4339" s="1" t="s">
        <v>42</v>
      </c>
      <c r="AZ4339" s="1" t="s">
        <v>42</v>
      </c>
    </row>
    <row r="4340" spans="1:52" ht="30" customHeight="1" x14ac:dyDescent="0.3">
      <c r="A4340" s="16" t="s">
        <v>1023</v>
      </c>
      <c r="B4340" s="16" t="s">
        <v>1024</v>
      </c>
      <c r="C4340" s="16" t="s">
        <v>820</v>
      </c>
      <c r="D4340" s="17">
        <v>0.4</v>
      </c>
      <c r="E4340" s="19">
        <f>일위대가목록!E310</f>
        <v>4962</v>
      </c>
      <c r="F4340" s="22">
        <f>TRUNC(E4340*D4340,1)</f>
        <v>1984.8</v>
      </c>
      <c r="G4340" s="19">
        <f>일위대가목록!F310</f>
        <v>49778</v>
      </c>
      <c r="H4340" s="22">
        <f>TRUNC(G4340*D4340,1)</f>
        <v>19911.2</v>
      </c>
      <c r="I4340" s="19">
        <f>일위대가목록!G310</f>
        <v>17396</v>
      </c>
      <c r="J4340" s="22">
        <f>TRUNC(I4340*D4340,1)</f>
        <v>6958.4</v>
      </c>
      <c r="K4340" s="19">
        <f t="shared" si="628"/>
        <v>72136</v>
      </c>
      <c r="L4340" s="22">
        <f t="shared" si="628"/>
        <v>28854.400000000001</v>
      </c>
      <c r="M4340" s="16" t="s">
        <v>1025</v>
      </c>
      <c r="N4340" s="1" t="s">
        <v>2355</v>
      </c>
      <c r="O4340" s="1" t="s">
        <v>1026</v>
      </c>
      <c r="P4340" s="1" t="s">
        <v>46</v>
      </c>
      <c r="Q4340" s="1" t="s">
        <v>43</v>
      </c>
      <c r="R4340" s="1" t="s">
        <v>43</v>
      </c>
      <c r="AV4340" s="1" t="s">
        <v>42</v>
      </c>
      <c r="AW4340" s="1" t="s">
        <v>6786</v>
      </c>
      <c r="AX4340" s="1" t="s">
        <v>42</v>
      </c>
      <c r="AY4340" s="1" t="s">
        <v>42</v>
      </c>
      <c r="AZ4340" s="1" t="s">
        <v>42</v>
      </c>
    </row>
    <row r="4341" spans="1:52" ht="30" customHeight="1" x14ac:dyDescent="0.3">
      <c r="A4341" s="16" t="s">
        <v>3287</v>
      </c>
      <c r="B4341" s="16" t="s">
        <v>42</v>
      </c>
      <c r="C4341" s="16" t="s">
        <v>42</v>
      </c>
      <c r="D4341" s="17"/>
      <c r="E4341" s="19"/>
      <c r="F4341" s="22">
        <f>TRUNC(SUMIF(N4337:N4340, N4336, F4337:F4340),0)</f>
        <v>1984</v>
      </c>
      <c r="G4341" s="19"/>
      <c r="H4341" s="22">
        <f>TRUNC(SUMIF(N4337:N4340, N4336, H4337:H4340),0)</f>
        <v>52035</v>
      </c>
      <c r="I4341" s="19"/>
      <c r="J4341" s="22">
        <f>TRUNC(SUMIF(N4337:N4340, N4336, J4337:J4340),0)</f>
        <v>7600</v>
      </c>
      <c r="K4341" s="19"/>
      <c r="L4341" s="22">
        <f>F4341+H4341+J4341</f>
        <v>61619</v>
      </c>
      <c r="M4341" s="16" t="s">
        <v>42</v>
      </c>
      <c r="N4341" s="1" t="s">
        <v>3288</v>
      </c>
      <c r="O4341" s="1" t="s">
        <v>3288</v>
      </c>
      <c r="P4341" s="1" t="s">
        <v>42</v>
      </c>
      <c r="Q4341" s="1" t="s">
        <v>42</v>
      </c>
      <c r="R4341" s="1" t="s">
        <v>42</v>
      </c>
      <c r="AV4341" s="1" t="s">
        <v>42</v>
      </c>
      <c r="AW4341" s="1" t="s">
        <v>42</v>
      </c>
      <c r="AX4341" s="1" t="s">
        <v>42</v>
      </c>
      <c r="AY4341" s="1" t="s">
        <v>42</v>
      </c>
      <c r="AZ4341" s="1" t="s">
        <v>42</v>
      </c>
    </row>
    <row r="4342" spans="1:52" ht="30" customHeight="1" x14ac:dyDescent="0.3">
      <c r="A4342" s="17"/>
      <c r="B4342" s="17"/>
      <c r="C4342" s="17"/>
      <c r="D4342" s="17"/>
      <c r="E4342" s="19"/>
      <c r="F4342" s="22"/>
      <c r="G4342" s="19"/>
      <c r="H4342" s="22"/>
      <c r="I4342" s="19"/>
      <c r="J4342" s="22"/>
      <c r="K4342" s="19"/>
      <c r="L4342" s="22"/>
      <c r="M4342" s="17"/>
    </row>
    <row r="4343" spans="1:52" ht="30" customHeight="1" x14ac:dyDescent="0.3">
      <c r="A4343" s="13" t="s">
        <v>6787</v>
      </c>
      <c r="B4343" s="14"/>
      <c r="C4343" s="14"/>
      <c r="D4343" s="14"/>
      <c r="E4343" s="18"/>
      <c r="F4343" s="21"/>
      <c r="G4343" s="18"/>
      <c r="H4343" s="21"/>
      <c r="I4343" s="18"/>
      <c r="J4343" s="21"/>
      <c r="K4343" s="18"/>
      <c r="L4343" s="21"/>
      <c r="M4343" s="15"/>
      <c r="N4343" s="1" t="s">
        <v>2357</v>
      </c>
    </row>
    <row r="4344" spans="1:52" ht="30" customHeight="1" x14ac:dyDescent="0.3">
      <c r="A4344" s="16" t="s">
        <v>3677</v>
      </c>
      <c r="B4344" s="16" t="s">
        <v>3279</v>
      </c>
      <c r="C4344" s="16" t="s">
        <v>3275</v>
      </c>
      <c r="D4344" s="17">
        <v>0.16700000000000001</v>
      </c>
      <c r="E4344" s="19">
        <f>단가대비표!O181</f>
        <v>0</v>
      </c>
      <c r="F4344" s="22">
        <f>TRUNC(E4344*D4344,1)</f>
        <v>0</v>
      </c>
      <c r="G4344" s="19">
        <f>단가대비표!P181</f>
        <v>235204</v>
      </c>
      <c r="H4344" s="22">
        <f>TRUNC(G4344*D4344,1)</f>
        <v>39279</v>
      </c>
      <c r="I4344" s="19">
        <f>단가대비표!V181</f>
        <v>0</v>
      </c>
      <c r="J4344" s="22">
        <f>TRUNC(I4344*D4344,1)</f>
        <v>0</v>
      </c>
      <c r="K4344" s="19">
        <f t="shared" ref="K4344:L4347" si="629">TRUNC(E4344+G4344+I4344,1)</f>
        <v>235204</v>
      </c>
      <c r="L4344" s="22">
        <f t="shared" si="629"/>
        <v>39279</v>
      </c>
      <c r="M4344" s="16" t="s">
        <v>42</v>
      </c>
      <c r="N4344" s="1" t="s">
        <v>2357</v>
      </c>
      <c r="O4344" s="1" t="s">
        <v>3678</v>
      </c>
      <c r="P4344" s="1" t="s">
        <v>43</v>
      </c>
      <c r="Q4344" s="1" t="s">
        <v>43</v>
      </c>
      <c r="R4344" s="1" t="s">
        <v>46</v>
      </c>
      <c r="V4344">
        <v>1</v>
      </c>
      <c r="AV4344" s="1" t="s">
        <v>42</v>
      </c>
      <c r="AW4344" s="1" t="s">
        <v>6788</v>
      </c>
      <c r="AX4344" s="1" t="s">
        <v>42</v>
      </c>
      <c r="AY4344" s="1" t="s">
        <v>42</v>
      </c>
      <c r="AZ4344" s="1" t="s">
        <v>42</v>
      </c>
    </row>
    <row r="4345" spans="1:52" ht="30" customHeight="1" x14ac:dyDescent="0.3">
      <c r="A4345" s="16" t="s">
        <v>3292</v>
      </c>
      <c r="B4345" s="16" t="s">
        <v>3279</v>
      </c>
      <c r="C4345" s="16" t="s">
        <v>3275</v>
      </c>
      <c r="D4345" s="17">
        <v>8.3000000000000004E-2</v>
      </c>
      <c r="E4345" s="19">
        <f>단가대비표!O164</f>
        <v>0</v>
      </c>
      <c r="F4345" s="22">
        <f>TRUNC(E4345*D4345,1)</f>
        <v>0</v>
      </c>
      <c r="G4345" s="19">
        <f>단가대비표!P164</f>
        <v>172068</v>
      </c>
      <c r="H4345" s="22">
        <f>TRUNC(G4345*D4345,1)</f>
        <v>14281.6</v>
      </c>
      <c r="I4345" s="19">
        <f>단가대비표!V164</f>
        <v>0</v>
      </c>
      <c r="J4345" s="22">
        <f>TRUNC(I4345*D4345,1)</f>
        <v>0</v>
      </c>
      <c r="K4345" s="19">
        <f t="shared" si="629"/>
        <v>172068</v>
      </c>
      <c r="L4345" s="22">
        <f t="shared" si="629"/>
        <v>14281.6</v>
      </c>
      <c r="M4345" s="16" t="s">
        <v>42</v>
      </c>
      <c r="N4345" s="1" t="s">
        <v>2357</v>
      </c>
      <c r="O4345" s="1" t="s">
        <v>3293</v>
      </c>
      <c r="P4345" s="1" t="s">
        <v>43</v>
      </c>
      <c r="Q4345" s="1" t="s">
        <v>43</v>
      </c>
      <c r="R4345" s="1" t="s">
        <v>46</v>
      </c>
      <c r="V4345">
        <v>1</v>
      </c>
      <c r="AV4345" s="1" t="s">
        <v>42</v>
      </c>
      <c r="AW4345" s="1" t="s">
        <v>6789</v>
      </c>
      <c r="AX4345" s="1" t="s">
        <v>42</v>
      </c>
      <c r="AY4345" s="1" t="s">
        <v>42</v>
      </c>
      <c r="AZ4345" s="1" t="s">
        <v>42</v>
      </c>
    </row>
    <row r="4346" spans="1:52" ht="30" customHeight="1" x14ac:dyDescent="0.3">
      <c r="A4346" s="16" t="s">
        <v>3282</v>
      </c>
      <c r="B4346" s="16" t="s">
        <v>4302</v>
      </c>
      <c r="C4346" s="16" t="s">
        <v>3284</v>
      </c>
      <c r="D4346" s="17">
        <v>1</v>
      </c>
      <c r="E4346" s="19">
        <v>0</v>
      </c>
      <c r="F4346" s="22">
        <f>TRUNC(E4346*D4346,1)</f>
        <v>0</v>
      </c>
      <c r="G4346" s="19">
        <v>0</v>
      </c>
      <c r="H4346" s="22">
        <f>TRUNC(G4346*D4346,1)</f>
        <v>0</v>
      </c>
      <c r="I4346" s="19">
        <f>TRUNC(SUMIF(V4344:V4347, RIGHTB(O4346, 1), H4344:H4347)*U4346, 2)</f>
        <v>1071.21</v>
      </c>
      <c r="J4346" s="22">
        <f>TRUNC(I4346*D4346,1)</f>
        <v>1071.2</v>
      </c>
      <c r="K4346" s="19">
        <f t="shared" si="629"/>
        <v>1071.2</v>
      </c>
      <c r="L4346" s="22">
        <f t="shared" si="629"/>
        <v>1071.2</v>
      </c>
      <c r="M4346" s="16" t="s">
        <v>42</v>
      </c>
      <c r="N4346" s="1" t="s">
        <v>2357</v>
      </c>
      <c r="O4346" s="1" t="s">
        <v>3285</v>
      </c>
      <c r="P4346" s="1" t="s">
        <v>43</v>
      </c>
      <c r="Q4346" s="1" t="s">
        <v>43</v>
      </c>
      <c r="R4346" s="1" t="s">
        <v>43</v>
      </c>
      <c r="S4346">
        <v>1</v>
      </c>
      <c r="T4346">
        <v>2</v>
      </c>
      <c r="U4346">
        <v>0.02</v>
      </c>
      <c r="AV4346" s="1" t="s">
        <v>42</v>
      </c>
      <c r="AW4346" s="1" t="s">
        <v>6790</v>
      </c>
      <c r="AX4346" s="1" t="s">
        <v>42</v>
      </c>
      <c r="AY4346" s="1" t="s">
        <v>42</v>
      </c>
      <c r="AZ4346" s="1" t="s">
        <v>42</v>
      </c>
    </row>
    <row r="4347" spans="1:52" ht="30" customHeight="1" x14ac:dyDescent="0.3">
      <c r="A4347" s="16" t="s">
        <v>1023</v>
      </c>
      <c r="B4347" s="16" t="s">
        <v>1024</v>
      </c>
      <c r="C4347" s="16" t="s">
        <v>820</v>
      </c>
      <c r="D4347" s="17">
        <v>0.66700000000000004</v>
      </c>
      <c r="E4347" s="19">
        <f>일위대가목록!E310</f>
        <v>4962</v>
      </c>
      <c r="F4347" s="22">
        <f>TRUNC(E4347*D4347,1)</f>
        <v>3309.6</v>
      </c>
      <c r="G4347" s="19">
        <f>일위대가목록!F310</f>
        <v>49778</v>
      </c>
      <c r="H4347" s="22">
        <f>TRUNC(G4347*D4347,1)</f>
        <v>33201.9</v>
      </c>
      <c r="I4347" s="19">
        <f>일위대가목록!G310</f>
        <v>17396</v>
      </c>
      <c r="J4347" s="22">
        <f>TRUNC(I4347*D4347,1)</f>
        <v>11603.1</v>
      </c>
      <c r="K4347" s="19">
        <f t="shared" si="629"/>
        <v>72136</v>
      </c>
      <c r="L4347" s="22">
        <f t="shared" si="629"/>
        <v>48114.6</v>
      </c>
      <c r="M4347" s="16" t="s">
        <v>1025</v>
      </c>
      <c r="N4347" s="1" t="s">
        <v>2357</v>
      </c>
      <c r="O4347" s="1" t="s">
        <v>1026</v>
      </c>
      <c r="P4347" s="1" t="s">
        <v>46</v>
      </c>
      <c r="Q4347" s="1" t="s">
        <v>43</v>
      </c>
      <c r="R4347" s="1" t="s">
        <v>43</v>
      </c>
      <c r="AV4347" s="1" t="s">
        <v>42</v>
      </c>
      <c r="AW4347" s="1" t="s">
        <v>6791</v>
      </c>
      <c r="AX4347" s="1" t="s">
        <v>42</v>
      </c>
      <c r="AY4347" s="1" t="s">
        <v>42</v>
      </c>
      <c r="AZ4347" s="1" t="s">
        <v>42</v>
      </c>
    </row>
    <row r="4348" spans="1:52" ht="30" customHeight="1" x14ac:dyDescent="0.3">
      <c r="A4348" s="16" t="s">
        <v>3287</v>
      </c>
      <c r="B4348" s="16" t="s">
        <v>42</v>
      </c>
      <c r="C4348" s="16" t="s">
        <v>42</v>
      </c>
      <c r="D4348" s="17"/>
      <c r="E4348" s="19"/>
      <c r="F4348" s="22">
        <f>TRUNC(SUMIF(N4344:N4347, N4343, F4344:F4347),0)</f>
        <v>3309</v>
      </c>
      <c r="G4348" s="19"/>
      <c r="H4348" s="22">
        <f>TRUNC(SUMIF(N4344:N4347, N4343, H4344:H4347),0)</f>
        <v>86762</v>
      </c>
      <c r="I4348" s="19"/>
      <c r="J4348" s="22">
        <f>TRUNC(SUMIF(N4344:N4347, N4343, J4344:J4347),0)</f>
        <v>12674</v>
      </c>
      <c r="K4348" s="19"/>
      <c r="L4348" s="22">
        <f>F4348+H4348+J4348</f>
        <v>102745</v>
      </c>
      <c r="M4348" s="16" t="s">
        <v>42</v>
      </c>
      <c r="N4348" s="1" t="s">
        <v>3288</v>
      </c>
      <c r="O4348" s="1" t="s">
        <v>3288</v>
      </c>
      <c r="P4348" s="1" t="s">
        <v>42</v>
      </c>
      <c r="Q4348" s="1" t="s">
        <v>42</v>
      </c>
      <c r="R4348" s="1" t="s">
        <v>42</v>
      </c>
      <c r="AV4348" s="1" t="s">
        <v>42</v>
      </c>
      <c r="AW4348" s="1" t="s">
        <v>42</v>
      </c>
      <c r="AX4348" s="1" t="s">
        <v>42</v>
      </c>
      <c r="AY4348" s="1" t="s">
        <v>42</v>
      </c>
      <c r="AZ4348" s="1" t="s">
        <v>42</v>
      </c>
    </row>
    <row r="4349" spans="1:52" ht="30" customHeight="1" x14ac:dyDescent="0.3">
      <c r="A4349" s="17"/>
      <c r="B4349" s="17"/>
      <c r="C4349" s="17"/>
      <c r="D4349" s="17"/>
      <c r="E4349" s="19"/>
      <c r="F4349" s="22"/>
      <c r="G4349" s="19"/>
      <c r="H4349" s="22"/>
      <c r="I4349" s="19"/>
      <c r="J4349" s="22"/>
      <c r="K4349" s="19"/>
      <c r="L4349" s="22"/>
      <c r="M4349" s="17"/>
    </row>
    <row r="4350" spans="1:52" ht="30" customHeight="1" x14ac:dyDescent="0.3">
      <c r="A4350" s="13" t="s">
        <v>6792</v>
      </c>
      <c r="B4350" s="14"/>
      <c r="C4350" s="14"/>
      <c r="D4350" s="14"/>
      <c r="E4350" s="18"/>
      <c r="F4350" s="21"/>
      <c r="G4350" s="18"/>
      <c r="H4350" s="21"/>
      <c r="I4350" s="18"/>
      <c r="J4350" s="21"/>
      <c r="K4350" s="18"/>
      <c r="L4350" s="21"/>
      <c r="M4350" s="15"/>
      <c r="N4350" s="1" t="s">
        <v>2359</v>
      </c>
    </row>
    <row r="4351" spans="1:52" ht="30" customHeight="1" x14ac:dyDescent="0.3">
      <c r="A4351" s="16" t="s">
        <v>3677</v>
      </c>
      <c r="B4351" s="16" t="s">
        <v>3279</v>
      </c>
      <c r="C4351" s="16" t="s">
        <v>3275</v>
      </c>
      <c r="D4351" s="17">
        <v>0.25</v>
      </c>
      <c r="E4351" s="19">
        <f>단가대비표!O181</f>
        <v>0</v>
      </c>
      <c r="F4351" s="22">
        <f>TRUNC(E4351*D4351,1)</f>
        <v>0</v>
      </c>
      <c r="G4351" s="19">
        <f>단가대비표!P181</f>
        <v>235204</v>
      </c>
      <c r="H4351" s="22">
        <f>TRUNC(G4351*D4351,1)</f>
        <v>58801</v>
      </c>
      <c r="I4351" s="19">
        <f>단가대비표!V181</f>
        <v>0</v>
      </c>
      <c r="J4351" s="22">
        <f>TRUNC(I4351*D4351,1)</f>
        <v>0</v>
      </c>
      <c r="K4351" s="19">
        <f t="shared" ref="K4351:L4354" si="630">TRUNC(E4351+G4351+I4351,1)</f>
        <v>235204</v>
      </c>
      <c r="L4351" s="22">
        <f t="shared" si="630"/>
        <v>58801</v>
      </c>
      <c r="M4351" s="16" t="s">
        <v>42</v>
      </c>
      <c r="N4351" s="1" t="s">
        <v>2359</v>
      </c>
      <c r="O4351" s="1" t="s">
        <v>3678</v>
      </c>
      <c r="P4351" s="1" t="s">
        <v>43</v>
      </c>
      <c r="Q4351" s="1" t="s">
        <v>43</v>
      </c>
      <c r="R4351" s="1" t="s">
        <v>46</v>
      </c>
      <c r="V4351">
        <v>1</v>
      </c>
      <c r="AV4351" s="1" t="s">
        <v>42</v>
      </c>
      <c r="AW4351" s="1" t="s">
        <v>6793</v>
      </c>
      <c r="AX4351" s="1" t="s">
        <v>42</v>
      </c>
      <c r="AY4351" s="1" t="s">
        <v>42</v>
      </c>
      <c r="AZ4351" s="1" t="s">
        <v>42</v>
      </c>
    </row>
    <row r="4352" spans="1:52" ht="30" customHeight="1" x14ac:dyDescent="0.3">
      <c r="A4352" s="16" t="s">
        <v>3292</v>
      </c>
      <c r="B4352" s="16" t="s">
        <v>3279</v>
      </c>
      <c r="C4352" s="16" t="s">
        <v>3275</v>
      </c>
      <c r="D4352" s="17">
        <v>0.13</v>
      </c>
      <c r="E4352" s="19">
        <f>단가대비표!O164</f>
        <v>0</v>
      </c>
      <c r="F4352" s="22">
        <f>TRUNC(E4352*D4352,1)</f>
        <v>0</v>
      </c>
      <c r="G4352" s="19">
        <f>단가대비표!P164</f>
        <v>172068</v>
      </c>
      <c r="H4352" s="22">
        <f>TRUNC(G4352*D4352,1)</f>
        <v>22368.799999999999</v>
      </c>
      <c r="I4352" s="19">
        <f>단가대비표!V164</f>
        <v>0</v>
      </c>
      <c r="J4352" s="22">
        <f>TRUNC(I4352*D4352,1)</f>
        <v>0</v>
      </c>
      <c r="K4352" s="19">
        <f t="shared" si="630"/>
        <v>172068</v>
      </c>
      <c r="L4352" s="22">
        <f t="shared" si="630"/>
        <v>22368.799999999999</v>
      </c>
      <c r="M4352" s="16" t="s">
        <v>42</v>
      </c>
      <c r="N4352" s="1" t="s">
        <v>2359</v>
      </c>
      <c r="O4352" s="1" t="s">
        <v>3293</v>
      </c>
      <c r="P4352" s="1" t="s">
        <v>43</v>
      </c>
      <c r="Q4352" s="1" t="s">
        <v>43</v>
      </c>
      <c r="R4352" s="1" t="s">
        <v>46</v>
      </c>
      <c r="V4352">
        <v>1</v>
      </c>
      <c r="AV4352" s="1" t="s">
        <v>42</v>
      </c>
      <c r="AW4352" s="1" t="s">
        <v>6794</v>
      </c>
      <c r="AX4352" s="1" t="s">
        <v>42</v>
      </c>
      <c r="AY4352" s="1" t="s">
        <v>42</v>
      </c>
      <c r="AZ4352" s="1" t="s">
        <v>42</v>
      </c>
    </row>
    <row r="4353" spans="1:52" ht="30" customHeight="1" x14ac:dyDescent="0.3">
      <c r="A4353" s="16" t="s">
        <v>3282</v>
      </c>
      <c r="B4353" s="16" t="s">
        <v>4302</v>
      </c>
      <c r="C4353" s="16" t="s">
        <v>3284</v>
      </c>
      <c r="D4353" s="17">
        <v>1</v>
      </c>
      <c r="E4353" s="19">
        <v>0</v>
      </c>
      <c r="F4353" s="22">
        <f>TRUNC(E4353*D4353,1)</f>
        <v>0</v>
      </c>
      <c r="G4353" s="19">
        <v>0</v>
      </c>
      <c r="H4353" s="22">
        <f>TRUNC(G4353*D4353,1)</f>
        <v>0</v>
      </c>
      <c r="I4353" s="19">
        <f>TRUNC(SUMIF(V4351:V4354, RIGHTB(O4353, 1), H4351:H4354)*U4353, 2)</f>
        <v>1623.39</v>
      </c>
      <c r="J4353" s="22">
        <f>TRUNC(I4353*D4353,1)</f>
        <v>1623.3</v>
      </c>
      <c r="K4353" s="19">
        <f t="shared" si="630"/>
        <v>1623.3</v>
      </c>
      <c r="L4353" s="22">
        <f t="shared" si="630"/>
        <v>1623.3</v>
      </c>
      <c r="M4353" s="16" t="s">
        <v>42</v>
      </c>
      <c r="N4353" s="1" t="s">
        <v>2359</v>
      </c>
      <c r="O4353" s="1" t="s">
        <v>3285</v>
      </c>
      <c r="P4353" s="1" t="s">
        <v>43</v>
      </c>
      <c r="Q4353" s="1" t="s">
        <v>43</v>
      </c>
      <c r="R4353" s="1" t="s">
        <v>43</v>
      </c>
      <c r="S4353">
        <v>1</v>
      </c>
      <c r="T4353">
        <v>2</v>
      </c>
      <c r="U4353">
        <v>0.02</v>
      </c>
      <c r="AV4353" s="1" t="s">
        <v>42</v>
      </c>
      <c r="AW4353" s="1" t="s">
        <v>6795</v>
      </c>
      <c r="AX4353" s="1" t="s">
        <v>42</v>
      </c>
      <c r="AY4353" s="1" t="s">
        <v>42</v>
      </c>
      <c r="AZ4353" s="1" t="s">
        <v>42</v>
      </c>
    </row>
    <row r="4354" spans="1:52" ht="30" customHeight="1" x14ac:dyDescent="0.3">
      <c r="A4354" s="16" t="s">
        <v>1023</v>
      </c>
      <c r="B4354" s="16" t="s">
        <v>1024</v>
      </c>
      <c r="C4354" s="16" t="s">
        <v>820</v>
      </c>
      <c r="D4354" s="17">
        <v>1</v>
      </c>
      <c r="E4354" s="19">
        <f>일위대가목록!E310</f>
        <v>4962</v>
      </c>
      <c r="F4354" s="22">
        <f>TRUNC(E4354*D4354,1)</f>
        <v>4962</v>
      </c>
      <c r="G4354" s="19">
        <f>일위대가목록!F310</f>
        <v>49778</v>
      </c>
      <c r="H4354" s="22">
        <f>TRUNC(G4354*D4354,1)</f>
        <v>49778</v>
      </c>
      <c r="I4354" s="19">
        <f>일위대가목록!G310</f>
        <v>17396</v>
      </c>
      <c r="J4354" s="22">
        <f>TRUNC(I4354*D4354,1)</f>
        <v>17396</v>
      </c>
      <c r="K4354" s="19">
        <f t="shared" si="630"/>
        <v>72136</v>
      </c>
      <c r="L4354" s="22">
        <f t="shared" si="630"/>
        <v>72136</v>
      </c>
      <c r="M4354" s="16" t="s">
        <v>1025</v>
      </c>
      <c r="N4354" s="1" t="s">
        <v>2359</v>
      </c>
      <c r="O4354" s="1" t="s">
        <v>1026</v>
      </c>
      <c r="P4354" s="1" t="s">
        <v>46</v>
      </c>
      <c r="Q4354" s="1" t="s">
        <v>43</v>
      </c>
      <c r="R4354" s="1" t="s">
        <v>43</v>
      </c>
      <c r="AV4354" s="1" t="s">
        <v>42</v>
      </c>
      <c r="AW4354" s="1" t="s">
        <v>6796</v>
      </c>
      <c r="AX4354" s="1" t="s">
        <v>42</v>
      </c>
      <c r="AY4354" s="1" t="s">
        <v>42</v>
      </c>
      <c r="AZ4354" s="1" t="s">
        <v>42</v>
      </c>
    </row>
    <row r="4355" spans="1:52" ht="30" customHeight="1" x14ac:dyDescent="0.3">
      <c r="A4355" s="16" t="s">
        <v>3287</v>
      </c>
      <c r="B4355" s="16" t="s">
        <v>42</v>
      </c>
      <c r="C4355" s="16" t="s">
        <v>42</v>
      </c>
      <c r="D4355" s="17"/>
      <c r="E4355" s="19"/>
      <c r="F4355" s="22">
        <f>TRUNC(SUMIF(N4351:N4354, N4350, F4351:F4354),0)</f>
        <v>4962</v>
      </c>
      <c r="G4355" s="19"/>
      <c r="H4355" s="22">
        <f>TRUNC(SUMIF(N4351:N4354, N4350, H4351:H4354),0)</f>
        <v>130947</v>
      </c>
      <c r="I4355" s="19"/>
      <c r="J4355" s="22">
        <f>TRUNC(SUMIF(N4351:N4354, N4350, J4351:J4354),0)</f>
        <v>19019</v>
      </c>
      <c r="K4355" s="19"/>
      <c r="L4355" s="22">
        <f>F4355+H4355+J4355</f>
        <v>154928</v>
      </c>
      <c r="M4355" s="16" t="s">
        <v>42</v>
      </c>
      <c r="N4355" s="1" t="s">
        <v>3288</v>
      </c>
      <c r="O4355" s="1" t="s">
        <v>3288</v>
      </c>
      <c r="P4355" s="1" t="s">
        <v>42</v>
      </c>
      <c r="Q4355" s="1" t="s">
        <v>42</v>
      </c>
      <c r="R4355" s="1" t="s">
        <v>42</v>
      </c>
      <c r="AV4355" s="1" t="s">
        <v>42</v>
      </c>
      <c r="AW4355" s="1" t="s">
        <v>42</v>
      </c>
      <c r="AX4355" s="1" t="s">
        <v>42</v>
      </c>
      <c r="AY4355" s="1" t="s">
        <v>42</v>
      </c>
      <c r="AZ4355" s="1" t="s">
        <v>42</v>
      </c>
    </row>
    <row r="4356" spans="1:52" ht="30" customHeight="1" x14ac:dyDescent="0.3">
      <c r="A4356" s="17"/>
      <c r="B4356" s="17"/>
      <c r="C4356" s="17"/>
      <c r="D4356" s="17"/>
      <c r="E4356" s="19"/>
      <c r="F4356" s="22"/>
      <c r="G4356" s="19"/>
      <c r="H4356" s="22"/>
      <c r="I4356" s="19"/>
      <c r="J4356" s="22"/>
      <c r="K4356" s="19"/>
      <c r="L4356" s="22"/>
      <c r="M4356" s="17"/>
    </row>
    <row r="4357" spans="1:52" ht="30" customHeight="1" x14ac:dyDescent="0.3">
      <c r="A4357" s="13" t="s">
        <v>6797</v>
      </c>
      <c r="B4357" s="14"/>
      <c r="C4357" s="14"/>
      <c r="D4357" s="14"/>
      <c r="E4357" s="18"/>
      <c r="F4357" s="21"/>
      <c r="G4357" s="18"/>
      <c r="H4357" s="21"/>
      <c r="I4357" s="18"/>
      <c r="J4357" s="21"/>
      <c r="K4357" s="18"/>
      <c r="L4357" s="21"/>
      <c r="M4357" s="15"/>
      <c r="N4357" s="1" t="s">
        <v>2361</v>
      </c>
    </row>
    <row r="4358" spans="1:52" ht="30" customHeight="1" x14ac:dyDescent="0.3">
      <c r="A4358" s="16" t="s">
        <v>3677</v>
      </c>
      <c r="B4358" s="16" t="s">
        <v>3279</v>
      </c>
      <c r="C4358" s="16" t="s">
        <v>3275</v>
      </c>
      <c r="D4358" s="17">
        <v>0.4</v>
      </c>
      <c r="E4358" s="19">
        <f>단가대비표!O181</f>
        <v>0</v>
      </c>
      <c r="F4358" s="22">
        <f>TRUNC(E4358*D4358,1)</f>
        <v>0</v>
      </c>
      <c r="G4358" s="19">
        <f>단가대비표!P181</f>
        <v>235204</v>
      </c>
      <c r="H4358" s="22">
        <f>TRUNC(G4358*D4358,1)</f>
        <v>94081.600000000006</v>
      </c>
      <c r="I4358" s="19">
        <f>단가대비표!V181</f>
        <v>0</v>
      </c>
      <c r="J4358" s="22">
        <f>TRUNC(I4358*D4358,1)</f>
        <v>0</v>
      </c>
      <c r="K4358" s="19">
        <f t="shared" ref="K4358:L4361" si="631">TRUNC(E4358+G4358+I4358,1)</f>
        <v>235204</v>
      </c>
      <c r="L4358" s="22">
        <f t="shared" si="631"/>
        <v>94081.600000000006</v>
      </c>
      <c r="M4358" s="16" t="s">
        <v>42</v>
      </c>
      <c r="N4358" s="1" t="s">
        <v>2361</v>
      </c>
      <c r="O4358" s="1" t="s">
        <v>3678</v>
      </c>
      <c r="P4358" s="1" t="s">
        <v>43</v>
      </c>
      <c r="Q4358" s="1" t="s">
        <v>43</v>
      </c>
      <c r="R4358" s="1" t="s">
        <v>46</v>
      </c>
      <c r="V4358">
        <v>1</v>
      </c>
      <c r="AV4358" s="1" t="s">
        <v>42</v>
      </c>
      <c r="AW4358" s="1" t="s">
        <v>6798</v>
      </c>
      <c r="AX4358" s="1" t="s">
        <v>42</v>
      </c>
      <c r="AY4358" s="1" t="s">
        <v>42</v>
      </c>
      <c r="AZ4358" s="1" t="s">
        <v>42</v>
      </c>
    </row>
    <row r="4359" spans="1:52" ht="30" customHeight="1" x14ac:dyDescent="0.3">
      <c r="A4359" s="16" t="s">
        <v>3292</v>
      </c>
      <c r="B4359" s="16" t="s">
        <v>3279</v>
      </c>
      <c r="C4359" s="16" t="s">
        <v>3275</v>
      </c>
      <c r="D4359" s="17">
        <v>0.2</v>
      </c>
      <c r="E4359" s="19">
        <f>단가대비표!O164</f>
        <v>0</v>
      </c>
      <c r="F4359" s="22">
        <f>TRUNC(E4359*D4359,1)</f>
        <v>0</v>
      </c>
      <c r="G4359" s="19">
        <f>단가대비표!P164</f>
        <v>172068</v>
      </c>
      <c r="H4359" s="22">
        <f>TRUNC(G4359*D4359,1)</f>
        <v>34413.599999999999</v>
      </c>
      <c r="I4359" s="19">
        <f>단가대비표!V164</f>
        <v>0</v>
      </c>
      <c r="J4359" s="22">
        <f>TRUNC(I4359*D4359,1)</f>
        <v>0</v>
      </c>
      <c r="K4359" s="19">
        <f t="shared" si="631"/>
        <v>172068</v>
      </c>
      <c r="L4359" s="22">
        <f t="shared" si="631"/>
        <v>34413.599999999999</v>
      </c>
      <c r="M4359" s="16" t="s">
        <v>42</v>
      </c>
      <c r="N4359" s="1" t="s">
        <v>2361</v>
      </c>
      <c r="O4359" s="1" t="s">
        <v>3293</v>
      </c>
      <c r="P4359" s="1" t="s">
        <v>43</v>
      </c>
      <c r="Q4359" s="1" t="s">
        <v>43</v>
      </c>
      <c r="R4359" s="1" t="s">
        <v>46</v>
      </c>
      <c r="V4359">
        <v>1</v>
      </c>
      <c r="AV4359" s="1" t="s">
        <v>42</v>
      </c>
      <c r="AW4359" s="1" t="s">
        <v>6799</v>
      </c>
      <c r="AX4359" s="1" t="s">
        <v>42</v>
      </c>
      <c r="AY4359" s="1" t="s">
        <v>42</v>
      </c>
      <c r="AZ4359" s="1" t="s">
        <v>42</v>
      </c>
    </row>
    <row r="4360" spans="1:52" ht="30" customHeight="1" x14ac:dyDescent="0.3">
      <c r="A4360" s="16" t="s">
        <v>3282</v>
      </c>
      <c r="B4360" s="16" t="s">
        <v>4302</v>
      </c>
      <c r="C4360" s="16" t="s">
        <v>3284</v>
      </c>
      <c r="D4360" s="17">
        <v>1</v>
      </c>
      <c r="E4360" s="19">
        <v>0</v>
      </c>
      <c r="F4360" s="22">
        <f>TRUNC(E4360*D4360,1)</f>
        <v>0</v>
      </c>
      <c r="G4360" s="19">
        <v>0</v>
      </c>
      <c r="H4360" s="22">
        <f>TRUNC(G4360*D4360,1)</f>
        <v>0</v>
      </c>
      <c r="I4360" s="19">
        <f>TRUNC(SUMIF(V4358:V4361, RIGHTB(O4360, 1), H4358:H4361)*U4360, 2)</f>
        <v>2569.9</v>
      </c>
      <c r="J4360" s="22">
        <f>TRUNC(I4360*D4360,1)</f>
        <v>2569.9</v>
      </c>
      <c r="K4360" s="19">
        <f t="shared" si="631"/>
        <v>2569.9</v>
      </c>
      <c r="L4360" s="22">
        <f t="shared" si="631"/>
        <v>2569.9</v>
      </c>
      <c r="M4360" s="16" t="s">
        <v>42</v>
      </c>
      <c r="N4360" s="1" t="s">
        <v>2361</v>
      </c>
      <c r="O4360" s="1" t="s">
        <v>3285</v>
      </c>
      <c r="P4360" s="1" t="s">
        <v>43</v>
      </c>
      <c r="Q4360" s="1" t="s">
        <v>43</v>
      </c>
      <c r="R4360" s="1" t="s">
        <v>43</v>
      </c>
      <c r="S4360">
        <v>1</v>
      </c>
      <c r="T4360">
        <v>2</v>
      </c>
      <c r="U4360">
        <v>0.02</v>
      </c>
      <c r="AV4360" s="1" t="s">
        <v>42</v>
      </c>
      <c r="AW4360" s="1" t="s">
        <v>6800</v>
      </c>
      <c r="AX4360" s="1" t="s">
        <v>42</v>
      </c>
      <c r="AY4360" s="1" t="s">
        <v>42</v>
      </c>
      <c r="AZ4360" s="1" t="s">
        <v>42</v>
      </c>
    </row>
    <row r="4361" spans="1:52" ht="30" customHeight="1" x14ac:dyDescent="0.3">
      <c r="A4361" s="16" t="s">
        <v>1023</v>
      </c>
      <c r="B4361" s="16" t="s">
        <v>1024</v>
      </c>
      <c r="C4361" s="16" t="s">
        <v>820</v>
      </c>
      <c r="D4361" s="17">
        <v>1.6</v>
      </c>
      <c r="E4361" s="19">
        <f>일위대가목록!E310</f>
        <v>4962</v>
      </c>
      <c r="F4361" s="22">
        <f>TRUNC(E4361*D4361,1)</f>
        <v>7939.2</v>
      </c>
      <c r="G4361" s="19">
        <f>일위대가목록!F310</f>
        <v>49778</v>
      </c>
      <c r="H4361" s="22">
        <f>TRUNC(G4361*D4361,1)</f>
        <v>79644.800000000003</v>
      </c>
      <c r="I4361" s="19">
        <f>일위대가목록!G310</f>
        <v>17396</v>
      </c>
      <c r="J4361" s="22">
        <f>TRUNC(I4361*D4361,1)</f>
        <v>27833.599999999999</v>
      </c>
      <c r="K4361" s="19">
        <f t="shared" si="631"/>
        <v>72136</v>
      </c>
      <c r="L4361" s="22">
        <f t="shared" si="631"/>
        <v>115417.60000000001</v>
      </c>
      <c r="M4361" s="16" t="s">
        <v>1025</v>
      </c>
      <c r="N4361" s="1" t="s">
        <v>2361</v>
      </c>
      <c r="O4361" s="1" t="s">
        <v>1026</v>
      </c>
      <c r="P4361" s="1" t="s">
        <v>46</v>
      </c>
      <c r="Q4361" s="1" t="s">
        <v>43</v>
      </c>
      <c r="R4361" s="1" t="s">
        <v>43</v>
      </c>
      <c r="AV4361" s="1" t="s">
        <v>42</v>
      </c>
      <c r="AW4361" s="1" t="s">
        <v>6801</v>
      </c>
      <c r="AX4361" s="1" t="s">
        <v>42</v>
      </c>
      <c r="AY4361" s="1" t="s">
        <v>42</v>
      </c>
      <c r="AZ4361" s="1" t="s">
        <v>42</v>
      </c>
    </row>
    <row r="4362" spans="1:52" ht="30" customHeight="1" x14ac:dyDescent="0.3">
      <c r="A4362" s="16" t="s">
        <v>3287</v>
      </c>
      <c r="B4362" s="16" t="s">
        <v>42</v>
      </c>
      <c r="C4362" s="16" t="s">
        <v>42</v>
      </c>
      <c r="D4362" s="17"/>
      <c r="E4362" s="19"/>
      <c r="F4362" s="22">
        <f>TRUNC(SUMIF(N4358:N4361, N4357, F4358:F4361),0)</f>
        <v>7939</v>
      </c>
      <c r="G4362" s="19"/>
      <c r="H4362" s="22">
        <f>TRUNC(SUMIF(N4358:N4361, N4357, H4358:H4361),0)</f>
        <v>208140</v>
      </c>
      <c r="I4362" s="19"/>
      <c r="J4362" s="22">
        <f>TRUNC(SUMIF(N4358:N4361, N4357, J4358:J4361),0)</f>
        <v>30403</v>
      </c>
      <c r="K4362" s="19"/>
      <c r="L4362" s="22">
        <f>F4362+H4362+J4362</f>
        <v>246482</v>
      </c>
      <c r="M4362" s="16" t="s">
        <v>42</v>
      </c>
      <c r="N4362" s="1" t="s">
        <v>3288</v>
      </c>
      <c r="O4362" s="1" t="s">
        <v>3288</v>
      </c>
      <c r="P4362" s="1" t="s">
        <v>42</v>
      </c>
      <c r="Q4362" s="1" t="s">
        <v>42</v>
      </c>
      <c r="R4362" s="1" t="s">
        <v>42</v>
      </c>
      <c r="AV4362" s="1" t="s">
        <v>42</v>
      </c>
      <c r="AW4362" s="1" t="s">
        <v>42</v>
      </c>
      <c r="AX4362" s="1" t="s">
        <v>42</v>
      </c>
      <c r="AY4362" s="1" t="s">
        <v>42</v>
      </c>
      <c r="AZ4362" s="1" t="s">
        <v>42</v>
      </c>
    </row>
    <row r="4363" spans="1:52" ht="30" customHeight="1" x14ac:dyDescent="0.3">
      <c r="A4363" s="17"/>
      <c r="B4363" s="17"/>
      <c r="C4363" s="17"/>
      <c r="D4363" s="17"/>
      <c r="E4363" s="19"/>
      <c r="F4363" s="22"/>
      <c r="G4363" s="19"/>
      <c r="H4363" s="22"/>
      <c r="I4363" s="19"/>
      <c r="J4363" s="22"/>
      <c r="K4363" s="19"/>
      <c r="L4363" s="22"/>
      <c r="M4363" s="17"/>
    </row>
    <row r="4364" spans="1:52" ht="30" customHeight="1" x14ac:dyDescent="0.3">
      <c r="A4364" s="13" t="s">
        <v>6802</v>
      </c>
      <c r="B4364" s="14"/>
      <c r="C4364" s="14"/>
      <c r="D4364" s="14"/>
      <c r="E4364" s="18"/>
      <c r="F4364" s="21"/>
      <c r="G4364" s="18"/>
      <c r="H4364" s="21"/>
      <c r="I4364" s="18"/>
      <c r="J4364" s="21"/>
      <c r="K4364" s="18"/>
      <c r="L4364" s="21"/>
      <c r="M4364" s="15"/>
      <c r="N4364" s="1" t="s">
        <v>2363</v>
      </c>
    </row>
    <row r="4365" spans="1:52" ht="30" customHeight="1" x14ac:dyDescent="0.3">
      <c r="A4365" s="16" t="s">
        <v>3677</v>
      </c>
      <c r="B4365" s="16" t="s">
        <v>3279</v>
      </c>
      <c r="C4365" s="16" t="s">
        <v>3275</v>
      </c>
      <c r="D4365" s="17">
        <v>0.5</v>
      </c>
      <c r="E4365" s="19">
        <f>단가대비표!O181</f>
        <v>0</v>
      </c>
      <c r="F4365" s="22">
        <f>TRUNC(E4365*D4365,1)</f>
        <v>0</v>
      </c>
      <c r="G4365" s="19">
        <f>단가대비표!P181</f>
        <v>235204</v>
      </c>
      <c r="H4365" s="22">
        <f>TRUNC(G4365*D4365,1)</f>
        <v>117602</v>
      </c>
      <c r="I4365" s="19">
        <f>단가대비표!V181</f>
        <v>0</v>
      </c>
      <c r="J4365" s="22">
        <f>TRUNC(I4365*D4365,1)</f>
        <v>0</v>
      </c>
      <c r="K4365" s="19">
        <f t="shared" ref="K4365:L4368" si="632">TRUNC(E4365+G4365+I4365,1)</f>
        <v>235204</v>
      </c>
      <c r="L4365" s="22">
        <f t="shared" si="632"/>
        <v>117602</v>
      </c>
      <c r="M4365" s="16" t="s">
        <v>42</v>
      </c>
      <c r="N4365" s="1" t="s">
        <v>2363</v>
      </c>
      <c r="O4365" s="1" t="s">
        <v>3678</v>
      </c>
      <c r="P4365" s="1" t="s">
        <v>43</v>
      </c>
      <c r="Q4365" s="1" t="s">
        <v>43</v>
      </c>
      <c r="R4365" s="1" t="s">
        <v>46</v>
      </c>
      <c r="V4365">
        <v>1</v>
      </c>
      <c r="AV4365" s="1" t="s">
        <v>42</v>
      </c>
      <c r="AW4365" s="1" t="s">
        <v>6803</v>
      </c>
      <c r="AX4365" s="1" t="s">
        <v>42</v>
      </c>
      <c r="AY4365" s="1" t="s">
        <v>42</v>
      </c>
      <c r="AZ4365" s="1" t="s">
        <v>42</v>
      </c>
    </row>
    <row r="4366" spans="1:52" ht="30" customHeight="1" x14ac:dyDescent="0.3">
      <c r="A4366" s="16" t="s">
        <v>3292</v>
      </c>
      <c r="B4366" s="16" t="s">
        <v>3279</v>
      </c>
      <c r="C4366" s="16" t="s">
        <v>3275</v>
      </c>
      <c r="D4366" s="17">
        <v>0.25</v>
      </c>
      <c r="E4366" s="19">
        <f>단가대비표!O164</f>
        <v>0</v>
      </c>
      <c r="F4366" s="22">
        <f>TRUNC(E4366*D4366,1)</f>
        <v>0</v>
      </c>
      <c r="G4366" s="19">
        <f>단가대비표!P164</f>
        <v>172068</v>
      </c>
      <c r="H4366" s="22">
        <f>TRUNC(G4366*D4366,1)</f>
        <v>43017</v>
      </c>
      <c r="I4366" s="19">
        <f>단가대비표!V164</f>
        <v>0</v>
      </c>
      <c r="J4366" s="22">
        <f>TRUNC(I4366*D4366,1)</f>
        <v>0</v>
      </c>
      <c r="K4366" s="19">
        <f t="shared" si="632"/>
        <v>172068</v>
      </c>
      <c r="L4366" s="22">
        <f t="shared" si="632"/>
        <v>43017</v>
      </c>
      <c r="M4366" s="16" t="s">
        <v>42</v>
      </c>
      <c r="N4366" s="1" t="s">
        <v>2363</v>
      </c>
      <c r="O4366" s="1" t="s">
        <v>3293</v>
      </c>
      <c r="P4366" s="1" t="s">
        <v>43</v>
      </c>
      <c r="Q4366" s="1" t="s">
        <v>43</v>
      </c>
      <c r="R4366" s="1" t="s">
        <v>46</v>
      </c>
      <c r="V4366">
        <v>1</v>
      </c>
      <c r="AV4366" s="1" t="s">
        <v>42</v>
      </c>
      <c r="AW4366" s="1" t="s">
        <v>6804</v>
      </c>
      <c r="AX4366" s="1" t="s">
        <v>42</v>
      </c>
      <c r="AY4366" s="1" t="s">
        <v>42</v>
      </c>
      <c r="AZ4366" s="1" t="s">
        <v>42</v>
      </c>
    </row>
    <row r="4367" spans="1:52" ht="30" customHeight="1" x14ac:dyDescent="0.3">
      <c r="A4367" s="16" t="s">
        <v>3282</v>
      </c>
      <c r="B4367" s="16" t="s">
        <v>4302</v>
      </c>
      <c r="C4367" s="16" t="s">
        <v>3284</v>
      </c>
      <c r="D4367" s="17">
        <v>1</v>
      </c>
      <c r="E4367" s="19">
        <v>0</v>
      </c>
      <c r="F4367" s="22">
        <f>TRUNC(E4367*D4367,1)</f>
        <v>0</v>
      </c>
      <c r="G4367" s="19">
        <v>0</v>
      </c>
      <c r="H4367" s="22">
        <f>TRUNC(G4367*D4367,1)</f>
        <v>0</v>
      </c>
      <c r="I4367" s="19">
        <f>TRUNC(SUMIF(V4365:V4368, RIGHTB(O4367, 1), H4365:H4368)*U4367, 2)</f>
        <v>3212.38</v>
      </c>
      <c r="J4367" s="22">
        <f>TRUNC(I4367*D4367,1)</f>
        <v>3212.3</v>
      </c>
      <c r="K4367" s="19">
        <f t="shared" si="632"/>
        <v>3212.3</v>
      </c>
      <c r="L4367" s="22">
        <f t="shared" si="632"/>
        <v>3212.3</v>
      </c>
      <c r="M4367" s="16" t="s">
        <v>42</v>
      </c>
      <c r="N4367" s="1" t="s">
        <v>2363</v>
      </c>
      <c r="O4367" s="1" t="s">
        <v>3285</v>
      </c>
      <c r="P4367" s="1" t="s">
        <v>43</v>
      </c>
      <c r="Q4367" s="1" t="s">
        <v>43</v>
      </c>
      <c r="R4367" s="1" t="s">
        <v>43</v>
      </c>
      <c r="S4367">
        <v>1</v>
      </c>
      <c r="T4367">
        <v>2</v>
      </c>
      <c r="U4367">
        <v>0.02</v>
      </c>
      <c r="AV4367" s="1" t="s">
        <v>42</v>
      </c>
      <c r="AW4367" s="1" t="s">
        <v>6805</v>
      </c>
      <c r="AX4367" s="1" t="s">
        <v>42</v>
      </c>
      <c r="AY4367" s="1" t="s">
        <v>42</v>
      </c>
      <c r="AZ4367" s="1" t="s">
        <v>42</v>
      </c>
    </row>
    <row r="4368" spans="1:52" ht="30" customHeight="1" x14ac:dyDescent="0.3">
      <c r="A4368" s="16" t="s">
        <v>1023</v>
      </c>
      <c r="B4368" s="16" t="s">
        <v>1024</v>
      </c>
      <c r="C4368" s="16" t="s">
        <v>820</v>
      </c>
      <c r="D4368" s="17">
        <v>2</v>
      </c>
      <c r="E4368" s="19">
        <f>일위대가목록!E310</f>
        <v>4962</v>
      </c>
      <c r="F4368" s="22">
        <f>TRUNC(E4368*D4368,1)</f>
        <v>9924</v>
      </c>
      <c r="G4368" s="19">
        <f>일위대가목록!F310</f>
        <v>49778</v>
      </c>
      <c r="H4368" s="22">
        <f>TRUNC(G4368*D4368,1)</f>
        <v>99556</v>
      </c>
      <c r="I4368" s="19">
        <f>일위대가목록!G310</f>
        <v>17396</v>
      </c>
      <c r="J4368" s="22">
        <f>TRUNC(I4368*D4368,1)</f>
        <v>34792</v>
      </c>
      <c r="K4368" s="19">
        <f t="shared" si="632"/>
        <v>72136</v>
      </c>
      <c r="L4368" s="22">
        <f t="shared" si="632"/>
        <v>144272</v>
      </c>
      <c r="M4368" s="16" t="s">
        <v>1025</v>
      </c>
      <c r="N4368" s="1" t="s">
        <v>2363</v>
      </c>
      <c r="O4368" s="1" t="s">
        <v>1026</v>
      </c>
      <c r="P4368" s="1" t="s">
        <v>46</v>
      </c>
      <c r="Q4368" s="1" t="s">
        <v>43</v>
      </c>
      <c r="R4368" s="1" t="s">
        <v>43</v>
      </c>
      <c r="AV4368" s="1" t="s">
        <v>42</v>
      </c>
      <c r="AW4368" s="1" t="s">
        <v>6806</v>
      </c>
      <c r="AX4368" s="1" t="s">
        <v>42</v>
      </c>
      <c r="AY4368" s="1" t="s">
        <v>42</v>
      </c>
      <c r="AZ4368" s="1" t="s">
        <v>42</v>
      </c>
    </row>
    <row r="4369" spans="1:52" ht="30" customHeight="1" x14ac:dyDescent="0.3">
      <c r="A4369" s="16" t="s">
        <v>3287</v>
      </c>
      <c r="B4369" s="16" t="s">
        <v>42</v>
      </c>
      <c r="C4369" s="16" t="s">
        <v>42</v>
      </c>
      <c r="D4369" s="17"/>
      <c r="E4369" s="19"/>
      <c r="F4369" s="22">
        <f>TRUNC(SUMIF(N4365:N4368, N4364, F4365:F4368),0)</f>
        <v>9924</v>
      </c>
      <c r="G4369" s="19"/>
      <c r="H4369" s="22">
        <f>TRUNC(SUMIF(N4365:N4368, N4364, H4365:H4368),0)</f>
        <v>260175</v>
      </c>
      <c r="I4369" s="19"/>
      <c r="J4369" s="22">
        <f>TRUNC(SUMIF(N4365:N4368, N4364, J4365:J4368),0)</f>
        <v>38004</v>
      </c>
      <c r="K4369" s="19"/>
      <c r="L4369" s="22">
        <f>F4369+H4369+J4369</f>
        <v>308103</v>
      </c>
      <c r="M4369" s="16" t="s">
        <v>42</v>
      </c>
      <c r="N4369" s="1" t="s">
        <v>3288</v>
      </c>
      <c r="O4369" s="1" t="s">
        <v>3288</v>
      </c>
      <c r="P4369" s="1" t="s">
        <v>42</v>
      </c>
      <c r="Q4369" s="1" t="s">
        <v>42</v>
      </c>
      <c r="R4369" s="1" t="s">
        <v>42</v>
      </c>
      <c r="AV4369" s="1" t="s">
        <v>42</v>
      </c>
      <c r="AW4369" s="1" t="s">
        <v>42</v>
      </c>
      <c r="AX4369" s="1" t="s">
        <v>42</v>
      </c>
      <c r="AY4369" s="1" t="s">
        <v>42</v>
      </c>
      <c r="AZ4369" s="1" t="s">
        <v>42</v>
      </c>
    </row>
    <row r="4370" spans="1:52" ht="30" customHeight="1" x14ac:dyDescent="0.3">
      <c r="A4370" s="17"/>
      <c r="B4370" s="17"/>
      <c r="C4370" s="17"/>
      <c r="D4370" s="17"/>
      <c r="E4370" s="19"/>
      <c r="F4370" s="22"/>
      <c r="G4370" s="19"/>
      <c r="H4370" s="22"/>
      <c r="I4370" s="19"/>
      <c r="J4370" s="22"/>
      <c r="K4370" s="19"/>
      <c r="L4370" s="22"/>
      <c r="M4370" s="17"/>
    </row>
    <row r="4371" spans="1:52" ht="30" customHeight="1" x14ac:dyDescent="0.3">
      <c r="A4371" s="13" t="s">
        <v>6807</v>
      </c>
      <c r="B4371" s="14"/>
      <c r="C4371" s="14"/>
      <c r="D4371" s="14"/>
      <c r="E4371" s="18"/>
      <c r="F4371" s="21"/>
      <c r="G4371" s="18"/>
      <c r="H4371" s="21"/>
      <c r="I4371" s="18"/>
      <c r="J4371" s="21"/>
      <c r="K4371" s="18"/>
      <c r="L4371" s="21"/>
      <c r="M4371" s="15"/>
      <c r="N4371" s="1" t="s">
        <v>2366</v>
      </c>
    </row>
    <row r="4372" spans="1:52" ht="30" customHeight="1" x14ac:dyDescent="0.3">
      <c r="A4372" s="16" t="s">
        <v>3677</v>
      </c>
      <c r="B4372" s="16" t="s">
        <v>3279</v>
      </c>
      <c r="C4372" s="16" t="s">
        <v>3275</v>
      </c>
      <c r="D4372" s="17">
        <v>7.3999999999999996E-2</v>
      </c>
      <c r="E4372" s="19">
        <f>단가대비표!O181</f>
        <v>0</v>
      </c>
      <c r="F4372" s="22">
        <f>TRUNC(E4372*D4372,1)</f>
        <v>0</v>
      </c>
      <c r="G4372" s="19">
        <f>단가대비표!P181</f>
        <v>235204</v>
      </c>
      <c r="H4372" s="22">
        <f>TRUNC(G4372*D4372,1)</f>
        <v>17405</v>
      </c>
      <c r="I4372" s="19">
        <f>단가대비표!V181</f>
        <v>0</v>
      </c>
      <c r="J4372" s="22">
        <f>TRUNC(I4372*D4372,1)</f>
        <v>0</v>
      </c>
      <c r="K4372" s="19">
        <f t="shared" ref="K4372:L4374" si="633">TRUNC(E4372+G4372+I4372,1)</f>
        <v>235204</v>
      </c>
      <c r="L4372" s="22">
        <f t="shared" si="633"/>
        <v>17405</v>
      </c>
      <c r="M4372" s="16" t="s">
        <v>42</v>
      </c>
      <c r="N4372" s="1" t="s">
        <v>2366</v>
      </c>
      <c r="O4372" s="1" t="s">
        <v>3678</v>
      </c>
      <c r="P4372" s="1" t="s">
        <v>43</v>
      </c>
      <c r="Q4372" s="1" t="s">
        <v>43</v>
      </c>
      <c r="R4372" s="1" t="s">
        <v>46</v>
      </c>
      <c r="V4372">
        <v>1</v>
      </c>
      <c r="AV4372" s="1" t="s">
        <v>42</v>
      </c>
      <c r="AW4372" s="1" t="s">
        <v>6808</v>
      </c>
      <c r="AX4372" s="1" t="s">
        <v>42</v>
      </c>
      <c r="AY4372" s="1" t="s">
        <v>42</v>
      </c>
      <c r="AZ4372" s="1" t="s">
        <v>42</v>
      </c>
    </row>
    <row r="4373" spans="1:52" ht="30" customHeight="1" x14ac:dyDescent="0.3">
      <c r="A4373" s="16" t="s">
        <v>3292</v>
      </c>
      <c r="B4373" s="16" t="s">
        <v>3279</v>
      </c>
      <c r="C4373" s="16" t="s">
        <v>3275</v>
      </c>
      <c r="D4373" s="17">
        <v>3.6999999999999998E-2</v>
      </c>
      <c r="E4373" s="19">
        <f>단가대비표!O164</f>
        <v>0</v>
      </c>
      <c r="F4373" s="22">
        <f>TRUNC(E4373*D4373,1)</f>
        <v>0</v>
      </c>
      <c r="G4373" s="19">
        <f>단가대비표!P164</f>
        <v>172068</v>
      </c>
      <c r="H4373" s="22">
        <f>TRUNC(G4373*D4373,1)</f>
        <v>6366.5</v>
      </c>
      <c r="I4373" s="19">
        <f>단가대비표!V164</f>
        <v>0</v>
      </c>
      <c r="J4373" s="22">
        <f>TRUNC(I4373*D4373,1)</f>
        <v>0</v>
      </c>
      <c r="K4373" s="19">
        <f t="shared" si="633"/>
        <v>172068</v>
      </c>
      <c r="L4373" s="22">
        <f t="shared" si="633"/>
        <v>6366.5</v>
      </c>
      <c r="M4373" s="16" t="s">
        <v>42</v>
      </c>
      <c r="N4373" s="1" t="s">
        <v>2366</v>
      </c>
      <c r="O4373" s="1" t="s">
        <v>3293</v>
      </c>
      <c r="P4373" s="1" t="s">
        <v>43</v>
      </c>
      <c r="Q4373" s="1" t="s">
        <v>43</v>
      </c>
      <c r="R4373" s="1" t="s">
        <v>46</v>
      </c>
      <c r="V4373">
        <v>1</v>
      </c>
      <c r="AV4373" s="1" t="s">
        <v>42</v>
      </c>
      <c r="AW4373" s="1" t="s">
        <v>6809</v>
      </c>
      <c r="AX4373" s="1" t="s">
        <v>42</v>
      </c>
      <c r="AY4373" s="1" t="s">
        <v>42</v>
      </c>
      <c r="AZ4373" s="1" t="s">
        <v>42</v>
      </c>
    </row>
    <row r="4374" spans="1:52" ht="30" customHeight="1" x14ac:dyDescent="0.3">
      <c r="A4374" s="16" t="s">
        <v>3282</v>
      </c>
      <c r="B4374" s="16" t="s">
        <v>4302</v>
      </c>
      <c r="C4374" s="16" t="s">
        <v>3284</v>
      </c>
      <c r="D4374" s="17">
        <v>1</v>
      </c>
      <c r="E4374" s="19">
        <v>0</v>
      </c>
      <c r="F4374" s="22">
        <f>TRUNC(E4374*D4374,1)</f>
        <v>0</v>
      </c>
      <c r="G4374" s="19">
        <v>0</v>
      </c>
      <c r="H4374" s="22">
        <f>TRUNC(G4374*D4374,1)</f>
        <v>0</v>
      </c>
      <c r="I4374" s="19">
        <f>TRUNC(SUMIF(V4372:V4374, RIGHTB(O4374, 1), H4372:H4374)*U4374, 2)</f>
        <v>475.43</v>
      </c>
      <c r="J4374" s="22">
        <f>TRUNC(I4374*D4374,1)</f>
        <v>475.4</v>
      </c>
      <c r="K4374" s="19">
        <f t="shared" si="633"/>
        <v>475.4</v>
      </c>
      <c r="L4374" s="22">
        <f t="shared" si="633"/>
        <v>475.4</v>
      </c>
      <c r="M4374" s="16" t="s">
        <v>42</v>
      </c>
      <c r="N4374" s="1" t="s">
        <v>2366</v>
      </c>
      <c r="O4374" s="1" t="s">
        <v>3285</v>
      </c>
      <c r="P4374" s="1" t="s">
        <v>43</v>
      </c>
      <c r="Q4374" s="1" t="s">
        <v>43</v>
      </c>
      <c r="R4374" s="1" t="s">
        <v>43</v>
      </c>
      <c r="S4374">
        <v>1</v>
      </c>
      <c r="T4374">
        <v>2</v>
      </c>
      <c r="U4374">
        <v>0.02</v>
      </c>
      <c r="AV4374" s="1" t="s">
        <v>42</v>
      </c>
      <c r="AW4374" s="1" t="s">
        <v>6810</v>
      </c>
      <c r="AX4374" s="1" t="s">
        <v>42</v>
      </c>
      <c r="AY4374" s="1" t="s">
        <v>42</v>
      </c>
      <c r="AZ4374" s="1" t="s">
        <v>42</v>
      </c>
    </row>
    <row r="4375" spans="1:52" ht="30" customHeight="1" x14ac:dyDescent="0.3">
      <c r="A4375" s="16" t="s">
        <v>3287</v>
      </c>
      <c r="B4375" s="16" t="s">
        <v>42</v>
      </c>
      <c r="C4375" s="16" t="s">
        <v>42</v>
      </c>
      <c r="D4375" s="17"/>
      <c r="E4375" s="19"/>
      <c r="F4375" s="22">
        <f>TRUNC(SUMIF(N4372:N4374, N4371, F4372:F4374),0)</f>
        <v>0</v>
      </c>
      <c r="G4375" s="19"/>
      <c r="H4375" s="22">
        <f>TRUNC(SUMIF(N4372:N4374, N4371, H4372:H4374),0)</f>
        <v>23771</v>
      </c>
      <c r="I4375" s="19"/>
      <c r="J4375" s="22">
        <f>TRUNC(SUMIF(N4372:N4374, N4371, J4372:J4374),0)</f>
        <v>475</v>
      </c>
      <c r="K4375" s="19"/>
      <c r="L4375" s="22">
        <f>F4375+H4375+J4375</f>
        <v>24246</v>
      </c>
      <c r="M4375" s="16" t="s">
        <v>42</v>
      </c>
      <c r="N4375" s="1" t="s">
        <v>3288</v>
      </c>
      <c r="O4375" s="1" t="s">
        <v>3288</v>
      </c>
      <c r="P4375" s="1" t="s">
        <v>42</v>
      </c>
      <c r="Q4375" s="1" t="s">
        <v>42</v>
      </c>
      <c r="R4375" s="1" t="s">
        <v>42</v>
      </c>
      <c r="AV4375" s="1" t="s">
        <v>42</v>
      </c>
      <c r="AW4375" s="1" t="s">
        <v>42</v>
      </c>
      <c r="AX4375" s="1" t="s">
        <v>42</v>
      </c>
      <c r="AY4375" s="1" t="s">
        <v>42</v>
      </c>
      <c r="AZ4375" s="1" t="s">
        <v>42</v>
      </c>
    </row>
    <row r="4376" spans="1:52" ht="30" customHeight="1" x14ac:dyDescent="0.3">
      <c r="A4376" s="17"/>
      <c r="B4376" s="17"/>
      <c r="C4376" s="17"/>
      <c r="D4376" s="17"/>
      <c r="E4376" s="19"/>
      <c r="F4376" s="22"/>
      <c r="G4376" s="19"/>
      <c r="H4376" s="22"/>
      <c r="I4376" s="19"/>
      <c r="J4376" s="22"/>
      <c r="K4376" s="19"/>
      <c r="L4376" s="22"/>
      <c r="M4376" s="17"/>
    </row>
    <row r="4377" spans="1:52" ht="30" customHeight="1" x14ac:dyDescent="0.3">
      <c r="A4377" s="13" t="s">
        <v>6811</v>
      </c>
      <c r="B4377" s="14"/>
      <c r="C4377" s="14"/>
      <c r="D4377" s="14"/>
      <c r="E4377" s="18"/>
      <c r="F4377" s="21"/>
      <c r="G4377" s="18"/>
      <c r="H4377" s="21"/>
      <c r="I4377" s="18"/>
      <c r="J4377" s="21"/>
      <c r="K4377" s="18"/>
      <c r="L4377" s="21"/>
      <c r="M4377" s="15"/>
      <c r="N4377" s="1" t="s">
        <v>2368</v>
      </c>
    </row>
    <row r="4378" spans="1:52" ht="30" customHeight="1" x14ac:dyDescent="0.3">
      <c r="A4378" s="16" t="s">
        <v>3677</v>
      </c>
      <c r="B4378" s="16" t="s">
        <v>3279</v>
      </c>
      <c r="C4378" s="16" t="s">
        <v>3275</v>
      </c>
      <c r="D4378" s="17">
        <v>0.125</v>
      </c>
      <c r="E4378" s="19">
        <f>단가대비표!O181</f>
        <v>0</v>
      </c>
      <c r="F4378" s="22">
        <f>TRUNC(E4378*D4378,1)</f>
        <v>0</v>
      </c>
      <c r="G4378" s="19">
        <f>단가대비표!P181</f>
        <v>235204</v>
      </c>
      <c r="H4378" s="22">
        <f>TRUNC(G4378*D4378,1)</f>
        <v>29400.5</v>
      </c>
      <c r="I4378" s="19">
        <f>단가대비표!V181</f>
        <v>0</v>
      </c>
      <c r="J4378" s="22">
        <f>TRUNC(I4378*D4378,1)</f>
        <v>0</v>
      </c>
      <c r="K4378" s="19">
        <f t="shared" ref="K4378:L4380" si="634">TRUNC(E4378+G4378+I4378,1)</f>
        <v>235204</v>
      </c>
      <c r="L4378" s="22">
        <f t="shared" si="634"/>
        <v>29400.5</v>
      </c>
      <c r="M4378" s="16" t="s">
        <v>42</v>
      </c>
      <c r="N4378" s="1" t="s">
        <v>2368</v>
      </c>
      <c r="O4378" s="1" t="s">
        <v>3678</v>
      </c>
      <c r="P4378" s="1" t="s">
        <v>43</v>
      </c>
      <c r="Q4378" s="1" t="s">
        <v>43</v>
      </c>
      <c r="R4378" s="1" t="s">
        <v>46</v>
      </c>
      <c r="V4378">
        <v>1</v>
      </c>
      <c r="AV4378" s="1" t="s">
        <v>42</v>
      </c>
      <c r="AW4378" s="1" t="s">
        <v>6812</v>
      </c>
      <c r="AX4378" s="1" t="s">
        <v>42</v>
      </c>
      <c r="AY4378" s="1" t="s">
        <v>42</v>
      </c>
      <c r="AZ4378" s="1" t="s">
        <v>42</v>
      </c>
    </row>
    <row r="4379" spans="1:52" ht="30" customHeight="1" x14ac:dyDescent="0.3">
      <c r="A4379" s="16" t="s">
        <v>3292</v>
      </c>
      <c r="B4379" s="16" t="s">
        <v>3279</v>
      </c>
      <c r="C4379" s="16" t="s">
        <v>3275</v>
      </c>
      <c r="D4379" s="17">
        <v>6.3E-2</v>
      </c>
      <c r="E4379" s="19">
        <f>단가대비표!O164</f>
        <v>0</v>
      </c>
      <c r="F4379" s="22">
        <f>TRUNC(E4379*D4379,1)</f>
        <v>0</v>
      </c>
      <c r="G4379" s="19">
        <f>단가대비표!P164</f>
        <v>172068</v>
      </c>
      <c r="H4379" s="22">
        <f>TRUNC(G4379*D4379,1)</f>
        <v>10840.2</v>
      </c>
      <c r="I4379" s="19">
        <f>단가대비표!V164</f>
        <v>0</v>
      </c>
      <c r="J4379" s="22">
        <f>TRUNC(I4379*D4379,1)</f>
        <v>0</v>
      </c>
      <c r="K4379" s="19">
        <f t="shared" si="634"/>
        <v>172068</v>
      </c>
      <c r="L4379" s="22">
        <f t="shared" si="634"/>
        <v>10840.2</v>
      </c>
      <c r="M4379" s="16" t="s">
        <v>42</v>
      </c>
      <c r="N4379" s="1" t="s">
        <v>2368</v>
      </c>
      <c r="O4379" s="1" t="s">
        <v>3293</v>
      </c>
      <c r="P4379" s="1" t="s">
        <v>43</v>
      </c>
      <c r="Q4379" s="1" t="s">
        <v>43</v>
      </c>
      <c r="R4379" s="1" t="s">
        <v>46</v>
      </c>
      <c r="V4379">
        <v>1</v>
      </c>
      <c r="AV4379" s="1" t="s">
        <v>42</v>
      </c>
      <c r="AW4379" s="1" t="s">
        <v>6813</v>
      </c>
      <c r="AX4379" s="1" t="s">
        <v>42</v>
      </c>
      <c r="AY4379" s="1" t="s">
        <v>42</v>
      </c>
      <c r="AZ4379" s="1" t="s">
        <v>42</v>
      </c>
    </row>
    <row r="4380" spans="1:52" ht="30" customHeight="1" x14ac:dyDescent="0.3">
      <c r="A4380" s="16" t="s">
        <v>3282</v>
      </c>
      <c r="B4380" s="16" t="s">
        <v>4302</v>
      </c>
      <c r="C4380" s="16" t="s">
        <v>3284</v>
      </c>
      <c r="D4380" s="17">
        <v>1</v>
      </c>
      <c r="E4380" s="19">
        <v>0</v>
      </c>
      <c r="F4380" s="22">
        <f>TRUNC(E4380*D4380,1)</f>
        <v>0</v>
      </c>
      <c r="G4380" s="19">
        <v>0</v>
      </c>
      <c r="H4380" s="22">
        <f>TRUNC(G4380*D4380,1)</f>
        <v>0</v>
      </c>
      <c r="I4380" s="19">
        <f>TRUNC(SUMIF(V4378:V4380, RIGHTB(O4380, 1), H4378:H4380)*U4380, 2)</f>
        <v>804.81</v>
      </c>
      <c r="J4380" s="22">
        <f>TRUNC(I4380*D4380,1)</f>
        <v>804.8</v>
      </c>
      <c r="K4380" s="19">
        <f t="shared" si="634"/>
        <v>804.8</v>
      </c>
      <c r="L4380" s="22">
        <f t="shared" si="634"/>
        <v>804.8</v>
      </c>
      <c r="M4380" s="16" t="s">
        <v>42</v>
      </c>
      <c r="N4380" s="1" t="s">
        <v>2368</v>
      </c>
      <c r="O4380" s="1" t="s">
        <v>3285</v>
      </c>
      <c r="P4380" s="1" t="s">
        <v>43</v>
      </c>
      <c r="Q4380" s="1" t="s">
        <v>43</v>
      </c>
      <c r="R4380" s="1" t="s">
        <v>43</v>
      </c>
      <c r="S4380">
        <v>1</v>
      </c>
      <c r="T4380">
        <v>2</v>
      </c>
      <c r="U4380">
        <v>0.02</v>
      </c>
      <c r="AV4380" s="1" t="s">
        <v>42</v>
      </c>
      <c r="AW4380" s="1" t="s">
        <v>6814</v>
      </c>
      <c r="AX4380" s="1" t="s">
        <v>42</v>
      </c>
      <c r="AY4380" s="1" t="s">
        <v>42</v>
      </c>
      <c r="AZ4380" s="1" t="s">
        <v>42</v>
      </c>
    </row>
    <row r="4381" spans="1:52" ht="30" customHeight="1" x14ac:dyDescent="0.3">
      <c r="A4381" s="16" t="s">
        <v>3287</v>
      </c>
      <c r="B4381" s="16" t="s">
        <v>42</v>
      </c>
      <c r="C4381" s="16" t="s">
        <v>42</v>
      </c>
      <c r="D4381" s="17"/>
      <c r="E4381" s="19"/>
      <c r="F4381" s="22">
        <f>TRUNC(SUMIF(N4378:N4380, N4377, F4378:F4380),0)</f>
        <v>0</v>
      </c>
      <c r="G4381" s="19"/>
      <c r="H4381" s="22">
        <f>TRUNC(SUMIF(N4378:N4380, N4377, H4378:H4380),0)</f>
        <v>40240</v>
      </c>
      <c r="I4381" s="19"/>
      <c r="J4381" s="22">
        <f>TRUNC(SUMIF(N4378:N4380, N4377, J4378:J4380),0)</f>
        <v>804</v>
      </c>
      <c r="K4381" s="19"/>
      <c r="L4381" s="22">
        <f>F4381+H4381+J4381</f>
        <v>41044</v>
      </c>
      <c r="M4381" s="16" t="s">
        <v>42</v>
      </c>
      <c r="N4381" s="1" t="s">
        <v>3288</v>
      </c>
      <c r="O4381" s="1" t="s">
        <v>3288</v>
      </c>
      <c r="P4381" s="1" t="s">
        <v>42</v>
      </c>
      <c r="Q4381" s="1" t="s">
        <v>42</v>
      </c>
      <c r="R4381" s="1" t="s">
        <v>42</v>
      </c>
      <c r="AV4381" s="1" t="s">
        <v>42</v>
      </c>
      <c r="AW4381" s="1" t="s">
        <v>42</v>
      </c>
      <c r="AX4381" s="1" t="s">
        <v>42</v>
      </c>
      <c r="AY4381" s="1" t="s">
        <v>42</v>
      </c>
      <c r="AZ4381" s="1" t="s">
        <v>42</v>
      </c>
    </row>
    <row r="4382" spans="1:52" ht="30" customHeight="1" x14ac:dyDescent="0.3">
      <c r="A4382" s="17"/>
      <c r="B4382" s="17"/>
      <c r="C4382" s="17"/>
      <c r="D4382" s="17"/>
      <c r="E4382" s="19"/>
      <c r="F4382" s="22"/>
      <c r="G4382" s="19"/>
      <c r="H4382" s="22"/>
      <c r="I4382" s="19"/>
      <c r="J4382" s="22"/>
      <c r="K4382" s="19"/>
      <c r="L4382" s="22"/>
      <c r="M4382" s="17"/>
    </row>
    <row r="4383" spans="1:52" ht="30" customHeight="1" x14ac:dyDescent="0.3">
      <c r="A4383" s="13" t="s">
        <v>6815</v>
      </c>
      <c r="B4383" s="14"/>
      <c r="C4383" s="14"/>
      <c r="D4383" s="14"/>
      <c r="E4383" s="18"/>
      <c r="F4383" s="21"/>
      <c r="G4383" s="18"/>
      <c r="H4383" s="21"/>
      <c r="I4383" s="18"/>
      <c r="J4383" s="21"/>
      <c r="K4383" s="18"/>
      <c r="L4383" s="21"/>
      <c r="M4383" s="15"/>
      <c r="N4383" s="1" t="s">
        <v>2370</v>
      </c>
    </row>
    <row r="4384" spans="1:52" ht="30" customHeight="1" x14ac:dyDescent="0.3">
      <c r="A4384" s="16" t="s">
        <v>3677</v>
      </c>
      <c r="B4384" s="16" t="s">
        <v>3279</v>
      </c>
      <c r="C4384" s="16" t="s">
        <v>3275</v>
      </c>
      <c r="D4384" s="17">
        <v>0.2</v>
      </c>
      <c r="E4384" s="19">
        <f>단가대비표!O181</f>
        <v>0</v>
      </c>
      <c r="F4384" s="22">
        <f>TRUNC(E4384*D4384,1)</f>
        <v>0</v>
      </c>
      <c r="G4384" s="19">
        <f>단가대비표!P181</f>
        <v>235204</v>
      </c>
      <c r="H4384" s="22">
        <f>TRUNC(G4384*D4384,1)</f>
        <v>47040.800000000003</v>
      </c>
      <c r="I4384" s="19">
        <f>단가대비표!V181</f>
        <v>0</v>
      </c>
      <c r="J4384" s="22">
        <f>TRUNC(I4384*D4384,1)</f>
        <v>0</v>
      </c>
      <c r="K4384" s="19">
        <f t="shared" ref="K4384:L4386" si="635">TRUNC(E4384+G4384+I4384,1)</f>
        <v>235204</v>
      </c>
      <c r="L4384" s="22">
        <f t="shared" si="635"/>
        <v>47040.800000000003</v>
      </c>
      <c r="M4384" s="16" t="s">
        <v>42</v>
      </c>
      <c r="N4384" s="1" t="s">
        <v>2370</v>
      </c>
      <c r="O4384" s="1" t="s">
        <v>3678</v>
      </c>
      <c r="P4384" s="1" t="s">
        <v>43</v>
      </c>
      <c r="Q4384" s="1" t="s">
        <v>43</v>
      </c>
      <c r="R4384" s="1" t="s">
        <v>46</v>
      </c>
      <c r="V4384">
        <v>1</v>
      </c>
      <c r="AV4384" s="1" t="s">
        <v>42</v>
      </c>
      <c r="AW4384" s="1" t="s">
        <v>6816</v>
      </c>
      <c r="AX4384" s="1" t="s">
        <v>42</v>
      </c>
      <c r="AY4384" s="1" t="s">
        <v>42</v>
      </c>
      <c r="AZ4384" s="1" t="s">
        <v>42</v>
      </c>
    </row>
    <row r="4385" spans="1:52" ht="30" customHeight="1" x14ac:dyDescent="0.3">
      <c r="A4385" s="16" t="s">
        <v>3292</v>
      </c>
      <c r="B4385" s="16" t="s">
        <v>3279</v>
      </c>
      <c r="C4385" s="16" t="s">
        <v>3275</v>
      </c>
      <c r="D4385" s="17">
        <v>0.1</v>
      </c>
      <c r="E4385" s="19">
        <f>단가대비표!O164</f>
        <v>0</v>
      </c>
      <c r="F4385" s="22">
        <f>TRUNC(E4385*D4385,1)</f>
        <v>0</v>
      </c>
      <c r="G4385" s="19">
        <f>단가대비표!P164</f>
        <v>172068</v>
      </c>
      <c r="H4385" s="22">
        <f>TRUNC(G4385*D4385,1)</f>
        <v>17206.8</v>
      </c>
      <c r="I4385" s="19">
        <f>단가대비표!V164</f>
        <v>0</v>
      </c>
      <c r="J4385" s="22">
        <f>TRUNC(I4385*D4385,1)</f>
        <v>0</v>
      </c>
      <c r="K4385" s="19">
        <f t="shared" si="635"/>
        <v>172068</v>
      </c>
      <c r="L4385" s="22">
        <f t="shared" si="635"/>
        <v>17206.8</v>
      </c>
      <c r="M4385" s="16" t="s">
        <v>42</v>
      </c>
      <c r="N4385" s="1" t="s">
        <v>2370</v>
      </c>
      <c r="O4385" s="1" t="s">
        <v>3293</v>
      </c>
      <c r="P4385" s="1" t="s">
        <v>43</v>
      </c>
      <c r="Q4385" s="1" t="s">
        <v>43</v>
      </c>
      <c r="R4385" s="1" t="s">
        <v>46</v>
      </c>
      <c r="V4385">
        <v>1</v>
      </c>
      <c r="AV4385" s="1" t="s">
        <v>42</v>
      </c>
      <c r="AW4385" s="1" t="s">
        <v>6817</v>
      </c>
      <c r="AX4385" s="1" t="s">
        <v>42</v>
      </c>
      <c r="AY4385" s="1" t="s">
        <v>42</v>
      </c>
      <c r="AZ4385" s="1" t="s">
        <v>42</v>
      </c>
    </row>
    <row r="4386" spans="1:52" ht="30" customHeight="1" x14ac:dyDescent="0.3">
      <c r="A4386" s="16" t="s">
        <v>3282</v>
      </c>
      <c r="B4386" s="16" t="s">
        <v>4302</v>
      </c>
      <c r="C4386" s="16" t="s">
        <v>3284</v>
      </c>
      <c r="D4386" s="17">
        <v>1</v>
      </c>
      <c r="E4386" s="19">
        <v>0</v>
      </c>
      <c r="F4386" s="22">
        <f>TRUNC(E4386*D4386,1)</f>
        <v>0</v>
      </c>
      <c r="G4386" s="19">
        <v>0</v>
      </c>
      <c r="H4386" s="22">
        <f>TRUNC(G4386*D4386,1)</f>
        <v>0</v>
      </c>
      <c r="I4386" s="19">
        <f>TRUNC(SUMIF(V4384:V4386, RIGHTB(O4386, 1), H4384:H4386)*U4386, 2)</f>
        <v>1284.95</v>
      </c>
      <c r="J4386" s="22">
        <f>TRUNC(I4386*D4386,1)</f>
        <v>1284.9000000000001</v>
      </c>
      <c r="K4386" s="19">
        <f t="shared" si="635"/>
        <v>1284.9000000000001</v>
      </c>
      <c r="L4386" s="22">
        <f t="shared" si="635"/>
        <v>1284.9000000000001</v>
      </c>
      <c r="M4386" s="16" t="s">
        <v>42</v>
      </c>
      <c r="N4386" s="1" t="s">
        <v>2370</v>
      </c>
      <c r="O4386" s="1" t="s">
        <v>3285</v>
      </c>
      <c r="P4386" s="1" t="s">
        <v>43</v>
      </c>
      <c r="Q4386" s="1" t="s">
        <v>43</v>
      </c>
      <c r="R4386" s="1" t="s">
        <v>43</v>
      </c>
      <c r="S4386">
        <v>1</v>
      </c>
      <c r="T4386">
        <v>2</v>
      </c>
      <c r="U4386">
        <v>0.02</v>
      </c>
      <c r="AV4386" s="1" t="s">
        <v>42</v>
      </c>
      <c r="AW4386" s="1" t="s">
        <v>6818</v>
      </c>
      <c r="AX4386" s="1" t="s">
        <v>42</v>
      </c>
      <c r="AY4386" s="1" t="s">
        <v>42</v>
      </c>
      <c r="AZ4386" s="1" t="s">
        <v>42</v>
      </c>
    </row>
    <row r="4387" spans="1:52" ht="30" customHeight="1" x14ac:dyDescent="0.3">
      <c r="A4387" s="16" t="s">
        <v>3287</v>
      </c>
      <c r="B4387" s="16" t="s">
        <v>42</v>
      </c>
      <c r="C4387" s="16" t="s">
        <v>42</v>
      </c>
      <c r="D4387" s="17"/>
      <c r="E4387" s="19"/>
      <c r="F4387" s="22">
        <f>TRUNC(SUMIF(N4384:N4386, N4383, F4384:F4386),0)</f>
        <v>0</v>
      </c>
      <c r="G4387" s="19"/>
      <c r="H4387" s="22">
        <f>TRUNC(SUMIF(N4384:N4386, N4383, H4384:H4386),0)</f>
        <v>64247</v>
      </c>
      <c r="I4387" s="19"/>
      <c r="J4387" s="22">
        <f>TRUNC(SUMIF(N4384:N4386, N4383, J4384:J4386),0)</f>
        <v>1284</v>
      </c>
      <c r="K4387" s="19"/>
      <c r="L4387" s="22">
        <f>F4387+H4387+J4387</f>
        <v>65531</v>
      </c>
      <c r="M4387" s="16" t="s">
        <v>42</v>
      </c>
      <c r="N4387" s="1" t="s">
        <v>3288</v>
      </c>
      <c r="O4387" s="1" t="s">
        <v>3288</v>
      </c>
      <c r="P4387" s="1" t="s">
        <v>42</v>
      </c>
      <c r="Q4387" s="1" t="s">
        <v>42</v>
      </c>
      <c r="R4387" s="1" t="s">
        <v>42</v>
      </c>
      <c r="AV4387" s="1" t="s">
        <v>42</v>
      </c>
      <c r="AW4387" s="1" t="s">
        <v>42</v>
      </c>
      <c r="AX4387" s="1" t="s">
        <v>42</v>
      </c>
      <c r="AY4387" s="1" t="s">
        <v>42</v>
      </c>
      <c r="AZ4387" s="1" t="s">
        <v>42</v>
      </c>
    </row>
    <row r="4388" spans="1:52" ht="30" customHeight="1" x14ac:dyDescent="0.3">
      <c r="A4388" s="17"/>
      <c r="B4388" s="17"/>
      <c r="C4388" s="17"/>
      <c r="D4388" s="17"/>
      <c r="E4388" s="19"/>
      <c r="F4388" s="22"/>
      <c r="G4388" s="19"/>
      <c r="H4388" s="22"/>
      <c r="I4388" s="19"/>
      <c r="J4388" s="22"/>
      <c r="K4388" s="19"/>
      <c r="L4388" s="22"/>
      <c r="M4388" s="17"/>
    </row>
    <row r="4389" spans="1:52" ht="30" customHeight="1" x14ac:dyDescent="0.3">
      <c r="A4389" s="13" t="s">
        <v>6819</v>
      </c>
      <c r="B4389" s="14"/>
      <c r="C4389" s="14"/>
      <c r="D4389" s="14"/>
      <c r="E4389" s="18"/>
      <c r="F4389" s="21"/>
      <c r="G4389" s="18"/>
      <c r="H4389" s="21"/>
      <c r="I4389" s="18"/>
      <c r="J4389" s="21"/>
      <c r="K4389" s="18"/>
      <c r="L4389" s="21"/>
      <c r="M4389" s="15"/>
      <c r="N4389" s="1" t="s">
        <v>2373</v>
      </c>
    </row>
    <row r="4390" spans="1:52" ht="30" customHeight="1" x14ac:dyDescent="0.3">
      <c r="A4390" s="16" t="s">
        <v>3677</v>
      </c>
      <c r="B4390" s="16" t="s">
        <v>3279</v>
      </c>
      <c r="C4390" s="16" t="s">
        <v>3275</v>
      </c>
      <c r="D4390" s="17">
        <v>5.6000000000000001E-2</v>
      </c>
      <c r="E4390" s="19">
        <f>단가대비표!O181</f>
        <v>0</v>
      </c>
      <c r="F4390" s="22">
        <f>TRUNC(E4390*D4390,1)</f>
        <v>0</v>
      </c>
      <c r="G4390" s="19">
        <f>단가대비표!P181</f>
        <v>235204</v>
      </c>
      <c r="H4390" s="22">
        <f>TRUNC(G4390*D4390,1)</f>
        <v>13171.4</v>
      </c>
      <c r="I4390" s="19">
        <f>단가대비표!V181</f>
        <v>0</v>
      </c>
      <c r="J4390" s="22">
        <f>TRUNC(I4390*D4390,1)</f>
        <v>0</v>
      </c>
      <c r="K4390" s="19">
        <f t="shared" ref="K4390:L4393" si="636">TRUNC(E4390+G4390+I4390,1)</f>
        <v>235204</v>
      </c>
      <c r="L4390" s="22">
        <f t="shared" si="636"/>
        <v>13171.4</v>
      </c>
      <c r="M4390" s="16" t="s">
        <v>42</v>
      </c>
      <c r="N4390" s="1" t="s">
        <v>2373</v>
      </c>
      <c r="O4390" s="1" t="s">
        <v>3678</v>
      </c>
      <c r="P4390" s="1" t="s">
        <v>43</v>
      </c>
      <c r="Q4390" s="1" t="s">
        <v>43</v>
      </c>
      <c r="R4390" s="1" t="s">
        <v>46</v>
      </c>
      <c r="V4390">
        <v>1</v>
      </c>
      <c r="AV4390" s="1" t="s">
        <v>42</v>
      </c>
      <c r="AW4390" s="1" t="s">
        <v>6820</v>
      </c>
      <c r="AX4390" s="1" t="s">
        <v>42</v>
      </c>
      <c r="AY4390" s="1" t="s">
        <v>42</v>
      </c>
      <c r="AZ4390" s="1" t="s">
        <v>42</v>
      </c>
    </row>
    <row r="4391" spans="1:52" ht="30" customHeight="1" x14ac:dyDescent="0.3">
      <c r="A4391" s="16" t="s">
        <v>3292</v>
      </c>
      <c r="B4391" s="16" t="s">
        <v>3279</v>
      </c>
      <c r="C4391" s="16" t="s">
        <v>3275</v>
      </c>
      <c r="D4391" s="17">
        <v>2.8000000000000001E-2</v>
      </c>
      <c r="E4391" s="19">
        <f>단가대비표!O164</f>
        <v>0</v>
      </c>
      <c r="F4391" s="22">
        <f>TRUNC(E4391*D4391,1)</f>
        <v>0</v>
      </c>
      <c r="G4391" s="19">
        <f>단가대비표!P164</f>
        <v>172068</v>
      </c>
      <c r="H4391" s="22">
        <f>TRUNC(G4391*D4391,1)</f>
        <v>4817.8999999999996</v>
      </c>
      <c r="I4391" s="19">
        <f>단가대비표!V164</f>
        <v>0</v>
      </c>
      <c r="J4391" s="22">
        <f>TRUNC(I4391*D4391,1)</f>
        <v>0</v>
      </c>
      <c r="K4391" s="19">
        <f t="shared" si="636"/>
        <v>172068</v>
      </c>
      <c r="L4391" s="22">
        <f t="shared" si="636"/>
        <v>4817.8999999999996</v>
      </c>
      <c r="M4391" s="16" t="s">
        <v>42</v>
      </c>
      <c r="N4391" s="1" t="s">
        <v>2373</v>
      </c>
      <c r="O4391" s="1" t="s">
        <v>3293</v>
      </c>
      <c r="P4391" s="1" t="s">
        <v>43</v>
      </c>
      <c r="Q4391" s="1" t="s">
        <v>43</v>
      </c>
      <c r="R4391" s="1" t="s">
        <v>46</v>
      </c>
      <c r="V4391">
        <v>1</v>
      </c>
      <c r="AV4391" s="1" t="s">
        <v>42</v>
      </c>
      <c r="AW4391" s="1" t="s">
        <v>6821</v>
      </c>
      <c r="AX4391" s="1" t="s">
        <v>42</v>
      </c>
      <c r="AY4391" s="1" t="s">
        <v>42</v>
      </c>
      <c r="AZ4391" s="1" t="s">
        <v>42</v>
      </c>
    </row>
    <row r="4392" spans="1:52" ht="30" customHeight="1" x14ac:dyDescent="0.3">
      <c r="A4392" s="16" t="s">
        <v>3282</v>
      </c>
      <c r="B4392" s="16" t="s">
        <v>4302</v>
      </c>
      <c r="C4392" s="16" t="s">
        <v>3284</v>
      </c>
      <c r="D4392" s="17">
        <v>1</v>
      </c>
      <c r="E4392" s="19">
        <v>0</v>
      </c>
      <c r="F4392" s="22">
        <f>TRUNC(E4392*D4392,1)</f>
        <v>0</v>
      </c>
      <c r="G4392" s="19">
        <v>0</v>
      </c>
      <c r="H4392" s="22">
        <f>TRUNC(G4392*D4392,1)</f>
        <v>0</v>
      </c>
      <c r="I4392" s="19">
        <f>TRUNC(SUMIF(V4390:V4393, RIGHTB(O4392, 1), H4390:H4393)*U4392, 2)</f>
        <v>359.78</v>
      </c>
      <c r="J4392" s="22">
        <f>TRUNC(I4392*D4392,1)</f>
        <v>359.7</v>
      </c>
      <c r="K4392" s="19">
        <f t="shared" si="636"/>
        <v>359.7</v>
      </c>
      <c r="L4392" s="22">
        <f t="shared" si="636"/>
        <v>359.7</v>
      </c>
      <c r="M4392" s="16" t="s">
        <v>42</v>
      </c>
      <c r="N4392" s="1" t="s">
        <v>2373</v>
      </c>
      <c r="O4392" s="1" t="s">
        <v>3285</v>
      </c>
      <c r="P4392" s="1" t="s">
        <v>43</v>
      </c>
      <c r="Q4392" s="1" t="s">
        <v>43</v>
      </c>
      <c r="R4392" s="1" t="s">
        <v>43</v>
      </c>
      <c r="S4392">
        <v>1</v>
      </c>
      <c r="T4392">
        <v>2</v>
      </c>
      <c r="U4392">
        <v>0.02</v>
      </c>
      <c r="AV4392" s="1" t="s">
        <v>42</v>
      </c>
      <c r="AW4392" s="1" t="s">
        <v>6822</v>
      </c>
      <c r="AX4392" s="1" t="s">
        <v>42</v>
      </c>
      <c r="AY4392" s="1" t="s">
        <v>42</v>
      </c>
      <c r="AZ4392" s="1" t="s">
        <v>42</v>
      </c>
    </row>
    <row r="4393" spans="1:52" ht="30" customHeight="1" x14ac:dyDescent="0.3">
      <c r="A4393" s="16" t="s">
        <v>1023</v>
      </c>
      <c r="B4393" s="16" t="s">
        <v>1024</v>
      </c>
      <c r="C4393" s="16" t="s">
        <v>820</v>
      </c>
      <c r="D4393" s="17">
        <v>0.222</v>
      </c>
      <c r="E4393" s="19">
        <f>일위대가목록!E310</f>
        <v>4962</v>
      </c>
      <c r="F4393" s="22">
        <f>TRUNC(E4393*D4393,1)</f>
        <v>1101.5</v>
      </c>
      <c r="G4393" s="19">
        <f>일위대가목록!F310</f>
        <v>49778</v>
      </c>
      <c r="H4393" s="22">
        <f>TRUNC(G4393*D4393,1)</f>
        <v>11050.7</v>
      </c>
      <c r="I4393" s="19">
        <f>일위대가목록!G310</f>
        <v>17396</v>
      </c>
      <c r="J4393" s="22">
        <f>TRUNC(I4393*D4393,1)</f>
        <v>3861.9</v>
      </c>
      <c r="K4393" s="19">
        <f t="shared" si="636"/>
        <v>72136</v>
      </c>
      <c r="L4393" s="22">
        <f t="shared" si="636"/>
        <v>16014.1</v>
      </c>
      <c r="M4393" s="16" t="s">
        <v>1025</v>
      </c>
      <c r="N4393" s="1" t="s">
        <v>2373</v>
      </c>
      <c r="O4393" s="1" t="s">
        <v>1026</v>
      </c>
      <c r="P4393" s="1" t="s">
        <v>46</v>
      </c>
      <c r="Q4393" s="1" t="s">
        <v>43</v>
      </c>
      <c r="R4393" s="1" t="s">
        <v>43</v>
      </c>
      <c r="AV4393" s="1" t="s">
        <v>42</v>
      </c>
      <c r="AW4393" s="1" t="s">
        <v>6823</v>
      </c>
      <c r="AX4393" s="1" t="s">
        <v>42</v>
      </c>
      <c r="AY4393" s="1" t="s">
        <v>42</v>
      </c>
      <c r="AZ4393" s="1" t="s">
        <v>42</v>
      </c>
    </row>
    <row r="4394" spans="1:52" ht="30" customHeight="1" x14ac:dyDescent="0.3">
      <c r="A4394" s="16" t="s">
        <v>3287</v>
      </c>
      <c r="B4394" s="16" t="s">
        <v>42</v>
      </c>
      <c r="C4394" s="16" t="s">
        <v>42</v>
      </c>
      <c r="D4394" s="17"/>
      <c r="E4394" s="19"/>
      <c r="F4394" s="22">
        <f>TRUNC(SUMIF(N4390:N4393, N4389, F4390:F4393),0)</f>
        <v>1101</v>
      </c>
      <c r="G4394" s="19"/>
      <c r="H4394" s="22">
        <f>TRUNC(SUMIF(N4390:N4393, N4389, H4390:H4393),0)</f>
        <v>29040</v>
      </c>
      <c r="I4394" s="19"/>
      <c r="J4394" s="22">
        <f>TRUNC(SUMIF(N4390:N4393, N4389, J4390:J4393),0)</f>
        <v>4221</v>
      </c>
      <c r="K4394" s="19"/>
      <c r="L4394" s="22">
        <f>F4394+H4394+J4394</f>
        <v>34362</v>
      </c>
      <c r="M4394" s="16" t="s">
        <v>42</v>
      </c>
      <c r="N4394" s="1" t="s">
        <v>3288</v>
      </c>
      <c r="O4394" s="1" t="s">
        <v>3288</v>
      </c>
      <c r="P4394" s="1" t="s">
        <v>42</v>
      </c>
      <c r="Q4394" s="1" t="s">
        <v>42</v>
      </c>
      <c r="R4394" s="1" t="s">
        <v>42</v>
      </c>
      <c r="AV4394" s="1" t="s">
        <v>42</v>
      </c>
      <c r="AW4394" s="1" t="s">
        <v>42</v>
      </c>
      <c r="AX4394" s="1" t="s">
        <v>42</v>
      </c>
      <c r="AY4394" s="1" t="s">
        <v>42</v>
      </c>
      <c r="AZ4394" s="1" t="s">
        <v>42</v>
      </c>
    </row>
    <row r="4395" spans="1:52" ht="30" customHeight="1" x14ac:dyDescent="0.3">
      <c r="A4395" s="17"/>
      <c r="B4395" s="17"/>
      <c r="C4395" s="17"/>
      <c r="D4395" s="17"/>
      <c r="E4395" s="19"/>
      <c r="F4395" s="22"/>
      <c r="G4395" s="19"/>
      <c r="H4395" s="22"/>
      <c r="I4395" s="19"/>
      <c r="J4395" s="22"/>
      <c r="K4395" s="19"/>
      <c r="L4395" s="22"/>
      <c r="M4395" s="17"/>
    </row>
    <row r="4396" spans="1:52" ht="30" customHeight="1" x14ac:dyDescent="0.3">
      <c r="A4396" s="13" t="s">
        <v>6824</v>
      </c>
      <c r="B4396" s="14"/>
      <c r="C4396" s="14"/>
      <c r="D4396" s="14"/>
      <c r="E4396" s="18"/>
      <c r="F4396" s="21"/>
      <c r="G4396" s="18"/>
      <c r="H4396" s="21"/>
      <c r="I4396" s="18"/>
      <c r="J4396" s="21"/>
      <c r="K4396" s="18"/>
      <c r="L4396" s="21"/>
      <c r="M4396" s="15"/>
      <c r="N4396" s="1" t="s">
        <v>2375</v>
      </c>
    </row>
    <row r="4397" spans="1:52" ht="30" customHeight="1" x14ac:dyDescent="0.3">
      <c r="A4397" s="16" t="s">
        <v>3677</v>
      </c>
      <c r="B4397" s="16" t="s">
        <v>3279</v>
      </c>
      <c r="C4397" s="16" t="s">
        <v>3275</v>
      </c>
      <c r="D4397" s="17">
        <v>8.6999999999999994E-2</v>
      </c>
      <c r="E4397" s="19">
        <f>단가대비표!O181</f>
        <v>0</v>
      </c>
      <c r="F4397" s="22">
        <f>TRUNC(E4397*D4397,1)</f>
        <v>0</v>
      </c>
      <c r="G4397" s="19">
        <f>단가대비표!P181</f>
        <v>235204</v>
      </c>
      <c r="H4397" s="22">
        <f>TRUNC(G4397*D4397,1)</f>
        <v>20462.7</v>
      </c>
      <c r="I4397" s="19">
        <f>단가대비표!V181</f>
        <v>0</v>
      </c>
      <c r="J4397" s="22">
        <f>TRUNC(I4397*D4397,1)</f>
        <v>0</v>
      </c>
      <c r="K4397" s="19">
        <f t="shared" ref="K4397:L4400" si="637">TRUNC(E4397+G4397+I4397,1)</f>
        <v>235204</v>
      </c>
      <c r="L4397" s="22">
        <f t="shared" si="637"/>
        <v>20462.7</v>
      </c>
      <c r="M4397" s="16" t="s">
        <v>42</v>
      </c>
      <c r="N4397" s="1" t="s">
        <v>2375</v>
      </c>
      <c r="O4397" s="1" t="s">
        <v>3678</v>
      </c>
      <c r="P4397" s="1" t="s">
        <v>43</v>
      </c>
      <c r="Q4397" s="1" t="s">
        <v>43</v>
      </c>
      <c r="R4397" s="1" t="s">
        <v>46</v>
      </c>
      <c r="V4397">
        <v>1</v>
      </c>
      <c r="AV4397" s="1" t="s">
        <v>42</v>
      </c>
      <c r="AW4397" s="1" t="s">
        <v>6825</v>
      </c>
      <c r="AX4397" s="1" t="s">
        <v>42</v>
      </c>
      <c r="AY4397" s="1" t="s">
        <v>42</v>
      </c>
      <c r="AZ4397" s="1" t="s">
        <v>42</v>
      </c>
    </row>
    <row r="4398" spans="1:52" ht="30" customHeight="1" x14ac:dyDescent="0.3">
      <c r="A4398" s="16" t="s">
        <v>3292</v>
      </c>
      <c r="B4398" s="16" t="s">
        <v>3279</v>
      </c>
      <c r="C4398" s="16" t="s">
        <v>3275</v>
      </c>
      <c r="D4398" s="17">
        <v>4.2999999999999997E-2</v>
      </c>
      <c r="E4398" s="19">
        <f>단가대비표!O164</f>
        <v>0</v>
      </c>
      <c r="F4398" s="22">
        <f>TRUNC(E4398*D4398,1)</f>
        <v>0</v>
      </c>
      <c r="G4398" s="19">
        <f>단가대비표!P164</f>
        <v>172068</v>
      </c>
      <c r="H4398" s="22">
        <f>TRUNC(G4398*D4398,1)</f>
        <v>7398.9</v>
      </c>
      <c r="I4398" s="19">
        <f>단가대비표!V164</f>
        <v>0</v>
      </c>
      <c r="J4398" s="22">
        <f>TRUNC(I4398*D4398,1)</f>
        <v>0</v>
      </c>
      <c r="K4398" s="19">
        <f t="shared" si="637"/>
        <v>172068</v>
      </c>
      <c r="L4398" s="22">
        <f t="shared" si="637"/>
        <v>7398.9</v>
      </c>
      <c r="M4398" s="16" t="s">
        <v>42</v>
      </c>
      <c r="N4398" s="1" t="s">
        <v>2375</v>
      </c>
      <c r="O4398" s="1" t="s">
        <v>3293</v>
      </c>
      <c r="P4398" s="1" t="s">
        <v>43</v>
      </c>
      <c r="Q4398" s="1" t="s">
        <v>43</v>
      </c>
      <c r="R4398" s="1" t="s">
        <v>46</v>
      </c>
      <c r="V4398">
        <v>1</v>
      </c>
      <c r="AV4398" s="1" t="s">
        <v>42</v>
      </c>
      <c r="AW4398" s="1" t="s">
        <v>6826</v>
      </c>
      <c r="AX4398" s="1" t="s">
        <v>42</v>
      </c>
      <c r="AY4398" s="1" t="s">
        <v>42</v>
      </c>
      <c r="AZ4398" s="1" t="s">
        <v>42</v>
      </c>
    </row>
    <row r="4399" spans="1:52" ht="30" customHeight="1" x14ac:dyDescent="0.3">
      <c r="A4399" s="16" t="s">
        <v>3282</v>
      </c>
      <c r="B4399" s="16" t="s">
        <v>4302</v>
      </c>
      <c r="C4399" s="16" t="s">
        <v>3284</v>
      </c>
      <c r="D4399" s="17">
        <v>1</v>
      </c>
      <c r="E4399" s="19">
        <v>0</v>
      </c>
      <c r="F4399" s="22">
        <f>TRUNC(E4399*D4399,1)</f>
        <v>0</v>
      </c>
      <c r="G4399" s="19">
        <v>0</v>
      </c>
      <c r="H4399" s="22">
        <f>TRUNC(G4399*D4399,1)</f>
        <v>0</v>
      </c>
      <c r="I4399" s="19">
        <f>TRUNC(SUMIF(V4397:V4400, RIGHTB(O4399, 1), H4397:H4400)*U4399, 2)</f>
        <v>557.23</v>
      </c>
      <c r="J4399" s="22">
        <f>TRUNC(I4399*D4399,1)</f>
        <v>557.20000000000005</v>
      </c>
      <c r="K4399" s="19">
        <f t="shared" si="637"/>
        <v>557.20000000000005</v>
      </c>
      <c r="L4399" s="22">
        <f t="shared" si="637"/>
        <v>557.20000000000005</v>
      </c>
      <c r="M4399" s="16" t="s">
        <v>42</v>
      </c>
      <c r="N4399" s="1" t="s">
        <v>2375</v>
      </c>
      <c r="O4399" s="1" t="s">
        <v>3285</v>
      </c>
      <c r="P4399" s="1" t="s">
        <v>43</v>
      </c>
      <c r="Q4399" s="1" t="s">
        <v>43</v>
      </c>
      <c r="R4399" s="1" t="s">
        <v>43</v>
      </c>
      <c r="S4399">
        <v>1</v>
      </c>
      <c r="T4399">
        <v>2</v>
      </c>
      <c r="U4399">
        <v>0.02</v>
      </c>
      <c r="AV4399" s="1" t="s">
        <v>42</v>
      </c>
      <c r="AW4399" s="1" t="s">
        <v>6827</v>
      </c>
      <c r="AX4399" s="1" t="s">
        <v>42</v>
      </c>
      <c r="AY4399" s="1" t="s">
        <v>42</v>
      </c>
      <c r="AZ4399" s="1" t="s">
        <v>42</v>
      </c>
    </row>
    <row r="4400" spans="1:52" ht="30" customHeight="1" x14ac:dyDescent="0.3">
      <c r="A4400" s="16" t="s">
        <v>1023</v>
      </c>
      <c r="B4400" s="16" t="s">
        <v>1024</v>
      </c>
      <c r="C4400" s="16" t="s">
        <v>820</v>
      </c>
      <c r="D4400" s="17">
        <v>0.34799999999999998</v>
      </c>
      <c r="E4400" s="19">
        <f>일위대가목록!E310</f>
        <v>4962</v>
      </c>
      <c r="F4400" s="22">
        <f>TRUNC(E4400*D4400,1)</f>
        <v>1726.7</v>
      </c>
      <c r="G4400" s="19">
        <f>일위대가목록!F310</f>
        <v>49778</v>
      </c>
      <c r="H4400" s="22">
        <f>TRUNC(G4400*D4400,1)</f>
        <v>17322.7</v>
      </c>
      <c r="I4400" s="19">
        <f>일위대가목록!G310</f>
        <v>17396</v>
      </c>
      <c r="J4400" s="22">
        <f>TRUNC(I4400*D4400,1)</f>
        <v>6053.8</v>
      </c>
      <c r="K4400" s="19">
        <f t="shared" si="637"/>
        <v>72136</v>
      </c>
      <c r="L4400" s="22">
        <f t="shared" si="637"/>
        <v>25103.200000000001</v>
      </c>
      <c r="M4400" s="16" t="s">
        <v>1025</v>
      </c>
      <c r="N4400" s="1" t="s">
        <v>2375</v>
      </c>
      <c r="O4400" s="1" t="s">
        <v>1026</v>
      </c>
      <c r="P4400" s="1" t="s">
        <v>46</v>
      </c>
      <c r="Q4400" s="1" t="s">
        <v>43</v>
      </c>
      <c r="R4400" s="1" t="s">
        <v>43</v>
      </c>
      <c r="AV4400" s="1" t="s">
        <v>42</v>
      </c>
      <c r="AW4400" s="1" t="s">
        <v>6828</v>
      </c>
      <c r="AX4400" s="1" t="s">
        <v>42</v>
      </c>
      <c r="AY4400" s="1" t="s">
        <v>42</v>
      </c>
      <c r="AZ4400" s="1" t="s">
        <v>42</v>
      </c>
    </row>
    <row r="4401" spans="1:52" ht="30" customHeight="1" x14ac:dyDescent="0.3">
      <c r="A4401" s="16" t="s">
        <v>3287</v>
      </c>
      <c r="B4401" s="16" t="s">
        <v>42</v>
      </c>
      <c r="C4401" s="16" t="s">
        <v>42</v>
      </c>
      <c r="D4401" s="17"/>
      <c r="E4401" s="19"/>
      <c r="F4401" s="22">
        <f>TRUNC(SUMIF(N4397:N4400, N4396, F4397:F4400),0)</f>
        <v>1726</v>
      </c>
      <c r="G4401" s="19"/>
      <c r="H4401" s="22">
        <f>TRUNC(SUMIF(N4397:N4400, N4396, H4397:H4400),0)</f>
        <v>45184</v>
      </c>
      <c r="I4401" s="19"/>
      <c r="J4401" s="22">
        <f>TRUNC(SUMIF(N4397:N4400, N4396, J4397:J4400),0)</f>
        <v>6611</v>
      </c>
      <c r="K4401" s="19"/>
      <c r="L4401" s="22">
        <f>F4401+H4401+J4401</f>
        <v>53521</v>
      </c>
      <c r="M4401" s="16" t="s">
        <v>42</v>
      </c>
      <c r="N4401" s="1" t="s">
        <v>3288</v>
      </c>
      <c r="O4401" s="1" t="s">
        <v>3288</v>
      </c>
      <c r="P4401" s="1" t="s">
        <v>42</v>
      </c>
      <c r="Q4401" s="1" t="s">
        <v>42</v>
      </c>
      <c r="R4401" s="1" t="s">
        <v>42</v>
      </c>
      <c r="AV4401" s="1" t="s">
        <v>42</v>
      </c>
      <c r="AW4401" s="1" t="s">
        <v>42</v>
      </c>
      <c r="AX4401" s="1" t="s">
        <v>42</v>
      </c>
      <c r="AY4401" s="1" t="s">
        <v>42</v>
      </c>
      <c r="AZ4401" s="1" t="s">
        <v>42</v>
      </c>
    </row>
    <row r="4402" spans="1:52" ht="30" customHeight="1" x14ac:dyDescent="0.3">
      <c r="A4402" s="17"/>
      <c r="B4402" s="17"/>
      <c r="C4402" s="17"/>
      <c r="D4402" s="17"/>
      <c r="E4402" s="19"/>
      <c r="F4402" s="22"/>
      <c r="G4402" s="19"/>
      <c r="H4402" s="22"/>
      <c r="I4402" s="19"/>
      <c r="J4402" s="22"/>
      <c r="K4402" s="19"/>
      <c r="L4402" s="22"/>
      <c r="M4402" s="17"/>
    </row>
    <row r="4403" spans="1:52" ht="30" customHeight="1" x14ac:dyDescent="0.3">
      <c r="A4403" s="13" t="s">
        <v>6829</v>
      </c>
      <c r="B4403" s="14"/>
      <c r="C4403" s="14"/>
      <c r="D4403" s="14"/>
      <c r="E4403" s="18"/>
      <c r="F4403" s="21"/>
      <c r="G4403" s="18"/>
      <c r="H4403" s="21"/>
      <c r="I4403" s="18"/>
      <c r="J4403" s="21"/>
      <c r="K4403" s="18"/>
      <c r="L4403" s="21"/>
      <c r="M4403" s="15"/>
      <c r="N4403" s="1" t="s">
        <v>2377</v>
      </c>
    </row>
    <row r="4404" spans="1:52" ht="30" customHeight="1" x14ac:dyDescent="0.3">
      <c r="A4404" s="16" t="s">
        <v>3677</v>
      </c>
      <c r="B4404" s="16" t="s">
        <v>3279</v>
      </c>
      <c r="C4404" s="16" t="s">
        <v>3275</v>
      </c>
      <c r="D4404" s="17">
        <v>0.14299999999999999</v>
      </c>
      <c r="E4404" s="19">
        <f>단가대비표!O181</f>
        <v>0</v>
      </c>
      <c r="F4404" s="22">
        <f>TRUNC(E4404*D4404,1)</f>
        <v>0</v>
      </c>
      <c r="G4404" s="19">
        <f>단가대비표!P181</f>
        <v>235204</v>
      </c>
      <c r="H4404" s="22">
        <f>TRUNC(G4404*D4404,1)</f>
        <v>33634.1</v>
      </c>
      <c r="I4404" s="19">
        <f>단가대비표!V181</f>
        <v>0</v>
      </c>
      <c r="J4404" s="22">
        <f>TRUNC(I4404*D4404,1)</f>
        <v>0</v>
      </c>
      <c r="K4404" s="19">
        <f t="shared" ref="K4404:L4407" si="638">TRUNC(E4404+G4404+I4404,1)</f>
        <v>235204</v>
      </c>
      <c r="L4404" s="22">
        <f t="shared" si="638"/>
        <v>33634.1</v>
      </c>
      <c r="M4404" s="16" t="s">
        <v>42</v>
      </c>
      <c r="N4404" s="1" t="s">
        <v>2377</v>
      </c>
      <c r="O4404" s="1" t="s">
        <v>3678</v>
      </c>
      <c r="P4404" s="1" t="s">
        <v>43</v>
      </c>
      <c r="Q4404" s="1" t="s">
        <v>43</v>
      </c>
      <c r="R4404" s="1" t="s">
        <v>46</v>
      </c>
      <c r="V4404">
        <v>1</v>
      </c>
      <c r="AV4404" s="1" t="s">
        <v>42</v>
      </c>
      <c r="AW4404" s="1" t="s">
        <v>6830</v>
      </c>
      <c r="AX4404" s="1" t="s">
        <v>42</v>
      </c>
      <c r="AY4404" s="1" t="s">
        <v>42</v>
      </c>
      <c r="AZ4404" s="1" t="s">
        <v>42</v>
      </c>
    </row>
    <row r="4405" spans="1:52" ht="30" customHeight="1" x14ac:dyDescent="0.3">
      <c r="A4405" s="16" t="s">
        <v>3292</v>
      </c>
      <c r="B4405" s="16" t="s">
        <v>3279</v>
      </c>
      <c r="C4405" s="16" t="s">
        <v>3275</v>
      </c>
      <c r="D4405" s="17">
        <v>7.0999999999999994E-2</v>
      </c>
      <c r="E4405" s="19">
        <f>단가대비표!O164</f>
        <v>0</v>
      </c>
      <c r="F4405" s="22">
        <f>TRUNC(E4405*D4405,1)</f>
        <v>0</v>
      </c>
      <c r="G4405" s="19">
        <f>단가대비표!P164</f>
        <v>172068</v>
      </c>
      <c r="H4405" s="22">
        <f>TRUNC(G4405*D4405,1)</f>
        <v>12216.8</v>
      </c>
      <c r="I4405" s="19">
        <f>단가대비표!V164</f>
        <v>0</v>
      </c>
      <c r="J4405" s="22">
        <f>TRUNC(I4405*D4405,1)</f>
        <v>0</v>
      </c>
      <c r="K4405" s="19">
        <f t="shared" si="638"/>
        <v>172068</v>
      </c>
      <c r="L4405" s="22">
        <f t="shared" si="638"/>
        <v>12216.8</v>
      </c>
      <c r="M4405" s="16" t="s">
        <v>42</v>
      </c>
      <c r="N4405" s="1" t="s">
        <v>2377</v>
      </c>
      <c r="O4405" s="1" t="s">
        <v>3293</v>
      </c>
      <c r="P4405" s="1" t="s">
        <v>43</v>
      </c>
      <c r="Q4405" s="1" t="s">
        <v>43</v>
      </c>
      <c r="R4405" s="1" t="s">
        <v>46</v>
      </c>
      <c r="V4405">
        <v>1</v>
      </c>
      <c r="AV4405" s="1" t="s">
        <v>42</v>
      </c>
      <c r="AW4405" s="1" t="s">
        <v>6831</v>
      </c>
      <c r="AX4405" s="1" t="s">
        <v>42</v>
      </c>
      <c r="AY4405" s="1" t="s">
        <v>42</v>
      </c>
      <c r="AZ4405" s="1" t="s">
        <v>42</v>
      </c>
    </row>
    <row r="4406" spans="1:52" ht="30" customHeight="1" x14ac:dyDescent="0.3">
      <c r="A4406" s="16" t="s">
        <v>3282</v>
      </c>
      <c r="B4406" s="16" t="s">
        <v>4302</v>
      </c>
      <c r="C4406" s="16" t="s">
        <v>3284</v>
      </c>
      <c r="D4406" s="17">
        <v>1</v>
      </c>
      <c r="E4406" s="19">
        <v>0</v>
      </c>
      <c r="F4406" s="22">
        <f>TRUNC(E4406*D4406,1)</f>
        <v>0</v>
      </c>
      <c r="G4406" s="19">
        <v>0</v>
      </c>
      <c r="H4406" s="22">
        <f>TRUNC(G4406*D4406,1)</f>
        <v>0</v>
      </c>
      <c r="I4406" s="19">
        <f>TRUNC(SUMIF(V4404:V4407, RIGHTB(O4406, 1), H4404:H4407)*U4406, 2)</f>
        <v>917.01</v>
      </c>
      <c r="J4406" s="22">
        <f>TRUNC(I4406*D4406,1)</f>
        <v>917</v>
      </c>
      <c r="K4406" s="19">
        <f t="shared" si="638"/>
        <v>917</v>
      </c>
      <c r="L4406" s="22">
        <f t="shared" si="638"/>
        <v>917</v>
      </c>
      <c r="M4406" s="16" t="s">
        <v>42</v>
      </c>
      <c r="N4406" s="1" t="s">
        <v>2377</v>
      </c>
      <c r="O4406" s="1" t="s">
        <v>3285</v>
      </c>
      <c r="P4406" s="1" t="s">
        <v>43</v>
      </c>
      <c r="Q4406" s="1" t="s">
        <v>43</v>
      </c>
      <c r="R4406" s="1" t="s">
        <v>43</v>
      </c>
      <c r="S4406">
        <v>1</v>
      </c>
      <c r="T4406">
        <v>2</v>
      </c>
      <c r="U4406">
        <v>0.02</v>
      </c>
      <c r="AV4406" s="1" t="s">
        <v>42</v>
      </c>
      <c r="AW4406" s="1" t="s">
        <v>6832</v>
      </c>
      <c r="AX4406" s="1" t="s">
        <v>42</v>
      </c>
      <c r="AY4406" s="1" t="s">
        <v>42</v>
      </c>
      <c r="AZ4406" s="1" t="s">
        <v>42</v>
      </c>
    </row>
    <row r="4407" spans="1:52" ht="30" customHeight="1" x14ac:dyDescent="0.3">
      <c r="A4407" s="16" t="s">
        <v>1023</v>
      </c>
      <c r="B4407" s="16" t="s">
        <v>1024</v>
      </c>
      <c r="C4407" s="16" t="s">
        <v>820</v>
      </c>
      <c r="D4407" s="17">
        <v>0.57099999999999995</v>
      </c>
      <c r="E4407" s="19">
        <f>일위대가목록!E310</f>
        <v>4962</v>
      </c>
      <c r="F4407" s="22">
        <f>TRUNC(E4407*D4407,1)</f>
        <v>2833.3</v>
      </c>
      <c r="G4407" s="19">
        <f>일위대가목록!F310</f>
        <v>49778</v>
      </c>
      <c r="H4407" s="22">
        <f>TRUNC(G4407*D4407,1)</f>
        <v>28423.200000000001</v>
      </c>
      <c r="I4407" s="19">
        <f>일위대가목록!G310</f>
        <v>17396</v>
      </c>
      <c r="J4407" s="22">
        <f>TRUNC(I4407*D4407,1)</f>
        <v>9933.1</v>
      </c>
      <c r="K4407" s="19">
        <f t="shared" si="638"/>
        <v>72136</v>
      </c>
      <c r="L4407" s="22">
        <f t="shared" si="638"/>
        <v>41189.599999999999</v>
      </c>
      <c r="M4407" s="16" t="s">
        <v>1025</v>
      </c>
      <c r="N4407" s="1" t="s">
        <v>2377</v>
      </c>
      <c r="O4407" s="1" t="s">
        <v>1026</v>
      </c>
      <c r="P4407" s="1" t="s">
        <v>46</v>
      </c>
      <c r="Q4407" s="1" t="s">
        <v>43</v>
      </c>
      <c r="R4407" s="1" t="s">
        <v>43</v>
      </c>
      <c r="AV4407" s="1" t="s">
        <v>42</v>
      </c>
      <c r="AW4407" s="1" t="s">
        <v>6833</v>
      </c>
      <c r="AX4407" s="1" t="s">
        <v>42</v>
      </c>
      <c r="AY4407" s="1" t="s">
        <v>42</v>
      </c>
      <c r="AZ4407" s="1" t="s">
        <v>42</v>
      </c>
    </row>
    <row r="4408" spans="1:52" ht="30" customHeight="1" x14ac:dyDescent="0.3">
      <c r="A4408" s="16" t="s">
        <v>3287</v>
      </c>
      <c r="B4408" s="16" t="s">
        <v>42</v>
      </c>
      <c r="C4408" s="16" t="s">
        <v>42</v>
      </c>
      <c r="D4408" s="17"/>
      <c r="E4408" s="19"/>
      <c r="F4408" s="22">
        <f>TRUNC(SUMIF(N4404:N4407, N4403, F4404:F4407),0)</f>
        <v>2833</v>
      </c>
      <c r="G4408" s="19"/>
      <c r="H4408" s="22">
        <f>TRUNC(SUMIF(N4404:N4407, N4403, H4404:H4407),0)</f>
        <v>74274</v>
      </c>
      <c r="I4408" s="19"/>
      <c r="J4408" s="22">
        <f>TRUNC(SUMIF(N4404:N4407, N4403, J4404:J4407),0)</f>
        <v>10850</v>
      </c>
      <c r="K4408" s="19"/>
      <c r="L4408" s="22">
        <f>F4408+H4408+J4408</f>
        <v>87957</v>
      </c>
      <c r="M4408" s="16" t="s">
        <v>42</v>
      </c>
      <c r="N4408" s="1" t="s">
        <v>3288</v>
      </c>
      <c r="O4408" s="1" t="s">
        <v>3288</v>
      </c>
      <c r="P4408" s="1" t="s">
        <v>42</v>
      </c>
      <c r="Q4408" s="1" t="s">
        <v>42</v>
      </c>
      <c r="R4408" s="1" t="s">
        <v>42</v>
      </c>
      <c r="AV4408" s="1" t="s">
        <v>42</v>
      </c>
      <c r="AW4408" s="1" t="s">
        <v>42</v>
      </c>
      <c r="AX4408" s="1" t="s">
        <v>42</v>
      </c>
      <c r="AY4408" s="1" t="s">
        <v>42</v>
      </c>
      <c r="AZ4408" s="1" t="s">
        <v>42</v>
      </c>
    </row>
    <row r="4409" spans="1:52" ht="30" customHeight="1" x14ac:dyDescent="0.3">
      <c r="A4409" s="17"/>
      <c r="B4409" s="17"/>
      <c r="C4409" s="17"/>
      <c r="D4409" s="17"/>
      <c r="E4409" s="19"/>
      <c r="F4409" s="22"/>
      <c r="G4409" s="19"/>
      <c r="H4409" s="22"/>
      <c r="I4409" s="19"/>
      <c r="J4409" s="22"/>
      <c r="K4409" s="19"/>
      <c r="L4409" s="22"/>
      <c r="M4409" s="17"/>
    </row>
    <row r="4410" spans="1:52" ht="30" customHeight="1" x14ac:dyDescent="0.3">
      <c r="A4410" s="13" t="s">
        <v>6834</v>
      </c>
      <c r="B4410" s="14"/>
      <c r="C4410" s="14"/>
      <c r="D4410" s="14"/>
      <c r="E4410" s="18"/>
      <c r="F4410" s="21"/>
      <c r="G4410" s="18"/>
      <c r="H4410" s="21"/>
      <c r="I4410" s="18"/>
      <c r="J4410" s="21"/>
      <c r="K4410" s="18"/>
      <c r="L4410" s="21"/>
      <c r="M4410" s="15"/>
      <c r="N4410" s="1" t="s">
        <v>2379</v>
      </c>
    </row>
    <row r="4411" spans="1:52" ht="30" customHeight="1" x14ac:dyDescent="0.3">
      <c r="A4411" s="16" t="s">
        <v>3677</v>
      </c>
      <c r="B4411" s="16" t="s">
        <v>3279</v>
      </c>
      <c r="C4411" s="16" t="s">
        <v>3275</v>
      </c>
      <c r="D4411" s="17">
        <v>0.2</v>
      </c>
      <c r="E4411" s="19">
        <f>단가대비표!O181</f>
        <v>0</v>
      </c>
      <c r="F4411" s="22">
        <f>TRUNC(E4411*D4411,1)</f>
        <v>0</v>
      </c>
      <c r="G4411" s="19">
        <f>단가대비표!P181</f>
        <v>235204</v>
      </c>
      <c r="H4411" s="22">
        <f>TRUNC(G4411*D4411,1)</f>
        <v>47040.800000000003</v>
      </c>
      <c r="I4411" s="19">
        <f>단가대비표!V181</f>
        <v>0</v>
      </c>
      <c r="J4411" s="22">
        <f>TRUNC(I4411*D4411,1)</f>
        <v>0</v>
      </c>
      <c r="K4411" s="19">
        <f t="shared" ref="K4411:L4414" si="639">TRUNC(E4411+G4411+I4411,1)</f>
        <v>235204</v>
      </c>
      <c r="L4411" s="22">
        <f t="shared" si="639"/>
        <v>47040.800000000003</v>
      </c>
      <c r="M4411" s="16" t="s">
        <v>42</v>
      </c>
      <c r="N4411" s="1" t="s">
        <v>2379</v>
      </c>
      <c r="O4411" s="1" t="s">
        <v>3678</v>
      </c>
      <c r="P4411" s="1" t="s">
        <v>43</v>
      </c>
      <c r="Q4411" s="1" t="s">
        <v>43</v>
      </c>
      <c r="R4411" s="1" t="s">
        <v>46</v>
      </c>
      <c r="V4411">
        <v>1</v>
      </c>
      <c r="AV4411" s="1" t="s">
        <v>42</v>
      </c>
      <c r="AW4411" s="1" t="s">
        <v>6835</v>
      </c>
      <c r="AX4411" s="1" t="s">
        <v>42</v>
      </c>
      <c r="AY4411" s="1" t="s">
        <v>42</v>
      </c>
      <c r="AZ4411" s="1" t="s">
        <v>42</v>
      </c>
    </row>
    <row r="4412" spans="1:52" ht="30" customHeight="1" x14ac:dyDescent="0.3">
      <c r="A4412" s="16" t="s">
        <v>3292</v>
      </c>
      <c r="B4412" s="16" t="s">
        <v>3279</v>
      </c>
      <c r="C4412" s="16" t="s">
        <v>3275</v>
      </c>
      <c r="D4412" s="17">
        <v>0.1</v>
      </c>
      <c r="E4412" s="19">
        <f>단가대비표!O164</f>
        <v>0</v>
      </c>
      <c r="F4412" s="22">
        <f>TRUNC(E4412*D4412,1)</f>
        <v>0</v>
      </c>
      <c r="G4412" s="19">
        <f>단가대비표!P164</f>
        <v>172068</v>
      </c>
      <c r="H4412" s="22">
        <f>TRUNC(G4412*D4412,1)</f>
        <v>17206.8</v>
      </c>
      <c r="I4412" s="19">
        <f>단가대비표!V164</f>
        <v>0</v>
      </c>
      <c r="J4412" s="22">
        <f>TRUNC(I4412*D4412,1)</f>
        <v>0</v>
      </c>
      <c r="K4412" s="19">
        <f t="shared" si="639"/>
        <v>172068</v>
      </c>
      <c r="L4412" s="22">
        <f t="shared" si="639"/>
        <v>17206.8</v>
      </c>
      <c r="M4412" s="16" t="s">
        <v>42</v>
      </c>
      <c r="N4412" s="1" t="s">
        <v>2379</v>
      </c>
      <c r="O4412" s="1" t="s">
        <v>3293</v>
      </c>
      <c r="P4412" s="1" t="s">
        <v>43</v>
      </c>
      <c r="Q4412" s="1" t="s">
        <v>43</v>
      </c>
      <c r="R4412" s="1" t="s">
        <v>46</v>
      </c>
      <c r="V4412">
        <v>1</v>
      </c>
      <c r="AV4412" s="1" t="s">
        <v>42</v>
      </c>
      <c r="AW4412" s="1" t="s">
        <v>6836</v>
      </c>
      <c r="AX4412" s="1" t="s">
        <v>42</v>
      </c>
      <c r="AY4412" s="1" t="s">
        <v>42</v>
      </c>
      <c r="AZ4412" s="1" t="s">
        <v>42</v>
      </c>
    </row>
    <row r="4413" spans="1:52" ht="30" customHeight="1" x14ac:dyDescent="0.3">
      <c r="A4413" s="16" t="s">
        <v>3282</v>
      </c>
      <c r="B4413" s="16" t="s">
        <v>4302</v>
      </c>
      <c r="C4413" s="16" t="s">
        <v>3284</v>
      </c>
      <c r="D4413" s="17">
        <v>1</v>
      </c>
      <c r="E4413" s="19">
        <v>0</v>
      </c>
      <c r="F4413" s="22">
        <f>TRUNC(E4413*D4413,1)</f>
        <v>0</v>
      </c>
      <c r="G4413" s="19">
        <v>0</v>
      </c>
      <c r="H4413" s="22">
        <f>TRUNC(G4413*D4413,1)</f>
        <v>0</v>
      </c>
      <c r="I4413" s="19">
        <f>TRUNC(SUMIF(V4411:V4414, RIGHTB(O4413, 1), H4411:H4414)*U4413, 2)</f>
        <v>1284.95</v>
      </c>
      <c r="J4413" s="22">
        <f>TRUNC(I4413*D4413,1)</f>
        <v>1284.9000000000001</v>
      </c>
      <c r="K4413" s="19">
        <f t="shared" si="639"/>
        <v>1284.9000000000001</v>
      </c>
      <c r="L4413" s="22">
        <f t="shared" si="639"/>
        <v>1284.9000000000001</v>
      </c>
      <c r="M4413" s="16" t="s">
        <v>42</v>
      </c>
      <c r="N4413" s="1" t="s">
        <v>2379</v>
      </c>
      <c r="O4413" s="1" t="s">
        <v>3285</v>
      </c>
      <c r="P4413" s="1" t="s">
        <v>43</v>
      </c>
      <c r="Q4413" s="1" t="s">
        <v>43</v>
      </c>
      <c r="R4413" s="1" t="s">
        <v>43</v>
      </c>
      <c r="S4413">
        <v>1</v>
      </c>
      <c r="T4413">
        <v>2</v>
      </c>
      <c r="U4413">
        <v>0.02</v>
      </c>
      <c r="AV4413" s="1" t="s">
        <v>42</v>
      </c>
      <c r="AW4413" s="1" t="s">
        <v>6837</v>
      </c>
      <c r="AX4413" s="1" t="s">
        <v>42</v>
      </c>
      <c r="AY4413" s="1" t="s">
        <v>42</v>
      </c>
      <c r="AZ4413" s="1" t="s">
        <v>42</v>
      </c>
    </row>
    <row r="4414" spans="1:52" ht="30" customHeight="1" x14ac:dyDescent="0.3">
      <c r="A4414" s="16" t="s">
        <v>1023</v>
      </c>
      <c r="B4414" s="16" t="s">
        <v>1024</v>
      </c>
      <c r="C4414" s="16" t="s">
        <v>820</v>
      </c>
      <c r="D4414" s="17">
        <v>0.8</v>
      </c>
      <c r="E4414" s="19">
        <f>일위대가목록!E310</f>
        <v>4962</v>
      </c>
      <c r="F4414" s="22">
        <f>TRUNC(E4414*D4414,1)</f>
        <v>3969.6</v>
      </c>
      <c r="G4414" s="19">
        <f>일위대가목록!F310</f>
        <v>49778</v>
      </c>
      <c r="H4414" s="22">
        <f>TRUNC(G4414*D4414,1)</f>
        <v>39822.400000000001</v>
      </c>
      <c r="I4414" s="19">
        <f>일위대가목록!G310</f>
        <v>17396</v>
      </c>
      <c r="J4414" s="22">
        <f>TRUNC(I4414*D4414,1)</f>
        <v>13916.8</v>
      </c>
      <c r="K4414" s="19">
        <f t="shared" si="639"/>
        <v>72136</v>
      </c>
      <c r="L4414" s="22">
        <f t="shared" si="639"/>
        <v>57708.800000000003</v>
      </c>
      <c r="M4414" s="16" t="s">
        <v>1025</v>
      </c>
      <c r="N4414" s="1" t="s">
        <v>2379</v>
      </c>
      <c r="O4414" s="1" t="s">
        <v>1026</v>
      </c>
      <c r="P4414" s="1" t="s">
        <v>46</v>
      </c>
      <c r="Q4414" s="1" t="s">
        <v>43</v>
      </c>
      <c r="R4414" s="1" t="s">
        <v>43</v>
      </c>
      <c r="AV4414" s="1" t="s">
        <v>42</v>
      </c>
      <c r="AW4414" s="1" t="s">
        <v>6838</v>
      </c>
      <c r="AX4414" s="1" t="s">
        <v>42</v>
      </c>
      <c r="AY4414" s="1" t="s">
        <v>42</v>
      </c>
      <c r="AZ4414" s="1" t="s">
        <v>42</v>
      </c>
    </row>
    <row r="4415" spans="1:52" ht="30" customHeight="1" x14ac:dyDescent="0.3">
      <c r="A4415" s="16" t="s">
        <v>3287</v>
      </c>
      <c r="B4415" s="16" t="s">
        <v>42</v>
      </c>
      <c r="C4415" s="16" t="s">
        <v>42</v>
      </c>
      <c r="D4415" s="17"/>
      <c r="E4415" s="19"/>
      <c r="F4415" s="22">
        <f>TRUNC(SUMIF(N4411:N4414, N4410, F4411:F4414),0)</f>
        <v>3969</v>
      </c>
      <c r="G4415" s="19"/>
      <c r="H4415" s="22">
        <f>TRUNC(SUMIF(N4411:N4414, N4410, H4411:H4414),0)</f>
        <v>104070</v>
      </c>
      <c r="I4415" s="19"/>
      <c r="J4415" s="22">
        <f>TRUNC(SUMIF(N4411:N4414, N4410, J4411:J4414),0)</f>
        <v>15201</v>
      </c>
      <c r="K4415" s="19"/>
      <c r="L4415" s="22">
        <f>F4415+H4415+J4415</f>
        <v>123240</v>
      </c>
      <c r="M4415" s="16" t="s">
        <v>42</v>
      </c>
      <c r="N4415" s="1" t="s">
        <v>3288</v>
      </c>
      <c r="O4415" s="1" t="s">
        <v>3288</v>
      </c>
      <c r="P4415" s="1" t="s">
        <v>42</v>
      </c>
      <c r="Q4415" s="1" t="s">
        <v>42</v>
      </c>
      <c r="R4415" s="1" t="s">
        <v>42</v>
      </c>
      <c r="AV4415" s="1" t="s">
        <v>42</v>
      </c>
      <c r="AW4415" s="1" t="s">
        <v>42</v>
      </c>
      <c r="AX4415" s="1" t="s">
        <v>42</v>
      </c>
      <c r="AY4415" s="1" t="s">
        <v>42</v>
      </c>
      <c r="AZ4415" s="1" t="s">
        <v>42</v>
      </c>
    </row>
    <row r="4416" spans="1:52" ht="30" customHeight="1" x14ac:dyDescent="0.3">
      <c r="A4416" s="17"/>
      <c r="B4416" s="17"/>
      <c r="C4416" s="17"/>
      <c r="D4416" s="17"/>
      <c r="E4416" s="19"/>
      <c r="F4416" s="22"/>
      <c r="G4416" s="19"/>
      <c r="H4416" s="22"/>
      <c r="I4416" s="19"/>
      <c r="J4416" s="22"/>
      <c r="K4416" s="19"/>
      <c r="L4416" s="22"/>
      <c r="M4416" s="17"/>
    </row>
    <row r="4417" spans="1:52" ht="30" customHeight="1" x14ac:dyDescent="0.3">
      <c r="A4417" s="13" t="s">
        <v>6839</v>
      </c>
      <c r="B4417" s="14"/>
      <c r="C4417" s="14"/>
      <c r="D4417" s="14"/>
      <c r="E4417" s="18"/>
      <c r="F4417" s="21"/>
      <c r="G4417" s="18"/>
      <c r="H4417" s="21"/>
      <c r="I4417" s="18"/>
      <c r="J4417" s="21"/>
      <c r="K4417" s="18"/>
      <c r="L4417" s="21"/>
      <c r="M4417" s="15"/>
      <c r="N4417" s="1" t="s">
        <v>2381</v>
      </c>
    </row>
    <row r="4418" spans="1:52" ht="30" customHeight="1" x14ac:dyDescent="0.3">
      <c r="A4418" s="16" t="s">
        <v>3677</v>
      </c>
      <c r="B4418" s="16" t="s">
        <v>3279</v>
      </c>
      <c r="C4418" s="16" t="s">
        <v>3275</v>
      </c>
      <c r="D4418" s="17">
        <v>0.28999999999999998</v>
      </c>
      <c r="E4418" s="19">
        <f>단가대비표!O181</f>
        <v>0</v>
      </c>
      <c r="F4418" s="22">
        <f>TRUNC(E4418*D4418,1)</f>
        <v>0</v>
      </c>
      <c r="G4418" s="19">
        <f>단가대비표!P181</f>
        <v>235204</v>
      </c>
      <c r="H4418" s="22">
        <f>TRUNC(G4418*D4418,1)</f>
        <v>68209.100000000006</v>
      </c>
      <c r="I4418" s="19">
        <f>단가대비표!V181</f>
        <v>0</v>
      </c>
      <c r="J4418" s="22">
        <f>TRUNC(I4418*D4418,1)</f>
        <v>0</v>
      </c>
      <c r="K4418" s="19">
        <f t="shared" ref="K4418:L4421" si="640">TRUNC(E4418+G4418+I4418,1)</f>
        <v>235204</v>
      </c>
      <c r="L4418" s="22">
        <f t="shared" si="640"/>
        <v>68209.100000000006</v>
      </c>
      <c r="M4418" s="16" t="s">
        <v>42</v>
      </c>
      <c r="N4418" s="1" t="s">
        <v>2381</v>
      </c>
      <c r="O4418" s="1" t="s">
        <v>3678</v>
      </c>
      <c r="P4418" s="1" t="s">
        <v>43</v>
      </c>
      <c r="Q4418" s="1" t="s">
        <v>43</v>
      </c>
      <c r="R4418" s="1" t="s">
        <v>46</v>
      </c>
      <c r="V4418">
        <v>1</v>
      </c>
      <c r="AV4418" s="1" t="s">
        <v>42</v>
      </c>
      <c r="AW4418" s="1" t="s">
        <v>6840</v>
      </c>
      <c r="AX4418" s="1" t="s">
        <v>42</v>
      </c>
      <c r="AY4418" s="1" t="s">
        <v>42</v>
      </c>
      <c r="AZ4418" s="1" t="s">
        <v>42</v>
      </c>
    </row>
    <row r="4419" spans="1:52" ht="30" customHeight="1" x14ac:dyDescent="0.3">
      <c r="A4419" s="16" t="s">
        <v>3292</v>
      </c>
      <c r="B4419" s="16" t="s">
        <v>3279</v>
      </c>
      <c r="C4419" s="16" t="s">
        <v>3275</v>
      </c>
      <c r="D4419" s="17">
        <v>0.14000000000000001</v>
      </c>
      <c r="E4419" s="19">
        <f>단가대비표!O164</f>
        <v>0</v>
      </c>
      <c r="F4419" s="22">
        <f>TRUNC(E4419*D4419,1)</f>
        <v>0</v>
      </c>
      <c r="G4419" s="19">
        <f>단가대비표!P164</f>
        <v>172068</v>
      </c>
      <c r="H4419" s="22">
        <f>TRUNC(G4419*D4419,1)</f>
        <v>24089.5</v>
      </c>
      <c r="I4419" s="19">
        <f>단가대비표!V164</f>
        <v>0</v>
      </c>
      <c r="J4419" s="22">
        <f>TRUNC(I4419*D4419,1)</f>
        <v>0</v>
      </c>
      <c r="K4419" s="19">
        <f t="shared" si="640"/>
        <v>172068</v>
      </c>
      <c r="L4419" s="22">
        <f t="shared" si="640"/>
        <v>24089.5</v>
      </c>
      <c r="M4419" s="16" t="s">
        <v>42</v>
      </c>
      <c r="N4419" s="1" t="s">
        <v>2381</v>
      </c>
      <c r="O4419" s="1" t="s">
        <v>3293</v>
      </c>
      <c r="P4419" s="1" t="s">
        <v>43</v>
      </c>
      <c r="Q4419" s="1" t="s">
        <v>43</v>
      </c>
      <c r="R4419" s="1" t="s">
        <v>46</v>
      </c>
      <c r="V4419">
        <v>1</v>
      </c>
      <c r="AV4419" s="1" t="s">
        <v>42</v>
      </c>
      <c r="AW4419" s="1" t="s">
        <v>6841</v>
      </c>
      <c r="AX4419" s="1" t="s">
        <v>42</v>
      </c>
      <c r="AY4419" s="1" t="s">
        <v>42</v>
      </c>
      <c r="AZ4419" s="1" t="s">
        <v>42</v>
      </c>
    </row>
    <row r="4420" spans="1:52" ht="30" customHeight="1" x14ac:dyDescent="0.3">
      <c r="A4420" s="16" t="s">
        <v>3282</v>
      </c>
      <c r="B4420" s="16" t="s">
        <v>4302</v>
      </c>
      <c r="C4420" s="16" t="s">
        <v>3284</v>
      </c>
      <c r="D4420" s="17">
        <v>1</v>
      </c>
      <c r="E4420" s="19">
        <v>0</v>
      </c>
      <c r="F4420" s="22">
        <f>TRUNC(E4420*D4420,1)</f>
        <v>0</v>
      </c>
      <c r="G4420" s="19">
        <v>0</v>
      </c>
      <c r="H4420" s="22">
        <f>TRUNC(G4420*D4420,1)</f>
        <v>0</v>
      </c>
      <c r="I4420" s="19">
        <f>TRUNC(SUMIF(V4418:V4421, RIGHTB(O4420, 1), H4418:H4421)*U4420, 2)</f>
        <v>1845.97</v>
      </c>
      <c r="J4420" s="22">
        <f>TRUNC(I4420*D4420,1)</f>
        <v>1845.9</v>
      </c>
      <c r="K4420" s="19">
        <f t="shared" si="640"/>
        <v>1845.9</v>
      </c>
      <c r="L4420" s="22">
        <f t="shared" si="640"/>
        <v>1845.9</v>
      </c>
      <c r="M4420" s="16" t="s">
        <v>42</v>
      </c>
      <c r="N4420" s="1" t="s">
        <v>2381</v>
      </c>
      <c r="O4420" s="1" t="s">
        <v>3285</v>
      </c>
      <c r="P4420" s="1" t="s">
        <v>43</v>
      </c>
      <c r="Q4420" s="1" t="s">
        <v>43</v>
      </c>
      <c r="R4420" s="1" t="s">
        <v>43</v>
      </c>
      <c r="S4420">
        <v>1</v>
      </c>
      <c r="T4420">
        <v>2</v>
      </c>
      <c r="U4420">
        <v>0.02</v>
      </c>
      <c r="AV4420" s="1" t="s">
        <v>42</v>
      </c>
      <c r="AW4420" s="1" t="s">
        <v>6842</v>
      </c>
      <c r="AX4420" s="1" t="s">
        <v>42</v>
      </c>
      <c r="AY4420" s="1" t="s">
        <v>42</v>
      </c>
      <c r="AZ4420" s="1" t="s">
        <v>42</v>
      </c>
    </row>
    <row r="4421" spans="1:52" ht="30" customHeight="1" x14ac:dyDescent="0.3">
      <c r="A4421" s="16" t="s">
        <v>1023</v>
      </c>
      <c r="B4421" s="16" t="s">
        <v>1024</v>
      </c>
      <c r="C4421" s="16" t="s">
        <v>820</v>
      </c>
      <c r="D4421" s="17">
        <v>1.1399999999999999</v>
      </c>
      <c r="E4421" s="19">
        <f>일위대가목록!E310</f>
        <v>4962</v>
      </c>
      <c r="F4421" s="22">
        <f>TRUNC(E4421*D4421,1)</f>
        <v>5656.6</v>
      </c>
      <c r="G4421" s="19">
        <f>일위대가목록!F310</f>
        <v>49778</v>
      </c>
      <c r="H4421" s="22">
        <f>TRUNC(G4421*D4421,1)</f>
        <v>56746.9</v>
      </c>
      <c r="I4421" s="19">
        <f>일위대가목록!G310</f>
        <v>17396</v>
      </c>
      <c r="J4421" s="22">
        <f>TRUNC(I4421*D4421,1)</f>
        <v>19831.400000000001</v>
      </c>
      <c r="K4421" s="19">
        <f t="shared" si="640"/>
        <v>72136</v>
      </c>
      <c r="L4421" s="22">
        <f t="shared" si="640"/>
        <v>82234.899999999994</v>
      </c>
      <c r="M4421" s="16" t="s">
        <v>1025</v>
      </c>
      <c r="N4421" s="1" t="s">
        <v>2381</v>
      </c>
      <c r="O4421" s="1" t="s">
        <v>1026</v>
      </c>
      <c r="P4421" s="1" t="s">
        <v>46</v>
      </c>
      <c r="Q4421" s="1" t="s">
        <v>43</v>
      </c>
      <c r="R4421" s="1" t="s">
        <v>43</v>
      </c>
      <c r="AV4421" s="1" t="s">
        <v>42</v>
      </c>
      <c r="AW4421" s="1" t="s">
        <v>6843</v>
      </c>
      <c r="AX4421" s="1" t="s">
        <v>42</v>
      </c>
      <c r="AY4421" s="1" t="s">
        <v>42</v>
      </c>
      <c r="AZ4421" s="1" t="s">
        <v>42</v>
      </c>
    </row>
    <row r="4422" spans="1:52" ht="30" customHeight="1" x14ac:dyDescent="0.3">
      <c r="A4422" s="16" t="s">
        <v>3287</v>
      </c>
      <c r="B4422" s="16" t="s">
        <v>42</v>
      </c>
      <c r="C4422" s="16" t="s">
        <v>42</v>
      </c>
      <c r="D4422" s="17"/>
      <c r="E4422" s="19"/>
      <c r="F4422" s="22">
        <f>TRUNC(SUMIF(N4418:N4421, N4417, F4418:F4421),0)</f>
        <v>5656</v>
      </c>
      <c r="G4422" s="19"/>
      <c r="H4422" s="22">
        <f>TRUNC(SUMIF(N4418:N4421, N4417, H4418:H4421),0)</f>
        <v>149045</v>
      </c>
      <c r="I4422" s="19"/>
      <c r="J4422" s="22">
        <f>TRUNC(SUMIF(N4418:N4421, N4417, J4418:J4421),0)</f>
        <v>21677</v>
      </c>
      <c r="K4422" s="19"/>
      <c r="L4422" s="22">
        <f>F4422+H4422+J4422</f>
        <v>176378</v>
      </c>
      <c r="M4422" s="16" t="s">
        <v>42</v>
      </c>
      <c r="N4422" s="1" t="s">
        <v>3288</v>
      </c>
      <c r="O4422" s="1" t="s">
        <v>3288</v>
      </c>
      <c r="P4422" s="1" t="s">
        <v>42</v>
      </c>
      <c r="Q4422" s="1" t="s">
        <v>42</v>
      </c>
      <c r="R4422" s="1" t="s">
        <v>42</v>
      </c>
      <c r="AV4422" s="1" t="s">
        <v>42</v>
      </c>
      <c r="AW4422" s="1" t="s">
        <v>42</v>
      </c>
      <c r="AX4422" s="1" t="s">
        <v>42</v>
      </c>
      <c r="AY4422" s="1" t="s">
        <v>42</v>
      </c>
      <c r="AZ4422" s="1" t="s">
        <v>42</v>
      </c>
    </row>
    <row r="4423" spans="1:52" ht="30" customHeight="1" x14ac:dyDescent="0.3">
      <c r="A4423" s="17"/>
      <c r="B4423" s="17"/>
      <c r="C4423" s="17"/>
      <c r="D4423" s="17"/>
      <c r="E4423" s="19"/>
      <c r="F4423" s="22"/>
      <c r="G4423" s="19"/>
      <c r="H4423" s="22"/>
      <c r="I4423" s="19"/>
      <c r="J4423" s="22"/>
      <c r="K4423" s="19"/>
      <c r="L4423" s="22"/>
      <c r="M4423" s="17"/>
    </row>
    <row r="4424" spans="1:52" ht="30" customHeight="1" x14ac:dyDescent="0.3">
      <c r="A4424" s="13" t="s">
        <v>6844</v>
      </c>
      <c r="B4424" s="14"/>
      <c r="C4424" s="14"/>
      <c r="D4424" s="14"/>
      <c r="E4424" s="18"/>
      <c r="F4424" s="21"/>
      <c r="G4424" s="18"/>
      <c r="H4424" s="21"/>
      <c r="I4424" s="18"/>
      <c r="J4424" s="21"/>
      <c r="K4424" s="18"/>
      <c r="L4424" s="21"/>
      <c r="M4424" s="15"/>
      <c r="N4424" s="1" t="s">
        <v>2383</v>
      </c>
    </row>
    <row r="4425" spans="1:52" ht="30" customHeight="1" x14ac:dyDescent="0.3">
      <c r="A4425" s="16" t="s">
        <v>3677</v>
      </c>
      <c r="B4425" s="16" t="s">
        <v>3279</v>
      </c>
      <c r="C4425" s="16" t="s">
        <v>3275</v>
      </c>
      <c r="D4425" s="17">
        <v>0.4</v>
      </c>
      <c r="E4425" s="19">
        <f>단가대비표!O181</f>
        <v>0</v>
      </c>
      <c r="F4425" s="22">
        <f>TRUNC(E4425*D4425,1)</f>
        <v>0</v>
      </c>
      <c r="G4425" s="19">
        <f>단가대비표!P181</f>
        <v>235204</v>
      </c>
      <c r="H4425" s="22">
        <f>TRUNC(G4425*D4425,1)</f>
        <v>94081.600000000006</v>
      </c>
      <c r="I4425" s="19">
        <f>단가대비표!V181</f>
        <v>0</v>
      </c>
      <c r="J4425" s="22">
        <f>TRUNC(I4425*D4425,1)</f>
        <v>0</v>
      </c>
      <c r="K4425" s="19">
        <f t="shared" ref="K4425:L4428" si="641">TRUNC(E4425+G4425+I4425,1)</f>
        <v>235204</v>
      </c>
      <c r="L4425" s="22">
        <f t="shared" si="641"/>
        <v>94081.600000000006</v>
      </c>
      <c r="M4425" s="16" t="s">
        <v>42</v>
      </c>
      <c r="N4425" s="1" t="s">
        <v>2383</v>
      </c>
      <c r="O4425" s="1" t="s">
        <v>3678</v>
      </c>
      <c r="P4425" s="1" t="s">
        <v>43</v>
      </c>
      <c r="Q4425" s="1" t="s">
        <v>43</v>
      </c>
      <c r="R4425" s="1" t="s">
        <v>46</v>
      </c>
      <c r="V4425">
        <v>1</v>
      </c>
      <c r="AV4425" s="1" t="s">
        <v>42</v>
      </c>
      <c r="AW4425" s="1" t="s">
        <v>6845</v>
      </c>
      <c r="AX4425" s="1" t="s">
        <v>42</v>
      </c>
      <c r="AY4425" s="1" t="s">
        <v>42</v>
      </c>
      <c r="AZ4425" s="1" t="s">
        <v>42</v>
      </c>
    </row>
    <row r="4426" spans="1:52" ht="30" customHeight="1" x14ac:dyDescent="0.3">
      <c r="A4426" s="16" t="s">
        <v>3292</v>
      </c>
      <c r="B4426" s="16" t="s">
        <v>3279</v>
      </c>
      <c r="C4426" s="16" t="s">
        <v>3275</v>
      </c>
      <c r="D4426" s="17">
        <v>0.2</v>
      </c>
      <c r="E4426" s="19">
        <f>단가대비표!O164</f>
        <v>0</v>
      </c>
      <c r="F4426" s="22">
        <f>TRUNC(E4426*D4426,1)</f>
        <v>0</v>
      </c>
      <c r="G4426" s="19">
        <f>단가대비표!P164</f>
        <v>172068</v>
      </c>
      <c r="H4426" s="22">
        <f>TRUNC(G4426*D4426,1)</f>
        <v>34413.599999999999</v>
      </c>
      <c r="I4426" s="19">
        <f>단가대비표!V164</f>
        <v>0</v>
      </c>
      <c r="J4426" s="22">
        <f>TRUNC(I4426*D4426,1)</f>
        <v>0</v>
      </c>
      <c r="K4426" s="19">
        <f t="shared" si="641"/>
        <v>172068</v>
      </c>
      <c r="L4426" s="22">
        <f t="shared" si="641"/>
        <v>34413.599999999999</v>
      </c>
      <c r="M4426" s="16" t="s">
        <v>42</v>
      </c>
      <c r="N4426" s="1" t="s">
        <v>2383</v>
      </c>
      <c r="O4426" s="1" t="s">
        <v>3293</v>
      </c>
      <c r="P4426" s="1" t="s">
        <v>43</v>
      </c>
      <c r="Q4426" s="1" t="s">
        <v>43</v>
      </c>
      <c r="R4426" s="1" t="s">
        <v>46</v>
      </c>
      <c r="V4426">
        <v>1</v>
      </c>
      <c r="AV4426" s="1" t="s">
        <v>42</v>
      </c>
      <c r="AW4426" s="1" t="s">
        <v>6846</v>
      </c>
      <c r="AX4426" s="1" t="s">
        <v>42</v>
      </c>
      <c r="AY4426" s="1" t="s">
        <v>42</v>
      </c>
      <c r="AZ4426" s="1" t="s">
        <v>42</v>
      </c>
    </row>
    <row r="4427" spans="1:52" ht="30" customHeight="1" x14ac:dyDescent="0.3">
      <c r="A4427" s="16" t="s">
        <v>3282</v>
      </c>
      <c r="B4427" s="16" t="s">
        <v>4302</v>
      </c>
      <c r="C4427" s="16" t="s">
        <v>3284</v>
      </c>
      <c r="D4427" s="17">
        <v>1</v>
      </c>
      <c r="E4427" s="19">
        <v>0</v>
      </c>
      <c r="F4427" s="22">
        <f>TRUNC(E4427*D4427,1)</f>
        <v>0</v>
      </c>
      <c r="G4427" s="19">
        <v>0</v>
      </c>
      <c r="H4427" s="22">
        <f>TRUNC(G4427*D4427,1)</f>
        <v>0</v>
      </c>
      <c r="I4427" s="19">
        <f>TRUNC(SUMIF(V4425:V4428, RIGHTB(O4427, 1), H4425:H4428)*U4427, 2)</f>
        <v>2569.9</v>
      </c>
      <c r="J4427" s="22">
        <f>TRUNC(I4427*D4427,1)</f>
        <v>2569.9</v>
      </c>
      <c r="K4427" s="19">
        <f t="shared" si="641"/>
        <v>2569.9</v>
      </c>
      <c r="L4427" s="22">
        <f t="shared" si="641"/>
        <v>2569.9</v>
      </c>
      <c r="M4427" s="16" t="s">
        <v>42</v>
      </c>
      <c r="N4427" s="1" t="s">
        <v>2383</v>
      </c>
      <c r="O4427" s="1" t="s">
        <v>3285</v>
      </c>
      <c r="P4427" s="1" t="s">
        <v>43</v>
      </c>
      <c r="Q4427" s="1" t="s">
        <v>43</v>
      </c>
      <c r="R4427" s="1" t="s">
        <v>43</v>
      </c>
      <c r="S4427">
        <v>1</v>
      </c>
      <c r="T4427">
        <v>2</v>
      </c>
      <c r="U4427">
        <v>0.02</v>
      </c>
      <c r="AV4427" s="1" t="s">
        <v>42</v>
      </c>
      <c r="AW4427" s="1" t="s">
        <v>6847</v>
      </c>
      <c r="AX4427" s="1" t="s">
        <v>42</v>
      </c>
      <c r="AY4427" s="1" t="s">
        <v>42</v>
      </c>
      <c r="AZ4427" s="1" t="s">
        <v>42</v>
      </c>
    </row>
    <row r="4428" spans="1:52" ht="30" customHeight="1" x14ac:dyDescent="0.3">
      <c r="A4428" s="16" t="s">
        <v>1023</v>
      </c>
      <c r="B4428" s="16" t="s">
        <v>1024</v>
      </c>
      <c r="C4428" s="16" t="s">
        <v>820</v>
      </c>
      <c r="D4428" s="17">
        <v>1.6</v>
      </c>
      <c r="E4428" s="19">
        <f>일위대가목록!E310</f>
        <v>4962</v>
      </c>
      <c r="F4428" s="22">
        <f>TRUNC(E4428*D4428,1)</f>
        <v>7939.2</v>
      </c>
      <c r="G4428" s="19">
        <f>일위대가목록!F310</f>
        <v>49778</v>
      </c>
      <c r="H4428" s="22">
        <f>TRUNC(G4428*D4428,1)</f>
        <v>79644.800000000003</v>
      </c>
      <c r="I4428" s="19">
        <f>일위대가목록!G310</f>
        <v>17396</v>
      </c>
      <c r="J4428" s="22">
        <f>TRUNC(I4428*D4428,1)</f>
        <v>27833.599999999999</v>
      </c>
      <c r="K4428" s="19">
        <f t="shared" si="641"/>
        <v>72136</v>
      </c>
      <c r="L4428" s="22">
        <f t="shared" si="641"/>
        <v>115417.60000000001</v>
      </c>
      <c r="M4428" s="16" t="s">
        <v>1025</v>
      </c>
      <c r="N4428" s="1" t="s">
        <v>2383</v>
      </c>
      <c r="O4428" s="1" t="s">
        <v>1026</v>
      </c>
      <c r="P4428" s="1" t="s">
        <v>46</v>
      </c>
      <c r="Q4428" s="1" t="s">
        <v>43</v>
      </c>
      <c r="R4428" s="1" t="s">
        <v>43</v>
      </c>
      <c r="AV4428" s="1" t="s">
        <v>42</v>
      </c>
      <c r="AW4428" s="1" t="s">
        <v>6848</v>
      </c>
      <c r="AX4428" s="1" t="s">
        <v>42</v>
      </c>
      <c r="AY4428" s="1" t="s">
        <v>42</v>
      </c>
      <c r="AZ4428" s="1" t="s">
        <v>42</v>
      </c>
    </row>
    <row r="4429" spans="1:52" ht="30" customHeight="1" x14ac:dyDescent="0.3">
      <c r="A4429" s="16" t="s">
        <v>3287</v>
      </c>
      <c r="B4429" s="16" t="s">
        <v>42</v>
      </c>
      <c r="C4429" s="16" t="s">
        <v>42</v>
      </c>
      <c r="D4429" s="17"/>
      <c r="E4429" s="19"/>
      <c r="F4429" s="22">
        <f>TRUNC(SUMIF(N4425:N4428, N4424, F4425:F4428),0)</f>
        <v>7939</v>
      </c>
      <c r="G4429" s="19"/>
      <c r="H4429" s="22">
        <f>TRUNC(SUMIF(N4425:N4428, N4424, H4425:H4428),0)</f>
        <v>208140</v>
      </c>
      <c r="I4429" s="19"/>
      <c r="J4429" s="22">
        <f>TRUNC(SUMIF(N4425:N4428, N4424, J4425:J4428),0)</f>
        <v>30403</v>
      </c>
      <c r="K4429" s="19"/>
      <c r="L4429" s="22">
        <f>F4429+H4429+J4429</f>
        <v>246482</v>
      </c>
      <c r="M4429" s="16" t="s">
        <v>42</v>
      </c>
      <c r="N4429" s="1" t="s">
        <v>3288</v>
      </c>
      <c r="O4429" s="1" t="s">
        <v>3288</v>
      </c>
      <c r="P4429" s="1" t="s">
        <v>42</v>
      </c>
      <c r="Q4429" s="1" t="s">
        <v>42</v>
      </c>
      <c r="R4429" s="1" t="s">
        <v>42</v>
      </c>
      <c r="AV4429" s="1" t="s">
        <v>42</v>
      </c>
      <c r="AW4429" s="1" t="s">
        <v>42</v>
      </c>
      <c r="AX4429" s="1" t="s">
        <v>42</v>
      </c>
      <c r="AY4429" s="1" t="s">
        <v>42</v>
      </c>
      <c r="AZ4429" s="1" t="s">
        <v>42</v>
      </c>
    </row>
    <row r="4430" spans="1:52" ht="30" customHeight="1" x14ac:dyDescent="0.3">
      <c r="A4430" s="17"/>
      <c r="B4430" s="17"/>
      <c r="C4430" s="17"/>
      <c r="D4430" s="17"/>
      <c r="E4430" s="19"/>
      <c r="F4430" s="22"/>
      <c r="G4430" s="19"/>
      <c r="H4430" s="22"/>
      <c r="I4430" s="19"/>
      <c r="J4430" s="22"/>
      <c r="K4430" s="19"/>
      <c r="L4430" s="22"/>
      <c r="M4430" s="17"/>
    </row>
    <row r="4431" spans="1:52" ht="30" customHeight="1" x14ac:dyDescent="0.3">
      <c r="A4431" s="13" t="s">
        <v>6849</v>
      </c>
      <c r="B4431" s="14"/>
      <c r="C4431" s="14"/>
      <c r="D4431" s="14"/>
      <c r="E4431" s="18"/>
      <c r="F4431" s="21"/>
      <c r="G4431" s="18"/>
      <c r="H4431" s="21"/>
      <c r="I4431" s="18"/>
      <c r="J4431" s="21"/>
      <c r="K4431" s="18"/>
      <c r="L4431" s="21"/>
      <c r="M4431" s="15"/>
      <c r="N4431" s="1" t="s">
        <v>2388</v>
      </c>
    </row>
    <row r="4432" spans="1:52" ht="30" customHeight="1" x14ac:dyDescent="0.3">
      <c r="A4432" s="16" t="s">
        <v>3677</v>
      </c>
      <c r="B4432" s="16" t="s">
        <v>3279</v>
      </c>
      <c r="C4432" s="16" t="s">
        <v>3275</v>
      </c>
      <c r="D4432" s="17">
        <v>0.105</v>
      </c>
      <c r="E4432" s="19">
        <f>단가대비표!O181</f>
        <v>0</v>
      </c>
      <c r="F4432" s="22">
        <f>TRUNC(E4432*D4432,1)</f>
        <v>0</v>
      </c>
      <c r="G4432" s="19">
        <f>단가대비표!P181</f>
        <v>235204</v>
      </c>
      <c r="H4432" s="22">
        <f>TRUNC(G4432*D4432,1)</f>
        <v>24696.400000000001</v>
      </c>
      <c r="I4432" s="19">
        <f>단가대비표!V181</f>
        <v>0</v>
      </c>
      <c r="J4432" s="22">
        <f>TRUNC(I4432*D4432,1)</f>
        <v>0</v>
      </c>
      <c r="K4432" s="19">
        <f t="shared" ref="K4432:L4435" si="642">TRUNC(E4432+G4432+I4432,1)</f>
        <v>235204</v>
      </c>
      <c r="L4432" s="22">
        <f t="shared" si="642"/>
        <v>24696.400000000001</v>
      </c>
      <c r="M4432" s="16" t="s">
        <v>42</v>
      </c>
      <c r="N4432" s="1" t="s">
        <v>2388</v>
      </c>
      <c r="O4432" s="1" t="s">
        <v>3678</v>
      </c>
      <c r="P4432" s="1" t="s">
        <v>43</v>
      </c>
      <c r="Q4432" s="1" t="s">
        <v>43</v>
      </c>
      <c r="R4432" s="1" t="s">
        <v>46</v>
      </c>
      <c r="V4432">
        <v>1</v>
      </c>
      <c r="AV4432" s="1" t="s">
        <v>42</v>
      </c>
      <c r="AW4432" s="1" t="s">
        <v>6851</v>
      </c>
      <c r="AX4432" s="1" t="s">
        <v>42</v>
      </c>
      <c r="AY4432" s="1" t="s">
        <v>42</v>
      </c>
      <c r="AZ4432" s="1" t="s">
        <v>42</v>
      </c>
    </row>
    <row r="4433" spans="1:52" ht="30" customHeight="1" x14ac:dyDescent="0.3">
      <c r="A4433" s="16" t="s">
        <v>3292</v>
      </c>
      <c r="B4433" s="16" t="s">
        <v>3279</v>
      </c>
      <c r="C4433" s="16" t="s">
        <v>3275</v>
      </c>
      <c r="D4433" s="17">
        <v>0.105</v>
      </c>
      <c r="E4433" s="19">
        <f>단가대비표!O164</f>
        <v>0</v>
      </c>
      <c r="F4433" s="22">
        <f>TRUNC(E4433*D4433,1)</f>
        <v>0</v>
      </c>
      <c r="G4433" s="19">
        <f>단가대비표!P164</f>
        <v>172068</v>
      </c>
      <c r="H4433" s="22">
        <f>TRUNC(G4433*D4433,1)</f>
        <v>18067.099999999999</v>
      </c>
      <c r="I4433" s="19">
        <f>단가대비표!V164</f>
        <v>0</v>
      </c>
      <c r="J4433" s="22">
        <f>TRUNC(I4433*D4433,1)</f>
        <v>0</v>
      </c>
      <c r="K4433" s="19">
        <f t="shared" si="642"/>
        <v>172068</v>
      </c>
      <c r="L4433" s="22">
        <f t="shared" si="642"/>
        <v>18067.099999999999</v>
      </c>
      <c r="M4433" s="16" t="s">
        <v>42</v>
      </c>
      <c r="N4433" s="1" t="s">
        <v>2388</v>
      </c>
      <c r="O4433" s="1" t="s">
        <v>3293</v>
      </c>
      <c r="P4433" s="1" t="s">
        <v>43</v>
      </c>
      <c r="Q4433" s="1" t="s">
        <v>43</v>
      </c>
      <c r="R4433" s="1" t="s">
        <v>46</v>
      </c>
      <c r="V4433">
        <v>1</v>
      </c>
      <c r="AV4433" s="1" t="s">
        <v>42</v>
      </c>
      <c r="AW4433" s="1" t="s">
        <v>6852</v>
      </c>
      <c r="AX4433" s="1" t="s">
        <v>42</v>
      </c>
      <c r="AY4433" s="1" t="s">
        <v>42</v>
      </c>
      <c r="AZ4433" s="1" t="s">
        <v>42</v>
      </c>
    </row>
    <row r="4434" spans="1:52" ht="30" customHeight="1" x14ac:dyDescent="0.3">
      <c r="A4434" s="16" t="s">
        <v>3282</v>
      </c>
      <c r="B4434" s="16" t="s">
        <v>3928</v>
      </c>
      <c r="C4434" s="16" t="s">
        <v>3284</v>
      </c>
      <c r="D4434" s="17">
        <v>1</v>
      </c>
      <c r="E4434" s="19">
        <v>0</v>
      </c>
      <c r="F4434" s="22">
        <f>TRUNC(E4434*D4434,1)</f>
        <v>0</v>
      </c>
      <c r="G4434" s="19">
        <v>0</v>
      </c>
      <c r="H4434" s="22">
        <f>TRUNC(G4434*D4434,1)</f>
        <v>0</v>
      </c>
      <c r="I4434" s="19">
        <f>TRUNC(SUMIF(V4432:V4435, RIGHTB(O4434, 1), H4432:H4435)*U4434, 2)</f>
        <v>1282.9000000000001</v>
      </c>
      <c r="J4434" s="22">
        <f>TRUNC(I4434*D4434,1)</f>
        <v>1282.9000000000001</v>
      </c>
      <c r="K4434" s="19">
        <f t="shared" si="642"/>
        <v>1282.9000000000001</v>
      </c>
      <c r="L4434" s="22">
        <f t="shared" si="642"/>
        <v>1282.9000000000001</v>
      </c>
      <c r="M4434" s="16" t="s">
        <v>42</v>
      </c>
      <c r="N4434" s="1" t="s">
        <v>2388</v>
      </c>
      <c r="O4434" s="1" t="s">
        <v>3285</v>
      </c>
      <c r="P4434" s="1" t="s">
        <v>43</v>
      </c>
      <c r="Q4434" s="1" t="s">
        <v>43</v>
      </c>
      <c r="R4434" s="1" t="s">
        <v>43</v>
      </c>
      <c r="S4434">
        <v>1</v>
      </c>
      <c r="T4434">
        <v>2</v>
      </c>
      <c r="U4434">
        <v>0.03</v>
      </c>
      <c r="AV4434" s="1" t="s">
        <v>42</v>
      </c>
      <c r="AW4434" s="1" t="s">
        <v>6853</v>
      </c>
      <c r="AX4434" s="1" t="s">
        <v>42</v>
      </c>
      <c r="AY4434" s="1" t="s">
        <v>42</v>
      </c>
      <c r="AZ4434" s="1" t="s">
        <v>42</v>
      </c>
    </row>
    <row r="4435" spans="1:52" ht="30" customHeight="1" x14ac:dyDescent="0.3">
      <c r="A4435" s="16" t="s">
        <v>1023</v>
      </c>
      <c r="B4435" s="16" t="s">
        <v>1024</v>
      </c>
      <c r="C4435" s="16" t="s">
        <v>820</v>
      </c>
      <c r="D4435" s="17">
        <v>0.42099999999999999</v>
      </c>
      <c r="E4435" s="19">
        <f>일위대가목록!E310</f>
        <v>4962</v>
      </c>
      <c r="F4435" s="22">
        <f>TRUNC(E4435*D4435,1)</f>
        <v>2089</v>
      </c>
      <c r="G4435" s="19">
        <f>일위대가목록!F310</f>
        <v>49778</v>
      </c>
      <c r="H4435" s="22">
        <f>TRUNC(G4435*D4435,1)</f>
        <v>20956.5</v>
      </c>
      <c r="I4435" s="19">
        <f>일위대가목록!G310</f>
        <v>17396</v>
      </c>
      <c r="J4435" s="22">
        <f>TRUNC(I4435*D4435,1)</f>
        <v>7323.7</v>
      </c>
      <c r="K4435" s="19">
        <f t="shared" si="642"/>
        <v>72136</v>
      </c>
      <c r="L4435" s="22">
        <f t="shared" si="642"/>
        <v>30369.200000000001</v>
      </c>
      <c r="M4435" s="16" t="s">
        <v>1025</v>
      </c>
      <c r="N4435" s="1" t="s">
        <v>2388</v>
      </c>
      <c r="O4435" s="1" t="s">
        <v>1026</v>
      </c>
      <c r="P4435" s="1" t="s">
        <v>46</v>
      </c>
      <c r="Q4435" s="1" t="s">
        <v>43</v>
      </c>
      <c r="R4435" s="1" t="s">
        <v>43</v>
      </c>
      <c r="AV4435" s="1" t="s">
        <v>42</v>
      </c>
      <c r="AW4435" s="1" t="s">
        <v>6854</v>
      </c>
      <c r="AX4435" s="1" t="s">
        <v>42</v>
      </c>
      <c r="AY4435" s="1" t="s">
        <v>42</v>
      </c>
      <c r="AZ4435" s="1" t="s">
        <v>42</v>
      </c>
    </row>
    <row r="4436" spans="1:52" ht="30" customHeight="1" x14ac:dyDescent="0.3">
      <c r="A4436" s="16" t="s">
        <v>3287</v>
      </c>
      <c r="B4436" s="16" t="s">
        <v>42</v>
      </c>
      <c r="C4436" s="16" t="s">
        <v>42</v>
      </c>
      <c r="D4436" s="17"/>
      <c r="E4436" s="19"/>
      <c r="F4436" s="22">
        <f>TRUNC(SUMIF(N4432:N4435, N4431, F4432:F4435),0)</f>
        <v>2089</v>
      </c>
      <c r="G4436" s="19"/>
      <c r="H4436" s="22">
        <f>TRUNC(SUMIF(N4432:N4435, N4431, H4432:H4435),0)</f>
        <v>63720</v>
      </c>
      <c r="I4436" s="19"/>
      <c r="J4436" s="22">
        <f>TRUNC(SUMIF(N4432:N4435, N4431, J4432:J4435),0)</f>
        <v>8606</v>
      </c>
      <c r="K4436" s="19"/>
      <c r="L4436" s="22">
        <f>F4436+H4436+J4436</f>
        <v>74415</v>
      </c>
      <c r="M4436" s="16" t="s">
        <v>42</v>
      </c>
      <c r="N4436" s="1" t="s">
        <v>3288</v>
      </c>
      <c r="O4436" s="1" t="s">
        <v>3288</v>
      </c>
      <c r="P4436" s="1" t="s">
        <v>42</v>
      </c>
      <c r="Q4436" s="1" t="s">
        <v>42</v>
      </c>
      <c r="R4436" s="1" t="s">
        <v>42</v>
      </c>
      <c r="AV4436" s="1" t="s">
        <v>42</v>
      </c>
      <c r="AW4436" s="1" t="s">
        <v>42</v>
      </c>
      <c r="AX4436" s="1" t="s">
        <v>42</v>
      </c>
      <c r="AY4436" s="1" t="s">
        <v>42</v>
      </c>
      <c r="AZ4436" s="1" t="s">
        <v>42</v>
      </c>
    </row>
    <row r="4437" spans="1:52" ht="30" customHeight="1" x14ac:dyDescent="0.3">
      <c r="A4437" s="17"/>
      <c r="B4437" s="17"/>
      <c r="C4437" s="17"/>
      <c r="D4437" s="17"/>
      <c r="E4437" s="19"/>
      <c r="F4437" s="22"/>
      <c r="G4437" s="19"/>
      <c r="H4437" s="22"/>
      <c r="I4437" s="19"/>
      <c r="J4437" s="22"/>
      <c r="K4437" s="19"/>
      <c r="L4437" s="22"/>
      <c r="M4437" s="17"/>
    </row>
    <row r="4438" spans="1:52" ht="30" customHeight="1" x14ac:dyDescent="0.3">
      <c r="A4438" s="13" t="s">
        <v>6855</v>
      </c>
      <c r="B4438" s="14"/>
      <c r="C4438" s="14"/>
      <c r="D4438" s="14"/>
      <c r="E4438" s="18"/>
      <c r="F4438" s="21"/>
      <c r="G4438" s="18"/>
      <c r="H4438" s="21"/>
      <c r="I4438" s="18"/>
      <c r="J4438" s="21"/>
      <c r="K4438" s="18"/>
      <c r="L4438" s="21"/>
      <c r="M4438" s="15"/>
      <c r="N4438" s="1" t="s">
        <v>2390</v>
      </c>
    </row>
    <row r="4439" spans="1:52" ht="30" customHeight="1" x14ac:dyDescent="0.3">
      <c r="A4439" s="16" t="s">
        <v>3677</v>
      </c>
      <c r="B4439" s="16" t="s">
        <v>3279</v>
      </c>
      <c r="C4439" s="16" t="s">
        <v>3275</v>
      </c>
      <c r="D4439" s="17">
        <v>0.14299999999999999</v>
      </c>
      <c r="E4439" s="19">
        <f>단가대비표!O181</f>
        <v>0</v>
      </c>
      <c r="F4439" s="22">
        <f>TRUNC(E4439*D4439,1)</f>
        <v>0</v>
      </c>
      <c r="G4439" s="19">
        <f>단가대비표!P181</f>
        <v>235204</v>
      </c>
      <c r="H4439" s="22">
        <f>TRUNC(G4439*D4439,1)</f>
        <v>33634.1</v>
      </c>
      <c r="I4439" s="19">
        <f>단가대비표!V181</f>
        <v>0</v>
      </c>
      <c r="J4439" s="22">
        <f>TRUNC(I4439*D4439,1)</f>
        <v>0</v>
      </c>
      <c r="K4439" s="19">
        <f t="shared" ref="K4439:L4442" si="643">TRUNC(E4439+G4439+I4439,1)</f>
        <v>235204</v>
      </c>
      <c r="L4439" s="22">
        <f t="shared" si="643"/>
        <v>33634.1</v>
      </c>
      <c r="M4439" s="16" t="s">
        <v>42</v>
      </c>
      <c r="N4439" s="1" t="s">
        <v>2390</v>
      </c>
      <c r="O4439" s="1" t="s">
        <v>3678</v>
      </c>
      <c r="P4439" s="1" t="s">
        <v>43</v>
      </c>
      <c r="Q4439" s="1" t="s">
        <v>43</v>
      </c>
      <c r="R4439" s="1" t="s">
        <v>46</v>
      </c>
      <c r="V4439">
        <v>1</v>
      </c>
      <c r="AV4439" s="1" t="s">
        <v>42</v>
      </c>
      <c r="AW4439" s="1" t="s">
        <v>6856</v>
      </c>
      <c r="AX4439" s="1" t="s">
        <v>42</v>
      </c>
      <c r="AY4439" s="1" t="s">
        <v>42</v>
      </c>
      <c r="AZ4439" s="1" t="s">
        <v>42</v>
      </c>
    </row>
    <row r="4440" spans="1:52" ht="30" customHeight="1" x14ac:dyDescent="0.3">
      <c r="A4440" s="16" t="s">
        <v>3292</v>
      </c>
      <c r="B4440" s="16" t="s">
        <v>3279</v>
      </c>
      <c r="C4440" s="16" t="s">
        <v>3275</v>
      </c>
      <c r="D4440" s="17">
        <v>0.14299999999999999</v>
      </c>
      <c r="E4440" s="19">
        <f>단가대비표!O164</f>
        <v>0</v>
      </c>
      <c r="F4440" s="22">
        <f>TRUNC(E4440*D4440,1)</f>
        <v>0</v>
      </c>
      <c r="G4440" s="19">
        <f>단가대비표!P164</f>
        <v>172068</v>
      </c>
      <c r="H4440" s="22">
        <f>TRUNC(G4440*D4440,1)</f>
        <v>24605.7</v>
      </c>
      <c r="I4440" s="19">
        <f>단가대비표!V164</f>
        <v>0</v>
      </c>
      <c r="J4440" s="22">
        <f>TRUNC(I4440*D4440,1)</f>
        <v>0</v>
      </c>
      <c r="K4440" s="19">
        <f t="shared" si="643"/>
        <v>172068</v>
      </c>
      <c r="L4440" s="22">
        <f t="shared" si="643"/>
        <v>24605.7</v>
      </c>
      <c r="M4440" s="16" t="s">
        <v>42</v>
      </c>
      <c r="N4440" s="1" t="s">
        <v>2390</v>
      </c>
      <c r="O4440" s="1" t="s">
        <v>3293</v>
      </c>
      <c r="P4440" s="1" t="s">
        <v>43</v>
      </c>
      <c r="Q4440" s="1" t="s">
        <v>43</v>
      </c>
      <c r="R4440" s="1" t="s">
        <v>46</v>
      </c>
      <c r="V4440">
        <v>1</v>
      </c>
      <c r="AV4440" s="1" t="s">
        <v>42</v>
      </c>
      <c r="AW4440" s="1" t="s">
        <v>6857</v>
      </c>
      <c r="AX4440" s="1" t="s">
        <v>42</v>
      </c>
      <c r="AY4440" s="1" t="s">
        <v>42</v>
      </c>
      <c r="AZ4440" s="1" t="s">
        <v>42</v>
      </c>
    </row>
    <row r="4441" spans="1:52" ht="30" customHeight="1" x14ac:dyDescent="0.3">
      <c r="A4441" s="16" t="s">
        <v>3282</v>
      </c>
      <c r="B4441" s="16" t="s">
        <v>3928</v>
      </c>
      <c r="C4441" s="16" t="s">
        <v>3284</v>
      </c>
      <c r="D4441" s="17">
        <v>1</v>
      </c>
      <c r="E4441" s="19">
        <v>0</v>
      </c>
      <c r="F4441" s="22">
        <f>TRUNC(E4441*D4441,1)</f>
        <v>0</v>
      </c>
      <c r="G4441" s="19">
        <v>0</v>
      </c>
      <c r="H4441" s="22">
        <f>TRUNC(G4441*D4441,1)</f>
        <v>0</v>
      </c>
      <c r="I4441" s="19">
        <f>TRUNC(SUMIF(V4439:V4442, RIGHTB(O4441, 1), H4439:H4442)*U4441, 2)</f>
        <v>1747.19</v>
      </c>
      <c r="J4441" s="22">
        <f>TRUNC(I4441*D4441,1)</f>
        <v>1747.1</v>
      </c>
      <c r="K4441" s="19">
        <f t="shared" si="643"/>
        <v>1747.1</v>
      </c>
      <c r="L4441" s="22">
        <f t="shared" si="643"/>
        <v>1747.1</v>
      </c>
      <c r="M4441" s="16" t="s">
        <v>42</v>
      </c>
      <c r="N4441" s="1" t="s">
        <v>2390</v>
      </c>
      <c r="O4441" s="1" t="s">
        <v>3285</v>
      </c>
      <c r="P4441" s="1" t="s">
        <v>43</v>
      </c>
      <c r="Q4441" s="1" t="s">
        <v>43</v>
      </c>
      <c r="R4441" s="1" t="s">
        <v>43</v>
      </c>
      <c r="S4441">
        <v>1</v>
      </c>
      <c r="T4441">
        <v>2</v>
      </c>
      <c r="U4441">
        <v>0.03</v>
      </c>
      <c r="AV4441" s="1" t="s">
        <v>42</v>
      </c>
      <c r="AW4441" s="1" t="s">
        <v>6858</v>
      </c>
      <c r="AX4441" s="1" t="s">
        <v>42</v>
      </c>
      <c r="AY4441" s="1" t="s">
        <v>42</v>
      </c>
      <c r="AZ4441" s="1" t="s">
        <v>42</v>
      </c>
    </row>
    <row r="4442" spans="1:52" ht="30" customHeight="1" x14ac:dyDescent="0.3">
      <c r="A4442" s="16" t="s">
        <v>1023</v>
      </c>
      <c r="B4442" s="16" t="s">
        <v>1024</v>
      </c>
      <c r="C4442" s="16" t="s">
        <v>820</v>
      </c>
      <c r="D4442" s="17">
        <v>0.57099999999999995</v>
      </c>
      <c r="E4442" s="19">
        <f>일위대가목록!E310</f>
        <v>4962</v>
      </c>
      <c r="F4442" s="22">
        <f>TRUNC(E4442*D4442,1)</f>
        <v>2833.3</v>
      </c>
      <c r="G4442" s="19">
        <f>일위대가목록!F310</f>
        <v>49778</v>
      </c>
      <c r="H4442" s="22">
        <f>TRUNC(G4442*D4442,1)</f>
        <v>28423.200000000001</v>
      </c>
      <c r="I4442" s="19">
        <f>일위대가목록!G310</f>
        <v>17396</v>
      </c>
      <c r="J4442" s="22">
        <f>TRUNC(I4442*D4442,1)</f>
        <v>9933.1</v>
      </c>
      <c r="K4442" s="19">
        <f t="shared" si="643"/>
        <v>72136</v>
      </c>
      <c r="L4442" s="22">
        <f t="shared" si="643"/>
        <v>41189.599999999999</v>
      </c>
      <c r="M4442" s="16" t="s">
        <v>1025</v>
      </c>
      <c r="N4442" s="1" t="s">
        <v>2390</v>
      </c>
      <c r="O4442" s="1" t="s">
        <v>1026</v>
      </c>
      <c r="P4442" s="1" t="s">
        <v>46</v>
      </c>
      <c r="Q4442" s="1" t="s">
        <v>43</v>
      </c>
      <c r="R4442" s="1" t="s">
        <v>43</v>
      </c>
      <c r="AV4442" s="1" t="s">
        <v>42</v>
      </c>
      <c r="AW4442" s="1" t="s">
        <v>6859</v>
      </c>
      <c r="AX4442" s="1" t="s">
        <v>42</v>
      </c>
      <c r="AY4442" s="1" t="s">
        <v>42</v>
      </c>
      <c r="AZ4442" s="1" t="s">
        <v>42</v>
      </c>
    </row>
    <row r="4443" spans="1:52" ht="30" customHeight="1" x14ac:dyDescent="0.3">
      <c r="A4443" s="16" t="s">
        <v>3287</v>
      </c>
      <c r="B4443" s="16" t="s">
        <v>42</v>
      </c>
      <c r="C4443" s="16" t="s">
        <v>42</v>
      </c>
      <c r="D4443" s="17"/>
      <c r="E4443" s="19"/>
      <c r="F4443" s="22">
        <f>TRUNC(SUMIF(N4439:N4442, N4438, F4439:F4442),0)</f>
        <v>2833</v>
      </c>
      <c r="G4443" s="19"/>
      <c r="H4443" s="22">
        <f>TRUNC(SUMIF(N4439:N4442, N4438, H4439:H4442),0)</f>
        <v>86663</v>
      </c>
      <c r="I4443" s="19"/>
      <c r="J4443" s="22">
        <f>TRUNC(SUMIF(N4439:N4442, N4438, J4439:J4442),0)</f>
        <v>11680</v>
      </c>
      <c r="K4443" s="19"/>
      <c r="L4443" s="22">
        <f>F4443+H4443+J4443</f>
        <v>101176</v>
      </c>
      <c r="M4443" s="16" t="s">
        <v>42</v>
      </c>
      <c r="N4443" s="1" t="s">
        <v>3288</v>
      </c>
      <c r="O4443" s="1" t="s">
        <v>3288</v>
      </c>
      <c r="P4443" s="1" t="s">
        <v>42</v>
      </c>
      <c r="Q4443" s="1" t="s">
        <v>42</v>
      </c>
      <c r="R4443" s="1" t="s">
        <v>42</v>
      </c>
      <c r="AV4443" s="1" t="s">
        <v>42</v>
      </c>
      <c r="AW4443" s="1" t="s">
        <v>42</v>
      </c>
      <c r="AX4443" s="1" t="s">
        <v>42</v>
      </c>
      <c r="AY4443" s="1" t="s">
        <v>42</v>
      </c>
      <c r="AZ4443" s="1" t="s">
        <v>42</v>
      </c>
    </row>
    <row r="4444" spans="1:52" ht="30" customHeight="1" x14ac:dyDescent="0.3">
      <c r="A4444" s="17"/>
      <c r="B4444" s="17"/>
      <c r="C4444" s="17"/>
      <c r="D4444" s="17"/>
      <c r="E4444" s="19"/>
      <c r="F4444" s="22"/>
      <c r="G4444" s="19"/>
      <c r="H4444" s="22"/>
      <c r="I4444" s="19"/>
      <c r="J4444" s="22"/>
      <c r="K4444" s="19"/>
      <c r="L4444" s="22"/>
      <c r="M4444" s="17"/>
    </row>
    <row r="4445" spans="1:52" ht="30" customHeight="1" x14ac:dyDescent="0.3">
      <c r="A4445" s="13" t="s">
        <v>6860</v>
      </c>
      <c r="B4445" s="14"/>
      <c r="C4445" s="14"/>
      <c r="D4445" s="14"/>
      <c r="E4445" s="18"/>
      <c r="F4445" s="21"/>
      <c r="G4445" s="18"/>
      <c r="H4445" s="21"/>
      <c r="I4445" s="18"/>
      <c r="J4445" s="21"/>
      <c r="K4445" s="18"/>
      <c r="L4445" s="21"/>
      <c r="M4445" s="15"/>
      <c r="N4445" s="1" t="s">
        <v>2393</v>
      </c>
    </row>
    <row r="4446" spans="1:52" ht="30" customHeight="1" x14ac:dyDescent="0.3">
      <c r="A4446" s="16" t="s">
        <v>3677</v>
      </c>
      <c r="B4446" s="16" t="s">
        <v>3279</v>
      </c>
      <c r="C4446" s="16" t="s">
        <v>3275</v>
      </c>
      <c r="D4446" s="17">
        <v>0.2</v>
      </c>
      <c r="E4446" s="19">
        <f>단가대비표!O181</f>
        <v>0</v>
      </c>
      <c r="F4446" s="22">
        <f>TRUNC(E4446*D4446,1)</f>
        <v>0</v>
      </c>
      <c r="G4446" s="19">
        <f>단가대비표!P181</f>
        <v>235204</v>
      </c>
      <c r="H4446" s="22">
        <f>TRUNC(G4446*D4446,1)</f>
        <v>47040.800000000003</v>
      </c>
      <c r="I4446" s="19">
        <f>단가대비표!V181</f>
        <v>0</v>
      </c>
      <c r="J4446" s="22">
        <f>TRUNC(I4446*D4446,1)</f>
        <v>0</v>
      </c>
      <c r="K4446" s="19">
        <f t="shared" ref="K4446:L4449" si="644">TRUNC(E4446+G4446+I4446,1)</f>
        <v>235204</v>
      </c>
      <c r="L4446" s="22">
        <f t="shared" si="644"/>
        <v>47040.800000000003</v>
      </c>
      <c r="M4446" s="16" t="s">
        <v>42</v>
      </c>
      <c r="N4446" s="1" t="s">
        <v>2393</v>
      </c>
      <c r="O4446" s="1" t="s">
        <v>3678</v>
      </c>
      <c r="P4446" s="1" t="s">
        <v>43</v>
      </c>
      <c r="Q4446" s="1" t="s">
        <v>43</v>
      </c>
      <c r="R4446" s="1" t="s">
        <v>46</v>
      </c>
      <c r="V4446">
        <v>1</v>
      </c>
      <c r="AV4446" s="1" t="s">
        <v>42</v>
      </c>
      <c r="AW4446" s="1" t="s">
        <v>6861</v>
      </c>
      <c r="AX4446" s="1" t="s">
        <v>42</v>
      </c>
      <c r="AY4446" s="1" t="s">
        <v>42</v>
      </c>
      <c r="AZ4446" s="1" t="s">
        <v>42</v>
      </c>
    </row>
    <row r="4447" spans="1:52" ht="30" customHeight="1" x14ac:dyDescent="0.3">
      <c r="A4447" s="16" t="s">
        <v>3292</v>
      </c>
      <c r="B4447" s="16" t="s">
        <v>3279</v>
      </c>
      <c r="C4447" s="16" t="s">
        <v>3275</v>
      </c>
      <c r="D4447" s="17">
        <v>0.2</v>
      </c>
      <c r="E4447" s="19">
        <f>단가대비표!O164</f>
        <v>0</v>
      </c>
      <c r="F4447" s="22">
        <f>TRUNC(E4447*D4447,1)</f>
        <v>0</v>
      </c>
      <c r="G4447" s="19">
        <f>단가대비표!P164</f>
        <v>172068</v>
      </c>
      <c r="H4447" s="22">
        <f>TRUNC(G4447*D4447,1)</f>
        <v>34413.599999999999</v>
      </c>
      <c r="I4447" s="19">
        <f>단가대비표!V164</f>
        <v>0</v>
      </c>
      <c r="J4447" s="22">
        <f>TRUNC(I4447*D4447,1)</f>
        <v>0</v>
      </c>
      <c r="K4447" s="19">
        <f t="shared" si="644"/>
        <v>172068</v>
      </c>
      <c r="L4447" s="22">
        <f t="shared" si="644"/>
        <v>34413.599999999999</v>
      </c>
      <c r="M4447" s="16" t="s">
        <v>42</v>
      </c>
      <c r="N4447" s="1" t="s">
        <v>2393</v>
      </c>
      <c r="O4447" s="1" t="s">
        <v>3293</v>
      </c>
      <c r="P4447" s="1" t="s">
        <v>43</v>
      </c>
      <c r="Q4447" s="1" t="s">
        <v>43</v>
      </c>
      <c r="R4447" s="1" t="s">
        <v>46</v>
      </c>
      <c r="V4447">
        <v>1</v>
      </c>
      <c r="AV4447" s="1" t="s">
        <v>42</v>
      </c>
      <c r="AW4447" s="1" t="s">
        <v>6862</v>
      </c>
      <c r="AX4447" s="1" t="s">
        <v>42</v>
      </c>
      <c r="AY4447" s="1" t="s">
        <v>42</v>
      </c>
      <c r="AZ4447" s="1" t="s">
        <v>42</v>
      </c>
    </row>
    <row r="4448" spans="1:52" ht="30" customHeight="1" x14ac:dyDescent="0.3">
      <c r="A4448" s="16" t="s">
        <v>3282</v>
      </c>
      <c r="B4448" s="16" t="s">
        <v>3928</v>
      </c>
      <c r="C4448" s="16" t="s">
        <v>3284</v>
      </c>
      <c r="D4448" s="17">
        <v>1</v>
      </c>
      <c r="E4448" s="19">
        <v>0</v>
      </c>
      <c r="F4448" s="22">
        <f>TRUNC(E4448*D4448,1)</f>
        <v>0</v>
      </c>
      <c r="G4448" s="19">
        <v>0</v>
      </c>
      <c r="H4448" s="22">
        <f>TRUNC(G4448*D4448,1)</f>
        <v>0</v>
      </c>
      <c r="I4448" s="19">
        <f>TRUNC(SUMIF(V4446:V4449, RIGHTB(O4448, 1), H4446:H4449)*U4448, 2)</f>
        <v>2443.63</v>
      </c>
      <c r="J4448" s="22">
        <f>TRUNC(I4448*D4448,1)</f>
        <v>2443.6</v>
      </c>
      <c r="K4448" s="19">
        <f t="shared" si="644"/>
        <v>2443.6</v>
      </c>
      <c r="L4448" s="22">
        <f t="shared" si="644"/>
        <v>2443.6</v>
      </c>
      <c r="M4448" s="16" t="s">
        <v>42</v>
      </c>
      <c r="N4448" s="1" t="s">
        <v>2393</v>
      </c>
      <c r="O4448" s="1" t="s">
        <v>3285</v>
      </c>
      <c r="P4448" s="1" t="s">
        <v>43</v>
      </c>
      <c r="Q4448" s="1" t="s">
        <v>43</v>
      </c>
      <c r="R4448" s="1" t="s">
        <v>43</v>
      </c>
      <c r="S4448">
        <v>1</v>
      </c>
      <c r="T4448">
        <v>2</v>
      </c>
      <c r="U4448">
        <v>0.03</v>
      </c>
      <c r="AV4448" s="1" t="s">
        <v>42</v>
      </c>
      <c r="AW4448" s="1" t="s">
        <v>6863</v>
      </c>
      <c r="AX4448" s="1" t="s">
        <v>42</v>
      </c>
      <c r="AY4448" s="1" t="s">
        <v>42</v>
      </c>
      <c r="AZ4448" s="1" t="s">
        <v>42</v>
      </c>
    </row>
    <row r="4449" spans="1:52" ht="30" customHeight="1" x14ac:dyDescent="0.3">
      <c r="A4449" s="16" t="s">
        <v>1023</v>
      </c>
      <c r="B4449" s="16" t="s">
        <v>1024</v>
      </c>
      <c r="C4449" s="16" t="s">
        <v>820</v>
      </c>
      <c r="D4449" s="17">
        <v>0.8</v>
      </c>
      <c r="E4449" s="19">
        <f>일위대가목록!E310</f>
        <v>4962</v>
      </c>
      <c r="F4449" s="22">
        <f>TRUNC(E4449*D4449,1)</f>
        <v>3969.6</v>
      </c>
      <c r="G4449" s="19">
        <f>일위대가목록!F310</f>
        <v>49778</v>
      </c>
      <c r="H4449" s="22">
        <f>TRUNC(G4449*D4449,1)</f>
        <v>39822.400000000001</v>
      </c>
      <c r="I4449" s="19">
        <f>일위대가목록!G310</f>
        <v>17396</v>
      </c>
      <c r="J4449" s="22">
        <f>TRUNC(I4449*D4449,1)</f>
        <v>13916.8</v>
      </c>
      <c r="K4449" s="19">
        <f t="shared" si="644"/>
        <v>72136</v>
      </c>
      <c r="L4449" s="22">
        <f t="shared" si="644"/>
        <v>57708.800000000003</v>
      </c>
      <c r="M4449" s="16" t="s">
        <v>1025</v>
      </c>
      <c r="N4449" s="1" t="s">
        <v>2393</v>
      </c>
      <c r="O4449" s="1" t="s">
        <v>1026</v>
      </c>
      <c r="P4449" s="1" t="s">
        <v>46</v>
      </c>
      <c r="Q4449" s="1" t="s">
        <v>43</v>
      </c>
      <c r="R4449" s="1" t="s">
        <v>43</v>
      </c>
      <c r="AV4449" s="1" t="s">
        <v>42</v>
      </c>
      <c r="AW4449" s="1" t="s">
        <v>6864</v>
      </c>
      <c r="AX4449" s="1" t="s">
        <v>42</v>
      </c>
      <c r="AY4449" s="1" t="s">
        <v>42</v>
      </c>
      <c r="AZ4449" s="1" t="s">
        <v>42</v>
      </c>
    </row>
    <row r="4450" spans="1:52" ht="30" customHeight="1" x14ac:dyDescent="0.3">
      <c r="A4450" s="16" t="s">
        <v>3287</v>
      </c>
      <c r="B4450" s="16" t="s">
        <v>42</v>
      </c>
      <c r="C4450" s="16" t="s">
        <v>42</v>
      </c>
      <c r="D4450" s="17"/>
      <c r="E4450" s="19"/>
      <c r="F4450" s="22">
        <f>TRUNC(SUMIF(N4446:N4449, N4445, F4446:F4449),0)</f>
        <v>3969</v>
      </c>
      <c r="G4450" s="19"/>
      <c r="H4450" s="22">
        <f>TRUNC(SUMIF(N4446:N4449, N4445, H4446:H4449),0)</f>
        <v>121276</v>
      </c>
      <c r="I4450" s="19"/>
      <c r="J4450" s="22">
        <f>TRUNC(SUMIF(N4446:N4449, N4445, J4446:J4449),0)</f>
        <v>16360</v>
      </c>
      <c r="K4450" s="19"/>
      <c r="L4450" s="22">
        <f>F4450+H4450+J4450</f>
        <v>141605</v>
      </c>
      <c r="M4450" s="16" t="s">
        <v>42</v>
      </c>
      <c r="N4450" s="1" t="s">
        <v>3288</v>
      </c>
      <c r="O4450" s="1" t="s">
        <v>3288</v>
      </c>
      <c r="P4450" s="1" t="s">
        <v>42</v>
      </c>
      <c r="Q4450" s="1" t="s">
        <v>42</v>
      </c>
      <c r="R4450" s="1" t="s">
        <v>42</v>
      </c>
      <c r="AV4450" s="1" t="s">
        <v>42</v>
      </c>
      <c r="AW4450" s="1" t="s">
        <v>42</v>
      </c>
      <c r="AX4450" s="1" t="s">
        <v>42</v>
      </c>
      <c r="AY4450" s="1" t="s">
        <v>42</v>
      </c>
      <c r="AZ4450" s="1" t="s">
        <v>42</v>
      </c>
    </row>
    <row r="4451" spans="1:52" ht="30" customHeight="1" x14ac:dyDescent="0.3">
      <c r="A4451" s="17"/>
      <c r="B4451" s="17"/>
      <c r="C4451" s="17"/>
      <c r="D4451" s="17"/>
      <c r="E4451" s="19"/>
      <c r="F4451" s="22"/>
      <c r="G4451" s="19"/>
      <c r="H4451" s="22"/>
      <c r="I4451" s="19"/>
      <c r="J4451" s="22"/>
      <c r="K4451" s="19"/>
      <c r="L4451" s="22"/>
      <c r="M4451" s="17"/>
    </row>
    <row r="4452" spans="1:52" ht="30" customHeight="1" x14ac:dyDescent="0.3">
      <c r="A4452" s="13" t="s">
        <v>6865</v>
      </c>
      <c r="B4452" s="14"/>
      <c r="C4452" s="14"/>
      <c r="D4452" s="14"/>
      <c r="E4452" s="18"/>
      <c r="F4452" s="21"/>
      <c r="G4452" s="18"/>
      <c r="H4452" s="21"/>
      <c r="I4452" s="18"/>
      <c r="J4452" s="21"/>
      <c r="K4452" s="18"/>
      <c r="L4452" s="21"/>
      <c r="M4452" s="15"/>
      <c r="N4452" s="1" t="s">
        <v>2396</v>
      </c>
    </row>
    <row r="4453" spans="1:52" ht="30" customHeight="1" x14ac:dyDescent="0.3">
      <c r="A4453" s="16" t="s">
        <v>3677</v>
      </c>
      <c r="B4453" s="16" t="s">
        <v>3279</v>
      </c>
      <c r="C4453" s="16" t="s">
        <v>3275</v>
      </c>
      <c r="D4453" s="17">
        <v>0.25</v>
      </c>
      <c r="E4453" s="19">
        <f>단가대비표!O181</f>
        <v>0</v>
      </c>
      <c r="F4453" s="22">
        <f>TRUNC(E4453*D4453,1)</f>
        <v>0</v>
      </c>
      <c r="G4453" s="19">
        <f>단가대비표!P181</f>
        <v>235204</v>
      </c>
      <c r="H4453" s="22">
        <f>TRUNC(G4453*D4453,1)</f>
        <v>58801</v>
      </c>
      <c r="I4453" s="19">
        <f>단가대비표!V181</f>
        <v>0</v>
      </c>
      <c r="J4453" s="22">
        <f>TRUNC(I4453*D4453,1)</f>
        <v>0</v>
      </c>
      <c r="K4453" s="19">
        <f t="shared" ref="K4453:L4456" si="645">TRUNC(E4453+G4453+I4453,1)</f>
        <v>235204</v>
      </c>
      <c r="L4453" s="22">
        <f t="shared" si="645"/>
        <v>58801</v>
      </c>
      <c r="M4453" s="16" t="s">
        <v>42</v>
      </c>
      <c r="N4453" s="1" t="s">
        <v>2396</v>
      </c>
      <c r="O4453" s="1" t="s">
        <v>3678</v>
      </c>
      <c r="P4453" s="1" t="s">
        <v>43</v>
      </c>
      <c r="Q4453" s="1" t="s">
        <v>43</v>
      </c>
      <c r="R4453" s="1" t="s">
        <v>46</v>
      </c>
      <c r="V4453">
        <v>1</v>
      </c>
      <c r="AV4453" s="1" t="s">
        <v>42</v>
      </c>
      <c r="AW4453" s="1" t="s">
        <v>6866</v>
      </c>
      <c r="AX4453" s="1" t="s">
        <v>42</v>
      </c>
      <c r="AY4453" s="1" t="s">
        <v>42</v>
      </c>
      <c r="AZ4453" s="1" t="s">
        <v>42</v>
      </c>
    </row>
    <row r="4454" spans="1:52" ht="30" customHeight="1" x14ac:dyDescent="0.3">
      <c r="A4454" s="16" t="s">
        <v>3292</v>
      </c>
      <c r="B4454" s="16" t="s">
        <v>3279</v>
      </c>
      <c r="C4454" s="16" t="s">
        <v>3275</v>
      </c>
      <c r="D4454" s="17">
        <v>0.25</v>
      </c>
      <c r="E4454" s="19">
        <f>단가대비표!O164</f>
        <v>0</v>
      </c>
      <c r="F4454" s="22">
        <f>TRUNC(E4454*D4454,1)</f>
        <v>0</v>
      </c>
      <c r="G4454" s="19">
        <f>단가대비표!P164</f>
        <v>172068</v>
      </c>
      <c r="H4454" s="22">
        <f>TRUNC(G4454*D4454,1)</f>
        <v>43017</v>
      </c>
      <c r="I4454" s="19">
        <f>단가대비표!V164</f>
        <v>0</v>
      </c>
      <c r="J4454" s="22">
        <f>TRUNC(I4454*D4454,1)</f>
        <v>0</v>
      </c>
      <c r="K4454" s="19">
        <f t="shared" si="645"/>
        <v>172068</v>
      </c>
      <c r="L4454" s="22">
        <f t="shared" si="645"/>
        <v>43017</v>
      </c>
      <c r="M4454" s="16" t="s">
        <v>42</v>
      </c>
      <c r="N4454" s="1" t="s">
        <v>2396</v>
      </c>
      <c r="O4454" s="1" t="s">
        <v>3293</v>
      </c>
      <c r="P4454" s="1" t="s">
        <v>43</v>
      </c>
      <c r="Q4454" s="1" t="s">
        <v>43</v>
      </c>
      <c r="R4454" s="1" t="s">
        <v>46</v>
      </c>
      <c r="V4454">
        <v>1</v>
      </c>
      <c r="AV4454" s="1" t="s">
        <v>42</v>
      </c>
      <c r="AW4454" s="1" t="s">
        <v>6867</v>
      </c>
      <c r="AX4454" s="1" t="s">
        <v>42</v>
      </c>
      <c r="AY4454" s="1" t="s">
        <v>42</v>
      </c>
      <c r="AZ4454" s="1" t="s">
        <v>42</v>
      </c>
    </row>
    <row r="4455" spans="1:52" ht="30" customHeight="1" x14ac:dyDescent="0.3">
      <c r="A4455" s="16" t="s">
        <v>3282</v>
      </c>
      <c r="B4455" s="16" t="s">
        <v>3928</v>
      </c>
      <c r="C4455" s="16" t="s">
        <v>3284</v>
      </c>
      <c r="D4455" s="17">
        <v>1</v>
      </c>
      <c r="E4455" s="19">
        <v>0</v>
      </c>
      <c r="F4455" s="22">
        <f>TRUNC(E4455*D4455,1)</f>
        <v>0</v>
      </c>
      <c r="G4455" s="19">
        <v>0</v>
      </c>
      <c r="H4455" s="22">
        <f>TRUNC(G4455*D4455,1)</f>
        <v>0</v>
      </c>
      <c r="I4455" s="19">
        <f>TRUNC(SUMIF(V4453:V4456, RIGHTB(O4455, 1), H4453:H4456)*U4455, 2)</f>
        <v>3054.54</v>
      </c>
      <c r="J4455" s="22">
        <f>TRUNC(I4455*D4455,1)</f>
        <v>3054.5</v>
      </c>
      <c r="K4455" s="19">
        <f t="shared" si="645"/>
        <v>3054.5</v>
      </c>
      <c r="L4455" s="22">
        <f t="shared" si="645"/>
        <v>3054.5</v>
      </c>
      <c r="M4455" s="16" t="s">
        <v>42</v>
      </c>
      <c r="N4455" s="1" t="s">
        <v>2396</v>
      </c>
      <c r="O4455" s="1" t="s">
        <v>3285</v>
      </c>
      <c r="P4455" s="1" t="s">
        <v>43</v>
      </c>
      <c r="Q4455" s="1" t="s">
        <v>43</v>
      </c>
      <c r="R4455" s="1" t="s">
        <v>43</v>
      </c>
      <c r="S4455">
        <v>1</v>
      </c>
      <c r="T4455">
        <v>2</v>
      </c>
      <c r="U4455">
        <v>0.03</v>
      </c>
      <c r="AV4455" s="1" t="s">
        <v>42</v>
      </c>
      <c r="AW4455" s="1" t="s">
        <v>6868</v>
      </c>
      <c r="AX4455" s="1" t="s">
        <v>42</v>
      </c>
      <c r="AY4455" s="1" t="s">
        <v>42</v>
      </c>
      <c r="AZ4455" s="1" t="s">
        <v>42</v>
      </c>
    </row>
    <row r="4456" spans="1:52" ht="30" customHeight="1" x14ac:dyDescent="0.3">
      <c r="A4456" s="16" t="s">
        <v>1023</v>
      </c>
      <c r="B4456" s="16" t="s">
        <v>1024</v>
      </c>
      <c r="C4456" s="16" t="s">
        <v>820</v>
      </c>
      <c r="D4456" s="17">
        <v>1</v>
      </c>
      <c r="E4456" s="19">
        <f>일위대가목록!E310</f>
        <v>4962</v>
      </c>
      <c r="F4456" s="22">
        <f>TRUNC(E4456*D4456,1)</f>
        <v>4962</v>
      </c>
      <c r="G4456" s="19">
        <f>일위대가목록!F310</f>
        <v>49778</v>
      </c>
      <c r="H4456" s="22">
        <f>TRUNC(G4456*D4456,1)</f>
        <v>49778</v>
      </c>
      <c r="I4456" s="19">
        <f>일위대가목록!G310</f>
        <v>17396</v>
      </c>
      <c r="J4456" s="22">
        <f>TRUNC(I4456*D4456,1)</f>
        <v>17396</v>
      </c>
      <c r="K4456" s="19">
        <f t="shared" si="645"/>
        <v>72136</v>
      </c>
      <c r="L4456" s="22">
        <f t="shared" si="645"/>
        <v>72136</v>
      </c>
      <c r="M4456" s="16" t="s">
        <v>1025</v>
      </c>
      <c r="N4456" s="1" t="s">
        <v>2396</v>
      </c>
      <c r="O4456" s="1" t="s">
        <v>1026</v>
      </c>
      <c r="P4456" s="1" t="s">
        <v>46</v>
      </c>
      <c r="Q4456" s="1" t="s">
        <v>43</v>
      </c>
      <c r="R4456" s="1" t="s">
        <v>43</v>
      </c>
      <c r="AV4456" s="1" t="s">
        <v>42</v>
      </c>
      <c r="AW4456" s="1" t="s">
        <v>6869</v>
      </c>
      <c r="AX4456" s="1" t="s">
        <v>42</v>
      </c>
      <c r="AY4456" s="1" t="s">
        <v>42</v>
      </c>
      <c r="AZ4456" s="1" t="s">
        <v>42</v>
      </c>
    </row>
    <row r="4457" spans="1:52" ht="30" customHeight="1" x14ac:dyDescent="0.3">
      <c r="A4457" s="16" t="s">
        <v>3287</v>
      </c>
      <c r="B4457" s="16" t="s">
        <v>42</v>
      </c>
      <c r="C4457" s="16" t="s">
        <v>42</v>
      </c>
      <c r="D4457" s="17"/>
      <c r="E4457" s="19"/>
      <c r="F4457" s="22">
        <f>TRUNC(SUMIF(N4453:N4456, N4452, F4453:F4456),0)</f>
        <v>4962</v>
      </c>
      <c r="G4457" s="19"/>
      <c r="H4457" s="22">
        <f>TRUNC(SUMIF(N4453:N4456, N4452, H4453:H4456),0)</f>
        <v>151596</v>
      </c>
      <c r="I4457" s="19"/>
      <c r="J4457" s="22">
        <f>TRUNC(SUMIF(N4453:N4456, N4452, J4453:J4456),0)</f>
        <v>20450</v>
      </c>
      <c r="K4457" s="19"/>
      <c r="L4457" s="22">
        <f>F4457+H4457+J4457</f>
        <v>177008</v>
      </c>
      <c r="M4457" s="16" t="s">
        <v>42</v>
      </c>
      <c r="N4457" s="1" t="s">
        <v>3288</v>
      </c>
      <c r="O4457" s="1" t="s">
        <v>3288</v>
      </c>
      <c r="P4457" s="1" t="s">
        <v>42</v>
      </c>
      <c r="Q4457" s="1" t="s">
        <v>42</v>
      </c>
      <c r="R4457" s="1" t="s">
        <v>42</v>
      </c>
      <c r="AV4457" s="1" t="s">
        <v>42</v>
      </c>
      <c r="AW4457" s="1" t="s">
        <v>42</v>
      </c>
      <c r="AX4457" s="1" t="s">
        <v>42</v>
      </c>
      <c r="AY4457" s="1" t="s">
        <v>42</v>
      </c>
      <c r="AZ4457" s="1" t="s">
        <v>42</v>
      </c>
    </row>
    <row r="4458" spans="1:52" ht="30" customHeight="1" x14ac:dyDescent="0.3">
      <c r="A4458" s="17"/>
      <c r="B4458" s="17"/>
      <c r="C4458" s="17"/>
      <c r="D4458" s="17"/>
      <c r="E4458" s="19"/>
      <c r="F4458" s="22"/>
      <c r="G4458" s="19"/>
      <c r="H4458" s="22"/>
      <c r="I4458" s="19"/>
      <c r="J4458" s="22"/>
      <c r="K4458" s="19"/>
      <c r="L4458" s="22"/>
      <c r="M4458" s="17"/>
    </row>
    <row r="4459" spans="1:52" ht="30" customHeight="1" x14ac:dyDescent="0.3">
      <c r="A4459" s="13" t="s">
        <v>6870</v>
      </c>
      <c r="B4459" s="14"/>
      <c r="C4459" s="14"/>
      <c r="D4459" s="14"/>
      <c r="E4459" s="18"/>
      <c r="F4459" s="21"/>
      <c r="G4459" s="18"/>
      <c r="H4459" s="21"/>
      <c r="I4459" s="18"/>
      <c r="J4459" s="21"/>
      <c r="K4459" s="18"/>
      <c r="L4459" s="21"/>
      <c r="M4459" s="15"/>
      <c r="N4459" s="1" t="s">
        <v>2399</v>
      </c>
    </row>
    <row r="4460" spans="1:52" ht="30" customHeight="1" x14ac:dyDescent="0.3">
      <c r="A4460" s="16" t="s">
        <v>3677</v>
      </c>
      <c r="B4460" s="16" t="s">
        <v>3279</v>
      </c>
      <c r="C4460" s="16" t="s">
        <v>3275</v>
      </c>
      <c r="D4460" s="17">
        <v>0.28999999999999998</v>
      </c>
      <c r="E4460" s="19">
        <f>단가대비표!O181</f>
        <v>0</v>
      </c>
      <c r="F4460" s="22">
        <f>TRUNC(E4460*D4460,1)</f>
        <v>0</v>
      </c>
      <c r="G4460" s="19">
        <f>단가대비표!P181</f>
        <v>235204</v>
      </c>
      <c r="H4460" s="22">
        <f>TRUNC(G4460*D4460,1)</f>
        <v>68209.100000000006</v>
      </c>
      <c r="I4460" s="19">
        <f>단가대비표!V181</f>
        <v>0</v>
      </c>
      <c r="J4460" s="22">
        <f>TRUNC(I4460*D4460,1)</f>
        <v>0</v>
      </c>
      <c r="K4460" s="19">
        <f t="shared" ref="K4460:L4463" si="646">TRUNC(E4460+G4460+I4460,1)</f>
        <v>235204</v>
      </c>
      <c r="L4460" s="22">
        <f t="shared" si="646"/>
        <v>68209.100000000006</v>
      </c>
      <c r="M4460" s="16" t="s">
        <v>42</v>
      </c>
      <c r="N4460" s="1" t="s">
        <v>2399</v>
      </c>
      <c r="O4460" s="1" t="s">
        <v>3678</v>
      </c>
      <c r="P4460" s="1" t="s">
        <v>43</v>
      </c>
      <c r="Q4460" s="1" t="s">
        <v>43</v>
      </c>
      <c r="R4460" s="1" t="s">
        <v>46</v>
      </c>
      <c r="V4460">
        <v>1</v>
      </c>
      <c r="AV4460" s="1" t="s">
        <v>42</v>
      </c>
      <c r="AW4460" s="1" t="s">
        <v>6871</v>
      </c>
      <c r="AX4460" s="1" t="s">
        <v>42</v>
      </c>
      <c r="AY4460" s="1" t="s">
        <v>42</v>
      </c>
      <c r="AZ4460" s="1" t="s">
        <v>42</v>
      </c>
    </row>
    <row r="4461" spans="1:52" ht="30" customHeight="1" x14ac:dyDescent="0.3">
      <c r="A4461" s="16" t="s">
        <v>3292</v>
      </c>
      <c r="B4461" s="16" t="s">
        <v>3279</v>
      </c>
      <c r="C4461" s="16" t="s">
        <v>3275</v>
      </c>
      <c r="D4461" s="17">
        <v>0.28999999999999998</v>
      </c>
      <c r="E4461" s="19">
        <f>단가대비표!O164</f>
        <v>0</v>
      </c>
      <c r="F4461" s="22">
        <f>TRUNC(E4461*D4461,1)</f>
        <v>0</v>
      </c>
      <c r="G4461" s="19">
        <f>단가대비표!P164</f>
        <v>172068</v>
      </c>
      <c r="H4461" s="22">
        <f>TRUNC(G4461*D4461,1)</f>
        <v>49899.7</v>
      </c>
      <c r="I4461" s="19">
        <f>단가대비표!V164</f>
        <v>0</v>
      </c>
      <c r="J4461" s="22">
        <f>TRUNC(I4461*D4461,1)</f>
        <v>0</v>
      </c>
      <c r="K4461" s="19">
        <f t="shared" si="646"/>
        <v>172068</v>
      </c>
      <c r="L4461" s="22">
        <f t="shared" si="646"/>
        <v>49899.7</v>
      </c>
      <c r="M4461" s="16" t="s">
        <v>42</v>
      </c>
      <c r="N4461" s="1" t="s">
        <v>2399</v>
      </c>
      <c r="O4461" s="1" t="s">
        <v>3293</v>
      </c>
      <c r="P4461" s="1" t="s">
        <v>43</v>
      </c>
      <c r="Q4461" s="1" t="s">
        <v>43</v>
      </c>
      <c r="R4461" s="1" t="s">
        <v>46</v>
      </c>
      <c r="V4461">
        <v>1</v>
      </c>
      <c r="AV4461" s="1" t="s">
        <v>42</v>
      </c>
      <c r="AW4461" s="1" t="s">
        <v>6872</v>
      </c>
      <c r="AX4461" s="1" t="s">
        <v>42</v>
      </c>
      <c r="AY4461" s="1" t="s">
        <v>42</v>
      </c>
      <c r="AZ4461" s="1" t="s">
        <v>42</v>
      </c>
    </row>
    <row r="4462" spans="1:52" ht="30" customHeight="1" x14ac:dyDescent="0.3">
      <c r="A4462" s="16" t="s">
        <v>3282</v>
      </c>
      <c r="B4462" s="16" t="s">
        <v>3928</v>
      </c>
      <c r="C4462" s="16" t="s">
        <v>3284</v>
      </c>
      <c r="D4462" s="17">
        <v>1</v>
      </c>
      <c r="E4462" s="19">
        <v>0</v>
      </c>
      <c r="F4462" s="22">
        <f>TRUNC(E4462*D4462,1)</f>
        <v>0</v>
      </c>
      <c r="G4462" s="19">
        <v>0</v>
      </c>
      <c r="H4462" s="22">
        <f>TRUNC(G4462*D4462,1)</f>
        <v>0</v>
      </c>
      <c r="I4462" s="19">
        <f>TRUNC(SUMIF(V4460:V4463, RIGHTB(O4462, 1), H4460:H4463)*U4462, 2)</f>
        <v>3543.26</v>
      </c>
      <c r="J4462" s="22">
        <f>TRUNC(I4462*D4462,1)</f>
        <v>3543.2</v>
      </c>
      <c r="K4462" s="19">
        <f t="shared" si="646"/>
        <v>3543.2</v>
      </c>
      <c r="L4462" s="22">
        <f t="shared" si="646"/>
        <v>3543.2</v>
      </c>
      <c r="M4462" s="16" t="s">
        <v>42</v>
      </c>
      <c r="N4462" s="1" t="s">
        <v>2399</v>
      </c>
      <c r="O4462" s="1" t="s">
        <v>3285</v>
      </c>
      <c r="P4462" s="1" t="s">
        <v>43</v>
      </c>
      <c r="Q4462" s="1" t="s">
        <v>43</v>
      </c>
      <c r="R4462" s="1" t="s">
        <v>43</v>
      </c>
      <c r="S4462">
        <v>1</v>
      </c>
      <c r="T4462">
        <v>2</v>
      </c>
      <c r="U4462">
        <v>0.03</v>
      </c>
      <c r="AV4462" s="1" t="s">
        <v>42</v>
      </c>
      <c r="AW4462" s="1" t="s">
        <v>6873</v>
      </c>
      <c r="AX4462" s="1" t="s">
        <v>42</v>
      </c>
      <c r="AY4462" s="1" t="s">
        <v>42</v>
      </c>
      <c r="AZ4462" s="1" t="s">
        <v>42</v>
      </c>
    </row>
    <row r="4463" spans="1:52" ht="30" customHeight="1" x14ac:dyDescent="0.3">
      <c r="A4463" s="16" t="s">
        <v>1023</v>
      </c>
      <c r="B4463" s="16" t="s">
        <v>1024</v>
      </c>
      <c r="C4463" s="16" t="s">
        <v>820</v>
      </c>
      <c r="D4463" s="17">
        <v>1.1399999999999999</v>
      </c>
      <c r="E4463" s="19">
        <f>일위대가목록!E310</f>
        <v>4962</v>
      </c>
      <c r="F4463" s="22">
        <f>TRUNC(E4463*D4463,1)</f>
        <v>5656.6</v>
      </c>
      <c r="G4463" s="19">
        <f>일위대가목록!F310</f>
        <v>49778</v>
      </c>
      <c r="H4463" s="22">
        <f>TRUNC(G4463*D4463,1)</f>
        <v>56746.9</v>
      </c>
      <c r="I4463" s="19">
        <f>일위대가목록!G310</f>
        <v>17396</v>
      </c>
      <c r="J4463" s="22">
        <f>TRUNC(I4463*D4463,1)</f>
        <v>19831.400000000001</v>
      </c>
      <c r="K4463" s="19">
        <f t="shared" si="646"/>
        <v>72136</v>
      </c>
      <c r="L4463" s="22">
        <f t="shared" si="646"/>
        <v>82234.899999999994</v>
      </c>
      <c r="M4463" s="16" t="s">
        <v>1025</v>
      </c>
      <c r="N4463" s="1" t="s">
        <v>2399</v>
      </c>
      <c r="O4463" s="1" t="s">
        <v>1026</v>
      </c>
      <c r="P4463" s="1" t="s">
        <v>46</v>
      </c>
      <c r="Q4463" s="1" t="s">
        <v>43</v>
      </c>
      <c r="R4463" s="1" t="s">
        <v>43</v>
      </c>
      <c r="AV4463" s="1" t="s">
        <v>42</v>
      </c>
      <c r="AW4463" s="1" t="s">
        <v>6874</v>
      </c>
      <c r="AX4463" s="1" t="s">
        <v>42</v>
      </c>
      <c r="AY4463" s="1" t="s">
        <v>42</v>
      </c>
      <c r="AZ4463" s="1" t="s">
        <v>42</v>
      </c>
    </row>
    <row r="4464" spans="1:52" ht="30" customHeight="1" x14ac:dyDescent="0.3">
      <c r="A4464" s="16" t="s">
        <v>3287</v>
      </c>
      <c r="B4464" s="16" t="s">
        <v>42</v>
      </c>
      <c r="C4464" s="16" t="s">
        <v>42</v>
      </c>
      <c r="D4464" s="17"/>
      <c r="E4464" s="19"/>
      <c r="F4464" s="22">
        <f>TRUNC(SUMIF(N4460:N4463, N4459, F4460:F4463),0)</f>
        <v>5656</v>
      </c>
      <c r="G4464" s="19"/>
      <c r="H4464" s="22">
        <f>TRUNC(SUMIF(N4460:N4463, N4459, H4460:H4463),0)</f>
        <v>174855</v>
      </c>
      <c r="I4464" s="19"/>
      <c r="J4464" s="22">
        <f>TRUNC(SUMIF(N4460:N4463, N4459, J4460:J4463),0)</f>
        <v>23374</v>
      </c>
      <c r="K4464" s="19"/>
      <c r="L4464" s="22">
        <f>F4464+H4464+J4464</f>
        <v>203885</v>
      </c>
      <c r="M4464" s="16" t="s">
        <v>42</v>
      </c>
      <c r="N4464" s="1" t="s">
        <v>3288</v>
      </c>
      <c r="O4464" s="1" t="s">
        <v>3288</v>
      </c>
      <c r="P4464" s="1" t="s">
        <v>42</v>
      </c>
      <c r="Q4464" s="1" t="s">
        <v>42</v>
      </c>
      <c r="R4464" s="1" t="s">
        <v>42</v>
      </c>
      <c r="AV4464" s="1" t="s">
        <v>42</v>
      </c>
      <c r="AW4464" s="1" t="s">
        <v>42</v>
      </c>
      <c r="AX4464" s="1" t="s">
        <v>42</v>
      </c>
      <c r="AY4464" s="1" t="s">
        <v>42</v>
      </c>
      <c r="AZ4464" s="1" t="s">
        <v>42</v>
      </c>
    </row>
    <row r="4465" spans="1:52" ht="30" customHeight="1" x14ac:dyDescent="0.3">
      <c r="A4465" s="17"/>
      <c r="B4465" s="17"/>
      <c r="C4465" s="17"/>
      <c r="D4465" s="17"/>
      <c r="E4465" s="19"/>
      <c r="F4465" s="22"/>
      <c r="G4465" s="19"/>
      <c r="H4465" s="22"/>
      <c r="I4465" s="19"/>
      <c r="J4465" s="22"/>
      <c r="K4465" s="19"/>
      <c r="L4465" s="22"/>
      <c r="M4465" s="17"/>
    </row>
    <row r="4466" spans="1:52" ht="30" customHeight="1" x14ac:dyDescent="0.3">
      <c r="A4466" s="13" t="s">
        <v>6875</v>
      </c>
      <c r="B4466" s="14"/>
      <c r="C4466" s="14"/>
      <c r="D4466" s="14"/>
      <c r="E4466" s="18"/>
      <c r="F4466" s="21"/>
      <c r="G4466" s="18"/>
      <c r="H4466" s="21"/>
      <c r="I4466" s="18"/>
      <c r="J4466" s="21"/>
      <c r="K4466" s="18"/>
      <c r="L4466" s="21"/>
      <c r="M4466" s="15"/>
      <c r="N4466" s="1" t="s">
        <v>2402</v>
      </c>
    </row>
    <row r="4467" spans="1:52" ht="30" customHeight="1" x14ac:dyDescent="0.3">
      <c r="A4467" s="16" t="s">
        <v>3677</v>
      </c>
      <c r="B4467" s="16" t="s">
        <v>3279</v>
      </c>
      <c r="C4467" s="16" t="s">
        <v>3275</v>
      </c>
      <c r="D4467" s="17">
        <v>0.33</v>
      </c>
      <c r="E4467" s="19">
        <f>단가대비표!O181</f>
        <v>0</v>
      </c>
      <c r="F4467" s="22">
        <f>TRUNC(E4467*D4467,1)</f>
        <v>0</v>
      </c>
      <c r="G4467" s="19">
        <f>단가대비표!P181</f>
        <v>235204</v>
      </c>
      <c r="H4467" s="22">
        <f>TRUNC(G4467*D4467,1)</f>
        <v>77617.3</v>
      </c>
      <c r="I4467" s="19">
        <f>단가대비표!V181</f>
        <v>0</v>
      </c>
      <c r="J4467" s="22">
        <f>TRUNC(I4467*D4467,1)</f>
        <v>0</v>
      </c>
      <c r="K4467" s="19">
        <f t="shared" ref="K4467:L4470" si="647">TRUNC(E4467+G4467+I4467,1)</f>
        <v>235204</v>
      </c>
      <c r="L4467" s="22">
        <f t="shared" si="647"/>
        <v>77617.3</v>
      </c>
      <c r="M4467" s="16" t="s">
        <v>42</v>
      </c>
      <c r="N4467" s="1" t="s">
        <v>2402</v>
      </c>
      <c r="O4467" s="1" t="s">
        <v>3678</v>
      </c>
      <c r="P4467" s="1" t="s">
        <v>43</v>
      </c>
      <c r="Q4467" s="1" t="s">
        <v>43</v>
      </c>
      <c r="R4467" s="1" t="s">
        <v>46</v>
      </c>
      <c r="V4467">
        <v>1</v>
      </c>
      <c r="AV4467" s="1" t="s">
        <v>42</v>
      </c>
      <c r="AW4467" s="1" t="s">
        <v>6876</v>
      </c>
      <c r="AX4467" s="1" t="s">
        <v>42</v>
      </c>
      <c r="AY4467" s="1" t="s">
        <v>42</v>
      </c>
      <c r="AZ4467" s="1" t="s">
        <v>42</v>
      </c>
    </row>
    <row r="4468" spans="1:52" ht="30" customHeight="1" x14ac:dyDescent="0.3">
      <c r="A4468" s="16" t="s">
        <v>3292</v>
      </c>
      <c r="B4468" s="16" t="s">
        <v>3279</v>
      </c>
      <c r="C4468" s="16" t="s">
        <v>3275</v>
      </c>
      <c r="D4468" s="17">
        <v>0.33</v>
      </c>
      <c r="E4468" s="19">
        <f>단가대비표!O164</f>
        <v>0</v>
      </c>
      <c r="F4468" s="22">
        <f>TRUNC(E4468*D4468,1)</f>
        <v>0</v>
      </c>
      <c r="G4468" s="19">
        <f>단가대비표!P164</f>
        <v>172068</v>
      </c>
      <c r="H4468" s="22">
        <f>TRUNC(G4468*D4468,1)</f>
        <v>56782.400000000001</v>
      </c>
      <c r="I4468" s="19">
        <f>단가대비표!V164</f>
        <v>0</v>
      </c>
      <c r="J4468" s="22">
        <f>TRUNC(I4468*D4468,1)</f>
        <v>0</v>
      </c>
      <c r="K4468" s="19">
        <f t="shared" si="647"/>
        <v>172068</v>
      </c>
      <c r="L4468" s="22">
        <f t="shared" si="647"/>
        <v>56782.400000000001</v>
      </c>
      <c r="M4468" s="16" t="s">
        <v>42</v>
      </c>
      <c r="N4468" s="1" t="s">
        <v>2402</v>
      </c>
      <c r="O4468" s="1" t="s">
        <v>3293</v>
      </c>
      <c r="P4468" s="1" t="s">
        <v>43</v>
      </c>
      <c r="Q4468" s="1" t="s">
        <v>43</v>
      </c>
      <c r="R4468" s="1" t="s">
        <v>46</v>
      </c>
      <c r="V4468">
        <v>1</v>
      </c>
      <c r="AV4468" s="1" t="s">
        <v>42</v>
      </c>
      <c r="AW4468" s="1" t="s">
        <v>6877</v>
      </c>
      <c r="AX4468" s="1" t="s">
        <v>42</v>
      </c>
      <c r="AY4468" s="1" t="s">
        <v>42</v>
      </c>
      <c r="AZ4468" s="1" t="s">
        <v>42</v>
      </c>
    </row>
    <row r="4469" spans="1:52" ht="30" customHeight="1" x14ac:dyDescent="0.3">
      <c r="A4469" s="16" t="s">
        <v>3282</v>
      </c>
      <c r="B4469" s="16" t="s">
        <v>3928</v>
      </c>
      <c r="C4469" s="16" t="s">
        <v>3284</v>
      </c>
      <c r="D4469" s="17">
        <v>1</v>
      </c>
      <c r="E4469" s="19">
        <v>0</v>
      </c>
      <c r="F4469" s="22">
        <f>TRUNC(E4469*D4469,1)</f>
        <v>0</v>
      </c>
      <c r="G4469" s="19">
        <v>0</v>
      </c>
      <c r="H4469" s="22">
        <f>TRUNC(G4469*D4469,1)</f>
        <v>0</v>
      </c>
      <c r="I4469" s="19">
        <f>TRUNC(SUMIF(V4467:V4470, RIGHTB(O4469, 1), H4467:H4470)*U4469, 2)</f>
        <v>4031.99</v>
      </c>
      <c r="J4469" s="22">
        <f>TRUNC(I4469*D4469,1)</f>
        <v>4031.9</v>
      </c>
      <c r="K4469" s="19">
        <f t="shared" si="647"/>
        <v>4031.9</v>
      </c>
      <c r="L4469" s="22">
        <f t="shared" si="647"/>
        <v>4031.9</v>
      </c>
      <c r="M4469" s="16" t="s">
        <v>42</v>
      </c>
      <c r="N4469" s="1" t="s">
        <v>2402</v>
      </c>
      <c r="O4469" s="1" t="s">
        <v>3285</v>
      </c>
      <c r="P4469" s="1" t="s">
        <v>43</v>
      </c>
      <c r="Q4469" s="1" t="s">
        <v>43</v>
      </c>
      <c r="R4469" s="1" t="s">
        <v>43</v>
      </c>
      <c r="S4469">
        <v>1</v>
      </c>
      <c r="T4469">
        <v>2</v>
      </c>
      <c r="U4469">
        <v>0.03</v>
      </c>
      <c r="AV4469" s="1" t="s">
        <v>42</v>
      </c>
      <c r="AW4469" s="1" t="s">
        <v>6878</v>
      </c>
      <c r="AX4469" s="1" t="s">
        <v>42</v>
      </c>
      <c r="AY4469" s="1" t="s">
        <v>42</v>
      </c>
      <c r="AZ4469" s="1" t="s">
        <v>42</v>
      </c>
    </row>
    <row r="4470" spans="1:52" ht="30" customHeight="1" x14ac:dyDescent="0.3">
      <c r="A4470" s="16" t="s">
        <v>1023</v>
      </c>
      <c r="B4470" s="16" t="s">
        <v>1024</v>
      </c>
      <c r="C4470" s="16" t="s">
        <v>820</v>
      </c>
      <c r="D4470" s="17">
        <v>1.33</v>
      </c>
      <c r="E4470" s="19">
        <f>일위대가목록!E310</f>
        <v>4962</v>
      </c>
      <c r="F4470" s="22">
        <f>TRUNC(E4470*D4470,1)</f>
        <v>6599.4</v>
      </c>
      <c r="G4470" s="19">
        <f>일위대가목록!F310</f>
        <v>49778</v>
      </c>
      <c r="H4470" s="22">
        <f>TRUNC(G4470*D4470,1)</f>
        <v>66204.7</v>
      </c>
      <c r="I4470" s="19">
        <f>일위대가목록!G310</f>
        <v>17396</v>
      </c>
      <c r="J4470" s="22">
        <f>TRUNC(I4470*D4470,1)</f>
        <v>23136.6</v>
      </c>
      <c r="K4470" s="19">
        <f t="shared" si="647"/>
        <v>72136</v>
      </c>
      <c r="L4470" s="22">
        <f t="shared" si="647"/>
        <v>95940.7</v>
      </c>
      <c r="M4470" s="16" t="s">
        <v>1025</v>
      </c>
      <c r="N4470" s="1" t="s">
        <v>2402</v>
      </c>
      <c r="O4470" s="1" t="s">
        <v>1026</v>
      </c>
      <c r="P4470" s="1" t="s">
        <v>46</v>
      </c>
      <c r="Q4470" s="1" t="s">
        <v>43</v>
      </c>
      <c r="R4470" s="1" t="s">
        <v>43</v>
      </c>
      <c r="AV4470" s="1" t="s">
        <v>42</v>
      </c>
      <c r="AW4470" s="1" t="s">
        <v>6879</v>
      </c>
      <c r="AX4470" s="1" t="s">
        <v>42</v>
      </c>
      <c r="AY4470" s="1" t="s">
        <v>42</v>
      </c>
      <c r="AZ4470" s="1" t="s">
        <v>42</v>
      </c>
    </row>
    <row r="4471" spans="1:52" ht="30" customHeight="1" x14ac:dyDescent="0.3">
      <c r="A4471" s="16" t="s">
        <v>3287</v>
      </c>
      <c r="B4471" s="16" t="s">
        <v>42</v>
      </c>
      <c r="C4471" s="16" t="s">
        <v>42</v>
      </c>
      <c r="D4471" s="17"/>
      <c r="E4471" s="19"/>
      <c r="F4471" s="22">
        <f>TRUNC(SUMIF(N4467:N4470, N4466, F4467:F4470),0)</f>
        <v>6599</v>
      </c>
      <c r="G4471" s="19"/>
      <c r="H4471" s="22">
        <f>TRUNC(SUMIF(N4467:N4470, N4466, H4467:H4470),0)</f>
        <v>200604</v>
      </c>
      <c r="I4471" s="19"/>
      <c r="J4471" s="22">
        <f>TRUNC(SUMIF(N4467:N4470, N4466, J4467:J4470),0)</f>
        <v>27168</v>
      </c>
      <c r="K4471" s="19"/>
      <c r="L4471" s="22">
        <f>F4471+H4471+J4471</f>
        <v>234371</v>
      </c>
      <c r="M4471" s="16" t="s">
        <v>42</v>
      </c>
      <c r="N4471" s="1" t="s">
        <v>3288</v>
      </c>
      <c r="O4471" s="1" t="s">
        <v>3288</v>
      </c>
      <c r="P4471" s="1" t="s">
        <v>42</v>
      </c>
      <c r="Q4471" s="1" t="s">
        <v>42</v>
      </c>
      <c r="R4471" s="1" t="s">
        <v>42</v>
      </c>
      <c r="AV4471" s="1" t="s">
        <v>42</v>
      </c>
      <c r="AW4471" s="1" t="s">
        <v>42</v>
      </c>
      <c r="AX4471" s="1" t="s">
        <v>42</v>
      </c>
      <c r="AY4471" s="1" t="s">
        <v>42</v>
      </c>
      <c r="AZ4471" s="1" t="s">
        <v>42</v>
      </c>
    </row>
    <row r="4472" spans="1:52" ht="30" customHeight="1" x14ac:dyDescent="0.3">
      <c r="A4472" s="17"/>
      <c r="B4472" s="17"/>
      <c r="C4472" s="17"/>
      <c r="D4472" s="17"/>
      <c r="E4472" s="19"/>
      <c r="F4472" s="22"/>
      <c r="G4472" s="19"/>
      <c r="H4472" s="22"/>
      <c r="I4472" s="19"/>
      <c r="J4472" s="22"/>
      <c r="K4472" s="19"/>
      <c r="L4472" s="22"/>
      <c r="M4472" s="17"/>
    </row>
    <row r="4473" spans="1:52" ht="30" customHeight="1" x14ac:dyDescent="0.3">
      <c r="A4473" s="13" t="s">
        <v>6880</v>
      </c>
      <c r="B4473" s="14"/>
      <c r="C4473" s="14"/>
      <c r="D4473" s="14"/>
      <c r="E4473" s="18"/>
      <c r="F4473" s="21"/>
      <c r="G4473" s="18"/>
      <c r="H4473" s="21"/>
      <c r="I4473" s="18"/>
      <c r="J4473" s="21"/>
      <c r="K4473" s="18"/>
      <c r="L4473" s="21"/>
      <c r="M4473" s="15"/>
      <c r="N4473" s="1" t="s">
        <v>2404</v>
      </c>
    </row>
    <row r="4474" spans="1:52" ht="30" customHeight="1" x14ac:dyDescent="0.3">
      <c r="A4474" s="16" t="s">
        <v>3677</v>
      </c>
      <c r="B4474" s="16" t="s">
        <v>3279</v>
      </c>
      <c r="C4474" s="16" t="s">
        <v>3275</v>
      </c>
      <c r="D4474" s="17">
        <v>0.4</v>
      </c>
      <c r="E4474" s="19">
        <f>단가대비표!O181</f>
        <v>0</v>
      </c>
      <c r="F4474" s="22">
        <f>TRUNC(E4474*D4474,1)</f>
        <v>0</v>
      </c>
      <c r="G4474" s="19">
        <f>단가대비표!P181</f>
        <v>235204</v>
      </c>
      <c r="H4474" s="22">
        <f>TRUNC(G4474*D4474,1)</f>
        <v>94081.600000000006</v>
      </c>
      <c r="I4474" s="19">
        <f>단가대비표!V181</f>
        <v>0</v>
      </c>
      <c r="J4474" s="22">
        <f>TRUNC(I4474*D4474,1)</f>
        <v>0</v>
      </c>
      <c r="K4474" s="19">
        <f t="shared" ref="K4474:L4477" si="648">TRUNC(E4474+G4474+I4474,1)</f>
        <v>235204</v>
      </c>
      <c r="L4474" s="22">
        <f t="shared" si="648"/>
        <v>94081.600000000006</v>
      </c>
      <c r="M4474" s="16" t="s">
        <v>42</v>
      </c>
      <c r="N4474" s="1" t="s">
        <v>2404</v>
      </c>
      <c r="O4474" s="1" t="s">
        <v>3678</v>
      </c>
      <c r="P4474" s="1" t="s">
        <v>43</v>
      </c>
      <c r="Q4474" s="1" t="s">
        <v>43</v>
      </c>
      <c r="R4474" s="1" t="s">
        <v>46</v>
      </c>
      <c r="V4474">
        <v>1</v>
      </c>
      <c r="AV4474" s="1" t="s">
        <v>42</v>
      </c>
      <c r="AW4474" s="1" t="s">
        <v>6881</v>
      </c>
      <c r="AX4474" s="1" t="s">
        <v>42</v>
      </c>
      <c r="AY4474" s="1" t="s">
        <v>42</v>
      </c>
      <c r="AZ4474" s="1" t="s">
        <v>42</v>
      </c>
    </row>
    <row r="4475" spans="1:52" ht="30" customHeight="1" x14ac:dyDescent="0.3">
      <c r="A4475" s="16" t="s">
        <v>3292</v>
      </c>
      <c r="B4475" s="16" t="s">
        <v>3279</v>
      </c>
      <c r="C4475" s="16" t="s">
        <v>3275</v>
      </c>
      <c r="D4475" s="17">
        <v>0.4</v>
      </c>
      <c r="E4475" s="19">
        <f>단가대비표!O164</f>
        <v>0</v>
      </c>
      <c r="F4475" s="22">
        <f>TRUNC(E4475*D4475,1)</f>
        <v>0</v>
      </c>
      <c r="G4475" s="19">
        <f>단가대비표!P164</f>
        <v>172068</v>
      </c>
      <c r="H4475" s="22">
        <f>TRUNC(G4475*D4475,1)</f>
        <v>68827.199999999997</v>
      </c>
      <c r="I4475" s="19">
        <f>단가대비표!V164</f>
        <v>0</v>
      </c>
      <c r="J4475" s="22">
        <f>TRUNC(I4475*D4475,1)</f>
        <v>0</v>
      </c>
      <c r="K4475" s="19">
        <f t="shared" si="648"/>
        <v>172068</v>
      </c>
      <c r="L4475" s="22">
        <f t="shared" si="648"/>
        <v>68827.199999999997</v>
      </c>
      <c r="M4475" s="16" t="s">
        <v>42</v>
      </c>
      <c r="N4475" s="1" t="s">
        <v>2404</v>
      </c>
      <c r="O4475" s="1" t="s">
        <v>3293</v>
      </c>
      <c r="P4475" s="1" t="s">
        <v>43</v>
      </c>
      <c r="Q4475" s="1" t="s">
        <v>43</v>
      </c>
      <c r="R4475" s="1" t="s">
        <v>46</v>
      </c>
      <c r="V4475">
        <v>1</v>
      </c>
      <c r="AV4475" s="1" t="s">
        <v>42</v>
      </c>
      <c r="AW4475" s="1" t="s">
        <v>6882</v>
      </c>
      <c r="AX4475" s="1" t="s">
        <v>42</v>
      </c>
      <c r="AY4475" s="1" t="s">
        <v>42</v>
      </c>
      <c r="AZ4475" s="1" t="s">
        <v>42</v>
      </c>
    </row>
    <row r="4476" spans="1:52" ht="30" customHeight="1" x14ac:dyDescent="0.3">
      <c r="A4476" s="16" t="s">
        <v>3282</v>
      </c>
      <c r="B4476" s="16" t="s">
        <v>3928</v>
      </c>
      <c r="C4476" s="16" t="s">
        <v>3284</v>
      </c>
      <c r="D4476" s="17">
        <v>1</v>
      </c>
      <c r="E4476" s="19">
        <v>0</v>
      </c>
      <c r="F4476" s="22">
        <f>TRUNC(E4476*D4476,1)</f>
        <v>0</v>
      </c>
      <c r="G4476" s="19">
        <v>0</v>
      </c>
      <c r="H4476" s="22">
        <f>TRUNC(G4476*D4476,1)</f>
        <v>0</v>
      </c>
      <c r="I4476" s="19">
        <f>TRUNC(SUMIF(V4474:V4477, RIGHTB(O4476, 1), H4474:H4477)*U4476, 2)</f>
        <v>4887.26</v>
      </c>
      <c r="J4476" s="22">
        <f>TRUNC(I4476*D4476,1)</f>
        <v>4887.2</v>
      </c>
      <c r="K4476" s="19">
        <f t="shared" si="648"/>
        <v>4887.2</v>
      </c>
      <c r="L4476" s="22">
        <f t="shared" si="648"/>
        <v>4887.2</v>
      </c>
      <c r="M4476" s="16" t="s">
        <v>42</v>
      </c>
      <c r="N4476" s="1" t="s">
        <v>2404</v>
      </c>
      <c r="O4476" s="1" t="s">
        <v>3285</v>
      </c>
      <c r="P4476" s="1" t="s">
        <v>43</v>
      </c>
      <c r="Q4476" s="1" t="s">
        <v>43</v>
      </c>
      <c r="R4476" s="1" t="s">
        <v>43</v>
      </c>
      <c r="S4476">
        <v>1</v>
      </c>
      <c r="T4476">
        <v>2</v>
      </c>
      <c r="U4476">
        <v>0.03</v>
      </c>
      <c r="AV4476" s="1" t="s">
        <v>42</v>
      </c>
      <c r="AW4476" s="1" t="s">
        <v>6883</v>
      </c>
      <c r="AX4476" s="1" t="s">
        <v>42</v>
      </c>
      <c r="AY4476" s="1" t="s">
        <v>42</v>
      </c>
      <c r="AZ4476" s="1" t="s">
        <v>42</v>
      </c>
    </row>
    <row r="4477" spans="1:52" ht="30" customHeight="1" x14ac:dyDescent="0.3">
      <c r="A4477" s="16" t="s">
        <v>1023</v>
      </c>
      <c r="B4477" s="16" t="s">
        <v>1024</v>
      </c>
      <c r="C4477" s="16" t="s">
        <v>820</v>
      </c>
      <c r="D4477" s="17">
        <v>1.6</v>
      </c>
      <c r="E4477" s="19">
        <f>일위대가목록!E310</f>
        <v>4962</v>
      </c>
      <c r="F4477" s="22">
        <f>TRUNC(E4477*D4477,1)</f>
        <v>7939.2</v>
      </c>
      <c r="G4477" s="19">
        <f>일위대가목록!F310</f>
        <v>49778</v>
      </c>
      <c r="H4477" s="22">
        <f>TRUNC(G4477*D4477,1)</f>
        <v>79644.800000000003</v>
      </c>
      <c r="I4477" s="19">
        <f>일위대가목록!G310</f>
        <v>17396</v>
      </c>
      <c r="J4477" s="22">
        <f>TRUNC(I4477*D4477,1)</f>
        <v>27833.599999999999</v>
      </c>
      <c r="K4477" s="19">
        <f t="shared" si="648"/>
        <v>72136</v>
      </c>
      <c r="L4477" s="22">
        <f t="shared" si="648"/>
        <v>115417.60000000001</v>
      </c>
      <c r="M4477" s="16" t="s">
        <v>1025</v>
      </c>
      <c r="N4477" s="1" t="s">
        <v>2404</v>
      </c>
      <c r="O4477" s="1" t="s">
        <v>1026</v>
      </c>
      <c r="P4477" s="1" t="s">
        <v>46</v>
      </c>
      <c r="Q4477" s="1" t="s">
        <v>43</v>
      </c>
      <c r="R4477" s="1" t="s">
        <v>43</v>
      </c>
      <c r="AV4477" s="1" t="s">
        <v>42</v>
      </c>
      <c r="AW4477" s="1" t="s">
        <v>6884</v>
      </c>
      <c r="AX4477" s="1" t="s">
        <v>42</v>
      </c>
      <c r="AY4477" s="1" t="s">
        <v>42</v>
      </c>
      <c r="AZ4477" s="1" t="s">
        <v>42</v>
      </c>
    </row>
    <row r="4478" spans="1:52" ht="30" customHeight="1" x14ac:dyDescent="0.3">
      <c r="A4478" s="16" t="s">
        <v>3287</v>
      </c>
      <c r="B4478" s="16" t="s">
        <v>42</v>
      </c>
      <c r="C4478" s="16" t="s">
        <v>42</v>
      </c>
      <c r="D4478" s="17"/>
      <c r="E4478" s="19"/>
      <c r="F4478" s="22">
        <f>TRUNC(SUMIF(N4474:N4477, N4473, F4474:F4477),0)</f>
        <v>7939</v>
      </c>
      <c r="G4478" s="19"/>
      <c r="H4478" s="22">
        <f>TRUNC(SUMIF(N4474:N4477, N4473, H4474:H4477),0)</f>
        <v>242553</v>
      </c>
      <c r="I4478" s="19"/>
      <c r="J4478" s="22">
        <f>TRUNC(SUMIF(N4474:N4477, N4473, J4474:J4477),0)</f>
        <v>32720</v>
      </c>
      <c r="K4478" s="19"/>
      <c r="L4478" s="22">
        <f>F4478+H4478+J4478</f>
        <v>283212</v>
      </c>
      <c r="M4478" s="16" t="s">
        <v>42</v>
      </c>
      <c r="N4478" s="1" t="s">
        <v>3288</v>
      </c>
      <c r="O4478" s="1" t="s">
        <v>3288</v>
      </c>
      <c r="P4478" s="1" t="s">
        <v>42</v>
      </c>
      <c r="Q4478" s="1" t="s">
        <v>42</v>
      </c>
      <c r="R4478" s="1" t="s">
        <v>42</v>
      </c>
      <c r="AV4478" s="1" t="s">
        <v>42</v>
      </c>
      <c r="AW4478" s="1" t="s">
        <v>42</v>
      </c>
      <c r="AX4478" s="1" t="s">
        <v>42</v>
      </c>
      <c r="AY4478" s="1" t="s">
        <v>42</v>
      </c>
      <c r="AZ4478" s="1" t="s">
        <v>42</v>
      </c>
    </row>
    <row r="4479" spans="1:52" ht="30" customHeight="1" x14ac:dyDescent="0.3">
      <c r="A4479" s="17"/>
      <c r="B4479" s="17"/>
      <c r="C4479" s="17"/>
      <c r="D4479" s="17"/>
      <c r="E4479" s="19"/>
      <c r="F4479" s="22"/>
      <c r="G4479" s="19"/>
      <c r="H4479" s="22"/>
      <c r="I4479" s="19"/>
      <c r="J4479" s="22"/>
      <c r="K4479" s="19"/>
      <c r="L4479" s="22"/>
      <c r="M4479" s="17"/>
    </row>
    <row r="4480" spans="1:52" ht="30" customHeight="1" x14ac:dyDescent="0.3">
      <c r="A4480" s="13" t="s">
        <v>6885</v>
      </c>
      <c r="B4480" s="14"/>
      <c r="C4480" s="14"/>
      <c r="D4480" s="14"/>
      <c r="E4480" s="18"/>
      <c r="F4480" s="21"/>
      <c r="G4480" s="18"/>
      <c r="H4480" s="21"/>
      <c r="I4480" s="18"/>
      <c r="J4480" s="21"/>
      <c r="K4480" s="18"/>
      <c r="L4480" s="21"/>
      <c r="M4480" s="15"/>
      <c r="N4480" s="1" t="s">
        <v>2407</v>
      </c>
    </row>
    <row r="4481" spans="1:52" ht="30" customHeight="1" x14ac:dyDescent="0.3">
      <c r="A4481" s="16" t="s">
        <v>3677</v>
      </c>
      <c r="B4481" s="16" t="s">
        <v>3279</v>
      </c>
      <c r="C4481" s="16" t="s">
        <v>3275</v>
      </c>
      <c r="D4481" s="17">
        <v>6.5000000000000002E-2</v>
      </c>
      <c r="E4481" s="19">
        <f>단가대비표!O181</f>
        <v>0</v>
      </c>
      <c r="F4481" s="22">
        <f>TRUNC(E4481*D4481,1)</f>
        <v>0</v>
      </c>
      <c r="G4481" s="19">
        <f>단가대비표!P181</f>
        <v>235204</v>
      </c>
      <c r="H4481" s="22">
        <f>TRUNC(G4481*D4481,1)</f>
        <v>15288.2</v>
      </c>
      <c r="I4481" s="19">
        <f>단가대비표!V181</f>
        <v>0</v>
      </c>
      <c r="J4481" s="22">
        <f>TRUNC(I4481*D4481,1)</f>
        <v>0</v>
      </c>
      <c r="K4481" s="19">
        <f t="shared" ref="K4481:L4484" si="649">TRUNC(E4481+G4481+I4481,1)</f>
        <v>235204</v>
      </c>
      <c r="L4481" s="22">
        <f t="shared" si="649"/>
        <v>15288.2</v>
      </c>
      <c r="M4481" s="16" t="s">
        <v>42</v>
      </c>
      <c r="N4481" s="1" t="s">
        <v>2407</v>
      </c>
      <c r="O4481" s="1" t="s">
        <v>3678</v>
      </c>
      <c r="P4481" s="1" t="s">
        <v>43</v>
      </c>
      <c r="Q4481" s="1" t="s">
        <v>43</v>
      </c>
      <c r="R4481" s="1" t="s">
        <v>46</v>
      </c>
      <c r="V4481">
        <v>1</v>
      </c>
      <c r="AV4481" s="1" t="s">
        <v>42</v>
      </c>
      <c r="AW4481" s="1" t="s">
        <v>6886</v>
      </c>
      <c r="AX4481" s="1" t="s">
        <v>42</v>
      </c>
      <c r="AY4481" s="1" t="s">
        <v>42</v>
      </c>
      <c r="AZ4481" s="1" t="s">
        <v>42</v>
      </c>
    </row>
    <row r="4482" spans="1:52" ht="30" customHeight="1" x14ac:dyDescent="0.3">
      <c r="A4482" s="16" t="s">
        <v>3292</v>
      </c>
      <c r="B4482" s="16" t="s">
        <v>3279</v>
      </c>
      <c r="C4482" s="16" t="s">
        <v>3275</v>
      </c>
      <c r="D4482" s="17">
        <v>6.5000000000000002E-2</v>
      </c>
      <c r="E4482" s="19">
        <f>단가대비표!O164</f>
        <v>0</v>
      </c>
      <c r="F4482" s="22">
        <f>TRUNC(E4482*D4482,1)</f>
        <v>0</v>
      </c>
      <c r="G4482" s="19">
        <f>단가대비표!P164</f>
        <v>172068</v>
      </c>
      <c r="H4482" s="22">
        <f>TRUNC(G4482*D4482,1)</f>
        <v>11184.4</v>
      </c>
      <c r="I4482" s="19">
        <f>단가대비표!V164</f>
        <v>0</v>
      </c>
      <c r="J4482" s="22">
        <f>TRUNC(I4482*D4482,1)</f>
        <v>0</v>
      </c>
      <c r="K4482" s="19">
        <f t="shared" si="649"/>
        <v>172068</v>
      </c>
      <c r="L4482" s="22">
        <f t="shared" si="649"/>
        <v>11184.4</v>
      </c>
      <c r="M4482" s="16" t="s">
        <v>42</v>
      </c>
      <c r="N4482" s="1" t="s">
        <v>2407</v>
      </c>
      <c r="O4482" s="1" t="s">
        <v>3293</v>
      </c>
      <c r="P4482" s="1" t="s">
        <v>43</v>
      </c>
      <c r="Q4482" s="1" t="s">
        <v>43</v>
      </c>
      <c r="R4482" s="1" t="s">
        <v>46</v>
      </c>
      <c r="V4482">
        <v>1</v>
      </c>
      <c r="AV4482" s="1" t="s">
        <v>42</v>
      </c>
      <c r="AW4482" s="1" t="s">
        <v>6887</v>
      </c>
      <c r="AX4482" s="1" t="s">
        <v>42</v>
      </c>
      <c r="AY4482" s="1" t="s">
        <v>42</v>
      </c>
      <c r="AZ4482" s="1" t="s">
        <v>42</v>
      </c>
    </row>
    <row r="4483" spans="1:52" ht="30" customHeight="1" x14ac:dyDescent="0.3">
      <c r="A4483" s="16" t="s">
        <v>3282</v>
      </c>
      <c r="B4483" s="16" t="s">
        <v>3928</v>
      </c>
      <c r="C4483" s="16" t="s">
        <v>3284</v>
      </c>
      <c r="D4483" s="17">
        <v>1</v>
      </c>
      <c r="E4483" s="19">
        <v>0</v>
      </c>
      <c r="F4483" s="22">
        <f>TRUNC(E4483*D4483,1)</f>
        <v>0</v>
      </c>
      <c r="G4483" s="19">
        <v>0</v>
      </c>
      <c r="H4483" s="22">
        <f>TRUNC(G4483*D4483,1)</f>
        <v>0</v>
      </c>
      <c r="I4483" s="19">
        <f>TRUNC(SUMIF(V4481:V4484, RIGHTB(O4483, 1), H4481:H4484)*U4483, 2)</f>
        <v>794.17</v>
      </c>
      <c r="J4483" s="22">
        <f>TRUNC(I4483*D4483,1)</f>
        <v>794.1</v>
      </c>
      <c r="K4483" s="19">
        <f t="shared" si="649"/>
        <v>794.1</v>
      </c>
      <c r="L4483" s="22">
        <f t="shared" si="649"/>
        <v>794.1</v>
      </c>
      <c r="M4483" s="16" t="s">
        <v>42</v>
      </c>
      <c r="N4483" s="1" t="s">
        <v>2407</v>
      </c>
      <c r="O4483" s="1" t="s">
        <v>3285</v>
      </c>
      <c r="P4483" s="1" t="s">
        <v>43</v>
      </c>
      <c r="Q4483" s="1" t="s">
        <v>43</v>
      </c>
      <c r="R4483" s="1" t="s">
        <v>43</v>
      </c>
      <c r="S4483">
        <v>1</v>
      </c>
      <c r="T4483">
        <v>2</v>
      </c>
      <c r="U4483">
        <v>0.03</v>
      </c>
      <c r="AV4483" s="1" t="s">
        <v>42</v>
      </c>
      <c r="AW4483" s="1" t="s">
        <v>6888</v>
      </c>
      <c r="AX4483" s="1" t="s">
        <v>42</v>
      </c>
      <c r="AY4483" s="1" t="s">
        <v>42</v>
      </c>
      <c r="AZ4483" s="1" t="s">
        <v>42</v>
      </c>
    </row>
    <row r="4484" spans="1:52" ht="30" customHeight="1" x14ac:dyDescent="0.3">
      <c r="A4484" s="16" t="s">
        <v>1023</v>
      </c>
      <c r="B4484" s="16" t="s">
        <v>1024</v>
      </c>
      <c r="C4484" s="16" t="s">
        <v>820</v>
      </c>
      <c r="D4484" s="17">
        <v>0.25800000000000001</v>
      </c>
      <c r="E4484" s="19">
        <f>일위대가목록!E310</f>
        <v>4962</v>
      </c>
      <c r="F4484" s="22">
        <f>TRUNC(E4484*D4484,1)</f>
        <v>1280.0999999999999</v>
      </c>
      <c r="G4484" s="19">
        <f>일위대가목록!F310</f>
        <v>49778</v>
      </c>
      <c r="H4484" s="22">
        <f>TRUNC(G4484*D4484,1)</f>
        <v>12842.7</v>
      </c>
      <c r="I4484" s="19">
        <f>일위대가목록!G310</f>
        <v>17396</v>
      </c>
      <c r="J4484" s="22">
        <f>TRUNC(I4484*D4484,1)</f>
        <v>4488.1000000000004</v>
      </c>
      <c r="K4484" s="19">
        <f t="shared" si="649"/>
        <v>72136</v>
      </c>
      <c r="L4484" s="22">
        <f t="shared" si="649"/>
        <v>18610.900000000001</v>
      </c>
      <c r="M4484" s="16" t="s">
        <v>1025</v>
      </c>
      <c r="N4484" s="1" t="s">
        <v>2407</v>
      </c>
      <c r="O4484" s="1" t="s">
        <v>1026</v>
      </c>
      <c r="P4484" s="1" t="s">
        <v>46</v>
      </c>
      <c r="Q4484" s="1" t="s">
        <v>43</v>
      </c>
      <c r="R4484" s="1" t="s">
        <v>43</v>
      </c>
      <c r="AV4484" s="1" t="s">
        <v>42</v>
      </c>
      <c r="AW4484" s="1" t="s">
        <v>6889</v>
      </c>
      <c r="AX4484" s="1" t="s">
        <v>42</v>
      </c>
      <c r="AY4484" s="1" t="s">
        <v>42</v>
      </c>
      <c r="AZ4484" s="1" t="s">
        <v>42</v>
      </c>
    </row>
    <row r="4485" spans="1:52" ht="30" customHeight="1" x14ac:dyDescent="0.3">
      <c r="A4485" s="16" t="s">
        <v>3287</v>
      </c>
      <c r="B4485" s="16" t="s">
        <v>42</v>
      </c>
      <c r="C4485" s="16" t="s">
        <v>42</v>
      </c>
      <c r="D4485" s="17"/>
      <c r="E4485" s="19"/>
      <c r="F4485" s="22">
        <f>TRUNC(SUMIF(N4481:N4484, N4480, F4481:F4484),0)</f>
        <v>1280</v>
      </c>
      <c r="G4485" s="19"/>
      <c r="H4485" s="22">
        <f>TRUNC(SUMIF(N4481:N4484, N4480, H4481:H4484),0)</f>
        <v>39315</v>
      </c>
      <c r="I4485" s="19"/>
      <c r="J4485" s="22">
        <f>TRUNC(SUMIF(N4481:N4484, N4480, J4481:J4484),0)</f>
        <v>5282</v>
      </c>
      <c r="K4485" s="19"/>
      <c r="L4485" s="22">
        <f>F4485+H4485+J4485</f>
        <v>45877</v>
      </c>
      <c r="M4485" s="16" t="s">
        <v>42</v>
      </c>
      <c r="N4485" s="1" t="s">
        <v>3288</v>
      </c>
      <c r="O4485" s="1" t="s">
        <v>3288</v>
      </c>
      <c r="P4485" s="1" t="s">
        <v>42</v>
      </c>
      <c r="Q4485" s="1" t="s">
        <v>42</v>
      </c>
      <c r="R4485" s="1" t="s">
        <v>42</v>
      </c>
      <c r="AV4485" s="1" t="s">
        <v>42</v>
      </c>
      <c r="AW4485" s="1" t="s">
        <v>42</v>
      </c>
      <c r="AX4485" s="1" t="s">
        <v>42</v>
      </c>
      <c r="AY4485" s="1" t="s">
        <v>42</v>
      </c>
      <c r="AZ4485" s="1" t="s">
        <v>42</v>
      </c>
    </row>
    <row r="4486" spans="1:52" ht="30" customHeight="1" x14ac:dyDescent="0.3">
      <c r="A4486" s="17"/>
      <c r="B4486" s="17"/>
      <c r="C4486" s="17"/>
      <c r="D4486" s="17"/>
      <c r="E4486" s="19"/>
      <c r="F4486" s="22"/>
      <c r="G4486" s="19"/>
      <c r="H4486" s="22"/>
      <c r="I4486" s="19"/>
      <c r="J4486" s="22"/>
      <c r="K4486" s="19"/>
      <c r="L4486" s="22"/>
      <c r="M4486" s="17"/>
    </row>
    <row r="4487" spans="1:52" ht="30" customHeight="1" x14ac:dyDescent="0.3">
      <c r="A4487" s="13" t="s">
        <v>6890</v>
      </c>
      <c r="B4487" s="14"/>
      <c r="C4487" s="14"/>
      <c r="D4487" s="14"/>
      <c r="E4487" s="18"/>
      <c r="F4487" s="21"/>
      <c r="G4487" s="18"/>
      <c r="H4487" s="21"/>
      <c r="I4487" s="18"/>
      <c r="J4487" s="21"/>
      <c r="K4487" s="18"/>
      <c r="L4487" s="21"/>
      <c r="M4487" s="15"/>
      <c r="N4487" s="1" t="s">
        <v>2410</v>
      </c>
    </row>
    <row r="4488" spans="1:52" ht="30" customHeight="1" x14ac:dyDescent="0.3">
      <c r="A4488" s="16" t="s">
        <v>3677</v>
      </c>
      <c r="B4488" s="16" t="s">
        <v>3279</v>
      </c>
      <c r="C4488" s="16" t="s">
        <v>3275</v>
      </c>
      <c r="D4488" s="17">
        <v>9.5000000000000001E-2</v>
      </c>
      <c r="E4488" s="19">
        <f>단가대비표!O181</f>
        <v>0</v>
      </c>
      <c r="F4488" s="22">
        <f>TRUNC(E4488*D4488,1)</f>
        <v>0</v>
      </c>
      <c r="G4488" s="19">
        <f>단가대비표!P181</f>
        <v>235204</v>
      </c>
      <c r="H4488" s="22">
        <f>TRUNC(G4488*D4488,1)</f>
        <v>22344.3</v>
      </c>
      <c r="I4488" s="19">
        <f>단가대비표!V181</f>
        <v>0</v>
      </c>
      <c r="J4488" s="22">
        <f>TRUNC(I4488*D4488,1)</f>
        <v>0</v>
      </c>
      <c r="K4488" s="19">
        <f t="shared" ref="K4488:L4491" si="650">TRUNC(E4488+G4488+I4488,1)</f>
        <v>235204</v>
      </c>
      <c r="L4488" s="22">
        <f t="shared" si="650"/>
        <v>22344.3</v>
      </c>
      <c r="M4488" s="16" t="s">
        <v>42</v>
      </c>
      <c r="N4488" s="1" t="s">
        <v>2410</v>
      </c>
      <c r="O4488" s="1" t="s">
        <v>3678</v>
      </c>
      <c r="P4488" s="1" t="s">
        <v>43</v>
      </c>
      <c r="Q4488" s="1" t="s">
        <v>43</v>
      </c>
      <c r="R4488" s="1" t="s">
        <v>46</v>
      </c>
      <c r="V4488">
        <v>1</v>
      </c>
      <c r="AV4488" s="1" t="s">
        <v>42</v>
      </c>
      <c r="AW4488" s="1" t="s">
        <v>6891</v>
      </c>
      <c r="AX4488" s="1" t="s">
        <v>42</v>
      </c>
      <c r="AY4488" s="1" t="s">
        <v>42</v>
      </c>
      <c r="AZ4488" s="1" t="s">
        <v>42</v>
      </c>
    </row>
    <row r="4489" spans="1:52" ht="30" customHeight="1" x14ac:dyDescent="0.3">
      <c r="A4489" s="16" t="s">
        <v>3292</v>
      </c>
      <c r="B4489" s="16" t="s">
        <v>3279</v>
      </c>
      <c r="C4489" s="16" t="s">
        <v>3275</v>
      </c>
      <c r="D4489" s="17">
        <v>9.5000000000000001E-2</v>
      </c>
      <c r="E4489" s="19">
        <f>단가대비표!O164</f>
        <v>0</v>
      </c>
      <c r="F4489" s="22">
        <f>TRUNC(E4489*D4489,1)</f>
        <v>0</v>
      </c>
      <c r="G4489" s="19">
        <f>단가대비표!P164</f>
        <v>172068</v>
      </c>
      <c r="H4489" s="22">
        <f>TRUNC(G4489*D4489,1)</f>
        <v>16346.4</v>
      </c>
      <c r="I4489" s="19">
        <f>단가대비표!V164</f>
        <v>0</v>
      </c>
      <c r="J4489" s="22">
        <f>TRUNC(I4489*D4489,1)</f>
        <v>0</v>
      </c>
      <c r="K4489" s="19">
        <f t="shared" si="650"/>
        <v>172068</v>
      </c>
      <c r="L4489" s="22">
        <f t="shared" si="650"/>
        <v>16346.4</v>
      </c>
      <c r="M4489" s="16" t="s">
        <v>42</v>
      </c>
      <c r="N4489" s="1" t="s">
        <v>2410</v>
      </c>
      <c r="O4489" s="1" t="s">
        <v>3293</v>
      </c>
      <c r="P4489" s="1" t="s">
        <v>43</v>
      </c>
      <c r="Q4489" s="1" t="s">
        <v>43</v>
      </c>
      <c r="R4489" s="1" t="s">
        <v>46</v>
      </c>
      <c r="V4489">
        <v>1</v>
      </c>
      <c r="AV4489" s="1" t="s">
        <v>42</v>
      </c>
      <c r="AW4489" s="1" t="s">
        <v>6892</v>
      </c>
      <c r="AX4489" s="1" t="s">
        <v>42</v>
      </c>
      <c r="AY4489" s="1" t="s">
        <v>42</v>
      </c>
      <c r="AZ4489" s="1" t="s">
        <v>42</v>
      </c>
    </row>
    <row r="4490" spans="1:52" ht="30" customHeight="1" x14ac:dyDescent="0.3">
      <c r="A4490" s="16" t="s">
        <v>3282</v>
      </c>
      <c r="B4490" s="16" t="s">
        <v>3928</v>
      </c>
      <c r="C4490" s="16" t="s">
        <v>3284</v>
      </c>
      <c r="D4490" s="17">
        <v>1</v>
      </c>
      <c r="E4490" s="19">
        <v>0</v>
      </c>
      <c r="F4490" s="22">
        <f>TRUNC(E4490*D4490,1)</f>
        <v>0</v>
      </c>
      <c r="G4490" s="19">
        <v>0</v>
      </c>
      <c r="H4490" s="22">
        <f>TRUNC(G4490*D4490,1)</f>
        <v>0</v>
      </c>
      <c r="I4490" s="19">
        <f>TRUNC(SUMIF(V4488:V4491, RIGHTB(O4490, 1), H4488:H4491)*U4490, 2)</f>
        <v>1160.72</v>
      </c>
      <c r="J4490" s="22">
        <f>TRUNC(I4490*D4490,1)</f>
        <v>1160.7</v>
      </c>
      <c r="K4490" s="19">
        <f t="shared" si="650"/>
        <v>1160.7</v>
      </c>
      <c r="L4490" s="22">
        <f t="shared" si="650"/>
        <v>1160.7</v>
      </c>
      <c r="M4490" s="16" t="s">
        <v>42</v>
      </c>
      <c r="N4490" s="1" t="s">
        <v>2410</v>
      </c>
      <c r="O4490" s="1" t="s">
        <v>3285</v>
      </c>
      <c r="P4490" s="1" t="s">
        <v>43</v>
      </c>
      <c r="Q4490" s="1" t="s">
        <v>43</v>
      </c>
      <c r="R4490" s="1" t="s">
        <v>43</v>
      </c>
      <c r="S4490">
        <v>1</v>
      </c>
      <c r="T4490">
        <v>2</v>
      </c>
      <c r="U4490">
        <v>0.03</v>
      </c>
      <c r="AV4490" s="1" t="s">
        <v>42</v>
      </c>
      <c r="AW4490" s="1" t="s">
        <v>6893</v>
      </c>
      <c r="AX4490" s="1" t="s">
        <v>42</v>
      </c>
      <c r="AY4490" s="1" t="s">
        <v>42</v>
      </c>
      <c r="AZ4490" s="1" t="s">
        <v>42</v>
      </c>
    </row>
    <row r="4491" spans="1:52" ht="30" customHeight="1" x14ac:dyDescent="0.3">
      <c r="A4491" s="16" t="s">
        <v>1023</v>
      </c>
      <c r="B4491" s="16" t="s">
        <v>1024</v>
      </c>
      <c r="C4491" s="16" t="s">
        <v>820</v>
      </c>
      <c r="D4491" s="17">
        <v>0.38100000000000001</v>
      </c>
      <c r="E4491" s="19">
        <f>일위대가목록!E310</f>
        <v>4962</v>
      </c>
      <c r="F4491" s="22">
        <f>TRUNC(E4491*D4491,1)</f>
        <v>1890.5</v>
      </c>
      <c r="G4491" s="19">
        <f>일위대가목록!F310</f>
        <v>49778</v>
      </c>
      <c r="H4491" s="22">
        <f>TRUNC(G4491*D4491,1)</f>
        <v>18965.400000000001</v>
      </c>
      <c r="I4491" s="19">
        <f>일위대가목록!G310</f>
        <v>17396</v>
      </c>
      <c r="J4491" s="22">
        <f>TRUNC(I4491*D4491,1)</f>
        <v>6627.8</v>
      </c>
      <c r="K4491" s="19">
        <f t="shared" si="650"/>
        <v>72136</v>
      </c>
      <c r="L4491" s="22">
        <f t="shared" si="650"/>
        <v>27483.7</v>
      </c>
      <c r="M4491" s="16" t="s">
        <v>1025</v>
      </c>
      <c r="N4491" s="1" t="s">
        <v>2410</v>
      </c>
      <c r="O4491" s="1" t="s">
        <v>1026</v>
      </c>
      <c r="P4491" s="1" t="s">
        <v>46</v>
      </c>
      <c r="Q4491" s="1" t="s">
        <v>43</v>
      </c>
      <c r="R4491" s="1" t="s">
        <v>43</v>
      </c>
      <c r="AV4491" s="1" t="s">
        <v>42</v>
      </c>
      <c r="AW4491" s="1" t="s">
        <v>6894</v>
      </c>
      <c r="AX4491" s="1" t="s">
        <v>42</v>
      </c>
      <c r="AY4491" s="1" t="s">
        <v>42</v>
      </c>
      <c r="AZ4491" s="1" t="s">
        <v>42</v>
      </c>
    </row>
    <row r="4492" spans="1:52" ht="30" customHeight="1" x14ac:dyDescent="0.3">
      <c r="A4492" s="16" t="s">
        <v>3287</v>
      </c>
      <c r="B4492" s="16" t="s">
        <v>42</v>
      </c>
      <c r="C4492" s="16" t="s">
        <v>42</v>
      </c>
      <c r="D4492" s="17"/>
      <c r="E4492" s="19"/>
      <c r="F4492" s="22">
        <f>TRUNC(SUMIF(N4488:N4491, N4487, F4488:F4491),0)</f>
        <v>1890</v>
      </c>
      <c r="G4492" s="19"/>
      <c r="H4492" s="22">
        <f>TRUNC(SUMIF(N4488:N4491, N4487, H4488:H4491),0)</f>
        <v>57656</v>
      </c>
      <c r="I4492" s="19"/>
      <c r="J4492" s="22">
        <f>TRUNC(SUMIF(N4488:N4491, N4487, J4488:J4491),0)</f>
        <v>7788</v>
      </c>
      <c r="K4492" s="19"/>
      <c r="L4492" s="22">
        <f>F4492+H4492+J4492</f>
        <v>67334</v>
      </c>
      <c r="M4492" s="16" t="s">
        <v>42</v>
      </c>
      <c r="N4492" s="1" t="s">
        <v>3288</v>
      </c>
      <c r="O4492" s="1" t="s">
        <v>3288</v>
      </c>
      <c r="P4492" s="1" t="s">
        <v>42</v>
      </c>
      <c r="Q4492" s="1" t="s">
        <v>42</v>
      </c>
      <c r="R4492" s="1" t="s">
        <v>42</v>
      </c>
      <c r="AV4492" s="1" t="s">
        <v>42</v>
      </c>
      <c r="AW4492" s="1" t="s">
        <v>42</v>
      </c>
      <c r="AX4492" s="1" t="s">
        <v>42</v>
      </c>
      <c r="AY4492" s="1" t="s">
        <v>42</v>
      </c>
      <c r="AZ4492" s="1" t="s">
        <v>42</v>
      </c>
    </row>
    <row r="4493" spans="1:52" ht="30" customHeight="1" x14ac:dyDescent="0.3">
      <c r="A4493" s="17"/>
      <c r="B4493" s="17"/>
      <c r="C4493" s="17"/>
      <c r="D4493" s="17"/>
      <c r="E4493" s="19"/>
      <c r="F4493" s="22"/>
      <c r="G4493" s="19"/>
      <c r="H4493" s="22"/>
      <c r="I4493" s="19"/>
      <c r="J4493" s="22"/>
      <c r="K4493" s="19"/>
      <c r="L4493" s="22"/>
      <c r="M4493" s="17"/>
    </row>
    <row r="4494" spans="1:52" ht="30" customHeight="1" x14ac:dyDescent="0.3">
      <c r="A4494" s="13" t="s">
        <v>6895</v>
      </c>
      <c r="B4494" s="14"/>
      <c r="C4494" s="14"/>
      <c r="D4494" s="14"/>
      <c r="E4494" s="18"/>
      <c r="F4494" s="21"/>
      <c r="G4494" s="18"/>
      <c r="H4494" s="21"/>
      <c r="I4494" s="18"/>
      <c r="J4494" s="21"/>
      <c r="K4494" s="18"/>
      <c r="L4494" s="21"/>
      <c r="M4494" s="15"/>
      <c r="N4494" s="1" t="s">
        <v>2412</v>
      </c>
    </row>
    <row r="4495" spans="1:52" ht="30" customHeight="1" x14ac:dyDescent="0.3">
      <c r="A4495" s="16" t="s">
        <v>3677</v>
      </c>
      <c r="B4495" s="16" t="s">
        <v>3279</v>
      </c>
      <c r="C4495" s="16" t="s">
        <v>3275</v>
      </c>
      <c r="D4495" s="17">
        <v>0.125</v>
      </c>
      <c r="E4495" s="19">
        <f>단가대비표!O181</f>
        <v>0</v>
      </c>
      <c r="F4495" s="22">
        <f>TRUNC(E4495*D4495,1)</f>
        <v>0</v>
      </c>
      <c r="G4495" s="19">
        <f>단가대비표!P181</f>
        <v>235204</v>
      </c>
      <c r="H4495" s="22">
        <f>TRUNC(G4495*D4495,1)</f>
        <v>29400.5</v>
      </c>
      <c r="I4495" s="19">
        <f>단가대비표!V181</f>
        <v>0</v>
      </c>
      <c r="J4495" s="22">
        <f>TRUNC(I4495*D4495,1)</f>
        <v>0</v>
      </c>
      <c r="K4495" s="19">
        <f t="shared" ref="K4495:L4498" si="651">TRUNC(E4495+G4495+I4495,1)</f>
        <v>235204</v>
      </c>
      <c r="L4495" s="22">
        <f t="shared" si="651"/>
        <v>29400.5</v>
      </c>
      <c r="M4495" s="16" t="s">
        <v>42</v>
      </c>
      <c r="N4495" s="1" t="s">
        <v>2412</v>
      </c>
      <c r="O4495" s="1" t="s">
        <v>3678</v>
      </c>
      <c r="P4495" s="1" t="s">
        <v>43</v>
      </c>
      <c r="Q4495" s="1" t="s">
        <v>43</v>
      </c>
      <c r="R4495" s="1" t="s">
        <v>46</v>
      </c>
      <c r="V4495">
        <v>1</v>
      </c>
      <c r="AV4495" s="1" t="s">
        <v>42</v>
      </c>
      <c r="AW4495" s="1" t="s">
        <v>6896</v>
      </c>
      <c r="AX4495" s="1" t="s">
        <v>42</v>
      </c>
      <c r="AY4495" s="1" t="s">
        <v>42</v>
      </c>
      <c r="AZ4495" s="1" t="s">
        <v>42</v>
      </c>
    </row>
    <row r="4496" spans="1:52" ht="30" customHeight="1" x14ac:dyDescent="0.3">
      <c r="A4496" s="16" t="s">
        <v>3292</v>
      </c>
      <c r="B4496" s="16" t="s">
        <v>3279</v>
      </c>
      <c r="C4496" s="16" t="s">
        <v>3275</v>
      </c>
      <c r="D4496" s="17">
        <v>0.125</v>
      </c>
      <c r="E4496" s="19">
        <f>단가대비표!O164</f>
        <v>0</v>
      </c>
      <c r="F4496" s="22">
        <f>TRUNC(E4496*D4496,1)</f>
        <v>0</v>
      </c>
      <c r="G4496" s="19">
        <f>단가대비표!P164</f>
        <v>172068</v>
      </c>
      <c r="H4496" s="22">
        <f>TRUNC(G4496*D4496,1)</f>
        <v>21508.5</v>
      </c>
      <c r="I4496" s="19">
        <f>단가대비표!V164</f>
        <v>0</v>
      </c>
      <c r="J4496" s="22">
        <f>TRUNC(I4496*D4496,1)</f>
        <v>0</v>
      </c>
      <c r="K4496" s="19">
        <f t="shared" si="651"/>
        <v>172068</v>
      </c>
      <c r="L4496" s="22">
        <f t="shared" si="651"/>
        <v>21508.5</v>
      </c>
      <c r="M4496" s="16" t="s">
        <v>42</v>
      </c>
      <c r="N4496" s="1" t="s">
        <v>2412</v>
      </c>
      <c r="O4496" s="1" t="s">
        <v>3293</v>
      </c>
      <c r="P4496" s="1" t="s">
        <v>43</v>
      </c>
      <c r="Q4496" s="1" t="s">
        <v>43</v>
      </c>
      <c r="R4496" s="1" t="s">
        <v>46</v>
      </c>
      <c r="V4496">
        <v>1</v>
      </c>
      <c r="AV4496" s="1" t="s">
        <v>42</v>
      </c>
      <c r="AW4496" s="1" t="s">
        <v>6897</v>
      </c>
      <c r="AX4496" s="1" t="s">
        <v>42</v>
      </c>
      <c r="AY4496" s="1" t="s">
        <v>42</v>
      </c>
      <c r="AZ4496" s="1" t="s">
        <v>42</v>
      </c>
    </row>
    <row r="4497" spans="1:52" ht="30" customHeight="1" x14ac:dyDescent="0.3">
      <c r="A4497" s="16" t="s">
        <v>3282</v>
      </c>
      <c r="B4497" s="16" t="s">
        <v>3928</v>
      </c>
      <c r="C4497" s="16" t="s">
        <v>3284</v>
      </c>
      <c r="D4497" s="17">
        <v>1</v>
      </c>
      <c r="E4497" s="19">
        <v>0</v>
      </c>
      <c r="F4497" s="22">
        <f>TRUNC(E4497*D4497,1)</f>
        <v>0</v>
      </c>
      <c r="G4497" s="19">
        <v>0</v>
      </c>
      <c r="H4497" s="22">
        <f>TRUNC(G4497*D4497,1)</f>
        <v>0</v>
      </c>
      <c r="I4497" s="19">
        <f>TRUNC(SUMIF(V4495:V4498, RIGHTB(O4497, 1), H4495:H4498)*U4497, 2)</f>
        <v>1527.27</v>
      </c>
      <c r="J4497" s="22">
        <f>TRUNC(I4497*D4497,1)</f>
        <v>1527.2</v>
      </c>
      <c r="K4497" s="19">
        <f t="shared" si="651"/>
        <v>1527.2</v>
      </c>
      <c r="L4497" s="22">
        <f t="shared" si="651"/>
        <v>1527.2</v>
      </c>
      <c r="M4497" s="16" t="s">
        <v>42</v>
      </c>
      <c r="N4497" s="1" t="s">
        <v>2412</v>
      </c>
      <c r="O4497" s="1" t="s">
        <v>3285</v>
      </c>
      <c r="P4497" s="1" t="s">
        <v>43</v>
      </c>
      <c r="Q4497" s="1" t="s">
        <v>43</v>
      </c>
      <c r="R4497" s="1" t="s">
        <v>43</v>
      </c>
      <c r="S4497">
        <v>1</v>
      </c>
      <c r="T4497">
        <v>2</v>
      </c>
      <c r="U4497">
        <v>0.03</v>
      </c>
      <c r="AV4497" s="1" t="s">
        <v>42</v>
      </c>
      <c r="AW4497" s="1" t="s">
        <v>6898</v>
      </c>
      <c r="AX4497" s="1" t="s">
        <v>42</v>
      </c>
      <c r="AY4497" s="1" t="s">
        <v>42</v>
      </c>
      <c r="AZ4497" s="1" t="s">
        <v>42</v>
      </c>
    </row>
    <row r="4498" spans="1:52" ht="30" customHeight="1" x14ac:dyDescent="0.3">
      <c r="A4498" s="16" t="s">
        <v>1023</v>
      </c>
      <c r="B4498" s="16" t="s">
        <v>1024</v>
      </c>
      <c r="C4498" s="16" t="s">
        <v>820</v>
      </c>
      <c r="D4498" s="17">
        <v>0.5</v>
      </c>
      <c r="E4498" s="19">
        <f>일위대가목록!E310</f>
        <v>4962</v>
      </c>
      <c r="F4498" s="22">
        <f>TRUNC(E4498*D4498,1)</f>
        <v>2481</v>
      </c>
      <c r="G4498" s="19">
        <f>일위대가목록!F310</f>
        <v>49778</v>
      </c>
      <c r="H4498" s="22">
        <f>TRUNC(G4498*D4498,1)</f>
        <v>24889</v>
      </c>
      <c r="I4498" s="19">
        <f>일위대가목록!G310</f>
        <v>17396</v>
      </c>
      <c r="J4498" s="22">
        <f>TRUNC(I4498*D4498,1)</f>
        <v>8698</v>
      </c>
      <c r="K4498" s="19">
        <f t="shared" si="651"/>
        <v>72136</v>
      </c>
      <c r="L4498" s="22">
        <f t="shared" si="651"/>
        <v>36068</v>
      </c>
      <c r="M4498" s="16" t="s">
        <v>1025</v>
      </c>
      <c r="N4498" s="1" t="s">
        <v>2412</v>
      </c>
      <c r="O4498" s="1" t="s">
        <v>1026</v>
      </c>
      <c r="P4498" s="1" t="s">
        <v>46</v>
      </c>
      <c r="Q4498" s="1" t="s">
        <v>43</v>
      </c>
      <c r="R4498" s="1" t="s">
        <v>43</v>
      </c>
      <c r="AV4498" s="1" t="s">
        <v>42</v>
      </c>
      <c r="AW4498" s="1" t="s">
        <v>6899</v>
      </c>
      <c r="AX4498" s="1" t="s">
        <v>42</v>
      </c>
      <c r="AY4498" s="1" t="s">
        <v>42</v>
      </c>
      <c r="AZ4498" s="1" t="s">
        <v>42</v>
      </c>
    </row>
    <row r="4499" spans="1:52" ht="30" customHeight="1" x14ac:dyDescent="0.3">
      <c r="A4499" s="16" t="s">
        <v>3287</v>
      </c>
      <c r="B4499" s="16" t="s">
        <v>42</v>
      </c>
      <c r="C4499" s="16" t="s">
        <v>42</v>
      </c>
      <c r="D4499" s="17"/>
      <c r="E4499" s="19"/>
      <c r="F4499" s="22">
        <f>TRUNC(SUMIF(N4495:N4498, N4494, F4495:F4498),0)</f>
        <v>2481</v>
      </c>
      <c r="G4499" s="19"/>
      <c r="H4499" s="22">
        <f>TRUNC(SUMIF(N4495:N4498, N4494, H4495:H4498),0)</f>
        <v>75798</v>
      </c>
      <c r="I4499" s="19"/>
      <c r="J4499" s="22">
        <f>TRUNC(SUMIF(N4495:N4498, N4494, J4495:J4498),0)</f>
        <v>10225</v>
      </c>
      <c r="K4499" s="19"/>
      <c r="L4499" s="22">
        <f>F4499+H4499+J4499</f>
        <v>88504</v>
      </c>
      <c r="M4499" s="16" t="s">
        <v>42</v>
      </c>
      <c r="N4499" s="1" t="s">
        <v>3288</v>
      </c>
      <c r="O4499" s="1" t="s">
        <v>3288</v>
      </c>
      <c r="P4499" s="1" t="s">
        <v>42</v>
      </c>
      <c r="Q4499" s="1" t="s">
        <v>42</v>
      </c>
      <c r="R4499" s="1" t="s">
        <v>42</v>
      </c>
      <c r="AV4499" s="1" t="s">
        <v>42</v>
      </c>
      <c r="AW4499" s="1" t="s">
        <v>42</v>
      </c>
      <c r="AX4499" s="1" t="s">
        <v>42</v>
      </c>
      <c r="AY4499" s="1" t="s">
        <v>42</v>
      </c>
      <c r="AZ4499" s="1" t="s">
        <v>42</v>
      </c>
    </row>
    <row r="4500" spans="1:52" ht="30" customHeight="1" x14ac:dyDescent="0.3">
      <c r="A4500" s="17"/>
      <c r="B4500" s="17"/>
      <c r="C4500" s="17"/>
      <c r="D4500" s="17"/>
      <c r="E4500" s="19"/>
      <c r="F4500" s="22"/>
      <c r="G4500" s="19"/>
      <c r="H4500" s="22"/>
      <c r="I4500" s="19"/>
      <c r="J4500" s="22"/>
      <c r="K4500" s="19"/>
      <c r="L4500" s="22"/>
      <c r="M4500" s="17"/>
    </row>
    <row r="4501" spans="1:52" ht="30" customHeight="1" x14ac:dyDescent="0.3">
      <c r="A4501" s="13" t="s">
        <v>6900</v>
      </c>
      <c r="B4501" s="14"/>
      <c r="C4501" s="14"/>
      <c r="D4501" s="14"/>
      <c r="E4501" s="18"/>
      <c r="F4501" s="21"/>
      <c r="G4501" s="18"/>
      <c r="H4501" s="21"/>
      <c r="I4501" s="18"/>
      <c r="J4501" s="21"/>
      <c r="K4501" s="18"/>
      <c r="L4501" s="21"/>
      <c r="M4501" s="15"/>
      <c r="N4501" s="1" t="s">
        <v>2414</v>
      </c>
    </row>
    <row r="4502" spans="1:52" ht="30" customHeight="1" x14ac:dyDescent="0.3">
      <c r="A4502" s="16" t="s">
        <v>3677</v>
      </c>
      <c r="B4502" s="16" t="s">
        <v>3279</v>
      </c>
      <c r="C4502" s="16" t="s">
        <v>3275</v>
      </c>
      <c r="D4502" s="17">
        <v>0.16700000000000001</v>
      </c>
      <c r="E4502" s="19">
        <f>단가대비표!O181</f>
        <v>0</v>
      </c>
      <c r="F4502" s="22">
        <f>TRUNC(E4502*D4502,1)</f>
        <v>0</v>
      </c>
      <c r="G4502" s="19">
        <f>단가대비표!P181</f>
        <v>235204</v>
      </c>
      <c r="H4502" s="22">
        <f>TRUNC(G4502*D4502,1)</f>
        <v>39279</v>
      </c>
      <c r="I4502" s="19">
        <f>단가대비표!V181</f>
        <v>0</v>
      </c>
      <c r="J4502" s="22">
        <f>TRUNC(I4502*D4502,1)</f>
        <v>0</v>
      </c>
      <c r="K4502" s="19">
        <f t="shared" ref="K4502:L4505" si="652">TRUNC(E4502+G4502+I4502,1)</f>
        <v>235204</v>
      </c>
      <c r="L4502" s="22">
        <f t="shared" si="652"/>
        <v>39279</v>
      </c>
      <c r="M4502" s="16" t="s">
        <v>42</v>
      </c>
      <c r="N4502" s="1" t="s">
        <v>2414</v>
      </c>
      <c r="O4502" s="1" t="s">
        <v>3678</v>
      </c>
      <c r="P4502" s="1" t="s">
        <v>43</v>
      </c>
      <c r="Q4502" s="1" t="s">
        <v>43</v>
      </c>
      <c r="R4502" s="1" t="s">
        <v>46</v>
      </c>
      <c r="V4502">
        <v>1</v>
      </c>
      <c r="AV4502" s="1" t="s">
        <v>42</v>
      </c>
      <c r="AW4502" s="1" t="s">
        <v>6901</v>
      </c>
      <c r="AX4502" s="1" t="s">
        <v>42</v>
      </c>
      <c r="AY4502" s="1" t="s">
        <v>42</v>
      </c>
      <c r="AZ4502" s="1" t="s">
        <v>42</v>
      </c>
    </row>
    <row r="4503" spans="1:52" ht="30" customHeight="1" x14ac:dyDescent="0.3">
      <c r="A4503" s="16" t="s">
        <v>3292</v>
      </c>
      <c r="B4503" s="16" t="s">
        <v>3279</v>
      </c>
      <c r="C4503" s="16" t="s">
        <v>3275</v>
      </c>
      <c r="D4503" s="17">
        <v>0.16700000000000001</v>
      </c>
      <c r="E4503" s="19">
        <f>단가대비표!O164</f>
        <v>0</v>
      </c>
      <c r="F4503" s="22">
        <f>TRUNC(E4503*D4503,1)</f>
        <v>0</v>
      </c>
      <c r="G4503" s="19">
        <f>단가대비표!P164</f>
        <v>172068</v>
      </c>
      <c r="H4503" s="22">
        <f>TRUNC(G4503*D4503,1)</f>
        <v>28735.3</v>
      </c>
      <c r="I4503" s="19">
        <f>단가대비표!V164</f>
        <v>0</v>
      </c>
      <c r="J4503" s="22">
        <f>TRUNC(I4503*D4503,1)</f>
        <v>0</v>
      </c>
      <c r="K4503" s="19">
        <f t="shared" si="652"/>
        <v>172068</v>
      </c>
      <c r="L4503" s="22">
        <f t="shared" si="652"/>
        <v>28735.3</v>
      </c>
      <c r="M4503" s="16" t="s">
        <v>42</v>
      </c>
      <c r="N4503" s="1" t="s">
        <v>2414</v>
      </c>
      <c r="O4503" s="1" t="s">
        <v>3293</v>
      </c>
      <c r="P4503" s="1" t="s">
        <v>43</v>
      </c>
      <c r="Q4503" s="1" t="s">
        <v>43</v>
      </c>
      <c r="R4503" s="1" t="s">
        <v>46</v>
      </c>
      <c r="V4503">
        <v>1</v>
      </c>
      <c r="AV4503" s="1" t="s">
        <v>42</v>
      </c>
      <c r="AW4503" s="1" t="s">
        <v>6902</v>
      </c>
      <c r="AX4503" s="1" t="s">
        <v>42</v>
      </c>
      <c r="AY4503" s="1" t="s">
        <v>42</v>
      </c>
      <c r="AZ4503" s="1" t="s">
        <v>42</v>
      </c>
    </row>
    <row r="4504" spans="1:52" ht="30" customHeight="1" x14ac:dyDescent="0.3">
      <c r="A4504" s="16" t="s">
        <v>3282</v>
      </c>
      <c r="B4504" s="16" t="s">
        <v>3928</v>
      </c>
      <c r="C4504" s="16" t="s">
        <v>3284</v>
      </c>
      <c r="D4504" s="17">
        <v>1</v>
      </c>
      <c r="E4504" s="19">
        <v>0</v>
      </c>
      <c r="F4504" s="22">
        <f>TRUNC(E4504*D4504,1)</f>
        <v>0</v>
      </c>
      <c r="G4504" s="19">
        <v>0</v>
      </c>
      <c r="H4504" s="22">
        <f>TRUNC(G4504*D4504,1)</f>
        <v>0</v>
      </c>
      <c r="I4504" s="19">
        <f>TRUNC(SUMIF(V4502:V4505, RIGHTB(O4504, 1), H4502:H4505)*U4504, 2)</f>
        <v>2040.42</v>
      </c>
      <c r="J4504" s="22">
        <f>TRUNC(I4504*D4504,1)</f>
        <v>2040.4</v>
      </c>
      <c r="K4504" s="19">
        <f t="shared" si="652"/>
        <v>2040.4</v>
      </c>
      <c r="L4504" s="22">
        <f t="shared" si="652"/>
        <v>2040.4</v>
      </c>
      <c r="M4504" s="16" t="s">
        <v>42</v>
      </c>
      <c r="N4504" s="1" t="s">
        <v>2414</v>
      </c>
      <c r="O4504" s="1" t="s">
        <v>3285</v>
      </c>
      <c r="P4504" s="1" t="s">
        <v>43</v>
      </c>
      <c r="Q4504" s="1" t="s">
        <v>43</v>
      </c>
      <c r="R4504" s="1" t="s">
        <v>43</v>
      </c>
      <c r="S4504">
        <v>1</v>
      </c>
      <c r="T4504">
        <v>2</v>
      </c>
      <c r="U4504">
        <v>0.03</v>
      </c>
      <c r="AV4504" s="1" t="s">
        <v>42</v>
      </c>
      <c r="AW4504" s="1" t="s">
        <v>6903</v>
      </c>
      <c r="AX4504" s="1" t="s">
        <v>42</v>
      </c>
      <c r="AY4504" s="1" t="s">
        <v>42</v>
      </c>
      <c r="AZ4504" s="1" t="s">
        <v>42</v>
      </c>
    </row>
    <row r="4505" spans="1:52" ht="30" customHeight="1" x14ac:dyDescent="0.3">
      <c r="A4505" s="16" t="s">
        <v>1023</v>
      </c>
      <c r="B4505" s="16" t="s">
        <v>1024</v>
      </c>
      <c r="C4505" s="16" t="s">
        <v>820</v>
      </c>
      <c r="D4505" s="17">
        <v>0.66700000000000004</v>
      </c>
      <c r="E4505" s="19">
        <f>일위대가목록!E310</f>
        <v>4962</v>
      </c>
      <c r="F4505" s="22">
        <f>TRUNC(E4505*D4505,1)</f>
        <v>3309.6</v>
      </c>
      <c r="G4505" s="19">
        <f>일위대가목록!F310</f>
        <v>49778</v>
      </c>
      <c r="H4505" s="22">
        <f>TRUNC(G4505*D4505,1)</f>
        <v>33201.9</v>
      </c>
      <c r="I4505" s="19">
        <f>일위대가목록!G310</f>
        <v>17396</v>
      </c>
      <c r="J4505" s="22">
        <f>TRUNC(I4505*D4505,1)</f>
        <v>11603.1</v>
      </c>
      <c r="K4505" s="19">
        <f t="shared" si="652"/>
        <v>72136</v>
      </c>
      <c r="L4505" s="22">
        <f t="shared" si="652"/>
        <v>48114.6</v>
      </c>
      <c r="M4505" s="16" t="s">
        <v>1025</v>
      </c>
      <c r="N4505" s="1" t="s">
        <v>2414</v>
      </c>
      <c r="O4505" s="1" t="s">
        <v>1026</v>
      </c>
      <c r="P4505" s="1" t="s">
        <v>46</v>
      </c>
      <c r="Q4505" s="1" t="s">
        <v>43</v>
      </c>
      <c r="R4505" s="1" t="s">
        <v>43</v>
      </c>
      <c r="AV4505" s="1" t="s">
        <v>42</v>
      </c>
      <c r="AW4505" s="1" t="s">
        <v>6904</v>
      </c>
      <c r="AX4505" s="1" t="s">
        <v>42</v>
      </c>
      <c r="AY4505" s="1" t="s">
        <v>42</v>
      </c>
      <c r="AZ4505" s="1" t="s">
        <v>42</v>
      </c>
    </row>
    <row r="4506" spans="1:52" ht="30" customHeight="1" x14ac:dyDescent="0.3">
      <c r="A4506" s="16" t="s">
        <v>3287</v>
      </c>
      <c r="B4506" s="16" t="s">
        <v>42</v>
      </c>
      <c r="C4506" s="16" t="s">
        <v>42</v>
      </c>
      <c r="D4506" s="17"/>
      <c r="E4506" s="19"/>
      <c r="F4506" s="22">
        <f>TRUNC(SUMIF(N4502:N4505, N4501, F4502:F4505),0)</f>
        <v>3309</v>
      </c>
      <c r="G4506" s="19"/>
      <c r="H4506" s="22">
        <f>TRUNC(SUMIF(N4502:N4505, N4501, H4502:H4505),0)</f>
        <v>101216</v>
      </c>
      <c r="I4506" s="19"/>
      <c r="J4506" s="22">
        <f>TRUNC(SUMIF(N4502:N4505, N4501, J4502:J4505),0)</f>
        <v>13643</v>
      </c>
      <c r="K4506" s="19"/>
      <c r="L4506" s="22">
        <f>F4506+H4506+J4506</f>
        <v>118168</v>
      </c>
      <c r="M4506" s="16" t="s">
        <v>42</v>
      </c>
      <c r="N4506" s="1" t="s">
        <v>3288</v>
      </c>
      <c r="O4506" s="1" t="s">
        <v>3288</v>
      </c>
      <c r="P4506" s="1" t="s">
        <v>42</v>
      </c>
      <c r="Q4506" s="1" t="s">
        <v>42</v>
      </c>
      <c r="R4506" s="1" t="s">
        <v>42</v>
      </c>
      <c r="AV4506" s="1" t="s">
        <v>42</v>
      </c>
      <c r="AW4506" s="1" t="s">
        <v>42</v>
      </c>
      <c r="AX4506" s="1" t="s">
        <v>42</v>
      </c>
      <c r="AY4506" s="1" t="s">
        <v>42</v>
      </c>
      <c r="AZ4506" s="1" t="s">
        <v>42</v>
      </c>
    </row>
    <row r="4507" spans="1:52" ht="30" customHeight="1" x14ac:dyDescent="0.3">
      <c r="A4507" s="17"/>
      <c r="B4507" s="17"/>
      <c r="C4507" s="17"/>
      <c r="D4507" s="17"/>
      <c r="E4507" s="19"/>
      <c r="F4507" s="22"/>
      <c r="G4507" s="19"/>
      <c r="H4507" s="22"/>
      <c r="I4507" s="19"/>
      <c r="J4507" s="22"/>
      <c r="K4507" s="19"/>
      <c r="L4507" s="22"/>
      <c r="M4507" s="17"/>
    </row>
    <row r="4508" spans="1:52" ht="30" customHeight="1" x14ac:dyDescent="0.3">
      <c r="A4508" s="13" t="s">
        <v>6905</v>
      </c>
      <c r="B4508" s="14"/>
      <c r="C4508" s="14"/>
      <c r="D4508" s="14"/>
      <c r="E4508" s="18"/>
      <c r="F4508" s="21"/>
      <c r="G4508" s="18"/>
      <c r="H4508" s="21"/>
      <c r="I4508" s="18"/>
      <c r="J4508" s="21"/>
      <c r="K4508" s="18"/>
      <c r="L4508" s="21"/>
      <c r="M4508" s="15"/>
      <c r="N4508" s="1" t="s">
        <v>2416</v>
      </c>
    </row>
    <row r="4509" spans="1:52" ht="30" customHeight="1" x14ac:dyDescent="0.3">
      <c r="A4509" s="16" t="s">
        <v>3677</v>
      </c>
      <c r="B4509" s="16" t="s">
        <v>3279</v>
      </c>
      <c r="C4509" s="16" t="s">
        <v>3275</v>
      </c>
      <c r="D4509" s="17">
        <v>0.2</v>
      </c>
      <c r="E4509" s="19">
        <f>단가대비표!O181</f>
        <v>0</v>
      </c>
      <c r="F4509" s="22">
        <f>TRUNC(E4509*D4509,1)</f>
        <v>0</v>
      </c>
      <c r="G4509" s="19">
        <f>단가대비표!P181</f>
        <v>235204</v>
      </c>
      <c r="H4509" s="22">
        <f>TRUNC(G4509*D4509,1)</f>
        <v>47040.800000000003</v>
      </c>
      <c r="I4509" s="19">
        <f>단가대비표!V181</f>
        <v>0</v>
      </c>
      <c r="J4509" s="22">
        <f>TRUNC(I4509*D4509,1)</f>
        <v>0</v>
      </c>
      <c r="K4509" s="19">
        <f t="shared" ref="K4509:L4512" si="653">TRUNC(E4509+G4509+I4509,1)</f>
        <v>235204</v>
      </c>
      <c r="L4509" s="22">
        <f t="shared" si="653"/>
        <v>47040.800000000003</v>
      </c>
      <c r="M4509" s="16" t="s">
        <v>42</v>
      </c>
      <c r="N4509" s="1" t="s">
        <v>2416</v>
      </c>
      <c r="O4509" s="1" t="s">
        <v>3678</v>
      </c>
      <c r="P4509" s="1" t="s">
        <v>43</v>
      </c>
      <c r="Q4509" s="1" t="s">
        <v>43</v>
      </c>
      <c r="R4509" s="1" t="s">
        <v>46</v>
      </c>
      <c r="V4509">
        <v>1</v>
      </c>
      <c r="AV4509" s="1" t="s">
        <v>42</v>
      </c>
      <c r="AW4509" s="1" t="s">
        <v>6906</v>
      </c>
      <c r="AX4509" s="1" t="s">
        <v>42</v>
      </c>
      <c r="AY4509" s="1" t="s">
        <v>42</v>
      </c>
      <c r="AZ4509" s="1" t="s">
        <v>42</v>
      </c>
    </row>
    <row r="4510" spans="1:52" ht="30" customHeight="1" x14ac:dyDescent="0.3">
      <c r="A4510" s="16" t="s">
        <v>3292</v>
      </c>
      <c r="B4510" s="16" t="s">
        <v>3279</v>
      </c>
      <c r="C4510" s="16" t="s">
        <v>3275</v>
      </c>
      <c r="D4510" s="17">
        <v>0.2</v>
      </c>
      <c r="E4510" s="19">
        <f>단가대비표!O164</f>
        <v>0</v>
      </c>
      <c r="F4510" s="22">
        <f>TRUNC(E4510*D4510,1)</f>
        <v>0</v>
      </c>
      <c r="G4510" s="19">
        <f>단가대비표!P164</f>
        <v>172068</v>
      </c>
      <c r="H4510" s="22">
        <f>TRUNC(G4510*D4510,1)</f>
        <v>34413.599999999999</v>
      </c>
      <c r="I4510" s="19">
        <f>단가대비표!V164</f>
        <v>0</v>
      </c>
      <c r="J4510" s="22">
        <f>TRUNC(I4510*D4510,1)</f>
        <v>0</v>
      </c>
      <c r="K4510" s="19">
        <f t="shared" si="653"/>
        <v>172068</v>
      </c>
      <c r="L4510" s="22">
        <f t="shared" si="653"/>
        <v>34413.599999999999</v>
      </c>
      <c r="M4510" s="16" t="s">
        <v>42</v>
      </c>
      <c r="N4510" s="1" t="s">
        <v>2416</v>
      </c>
      <c r="O4510" s="1" t="s">
        <v>3293</v>
      </c>
      <c r="P4510" s="1" t="s">
        <v>43</v>
      </c>
      <c r="Q4510" s="1" t="s">
        <v>43</v>
      </c>
      <c r="R4510" s="1" t="s">
        <v>46</v>
      </c>
      <c r="V4510">
        <v>1</v>
      </c>
      <c r="AV4510" s="1" t="s">
        <v>42</v>
      </c>
      <c r="AW4510" s="1" t="s">
        <v>6907</v>
      </c>
      <c r="AX4510" s="1" t="s">
        <v>42</v>
      </c>
      <c r="AY4510" s="1" t="s">
        <v>42</v>
      </c>
      <c r="AZ4510" s="1" t="s">
        <v>42</v>
      </c>
    </row>
    <row r="4511" spans="1:52" ht="30" customHeight="1" x14ac:dyDescent="0.3">
      <c r="A4511" s="16" t="s">
        <v>3282</v>
      </c>
      <c r="B4511" s="16" t="s">
        <v>3928</v>
      </c>
      <c r="C4511" s="16" t="s">
        <v>3284</v>
      </c>
      <c r="D4511" s="17">
        <v>1</v>
      </c>
      <c r="E4511" s="19">
        <v>0</v>
      </c>
      <c r="F4511" s="22">
        <f>TRUNC(E4511*D4511,1)</f>
        <v>0</v>
      </c>
      <c r="G4511" s="19">
        <v>0</v>
      </c>
      <c r="H4511" s="22">
        <f>TRUNC(G4511*D4511,1)</f>
        <v>0</v>
      </c>
      <c r="I4511" s="19">
        <f>TRUNC(SUMIF(V4509:V4512, RIGHTB(O4511, 1), H4509:H4512)*U4511, 2)</f>
        <v>2443.63</v>
      </c>
      <c r="J4511" s="22">
        <f>TRUNC(I4511*D4511,1)</f>
        <v>2443.6</v>
      </c>
      <c r="K4511" s="19">
        <f t="shared" si="653"/>
        <v>2443.6</v>
      </c>
      <c r="L4511" s="22">
        <f t="shared" si="653"/>
        <v>2443.6</v>
      </c>
      <c r="M4511" s="16" t="s">
        <v>42</v>
      </c>
      <c r="N4511" s="1" t="s">
        <v>2416</v>
      </c>
      <c r="O4511" s="1" t="s">
        <v>3285</v>
      </c>
      <c r="P4511" s="1" t="s">
        <v>43</v>
      </c>
      <c r="Q4511" s="1" t="s">
        <v>43</v>
      </c>
      <c r="R4511" s="1" t="s">
        <v>43</v>
      </c>
      <c r="S4511">
        <v>1</v>
      </c>
      <c r="T4511">
        <v>2</v>
      </c>
      <c r="U4511">
        <v>0.03</v>
      </c>
      <c r="AV4511" s="1" t="s">
        <v>42</v>
      </c>
      <c r="AW4511" s="1" t="s">
        <v>6908</v>
      </c>
      <c r="AX4511" s="1" t="s">
        <v>42</v>
      </c>
      <c r="AY4511" s="1" t="s">
        <v>42</v>
      </c>
      <c r="AZ4511" s="1" t="s">
        <v>42</v>
      </c>
    </row>
    <row r="4512" spans="1:52" ht="30" customHeight="1" x14ac:dyDescent="0.3">
      <c r="A4512" s="16" t="s">
        <v>1023</v>
      </c>
      <c r="B4512" s="16" t="s">
        <v>1024</v>
      </c>
      <c r="C4512" s="16" t="s">
        <v>820</v>
      </c>
      <c r="D4512" s="17">
        <v>0.8</v>
      </c>
      <c r="E4512" s="19">
        <f>일위대가목록!E310</f>
        <v>4962</v>
      </c>
      <c r="F4512" s="22">
        <f>TRUNC(E4512*D4512,1)</f>
        <v>3969.6</v>
      </c>
      <c r="G4512" s="19">
        <f>일위대가목록!F310</f>
        <v>49778</v>
      </c>
      <c r="H4512" s="22">
        <f>TRUNC(G4512*D4512,1)</f>
        <v>39822.400000000001</v>
      </c>
      <c r="I4512" s="19">
        <f>일위대가목록!G310</f>
        <v>17396</v>
      </c>
      <c r="J4512" s="22">
        <f>TRUNC(I4512*D4512,1)</f>
        <v>13916.8</v>
      </c>
      <c r="K4512" s="19">
        <f t="shared" si="653"/>
        <v>72136</v>
      </c>
      <c r="L4512" s="22">
        <f t="shared" si="653"/>
        <v>57708.800000000003</v>
      </c>
      <c r="M4512" s="16" t="s">
        <v>1025</v>
      </c>
      <c r="N4512" s="1" t="s">
        <v>2416</v>
      </c>
      <c r="O4512" s="1" t="s">
        <v>1026</v>
      </c>
      <c r="P4512" s="1" t="s">
        <v>46</v>
      </c>
      <c r="Q4512" s="1" t="s">
        <v>43</v>
      </c>
      <c r="R4512" s="1" t="s">
        <v>43</v>
      </c>
      <c r="AV4512" s="1" t="s">
        <v>42</v>
      </c>
      <c r="AW4512" s="1" t="s">
        <v>6909</v>
      </c>
      <c r="AX4512" s="1" t="s">
        <v>42</v>
      </c>
      <c r="AY4512" s="1" t="s">
        <v>42</v>
      </c>
      <c r="AZ4512" s="1" t="s">
        <v>42</v>
      </c>
    </row>
    <row r="4513" spans="1:52" ht="30" customHeight="1" x14ac:dyDescent="0.3">
      <c r="A4513" s="16" t="s">
        <v>3287</v>
      </c>
      <c r="B4513" s="16" t="s">
        <v>42</v>
      </c>
      <c r="C4513" s="16" t="s">
        <v>42</v>
      </c>
      <c r="D4513" s="17"/>
      <c r="E4513" s="19"/>
      <c r="F4513" s="22">
        <f>TRUNC(SUMIF(N4509:N4512, N4508, F4509:F4512),0)</f>
        <v>3969</v>
      </c>
      <c r="G4513" s="19"/>
      <c r="H4513" s="22">
        <f>TRUNC(SUMIF(N4509:N4512, N4508, H4509:H4512),0)</f>
        <v>121276</v>
      </c>
      <c r="I4513" s="19"/>
      <c r="J4513" s="22">
        <f>TRUNC(SUMIF(N4509:N4512, N4508, J4509:J4512),0)</f>
        <v>16360</v>
      </c>
      <c r="K4513" s="19"/>
      <c r="L4513" s="22">
        <f>F4513+H4513+J4513</f>
        <v>141605</v>
      </c>
      <c r="M4513" s="16" t="s">
        <v>42</v>
      </c>
      <c r="N4513" s="1" t="s">
        <v>3288</v>
      </c>
      <c r="O4513" s="1" t="s">
        <v>3288</v>
      </c>
      <c r="P4513" s="1" t="s">
        <v>42</v>
      </c>
      <c r="Q4513" s="1" t="s">
        <v>42</v>
      </c>
      <c r="R4513" s="1" t="s">
        <v>42</v>
      </c>
      <c r="AV4513" s="1" t="s">
        <v>42</v>
      </c>
      <c r="AW4513" s="1" t="s">
        <v>42</v>
      </c>
      <c r="AX4513" s="1" t="s">
        <v>42</v>
      </c>
      <c r="AY4513" s="1" t="s">
        <v>42</v>
      </c>
      <c r="AZ4513" s="1" t="s">
        <v>42</v>
      </c>
    </row>
    <row r="4514" spans="1:52" ht="30" customHeight="1" x14ac:dyDescent="0.3">
      <c r="A4514" s="17"/>
      <c r="B4514" s="17"/>
      <c r="C4514" s="17"/>
      <c r="D4514" s="17"/>
      <c r="E4514" s="19"/>
      <c r="F4514" s="22"/>
      <c r="G4514" s="19"/>
      <c r="H4514" s="22"/>
      <c r="I4514" s="19"/>
      <c r="J4514" s="22"/>
      <c r="K4514" s="19"/>
      <c r="L4514" s="22"/>
      <c r="M4514" s="17"/>
    </row>
    <row r="4515" spans="1:52" ht="30" customHeight="1" x14ac:dyDescent="0.3">
      <c r="A4515" s="13" t="s">
        <v>6910</v>
      </c>
      <c r="B4515" s="14"/>
      <c r="C4515" s="14"/>
      <c r="D4515" s="14"/>
      <c r="E4515" s="18"/>
      <c r="F4515" s="21"/>
      <c r="G4515" s="18"/>
      <c r="H4515" s="21"/>
      <c r="I4515" s="18"/>
      <c r="J4515" s="21"/>
      <c r="K4515" s="18"/>
      <c r="L4515" s="21"/>
      <c r="M4515" s="15"/>
      <c r="N4515" s="1" t="s">
        <v>2418</v>
      </c>
    </row>
    <row r="4516" spans="1:52" ht="30" customHeight="1" x14ac:dyDescent="0.3">
      <c r="A4516" s="16" t="s">
        <v>3677</v>
      </c>
      <c r="B4516" s="16" t="s">
        <v>3279</v>
      </c>
      <c r="C4516" s="16" t="s">
        <v>3275</v>
      </c>
      <c r="D4516" s="17">
        <v>0.25</v>
      </c>
      <c r="E4516" s="19">
        <f>단가대비표!O181</f>
        <v>0</v>
      </c>
      <c r="F4516" s="22">
        <f>TRUNC(E4516*D4516,1)</f>
        <v>0</v>
      </c>
      <c r="G4516" s="19">
        <f>단가대비표!P181</f>
        <v>235204</v>
      </c>
      <c r="H4516" s="22">
        <f>TRUNC(G4516*D4516,1)</f>
        <v>58801</v>
      </c>
      <c r="I4516" s="19">
        <f>단가대비표!V181</f>
        <v>0</v>
      </c>
      <c r="J4516" s="22">
        <f>TRUNC(I4516*D4516,1)</f>
        <v>0</v>
      </c>
      <c r="K4516" s="19">
        <f t="shared" ref="K4516:L4519" si="654">TRUNC(E4516+G4516+I4516,1)</f>
        <v>235204</v>
      </c>
      <c r="L4516" s="22">
        <f t="shared" si="654"/>
        <v>58801</v>
      </c>
      <c r="M4516" s="16" t="s">
        <v>42</v>
      </c>
      <c r="N4516" s="1" t="s">
        <v>2418</v>
      </c>
      <c r="O4516" s="1" t="s">
        <v>3678</v>
      </c>
      <c r="P4516" s="1" t="s">
        <v>43</v>
      </c>
      <c r="Q4516" s="1" t="s">
        <v>43</v>
      </c>
      <c r="R4516" s="1" t="s">
        <v>46</v>
      </c>
      <c r="V4516">
        <v>1</v>
      </c>
      <c r="AV4516" s="1" t="s">
        <v>42</v>
      </c>
      <c r="AW4516" s="1" t="s">
        <v>6911</v>
      </c>
      <c r="AX4516" s="1" t="s">
        <v>42</v>
      </c>
      <c r="AY4516" s="1" t="s">
        <v>42</v>
      </c>
      <c r="AZ4516" s="1" t="s">
        <v>42</v>
      </c>
    </row>
    <row r="4517" spans="1:52" ht="30" customHeight="1" x14ac:dyDescent="0.3">
      <c r="A4517" s="16" t="s">
        <v>3292</v>
      </c>
      <c r="B4517" s="16" t="s">
        <v>3279</v>
      </c>
      <c r="C4517" s="16" t="s">
        <v>3275</v>
      </c>
      <c r="D4517" s="17">
        <v>0.25</v>
      </c>
      <c r="E4517" s="19">
        <f>단가대비표!O164</f>
        <v>0</v>
      </c>
      <c r="F4517" s="22">
        <f>TRUNC(E4517*D4517,1)</f>
        <v>0</v>
      </c>
      <c r="G4517" s="19">
        <f>단가대비표!P164</f>
        <v>172068</v>
      </c>
      <c r="H4517" s="22">
        <f>TRUNC(G4517*D4517,1)</f>
        <v>43017</v>
      </c>
      <c r="I4517" s="19">
        <f>단가대비표!V164</f>
        <v>0</v>
      </c>
      <c r="J4517" s="22">
        <f>TRUNC(I4517*D4517,1)</f>
        <v>0</v>
      </c>
      <c r="K4517" s="19">
        <f t="shared" si="654"/>
        <v>172068</v>
      </c>
      <c r="L4517" s="22">
        <f t="shared" si="654"/>
        <v>43017</v>
      </c>
      <c r="M4517" s="16" t="s">
        <v>42</v>
      </c>
      <c r="N4517" s="1" t="s">
        <v>2418</v>
      </c>
      <c r="O4517" s="1" t="s">
        <v>3293</v>
      </c>
      <c r="P4517" s="1" t="s">
        <v>43</v>
      </c>
      <c r="Q4517" s="1" t="s">
        <v>43</v>
      </c>
      <c r="R4517" s="1" t="s">
        <v>46</v>
      </c>
      <c r="V4517">
        <v>1</v>
      </c>
      <c r="AV4517" s="1" t="s">
        <v>42</v>
      </c>
      <c r="AW4517" s="1" t="s">
        <v>6912</v>
      </c>
      <c r="AX4517" s="1" t="s">
        <v>42</v>
      </c>
      <c r="AY4517" s="1" t="s">
        <v>42</v>
      </c>
      <c r="AZ4517" s="1" t="s">
        <v>42</v>
      </c>
    </row>
    <row r="4518" spans="1:52" ht="30" customHeight="1" x14ac:dyDescent="0.3">
      <c r="A4518" s="16" t="s">
        <v>3282</v>
      </c>
      <c r="B4518" s="16" t="s">
        <v>3928</v>
      </c>
      <c r="C4518" s="16" t="s">
        <v>3284</v>
      </c>
      <c r="D4518" s="17">
        <v>1</v>
      </c>
      <c r="E4518" s="19">
        <v>0</v>
      </c>
      <c r="F4518" s="22">
        <f>TRUNC(E4518*D4518,1)</f>
        <v>0</v>
      </c>
      <c r="G4518" s="19">
        <v>0</v>
      </c>
      <c r="H4518" s="22">
        <f>TRUNC(G4518*D4518,1)</f>
        <v>0</v>
      </c>
      <c r="I4518" s="19">
        <f>TRUNC(SUMIF(V4516:V4519, RIGHTB(O4518, 1), H4516:H4519)*U4518, 2)</f>
        <v>3054.54</v>
      </c>
      <c r="J4518" s="22">
        <f>TRUNC(I4518*D4518,1)</f>
        <v>3054.5</v>
      </c>
      <c r="K4518" s="19">
        <f t="shared" si="654"/>
        <v>3054.5</v>
      </c>
      <c r="L4518" s="22">
        <f t="shared" si="654"/>
        <v>3054.5</v>
      </c>
      <c r="M4518" s="16" t="s">
        <v>42</v>
      </c>
      <c r="N4518" s="1" t="s">
        <v>2418</v>
      </c>
      <c r="O4518" s="1" t="s">
        <v>3285</v>
      </c>
      <c r="P4518" s="1" t="s">
        <v>43</v>
      </c>
      <c r="Q4518" s="1" t="s">
        <v>43</v>
      </c>
      <c r="R4518" s="1" t="s">
        <v>43</v>
      </c>
      <c r="S4518">
        <v>1</v>
      </c>
      <c r="T4518">
        <v>2</v>
      </c>
      <c r="U4518">
        <v>0.03</v>
      </c>
      <c r="AV4518" s="1" t="s">
        <v>42</v>
      </c>
      <c r="AW4518" s="1" t="s">
        <v>6913</v>
      </c>
      <c r="AX4518" s="1" t="s">
        <v>42</v>
      </c>
      <c r="AY4518" s="1" t="s">
        <v>42</v>
      </c>
      <c r="AZ4518" s="1" t="s">
        <v>42</v>
      </c>
    </row>
    <row r="4519" spans="1:52" ht="30" customHeight="1" x14ac:dyDescent="0.3">
      <c r="A4519" s="16" t="s">
        <v>1023</v>
      </c>
      <c r="B4519" s="16" t="s">
        <v>1024</v>
      </c>
      <c r="C4519" s="16" t="s">
        <v>820</v>
      </c>
      <c r="D4519" s="17">
        <v>1</v>
      </c>
      <c r="E4519" s="19">
        <f>일위대가목록!E310</f>
        <v>4962</v>
      </c>
      <c r="F4519" s="22">
        <f>TRUNC(E4519*D4519,1)</f>
        <v>4962</v>
      </c>
      <c r="G4519" s="19">
        <f>일위대가목록!F310</f>
        <v>49778</v>
      </c>
      <c r="H4519" s="22">
        <f>TRUNC(G4519*D4519,1)</f>
        <v>49778</v>
      </c>
      <c r="I4519" s="19">
        <f>일위대가목록!G310</f>
        <v>17396</v>
      </c>
      <c r="J4519" s="22">
        <f>TRUNC(I4519*D4519,1)</f>
        <v>17396</v>
      </c>
      <c r="K4519" s="19">
        <f t="shared" si="654"/>
        <v>72136</v>
      </c>
      <c r="L4519" s="22">
        <f t="shared" si="654"/>
        <v>72136</v>
      </c>
      <c r="M4519" s="16" t="s">
        <v>1025</v>
      </c>
      <c r="N4519" s="1" t="s">
        <v>2418</v>
      </c>
      <c r="O4519" s="1" t="s">
        <v>1026</v>
      </c>
      <c r="P4519" s="1" t="s">
        <v>46</v>
      </c>
      <c r="Q4519" s="1" t="s">
        <v>43</v>
      </c>
      <c r="R4519" s="1" t="s">
        <v>43</v>
      </c>
      <c r="AV4519" s="1" t="s">
        <v>42</v>
      </c>
      <c r="AW4519" s="1" t="s">
        <v>6914</v>
      </c>
      <c r="AX4519" s="1" t="s">
        <v>42</v>
      </c>
      <c r="AY4519" s="1" t="s">
        <v>42</v>
      </c>
      <c r="AZ4519" s="1" t="s">
        <v>42</v>
      </c>
    </row>
    <row r="4520" spans="1:52" ht="30" customHeight="1" x14ac:dyDescent="0.3">
      <c r="A4520" s="16" t="s">
        <v>3287</v>
      </c>
      <c r="B4520" s="16" t="s">
        <v>42</v>
      </c>
      <c r="C4520" s="16" t="s">
        <v>42</v>
      </c>
      <c r="D4520" s="17"/>
      <c r="E4520" s="19"/>
      <c r="F4520" s="22">
        <f>TRUNC(SUMIF(N4516:N4519, N4515, F4516:F4519),0)</f>
        <v>4962</v>
      </c>
      <c r="G4520" s="19"/>
      <c r="H4520" s="22">
        <f>TRUNC(SUMIF(N4516:N4519, N4515, H4516:H4519),0)</f>
        <v>151596</v>
      </c>
      <c r="I4520" s="19"/>
      <c r="J4520" s="22">
        <f>TRUNC(SUMIF(N4516:N4519, N4515, J4516:J4519),0)</f>
        <v>20450</v>
      </c>
      <c r="K4520" s="19"/>
      <c r="L4520" s="22">
        <f>F4520+H4520+J4520</f>
        <v>177008</v>
      </c>
      <c r="M4520" s="16" t="s">
        <v>42</v>
      </c>
      <c r="N4520" s="1" t="s">
        <v>3288</v>
      </c>
      <c r="O4520" s="1" t="s">
        <v>3288</v>
      </c>
      <c r="P4520" s="1" t="s">
        <v>42</v>
      </c>
      <c r="Q4520" s="1" t="s">
        <v>42</v>
      </c>
      <c r="R4520" s="1" t="s">
        <v>42</v>
      </c>
      <c r="AV4520" s="1" t="s">
        <v>42</v>
      </c>
      <c r="AW4520" s="1" t="s">
        <v>42</v>
      </c>
      <c r="AX4520" s="1" t="s">
        <v>42</v>
      </c>
      <c r="AY4520" s="1" t="s">
        <v>42</v>
      </c>
      <c r="AZ4520" s="1" t="s">
        <v>42</v>
      </c>
    </row>
    <row r="4521" spans="1:52" ht="30" customHeight="1" x14ac:dyDescent="0.3">
      <c r="A4521" s="17"/>
      <c r="B4521" s="17"/>
      <c r="C4521" s="17"/>
      <c r="D4521" s="17"/>
      <c r="E4521" s="19"/>
      <c r="F4521" s="22"/>
      <c r="G4521" s="19"/>
      <c r="H4521" s="22"/>
      <c r="I4521" s="19"/>
      <c r="J4521" s="22"/>
      <c r="K4521" s="19"/>
      <c r="L4521" s="22"/>
      <c r="M4521" s="17"/>
    </row>
    <row r="4522" spans="1:52" ht="30" customHeight="1" x14ac:dyDescent="0.3">
      <c r="A4522" s="13" t="s">
        <v>6915</v>
      </c>
      <c r="B4522" s="14"/>
      <c r="C4522" s="14"/>
      <c r="D4522" s="14"/>
      <c r="E4522" s="18"/>
      <c r="F4522" s="21"/>
      <c r="G4522" s="18"/>
      <c r="H4522" s="21"/>
      <c r="I4522" s="18"/>
      <c r="J4522" s="21"/>
      <c r="K4522" s="18"/>
      <c r="L4522" s="21"/>
      <c r="M4522" s="15"/>
      <c r="N4522" s="1" t="s">
        <v>2420</v>
      </c>
    </row>
    <row r="4523" spans="1:52" ht="30" customHeight="1" x14ac:dyDescent="0.3">
      <c r="A4523" s="16" t="s">
        <v>3677</v>
      </c>
      <c r="B4523" s="16" t="s">
        <v>3279</v>
      </c>
      <c r="C4523" s="16" t="s">
        <v>3275</v>
      </c>
      <c r="D4523" s="17">
        <v>0.28999999999999998</v>
      </c>
      <c r="E4523" s="19">
        <f>단가대비표!O181</f>
        <v>0</v>
      </c>
      <c r="F4523" s="22">
        <f>TRUNC(E4523*D4523,1)</f>
        <v>0</v>
      </c>
      <c r="G4523" s="19">
        <f>단가대비표!P181</f>
        <v>235204</v>
      </c>
      <c r="H4523" s="22">
        <f>TRUNC(G4523*D4523,1)</f>
        <v>68209.100000000006</v>
      </c>
      <c r="I4523" s="19">
        <f>단가대비표!V181</f>
        <v>0</v>
      </c>
      <c r="J4523" s="22">
        <f>TRUNC(I4523*D4523,1)</f>
        <v>0</v>
      </c>
      <c r="K4523" s="19">
        <f t="shared" ref="K4523:L4526" si="655">TRUNC(E4523+G4523+I4523,1)</f>
        <v>235204</v>
      </c>
      <c r="L4523" s="22">
        <f t="shared" si="655"/>
        <v>68209.100000000006</v>
      </c>
      <c r="M4523" s="16" t="s">
        <v>42</v>
      </c>
      <c r="N4523" s="1" t="s">
        <v>2420</v>
      </c>
      <c r="O4523" s="1" t="s">
        <v>3678</v>
      </c>
      <c r="P4523" s="1" t="s">
        <v>43</v>
      </c>
      <c r="Q4523" s="1" t="s">
        <v>43</v>
      </c>
      <c r="R4523" s="1" t="s">
        <v>46</v>
      </c>
      <c r="V4523">
        <v>1</v>
      </c>
      <c r="AV4523" s="1" t="s">
        <v>42</v>
      </c>
      <c r="AW4523" s="1" t="s">
        <v>6916</v>
      </c>
      <c r="AX4523" s="1" t="s">
        <v>42</v>
      </c>
      <c r="AY4523" s="1" t="s">
        <v>42</v>
      </c>
      <c r="AZ4523" s="1" t="s">
        <v>42</v>
      </c>
    </row>
    <row r="4524" spans="1:52" ht="30" customHeight="1" x14ac:dyDescent="0.3">
      <c r="A4524" s="16" t="s">
        <v>3292</v>
      </c>
      <c r="B4524" s="16" t="s">
        <v>3279</v>
      </c>
      <c r="C4524" s="16" t="s">
        <v>3275</v>
      </c>
      <c r="D4524" s="17">
        <v>0.28999999999999998</v>
      </c>
      <c r="E4524" s="19">
        <f>단가대비표!O164</f>
        <v>0</v>
      </c>
      <c r="F4524" s="22">
        <f>TRUNC(E4524*D4524,1)</f>
        <v>0</v>
      </c>
      <c r="G4524" s="19">
        <f>단가대비표!P164</f>
        <v>172068</v>
      </c>
      <c r="H4524" s="22">
        <f>TRUNC(G4524*D4524,1)</f>
        <v>49899.7</v>
      </c>
      <c r="I4524" s="19">
        <f>단가대비표!V164</f>
        <v>0</v>
      </c>
      <c r="J4524" s="22">
        <f>TRUNC(I4524*D4524,1)</f>
        <v>0</v>
      </c>
      <c r="K4524" s="19">
        <f t="shared" si="655"/>
        <v>172068</v>
      </c>
      <c r="L4524" s="22">
        <f t="shared" si="655"/>
        <v>49899.7</v>
      </c>
      <c r="M4524" s="16" t="s">
        <v>42</v>
      </c>
      <c r="N4524" s="1" t="s">
        <v>2420</v>
      </c>
      <c r="O4524" s="1" t="s">
        <v>3293</v>
      </c>
      <c r="P4524" s="1" t="s">
        <v>43</v>
      </c>
      <c r="Q4524" s="1" t="s">
        <v>43</v>
      </c>
      <c r="R4524" s="1" t="s">
        <v>46</v>
      </c>
      <c r="V4524">
        <v>1</v>
      </c>
      <c r="AV4524" s="1" t="s">
        <v>42</v>
      </c>
      <c r="AW4524" s="1" t="s">
        <v>6917</v>
      </c>
      <c r="AX4524" s="1" t="s">
        <v>42</v>
      </c>
      <c r="AY4524" s="1" t="s">
        <v>42</v>
      </c>
      <c r="AZ4524" s="1" t="s">
        <v>42</v>
      </c>
    </row>
    <row r="4525" spans="1:52" ht="30" customHeight="1" x14ac:dyDescent="0.3">
      <c r="A4525" s="16" t="s">
        <v>3282</v>
      </c>
      <c r="B4525" s="16" t="s">
        <v>3928</v>
      </c>
      <c r="C4525" s="16" t="s">
        <v>3284</v>
      </c>
      <c r="D4525" s="17">
        <v>1</v>
      </c>
      <c r="E4525" s="19">
        <v>0</v>
      </c>
      <c r="F4525" s="22">
        <f>TRUNC(E4525*D4525,1)</f>
        <v>0</v>
      </c>
      <c r="G4525" s="19">
        <v>0</v>
      </c>
      <c r="H4525" s="22">
        <f>TRUNC(G4525*D4525,1)</f>
        <v>0</v>
      </c>
      <c r="I4525" s="19">
        <f>TRUNC(SUMIF(V4523:V4526, RIGHTB(O4525, 1), H4523:H4526)*U4525, 2)</f>
        <v>3543.26</v>
      </c>
      <c r="J4525" s="22">
        <f>TRUNC(I4525*D4525,1)</f>
        <v>3543.2</v>
      </c>
      <c r="K4525" s="19">
        <f t="shared" si="655"/>
        <v>3543.2</v>
      </c>
      <c r="L4525" s="22">
        <f t="shared" si="655"/>
        <v>3543.2</v>
      </c>
      <c r="M4525" s="16" t="s">
        <v>42</v>
      </c>
      <c r="N4525" s="1" t="s">
        <v>2420</v>
      </c>
      <c r="O4525" s="1" t="s">
        <v>3285</v>
      </c>
      <c r="P4525" s="1" t="s">
        <v>43</v>
      </c>
      <c r="Q4525" s="1" t="s">
        <v>43</v>
      </c>
      <c r="R4525" s="1" t="s">
        <v>43</v>
      </c>
      <c r="S4525">
        <v>1</v>
      </c>
      <c r="T4525">
        <v>2</v>
      </c>
      <c r="U4525">
        <v>0.03</v>
      </c>
      <c r="AV4525" s="1" t="s">
        <v>42</v>
      </c>
      <c r="AW4525" s="1" t="s">
        <v>6918</v>
      </c>
      <c r="AX4525" s="1" t="s">
        <v>42</v>
      </c>
      <c r="AY4525" s="1" t="s">
        <v>42</v>
      </c>
      <c r="AZ4525" s="1" t="s">
        <v>42</v>
      </c>
    </row>
    <row r="4526" spans="1:52" ht="30" customHeight="1" x14ac:dyDescent="0.3">
      <c r="A4526" s="16" t="s">
        <v>1023</v>
      </c>
      <c r="B4526" s="16" t="s">
        <v>1024</v>
      </c>
      <c r="C4526" s="16" t="s">
        <v>820</v>
      </c>
      <c r="D4526" s="17">
        <v>1.1399999999999999</v>
      </c>
      <c r="E4526" s="19">
        <f>일위대가목록!E310</f>
        <v>4962</v>
      </c>
      <c r="F4526" s="22">
        <f>TRUNC(E4526*D4526,1)</f>
        <v>5656.6</v>
      </c>
      <c r="G4526" s="19">
        <f>일위대가목록!F310</f>
        <v>49778</v>
      </c>
      <c r="H4526" s="22">
        <f>TRUNC(G4526*D4526,1)</f>
        <v>56746.9</v>
      </c>
      <c r="I4526" s="19">
        <f>일위대가목록!G310</f>
        <v>17396</v>
      </c>
      <c r="J4526" s="22">
        <f>TRUNC(I4526*D4526,1)</f>
        <v>19831.400000000001</v>
      </c>
      <c r="K4526" s="19">
        <f t="shared" si="655"/>
        <v>72136</v>
      </c>
      <c r="L4526" s="22">
        <f t="shared" si="655"/>
        <v>82234.899999999994</v>
      </c>
      <c r="M4526" s="16" t="s">
        <v>1025</v>
      </c>
      <c r="N4526" s="1" t="s">
        <v>2420</v>
      </c>
      <c r="O4526" s="1" t="s">
        <v>1026</v>
      </c>
      <c r="P4526" s="1" t="s">
        <v>46</v>
      </c>
      <c r="Q4526" s="1" t="s">
        <v>43</v>
      </c>
      <c r="R4526" s="1" t="s">
        <v>43</v>
      </c>
      <c r="AV4526" s="1" t="s">
        <v>42</v>
      </c>
      <c r="AW4526" s="1" t="s">
        <v>6919</v>
      </c>
      <c r="AX4526" s="1" t="s">
        <v>42</v>
      </c>
      <c r="AY4526" s="1" t="s">
        <v>42</v>
      </c>
      <c r="AZ4526" s="1" t="s">
        <v>42</v>
      </c>
    </row>
    <row r="4527" spans="1:52" ht="30" customHeight="1" x14ac:dyDescent="0.3">
      <c r="A4527" s="16" t="s">
        <v>3287</v>
      </c>
      <c r="B4527" s="16" t="s">
        <v>42</v>
      </c>
      <c r="C4527" s="16" t="s">
        <v>42</v>
      </c>
      <c r="D4527" s="17"/>
      <c r="E4527" s="19"/>
      <c r="F4527" s="22">
        <f>TRUNC(SUMIF(N4523:N4526, N4522, F4523:F4526),0)</f>
        <v>5656</v>
      </c>
      <c r="G4527" s="19"/>
      <c r="H4527" s="22">
        <f>TRUNC(SUMIF(N4523:N4526, N4522, H4523:H4526),0)</f>
        <v>174855</v>
      </c>
      <c r="I4527" s="19"/>
      <c r="J4527" s="22">
        <f>TRUNC(SUMIF(N4523:N4526, N4522, J4523:J4526),0)</f>
        <v>23374</v>
      </c>
      <c r="K4527" s="19"/>
      <c r="L4527" s="22">
        <f>F4527+H4527+J4527</f>
        <v>203885</v>
      </c>
      <c r="M4527" s="16" t="s">
        <v>42</v>
      </c>
      <c r="N4527" s="1" t="s">
        <v>3288</v>
      </c>
      <c r="O4527" s="1" t="s">
        <v>3288</v>
      </c>
      <c r="P4527" s="1" t="s">
        <v>42</v>
      </c>
      <c r="Q4527" s="1" t="s">
        <v>42</v>
      </c>
      <c r="R4527" s="1" t="s">
        <v>42</v>
      </c>
      <c r="AV4527" s="1" t="s">
        <v>42</v>
      </c>
      <c r="AW4527" s="1" t="s">
        <v>42</v>
      </c>
      <c r="AX4527" s="1" t="s">
        <v>42</v>
      </c>
      <c r="AY4527" s="1" t="s">
        <v>42</v>
      </c>
      <c r="AZ4527" s="1" t="s">
        <v>42</v>
      </c>
    </row>
    <row r="4528" spans="1:52" ht="30" customHeight="1" x14ac:dyDescent="0.3">
      <c r="A4528" s="17"/>
      <c r="B4528" s="17"/>
      <c r="C4528" s="17"/>
      <c r="D4528" s="17"/>
      <c r="E4528" s="19"/>
      <c r="F4528" s="22"/>
      <c r="G4528" s="19"/>
      <c r="H4528" s="22"/>
      <c r="I4528" s="19"/>
      <c r="J4528" s="22"/>
      <c r="K4528" s="19"/>
      <c r="L4528" s="22"/>
      <c r="M4528" s="17"/>
    </row>
    <row r="4529" spans="1:52" ht="30" customHeight="1" x14ac:dyDescent="0.3">
      <c r="A4529" s="13" t="s">
        <v>6920</v>
      </c>
      <c r="B4529" s="14"/>
      <c r="C4529" s="14"/>
      <c r="D4529" s="14"/>
      <c r="E4529" s="18"/>
      <c r="F4529" s="21"/>
      <c r="G4529" s="18"/>
      <c r="H4529" s="21"/>
      <c r="I4529" s="18"/>
      <c r="J4529" s="21"/>
      <c r="K4529" s="18"/>
      <c r="L4529" s="21"/>
      <c r="M4529" s="15"/>
      <c r="N4529" s="1" t="s">
        <v>2423</v>
      </c>
    </row>
    <row r="4530" spans="1:52" ht="30" customHeight="1" x14ac:dyDescent="0.3">
      <c r="A4530" s="16" t="s">
        <v>3677</v>
      </c>
      <c r="B4530" s="16" t="s">
        <v>3279</v>
      </c>
      <c r="C4530" s="16" t="s">
        <v>3275</v>
      </c>
      <c r="D4530" s="17">
        <v>0.11799999999999999</v>
      </c>
      <c r="E4530" s="19">
        <f>단가대비표!O181</f>
        <v>0</v>
      </c>
      <c r="F4530" s="22">
        <f>TRUNC(E4530*D4530,1)</f>
        <v>0</v>
      </c>
      <c r="G4530" s="19">
        <f>단가대비표!P181</f>
        <v>235204</v>
      </c>
      <c r="H4530" s="22">
        <f>TRUNC(G4530*D4530,1)</f>
        <v>27754</v>
      </c>
      <c r="I4530" s="19">
        <f>단가대비표!V181</f>
        <v>0</v>
      </c>
      <c r="J4530" s="22">
        <f>TRUNC(I4530*D4530,1)</f>
        <v>0</v>
      </c>
      <c r="K4530" s="19">
        <f t="shared" ref="K4530:L4533" si="656">TRUNC(E4530+G4530+I4530,1)</f>
        <v>235204</v>
      </c>
      <c r="L4530" s="22">
        <f t="shared" si="656"/>
        <v>27754</v>
      </c>
      <c r="M4530" s="16" t="s">
        <v>42</v>
      </c>
      <c r="N4530" s="1" t="s">
        <v>2423</v>
      </c>
      <c r="O4530" s="1" t="s">
        <v>3678</v>
      </c>
      <c r="P4530" s="1" t="s">
        <v>43</v>
      </c>
      <c r="Q4530" s="1" t="s">
        <v>43</v>
      </c>
      <c r="R4530" s="1" t="s">
        <v>46</v>
      </c>
      <c r="V4530">
        <v>1</v>
      </c>
      <c r="AV4530" s="1" t="s">
        <v>42</v>
      </c>
      <c r="AW4530" s="1" t="s">
        <v>6921</v>
      </c>
      <c r="AX4530" s="1" t="s">
        <v>42</v>
      </c>
      <c r="AY4530" s="1" t="s">
        <v>42</v>
      </c>
      <c r="AZ4530" s="1" t="s">
        <v>42</v>
      </c>
    </row>
    <row r="4531" spans="1:52" ht="30" customHeight="1" x14ac:dyDescent="0.3">
      <c r="A4531" s="16" t="s">
        <v>3292</v>
      </c>
      <c r="B4531" s="16" t="s">
        <v>3279</v>
      </c>
      <c r="C4531" s="16" t="s">
        <v>3275</v>
      </c>
      <c r="D4531" s="17">
        <v>0.11799999999999999</v>
      </c>
      <c r="E4531" s="19">
        <f>단가대비표!O164</f>
        <v>0</v>
      </c>
      <c r="F4531" s="22">
        <f>TRUNC(E4531*D4531,1)</f>
        <v>0</v>
      </c>
      <c r="G4531" s="19">
        <f>단가대비표!P164</f>
        <v>172068</v>
      </c>
      <c r="H4531" s="22">
        <f>TRUNC(G4531*D4531,1)</f>
        <v>20304</v>
      </c>
      <c r="I4531" s="19">
        <f>단가대비표!V164</f>
        <v>0</v>
      </c>
      <c r="J4531" s="22">
        <f>TRUNC(I4531*D4531,1)</f>
        <v>0</v>
      </c>
      <c r="K4531" s="19">
        <f t="shared" si="656"/>
        <v>172068</v>
      </c>
      <c r="L4531" s="22">
        <f t="shared" si="656"/>
        <v>20304</v>
      </c>
      <c r="M4531" s="16" t="s">
        <v>42</v>
      </c>
      <c r="N4531" s="1" t="s">
        <v>2423</v>
      </c>
      <c r="O4531" s="1" t="s">
        <v>3293</v>
      </c>
      <c r="P4531" s="1" t="s">
        <v>43</v>
      </c>
      <c r="Q4531" s="1" t="s">
        <v>43</v>
      </c>
      <c r="R4531" s="1" t="s">
        <v>46</v>
      </c>
      <c r="V4531">
        <v>1</v>
      </c>
      <c r="AV4531" s="1" t="s">
        <v>42</v>
      </c>
      <c r="AW4531" s="1" t="s">
        <v>6922</v>
      </c>
      <c r="AX4531" s="1" t="s">
        <v>42</v>
      </c>
      <c r="AY4531" s="1" t="s">
        <v>42</v>
      </c>
      <c r="AZ4531" s="1" t="s">
        <v>42</v>
      </c>
    </row>
    <row r="4532" spans="1:52" ht="30" customHeight="1" x14ac:dyDescent="0.3">
      <c r="A4532" s="16" t="s">
        <v>3282</v>
      </c>
      <c r="B4532" s="16" t="s">
        <v>3928</v>
      </c>
      <c r="C4532" s="16" t="s">
        <v>3284</v>
      </c>
      <c r="D4532" s="17">
        <v>1</v>
      </c>
      <c r="E4532" s="19">
        <v>0</v>
      </c>
      <c r="F4532" s="22">
        <f>TRUNC(E4532*D4532,1)</f>
        <v>0</v>
      </c>
      <c r="G4532" s="19">
        <v>0</v>
      </c>
      <c r="H4532" s="22">
        <f>TRUNC(G4532*D4532,1)</f>
        <v>0</v>
      </c>
      <c r="I4532" s="19">
        <f>TRUNC(SUMIF(V4530:V4533, RIGHTB(O4532, 1), H4530:H4533)*U4532, 2)</f>
        <v>1441.74</v>
      </c>
      <c r="J4532" s="22">
        <f>TRUNC(I4532*D4532,1)</f>
        <v>1441.7</v>
      </c>
      <c r="K4532" s="19">
        <f t="shared" si="656"/>
        <v>1441.7</v>
      </c>
      <c r="L4532" s="22">
        <f t="shared" si="656"/>
        <v>1441.7</v>
      </c>
      <c r="M4532" s="16" t="s">
        <v>42</v>
      </c>
      <c r="N4532" s="1" t="s">
        <v>2423</v>
      </c>
      <c r="O4532" s="1" t="s">
        <v>3285</v>
      </c>
      <c r="P4532" s="1" t="s">
        <v>43</v>
      </c>
      <c r="Q4532" s="1" t="s">
        <v>43</v>
      </c>
      <c r="R4532" s="1" t="s">
        <v>43</v>
      </c>
      <c r="S4532">
        <v>1</v>
      </c>
      <c r="T4532">
        <v>2</v>
      </c>
      <c r="U4532">
        <v>0.03</v>
      </c>
      <c r="AV4532" s="1" t="s">
        <v>42</v>
      </c>
      <c r="AW4532" s="1" t="s">
        <v>6923</v>
      </c>
      <c r="AX4532" s="1" t="s">
        <v>42</v>
      </c>
      <c r="AY4532" s="1" t="s">
        <v>42</v>
      </c>
      <c r="AZ4532" s="1" t="s">
        <v>42</v>
      </c>
    </row>
    <row r="4533" spans="1:52" ht="30" customHeight="1" x14ac:dyDescent="0.3">
      <c r="A4533" s="16" t="s">
        <v>1023</v>
      </c>
      <c r="B4533" s="16" t="s">
        <v>1024</v>
      </c>
      <c r="C4533" s="16" t="s">
        <v>820</v>
      </c>
      <c r="D4533" s="17">
        <v>0.47099999999999997</v>
      </c>
      <c r="E4533" s="19">
        <f>일위대가목록!E310</f>
        <v>4962</v>
      </c>
      <c r="F4533" s="22">
        <f>TRUNC(E4533*D4533,1)</f>
        <v>2337.1</v>
      </c>
      <c r="G4533" s="19">
        <f>일위대가목록!F310</f>
        <v>49778</v>
      </c>
      <c r="H4533" s="22">
        <f>TRUNC(G4533*D4533,1)</f>
        <v>23445.4</v>
      </c>
      <c r="I4533" s="19">
        <f>일위대가목록!G310</f>
        <v>17396</v>
      </c>
      <c r="J4533" s="22">
        <f>TRUNC(I4533*D4533,1)</f>
        <v>8193.5</v>
      </c>
      <c r="K4533" s="19">
        <f t="shared" si="656"/>
        <v>72136</v>
      </c>
      <c r="L4533" s="22">
        <f t="shared" si="656"/>
        <v>33976</v>
      </c>
      <c r="M4533" s="16" t="s">
        <v>1025</v>
      </c>
      <c r="N4533" s="1" t="s">
        <v>2423</v>
      </c>
      <c r="O4533" s="1" t="s">
        <v>1026</v>
      </c>
      <c r="P4533" s="1" t="s">
        <v>46</v>
      </c>
      <c r="Q4533" s="1" t="s">
        <v>43</v>
      </c>
      <c r="R4533" s="1" t="s">
        <v>43</v>
      </c>
      <c r="AV4533" s="1" t="s">
        <v>42</v>
      </c>
      <c r="AW4533" s="1" t="s">
        <v>6924</v>
      </c>
      <c r="AX4533" s="1" t="s">
        <v>42</v>
      </c>
      <c r="AY4533" s="1" t="s">
        <v>42</v>
      </c>
      <c r="AZ4533" s="1" t="s">
        <v>42</v>
      </c>
    </row>
    <row r="4534" spans="1:52" ht="30" customHeight="1" x14ac:dyDescent="0.3">
      <c r="A4534" s="16" t="s">
        <v>3287</v>
      </c>
      <c r="B4534" s="16" t="s">
        <v>42</v>
      </c>
      <c r="C4534" s="16" t="s">
        <v>42</v>
      </c>
      <c r="D4534" s="17"/>
      <c r="E4534" s="19"/>
      <c r="F4534" s="22">
        <f>TRUNC(SUMIF(N4530:N4533, N4529, F4530:F4533),0)</f>
        <v>2337</v>
      </c>
      <c r="G4534" s="19"/>
      <c r="H4534" s="22">
        <f>TRUNC(SUMIF(N4530:N4533, N4529, H4530:H4533),0)</f>
        <v>71503</v>
      </c>
      <c r="I4534" s="19"/>
      <c r="J4534" s="22">
        <f>TRUNC(SUMIF(N4530:N4533, N4529, J4530:J4533),0)</f>
        <v>9635</v>
      </c>
      <c r="K4534" s="19"/>
      <c r="L4534" s="22">
        <f>F4534+H4534+J4534</f>
        <v>83475</v>
      </c>
      <c r="M4534" s="16" t="s">
        <v>42</v>
      </c>
      <c r="N4534" s="1" t="s">
        <v>3288</v>
      </c>
      <c r="O4534" s="1" t="s">
        <v>3288</v>
      </c>
      <c r="P4534" s="1" t="s">
        <v>42</v>
      </c>
      <c r="Q4534" s="1" t="s">
        <v>42</v>
      </c>
      <c r="R4534" s="1" t="s">
        <v>42</v>
      </c>
      <c r="AV4534" s="1" t="s">
        <v>42</v>
      </c>
      <c r="AW4534" s="1" t="s">
        <v>42</v>
      </c>
      <c r="AX4534" s="1" t="s">
        <v>42</v>
      </c>
      <c r="AY4534" s="1" t="s">
        <v>42</v>
      </c>
      <c r="AZ4534" s="1" t="s">
        <v>42</v>
      </c>
    </row>
    <row r="4535" spans="1:52" ht="30" customHeight="1" x14ac:dyDescent="0.3">
      <c r="A4535" s="17"/>
      <c r="B4535" s="17"/>
      <c r="C4535" s="17"/>
      <c r="D4535" s="17"/>
      <c r="E4535" s="19"/>
      <c r="F4535" s="22"/>
      <c r="G4535" s="19"/>
      <c r="H4535" s="22"/>
      <c r="I4535" s="19"/>
      <c r="J4535" s="22"/>
      <c r="K4535" s="19"/>
      <c r="L4535" s="22"/>
      <c r="M4535" s="17"/>
    </row>
    <row r="4536" spans="1:52" ht="30" customHeight="1" x14ac:dyDescent="0.3">
      <c r="A4536" s="13" t="s">
        <v>6925</v>
      </c>
      <c r="B4536" s="14"/>
      <c r="C4536" s="14"/>
      <c r="D4536" s="14"/>
      <c r="E4536" s="18"/>
      <c r="F4536" s="21"/>
      <c r="G4536" s="18"/>
      <c r="H4536" s="21"/>
      <c r="I4536" s="18"/>
      <c r="J4536" s="21"/>
      <c r="K4536" s="18"/>
      <c r="L4536" s="21"/>
      <c r="M4536" s="15"/>
      <c r="N4536" s="1" t="s">
        <v>2425</v>
      </c>
    </row>
    <row r="4537" spans="1:52" ht="30" customHeight="1" x14ac:dyDescent="0.3">
      <c r="A4537" s="16" t="s">
        <v>3677</v>
      </c>
      <c r="B4537" s="16" t="s">
        <v>3279</v>
      </c>
      <c r="C4537" s="16" t="s">
        <v>3275</v>
      </c>
      <c r="D4537" s="17">
        <v>0.16700000000000001</v>
      </c>
      <c r="E4537" s="19">
        <f>단가대비표!O181</f>
        <v>0</v>
      </c>
      <c r="F4537" s="22">
        <f>TRUNC(E4537*D4537,1)</f>
        <v>0</v>
      </c>
      <c r="G4537" s="19">
        <f>단가대비표!P181</f>
        <v>235204</v>
      </c>
      <c r="H4537" s="22">
        <f>TRUNC(G4537*D4537,1)</f>
        <v>39279</v>
      </c>
      <c r="I4537" s="19">
        <f>단가대비표!V181</f>
        <v>0</v>
      </c>
      <c r="J4537" s="22">
        <f>TRUNC(I4537*D4537,1)</f>
        <v>0</v>
      </c>
      <c r="K4537" s="19">
        <f t="shared" ref="K4537:L4540" si="657">TRUNC(E4537+G4537+I4537,1)</f>
        <v>235204</v>
      </c>
      <c r="L4537" s="22">
        <f t="shared" si="657"/>
        <v>39279</v>
      </c>
      <c r="M4537" s="16" t="s">
        <v>42</v>
      </c>
      <c r="N4537" s="1" t="s">
        <v>2425</v>
      </c>
      <c r="O4537" s="1" t="s">
        <v>3678</v>
      </c>
      <c r="P4537" s="1" t="s">
        <v>43</v>
      </c>
      <c r="Q4537" s="1" t="s">
        <v>43</v>
      </c>
      <c r="R4537" s="1" t="s">
        <v>46</v>
      </c>
      <c r="V4537">
        <v>1</v>
      </c>
      <c r="AV4537" s="1" t="s">
        <v>42</v>
      </c>
      <c r="AW4537" s="1" t="s">
        <v>6926</v>
      </c>
      <c r="AX4537" s="1" t="s">
        <v>42</v>
      </c>
      <c r="AY4537" s="1" t="s">
        <v>42</v>
      </c>
      <c r="AZ4537" s="1" t="s">
        <v>42</v>
      </c>
    </row>
    <row r="4538" spans="1:52" ht="30" customHeight="1" x14ac:dyDescent="0.3">
      <c r="A4538" s="16" t="s">
        <v>3292</v>
      </c>
      <c r="B4538" s="16" t="s">
        <v>3279</v>
      </c>
      <c r="C4538" s="16" t="s">
        <v>3275</v>
      </c>
      <c r="D4538" s="17">
        <v>0.16700000000000001</v>
      </c>
      <c r="E4538" s="19">
        <f>단가대비표!O164</f>
        <v>0</v>
      </c>
      <c r="F4538" s="22">
        <f>TRUNC(E4538*D4538,1)</f>
        <v>0</v>
      </c>
      <c r="G4538" s="19">
        <f>단가대비표!P164</f>
        <v>172068</v>
      </c>
      <c r="H4538" s="22">
        <f>TRUNC(G4538*D4538,1)</f>
        <v>28735.3</v>
      </c>
      <c r="I4538" s="19">
        <f>단가대비표!V164</f>
        <v>0</v>
      </c>
      <c r="J4538" s="22">
        <f>TRUNC(I4538*D4538,1)</f>
        <v>0</v>
      </c>
      <c r="K4538" s="19">
        <f t="shared" si="657"/>
        <v>172068</v>
      </c>
      <c r="L4538" s="22">
        <f t="shared" si="657"/>
        <v>28735.3</v>
      </c>
      <c r="M4538" s="16" t="s">
        <v>42</v>
      </c>
      <c r="N4538" s="1" t="s">
        <v>2425</v>
      </c>
      <c r="O4538" s="1" t="s">
        <v>3293</v>
      </c>
      <c r="P4538" s="1" t="s">
        <v>43</v>
      </c>
      <c r="Q4538" s="1" t="s">
        <v>43</v>
      </c>
      <c r="R4538" s="1" t="s">
        <v>46</v>
      </c>
      <c r="V4538">
        <v>1</v>
      </c>
      <c r="AV4538" s="1" t="s">
        <v>42</v>
      </c>
      <c r="AW4538" s="1" t="s">
        <v>6927</v>
      </c>
      <c r="AX4538" s="1" t="s">
        <v>42</v>
      </c>
      <c r="AY4538" s="1" t="s">
        <v>42</v>
      </c>
      <c r="AZ4538" s="1" t="s">
        <v>42</v>
      </c>
    </row>
    <row r="4539" spans="1:52" ht="30" customHeight="1" x14ac:dyDescent="0.3">
      <c r="A4539" s="16" t="s">
        <v>3282</v>
      </c>
      <c r="B4539" s="16" t="s">
        <v>3928</v>
      </c>
      <c r="C4539" s="16" t="s">
        <v>3284</v>
      </c>
      <c r="D4539" s="17">
        <v>1</v>
      </c>
      <c r="E4539" s="19">
        <v>0</v>
      </c>
      <c r="F4539" s="22">
        <f>TRUNC(E4539*D4539,1)</f>
        <v>0</v>
      </c>
      <c r="G4539" s="19">
        <v>0</v>
      </c>
      <c r="H4539" s="22">
        <f>TRUNC(G4539*D4539,1)</f>
        <v>0</v>
      </c>
      <c r="I4539" s="19">
        <f>TRUNC(SUMIF(V4537:V4540, RIGHTB(O4539, 1), H4537:H4540)*U4539, 2)</f>
        <v>2040.42</v>
      </c>
      <c r="J4539" s="22">
        <f>TRUNC(I4539*D4539,1)</f>
        <v>2040.4</v>
      </c>
      <c r="K4539" s="19">
        <f t="shared" si="657"/>
        <v>2040.4</v>
      </c>
      <c r="L4539" s="22">
        <f t="shared" si="657"/>
        <v>2040.4</v>
      </c>
      <c r="M4539" s="16" t="s">
        <v>42</v>
      </c>
      <c r="N4539" s="1" t="s">
        <v>2425</v>
      </c>
      <c r="O4539" s="1" t="s">
        <v>3285</v>
      </c>
      <c r="P4539" s="1" t="s">
        <v>43</v>
      </c>
      <c r="Q4539" s="1" t="s">
        <v>43</v>
      </c>
      <c r="R4539" s="1" t="s">
        <v>43</v>
      </c>
      <c r="S4539">
        <v>1</v>
      </c>
      <c r="T4539">
        <v>2</v>
      </c>
      <c r="U4539">
        <v>0.03</v>
      </c>
      <c r="AV4539" s="1" t="s">
        <v>42</v>
      </c>
      <c r="AW4539" s="1" t="s">
        <v>6928</v>
      </c>
      <c r="AX4539" s="1" t="s">
        <v>42</v>
      </c>
      <c r="AY4539" s="1" t="s">
        <v>42</v>
      </c>
      <c r="AZ4539" s="1" t="s">
        <v>42</v>
      </c>
    </row>
    <row r="4540" spans="1:52" ht="30" customHeight="1" x14ac:dyDescent="0.3">
      <c r="A4540" s="16" t="s">
        <v>1023</v>
      </c>
      <c r="B4540" s="16" t="s">
        <v>1024</v>
      </c>
      <c r="C4540" s="16" t="s">
        <v>820</v>
      </c>
      <c r="D4540" s="17">
        <v>0.66700000000000004</v>
      </c>
      <c r="E4540" s="19">
        <f>일위대가목록!E310</f>
        <v>4962</v>
      </c>
      <c r="F4540" s="22">
        <f>TRUNC(E4540*D4540,1)</f>
        <v>3309.6</v>
      </c>
      <c r="G4540" s="19">
        <f>일위대가목록!F310</f>
        <v>49778</v>
      </c>
      <c r="H4540" s="22">
        <f>TRUNC(G4540*D4540,1)</f>
        <v>33201.9</v>
      </c>
      <c r="I4540" s="19">
        <f>일위대가목록!G310</f>
        <v>17396</v>
      </c>
      <c r="J4540" s="22">
        <f>TRUNC(I4540*D4540,1)</f>
        <v>11603.1</v>
      </c>
      <c r="K4540" s="19">
        <f t="shared" si="657"/>
        <v>72136</v>
      </c>
      <c r="L4540" s="22">
        <f t="shared" si="657"/>
        <v>48114.6</v>
      </c>
      <c r="M4540" s="16" t="s">
        <v>1025</v>
      </c>
      <c r="N4540" s="1" t="s">
        <v>2425</v>
      </c>
      <c r="O4540" s="1" t="s">
        <v>1026</v>
      </c>
      <c r="P4540" s="1" t="s">
        <v>46</v>
      </c>
      <c r="Q4540" s="1" t="s">
        <v>43</v>
      </c>
      <c r="R4540" s="1" t="s">
        <v>43</v>
      </c>
      <c r="AV4540" s="1" t="s">
        <v>42</v>
      </c>
      <c r="AW4540" s="1" t="s">
        <v>6929</v>
      </c>
      <c r="AX4540" s="1" t="s">
        <v>42</v>
      </c>
      <c r="AY4540" s="1" t="s">
        <v>42</v>
      </c>
      <c r="AZ4540" s="1" t="s">
        <v>42</v>
      </c>
    </row>
    <row r="4541" spans="1:52" ht="30" customHeight="1" x14ac:dyDescent="0.3">
      <c r="A4541" s="16" t="s">
        <v>3287</v>
      </c>
      <c r="B4541" s="16" t="s">
        <v>42</v>
      </c>
      <c r="C4541" s="16" t="s">
        <v>42</v>
      </c>
      <c r="D4541" s="17"/>
      <c r="E4541" s="19"/>
      <c r="F4541" s="22">
        <f>TRUNC(SUMIF(N4537:N4540, N4536, F4537:F4540),0)</f>
        <v>3309</v>
      </c>
      <c r="G4541" s="19"/>
      <c r="H4541" s="22">
        <f>TRUNC(SUMIF(N4537:N4540, N4536, H4537:H4540),0)</f>
        <v>101216</v>
      </c>
      <c r="I4541" s="19"/>
      <c r="J4541" s="22">
        <f>TRUNC(SUMIF(N4537:N4540, N4536, J4537:J4540),0)</f>
        <v>13643</v>
      </c>
      <c r="K4541" s="19"/>
      <c r="L4541" s="22">
        <f>F4541+H4541+J4541</f>
        <v>118168</v>
      </c>
      <c r="M4541" s="16" t="s">
        <v>42</v>
      </c>
      <c r="N4541" s="1" t="s">
        <v>3288</v>
      </c>
      <c r="O4541" s="1" t="s">
        <v>3288</v>
      </c>
      <c r="P4541" s="1" t="s">
        <v>42</v>
      </c>
      <c r="Q4541" s="1" t="s">
        <v>42</v>
      </c>
      <c r="R4541" s="1" t="s">
        <v>42</v>
      </c>
      <c r="AV4541" s="1" t="s">
        <v>42</v>
      </c>
      <c r="AW4541" s="1" t="s">
        <v>42</v>
      </c>
      <c r="AX4541" s="1" t="s">
        <v>42</v>
      </c>
      <c r="AY4541" s="1" t="s">
        <v>42</v>
      </c>
      <c r="AZ4541" s="1" t="s">
        <v>42</v>
      </c>
    </row>
    <row r="4542" spans="1:52" ht="30" customHeight="1" x14ac:dyDescent="0.3">
      <c r="A4542" s="17"/>
      <c r="B4542" s="17"/>
      <c r="C4542" s="17"/>
      <c r="D4542" s="17"/>
      <c r="E4542" s="19"/>
      <c r="F4542" s="22"/>
      <c r="G4542" s="19"/>
      <c r="H4542" s="22"/>
      <c r="I4542" s="19"/>
      <c r="J4542" s="22"/>
      <c r="K4542" s="19"/>
      <c r="L4542" s="22"/>
      <c r="M4542" s="17"/>
    </row>
    <row r="4543" spans="1:52" ht="30" customHeight="1" x14ac:dyDescent="0.3">
      <c r="A4543" s="13" t="s">
        <v>6930</v>
      </c>
      <c r="B4543" s="14"/>
      <c r="C4543" s="14"/>
      <c r="D4543" s="14"/>
      <c r="E4543" s="18"/>
      <c r="F4543" s="21"/>
      <c r="G4543" s="18"/>
      <c r="H4543" s="21"/>
      <c r="I4543" s="18"/>
      <c r="J4543" s="21"/>
      <c r="K4543" s="18"/>
      <c r="L4543" s="21"/>
      <c r="M4543" s="15"/>
      <c r="N4543" s="1" t="s">
        <v>2427</v>
      </c>
    </row>
    <row r="4544" spans="1:52" ht="30" customHeight="1" x14ac:dyDescent="0.3">
      <c r="A4544" s="16" t="s">
        <v>3677</v>
      </c>
      <c r="B4544" s="16" t="s">
        <v>3279</v>
      </c>
      <c r="C4544" s="16" t="s">
        <v>3275</v>
      </c>
      <c r="D4544" s="17">
        <v>0.22</v>
      </c>
      <c r="E4544" s="19">
        <f>단가대비표!O181</f>
        <v>0</v>
      </c>
      <c r="F4544" s="22">
        <f>TRUNC(E4544*D4544,1)</f>
        <v>0</v>
      </c>
      <c r="G4544" s="19">
        <f>단가대비표!P181</f>
        <v>235204</v>
      </c>
      <c r="H4544" s="22">
        <f>TRUNC(G4544*D4544,1)</f>
        <v>51744.800000000003</v>
      </c>
      <c r="I4544" s="19">
        <f>단가대비표!V181</f>
        <v>0</v>
      </c>
      <c r="J4544" s="22">
        <f>TRUNC(I4544*D4544,1)</f>
        <v>0</v>
      </c>
      <c r="K4544" s="19">
        <f t="shared" ref="K4544:L4547" si="658">TRUNC(E4544+G4544+I4544,1)</f>
        <v>235204</v>
      </c>
      <c r="L4544" s="22">
        <f t="shared" si="658"/>
        <v>51744.800000000003</v>
      </c>
      <c r="M4544" s="16" t="s">
        <v>42</v>
      </c>
      <c r="N4544" s="1" t="s">
        <v>2427</v>
      </c>
      <c r="O4544" s="1" t="s">
        <v>3678</v>
      </c>
      <c r="P4544" s="1" t="s">
        <v>43</v>
      </c>
      <c r="Q4544" s="1" t="s">
        <v>43</v>
      </c>
      <c r="R4544" s="1" t="s">
        <v>46</v>
      </c>
      <c r="V4544">
        <v>1</v>
      </c>
      <c r="AV4544" s="1" t="s">
        <v>42</v>
      </c>
      <c r="AW4544" s="1" t="s">
        <v>6931</v>
      </c>
      <c r="AX4544" s="1" t="s">
        <v>42</v>
      </c>
      <c r="AY4544" s="1" t="s">
        <v>42</v>
      </c>
      <c r="AZ4544" s="1" t="s">
        <v>42</v>
      </c>
    </row>
    <row r="4545" spans="1:52" ht="30" customHeight="1" x14ac:dyDescent="0.3">
      <c r="A4545" s="16" t="s">
        <v>3292</v>
      </c>
      <c r="B4545" s="16" t="s">
        <v>3279</v>
      </c>
      <c r="C4545" s="16" t="s">
        <v>3275</v>
      </c>
      <c r="D4545" s="17">
        <v>0.22</v>
      </c>
      <c r="E4545" s="19">
        <f>단가대비표!O164</f>
        <v>0</v>
      </c>
      <c r="F4545" s="22">
        <f>TRUNC(E4545*D4545,1)</f>
        <v>0</v>
      </c>
      <c r="G4545" s="19">
        <f>단가대비표!P164</f>
        <v>172068</v>
      </c>
      <c r="H4545" s="22">
        <f>TRUNC(G4545*D4545,1)</f>
        <v>37854.9</v>
      </c>
      <c r="I4545" s="19">
        <f>단가대비표!V164</f>
        <v>0</v>
      </c>
      <c r="J4545" s="22">
        <f>TRUNC(I4545*D4545,1)</f>
        <v>0</v>
      </c>
      <c r="K4545" s="19">
        <f t="shared" si="658"/>
        <v>172068</v>
      </c>
      <c r="L4545" s="22">
        <f t="shared" si="658"/>
        <v>37854.9</v>
      </c>
      <c r="M4545" s="16" t="s">
        <v>42</v>
      </c>
      <c r="N4545" s="1" t="s">
        <v>2427</v>
      </c>
      <c r="O4545" s="1" t="s">
        <v>3293</v>
      </c>
      <c r="P4545" s="1" t="s">
        <v>43</v>
      </c>
      <c r="Q4545" s="1" t="s">
        <v>43</v>
      </c>
      <c r="R4545" s="1" t="s">
        <v>46</v>
      </c>
      <c r="V4545">
        <v>1</v>
      </c>
      <c r="AV4545" s="1" t="s">
        <v>42</v>
      </c>
      <c r="AW4545" s="1" t="s">
        <v>6932</v>
      </c>
      <c r="AX4545" s="1" t="s">
        <v>42</v>
      </c>
      <c r="AY4545" s="1" t="s">
        <v>42</v>
      </c>
      <c r="AZ4545" s="1" t="s">
        <v>42</v>
      </c>
    </row>
    <row r="4546" spans="1:52" ht="30" customHeight="1" x14ac:dyDescent="0.3">
      <c r="A4546" s="16" t="s">
        <v>3282</v>
      </c>
      <c r="B4546" s="16" t="s">
        <v>3928</v>
      </c>
      <c r="C4546" s="16" t="s">
        <v>3284</v>
      </c>
      <c r="D4546" s="17">
        <v>1</v>
      </c>
      <c r="E4546" s="19">
        <v>0</v>
      </c>
      <c r="F4546" s="22">
        <f>TRUNC(E4546*D4546,1)</f>
        <v>0</v>
      </c>
      <c r="G4546" s="19">
        <v>0</v>
      </c>
      <c r="H4546" s="22">
        <f>TRUNC(G4546*D4546,1)</f>
        <v>0</v>
      </c>
      <c r="I4546" s="19">
        <f>TRUNC(SUMIF(V4544:V4547, RIGHTB(O4546, 1), H4544:H4547)*U4546, 2)</f>
        <v>2687.99</v>
      </c>
      <c r="J4546" s="22">
        <f>TRUNC(I4546*D4546,1)</f>
        <v>2687.9</v>
      </c>
      <c r="K4546" s="19">
        <f t="shared" si="658"/>
        <v>2687.9</v>
      </c>
      <c r="L4546" s="22">
        <f t="shared" si="658"/>
        <v>2687.9</v>
      </c>
      <c r="M4546" s="16" t="s">
        <v>42</v>
      </c>
      <c r="N4546" s="1" t="s">
        <v>2427</v>
      </c>
      <c r="O4546" s="1" t="s">
        <v>3285</v>
      </c>
      <c r="P4546" s="1" t="s">
        <v>43</v>
      </c>
      <c r="Q4546" s="1" t="s">
        <v>43</v>
      </c>
      <c r="R4546" s="1" t="s">
        <v>43</v>
      </c>
      <c r="S4546">
        <v>1</v>
      </c>
      <c r="T4546">
        <v>2</v>
      </c>
      <c r="U4546">
        <v>0.03</v>
      </c>
      <c r="AV4546" s="1" t="s">
        <v>42</v>
      </c>
      <c r="AW4546" s="1" t="s">
        <v>6933</v>
      </c>
      <c r="AX4546" s="1" t="s">
        <v>42</v>
      </c>
      <c r="AY4546" s="1" t="s">
        <v>42</v>
      </c>
      <c r="AZ4546" s="1" t="s">
        <v>42</v>
      </c>
    </row>
    <row r="4547" spans="1:52" ht="30" customHeight="1" x14ac:dyDescent="0.3">
      <c r="A4547" s="16" t="s">
        <v>1023</v>
      </c>
      <c r="B4547" s="16" t="s">
        <v>1024</v>
      </c>
      <c r="C4547" s="16" t="s">
        <v>820</v>
      </c>
      <c r="D4547" s="17">
        <v>0.89</v>
      </c>
      <c r="E4547" s="19">
        <f>일위대가목록!E310</f>
        <v>4962</v>
      </c>
      <c r="F4547" s="22">
        <f>TRUNC(E4547*D4547,1)</f>
        <v>4416.1000000000004</v>
      </c>
      <c r="G4547" s="19">
        <f>일위대가목록!F310</f>
        <v>49778</v>
      </c>
      <c r="H4547" s="22">
        <f>TRUNC(G4547*D4547,1)</f>
        <v>44302.400000000001</v>
      </c>
      <c r="I4547" s="19">
        <f>일위대가목록!G310</f>
        <v>17396</v>
      </c>
      <c r="J4547" s="22">
        <f>TRUNC(I4547*D4547,1)</f>
        <v>15482.4</v>
      </c>
      <c r="K4547" s="19">
        <f t="shared" si="658"/>
        <v>72136</v>
      </c>
      <c r="L4547" s="22">
        <f t="shared" si="658"/>
        <v>64200.9</v>
      </c>
      <c r="M4547" s="16" t="s">
        <v>1025</v>
      </c>
      <c r="N4547" s="1" t="s">
        <v>2427</v>
      </c>
      <c r="O4547" s="1" t="s">
        <v>1026</v>
      </c>
      <c r="P4547" s="1" t="s">
        <v>46</v>
      </c>
      <c r="Q4547" s="1" t="s">
        <v>43</v>
      </c>
      <c r="R4547" s="1" t="s">
        <v>43</v>
      </c>
      <c r="AV4547" s="1" t="s">
        <v>42</v>
      </c>
      <c r="AW4547" s="1" t="s">
        <v>6934</v>
      </c>
      <c r="AX4547" s="1" t="s">
        <v>42</v>
      </c>
      <c r="AY4547" s="1" t="s">
        <v>42</v>
      </c>
      <c r="AZ4547" s="1" t="s">
        <v>42</v>
      </c>
    </row>
    <row r="4548" spans="1:52" ht="30" customHeight="1" x14ac:dyDescent="0.3">
      <c r="A4548" s="16" t="s">
        <v>3287</v>
      </c>
      <c r="B4548" s="16" t="s">
        <v>42</v>
      </c>
      <c r="C4548" s="16" t="s">
        <v>42</v>
      </c>
      <c r="D4548" s="17"/>
      <c r="E4548" s="19"/>
      <c r="F4548" s="22">
        <f>TRUNC(SUMIF(N4544:N4547, N4543, F4544:F4547),0)</f>
        <v>4416</v>
      </c>
      <c r="G4548" s="19"/>
      <c r="H4548" s="22">
        <f>TRUNC(SUMIF(N4544:N4547, N4543, H4544:H4547),0)</f>
        <v>133902</v>
      </c>
      <c r="I4548" s="19"/>
      <c r="J4548" s="22">
        <f>TRUNC(SUMIF(N4544:N4547, N4543, J4544:J4547),0)</f>
        <v>18170</v>
      </c>
      <c r="K4548" s="19"/>
      <c r="L4548" s="22">
        <f>F4548+H4548+J4548</f>
        <v>156488</v>
      </c>
      <c r="M4548" s="16" t="s">
        <v>42</v>
      </c>
      <c r="N4548" s="1" t="s">
        <v>3288</v>
      </c>
      <c r="O4548" s="1" t="s">
        <v>3288</v>
      </c>
      <c r="P4548" s="1" t="s">
        <v>42</v>
      </c>
      <c r="Q4548" s="1" t="s">
        <v>42</v>
      </c>
      <c r="R4548" s="1" t="s">
        <v>42</v>
      </c>
      <c r="AV4548" s="1" t="s">
        <v>42</v>
      </c>
      <c r="AW4548" s="1" t="s">
        <v>42</v>
      </c>
      <c r="AX4548" s="1" t="s">
        <v>42</v>
      </c>
      <c r="AY4548" s="1" t="s">
        <v>42</v>
      </c>
      <c r="AZ4548" s="1" t="s">
        <v>42</v>
      </c>
    </row>
    <row r="4549" spans="1:52" ht="30" customHeight="1" x14ac:dyDescent="0.3">
      <c r="A4549" s="17"/>
      <c r="B4549" s="17"/>
      <c r="C4549" s="17"/>
      <c r="D4549" s="17"/>
      <c r="E4549" s="19"/>
      <c r="F4549" s="22"/>
      <c r="G4549" s="19"/>
      <c r="H4549" s="22"/>
      <c r="I4549" s="19"/>
      <c r="J4549" s="22"/>
      <c r="K4549" s="19"/>
      <c r="L4549" s="22"/>
      <c r="M4549" s="17"/>
    </row>
    <row r="4550" spans="1:52" ht="30" customHeight="1" x14ac:dyDescent="0.3">
      <c r="A4550" s="13" t="s">
        <v>6935</v>
      </c>
      <c r="B4550" s="14"/>
      <c r="C4550" s="14"/>
      <c r="D4550" s="14"/>
      <c r="E4550" s="18"/>
      <c r="F4550" s="21"/>
      <c r="G4550" s="18"/>
      <c r="H4550" s="21"/>
      <c r="I4550" s="18"/>
      <c r="J4550" s="21"/>
      <c r="K4550" s="18"/>
      <c r="L4550" s="21"/>
      <c r="M4550" s="15"/>
      <c r="N4550" s="1" t="s">
        <v>2429</v>
      </c>
    </row>
    <row r="4551" spans="1:52" ht="30" customHeight="1" x14ac:dyDescent="0.3">
      <c r="A4551" s="16" t="s">
        <v>3677</v>
      </c>
      <c r="B4551" s="16" t="s">
        <v>3279</v>
      </c>
      <c r="C4551" s="16" t="s">
        <v>3275</v>
      </c>
      <c r="D4551" s="17">
        <v>0.28999999999999998</v>
      </c>
      <c r="E4551" s="19">
        <f>단가대비표!O181</f>
        <v>0</v>
      </c>
      <c r="F4551" s="22">
        <f>TRUNC(E4551*D4551,1)</f>
        <v>0</v>
      </c>
      <c r="G4551" s="19">
        <f>단가대비표!P181</f>
        <v>235204</v>
      </c>
      <c r="H4551" s="22">
        <f>TRUNC(G4551*D4551,1)</f>
        <v>68209.100000000006</v>
      </c>
      <c r="I4551" s="19">
        <f>단가대비표!V181</f>
        <v>0</v>
      </c>
      <c r="J4551" s="22">
        <f>TRUNC(I4551*D4551,1)</f>
        <v>0</v>
      </c>
      <c r="K4551" s="19">
        <f t="shared" ref="K4551:L4554" si="659">TRUNC(E4551+G4551+I4551,1)</f>
        <v>235204</v>
      </c>
      <c r="L4551" s="22">
        <f t="shared" si="659"/>
        <v>68209.100000000006</v>
      </c>
      <c r="M4551" s="16" t="s">
        <v>42</v>
      </c>
      <c r="N4551" s="1" t="s">
        <v>2429</v>
      </c>
      <c r="O4551" s="1" t="s">
        <v>3678</v>
      </c>
      <c r="P4551" s="1" t="s">
        <v>43</v>
      </c>
      <c r="Q4551" s="1" t="s">
        <v>43</v>
      </c>
      <c r="R4551" s="1" t="s">
        <v>46</v>
      </c>
      <c r="V4551">
        <v>1</v>
      </c>
      <c r="AV4551" s="1" t="s">
        <v>42</v>
      </c>
      <c r="AW4551" s="1" t="s">
        <v>6936</v>
      </c>
      <c r="AX4551" s="1" t="s">
        <v>42</v>
      </c>
      <c r="AY4551" s="1" t="s">
        <v>42</v>
      </c>
      <c r="AZ4551" s="1" t="s">
        <v>42</v>
      </c>
    </row>
    <row r="4552" spans="1:52" ht="30" customHeight="1" x14ac:dyDescent="0.3">
      <c r="A4552" s="16" t="s">
        <v>3292</v>
      </c>
      <c r="B4552" s="16" t="s">
        <v>3279</v>
      </c>
      <c r="C4552" s="16" t="s">
        <v>3275</v>
      </c>
      <c r="D4552" s="17">
        <v>0.28999999999999998</v>
      </c>
      <c r="E4552" s="19">
        <f>단가대비표!O164</f>
        <v>0</v>
      </c>
      <c r="F4552" s="22">
        <f>TRUNC(E4552*D4552,1)</f>
        <v>0</v>
      </c>
      <c r="G4552" s="19">
        <f>단가대비표!P164</f>
        <v>172068</v>
      </c>
      <c r="H4552" s="22">
        <f>TRUNC(G4552*D4552,1)</f>
        <v>49899.7</v>
      </c>
      <c r="I4552" s="19">
        <f>단가대비표!V164</f>
        <v>0</v>
      </c>
      <c r="J4552" s="22">
        <f>TRUNC(I4552*D4552,1)</f>
        <v>0</v>
      </c>
      <c r="K4552" s="19">
        <f t="shared" si="659"/>
        <v>172068</v>
      </c>
      <c r="L4552" s="22">
        <f t="shared" si="659"/>
        <v>49899.7</v>
      </c>
      <c r="M4552" s="16" t="s">
        <v>42</v>
      </c>
      <c r="N4552" s="1" t="s">
        <v>2429</v>
      </c>
      <c r="O4552" s="1" t="s">
        <v>3293</v>
      </c>
      <c r="P4552" s="1" t="s">
        <v>43</v>
      </c>
      <c r="Q4552" s="1" t="s">
        <v>43</v>
      </c>
      <c r="R4552" s="1" t="s">
        <v>46</v>
      </c>
      <c r="V4552">
        <v>1</v>
      </c>
      <c r="AV4552" s="1" t="s">
        <v>42</v>
      </c>
      <c r="AW4552" s="1" t="s">
        <v>6937</v>
      </c>
      <c r="AX4552" s="1" t="s">
        <v>42</v>
      </c>
      <c r="AY4552" s="1" t="s">
        <v>42</v>
      </c>
      <c r="AZ4552" s="1" t="s">
        <v>42</v>
      </c>
    </row>
    <row r="4553" spans="1:52" ht="30" customHeight="1" x14ac:dyDescent="0.3">
      <c r="A4553" s="16" t="s">
        <v>3282</v>
      </c>
      <c r="B4553" s="16" t="s">
        <v>3928</v>
      </c>
      <c r="C4553" s="16" t="s">
        <v>3284</v>
      </c>
      <c r="D4553" s="17">
        <v>1</v>
      </c>
      <c r="E4553" s="19">
        <v>0</v>
      </c>
      <c r="F4553" s="22">
        <f>TRUNC(E4553*D4553,1)</f>
        <v>0</v>
      </c>
      <c r="G4553" s="19">
        <v>0</v>
      </c>
      <c r="H4553" s="22">
        <f>TRUNC(G4553*D4553,1)</f>
        <v>0</v>
      </c>
      <c r="I4553" s="19">
        <f>TRUNC(SUMIF(V4551:V4554, RIGHTB(O4553, 1), H4551:H4554)*U4553, 2)</f>
        <v>3543.26</v>
      </c>
      <c r="J4553" s="22">
        <f>TRUNC(I4553*D4553,1)</f>
        <v>3543.2</v>
      </c>
      <c r="K4553" s="19">
        <f t="shared" si="659"/>
        <v>3543.2</v>
      </c>
      <c r="L4553" s="22">
        <f t="shared" si="659"/>
        <v>3543.2</v>
      </c>
      <c r="M4553" s="16" t="s">
        <v>42</v>
      </c>
      <c r="N4553" s="1" t="s">
        <v>2429</v>
      </c>
      <c r="O4553" s="1" t="s">
        <v>3285</v>
      </c>
      <c r="P4553" s="1" t="s">
        <v>43</v>
      </c>
      <c r="Q4553" s="1" t="s">
        <v>43</v>
      </c>
      <c r="R4553" s="1" t="s">
        <v>43</v>
      </c>
      <c r="S4553">
        <v>1</v>
      </c>
      <c r="T4553">
        <v>2</v>
      </c>
      <c r="U4553">
        <v>0.03</v>
      </c>
      <c r="AV4553" s="1" t="s">
        <v>42</v>
      </c>
      <c r="AW4553" s="1" t="s">
        <v>6938</v>
      </c>
      <c r="AX4553" s="1" t="s">
        <v>42</v>
      </c>
      <c r="AY4553" s="1" t="s">
        <v>42</v>
      </c>
      <c r="AZ4553" s="1" t="s">
        <v>42</v>
      </c>
    </row>
    <row r="4554" spans="1:52" ht="30" customHeight="1" x14ac:dyDescent="0.3">
      <c r="A4554" s="16" t="s">
        <v>1023</v>
      </c>
      <c r="B4554" s="16" t="s">
        <v>1024</v>
      </c>
      <c r="C4554" s="16" t="s">
        <v>820</v>
      </c>
      <c r="D4554" s="17">
        <v>1.1399999999999999</v>
      </c>
      <c r="E4554" s="19">
        <f>일위대가목록!E310</f>
        <v>4962</v>
      </c>
      <c r="F4554" s="22">
        <f>TRUNC(E4554*D4554,1)</f>
        <v>5656.6</v>
      </c>
      <c r="G4554" s="19">
        <f>일위대가목록!F310</f>
        <v>49778</v>
      </c>
      <c r="H4554" s="22">
        <f>TRUNC(G4554*D4554,1)</f>
        <v>56746.9</v>
      </c>
      <c r="I4554" s="19">
        <f>일위대가목록!G310</f>
        <v>17396</v>
      </c>
      <c r="J4554" s="22">
        <f>TRUNC(I4554*D4554,1)</f>
        <v>19831.400000000001</v>
      </c>
      <c r="K4554" s="19">
        <f t="shared" si="659"/>
        <v>72136</v>
      </c>
      <c r="L4554" s="22">
        <f t="shared" si="659"/>
        <v>82234.899999999994</v>
      </c>
      <c r="M4554" s="16" t="s">
        <v>1025</v>
      </c>
      <c r="N4554" s="1" t="s">
        <v>2429</v>
      </c>
      <c r="O4554" s="1" t="s">
        <v>1026</v>
      </c>
      <c r="P4554" s="1" t="s">
        <v>46</v>
      </c>
      <c r="Q4554" s="1" t="s">
        <v>43</v>
      </c>
      <c r="R4554" s="1" t="s">
        <v>43</v>
      </c>
      <c r="AV4554" s="1" t="s">
        <v>42</v>
      </c>
      <c r="AW4554" s="1" t="s">
        <v>6939</v>
      </c>
      <c r="AX4554" s="1" t="s">
        <v>42</v>
      </c>
      <c r="AY4554" s="1" t="s">
        <v>42</v>
      </c>
      <c r="AZ4554" s="1" t="s">
        <v>42</v>
      </c>
    </row>
    <row r="4555" spans="1:52" ht="30" customHeight="1" x14ac:dyDescent="0.3">
      <c r="A4555" s="16" t="s">
        <v>3287</v>
      </c>
      <c r="B4555" s="16" t="s">
        <v>42</v>
      </c>
      <c r="C4555" s="16" t="s">
        <v>42</v>
      </c>
      <c r="D4555" s="17"/>
      <c r="E4555" s="19"/>
      <c r="F4555" s="22">
        <f>TRUNC(SUMIF(N4551:N4554, N4550, F4551:F4554),0)</f>
        <v>5656</v>
      </c>
      <c r="G4555" s="19"/>
      <c r="H4555" s="22">
        <f>TRUNC(SUMIF(N4551:N4554, N4550, H4551:H4554),0)</f>
        <v>174855</v>
      </c>
      <c r="I4555" s="19"/>
      <c r="J4555" s="22">
        <f>TRUNC(SUMIF(N4551:N4554, N4550, J4551:J4554),0)</f>
        <v>23374</v>
      </c>
      <c r="K4555" s="19"/>
      <c r="L4555" s="22">
        <f>F4555+H4555+J4555</f>
        <v>203885</v>
      </c>
      <c r="M4555" s="16" t="s">
        <v>42</v>
      </c>
      <c r="N4555" s="1" t="s">
        <v>3288</v>
      </c>
      <c r="O4555" s="1" t="s">
        <v>3288</v>
      </c>
      <c r="P4555" s="1" t="s">
        <v>42</v>
      </c>
      <c r="Q4555" s="1" t="s">
        <v>42</v>
      </c>
      <c r="R4555" s="1" t="s">
        <v>42</v>
      </c>
      <c r="AV4555" s="1" t="s">
        <v>42</v>
      </c>
      <c r="AW4555" s="1" t="s">
        <v>42</v>
      </c>
      <c r="AX4555" s="1" t="s">
        <v>42</v>
      </c>
      <c r="AY4555" s="1" t="s">
        <v>42</v>
      </c>
      <c r="AZ4555" s="1" t="s">
        <v>42</v>
      </c>
    </row>
    <row r="4556" spans="1:52" ht="30" customHeight="1" x14ac:dyDescent="0.3">
      <c r="A4556" s="17"/>
      <c r="B4556" s="17"/>
      <c r="C4556" s="17"/>
      <c r="D4556" s="17"/>
      <c r="E4556" s="19"/>
      <c r="F4556" s="22"/>
      <c r="G4556" s="19"/>
      <c r="H4556" s="22"/>
      <c r="I4556" s="19"/>
      <c r="J4556" s="22"/>
      <c r="K4556" s="19"/>
      <c r="L4556" s="22"/>
      <c r="M4556" s="17"/>
    </row>
    <row r="4557" spans="1:52" ht="30" customHeight="1" x14ac:dyDescent="0.3">
      <c r="A4557" s="13" t="s">
        <v>6940</v>
      </c>
      <c r="B4557" s="14"/>
      <c r="C4557" s="14"/>
      <c r="D4557" s="14"/>
      <c r="E4557" s="18"/>
      <c r="F4557" s="21"/>
      <c r="G4557" s="18"/>
      <c r="H4557" s="21"/>
      <c r="I4557" s="18"/>
      <c r="J4557" s="21"/>
      <c r="K4557" s="18"/>
      <c r="L4557" s="21"/>
      <c r="M4557" s="15"/>
      <c r="N4557" s="1" t="s">
        <v>2431</v>
      </c>
    </row>
    <row r="4558" spans="1:52" ht="30" customHeight="1" x14ac:dyDescent="0.3">
      <c r="A4558" s="16" t="s">
        <v>3677</v>
      </c>
      <c r="B4558" s="16" t="s">
        <v>3279</v>
      </c>
      <c r="C4558" s="16" t="s">
        <v>3275</v>
      </c>
      <c r="D4558" s="17">
        <v>0.33</v>
      </c>
      <c r="E4558" s="19">
        <f>단가대비표!O181</f>
        <v>0</v>
      </c>
      <c r="F4558" s="22">
        <f>TRUNC(E4558*D4558,1)</f>
        <v>0</v>
      </c>
      <c r="G4558" s="19">
        <f>단가대비표!P181</f>
        <v>235204</v>
      </c>
      <c r="H4558" s="22">
        <f>TRUNC(G4558*D4558,1)</f>
        <v>77617.3</v>
      </c>
      <c r="I4558" s="19">
        <f>단가대비표!V181</f>
        <v>0</v>
      </c>
      <c r="J4558" s="22">
        <f>TRUNC(I4558*D4558,1)</f>
        <v>0</v>
      </c>
      <c r="K4558" s="19">
        <f t="shared" ref="K4558:L4561" si="660">TRUNC(E4558+G4558+I4558,1)</f>
        <v>235204</v>
      </c>
      <c r="L4558" s="22">
        <f t="shared" si="660"/>
        <v>77617.3</v>
      </c>
      <c r="M4558" s="16" t="s">
        <v>42</v>
      </c>
      <c r="N4558" s="1" t="s">
        <v>2431</v>
      </c>
      <c r="O4558" s="1" t="s">
        <v>3678</v>
      </c>
      <c r="P4558" s="1" t="s">
        <v>43</v>
      </c>
      <c r="Q4558" s="1" t="s">
        <v>43</v>
      </c>
      <c r="R4558" s="1" t="s">
        <v>46</v>
      </c>
      <c r="V4558">
        <v>1</v>
      </c>
      <c r="AV4558" s="1" t="s">
        <v>42</v>
      </c>
      <c r="AW4558" s="1" t="s">
        <v>6941</v>
      </c>
      <c r="AX4558" s="1" t="s">
        <v>42</v>
      </c>
      <c r="AY4558" s="1" t="s">
        <v>42</v>
      </c>
      <c r="AZ4558" s="1" t="s">
        <v>42</v>
      </c>
    </row>
    <row r="4559" spans="1:52" ht="30" customHeight="1" x14ac:dyDescent="0.3">
      <c r="A4559" s="16" t="s">
        <v>3292</v>
      </c>
      <c r="B4559" s="16" t="s">
        <v>3279</v>
      </c>
      <c r="C4559" s="16" t="s">
        <v>3275</v>
      </c>
      <c r="D4559" s="17">
        <v>0.33</v>
      </c>
      <c r="E4559" s="19">
        <f>단가대비표!O164</f>
        <v>0</v>
      </c>
      <c r="F4559" s="22">
        <f>TRUNC(E4559*D4559,1)</f>
        <v>0</v>
      </c>
      <c r="G4559" s="19">
        <f>단가대비표!P164</f>
        <v>172068</v>
      </c>
      <c r="H4559" s="22">
        <f>TRUNC(G4559*D4559,1)</f>
        <v>56782.400000000001</v>
      </c>
      <c r="I4559" s="19">
        <f>단가대비표!V164</f>
        <v>0</v>
      </c>
      <c r="J4559" s="22">
        <f>TRUNC(I4559*D4559,1)</f>
        <v>0</v>
      </c>
      <c r="K4559" s="19">
        <f t="shared" si="660"/>
        <v>172068</v>
      </c>
      <c r="L4559" s="22">
        <f t="shared" si="660"/>
        <v>56782.400000000001</v>
      </c>
      <c r="M4559" s="16" t="s">
        <v>42</v>
      </c>
      <c r="N4559" s="1" t="s">
        <v>2431</v>
      </c>
      <c r="O4559" s="1" t="s">
        <v>3293</v>
      </c>
      <c r="P4559" s="1" t="s">
        <v>43</v>
      </c>
      <c r="Q4559" s="1" t="s">
        <v>43</v>
      </c>
      <c r="R4559" s="1" t="s">
        <v>46</v>
      </c>
      <c r="V4559">
        <v>1</v>
      </c>
      <c r="AV4559" s="1" t="s">
        <v>42</v>
      </c>
      <c r="AW4559" s="1" t="s">
        <v>6942</v>
      </c>
      <c r="AX4559" s="1" t="s">
        <v>42</v>
      </c>
      <c r="AY4559" s="1" t="s">
        <v>42</v>
      </c>
      <c r="AZ4559" s="1" t="s">
        <v>42</v>
      </c>
    </row>
    <row r="4560" spans="1:52" ht="30" customHeight="1" x14ac:dyDescent="0.3">
      <c r="A4560" s="16" t="s">
        <v>3282</v>
      </c>
      <c r="B4560" s="16" t="s">
        <v>3928</v>
      </c>
      <c r="C4560" s="16" t="s">
        <v>3284</v>
      </c>
      <c r="D4560" s="17">
        <v>1</v>
      </c>
      <c r="E4560" s="19">
        <v>0</v>
      </c>
      <c r="F4560" s="22">
        <f>TRUNC(E4560*D4560,1)</f>
        <v>0</v>
      </c>
      <c r="G4560" s="19">
        <v>0</v>
      </c>
      <c r="H4560" s="22">
        <f>TRUNC(G4560*D4560,1)</f>
        <v>0</v>
      </c>
      <c r="I4560" s="19">
        <f>TRUNC(SUMIF(V4558:V4561, RIGHTB(O4560, 1), H4558:H4561)*U4560, 2)</f>
        <v>4031.99</v>
      </c>
      <c r="J4560" s="22">
        <f>TRUNC(I4560*D4560,1)</f>
        <v>4031.9</v>
      </c>
      <c r="K4560" s="19">
        <f t="shared" si="660"/>
        <v>4031.9</v>
      </c>
      <c r="L4560" s="22">
        <f t="shared" si="660"/>
        <v>4031.9</v>
      </c>
      <c r="M4560" s="16" t="s">
        <v>42</v>
      </c>
      <c r="N4560" s="1" t="s">
        <v>2431</v>
      </c>
      <c r="O4560" s="1" t="s">
        <v>3285</v>
      </c>
      <c r="P4560" s="1" t="s">
        <v>43</v>
      </c>
      <c r="Q4560" s="1" t="s">
        <v>43</v>
      </c>
      <c r="R4560" s="1" t="s">
        <v>43</v>
      </c>
      <c r="S4560">
        <v>1</v>
      </c>
      <c r="T4560">
        <v>2</v>
      </c>
      <c r="U4560">
        <v>0.03</v>
      </c>
      <c r="AV4560" s="1" t="s">
        <v>42</v>
      </c>
      <c r="AW4560" s="1" t="s">
        <v>6943</v>
      </c>
      <c r="AX4560" s="1" t="s">
        <v>42</v>
      </c>
      <c r="AY4560" s="1" t="s">
        <v>42</v>
      </c>
      <c r="AZ4560" s="1" t="s">
        <v>42</v>
      </c>
    </row>
    <row r="4561" spans="1:52" ht="30" customHeight="1" x14ac:dyDescent="0.3">
      <c r="A4561" s="16" t="s">
        <v>1023</v>
      </c>
      <c r="B4561" s="16" t="s">
        <v>1024</v>
      </c>
      <c r="C4561" s="16" t="s">
        <v>820</v>
      </c>
      <c r="D4561" s="17">
        <v>1.33</v>
      </c>
      <c r="E4561" s="19">
        <f>일위대가목록!E310</f>
        <v>4962</v>
      </c>
      <c r="F4561" s="22">
        <f>TRUNC(E4561*D4561,1)</f>
        <v>6599.4</v>
      </c>
      <c r="G4561" s="19">
        <f>일위대가목록!F310</f>
        <v>49778</v>
      </c>
      <c r="H4561" s="22">
        <f>TRUNC(G4561*D4561,1)</f>
        <v>66204.7</v>
      </c>
      <c r="I4561" s="19">
        <f>일위대가목록!G310</f>
        <v>17396</v>
      </c>
      <c r="J4561" s="22">
        <f>TRUNC(I4561*D4561,1)</f>
        <v>23136.6</v>
      </c>
      <c r="K4561" s="19">
        <f t="shared" si="660"/>
        <v>72136</v>
      </c>
      <c r="L4561" s="22">
        <f t="shared" si="660"/>
        <v>95940.7</v>
      </c>
      <c r="M4561" s="16" t="s">
        <v>1025</v>
      </c>
      <c r="N4561" s="1" t="s">
        <v>2431</v>
      </c>
      <c r="O4561" s="1" t="s">
        <v>1026</v>
      </c>
      <c r="P4561" s="1" t="s">
        <v>46</v>
      </c>
      <c r="Q4561" s="1" t="s">
        <v>43</v>
      </c>
      <c r="R4561" s="1" t="s">
        <v>43</v>
      </c>
      <c r="AV4561" s="1" t="s">
        <v>42</v>
      </c>
      <c r="AW4561" s="1" t="s">
        <v>6944</v>
      </c>
      <c r="AX4561" s="1" t="s">
        <v>42</v>
      </c>
      <c r="AY4561" s="1" t="s">
        <v>42</v>
      </c>
      <c r="AZ4561" s="1" t="s">
        <v>42</v>
      </c>
    </row>
    <row r="4562" spans="1:52" ht="30" customHeight="1" x14ac:dyDescent="0.3">
      <c r="A4562" s="16" t="s">
        <v>3287</v>
      </c>
      <c r="B4562" s="16" t="s">
        <v>42</v>
      </c>
      <c r="C4562" s="16" t="s">
        <v>42</v>
      </c>
      <c r="D4562" s="17"/>
      <c r="E4562" s="19"/>
      <c r="F4562" s="22">
        <f>TRUNC(SUMIF(N4558:N4561, N4557, F4558:F4561),0)</f>
        <v>6599</v>
      </c>
      <c r="G4562" s="19"/>
      <c r="H4562" s="22">
        <f>TRUNC(SUMIF(N4558:N4561, N4557, H4558:H4561),0)</f>
        <v>200604</v>
      </c>
      <c r="I4562" s="19"/>
      <c r="J4562" s="22">
        <f>TRUNC(SUMIF(N4558:N4561, N4557, J4558:J4561),0)</f>
        <v>27168</v>
      </c>
      <c r="K4562" s="19"/>
      <c r="L4562" s="22">
        <f>F4562+H4562+J4562</f>
        <v>234371</v>
      </c>
      <c r="M4562" s="16" t="s">
        <v>42</v>
      </c>
      <c r="N4562" s="1" t="s">
        <v>3288</v>
      </c>
      <c r="O4562" s="1" t="s">
        <v>3288</v>
      </c>
      <c r="P4562" s="1" t="s">
        <v>42</v>
      </c>
      <c r="Q4562" s="1" t="s">
        <v>42</v>
      </c>
      <c r="R4562" s="1" t="s">
        <v>42</v>
      </c>
      <c r="AV4562" s="1" t="s">
        <v>42</v>
      </c>
      <c r="AW4562" s="1" t="s">
        <v>42</v>
      </c>
      <c r="AX4562" s="1" t="s">
        <v>42</v>
      </c>
      <c r="AY4562" s="1" t="s">
        <v>42</v>
      </c>
      <c r="AZ4562" s="1" t="s">
        <v>42</v>
      </c>
    </row>
    <row r="4563" spans="1:52" ht="30" customHeight="1" x14ac:dyDescent="0.3">
      <c r="A4563" s="17"/>
      <c r="B4563" s="17"/>
      <c r="C4563" s="17"/>
      <c r="D4563" s="17"/>
      <c r="E4563" s="19"/>
      <c r="F4563" s="22"/>
      <c r="G4563" s="19"/>
      <c r="H4563" s="22"/>
      <c r="I4563" s="19"/>
      <c r="J4563" s="22"/>
      <c r="K4563" s="19"/>
      <c r="L4563" s="22"/>
      <c r="M4563" s="17"/>
    </row>
    <row r="4564" spans="1:52" ht="30" customHeight="1" x14ac:dyDescent="0.3">
      <c r="A4564" s="13" t="s">
        <v>6945</v>
      </c>
      <c r="B4564" s="14"/>
      <c r="C4564" s="14"/>
      <c r="D4564" s="14"/>
      <c r="E4564" s="18"/>
      <c r="F4564" s="21"/>
      <c r="G4564" s="18"/>
      <c r="H4564" s="21"/>
      <c r="I4564" s="18"/>
      <c r="J4564" s="21"/>
      <c r="K4564" s="18"/>
      <c r="L4564" s="21"/>
      <c r="M4564" s="15"/>
      <c r="N4564" s="1" t="s">
        <v>2433</v>
      </c>
    </row>
    <row r="4565" spans="1:52" ht="30" customHeight="1" x14ac:dyDescent="0.3">
      <c r="A4565" s="16" t="s">
        <v>3677</v>
      </c>
      <c r="B4565" s="16" t="s">
        <v>3279</v>
      </c>
      <c r="C4565" s="16" t="s">
        <v>3275</v>
      </c>
      <c r="D4565" s="17">
        <v>0.5</v>
      </c>
      <c r="E4565" s="19">
        <f>단가대비표!O181</f>
        <v>0</v>
      </c>
      <c r="F4565" s="22">
        <f>TRUNC(E4565*D4565,1)</f>
        <v>0</v>
      </c>
      <c r="G4565" s="19">
        <f>단가대비표!P181</f>
        <v>235204</v>
      </c>
      <c r="H4565" s="22">
        <f>TRUNC(G4565*D4565,1)</f>
        <v>117602</v>
      </c>
      <c r="I4565" s="19">
        <f>단가대비표!V181</f>
        <v>0</v>
      </c>
      <c r="J4565" s="22">
        <f>TRUNC(I4565*D4565,1)</f>
        <v>0</v>
      </c>
      <c r="K4565" s="19">
        <f t="shared" ref="K4565:L4568" si="661">TRUNC(E4565+G4565+I4565,1)</f>
        <v>235204</v>
      </c>
      <c r="L4565" s="22">
        <f t="shared" si="661"/>
        <v>117602</v>
      </c>
      <c r="M4565" s="16" t="s">
        <v>42</v>
      </c>
      <c r="N4565" s="1" t="s">
        <v>2433</v>
      </c>
      <c r="O4565" s="1" t="s">
        <v>3678</v>
      </c>
      <c r="P4565" s="1" t="s">
        <v>43</v>
      </c>
      <c r="Q4565" s="1" t="s">
        <v>43</v>
      </c>
      <c r="R4565" s="1" t="s">
        <v>46</v>
      </c>
      <c r="V4565">
        <v>1</v>
      </c>
      <c r="AV4565" s="1" t="s">
        <v>42</v>
      </c>
      <c r="AW4565" s="1" t="s">
        <v>6946</v>
      </c>
      <c r="AX4565" s="1" t="s">
        <v>42</v>
      </c>
      <c r="AY4565" s="1" t="s">
        <v>42</v>
      </c>
      <c r="AZ4565" s="1" t="s">
        <v>42</v>
      </c>
    </row>
    <row r="4566" spans="1:52" ht="30" customHeight="1" x14ac:dyDescent="0.3">
      <c r="A4566" s="16" t="s">
        <v>3292</v>
      </c>
      <c r="B4566" s="16" t="s">
        <v>3279</v>
      </c>
      <c r="C4566" s="16" t="s">
        <v>3275</v>
      </c>
      <c r="D4566" s="17">
        <v>0.5</v>
      </c>
      <c r="E4566" s="19">
        <f>단가대비표!O164</f>
        <v>0</v>
      </c>
      <c r="F4566" s="22">
        <f>TRUNC(E4566*D4566,1)</f>
        <v>0</v>
      </c>
      <c r="G4566" s="19">
        <f>단가대비표!P164</f>
        <v>172068</v>
      </c>
      <c r="H4566" s="22">
        <f>TRUNC(G4566*D4566,1)</f>
        <v>86034</v>
      </c>
      <c r="I4566" s="19">
        <f>단가대비표!V164</f>
        <v>0</v>
      </c>
      <c r="J4566" s="22">
        <f>TRUNC(I4566*D4566,1)</f>
        <v>0</v>
      </c>
      <c r="K4566" s="19">
        <f t="shared" si="661"/>
        <v>172068</v>
      </c>
      <c r="L4566" s="22">
        <f t="shared" si="661"/>
        <v>86034</v>
      </c>
      <c r="M4566" s="16" t="s">
        <v>42</v>
      </c>
      <c r="N4566" s="1" t="s">
        <v>2433</v>
      </c>
      <c r="O4566" s="1" t="s">
        <v>3293</v>
      </c>
      <c r="P4566" s="1" t="s">
        <v>43</v>
      </c>
      <c r="Q4566" s="1" t="s">
        <v>43</v>
      </c>
      <c r="R4566" s="1" t="s">
        <v>46</v>
      </c>
      <c r="V4566">
        <v>1</v>
      </c>
      <c r="AV4566" s="1" t="s">
        <v>42</v>
      </c>
      <c r="AW4566" s="1" t="s">
        <v>6947</v>
      </c>
      <c r="AX4566" s="1" t="s">
        <v>42</v>
      </c>
      <c r="AY4566" s="1" t="s">
        <v>42</v>
      </c>
      <c r="AZ4566" s="1" t="s">
        <v>42</v>
      </c>
    </row>
    <row r="4567" spans="1:52" ht="30" customHeight="1" x14ac:dyDescent="0.3">
      <c r="A4567" s="16" t="s">
        <v>3282</v>
      </c>
      <c r="B4567" s="16" t="s">
        <v>3928</v>
      </c>
      <c r="C4567" s="16" t="s">
        <v>3284</v>
      </c>
      <c r="D4567" s="17">
        <v>1</v>
      </c>
      <c r="E4567" s="19">
        <v>0</v>
      </c>
      <c r="F4567" s="22">
        <f>TRUNC(E4567*D4567,1)</f>
        <v>0</v>
      </c>
      <c r="G4567" s="19">
        <v>0</v>
      </c>
      <c r="H4567" s="22">
        <f>TRUNC(G4567*D4567,1)</f>
        <v>0</v>
      </c>
      <c r="I4567" s="19">
        <f>TRUNC(SUMIF(V4565:V4568, RIGHTB(O4567, 1), H4565:H4568)*U4567, 2)</f>
        <v>6109.08</v>
      </c>
      <c r="J4567" s="22">
        <f>TRUNC(I4567*D4567,1)</f>
        <v>6109</v>
      </c>
      <c r="K4567" s="19">
        <f t="shared" si="661"/>
        <v>6109</v>
      </c>
      <c r="L4567" s="22">
        <f t="shared" si="661"/>
        <v>6109</v>
      </c>
      <c r="M4567" s="16" t="s">
        <v>42</v>
      </c>
      <c r="N4567" s="1" t="s">
        <v>2433</v>
      </c>
      <c r="O4567" s="1" t="s">
        <v>3285</v>
      </c>
      <c r="P4567" s="1" t="s">
        <v>43</v>
      </c>
      <c r="Q4567" s="1" t="s">
        <v>43</v>
      </c>
      <c r="R4567" s="1" t="s">
        <v>43</v>
      </c>
      <c r="S4567">
        <v>1</v>
      </c>
      <c r="T4567">
        <v>2</v>
      </c>
      <c r="U4567">
        <v>0.03</v>
      </c>
      <c r="AV4567" s="1" t="s">
        <v>42</v>
      </c>
      <c r="AW4567" s="1" t="s">
        <v>6948</v>
      </c>
      <c r="AX4567" s="1" t="s">
        <v>42</v>
      </c>
      <c r="AY4567" s="1" t="s">
        <v>42</v>
      </c>
      <c r="AZ4567" s="1" t="s">
        <v>42</v>
      </c>
    </row>
    <row r="4568" spans="1:52" ht="30" customHeight="1" x14ac:dyDescent="0.3">
      <c r="A4568" s="16" t="s">
        <v>1023</v>
      </c>
      <c r="B4568" s="16" t="s">
        <v>1024</v>
      </c>
      <c r="C4568" s="16" t="s">
        <v>820</v>
      </c>
      <c r="D4568" s="17">
        <v>2</v>
      </c>
      <c r="E4568" s="19">
        <f>일위대가목록!E310</f>
        <v>4962</v>
      </c>
      <c r="F4568" s="22">
        <f>TRUNC(E4568*D4568,1)</f>
        <v>9924</v>
      </c>
      <c r="G4568" s="19">
        <f>일위대가목록!F310</f>
        <v>49778</v>
      </c>
      <c r="H4568" s="22">
        <f>TRUNC(G4568*D4568,1)</f>
        <v>99556</v>
      </c>
      <c r="I4568" s="19">
        <f>일위대가목록!G310</f>
        <v>17396</v>
      </c>
      <c r="J4568" s="22">
        <f>TRUNC(I4568*D4568,1)</f>
        <v>34792</v>
      </c>
      <c r="K4568" s="19">
        <f t="shared" si="661"/>
        <v>72136</v>
      </c>
      <c r="L4568" s="22">
        <f t="shared" si="661"/>
        <v>144272</v>
      </c>
      <c r="M4568" s="16" t="s">
        <v>1025</v>
      </c>
      <c r="N4568" s="1" t="s">
        <v>2433</v>
      </c>
      <c r="O4568" s="1" t="s">
        <v>1026</v>
      </c>
      <c r="P4568" s="1" t="s">
        <v>46</v>
      </c>
      <c r="Q4568" s="1" t="s">
        <v>43</v>
      </c>
      <c r="R4568" s="1" t="s">
        <v>43</v>
      </c>
      <c r="AV4568" s="1" t="s">
        <v>42</v>
      </c>
      <c r="AW4568" s="1" t="s">
        <v>6949</v>
      </c>
      <c r="AX4568" s="1" t="s">
        <v>42</v>
      </c>
      <c r="AY4568" s="1" t="s">
        <v>42</v>
      </c>
      <c r="AZ4568" s="1" t="s">
        <v>42</v>
      </c>
    </row>
    <row r="4569" spans="1:52" ht="30" customHeight="1" x14ac:dyDescent="0.3">
      <c r="A4569" s="16" t="s">
        <v>3287</v>
      </c>
      <c r="B4569" s="16" t="s">
        <v>42</v>
      </c>
      <c r="C4569" s="16" t="s">
        <v>42</v>
      </c>
      <c r="D4569" s="17"/>
      <c r="E4569" s="19"/>
      <c r="F4569" s="22">
        <f>TRUNC(SUMIF(N4565:N4568, N4564, F4565:F4568),0)</f>
        <v>9924</v>
      </c>
      <c r="G4569" s="19"/>
      <c r="H4569" s="22">
        <f>TRUNC(SUMIF(N4565:N4568, N4564, H4565:H4568),0)</f>
        <v>303192</v>
      </c>
      <c r="I4569" s="19"/>
      <c r="J4569" s="22">
        <f>TRUNC(SUMIF(N4565:N4568, N4564, J4565:J4568),0)</f>
        <v>40901</v>
      </c>
      <c r="K4569" s="19"/>
      <c r="L4569" s="22">
        <f>F4569+H4569+J4569</f>
        <v>354017</v>
      </c>
      <c r="M4569" s="16" t="s">
        <v>42</v>
      </c>
      <c r="N4569" s="1" t="s">
        <v>3288</v>
      </c>
      <c r="O4569" s="1" t="s">
        <v>3288</v>
      </c>
      <c r="P4569" s="1" t="s">
        <v>42</v>
      </c>
      <c r="Q4569" s="1" t="s">
        <v>42</v>
      </c>
      <c r="R4569" s="1" t="s">
        <v>42</v>
      </c>
      <c r="AV4569" s="1" t="s">
        <v>42</v>
      </c>
      <c r="AW4569" s="1" t="s">
        <v>42</v>
      </c>
      <c r="AX4569" s="1" t="s">
        <v>42</v>
      </c>
      <c r="AY4569" s="1" t="s">
        <v>42</v>
      </c>
      <c r="AZ4569" s="1" t="s">
        <v>42</v>
      </c>
    </row>
    <row r="4570" spans="1:52" ht="30" customHeight="1" x14ac:dyDescent="0.3">
      <c r="A4570" s="17"/>
      <c r="B4570" s="17"/>
      <c r="C4570" s="17"/>
      <c r="D4570" s="17"/>
      <c r="E4570" s="19"/>
      <c r="F4570" s="22"/>
      <c r="G4570" s="19"/>
      <c r="H4570" s="22"/>
      <c r="I4570" s="19"/>
      <c r="J4570" s="22"/>
      <c r="K4570" s="19"/>
      <c r="L4570" s="22"/>
      <c r="M4570" s="17"/>
    </row>
    <row r="4571" spans="1:52" ht="30" customHeight="1" x14ac:dyDescent="0.3">
      <c r="A4571" s="13" t="s">
        <v>6950</v>
      </c>
      <c r="B4571" s="14"/>
      <c r="C4571" s="14"/>
      <c r="D4571" s="14"/>
      <c r="E4571" s="18"/>
      <c r="F4571" s="21"/>
      <c r="G4571" s="18"/>
      <c r="H4571" s="21"/>
      <c r="I4571" s="18"/>
      <c r="J4571" s="21"/>
      <c r="K4571" s="18"/>
      <c r="L4571" s="21"/>
      <c r="M4571" s="15"/>
      <c r="N4571" s="1" t="s">
        <v>2435</v>
      </c>
    </row>
    <row r="4572" spans="1:52" ht="30" customHeight="1" x14ac:dyDescent="0.3">
      <c r="A4572" s="16" t="s">
        <v>3677</v>
      </c>
      <c r="B4572" s="16" t="s">
        <v>3279</v>
      </c>
      <c r="C4572" s="16" t="s">
        <v>3275</v>
      </c>
      <c r="D4572" s="17">
        <v>0.67</v>
      </c>
      <c r="E4572" s="19">
        <f>단가대비표!O181</f>
        <v>0</v>
      </c>
      <c r="F4572" s="22">
        <f>TRUNC(E4572*D4572,1)</f>
        <v>0</v>
      </c>
      <c r="G4572" s="19">
        <f>단가대비표!P181</f>
        <v>235204</v>
      </c>
      <c r="H4572" s="22">
        <f>TRUNC(G4572*D4572,1)</f>
        <v>157586.6</v>
      </c>
      <c r="I4572" s="19">
        <f>단가대비표!V181</f>
        <v>0</v>
      </c>
      <c r="J4572" s="22">
        <f>TRUNC(I4572*D4572,1)</f>
        <v>0</v>
      </c>
      <c r="K4572" s="19">
        <f t="shared" ref="K4572:L4575" si="662">TRUNC(E4572+G4572+I4572,1)</f>
        <v>235204</v>
      </c>
      <c r="L4572" s="22">
        <f t="shared" si="662"/>
        <v>157586.6</v>
      </c>
      <c r="M4572" s="16" t="s">
        <v>42</v>
      </c>
      <c r="N4572" s="1" t="s">
        <v>2435</v>
      </c>
      <c r="O4572" s="1" t="s">
        <v>3678</v>
      </c>
      <c r="P4572" s="1" t="s">
        <v>43</v>
      </c>
      <c r="Q4572" s="1" t="s">
        <v>43</v>
      </c>
      <c r="R4572" s="1" t="s">
        <v>46</v>
      </c>
      <c r="V4572">
        <v>1</v>
      </c>
      <c r="AV4572" s="1" t="s">
        <v>42</v>
      </c>
      <c r="AW4572" s="1" t="s">
        <v>6951</v>
      </c>
      <c r="AX4572" s="1" t="s">
        <v>42</v>
      </c>
      <c r="AY4572" s="1" t="s">
        <v>42</v>
      </c>
      <c r="AZ4572" s="1" t="s">
        <v>42</v>
      </c>
    </row>
    <row r="4573" spans="1:52" ht="30" customHeight="1" x14ac:dyDescent="0.3">
      <c r="A4573" s="16" t="s">
        <v>3292</v>
      </c>
      <c r="B4573" s="16" t="s">
        <v>3279</v>
      </c>
      <c r="C4573" s="16" t="s">
        <v>3275</v>
      </c>
      <c r="D4573" s="17">
        <v>0.67</v>
      </c>
      <c r="E4573" s="19">
        <f>단가대비표!O164</f>
        <v>0</v>
      </c>
      <c r="F4573" s="22">
        <f>TRUNC(E4573*D4573,1)</f>
        <v>0</v>
      </c>
      <c r="G4573" s="19">
        <f>단가대비표!P164</f>
        <v>172068</v>
      </c>
      <c r="H4573" s="22">
        <f>TRUNC(G4573*D4573,1)</f>
        <v>115285.5</v>
      </c>
      <c r="I4573" s="19">
        <f>단가대비표!V164</f>
        <v>0</v>
      </c>
      <c r="J4573" s="22">
        <f>TRUNC(I4573*D4573,1)</f>
        <v>0</v>
      </c>
      <c r="K4573" s="19">
        <f t="shared" si="662"/>
        <v>172068</v>
      </c>
      <c r="L4573" s="22">
        <f t="shared" si="662"/>
        <v>115285.5</v>
      </c>
      <c r="M4573" s="16" t="s">
        <v>42</v>
      </c>
      <c r="N4573" s="1" t="s">
        <v>2435</v>
      </c>
      <c r="O4573" s="1" t="s">
        <v>3293</v>
      </c>
      <c r="P4573" s="1" t="s">
        <v>43</v>
      </c>
      <c r="Q4573" s="1" t="s">
        <v>43</v>
      </c>
      <c r="R4573" s="1" t="s">
        <v>46</v>
      </c>
      <c r="V4573">
        <v>1</v>
      </c>
      <c r="AV4573" s="1" t="s">
        <v>42</v>
      </c>
      <c r="AW4573" s="1" t="s">
        <v>6952</v>
      </c>
      <c r="AX4573" s="1" t="s">
        <v>42</v>
      </c>
      <c r="AY4573" s="1" t="s">
        <v>42</v>
      </c>
      <c r="AZ4573" s="1" t="s">
        <v>42</v>
      </c>
    </row>
    <row r="4574" spans="1:52" ht="30" customHeight="1" x14ac:dyDescent="0.3">
      <c r="A4574" s="16" t="s">
        <v>3282</v>
      </c>
      <c r="B4574" s="16" t="s">
        <v>3928</v>
      </c>
      <c r="C4574" s="16" t="s">
        <v>3284</v>
      </c>
      <c r="D4574" s="17">
        <v>1</v>
      </c>
      <c r="E4574" s="19">
        <v>0</v>
      </c>
      <c r="F4574" s="22">
        <f>TRUNC(E4574*D4574,1)</f>
        <v>0</v>
      </c>
      <c r="G4574" s="19">
        <v>0</v>
      </c>
      <c r="H4574" s="22">
        <f>TRUNC(G4574*D4574,1)</f>
        <v>0</v>
      </c>
      <c r="I4574" s="19">
        <f>TRUNC(SUMIF(V4572:V4575, RIGHTB(O4574, 1), H4572:H4575)*U4574, 2)</f>
        <v>8186.16</v>
      </c>
      <c r="J4574" s="22">
        <f>TRUNC(I4574*D4574,1)</f>
        <v>8186.1</v>
      </c>
      <c r="K4574" s="19">
        <f t="shared" si="662"/>
        <v>8186.1</v>
      </c>
      <c r="L4574" s="22">
        <f t="shared" si="662"/>
        <v>8186.1</v>
      </c>
      <c r="M4574" s="16" t="s">
        <v>42</v>
      </c>
      <c r="N4574" s="1" t="s">
        <v>2435</v>
      </c>
      <c r="O4574" s="1" t="s">
        <v>3285</v>
      </c>
      <c r="P4574" s="1" t="s">
        <v>43</v>
      </c>
      <c r="Q4574" s="1" t="s">
        <v>43</v>
      </c>
      <c r="R4574" s="1" t="s">
        <v>43</v>
      </c>
      <c r="S4574">
        <v>1</v>
      </c>
      <c r="T4574">
        <v>2</v>
      </c>
      <c r="U4574">
        <v>0.03</v>
      </c>
      <c r="AV4574" s="1" t="s">
        <v>42</v>
      </c>
      <c r="AW4574" s="1" t="s">
        <v>6953</v>
      </c>
      <c r="AX4574" s="1" t="s">
        <v>42</v>
      </c>
      <c r="AY4574" s="1" t="s">
        <v>42</v>
      </c>
      <c r="AZ4574" s="1" t="s">
        <v>42</v>
      </c>
    </row>
    <row r="4575" spans="1:52" ht="30" customHeight="1" x14ac:dyDescent="0.3">
      <c r="A4575" s="16" t="s">
        <v>1023</v>
      </c>
      <c r="B4575" s="16" t="s">
        <v>1024</v>
      </c>
      <c r="C4575" s="16" t="s">
        <v>820</v>
      </c>
      <c r="D4575" s="17">
        <v>2.67</v>
      </c>
      <c r="E4575" s="19">
        <f>일위대가목록!E310</f>
        <v>4962</v>
      </c>
      <c r="F4575" s="22">
        <f>TRUNC(E4575*D4575,1)</f>
        <v>13248.5</v>
      </c>
      <c r="G4575" s="19">
        <f>일위대가목록!F310</f>
        <v>49778</v>
      </c>
      <c r="H4575" s="22">
        <f>TRUNC(G4575*D4575,1)</f>
        <v>132907.20000000001</v>
      </c>
      <c r="I4575" s="19">
        <f>일위대가목록!G310</f>
        <v>17396</v>
      </c>
      <c r="J4575" s="22">
        <f>TRUNC(I4575*D4575,1)</f>
        <v>46447.3</v>
      </c>
      <c r="K4575" s="19">
        <f t="shared" si="662"/>
        <v>72136</v>
      </c>
      <c r="L4575" s="22">
        <f t="shared" si="662"/>
        <v>192603</v>
      </c>
      <c r="M4575" s="16" t="s">
        <v>1025</v>
      </c>
      <c r="N4575" s="1" t="s">
        <v>2435</v>
      </c>
      <c r="O4575" s="1" t="s">
        <v>1026</v>
      </c>
      <c r="P4575" s="1" t="s">
        <v>46</v>
      </c>
      <c r="Q4575" s="1" t="s">
        <v>43</v>
      </c>
      <c r="R4575" s="1" t="s">
        <v>43</v>
      </c>
      <c r="AV4575" s="1" t="s">
        <v>42</v>
      </c>
      <c r="AW4575" s="1" t="s">
        <v>6954</v>
      </c>
      <c r="AX4575" s="1" t="s">
        <v>42</v>
      </c>
      <c r="AY4575" s="1" t="s">
        <v>42</v>
      </c>
      <c r="AZ4575" s="1" t="s">
        <v>42</v>
      </c>
    </row>
    <row r="4576" spans="1:52" ht="30" customHeight="1" x14ac:dyDescent="0.3">
      <c r="A4576" s="16" t="s">
        <v>3287</v>
      </c>
      <c r="B4576" s="16" t="s">
        <v>42</v>
      </c>
      <c r="C4576" s="16" t="s">
        <v>42</v>
      </c>
      <c r="D4576" s="17"/>
      <c r="E4576" s="19"/>
      <c r="F4576" s="22">
        <f>TRUNC(SUMIF(N4572:N4575, N4571, F4572:F4575),0)</f>
        <v>13248</v>
      </c>
      <c r="G4576" s="19"/>
      <c r="H4576" s="22">
        <f>TRUNC(SUMIF(N4572:N4575, N4571, H4572:H4575),0)</f>
        <v>405779</v>
      </c>
      <c r="I4576" s="19"/>
      <c r="J4576" s="22">
        <f>TRUNC(SUMIF(N4572:N4575, N4571, J4572:J4575),0)</f>
        <v>54633</v>
      </c>
      <c r="K4576" s="19"/>
      <c r="L4576" s="22">
        <f>F4576+H4576+J4576</f>
        <v>473660</v>
      </c>
      <c r="M4576" s="16" t="s">
        <v>42</v>
      </c>
      <c r="N4576" s="1" t="s">
        <v>3288</v>
      </c>
      <c r="O4576" s="1" t="s">
        <v>3288</v>
      </c>
      <c r="P4576" s="1" t="s">
        <v>42</v>
      </c>
      <c r="Q4576" s="1" t="s">
        <v>42</v>
      </c>
      <c r="R4576" s="1" t="s">
        <v>42</v>
      </c>
      <c r="AV4576" s="1" t="s">
        <v>42</v>
      </c>
      <c r="AW4576" s="1" t="s">
        <v>42</v>
      </c>
      <c r="AX4576" s="1" t="s">
        <v>42</v>
      </c>
      <c r="AY4576" s="1" t="s">
        <v>42</v>
      </c>
      <c r="AZ4576" s="1" t="s">
        <v>42</v>
      </c>
    </row>
    <row r="4577" spans="1:52" ht="30" customHeight="1" x14ac:dyDescent="0.3">
      <c r="A4577" s="17"/>
      <c r="B4577" s="17"/>
      <c r="C4577" s="17"/>
      <c r="D4577" s="17"/>
      <c r="E4577" s="19"/>
      <c r="F4577" s="22"/>
      <c r="G4577" s="19"/>
      <c r="H4577" s="22"/>
      <c r="I4577" s="19"/>
      <c r="J4577" s="22"/>
      <c r="K4577" s="19"/>
      <c r="L4577" s="22"/>
      <c r="M4577" s="17"/>
    </row>
    <row r="4578" spans="1:52" ht="30" customHeight="1" x14ac:dyDescent="0.3">
      <c r="A4578" s="13" t="s">
        <v>6955</v>
      </c>
      <c r="B4578" s="14"/>
      <c r="C4578" s="14"/>
      <c r="D4578" s="14"/>
      <c r="E4578" s="18"/>
      <c r="F4578" s="21"/>
      <c r="G4578" s="18"/>
      <c r="H4578" s="21"/>
      <c r="I4578" s="18"/>
      <c r="J4578" s="21"/>
      <c r="K4578" s="18"/>
      <c r="L4578" s="21"/>
      <c r="M4578" s="15"/>
      <c r="N4578" s="1" t="s">
        <v>2441</v>
      </c>
    </row>
    <row r="4579" spans="1:52" ht="30" customHeight="1" x14ac:dyDescent="0.3">
      <c r="A4579" s="16" t="s">
        <v>3677</v>
      </c>
      <c r="B4579" s="16" t="s">
        <v>3279</v>
      </c>
      <c r="C4579" s="16" t="s">
        <v>3275</v>
      </c>
      <c r="D4579" s="17">
        <v>3.6999999999999998E-2</v>
      </c>
      <c r="E4579" s="19">
        <f>단가대비표!O181</f>
        <v>0</v>
      </c>
      <c r="F4579" s="22">
        <f>TRUNC(E4579*D4579,1)</f>
        <v>0</v>
      </c>
      <c r="G4579" s="19">
        <f>단가대비표!P181</f>
        <v>235204</v>
      </c>
      <c r="H4579" s="22">
        <f>TRUNC(G4579*D4579,1)</f>
        <v>8702.5</v>
      </c>
      <c r="I4579" s="19">
        <f>단가대비표!V181</f>
        <v>0</v>
      </c>
      <c r="J4579" s="22">
        <f>TRUNC(I4579*D4579,1)</f>
        <v>0</v>
      </c>
      <c r="K4579" s="19">
        <f t="shared" ref="K4579:L4581" si="663">TRUNC(E4579+G4579+I4579,1)</f>
        <v>235204</v>
      </c>
      <c r="L4579" s="22">
        <f t="shared" si="663"/>
        <v>8702.5</v>
      </c>
      <c r="M4579" s="16" t="s">
        <v>42</v>
      </c>
      <c r="N4579" s="1" t="s">
        <v>2441</v>
      </c>
      <c r="O4579" s="1" t="s">
        <v>3678</v>
      </c>
      <c r="P4579" s="1" t="s">
        <v>43</v>
      </c>
      <c r="Q4579" s="1" t="s">
        <v>43</v>
      </c>
      <c r="R4579" s="1" t="s">
        <v>46</v>
      </c>
      <c r="V4579">
        <v>1</v>
      </c>
      <c r="AV4579" s="1" t="s">
        <v>42</v>
      </c>
      <c r="AW4579" s="1" t="s">
        <v>6957</v>
      </c>
      <c r="AX4579" s="1" t="s">
        <v>42</v>
      </c>
      <c r="AY4579" s="1" t="s">
        <v>42</v>
      </c>
      <c r="AZ4579" s="1" t="s">
        <v>42</v>
      </c>
    </row>
    <row r="4580" spans="1:52" ht="30" customHeight="1" x14ac:dyDescent="0.3">
      <c r="A4580" s="16" t="s">
        <v>3292</v>
      </c>
      <c r="B4580" s="16" t="s">
        <v>3279</v>
      </c>
      <c r="C4580" s="16" t="s">
        <v>3275</v>
      </c>
      <c r="D4580" s="17">
        <v>1.8499999999999999E-2</v>
      </c>
      <c r="E4580" s="19">
        <f>단가대비표!O164</f>
        <v>0</v>
      </c>
      <c r="F4580" s="22">
        <f>TRUNC(E4580*D4580,1)</f>
        <v>0</v>
      </c>
      <c r="G4580" s="19">
        <f>단가대비표!P164</f>
        <v>172068</v>
      </c>
      <c r="H4580" s="22">
        <f>TRUNC(G4580*D4580,1)</f>
        <v>3183.2</v>
      </c>
      <c r="I4580" s="19">
        <f>단가대비표!V164</f>
        <v>0</v>
      </c>
      <c r="J4580" s="22">
        <f>TRUNC(I4580*D4580,1)</f>
        <v>0</v>
      </c>
      <c r="K4580" s="19">
        <f t="shared" si="663"/>
        <v>172068</v>
      </c>
      <c r="L4580" s="22">
        <f t="shared" si="663"/>
        <v>3183.2</v>
      </c>
      <c r="M4580" s="16" t="s">
        <v>42</v>
      </c>
      <c r="N4580" s="1" t="s">
        <v>2441</v>
      </c>
      <c r="O4580" s="1" t="s">
        <v>3293</v>
      </c>
      <c r="P4580" s="1" t="s">
        <v>43</v>
      </c>
      <c r="Q4580" s="1" t="s">
        <v>43</v>
      </c>
      <c r="R4580" s="1" t="s">
        <v>46</v>
      </c>
      <c r="V4580">
        <v>1</v>
      </c>
      <c r="AV4580" s="1" t="s">
        <v>42</v>
      </c>
      <c r="AW4580" s="1" t="s">
        <v>6958</v>
      </c>
      <c r="AX4580" s="1" t="s">
        <v>42</v>
      </c>
      <c r="AY4580" s="1" t="s">
        <v>42</v>
      </c>
      <c r="AZ4580" s="1" t="s">
        <v>42</v>
      </c>
    </row>
    <row r="4581" spans="1:52" ht="30" customHeight="1" x14ac:dyDescent="0.3">
      <c r="A4581" s="16" t="s">
        <v>3282</v>
      </c>
      <c r="B4581" s="16" t="s">
        <v>6959</v>
      </c>
      <c r="C4581" s="16" t="s">
        <v>3284</v>
      </c>
      <c r="D4581" s="17">
        <v>1</v>
      </c>
      <c r="E4581" s="19">
        <v>0</v>
      </c>
      <c r="F4581" s="22">
        <f>TRUNC(E4581*D4581,1)</f>
        <v>0</v>
      </c>
      <c r="G4581" s="19">
        <v>0</v>
      </c>
      <c r="H4581" s="22">
        <f>TRUNC(G4581*D4581,1)</f>
        <v>0</v>
      </c>
      <c r="I4581" s="19">
        <f>TRUNC(SUMIF(V4579:V4581, RIGHTB(O4581, 1), H4579:H4581)*U4581, 2)</f>
        <v>415.99</v>
      </c>
      <c r="J4581" s="22">
        <f>TRUNC(I4581*D4581,1)</f>
        <v>415.9</v>
      </c>
      <c r="K4581" s="19">
        <f t="shared" si="663"/>
        <v>415.9</v>
      </c>
      <c r="L4581" s="22">
        <f t="shared" si="663"/>
        <v>415.9</v>
      </c>
      <c r="M4581" s="16" t="s">
        <v>42</v>
      </c>
      <c r="N4581" s="1" t="s">
        <v>2441</v>
      </c>
      <c r="O4581" s="1" t="s">
        <v>3285</v>
      </c>
      <c r="P4581" s="1" t="s">
        <v>43</v>
      </c>
      <c r="Q4581" s="1" t="s">
        <v>43</v>
      </c>
      <c r="R4581" s="1" t="s">
        <v>43</v>
      </c>
      <c r="S4581">
        <v>1</v>
      </c>
      <c r="T4581">
        <v>2</v>
      </c>
      <c r="U4581">
        <v>3.5000000000000003E-2</v>
      </c>
      <c r="AV4581" s="1" t="s">
        <v>42</v>
      </c>
      <c r="AW4581" s="1" t="s">
        <v>6960</v>
      </c>
      <c r="AX4581" s="1" t="s">
        <v>42</v>
      </c>
      <c r="AY4581" s="1" t="s">
        <v>42</v>
      </c>
      <c r="AZ4581" s="1" t="s">
        <v>42</v>
      </c>
    </row>
    <row r="4582" spans="1:52" ht="30" customHeight="1" x14ac:dyDescent="0.3">
      <c r="A4582" s="16" t="s">
        <v>3287</v>
      </c>
      <c r="B4582" s="16" t="s">
        <v>42</v>
      </c>
      <c r="C4582" s="16" t="s">
        <v>42</v>
      </c>
      <c r="D4582" s="17"/>
      <c r="E4582" s="19"/>
      <c r="F4582" s="22">
        <f>TRUNC(SUMIF(N4579:N4581, N4578, F4579:F4581),0)</f>
        <v>0</v>
      </c>
      <c r="G4582" s="19"/>
      <c r="H4582" s="22">
        <f>TRUNC(SUMIF(N4579:N4581, N4578, H4579:H4581),0)</f>
        <v>11885</v>
      </c>
      <c r="I4582" s="19"/>
      <c r="J4582" s="22">
        <f>TRUNC(SUMIF(N4579:N4581, N4578, J4579:J4581),0)</f>
        <v>415</v>
      </c>
      <c r="K4582" s="19"/>
      <c r="L4582" s="22">
        <f>F4582+H4582+J4582</f>
        <v>12300</v>
      </c>
      <c r="M4582" s="16" t="s">
        <v>42</v>
      </c>
      <c r="N4582" s="1" t="s">
        <v>3288</v>
      </c>
      <c r="O4582" s="1" t="s">
        <v>3288</v>
      </c>
      <c r="P4582" s="1" t="s">
        <v>42</v>
      </c>
      <c r="Q4582" s="1" t="s">
        <v>42</v>
      </c>
      <c r="R4582" s="1" t="s">
        <v>42</v>
      </c>
      <c r="AV4582" s="1" t="s">
        <v>42</v>
      </c>
      <c r="AW4582" s="1" t="s">
        <v>42</v>
      </c>
      <c r="AX4582" s="1" t="s">
        <v>42</v>
      </c>
      <c r="AY4582" s="1" t="s">
        <v>42</v>
      </c>
      <c r="AZ4582" s="1" t="s">
        <v>42</v>
      </c>
    </row>
    <row r="4583" spans="1:52" ht="30" customHeight="1" x14ac:dyDescent="0.3">
      <c r="A4583" s="17"/>
      <c r="B4583" s="17"/>
      <c r="C4583" s="17"/>
      <c r="D4583" s="17"/>
      <c r="E4583" s="19"/>
      <c r="F4583" s="22"/>
      <c r="G4583" s="19"/>
      <c r="H4583" s="22"/>
      <c r="I4583" s="19"/>
      <c r="J4583" s="22"/>
      <c r="K4583" s="19"/>
      <c r="L4583" s="22"/>
      <c r="M4583" s="17"/>
    </row>
    <row r="4584" spans="1:52" ht="30" customHeight="1" x14ac:dyDescent="0.3">
      <c r="A4584" s="13" t="s">
        <v>6961</v>
      </c>
      <c r="B4584" s="14"/>
      <c r="C4584" s="14"/>
      <c r="D4584" s="14"/>
      <c r="E4584" s="18"/>
      <c r="F4584" s="21"/>
      <c r="G4584" s="18"/>
      <c r="H4584" s="21"/>
      <c r="I4584" s="18"/>
      <c r="J4584" s="21"/>
      <c r="K4584" s="18"/>
      <c r="L4584" s="21"/>
      <c r="M4584" s="15"/>
      <c r="N4584" s="1" t="s">
        <v>2444</v>
      </c>
    </row>
    <row r="4585" spans="1:52" ht="30" customHeight="1" x14ac:dyDescent="0.3">
      <c r="A4585" s="16" t="s">
        <v>3677</v>
      </c>
      <c r="B4585" s="16" t="s">
        <v>3279</v>
      </c>
      <c r="C4585" s="16" t="s">
        <v>3275</v>
      </c>
      <c r="D4585" s="17">
        <v>6.0600000000000001E-2</v>
      </c>
      <c r="E4585" s="19">
        <f>단가대비표!O181</f>
        <v>0</v>
      </c>
      <c r="F4585" s="22">
        <f>TRUNC(E4585*D4585,1)</f>
        <v>0</v>
      </c>
      <c r="G4585" s="19">
        <f>단가대비표!P181</f>
        <v>235204</v>
      </c>
      <c r="H4585" s="22">
        <f>TRUNC(G4585*D4585,1)</f>
        <v>14253.3</v>
      </c>
      <c r="I4585" s="19">
        <f>단가대비표!V181</f>
        <v>0</v>
      </c>
      <c r="J4585" s="22">
        <f>TRUNC(I4585*D4585,1)</f>
        <v>0</v>
      </c>
      <c r="K4585" s="19">
        <f t="shared" ref="K4585:L4587" si="664">TRUNC(E4585+G4585+I4585,1)</f>
        <v>235204</v>
      </c>
      <c r="L4585" s="22">
        <f t="shared" si="664"/>
        <v>14253.3</v>
      </c>
      <c r="M4585" s="16" t="s">
        <v>42</v>
      </c>
      <c r="N4585" s="1" t="s">
        <v>2444</v>
      </c>
      <c r="O4585" s="1" t="s">
        <v>3678</v>
      </c>
      <c r="P4585" s="1" t="s">
        <v>43</v>
      </c>
      <c r="Q4585" s="1" t="s">
        <v>43</v>
      </c>
      <c r="R4585" s="1" t="s">
        <v>46</v>
      </c>
      <c r="V4585">
        <v>1</v>
      </c>
      <c r="AV4585" s="1" t="s">
        <v>42</v>
      </c>
      <c r="AW4585" s="1" t="s">
        <v>6962</v>
      </c>
      <c r="AX4585" s="1" t="s">
        <v>42</v>
      </c>
      <c r="AY4585" s="1" t="s">
        <v>42</v>
      </c>
      <c r="AZ4585" s="1" t="s">
        <v>42</v>
      </c>
    </row>
    <row r="4586" spans="1:52" ht="30" customHeight="1" x14ac:dyDescent="0.3">
      <c r="A4586" s="16" t="s">
        <v>3292</v>
      </c>
      <c r="B4586" s="16" t="s">
        <v>3279</v>
      </c>
      <c r="C4586" s="16" t="s">
        <v>3275</v>
      </c>
      <c r="D4586" s="17">
        <v>3.0300000000000001E-2</v>
      </c>
      <c r="E4586" s="19">
        <f>단가대비표!O164</f>
        <v>0</v>
      </c>
      <c r="F4586" s="22">
        <f>TRUNC(E4586*D4586,1)</f>
        <v>0</v>
      </c>
      <c r="G4586" s="19">
        <f>단가대비표!P164</f>
        <v>172068</v>
      </c>
      <c r="H4586" s="22">
        <f>TRUNC(G4586*D4586,1)</f>
        <v>5213.6000000000004</v>
      </c>
      <c r="I4586" s="19">
        <f>단가대비표!V164</f>
        <v>0</v>
      </c>
      <c r="J4586" s="22">
        <f>TRUNC(I4586*D4586,1)</f>
        <v>0</v>
      </c>
      <c r="K4586" s="19">
        <f t="shared" si="664"/>
        <v>172068</v>
      </c>
      <c r="L4586" s="22">
        <f t="shared" si="664"/>
        <v>5213.6000000000004</v>
      </c>
      <c r="M4586" s="16" t="s">
        <v>42</v>
      </c>
      <c r="N4586" s="1" t="s">
        <v>2444</v>
      </c>
      <c r="O4586" s="1" t="s">
        <v>3293</v>
      </c>
      <c r="P4586" s="1" t="s">
        <v>43</v>
      </c>
      <c r="Q4586" s="1" t="s">
        <v>43</v>
      </c>
      <c r="R4586" s="1" t="s">
        <v>46</v>
      </c>
      <c r="V4586">
        <v>1</v>
      </c>
      <c r="AV4586" s="1" t="s">
        <v>42</v>
      </c>
      <c r="AW4586" s="1" t="s">
        <v>6963</v>
      </c>
      <c r="AX4586" s="1" t="s">
        <v>42</v>
      </c>
      <c r="AY4586" s="1" t="s">
        <v>42</v>
      </c>
      <c r="AZ4586" s="1" t="s">
        <v>42</v>
      </c>
    </row>
    <row r="4587" spans="1:52" ht="30" customHeight="1" x14ac:dyDescent="0.3">
      <c r="A4587" s="16" t="s">
        <v>3282</v>
      </c>
      <c r="B4587" s="16" t="s">
        <v>6959</v>
      </c>
      <c r="C4587" s="16" t="s">
        <v>3284</v>
      </c>
      <c r="D4587" s="17">
        <v>1</v>
      </c>
      <c r="E4587" s="19">
        <v>0</v>
      </c>
      <c r="F4587" s="22">
        <f>TRUNC(E4587*D4587,1)</f>
        <v>0</v>
      </c>
      <c r="G4587" s="19">
        <v>0</v>
      </c>
      <c r="H4587" s="22">
        <f>TRUNC(G4587*D4587,1)</f>
        <v>0</v>
      </c>
      <c r="I4587" s="19">
        <f>TRUNC(SUMIF(V4585:V4587, RIGHTB(O4587, 1), H4585:H4587)*U4587, 2)</f>
        <v>681.34</v>
      </c>
      <c r="J4587" s="22">
        <f>TRUNC(I4587*D4587,1)</f>
        <v>681.3</v>
      </c>
      <c r="K4587" s="19">
        <f t="shared" si="664"/>
        <v>681.3</v>
      </c>
      <c r="L4587" s="22">
        <f t="shared" si="664"/>
        <v>681.3</v>
      </c>
      <c r="M4587" s="16" t="s">
        <v>42</v>
      </c>
      <c r="N4587" s="1" t="s">
        <v>2444</v>
      </c>
      <c r="O4587" s="1" t="s">
        <v>3285</v>
      </c>
      <c r="P4587" s="1" t="s">
        <v>43</v>
      </c>
      <c r="Q4587" s="1" t="s">
        <v>43</v>
      </c>
      <c r="R4587" s="1" t="s">
        <v>43</v>
      </c>
      <c r="S4587">
        <v>1</v>
      </c>
      <c r="T4587">
        <v>2</v>
      </c>
      <c r="U4587">
        <v>3.5000000000000003E-2</v>
      </c>
      <c r="AV4587" s="1" t="s">
        <v>42</v>
      </c>
      <c r="AW4587" s="1" t="s">
        <v>6964</v>
      </c>
      <c r="AX4587" s="1" t="s">
        <v>42</v>
      </c>
      <c r="AY4587" s="1" t="s">
        <v>42</v>
      </c>
      <c r="AZ4587" s="1" t="s">
        <v>42</v>
      </c>
    </row>
    <row r="4588" spans="1:52" ht="30" customHeight="1" x14ac:dyDescent="0.3">
      <c r="A4588" s="16" t="s">
        <v>3287</v>
      </c>
      <c r="B4588" s="16" t="s">
        <v>42</v>
      </c>
      <c r="C4588" s="16" t="s">
        <v>42</v>
      </c>
      <c r="D4588" s="17"/>
      <c r="E4588" s="19"/>
      <c r="F4588" s="22">
        <f>TRUNC(SUMIF(N4585:N4587, N4584, F4585:F4587),0)</f>
        <v>0</v>
      </c>
      <c r="G4588" s="19"/>
      <c r="H4588" s="22">
        <f>TRUNC(SUMIF(N4585:N4587, N4584, H4585:H4587),0)</f>
        <v>19466</v>
      </c>
      <c r="I4588" s="19"/>
      <c r="J4588" s="22">
        <f>TRUNC(SUMIF(N4585:N4587, N4584, J4585:J4587),0)</f>
        <v>681</v>
      </c>
      <c r="K4588" s="19"/>
      <c r="L4588" s="22">
        <f>F4588+H4588+J4588</f>
        <v>20147</v>
      </c>
      <c r="M4588" s="16" t="s">
        <v>42</v>
      </c>
      <c r="N4588" s="1" t="s">
        <v>3288</v>
      </c>
      <c r="O4588" s="1" t="s">
        <v>3288</v>
      </c>
      <c r="P4588" s="1" t="s">
        <v>42</v>
      </c>
      <c r="Q4588" s="1" t="s">
        <v>42</v>
      </c>
      <c r="R4588" s="1" t="s">
        <v>42</v>
      </c>
      <c r="AV4588" s="1" t="s">
        <v>42</v>
      </c>
      <c r="AW4588" s="1" t="s">
        <v>42</v>
      </c>
      <c r="AX4588" s="1" t="s">
        <v>42</v>
      </c>
      <c r="AY4588" s="1" t="s">
        <v>42</v>
      </c>
      <c r="AZ4588" s="1" t="s">
        <v>42</v>
      </c>
    </row>
    <row r="4589" spans="1:52" ht="30" customHeight="1" x14ac:dyDescent="0.3">
      <c r="A4589" s="17"/>
      <c r="B4589" s="17"/>
      <c r="C4589" s="17"/>
      <c r="D4589" s="17"/>
      <c r="E4589" s="19"/>
      <c r="F4589" s="22"/>
      <c r="G4589" s="19"/>
      <c r="H4589" s="22"/>
      <c r="I4589" s="19"/>
      <c r="J4589" s="22"/>
      <c r="K4589" s="19"/>
      <c r="L4589" s="22"/>
      <c r="M4589" s="17"/>
    </row>
    <row r="4590" spans="1:52" ht="30" customHeight="1" x14ac:dyDescent="0.3">
      <c r="A4590" s="13" t="s">
        <v>6965</v>
      </c>
      <c r="B4590" s="14"/>
      <c r="C4590" s="14"/>
      <c r="D4590" s="14"/>
      <c r="E4590" s="18"/>
      <c r="F4590" s="21"/>
      <c r="G4590" s="18"/>
      <c r="H4590" s="21"/>
      <c r="I4590" s="18"/>
      <c r="J4590" s="21"/>
      <c r="K4590" s="18"/>
      <c r="L4590" s="21"/>
      <c r="M4590" s="15"/>
      <c r="N4590" s="1" t="s">
        <v>2449</v>
      </c>
    </row>
    <row r="4591" spans="1:52" ht="30" customHeight="1" x14ac:dyDescent="0.3">
      <c r="A4591" s="16" t="s">
        <v>3677</v>
      </c>
      <c r="B4591" s="16" t="s">
        <v>3279</v>
      </c>
      <c r="C4591" s="16" t="s">
        <v>3275</v>
      </c>
      <c r="D4591" s="17">
        <v>8.3000000000000004E-2</v>
      </c>
      <c r="E4591" s="19">
        <f>단가대비표!O181</f>
        <v>0</v>
      </c>
      <c r="F4591" s="22">
        <f>TRUNC(E4591*D4591,1)</f>
        <v>0</v>
      </c>
      <c r="G4591" s="19">
        <f>단가대비표!P181</f>
        <v>235204</v>
      </c>
      <c r="H4591" s="22">
        <f>TRUNC(G4591*D4591,1)</f>
        <v>19521.900000000001</v>
      </c>
      <c r="I4591" s="19">
        <f>단가대비표!V181</f>
        <v>0</v>
      </c>
      <c r="J4591" s="22">
        <f>TRUNC(I4591*D4591,1)</f>
        <v>0</v>
      </c>
      <c r="K4591" s="19">
        <f>TRUNC(E4591+G4591+I4591,1)</f>
        <v>235204</v>
      </c>
      <c r="L4591" s="22">
        <f>TRUNC(F4591+H4591+J4591,1)</f>
        <v>19521.900000000001</v>
      </c>
      <c r="M4591" s="16" t="s">
        <v>42</v>
      </c>
      <c r="N4591" s="1" t="s">
        <v>2449</v>
      </c>
      <c r="O4591" s="1" t="s">
        <v>3678</v>
      </c>
      <c r="P4591" s="1" t="s">
        <v>43</v>
      </c>
      <c r="Q4591" s="1" t="s">
        <v>43</v>
      </c>
      <c r="R4591" s="1" t="s">
        <v>46</v>
      </c>
      <c r="AV4591" s="1" t="s">
        <v>42</v>
      </c>
      <c r="AW4591" s="1" t="s">
        <v>6967</v>
      </c>
      <c r="AX4591" s="1" t="s">
        <v>42</v>
      </c>
      <c r="AY4591" s="1" t="s">
        <v>42</v>
      </c>
      <c r="AZ4591" s="1" t="s">
        <v>42</v>
      </c>
    </row>
    <row r="4592" spans="1:52" ht="30" customHeight="1" x14ac:dyDescent="0.3">
      <c r="A4592" s="16" t="s">
        <v>3292</v>
      </c>
      <c r="B4592" s="16" t="s">
        <v>3279</v>
      </c>
      <c r="C4592" s="16" t="s">
        <v>3275</v>
      </c>
      <c r="D4592" s="17">
        <v>4.2000000000000003E-2</v>
      </c>
      <c r="E4592" s="19">
        <f>단가대비표!O164</f>
        <v>0</v>
      </c>
      <c r="F4592" s="22">
        <f>TRUNC(E4592*D4592,1)</f>
        <v>0</v>
      </c>
      <c r="G4592" s="19">
        <f>단가대비표!P164</f>
        <v>172068</v>
      </c>
      <c r="H4592" s="22">
        <f>TRUNC(G4592*D4592,1)</f>
        <v>7226.8</v>
      </c>
      <c r="I4592" s="19">
        <f>단가대비표!V164</f>
        <v>0</v>
      </c>
      <c r="J4592" s="22">
        <f>TRUNC(I4592*D4592,1)</f>
        <v>0</v>
      </c>
      <c r="K4592" s="19">
        <f>TRUNC(E4592+G4592+I4592,1)</f>
        <v>172068</v>
      </c>
      <c r="L4592" s="22">
        <f>TRUNC(F4592+H4592+J4592,1)</f>
        <v>7226.8</v>
      </c>
      <c r="M4592" s="16" t="s">
        <v>42</v>
      </c>
      <c r="N4592" s="1" t="s">
        <v>2449</v>
      </c>
      <c r="O4592" s="1" t="s">
        <v>3293</v>
      </c>
      <c r="P4592" s="1" t="s">
        <v>43</v>
      </c>
      <c r="Q4592" s="1" t="s">
        <v>43</v>
      </c>
      <c r="R4592" s="1" t="s">
        <v>46</v>
      </c>
      <c r="AV4592" s="1" t="s">
        <v>42</v>
      </c>
      <c r="AW4592" s="1" t="s">
        <v>6968</v>
      </c>
      <c r="AX4592" s="1" t="s">
        <v>42</v>
      </c>
      <c r="AY4592" s="1" t="s">
        <v>42</v>
      </c>
      <c r="AZ4592" s="1" t="s">
        <v>42</v>
      </c>
    </row>
    <row r="4593" spans="1:52" ht="30" customHeight="1" x14ac:dyDescent="0.3">
      <c r="A4593" s="16" t="s">
        <v>3287</v>
      </c>
      <c r="B4593" s="16" t="s">
        <v>42</v>
      </c>
      <c r="C4593" s="16" t="s">
        <v>42</v>
      </c>
      <c r="D4593" s="17"/>
      <c r="E4593" s="19"/>
      <c r="F4593" s="22">
        <f>TRUNC(SUMIF(N4591:N4592, N4590, F4591:F4592),0)</f>
        <v>0</v>
      </c>
      <c r="G4593" s="19"/>
      <c r="H4593" s="22">
        <f>TRUNC(SUMIF(N4591:N4592, N4590, H4591:H4592),0)</f>
        <v>26748</v>
      </c>
      <c r="I4593" s="19"/>
      <c r="J4593" s="22">
        <f>TRUNC(SUMIF(N4591:N4592, N4590, J4591:J4592),0)</f>
        <v>0</v>
      </c>
      <c r="K4593" s="19"/>
      <c r="L4593" s="22">
        <f>F4593+H4593+J4593</f>
        <v>26748</v>
      </c>
      <c r="M4593" s="16" t="s">
        <v>42</v>
      </c>
      <c r="N4593" s="1" t="s">
        <v>3288</v>
      </c>
      <c r="O4593" s="1" t="s">
        <v>3288</v>
      </c>
      <c r="P4593" s="1" t="s">
        <v>42</v>
      </c>
      <c r="Q4593" s="1" t="s">
        <v>42</v>
      </c>
      <c r="R4593" s="1" t="s">
        <v>42</v>
      </c>
      <c r="AV4593" s="1" t="s">
        <v>42</v>
      </c>
      <c r="AW4593" s="1" t="s">
        <v>42</v>
      </c>
      <c r="AX4593" s="1" t="s">
        <v>42</v>
      </c>
      <c r="AY4593" s="1" t="s">
        <v>42</v>
      </c>
      <c r="AZ4593" s="1" t="s">
        <v>42</v>
      </c>
    </row>
    <row r="4594" spans="1:52" ht="30" customHeight="1" x14ac:dyDescent="0.3">
      <c r="A4594" s="17"/>
      <c r="B4594" s="17"/>
      <c r="C4594" s="17"/>
      <c r="D4594" s="17"/>
      <c r="E4594" s="19"/>
      <c r="F4594" s="22"/>
      <c r="G4594" s="19"/>
      <c r="H4594" s="22"/>
      <c r="I4594" s="19"/>
      <c r="J4594" s="22"/>
      <c r="K4594" s="19"/>
      <c r="L4594" s="22"/>
      <c r="M4594" s="17"/>
    </row>
    <row r="4595" spans="1:52" ht="30" customHeight="1" x14ac:dyDescent="0.3">
      <c r="A4595" s="13" t="s">
        <v>6969</v>
      </c>
      <c r="B4595" s="14"/>
      <c r="C4595" s="14"/>
      <c r="D4595" s="14"/>
      <c r="E4595" s="18"/>
      <c r="F4595" s="21"/>
      <c r="G4595" s="18"/>
      <c r="H4595" s="21"/>
      <c r="I4595" s="18"/>
      <c r="J4595" s="21"/>
      <c r="K4595" s="18"/>
      <c r="L4595" s="21"/>
      <c r="M4595" s="15"/>
      <c r="N4595" s="1" t="s">
        <v>2451</v>
      </c>
    </row>
    <row r="4596" spans="1:52" ht="30" customHeight="1" x14ac:dyDescent="0.3">
      <c r="A4596" s="16" t="s">
        <v>3677</v>
      </c>
      <c r="B4596" s="16" t="s">
        <v>3279</v>
      </c>
      <c r="C4596" s="16" t="s">
        <v>3275</v>
      </c>
      <c r="D4596" s="17">
        <v>0.154</v>
      </c>
      <c r="E4596" s="19">
        <f>단가대비표!O181</f>
        <v>0</v>
      </c>
      <c r="F4596" s="22">
        <f>TRUNC(E4596*D4596,1)</f>
        <v>0</v>
      </c>
      <c r="G4596" s="19">
        <f>단가대비표!P181</f>
        <v>235204</v>
      </c>
      <c r="H4596" s="22">
        <f>TRUNC(G4596*D4596,1)</f>
        <v>36221.4</v>
      </c>
      <c r="I4596" s="19">
        <f>단가대비표!V181</f>
        <v>0</v>
      </c>
      <c r="J4596" s="22">
        <f>TRUNC(I4596*D4596,1)</f>
        <v>0</v>
      </c>
      <c r="K4596" s="19">
        <f>TRUNC(E4596+G4596+I4596,1)</f>
        <v>235204</v>
      </c>
      <c r="L4596" s="22">
        <f>TRUNC(F4596+H4596+J4596,1)</f>
        <v>36221.4</v>
      </c>
      <c r="M4596" s="16" t="s">
        <v>42</v>
      </c>
      <c r="N4596" s="1" t="s">
        <v>2451</v>
      </c>
      <c r="O4596" s="1" t="s">
        <v>3678</v>
      </c>
      <c r="P4596" s="1" t="s">
        <v>43</v>
      </c>
      <c r="Q4596" s="1" t="s">
        <v>43</v>
      </c>
      <c r="R4596" s="1" t="s">
        <v>46</v>
      </c>
      <c r="AV4596" s="1" t="s">
        <v>42</v>
      </c>
      <c r="AW4596" s="1" t="s">
        <v>6970</v>
      </c>
      <c r="AX4596" s="1" t="s">
        <v>42</v>
      </c>
      <c r="AY4596" s="1" t="s">
        <v>42</v>
      </c>
      <c r="AZ4596" s="1" t="s">
        <v>42</v>
      </c>
    </row>
    <row r="4597" spans="1:52" ht="30" customHeight="1" x14ac:dyDescent="0.3">
      <c r="A4597" s="16" t="s">
        <v>3292</v>
      </c>
      <c r="B4597" s="16" t="s">
        <v>3279</v>
      </c>
      <c r="C4597" s="16" t="s">
        <v>3275</v>
      </c>
      <c r="D4597" s="17">
        <v>7.6999999999999999E-2</v>
      </c>
      <c r="E4597" s="19">
        <f>단가대비표!O164</f>
        <v>0</v>
      </c>
      <c r="F4597" s="22">
        <f>TRUNC(E4597*D4597,1)</f>
        <v>0</v>
      </c>
      <c r="G4597" s="19">
        <f>단가대비표!P164</f>
        <v>172068</v>
      </c>
      <c r="H4597" s="22">
        <f>TRUNC(G4597*D4597,1)</f>
        <v>13249.2</v>
      </c>
      <c r="I4597" s="19">
        <f>단가대비표!V164</f>
        <v>0</v>
      </c>
      <c r="J4597" s="22">
        <f>TRUNC(I4597*D4597,1)</f>
        <v>0</v>
      </c>
      <c r="K4597" s="19">
        <f>TRUNC(E4597+G4597+I4597,1)</f>
        <v>172068</v>
      </c>
      <c r="L4597" s="22">
        <f>TRUNC(F4597+H4597+J4597,1)</f>
        <v>13249.2</v>
      </c>
      <c r="M4597" s="16" t="s">
        <v>42</v>
      </c>
      <c r="N4597" s="1" t="s">
        <v>2451</v>
      </c>
      <c r="O4597" s="1" t="s">
        <v>3293</v>
      </c>
      <c r="P4597" s="1" t="s">
        <v>43</v>
      </c>
      <c r="Q4597" s="1" t="s">
        <v>43</v>
      </c>
      <c r="R4597" s="1" t="s">
        <v>46</v>
      </c>
      <c r="AV4597" s="1" t="s">
        <v>42</v>
      </c>
      <c r="AW4597" s="1" t="s">
        <v>6971</v>
      </c>
      <c r="AX4597" s="1" t="s">
        <v>42</v>
      </c>
      <c r="AY4597" s="1" t="s">
        <v>42</v>
      </c>
      <c r="AZ4597" s="1" t="s">
        <v>42</v>
      </c>
    </row>
    <row r="4598" spans="1:52" ht="30" customHeight="1" x14ac:dyDescent="0.3">
      <c r="A4598" s="16" t="s">
        <v>3287</v>
      </c>
      <c r="B4598" s="16" t="s">
        <v>42</v>
      </c>
      <c r="C4598" s="16" t="s">
        <v>42</v>
      </c>
      <c r="D4598" s="17"/>
      <c r="E4598" s="19"/>
      <c r="F4598" s="22">
        <f>TRUNC(SUMIF(N4596:N4597, N4595, F4596:F4597),0)</f>
        <v>0</v>
      </c>
      <c r="G4598" s="19"/>
      <c r="H4598" s="22">
        <f>TRUNC(SUMIF(N4596:N4597, N4595, H4596:H4597),0)</f>
        <v>49470</v>
      </c>
      <c r="I4598" s="19"/>
      <c r="J4598" s="22">
        <f>TRUNC(SUMIF(N4596:N4597, N4595, J4596:J4597),0)</f>
        <v>0</v>
      </c>
      <c r="K4598" s="19"/>
      <c r="L4598" s="22">
        <f>F4598+H4598+J4598</f>
        <v>49470</v>
      </c>
      <c r="M4598" s="16" t="s">
        <v>42</v>
      </c>
      <c r="N4598" s="1" t="s">
        <v>3288</v>
      </c>
      <c r="O4598" s="1" t="s">
        <v>3288</v>
      </c>
      <c r="P4598" s="1" t="s">
        <v>42</v>
      </c>
      <c r="Q4598" s="1" t="s">
        <v>42</v>
      </c>
      <c r="R4598" s="1" t="s">
        <v>42</v>
      </c>
      <c r="AV4598" s="1" t="s">
        <v>42</v>
      </c>
      <c r="AW4598" s="1" t="s">
        <v>42</v>
      </c>
      <c r="AX4598" s="1" t="s">
        <v>42</v>
      </c>
      <c r="AY4598" s="1" t="s">
        <v>42</v>
      </c>
      <c r="AZ4598" s="1" t="s">
        <v>42</v>
      </c>
    </row>
    <row r="4599" spans="1:52" ht="30" customHeight="1" x14ac:dyDescent="0.3">
      <c r="A4599" s="17"/>
      <c r="B4599" s="17"/>
      <c r="C4599" s="17"/>
      <c r="D4599" s="17"/>
      <c r="E4599" s="19"/>
      <c r="F4599" s="22"/>
      <c r="G4599" s="19"/>
      <c r="H4599" s="22"/>
      <c r="I4599" s="19"/>
      <c r="J4599" s="22"/>
      <c r="K4599" s="19"/>
      <c r="L4599" s="22"/>
      <c r="M4599" s="17"/>
    </row>
    <row r="4600" spans="1:52" ht="30" customHeight="1" x14ac:dyDescent="0.3">
      <c r="A4600" s="13" t="s">
        <v>6972</v>
      </c>
      <c r="B4600" s="14"/>
      <c r="C4600" s="14"/>
      <c r="D4600" s="14"/>
      <c r="E4600" s="18"/>
      <c r="F4600" s="21"/>
      <c r="G4600" s="18"/>
      <c r="H4600" s="21"/>
      <c r="I4600" s="18"/>
      <c r="J4600" s="21"/>
      <c r="K4600" s="18"/>
      <c r="L4600" s="21"/>
      <c r="M4600" s="15"/>
      <c r="N4600" s="1" t="s">
        <v>2453</v>
      </c>
    </row>
    <row r="4601" spans="1:52" ht="30" customHeight="1" x14ac:dyDescent="0.3">
      <c r="A4601" s="16" t="s">
        <v>3677</v>
      </c>
      <c r="B4601" s="16" t="s">
        <v>3279</v>
      </c>
      <c r="C4601" s="16" t="s">
        <v>3275</v>
      </c>
      <c r="D4601" s="17">
        <v>0.33</v>
      </c>
      <c r="E4601" s="19">
        <f>단가대비표!O181</f>
        <v>0</v>
      </c>
      <c r="F4601" s="22">
        <f>TRUNC(E4601*D4601,1)</f>
        <v>0</v>
      </c>
      <c r="G4601" s="19">
        <f>단가대비표!P181</f>
        <v>235204</v>
      </c>
      <c r="H4601" s="22">
        <f>TRUNC(G4601*D4601,1)</f>
        <v>77617.3</v>
      </c>
      <c r="I4601" s="19">
        <f>단가대비표!V181</f>
        <v>0</v>
      </c>
      <c r="J4601" s="22">
        <f>TRUNC(I4601*D4601,1)</f>
        <v>0</v>
      </c>
      <c r="K4601" s="19">
        <f>TRUNC(E4601+G4601+I4601,1)</f>
        <v>235204</v>
      </c>
      <c r="L4601" s="22">
        <f>TRUNC(F4601+H4601+J4601,1)</f>
        <v>77617.3</v>
      </c>
      <c r="M4601" s="16" t="s">
        <v>42</v>
      </c>
      <c r="N4601" s="1" t="s">
        <v>2453</v>
      </c>
      <c r="O4601" s="1" t="s">
        <v>3678</v>
      </c>
      <c r="P4601" s="1" t="s">
        <v>43</v>
      </c>
      <c r="Q4601" s="1" t="s">
        <v>43</v>
      </c>
      <c r="R4601" s="1" t="s">
        <v>46</v>
      </c>
      <c r="AV4601" s="1" t="s">
        <v>42</v>
      </c>
      <c r="AW4601" s="1" t="s">
        <v>6973</v>
      </c>
      <c r="AX4601" s="1" t="s">
        <v>42</v>
      </c>
      <c r="AY4601" s="1" t="s">
        <v>42</v>
      </c>
      <c r="AZ4601" s="1" t="s">
        <v>42</v>
      </c>
    </row>
    <row r="4602" spans="1:52" ht="30" customHeight="1" x14ac:dyDescent="0.3">
      <c r="A4602" s="16" t="s">
        <v>3292</v>
      </c>
      <c r="B4602" s="16" t="s">
        <v>3279</v>
      </c>
      <c r="C4602" s="16" t="s">
        <v>3275</v>
      </c>
      <c r="D4602" s="17">
        <v>0.17</v>
      </c>
      <c r="E4602" s="19">
        <f>단가대비표!O164</f>
        <v>0</v>
      </c>
      <c r="F4602" s="22">
        <f>TRUNC(E4602*D4602,1)</f>
        <v>0</v>
      </c>
      <c r="G4602" s="19">
        <f>단가대비표!P164</f>
        <v>172068</v>
      </c>
      <c r="H4602" s="22">
        <f>TRUNC(G4602*D4602,1)</f>
        <v>29251.5</v>
      </c>
      <c r="I4602" s="19">
        <f>단가대비표!V164</f>
        <v>0</v>
      </c>
      <c r="J4602" s="22">
        <f>TRUNC(I4602*D4602,1)</f>
        <v>0</v>
      </c>
      <c r="K4602" s="19">
        <f>TRUNC(E4602+G4602+I4602,1)</f>
        <v>172068</v>
      </c>
      <c r="L4602" s="22">
        <f>TRUNC(F4602+H4602+J4602,1)</f>
        <v>29251.5</v>
      </c>
      <c r="M4602" s="16" t="s">
        <v>42</v>
      </c>
      <c r="N4602" s="1" t="s">
        <v>2453</v>
      </c>
      <c r="O4602" s="1" t="s">
        <v>3293</v>
      </c>
      <c r="P4602" s="1" t="s">
        <v>43</v>
      </c>
      <c r="Q4602" s="1" t="s">
        <v>43</v>
      </c>
      <c r="R4602" s="1" t="s">
        <v>46</v>
      </c>
      <c r="AV4602" s="1" t="s">
        <v>42</v>
      </c>
      <c r="AW4602" s="1" t="s">
        <v>6974</v>
      </c>
      <c r="AX4602" s="1" t="s">
        <v>42</v>
      </c>
      <c r="AY4602" s="1" t="s">
        <v>42</v>
      </c>
      <c r="AZ4602" s="1" t="s">
        <v>42</v>
      </c>
    </row>
    <row r="4603" spans="1:52" ht="30" customHeight="1" x14ac:dyDescent="0.3">
      <c r="A4603" s="16" t="s">
        <v>3287</v>
      </c>
      <c r="B4603" s="16" t="s">
        <v>42</v>
      </c>
      <c r="C4603" s="16" t="s">
        <v>42</v>
      </c>
      <c r="D4603" s="17"/>
      <c r="E4603" s="19"/>
      <c r="F4603" s="22">
        <f>TRUNC(SUMIF(N4601:N4602, N4600, F4601:F4602),0)</f>
        <v>0</v>
      </c>
      <c r="G4603" s="19"/>
      <c r="H4603" s="22">
        <f>TRUNC(SUMIF(N4601:N4602, N4600, H4601:H4602),0)</f>
        <v>106868</v>
      </c>
      <c r="I4603" s="19"/>
      <c r="J4603" s="22">
        <f>TRUNC(SUMIF(N4601:N4602, N4600, J4601:J4602),0)</f>
        <v>0</v>
      </c>
      <c r="K4603" s="19"/>
      <c r="L4603" s="22">
        <f>F4603+H4603+J4603</f>
        <v>106868</v>
      </c>
      <c r="M4603" s="16" t="s">
        <v>42</v>
      </c>
      <c r="N4603" s="1" t="s">
        <v>3288</v>
      </c>
      <c r="O4603" s="1" t="s">
        <v>3288</v>
      </c>
      <c r="P4603" s="1" t="s">
        <v>42</v>
      </c>
      <c r="Q4603" s="1" t="s">
        <v>42</v>
      </c>
      <c r="R4603" s="1" t="s">
        <v>42</v>
      </c>
      <c r="AV4603" s="1" t="s">
        <v>42</v>
      </c>
      <c r="AW4603" s="1" t="s">
        <v>42</v>
      </c>
      <c r="AX4603" s="1" t="s">
        <v>42</v>
      </c>
      <c r="AY4603" s="1" t="s">
        <v>42</v>
      </c>
      <c r="AZ4603" s="1" t="s">
        <v>42</v>
      </c>
    </row>
    <row r="4604" spans="1:52" ht="30" customHeight="1" x14ac:dyDescent="0.3">
      <c r="A4604" s="17"/>
      <c r="B4604" s="17"/>
      <c r="C4604" s="17"/>
      <c r="D4604" s="17"/>
      <c r="E4604" s="19"/>
      <c r="F4604" s="22"/>
      <c r="G4604" s="19"/>
      <c r="H4604" s="22"/>
      <c r="I4604" s="19"/>
      <c r="J4604" s="22"/>
      <c r="K4604" s="19"/>
      <c r="L4604" s="22"/>
      <c r="M4604" s="17"/>
    </row>
    <row r="4605" spans="1:52" ht="30" customHeight="1" x14ac:dyDescent="0.3">
      <c r="A4605" s="13" t="s">
        <v>6975</v>
      </c>
      <c r="B4605" s="14"/>
      <c r="C4605" s="14"/>
      <c r="D4605" s="14"/>
      <c r="E4605" s="18"/>
      <c r="F4605" s="21"/>
      <c r="G4605" s="18"/>
      <c r="H4605" s="21"/>
      <c r="I4605" s="18"/>
      <c r="J4605" s="21"/>
      <c r="K4605" s="18"/>
      <c r="L4605" s="21"/>
      <c r="M4605" s="15"/>
      <c r="N4605" s="1" t="s">
        <v>2455</v>
      </c>
    </row>
    <row r="4606" spans="1:52" ht="30" customHeight="1" x14ac:dyDescent="0.3">
      <c r="A4606" s="16" t="s">
        <v>3677</v>
      </c>
      <c r="B4606" s="16" t="s">
        <v>3279</v>
      </c>
      <c r="C4606" s="16" t="s">
        <v>3275</v>
      </c>
      <c r="D4606" s="17">
        <v>0.67</v>
      </c>
      <c r="E4606" s="19">
        <f>단가대비표!O181</f>
        <v>0</v>
      </c>
      <c r="F4606" s="22">
        <f>TRUNC(E4606*D4606,1)</f>
        <v>0</v>
      </c>
      <c r="G4606" s="19">
        <f>단가대비표!P181</f>
        <v>235204</v>
      </c>
      <c r="H4606" s="22">
        <f>TRUNC(G4606*D4606,1)</f>
        <v>157586.6</v>
      </c>
      <c r="I4606" s="19">
        <f>단가대비표!V181</f>
        <v>0</v>
      </c>
      <c r="J4606" s="22">
        <f>TRUNC(I4606*D4606,1)</f>
        <v>0</v>
      </c>
      <c r="K4606" s="19">
        <f>TRUNC(E4606+G4606+I4606,1)</f>
        <v>235204</v>
      </c>
      <c r="L4606" s="22">
        <f>TRUNC(F4606+H4606+J4606,1)</f>
        <v>157586.6</v>
      </c>
      <c r="M4606" s="16" t="s">
        <v>42</v>
      </c>
      <c r="N4606" s="1" t="s">
        <v>2455</v>
      </c>
      <c r="O4606" s="1" t="s">
        <v>3678</v>
      </c>
      <c r="P4606" s="1" t="s">
        <v>43</v>
      </c>
      <c r="Q4606" s="1" t="s">
        <v>43</v>
      </c>
      <c r="R4606" s="1" t="s">
        <v>46</v>
      </c>
      <c r="AV4606" s="1" t="s">
        <v>42</v>
      </c>
      <c r="AW4606" s="1" t="s">
        <v>6976</v>
      </c>
      <c r="AX4606" s="1" t="s">
        <v>42</v>
      </c>
      <c r="AY4606" s="1" t="s">
        <v>42</v>
      </c>
      <c r="AZ4606" s="1" t="s">
        <v>42</v>
      </c>
    </row>
    <row r="4607" spans="1:52" ht="30" customHeight="1" x14ac:dyDescent="0.3">
      <c r="A4607" s="16" t="s">
        <v>3292</v>
      </c>
      <c r="B4607" s="16" t="s">
        <v>3279</v>
      </c>
      <c r="C4607" s="16" t="s">
        <v>3275</v>
      </c>
      <c r="D4607" s="17">
        <v>0.33</v>
      </c>
      <c r="E4607" s="19">
        <f>단가대비표!O164</f>
        <v>0</v>
      </c>
      <c r="F4607" s="22">
        <f>TRUNC(E4607*D4607,1)</f>
        <v>0</v>
      </c>
      <c r="G4607" s="19">
        <f>단가대비표!P164</f>
        <v>172068</v>
      </c>
      <c r="H4607" s="22">
        <f>TRUNC(G4607*D4607,1)</f>
        <v>56782.400000000001</v>
      </c>
      <c r="I4607" s="19">
        <f>단가대비표!V164</f>
        <v>0</v>
      </c>
      <c r="J4607" s="22">
        <f>TRUNC(I4607*D4607,1)</f>
        <v>0</v>
      </c>
      <c r="K4607" s="19">
        <f>TRUNC(E4607+G4607+I4607,1)</f>
        <v>172068</v>
      </c>
      <c r="L4607" s="22">
        <f>TRUNC(F4607+H4607+J4607,1)</f>
        <v>56782.400000000001</v>
      </c>
      <c r="M4607" s="16" t="s">
        <v>42</v>
      </c>
      <c r="N4607" s="1" t="s">
        <v>2455</v>
      </c>
      <c r="O4607" s="1" t="s">
        <v>3293</v>
      </c>
      <c r="P4607" s="1" t="s">
        <v>43</v>
      </c>
      <c r="Q4607" s="1" t="s">
        <v>43</v>
      </c>
      <c r="R4607" s="1" t="s">
        <v>46</v>
      </c>
      <c r="AV4607" s="1" t="s">
        <v>42</v>
      </c>
      <c r="AW4607" s="1" t="s">
        <v>6977</v>
      </c>
      <c r="AX4607" s="1" t="s">
        <v>42</v>
      </c>
      <c r="AY4607" s="1" t="s">
        <v>42</v>
      </c>
      <c r="AZ4607" s="1" t="s">
        <v>42</v>
      </c>
    </row>
    <row r="4608" spans="1:52" ht="30" customHeight="1" x14ac:dyDescent="0.3">
      <c r="A4608" s="16" t="s">
        <v>3287</v>
      </c>
      <c r="B4608" s="16" t="s">
        <v>42</v>
      </c>
      <c r="C4608" s="16" t="s">
        <v>42</v>
      </c>
      <c r="D4608" s="17"/>
      <c r="E4608" s="19"/>
      <c r="F4608" s="22">
        <f>TRUNC(SUMIF(N4606:N4607, N4605, F4606:F4607),0)</f>
        <v>0</v>
      </c>
      <c r="G4608" s="19"/>
      <c r="H4608" s="22">
        <f>TRUNC(SUMIF(N4606:N4607, N4605, H4606:H4607),0)</f>
        <v>214369</v>
      </c>
      <c r="I4608" s="19"/>
      <c r="J4608" s="22">
        <f>TRUNC(SUMIF(N4606:N4607, N4605, J4606:J4607),0)</f>
        <v>0</v>
      </c>
      <c r="K4608" s="19"/>
      <c r="L4608" s="22">
        <f>F4608+H4608+J4608</f>
        <v>214369</v>
      </c>
      <c r="M4608" s="16" t="s">
        <v>42</v>
      </c>
      <c r="N4608" s="1" t="s">
        <v>3288</v>
      </c>
      <c r="O4608" s="1" t="s">
        <v>3288</v>
      </c>
      <c r="P4608" s="1" t="s">
        <v>42</v>
      </c>
      <c r="Q4608" s="1" t="s">
        <v>42</v>
      </c>
      <c r="R4608" s="1" t="s">
        <v>42</v>
      </c>
      <c r="AV4608" s="1" t="s">
        <v>42</v>
      </c>
      <c r="AW4608" s="1" t="s">
        <v>42</v>
      </c>
      <c r="AX4608" s="1" t="s">
        <v>42</v>
      </c>
      <c r="AY4608" s="1" t="s">
        <v>42</v>
      </c>
      <c r="AZ4608" s="1" t="s">
        <v>42</v>
      </c>
    </row>
    <row r="4609" spans="1:52" ht="30" customHeight="1" x14ac:dyDescent="0.3">
      <c r="A4609" s="17"/>
      <c r="B4609" s="17"/>
      <c r="C4609" s="17"/>
      <c r="D4609" s="17"/>
      <c r="E4609" s="19"/>
      <c r="F4609" s="22"/>
      <c r="G4609" s="19"/>
      <c r="H4609" s="22"/>
      <c r="I4609" s="19"/>
      <c r="J4609" s="22"/>
      <c r="K4609" s="19"/>
      <c r="L4609" s="22"/>
      <c r="M4609" s="17"/>
    </row>
    <row r="4610" spans="1:52" ht="30" customHeight="1" x14ac:dyDescent="0.3">
      <c r="A4610" s="13" t="s">
        <v>6978</v>
      </c>
      <c r="B4610" s="14"/>
      <c r="C4610" s="14"/>
      <c r="D4610" s="14"/>
      <c r="E4610" s="18"/>
      <c r="F4610" s="21"/>
      <c r="G4610" s="18"/>
      <c r="H4610" s="21"/>
      <c r="I4610" s="18"/>
      <c r="J4610" s="21"/>
      <c r="K4610" s="18"/>
      <c r="L4610" s="21"/>
      <c r="M4610" s="15"/>
      <c r="N4610" s="1" t="s">
        <v>2457</v>
      </c>
    </row>
    <row r="4611" spans="1:52" ht="30" customHeight="1" x14ac:dyDescent="0.3">
      <c r="A4611" s="16" t="s">
        <v>3677</v>
      </c>
      <c r="B4611" s="16" t="s">
        <v>3279</v>
      </c>
      <c r="C4611" s="16" t="s">
        <v>3275</v>
      </c>
      <c r="D4611" s="17">
        <v>1</v>
      </c>
      <c r="E4611" s="19">
        <f>단가대비표!O181</f>
        <v>0</v>
      </c>
      <c r="F4611" s="22">
        <f>TRUNC(E4611*D4611,1)</f>
        <v>0</v>
      </c>
      <c r="G4611" s="19">
        <f>단가대비표!P181</f>
        <v>235204</v>
      </c>
      <c r="H4611" s="22">
        <f>TRUNC(G4611*D4611,1)</f>
        <v>235204</v>
      </c>
      <c r="I4611" s="19">
        <f>단가대비표!V181</f>
        <v>0</v>
      </c>
      <c r="J4611" s="22">
        <f>TRUNC(I4611*D4611,1)</f>
        <v>0</v>
      </c>
      <c r="K4611" s="19">
        <f>TRUNC(E4611+G4611+I4611,1)</f>
        <v>235204</v>
      </c>
      <c r="L4611" s="22">
        <f>TRUNC(F4611+H4611+J4611,1)</f>
        <v>235204</v>
      </c>
      <c r="M4611" s="16" t="s">
        <v>42</v>
      </c>
      <c r="N4611" s="1" t="s">
        <v>2457</v>
      </c>
      <c r="O4611" s="1" t="s">
        <v>3678</v>
      </c>
      <c r="P4611" s="1" t="s">
        <v>43</v>
      </c>
      <c r="Q4611" s="1" t="s">
        <v>43</v>
      </c>
      <c r="R4611" s="1" t="s">
        <v>46</v>
      </c>
      <c r="AV4611" s="1" t="s">
        <v>42</v>
      </c>
      <c r="AW4611" s="1" t="s">
        <v>6979</v>
      </c>
      <c r="AX4611" s="1" t="s">
        <v>42</v>
      </c>
      <c r="AY4611" s="1" t="s">
        <v>42</v>
      </c>
      <c r="AZ4611" s="1" t="s">
        <v>42</v>
      </c>
    </row>
    <row r="4612" spans="1:52" ht="30" customHeight="1" x14ac:dyDescent="0.3">
      <c r="A4612" s="16" t="s">
        <v>3292</v>
      </c>
      <c r="B4612" s="16" t="s">
        <v>3279</v>
      </c>
      <c r="C4612" s="16" t="s">
        <v>3275</v>
      </c>
      <c r="D4612" s="17">
        <v>0.5</v>
      </c>
      <c r="E4612" s="19">
        <f>단가대비표!O164</f>
        <v>0</v>
      </c>
      <c r="F4612" s="22">
        <f>TRUNC(E4612*D4612,1)</f>
        <v>0</v>
      </c>
      <c r="G4612" s="19">
        <f>단가대비표!P164</f>
        <v>172068</v>
      </c>
      <c r="H4612" s="22">
        <f>TRUNC(G4612*D4612,1)</f>
        <v>86034</v>
      </c>
      <c r="I4612" s="19">
        <f>단가대비표!V164</f>
        <v>0</v>
      </c>
      <c r="J4612" s="22">
        <f>TRUNC(I4612*D4612,1)</f>
        <v>0</v>
      </c>
      <c r="K4612" s="19">
        <f>TRUNC(E4612+G4612+I4612,1)</f>
        <v>172068</v>
      </c>
      <c r="L4612" s="22">
        <f>TRUNC(F4612+H4612+J4612,1)</f>
        <v>86034</v>
      </c>
      <c r="M4612" s="16" t="s">
        <v>42</v>
      </c>
      <c r="N4612" s="1" t="s">
        <v>2457</v>
      </c>
      <c r="O4612" s="1" t="s">
        <v>3293</v>
      </c>
      <c r="P4612" s="1" t="s">
        <v>43</v>
      </c>
      <c r="Q4612" s="1" t="s">
        <v>43</v>
      </c>
      <c r="R4612" s="1" t="s">
        <v>46</v>
      </c>
      <c r="AV4612" s="1" t="s">
        <v>42</v>
      </c>
      <c r="AW4612" s="1" t="s">
        <v>6980</v>
      </c>
      <c r="AX4612" s="1" t="s">
        <v>42</v>
      </c>
      <c r="AY4612" s="1" t="s">
        <v>42</v>
      </c>
      <c r="AZ4612" s="1" t="s">
        <v>42</v>
      </c>
    </row>
    <row r="4613" spans="1:52" ht="30" customHeight="1" x14ac:dyDescent="0.3">
      <c r="A4613" s="16" t="s">
        <v>3287</v>
      </c>
      <c r="B4613" s="16" t="s">
        <v>42</v>
      </c>
      <c r="C4613" s="16" t="s">
        <v>42</v>
      </c>
      <c r="D4613" s="17"/>
      <c r="E4613" s="19"/>
      <c r="F4613" s="22">
        <f>TRUNC(SUMIF(N4611:N4612, N4610, F4611:F4612),0)</f>
        <v>0</v>
      </c>
      <c r="G4613" s="19"/>
      <c r="H4613" s="22">
        <f>TRUNC(SUMIF(N4611:N4612, N4610, H4611:H4612),0)</f>
        <v>321238</v>
      </c>
      <c r="I4613" s="19"/>
      <c r="J4613" s="22">
        <f>TRUNC(SUMIF(N4611:N4612, N4610, J4611:J4612),0)</f>
        <v>0</v>
      </c>
      <c r="K4613" s="19"/>
      <c r="L4613" s="22">
        <f>F4613+H4613+J4613</f>
        <v>321238</v>
      </c>
      <c r="M4613" s="16" t="s">
        <v>42</v>
      </c>
      <c r="N4613" s="1" t="s">
        <v>3288</v>
      </c>
      <c r="O4613" s="1" t="s">
        <v>3288</v>
      </c>
      <c r="P4613" s="1" t="s">
        <v>42</v>
      </c>
      <c r="Q4613" s="1" t="s">
        <v>42</v>
      </c>
      <c r="R4613" s="1" t="s">
        <v>42</v>
      </c>
      <c r="AV4613" s="1" t="s">
        <v>42</v>
      </c>
      <c r="AW4613" s="1" t="s">
        <v>42</v>
      </c>
      <c r="AX4613" s="1" t="s">
        <v>42</v>
      </c>
      <c r="AY4613" s="1" t="s">
        <v>42</v>
      </c>
      <c r="AZ4613" s="1" t="s">
        <v>42</v>
      </c>
    </row>
    <row r="4614" spans="1:52" ht="30" customHeight="1" x14ac:dyDescent="0.3">
      <c r="A4614" s="17"/>
      <c r="B4614" s="17"/>
      <c r="C4614" s="17"/>
      <c r="D4614" s="17"/>
      <c r="E4614" s="19"/>
      <c r="F4614" s="22"/>
      <c r="G4614" s="19"/>
      <c r="H4614" s="22"/>
      <c r="I4614" s="19"/>
      <c r="J4614" s="22"/>
      <c r="K4614" s="19"/>
      <c r="L4614" s="22"/>
      <c r="M4614" s="17"/>
    </row>
    <row r="4615" spans="1:52" ht="30" customHeight="1" x14ac:dyDescent="0.3">
      <c r="A4615" s="13" t="s">
        <v>6981</v>
      </c>
      <c r="B4615" s="14"/>
      <c r="C4615" s="14"/>
      <c r="D4615" s="14"/>
      <c r="E4615" s="18"/>
      <c r="F4615" s="21"/>
      <c r="G4615" s="18"/>
      <c r="H4615" s="21"/>
      <c r="I4615" s="18"/>
      <c r="J4615" s="21"/>
      <c r="K4615" s="18"/>
      <c r="L4615" s="21"/>
      <c r="M4615" s="15"/>
      <c r="N4615" s="1" t="s">
        <v>2460</v>
      </c>
    </row>
    <row r="4616" spans="1:52" ht="30" customHeight="1" x14ac:dyDescent="0.3">
      <c r="A4616" s="16" t="s">
        <v>3677</v>
      </c>
      <c r="B4616" s="16" t="s">
        <v>3279</v>
      </c>
      <c r="C4616" s="16" t="s">
        <v>3275</v>
      </c>
      <c r="D4616" s="17">
        <v>5.2999999999999999E-2</v>
      </c>
      <c r="E4616" s="19">
        <f>단가대비표!O181</f>
        <v>0</v>
      </c>
      <c r="F4616" s="22">
        <f>TRUNC(E4616*D4616,1)</f>
        <v>0</v>
      </c>
      <c r="G4616" s="19">
        <f>단가대비표!P181</f>
        <v>235204</v>
      </c>
      <c r="H4616" s="22">
        <f>TRUNC(G4616*D4616,1)</f>
        <v>12465.8</v>
      </c>
      <c r="I4616" s="19">
        <f>단가대비표!V181</f>
        <v>0</v>
      </c>
      <c r="J4616" s="22">
        <f>TRUNC(I4616*D4616,1)</f>
        <v>0</v>
      </c>
      <c r="K4616" s="19">
        <f>TRUNC(E4616+G4616+I4616,1)</f>
        <v>235204</v>
      </c>
      <c r="L4616" s="22">
        <f>TRUNC(F4616+H4616+J4616,1)</f>
        <v>12465.8</v>
      </c>
      <c r="M4616" s="16" t="s">
        <v>42</v>
      </c>
      <c r="N4616" s="1" t="s">
        <v>2460</v>
      </c>
      <c r="O4616" s="1" t="s">
        <v>3678</v>
      </c>
      <c r="P4616" s="1" t="s">
        <v>43</v>
      </c>
      <c r="Q4616" s="1" t="s">
        <v>43</v>
      </c>
      <c r="R4616" s="1" t="s">
        <v>46</v>
      </c>
      <c r="AV4616" s="1" t="s">
        <v>42</v>
      </c>
      <c r="AW4616" s="1" t="s">
        <v>6982</v>
      </c>
      <c r="AX4616" s="1" t="s">
        <v>42</v>
      </c>
      <c r="AY4616" s="1" t="s">
        <v>42</v>
      </c>
      <c r="AZ4616" s="1" t="s">
        <v>42</v>
      </c>
    </row>
    <row r="4617" spans="1:52" ht="30" customHeight="1" x14ac:dyDescent="0.3">
      <c r="A4617" s="16" t="s">
        <v>3292</v>
      </c>
      <c r="B4617" s="16" t="s">
        <v>3279</v>
      </c>
      <c r="C4617" s="16" t="s">
        <v>3275</v>
      </c>
      <c r="D4617" s="17">
        <v>2.5999999999999999E-2</v>
      </c>
      <c r="E4617" s="19">
        <f>단가대비표!O164</f>
        <v>0</v>
      </c>
      <c r="F4617" s="22">
        <f>TRUNC(E4617*D4617,1)</f>
        <v>0</v>
      </c>
      <c r="G4617" s="19">
        <f>단가대비표!P164</f>
        <v>172068</v>
      </c>
      <c r="H4617" s="22">
        <f>TRUNC(G4617*D4617,1)</f>
        <v>4473.7</v>
      </c>
      <c r="I4617" s="19">
        <f>단가대비표!V164</f>
        <v>0</v>
      </c>
      <c r="J4617" s="22">
        <f>TRUNC(I4617*D4617,1)</f>
        <v>0</v>
      </c>
      <c r="K4617" s="19">
        <f>TRUNC(E4617+G4617+I4617,1)</f>
        <v>172068</v>
      </c>
      <c r="L4617" s="22">
        <f>TRUNC(F4617+H4617+J4617,1)</f>
        <v>4473.7</v>
      </c>
      <c r="M4617" s="16" t="s">
        <v>42</v>
      </c>
      <c r="N4617" s="1" t="s">
        <v>2460</v>
      </c>
      <c r="O4617" s="1" t="s">
        <v>3293</v>
      </c>
      <c r="P4617" s="1" t="s">
        <v>43</v>
      </c>
      <c r="Q4617" s="1" t="s">
        <v>43</v>
      </c>
      <c r="R4617" s="1" t="s">
        <v>46</v>
      </c>
      <c r="AV4617" s="1" t="s">
        <v>42</v>
      </c>
      <c r="AW4617" s="1" t="s">
        <v>6983</v>
      </c>
      <c r="AX4617" s="1" t="s">
        <v>42</v>
      </c>
      <c r="AY4617" s="1" t="s">
        <v>42</v>
      </c>
      <c r="AZ4617" s="1" t="s">
        <v>42</v>
      </c>
    </row>
    <row r="4618" spans="1:52" ht="30" customHeight="1" x14ac:dyDescent="0.3">
      <c r="A4618" s="16" t="s">
        <v>3287</v>
      </c>
      <c r="B4618" s="16" t="s">
        <v>42</v>
      </c>
      <c r="C4618" s="16" t="s">
        <v>42</v>
      </c>
      <c r="D4618" s="17"/>
      <c r="E4618" s="19"/>
      <c r="F4618" s="22">
        <f>TRUNC(SUMIF(N4616:N4617, N4615, F4616:F4617),0)</f>
        <v>0</v>
      </c>
      <c r="G4618" s="19"/>
      <c r="H4618" s="22">
        <f>TRUNC(SUMIF(N4616:N4617, N4615, H4616:H4617),0)</f>
        <v>16939</v>
      </c>
      <c r="I4618" s="19"/>
      <c r="J4618" s="22">
        <f>TRUNC(SUMIF(N4616:N4617, N4615, J4616:J4617),0)</f>
        <v>0</v>
      </c>
      <c r="K4618" s="19"/>
      <c r="L4618" s="22">
        <f>F4618+H4618+J4618</f>
        <v>16939</v>
      </c>
      <c r="M4618" s="16" t="s">
        <v>42</v>
      </c>
      <c r="N4618" s="1" t="s">
        <v>3288</v>
      </c>
      <c r="O4618" s="1" t="s">
        <v>3288</v>
      </c>
      <c r="P4618" s="1" t="s">
        <v>42</v>
      </c>
      <c r="Q4618" s="1" t="s">
        <v>42</v>
      </c>
      <c r="R4618" s="1" t="s">
        <v>42</v>
      </c>
      <c r="AV4618" s="1" t="s">
        <v>42</v>
      </c>
      <c r="AW4618" s="1" t="s">
        <v>42</v>
      </c>
      <c r="AX4618" s="1" t="s">
        <v>42</v>
      </c>
      <c r="AY4618" s="1" t="s">
        <v>42</v>
      </c>
      <c r="AZ4618" s="1" t="s">
        <v>42</v>
      </c>
    </row>
    <row r="4619" spans="1:52" ht="30" customHeight="1" x14ac:dyDescent="0.3">
      <c r="A4619" s="17"/>
      <c r="B4619" s="17"/>
      <c r="C4619" s="17"/>
      <c r="D4619" s="17"/>
      <c r="E4619" s="19"/>
      <c r="F4619" s="22"/>
      <c r="G4619" s="19"/>
      <c r="H4619" s="22"/>
      <c r="I4619" s="19"/>
      <c r="J4619" s="22"/>
      <c r="K4619" s="19"/>
      <c r="L4619" s="22"/>
      <c r="M4619" s="17"/>
    </row>
    <row r="4620" spans="1:52" ht="30" customHeight="1" x14ac:dyDescent="0.3">
      <c r="A4620" s="13" t="s">
        <v>6984</v>
      </c>
      <c r="B4620" s="14"/>
      <c r="C4620" s="14"/>
      <c r="D4620" s="14"/>
      <c r="E4620" s="18"/>
      <c r="F4620" s="21"/>
      <c r="G4620" s="18"/>
      <c r="H4620" s="21"/>
      <c r="I4620" s="18"/>
      <c r="J4620" s="21"/>
      <c r="K4620" s="18"/>
      <c r="L4620" s="21"/>
      <c r="M4620" s="15"/>
      <c r="N4620" s="1" t="s">
        <v>2462</v>
      </c>
    </row>
    <row r="4621" spans="1:52" ht="30" customHeight="1" x14ac:dyDescent="0.3">
      <c r="A4621" s="16" t="s">
        <v>3677</v>
      </c>
      <c r="B4621" s="16" t="s">
        <v>3279</v>
      </c>
      <c r="C4621" s="16" t="s">
        <v>3275</v>
      </c>
      <c r="D4621" s="17">
        <v>8.3000000000000004E-2</v>
      </c>
      <c r="E4621" s="19">
        <f>단가대비표!O181</f>
        <v>0</v>
      </c>
      <c r="F4621" s="22">
        <f>TRUNC(E4621*D4621,1)</f>
        <v>0</v>
      </c>
      <c r="G4621" s="19">
        <f>단가대비표!P181</f>
        <v>235204</v>
      </c>
      <c r="H4621" s="22">
        <f>TRUNC(G4621*D4621,1)</f>
        <v>19521.900000000001</v>
      </c>
      <c r="I4621" s="19">
        <f>단가대비표!V181</f>
        <v>0</v>
      </c>
      <c r="J4621" s="22">
        <f>TRUNC(I4621*D4621,1)</f>
        <v>0</v>
      </c>
      <c r="K4621" s="19">
        <f>TRUNC(E4621+G4621+I4621,1)</f>
        <v>235204</v>
      </c>
      <c r="L4621" s="22">
        <f>TRUNC(F4621+H4621+J4621,1)</f>
        <v>19521.900000000001</v>
      </c>
      <c r="M4621" s="16" t="s">
        <v>42</v>
      </c>
      <c r="N4621" s="1" t="s">
        <v>2462</v>
      </c>
      <c r="O4621" s="1" t="s">
        <v>3678</v>
      </c>
      <c r="P4621" s="1" t="s">
        <v>43</v>
      </c>
      <c r="Q4621" s="1" t="s">
        <v>43</v>
      </c>
      <c r="R4621" s="1" t="s">
        <v>46</v>
      </c>
      <c r="AV4621" s="1" t="s">
        <v>42</v>
      </c>
      <c r="AW4621" s="1" t="s">
        <v>6985</v>
      </c>
      <c r="AX4621" s="1" t="s">
        <v>42</v>
      </c>
      <c r="AY4621" s="1" t="s">
        <v>42</v>
      </c>
      <c r="AZ4621" s="1" t="s">
        <v>42</v>
      </c>
    </row>
    <row r="4622" spans="1:52" ht="30" customHeight="1" x14ac:dyDescent="0.3">
      <c r="A4622" s="16" t="s">
        <v>3292</v>
      </c>
      <c r="B4622" s="16" t="s">
        <v>3279</v>
      </c>
      <c r="C4622" s="16" t="s">
        <v>3275</v>
      </c>
      <c r="D4622" s="17">
        <v>4.2000000000000003E-2</v>
      </c>
      <c r="E4622" s="19">
        <f>단가대비표!O164</f>
        <v>0</v>
      </c>
      <c r="F4622" s="22">
        <f>TRUNC(E4622*D4622,1)</f>
        <v>0</v>
      </c>
      <c r="G4622" s="19">
        <f>단가대비표!P164</f>
        <v>172068</v>
      </c>
      <c r="H4622" s="22">
        <f>TRUNC(G4622*D4622,1)</f>
        <v>7226.8</v>
      </c>
      <c r="I4622" s="19">
        <f>단가대비표!V164</f>
        <v>0</v>
      </c>
      <c r="J4622" s="22">
        <f>TRUNC(I4622*D4622,1)</f>
        <v>0</v>
      </c>
      <c r="K4622" s="19">
        <f>TRUNC(E4622+G4622+I4622,1)</f>
        <v>172068</v>
      </c>
      <c r="L4622" s="22">
        <f>TRUNC(F4622+H4622+J4622,1)</f>
        <v>7226.8</v>
      </c>
      <c r="M4622" s="16" t="s">
        <v>42</v>
      </c>
      <c r="N4622" s="1" t="s">
        <v>2462</v>
      </c>
      <c r="O4622" s="1" t="s">
        <v>3293</v>
      </c>
      <c r="P4622" s="1" t="s">
        <v>43</v>
      </c>
      <c r="Q4622" s="1" t="s">
        <v>43</v>
      </c>
      <c r="R4622" s="1" t="s">
        <v>46</v>
      </c>
      <c r="AV4622" s="1" t="s">
        <v>42</v>
      </c>
      <c r="AW4622" s="1" t="s">
        <v>6986</v>
      </c>
      <c r="AX4622" s="1" t="s">
        <v>42</v>
      </c>
      <c r="AY4622" s="1" t="s">
        <v>42</v>
      </c>
      <c r="AZ4622" s="1" t="s">
        <v>42</v>
      </c>
    </row>
    <row r="4623" spans="1:52" ht="30" customHeight="1" x14ac:dyDescent="0.3">
      <c r="A4623" s="16" t="s">
        <v>3287</v>
      </c>
      <c r="B4623" s="16" t="s">
        <v>42</v>
      </c>
      <c r="C4623" s="16" t="s">
        <v>42</v>
      </c>
      <c r="D4623" s="17"/>
      <c r="E4623" s="19"/>
      <c r="F4623" s="22">
        <f>TRUNC(SUMIF(N4621:N4622, N4620, F4621:F4622),0)</f>
        <v>0</v>
      </c>
      <c r="G4623" s="19"/>
      <c r="H4623" s="22">
        <f>TRUNC(SUMIF(N4621:N4622, N4620, H4621:H4622),0)</f>
        <v>26748</v>
      </c>
      <c r="I4623" s="19"/>
      <c r="J4623" s="22">
        <f>TRUNC(SUMIF(N4621:N4622, N4620, J4621:J4622),0)</f>
        <v>0</v>
      </c>
      <c r="K4623" s="19"/>
      <c r="L4623" s="22">
        <f>F4623+H4623+J4623</f>
        <v>26748</v>
      </c>
      <c r="M4623" s="16" t="s">
        <v>42</v>
      </c>
      <c r="N4623" s="1" t="s">
        <v>3288</v>
      </c>
      <c r="O4623" s="1" t="s">
        <v>3288</v>
      </c>
      <c r="P4623" s="1" t="s">
        <v>42</v>
      </c>
      <c r="Q4623" s="1" t="s">
        <v>42</v>
      </c>
      <c r="R4623" s="1" t="s">
        <v>42</v>
      </c>
      <c r="AV4623" s="1" t="s">
        <v>42</v>
      </c>
      <c r="AW4623" s="1" t="s">
        <v>42</v>
      </c>
      <c r="AX4623" s="1" t="s">
        <v>42</v>
      </c>
      <c r="AY4623" s="1" t="s">
        <v>42</v>
      </c>
      <c r="AZ4623" s="1" t="s">
        <v>42</v>
      </c>
    </row>
    <row r="4624" spans="1:52" ht="30" customHeight="1" x14ac:dyDescent="0.3">
      <c r="A4624" s="17"/>
      <c r="B4624" s="17"/>
      <c r="C4624" s="17"/>
      <c r="D4624" s="17"/>
      <c r="E4624" s="19"/>
      <c r="F4624" s="22"/>
      <c r="G4624" s="19"/>
      <c r="H4624" s="22"/>
      <c r="I4624" s="19"/>
      <c r="J4624" s="22"/>
      <c r="K4624" s="19"/>
      <c r="L4624" s="22"/>
      <c r="M4624" s="17"/>
    </row>
    <row r="4625" spans="1:52" ht="30" customHeight="1" x14ac:dyDescent="0.3">
      <c r="A4625" s="13" t="s">
        <v>6987</v>
      </c>
      <c r="B4625" s="14"/>
      <c r="C4625" s="14"/>
      <c r="D4625" s="14"/>
      <c r="E4625" s="18"/>
      <c r="F4625" s="21"/>
      <c r="G4625" s="18"/>
      <c r="H4625" s="21"/>
      <c r="I4625" s="18"/>
      <c r="J4625" s="21"/>
      <c r="K4625" s="18"/>
      <c r="L4625" s="21"/>
      <c r="M4625" s="15"/>
      <c r="N4625" s="1" t="s">
        <v>2464</v>
      </c>
    </row>
    <row r="4626" spans="1:52" ht="30" customHeight="1" x14ac:dyDescent="0.3">
      <c r="A4626" s="16" t="s">
        <v>3677</v>
      </c>
      <c r="B4626" s="16" t="s">
        <v>3279</v>
      </c>
      <c r="C4626" s="16" t="s">
        <v>3275</v>
      </c>
      <c r="D4626" s="17">
        <v>0.125</v>
      </c>
      <c r="E4626" s="19">
        <f>단가대비표!O181</f>
        <v>0</v>
      </c>
      <c r="F4626" s="22">
        <f>TRUNC(E4626*D4626,1)</f>
        <v>0</v>
      </c>
      <c r="G4626" s="19">
        <f>단가대비표!P181</f>
        <v>235204</v>
      </c>
      <c r="H4626" s="22">
        <f>TRUNC(G4626*D4626,1)</f>
        <v>29400.5</v>
      </c>
      <c r="I4626" s="19">
        <f>단가대비표!V181</f>
        <v>0</v>
      </c>
      <c r="J4626" s="22">
        <f>TRUNC(I4626*D4626,1)</f>
        <v>0</v>
      </c>
      <c r="K4626" s="19">
        <f>TRUNC(E4626+G4626+I4626,1)</f>
        <v>235204</v>
      </c>
      <c r="L4626" s="22">
        <f>TRUNC(F4626+H4626+J4626,1)</f>
        <v>29400.5</v>
      </c>
      <c r="M4626" s="16" t="s">
        <v>42</v>
      </c>
      <c r="N4626" s="1" t="s">
        <v>2464</v>
      </c>
      <c r="O4626" s="1" t="s">
        <v>3678</v>
      </c>
      <c r="P4626" s="1" t="s">
        <v>43</v>
      </c>
      <c r="Q4626" s="1" t="s">
        <v>43</v>
      </c>
      <c r="R4626" s="1" t="s">
        <v>46</v>
      </c>
      <c r="AV4626" s="1" t="s">
        <v>42</v>
      </c>
      <c r="AW4626" s="1" t="s">
        <v>6988</v>
      </c>
      <c r="AX4626" s="1" t="s">
        <v>42</v>
      </c>
      <c r="AY4626" s="1" t="s">
        <v>42</v>
      </c>
      <c r="AZ4626" s="1" t="s">
        <v>42</v>
      </c>
    </row>
    <row r="4627" spans="1:52" ht="30" customHeight="1" x14ac:dyDescent="0.3">
      <c r="A4627" s="16" t="s">
        <v>3292</v>
      </c>
      <c r="B4627" s="16" t="s">
        <v>3279</v>
      </c>
      <c r="C4627" s="16" t="s">
        <v>3275</v>
      </c>
      <c r="D4627" s="17">
        <v>6.3E-2</v>
      </c>
      <c r="E4627" s="19">
        <f>단가대비표!O164</f>
        <v>0</v>
      </c>
      <c r="F4627" s="22">
        <f>TRUNC(E4627*D4627,1)</f>
        <v>0</v>
      </c>
      <c r="G4627" s="19">
        <f>단가대비표!P164</f>
        <v>172068</v>
      </c>
      <c r="H4627" s="22">
        <f>TRUNC(G4627*D4627,1)</f>
        <v>10840.2</v>
      </c>
      <c r="I4627" s="19">
        <f>단가대비표!V164</f>
        <v>0</v>
      </c>
      <c r="J4627" s="22">
        <f>TRUNC(I4627*D4627,1)</f>
        <v>0</v>
      </c>
      <c r="K4627" s="19">
        <f>TRUNC(E4627+G4627+I4627,1)</f>
        <v>172068</v>
      </c>
      <c r="L4627" s="22">
        <f>TRUNC(F4627+H4627+J4627,1)</f>
        <v>10840.2</v>
      </c>
      <c r="M4627" s="16" t="s">
        <v>42</v>
      </c>
      <c r="N4627" s="1" t="s">
        <v>2464</v>
      </c>
      <c r="O4627" s="1" t="s">
        <v>3293</v>
      </c>
      <c r="P4627" s="1" t="s">
        <v>43</v>
      </c>
      <c r="Q4627" s="1" t="s">
        <v>43</v>
      </c>
      <c r="R4627" s="1" t="s">
        <v>46</v>
      </c>
      <c r="AV4627" s="1" t="s">
        <v>42</v>
      </c>
      <c r="AW4627" s="1" t="s">
        <v>6989</v>
      </c>
      <c r="AX4627" s="1" t="s">
        <v>42</v>
      </c>
      <c r="AY4627" s="1" t="s">
        <v>42</v>
      </c>
      <c r="AZ4627" s="1" t="s">
        <v>42</v>
      </c>
    </row>
    <row r="4628" spans="1:52" ht="30" customHeight="1" x14ac:dyDescent="0.3">
      <c r="A4628" s="16" t="s">
        <v>3287</v>
      </c>
      <c r="B4628" s="16" t="s">
        <v>42</v>
      </c>
      <c r="C4628" s="16" t="s">
        <v>42</v>
      </c>
      <c r="D4628" s="17"/>
      <c r="E4628" s="19"/>
      <c r="F4628" s="22">
        <f>TRUNC(SUMIF(N4626:N4627, N4625, F4626:F4627),0)</f>
        <v>0</v>
      </c>
      <c r="G4628" s="19"/>
      <c r="H4628" s="22">
        <f>TRUNC(SUMIF(N4626:N4627, N4625, H4626:H4627),0)</f>
        <v>40240</v>
      </c>
      <c r="I4628" s="19"/>
      <c r="J4628" s="22">
        <f>TRUNC(SUMIF(N4626:N4627, N4625, J4626:J4627),0)</f>
        <v>0</v>
      </c>
      <c r="K4628" s="19"/>
      <c r="L4628" s="22">
        <f>F4628+H4628+J4628</f>
        <v>40240</v>
      </c>
      <c r="M4628" s="16" t="s">
        <v>42</v>
      </c>
      <c r="N4628" s="1" t="s">
        <v>3288</v>
      </c>
      <c r="O4628" s="1" t="s">
        <v>3288</v>
      </c>
      <c r="P4628" s="1" t="s">
        <v>42</v>
      </c>
      <c r="Q4628" s="1" t="s">
        <v>42</v>
      </c>
      <c r="R4628" s="1" t="s">
        <v>42</v>
      </c>
      <c r="AV4628" s="1" t="s">
        <v>42</v>
      </c>
      <c r="AW4628" s="1" t="s">
        <v>42</v>
      </c>
      <c r="AX4628" s="1" t="s">
        <v>42</v>
      </c>
      <c r="AY4628" s="1" t="s">
        <v>42</v>
      </c>
      <c r="AZ4628" s="1" t="s">
        <v>42</v>
      </c>
    </row>
    <row r="4629" spans="1:52" ht="30" customHeight="1" x14ac:dyDescent="0.3">
      <c r="A4629" s="17"/>
      <c r="B4629" s="17"/>
      <c r="C4629" s="17"/>
      <c r="D4629" s="17"/>
      <c r="E4629" s="19"/>
      <c r="F4629" s="22"/>
      <c r="G4629" s="19"/>
      <c r="H4629" s="22"/>
      <c r="I4629" s="19"/>
      <c r="J4629" s="22"/>
      <c r="K4629" s="19"/>
      <c r="L4629" s="22"/>
      <c r="M4629" s="17"/>
    </row>
    <row r="4630" spans="1:52" ht="30" customHeight="1" x14ac:dyDescent="0.3">
      <c r="A4630" s="13" t="s">
        <v>6990</v>
      </c>
      <c r="B4630" s="14"/>
      <c r="C4630" s="14"/>
      <c r="D4630" s="14"/>
      <c r="E4630" s="18"/>
      <c r="F4630" s="21"/>
      <c r="G4630" s="18"/>
      <c r="H4630" s="21"/>
      <c r="I4630" s="18"/>
      <c r="J4630" s="21"/>
      <c r="K4630" s="18"/>
      <c r="L4630" s="21"/>
      <c r="M4630" s="15"/>
      <c r="N4630" s="1" t="s">
        <v>2466</v>
      </c>
    </row>
    <row r="4631" spans="1:52" ht="30" customHeight="1" x14ac:dyDescent="0.3">
      <c r="A4631" s="16" t="s">
        <v>3677</v>
      </c>
      <c r="B4631" s="16" t="s">
        <v>3279</v>
      </c>
      <c r="C4631" s="16" t="s">
        <v>3275</v>
      </c>
      <c r="D4631" s="17">
        <v>0.182</v>
      </c>
      <c r="E4631" s="19">
        <f>단가대비표!O181</f>
        <v>0</v>
      </c>
      <c r="F4631" s="22">
        <f>TRUNC(E4631*D4631,1)</f>
        <v>0</v>
      </c>
      <c r="G4631" s="19">
        <f>단가대비표!P181</f>
        <v>235204</v>
      </c>
      <c r="H4631" s="22">
        <f>TRUNC(G4631*D4631,1)</f>
        <v>42807.1</v>
      </c>
      <c r="I4631" s="19">
        <f>단가대비표!V181</f>
        <v>0</v>
      </c>
      <c r="J4631" s="22">
        <f>TRUNC(I4631*D4631,1)</f>
        <v>0</v>
      </c>
      <c r="K4631" s="19">
        <f>TRUNC(E4631+G4631+I4631,1)</f>
        <v>235204</v>
      </c>
      <c r="L4631" s="22">
        <f>TRUNC(F4631+H4631+J4631,1)</f>
        <v>42807.1</v>
      </c>
      <c r="M4631" s="16" t="s">
        <v>42</v>
      </c>
      <c r="N4631" s="1" t="s">
        <v>2466</v>
      </c>
      <c r="O4631" s="1" t="s">
        <v>3678</v>
      </c>
      <c r="P4631" s="1" t="s">
        <v>43</v>
      </c>
      <c r="Q4631" s="1" t="s">
        <v>43</v>
      </c>
      <c r="R4631" s="1" t="s">
        <v>46</v>
      </c>
      <c r="AV4631" s="1" t="s">
        <v>42</v>
      </c>
      <c r="AW4631" s="1" t="s">
        <v>6991</v>
      </c>
      <c r="AX4631" s="1" t="s">
        <v>42</v>
      </c>
      <c r="AY4631" s="1" t="s">
        <v>42</v>
      </c>
      <c r="AZ4631" s="1" t="s">
        <v>42</v>
      </c>
    </row>
    <row r="4632" spans="1:52" ht="30" customHeight="1" x14ac:dyDescent="0.3">
      <c r="A4632" s="16" t="s">
        <v>3292</v>
      </c>
      <c r="B4632" s="16" t="s">
        <v>3279</v>
      </c>
      <c r="C4632" s="16" t="s">
        <v>3275</v>
      </c>
      <c r="D4632" s="17">
        <v>9.0999999999999998E-2</v>
      </c>
      <c r="E4632" s="19">
        <f>단가대비표!O164</f>
        <v>0</v>
      </c>
      <c r="F4632" s="22">
        <f>TRUNC(E4632*D4632,1)</f>
        <v>0</v>
      </c>
      <c r="G4632" s="19">
        <f>단가대비표!P164</f>
        <v>172068</v>
      </c>
      <c r="H4632" s="22">
        <f>TRUNC(G4632*D4632,1)</f>
        <v>15658.1</v>
      </c>
      <c r="I4632" s="19">
        <f>단가대비표!V164</f>
        <v>0</v>
      </c>
      <c r="J4632" s="22">
        <f>TRUNC(I4632*D4632,1)</f>
        <v>0</v>
      </c>
      <c r="K4632" s="19">
        <f>TRUNC(E4632+G4632+I4632,1)</f>
        <v>172068</v>
      </c>
      <c r="L4632" s="22">
        <f>TRUNC(F4632+H4632+J4632,1)</f>
        <v>15658.1</v>
      </c>
      <c r="M4632" s="16" t="s">
        <v>42</v>
      </c>
      <c r="N4632" s="1" t="s">
        <v>2466</v>
      </c>
      <c r="O4632" s="1" t="s">
        <v>3293</v>
      </c>
      <c r="P4632" s="1" t="s">
        <v>43</v>
      </c>
      <c r="Q4632" s="1" t="s">
        <v>43</v>
      </c>
      <c r="R4632" s="1" t="s">
        <v>46</v>
      </c>
      <c r="AV4632" s="1" t="s">
        <v>42</v>
      </c>
      <c r="AW4632" s="1" t="s">
        <v>6992</v>
      </c>
      <c r="AX4632" s="1" t="s">
        <v>42</v>
      </c>
      <c r="AY4632" s="1" t="s">
        <v>42</v>
      </c>
      <c r="AZ4632" s="1" t="s">
        <v>42</v>
      </c>
    </row>
    <row r="4633" spans="1:52" ht="30" customHeight="1" x14ac:dyDescent="0.3">
      <c r="A4633" s="16" t="s">
        <v>3287</v>
      </c>
      <c r="B4633" s="16" t="s">
        <v>42</v>
      </c>
      <c r="C4633" s="16" t="s">
        <v>42</v>
      </c>
      <c r="D4633" s="17"/>
      <c r="E4633" s="19"/>
      <c r="F4633" s="22">
        <f>TRUNC(SUMIF(N4631:N4632, N4630, F4631:F4632),0)</f>
        <v>0</v>
      </c>
      <c r="G4633" s="19"/>
      <c r="H4633" s="22">
        <f>TRUNC(SUMIF(N4631:N4632, N4630, H4631:H4632),0)</f>
        <v>58465</v>
      </c>
      <c r="I4633" s="19"/>
      <c r="J4633" s="22">
        <f>TRUNC(SUMIF(N4631:N4632, N4630, J4631:J4632),0)</f>
        <v>0</v>
      </c>
      <c r="K4633" s="19"/>
      <c r="L4633" s="22">
        <f>F4633+H4633+J4633</f>
        <v>58465</v>
      </c>
      <c r="M4633" s="16" t="s">
        <v>42</v>
      </c>
      <c r="N4633" s="1" t="s">
        <v>3288</v>
      </c>
      <c r="O4633" s="1" t="s">
        <v>3288</v>
      </c>
      <c r="P4633" s="1" t="s">
        <v>42</v>
      </c>
      <c r="Q4633" s="1" t="s">
        <v>42</v>
      </c>
      <c r="R4633" s="1" t="s">
        <v>42</v>
      </c>
      <c r="AV4633" s="1" t="s">
        <v>42</v>
      </c>
      <c r="AW4633" s="1" t="s">
        <v>42</v>
      </c>
      <c r="AX4633" s="1" t="s">
        <v>42</v>
      </c>
      <c r="AY4633" s="1" t="s">
        <v>42</v>
      </c>
      <c r="AZ4633" s="1" t="s">
        <v>42</v>
      </c>
    </row>
    <row r="4634" spans="1:52" ht="30" customHeight="1" x14ac:dyDescent="0.3">
      <c r="A4634" s="17"/>
      <c r="B4634" s="17"/>
      <c r="C4634" s="17"/>
      <c r="D4634" s="17"/>
      <c r="E4634" s="19"/>
      <c r="F4634" s="22"/>
      <c r="G4634" s="19"/>
      <c r="H4634" s="22"/>
      <c r="I4634" s="19"/>
      <c r="J4634" s="22"/>
      <c r="K4634" s="19"/>
      <c r="L4634" s="22"/>
      <c r="M4634" s="17"/>
    </row>
    <row r="4635" spans="1:52" ht="30" customHeight="1" x14ac:dyDescent="0.3">
      <c r="A4635" s="13" t="s">
        <v>6993</v>
      </c>
      <c r="B4635" s="14"/>
      <c r="C4635" s="14"/>
      <c r="D4635" s="14"/>
      <c r="E4635" s="18"/>
      <c r="F4635" s="21"/>
      <c r="G4635" s="18"/>
      <c r="H4635" s="21"/>
      <c r="I4635" s="18"/>
      <c r="J4635" s="21"/>
      <c r="K4635" s="18"/>
      <c r="L4635" s="21"/>
      <c r="M4635" s="15"/>
      <c r="N4635" s="1" t="s">
        <v>2468</v>
      </c>
    </row>
    <row r="4636" spans="1:52" ht="30" customHeight="1" x14ac:dyDescent="0.3">
      <c r="A4636" s="16" t="s">
        <v>3677</v>
      </c>
      <c r="B4636" s="16" t="s">
        <v>3279</v>
      </c>
      <c r="C4636" s="16" t="s">
        <v>3275</v>
      </c>
      <c r="D4636" s="17">
        <v>0.25</v>
      </c>
      <c r="E4636" s="19">
        <f>단가대비표!O181</f>
        <v>0</v>
      </c>
      <c r="F4636" s="22">
        <f>TRUNC(E4636*D4636,1)</f>
        <v>0</v>
      </c>
      <c r="G4636" s="19">
        <f>단가대비표!P181</f>
        <v>235204</v>
      </c>
      <c r="H4636" s="22">
        <f>TRUNC(G4636*D4636,1)</f>
        <v>58801</v>
      </c>
      <c r="I4636" s="19">
        <f>단가대비표!V181</f>
        <v>0</v>
      </c>
      <c r="J4636" s="22">
        <f>TRUNC(I4636*D4636,1)</f>
        <v>0</v>
      </c>
      <c r="K4636" s="19">
        <f>TRUNC(E4636+G4636+I4636,1)</f>
        <v>235204</v>
      </c>
      <c r="L4636" s="22">
        <f>TRUNC(F4636+H4636+J4636,1)</f>
        <v>58801</v>
      </c>
      <c r="M4636" s="16" t="s">
        <v>42</v>
      </c>
      <c r="N4636" s="1" t="s">
        <v>2468</v>
      </c>
      <c r="O4636" s="1" t="s">
        <v>3678</v>
      </c>
      <c r="P4636" s="1" t="s">
        <v>43</v>
      </c>
      <c r="Q4636" s="1" t="s">
        <v>43</v>
      </c>
      <c r="R4636" s="1" t="s">
        <v>46</v>
      </c>
      <c r="AV4636" s="1" t="s">
        <v>42</v>
      </c>
      <c r="AW4636" s="1" t="s">
        <v>6994</v>
      </c>
      <c r="AX4636" s="1" t="s">
        <v>42</v>
      </c>
      <c r="AY4636" s="1" t="s">
        <v>42</v>
      </c>
      <c r="AZ4636" s="1" t="s">
        <v>42</v>
      </c>
    </row>
    <row r="4637" spans="1:52" ht="30" customHeight="1" x14ac:dyDescent="0.3">
      <c r="A4637" s="16" t="s">
        <v>3292</v>
      </c>
      <c r="B4637" s="16" t="s">
        <v>3279</v>
      </c>
      <c r="C4637" s="16" t="s">
        <v>3275</v>
      </c>
      <c r="D4637" s="17">
        <v>0.13</v>
      </c>
      <c r="E4637" s="19">
        <f>단가대비표!O164</f>
        <v>0</v>
      </c>
      <c r="F4637" s="22">
        <f>TRUNC(E4637*D4637,1)</f>
        <v>0</v>
      </c>
      <c r="G4637" s="19">
        <f>단가대비표!P164</f>
        <v>172068</v>
      </c>
      <c r="H4637" s="22">
        <f>TRUNC(G4637*D4637,1)</f>
        <v>22368.799999999999</v>
      </c>
      <c r="I4637" s="19">
        <f>단가대비표!V164</f>
        <v>0</v>
      </c>
      <c r="J4637" s="22">
        <f>TRUNC(I4637*D4637,1)</f>
        <v>0</v>
      </c>
      <c r="K4637" s="19">
        <f>TRUNC(E4637+G4637+I4637,1)</f>
        <v>172068</v>
      </c>
      <c r="L4637" s="22">
        <f>TRUNC(F4637+H4637+J4637,1)</f>
        <v>22368.799999999999</v>
      </c>
      <c r="M4637" s="16" t="s">
        <v>42</v>
      </c>
      <c r="N4637" s="1" t="s">
        <v>2468</v>
      </c>
      <c r="O4637" s="1" t="s">
        <v>3293</v>
      </c>
      <c r="P4637" s="1" t="s">
        <v>43</v>
      </c>
      <c r="Q4637" s="1" t="s">
        <v>43</v>
      </c>
      <c r="R4637" s="1" t="s">
        <v>46</v>
      </c>
      <c r="AV4637" s="1" t="s">
        <v>42</v>
      </c>
      <c r="AW4637" s="1" t="s">
        <v>6995</v>
      </c>
      <c r="AX4637" s="1" t="s">
        <v>42</v>
      </c>
      <c r="AY4637" s="1" t="s">
        <v>42</v>
      </c>
      <c r="AZ4637" s="1" t="s">
        <v>42</v>
      </c>
    </row>
    <row r="4638" spans="1:52" ht="30" customHeight="1" x14ac:dyDescent="0.3">
      <c r="A4638" s="16" t="s">
        <v>3287</v>
      </c>
      <c r="B4638" s="16" t="s">
        <v>42</v>
      </c>
      <c r="C4638" s="16" t="s">
        <v>42</v>
      </c>
      <c r="D4638" s="17"/>
      <c r="E4638" s="19"/>
      <c r="F4638" s="22">
        <f>TRUNC(SUMIF(N4636:N4637, N4635, F4636:F4637),0)</f>
        <v>0</v>
      </c>
      <c r="G4638" s="19"/>
      <c r="H4638" s="22">
        <f>TRUNC(SUMIF(N4636:N4637, N4635, H4636:H4637),0)</f>
        <v>81169</v>
      </c>
      <c r="I4638" s="19"/>
      <c r="J4638" s="22">
        <f>TRUNC(SUMIF(N4636:N4637, N4635, J4636:J4637),0)</f>
        <v>0</v>
      </c>
      <c r="K4638" s="19"/>
      <c r="L4638" s="22">
        <f>F4638+H4638+J4638</f>
        <v>81169</v>
      </c>
      <c r="M4638" s="16" t="s">
        <v>42</v>
      </c>
      <c r="N4638" s="1" t="s">
        <v>3288</v>
      </c>
      <c r="O4638" s="1" t="s">
        <v>3288</v>
      </c>
      <c r="P4638" s="1" t="s">
        <v>42</v>
      </c>
      <c r="Q4638" s="1" t="s">
        <v>42</v>
      </c>
      <c r="R4638" s="1" t="s">
        <v>42</v>
      </c>
      <c r="AV4638" s="1" t="s">
        <v>42</v>
      </c>
      <c r="AW4638" s="1" t="s">
        <v>42</v>
      </c>
      <c r="AX4638" s="1" t="s">
        <v>42</v>
      </c>
      <c r="AY4638" s="1" t="s">
        <v>42</v>
      </c>
      <c r="AZ4638" s="1" t="s">
        <v>42</v>
      </c>
    </row>
    <row r="4639" spans="1:52" ht="30" customHeight="1" x14ac:dyDescent="0.3">
      <c r="A4639" s="17"/>
      <c r="B4639" s="17"/>
      <c r="C4639" s="17"/>
      <c r="D4639" s="17"/>
      <c r="E4639" s="19"/>
      <c r="F4639" s="22"/>
      <c r="G4639" s="19"/>
      <c r="H4639" s="22"/>
      <c r="I4639" s="19"/>
      <c r="J4639" s="22"/>
      <c r="K4639" s="19"/>
      <c r="L4639" s="22"/>
      <c r="M4639" s="17"/>
    </row>
    <row r="4640" spans="1:52" ht="30" customHeight="1" x14ac:dyDescent="0.3">
      <c r="A4640" s="13" t="s">
        <v>6996</v>
      </c>
      <c r="B4640" s="14"/>
      <c r="C4640" s="14"/>
      <c r="D4640" s="14"/>
      <c r="E4640" s="18"/>
      <c r="F4640" s="21"/>
      <c r="G4640" s="18"/>
      <c r="H4640" s="21"/>
      <c r="I4640" s="18"/>
      <c r="J4640" s="21"/>
      <c r="K4640" s="18"/>
      <c r="L4640" s="21"/>
      <c r="M4640" s="15"/>
      <c r="N4640" s="1" t="s">
        <v>2473</v>
      </c>
    </row>
    <row r="4641" spans="1:52" ht="30" customHeight="1" x14ac:dyDescent="0.3">
      <c r="A4641" s="16" t="s">
        <v>3677</v>
      </c>
      <c r="B4641" s="16" t="s">
        <v>3279</v>
      </c>
      <c r="C4641" s="16" t="s">
        <v>3275</v>
      </c>
      <c r="D4641" s="17">
        <v>2.4E-2</v>
      </c>
      <c r="E4641" s="19">
        <f>단가대비표!O181</f>
        <v>0</v>
      </c>
      <c r="F4641" s="22">
        <f>TRUNC(E4641*D4641,1)</f>
        <v>0</v>
      </c>
      <c r="G4641" s="19">
        <f>단가대비표!P181</f>
        <v>235204</v>
      </c>
      <c r="H4641" s="22">
        <f>TRUNC(G4641*D4641,1)</f>
        <v>5644.8</v>
      </c>
      <c r="I4641" s="19">
        <f>단가대비표!V181</f>
        <v>0</v>
      </c>
      <c r="J4641" s="22">
        <f>TRUNC(I4641*D4641,1)</f>
        <v>0</v>
      </c>
      <c r="K4641" s="19">
        <f>TRUNC(E4641+G4641+I4641,1)</f>
        <v>235204</v>
      </c>
      <c r="L4641" s="22">
        <f>TRUNC(F4641+H4641+J4641,1)</f>
        <v>5644.8</v>
      </c>
      <c r="M4641" s="16" t="s">
        <v>42</v>
      </c>
      <c r="N4641" s="1" t="s">
        <v>2473</v>
      </c>
      <c r="O4641" s="1" t="s">
        <v>3678</v>
      </c>
      <c r="P4641" s="1" t="s">
        <v>43</v>
      </c>
      <c r="Q4641" s="1" t="s">
        <v>43</v>
      </c>
      <c r="R4641" s="1" t="s">
        <v>46</v>
      </c>
      <c r="AV4641" s="1" t="s">
        <v>42</v>
      </c>
      <c r="AW4641" s="1" t="s">
        <v>6998</v>
      </c>
      <c r="AX4641" s="1" t="s">
        <v>42</v>
      </c>
      <c r="AY4641" s="1" t="s">
        <v>42</v>
      </c>
      <c r="AZ4641" s="1" t="s">
        <v>42</v>
      </c>
    </row>
    <row r="4642" spans="1:52" ht="30" customHeight="1" x14ac:dyDescent="0.3">
      <c r="A4642" s="16" t="s">
        <v>3292</v>
      </c>
      <c r="B4642" s="16" t="s">
        <v>3279</v>
      </c>
      <c r="C4642" s="16" t="s">
        <v>3275</v>
      </c>
      <c r="D4642" s="17">
        <v>1.2E-2</v>
      </c>
      <c r="E4642" s="19">
        <f>단가대비표!O164</f>
        <v>0</v>
      </c>
      <c r="F4642" s="22">
        <f>TRUNC(E4642*D4642,1)</f>
        <v>0</v>
      </c>
      <c r="G4642" s="19">
        <f>단가대비표!P164</f>
        <v>172068</v>
      </c>
      <c r="H4642" s="22">
        <f>TRUNC(G4642*D4642,1)</f>
        <v>2064.8000000000002</v>
      </c>
      <c r="I4642" s="19">
        <f>단가대비표!V164</f>
        <v>0</v>
      </c>
      <c r="J4642" s="22">
        <f>TRUNC(I4642*D4642,1)</f>
        <v>0</v>
      </c>
      <c r="K4642" s="19">
        <f>TRUNC(E4642+G4642+I4642,1)</f>
        <v>172068</v>
      </c>
      <c r="L4642" s="22">
        <f>TRUNC(F4642+H4642+J4642,1)</f>
        <v>2064.8000000000002</v>
      </c>
      <c r="M4642" s="16" t="s">
        <v>42</v>
      </c>
      <c r="N4642" s="1" t="s">
        <v>2473</v>
      </c>
      <c r="O4642" s="1" t="s">
        <v>3293</v>
      </c>
      <c r="P4642" s="1" t="s">
        <v>43</v>
      </c>
      <c r="Q4642" s="1" t="s">
        <v>43</v>
      </c>
      <c r="R4642" s="1" t="s">
        <v>46</v>
      </c>
      <c r="AV4642" s="1" t="s">
        <v>42</v>
      </c>
      <c r="AW4642" s="1" t="s">
        <v>6999</v>
      </c>
      <c r="AX4642" s="1" t="s">
        <v>42</v>
      </c>
      <c r="AY4642" s="1" t="s">
        <v>42</v>
      </c>
      <c r="AZ4642" s="1" t="s">
        <v>42</v>
      </c>
    </row>
    <row r="4643" spans="1:52" ht="30" customHeight="1" x14ac:dyDescent="0.3">
      <c r="A4643" s="16" t="s">
        <v>3287</v>
      </c>
      <c r="B4643" s="16" t="s">
        <v>42</v>
      </c>
      <c r="C4643" s="16" t="s">
        <v>42</v>
      </c>
      <c r="D4643" s="17"/>
      <c r="E4643" s="19"/>
      <c r="F4643" s="22">
        <f>TRUNC(SUMIF(N4641:N4642, N4640, F4641:F4642),0)</f>
        <v>0</v>
      </c>
      <c r="G4643" s="19"/>
      <c r="H4643" s="22">
        <f>TRUNC(SUMIF(N4641:N4642, N4640, H4641:H4642),0)</f>
        <v>7709</v>
      </c>
      <c r="I4643" s="19"/>
      <c r="J4643" s="22">
        <f>TRUNC(SUMIF(N4641:N4642, N4640, J4641:J4642),0)</f>
        <v>0</v>
      </c>
      <c r="K4643" s="19"/>
      <c r="L4643" s="22">
        <f>F4643+H4643+J4643</f>
        <v>7709</v>
      </c>
      <c r="M4643" s="16" t="s">
        <v>42</v>
      </c>
      <c r="N4643" s="1" t="s">
        <v>3288</v>
      </c>
      <c r="O4643" s="1" t="s">
        <v>3288</v>
      </c>
      <c r="P4643" s="1" t="s">
        <v>42</v>
      </c>
      <c r="Q4643" s="1" t="s">
        <v>42</v>
      </c>
      <c r="R4643" s="1" t="s">
        <v>42</v>
      </c>
      <c r="AV4643" s="1" t="s">
        <v>42</v>
      </c>
      <c r="AW4643" s="1" t="s">
        <v>42</v>
      </c>
      <c r="AX4643" s="1" t="s">
        <v>42</v>
      </c>
      <c r="AY4643" s="1" t="s">
        <v>42</v>
      </c>
      <c r="AZ4643" s="1" t="s">
        <v>42</v>
      </c>
    </row>
    <row r="4644" spans="1:52" ht="30" customHeight="1" x14ac:dyDescent="0.3">
      <c r="A4644" s="17"/>
      <c r="B4644" s="17"/>
      <c r="C4644" s="17"/>
      <c r="D4644" s="17"/>
      <c r="E4644" s="19"/>
      <c r="F4644" s="22"/>
      <c r="G4644" s="19"/>
      <c r="H4644" s="22"/>
      <c r="I4644" s="19"/>
      <c r="J4644" s="22"/>
      <c r="K4644" s="19"/>
      <c r="L4644" s="22"/>
      <c r="M4644" s="17"/>
    </row>
    <row r="4645" spans="1:52" ht="30" customHeight="1" x14ac:dyDescent="0.3">
      <c r="A4645" s="13" t="s">
        <v>7000</v>
      </c>
      <c r="B4645" s="14"/>
      <c r="C4645" s="14"/>
      <c r="D4645" s="14"/>
      <c r="E4645" s="18"/>
      <c r="F4645" s="21"/>
      <c r="G4645" s="18"/>
      <c r="H4645" s="21"/>
      <c r="I4645" s="18"/>
      <c r="J4645" s="21"/>
      <c r="K4645" s="18"/>
      <c r="L4645" s="21"/>
      <c r="M4645" s="15"/>
      <c r="N4645" s="1" t="s">
        <v>2475</v>
      </c>
    </row>
    <row r="4646" spans="1:52" ht="30" customHeight="1" x14ac:dyDescent="0.3">
      <c r="A4646" s="16" t="s">
        <v>3677</v>
      </c>
      <c r="B4646" s="16" t="s">
        <v>3279</v>
      </c>
      <c r="C4646" s="16" t="s">
        <v>3275</v>
      </c>
      <c r="D4646" s="17">
        <v>2.9000000000000001E-2</v>
      </c>
      <c r="E4646" s="19">
        <f>단가대비표!O181</f>
        <v>0</v>
      </c>
      <c r="F4646" s="22">
        <f>TRUNC(E4646*D4646,1)</f>
        <v>0</v>
      </c>
      <c r="G4646" s="19">
        <f>단가대비표!P181</f>
        <v>235204</v>
      </c>
      <c r="H4646" s="22">
        <f>TRUNC(G4646*D4646,1)</f>
        <v>6820.9</v>
      </c>
      <c r="I4646" s="19">
        <f>단가대비표!V181</f>
        <v>0</v>
      </c>
      <c r="J4646" s="22">
        <f>TRUNC(I4646*D4646,1)</f>
        <v>0</v>
      </c>
      <c r="K4646" s="19">
        <f>TRUNC(E4646+G4646+I4646,1)</f>
        <v>235204</v>
      </c>
      <c r="L4646" s="22">
        <f>TRUNC(F4646+H4646+J4646,1)</f>
        <v>6820.9</v>
      </c>
      <c r="M4646" s="16" t="s">
        <v>42</v>
      </c>
      <c r="N4646" s="1" t="s">
        <v>2475</v>
      </c>
      <c r="O4646" s="1" t="s">
        <v>3678</v>
      </c>
      <c r="P4646" s="1" t="s">
        <v>43</v>
      </c>
      <c r="Q4646" s="1" t="s">
        <v>43</v>
      </c>
      <c r="R4646" s="1" t="s">
        <v>46</v>
      </c>
      <c r="AV4646" s="1" t="s">
        <v>42</v>
      </c>
      <c r="AW4646" s="1" t="s">
        <v>7001</v>
      </c>
      <c r="AX4646" s="1" t="s">
        <v>42</v>
      </c>
      <c r="AY4646" s="1" t="s">
        <v>42</v>
      </c>
      <c r="AZ4646" s="1" t="s">
        <v>42</v>
      </c>
    </row>
    <row r="4647" spans="1:52" ht="30" customHeight="1" x14ac:dyDescent="0.3">
      <c r="A4647" s="16" t="s">
        <v>3292</v>
      </c>
      <c r="B4647" s="16" t="s">
        <v>3279</v>
      </c>
      <c r="C4647" s="16" t="s">
        <v>3275</v>
      </c>
      <c r="D4647" s="17">
        <v>1.4999999999999999E-2</v>
      </c>
      <c r="E4647" s="19">
        <f>단가대비표!O164</f>
        <v>0</v>
      </c>
      <c r="F4647" s="22">
        <f>TRUNC(E4647*D4647,1)</f>
        <v>0</v>
      </c>
      <c r="G4647" s="19">
        <f>단가대비표!P164</f>
        <v>172068</v>
      </c>
      <c r="H4647" s="22">
        <f>TRUNC(G4647*D4647,1)</f>
        <v>2581</v>
      </c>
      <c r="I4647" s="19">
        <f>단가대비표!V164</f>
        <v>0</v>
      </c>
      <c r="J4647" s="22">
        <f>TRUNC(I4647*D4647,1)</f>
        <v>0</v>
      </c>
      <c r="K4647" s="19">
        <f>TRUNC(E4647+G4647+I4647,1)</f>
        <v>172068</v>
      </c>
      <c r="L4647" s="22">
        <f>TRUNC(F4647+H4647+J4647,1)</f>
        <v>2581</v>
      </c>
      <c r="M4647" s="16" t="s">
        <v>42</v>
      </c>
      <c r="N4647" s="1" t="s">
        <v>2475</v>
      </c>
      <c r="O4647" s="1" t="s">
        <v>3293</v>
      </c>
      <c r="P4647" s="1" t="s">
        <v>43</v>
      </c>
      <c r="Q4647" s="1" t="s">
        <v>43</v>
      </c>
      <c r="R4647" s="1" t="s">
        <v>46</v>
      </c>
      <c r="AV4647" s="1" t="s">
        <v>42</v>
      </c>
      <c r="AW4647" s="1" t="s">
        <v>7002</v>
      </c>
      <c r="AX4647" s="1" t="s">
        <v>42</v>
      </c>
      <c r="AY4647" s="1" t="s">
        <v>42</v>
      </c>
      <c r="AZ4647" s="1" t="s">
        <v>42</v>
      </c>
    </row>
    <row r="4648" spans="1:52" ht="30" customHeight="1" x14ac:dyDescent="0.3">
      <c r="A4648" s="16" t="s">
        <v>3287</v>
      </c>
      <c r="B4648" s="16" t="s">
        <v>42</v>
      </c>
      <c r="C4648" s="16" t="s">
        <v>42</v>
      </c>
      <c r="D4648" s="17"/>
      <c r="E4648" s="19"/>
      <c r="F4648" s="22">
        <f>TRUNC(SUMIF(N4646:N4647, N4645, F4646:F4647),0)</f>
        <v>0</v>
      </c>
      <c r="G4648" s="19"/>
      <c r="H4648" s="22">
        <f>TRUNC(SUMIF(N4646:N4647, N4645, H4646:H4647),0)</f>
        <v>9401</v>
      </c>
      <c r="I4648" s="19"/>
      <c r="J4648" s="22">
        <f>TRUNC(SUMIF(N4646:N4647, N4645, J4646:J4647),0)</f>
        <v>0</v>
      </c>
      <c r="K4648" s="19"/>
      <c r="L4648" s="22">
        <f>F4648+H4648+J4648</f>
        <v>9401</v>
      </c>
      <c r="M4648" s="16" t="s">
        <v>42</v>
      </c>
      <c r="N4648" s="1" t="s">
        <v>3288</v>
      </c>
      <c r="O4648" s="1" t="s">
        <v>3288</v>
      </c>
      <c r="P4648" s="1" t="s">
        <v>42</v>
      </c>
      <c r="Q4648" s="1" t="s">
        <v>42</v>
      </c>
      <c r="R4648" s="1" t="s">
        <v>42</v>
      </c>
      <c r="AV4648" s="1" t="s">
        <v>42</v>
      </c>
      <c r="AW4648" s="1" t="s">
        <v>42</v>
      </c>
      <c r="AX4648" s="1" t="s">
        <v>42</v>
      </c>
      <c r="AY4648" s="1" t="s">
        <v>42</v>
      </c>
      <c r="AZ4648" s="1" t="s">
        <v>42</v>
      </c>
    </row>
    <row r="4649" spans="1:52" ht="30" customHeight="1" x14ac:dyDescent="0.3">
      <c r="A4649" s="17"/>
      <c r="B4649" s="17"/>
      <c r="C4649" s="17"/>
      <c r="D4649" s="17"/>
      <c r="E4649" s="19"/>
      <c r="F4649" s="22"/>
      <c r="G4649" s="19"/>
      <c r="H4649" s="22"/>
      <c r="I4649" s="19"/>
      <c r="J4649" s="22"/>
      <c r="K4649" s="19"/>
      <c r="L4649" s="22"/>
      <c r="M4649" s="17"/>
    </row>
    <row r="4650" spans="1:52" ht="30" customHeight="1" x14ac:dyDescent="0.3">
      <c r="A4650" s="13" t="s">
        <v>7003</v>
      </c>
      <c r="B4650" s="14"/>
      <c r="C4650" s="14"/>
      <c r="D4650" s="14"/>
      <c r="E4650" s="18"/>
      <c r="F4650" s="21"/>
      <c r="G4650" s="18"/>
      <c r="H4650" s="21"/>
      <c r="I4650" s="18"/>
      <c r="J4650" s="21"/>
      <c r="K4650" s="18"/>
      <c r="L4650" s="21"/>
      <c r="M4650" s="15"/>
      <c r="N4650" s="1" t="s">
        <v>2477</v>
      </c>
    </row>
    <row r="4651" spans="1:52" ht="30" customHeight="1" x14ac:dyDescent="0.3">
      <c r="A4651" s="16" t="s">
        <v>3677</v>
      </c>
      <c r="B4651" s="16" t="s">
        <v>3279</v>
      </c>
      <c r="C4651" s="16" t="s">
        <v>3275</v>
      </c>
      <c r="D4651" s="17">
        <v>3.6999999999999998E-2</v>
      </c>
      <c r="E4651" s="19">
        <f>단가대비표!O181</f>
        <v>0</v>
      </c>
      <c r="F4651" s="22">
        <f>TRUNC(E4651*D4651,1)</f>
        <v>0</v>
      </c>
      <c r="G4651" s="19">
        <f>단가대비표!P181</f>
        <v>235204</v>
      </c>
      <c r="H4651" s="22">
        <f>TRUNC(G4651*D4651,1)</f>
        <v>8702.5</v>
      </c>
      <c r="I4651" s="19">
        <f>단가대비표!V181</f>
        <v>0</v>
      </c>
      <c r="J4651" s="22">
        <f>TRUNC(I4651*D4651,1)</f>
        <v>0</v>
      </c>
      <c r="K4651" s="19">
        <f>TRUNC(E4651+G4651+I4651,1)</f>
        <v>235204</v>
      </c>
      <c r="L4651" s="22">
        <f>TRUNC(F4651+H4651+J4651,1)</f>
        <v>8702.5</v>
      </c>
      <c r="M4651" s="16" t="s">
        <v>42</v>
      </c>
      <c r="N4651" s="1" t="s">
        <v>2477</v>
      </c>
      <c r="O4651" s="1" t="s">
        <v>3678</v>
      </c>
      <c r="P4651" s="1" t="s">
        <v>43</v>
      </c>
      <c r="Q4651" s="1" t="s">
        <v>43</v>
      </c>
      <c r="R4651" s="1" t="s">
        <v>46</v>
      </c>
      <c r="AV4651" s="1" t="s">
        <v>42</v>
      </c>
      <c r="AW4651" s="1" t="s">
        <v>7004</v>
      </c>
      <c r="AX4651" s="1" t="s">
        <v>42</v>
      </c>
      <c r="AY4651" s="1" t="s">
        <v>42</v>
      </c>
      <c r="AZ4651" s="1" t="s">
        <v>42</v>
      </c>
    </row>
    <row r="4652" spans="1:52" ht="30" customHeight="1" x14ac:dyDescent="0.3">
      <c r="A4652" s="16" t="s">
        <v>3292</v>
      </c>
      <c r="B4652" s="16" t="s">
        <v>3279</v>
      </c>
      <c r="C4652" s="16" t="s">
        <v>3275</v>
      </c>
      <c r="D4652" s="17">
        <v>1.9E-2</v>
      </c>
      <c r="E4652" s="19">
        <f>단가대비표!O164</f>
        <v>0</v>
      </c>
      <c r="F4652" s="22">
        <f>TRUNC(E4652*D4652,1)</f>
        <v>0</v>
      </c>
      <c r="G4652" s="19">
        <f>단가대비표!P164</f>
        <v>172068</v>
      </c>
      <c r="H4652" s="22">
        <f>TRUNC(G4652*D4652,1)</f>
        <v>3269.2</v>
      </c>
      <c r="I4652" s="19">
        <f>단가대비표!V164</f>
        <v>0</v>
      </c>
      <c r="J4652" s="22">
        <f>TRUNC(I4652*D4652,1)</f>
        <v>0</v>
      </c>
      <c r="K4652" s="19">
        <f>TRUNC(E4652+G4652+I4652,1)</f>
        <v>172068</v>
      </c>
      <c r="L4652" s="22">
        <f>TRUNC(F4652+H4652+J4652,1)</f>
        <v>3269.2</v>
      </c>
      <c r="M4652" s="16" t="s">
        <v>42</v>
      </c>
      <c r="N4652" s="1" t="s">
        <v>2477</v>
      </c>
      <c r="O4652" s="1" t="s">
        <v>3293</v>
      </c>
      <c r="P4652" s="1" t="s">
        <v>43</v>
      </c>
      <c r="Q4652" s="1" t="s">
        <v>43</v>
      </c>
      <c r="R4652" s="1" t="s">
        <v>46</v>
      </c>
      <c r="AV4652" s="1" t="s">
        <v>42</v>
      </c>
      <c r="AW4652" s="1" t="s">
        <v>7005</v>
      </c>
      <c r="AX4652" s="1" t="s">
        <v>42</v>
      </c>
      <c r="AY4652" s="1" t="s">
        <v>42</v>
      </c>
      <c r="AZ4652" s="1" t="s">
        <v>42</v>
      </c>
    </row>
    <row r="4653" spans="1:52" ht="30" customHeight="1" x14ac:dyDescent="0.3">
      <c r="A4653" s="16" t="s">
        <v>3287</v>
      </c>
      <c r="B4653" s="16" t="s">
        <v>42</v>
      </c>
      <c r="C4653" s="16" t="s">
        <v>42</v>
      </c>
      <c r="D4653" s="17"/>
      <c r="E4653" s="19"/>
      <c r="F4653" s="22">
        <f>TRUNC(SUMIF(N4651:N4652, N4650, F4651:F4652),0)</f>
        <v>0</v>
      </c>
      <c r="G4653" s="19"/>
      <c r="H4653" s="22">
        <f>TRUNC(SUMIF(N4651:N4652, N4650, H4651:H4652),0)</f>
        <v>11971</v>
      </c>
      <c r="I4653" s="19"/>
      <c r="J4653" s="22">
        <f>TRUNC(SUMIF(N4651:N4652, N4650, J4651:J4652),0)</f>
        <v>0</v>
      </c>
      <c r="K4653" s="19"/>
      <c r="L4653" s="22">
        <f>F4653+H4653+J4653</f>
        <v>11971</v>
      </c>
      <c r="M4653" s="16" t="s">
        <v>42</v>
      </c>
      <c r="N4653" s="1" t="s">
        <v>3288</v>
      </c>
      <c r="O4653" s="1" t="s">
        <v>3288</v>
      </c>
      <c r="P4653" s="1" t="s">
        <v>42</v>
      </c>
      <c r="Q4653" s="1" t="s">
        <v>42</v>
      </c>
      <c r="R4653" s="1" t="s">
        <v>42</v>
      </c>
      <c r="AV4653" s="1" t="s">
        <v>42</v>
      </c>
      <c r="AW4653" s="1" t="s">
        <v>42</v>
      </c>
      <c r="AX4653" s="1" t="s">
        <v>42</v>
      </c>
      <c r="AY4653" s="1" t="s">
        <v>42</v>
      </c>
      <c r="AZ4653" s="1" t="s">
        <v>42</v>
      </c>
    </row>
    <row r="4654" spans="1:52" ht="30" customHeight="1" x14ac:dyDescent="0.3">
      <c r="A4654" s="17"/>
      <c r="B4654" s="17"/>
      <c r="C4654" s="17"/>
      <c r="D4654" s="17"/>
      <c r="E4654" s="19"/>
      <c r="F4654" s="22"/>
      <c r="G4654" s="19"/>
      <c r="H4654" s="22"/>
      <c r="I4654" s="19"/>
      <c r="J4654" s="22"/>
      <c r="K4654" s="19"/>
      <c r="L4654" s="22"/>
      <c r="M4654" s="17"/>
    </row>
    <row r="4655" spans="1:52" ht="30" customHeight="1" x14ac:dyDescent="0.3">
      <c r="A4655" s="13" t="s">
        <v>7006</v>
      </c>
      <c r="B4655" s="14"/>
      <c r="C4655" s="14"/>
      <c r="D4655" s="14"/>
      <c r="E4655" s="18"/>
      <c r="F4655" s="21"/>
      <c r="G4655" s="18"/>
      <c r="H4655" s="21"/>
      <c r="I4655" s="18"/>
      <c r="J4655" s="21"/>
      <c r="K4655" s="18"/>
      <c r="L4655" s="21"/>
      <c r="M4655" s="15"/>
      <c r="N4655" s="1" t="s">
        <v>2479</v>
      </c>
    </row>
    <row r="4656" spans="1:52" ht="30" customHeight="1" x14ac:dyDescent="0.3">
      <c r="A4656" s="16" t="s">
        <v>3677</v>
      </c>
      <c r="B4656" s="16" t="s">
        <v>3279</v>
      </c>
      <c r="C4656" s="16" t="s">
        <v>3275</v>
      </c>
      <c r="D4656" s="17">
        <v>4.8000000000000001E-2</v>
      </c>
      <c r="E4656" s="19">
        <f>단가대비표!O181</f>
        <v>0</v>
      </c>
      <c r="F4656" s="22">
        <f>TRUNC(E4656*D4656,1)</f>
        <v>0</v>
      </c>
      <c r="G4656" s="19">
        <f>단가대비표!P181</f>
        <v>235204</v>
      </c>
      <c r="H4656" s="22">
        <f>TRUNC(G4656*D4656,1)</f>
        <v>11289.7</v>
      </c>
      <c r="I4656" s="19">
        <f>단가대비표!V181</f>
        <v>0</v>
      </c>
      <c r="J4656" s="22">
        <f>TRUNC(I4656*D4656,1)</f>
        <v>0</v>
      </c>
      <c r="K4656" s="19">
        <f>TRUNC(E4656+G4656+I4656,1)</f>
        <v>235204</v>
      </c>
      <c r="L4656" s="22">
        <f>TRUNC(F4656+H4656+J4656,1)</f>
        <v>11289.7</v>
      </c>
      <c r="M4656" s="16" t="s">
        <v>42</v>
      </c>
      <c r="N4656" s="1" t="s">
        <v>2479</v>
      </c>
      <c r="O4656" s="1" t="s">
        <v>3678</v>
      </c>
      <c r="P4656" s="1" t="s">
        <v>43</v>
      </c>
      <c r="Q4656" s="1" t="s">
        <v>43</v>
      </c>
      <c r="R4656" s="1" t="s">
        <v>46</v>
      </c>
      <c r="AV4656" s="1" t="s">
        <v>42</v>
      </c>
      <c r="AW4656" s="1" t="s">
        <v>7007</v>
      </c>
      <c r="AX4656" s="1" t="s">
        <v>42</v>
      </c>
      <c r="AY4656" s="1" t="s">
        <v>42</v>
      </c>
      <c r="AZ4656" s="1" t="s">
        <v>42</v>
      </c>
    </row>
    <row r="4657" spans="1:52" ht="30" customHeight="1" x14ac:dyDescent="0.3">
      <c r="A4657" s="16" t="s">
        <v>3292</v>
      </c>
      <c r="B4657" s="16" t="s">
        <v>3279</v>
      </c>
      <c r="C4657" s="16" t="s">
        <v>3275</v>
      </c>
      <c r="D4657" s="17">
        <v>2.4E-2</v>
      </c>
      <c r="E4657" s="19">
        <f>단가대비표!O164</f>
        <v>0</v>
      </c>
      <c r="F4657" s="22">
        <f>TRUNC(E4657*D4657,1)</f>
        <v>0</v>
      </c>
      <c r="G4657" s="19">
        <f>단가대비표!P164</f>
        <v>172068</v>
      </c>
      <c r="H4657" s="22">
        <f>TRUNC(G4657*D4657,1)</f>
        <v>4129.6000000000004</v>
      </c>
      <c r="I4657" s="19">
        <f>단가대비표!V164</f>
        <v>0</v>
      </c>
      <c r="J4657" s="22">
        <f>TRUNC(I4657*D4657,1)</f>
        <v>0</v>
      </c>
      <c r="K4657" s="19">
        <f>TRUNC(E4657+G4657+I4657,1)</f>
        <v>172068</v>
      </c>
      <c r="L4657" s="22">
        <f>TRUNC(F4657+H4657+J4657,1)</f>
        <v>4129.6000000000004</v>
      </c>
      <c r="M4657" s="16" t="s">
        <v>42</v>
      </c>
      <c r="N4657" s="1" t="s">
        <v>2479</v>
      </c>
      <c r="O4657" s="1" t="s">
        <v>3293</v>
      </c>
      <c r="P4657" s="1" t="s">
        <v>43</v>
      </c>
      <c r="Q4657" s="1" t="s">
        <v>43</v>
      </c>
      <c r="R4657" s="1" t="s">
        <v>46</v>
      </c>
      <c r="AV4657" s="1" t="s">
        <v>42</v>
      </c>
      <c r="AW4657" s="1" t="s">
        <v>7008</v>
      </c>
      <c r="AX4657" s="1" t="s">
        <v>42</v>
      </c>
      <c r="AY4657" s="1" t="s">
        <v>42</v>
      </c>
      <c r="AZ4657" s="1" t="s">
        <v>42</v>
      </c>
    </row>
    <row r="4658" spans="1:52" ht="30" customHeight="1" x14ac:dyDescent="0.3">
      <c r="A4658" s="16" t="s">
        <v>3287</v>
      </c>
      <c r="B4658" s="16" t="s">
        <v>42</v>
      </c>
      <c r="C4658" s="16" t="s">
        <v>42</v>
      </c>
      <c r="D4658" s="17"/>
      <c r="E4658" s="19"/>
      <c r="F4658" s="22">
        <f>TRUNC(SUMIF(N4656:N4657, N4655, F4656:F4657),0)</f>
        <v>0</v>
      </c>
      <c r="G4658" s="19"/>
      <c r="H4658" s="22">
        <f>TRUNC(SUMIF(N4656:N4657, N4655, H4656:H4657),0)</f>
        <v>15419</v>
      </c>
      <c r="I4658" s="19"/>
      <c r="J4658" s="22">
        <f>TRUNC(SUMIF(N4656:N4657, N4655, J4656:J4657),0)</f>
        <v>0</v>
      </c>
      <c r="K4658" s="19"/>
      <c r="L4658" s="22">
        <f>F4658+H4658+J4658</f>
        <v>15419</v>
      </c>
      <c r="M4658" s="16" t="s">
        <v>42</v>
      </c>
      <c r="N4658" s="1" t="s">
        <v>3288</v>
      </c>
      <c r="O4658" s="1" t="s">
        <v>3288</v>
      </c>
      <c r="P4658" s="1" t="s">
        <v>42</v>
      </c>
      <c r="Q4658" s="1" t="s">
        <v>42</v>
      </c>
      <c r="R4658" s="1" t="s">
        <v>42</v>
      </c>
      <c r="AV4658" s="1" t="s">
        <v>42</v>
      </c>
      <c r="AW4658" s="1" t="s">
        <v>42</v>
      </c>
      <c r="AX4658" s="1" t="s">
        <v>42</v>
      </c>
      <c r="AY4658" s="1" t="s">
        <v>42</v>
      </c>
      <c r="AZ4658" s="1" t="s">
        <v>42</v>
      </c>
    </row>
    <row r="4659" spans="1:52" ht="30" customHeight="1" x14ac:dyDescent="0.3">
      <c r="A4659" s="17"/>
      <c r="B4659" s="17"/>
      <c r="C4659" s="17"/>
      <c r="D4659" s="17"/>
      <c r="E4659" s="19"/>
      <c r="F4659" s="22"/>
      <c r="G4659" s="19"/>
      <c r="H4659" s="22"/>
      <c r="I4659" s="19"/>
      <c r="J4659" s="22"/>
      <c r="K4659" s="19"/>
      <c r="L4659" s="22"/>
      <c r="M4659" s="17"/>
    </row>
    <row r="4660" spans="1:52" ht="30" customHeight="1" x14ac:dyDescent="0.3">
      <c r="A4660" s="13" t="s">
        <v>7009</v>
      </c>
      <c r="B4660" s="14"/>
      <c r="C4660" s="14"/>
      <c r="D4660" s="14"/>
      <c r="E4660" s="18"/>
      <c r="F4660" s="21"/>
      <c r="G4660" s="18"/>
      <c r="H4660" s="21"/>
      <c r="I4660" s="18"/>
      <c r="J4660" s="21"/>
      <c r="K4660" s="18"/>
      <c r="L4660" s="21"/>
      <c r="M4660" s="15"/>
      <c r="N4660" s="1" t="s">
        <v>2481</v>
      </c>
    </row>
    <row r="4661" spans="1:52" ht="30" customHeight="1" x14ac:dyDescent="0.3">
      <c r="A4661" s="16" t="s">
        <v>3677</v>
      </c>
      <c r="B4661" s="16" t="s">
        <v>3279</v>
      </c>
      <c r="C4661" s="16" t="s">
        <v>3275</v>
      </c>
      <c r="D4661" s="17">
        <v>6.7000000000000004E-2</v>
      </c>
      <c r="E4661" s="19">
        <f>단가대비표!O181</f>
        <v>0</v>
      </c>
      <c r="F4661" s="22">
        <f>TRUNC(E4661*D4661,1)</f>
        <v>0</v>
      </c>
      <c r="G4661" s="19">
        <f>단가대비표!P181</f>
        <v>235204</v>
      </c>
      <c r="H4661" s="22">
        <f>TRUNC(G4661*D4661,1)</f>
        <v>15758.6</v>
      </c>
      <c r="I4661" s="19">
        <f>단가대비표!V181</f>
        <v>0</v>
      </c>
      <c r="J4661" s="22">
        <f>TRUNC(I4661*D4661,1)</f>
        <v>0</v>
      </c>
      <c r="K4661" s="19">
        <f>TRUNC(E4661+G4661+I4661,1)</f>
        <v>235204</v>
      </c>
      <c r="L4661" s="22">
        <f>TRUNC(F4661+H4661+J4661,1)</f>
        <v>15758.6</v>
      </c>
      <c r="M4661" s="16" t="s">
        <v>42</v>
      </c>
      <c r="N4661" s="1" t="s">
        <v>2481</v>
      </c>
      <c r="O4661" s="1" t="s">
        <v>3678</v>
      </c>
      <c r="P4661" s="1" t="s">
        <v>43</v>
      </c>
      <c r="Q4661" s="1" t="s">
        <v>43</v>
      </c>
      <c r="R4661" s="1" t="s">
        <v>46</v>
      </c>
      <c r="AV4661" s="1" t="s">
        <v>42</v>
      </c>
      <c r="AW4661" s="1" t="s">
        <v>7010</v>
      </c>
      <c r="AX4661" s="1" t="s">
        <v>42</v>
      </c>
      <c r="AY4661" s="1" t="s">
        <v>42</v>
      </c>
      <c r="AZ4661" s="1" t="s">
        <v>42</v>
      </c>
    </row>
    <row r="4662" spans="1:52" ht="30" customHeight="1" x14ac:dyDescent="0.3">
      <c r="A4662" s="16" t="s">
        <v>3292</v>
      </c>
      <c r="B4662" s="16" t="s">
        <v>3279</v>
      </c>
      <c r="C4662" s="16" t="s">
        <v>3275</v>
      </c>
      <c r="D4662" s="17">
        <v>3.3000000000000002E-2</v>
      </c>
      <c r="E4662" s="19">
        <f>단가대비표!O164</f>
        <v>0</v>
      </c>
      <c r="F4662" s="22">
        <f>TRUNC(E4662*D4662,1)</f>
        <v>0</v>
      </c>
      <c r="G4662" s="19">
        <f>단가대비표!P164</f>
        <v>172068</v>
      </c>
      <c r="H4662" s="22">
        <f>TRUNC(G4662*D4662,1)</f>
        <v>5678.2</v>
      </c>
      <c r="I4662" s="19">
        <f>단가대비표!V164</f>
        <v>0</v>
      </c>
      <c r="J4662" s="22">
        <f>TRUNC(I4662*D4662,1)</f>
        <v>0</v>
      </c>
      <c r="K4662" s="19">
        <f>TRUNC(E4662+G4662+I4662,1)</f>
        <v>172068</v>
      </c>
      <c r="L4662" s="22">
        <f>TRUNC(F4662+H4662+J4662,1)</f>
        <v>5678.2</v>
      </c>
      <c r="M4662" s="16" t="s">
        <v>42</v>
      </c>
      <c r="N4662" s="1" t="s">
        <v>2481</v>
      </c>
      <c r="O4662" s="1" t="s">
        <v>3293</v>
      </c>
      <c r="P4662" s="1" t="s">
        <v>43</v>
      </c>
      <c r="Q4662" s="1" t="s">
        <v>43</v>
      </c>
      <c r="R4662" s="1" t="s">
        <v>46</v>
      </c>
      <c r="AV4662" s="1" t="s">
        <v>42</v>
      </c>
      <c r="AW4662" s="1" t="s">
        <v>7011</v>
      </c>
      <c r="AX4662" s="1" t="s">
        <v>42</v>
      </c>
      <c r="AY4662" s="1" t="s">
        <v>42</v>
      </c>
      <c r="AZ4662" s="1" t="s">
        <v>42</v>
      </c>
    </row>
    <row r="4663" spans="1:52" ht="30" customHeight="1" x14ac:dyDescent="0.3">
      <c r="A4663" s="16" t="s">
        <v>3287</v>
      </c>
      <c r="B4663" s="16" t="s">
        <v>42</v>
      </c>
      <c r="C4663" s="16" t="s">
        <v>42</v>
      </c>
      <c r="D4663" s="17"/>
      <c r="E4663" s="19"/>
      <c r="F4663" s="22">
        <f>TRUNC(SUMIF(N4661:N4662, N4660, F4661:F4662),0)</f>
        <v>0</v>
      </c>
      <c r="G4663" s="19"/>
      <c r="H4663" s="22">
        <f>TRUNC(SUMIF(N4661:N4662, N4660, H4661:H4662),0)</f>
        <v>21436</v>
      </c>
      <c r="I4663" s="19"/>
      <c r="J4663" s="22">
        <f>TRUNC(SUMIF(N4661:N4662, N4660, J4661:J4662),0)</f>
        <v>0</v>
      </c>
      <c r="K4663" s="19"/>
      <c r="L4663" s="22">
        <f>F4663+H4663+J4663</f>
        <v>21436</v>
      </c>
      <c r="M4663" s="16" t="s">
        <v>42</v>
      </c>
      <c r="N4663" s="1" t="s">
        <v>3288</v>
      </c>
      <c r="O4663" s="1" t="s">
        <v>3288</v>
      </c>
      <c r="P4663" s="1" t="s">
        <v>42</v>
      </c>
      <c r="Q4663" s="1" t="s">
        <v>42</v>
      </c>
      <c r="R4663" s="1" t="s">
        <v>42</v>
      </c>
      <c r="AV4663" s="1" t="s">
        <v>42</v>
      </c>
      <c r="AW4663" s="1" t="s">
        <v>42</v>
      </c>
      <c r="AX4663" s="1" t="s">
        <v>42</v>
      </c>
      <c r="AY4663" s="1" t="s">
        <v>42</v>
      </c>
      <c r="AZ4663" s="1" t="s">
        <v>42</v>
      </c>
    </row>
    <row r="4664" spans="1:52" ht="30" customHeight="1" x14ac:dyDescent="0.3">
      <c r="A4664" s="17"/>
      <c r="B4664" s="17"/>
      <c r="C4664" s="17"/>
      <c r="D4664" s="17"/>
      <c r="E4664" s="19"/>
      <c r="F4664" s="22"/>
      <c r="G4664" s="19"/>
      <c r="H4664" s="22"/>
      <c r="I4664" s="19"/>
      <c r="J4664" s="22"/>
      <c r="K4664" s="19"/>
      <c r="L4664" s="22"/>
      <c r="M4664" s="17"/>
    </row>
    <row r="4665" spans="1:52" ht="30" customHeight="1" x14ac:dyDescent="0.3">
      <c r="A4665" s="13" t="s">
        <v>7012</v>
      </c>
      <c r="B4665" s="14"/>
      <c r="C4665" s="14"/>
      <c r="D4665" s="14"/>
      <c r="E4665" s="18"/>
      <c r="F4665" s="21"/>
      <c r="G4665" s="18"/>
      <c r="H4665" s="21"/>
      <c r="I4665" s="18"/>
      <c r="J4665" s="21"/>
      <c r="K4665" s="18"/>
      <c r="L4665" s="21"/>
      <c r="M4665" s="15"/>
      <c r="N4665" s="1" t="s">
        <v>2487</v>
      </c>
    </row>
    <row r="4666" spans="1:52" ht="30" customHeight="1" x14ac:dyDescent="0.3">
      <c r="A4666" s="16" t="s">
        <v>3292</v>
      </c>
      <c r="B4666" s="16" t="s">
        <v>3279</v>
      </c>
      <c r="C4666" s="16" t="s">
        <v>3275</v>
      </c>
      <c r="D4666" s="17">
        <v>0.03</v>
      </c>
      <c r="E4666" s="19">
        <f>단가대비표!O164</f>
        <v>0</v>
      </c>
      <c r="F4666" s="22">
        <f>TRUNC(E4666*D4666,1)</f>
        <v>0</v>
      </c>
      <c r="G4666" s="19">
        <f>단가대비표!P164</f>
        <v>172068</v>
      </c>
      <c r="H4666" s="22">
        <f>TRUNC(G4666*D4666,1)</f>
        <v>5162</v>
      </c>
      <c r="I4666" s="19">
        <f>단가대비표!V164</f>
        <v>0</v>
      </c>
      <c r="J4666" s="22">
        <f>TRUNC(I4666*D4666,1)</f>
        <v>0</v>
      </c>
      <c r="K4666" s="19">
        <f>TRUNC(E4666+G4666+I4666,1)</f>
        <v>172068</v>
      </c>
      <c r="L4666" s="22">
        <f>TRUNC(F4666+H4666+J4666,1)</f>
        <v>5162</v>
      </c>
      <c r="M4666" s="16" t="s">
        <v>42</v>
      </c>
      <c r="N4666" s="1" t="s">
        <v>2487</v>
      </c>
      <c r="O4666" s="1" t="s">
        <v>3293</v>
      </c>
      <c r="P4666" s="1" t="s">
        <v>43</v>
      </c>
      <c r="Q4666" s="1" t="s">
        <v>43</v>
      </c>
      <c r="R4666" s="1" t="s">
        <v>46</v>
      </c>
      <c r="AV4666" s="1" t="s">
        <v>42</v>
      </c>
      <c r="AW4666" s="1" t="s">
        <v>7014</v>
      </c>
      <c r="AX4666" s="1" t="s">
        <v>42</v>
      </c>
      <c r="AY4666" s="1" t="s">
        <v>42</v>
      </c>
      <c r="AZ4666" s="1" t="s">
        <v>42</v>
      </c>
    </row>
    <row r="4667" spans="1:52" ht="30" customHeight="1" x14ac:dyDescent="0.3">
      <c r="A4667" s="16" t="s">
        <v>3287</v>
      </c>
      <c r="B4667" s="16" t="s">
        <v>42</v>
      </c>
      <c r="C4667" s="16" t="s">
        <v>42</v>
      </c>
      <c r="D4667" s="17"/>
      <c r="E4667" s="19"/>
      <c r="F4667" s="22">
        <f>TRUNC(SUMIF(N4666:N4666, N4665, F4666:F4666),0)</f>
        <v>0</v>
      </c>
      <c r="G4667" s="19"/>
      <c r="H4667" s="22">
        <f>TRUNC(SUMIF(N4666:N4666, N4665, H4666:H4666),0)</f>
        <v>5162</v>
      </c>
      <c r="I4667" s="19"/>
      <c r="J4667" s="22">
        <f>TRUNC(SUMIF(N4666:N4666, N4665, J4666:J4666),0)</f>
        <v>0</v>
      </c>
      <c r="K4667" s="19"/>
      <c r="L4667" s="22">
        <f>F4667+H4667+J4667</f>
        <v>5162</v>
      </c>
      <c r="M4667" s="16" t="s">
        <v>42</v>
      </c>
      <c r="N4667" s="1" t="s">
        <v>3288</v>
      </c>
      <c r="O4667" s="1" t="s">
        <v>3288</v>
      </c>
      <c r="P4667" s="1" t="s">
        <v>42</v>
      </c>
      <c r="Q4667" s="1" t="s">
        <v>42</v>
      </c>
      <c r="R4667" s="1" t="s">
        <v>42</v>
      </c>
      <c r="AV4667" s="1" t="s">
        <v>42</v>
      </c>
      <c r="AW4667" s="1" t="s">
        <v>42</v>
      </c>
      <c r="AX4667" s="1" t="s">
        <v>42</v>
      </c>
      <c r="AY4667" s="1" t="s">
        <v>42</v>
      </c>
      <c r="AZ4667" s="1" t="s">
        <v>42</v>
      </c>
    </row>
    <row r="4668" spans="1:52" ht="30" customHeight="1" x14ac:dyDescent="0.3">
      <c r="A4668" s="17"/>
      <c r="B4668" s="17"/>
      <c r="C4668" s="17"/>
      <c r="D4668" s="17"/>
      <c r="E4668" s="19"/>
      <c r="F4668" s="22"/>
      <c r="G4668" s="19"/>
      <c r="H4668" s="22"/>
      <c r="I4668" s="19"/>
      <c r="J4668" s="22"/>
      <c r="K4668" s="19"/>
      <c r="L4668" s="22"/>
      <c r="M4668" s="17"/>
    </row>
    <row r="4669" spans="1:52" ht="30" customHeight="1" x14ac:dyDescent="0.3">
      <c r="A4669" s="13" t="s">
        <v>7015</v>
      </c>
      <c r="B4669" s="14"/>
      <c r="C4669" s="14"/>
      <c r="D4669" s="14"/>
      <c r="E4669" s="18"/>
      <c r="F4669" s="21"/>
      <c r="G4669" s="18"/>
      <c r="H4669" s="21"/>
      <c r="I4669" s="18"/>
      <c r="J4669" s="21"/>
      <c r="K4669" s="18"/>
      <c r="L4669" s="21"/>
      <c r="M4669" s="15"/>
      <c r="N4669" s="1" t="s">
        <v>2490</v>
      </c>
    </row>
    <row r="4670" spans="1:52" ht="30" customHeight="1" x14ac:dyDescent="0.3">
      <c r="A4670" s="16" t="s">
        <v>3292</v>
      </c>
      <c r="B4670" s="16" t="s">
        <v>3279</v>
      </c>
      <c r="C4670" s="16" t="s">
        <v>3275</v>
      </c>
      <c r="D4670" s="17">
        <v>0.04</v>
      </c>
      <c r="E4670" s="19">
        <f>단가대비표!O164</f>
        <v>0</v>
      </c>
      <c r="F4670" s="22">
        <f>TRUNC(E4670*D4670,1)</f>
        <v>0</v>
      </c>
      <c r="G4670" s="19">
        <f>단가대비표!P164</f>
        <v>172068</v>
      </c>
      <c r="H4670" s="22">
        <f>TRUNC(G4670*D4670,1)</f>
        <v>6882.7</v>
      </c>
      <c r="I4670" s="19">
        <f>단가대비표!V164</f>
        <v>0</v>
      </c>
      <c r="J4670" s="22">
        <f>TRUNC(I4670*D4670,1)</f>
        <v>0</v>
      </c>
      <c r="K4670" s="19">
        <f>TRUNC(E4670+G4670+I4670,1)</f>
        <v>172068</v>
      </c>
      <c r="L4670" s="22">
        <f>TRUNC(F4670+H4670+J4670,1)</f>
        <v>6882.7</v>
      </c>
      <c r="M4670" s="16" t="s">
        <v>42</v>
      </c>
      <c r="N4670" s="1" t="s">
        <v>2490</v>
      </c>
      <c r="O4670" s="1" t="s">
        <v>3293</v>
      </c>
      <c r="P4670" s="1" t="s">
        <v>43</v>
      </c>
      <c r="Q4670" s="1" t="s">
        <v>43</v>
      </c>
      <c r="R4670" s="1" t="s">
        <v>46</v>
      </c>
      <c r="AV4670" s="1" t="s">
        <v>42</v>
      </c>
      <c r="AW4670" s="1" t="s">
        <v>7016</v>
      </c>
      <c r="AX4670" s="1" t="s">
        <v>42</v>
      </c>
      <c r="AY4670" s="1" t="s">
        <v>42</v>
      </c>
      <c r="AZ4670" s="1" t="s">
        <v>42</v>
      </c>
    </row>
    <row r="4671" spans="1:52" ht="30" customHeight="1" x14ac:dyDescent="0.3">
      <c r="A4671" s="16" t="s">
        <v>3287</v>
      </c>
      <c r="B4671" s="16" t="s">
        <v>42</v>
      </c>
      <c r="C4671" s="16" t="s">
        <v>42</v>
      </c>
      <c r="D4671" s="17"/>
      <c r="E4671" s="19"/>
      <c r="F4671" s="22">
        <f>TRUNC(SUMIF(N4670:N4670, N4669, F4670:F4670),0)</f>
        <v>0</v>
      </c>
      <c r="G4671" s="19"/>
      <c r="H4671" s="22">
        <f>TRUNC(SUMIF(N4670:N4670, N4669, H4670:H4670),0)</f>
        <v>6882</v>
      </c>
      <c r="I4671" s="19"/>
      <c r="J4671" s="22">
        <f>TRUNC(SUMIF(N4670:N4670, N4669, J4670:J4670),0)</f>
        <v>0</v>
      </c>
      <c r="K4671" s="19"/>
      <c r="L4671" s="22">
        <f>F4671+H4671+J4671</f>
        <v>6882</v>
      </c>
      <c r="M4671" s="16" t="s">
        <v>42</v>
      </c>
      <c r="N4671" s="1" t="s">
        <v>3288</v>
      </c>
      <c r="O4671" s="1" t="s">
        <v>3288</v>
      </c>
      <c r="P4671" s="1" t="s">
        <v>42</v>
      </c>
      <c r="Q4671" s="1" t="s">
        <v>42</v>
      </c>
      <c r="R4671" s="1" t="s">
        <v>42</v>
      </c>
      <c r="AV4671" s="1" t="s">
        <v>42</v>
      </c>
      <c r="AW4671" s="1" t="s">
        <v>42</v>
      </c>
      <c r="AX4671" s="1" t="s">
        <v>42</v>
      </c>
      <c r="AY4671" s="1" t="s">
        <v>42</v>
      </c>
      <c r="AZ4671" s="1" t="s">
        <v>42</v>
      </c>
    </row>
    <row r="4672" spans="1:52" ht="30" customHeight="1" x14ac:dyDescent="0.3">
      <c r="A4672" s="17"/>
      <c r="B4672" s="17"/>
      <c r="C4672" s="17"/>
      <c r="D4672" s="17"/>
      <c r="E4672" s="19"/>
      <c r="F4672" s="22"/>
      <c r="G4672" s="19"/>
      <c r="H4672" s="22"/>
      <c r="I4672" s="19"/>
      <c r="J4672" s="22"/>
      <c r="K4672" s="19"/>
      <c r="L4672" s="22"/>
      <c r="M4672" s="17"/>
    </row>
    <row r="4673" spans="1:52" ht="30" customHeight="1" x14ac:dyDescent="0.3">
      <c r="A4673" s="13" t="s">
        <v>7017</v>
      </c>
      <c r="B4673" s="14"/>
      <c r="C4673" s="14"/>
      <c r="D4673" s="14"/>
      <c r="E4673" s="18"/>
      <c r="F4673" s="21"/>
      <c r="G4673" s="18"/>
      <c r="H4673" s="21"/>
      <c r="I4673" s="18"/>
      <c r="J4673" s="21"/>
      <c r="K4673" s="18"/>
      <c r="L4673" s="21"/>
      <c r="M4673" s="15"/>
      <c r="N4673" s="1" t="s">
        <v>2493</v>
      </c>
    </row>
    <row r="4674" spans="1:52" ht="30" customHeight="1" x14ac:dyDescent="0.3">
      <c r="A4674" s="16" t="s">
        <v>3292</v>
      </c>
      <c r="B4674" s="16" t="s">
        <v>3279</v>
      </c>
      <c r="C4674" s="16" t="s">
        <v>3275</v>
      </c>
      <c r="D4674" s="17">
        <v>5.8999999999999997E-2</v>
      </c>
      <c r="E4674" s="19">
        <f>단가대비표!O164</f>
        <v>0</v>
      </c>
      <c r="F4674" s="22">
        <f>TRUNC(E4674*D4674,1)</f>
        <v>0</v>
      </c>
      <c r="G4674" s="19">
        <f>단가대비표!P164</f>
        <v>172068</v>
      </c>
      <c r="H4674" s="22">
        <f>TRUNC(G4674*D4674,1)</f>
        <v>10152</v>
      </c>
      <c r="I4674" s="19">
        <f>단가대비표!V164</f>
        <v>0</v>
      </c>
      <c r="J4674" s="22">
        <f>TRUNC(I4674*D4674,1)</f>
        <v>0</v>
      </c>
      <c r="K4674" s="19">
        <f>TRUNC(E4674+G4674+I4674,1)</f>
        <v>172068</v>
      </c>
      <c r="L4674" s="22">
        <f>TRUNC(F4674+H4674+J4674,1)</f>
        <v>10152</v>
      </c>
      <c r="M4674" s="16" t="s">
        <v>42</v>
      </c>
      <c r="N4674" s="1" t="s">
        <v>2493</v>
      </c>
      <c r="O4674" s="1" t="s">
        <v>3293</v>
      </c>
      <c r="P4674" s="1" t="s">
        <v>43</v>
      </c>
      <c r="Q4674" s="1" t="s">
        <v>43</v>
      </c>
      <c r="R4674" s="1" t="s">
        <v>46</v>
      </c>
      <c r="AV4674" s="1" t="s">
        <v>42</v>
      </c>
      <c r="AW4674" s="1" t="s">
        <v>7018</v>
      </c>
      <c r="AX4674" s="1" t="s">
        <v>42</v>
      </c>
      <c r="AY4674" s="1" t="s">
        <v>42</v>
      </c>
      <c r="AZ4674" s="1" t="s">
        <v>42</v>
      </c>
    </row>
    <row r="4675" spans="1:52" ht="30" customHeight="1" x14ac:dyDescent="0.3">
      <c r="A4675" s="16" t="s">
        <v>3287</v>
      </c>
      <c r="B4675" s="16" t="s">
        <v>42</v>
      </c>
      <c r="C4675" s="16" t="s">
        <v>42</v>
      </c>
      <c r="D4675" s="17"/>
      <c r="E4675" s="19"/>
      <c r="F4675" s="22">
        <f>TRUNC(SUMIF(N4674:N4674, N4673, F4674:F4674),0)</f>
        <v>0</v>
      </c>
      <c r="G4675" s="19"/>
      <c r="H4675" s="22">
        <f>TRUNC(SUMIF(N4674:N4674, N4673, H4674:H4674),0)</f>
        <v>10152</v>
      </c>
      <c r="I4675" s="19"/>
      <c r="J4675" s="22">
        <f>TRUNC(SUMIF(N4674:N4674, N4673, J4674:J4674),0)</f>
        <v>0</v>
      </c>
      <c r="K4675" s="19"/>
      <c r="L4675" s="22">
        <f>F4675+H4675+J4675</f>
        <v>10152</v>
      </c>
      <c r="M4675" s="16" t="s">
        <v>42</v>
      </c>
      <c r="N4675" s="1" t="s">
        <v>3288</v>
      </c>
      <c r="O4675" s="1" t="s">
        <v>3288</v>
      </c>
      <c r="P4675" s="1" t="s">
        <v>42</v>
      </c>
      <c r="Q4675" s="1" t="s">
        <v>42</v>
      </c>
      <c r="R4675" s="1" t="s">
        <v>42</v>
      </c>
      <c r="AV4675" s="1" t="s">
        <v>42</v>
      </c>
      <c r="AW4675" s="1" t="s">
        <v>42</v>
      </c>
      <c r="AX4675" s="1" t="s">
        <v>42</v>
      </c>
      <c r="AY4675" s="1" t="s">
        <v>42</v>
      </c>
      <c r="AZ4675" s="1" t="s">
        <v>42</v>
      </c>
    </row>
    <row r="4676" spans="1:52" ht="30" customHeight="1" x14ac:dyDescent="0.3">
      <c r="A4676" s="17"/>
      <c r="B4676" s="17"/>
      <c r="C4676" s="17"/>
      <c r="D4676" s="17"/>
      <c r="E4676" s="19"/>
      <c r="F4676" s="22"/>
      <c r="G4676" s="19"/>
      <c r="H4676" s="22"/>
      <c r="I4676" s="19"/>
      <c r="J4676" s="22"/>
      <c r="K4676" s="19"/>
      <c r="L4676" s="22"/>
      <c r="M4676" s="17"/>
    </row>
    <row r="4677" spans="1:52" ht="30" customHeight="1" x14ac:dyDescent="0.3">
      <c r="A4677" s="13" t="s">
        <v>7019</v>
      </c>
      <c r="B4677" s="14"/>
      <c r="C4677" s="14"/>
      <c r="D4677" s="14"/>
      <c r="E4677" s="18"/>
      <c r="F4677" s="21"/>
      <c r="G4677" s="18"/>
      <c r="H4677" s="21"/>
      <c r="I4677" s="18"/>
      <c r="J4677" s="21"/>
      <c r="K4677" s="18"/>
      <c r="L4677" s="21"/>
      <c r="M4677" s="15"/>
      <c r="N4677" s="1" t="s">
        <v>2496</v>
      </c>
    </row>
    <row r="4678" spans="1:52" ht="30" customHeight="1" x14ac:dyDescent="0.3">
      <c r="A4678" s="16" t="s">
        <v>3292</v>
      </c>
      <c r="B4678" s="16" t="s">
        <v>3279</v>
      </c>
      <c r="C4678" s="16" t="s">
        <v>3275</v>
      </c>
      <c r="D4678" s="17">
        <v>7.6999999999999999E-2</v>
      </c>
      <c r="E4678" s="19">
        <f>단가대비표!O164</f>
        <v>0</v>
      </c>
      <c r="F4678" s="22">
        <f>TRUNC(E4678*D4678,1)</f>
        <v>0</v>
      </c>
      <c r="G4678" s="19">
        <f>단가대비표!P164</f>
        <v>172068</v>
      </c>
      <c r="H4678" s="22">
        <f>TRUNC(G4678*D4678,1)</f>
        <v>13249.2</v>
      </c>
      <c r="I4678" s="19">
        <f>단가대비표!V164</f>
        <v>0</v>
      </c>
      <c r="J4678" s="22">
        <f>TRUNC(I4678*D4678,1)</f>
        <v>0</v>
      </c>
      <c r="K4678" s="19">
        <f>TRUNC(E4678+G4678+I4678,1)</f>
        <v>172068</v>
      </c>
      <c r="L4678" s="22">
        <f>TRUNC(F4678+H4678+J4678,1)</f>
        <v>13249.2</v>
      </c>
      <c r="M4678" s="16" t="s">
        <v>42</v>
      </c>
      <c r="N4678" s="1" t="s">
        <v>2496</v>
      </c>
      <c r="O4678" s="1" t="s">
        <v>3293</v>
      </c>
      <c r="P4678" s="1" t="s">
        <v>43</v>
      </c>
      <c r="Q4678" s="1" t="s">
        <v>43</v>
      </c>
      <c r="R4678" s="1" t="s">
        <v>46</v>
      </c>
      <c r="AV4678" s="1" t="s">
        <v>42</v>
      </c>
      <c r="AW4678" s="1" t="s">
        <v>7020</v>
      </c>
      <c r="AX4678" s="1" t="s">
        <v>42</v>
      </c>
      <c r="AY4678" s="1" t="s">
        <v>42</v>
      </c>
      <c r="AZ4678" s="1" t="s">
        <v>42</v>
      </c>
    </row>
    <row r="4679" spans="1:52" ht="30" customHeight="1" x14ac:dyDescent="0.3">
      <c r="A4679" s="16" t="s">
        <v>3287</v>
      </c>
      <c r="B4679" s="16" t="s">
        <v>42</v>
      </c>
      <c r="C4679" s="16" t="s">
        <v>42</v>
      </c>
      <c r="D4679" s="17"/>
      <c r="E4679" s="19"/>
      <c r="F4679" s="22">
        <f>TRUNC(SUMIF(N4678:N4678, N4677, F4678:F4678),0)</f>
        <v>0</v>
      </c>
      <c r="G4679" s="19"/>
      <c r="H4679" s="22">
        <f>TRUNC(SUMIF(N4678:N4678, N4677, H4678:H4678),0)</f>
        <v>13249</v>
      </c>
      <c r="I4679" s="19"/>
      <c r="J4679" s="22">
        <f>TRUNC(SUMIF(N4678:N4678, N4677, J4678:J4678),0)</f>
        <v>0</v>
      </c>
      <c r="K4679" s="19"/>
      <c r="L4679" s="22">
        <f>F4679+H4679+J4679</f>
        <v>13249</v>
      </c>
      <c r="M4679" s="16" t="s">
        <v>42</v>
      </c>
      <c r="N4679" s="1" t="s">
        <v>3288</v>
      </c>
      <c r="O4679" s="1" t="s">
        <v>3288</v>
      </c>
      <c r="P4679" s="1" t="s">
        <v>42</v>
      </c>
      <c r="Q4679" s="1" t="s">
        <v>42</v>
      </c>
      <c r="R4679" s="1" t="s">
        <v>42</v>
      </c>
      <c r="AV4679" s="1" t="s">
        <v>42</v>
      </c>
      <c r="AW4679" s="1" t="s">
        <v>42</v>
      </c>
      <c r="AX4679" s="1" t="s">
        <v>42</v>
      </c>
      <c r="AY4679" s="1" t="s">
        <v>42</v>
      </c>
      <c r="AZ4679" s="1" t="s">
        <v>42</v>
      </c>
    </row>
    <row r="4680" spans="1:52" ht="30" customHeight="1" x14ac:dyDescent="0.3">
      <c r="A4680" s="17"/>
      <c r="B4680" s="17"/>
      <c r="C4680" s="17"/>
      <c r="D4680" s="17"/>
      <c r="E4680" s="19"/>
      <c r="F4680" s="22"/>
      <c r="G4680" s="19"/>
      <c r="H4680" s="22"/>
      <c r="I4680" s="19"/>
      <c r="J4680" s="22"/>
      <c r="K4680" s="19"/>
      <c r="L4680" s="22"/>
      <c r="M4680" s="17"/>
    </row>
    <row r="4681" spans="1:52" ht="30" customHeight="1" x14ac:dyDescent="0.3">
      <c r="A4681" s="13" t="s">
        <v>7021</v>
      </c>
      <c r="B4681" s="14"/>
      <c r="C4681" s="14"/>
      <c r="D4681" s="14"/>
      <c r="E4681" s="18"/>
      <c r="F4681" s="21"/>
      <c r="G4681" s="18"/>
      <c r="H4681" s="21"/>
      <c r="I4681" s="18"/>
      <c r="J4681" s="21"/>
      <c r="K4681" s="18"/>
      <c r="L4681" s="21"/>
      <c r="M4681" s="15"/>
      <c r="N4681" s="1" t="s">
        <v>2499</v>
      </c>
    </row>
    <row r="4682" spans="1:52" ht="30" customHeight="1" x14ac:dyDescent="0.3">
      <c r="A4682" s="16" t="s">
        <v>3292</v>
      </c>
      <c r="B4682" s="16" t="s">
        <v>3279</v>
      </c>
      <c r="C4682" s="16" t="s">
        <v>3275</v>
      </c>
      <c r="D4682" s="17">
        <v>0.1</v>
      </c>
      <c r="E4682" s="19">
        <f>단가대비표!O164</f>
        <v>0</v>
      </c>
      <c r="F4682" s="22">
        <f>TRUNC(E4682*D4682,1)</f>
        <v>0</v>
      </c>
      <c r="G4682" s="19">
        <f>단가대비표!P164</f>
        <v>172068</v>
      </c>
      <c r="H4682" s="22">
        <f>TRUNC(G4682*D4682,1)</f>
        <v>17206.8</v>
      </c>
      <c r="I4682" s="19">
        <f>단가대비표!V164</f>
        <v>0</v>
      </c>
      <c r="J4682" s="22">
        <f>TRUNC(I4682*D4682,1)</f>
        <v>0</v>
      </c>
      <c r="K4682" s="19">
        <f>TRUNC(E4682+G4682+I4682,1)</f>
        <v>172068</v>
      </c>
      <c r="L4682" s="22">
        <f>TRUNC(F4682+H4682+J4682,1)</f>
        <v>17206.8</v>
      </c>
      <c r="M4682" s="16" t="s">
        <v>42</v>
      </c>
      <c r="N4682" s="1" t="s">
        <v>2499</v>
      </c>
      <c r="O4682" s="1" t="s">
        <v>3293</v>
      </c>
      <c r="P4682" s="1" t="s">
        <v>43</v>
      </c>
      <c r="Q4682" s="1" t="s">
        <v>43</v>
      </c>
      <c r="R4682" s="1" t="s">
        <v>46</v>
      </c>
      <c r="AV4682" s="1" t="s">
        <v>42</v>
      </c>
      <c r="AW4682" s="1" t="s">
        <v>7022</v>
      </c>
      <c r="AX4682" s="1" t="s">
        <v>42</v>
      </c>
      <c r="AY4682" s="1" t="s">
        <v>42</v>
      </c>
      <c r="AZ4682" s="1" t="s">
        <v>42</v>
      </c>
    </row>
    <row r="4683" spans="1:52" ht="30" customHeight="1" x14ac:dyDescent="0.3">
      <c r="A4683" s="16" t="s">
        <v>3287</v>
      </c>
      <c r="B4683" s="16" t="s">
        <v>42</v>
      </c>
      <c r="C4683" s="16" t="s">
        <v>42</v>
      </c>
      <c r="D4683" s="17"/>
      <c r="E4683" s="19"/>
      <c r="F4683" s="22">
        <f>TRUNC(SUMIF(N4682:N4682, N4681, F4682:F4682),0)</f>
        <v>0</v>
      </c>
      <c r="G4683" s="19"/>
      <c r="H4683" s="22">
        <f>TRUNC(SUMIF(N4682:N4682, N4681, H4682:H4682),0)</f>
        <v>17206</v>
      </c>
      <c r="I4683" s="19"/>
      <c r="J4683" s="22">
        <f>TRUNC(SUMIF(N4682:N4682, N4681, J4682:J4682),0)</f>
        <v>0</v>
      </c>
      <c r="K4683" s="19"/>
      <c r="L4683" s="22">
        <f>F4683+H4683+J4683</f>
        <v>17206</v>
      </c>
      <c r="M4683" s="16" t="s">
        <v>42</v>
      </c>
      <c r="N4683" s="1" t="s">
        <v>3288</v>
      </c>
      <c r="O4683" s="1" t="s">
        <v>3288</v>
      </c>
      <c r="P4683" s="1" t="s">
        <v>42</v>
      </c>
      <c r="Q4683" s="1" t="s">
        <v>42</v>
      </c>
      <c r="R4683" s="1" t="s">
        <v>42</v>
      </c>
      <c r="AV4683" s="1" t="s">
        <v>42</v>
      </c>
      <c r="AW4683" s="1" t="s">
        <v>42</v>
      </c>
      <c r="AX4683" s="1" t="s">
        <v>42</v>
      </c>
      <c r="AY4683" s="1" t="s">
        <v>42</v>
      </c>
      <c r="AZ4683" s="1" t="s">
        <v>42</v>
      </c>
    </row>
    <row r="4684" spans="1:52" ht="30" customHeight="1" x14ac:dyDescent="0.3">
      <c r="A4684" s="17"/>
      <c r="B4684" s="17"/>
      <c r="C4684" s="17"/>
      <c r="D4684" s="17"/>
      <c r="E4684" s="19"/>
      <c r="F4684" s="22"/>
      <c r="G4684" s="19"/>
      <c r="H4684" s="22"/>
      <c r="I4684" s="19"/>
      <c r="J4684" s="22"/>
      <c r="K4684" s="19"/>
      <c r="L4684" s="22"/>
      <c r="M4684" s="17"/>
    </row>
    <row r="4685" spans="1:52" ht="30" customHeight="1" x14ac:dyDescent="0.3">
      <c r="A4685" s="13" t="s">
        <v>7023</v>
      </c>
      <c r="B4685" s="14"/>
      <c r="C4685" s="14"/>
      <c r="D4685" s="14"/>
      <c r="E4685" s="18"/>
      <c r="F4685" s="21"/>
      <c r="G4685" s="18"/>
      <c r="H4685" s="21"/>
      <c r="I4685" s="18"/>
      <c r="J4685" s="21"/>
      <c r="K4685" s="18"/>
      <c r="L4685" s="21"/>
      <c r="M4685" s="15"/>
      <c r="N4685" s="1" t="s">
        <v>2506</v>
      </c>
    </row>
    <row r="4686" spans="1:52" ht="30" customHeight="1" x14ac:dyDescent="0.3">
      <c r="A4686" s="16" t="s">
        <v>3292</v>
      </c>
      <c r="B4686" s="16" t="s">
        <v>3279</v>
      </c>
      <c r="C4686" s="16" t="s">
        <v>3275</v>
      </c>
      <c r="D4686" s="17">
        <v>4.5449999999999997E-2</v>
      </c>
      <c r="E4686" s="19">
        <f>단가대비표!O164</f>
        <v>0</v>
      </c>
      <c r="F4686" s="22">
        <f>TRUNC(E4686*D4686,1)</f>
        <v>0</v>
      </c>
      <c r="G4686" s="19">
        <f>단가대비표!P164</f>
        <v>172068</v>
      </c>
      <c r="H4686" s="22">
        <f>TRUNC(G4686*D4686,1)</f>
        <v>7820.4</v>
      </c>
      <c r="I4686" s="19">
        <f>단가대비표!V164</f>
        <v>0</v>
      </c>
      <c r="J4686" s="22">
        <f>TRUNC(I4686*D4686,1)</f>
        <v>0</v>
      </c>
      <c r="K4686" s="19">
        <f>TRUNC(E4686+G4686+I4686,1)</f>
        <v>172068</v>
      </c>
      <c r="L4686" s="22">
        <f>TRUNC(F4686+H4686+J4686,1)</f>
        <v>7820.4</v>
      </c>
      <c r="M4686" s="16" t="s">
        <v>42</v>
      </c>
      <c r="N4686" s="1" t="s">
        <v>2506</v>
      </c>
      <c r="O4686" s="1" t="s">
        <v>3293</v>
      </c>
      <c r="P4686" s="1" t="s">
        <v>43</v>
      </c>
      <c r="Q4686" s="1" t="s">
        <v>43</v>
      </c>
      <c r="R4686" s="1" t="s">
        <v>46</v>
      </c>
      <c r="AV4686" s="1" t="s">
        <v>42</v>
      </c>
      <c r="AW4686" s="1" t="s">
        <v>7024</v>
      </c>
      <c r="AX4686" s="1" t="s">
        <v>42</v>
      </c>
      <c r="AY4686" s="1" t="s">
        <v>42</v>
      </c>
      <c r="AZ4686" s="1" t="s">
        <v>42</v>
      </c>
    </row>
    <row r="4687" spans="1:52" ht="30" customHeight="1" x14ac:dyDescent="0.3">
      <c r="A4687" s="16" t="s">
        <v>1111</v>
      </c>
      <c r="B4687" s="16" t="s">
        <v>1112</v>
      </c>
      <c r="C4687" s="16" t="s">
        <v>820</v>
      </c>
      <c r="D4687" s="17">
        <v>0.36364000000000002</v>
      </c>
      <c r="E4687" s="19">
        <f>일위대가목록!E334</f>
        <v>16128</v>
      </c>
      <c r="F4687" s="22">
        <f>TRUNC(E4687*D4687,1)</f>
        <v>5864.7</v>
      </c>
      <c r="G4687" s="19">
        <f>일위대가목록!F334</f>
        <v>49778</v>
      </c>
      <c r="H4687" s="22">
        <f>TRUNC(G4687*D4687,1)</f>
        <v>18101.2</v>
      </c>
      <c r="I4687" s="19">
        <f>일위대가목록!G334</f>
        <v>9986</v>
      </c>
      <c r="J4687" s="22">
        <f>TRUNC(I4687*D4687,1)</f>
        <v>3631.3</v>
      </c>
      <c r="K4687" s="19">
        <f>TRUNC(E4687+G4687+I4687,1)</f>
        <v>75892</v>
      </c>
      <c r="L4687" s="22">
        <f>TRUNC(F4687+H4687+J4687,1)</f>
        <v>27597.200000000001</v>
      </c>
      <c r="M4687" s="16" t="s">
        <v>1113</v>
      </c>
      <c r="N4687" s="1" t="s">
        <v>2506</v>
      </c>
      <c r="O4687" s="1" t="s">
        <v>1114</v>
      </c>
      <c r="P4687" s="1" t="s">
        <v>46</v>
      </c>
      <c r="Q4687" s="1" t="s">
        <v>43</v>
      </c>
      <c r="R4687" s="1" t="s">
        <v>43</v>
      </c>
      <c r="AV4687" s="1" t="s">
        <v>42</v>
      </c>
      <c r="AW4687" s="1" t="s">
        <v>7025</v>
      </c>
      <c r="AX4687" s="1" t="s">
        <v>42</v>
      </c>
      <c r="AY4687" s="1" t="s">
        <v>42</v>
      </c>
      <c r="AZ4687" s="1" t="s">
        <v>42</v>
      </c>
    </row>
    <row r="4688" spans="1:52" ht="30" customHeight="1" x14ac:dyDescent="0.3">
      <c r="A4688" s="16" t="s">
        <v>3287</v>
      </c>
      <c r="B4688" s="16" t="s">
        <v>42</v>
      </c>
      <c r="C4688" s="16" t="s">
        <v>42</v>
      </c>
      <c r="D4688" s="17"/>
      <c r="E4688" s="19"/>
      <c r="F4688" s="22">
        <f>TRUNC(SUMIF(N4686:N4687, N4685, F4686:F4687),0)</f>
        <v>5864</v>
      </c>
      <c r="G4688" s="19"/>
      <c r="H4688" s="22">
        <f>TRUNC(SUMIF(N4686:N4687, N4685, H4686:H4687),0)</f>
        <v>25921</v>
      </c>
      <c r="I4688" s="19"/>
      <c r="J4688" s="22">
        <f>TRUNC(SUMIF(N4686:N4687, N4685, J4686:J4687),0)</f>
        <v>3631</v>
      </c>
      <c r="K4688" s="19"/>
      <c r="L4688" s="22">
        <f>F4688+H4688+J4688</f>
        <v>35416</v>
      </c>
      <c r="M4688" s="16" t="s">
        <v>42</v>
      </c>
      <c r="N4688" s="1" t="s">
        <v>3288</v>
      </c>
      <c r="O4688" s="1" t="s">
        <v>3288</v>
      </c>
      <c r="P4688" s="1" t="s">
        <v>42</v>
      </c>
      <c r="Q4688" s="1" t="s">
        <v>42</v>
      </c>
      <c r="R4688" s="1" t="s">
        <v>42</v>
      </c>
      <c r="AV4688" s="1" t="s">
        <v>42</v>
      </c>
      <c r="AW4688" s="1" t="s">
        <v>42</v>
      </c>
      <c r="AX4688" s="1" t="s">
        <v>42</v>
      </c>
      <c r="AY4688" s="1" t="s">
        <v>42</v>
      </c>
      <c r="AZ4688" s="1" t="s">
        <v>42</v>
      </c>
    </row>
    <row r="4689" spans="1:52" ht="30" customHeight="1" x14ac:dyDescent="0.3">
      <c r="A4689" s="17"/>
      <c r="B4689" s="17"/>
      <c r="C4689" s="17"/>
      <c r="D4689" s="17"/>
      <c r="E4689" s="19"/>
      <c r="F4689" s="22"/>
      <c r="G4689" s="19"/>
      <c r="H4689" s="22"/>
      <c r="I4689" s="19"/>
      <c r="J4689" s="22"/>
      <c r="K4689" s="19"/>
      <c r="L4689" s="22"/>
      <c r="M4689" s="17"/>
    </row>
    <row r="4690" spans="1:52" ht="30" customHeight="1" x14ac:dyDescent="0.3">
      <c r="A4690" s="13" t="s">
        <v>7026</v>
      </c>
      <c r="B4690" s="14"/>
      <c r="C4690" s="14"/>
      <c r="D4690" s="14"/>
      <c r="E4690" s="18"/>
      <c r="F4690" s="21"/>
      <c r="G4690" s="18"/>
      <c r="H4690" s="21"/>
      <c r="I4690" s="18"/>
      <c r="J4690" s="21"/>
      <c r="K4690" s="18"/>
      <c r="L4690" s="21"/>
      <c r="M4690" s="15"/>
      <c r="N4690" s="1" t="s">
        <v>2510</v>
      </c>
    </row>
    <row r="4691" spans="1:52" ht="30" customHeight="1" x14ac:dyDescent="0.3">
      <c r="A4691" s="16" t="s">
        <v>3292</v>
      </c>
      <c r="B4691" s="16" t="s">
        <v>3279</v>
      </c>
      <c r="C4691" s="16" t="s">
        <v>3275</v>
      </c>
      <c r="D4691" s="17">
        <v>0.1429</v>
      </c>
      <c r="E4691" s="19">
        <f>단가대비표!O164</f>
        <v>0</v>
      </c>
      <c r="F4691" s="22">
        <f>TRUNC(E4691*D4691,1)</f>
        <v>0</v>
      </c>
      <c r="G4691" s="19">
        <f>단가대비표!P164</f>
        <v>172068</v>
      </c>
      <c r="H4691" s="22">
        <f>TRUNC(G4691*D4691,1)</f>
        <v>24588.5</v>
      </c>
      <c r="I4691" s="19">
        <f>단가대비표!V164</f>
        <v>0</v>
      </c>
      <c r="J4691" s="22">
        <f>TRUNC(I4691*D4691,1)</f>
        <v>0</v>
      </c>
      <c r="K4691" s="19">
        <f>TRUNC(E4691+G4691+I4691,1)</f>
        <v>172068</v>
      </c>
      <c r="L4691" s="22">
        <f>TRUNC(F4691+H4691+J4691,1)</f>
        <v>24588.5</v>
      </c>
      <c r="M4691" s="16" t="s">
        <v>42</v>
      </c>
      <c r="N4691" s="1" t="s">
        <v>2510</v>
      </c>
      <c r="O4691" s="1" t="s">
        <v>3293</v>
      </c>
      <c r="P4691" s="1" t="s">
        <v>43</v>
      </c>
      <c r="Q4691" s="1" t="s">
        <v>43</v>
      </c>
      <c r="R4691" s="1" t="s">
        <v>46</v>
      </c>
      <c r="AV4691" s="1" t="s">
        <v>42</v>
      </c>
      <c r="AW4691" s="1" t="s">
        <v>7028</v>
      </c>
      <c r="AX4691" s="1" t="s">
        <v>42</v>
      </c>
      <c r="AY4691" s="1" t="s">
        <v>42</v>
      </c>
      <c r="AZ4691" s="1" t="s">
        <v>42</v>
      </c>
    </row>
    <row r="4692" spans="1:52" ht="30" customHeight="1" x14ac:dyDescent="0.3">
      <c r="A4692" s="16" t="s">
        <v>1111</v>
      </c>
      <c r="B4692" s="16" t="s">
        <v>7029</v>
      </c>
      <c r="C4692" s="16" t="s">
        <v>820</v>
      </c>
      <c r="D4692" s="17">
        <v>1.1429</v>
      </c>
      <c r="E4692" s="19">
        <f>일위대가목록!E842</f>
        <v>14220</v>
      </c>
      <c r="F4692" s="22">
        <f>TRUNC(E4692*D4692,1)</f>
        <v>16252</v>
      </c>
      <c r="G4692" s="19">
        <f>일위대가목록!F842</f>
        <v>49778</v>
      </c>
      <c r="H4692" s="22">
        <f>TRUNC(G4692*D4692,1)</f>
        <v>56891.199999999997</v>
      </c>
      <c r="I4692" s="19">
        <f>일위대가목록!G842</f>
        <v>7425</v>
      </c>
      <c r="J4692" s="22">
        <f>TRUNC(I4692*D4692,1)</f>
        <v>8486</v>
      </c>
      <c r="K4692" s="19">
        <f>TRUNC(E4692+G4692+I4692,1)</f>
        <v>71423</v>
      </c>
      <c r="L4692" s="22">
        <f>TRUNC(F4692+H4692+J4692,1)</f>
        <v>81629.2</v>
      </c>
      <c r="M4692" s="16" t="s">
        <v>7030</v>
      </c>
      <c r="N4692" s="1" t="s">
        <v>2510</v>
      </c>
      <c r="O4692" s="1" t="s">
        <v>7031</v>
      </c>
      <c r="P4692" s="1" t="s">
        <v>46</v>
      </c>
      <c r="Q4692" s="1" t="s">
        <v>43</v>
      </c>
      <c r="R4692" s="1" t="s">
        <v>43</v>
      </c>
      <c r="AV4692" s="1" t="s">
        <v>42</v>
      </c>
      <c r="AW4692" s="1" t="s">
        <v>7032</v>
      </c>
      <c r="AX4692" s="1" t="s">
        <v>42</v>
      </c>
      <c r="AY4692" s="1" t="s">
        <v>42</v>
      </c>
      <c r="AZ4692" s="1" t="s">
        <v>42</v>
      </c>
    </row>
    <row r="4693" spans="1:52" ht="30" customHeight="1" x14ac:dyDescent="0.3">
      <c r="A4693" s="16" t="s">
        <v>3287</v>
      </c>
      <c r="B4693" s="16" t="s">
        <v>42</v>
      </c>
      <c r="C4693" s="16" t="s">
        <v>42</v>
      </c>
      <c r="D4693" s="17"/>
      <c r="E4693" s="19"/>
      <c r="F4693" s="22">
        <f>TRUNC(SUMIF(N4691:N4692, N4690, F4691:F4692),0)</f>
        <v>16252</v>
      </c>
      <c r="G4693" s="19"/>
      <c r="H4693" s="22">
        <f>TRUNC(SUMIF(N4691:N4692, N4690, H4691:H4692),0)</f>
        <v>81479</v>
      </c>
      <c r="I4693" s="19"/>
      <c r="J4693" s="22">
        <f>TRUNC(SUMIF(N4691:N4692, N4690, J4691:J4692),0)</f>
        <v>8486</v>
      </c>
      <c r="K4693" s="19"/>
      <c r="L4693" s="22">
        <f>F4693+H4693+J4693</f>
        <v>106217</v>
      </c>
      <c r="M4693" s="16" t="s">
        <v>42</v>
      </c>
      <c r="N4693" s="1" t="s">
        <v>3288</v>
      </c>
      <c r="O4693" s="1" t="s">
        <v>3288</v>
      </c>
      <c r="P4693" s="1" t="s">
        <v>42</v>
      </c>
      <c r="Q4693" s="1" t="s">
        <v>42</v>
      </c>
      <c r="R4693" s="1" t="s">
        <v>42</v>
      </c>
      <c r="AV4693" s="1" t="s">
        <v>42</v>
      </c>
      <c r="AW4693" s="1" t="s">
        <v>42</v>
      </c>
      <c r="AX4693" s="1" t="s">
        <v>42</v>
      </c>
      <c r="AY4693" s="1" t="s">
        <v>42</v>
      </c>
      <c r="AZ4693" s="1" t="s">
        <v>42</v>
      </c>
    </row>
    <row r="4694" spans="1:52" ht="30" customHeight="1" x14ac:dyDescent="0.3">
      <c r="A4694" s="17"/>
      <c r="B4694" s="17"/>
      <c r="C4694" s="17"/>
      <c r="D4694" s="17"/>
      <c r="E4694" s="19"/>
      <c r="F4694" s="22"/>
      <c r="G4694" s="19"/>
      <c r="H4694" s="22"/>
      <c r="I4694" s="19"/>
      <c r="J4694" s="22"/>
      <c r="K4694" s="19"/>
      <c r="L4694" s="22"/>
      <c r="M4694" s="17"/>
    </row>
    <row r="4695" spans="1:52" ht="30" customHeight="1" x14ac:dyDescent="0.3">
      <c r="A4695" s="13" t="s">
        <v>7033</v>
      </c>
      <c r="B4695" s="14"/>
      <c r="C4695" s="14"/>
      <c r="D4695" s="14"/>
      <c r="E4695" s="18"/>
      <c r="F4695" s="21"/>
      <c r="G4695" s="18"/>
      <c r="H4695" s="21"/>
      <c r="I4695" s="18"/>
      <c r="J4695" s="21"/>
      <c r="K4695" s="18"/>
      <c r="L4695" s="21"/>
      <c r="M4695" s="15"/>
      <c r="N4695" s="1" t="s">
        <v>2514</v>
      </c>
    </row>
    <row r="4696" spans="1:52" ht="30" customHeight="1" x14ac:dyDescent="0.3">
      <c r="A4696" s="16" t="s">
        <v>3292</v>
      </c>
      <c r="B4696" s="16" t="s">
        <v>3279</v>
      </c>
      <c r="C4696" s="16" t="s">
        <v>3275</v>
      </c>
      <c r="D4696" s="17">
        <v>9.0910000000000005E-2</v>
      </c>
      <c r="E4696" s="19">
        <f>단가대비표!O164</f>
        <v>0</v>
      </c>
      <c r="F4696" s="22">
        <f>TRUNC(E4696*D4696,1)</f>
        <v>0</v>
      </c>
      <c r="G4696" s="19">
        <f>단가대비표!P164</f>
        <v>172068</v>
      </c>
      <c r="H4696" s="22">
        <f>TRUNC(G4696*D4696,1)</f>
        <v>15642.7</v>
      </c>
      <c r="I4696" s="19">
        <f>단가대비표!V164</f>
        <v>0</v>
      </c>
      <c r="J4696" s="22">
        <f>TRUNC(I4696*D4696,1)</f>
        <v>0</v>
      </c>
      <c r="K4696" s="19">
        <f>TRUNC(E4696+G4696+I4696,1)</f>
        <v>172068</v>
      </c>
      <c r="L4696" s="22">
        <f>TRUNC(F4696+H4696+J4696,1)</f>
        <v>15642.7</v>
      </c>
      <c r="M4696" s="16" t="s">
        <v>42</v>
      </c>
      <c r="N4696" s="1" t="s">
        <v>2514</v>
      </c>
      <c r="O4696" s="1" t="s">
        <v>3293</v>
      </c>
      <c r="P4696" s="1" t="s">
        <v>43</v>
      </c>
      <c r="Q4696" s="1" t="s">
        <v>43</v>
      </c>
      <c r="R4696" s="1" t="s">
        <v>46</v>
      </c>
      <c r="AV4696" s="1" t="s">
        <v>42</v>
      </c>
      <c r="AW4696" s="1" t="s">
        <v>7034</v>
      </c>
      <c r="AX4696" s="1" t="s">
        <v>42</v>
      </c>
      <c r="AY4696" s="1" t="s">
        <v>42</v>
      </c>
      <c r="AZ4696" s="1" t="s">
        <v>42</v>
      </c>
    </row>
    <row r="4697" spans="1:52" ht="30" customHeight="1" x14ac:dyDescent="0.3">
      <c r="A4697" s="16" t="s">
        <v>1111</v>
      </c>
      <c r="B4697" s="16" t="s">
        <v>1047</v>
      </c>
      <c r="C4697" s="16" t="s">
        <v>820</v>
      </c>
      <c r="D4697" s="17">
        <v>0.72726999999999997</v>
      </c>
      <c r="E4697" s="19">
        <f>일위대가목록!E843</f>
        <v>14914</v>
      </c>
      <c r="F4697" s="22">
        <f>TRUNC(E4697*D4697,1)</f>
        <v>10846.5</v>
      </c>
      <c r="G4697" s="19">
        <f>일위대가목록!F843</f>
        <v>49778</v>
      </c>
      <c r="H4697" s="22">
        <f>TRUNC(G4697*D4697,1)</f>
        <v>36202</v>
      </c>
      <c r="I4697" s="19">
        <f>일위대가목록!G843</f>
        <v>8611</v>
      </c>
      <c r="J4697" s="22">
        <f>TRUNC(I4697*D4697,1)</f>
        <v>6262.5</v>
      </c>
      <c r="K4697" s="19">
        <f>TRUNC(E4697+G4697+I4697,1)</f>
        <v>73303</v>
      </c>
      <c r="L4697" s="22">
        <f>TRUNC(F4697+H4697+J4697,1)</f>
        <v>53311</v>
      </c>
      <c r="M4697" s="16" t="s">
        <v>7035</v>
      </c>
      <c r="N4697" s="1" t="s">
        <v>2514</v>
      </c>
      <c r="O4697" s="1" t="s">
        <v>7036</v>
      </c>
      <c r="P4697" s="1" t="s">
        <v>46</v>
      </c>
      <c r="Q4697" s="1" t="s">
        <v>43</v>
      </c>
      <c r="R4697" s="1" t="s">
        <v>43</v>
      </c>
      <c r="AV4697" s="1" t="s">
        <v>42</v>
      </c>
      <c r="AW4697" s="1" t="s">
        <v>7037</v>
      </c>
      <c r="AX4697" s="1" t="s">
        <v>42</v>
      </c>
      <c r="AY4697" s="1" t="s">
        <v>42</v>
      </c>
      <c r="AZ4697" s="1" t="s">
        <v>42</v>
      </c>
    </row>
    <row r="4698" spans="1:52" ht="30" customHeight="1" x14ac:dyDescent="0.3">
      <c r="A4698" s="16" t="s">
        <v>3287</v>
      </c>
      <c r="B4698" s="16" t="s">
        <v>42</v>
      </c>
      <c r="C4698" s="16" t="s">
        <v>42</v>
      </c>
      <c r="D4698" s="17"/>
      <c r="E4698" s="19"/>
      <c r="F4698" s="22">
        <f>TRUNC(SUMIF(N4696:N4697, N4695, F4696:F4697),0)</f>
        <v>10846</v>
      </c>
      <c r="G4698" s="19"/>
      <c r="H4698" s="22">
        <f>TRUNC(SUMIF(N4696:N4697, N4695, H4696:H4697),0)</f>
        <v>51844</v>
      </c>
      <c r="I4698" s="19"/>
      <c r="J4698" s="22">
        <f>TRUNC(SUMIF(N4696:N4697, N4695, J4696:J4697),0)</f>
        <v>6262</v>
      </c>
      <c r="K4698" s="19"/>
      <c r="L4698" s="22">
        <f>F4698+H4698+J4698</f>
        <v>68952</v>
      </c>
      <c r="M4698" s="16" t="s">
        <v>42</v>
      </c>
      <c r="N4698" s="1" t="s">
        <v>3288</v>
      </c>
      <c r="O4698" s="1" t="s">
        <v>3288</v>
      </c>
      <c r="P4698" s="1" t="s">
        <v>42</v>
      </c>
      <c r="Q4698" s="1" t="s">
        <v>42</v>
      </c>
      <c r="R4698" s="1" t="s">
        <v>42</v>
      </c>
      <c r="AV4698" s="1" t="s">
        <v>42</v>
      </c>
      <c r="AW4698" s="1" t="s">
        <v>42</v>
      </c>
      <c r="AX4698" s="1" t="s">
        <v>42</v>
      </c>
      <c r="AY4698" s="1" t="s">
        <v>42</v>
      </c>
      <c r="AZ4698" s="1" t="s">
        <v>42</v>
      </c>
    </row>
    <row r="4699" spans="1:52" ht="30" customHeight="1" x14ac:dyDescent="0.3">
      <c r="A4699" s="17"/>
      <c r="B4699" s="17"/>
      <c r="C4699" s="17"/>
      <c r="D4699" s="17"/>
      <c r="E4699" s="19"/>
      <c r="F4699" s="22"/>
      <c r="G4699" s="19"/>
      <c r="H4699" s="22"/>
      <c r="I4699" s="19"/>
      <c r="J4699" s="22"/>
      <c r="K4699" s="19"/>
      <c r="L4699" s="22"/>
      <c r="M4699" s="17"/>
    </row>
    <row r="4700" spans="1:52" ht="30" customHeight="1" x14ac:dyDescent="0.3">
      <c r="A4700" s="13" t="s">
        <v>7038</v>
      </c>
      <c r="B4700" s="14"/>
      <c r="C4700" s="14"/>
      <c r="D4700" s="14"/>
      <c r="E4700" s="18"/>
      <c r="F4700" s="21"/>
      <c r="G4700" s="18"/>
      <c r="H4700" s="21"/>
      <c r="I4700" s="18"/>
      <c r="J4700" s="21"/>
      <c r="K4700" s="18"/>
      <c r="L4700" s="21"/>
      <c r="M4700" s="15"/>
      <c r="N4700" s="1" t="s">
        <v>2517</v>
      </c>
    </row>
    <row r="4701" spans="1:52" ht="30" customHeight="1" x14ac:dyDescent="0.3">
      <c r="A4701" s="16" t="s">
        <v>3292</v>
      </c>
      <c r="B4701" s="16" t="s">
        <v>3279</v>
      </c>
      <c r="C4701" s="16" t="s">
        <v>3275</v>
      </c>
      <c r="D4701" s="17">
        <v>4.5449999999999997E-2</v>
      </c>
      <c r="E4701" s="19">
        <f>단가대비표!O164</f>
        <v>0</v>
      </c>
      <c r="F4701" s="22">
        <f>TRUNC(E4701*D4701,1)</f>
        <v>0</v>
      </c>
      <c r="G4701" s="19">
        <f>단가대비표!P164</f>
        <v>172068</v>
      </c>
      <c r="H4701" s="22">
        <f>TRUNC(G4701*D4701,1)</f>
        <v>7820.4</v>
      </c>
      <c r="I4701" s="19">
        <f>단가대비표!V164</f>
        <v>0</v>
      </c>
      <c r="J4701" s="22">
        <f>TRUNC(I4701*D4701,1)</f>
        <v>0</v>
      </c>
      <c r="K4701" s="19">
        <f>TRUNC(E4701+G4701+I4701,1)</f>
        <v>172068</v>
      </c>
      <c r="L4701" s="22">
        <f>TRUNC(F4701+H4701+J4701,1)</f>
        <v>7820.4</v>
      </c>
      <c r="M4701" s="16" t="s">
        <v>42</v>
      </c>
      <c r="N4701" s="1" t="s">
        <v>2517</v>
      </c>
      <c r="O4701" s="1" t="s">
        <v>3293</v>
      </c>
      <c r="P4701" s="1" t="s">
        <v>43</v>
      </c>
      <c r="Q4701" s="1" t="s">
        <v>43</v>
      </c>
      <c r="R4701" s="1" t="s">
        <v>46</v>
      </c>
      <c r="AV4701" s="1" t="s">
        <v>42</v>
      </c>
      <c r="AW4701" s="1" t="s">
        <v>7039</v>
      </c>
      <c r="AX4701" s="1" t="s">
        <v>42</v>
      </c>
      <c r="AY4701" s="1" t="s">
        <v>42</v>
      </c>
      <c r="AZ4701" s="1" t="s">
        <v>42</v>
      </c>
    </row>
    <row r="4702" spans="1:52" ht="30" customHeight="1" x14ac:dyDescent="0.3">
      <c r="A4702" s="16" t="s">
        <v>1111</v>
      </c>
      <c r="B4702" s="16" t="s">
        <v>7040</v>
      </c>
      <c r="C4702" s="16" t="s">
        <v>820</v>
      </c>
      <c r="D4702" s="17">
        <v>0.36364000000000002</v>
      </c>
      <c r="E4702" s="19">
        <f>일위대가목록!E844</f>
        <v>16301</v>
      </c>
      <c r="F4702" s="22">
        <f>TRUNC(E4702*D4702,1)</f>
        <v>5927.6</v>
      </c>
      <c r="G4702" s="19">
        <f>일위대가목록!F844</f>
        <v>49778</v>
      </c>
      <c r="H4702" s="22">
        <f>TRUNC(G4702*D4702,1)</f>
        <v>18101.2</v>
      </c>
      <c r="I4702" s="19">
        <f>일위대가목록!G844</f>
        <v>10859</v>
      </c>
      <c r="J4702" s="22">
        <f>TRUNC(I4702*D4702,1)</f>
        <v>3948.7</v>
      </c>
      <c r="K4702" s="19">
        <f>TRUNC(E4702+G4702+I4702,1)</f>
        <v>76938</v>
      </c>
      <c r="L4702" s="22">
        <f>TRUNC(F4702+H4702+J4702,1)</f>
        <v>27977.5</v>
      </c>
      <c r="M4702" s="16" t="s">
        <v>7041</v>
      </c>
      <c r="N4702" s="1" t="s">
        <v>2517</v>
      </c>
      <c r="O4702" s="1" t="s">
        <v>7042</v>
      </c>
      <c r="P4702" s="1" t="s">
        <v>46</v>
      </c>
      <c r="Q4702" s="1" t="s">
        <v>43</v>
      </c>
      <c r="R4702" s="1" t="s">
        <v>43</v>
      </c>
      <c r="AV4702" s="1" t="s">
        <v>42</v>
      </c>
      <c r="AW4702" s="1" t="s">
        <v>7043</v>
      </c>
      <c r="AX4702" s="1" t="s">
        <v>42</v>
      </c>
      <c r="AY4702" s="1" t="s">
        <v>42</v>
      </c>
      <c r="AZ4702" s="1" t="s">
        <v>42</v>
      </c>
    </row>
    <row r="4703" spans="1:52" ht="30" customHeight="1" x14ac:dyDescent="0.3">
      <c r="A4703" s="16" t="s">
        <v>3287</v>
      </c>
      <c r="B4703" s="16" t="s">
        <v>42</v>
      </c>
      <c r="C4703" s="16" t="s">
        <v>42</v>
      </c>
      <c r="D4703" s="17"/>
      <c r="E4703" s="19"/>
      <c r="F4703" s="22">
        <f>TRUNC(SUMIF(N4701:N4702, N4700, F4701:F4702),0)</f>
        <v>5927</v>
      </c>
      <c r="G4703" s="19"/>
      <c r="H4703" s="22">
        <f>TRUNC(SUMIF(N4701:N4702, N4700, H4701:H4702),0)</f>
        <v>25921</v>
      </c>
      <c r="I4703" s="19"/>
      <c r="J4703" s="22">
        <f>TRUNC(SUMIF(N4701:N4702, N4700, J4701:J4702),0)</f>
        <v>3948</v>
      </c>
      <c r="K4703" s="19"/>
      <c r="L4703" s="22">
        <f>F4703+H4703+J4703</f>
        <v>35796</v>
      </c>
      <c r="M4703" s="16" t="s">
        <v>42</v>
      </c>
      <c r="N4703" s="1" t="s">
        <v>3288</v>
      </c>
      <c r="O4703" s="1" t="s">
        <v>3288</v>
      </c>
      <c r="P4703" s="1" t="s">
        <v>42</v>
      </c>
      <c r="Q4703" s="1" t="s">
        <v>42</v>
      </c>
      <c r="R4703" s="1" t="s">
        <v>42</v>
      </c>
      <c r="AV4703" s="1" t="s">
        <v>42</v>
      </c>
      <c r="AW4703" s="1" t="s">
        <v>42</v>
      </c>
      <c r="AX4703" s="1" t="s">
        <v>42</v>
      </c>
      <c r="AY4703" s="1" t="s">
        <v>42</v>
      </c>
      <c r="AZ4703" s="1" t="s">
        <v>42</v>
      </c>
    </row>
    <row r="4704" spans="1:52" ht="30" customHeight="1" x14ac:dyDescent="0.3">
      <c r="A4704" s="17"/>
      <c r="B4704" s="17"/>
      <c r="C4704" s="17"/>
      <c r="D4704" s="17"/>
      <c r="E4704" s="19"/>
      <c r="F4704" s="22"/>
      <c r="G4704" s="19"/>
      <c r="H4704" s="22"/>
      <c r="I4704" s="19"/>
      <c r="J4704" s="22"/>
      <c r="K4704" s="19"/>
      <c r="L4704" s="22"/>
      <c r="M4704" s="17"/>
    </row>
    <row r="4705" spans="1:52" ht="30" customHeight="1" x14ac:dyDescent="0.3">
      <c r="A4705" s="13" t="s">
        <v>7044</v>
      </c>
      <c r="B4705" s="14"/>
      <c r="C4705" s="14"/>
      <c r="D4705" s="14"/>
      <c r="E4705" s="18"/>
      <c r="F4705" s="21"/>
      <c r="G4705" s="18"/>
      <c r="H4705" s="21"/>
      <c r="I4705" s="18"/>
      <c r="J4705" s="21"/>
      <c r="K4705" s="18"/>
      <c r="L4705" s="21"/>
      <c r="M4705" s="15"/>
      <c r="N4705" s="1" t="s">
        <v>2523</v>
      </c>
    </row>
    <row r="4706" spans="1:52" ht="30" customHeight="1" x14ac:dyDescent="0.3">
      <c r="A4706" s="16" t="s">
        <v>3677</v>
      </c>
      <c r="B4706" s="16" t="s">
        <v>3279</v>
      </c>
      <c r="C4706" s="16" t="s">
        <v>3275</v>
      </c>
      <c r="D4706" s="17">
        <v>7.1429999999999993E-2</v>
      </c>
      <c r="E4706" s="19">
        <f>단가대비표!O181</f>
        <v>0</v>
      </c>
      <c r="F4706" s="22">
        <f>TRUNC(E4706*D4706,1)</f>
        <v>0</v>
      </c>
      <c r="G4706" s="19">
        <f>단가대비표!P181</f>
        <v>235204</v>
      </c>
      <c r="H4706" s="22">
        <f>TRUNC(G4706*D4706,1)</f>
        <v>16800.599999999999</v>
      </c>
      <c r="I4706" s="19">
        <f>단가대비표!V181</f>
        <v>0</v>
      </c>
      <c r="J4706" s="22">
        <f>TRUNC(I4706*D4706,1)</f>
        <v>0</v>
      </c>
      <c r="K4706" s="19">
        <f>TRUNC(E4706+G4706+I4706,1)</f>
        <v>235204</v>
      </c>
      <c r="L4706" s="22">
        <f>TRUNC(F4706+H4706+J4706,1)</f>
        <v>16800.599999999999</v>
      </c>
      <c r="M4706" s="16" t="s">
        <v>42</v>
      </c>
      <c r="N4706" s="1" t="s">
        <v>2523</v>
      </c>
      <c r="O4706" s="1" t="s">
        <v>3678</v>
      </c>
      <c r="P4706" s="1" t="s">
        <v>43</v>
      </c>
      <c r="Q4706" s="1" t="s">
        <v>43</v>
      </c>
      <c r="R4706" s="1" t="s">
        <v>46</v>
      </c>
      <c r="AV4706" s="1" t="s">
        <v>42</v>
      </c>
      <c r="AW4706" s="1" t="s">
        <v>7046</v>
      </c>
      <c r="AX4706" s="1" t="s">
        <v>42</v>
      </c>
      <c r="AY4706" s="1" t="s">
        <v>42</v>
      </c>
      <c r="AZ4706" s="1" t="s">
        <v>42</v>
      </c>
    </row>
    <row r="4707" spans="1:52" ht="30" customHeight="1" x14ac:dyDescent="0.3">
      <c r="A4707" s="16" t="s">
        <v>3292</v>
      </c>
      <c r="B4707" s="16" t="s">
        <v>3279</v>
      </c>
      <c r="C4707" s="16" t="s">
        <v>3275</v>
      </c>
      <c r="D4707" s="17">
        <v>0.35714000000000001</v>
      </c>
      <c r="E4707" s="19">
        <f>단가대비표!O164</f>
        <v>0</v>
      </c>
      <c r="F4707" s="22">
        <f>TRUNC(E4707*D4707,1)</f>
        <v>0</v>
      </c>
      <c r="G4707" s="19">
        <f>단가대비표!P164</f>
        <v>172068</v>
      </c>
      <c r="H4707" s="22">
        <f>TRUNC(G4707*D4707,1)</f>
        <v>61452.3</v>
      </c>
      <c r="I4707" s="19">
        <f>단가대비표!V164</f>
        <v>0</v>
      </c>
      <c r="J4707" s="22">
        <f>TRUNC(I4707*D4707,1)</f>
        <v>0</v>
      </c>
      <c r="K4707" s="19">
        <f>TRUNC(E4707+G4707+I4707,1)</f>
        <v>172068</v>
      </c>
      <c r="L4707" s="22">
        <f>TRUNC(F4707+H4707+J4707,1)</f>
        <v>61452.3</v>
      </c>
      <c r="M4707" s="16" t="s">
        <v>42</v>
      </c>
      <c r="N4707" s="1" t="s">
        <v>2523</v>
      </c>
      <c r="O4707" s="1" t="s">
        <v>3293</v>
      </c>
      <c r="P4707" s="1" t="s">
        <v>43</v>
      </c>
      <c r="Q4707" s="1" t="s">
        <v>43</v>
      </c>
      <c r="R4707" s="1" t="s">
        <v>46</v>
      </c>
      <c r="AV4707" s="1" t="s">
        <v>42</v>
      </c>
      <c r="AW4707" s="1" t="s">
        <v>7047</v>
      </c>
      <c r="AX4707" s="1" t="s">
        <v>42</v>
      </c>
      <c r="AY4707" s="1" t="s">
        <v>42</v>
      </c>
      <c r="AZ4707" s="1" t="s">
        <v>42</v>
      </c>
    </row>
    <row r="4708" spans="1:52" ht="30" customHeight="1" x14ac:dyDescent="0.3">
      <c r="A4708" s="16" t="s">
        <v>3287</v>
      </c>
      <c r="B4708" s="16" t="s">
        <v>42</v>
      </c>
      <c r="C4708" s="16" t="s">
        <v>42</v>
      </c>
      <c r="D4708" s="17"/>
      <c r="E4708" s="19"/>
      <c r="F4708" s="22">
        <f>TRUNC(SUMIF(N4706:N4707, N4705, F4706:F4707),0)</f>
        <v>0</v>
      </c>
      <c r="G4708" s="19"/>
      <c r="H4708" s="22">
        <f>TRUNC(SUMIF(N4706:N4707, N4705, H4706:H4707),0)</f>
        <v>78252</v>
      </c>
      <c r="I4708" s="19"/>
      <c r="J4708" s="22">
        <f>TRUNC(SUMIF(N4706:N4707, N4705, J4706:J4707),0)</f>
        <v>0</v>
      </c>
      <c r="K4708" s="19"/>
      <c r="L4708" s="22">
        <f>F4708+H4708+J4708</f>
        <v>78252</v>
      </c>
      <c r="M4708" s="16" t="s">
        <v>42</v>
      </c>
      <c r="N4708" s="1" t="s">
        <v>3288</v>
      </c>
      <c r="O4708" s="1" t="s">
        <v>3288</v>
      </c>
      <c r="P4708" s="1" t="s">
        <v>42</v>
      </c>
      <c r="Q4708" s="1" t="s">
        <v>42</v>
      </c>
      <c r="R4708" s="1" t="s">
        <v>42</v>
      </c>
      <c r="AV4708" s="1" t="s">
        <v>42</v>
      </c>
      <c r="AW4708" s="1" t="s">
        <v>42</v>
      </c>
      <c r="AX4708" s="1" t="s">
        <v>42</v>
      </c>
      <c r="AY4708" s="1" t="s">
        <v>42</v>
      </c>
      <c r="AZ4708" s="1" t="s">
        <v>42</v>
      </c>
    </row>
    <row r="4709" spans="1:52" ht="30" customHeight="1" x14ac:dyDescent="0.3">
      <c r="A4709" s="17"/>
      <c r="B4709" s="17"/>
      <c r="C4709" s="17"/>
      <c r="D4709" s="17"/>
      <c r="E4709" s="19"/>
      <c r="F4709" s="22"/>
      <c r="G4709" s="19"/>
      <c r="H4709" s="22"/>
      <c r="I4709" s="19"/>
      <c r="J4709" s="22"/>
      <c r="K4709" s="19"/>
      <c r="L4709" s="22"/>
      <c r="M4709" s="17"/>
    </row>
    <row r="4710" spans="1:52" ht="30" customHeight="1" x14ac:dyDescent="0.3">
      <c r="A4710" s="13" t="s">
        <v>7048</v>
      </c>
      <c r="B4710" s="14"/>
      <c r="C4710" s="14"/>
      <c r="D4710" s="14"/>
      <c r="E4710" s="18"/>
      <c r="F4710" s="21"/>
      <c r="G4710" s="18"/>
      <c r="H4710" s="21"/>
      <c r="I4710" s="18"/>
      <c r="J4710" s="21"/>
      <c r="K4710" s="18"/>
      <c r="L4710" s="21"/>
      <c r="M4710" s="15"/>
      <c r="N4710" s="1" t="s">
        <v>2526</v>
      </c>
    </row>
    <row r="4711" spans="1:52" ht="30" customHeight="1" x14ac:dyDescent="0.3">
      <c r="A4711" s="16" t="s">
        <v>3677</v>
      </c>
      <c r="B4711" s="16" t="s">
        <v>3279</v>
      </c>
      <c r="C4711" s="16" t="s">
        <v>3275</v>
      </c>
      <c r="D4711" s="17">
        <v>0.1</v>
      </c>
      <c r="E4711" s="19">
        <f>단가대비표!O181</f>
        <v>0</v>
      </c>
      <c r="F4711" s="22">
        <f>TRUNC(E4711*D4711,1)</f>
        <v>0</v>
      </c>
      <c r="G4711" s="19">
        <f>단가대비표!P181</f>
        <v>235204</v>
      </c>
      <c r="H4711" s="22">
        <f>TRUNC(G4711*D4711,1)</f>
        <v>23520.400000000001</v>
      </c>
      <c r="I4711" s="19">
        <f>단가대비표!V181</f>
        <v>0</v>
      </c>
      <c r="J4711" s="22">
        <f>TRUNC(I4711*D4711,1)</f>
        <v>0</v>
      </c>
      <c r="K4711" s="19">
        <f>TRUNC(E4711+G4711+I4711,1)</f>
        <v>235204</v>
      </c>
      <c r="L4711" s="22">
        <f>TRUNC(F4711+H4711+J4711,1)</f>
        <v>23520.400000000001</v>
      </c>
      <c r="M4711" s="16" t="s">
        <v>42</v>
      </c>
      <c r="N4711" s="1" t="s">
        <v>2526</v>
      </c>
      <c r="O4711" s="1" t="s">
        <v>3678</v>
      </c>
      <c r="P4711" s="1" t="s">
        <v>43</v>
      </c>
      <c r="Q4711" s="1" t="s">
        <v>43</v>
      </c>
      <c r="R4711" s="1" t="s">
        <v>46</v>
      </c>
      <c r="AV4711" s="1" t="s">
        <v>42</v>
      </c>
      <c r="AW4711" s="1" t="s">
        <v>7049</v>
      </c>
      <c r="AX4711" s="1" t="s">
        <v>42</v>
      </c>
      <c r="AY4711" s="1" t="s">
        <v>42</v>
      </c>
      <c r="AZ4711" s="1" t="s">
        <v>42</v>
      </c>
    </row>
    <row r="4712" spans="1:52" ht="30" customHeight="1" x14ac:dyDescent="0.3">
      <c r="A4712" s="16" t="s">
        <v>3292</v>
      </c>
      <c r="B4712" s="16" t="s">
        <v>3279</v>
      </c>
      <c r="C4712" s="16" t="s">
        <v>3275</v>
      </c>
      <c r="D4712" s="17">
        <v>0.5</v>
      </c>
      <c r="E4712" s="19">
        <f>단가대비표!O164</f>
        <v>0</v>
      </c>
      <c r="F4712" s="22">
        <f>TRUNC(E4712*D4712,1)</f>
        <v>0</v>
      </c>
      <c r="G4712" s="19">
        <f>단가대비표!P164</f>
        <v>172068</v>
      </c>
      <c r="H4712" s="22">
        <f>TRUNC(G4712*D4712,1)</f>
        <v>86034</v>
      </c>
      <c r="I4712" s="19">
        <f>단가대비표!V164</f>
        <v>0</v>
      </c>
      <c r="J4712" s="22">
        <f>TRUNC(I4712*D4712,1)</f>
        <v>0</v>
      </c>
      <c r="K4712" s="19">
        <f>TRUNC(E4712+G4712+I4712,1)</f>
        <v>172068</v>
      </c>
      <c r="L4712" s="22">
        <f>TRUNC(F4712+H4712+J4712,1)</f>
        <v>86034</v>
      </c>
      <c r="M4712" s="16" t="s">
        <v>42</v>
      </c>
      <c r="N4712" s="1" t="s">
        <v>2526</v>
      </c>
      <c r="O4712" s="1" t="s">
        <v>3293</v>
      </c>
      <c r="P4712" s="1" t="s">
        <v>43</v>
      </c>
      <c r="Q4712" s="1" t="s">
        <v>43</v>
      </c>
      <c r="R4712" s="1" t="s">
        <v>46</v>
      </c>
      <c r="AV4712" s="1" t="s">
        <v>42</v>
      </c>
      <c r="AW4712" s="1" t="s">
        <v>7050</v>
      </c>
      <c r="AX4712" s="1" t="s">
        <v>42</v>
      </c>
      <c r="AY4712" s="1" t="s">
        <v>42</v>
      </c>
      <c r="AZ4712" s="1" t="s">
        <v>42</v>
      </c>
    </row>
    <row r="4713" spans="1:52" ht="30" customHeight="1" x14ac:dyDescent="0.3">
      <c r="A4713" s="16" t="s">
        <v>3287</v>
      </c>
      <c r="B4713" s="16" t="s">
        <v>42</v>
      </c>
      <c r="C4713" s="16" t="s">
        <v>42</v>
      </c>
      <c r="D4713" s="17"/>
      <c r="E4713" s="19"/>
      <c r="F4713" s="22">
        <f>TRUNC(SUMIF(N4711:N4712, N4710, F4711:F4712),0)</f>
        <v>0</v>
      </c>
      <c r="G4713" s="19"/>
      <c r="H4713" s="22">
        <f>TRUNC(SUMIF(N4711:N4712, N4710, H4711:H4712),0)</f>
        <v>109554</v>
      </c>
      <c r="I4713" s="19"/>
      <c r="J4713" s="22">
        <f>TRUNC(SUMIF(N4711:N4712, N4710, J4711:J4712),0)</f>
        <v>0</v>
      </c>
      <c r="K4713" s="19"/>
      <c r="L4713" s="22">
        <f>F4713+H4713+J4713</f>
        <v>109554</v>
      </c>
      <c r="M4713" s="16" t="s">
        <v>42</v>
      </c>
      <c r="N4713" s="1" t="s">
        <v>3288</v>
      </c>
      <c r="O4713" s="1" t="s">
        <v>3288</v>
      </c>
      <c r="P4713" s="1" t="s">
        <v>42</v>
      </c>
      <c r="Q4713" s="1" t="s">
        <v>42</v>
      </c>
      <c r="R4713" s="1" t="s">
        <v>42</v>
      </c>
      <c r="AV4713" s="1" t="s">
        <v>42</v>
      </c>
      <c r="AW4713" s="1" t="s">
        <v>42</v>
      </c>
      <c r="AX4713" s="1" t="s">
        <v>42</v>
      </c>
      <c r="AY4713" s="1" t="s">
        <v>42</v>
      </c>
      <c r="AZ4713" s="1" t="s">
        <v>42</v>
      </c>
    </row>
    <row r="4714" spans="1:52" ht="30" customHeight="1" x14ac:dyDescent="0.3">
      <c r="A4714" s="17"/>
      <c r="B4714" s="17"/>
      <c r="C4714" s="17"/>
      <c r="D4714" s="17"/>
      <c r="E4714" s="19"/>
      <c r="F4714" s="22"/>
      <c r="G4714" s="19"/>
      <c r="H4714" s="22"/>
      <c r="I4714" s="19"/>
      <c r="J4714" s="22"/>
      <c r="K4714" s="19"/>
      <c r="L4714" s="22"/>
      <c r="M4714" s="17"/>
    </row>
    <row r="4715" spans="1:52" ht="30" customHeight="1" x14ac:dyDescent="0.3">
      <c r="A4715" s="13" t="s">
        <v>7051</v>
      </c>
      <c r="B4715" s="14"/>
      <c r="C4715" s="14"/>
      <c r="D4715" s="14"/>
      <c r="E4715" s="18"/>
      <c r="F4715" s="21"/>
      <c r="G4715" s="18"/>
      <c r="H4715" s="21"/>
      <c r="I4715" s="18"/>
      <c r="J4715" s="21"/>
      <c r="K4715" s="18"/>
      <c r="L4715" s="21"/>
      <c r="M4715" s="15"/>
      <c r="N4715" s="1" t="s">
        <v>2532</v>
      </c>
    </row>
    <row r="4716" spans="1:52" ht="30" customHeight="1" x14ac:dyDescent="0.3">
      <c r="A4716" s="16" t="s">
        <v>3278</v>
      </c>
      <c r="B4716" s="16" t="s">
        <v>3279</v>
      </c>
      <c r="C4716" s="16" t="s">
        <v>3275</v>
      </c>
      <c r="D4716" s="17">
        <v>0.12987000000000001</v>
      </c>
      <c r="E4716" s="19">
        <f>단가대비표!O165</f>
        <v>0</v>
      </c>
      <c r="F4716" s="22">
        <f>TRUNC(E4716*D4716,1)</f>
        <v>0</v>
      </c>
      <c r="G4716" s="19">
        <f>단가대비표!P165</f>
        <v>226122</v>
      </c>
      <c r="H4716" s="22">
        <f>TRUNC(G4716*D4716,1)</f>
        <v>29366.400000000001</v>
      </c>
      <c r="I4716" s="19">
        <f>단가대비표!V165</f>
        <v>0</v>
      </c>
      <c r="J4716" s="22">
        <f>TRUNC(I4716*D4716,1)</f>
        <v>0</v>
      </c>
      <c r="K4716" s="19">
        <f t="shared" ref="K4716:L4718" si="665">TRUNC(E4716+G4716+I4716,1)</f>
        <v>226122</v>
      </c>
      <c r="L4716" s="22">
        <f t="shared" si="665"/>
        <v>29366.400000000001</v>
      </c>
      <c r="M4716" s="16" t="s">
        <v>42</v>
      </c>
      <c r="N4716" s="1" t="s">
        <v>2532</v>
      </c>
      <c r="O4716" s="1" t="s">
        <v>3280</v>
      </c>
      <c r="P4716" s="1" t="s">
        <v>43</v>
      </c>
      <c r="Q4716" s="1" t="s">
        <v>43</v>
      </c>
      <c r="R4716" s="1" t="s">
        <v>46</v>
      </c>
      <c r="V4716">
        <v>1</v>
      </c>
      <c r="AV4716" s="1" t="s">
        <v>42</v>
      </c>
      <c r="AW4716" s="1" t="s">
        <v>7053</v>
      </c>
      <c r="AX4716" s="1" t="s">
        <v>42</v>
      </c>
      <c r="AY4716" s="1" t="s">
        <v>42</v>
      </c>
      <c r="AZ4716" s="1" t="s">
        <v>42</v>
      </c>
    </row>
    <row r="4717" spans="1:52" ht="30" customHeight="1" x14ac:dyDescent="0.3">
      <c r="A4717" s="16" t="s">
        <v>3292</v>
      </c>
      <c r="B4717" s="16" t="s">
        <v>3279</v>
      </c>
      <c r="C4717" s="16" t="s">
        <v>3275</v>
      </c>
      <c r="D4717" s="17">
        <v>4.3290000000000002E-2</v>
      </c>
      <c r="E4717" s="19">
        <f>단가대비표!O164</f>
        <v>0</v>
      </c>
      <c r="F4717" s="22">
        <f>TRUNC(E4717*D4717,1)</f>
        <v>0</v>
      </c>
      <c r="G4717" s="19">
        <f>단가대비표!P164</f>
        <v>172068</v>
      </c>
      <c r="H4717" s="22">
        <f>TRUNC(G4717*D4717,1)</f>
        <v>7448.8</v>
      </c>
      <c r="I4717" s="19">
        <f>단가대비표!V164</f>
        <v>0</v>
      </c>
      <c r="J4717" s="22">
        <f>TRUNC(I4717*D4717,1)</f>
        <v>0</v>
      </c>
      <c r="K4717" s="19">
        <f t="shared" si="665"/>
        <v>172068</v>
      </c>
      <c r="L4717" s="22">
        <f t="shared" si="665"/>
        <v>7448.8</v>
      </c>
      <c r="M4717" s="16" t="s">
        <v>42</v>
      </c>
      <c r="N4717" s="1" t="s">
        <v>2532</v>
      </c>
      <c r="O4717" s="1" t="s">
        <v>3293</v>
      </c>
      <c r="P4717" s="1" t="s">
        <v>43</v>
      </c>
      <c r="Q4717" s="1" t="s">
        <v>43</v>
      </c>
      <c r="R4717" s="1" t="s">
        <v>46</v>
      </c>
      <c r="V4717">
        <v>1</v>
      </c>
      <c r="AV4717" s="1" t="s">
        <v>42</v>
      </c>
      <c r="AW4717" s="1" t="s">
        <v>7054</v>
      </c>
      <c r="AX4717" s="1" t="s">
        <v>42</v>
      </c>
      <c r="AY4717" s="1" t="s">
        <v>42</v>
      </c>
      <c r="AZ4717" s="1" t="s">
        <v>42</v>
      </c>
    </row>
    <row r="4718" spans="1:52" ht="30" customHeight="1" x14ac:dyDescent="0.3">
      <c r="A4718" s="16" t="s">
        <v>3282</v>
      </c>
      <c r="B4718" s="16" t="s">
        <v>4565</v>
      </c>
      <c r="C4718" s="16" t="s">
        <v>3284</v>
      </c>
      <c r="D4718" s="17">
        <v>1</v>
      </c>
      <c r="E4718" s="19">
        <v>0</v>
      </c>
      <c r="F4718" s="22">
        <f>TRUNC(E4718*D4718,1)</f>
        <v>0</v>
      </c>
      <c r="G4718" s="19">
        <v>0</v>
      </c>
      <c r="H4718" s="22">
        <f>TRUNC(G4718*D4718,1)</f>
        <v>0</v>
      </c>
      <c r="I4718" s="19">
        <f>TRUNC(SUMIF(V4716:V4718, RIGHTB(O4718, 1), H4716:H4718)*U4718, 2)</f>
        <v>2945.21</v>
      </c>
      <c r="J4718" s="22">
        <f>TRUNC(I4718*D4718,1)</f>
        <v>2945.2</v>
      </c>
      <c r="K4718" s="19">
        <f t="shared" si="665"/>
        <v>2945.2</v>
      </c>
      <c r="L4718" s="22">
        <f t="shared" si="665"/>
        <v>2945.2</v>
      </c>
      <c r="M4718" s="16" t="s">
        <v>42</v>
      </c>
      <c r="N4718" s="1" t="s">
        <v>2532</v>
      </c>
      <c r="O4718" s="1" t="s">
        <v>3285</v>
      </c>
      <c r="P4718" s="1" t="s">
        <v>43</v>
      </c>
      <c r="Q4718" s="1" t="s">
        <v>43</v>
      </c>
      <c r="R4718" s="1" t="s">
        <v>43</v>
      </c>
      <c r="S4718">
        <v>1</v>
      </c>
      <c r="T4718">
        <v>2</v>
      </c>
      <c r="U4718">
        <v>0.08</v>
      </c>
      <c r="AV4718" s="1" t="s">
        <v>42</v>
      </c>
      <c r="AW4718" s="1" t="s">
        <v>7055</v>
      </c>
      <c r="AX4718" s="1" t="s">
        <v>42</v>
      </c>
      <c r="AY4718" s="1" t="s">
        <v>42</v>
      </c>
      <c r="AZ4718" s="1" t="s">
        <v>42</v>
      </c>
    </row>
    <row r="4719" spans="1:52" ht="30" customHeight="1" x14ac:dyDescent="0.3">
      <c r="A4719" s="16" t="s">
        <v>3287</v>
      </c>
      <c r="B4719" s="16" t="s">
        <v>42</v>
      </c>
      <c r="C4719" s="16" t="s">
        <v>42</v>
      </c>
      <c r="D4719" s="17"/>
      <c r="E4719" s="19"/>
      <c r="F4719" s="22">
        <f>TRUNC(SUMIF(N4716:N4718, N4715, F4716:F4718),0)</f>
        <v>0</v>
      </c>
      <c r="G4719" s="19"/>
      <c r="H4719" s="22">
        <f>TRUNC(SUMIF(N4716:N4718, N4715, H4716:H4718),0)</f>
        <v>36815</v>
      </c>
      <c r="I4719" s="19"/>
      <c r="J4719" s="22">
        <f>TRUNC(SUMIF(N4716:N4718, N4715, J4716:J4718),0)</f>
        <v>2945</v>
      </c>
      <c r="K4719" s="19"/>
      <c r="L4719" s="22">
        <f>F4719+H4719+J4719</f>
        <v>39760</v>
      </c>
      <c r="M4719" s="16" t="s">
        <v>42</v>
      </c>
      <c r="N4719" s="1" t="s">
        <v>3288</v>
      </c>
      <c r="O4719" s="1" t="s">
        <v>3288</v>
      </c>
      <c r="P4719" s="1" t="s">
        <v>42</v>
      </c>
      <c r="Q4719" s="1" t="s">
        <v>42</v>
      </c>
      <c r="R4719" s="1" t="s">
        <v>42</v>
      </c>
      <c r="AV4719" s="1" t="s">
        <v>42</v>
      </c>
      <c r="AW4719" s="1" t="s">
        <v>42</v>
      </c>
      <c r="AX4719" s="1" t="s">
        <v>42</v>
      </c>
      <c r="AY4719" s="1" t="s">
        <v>42</v>
      </c>
      <c r="AZ4719" s="1" t="s">
        <v>42</v>
      </c>
    </row>
    <row r="4720" spans="1:52" ht="30" customHeight="1" x14ac:dyDescent="0.3">
      <c r="A4720" s="17"/>
      <c r="B4720" s="17"/>
      <c r="C4720" s="17"/>
      <c r="D4720" s="17"/>
      <c r="E4720" s="19"/>
      <c r="F4720" s="22"/>
      <c r="G4720" s="19"/>
      <c r="H4720" s="22"/>
      <c r="I4720" s="19"/>
      <c r="J4720" s="22"/>
      <c r="K4720" s="19"/>
      <c r="L4720" s="22"/>
      <c r="M4720" s="17"/>
    </row>
    <row r="4721" spans="1:52" ht="30" customHeight="1" x14ac:dyDescent="0.3">
      <c r="A4721" s="13" t="s">
        <v>7056</v>
      </c>
      <c r="B4721" s="14"/>
      <c r="C4721" s="14"/>
      <c r="D4721" s="14"/>
      <c r="E4721" s="18"/>
      <c r="F4721" s="21"/>
      <c r="G4721" s="18"/>
      <c r="H4721" s="21"/>
      <c r="I4721" s="18"/>
      <c r="J4721" s="21"/>
      <c r="K4721" s="18"/>
      <c r="L4721" s="21"/>
      <c r="M4721" s="15"/>
      <c r="N4721" s="1" t="s">
        <v>2535</v>
      </c>
    </row>
    <row r="4722" spans="1:52" ht="30" customHeight="1" x14ac:dyDescent="0.3">
      <c r="A4722" s="16" t="s">
        <v>3278</v>
      </c>
      <c r="B4722" s="16" t="s">
        <v>3279</v>
      </c>
      <c r="C4722" s="16" t="s">
        <v>3275</v>
      </c>
      <c r="D4722" s="17">
        <v>0.11364</v>
      </c>
      <c r="E4722" s="19">
        <f>단가대비표!O165</f>
        <v>0</v>
      </c>
      <c r="F4722" s="22">
        <f>TRUNC(E4722*D4722,1)</f>
        <v>0</v>
      </c>
      <c r="G4722" s="19">
        <f>단가대비표!P165</f>
        <v>226122</v>
      </c>
      <c r="H4722" s="22">
        <f>TRUNC(G4722*D4722,1)</f>
        <v>25696.5</v>
      </c>
      <c r="I4722" s="19">
        <f>단가대비표!V165</f>
        <v>0</v>
      </c>
      <c r="J4722" s="22">
        <f>TRUNC(I4722*D4722,1)</f>
        <v>0</v>
      </c>
      <c r="K4722" s="19">
        <f t="shared" ref="K4722:L4724" si="666">TRUNC(E4722+G4722+I4722,1)</f>
        <v>226122</v>
      </c>
      <c r="L4722" s="22">
        <f t="shared" si="666"/>
        <v>25696.5</v>
      </c>
      <c r="M4722" s="16" t="s">
        <v>42</v>
      </c>
      <c r="N4722" s="1" t="s">
        <v>2535</v>
      </c>
      <c r="O4722" s="1" t="s">
        <v>3280</v>
      </c>
      <c r="P4722" s="1" t="s">
        <v>43</v>
      </c>
      <c r="Q4722" s="1" t="s">
        <v>43</v>
      </c>
      <c r="R4722" s="1" t="s">
        <v>46</v>
      </c>
      <c r="V4722">
        <v>1</v>
      </c>
      <c r="AV4722" s="1" t="s">
        <v>42</v>
      </c>
      <c r="AW4722" s="1" t="s">
        <v>7057</v>
      </c>
      <c r="AX4722" s="1" t="s">
        <v>42</v>
      </c>
      <c r="AY4722" s="1" t="s">
        <v>42</v>
      </c>
      <c r="AZ4722" s="1" t="s">
        <v>42</v>
      </c>
    </row>
    <row r="4723" spans="1:52" ht="30" customHeight="1" x14ac:dyDescent="0.3">
      <c r="A4723" s="16" t="s">
        <v>3292</v>
      </c>
      <c r="B4723" s="16" t="s">
        <v>3279</v>
      </c>
      <c r="C4723" s="16" t="s">
        <v>3275</v>
      </c>
      <c r="D4723" s="17">
        <v>3.7879999999999997E-2</v>
      </c>
      <c r="E4723" s="19">
        <f>단가대비표!O164</f>
        <v>0</v>
      </c>
      <c r="F4723" s="22">
        <f>TRUNC(E4723*D4723,1)</f>
        <v>0</v>
      </c>
      <c r="G4723" s="19">
        <f>단가대비표!P164</f>
        <v>172068</v>
      </c>
      <c r="H4723" s="22">
        <f>TRUNC(G4723*D4723,1)</f>
        <v>6517.9</v>
      </c>
      <c r="I4723" s="19">
        <f>단가대비표!V164</f>
        <v>0</v>
      </c>
      <c r="J4723" s="22">
        <f>TRUNC(I4723*D4723,1)</f>
        <v>0</v>
      </c>
      <c r="K4723" s="19">
        <f t="shared" si="666"/>
        <v>172068</v>
      </c>
      <c r="L4723" s="22">
        <f t="shared" si="666"/>
        <v>6517.9</v>
      </c>
      <c r="M4723" s="16" t="s">
        <v>42</v>
      </c>
      <c r="N4723" s="1" t="s">
        <v>2535</v>
      </c>
      <c r="O4723" s="1" t="s">
        <v>3293</v>
      </c>
      <c r="P4723" s="1" t="s">
        <v>43</v>
      </c>
      <c r="Q4723" s="1" t="s">
        <v>43</v>
      </c>
      <c r="R4723" s="1" t="s">
        <v>46</v>
      </c>
      <c r="V4723">
        <v>1</v>
      </c>
      <c r="AV4723" s="1" t="s">
        <v>42</v>
      </c>
      <c r="AW4723" s="1" t="s">
        <v>7058</v>
      </c>
      <c r="AX4723" s="1" t="s">
        <v>42</v>
      </c>
      <c r="AY4723" s="1" t="s">
        <v>42</v>
      </c>
      <c r="AZ4723" s="1" t="s">
        <v>42</v>
      </c>
    </row>
    <row r="4724" spans="1:52" ht="30" customHeight="1" x14ac:dyDescent="0.3">
      <c r="A4724" s="16" t="s">
        <v>3282</v>
      </c>
      <c r="B4724" s="16" t="s">
        <v>4565</v>
      </c>
      <c r="C4724" s="16" t="s">
        <v>3284</v>
      </c>
      <c r="D4724" s="17">
        <v>1</v>
      </c>
      <c r="E4724" s="19">
        <v>0</v>
      </c>
      <c r="F4724" s="22">
        <f>TRUNC(E4724*D4724,1)</f>
        <v>0</v>
      </c>
      <c r="G4724" s="19">
        <v>0</v>
      </c>
      <c r="H4724" s="22">
        <f>TRUNC(G4724*D4724,1)</f>
        <v>0</v>
      </c>
      <c r="I4724" s="19">
        <f>TRUNC(SUMIF(V4722:V4724, RIGHTB(O4724, 1), H4722:H4724)*U4724, 2)</f>
        <v>2577.15</v>
      </c>
      <c r="J4724" s="22">
        <f>TRUNC(I4724*D4724,1)</f>
        <v>2577.1</v>
      </c>
      <c r="K4724" s="19">
        <f t="shared" si="666"/>
        <v>2577.1</v>
      </c>
      <c r="L4724" s="22">
        <f t="shared" si="666"/>
        <v>2577.1</v>
      </c>
      <c r="M4724" s="16" t="s">
        <v>42</v>
      </c>
      <c r="N4724" s="1" t="s">
        <v>2535</v>
      </c>
      <c r="O4724" s="1" t="s">
        <v>3285</v>
      </c>
      <c r="P4724" s="1" t="s">
        <v>43</v>
      </c>
      <c r="Q4724" s="1" t="s">
        <v>43</v>
      </c>
      <c r="R4724" s="1" t="s">
        <v>43</v>
      </c>
      <c r="S4724">
        <v>1</v>
      </c>
      <c r="T4724">
        <v>2</v>
      </c>
      <c r="U4724">
        <v>0.08</v>
      </c>
      <c r="AV4724" s="1" t="s">
        <v>42</v>
      </c>
      <c r="AW4724" s="1" t="s">
        <v>7059</v>
      </c>
      <c r="AX4724" s="1" t="s">
        <v>42</v>
      </c>
      <c r="AY4724" s="1" t="s">
        <v>42</v>
      </c>
      <c r="AZ4724" s="1" t="s">
        <v>42</v>
      </c>
    </row>
    <row r="4725" spans="1:52" ht="30" customHeight="1" x14ac:dyDescent="0.3">
      <c r="A4725" s="16" t="s">
        <v>3287</v>
      </c>
      <c r="B4725" s="16" t="s">
        <v>42</v>
      </c>
      <c r="C4725" s="16" t="s">
        <v>42</v>
      </c>
      <c r="D4725" s="17"/>
      <c r="E4725" s="19"/>
      <c r="F4725" s="22">
        <f>TRUNC(SUMIF(N4722:N4724, N4721, F4722:F4724),0)</f>
        <v>0</v>
      </c>
      <c r="G4725" s="19"/>
      <c r="H4725" s="22">
        <f>TRUNC(SUMIF(N4722:N4724, N4721, H4722:H4724),0)</f>
        <v>32214</v>
      </c>
      <c r="I4725" s="19"/>
      <c r="J4725" s="22">
        <f>TRUNC(SUMIF(N4722:N4724, N4721, J4722:J4724),0)</f>
        <v>2577</v>
      </c>
      <c r="K4725" s="19"/>
      <c r="L4725" s="22">
        <f>F4725+H4725+J4725</f>
        <v>34791</v>
      </c>
      <c r="M4725" s="16" t="s">
        <v>42</v>
      </c>
      <c r="N4725" s="1" t="s">
        <v>3288</v>
      </c>
      <c r="O4725" s="1" t="s">
        <v>3288</v>
      </c>
      <c r="P4725" s="1" t="s">
        <v>42</v>
      </c>
      <c r="Q4725" s="1" t="s">
        <v>42</v>
      </c>
      <c r="R4725" s="1" t="s">
        <v>42</v>
      </c>
      <c r="AV4725" s="1" t="s">
        <v>42</v>
      </c>
      <c r="AW4725" s="1" t="s">
        <v>42</v>
      </c>
      <c r="AX4725" s="1" t="s">
        <v>42</v>
      </c>
      <c r="AY4725" s="1" t="s">
        <v>42</v>
      </c>
      <c r="AZ4725" s="1" t="s">
        <v>42</v>
      </c>
    </row>
    <row r="4726" spans="1:52" ht="30" customHeight="1" x14ac:dyDescent="0.3">
      <c r="A4726" s="17"/>
      <c r="B4726" s="17"/>
      <c r="C4726" s="17"/>
      <c r="D4726" s="17"/>
      <c r="E4726" s="19"/>
      <c r="F4726" s="22"/>
      <c r="G4726" s="19"/>
      <c r="H4726" s="22"/>
      <c r="I4726" s="19"/>
      <c r="J4726" s="22"/>
      <c r="K4726" s="19"/>
      <c r="L4726" s="22"/>
      <c r="M4726" s="17"/>
    </row>
    <row r="4727" spans="1:52" ht="30" customHeight="1" x14ac:dyDescent="0.3">
      <c r="A4727" s="13" t="s">
        <v>7060</v>
      </c>
      <c r="B4727" s="14"/>
      <c r="C4727" s="14"/>
      <c r="D4727" s="14"/>
      <c r="E4727" s="18"/>
      <c r="F4727" s="21"/>
      <c r="G4727" s="18"/>
      <c r="H4727" s="21"/>
      <c r="I4727" s="18"/>
      <c r="J4727" s="21"/>
      <c r="K4727" s="18"/>
      <c r="L4727" s="21"/>
      <c r="M4727" s="15"/>
      <c r="N4727" s="1" t="s">
        <v>2538</v>
      </c>
    </row>
    <row r="4728" spans="1:52" ht="30" customHeight="1" x14ac:dyDescent="0.3">
      <c r="A4728" s="16" t="s">
        <v>3278</v>
      </c>
      <c r="B4728" s="16" t="s">
        <v>3279</v>
      </c>
      <c r="C4728" s="16" t="s">
        <v>3275</v>
      </c>
      <c r="D4728" s="17">
        <v>9.0910000000000005E-2</v>
      </c>
      <c r="E4728" s="19">
        <f>단가대비표!O165</f>
        <v>0</v>
      </c>
      <c r="F4728" s="22">
        <f>TRUNC(E4728*D4728,1)</f>
        <v>0</v>
      </c>
      <c r="G4728" s="19">
        <f>단가대비표!P165</f>
        <v>226122</v>
      </c>
      <c r="H4728" s="22">
        <f>TRUNC(G4728*D4728,1)</f>
        <v>20556.7</v>
      </c>
      <c r="I4728" s="19">
        <f>단가대비표!V165</f>
        <v>0</v>
      </c>
      <c r="J4728" s="22">
        <f>TRUNC(I4728*D4728,1)</f>
        <v>0</v>
      </c>
      <c r="K4728" s="19">
        <f t="shared" ref="K4728:L4730" si="667">TRUNC(E4728+G4728+I4728,1)</f>
        <v>226122</v>
      </c>
      <c r="L4728" s="22">
        <f t="shared" si="667"/>
        <v>20556.7</v>
      </c>
      <c r="M4728" s="16" t="s">
        <v>42</v>
      </c>
      <c r="N4728" s="1" t="s">
        <v>2538</v>
      </c>
      <c r="O4728" s="1" t="s">
        <v>3280</v>
      </c>
      <c r="P4728" s="1" t="s">
        <v>43</v>
      </c>
      <c r="Q4728" s="1" t="s">
        <v>43</v>
      </c>
      <c r="R4728" s="1" t="s">
        <v>46</v>
      </c>
      <c r="V4728">
        <v>1</v>
      </c>
      <c r="AV4728" s="1" t="s">
        <v>42</v>
      </c>
      <c r="AW4728" s="1" t="s">
        <v>7061</v>
      </c>
      <c r="AX4728" s="1" t="s">
        <v>42</v>
      </c>
      <c r="AY4728" s="1" t="s">
        <v>42</v>
      </c>
      <c r="AZ4728" s="1" t="s">
        <v>42</v>
      </c>
    </row>
    <row r="4729" spans="1:52" ht="30" customHeight="1" x14ac:dyDescent="0.3">
      <c r="A4729" s="16" t="s">
        <v>3292</v>
      </c>
      <c r="B4729" s="16" t="s">
        <v>3279</v>
      </c>
      <c r="C4729" s="16" t="s">
        <v>3275</v>
      </c>
      <c r="D4729" s="17">
        <v>3.0300000000000001E-2</v>
      </c>
      <c r="E4729" s="19">
        <f>단가대비표!O164</f>
        <v>0</v>
      </c>
      <c r="F4729" s="22">
        <f>TRUNC(E4729*D4729,1)</f>
        <v>0</v>
      </c>
      <c r="G4729" s="19">
        <f>단가대비표!P164</f>
        <v>172068</v>
      </c>
      <c r="H4729" s="22">
        <f>TRUNC(G4729*D4729,1)</f>
        <v>5213.6000000000004</v>
      </c>
      <c r="I4729" s="19">
        <f>단가대비표!V164</f>
        <v>0</v>
      </c>
      <c r="J4729" s="22">
        <f>TRUNC(I4729*D4729,1)</f>
        <v>0</v>
      </c>
      <c r="K4729" s="19">
        <f t="shared" si="667"/>
        <v>172068</v>
      </c>
      <c r="L4729" s="22">
        <f t="shared" si="667"/>
        <v>5213.6000000000004</v>
      </c>
      <c r="M4729" s="16" t="s">
        <v>42</v>
      </c>
      <c r="N4729" s="1" t="s">
        <v>2538</v>
      </c>
      <c r="O4729" s="1" t="s">
        <v>3293</v>
      </c>
      <c r="P4729" s="1" t="s">
        <v>43</v>
      </c>
      <c r="Q4729" s="1" t="s">
        <v>43</v>
      </c>
      <c r="R4729" s="1" t="s">
        <v>46</v>
      </c>
      <c r="V4729">
        <v>1</v>
      </c>
      <c r="AV4729" s="1" t="s">
        <v>42</v>
      </c>
      <c r="AW4729" s="1" t="s">
        <v>7062</v>
      </c>
      <c r="AX4729" s="1" t="s">
        <v>42</v>
      </c>
      <c r="AY4729" s="1" t="s">
        <v>42</v>
      </c>
      <c r="AZ4729" s="1" t="s">
        <v>42</v>
      </c>
    </row>
    <row r="4730" spans="1:52" ht="30" customHeight="1" x14ac:dyDescent="0.3">
      <c r="A4730" s="16" t="s">
        <v>3282</v>
      </c>
      <c r="B4730" s="16" t="s">
        <v>4565</v>
      </c>
      <c r="C4730" s="16" t="s">
        <v>3284</v>
      </c>
      <c r="D4730" s="17">
        <v>1</v>
      </c>
      <c r="E4730" s="19">
        <v>0</v>
      </c>
      <c r="F4730" s="22">
        <f>TRUNC(E4730*D4730,1)</f>
        <v>0</v>
      </c>
      <c r="G4730" s="19">
        <v>0</v>
      </c>
      <c r="H4730" s="22">
        <f>TRUNC(G4730*D4730,1)</f>
        <v>0</v>
      </c>
      <c r="I4730" s="19">
        <f>TRUNC(SUMIF(V4728:V4730, RIGHTB(O4730, 1), H4728:H4730)*U4730, 2)</f>
        <v>2061.62</v>
      </c>
      <c r="J4730" s="22">
        <f>TRUNC(I4730*D4730,1)</f>
        <v>2061.6</v>
      </c>
      <c r="K4730" s="19">
        <f t="shared" si="667"/>
        <v>2061.6</v>
      </c>
      <c r="L4730" s="22">
        <f t="shared" si="667"/>
        <v>2061.6</v>
      </c>
      <c r="M4730" s="16" t="s">
        <v>42</v>
      </c>
      <c r="N4730" s="1" t="s">
        <v>2538</v>
      </c>
      <c r="O4730" s="1" t="s">
        <v>3285</v>
      </c>
      <c r="P4730" s="1" t="s">
        <v>43</v>
      </c>
      <c r="Q4730" s="1" t="s">
        <v>43</v>
      </c>
      <c r="R4730" s="1" t="s">
        <v>43</v>
      </c>
      <c r="S4730">
        <v>1</v>
      </c>
      <c r="T4730">
        <v>2</v>
      </c>
      <c r="U4730">
        <v>0.08</v>
      </c>
      <c r="AV4730" s="1" t="s">
        <v>42</v>
      </c>
      <c r="AW4730" s="1" t="s">
        <v>7063</v>
      </c>
      <c r="AX4730" s="1" t="s">
        <v>42</v>
      </c>
      <c r="AY4730" s="1" t="s">
        <v>42</v>
      </c>
      <c r="AZ4730" s="1" t="s">
        <v>42</v>
      </c>
    </row>
    <row r="4731" spans="1:52" ht="30" customHeight="1" x14ac:dyDescent="0.3">
      <c r="A4731" s="16" t="s">
        <v>3287</v>
      </c>
      <c r="B4731" s="16" t="s">
        <v>42</v>
      </c>
      <c r="C4731" s="16" t="s">
        <v>42</v>
      </c>
      <c r="D4731" s="17"/>
      <c r="E4731" s="19"/>
      <c r="F4731" s="22">
        <f>TRUNC(SUMIF(N4728:N4730, N4727, F4728:F4730),0)</f>
        <v>0</v>
      </c>
      <c r="G4731" s="19"/>
      <c r="H4731" s="22">
        <f>TRUNC(SUMIF(N4728:N4730, N4727, H4728:H4730),0)</f>
        <v>25770</v>
      </c>
      <c r="I4731" s="19"/>
      <c r="J4731" s="22">
        <f>TRUNC(SUMIF(N4728:N4730, N4727, J4728:J4730),0)</f>
        <v>2061</v>
      </c>
      <c r="K4731" s="19"/>
      <c r="L4731" s="22">
        <f>F4731+H4731+J4731</f>
        <v>27831</v>
      </c>
      <c r="M4731" s="16" t="s">
        <v>42</v>
      </c>
      <c r="N4731" s="1" t="s">
        <v>3288</v>
      </c>
      <c r="O4731" s="1" t="s">
        <v>3288</v>
      </c>
      <c r="P4731" s="1" t="s">
        <v>42</v>
      </c>
      <c r="Q4731" s="1" t="s">
        <v>42</v>
      </c>
      <c r="R4731" s="1" t="s">
        <v>42</v>
      </c>
      <c r="AV4731" s="1" t="s">
        <v>42</v>
      </c>
      <c r="AW4731" s="1" t="s">
        <v>42</v>
      </c>
      <c r="AX4731" s="1" t="s">
        <v>42</v>
      </c>
      <c r="AY4731" s="1" t="s">
        <v>42</v>
      </c>
      <c r="AZ4731" s="1" t="s">
        <v>42</v>
      </c>
    </row>
    <row r="4732" spans="1:52" ht="30" customHeight="1" x14ac:dyDescent="0.3">
      <c r="A4732" s="17"/>
      <c r="B4732" s="17"/>
      <c r="C4732" s="17"/>
      <c r="D4732" s="17"/>
      <c r="E4732" s="19"/>
      <c r="F4732" s="22"/>
      <c r="G4732" s="19"/>
      <c r="H4732" s="22"/>
      <c r="I4732" s="19"/>
      <c r="J4732" s="22"/>
      <c r="K4732" s="19"/>
      <c r="L4732" s="22"/>
      <c r="M4732" s="17"/>
    </row>
    <row r="4733" spans="1:52" ht="30" customHeight="1" x14ac:dyDescent="0.3">
      <c r="A4733" s="13" t="s">
        <v>7064</v>
      </c>
      <c r="B4733" s="14"/>
      <c r="C4733" s="14"/>
      <c r="D4733" s="14"/>
      <c r="E4733" s="18"/>
      <c r="F4733" s="21"/>
      <c r="G4733" s="18"/>
      <c r="H4733" s="21"/>
      <c r="I4733" s="18"/>
      <c r="J4733" s="21"/>
      <c r="K4733" s="18"/>
      <c r="L4733" s="21"/>
      <c r="M4733" s="15"/>
      <c r="N4733" s="1" t="s">
        <v>2541</v>
      </c>
    </row>
    <row r="4734" spans="1:52" ht="30" customHeight="1" x14ac:dyDescent="0.3">
      <c r="A4734" s="16" t="s">
        <v>3278</v>
      </c>
      <c r="B4734" s="16" t="s">
        <v>3279</v>
      </c>
      <c r="C4734" s="16" t="s">
        <v>3275</v>
      </c>
      <c r="D4734" s="17">
        <v>3.5709999999999999E-2</v>
      </c>
      <c r="E4734" s="19">
        <f>단가대비표!O165</f>
        <v>0</v>
      </c>
      <c r="F4734" s="22">
        <f>TRUNC(E4734*D4734,1)</f>
        <v>0</v>
      </c>
      <c r="G4734" s="19">
        <f>단가대비표!P165</f>
        <v>226122</v>
      </c>
      <c r="H4734" s="22">
        <f>TRUNC(G4734*D4734,1)</f>
        <v>8074.8</v>
      </c>
      <c r="I4734" s="19">
        <f>단가대비표!V165</f>
        <v>0</v>
      </c>
      <c r="J4734" s="22">
        <f>TRUNC(I4734*D4734,1)</f>
        <v>0</v>
      </c>
      <c r="K4734" s="19">
        <f t="shared" ref="K4734:L4736" si="668">TRUNC(E4734+G4734+I4734,1)</f>
        <v>226122</v>
      </c>
      <c r="L4734" s="22">
        <f t="shared" si="668"/>
        <v>8074.8</v>
      </c>
      <c r="M4734" s="16" t="s">
        <v>42</v>
      </c>
      <c r="N4734" s="1" t="s">
        <v>2541</v>
      </c>
      <c r="O4734" s="1" t="s">
        <v>3280</v>
      </c>
      <c r="P4734" s="1" t="s">
        <v>43</v>
      </c>
      <c r="Q4734" s="1" t="s">
        <v>43</v>
      </c>
      <c r="R4734" s="1" t="s">
        <v>46</v>
      </c>
      <c r="V4734">
        <v>1</v>
      </c>
      <c r="AV4734" s="1" t="s">
        <v>42</v>
      </c>
      <c r="AW4734" s="1" t="s">
        <v>7065</v>
      </c>
      <c r="AX4734" s="1" t="s">
        <v>42</v>
      </c>
      <c r="AY4734" s="1" t="s">
        <v>42</v>
      </c>
      <c r="AZ4734" s="1" t="s">
        <v>42</v>
      </c>
    </row>
    <row r="4735" spans="1:52" ht="30" customHeight="1" x14ac:dyDescent="0.3">
      <c r="A4735" s="16" t="s">
        <v>3292</v>
      </c>
      <c r="B4735" s="16" t="s">
        <v>3279</v>
      </c>
      <c r="C4735" s="16" t="s">
        <v>3275</v>
      </c>
      <c r="D4735" s="17">
        <v>3.5709999999999999E-2</v>
      </c>
      <c r="E4735" s="19">
        <f>단가대비표!O164</f>
        <v>0</v>
      </c>
      <c r="F4735" s="22">
        <f>TRUNC(E4735*D4735,1)</f>
        <v>0</v>
      </c>
      <c r="G4735" s="19">
        <f>단가대비표!P164</f>
        <v>172068</v>
      </c>
      <c r="H4735" s="22">
        <f>TRUNC(G4735*D4735,1)</f>
        <v>6144.5</v>
      </c>
      <c r="I4735" s="19">
        <f>단가대비표!V164</f>
        <v>0</v>
      </c>
      <c r="J4735" s="22">
        <f>TRUNC(I4735*D4735,1)</f>
        <v>0</v>
      </c>
      <c r="K4735" s="19">
        <f t="shared" si="668"/>
        <v>172068</v>
      </c>
      <c r="L4735" s="22">
        <f t="shared" si="668"/>
        <v>6144.5</v>
      </c>
      <c r="M4735" s="16" t="s">
        <v>42</v>
      </c>
      <c r="N4735" s="1" t="s">
        <v>2541</v>
      </c>
      <c r="O4735" s="1" t="s">
        <v>3293</v>
      </c>
      <c r="P4735" s="1" t="s">
        <v>43</v>
      </c>
      <c r="Q4735" s="1" t="s">
        <v>43</v>
      </c>
      <c r="R4735" s="1" t="s">
        <v>46</v>
      </c>
      <c r="V4735">
        <v>1</v>
      </c>
      <c r="AV4735" s="1" t="s">
        <v>42</v>
      </c>
      <c r="AW4735" s="1" t="s">
        <v>7066</v>
      </c>
      <c r="AX4735" s="1" t="s">
        <v>42</v>
      </c>
      <c r="AY4735" s="1" t="s">
        <v>42</v>
      </c>
      <c r="AZ4735" s="1" t="s">
        <v>42</v>
      </c>
    </row>
    <row r="4736" spans="1:52" ht="30" customHeight="1" x14ac:dyDescent="0.3">
      <c r="A4736" s="16" t="s">
        <v>3282</v>
      </c>
      <c r="B4736" s="16" t="s">
        <v>7067</v>
      </c>
      <c r="C4736" s="16" t="s">
        <v>3284</v>
      </c>
      <c r="D4736" s="17">
        <v>1</v>
      </c>
      <c r="E4736" s="19">
        <v>0</v>
      </c>
      <c r="F4736" s="22">
        <f>TRUNC(E4736*D4736,1)</f>
        <v>0</v>
      </c>
      <c r="G4736" s="19">
        <v>0</v>
      </c>
      <c r="H4736" s="22">
        <f>TRUNC(G4736*D4736,1)</f>
        <v>0</v>
      </c>
      <c r="I4736" s="19">
        <f>TRUNC(SUMIF(V4734:V4736, RIGHTB(O4736, 1), H4734:H4736)*U4736, 2)</f>
        <v>995.35</v>
      </c>
      <c r="J4736" s="22">
        <f>TRUNC(I4736*D4736,1)</f>
        <v>995.3</v>
      </c>
      <c r="K4736" s="19">
        <f t="shared" si="668"/>
        <v>995.3</v>
      </c>
      <c r="L4736" s="22">
        <f t="shared" si="668"/>
        <v>995.3</v>
      </c>
      <c r="M4736" s="16" t="s">
        <v>42</v>
      </c>
      <c r="N4736" s="1" t="s">
        <v>2541</v>
      </c>
      <c r="O4736" s="1" t="s">
        <v>3285</v>
      </c>
      <c r="P4736" s="1" t="s">
        <v>43</v>
      </c>
      <c r="Q4736" s="1" t="s">
        <v>43</v>
      </c>
      <c r="R4736" s="1" t="s">
        <v>43</v>
      </c>
      <c r="S4736">
        <v>1</v>
      </c>
      <c r="T4736">
        <v>2</v>
      </c>
      <c r="U4736">
        <v>7.0000000000000007E-2</v>
      </c>
      <c r="AV4736" s="1" t="s">
        <v>42</v>
      </c>
      <c r="AW4736" s="1" t="s">
        <v>7068</v>
      </c>
      <c r="AX4736" s="1" t="s">
        <v>42</v>
      </c>
      <c r="AY4736" s="1" t="s">
        <v>42</v>
      </c>
      <c r="AZ4736" s="1" t="s">
        <v>42</v>
      </c>
    </row>
    <row r="4737" spans="1:52" ht="30" customHeight="1" x14ac:dyDescent="0.3">
      <c r="A4737" s="16" t="s">
        <v>3287</v>
      </c>
      <c r="B4737" s="16" t="s">
        <v>42</v>
      </c>
      <c r="C4737" s="16" t="s">
        <v>42</v>
      </c>
      <c r="D4737" s="17"/>
      <c r="E4737" s="19"/>
      <c r="F4737" s="22">
        <f>TRUNC(SUMIF(N4734:N4736, N4733, F4734:F4736),0)</f>
        <v>0</v>
      </c>
      <c r="G4737" s="19"/>
      <c r="H4737" s="22">
        <f>TRUNC(SUMIF(N4734:N4736, N4733, H4734:H4736),0)</f>
        <v>14219</v>
      </c>
      <c r="I4737" s="19"/>
      <c r="J4737" s="22">
        <f>TRUNC(SUMIF(N4734:N4736, N4733, J4734:J4736),0)</f>
        <v>995</v>
      </c>
      <c r="K4737" s="19"/>
      <c r="L4737" s="22">
        <f>F4737+H4737+J4737</f>
        <v>15214</v>
      </c>
      <c r="M4737" s="16" t="s">
        <v>42</v>
      </c>
      <c r="N4737" s="1" t="s">
        <v>3288</v>
      </c>
      <c r="O4737" s="1" t="s">
        <v>3288</v>
      </c>
      <c r="P4737" s="1" t="s">
        <v>42</v>
      </c>
      <c r="Q4737" s="1" t="s">
        <v>42</v>
      </c>
      <c r="R4737" s="1" t="s">
        <v>42</v>
      </c>
      <c r="AV4737" s="1" t="s">
        <v>42</v>
      </c>
      <c r="AW4737" s="1" t="s">
        <v>42</v>
      </c>
      <c r="AX4737" s="1" t="s">
        <v>42</v>
      </c>
      <c r="AY4737" s="1" t="s">
        <v>42</v>
      </c>
      <c r="AZ4737" s="1" t="s">
        <v>42</v>
      </c>
    </row>
    <row r="4738" spans="1:52" ht="30" customHeight="1" x14ac:dyDescent="0.3">
      <c r="A4738" s="17"/>
      <c r="B4738" s="17"/>
      <c r="C4738" s="17"/>
      <c r="D4738" s="17"/>
      <c r="E4738" s="19"/>
      <c r="F4738" s="22"/>
      <c r="G4738" s="19"/>
      <c r="H4738" s="22"/>
      <c r="I4738" s="19"/>
      <c r="J4738" s="22"/>
      <c r="K4738" s="19"/>
      <c r="L4738" s="22"/>
      <c r="M4738" s="17"/>
    </row>
    <row r="4739" spans="1:52" ht="30" customHeight="1" x14ac:dyDescent="0.3">
      <c r="A4739" s="13" t="s">
        <v>7069</v>
      </c>
      <c r="B4739" s="14"/>
      <c r="C4739" s="14"/>
      <c r="D4739" s="14"/>
      <c r="E4739" s="18"/>
      <c r="F4739" s="21"/>
      <c r="G4739" s="18"/>
      <c r="H4739" s="21"/>
      <c r="I4739" s="18"/>
      <c r="J4739" s="21"/>
      <c r="K4739" s="18"/>
      <c r="L4739" s="21"/>
      <c r="M4739" s="15"/>
      <c r="N4739" s="1" t="s">
        <v>2544</v>
      </c>
    </row>
    <row r="4740" spans="1:52" ht="30" customHeight="1" x14ac:dyDescent="0.3">
      <c r="A4740" s="16" t="s">
        <v>3278</v>
      </c>
      <c r="B4740" s="16" t="s">
        <v>3279</v>
      </c>
      <c r="C4740" s="16" t="s">
        <v>3275</v>
      </c>
      <c r="D4740" s="17">
        <v>3.125E-2</v>
      </c>
      <c r="E4740" s="19">
        <f>단가대비표!O165</f>
        <v>0</v>
      </c>
      <c r="F4740" s="22">
        <f>TRUNC(E4740*D4740,1)</f>
        <v>0</v>
      </c>
      <c r="G4740" s="19">
        <f>단가대비표!P165</f>
        <v>226122</v>
      </c>
      <c r="H4740" s="22">
        <f>TRUNC(G4740*D4740,1)</f>
        <v>7066.3</v>
      </c>
      <c r="I4740" s="19">
        <f>단가대비표!V165</f>
        <v>0</v>
      </c>
      <c r="J4740" s="22">
        <f>TRUNC(I4740*D4740,1)</f>
        <v>0</v>
      </c>
      <c r="K4740" s="19">
        <f t="shared" ref="K4740:L4742" si="669">TRUNC(E4740+G4740+I4740,1)</f>
        <v>226122</v>
      </c>
      <c r="L4740" s="22">
        <f t="shared" si="669"/>
        <v>7066.3</v>
      </c>
      <c r="M4740" s="16" t="s">
        <v>42</v>
      </c>
      <c r="N4740" s="1" t="s">
        <v>2544</v>
      </c>
      <c r="O4740" s="1" t="s">
        <v>3280</v>
      </c>
      <c r="P4740" s="1" t="s">
        <v>43</v>
      </c>
      <c r="Q4740" s="1" t="s">
        <v>43</v>
      </c>
      <c r="R4740" s="1" t="s">
        <v>46</v>
      </c>
      <c r="V4740">
        <v>1</v>
      </c>
      <c r="AV4740" s="1" t="s">
        <v>42</v>
      </c>
      <c r="AW4740" s="1" t="s">
        <v>7070</v>
      </c>
      <c r="AX4740" s="1" t="s">
        <v>42</v>
      </c>
      <c r="AY4740" s="1" t="s">
        <v>42</v>
      </c>
      <c r="AZ4740" s="1" t="s">
        <v>42</v>
      </c>
    </row>
    <row r="4741" spans="1:52" ht="30" customHeight="1" x14ac:dyDescent="0.3">
      <c r="A4741" s="16" t="s">
        <v>3292</v>
      </c>
      <c r="B4741" s="16" t="s">
        <v>3279</v>
      </c>
      <c r="C4741" s="16" t="s">
        <v>3275</v>
      </c>
      <c r="D4741" s="17">
        <v>3.125E-2</v>
      </c>
      <c r="E4741" s="19">
        <f>단가대비표!O164</f>
        <v>0</v>
      </c>
      <c r="F4741" s="22">
        <f>TRUNC(E4741*D4741,1)</f>
        <v>0</v>
      </c>
      <c r="G4741" s="19">
        <f>단가대비표!P164</f>
        <v>172068</v>
      </c>
      <c r="H4741" s="22">
        <f>TRUNC(G4741*D4741,1)</f>
        <v>5377.1</v>
      </c>
      <c r="I4741" s="19">
        <f>단가대비표!V164</f>
        <v>0</v>
      </c>
      <c r="J4741" s="22">
        <f>TRUNC(I4741*D4741,1)</f>
        <v>0</v>
      </c>
      <c r="K4741" s="19">
        <f t="shared" si="669"/>
        <v>172068</v>
      </c>
      <c r="L4741" s="22">
        <f t="shared" si="669"/>
        <v>5377.1</v>
      </c>
      <c r="M4741" s="16" t="s">
        <v>42</v>
      </c>
      <c r="N4741" s="1" t="s">
        <v>2544</v>
      </c>
      <c r="O4741" s="1" t="s">
        <v>3293</v>
      </c>
      <c r="P4741" s="1" t="s">
        <v>43</v>
      </c>
      <c r="Q4741" s="1" t="s">
        <v>43</v>
      </c>
      <c r="R4741" s="1" t="s">
        <v>46</v>
      </c>
      <c r="V4741">
        <v>1</v>
      </c>
      <c r="AV4741" s="1" t="s">
        <v>42</v>
      </c>
      <c r="AW4741" s="1" t="s">
        <v>7071</v>
      </c>
      <c r="AX4741" s="1" t="s">
        <v>42</v>
      </c>
      <c r="AY4741" s="1" t="s">
        <v>42</v>
      </c>
      <c r="AZ4741" s="1" t="s">
        <v>42</v>
      </c>
    </row>
    <row r="4742" spans="1:52" ht="30" customHeight="1" x14ac:dyDescent="0.3">
      <c r="A4742" s="16" t="s">
        <v>3282</v>
      </c>
      <c r="B4742" s="16" t="s">
        <v>7067</v>
      </c>
      <c r="C4742" s="16" t="s">
        <v>3284</v>
      </c>
      <c r="D4742" s="17">
        <v>1</v>
      </c>
      <c r="E4742" s="19">
        <v>0</v>
      </c>
      <c r="F4742" s="22">
        <f>TRUNC(E4742*D4742,1)</f>
        <v>0</v>
      </c>
      <c r="G4742" s="19">
        <v>0</v>
      </c>
      <c r="H4742" s="22">
        <f>TRUNC(G4742*D4742,1)</f>
        <v>0</v>
      </c>
      <c r="I4742" s="19">
        <f>TRUNC(SUMIF(V4740:V4742, RIGHTB(O4742, 1), H4740:H4742)*U4742, 2)</f>
        <v>871.03</v>
      </c>
      <c r="J4742" s="22">
        <f>TRUNC(I4742*D4742,1)</f>
        <v>871</v>
      </c>
      <c r="K4742" s="19">
        <f t="shared" si="669"/>
        <v>871</v>
      </c>
      <c r="L4742" s="22">
        <f t="shared" si="669"/>
        <v>871</v>
      </c>
      <c r="M4742" s="16" t="s">
        <v>42</v>
      </c>
      <c r="N4742" s="1" t="s">
        <v>2544</v>
      </c>
      <c r="O4742" s="1" t="s">
        <v>3285</v>
      </c>
      <c r="P4742" s="1" t="s">
        <v>43</v>
      </c>
      <c r="Q4742" s="1" t="s">
        <v>43</v>
      </c>
      <c r="R4742" s="1" t="s">
        <v>43</v>
      </c>
      <c r="S4742">
        <v>1</v>
      </c>
      <c r="T4742">
        <v>2</v>
      </c>
      <c r="U4742">
        <v>7.0000000000000007E-2</v>
      </c>
      <c r="AV4742" s="1" t="s">
        <v>42</v>
      </c>
      <c r="AW4742" s="1" t="s">
        <v>7072</v>
      </c>
      <c r="AX4742" s="1" t="s">
        <v>42</v>
      </c>
      <c r="AY4742" s="1" t="s">
        <v>42</v>
      </c>
      <c r="AZ4742" s="1" t="s">
        <v>42</v>
      </c>
    </row>
    <row r="4743" spans="1:52" ht="30" customHeight="1" x14ac:dyDescent="0.3">
      <c r="A4743" s="16" t="s">
        <v>3287</v>
      </c>
      <c r="B4743" s="16" t="s">
        <v>42</v>
      </c>
      <c r="C4743" s="16" t="s">
        <v>42</v>
      </c>
      <c r="D4743" s="17"/>
      <c r="E4743" s="19"/>
      <c r="F4743" s="22">
        <f>TRUNC(SUMIF(N4740:N4742, N4739, F4740:F4742),0)</f>
        <v>0</v>
      </c>
      <c r="G4743" s="19"/>
      <c r="H4743" s="22">
        <f>TRUNC(SUMIF(N4740:N4742, N4739, H4740:H4742),0)</f>
        <v>12443</v>
      </c>
      <c r="I4743" s="19"/>
      <c r="J4743" s="22">
        <f>TRUNC(SUMIF(N4740:N4742, N4739, J4740:J4742),0)</f>
        <v>871</v>
      </c>
      <c r="K4743" s="19"/>
      <c r="L4743" s="22">
        <f>F4743+H4743+J4743</f>
        <v>13314</v>
      </c>
      <c r="M4743" s="16" t="s">
        <v>42</v>
      </c>
      <c r="N4743" s="1" t="s">
        <v>3288</v>
      </c>
      <c r="O4743" s="1" t="s">
        <v>3288</v>
      </c>
      <c r="P4743" s="1" t="s">
        <v>42</v>
      </c>
      <c r="Q4743" s="1" t="s">
        <v>42</v>
      </c>
      <c r="R4743" s="1" t="s">
        <v>42</v>
      </c>
      <c r="AV4743" s="1" t="s">
        <v>42</v>
      </c>
      <c r="AW4743" s="1" t="s">
        <v>42</v>
      </c>
      <c r="AX4743" s="1" t="s">
        <v>42</v>
      </c>
      <c r="AY4743" s="1" t="s">
        <v>42</v>
      </c>
      <c r="AZ4743" s="1" t="s">
        <v>42</v>
      </c>
    </row>
    <row r="4744" spans="1:52" ht="30" customHeight="1" x14ac:dyDescent="0.3">
      <c r="A4744" s="17"/>
      <c r="B4744" s="17"/>
      <c r="C4744" s="17"/>
      <c r="D4744" s="17"/>
      <c r="E4744" s="19"/>
      <c r="F4744" s="22"/>
      <c r="G4744" s="19"/>
      <c r="H4744" s="22"/>
      <c r="I4744" s="19"/>
      <c r="J4744" s="22"/>
      <c r="K4744" s="19"/>
      <c r="L4744" s="22"/>
      <c r="M4744" s="17"/>
    </row>
    <row r="4745" spans="1:52" ht="30" customHeight="1" x14ac:dyDescent="0.3">
      <c r="A4745" s="13" t="s">
        <v>7073</v>
      </c>
      <c r="B4745" s="14"/>
      <c r="C4745" s="14"/>
      <c r="D4745" s="14"/>
      <c r="E4745" s="18"/>
      <c r="F4745" s="21"/>
      <c r="G4745" s="18"/>
      <c r="H4745" s="21"/>
      <c r="I4745" s="18"/>
      <c r="J4745" s="21"/>
      <c r="K4745" s="18"/>
      <c r="L4745" s="21"/>
      <c r="M4745" s="15"/>
      <c r="N4745" s="1" t="s">
        <v>2547</v>
      </c>
    </row>
    <row r="4746" spans="1:52" ht="30" customHeight="1" x14ac:dyDescent="0.3">
      <c r="A4746" s="16" t="s">
        <v>3278</v>
      </c>
      <c r="B4746" s="16" t="s">
        <v>3279</v>
      </c>
      <c r="C4746" s="16" t="s">
        <v>3275</v>
      </c>
      <c r="D4746" s="17">
        <v>2.5000000000000001E-2</v>
      </c>
      <c r="E4746" s="19">
        <f>단가대비표!O165</f>
        <v>0</v>
      </c>
      <c r="F4746" s="22">
        <f>TRUNC(E4746*D4746,1)</f>
        <v>0</v>
      </c>
      <c r="G4746" s="19">
        <f>단가대비표!P165</f>
        <v>226122</v>
      </c>
      <c r="H4746" s="22">
        <f>TRUNC(G4746*D4746,1)</f>
        <v>5653</v>
      </c>
      <c r="I4746" s="19">
        <f>단가대비표!V165</f>
        <v>0</v>
      </c>
      <c r="J4746" s="22">
        <f>TRUNC(I4746*D4746,1)</f>
        <v>0</v>
      </c>
      <c r="K4746" s="19">
        <f t="shared" ref="K4746:L4748" si="670">TRUNC(E4746+G4746+I4746,1)</f>
        <v>226122</v>
      </c>
      <c r="L4746" s="22">
        <f t="shared" si="670"/>
        <v>5653</v>
      </c>
      <c r="M4746" s="16" t="s">
        <v>42</v>
      </c>
      <c r="N4746" s="1" t="s">
        <v>2547</v>
      </c>
      <c r="O4746" s="1" t="s">
        <v>3280</v>
      </c>
      <c r="P4746" s="1" t="s">
        <v>43</v>
      </c>
      <c r="Q4746" s="1" t="s">
        <v>43</v>
      </c>
      <c r="R4746" s="1" t="s">
        <v>46</v>
      </c>
      <c r="V4746">
        <v>1</v>
      </c>
      <c r="AV4746" s="1" t="s">
        <v>42</v>
      </c>
      <c r="AW4746" s="1" t="s">
        <v>7074</v>
      </c>
      <c r="AX4746" s="1" t="s">
        <v>42</v>
      </c>
      <c r="AY4746" s="1" t="s">
        <v>42</v>
      </c>
      <c r="AZ4746" s="1" t="s">
        <v>42</v>
      </c>
    </row>
    <row r="4747" spans="1:52" ht="30" customHeight="1" x14ac:dyDescent="0.3">
      <c r="A4747" s="16" t="s">
        <v>3292</v>
      </c>
      <c r="B4747" s="16" t="s">
        <v>3279</v>
      </c>
      <c r="C4747" s="16" t="s">
        <v>3275</v>
      </c>
      <c r="D4747" s="17">
        <v>2.5000000000000001E-2</v>
      </c>
      <c r="E4747" s="19">
        <f>단가대비표!O164</f>
        <v>0</v>
      </c>
      <c r="F4747" s="22">
        <f>TRUNC(E4747*D4747,1)</f>
        <v>0</v>
      </c>
      <c r="G4747" s="19">
        <f>단가대비표!P164</f>
        <v>172068</v>
      </c>
      <c r="H4747" s="22">
        <f>TRUNC(G4747*D4747,1)</f>
        <v>4301.7</v>
      </c>
      <c r="I4747" s="19">
        <f>단가대비표!V164</f>
        <v>0</v>
      </c>
      <c r="J4747" s="22">
        <f>TRUNC(I4747*D4747,1)</f>
        <v>0</v>
      </c>
      <c r="K4747" s="19">
        <f t="shared" si="670"/>
        <v>172068</v>
      </c>
      <c r="L4747" s="22">
        <f t="shared" si="670"/>
        <v>4301.7</v>
      </c>
      <c r="M4747" s="16" t="s">
        <v>42</v>
      </c>
      <c r="N4747" s="1" t="s">
        <v>2547</v>
      </c>
      <c r="O4747" s="1" t="s">
        <v>3293</v>
      </c>
      <c r="P4747" s="1" t="s">
        <v>43</v>
      </c>
      <c r="Q4747" s="1" t="s">
        <v>43</v>
      </c>
      <c r="R4747" s="1" t="s">
        <v>46</v>
      </c>
      <c r="V4747">
        <v>1</v>
      </c>
      <c r="AV4747" s="1" t="s">
        <v>42</v>
      </c>
      <c r="AW4747" s="1" t="s">
        <v>7075</v>
      </c>
      <c r="AX4747" s="1" t="s">
        <v>42</v>
      </c>
      <c r="AY4747" s="1" t="s">
        <v>42</v>
      </c>
      <c r="AZ4747" s="1" t="s">
        <v>42</v>
      </c>
    </row>
    <row r="4748" spans="1:52" ht="30" customHeight="1" x14ac:dyDescent="0.3">
      <c r="A4748" s="16" t="s">
        <v>3282</v>
      </c>
      <c r="B4748" s="16" t="s">
        <v>7067</v>
      </c>
      <c r="C4748" s="16" t="s">
        <v>3284</v>
      </c>
      <c r="D4748" s="17">
        <v>1</v>
      </c>
      <c r="E4748" s="19">
        <v>0</v>
      </c>
      <c r="F4748" s="22">
        <f>TRUNC(E4748*D4748,1)</f>
        <v>0</v>
      </c>
      <c r="G4748" s="19">
        <v>0</v>
      </c>
      <c r="H4748" s="22">
        <f>TRUNC(G4748*D4748,1)</f>
        <v>0</v>
      </c>
      <c r="I4748" s="19">
        <f>TRUNC(SUMIF(V4746:V4748, RIGHTB(O4748, 1), H4746:H4748)*U4748, 2)</f>
        <v>696.82</v>
      </c>
      <c r="J4748" s="22">
        <f>TRUNC(I4748*D4748,1)</f>
        <v>696.8</v>
      </c>
      <c r="K4748" s="19">
        <f t="shared" si="670"/>
        <v>696.8</v>
      </c>
      <c r="L4748" s="22">
        <f t="shared" si="670"/>
        <v>696.8</v>
      </c>
      <c r="M4748" s="16" t="s">
        <v>42</v>
      </c>
      <c r="N4748" s="1" t="s">
        <v>2547</v>
      </c>
      <c r="O4748" s="1" t="s">
        <v>3285</v>
      </c>
      <c r="P4748" s="1" t="s">
        <v>43</v>
      </c>
      <c r="Q4748" s="1" t="s">
        <v>43</v>
      </c>
      <c r="R4748" s="1" t="s">
        <v>43</v>
      </c>
      <c r="S4748">
        <v>1</v>
      </c>
      <c r="T4748">
        <v>2</v>
      </c>
      <c r="U4748">
        <v>7.0000000000000007E-2</v>
      </c>
      <c r="AV4748" s="1" t="s">
        <v>42</v>
      </c>
      <c r="AW4748" s="1" t="s">
        <v>7076</v>
      </c>
      <c r="AX4748" s="1" t="s">
        <v>42</v>
      </c>
      <c r="AY4748" s="1" t="s">
        <v>42</v>
      </c>
      <c r="AZ4748" s="1" t="s">
        <v>42</v>
      </c>
    </row>
    <row r="4749" spans="1:52" ht="30" customHeight="1" x14ac:dyDescent="0.3">
      <c r="A4749" s="16" t="s">
        <v>3287</v>
      </c>
      <c r="B4749" s="16" t="s">
        <v>42</v>
      </c>
      <c r="C4749" s="16" t="s">
        <v>42</v>
      </c>
      <c r="D4749" s="17"/>
      <c r="E4749" s="19"/>
      <c r="F4749" s="22">
        <f>TRUNC(SUMIF(N4746:N4748, N4745, F4746:F4748),0)</f>
        <v>0</v>
      </c>
      <c r="G4749" s="19"/>
      <c r="H4749" s="22">
        <f>TRUNC(SUMIF(N4746:N4748, N4745, H4746:H4748),0)</f>
        <v>9954</v>
      </c>
      <c r="I4749" s="19"/>
      <c r="J4749" s="22">
        <f>TRUNC(SUMIF(N4746:N4748, N4745, J4746:J4748),0)</f>
        <v>696</v>
      </c>
      <c r="K4749" s="19"/>
      <c r="L4749" s="22">
        <f>F4749+H4749+J4749</f>
        <v>10650</v>
      </c>
      <c r="M4749" s="16" t="s">
        <v>42</v>
      </c>
      <c r="N4749" s="1" t="s">
        <v>3288</v>
      </c>
      <c r="O4749" s="1" t="s">
        <v>3288</v>
      </c>
      <c r="P4749" s="1" t="s">
        <v>42</v>
      </c>
      <c r="Q4749" s="1" t="s">
        <v>42</v>
      </c>
      <c r="R4749" s="1" t="s">
        <v>42</v>
      </c>
      <c r="AV4749" s="1" t="s">
        <v>42</v>
      </c>
      <c r="AW4749" s="1" t="s">
        <v>42</v>
      </c>
      <c r="AX4749" s="1" t="s">
        <v>42</v>
      </c>
      <c r="AY4749" s="1" t="s">
        <v>42</v>
      </c>
      <c r="AZ4749" s="1" t="s">
        <v>42</v>
      </c>
    </row>
    <row r="4750" spans="1:52" ht="30" customHeight="1" x14ac:dyDescent="0.3">
      <c r="A4750" s="17"/>
      <c r="B4750" s="17"/>
      <c r="C4750" s="17"/>
      <c r="D4750" s="17"/>
      <c r="E4750" s="19"/>
      <c r="F4750" s="22"/>
      <c r="G4750" s="19"/>
      <c r="H4750" s="22"/>
      <c r="I4750" s="19"/>
      <c r="J4750" s="22"/>
      <c r="K4750" s="19"/>
      <c r="L4750" s="22"/>
      <c r="M4750" s="17"/>
    </row>
    <row r="4751" spans="1:52" ht="30" customHeight="1" x14ac:dyDescent="0.3">
      <c r="A4751" s="13" t="s">
        <v>7077</v>
      </c>
      <c r="B4751" s="14"/>
      <c r="C4751" s="14"/>
      <c r="D4751" s="14"/>
      <c r="E4751" s="18"/>
      <c r="F4751" s="21"/>
      <c r="G4751" s="18"/>
      <c r="H4751" s="21"/>
      <c r="I4751" s="18"/>
      <c r="J4751" s="21"/>
      <c r="K4751" s="18"/>
      <c r="L4751" s="21"/>
      <c r="M4751" s="15"/>
      <c r="N4751" s="1" t="s">
        <v>2553</v>
      </c>
    </row>
    <row r="4752" spans="1:52" ht="30" customHeight="1" x14ac:dyDescent="0.3">
      <c r="A4752" s="16" t="s">
        <v>3278</v>
      </c>
      <c r="B4752" s="16" t="s">
        <v>3279</v>
      </c>
      <c r="C4752" s="16" t="s">
        <v>3275</v>
      </c>
      <c r="D4752" s="17">
        <v>0.12</v>
      </c>
      <c r="E4752" s="19">
        <f>단가대비표!O165</f>
        <v>0</v>
      </c>
      <c r="F4752" s="22">
        <f>TRUNC(E4752*D4752,1)</f>
        <v>0</v>
      </c>
      <c r="G4752" s="19">
        <f>단가대비표!P165</f>
        <v>226122</v>
      </c>
      <c r="H4752" s="22">
        <f>TRUNC(G4752*D4752,1)</f>
        <v>27134.6</v>
      </c>
      <c r="I4752" s="19">
        <f>단가대비표!V165</f>
        <v>0</v>
      </c>
      <c r="J4752" s="22">
        <f>TRUNC(I4752*D4752,1)</f>
        <v>0</v>
      </c>
      <c r="K4752" s="19">
        <f t="shared" ref="K4752:L4754" si="671">TRUNC(E4752+G4752+I4752,1)</f>
        <v>226122</v>
      </c>
      <c r="L4752" s="22">
        <f t="shared" si="671"/>
        <v>27134.6</v>
      </c>
      <c r="M4752" s="16" t="s">
        <v>42</v>
      </c>
      <c r="N4752" s="1" t="s">
        <v>2553</v>
      </c>
      <c r="O4752" s="1" t="s">
        <v>3280</v>
      </c>
      <c r="P4752" s="1" t="s">
        <v>43</v>
      </c>
      <c r="Q4752" s="1" t="s">
        <v>43</v>
      </c>
      <c r="R4752" s="1" t="s">
        <v>46</v>
      </c>
      <c r="V4752">
        <v>1</v>
      </c>
      <c r="AV4752" s="1" t="s">
        <v>42</v>
      </c>
      <c r="AW4752" s="1" t="s">
        <v>7079</v>
      </c>
      <c r="AX4752" s="1" t="s">
        <v>42</v>
      </c>
      <c r="AY4752" s="1" t="s">
        <v>42</v>
      </c>
      <c r="AZ4752" s="1" t="s">
        <v>42</v>
      </c>
    </row>
    <row r="4753" spans="1:52" ht="30" customHeight="1" x14ac:dyDescent="0.3">
      <c r="A4753" s="16" t="s">
        <v>3292</v>
      </c>
      <c r="B4753" s="16" t="s">
        <v>3279</v>
      </c>
      <c r="C4753" s="16" t="s">
        <v>3275</v>
      </c>
      <c r="D4753" s="17">
        <v>0.04</v>
      </c>
      <c r="E4753" s="19">
        <f>단가대비표!O164</f>
        <v>0</v>
      </c>
      <c r="F4753" s="22">
        <f>TRUNC(E4753*D4753,1)</f>
        <v>0</v>
      </c>
      <c r="G4753" s="19">
        <f>단가대비표!P164</f>
        <v>172068</v>
      </c>
      <c r="H4753" s="22">
        <f>TRUNC(G4753*D4753,1)</f>
        <v>6882.7</v>
      </c>
      <c r="I4753" s="19">
        <f>단가대비표!V164</f>
        <v>0</v>
      </c>
      <c r="J4753" s="22">
        <f>TRUNC(I4753*D4753,1)</f>
        <v>0</v>
      </c>
      <c r="K4753" s="19">
        <f t="shared" si="671"/>
        <v>172068</v>
      </c>
      <c r="L4753" s="22">
        <f t="shared" si="671"/>
        <v>6882.7</v>
      </c>
      <c r="M4753" s="16" t="s">
        <v>42</v>
      </c>
      <c r="N4753" s="1" t="s">
        <v>2553</v>
      </c>
      <c r="O4753" s="1" t="s">
        <v>3293</v>
      </c>
      <c r="P4753" s="1" t="s">
        <v>43</v>
      </c>
      <c r="Q4753" s="1" t="s">
        <v>43</v>
      </c>
      <c r="R4753" s="1" t="s">
        <v>46</v>
      </c>
      <c r="V4753">
        <v>1</v>
      </c>
      <c r="AV4753" s="1" t="s">
        <v>42</v>
      </c>
      <c r="AW4753" s="1" t="s">
        <v>7080</v>
      </c>
      <c r="AX4753" s="1" t="s">
        <v>42</v>
      </c>
      <c r="AY4753" s="1" t="s">
        <v>42</v>
      </c>
      <c r="AZ4753" s="1" t="s">
        <v>42</v>
      </c>
    </row>
    <row r="4754" spans="1:52" ht="30" customHeight="1" x14ac:dyDescent="0.3">
      <c r="A4754" s="16" t="s">
        <v>3282</v>
      </c>
      <c r="B4754" s="16" t="s">
        <v>3707</v>
      </c>
      <c r="C4754" s="16" t="s">
        <v>3284</v>
      </c>
      <c r="D4754" s="17">
        <v>1</v>
      </c>
      <c r="E4754" s="19">
        <v>0</v>
      </c>
      <c r="F4754" s="22">
        <f>TRUNC(E4754*D4754,1)</f>
        <v>0</v>
      </c>
      <c r="G4754" s="19">
        <v>0</v>
      </c>
      <c r="H4754" s="22">
        <f>TRUNC(G4754*D4754,1)</f>
        <v>0</v>
      </c>
      <c r="I4754" s="19">
        <f>TRUNC(SUMIF(V4752:V4754, RIGHTB(O4754, 1), H4752:H4754)*U4754, 2)</f>
        <v>2041.03</v>
      </c>
      <c r="J4754" s="22">
        <f>TRUNC(I4754*D4754,1)</f>
        <v>2041</v>
      </c>
      <c r="K4754" s="19">
        <f t="shared" si="671"/>
        <v>2041</v>
      </c>
      <c r="L4754" s="22">
        <f t="shared" si="671"/>
        <v>2041</v>
      </c>
      <c r="M4754" s="16" t="s">
        <v>42</v>
      </c>
      <c r="N4754" s="1" t="s">
        <v>2553</v>
      </c>
      <c r="O4754" s="1" t="s">
        <v>3285</v>
      </c>
      <c r="P4754" s="1" t="s">
        <v>43</v>
      </c>
      <c r="Q4754" s="1" t="s">
        <v>43</v>
      </c>
      <c r="R4754" s="1" t="s">
        <v>43</v>
      </c>
      <c r="S4754">
        <v>1</v>
      </c>
      <c r="T4754">
        <v>2</v>
      </c>
      <c r="U4754">
        <v>0.06</v>
      </c>
      <c r="AV4754" s="1" t="s">
        <v>42</v>
      </c>
      <c r="AW4754" s="1" t="s">
        <v>7081</v>
      </c>
      <c r="AX4754" s="1" t="s">
        <v>42</v>
      </c>
      <c r="AY4754" s="1" t="s">
        <v>42</v>
      </c>
      <c r="AZ4754" s="1" t="s">
        <v>42</v>
      </c>
    </row>
    <row r="4755" spans="1:52" ht="30" customHeight="1" x14ac:dyDescent="0.3">
      <c r="A4755" s="16" t="s">
        <v>3287</v>
      </c>
      <c r="B4755" s="16" t="s">
        <v>42</v>
      </c>
      <c r="C4755" s="16" t="s">
        <v>42</v>
      </c>
      <c r="D4755" s="17"/>
      <c r="E4755" s="19"/>
      <c r="F4755" s="22">
        <f>TRUNC(SUMIF(N4752:N4754, N4751, F4752:F4754),0)</f>
        <v>0</v>
      </c>
      <c r="G4755" s="19"/>
      <c r="H4755" s="22">
        <f>TRUNC(SUMIF(N4752:N4754, N4751, H4752:H4754),0)</f>
        <v>34017</v>
      </c>
      <c r="I4755" s="19"/>
      <c r="J4755" s="22">
        <f>TRUNC(SUMIF(N4752:N4754, N4751, J4752:J4754),0)</f>
        <v>2041</v>
      </c>
      <c r="K4755" s="19"/>
      <c r="L4755" s="22">
        <f>F4755+H4755+J4755</f>
        <v>36058</v>
      </c>
      <c r="M4755" s="16" t="s">
        <v>42</v>
      </c>
      <c r="N4755" s="1" t="s">
        <v>3288</v>
      </c>
      <c r="O4755" s="1" t="s">
        <v>3288</v>
      </c>
      <c r="P4755" s="1" t="s">
        <v>42</v>
      </c>
      <c r="Q4755" s="1" t="s">
        <v>42</v>
      </c>
      <c r="R4755" s="1" t="s">
        <v>42</v>
      </c>
      <c r="AV4755" s="1" t="s">
        <v>42</v>
      </c>
      <c r="AW4755" s="1" t="s">
        <v>42</v>
      </c>
      <c r="AX4755" s="1" t="s">
        <v>42</v>
      </c>
      <c r="AY4755" s="1" t="s">
        <v>42</v>
      </c>
      <c r="AZ4755" s="1" t="s">
        <v>42</v>
      </c>
    </row>
    <row r="4756" spans="1:52" ht="30" customHeight="1" x14ac:dyDescent="0.3">
      <c r="A4756" s="17"/>
      <c r="B4756" s="17"/>
      <c r="C4756" s="17"/>
      <c r="D4756" s="17"/>
      <c r="E4756" s="19"/>
      <c r="F4756" s="22"/>
      <c r="G4756" s="19"/>
      <c r="H4756" s="22"/>
      <c r="I4756" s="19"/>
      <c r="J4756" s="22"/>
      <c r="K4756" s="19"/>
      <c r="L4756" s="22"/>
      <c r="M4756" s="17"/>
    </row>
    <row r="4757" spans="1:52" ht="30" customHeight="1" x14ac:dyDescent="0.3">
      <c r="A4757" s="13" t="s">
        <v>7082</v>
      </c>
      <c r="B4757" s="14"/>
      <c r="C4757" s="14"/>
      <c r="D4757" s="14"/>
      <c r="E4757" s="18"/>
      <c r="F4757" s="21"/>
      <c r="G4757" s="18"/>
      <c r="H4757" s="21"/>
      <c r="I4757" s="18"/>
      <c r="J4757" s="21"/>
      <c r="K4757" s="18"/>
      <c r="L4757" s="21"/>
      <c r="M4757" s="15"/>
      <c r="N4757" s="1" t="s">
        <v>2556</v>
      </c>
    </row>
    <row r="4758" spans="1:52" ht="30" customHeight="1" x14ac:dyDescent="0.3">
      <c r="A4758" s="16" t="s">
        <v>3278</v>
      </c>
      <c r="B4758" s="16" t="s">
        <v>3279</v>
      </c>
      <c r="C4758" s="16" t="s">
        <v>3275</v>
      </c>
      <c r="D4758" s="17">
        <v>0.15</v>
      </c>
      <c r="E4758" s="19">
        <f>단가대비표!O165</f>
        <v>0</v>
      </c>
      <c r="F4758" s="22">
        <f>TRUNC(E4758*D4758,1)</f>
        <v>0</v>
      </c>
      <c r="G4758" s="19">
        <f>단가대비표!P165</f>
        <v>226122</v>
      </c>
      <c r="H4758" s="22">
        <f>TRUNC(G4758*D4758,1)</f>
        <v>33918.300000000003</v>
      </c>
      <c r="I4758" s="19">
        <f>단가대비표!V165</f>
        <v>0</v>
      </c>
      <c r="J4758" s="22">
        <f>TRUNC(I4758*D4758,1)</f>
        <v>0</v>
      </c>
      <c r="K4758" s="19">
        <f t="shared" ref="K4758:L4760" si="672">TRUNC(E4758+G4758+I4758,1)</f>
        <v>226122</v>
      </c>
      <c r="L4758" s="22">
        <f t="shared" si="672"/>
        <v>33918.300000000003</v>
      </c>
      <c r="M4758" s="16" t="s">
        <v>42</v>
      </c>
      <c r="N4758" s="1" t="s">
        <v>2556</v>
      </c>
      <c r="O4758" s="1" t="s">
        <v>3280</v>
      </c>
      <c r="P4758" s="1" t="s">
        <v>43</v>
      </c>
      <c r="Q4758" s="1" t="s">
        <v>43</v>
      </c>
      <c r="R4758" s="1" t="s">
        <v>46</v>
      </c>
      <c r="V4758">
        <v>1</v>
      </c>
      <c r="AV4758" s="1" t="s">
        <v>42</v>
      </c>
      <c r="AW4758" s="1" t="s">
        <v>7083</v>
      </c>
      <c r="AX4758" s="1" t="s">
        <v>42</v>
      </c>
      <c r="AY4758" s="1" t="s">
        <v>42</v>
      </c>
      <c r="AZ4758" s="1" t="s">
        <v>42</v>
      </c>
    </row>
    <row r="4759" spans="1:52" ht="30" customHeight="1" x14ac:dyDescent="0.3">
      <c r="A4759" s="16" t="s">
        <v>3292</v>
      </c>
      <c r="B4759" s="16" t="s">
        <v>3279</v>
      </c>
      <c r="C4759" s="16" t="s">
        <v>3275</v>
      </c>
      <c r="D4759" s="17">
        <v>0.05</v>
      </c>
      <c r="E4759" s="19">
        <f>단가대비표!O164</f>
        <v>0</v>
      </c>
      <c r="F4759" s="22">
        <f>TRUNC(E4759*D4759,1)</f>
        <v>0</v>
      </c>
      <c r="G4759" s="19">
        <f>단가대비표!P164</f>
        <v>172068</v>
      </c>
      <c r="H4759" s="22">
        <f>TRUNC(G4759*D4759,1)</f>
        <v>8603.4</v>
      </c>
      <c r="I4759" s="19">
        <f>단가대비표!V164</f>
        <v>0</v>
      </c>
      <c r="J4759" s="22">
        <f>TRUNC(I4759*D4759,1)</f>
        <v>0</v>
      </c>
      <c r="K4759" s="19">
        <f t="shared" si="672"/>
        <v>172068</v>
      </c>
      <c r="L4759" s="22">
        <f t="shared" si="672"/>
        <v>8603.4</v>
      </c>
      <c r="M4759" s="16" t="s">
        <v>42</v>
      </c>
      <c r="N4759" s="1" t="s">
        <v>2556</v>
      </c>
      <c r="O4759" s="1" t="s">
        <v>3293</v>
      </c>
      <c r="P4759" s="1" t="s">
        <v>43</v>
      </c>
      <c r="Q4759" s="1" t="s">
        <v>43</v>
      </c>
      <c r="R4759" s="1" t="s">
        <v>46</v>
      </c>
      <c r="V4759">
        <v>1</v>
      </c>
      <c r="AV4759" s="1" t="s">
        <v>42</v>
      </c>
      <c r="AW4759" s="1" t="s">
        <v>7084</v>
      </c>
      <c r="AX4759" s="1" t="s">
        <v>42</v>
      </c>
      <c r="AY4759" s="1" t="s">
        <v>42</v>
      </c>
      <c r="AZ4759" s="1" t="s">
        <v>42</v>
      </c>
    </row>
    <row r="4760" spans="1:52" ht="30" customHeight="1" x14ac:dyDescent="0.3">
      <c r="A4760" s="16" t="s">
        <v>3282</v>
      </c>
      <c r="B4760" s="16" t="s">
        <v>3707</v>
      </c>
      <c r="C4760" s="16" t="s">
        <v>3284</v>
      </c>
      <c r="D4760" s="17">
        <v>1</v>
      </c>
      <c r="E4760" s="19">
        <v>0</v>
      </c>
      <c r="F4760" s="22">
        <f>TRUNC(E4760*D4760,1)</f>
        <v>0</v>
      </c>
      <c r="G4760" s="19">
        <v>0</v>
      </c>
      <c r="H4760" s="22">
        <f>TRUNC(G4760*D4760,1)</f>
        <v>0</v>
      </c>
      <c r="I4760" s="19">
        <f>TRUNC(SUMIF(V4758:V4760, RIGHTB(O4760, 1), H4758:H4760)*U4760, 2)</f>
        <v>2551.3000000000002</v>
      </c>
      <c r="J4760" s="22">
        <f>TRUNC(I4760*D4760,1)</f>
        <v>2551.3000000000002</v>
      </c>
      <c r="K4760" s="19">
        <f t="shared" si="672"/>
        <v>2551.3000000000002</v>
      </c>
      <c r="L4760" s="22">
        <f t="shared" si="672"/>
        <v>2551.3000000000002</v>
      </c>
      <c r="M4760" s="16" t="s">
        <v>42</v>
      </c>
      <c r="N4760" s="1" t="s">
        <v>2556</v>
      </c>
      <c r="O4760" s="1" t="s">
        <v>3285</v>
      </c>
      <c r="P4760" s="1" t="s">
        <v>43</v>
      </c>
      <c r="Q4760" s="1" t="s">
        <v>43</v>
      </c>
      <c r="R4760" s="1" t="s">
        <v>43</v>
      </c>
      <c r="S4760">
        <v>1</v>
      </c>
      <c r="T4760">
        <v>2</v>
      </c>
      <c r="U4760">
        <v>0.06</v>
      </c>
      <c r="AV4760" s="1" t="s">
        <v>42</v>
      </c>
      <c r="AW4760" s="1" t="s">
        <v>7085</v>
      </c>
      <c r="AX4760" s="1" t="s">
        <v>42</v>
      </c>
      <c r="AY4760" s="1" t="s">
        <v>42</v>
      </c>
      <c r="AZ4760" s="1" t="s">
        <v>42</v>
      </c>
    </row>
    <row r="4761" spans="1:52" ht="30" customHeight="1" x14ac:dyDescent="0.3">
      <c r="A4761" s="16" t="s">
        <v>3287</v>
      </c>
      <c r="B4761" s="16" t="s">
        <v>42</v>
      </c>
      <c r="C4761" s="16" t="s">
        <v>42</v>
      </c>
      <c r="D4761" s="17"/>
      <c r="E4761" s="19"/>
      <c r="F4761" s="22">
        <f>TRUNC(SUMIF(N4758:N4760, N4757, F4758:F4760),0)</f>
        <v>0</v>
      </c>
      <c r="G4761" s="19"/>
      <c r="H4761" s="22">
        <f>TRUNC(SUMIF(N4758:N4760, N4757, H4758:H4760),0)</f>
        <v>42521</v>
      </c>
      <c r="I4761" s="19"/>
      <c r="J4761" s="22">
        <f>TRUNC(SUMIF(N4758:N4760, N4757, J4758:J4760),0)</f>
        <v>2551</v>
      </c>
      <c r="K4761" s="19"/>
      <c r="L4761" s="22">
        <f>F4761+H4761+J4761</f>
        <v>45072</v>
      </c>
      <c r="M4761" s="16" t="s">
        <v>42</v>
      </c>
      <c r="N4761" s="1" t="s">
        <v>3288</v>
      </c>
      <c r="O4761" s="1" t="s">
        <v>3288</v>
      </c>
      <c r="P4761" s="1" t="s">
        <v>42</v>
      </c>
      <c r="Q4761" s="1" t="s">
        <v>42</v>
      </c>
      <c r="R4761" s="1" t="s">
        <v>42</v>
      </c>
      <c r="AV4761" s="1" t="s">
        <v>42</v>
      </c>
      <c r="AW4761" s="1" t="s">
        <v>42</v>
      </c>
      <c r="AX4761" s="1" t="s">
        <v>42</v>
      </c>
      <c r="AY4761" s="1" t="s">
        <v>42</v>
      </c>
      <c r="AZ4761" s="1" t="s">
        <v>42</v>
      </c>
    </row>
    <row r="4762" spans="1:52" ht="30" customHeight="1" x14ac:dyDescent="0.3">
      <c r="A4762" s="17"/>
      <c r="B4762" s="17"/>
      <c r="C4762" s="17"/>
      <c r="D4762" s="17"/>
      <c r="E4762" s="19"/>
      <c r="F4762" s="22"/>
      <c r="G4762" s="19"/>
      <c r="H4762" s="22"/>
      <c r="I4762" s="19"/>
      <c r="J4762" s="22"/>
      <c r="K4762" s="19"/>
      <c r="L4762" s="22"/>
      <c r="M4762" s="17"/>
    </row>
    <row r="4763" spans="1:52" ht="30" customHeight="1" x14ac:dyDescent="0.3">
      <c r="A4763" s="13" t="s">
        <v>7086</v>
      </c>
      <c r="B4763" s="14"/>
      <c r="C4763" s="14"/>
      <c r="D4763" s="14"/>
      <c r="E4763" s="18"/>
      <c r="F4763" s="21"/>
      <c r="G4763" s="18"/>
      <c r="H4763" s="21"/>
      <c r="I4763" s="18"/>
      <c r="J4763" s="21"/>
      <c r="K4763" s="18"/>
      <c r="L4763" s="21"/>
      <c r="M4763" s="15"/>
      <c r="N4763" s="1" t="s">
        <v>2559</v>
      </c>
    </row>
    <row r="4764" spans="1:52" ht="30" customHeight="1" x14ac:dyDescent="0.3">
      <c r="A4764" s="16" t="s">
        <v>3278</v>
      </c>
      <c r="B4764" s="16" t="s">
        <v>3279</v>
      </c>
      <c r="C4764" s="16" t="s">
        <v>3275</v>
      </c>
      <c r="D4764" s="17">
        <v>0.17143</v>
      </c>
      <c r="E4764" s="19">
        <f>단가대비표!O165</f>
        <v>0</v>
      </c>
      <c r="F4764" s="22">
        <f>TRUNC(E4764*D4764,1)</f>
        <v>0</v>
      </c>
      <c r="G4764" s="19">
        <f>단가대비표!P165</f>
        <v>226122</v>
      </c>
      <c r="H4764" s="22">
        <f>TRUNC(G4764*D4764,1)</f>
        <v>38764</v>
      </c>
      <c r="I4764" s="19">
        <f>단가대비표!V165</f>
        <v>0</v>
      </c>
      <c r="J4764" s="22">
        <f>TRUNC(I4764*D4764,1)</f>
        <v>0</v>
      </c>
      <c r="K4764" s="19">
        <f t="shared" ref="K4764:L4766" si="673">TRUNC(E4764+G4764+I4764,1)</f>
        <v>226122</v>
      </c>
      <c r="L4764" s="22">
        <f t="shared" si="673"/>
        <v>38764</v>
      </c>
      <c r="M4764" s="16" t="s">
        <v>42</v>
      </c>
      <c r="N4764" s="1" t="s">
        <v>2559</v>
      </c>
      <c r="O4764" s="1" t="s">
        <v>3280</v>
      </c>
      <c r="P4764" s="1" t="s">
        <v>43</v>
      </c>
      <c r="Q4764" s="1" t="s">
        <v>43</v>
      </c>
      <c r="R4764" s="1" t="s">
        <v>46</v>
      </c>
      <c r="V4764">
        <v>1</v>
      </c>
      <c r="AV4764" s="1" t="s">
        <v>42</v>
      </c>
      <c r="AW4764" s="1" t="s">
        <v>7087</v>
      </c>
      <c r="AX4764" s="1" t="s">
        <v>42</v>
      </c>
      <c r="AY4764" s="1" t="s">
        <v>42</v>
      </c>
      <c r="AZ4764" s="1" t="s">
        <v>42</v>
      </c>
    </row>
    <row r="4765" spans="1:52" ht="30" customHeight="1" x14ac:dyDescent="0.3">
      <c r="A4765" s="16" t="s">
        <v>3292</v>
      </c>
      <c r="B4765" s="16" t="s">
        <v>3279</v>
      </c>
      <c r="C4765" s="16" t="s">
        <v>3275</v>
      </c>
      <c r="D4765" s="17">
        <v>5.7142999999999999E-2</v>
      </c>
      <c r="E4765" s="19">
        <f>단가대비표!O164</f>
        <v>0</v>
      </c>
      <c r="F4765" s="22">
        <f>TRUNC(E4765*D4765,1)</f>
        <v>0</v>
      </c>
      <c r="G4765" s="19">
        <f>단가대비표!P164</f>
        <v>172068</v>
      </c>
      <c r="H4765" s="22">
        <f>TRUNC(G4765*D4765,1)</f>
        <v>9832.4</v>
      </c>
      <c r="I4765" s="19">
        <f>단가대비표!V164</f>
        <v>0</v>
      </c>
      <c r="J4765" s="22">
        <f>TRUNC(I4765*D4765,1)</f>
        <v>0</v>
      </c>
      <c r="K4765" s="19">
        <f t="shared" si="673"/>
        <v>172068</v>
      </c>
      <c r="L4765" s="22">
        <f t="shared" si="673"/>
        <v>9832.4</v>
      </c>
      <c r="M4765" s="16" t="s">
        <v>42</v>
      </c>
      <c r="N4765" s="1" t="s">
        <v>2559</v>
      </c>
      <c r="O4765" s="1" t="s">
        <v>3293</v>
      </c>
      <c r="P4765" s="1" t="s">
        <v>43</v>
      </c>
      <c r="Q4765" s="1" t="s">
        <v>43</v>
      </c>
      <c r="R4765" s="1" t="s">
        <v>46</v>
      </c>
      <c r="V4765">
        <v>1</v>
      </c>
      <c r="AV4765" s="1" t="s">
        <v>42</v>
      </c>
      <c r="AW4765" s="1" t="s">
        <v>7088</v>
      </c>
      <c r="AX4765" s="1" t="s">
        <v>42</v>
      </c>
      <c r="AY4765" s="1" t="s">
        <v>42</v>
      </c>
      <c r="AZ4765" s="1" t="s">
        <v>42</v>
      </c>
    </row>
    <row r="4766" spans="1:52" ht="30" customHeight="1" x14ac:dyDescent="0.3">
      <c r="A4766" s="16" t="s">
        <v>3282</v>
      </c>
      <c r="B4766" s="16" t="s">
        <v>3707</v>
      </c>
      <c r="C4766" s="16" t="s">
        <v>3284</v>
      </c>
      <c r="D4766" s="17">
        <v>1</v>
      </c>
      <c r="E4766" s="19">
        <v>0</v>
      </c>
      <c r="F4766" s="22">
        <f>TRUNC(E4766*D4766,1)</f>
        <v>0</v>
      </c>
      <c r="G4766" s="19">
        <v>0</v>
      </c>
      <c r="H4766" s="22">
        <f>TRUNC(G4766*D4766,1)</f>
        <v>0</v>
      </c>
      <c r="I4766" s="19">
        <f>TRUNC(SUMIF(V4764:V4766, RIGHTB(O4766, 1), H4764:H4766)*U4766, 2)</f>
        <v>2915.78</v>
      </c>
      <c r="J4766" s="22">
        <f>TRUNC(I4766*D4766,1)</f>
        <v>2915.7</v>
      </c>
      <c r="K4766" s="19">
        <f t="shared" si="673"/>
        <v>2915.7</v>
      </c>
      <c r="L4766" s="22">
        <f t="shared" si="673"/>
        <v>2915.7</v>
      </c>
      <c r="M4766" s="16" t="s">
        <v>42</v>
      </c>
      <c r="N4766" s="1" t="s">
        <v>2559</v>
      </c>
      <c r="O4766" s="1" t="s">
        <v>3285</v>
      </c>
      <c r="P4766" s="1" t="s">
        <v>43</v>
      </c>
      <c r="Q4766" s="1" t="s">
        <v>43</v>
      </c>
      <c r="R4766" s="1" t="s">
        <v>43</v>
      </c>
      <c r="S4766">
        <v>1</v>
      </c>
      <c r="T4766">
        <v>2</v>
      </c>
      <c r="U4766">
        <v>0.06</v>
      </c>
      <c r="AV4766" s="1" t="s">
        <v>42</v>
      </c>
      <c r="AW4766" s="1" t="s">
        <v>7089</v>
      </c>
      <c r="AX4766" s="1" t="s">
        <v>42</v>
      </c>
      <c r="AY4766" s="1" t="s">
        <v>42</v>
      </c>
      <c r="AZ4766" s="1" t="s">
        <v>42</v>
      </c>
    </row>
    <row r="4767" spans="1:52" ht="30" customHeight="1" x14ac:dyDescent="0.3">
      <c r="A4767" s="16" t="s">
        <v>3287</v>
      </c>
      <c r="B4767" s="16" t="s">
        <v>42</v>
      </c>
      <c r="C4767" s="16" t="s">
        <v>42</v>
      </c>
      <c r="D4767" s="17"/>
      <c r="E4767" s="19"/>
      <c r="F4767" s="22">
        <f>TRUNC(SUMIF(N4764:N4766, N4763, F4764:F4766),0)</f>
        <v>0</v>
      </c>
      <c r="G4767" s="19"/>
      <c r="H4767" s="22">
        <f>TRUNC(SUMIF(N4764:N4766, N4763, H4764:H4766),0)</f>
        <v>48596</v>
      </c>
      <c r="I4767" s="19"/>
      <c r="J4767" s="22">
        <f>TRUNC(SUMIF(N4764:N4766, N4763, J4764:J4766),0)</f>
        <v>2915</v>
      </c>
      <c r="K4767" s="19"/>
      <c r="L4767" s="22">
        <f>F4767+H4767+J4767</f>
        <v>51511</v>
      </c>
      <c r="M4767" s="16" t="s">
        <v>42</v>
      </c>
      <c r="N4767" s="1" t="s">
        <v>3288</v>
      </c>
      <c r="O4767" s="1" t="s">
        <v>3288</v>
      </c>
      <c r="P4767" s="1" t="s">
        <v>42</v>
      </c>
      <c r="Q4767" s="1" t="s">
        <v>42</v>
      </c>
      <c r="R4767" s="1" t="s">
        <v>42</v>
      </c>
      <c r="AV4767" s="1" t="s">
        <v>42</v>
      </c>
      <c r="AW4767" s="1" t="s">
        <v>42</v>
      </c>
      <c r="AX4767" s="1" t="s">
        <v>42</v>
      </c>
      <c r="AY4767" s="1" t="s">
        <v>42</v>
      </c>
      <c r="AZ4767" s="1" t="s">
        <v>42</v>
      </c>
    </row>
    <row r="4768" spans="1:52" ht="30" customHeight="1" x14ac:dyDescent="0.3">
      <c r="A4768" s="17"/>
      <c r="B4768" s="17"/>
      <c r="C4768" s="17"/>
      <c r="D4768" s="17"/>
      <c r="E4768" s="19"/>
      <c r="F4768" s="22"/>
      <c r="G4768" s="19"/>
      <c r="H4768" s="22"/>
      <c r="I4768" s="19"/>
      <c r="J4768" s="22"/>
      <c r="K4768" s="19"/>
      <c r="L4768" s="22"/>
      <c r="M4768" s="17"/>
    </row>
    <row r="4769" spans="1:52" ht="30" customHeight="1" x14ac:dyDescent="0.3">
      <c r="A4769" s="13" t="s">
        <v>7090</v>
      </c>
      <c r="B4769" s="14"/>
      <c r="C4769" s="14"/>
      <c r="D4769" s="14"/>
      <c r="E4769" s="18"/>
      <c r="F4769" s="21"/>
      <c r="G4769" s="18"/>
      <c r="H4769" s="21"/>
      <c r="I4769" s="18"/>
      <c r="J4769" s="21"/>
      <c r="K4769" s="18"/>
      <c r="L4769" s="21"/>
      <c r="M4769" s="15"/>
      <c r="N4769" s="1" t="s">
        <v>2563</v>
      </c>
    </row>
    <row r="4770" spans="1:52" ht="30" customHeight="1" x14ac:dyDescent="0.3">
      <c r="A4770" s="16" t="s">
        <v>3278</v>
      </c>
      <c r="B4770" s="16" t="s">
        <v>3279</v>
      </c>
      <c r="C4770" s="16" t="s">
        <v>3275</v>
      </c>
      <c r="D4770" s="17">
        <v>0.13333</v>
      </c>
      <c r="E4770" s="19">
        <f>단가대비표!O165</f>
        <v>0</v>
      </c>
      <c r="F4770" s="22">
        <f>TRUNC(E4770*D4770,1)</f>
        <v>0</v>
      </c>
      <c r="G4770" s="19">
        <f>단가대비표!P165</f>
        <v>226122</v>
      </c>
      <c r="H4770" s="22">
        <f>TRUNC(G4770*D4770,1)</f>
        <v>30148.799999999999</v>
      </c>
      <c r="I4770" s="19">
        <f>단가대비표!V165</f>
        <v>0</v>
      </c>
      <c r="J4770" s="22">
        <f>TRUNC(I4770*D4770,1)</f>
        <v>0</v>
      </c>
      <c r="K4770" s="19">
        <f t="shared" ref="K4770:L4772" si="674">TRUNC(E4770+G4770+I4770,1)</f>
        <v>226122</v>
      </c>
      <c r="L4770" s="22">
        <f t="shared" si="674"/>
        <v>30148.799999999999</v>
      </c>
      <c r="M4770" s="16" t="s">
        <v>42</v>
      </c>
      <c r="N4770" s="1" t="s">
        <v>2563</v>
      </c>
      <c r="O4770" s="1" t="s">
        <v>3280</v>
      </c>
      <c r="P4770" s="1" t="s">
        <v>43</v>
      </c>
      <c r="Q4770" s="1" t="s">
        <v>43</v>
      </c>
      <c r="R4770" s="1" t="s">
        <v>46</v>
      </c>
      <c r="V4770">
        <v>1</v>
      </c>
      <c r="AV4770" s="1" t="s">
        <v>42</v>
      </c>
      <c r="AW4770" s="1" t="s">
        <v>7091</v>
      </c>
      <c r="AX4770" s="1" t="s">
        <v>42</v>
      </c>
      <c r="AY4770" s="1" t="s">
        <v>42</v>
      </c>
      <c r="AZ4770" s="1" t="s">
        <v>42</v>
      </c>
    </row>
    <row r="4771" spans="1:52" ht="30" customHeight="1" x14ac:dyDescent="0.3">
      <c r="A4771" s="16" t="s">
        <v>3292</v>
      </c>
      <c r="B4771" s="16" t="s">
        <v>3279</v>
      </c>
      <c r="C4771" s="16" t="s">
        <v>3275</v>
      </c>
      <c r="D4771" s="17">
        <v>4.444E-2</v>
      </c>
      <c r="E4771" s="19">
        <f>단가대비표!O164</f>
        <v>0</v>
      </c>
      <c r="F4771" s="22">
        <f>TRUNC(E4771*D4771,1)</f>
        <v>0</v>
      </c>
      <c r="G4771" s="19">
        <f>단가대비표!P164</f>
        <v>172068</v>
      </c>
      <c r="H4771" s="22">
        <f>TRUNC(G4771*D4771,1)</f>
        <v>7646.7</v>
      </c>
      <c r="I4771" s="19">
        <f>단가대비표!V164</f>
        <v>0</v>
      </c>
      <c r="J4771" s="22">
        <f>TRUNC(I4771*D4771,1)</f>
        <v>0</v>
      </c>
      <c r="K4771" s="19">
        <f t="shared" si="674"/>
        <v>172068</v>
      </c>
      <c r="L4771" s="22">
        <f t="shared" si="674"/>
        <v>7646.7</v>
      </c>
      <c r="M4771" s="16" t="s">
        <v>42</v>
      </c>
      <c r="N4771" s="1" t="s">
        <v>2563</v>
      </c>
      <c r="O4771" s="1" t="s">
        <v>3293</v>
      </c>
      <c r="P4771" s="1" t="s">
        <v>43</v>
      </c>
      <c r="Q4771" s="1" t="s">
        <v>43</v>
      </c>
      <c r="R4771" s="1" t="s">
        <v>46</v>
      </c>
      <c r="V4771">
        <v>1</v>
      </c>
      <c r="AV4771" s="1" t="s">
        <v>42</v>
      </c>
      <c r="AW4771" s="1" t="s">
        <v>7092</v>
      </c>
      <c r="AX4771" s="1" t="s">
        <v>42</v>
      </c>
      <c r="AY4771" s="1" t="s">
        <v>42</v>
      </c>
      <c r="AZ4771" s="1" t="s">
        <v>42</v>
      </c>
    </row>
    <row r="4772" spans="1:52" ht="30" customHeight="1" x14ac:dyDescent="0.3">
      <c r="A4772" s="16" t="s">
        <v>3282</v>
      </c>
      <c r="B4772" s="16" t="s">
        <v>3707</v>
      </c>
      <c r="C4772" s="16" t="s">
        <v>3284</v>
      </c>
      <c r="D4772" s="17">
        <v>1</v>
      </c>
      <c r="E4772" s="19">
        <v>0</v>
      </c>
      <c r="F4772" s="22">
        <f>TRUNC(E4772*D4772,1)</f>
        <v>0</v>
      </c>
      <c r="G4772" s="19">
        <v>0</v>
      </c>
      <c r="H4772" s="22">
        <f>TRUNC(G4772*D4772,1)</f>
        <v>0</v>
      </c>
      <c r="I4772" s="19">
        <f>TRUNC(SUMIF(V4770:V4772, RIGHTB(O4772, 1), H4770:H4772)*U4772, 2)</f>
        <v>2267.73</v>
      </c>
      <c r="J4772" s="22">
        <f>TRUNC(I4772*D4772,1)</f>
        <v>2267.6999999999998</v>
      </c>
      <c r="K4772" s="19">
        <f t="shared" si="674"/>
        <v>2267.6999999999998</v>
      </c>
      <c r="L4772" s="22">
        <f t="shared" si="674"/>
        <v>2267.6999999999998</v>
      </c>
      <c r="M4772" s="16" t="s">
        <v>42</v>
      </c>
      <c r="N4772" s="1" t="s">
        <v>2563</v>
      </c>
      <c r="O4772" s="1" t="s">
        <v>3285</v>
      </c>
      <c r="P4772" s="1" t="s">
        <v>43</v>
      </c>
      <c r="Q4772" s="1" t="s">
        <v>43</v>
      </c>
      <c r="R4772" s="1" t="s">
        <v>43</v>
      </c>
      <c r="S4772">
        <v>1</v>
      </c>
      <c r="T4772">
        <v>2</v>
      </c>
      <c r="U4772">
        <v>0.06</v>
      </c>
      <c r="AV4772" s="1" t="s">
        <v>42</v>
      </c>
      <c r="AW4772" s="1" t="s">
        <v>7093</v>
      </c>
      <c r="AX4772" s="1" t="s">
        <v>42</v>
      </c>
      <c r="AY4772" s="1" t="s">
        <v>42</v>
      </c>
      <c r="AZ4772" s="1" t="s">
        <v>42</v>
      </c>
    </row>
    <row r="4773" spans="1:52" ht="30" customHeight="1" x14ac:dyDescent="0.3">
      <c r="A4773" s="16" t="s">
        <v>3287</v>
      </c>
      <c r="B4773" s="16" t="s">
        <v>42</v>
      </c>
      <c r="C4773" s="16" t="s">
        <v>42</v>
      </c>
      <c r="D4773" s="17"/>
      <c r="E4773" s="19"/>
      <c r="F4773" s="22">
        <f>TRUNC(SUMIF(N4770:N4772, N4769, F4770:F4772),0)</f>
        <v>0</v>
      </c>
      <c r="G4773" s="19"/>
      <c r="H4773" s="22">
        <f>TRUNC(SUMIF(N4770:N4772, N4769, H4770:H4772),0)</f>
        <v>37795</v>
      </c>
      <c r="I4773" s="19"/>
      <c r="J4773" s="22">
        <f>TRUNC(SUMIF(N4770:N4772, N4769, J4770:J4772),0)</f>
        <v>2267</v>
      </c>
      <c r="K4773" s="19"/>
      <c r="L4773" s="22">
        <f>F4773+H4773+J4773</f>
        <v>40062</v>
      </c>
      <c r="M4773" s="16" t="s">
        <v>42</v>
      </c>
      <c r="N4773" s="1" t="s">
        <v>3288</v>
      </c>
      <c r="O4773" s="1" t="s">
        <v>3288</v>
      </c>
      <c r="P4773" s="1" t="s">
        <v>42</v>
      </c>
      <c r="Q4773" s="1" t="s">
        <v>42</v>
      </c>
      <c r="R4773" s="1" t="s">
        <v>42</v>
      </c>
      <c r="AV4773" s="1" t="s">
        <v>42</v>
      </c>
      <c r="AW4773" s="1" t="s">
        <v>42</v>
      </c>
      <c r="AX4773" s="1" t="s">
        <v>42</v>
      </c>
      <c r="AY4773" s="1" t="s">
        <v>42</v>
      </c>
      <c r="AZ4773" s="1" t="s">
        <v>42</v>
      </c>
    </row>
    <row r="4774" spans="1:52" ht="30" customHeight="1" x14ac:dyDescent="0.3">
      <c r="A4774" s="17"/>
      <c r="B4774" s="17"/>
      <c r="C4774" s="17"/>
      <c r="D4774" s="17"/>
      <c r="E4774" s="19"/>
      <c r="F4774" s="22"/>
      <c r="G4774" s="19"/>
      <c r="H4774" s="22"/>
      <c r="I4774" s="19"/>
      <c r="J4774" s="22"/>
      <c r="K4774" s="19"/>
      <c r="L4774" s="22"/>
      <c r="M4774" s="17"/>
    </row>
    <row r="4775" spans="1:52" ht="30" customHeight="1" x14ac:dyDescent="0.3">
      <c r="A4775" s="13" t="s">
        <v>7094</v>
      </c>
      <c r="B4775" s="14"/>
      <c r="C4775" s="14"/>
      <c r="D4775" s="14"/>
      <c r="E4775" s="18"/>
      <c r="F4775" s="21"/>
      <c r="G4775" s="18"/>
      <c r="H4775" s="21"/>
      <c r="I4775" s="18"/>
      <c r="J4775" s="21"/>
      <c r="K4775" s="18"/>
      <c r="L4775" s="21"/>
      <c r="M4775" s="15"/>
      <c r="N4775" s="1" t="s">
        <v>2565</v>
      </c>
    </row>
    <row r="4776" spans="1:52" ht="30" customHeight="1" x14ac:dyDescent="0.3">
      <c r="A4776" s="16" t="s">
        <v>3278</v>
      </c>
      <c r="B4776" s="16" t="s">
        <v>3279</v>
      </c>
      <c r="C4776" s="16" t="s">
        <v>3275</v>
      </c>
      <c r="D4776" s="17">
        <v>0.17143</v>
      </c>
      <c r="E4776" s="19">
        <f>단가대비표!O165</f>
        <v>0</v>
      </c>
      <c r="F4776" s="22">
        <f>TRUNC(E4776*D4776,1)</f>
        <v>0</v>
      </c>
      <c r="G4776" s="19">
        <f>단가대비표!P165</f>
        <v>226122</v>
      </c>
      <c r="H4776" s="22">
        <f>TRUNC(G4776*D4776,1)</f>
        <v>38764</v>
      </c>
      <c r="I4776" s="19">
        <f>단가대비표!V165</f>
        <v>0</v>
      </c>
      <c r="J4776" s="22">
        <f>TRUNC(I4776*D4776,1)</f>
        <v>0</v>
      </c>
      <c r="K4776" s="19">
        <f t="shared" ref="K4776:L4778" si="675">TRUNC(E4776+G4776+I4776,1)</f>
        <v>226122</v>
      </c>
      <c r="L4776" s="22">
        <f t="shared" si="675"/>
        <v>38764</v>
      </c>
      <c r="M4776" s="16" t="s">
        <v>42</v>
      </c>
      <c r="N4776" s="1" t="s">
        <v>2565</v>
      </c>
      <c r="O4776" s="1" t="s">
        <v>3280</v>
      </c>
      <c r="P4776" s="1" t="s">
        <v>43</v>
      </c>
      <c r="Q4776" s="1" t="s">
        <v>43</v>
      </c>
      <c r="R4776" s="1" t="s">
        <v>46</v>
      </c>
      <c r="V4776">
        <v>1</v>
      </c>
      <c r="AV4776" s="1" t="s">
        <v>42</v>
      </c>
      <c r="AW4776" s="1" t="s">
        <v>7095</v>
      </c>
      <c r="AX4776" s="1" t="s">
        <v>42</v>
      </c>
      <c r="AY4776" s="1" t="s">
        <v>42</v>
      </c>
      <c r="AZ4776" s="1" t="s">
        <v>42</v>
      </c>
    </row>
    <row r="4777" spans="1:52" ht="30" customHeight="1" x14ac:dyDescent="0.3">
      <c r="A4777" s="16" t="s">
        <v>3292</v>
      </c>
      <c r="B4777" s="16" t="s">
        <v>3279</v>
      </c>
      <c r="C4777" s="16" t="s">
        <v>3275</v>
      </c>
      <c r="D4777" s="17">
        <v>5.7140000000000003E-2</v>
      </c>
      <c r="E4777" s="19">
        <f>단가대비표!O164</f>
        <v>0</v>
      </c>
      <c r="F4777" s="22">
        <f>TRUNC(E4777*D4777,1)</f>
        <v>0</v>
      </c>
      <c r="G4777" s="19">
        <f>단가대비표!P164</f>
        <v>172068</v>
      </c>
      <c r="H4777" s="22">
        <f>TRUNC(G4777*D4777,1)</f>
        <v>9831.9</v>
      </c>
      <c r="I4777" s="19">
        <f>단가대비표!V164</f>
        <v>0</v>
      </c>
      <c r="J4777" s="22">
        <f>TRUNC(I4777*D4777,1)</f>
        <v>0</v>
      </c>
      <c r="K4777" s="19">
        <f t="shared" si="675"/>
        <v>172068</v>
      </c>
      <c r="L4777" s="22">
        <f t="shared" si="675"/>
        <v>9831.9</v>
      </c>
      <c r="M4777" s="16" t="s">
        <v>42</v>
      </c>
      <c r="N4777" s="1" t="s">
        <v>2565</v>
      </c>
      <c r="O4777" s="1" t="s">
        <v>3293</v>
      </c>
      <c r="P4777" s="1" t="s">
        <v>43</v>
      </c>
      <c r="Q4777" s="1" t="s">
        <v>43</v>
      </c>
      <c r="R4777" s="1" t="s">
        <v>46</v>
      </c>
      <c r="V4777">
        <v>1</v>
      </c>
      <c r="AV4777" s="1" t="s">
        <v>42</v>
      </c>
      <c r="AW4777" s="1" t="s">
        <v>7096</v>
      </c>
      <c r="AX4777" s="1" t="s">
        <v>42</v>
      </c>
      <c r="AY4777" s="1" t="s">
        <v>42</v>
      </c>
      <c r="AZ4777" s="1" t="s">
        <v>42</v>
      </c>
    </row>
    <row r="4778" spans="1:52" ht="30" customHeight="1" x14ac:dyDescent="0.3">
      <c r="A4778" s="16" t="s">
        <v>3282</v>
      </c>
      <c r="B4778" s="16" t="s">
        <v>3707</v>
      </c>
      <c r="C4778" s="16" t="s">
        <v>3284</v>
      </c>
      <c r="D4778" s="17">
        <v>1</v>
      </c>
      <c r="E4778" s="19">
        <v>0</v>
      </c>
      <c r="F4778" s="22">
        <f>TRUNC(E4778*D4778,1)</f>
        <v>0</v>
      </c>
      <c r="G4778" s="19">
        <v>0</v>
      </c>
      <c r="H4778" s="22">
        <f>TRUNC(G4778*D4778,1)</f>
        <v>0</v>
      </c>
      <c r="I4778" s="19">
        <f>TRUNC(SUMIF(V4776:V4778, RIGHTB(O4778, 1), H4776:H4778)*U4778, 2)</f>
        <v>2915.75</v>
      </c>
      <c r="J4778" s="22">
        <f>TRUNC(I4778*D4778,1)</f>
        <v>2915.7</v>
      </c>
      <c r="K4778" s="19">
        <f t="shared" si="675"/>
        <v>2915.7</v>
      </c>
      <c r="L4778" s="22">
        <f t="shared" si="675"/>
        <v>2915.7</v>
      </c>
      <c r="M4778" s="16" t="s">
        <v>42</v>
      </c>
      <c r="N4778" s="1" t="s">
        <v>2565</v>
      </c>
      <c r="O4778" s="1" t="s">
        <v>3285</v>
      </c>
      <c r="P4778" s="1" t="s">
        <v>43</v>
      </c>
      <c r="Q4778" s="1" t="s">
        <v>43</v>
      </c>
      <c r="R4778" s="1" t="s">
        <v>43</v>
      </c>
      <c r="S4778">
        <v>1</v>
      </c>
      <c r="T4778">
        <v>2</v>
      </c>
      <c r="U4778">
        <v>0.06</v>
      </c>
      <c r="AV4778" s="1" t="s">
        <v>42</v>
      </c>
      <c r="AW4778" s="1" t="s">
        <v>7097</v>
      </c>
      <c r="AX4778" s="1" t="s">
        <v>42</v>
      </c>
      <c r="AY4778" s="1" t="s">
        <v>42</v>
      </c>
      <c r="AZ4778" s="1" t="s">
        <v>42</v>
      </c>
    </row>
    <row r="4779" spans="1:52" ht="30" customHeight="1" x14ac:dyDescent="0.3">
      <c r="A4779" s="16" t="s">
        <v>3287</v>
      </c>
      <c r="B4779" s="16" t="s">
        <v>42</v>
      </c>
      <c r="C4779" s="16" t="s">
        <v>42</v>
      </c>
      <c r="D4779" s="17"/>
      <c r="E4779" s="19"/>
      <c r="F4779" s="22">
        <f>TRUNC(SUMIF(N4776:N4778, N4775, F4776:F4778),0)</f>
        <v>0</v>
      </c>
      <c r="G4779" s="19"/>
      <c r="H4779" s="22">
        <f>TRUNC(SUMIF(N4776:N4778, N4775, H4776:H4778),0)</f>
        <v>48595</v>
      </c>
      <c r="I4779" s="19"/>
      <c r="J4779" s="22">
        <f>TRUNC(SUMIF(N4776:N4778, N4775, J4776:J4778),0)</f>
        <v>2915</v>
      </c>
      <c r="K4779" s="19"/>
      <c r="L4779" s="22">
        <f>F4779+H4779+J4779</f>
        <v>51510</v>
      </c>
      <c r="M4779" s="16" t="s">
        <v>42</v>
      </c>
      <c r="N4779" s="1" t="s">
        <v>3288</v>
      </c>
      <c r="O4779" s="1" t="s">
        <v>3288</v>
      </c>
      <c r="P4779" s="1" t="s">
        <v>42</v>
      </c>
      <c r="Q4779" s="1" t="s">
        <v>42</v>
      </c>
      <c r="R4779" s="1" t="s">
        <v>42</v>
      </c>
      <c r="AV4779" s="1" t="s">
        <v>42</v>
      </c>
      <c r="AW4779" s="1" t="s">
        <v>42</v>
      </c>
      <c r="AX4779" s="1" t="s">
        <v>42</v>
      </c>
      <c r="AY4779" s="1" t="s">
        <v>42</v>
      </c>
      <c r="AZ4779" s="1" t="s">
        <v>42</v>
      </c>
    </row>
    <row r="4780" spans="1:52" ht="30" customHeight="1" x14ac:dyDescent="0.3">
      <c r="A4780" s="17"/>
      <c r="B4780" s="17"/>
      <c r="C4780" s="17"/>
      <c r="D4780" s="17"/>
      <c r="E4780" s="19"/>
      <c r="F4780" s="22"/>
      <c r="G4780" s="19"/>
      <c r="H4780" s="22"/>
      <c r="I4780" s="19"/>
      <c r="J4780" s="22"/>
      <c r="K4780" s="19"/>
      <c r="L4780" s="22"/>
      <c r="M4780" s="17"/>
    </row>
    <row r="4781" spans="1:52" ht="30" customHeight="1" x14ac:dyDescent="0.3">
      <c r="A4781" s="13" t="s">
        <v>7098</v>
      </c>
      <c r="B4781" s="14"/>
      <c r="C4781" s="14"/>
      <c r="D4781" s="14"/>
      <c r="E4781" s="18"/>
      <c r="F4781" s="21"/>
      <c r="G4781" s="18"/>
      <c r="H4781" s="21"/>
      <c r="I4781" s="18"/>
      <c r="J4781" s="21"/>
      <c r="K4781" s="18"/>
      <c r="L4781" s="21"/>
      <c r="M4781" s="15"/>
      <c r="N4781" s="1" t="s">
        <v>2567</v>
      </c>
    </row>
    <row r="4782" spans="1:52" ht="30" customHeight="1" x14ac:dyDescent="0.3">
      <c r="A4782" s="16" t="s">
        <v>3278</v>
      </c>
      <c r="B4782" s="16" t="s">
        <v>3279</v>
      </c>
      <c r="C4782" s="16" t="s">
        <v>3275</v>
      </c>
      <c r="D4782" s="17">
        <v>0.2</v>
      </c>
      <c r="E4782" s="19">
        <f>단가대비표!O165</f>
        <v>0</v>
      </c>
      <c r="F4782" s="22">
        <f>TRUNC(E4782*D4782,1)</f>
        <v>0</v>
      </c>
      <c r="G4782" s="19">
        <f>단가대비표!P165</f>
        <v>226122</v>
      </c>
      <c r="H4782" s="22">
        <f>TRUNC(G4782*D4782,1)</f>
        <v>45224.4</v>
      </c>
      <c r="I4782" s="19">
        <f>단가대비표!V165</f>
        <v>0</v>
      </c>
      <c r="J4782" s="22">
        <f>TRUNC(I4782*D4782,1)</f>
        <v>0</v>
      </c>
      <c r="K4782" s="19">
        <f t="shared" ref="K4782:L4784" si="676">TRUNC(E4782+G4782+I4782,1)</f>
        <v>226122</v>
      </c>
      <c r="L4782" s="22">
        <f t="shared" si="676"/>
        <v>45224.4</v>
      </c>
      <c r="M4782" s="16" t="s">
        <v>42</v>
      </c>
      <c r="N4782" s="1" t="s">
        <v>2567</v>
      </c>
      <c r="O4782" s="1" t="s">
        <v>3280</v>
      </c>
      <c r="P4782" s="1" t="s">
        <v>43</v>
      </c>
      <c r="Q4782" s="1" t="s">
        <v>43</v>
      </c>
      <c r="R4782" s="1" t="s">
        <v>46</v>
      </c>
      <c r="V4782">
        <v>1</v>
      </c>
      <c r="AV4782" s="1" t="s">
        <v>42</v>
      </c>
      <c r="AW4782" s="1" t="s">
        <v>7099</v>
      </c>
      <c r="AX4782" s="1" t="s">
        <v>42</v>
      </c>
      <c r="AY4782" s="1" t="s">
        <v>42</v>
      </c>
      <c r="AZ4782" s="1" t="s">
        <v>42</v>
      </c>
    </row>
    <row r="4783" spans="1:52" ht="30" customHeight="1" x14ac:dyDescent="0.3">
      <c r="A4783" s="16" t="s">
        <v>3292</v>
      </c>
      <c r="B4783" s="16" t="s">
        <v>3279</v>
      </c>
      <c r="C4783" s="16" t="s">
        <v>3275</v>
      </c>
      <c r="D4783" s="17">
        <v>6.6669999999999993E-2</v>
      </c>
      <c r="E4783" s="19">
        <f>단가대비표!O164</f>
        <v>0</v>
      </c>
      <c r="F4783" s="22">
        <f>TRUNC(E4783*D4783,1)</f>
        <v>0</v>
      </c>
      <c r="G4783" s="19">
        <f>단가대비표!P164</f>
        <v>172068</v>
      </c>
      <c r="H4783" s="22">
        <f>TRUNC(G4783*D4783,1)</f>
        <v>11471.7</v>
      </c>
      <c r="I4783" s="19">
        <f>단가대비표!V164</f>
        <v>0</v>
      </c>
      <c r="J4783" s="22">
        <f>TRUNC(I4783*D4783,1)</f>
        <v>0</v>
      </c>
      <c r="K4783" s="19">
        <f t="shared" si="676"/>
        <v>172068</v>
      </c>
      <c r="L4783" s="22">
        <f t="shared" si="676"/>
        <v>11471.7</v>
      </c>
      <c r="M4783" s="16" t="s">
        <v>42</v>
      </c>
      <c r="N4783" s="1" t="s">
        <v>2567</v>
      </c>
      <c r="O4783" s="1" t="s">
        <v>3293</v>
      </c>
      <c r="P4783" s="1" t="s">
        <v>43</v>
      </c>
      <c r="Q4783" s="1" t="s">
        <v>43</v>
      </c>
      <c r="R4783" s="1" t="s">
        <v>46</v>
      </c>
      <c r="V4783">
        <v>1</v>
      </c>
      <c r="AV4783" s="1" t="s">
        <v>42</v>
      </c>
      <c r="AW4783" s="1" t="s">
        <v>7100</v>
      </c>
      <c r="AX4783" s="1" t="s">
        <v>42</v>
      </c>
      <c r="AY4783" s="1" t="s">
        <v>42</v>
      </c>
      <c r="AZ4783" s="1" t="s">
        <v>42</v>
      </c>
    </row>
    <row r="4784" spans="1:52" ht="30" customHeight="1" x14ac:dyDescent="0.3">
      <c r="A4784" s="16" t="s">
        <v>3282</v>
      </c>
      <c r="B4784" s="16" t="s">
        <v>3707</v>
      </c>
      <c r="C4784" s="16" t="s">
        <v>3284</v>
      </c>
      <c r="D4784" s="17">
        <v>1</v>
      </c>
      <c r="E4784" s="19">
        <v>0</v>
      </c>
      <c r="F4784" s="22">
        <f>TRUNC(E4784*D4784,1)</f>
        <v>0</v>
      </c>
      <c r="G4784" s="19">
        <v>0</v>
      </c>
      <c r="H4784" s="22">
        <f>TRUNC(G4784*D4784,1)</f>
        <v>0</v>
      </c>
      <c r="I4784" s="19">
        <f>TRUNC(SUMIF(V4782:V4784, RIGHTB(O4784, 1), H4782:H4784)*U4784, 2)</f>
        <v>3401.76</v>
      </c>
      <c r="J4784" s="22">
        <f>TRUNC(I4784*D4784,1)</f>
        <v>3401.7</v>
      </c>
      <c r="K4784" s="19">
        <f t="shared" si="676"/>
        <v>3401.7</v>
      </c>
      <c r="L4784" s="22">
        <f t="shared" si="676"/>
        <v>3401.7</v>
      </c>
      <c r="M4784" s="16" t="s">
        <v>42</v>
      </c>
      <c r="N4784" s="1" t="s">
        <v>2567</v>
      </c>
      <c r="O4784" s="1" t="s">
        <v>3285</v>
      </c>
      <c r="P4784" s="1" t="s">
        <v>43</v>
      </c>
      <c r="Q4784" s="1" t="s">
        <v>43</v>
      </c>
      <c r="R4784" s="1" t="s">
        <v>43</v>
      </c>
      <c r="S4784">
        <v>1</v>
      </c>
      <c r="T4784">
        <v>2</v>
      </c>
      <c r="U4784">
        <v>0.06</v>
      </c>
      <c r="AV4784" s="1" t="s">
        <v>42</v>
      </c>
      <c r="AW4784" s="1" t="s">
        <v>7101</v>
      </c>
      <c r="AX4784" s="1" t="s">
        <v>42</v>
      </c>
      <c r="AY4784" s="1" t="s">
        <v>42</v>
      </c>
      <c r="AZ4784" s="1" t="s">
        <v>42</v>
      </c>
    </row>
    <row r="4785" spans="1:52" ht="30" customHeight="1" x14ac:dyDescent="0.3">
      <c r="A4785" s="16" t="s">
        <v>3287</v>
      </c>
      <c r="B4785" s="16" t="s">
        <v>42</v>
      </c>
      <c r="C4785" s="16" t="s">
        <v>42</v>
      </c>
      <c r="D4785" s="17"/>
      <c r="E4785" s="19"/>
      <c r="F4785" s="22">
        <f>TRUNC(SUMIF(N4782:N4784, N4781, F4782:F4784),0)</f>
        <v>0</v>
      </c>
      <c r="G4785" s="19"/>
      <c r="H4785" s="22">
        <f>TRUNC(SUMIF(N4782:N4784, N4781, H4782:H4784),0)</f>
        <v>56696</v>
      </c>
      <c r="I4785" s="19"/>
      <c r="J4785" s="22">
        <f>TRUNC(SUMIF(N4782:N4784, N4781, J4782:J4784),0)</f>
        <v>3401</v>
      </c>
      <c r="K4785" s="19"/>
      <c r="L4785" s="22">
        <f>F4785+H4785+J4785</f>
        <v>60097</v>
      </c>
      <c r="M4785" s="16" t="s">
        <v>42</v>
      </c>
      <c r="N4785" s="1" t="s">
        <v>3288</v>
      </c>
      <c r="O4785" s="1" t="s">
        <v>3288</v>
      </c>
      <c r="P4785" s="1" t="s">
        <v>42</v>
      </c>
      <c r="Q4785" s="1" t="s">
        <v>42</v>
      </c>
      <c r="R4785" s="1" t="s">
        <v>42</v>
      </c>
      <c r="AV4785" s="1" t="s">
        <v>42</v>
      </c>
      <c r="AW4785" s="1" t="s">
        <v>42</v>
      </c>
      <c r="AX4785" s="1" t="s">
        <v>42</v>
      </c>
      <c r="AY4785" s="1" t="s">
        <v>42</v>
      </c>
      <c r="AZ4785" s="1" t="s">
        <v>42</v>
      </c>
    </row>
    <row r="4786" spans="1:52" ht="30" customHeight="1" x14ac:dyDescent="0.3">
      <c r="A4786" s="17"/>
      <c r="B4786" s="17"/>
      <c r="C4786" s="17"/>
      <c r="D4786" s="17"/>
      <c r="E4786" s="19"/>
      <c r="F4786" s="22"/>
      <c r="G4786" s="19"/>
      <c r="H4786" s="22"/>
      <c r="I4786" s="19"/>
      <c r="J4786" s="22"/>
      <c r="K4786" s="19"/>
      <c r="L4786" s="22"/>
      <c r="M4786" s="17"/>
    </row>
    <row r="4787" spans="1:52" ht="30" customHeight="1" x14ac:dyDescent="0.3">
      <c r="A4787" s="13" t="s">
        <v>7102</v>
      </c>
      <c r="B4787" s="14"/>
      <c r="C4787" s="14"/>
      <c r="D4787" s="14"/>
      <c r="E4787" s="18"/>
      <c r="F4787" s="21"/>
      <c r="G4787" s="18"/>
      <c r="H4787" s="21"/>
      <c r="I4787" s="18"/>
      <c r="J4787" s="21"/>
      <c r="K4787" s="18"/>
      <c r="L4787" s="21"/>
      <c r="M4787" s="15"/>
      <c r="N4787" s="1" t="s">
        <v>2573</v>
      </c>
    </row>
    <row r="4788" spans="1:52" ht="30" customHeight="1" x14ac:dyDescent="0.3">
      <c r="A4788" s="16" t="s">
        <v>3677</v>
      </c>
      <c r="B4788" s="16" t="s">
        <v>3279</v>
      </c>
      <c r="C4788" s="16" t="s">
        <v>3275</v>
      </c>
      <c r="D4788" s="17">
        <v>2.5999999999999999E-2</v>
      </c>
      <c r="E4788" s="19">
        <f>단가대비표!O181</f>
        <v>0</v>
      </c>
      <c r="F4788" s="22">
        <f>TRUNC(E4788*D4788,1)</f>
        <v>0</v>
      </c>
      <c r="G4788" s="19">
        <f>단가대비표!P181</f>
        <v>235204</v>
      </c>
      <c r="H4788" s="22">
        <f>TRUNC(G4788*D4788,1)</f>
        <v>6115.3</v>
      </c>
      <c r="I4788" s="19">
        <f>단가대비표!V181</f>
        <v>0</v>
      </c>
      <c r="J4788" s="22">
        <f>TRUNC(I4788*D4788,1)</f>
        <v>0</v>
      </c>
      <c r="K4788" s="19">
        <f>TRUNC(E4788+G4788+I4788,1)</f>
        <v>235204</v>
      </c>
      <c r="L4788" s="22">
        <f>TRUNC(F4788+H4788+J4788,1)</f>
        <v>6115.3</v>
      </c>
      <c r="M4788" s="16" t="s">
        <v>42</v>
      </c>
      <c r="N4788" s="1" t="s">
        <v>2573</v>
      </c>
      <c r="O4788" s="1" t="s">
        <v>3678</v>
      </c>
      <c r="P4788" s="1" t="s">
        <v>43</v>
      </c>
      <c r="Q4788" s="1" t="s">
        <v>43</v>
      </c>
      <c r="R4788" s="1" t="s">
        <v>46</v>
      </c>
      <c r="AV4788" s="1" t="s">
        <v>42</v>
      </c>
      <c r="AW4788" s="1" t="s">
        <v>7104</v>
      </c>
      <c r="AX4788" s="1" t="s">
        <v>42</v>
      </c>
      <c r="AY4788" s="1" t="s">
        <v>42</v>
      </c>
      <c r="AZ4788" s="1" t="s">
        <v>42</v>
      </c>
    </row>
    <row r="4789" spans="1:52" ht="30" customHeight="1" x14ac:dyDescent="0.3">
      <c r="A4789" s="16" t="s">
        <v>3292</v>
      </c>
      <c r="B4789" s="16" t="s">
        <v>3279</v>
      </c>
      <c r="C4789" s="16" t="s">
        <v>3275</v>
      </c>
      <c r="D4789" s="17">
        <v>1.2999999999999999E-2</v>
      </c>
      <c r="E4789" s="19">
        <f>단가대비표!O164</f>
        <v>0</v>
      </c>
      <c r="F4789" s="22">
        <f>TRUNC(E4789*D4789,1)</f>
        <v>0</v>
      </c>
      <c r="G4789" s="19">
        <f>단가대비표!P164</f>
        <v>172068</v>
      </c>
      <c r="H4789" s="22">
        <f>TRUNC(G4789*D4789,1)</f>
        <v>2236.8000000000002</v>
      </c>
      <c r="I4789" s="19">
        <f>단가대비표!V164</f>
        <v>0</v>
      </c>
      <c r="J4789" s="22">
        <f>TRUNC(I4789*D4789,1)</f>
        <v>0</v>
      </c>
      <c r="K4789" s="19">
        <f>TRUNC(E4789+G4789+I4789,1)</f>
        <v>172068</v>
      </c>
      <c r="L4789" s="22">
        <f>TRUNC(F4789+H4789+J4789,1)</f>
        <v>2236.8000000000002</v>
      </c>
      <c r="M4789" s="16" t="s">
        <v>42</v>
      </c>
      <c r="N4789" s="1" t="s">
        <v>2573</v>
      </c>
      <c r="O4789" s="1" t="s">
        <v>3293</v>
      </c>
      <c r="P4789" s="1" t="s">
        <v>43</v>
      </c>
      <c r="Q4789" s="1" t="s">
        <v>43</v>
      </c>
      <c r="R4789" s="1" t="s">
        <v>46</v>
      </c>
      <c r="AV4789" s="1" t="s">
        <v>42</v>
      </c>
      <c r="AW4789" s="1" t="s">
        <v>7105</v>
      </c>
      <c r="AX4789" s="1" t="s">
        <v>42</v>
      </c>
      <c r="AY4789" s="1" t="s">
        <v>42</v>
      </c>
      <c r="AZ4789" s="1" t="s">
        <v>42</v>
      </c>
    </row>
    <row r="4790" spans="1:52" ht="30" customHeight="1" x14ac:dyDescent="0.3">
      <c r="A4790" s="16" t="s">
        <v>3287</v>
      </c>
      <c r="B4790" s="16" t="s">
        <v>42</v>
      </c>
      <c r="C4790" s="16" t="s">
        <v>42</v>
      </c>
      <c r="D4790" s="17"/>
      <c r="E4790" s="19"/>
      <c r="F4790" s="22">
        <f>TRUNC(SUMIF(N4788:N4789, N4787, F4788:F4789),0)</f>
        <v>0</v>
      </c>
      <c r="G4790" s="19"/>
      <c r="H4790" s="22">
        <f>TRUNC(SUMIF(N4788:N4789, N4787, H4788:H4789),0)</f>
        <v>8352</v>
      </c>
      <c r="I4790" s="19"/>
      <c r="J4790" s="22">
        <f>TRUNC(SUMIF(N4788:N4789, N4787, J4788:J4789),0)</f>
        <v>0</v>
      </c>
      <c r="K4790" s="19"/>
      <c r="L4790" s="22">
        <f>F4790+H4790+J4790</f>
        <v>8352</v>
      </c>
      <c r="M4790" s="16" t="s">
        <v>42</v>
      </c>
      <c r="N4790" s="1" t="s">
        <v>3288</v>
      </c>
      <c r="O4790" s="1" t="s">
        <v>3288</v>
      </c>
      <c r="P4790" s="1" t="s">
        <v>42</v>
      </c>
      <c r="Q4790" s="1" t="s">
        <v>42</v>
      </c>
      <c r="R4790" s="1" t="s">
        <v>42</v>
      </c>
      <c r="AV4790" s="1" t="s">
        <v>42</v>
      </c>
      <c r="AW4790" s="1" t="s">
        <v>42</v>
      </c>
      <c r="AX4790" s="1" t="s">
        <v>42</v>
      </c>
      <c r="AY4790" s="1" t="s">
        <v>42</v>
      </c>
      <c r="AZ4790" s="1" t="s">
        <v>42</v>
      </c>
    </row>
    <row r="4791" spans="1:52" ht="30" customHeight="1" x14ac:dyDescent="0.3">
      <c r="A4791" s="17"/>
      <c r="B4791" s="17"/>
      <c r="C4791" s="17"/>
      <c r="D4791" s="17"/>
      <c r="E4791" s="19"/>
      <c r="F4791" s="22"/>
      <c r="G4791" s="19"/>
      <c r="H4791" s="22"/>
      <c r="I4791" s="19"/>
      <c r="J4791" s="22"/>
      <c r="K4791" s="19"/>
      <c r="L4791" s="22"/>
      <c r="M4791" s="17"/>
    </row>
    <row r="4792" spans="1:52" ht="30" customHeight="1" x14ac:dyDescent="0.3">
      <c r="A4792" s="13" t="s">
        <v>7106</v>
      </c>
      <c r="B4792" s="14"/>
      <c r="C4792" s="14"/>
      <c r="D4792" s="14"/>
      <c r="E4792" s="18"/>
      <c r="F4792" s="21"/>
      <c r="G4792" s="18"/>
      <c r="H4792" s="21"/>
      <c r="I4792" s="18"/>
      <c r="J4792" s="21"/>
      <c r="K4792" s="18"/>
      <c r="L4792" s="21"/>
      <c r="M4792" s="15"/>
      <c r="N4792" s="1" t="s">
        <v>2576</v>
      </c>
    </row>
    <row r="4793" spans="1:52" ht="30" customHeight="1" x14ac:dyDescent="0.3">
      <c r="A4793" s="16" t="s">
        <v>3677</v>
      </c>
      <c r="B4793" s="16" t="s">
        <v>3279</v>
      </c>
      <c r="C4793" s="16" t="s">
        <v>3275</v>
      </c>
      <c r="D4793" s="17">
        <v>3.3000000000000002E-2</v>
      </c>
      <c r="E4793" s="19">
        <f>단가대비표!O181</f>
        <v>0</v>
      </c>
      <c r="F4793" s="22">
        <f>TRUNC(E4793*D4793,1)</f>
        <v>0</v>
      </c>
      <c r="G4793" s="19">
        <f>단가대비표!P181</f>
        <v>235204</v>
      </c>
      <c r="H4793" s="22">
        <f>TRUNC(G4793*D4793,1)</f>
        <v>7761.7</v>
      </c>
      <c r="I4793" s="19">
        <f>단가대비표!V181</f>
        <v>0</v>
      </c>
      <c r="J4793" s="22">
        <f>TRUNC(I4793*D4793,1)</f>
        <v>0</v>
      </c>
      <c r="K4793" s="19">
        <f>TRUNC(E4793+G4793+I4793,1)</f>
        <v>235204</v>
      </c>
      <c r="L4793" s="22">
        <f>TRUNC(F4793+H4793+J4793,1)</f>
        <v>7761.7</v>
      </c>
      <c r="M4793" s="16" t="s">
        <v>42</v>
      </c>
      <c r="N4793" s="1" t="s">
        <v>2576</v>
      </c>
      <c r="O4793" s="1" t="s">
        <v>3678</v>
      </c>
      <c r="P4793" s="1" t="s">
        <v>43</v>
      </c>
      <c r="Q4793" s="1" t="s">
        <v>43</v>
      </c>
      <c r="R4793" s="1" t="s">
        <v>46</v>
      </c>
      <c r="AV4793" s="1" t="s">
        <v>42</v>
      </c>
      <c r="AW4793" s="1" t="s">
        <v>7107</v>
      </c>
      <c r="AX4793" s="1" t="s">
        <v>42</v>
      </c>
      <c r="AY4793" s="1" t="s">
        <v>42</v>
      </c>
      <c r="AZ4793" s="1" t="s">
        <v>42</v>
      </c>
    </row>
    <row r="4794" spans="1:52" ht="30" customHeight="1" x14ac:dyDescent="0.3">
      <c r="A4794" s="16" t="s">
        <v>3292</v>
      </c>
      <c r="B4794" s="16" t="s">
        <v>3279</v>
      </c>
      <c r="C4794" s="16" t="s">
        <v>3275</v>
      </c>
      <c r="D4794" s="17">
        <v>1.6E-2</v>
      </c>
      <c r="E4794" s="19">
        <f>단가대비표!O164</f>
        <v>0</v>
      </c>
      <c r="F4794" s="22">
        <f>TRUNC(E4794*D4794,1)</f>
        <v>0</v>
      </c>
      <c r="G4794" s="19">
        <f>단가대비표!P164</f>
        <v>172068</v>
      </c>
      <c r="H4794" s="22">
        <f>TRUNC(G4794*D4794,1)</f>
        <v>2753</v>
      </c>
      <c r="I4794" s="19">
        <f>단가대비표!V164</f>
        <v>0</v>
      </c>
      <c r="J4794" s="22">
        <f>TRUNC(I4794*D4794,1)</f>
        <v>0</v>
      </c>
      <c r="K4794" s="19">
        <f>TRUNC(E4794+G4794+I4794,1)</f>
        <v>172068</v>
      </c>
      <c r="L4794" s="22">
        <f>TRUNC(F4794+H4794+J4794,1)</f>
        <v>2753</v>
      </c>
      <c r="M4794" s="16" t="s">
        <v>42</v>
      </c>
      <c r="N4794" s="1" t="s">
        <v>2576</v>
      </c>
      <c r="O4794" s="1" t="s">
        <v>3293</v>
      </c>
      <c r="P4794" s="1" t="s">
        <v>43</v>
      </c>
      <c r="Q4794" s="1" t="s">
        <v>43</v>
      </c>
      <c r="R4794" s="1" t="s">
        <v>46</v>
      </c>
      <c r="AV4794" s="1" t="s">
        <v>42</v>
      </c>
      <c r="AW4794" s="1" t="s">
        <v>7108</v>
      </c>
      <c r="AX4794" s="1" t="s">
        <v>42</v>
      </c>
      <c r="AY4794" s="1" t="s">
        <v>42</v>
      </c>
      <c r="AZ4794" s="1" t="s">
        <v>42</v>
      </c>
    </row>
    <row r="4795" spans="1:52" ht="30" customHeight="1" x14ac:dyDescent="0.3">
      <c r="A4795" s="16" t="s">
        <v>3287</v>
      </c>
      <c r="B4795" s="16" t="s">
        <v>42</v>
      </c>
      <c r="C4795" s="16" t="s">
        <v>42</v>
      </c>
      <c r="D4795" s="17"/>
      <c r="E4795" s="19"/>
      <c r="F4795" s="22">
        <f>TRUNC(SUMIF(N4793:N4794, N4792, F4793:F4794),0)</f>
        <v>0</v>
      </c>
      <c r="G4795" s="19"/>
      <c r="H4795" s="22">
        <f>TRUNC(SUMIF(N4793:N4794, N4792, H4793:H4794),0)</f>
        <v>10514</v>
      </c>
      <c r="I4795" s="19"/>
      <c r="J4795" s="22">
        <f>TRUNC(SUMIF(N4793:N4794, N4792, J4793:J4794),0)</f>
        <v>0</v>
      </c>
      <c r="K4795" s="19"/>
      <c r="L4795" s="22">
        <f>F4795+H4795+J4795</f>
        <v>10514</v>
      </c>
      <c r="M4795" s="16" t="s">
        <v>42</v>
      </c>
      <c r="N4795" s="1" t="s">
        <v>3288</v>
      </c>
      <c r="O4795" s="1" t="s">
        <v>3288</v>
      </c>
      <c r="P4795" s="1" t="s">
        <v>42</v>
      </c>
      <c r="Q4795" s="1" t="s">
        <v>42</v>
      </c>
      <c r="R4795" s="1" t="s">
        <v>42</v>
      </c>
      <c r="AV4795" s="1" t="s">
        <v>42</v>
      </c>
      <c r="AW4795" s="1" t="s">
        <v>42</v>
      </c>
      <c r="AX4795" s="1" t="s">
        <v>42</v>
      </c>
      <c r="AY4795" s="1" t="s">
        <v>42</v>
      </c>
      <c r="AZ4795" s="1" t="s">
        <v>42</v>
      </c>
    </row>
    <row r="4796" spans="1:52" ht="30" customHeight="1" x14ac:dyDescent="0.3">
      <c r="A4796" s="17"/>
      <c r="B4796" s="17"/>
      <c r="C4796" s="17"/>
      <c r="D4796" s="17"/>
      <c r="E4796" s="19"/>
      <c r="F4796" s="22"/>
      <c r="G4796" s="19"/>
      <c r="H4796" s="22"/>
      <c r="I4796" s="19"/>
      <c r="J4796" s="22"/>
      <c r="K4796" s="19"/>
      <c r="L4796" s="22"/>
      <c r="M4796" s="17"/>
    </row>
    <row r="4797" spans="1:52" ht="30" customHeight="1" x14ac:dyDescent="0.3">
      <c r="A4797" s="13" t="s">
        <v>7109</v>
      </c>
      <c r="B4797" s="14"/>
      <c r="C4797" s="14"/>
      <c r="D4797" s="14"/>
      <c r="E4797" s="18"/>
      <c r="F4797" s="21"/>
      <c r="G4797" s="18"/>
      <c r="H4797" s="21"/>
      <c r="I4797" s="18"/>
      <c r="J4797" s="21"/>
      <c r="K4797" s="18"/>
      <c r="L4797" s="21"/>
      <c r="M4797" s="15"/>
      <c r="N4797" s="1" t="s">
        <v>2579</v>
      </c>
    </row>
    <row r="4798" spans="1:52" ht="30" customHeight="1" x14ac:dyDescent="0.3">
      <c r="A4798" s="16" t="s">
        <v>3677</v>
      </c>
      <c r="B4798" s="16" t="s">
        <v>3279</v>
      </c>
      <c r="C4798" s="16" t="s">
        <v>3275</v>
      </c>
      <c r="D4798" s="17">
        <v>3.9E-2</v>
      </c>
      <c r="E4798" s="19">
        <f>단가대비표!O181</f>
        <v>0</v>
      </c>
      <c r="F4798" s="22">
        <f>TRUNC(E4798*D4798,1)</f>
        <v>0</v>
      </c>
      <c r="G4798" s="19">
        <f>단가대비표!P181</f>
        <v>235204</v>
      </c>
      <c r="H4798" s="22">
        <f>TRUNC(G4798*D4798,1)</f>
        <v>9172.9</v>
      </c>
      <c r="I4798" s="19">
        <f>단가대비표!V181</f>
        <v>0</v>
      </c>
      <c r="J4798" s="22">
        <f>TRUNC(I4798*D4798,1)</f>
        <v>0</v>
      </c>
      <c r="K4798" s="19">
        <f>TRUNC(E4798+G4798+I4798,1)</f>
        <v>235204</v>
      </c>
      <c r="L4798" s="22">
        <f>TRUNC(F4798+H4798+J4798,1)</f>
        <v>9172.9</v>
      </c>
      <c r="M4798" s="16" t="s">
        <v>42</v>
      </c>
      <c r="N4798" s="1" t="s">
        <v>2579</v>
      </c>
      <c r="O4798" s="1" t="s">
        <v>3678</v>
      </c>
      <c r="P4798" s="1" t="s">
        <v>43</v>
      </c>
      <c r="Q4798" s="1" t="s">
        <v>43</v>
      </c>
      <c r="R4798" s="1" t="s">
        <v>46</v>
      </c>
      <c r="AV4798" s="1" t="s">
        <v>42</v>
      </c>
      <c r="AW4798" s="1" t="s">
        <v>7110</v>
      </c>
      <c r="AX4798" s="1" t="s">
        <v>42</v>
      </c>
      <c r="AY4798" s="1" t="s">
        <v>42</v>
      </c>
      <c r="AZ4798" s="1" t="s">
        <v>42</v>
      </c>
    </row>
    <row r="4799" spans="1:52" ht="30" customHeight="1" x14ac:dyDescent="0.3">
      <c r="A4799" s="16" t="s">
        <v>3292</v>
      </c>
      <c r="B4799" s="16" t="s">
        <v>3279</v>
      </c>
      <c r="C4799" s="16" t="s">
        <v>3275</v>
      </c>
      <c r="D4799" s="17">
        <v>0.02</v>
      </c>
      <c r="E4799" s="19">
        <f>단가대비표!O164</f>
        <v>0</v>
      </c>
      <c r="F4799" s="22">
        <f>TRUNC(E4799*D4799,1)</f>
        <v>0</v>
      </c>
      <c r="G4799" s="19">
        <f>단가대비표!P164</f>
        <v>172068</v>
      </c>
      <c r="H4799" s="22">
        <f>TRUNC(G4799*D4799,1)</f>
        <v>3441.3</v>
      </c>
      <c r="I4799" s="19">
        <f>단가대비표!V164</f>
        <v>0</v>
      </c>
      <c r="J4799" s="22">
        <f>TRUNC(I4799*D4799,1)</f>
        <v>0</v>
      </c>
      <c r="K4799" s="19">
        <f>TRUNC(E4799+G4799+I4799,1)</f>
        <v>172068</v>
      </c>
      <c r="L4799" s="22">
        <f>TRUNC(F4799+H4799+J4799,1)</f>
        <v>3441.3</v>
      </c>
      <c r="M4799" s="16" t="s">
        <v>42</v>
      </c>
      <c r="N4799" s="1" t="s">
        <v>2579</v>
      </c>
      <c r="O4799" s="1" t="s">
        <v>3293</v>
      </c>
      <c r="P4799" s="1" t="s">
        <v>43</v>
      </c>
      <c r="Q4799" s="1" t="s">
        <v>43</v>
      </c>
      <c r="R4799" s="1" t="s">
        <v>46</v>
      </c>
      <c r="AV4799" s="1" t="s">
        <v>42</v>
      </c>
      <c r="AW4799" s="1" t="s">
        <v>7111</v>
      </c>
      <c r="AX4799" s="1" t="s">
        <v>42</v>
      </c>
      <c r="AY4799" s="1" t="s">
        <v>42</v>
      </c>
      <c r="AZ4799" s="1" t="s">
        <v>42</v>
      </c>
    </row>
    <row r="4800" spans="1:52" ht="30" customHeight="1" x14ac:dyDescent="0.3">
      <c r="A4800" s="16" t="s">
        <v>3287</v>
      </c>
      <c r="B4800" s="16" t="s">
        <v>42</v>
      </c>
      <c r="C4800" s="16" t="s">
        <v>42</v>
      </c>
      <c r="D4800" s="17"/>
      <c r="E4800" s="19"/>
      <c r="F4800" s="22">
        <f>TRUNC(SUMIF(N4798:N4799, N4797, F4798:F4799),0)</f>
        <v>0</v>
      </c>
      <c r="G4800" s="19"/>
      <c r="H4800" s="22">
        <f>TRUNC(SUMIF(N4798:N4799, N4797, H4798:H4799),0)</f>
        <v>12614</v>
      </c>
      <c r="I4800" s="19"/>
      <c r="J4800" s="22">
        <f>TRUNC(SUMIF(N4798:N4799, N4797, J4798:J4799),0)</f>
        <v>0</v>
      </c>
      <c r="K4800" s="19"/>
      <c r="L4800" s="22">
        <f>F4800+H4800+J4800</f>
        <v>12614</v>
      </c>
      <c r="M4800" s="16" t="s">
        <v>42</v>
      </c>
      <c r="N4800" s="1" t="s">
        <v>3288</v>
      </c>
      <c r="O4800" s="1" t="s">
        <v>3288</v>
      </c>
      <c r="P4800" s="1" t="s">
        <v>42</v>
      </c>
      <c r="Q4800" s="1" t="s">
        <v>42</v>
      </c>
      <c r="R4800" s="1" t="s">
        <v>42</v>
      </c>
      <c r="AV4800" s="1" t="s">
        <v>42</v>
      </c>
      <c r="AW4800" s="1" t="s">
        <v>42</v>
      </c>
      <c r="AX4800" s="1" t="s">
        <v>42</v>
      </c>
      <c r="AY4800" s="1" t="s">
        <v>42</v>
      </c>
      <c r="AZ4800" s="1" t="s">
        <v>42</v>
      </c>
    </row>
    <row r="4801" spans="1:52" ht="30" customHeight="1" x14ac:dyDescent="0.3">
      <c r="A4801" s="17"/>
      <c r="B4801" s="17"/>
      <c r="C4801" s="17"/>
      <c r="D4801" s="17"/>
      <c r="E4801" s="19"/>
      <c r="F4801" s="22"/>
      <c r="G4801" s="19"/>
      <c r="H4801" s="22"/>
      <c r="I4801" s="19"/>
      <c r="J4801" s="22"/>
      <c r="K4801" s="19"/>
      <c r="L4801" s="22"/>
      <c r="M4801" s="17"/>
    </row>
    <row r="4802" spans="1:52" ht="30" customHeight="1" x14ac:dyDescent="0.3">
      <c r="A4802" s="13" t="s">
        <v>7112</v>
      </c>
      <c r="B4802" s="14"/>
      <c r="C4802" s="14"/>
      <c r="D4802" s="14"/>
      <c r="E4802" s="18"/>
      <c r="F4802" s="21"/>
      <c r="G4802" s="18"/>
      <c r="H4802" s="21"/>
      <c r="I4802" s="18"/>
      <c r="J4802" s="21"/>
      <c r="K4802" s="18"/>
      <c r="L4802" s="21"/>
      <c r="M4802" s="15"/>
      <c r="N4802" s="1" t="s">
        <v>2582</v>
      </c>
    </row>
    <row r="4803" spans="1:52" ht="30" customHeight="1" x14ac:dyDescent="0.3">
      <c r="A4803" s="16" t="s">
        <v>3677</v>
      </c>
      <c r="B4803" s="16" t="s">
        <v>3279</v>
      </c>
      <c r="C4803" s="16" t="s">
        <v>3275</v>
      </c>
      <c r="D4803" s="17">
        <v>4.4999999999999998E-2</v>
      </c>
      <c r="E4803" s="19">
        <f>단가대비표!O181</f>
        <v>0</v>
      </c>
      <c r="F4803" s="22">
        <f>TRUNC(E4803*D4803,1)</f>
        <v>0</v>
      </c>
      <c r="G4803" s="19">
        <f>단가대비표!P181</f>
        <v>235204</v>
      </c>
      <c r="H4803" s="22">
        <f>TRUNC(G4803*D4803,1)</f>
        <v>10584.1</v>
      </c>
      <c r="I4803" s="19">
        <f>단가대비표!V181</f>
        <v>0</v>
      </c>
      <c r="J4803" s="22">
        <f>TRUNC(I4803*D4803,1)</f>
        <v>0</v>
      </c>
      <c r="K4803" s="19">
        <f>TRUNC(E4803+G4803+I4803,1)</f>
        <v>235204</v>
      </c>
      <c r="L4803" s="22">
        <f>TRUNC(F4803+H4803+J4803,1)</f>
        <v>10584.1</v>
      </c>
      <c r="M4803" s="16" t="s">
        <v>42</v>
      </c>
      <c r="N4803" s="1" t="s">
        <v>2582</v>
      </c>
      <c r="O4803" s="1" t="s">
        <v>3678</v>
      </c>
      <c r="P4803" s="1" t="s">
        <v>43</v>
      </c>
      <c r="Q4803" s="1" t="s">
        <v>43</v>
      </c>
      <c r="R4803" s="1" t="s">
        <v>46</v>
      </c>
      <c r="AV4803" s="1" t="s">
        <v>42</v>
      </c>
      <c r="AW4803" s="1" t="s">
        <v>7113</v>
      </c>
      <c r="AX4803" s="1" t="s">
        <v>42</v>
      </c>
      <c r="AY4803" s="1" t="s">
        <v>42</v>
      </c>
      <c r="AZ4803" s="1" t="s">
        <v>42</v>
      </c>
    </row>
    <row r="4804" spans="1:52" ht="30" customHeight="1" x14ac:dyDescent="0.3">
      <c r="A4804" s="16" t="s">
        <v>3292</v>
      </c>
      <c r="B4804" s="16" t="s">
        <v>3279</v>
      </c>
      <c r="C4804" s="16" t="s">
        <v>3275</v>
      </c>
      <c r="D4804" s="17">
        <v>2.3E-2</v>
      </c>
      <c r="E4804" s="19">
        <f>단가대비표!O164</f>
        <v>0</v>
      </c>
      <c r="F4804" s="22">
        <f>TRUNC(E4804*D4804,1)</f>
        <v>0</v>
      </c>
      <c r="G4804" s="19">
        <f>단가대비표!P164</f>
        <v>172068</v>
      </c>
      <c r="H4804" s="22">
        <f>TRUNC(G4804*D4804,1)</f>
        <v>3957.5</v>
      </c>
      <c r="I4804" s="19">
        <f>단가대비표!V164</f>
        <v>0</v>
      </c>
      <c r="J4804" s="22">
        <f>TRUNC(I4804*D4804,1)</f>
        <v>0</v>
      </c>
      <c r="K4804" s="19">
        <f>TRUNC(E4804+G4804+I4804,1)</f>
        <v>172068</v>
      </c>
      <c r="L4804" s="22">
        <f>TRUNC(F4804+H4804+J4804,1)</f>
        <v>3957.5</v>
      </c>
      <c r="M4804" s="16" t="s">
        <v>42</v>
      </c>
      <c r="N4804" s="1" t="s">
        <v>2582</v>
      </c>
      <c r="O4804" s="1" t="s">
        <v>3293</v>
      </c>
      <c r="P4804" s="1" t="s">
        <v>43</v>
      </c>
      <c r="Q4804" s="1" t="s">
        <v>43</v>
      </c>
      <c r="R4804" s="1" t="s">
        <v>46</v>
      </c>
      <c r="AV4804" s="1" t="s">
        <v>42</v>
      </c>
      <c r="AW4804" s="1" t="s">
        <v>7114</v>
      </c>
      <c r="AX4804" s="1" t="s">
        <v>42</v>
      </c>
      <c r="AY4804" s="1" t="s">
        <v>42</v>
      </c>
      <c r="AZ4804" s="1" t="s">
        <v>42</v>
      </c>
    </row>
    <row r="4805" spans="1:52" ht="30" customHeight="1" x14ac:dyDescent="0.3">
      <c r="A4805" s="16" t="s">
        <v>3287</v>
      </c>
      <c r="B4805" s="16" t="s">
        <v>42</v>
      </c>
      <c r="C4805" s="16" t="s">
        <v>42</v>
      </c>
      <c r="D4805" s="17"/>
      <c r="E4805" s="19"/>
      <c r="F4805" s="22">
        <f>TRUNC(SUMIF(N4803:N4804, N4802, F4803:F4804),0)</f>
        <v>0</v>
      </c>
      <c r="G4805" s="19"/>
      <c r="H4805" s="22">
        <f>TRUNC(SUMIF(N4803:N4804, N4802, H4803:H4804),0)</f>
        <v>14541</v>
      </c>
      <c r="I4805" s="19"/>
      <c r="J4805" s="22">
        <f>TRUNC(SUMIF(N4803:N4804, N4802, J4803:J4804),0)</f>
        <v>0</v>
      </c>
      <c r="K4805" s="19"/>
      <c r="L4805" s="22">
        <f>F4805+H4805+J4805</f>
        <v>14541</v>
      </c>
      <c r="M4805" s="16" t="s">
        <v>42</v>
      </c>
      <c r="N4805" s="1" t="s">
        <v>3288</v>
      </c>
      <c r="O4805" s="1" t="s">
        <v>3288</v>
      </c>
      <c r="P4805" s="1" t="s">
        <v>42</v>
      </c>
      <c r="Q4805" s="1" t="s">
        <v>42</v>
      </c>
      <c r="R4805" s="1" t="s">
        <v>42</v>
      </c>
      <c r="AV4805" s="1" t="s">
        <v>42</v>
      </c>
      <c r="AW4805" s="1" t="s">
        <v>42</v>
      </c>
      <c r="AX4805" s="1" t="s">
        <v>42</v>
      </c>
      <c r="AY4805" s="1" t="s">
        <v>42</v>
      </c>
      <c r="AZ4805" s="1" t="s">
        <v>42</v>
      </c>
    </row>
    <row r="4806" spans="1:52" ht="30" customHeight="1" x14ac:dyDescent="0.3">
      <c r="A4806" s="17"/>
      <c r="B4806" s="17"/>
      <c r="C4806" s="17"/>
      <c r="D4806" s="17"/>
      <c r="E4806" s="19"/>
      <c r="F4806" s="22"/>
      <c r="G4806" s="19"/>
      <c r="H4806" s="22"/>
      <c r="I4806" s="19"/>
      <c r="J4806" s="22"/>
      <c r="K4806" s="19"/>
      <c r="L4806" s="22"/>
      <c r="M4806" s="17"/>
    </row>
    <row r="4807" spans="1:52" ht="30" customHeight="1" x14ac:dyDescent="0.3">
      <c r="A4807" s="13" t="s">
        <v>7115</v>
      </c>
      <c r="B4807" s="14"/>
      <c r="C4807" s="14"/>
      <c r="D4807" s="14"/>
      <c r="E4807" s="18"/>
      <c r="F4807" s="21"/>
      <c r="G4807" s="18"/>
      <c r="H4807" s="21"/>
      <c r="I4807" s="18"/>
      <c r="J4807" s="21"/>
      <c r="K4807" s="18"/>
      <c r="L4807" s="21"/>
      <c r="M4807" s="15"/>
      <c r="N4807" s="1" t="s">
        <v>2585</v>
      </c>
    </row>
    <row r="4808" spans="1:52" ht="30" customHeight="1" x14ac:dyDescent="0.3">
      <c r="A4808" s="16" t="s">
        <v>3677</v>
      </c>
      <c r="B4808" s="16" t="s">
        <v>3279</v>
      </c>
      <c r="C4808" s="16" t="s">
        <v>3275</v>
      </c>
      <c r="D4808" s="17">
        <v>5.2999999999999999E-2</v>
      </c>
      <c r="E4808" s="19">
        <f>단가대비표!O181</f>
        <v>0</v>
      </c>
      <c r="F4808" s="22">
        <f>TRUNC(E4808*D4808,1)</f>
        <v>0</v>
      </c>
      <c r="G4808" s="19">
        <f>단가대비표!P181</f>
        <v>235204</v>
      </c>
      <c r="H4808" s="22">
        <f>TRUNC(G4808*D4808,1)</f>
        <v>12465.8</v>
      </c>
      <c r="I4808" s="19">
        <f>단가대비표!V181</f>
        <v>0</v>
      </c>
      <c r="J4808" s="22">
        <f>TRUNC(I4808*D4808,1)</f>
        <v>0</v>
      </c>
      <c r="K4808" s="19">
        <f>TRUNC(E4808+G4808+I4808,1)</f>
        <v>235204</v>
      </c>
      <c r="L4808" s="22">
        <f>TRUNC(F4808+H4808+J4808,1)</f>
        <v>12465.8</v>
      </c>
      <c r="M4808" s="16" t="s">
        <v>42</v>
      </c>
      <c r="N4808" s="1" t="s">
        <v>2585</v>
      </c>
      <c r="O4808" s="1" t="s">
        <v>3678</v>
      </c>
      <c r="P4808" s="1" t="s">
        <v>43</v>
      </c>
      <c r="Q4808" s="1" t="s">
        <v>43</v>
      </c>
      <c r="R4808" s="1" t="s">
        <v>46</v>
      </c>
      <c r="AV4808" s="1" t="s">
        <v>42</v>
      </c>
      <c r="AW4808" s="1" t="s">
        <v>7116</v>
      </c>
      <c r="AX4808" s="1" t="s">
        <v>42</v>
      </c>
      <c r="AY4808" s="1" t="s">
        <v>42</v>
      </c>
      <c r="AZ4808" s="1" t="s">
        <v>42</v>
      </c>
    </row>
    <row r="4809" spans="1:52" ht="30" customHeight="1" x14ac:dyDescent="0.3">
      <c r="A4809" s="16" t="s">
        <v>3292</v>
      </c>
      <c r="B4809" s="16" t="s">
        <v>3279</v>
      </c>
      <c r="C4809" s="16" t="s">
        <v>3275</v>
      </c>
      <c r="D4809" s="17">
        <v>2.5999999999999999E-2</v>
      </c>
      <c r="E4809" s="19">
        <f>단가대비표!O164</f>
        <v>0</v>
      </c>
      <c r="F4809" s="22">
        <f>TRUNC(E4809*D4809,1)</f>
        <v>0</v>
      </c>
      <c r="G4809" s="19">
        <f>단가대비표!P164</f>
        <v>172068</v>
      </c>
      <c r="H4809" s="22">
        <f>TRUNC(G4809*D4809,1)</f>
        <v>4473.7</v>
      </c>
      <c r="I4809" s="19">
        <f>단가대비표!V164</f>
        <v>0</v>
      </c>
      <c r="J4809" s="22">
        <f>TRUNC(I4809*D4809,1)</f>
        <v>0</v>
      </c>
      <c r="K4809" s="19">
        <f>TRUNC(E4809+G4809+I4809,1)</f>
        <v>172068</v>
      </c>
      <c r="L4809" s="22">
        <f>TRUNC(F4809+H4809+J4809,1)</f>
        <v>4473.7</v>
      </c>
      <c r="M4809" s="16" t="s">
        <v>42</v>
      </c>
      <c r="N4809" s="1" t="s">
        <v>2585</v>
      </c>
      <c r="O4809" s="1" t="s">
        <v>3293</v>
      </c>
      <c r="P4809" s="1" t="s">
        <v>43</v>
      </c>
      <c r="Q4809" s="1" t="s">
        <v>43</v>
      </c>
      <c r="R4809" s="1" t="s">
        <v>46</v>
      </c>
      <c r="AV4809" s="1" t="s">
        <v>42</v>
      </c>
      <c r="AW4809" s="1" t="s">
        <v>7117</v>
      </c>
      <c r="AX4809" s="1" t="s">
        <v>42</v>
      </c>
      <c r="AY4809" s="1" t="s">
        <v>42</v>
      </c>
      <c r="AZ4809" s="1" t="s">
        <v>42</v>
      </c>
    </row>
    <row r="4810" spans="1:52" ht="30" customHeight="1" x14ac:dyDescent="0.3">
      <c r="A4810" s="16" t="s">
        <v>3287</v>
      </c>
      <c r="B4810" s="16" t="s">
        <v>42</v>
      </c>
      <c r="C4810" s="16" t="s">
        <v>42</v>
      </c>
      <c r="D4810" s="17"/>
      <c r="E4810" s="19"/>
      <c r="F4810" s="22">
        <f>TRUNC(SUMIF(N4808:N4809, N4807, F4808:F4809),0)</f>
        <v>0</v>
      </c>
      <c r="G4810" s="19"/>
      <c r="H4810" s="22">
        <f>TRUNC(SUMIF(N4808:N4809, N4807, H4808:H4809),0)</f>
        <v>16939</v>
      </c>
      <c r="I4810" s="19"/>
      <c r="J4810" s="22">
        <f>TRUNC(SUMIF(N4808:N4809, N4807, J4808:J4809),0)</f>
        <v>0</v>
      </c>
      <c r="K4810" s="19"/>
      <c r="L4810" s="22">
        <f>F4810+H4810+J4810</f>
        <v>16939</v>
      </c>
      <c r="M4810" s="16" t="s">
        <v>42</v>
      </c>
      <c r="N4810" s="1" t="s">
        <v>3288</v>
      </c>
      <c r="O4810" s="1" t="s">
        <v>3288</v>
      </c>
      <c r="P4810" s="1" t="s">
        <v>42</v>
      </c>
      <c r="Q4810" s="1" t="s">
        <v>42</v>
      </c>
      <c r="R4810" s="1" t="s">
        <v>42</v>
      </c>
      <c r="AV4810" s="1" t="s">
        <v>42</v>
      </c>
      <c r="AW4810" s="1" t="s">
        <v>42</v>
      </c>
      <c r="AX4810" s="1" t="s">
        <v>42</v>
      </c>
      <c r="AY4810" s="1" t="s">
        <v>42</v>
      </c>
      <c r="AZ4810" s="1" t="s">
        <v>42</v>
      </c>
    </row>
    <row r="4811" spans="1:52" ht="30" customHeight="1" x14ac:dyDescent="0.3">
      <c r="A4811" s="17"/>
      <c r="B4811" s="17"/>
      <c r="C4811" s="17"/>
      <c r="D4811" s="17"/>
      <c r="E4811" s="19"/>
      <c r="F4811" s="22"/>
      <c r="G4811" s="19"/>
      <c r="H4811" s="22"/>
      <c r="I4811" s="19"/>
      <c r="J4811" s="22"/>
      <c r="K4811" s="19"/>
      <c r="L4811" s="22"/>
      <c r="M4811" s="17"/>
    </row>
    <row r="4812" spans="1:52" ht="30" customHeight="1" x14ac:dyDescent="0.3">
      <c r="A4812" s="13" t="s">
        <v>7118</v>
      </c>
      <c r="B4812" s="14"/>
      <c r="C4812" s="14"/>
      <c r="D4812" s="14"/>
      <c r="E4812" s="18"/>
      <c r="F4812" s="21"/>
      <c r="G4812" s="18"/>
      <c r="H4812" s="21"/>
      <c r="I4812" s="18"/>
      <c r="J4812" s="21"/>
      <c r="K4812" s="18"/>
      <c r="L4812" s="21"/>
      <c r="M4812" s="15"/>
      <c r="N4812" s="1" t="s">
        <v>2588</v>
      </c>
    </row>
    <row r="4813" spans="1:52" ht="30" customHeight="1" x14ac:dyDescent="0.3">
      <c r="A4813" s="16" t="s">
        <v>3677</v>
      </c>
      <c r="B4813" s="16" t="s">
        <v>3279</v>
      </c>
      <c r="C4813" s="16" t="s">
        <v>3275</v>
      </c>
      <c r="D4813" s="17">
        <v>5.8999999999999997E-2</v>
      </c>
      <c r="E4813" s="19">
        <f>단가대비표!O181</f>
        <v>0</v>
      </c>
      <c r="F4813" s="22">
        <f>TRUNC(E4813*D4813,1)</f>
        <v>0</v>
      </c>
      <c r="G4813" s="19">
        <f>단가대비표!P181</f>
        <v>235204</v>
      </c>
      <c r="H4813" s="22">
        <f>TRUNC(G4813*D4813,1)</f>
        <v>13877</v>
      </c>
      <c r="I4813" s="19">
        <f>단가대비표!V181</f>
        <v>0</v>
      </c>
      <c r="J4813" s="22">
        <f>TRUNC(I4813*D4813,1)</f>
        <v>0</v>
      </c>
      <c r="K4813" s="19">
        <f>TRUNC(E4813+G4813+I4813,1)</f>
        <v>235204</v>
      </c>
      <c r="L4813" s="22">
        <f>TRUNC(F4813+H4813+J4813,1)</f>
        <v>13877</v>
      </c>
      <c r="M4813" s="16" t="s">
        <v>42</v>
      </c>
      <c r="N4813" s="1" t="s">
        <v>2588</v>
      </c>
      <c r="O4813" s="1" t="s">
        <v>3678</v>
      </c>
      <c r="P4813" s="1" t="s">
        <v>43</v>
      </c>
      <c r="Q4813" s="1" t="s">
        <v>43</v>
      </c>
      <c r="R4813" s="1" t="s">
        <v>46</v>
      </c>
      <c r="AV4813" s="1" t="s">
        <v>42</v>
      </c>
      <c r="AW4813" s="1" t="s">
        <v>7119</v>
      </c>
      <c r="AX4813" s="1" t="s">
        <v>42</v>
      </c>
      <c r="AY4813" s="1" t="s">
        <v>42</v>
      </c>
      <c r="AZ4813" s="1" t="s">
        <v>42</v>
      </c>
    </row>
    <row r="4814" spans="1:52" ht="30" customHeight="1" x14ac:dyDescent="0.3">
      <c r="A4814" s="16" t="s">
        <v>3292</v>
      </c>
      <c r="B4814" s="16" t="s">
        <v>3279</v>
      </c>
      <c r="C4814" s="16" t="s">
        <v>3275</v>
      </c>
      <c r="D4814" s="17">
        <v>2.9000000000000001E-2</v>
      </c>
      <c r="E4814" s="19">
        <f>단가대비표!O164</f>
        <v>0</v>
      </c>
      <c r="F4814" s="22">
        <f>TRUNC(E4814*D4814,1)</f>
        <v>0</v>
      </c>
      <c r="G4814" s="19">
        <f>단가대비표!P164</f>
        <v>172068</v>
      </c>
      <c r="H4814" s="22">
        <f>TRUNC(G4814*D4814,1)</f>
        <v>4989.8999999999996</v>
      </c>
      <c r="I4814" s="19">
        <f>단가대비표!V164</f>
        <v>0</v>
      </c>
      <c r="J4814" s="22">
        <f>TRUNC(I4814*D4814,1)</f>
        <v>0</v>
      </c>
      <c r="K4814" s="19">
        <f>TRUNC(E4814+G4814+I4814,1)</f>
        <v>172068</v>
      </c>
      <c r="L4814" s="22">
        <f>TRUNC(F4814+H4814+J4814,1)</f>
        <v>4989.8999999999996</v>
      </c>
      <c r="M4814" s="16" t="s">
        <v>42</v>
      </c>
      <c r="N4814" s="1" t="s">
        <v>2588</v>
      </c>
      <c r="O4814" s="1" t="s">
        <v>3293</v>
      </c>
      <c r="P4814" s="1" t="s">
        <v>43</v>
      </c>
      <c r="Q4814" s="1" t="s">
        <v>43</v>
      </c>
      <c r="R4814" s="1" t="s">
        <v>46</v>
      </c>
      <c r="AV4814" s="1" t="s">
        <v>42</v>
      </c>
      <c r="AW4814" s="1" t="s">
        <v>7120</v>
      </c>
      <c r="AX4814" s="1" t="s">
        <v>42</v>
      </c>
      <c r="AY4814" s="1" t="s">
        <v>42</v>
      </c>
      <c r="AZ4814" s="1" t="s">
        <v>42</v>
      </c>
    </row>
    <row r="4815" spans="1:52" ht="30" customHeight="1" x14ac:dyDescent="0.3">
      <c r="A4815" s="16" t="s">
        <v>3287</v>
      </c>
      <c r="B4815" s="16" t="s">
        <v>42</v>
      </c>
      <c r="C4815" s="16" t="s">
        <v>42</v>
      </c>
      <c r="D4815" s="17"/>
      <c r="E4815" s="19"/>
      <c r="F4815" s="22">
        <f>TRUNC(SUMIF(N4813:N4814, N4812, F4813:F4814),0)</f>
        <v>0</v>
      </c>
      <c r="G4815" s="19"/>
      <c r="H4815" s="22">
        <f>TRUNC(SUMIF(N4813:N4814, N4812, H4813:H4814),0)</f>
        <v>18866</v>
      </c>
      <c r="I4815" s="19"/>
      <c r="J4815" s="22">
        <f>TRUNC(SUMIF(N4813:N4814, N4812, J4813:J4814),0)</f>
        <v>0</v>
      </c>
      <c r="K4815" s="19"/>
      <c r="L4815" s="22">
        <f>F4815+H4815+J4815</f>
        <v>18866</v>
      </c>
      <c r="M4815" s="16" t="s">
        <v>42</v>
      </c>
      <c r="N4815" s="1" t="s">
        <v>3288</v>
      </c>
      <c r="O4815" s="1" t="s">
        <v>3288</v>
      </c>
      <c r="P4815" s="1" t="s">
        <v>42</v>
      </c>
      <c r="Q4815" s="1" t="s">
        <v>42</v>
      </c>
      <c r="R4815" s="1" t="s">
        <v>42</v>
      </c>
      <c r="AV4815" s="1" t="s">
        <v>42</v>
      </c>
      <c r="AW4815" s="1" t="s">
        <v>42</v>
      </c>
      <c r="AX4815" s="1" t="s">
        <v>42</v>
      </c>
      <c r="AY4815" s="1" t="s">
        <v>42</v>
      </c>
      <c r="AZ4815" s="1" t="s">
        <v>42</v>
      </c>
    </row>
    <row r="4816" spans="1:52" ht="30" customHeight="1" x14ac:dyDescent="0.3">
      <c r="A4816" s="17"/>
      <c r="B4816" s="17"/>
      <c r="C4816" s="17"/>
      <c r="D4816" s="17"/>
      <c r="E4816" s="19"/>
      <c r="F4816" s="22"/>
      <c r="G4816" s="19"/>
      <c r="H4816" s="22"/>
      <c r="I4816" s="19"/>
      <c r="J4816" s="22"/>
      <c r="K4816" s="19"/>
      <c r="L4816" s="22"/>
      <c r="M4816" s="17"/>
    </row>
    <row r="4817" spans="1:52" ht="30" customHeight="1" x14ac:dyDescent="0.3">
      <c r="A4817" s="13" t="s">
        <v>7121</v>
      </c>
      <c r="B4817" s="14"/>
      <c r="C4817" s="14"/>
      <c r="D4817" s="14"/>
      <c r="E4817" s="18"/>
      <c r="F4817" s="21"/>
      <c r="G4817" s="18"/>
      <c r="H4817" s="21"/>
      <c r="I4817" s="18"/>
      <c r="J4817" s="21"/>
      <c r="K4817" s="18"/>
      <c r="L4817" s="21"/>
      <c r="M4817" s="15"/>
      <c r="N4817" s="1" t="s">
        <v>2591</v>
      </c>
    </row>
    <row r="4818" spans="1:52" ht="30" customHeight="1" x14ac:dyDescent="0.3">
      <c r="A4818" s="16" t="s">
        <v>3677</v>
      </c>
      <c r="B4818" s="16" t="s">
        <v>3279</v>
      </c>
      <c r="C4818" s="16" t="s">
        <v>3275</v>
      </c>
      <c r="D4818" s="17">
        <v>0.02</v>
      </c>
      <c r="E4818" s="19">
        <f>단가대비표!O181</f>
        <v>0</v>
      </c>
      <c r="F4818" s="22">
        <f>TRUNC(E4818*D4818,1)</f>
        <v>0</v>
      </c>
      <c r="G4818" s="19">
        <f>단가대비표!P181</f>
        <v>235204</v>
      </c>
      <c r="H4818" s="22">
        <f>TRUNC(G4818*D4818,1)</f>
        <v>4704</v>
      </c>
      <c r="I4818" s="19">
        <f>단가대비표!V181</f>
        <v>0</v>
      </c>
      <c r="J4818" s="22">
        <f>TRUNC(I4818*D4818,1)</f>
        <v>0</v>
      </c>
      <c r="K4818" s="19">
        <f>TRUNC(E4818+G4818+I4818,1)</f>
        <v>235204</v>
      </c>
      <c r="L4818" s="22">
        <f>TRUNC(F4818+H4818+J4818,1)</f>
        <v>4704</v>
      </c>
      <c r="M4818" s="16" t="s">
        <v>42</v>
      </c>
      <c r="N4818" s="1" t="s">
        <v>2591</v>
      </c>
      <c r="O4818" s="1" t="s">
        <v>3678</v>
      </c>
      <c r="P4818" s="1" t="s">
        <v>43</v>
      </c>
      <c r="Q4818" s="1" t="s">
        <v>43</v>
      </c>
      <c r="R4818" s="1" t="s">
        <v>46</v>
      </c>
      <c r="AV4818" s="1" t="s">
        <v>42</v>
      </c>
      <c r="AW4818" s="1" t="s">
        <v>7122</v>
      </c>
      <c r="AX4818" s="1" t="s">
        <v>42</v>
      </c>
      <c r="AY4818" s="1" t="s">
        <v>42</v>
      </c>
      <c r="AZ4818" s="1" t="s">
        <v>42</v>
      </c>
    </row>
    <row r="4819" spans="1:52" ht="30" customHeight="1" x14ac:dyDescent="0.3">
      <c r="A4819" s="16" t="s">
        <v>3292</v>
      </c>
      <c r="B4819" s="16" t="s">
        <v>3279</v>
      </c>
      <c r="C4819" s="16" t="s">
        <v>3275</v>
      </c>
      <c r="D4819" s="17">
        <v>0.01</v>
      </c>
      <c r="E4819" s="19">
        <f>단가대비표!O164</f>
        <v>0</v>
      </c>
      <c r="F4819" s="22">
        <f>TRUNC(E4819*D4819,1)</f>
        <v>0</v>
      </c>
      <c r="G4819" s="19">
        <f>단가대비표!P164</f>
        <v>172068</v>
      </c>
      <c r="H4819" s="22">
        <f>TRUNC(G4819*D4819,1)</f>
        <v>1720.6</v>
      </c>
      <c r="I4819" s="19">
        <f>단가대비표!V164</f>
        <v>0</v>
      </c>
      <c r="J4819" s="22">
        <f>TRUNC(I4819*D4819,1)</f>
        <v>0</v>
      </c>
      <c r="K4819" s="19">
        <f>TRUNC(E4819+G4819+I4819,1)</f>
        <v>172068</v>
      </c>
      <c r="L4819" s="22">
        <f>TRUNC(F4819+H4819+J4819,1)</f>
        <v>1720.6</v>
      </c>
      <c r="M4819" s="16" t="s">
        <v>42</v>
      </c>
      <c r="N4819" s="1" t="s">
        <v>2591</v>
      </c>
      <c r="O4819" s="1" t="s">
        <v>3293</v>
      </c>
      <c r="P4819" s="1" t="s">
        <v>43</v>
      </c>
      <c r="Q4819" s="1" t="s">
        <v>43</v>
      </c>
      <c r="R4819" s="1" t="s">
        <v>46</v>
      </c>
      <c r="AV4819" s="1" t="s">
        <v>42</v>
      </c>
      <c r="AW4819" s="1" t="s">
        <v>7123</v>
      </c>
      <c r="AX4819" s="1" t="s">
        <v>42</v>
      </c>
      <c r="AY4819" s="1" t="s">
        <v>42</v>
      </c>
      <c r="AZ4819" s="1" t="s">
        <v>42</v>
      </c>
    </row>
    <row r="4820" spans="1:52" ht="30" customHeight="1" x14ac:dyDescent="0.3">
      <c r="A4820" s="16" t="s">
        <v>3287</v>
      </c>
      <c r="B4820" s="16" t="s">
        <v>42</v>
      </c>
      <c r="C4820" s="16" t="s">
        <v>42</v>
      </c>
      <c r="D4820" s="17"/>
      <c r="E4820" s="19"/>
      <c r="F4820" s="22">
        <f>TRUNC(SUMIF(N4818:N4819, N4817, F4818:F4819),0)</f>
        <v>0</v>
      </c>
      <c r="G4820" s="19"/>
      <c r="H4820" s="22">
        <f>TRUNC(SUMIF(N4818:N4819, N4817, H4818:H4819),0)</f>
        <v>6424</v>
      </c>
      <c r="I4820" s="19"/>
      <c r="J4820" s="22">
        <f>TRUNC(SUMIF(N4818:N4819, N4817, J4818:J4819),0)</f>
        <v>0</v>
      </c>
      <c r="K4820" s="19"/>
      <c r="L4820" s="22">
        <f>F4820+H4820+J4820</f>
        <v>6424</v>
      </c>
      <c r="M4820" s="16" t="s">
        <v>42</v>
      </c>
      <c r="N4820" s="1" t="s">
        <v>3288</v>
      </c>
      <c r="O4820" s="1" t="s">
        <v>3288</v>
      </c>
      <c r="P4820" s="1" t="s">
        <v>42</v>
      </c>
      <c r="Q4820" s="1" t="s">
        <v>42</v>
      </c>
      <c r="R4820" s="1" t="s">
        <v>42</v>
      </c>
      <c r="AV4820" s="1" t="s">
        <v>42</v>
      </c>
      <c r="AW4820" s="1" t="s">
        <v>42</v>
      </c>
      <c r="AX4820" s="1" t="s">
        <v>42</v>
      </c>
      <c r="AY4820" s="1" t="s">
        <v>42</v>
      </c>
      <c r="AZ4820" s="1" t="s">
        <v>42</v>
      </c>
    </row>
    <row r="4821" spans="1:52" ht="30" customHeight="1" x14ac:dyDescent="0.3">
      <c r="A4821" s="17"/>
      <c r="B4821" s="17"/>
      <c r="C4821" s="17"/>
      <c r="D4821" s="17"/>
      <c r="E4821" s="19"/>
      <c r="F4821" s="22"/>
      <c r="G4821" s="19"/>
      <c r="H4821" s="22"/>
      <c r="I4821" s="19"/>
      <c r="J4821" s="22"/>
      <c r="K4821" s="19"/>
      <c r="L4821" s="22"/>
      <c r="M4821" s="17"/>
    </row>
    <row r="4822" spans="1:52" ht="30" customHeight="1" x14ac:dyDescent="0.3">
      <c r="A4822" s="13" t="s">
        <v>7124</v>
      </c>
      <c r="B4822" s="14"/>
      <c r="C4822" s="14"/>
      <c r="D4822" s="14"/>
      <c r="E4822" s="18"/>
      <c r="F4822" s="21"/>
      <c r="G4822" s="18"/>
      <c r="H4822" s="21"/>
      <c r="I4822" s="18"/>
      <c r="J4822" s="21"/>
      <c r="K4822" s="18"/>
      <c r="L4822" s="21"/>
      <c r="M4822" s="15"/>
      <c r="N4822" s="1" t="s">
        <v>2593</v>
      </c>
    </row>
    <row r="4823" spans="1:52" ht="30" customHeight="1" x14ac:dyDescent="0.3">
      <c r="A4823" s="16" t="s">
        <v>3677</v>
      </c>
      <c r="B4823" s="16" t="s">
        <v>3279</v>
      </c>
      <c r="C4823" s="16" t="s">
        <v>3275</v>
      </c>
      <c r="D4823" s="17">
        <v>2.4E-2</v>
      </c>
      <c r="E4823" s="19">
        <f>단가대비표!O181</f>
        <v>0</v>
      </c>
      <c r="F4823" s="22">
        <f>TRUNC(E4823*D4823,1)</f>
        <v>0</v>
      </c>
      <c r="G4823" s="19">
        <f>단가대비표!P181</f>
        <v>235204</v>
      </c>
      <c r="H4823" s="22">
        <f>TRUNC(G4823*D4823,1)</f>
        <v>5644.8</v>
      </c>
      <c r="I4823" s="19">
        <f>단가대비표!V181</f>
        <v>0</v>
      </c>
      <c r="J4823" s="22">
        <f>TRUNC(I4823*D4823,1)</f>
        <v>0</v>
      </c>
      <c r="K4823" s="19">
        <f>TRUNC(E4823+G4823+I4823,1)</f>
        <v>235204</v>
      </c>
      <c r="L4823" s="22">
        <f>TRUNC(F4823+H4823+J4823,1)</f>
        <v>5644.8</v>
      </c>
      <c r="M4823" s="16" t="s">
        <v>42</v>
      </c>
      <c r="N4823" s="1" t="s">
        <v>2593</v>
      </c>
      <c r="O4823" s="1" t="s">
        <v>3678</v>
      </c>
      <c r="P4823" s="1" t="s">
        <v>43</v>
      </c>
      <c r="Q4823" s="1" t="s">
        <v>43</v>
      </c>
      <c r="R4823" s="1" t="s">
        <v>46</v>
      </c>
      <c r="AV4823" s="1" t="s">
        <v>42</v>
      </c>
      <c r="AW4823" s="1" t="s">
        <v>7125</v>
      </c>
      <c r="AX4823" s="1" t="s">
        <v>42</v>
      </c>
      <c r="AY4823" s="1" t="s">
        <v>42</v>
      </c>
      <c r="AZ4823" s="1" t="s">
        <v>42</v>
      </c>
    </row>
    <row r="4824" spans="1:52" ht="30" customHeight="1" x14ac:dyDescent="0.3">
      <c r="A4824" s="16" t="s">
        <v>3292</v>
      </c>
      <c r="B4824" s="16" t="s">
        <v>3279</v>
      </c>
      <c r="C4824" s="16" t="s">
        <v>3275</v>
      </c>
      <c r="D4824" s="17">
        <v>1.2E-2</v>
      </c>
      <c r="E4824" s="19">
        <f>단가대비표!O164</f>
        <v>0</v>
      </c>
      <c r="F4824" s="22">
        <f>TRUNC(E4824*D4824,1)</f>
        <v>0</v>
      </c>
      <c r="G4824" s="19">
        <f>단가대비표!P164</f>
        <v>172068</v>
      </c>
      <c r="H4824" s="22">
        <f>TRUNC(G4824*D4824,1)</f>
        <v>2064.8000000000002</v>
      </c>
      <c r="I4824" s="19">
        <f>단가대비표!V164</f>
        <v>0</v>
      </c>
      <c r="J4824" s="22">
        <f>TRUNC(I4824*D4824,1)</f>
        <v>0</v>
      </c>
      <c r="K4824" s="19">
        <f>TRUNC(E4824+G4824+I4824,1)</f>
        <v>172068</v>
      </c>
      <c r="L4824" s="22">
        <f>TRUNC(F4824+H4824+J4824,1)</f>
        <v>2064.8000000000002</v>
      </c>
      <c r="M4824" s="16" t="s">
        <v>42</v>
      </c>
      <c r="N4824" s="1" t="s">
        <v>2593</v>
      </c>
      <c r="O4824" s="1" t="s">
        <v>3293</v>
      </c>
      <c r="P4824" s="1" t="s">
        <v>43</v>
      </c>
      <c r="Q4824" s="1" t="s">
        <v>43</v>
      </c>
      <c r="R4824" s="1" t="s">
        <v>46</v>
      </c>
      <c r="AV4824" s="1" t="s">
        <v>42</v>
      </c>
      <c r="AW4824" s="1" t="s">
        <v>7126</v>
      </c>
      <c r="AX4824" s="1" t="s">
        <v>42</v>
      </c>
      <c r="AY4824" s="1" t="s">
        <v>42</v>
      </c>
      <c r="AZ4824" s="1" t="s">
        <v>42</v>
      </c>
    </row>
    <row r="4825" spans="1:52" ht="30" customHeight="1" x14ac:dyDescent="0.3">
      <c r="A4825" s="16" t="s">
        <v>3287</v>
      </c>
      <c r="B4825" s="16" t="s">
        <v>42</v>
      </c>
      <c r="C4825" s="16" t="s">
        <v>42</v>
      </c>
      <c r="D4825" s="17"/>
      <c r="E4825" s="19"/>
      <c r="F4825" s="22">
        <f>TRUNC(SUMIF(N4823:N4824, N4822, F4823:F4824),0)</f>
        <v>0</v>
      </c>
      <c r="G4825" s="19"/>
      <c r="H4825" s="22">
        <f>TRUNC(SUMIF(N4823:N4824, N4822, H4823:H4824),0)</f>
        <v>7709</v>
      </c>
      <c r="I4825" s="19"/>
      <c r="J4825" s="22">
        <f>TRUNC(SUMIF(N4823:N4824, N4822, J4823:J4824),0)</f>
        <v>0</v>
      </c>
      <c r="K4825" s="19"/>
      <c r="L4825" s="22">
        <f>F4825+H4825+J4825</f>
        <v>7709</v>
      </c>
      <c r="M4825" s="16" t="s">
        <v>42</v>
      </c>
      <c r="N4825" s="1" t="s">
        <v>3288</v>
      </c>
      <c r="O4825" s="1" t="s">
        <v>3288</v>
      </c>
      <c r="P4825" s="1" t="s">
        <v>42</v>
      </c>
      <c r="Q4825" s="1" t="s">
        <v>42</v>
      </c>
      <c r="R4825" s="1" t="s">
        <v>42</v>
      </c>
      <c r="AV4825" s="1" t="s">
        <v>42</v>
      </c>
      <c r="AW4825" s="1" t="s">
        <v>42</v>
      </c>
      <c r="AX4825" s="1" t="s">
        <v>42</v>
      </c>
      <c r="AY4825" s="1" t="s">
        <v>42</v>
      </c>
      <c r="AZ4825" s="1" t="s">
        <v>42</v>
      </c>
    </row>
    <row r="4826" spans="1:52" ht="30" customHeight="1" x14ac:dyDescent="0.3">
      <c r="A4826" s="17"/>
      <c r="B4826" s="17"/>
      <c r="C4826" s="17"/>
      <c r="D4826" s="17"/>
      <c r="E4826" s="19"/>
      <c r="F4826" s="22"/>
      <c r="G4826" s="19"/>
      <c r="H4826" s="22"/>
      <c r="I4826" s="19"/>
      <c r="J4826" s="22"/>
      <c r="K4826" s="19"/>
      <c r="L4826" s="22"/>
      <c r="M4826" s="17"/>
    </row>
    <row r="4827" spans="1:52" ht="30" customHeight="1" x14ac:dyDescent="0.3">
      <c r="A4827" s="13" t="s">
        <v>7127</v>
      </c>
      <c r="B4827" s="14"/>
      <c r="C4827" s="14"/>
      <c r="D4827" s="14"/>
      <c r="E4827" s="18"/>
      <c r="F4827" s="21"/>
      <c r="G4827" s="18"/>
      <c r="H4827" s="21"/>
      <c r="I4827" s="18"/>
      <c r="J4827" s="21"/>
      <c r="K4827" s="18"/>
      <c r="L4827" s="21"/>
      <c r="M4827" s="15"/>
      <c r="N4827" s="1" t="s">
        <v>2595</v>
      </c>
    </row>
    <row r="4828" spans="1:52" ht="30" customHeight="1" x14ac:dyDescent="0.3">
      <c r="A4828" s="16" t="s">
        <v>3677</v>
      </c>
      <c r="B4828" s="16" t="s">
        <v>3279</v>
      </c>
      <c r="C4828" s="16" t="s">
        <v>3275</v>
      </c>
      <c r="D4828" s="17">
        <v>2.9000000000000001E-2</v>
      </c>
      <c r="E4828" s="19">
        <f>단가대비표!O181</f>
        <v>0</v>
      </c>
      <c r="F4828" s="22">
        <f>TRUNC(E4828*D4828,1)</f>
        <v>0</v>
      </c>
      <c r="G4828" s="19">
        <f>단가대비표!P181</f>
        <v>235204</v>
      </c>
      <c r="H4828" s="22">
        <f>TRUNC(G4828*D4828,1)</f>
        <v>6820.9</v>
      </c>
      <c r="I4828" s="19">
        <f>단가대비표!V181</f>
        <v>0</v>
      </c>
      <c r="J4828" s="22">
        <f>TRUNC(I4828*D4828,1)</f>
        <v>0</v>
      </c>
      <c r="K4828" s="19">
        <f>TRUNC(E4828+G4828+I4828,1)</f>
        <v>235204</v>
      </c>
      <c r="L4828" s="22">
        <f>TRUNC(F4828+H4828+J4828,1)</f>
        <v>6820.9</v>
      </c>
      <c r="M4828" s="16" t="s">
        <v>42</v>
      </c>
      <c r="N4828" s="1" t="s">
        <v>2595</v>
      </c>
      <c r="O4828" s="1" t="s">
        <v>3678</v>
      </c>
      <c r="P4828" s="1" t="s">
        <v>43</v>
      </c>
      <c r="Q4828" s="1" t="s">
        <v>43</v>
      </c>
      <c r="R4828" s="1" t="s">
        <v>46</v>
      </c>
      <c r="AV4828" s="1" t="s">
        <v>42</v>
      </c>
      <c r="AW4828" s="1" t="s">
        <v>7128</v>
      </c>
      <c r="AX4828" s="1" t="s">
        <v>42</v>
      </c>
      <c r="AY4828" s="1" t="s">
        <v>42</v>
      </c>
      <c r="AZ4828" s="1" t="s">
        <v>42</v>
      </c>
    </row>
    <row r="4829" spans="1:52" ht="30" customHeight="1" x14ac:dyDescent="0.3">
      <c r="A4829" s="16" t="s">
        <v>3292</v>
      </c>
      <c r="B4829" s="16" t="s">
        <v>3279</v>
      </c>
      <c r="C4829" s="16" t="s">
        <v>3275</v>
      </c>
      <c r="D4829" s="17">
        <v>1.4E-2</v>
      </c>
      <c r="E4829" s="19">
        <f>단가대비표!O164</f>
        <v>0</v>
      </c>
      <c r="F4829" s="22">
        <f>TRUNC(E4829*D4829,1)</f>
        <v>0</v>
      </c>
      <c r="G4829" s="19">
        <f>단가대비표!P164</f>
        <v>172068</v>
      </c>
      <c r="H4829" s="22">
        <f>TRUNC(G4829*D4829,1)</f>
        <v>2408.9</v>
      </c>
      <c r="I4829" s="19">
        <f>단가대비표!V164</f>
        <v>0</v>
      </c>
      <c r="J4829" s="22">
        <f>TRUNC(I4829*D4829,1)</f>
        <v>0</v>
      </c>
      <c r="K4829" s="19">
        <f>TRUNC(E4829+G4829+I4829,1)</f>
        <v>172068</v>
      </c>
      <c r="L4829" s="22">
        <f>TRUNC(F4829+H4829+J4829,1)</f>
        <v>2408.9</v>
      </c>
      <c r="M4829" s="16" t="s">
        <v>42</v>
      </c>
      <c r="N4829" s="1" t="s">
        <v>2595</v>
      </c>
      <c r="O4829" s="1" t="s">
        <v>3293</v>
      </c>
      <c r="P4829" s="1" t="s">
        <v>43</v>
      </c>
      <c r="Q4829" s="1" t="s">
        <v>43</v>
      </c>
      <c r="R4829" s="1" t="s">
        <v>46</v>
      </c>
      <c r="AV4829" s="1" t="s">
        <v>42</v>
      </c>
      <c r="AW4829" s="1" t="s">
        <v>7129</v>
      </c>
      <c r="AX4829" s="1" t="s">
        <v>42</v>
      </c>
      <c r="AY4829" s="1" t="s">
        <v>42</v>
      </c>
      <c r="AZ4829" s="1" t="s">
        <v>42</v>
      </c>
    </row>
    <row r="4830" spans="1:52" ht="30" customHeight="1" x14ac:dyDescent="0.3">
      <c r="A4830" s="16" t="s">
        <v>3287</v>
      </c>
      <c r="B4830" s="16" t="s">
        <v>42</v>
      </c>
      <c r="C4830" s="16" t="s">
        <v>42</v>
      </c>
      <c r="D4830" s="17"/>
      <c r="E4830" s="19"/>
      <c r="F4830" s="22">
        <f>TRUNC(SUMIF(N4828:N4829, N4827, F4828:F4829),0)</f>
        <v>0</v>
      </c>
      <c r="G4830" s="19"/>
      <c r="H4830" s="22">
        <f>TRUNC(SUMIF(N4828:N4829, N4827, H4828:H4829),0)</f>
        <v>9229</v>
      </c>
      <c r="I4830" s="19"/>
      <c r="J4830" s="22">
        <f>TRUNC(SUMIF(N4828:N4829, N4827, J4828:J4829),0)</f>
        <v>0</v>
      </c>
      <c r="K4830" s="19"/>
      <c r="L4830" s="22">
        <f>F4830+H4830+J4830</f>
        <v>9229</v>
      </c>
      <c r="M4830" s="16" t="s">
        <v>42</v>
      </c>
      <c r="N4830" s="1" t="s">
        <v>3288</v>
      </c>
      <c r="O4830" s="1" t="s">
        <v>3288</v>
      </c>
      <c r="P4830" s="1" t="s">
        <v>42</v>
      </c>
      <c r="Q4830" s="1" t="s">
        <v>42</v>
      </c>
      <c r="R4830" s="1" t="s">
        <v>42</v>
      </c>
      <c r="AV4830" s="1" t="s">
        <v>42</v>
      </c>
      <c r="AW4830" s="1" t="s">
        <v>42</v>
      </c>
      <c r="AX4830" s="1" t="s">
        <v>42</v>
      </c>
      <c r="AY4830" s="1" t="s">
        <v>42</v>
      </c>
      <c r="AZ4830" s="1" t="s">
        <v>42</v>
      </c>
    </row>
    <row r="4831" spans="1:52" ht="30" customHeight="1" x14ac:dyDescent="0.3">
      <c r="A4831" s="17"/>
      <c r="B4831" s="17"/>
      <c r="C4831" s="17"/>
      <c r="D4831" s="17"/>
      <c r="E4831" s="19"/>
      <c r="F4831" s="22"/>
      <c r="G4831" s="19"/>
      <c r="H4831" s="22"/>
      <c r="I4831" s="19"/>
      <c r="J4831" s="22"/>
      <c r="K4831" s="19"/>
      <c r="L4831" s="22"/>
      <c r="M4831" s="17"/>
    </row>
    <row r="4832" spans="1:52" ht="30" customHeight="1" x14ac:dyDescent="0.3">
      <c r="A4832" s="13" t="s">
        <v>7130</v>
      </c>
      <c r="B4832" s="14"/>
      <c r="C4832" s="14"/>
      <c r="D4832" s="14"/>
      <c r="E4832" s="18"/>
      <c r="F4832" s="21"/>
      <c r="G4832" s="18"/>
      <c r="H4832" s="21"/>
      <c r="I4832" s="18"/>
      <c r="J4832" s="21"/>
      <c r="K4832" s="18"/>
      <c r="L4832" s="21"/>
      <c r="M4832" s="15"/>
      <c r="N4832" s="1" t="s">
        <v>2597</v>
      </c>
    </row>
    <row r="4833" spans="1:52" ht="30" customHeight="1" x14ac:dyDescent="0.3">
      <c r="A4833" s="16" t="s">
        <v>3677</v>
      </c>
      <c r="B4833" s="16" t="s">
        <v>3279</v>
      </c>
      <c r="C4833" s="16" t="s">
        <v>3275</v>
      </c>
      <c r="D4833" s="17">
        <v>3.4000000000000002E-2</v>
      </c>
      <c r="E4833" s="19">
        <f>단가대비표!O181</f>
        <v>0</v>
      </c>
      <c r="F4833" s="22">
        <f>TRUNC(E4833*D4833,1)</f>
        <v>0</v>
      </c>
      <c r="G4833" s="19">
        <f>단가대비표!P181</f>
        <v>235204</v>
      </c>
      <c r="H4833" s="22">
        <f>TRUNC(G4833*D4833,1)</f>
        <v>7996.9</v>
      </c>
      <c r="I4833" s="19">
        <f>단가대비표!V181</f>
        <v>0</v>
      </c>
      <c r="J4833" s="22">
        <f>TRUNC(I4833*D4833,1)</f>
        <v>0</v>
      </c>
      <c r="K4833" s="19">
        <f>TRUNC(E4833+G4833+I4833,1)</f>
        <v>235204</v>
      </c>
      <c r="L4833" s="22">
        <f>TRUNC(F4833+H4833+J4833,1)</f>
        <v>7996.9</v>
      </c>
      <c r="M4833" s="16" t="s">
        <v>42</v>
      </c>
      <c r="N4833" s="1" t="s">
        <v>2597</v>
      </c>
      <c r="O4833" s="1" t="s">
        <v>3678</v>
      </c>
      <c r="P4833" s="1" t="s">
        <v>43</v>
      </c>
      <c r="Q4833" s="1" t="s">
        <v>43</v>
      </c>
      <c r="R4833" s="1" t="s">
        <v>46</v>
      </c>
      <c r="AV4833" s="1" t="s">
        <v>42</v>
      </c>
      <c r="AW4833" s="1" t="s">
        <v>7131</v>
      </c>
      <c r="AX4833" s="1" t="s">
        <v>42</v>
      </c>
      <c r="AY4833" s="1" t="s">
        <v>42</v>
      </c>
      <c r="AZ4833" s="1" t="s">
        <v>42</v>
      </c>
    </row>
    <row r="4834" spans="1:52" ht="30" customHeight="1" x14ac:dyDescent="0.3">
      <c r="A4834" s="16" t="s">
        <v>3292</v>
      </c>
      <c r="B4834" s="16" t="s">
        <v>3279</v>
      </c>
      <c r="C4834" s="16" t="s">
        <v>3275</v>
      </c>
      <c r="D4834" s="17">
        <v>1.7000000000000001E-2</v>
      </c>
      <c r="E4834" s="19">
        <f>단가대비표!O164</f>
        <v>0</v>
      </c>
      <c r="F4834" s="22">
        <f>TRUNC(E4834*D4834,1)</f>
        <v>0</v>
      </c>
      <c r="G4834" s="19">
        <f>단가대비표!P164</f>
        <v>172068</v>
      </c>
      <c r="H4834" s="22">
        <f>TRUNC(G4834*D4834,1)</f>
        <v>2925.1</v>
      </c>
      <c r="I4834" s="19">
        <f>단가대비표!V164</f>
        <v>0</v>
      </c>
      <c r="J4834" s="22">
        <f>TRUNC(I4834*D4834,1)</f>
        <v>0</v>
      </c>
      <c r="K4834" s="19">
        <f>TRUNC(E4834+G4834+I4834,1)</f>
        <v>172068</v>
      </c>
      <c r="L4834" s="22">
        <f>TRUNC(F4834+H4834+J4834,1)</f>
        <v>2925.1</v>
      </c>
      <c r="M4834" s="16" t="s">
        <v>42</v>
      </c>
      <c r="N4834" s="1" t="s">
        <v>2597</v>
      </c>
      <c r="O4834" s="1" t="s">
        <v>3293</v>
      </c>
      <c r="P4834" s="1" t="s">
        <v>43</v>
      </c>
      <c r="Q4834" s="1" t="s">
        <v>43</v>
      </c>
      <c r="R4834" s="1" t="s">
        <v>46</v>
      </c>
      <c r="AV4834" s="1" t="s">
        <v>42</v>
      </c>
      <c r="AW4834" s="1" t="s">
        <v>7132</v>
      </c>
      <c r="AX4834" s="1" t="s">
        <v>42</v>
      </c>
      <c r="AY4834" s="1" t="s">
        <v>42</v>
      </c>
      <c r="AZ4834" s="1" t="s">
        <v>42</v>
      </c>
    </row>
    <row r="4835" spans="1:52" ht="30" customHeight="1" x14ac:dyDescent="0.3">
      <c r="A4835" s="16" t="s">
        <v>3287</v>
      </c>
      <c r="B4835" s="16" t="s">
        <v>42</v>
      </c>
      <c r="C4835" s="16" t="s">
        <v>42</v>
      </c>
      <c r="D4835" s="17"/>
      <c r="E4835" s="19"/>
      <c r="F4835" s="22">
        <f>TRUNC(SUMIF(N4833:N4834, N4832, F4833:F4834),0)</f>
        <v>0</v>
      </c>
      <c r="G4835" s="19"/>
      <c r="H4835" s="22">
        <f>TRUNC(SUMIF(N4833:N4834, N4832, H4833:H4834),0)</f>
        <v>10922</v>
      </c>
      <c r="I4835" s="19"/>
      <c r="J4835" s="22">
        <f>TRUNC(SUMIF(N4833:N4834, N4832, J4833:J4834),0)</f>
        <v>0</v>
      </c>
      <c r="K4835" s="19"/>
      <c r="L4835" s="22">
        <f>F4835+H4835+J4835</f>
        <v>10922</v>
      </c>
      <c r="M4835" s="16" t="s">
        <v>42</v>
      </c>
      <c r="N4835" s="1" t="s">
        <v>3288</v>
      </c>
      <c r="O4835" s="1" t="s">
        <v>3288</v>
      </c>
      <c r="P4835" s="1" t="s">
        <v>42</v>
      </c>
      <c r="Q4835" s="1" t="s">
        <v>42</v>
      </c>
      <c r="R4835" s="1" t="s">
        <v>42</v>
      </c>
      <c r="AV4835" s="1" t="s">
        <v>42</v>
      </c>
      <c r="AW4835" s="1" t="s">
        <v>42</v>
      </c>
      <c r="AX4835" s="1" t="s">
        <v>42</v>
      </c>
      <c r="AY4835" s="1" t="s">
        <v>42</v>
      </c>
      <c r="AZ4835" s="1" t="s">
        <v>42</v>
      </c>
    </row>
    <row r="4836" spans="1:52" ht="30" customHeight="1" x14ac:dyDescent="0.3">
      <c r="A4836" s="17"/>
      <c r="B4836" s="17"/>
      <c r="C4836" s="17"/>
      <c r="D4836" s="17"/>
      <c r="E4836" s="19"/>
      <c r="F4836" s="22"/>
      <c r="G4836" s="19"/>
      <c r="H4836" s="22"/>
      <c r="I4836" s="19"/>
      <c r="J4836" s="22"/>
      <c r="K4836" s="19"/>
      <c r="L4836" s="22"/>
      <c r="M4836" s="17"/>
    </row>
    <row r="4837" spans="1:52" ht="30" customHeight="1" x14ac:dyDescent="0.3">
      <c r="A4837" s="13" t="s">
        <v>7133</v>
      </c>
      <c r="B4837" s="14"/>
      <c r="C4837" s="14"/>
      <c r="D4837" s="14"/>
      <c r="E4837" s="18"/>
      <c r="F4837" s="21"/>
      <c r="G4837" s="18"/>
      <c r="H4837" s="21"/>
      <c r="I4837" s="18"/>
      <c r="J4837" s="21"/>
      <c r="K4837" s="18"/>
      <c r="L4837" s="21"/>
      <c r="M4837" s="15"/>
      <c r="N4837" s="1" t="s">
        <v>2599</v>
      </c>
    </row>
    <row r="4838" spans="1:52" ht="30" customHeight="1" x14ac:dyDescent="0.3">
      <c r="A4838" s="16" t="s">
        <v>3677</v>
      </c>
      <c r="B4838" s="16" t="s">
        <v>3279</v>
      </c>
      <c r="C4838" s="16" t="s">
        <v>3275</v>
      </c>
      <c r="D4838" s="17">
        <v>3.7999999999999999E-2</v>
      </c>
      <c r="E4838" s="19">
        <f>단가대비표!O181</f>
        <v>0</v>
      </c>
      <c r="F4838" s="22">
        <f>TRUNC(E4838*D4838,1)</f>
        <v>0</v>
      </c>
      <c r="G4838" s="19">
        <f>단가대비표!P181</f>
        <v>235204</v>
      </c>
      <c r="H4838" s="22">
        <f>TRUNC(G4838*D4838,1)</f>
        <v>8937.7000000000007</v>
      </c>
      <c r="I4838" s="19">
        <f>단가대비표!V181</f>
        <v>0</v>
      </c>
      <c r="J4838" s="22">
        <f>TRUNC(I4838*D4838,1)</f>
        <v>0</v>
      </c>
      <c r="K4838" s="19">
        <f>TRUNC(E4838+G4838+I4838,1)</f>
        <v>235204</v>
      </c>
      <c r="L4838" s="22">
        <f>TRUNC(F4838+H4838+J4838,1)</f>
        <v>8937.7000000000007</v>
      </c>
      <c r="M4838" s="16" t="s">
        <v>42</v>
      </c>
      <c r="N4838" s="1" t="s">
        <v>2599</v>
      </c>
      <c r="O4838" s="1" t="s">
        <v>3678</v>
      </c>
      <c r="P4838" s="1" t="s">
        <v>43</v>
      </c>
      <c r="Q4838" s="1" t="s">
        <v>43</v>
      </c>
      <c r="R4838" s="1" t="s">
        <v>46</v>
      </c>
      <c r="AV4838" s="1" t="s">
        <v>42</v>
      </c>
      <c r="AW4838" s="1" t="s">
        <v>7134</v>
      </c>
      <c r="AX4838" s="1" t="s">
        <v>42</v>
      </c>
      <c r="AY4838" s="1" t="s">
        <v>42</v>
      </c>
      <c r="AZ4838" s="1" t="s">
        <v>42</v>
      </c>
    </row>
    <row r="4839" spans="1:52" ht="30" customHeight="1" x14ac:dyDescent="0.3">
      <c r="A4839" s="16" t="s">
        <v>3292</v>
      </c>
      <c r="B4839" s="16" t="s">
        <v>3279</v>
      </c>
      <c r="C4839" s="16" t="s">
        <v>3275</v>
      </c>
      <c r="D4839" s="17">
        <v>1.9E-2</v>
      </c>
      <c r="E4839" s="19">
        <f>단가대비표!O164</f>
        <v>0</v>
      </c>
      <c r="F4839" s="22">
        <f>TRUNC(E4839*D4839,1)</f>
        <v>0</v>
      </c>
      <c r="G4839" s="19">
        <f>단가대비표!P164</f>
        <v>172068</v>
      </c>
      <c r="H4839" s="22">
        <f>TRUNC(G4839*D4839,1)</f>
        <v>3269.2</v>
      </c>
      <c r="I4839" s="19">
        <f>단가대비표!V164</f>
        <v>0</v>
      </c>
      <c r="J4839" s="22">
        <f>TRUNC(I4839*D4839,1)</f>
        <v>0</v>
      </c>
      <c r="K4839" s="19">
        <f>TRUNC(E4839+G4839+I4839,1)</f>
        <v>172068</v>
      </c>
      <c r="L4839" s="22">
        <f>TRUNC(F4839+H4839+J4839,1)</f>
        <v>3269.2</v>
      </c>
      <c r="M4839" s="16" t="s">
        <v>42</v>
      </c>
      <c r="N4839" s="1" t="s">
        <v>2599</v>
      </c>
      <c r="O4839" s="1" t="s">
        <v>3293</v>
      </c>
      <c r="P4839" s="1" t="s">
        <v>43</v>
      </c>
      <c r="Q4839" s="1" t="s">
        <v>43</v>
      </c>
      <c r="R4839" s="1" t="s">
        <v>46</v>
      </c>
      <c r="AV4839" s="1" t="s">
        <v>42</v>
      </c>
      <c r="AW4839" s="1" t="s">
        <v>7135</v>
      </c>
      <c r="AX4839" s="1" t="s">
        <v>42</v>
      </c>
      <c r="AY4839" s="1" t="s">
        <v>42</v>
      </c>
      <c r="AZ4839" s="1" t="s">
        <v>42</v>
      </c>
    </row>
    <row r="4840" spans="1:52" ht="30" customHeight="1" x14ac:dyDescent="0.3">
      <c r="A4840" s="16" t="s">
        <v>3287</v>
      </c>
      <c r="B4840" s="16" t="s">
        <v>42</v>
      </c>
      <c r="C4840" s="16" t="s">
        <v>42</v>
      </c>
      <c r="D4840" s="17"/>
      <c r="E4840" s="19"/>
      <c r="F4840" s="22">
        <f>TRUNC(SUMIF(N4838:N4839, N4837, F4838:F4839),0)</f>
        <v>0</v>
      </c>
      <c r="G4840" s="19"/>
      <c r="H4840" s="22">
        <f>TRUNC(SUMIF(N4838:N4839, N4837, H4838:H4839),0)</f>
        <v>12206</v>
      </c>
      <c r="I4840" s="19"/>
      <c r="J4840" s="22">
        <f>TRUNC(SUMIF(N4838:N4839, N4837, J4838:J4839),0)</f>
        <v>0</v>
      </c>
      <c r="K4840" s="19"/>
      <c r="L4840" s="22">
        <f>F4840+H4840+J4840</f>
        <v>12206</v>
      </c>
      <c r="M4840" s="16" t="s">
        <v>42</v>
      </c>
      <c r="N4840" s="1" t="s">
        <v>3288</v>
      </c>
      <c r="O4840" s="1" t="s">
        <v>3288</v>
      </c>
      <c r="P4840" s="1" t="s">
        <v>42</v>
      </c>
      <c r="Q4840" s="1" t="s">
        <v>42</v>
      </c>
      <c r="R4840" s="1" t="s">
        <v>42</v>
      </c>
      <c r="AV4840" s="1" t="s">
        <v>42</v>
      </c>
      <c r="AW4840" s="1" t="s">
        <v>42</v>
      </c>
      <c r="AX4840" s="1" t="s">
        <v>42</v>
      </c>
      <c r="AY4840" s="1" t="s">
        <v>42</v>
      </c>
      <c r="AZ4840" s="1" t="s">
        <v>42</v>
      </c>
    </row>
    <row r="4841" spans="1:52" ht="30" customHeight="1" x14ac:dyDescent="0.3">
      <c r="A4841" s="17"/>
      <c r="B4841" s="17"/>
      <c r="C4841" s="17"/>
      <c r="D4841" s="17"/>
      <c r="E4841" s="19"/>
      <c r="F4841" s="22"/>
      <c r="G4841" s="19"/>
      <c r="H4841" s="22"/>
      <c r="I4841" s="19"/>
      <c r="J4841" s="22"/>
      <c r="K4841" s="19"/>
      <c r="L4841" s="22"/>
      <c r="M4841" s="17"/>
    </row>
    <row r="4842" spans="1:52" ht="30" customHeight="1" x14ac:dyDescent="0.3">
      <c r="A4842" s="13" t="s">
        <v>7136</v>
      </c>
      <c r="B4842" s="14"/>
      <c r="C4842" s="14"/>
      <c r="D4842" s="14"/>
      <c r="E4842" s="18"/>
      <c r="F4842" s="21"/>
      <c r="G4842" s="18"/>
      <c r="H4842" s="21"/>
      <c r="I4842" s="18"/>
      <c r="J4842" s="21"/>
      <c r="K4842" s="18"/>
      <c r="L4842" s="21"/>
      <c r="M4842" s="15"/>
      <c r="N4842" s="1" t="s">
        <v>2601</v>
      </c>
    </row>
    <row r="4843" spans="1:52" ht="30" customHeight="1" x14ac:dyDescent="0.3">
      <c r="A4843" s="16" t="s">
        <v>3677</v>
      </c>
      <c r="B4843" s="16" t="s">
        <v>3279</v>
      </c>
      <c r="C4843" s="16" t="s">
        <v>3275</v>
      </c>
      <c r="D4843" s="17">
        <v>4.2999999999999997E-2</v>
      </c>
      <c r="E4843" s="19">
        <f>단가대비표!O181</f>
        <v>0</v>
      </c>
      <c r="F4843" s="22">
        <f>TRUNC(E4843*D4843,1)</f>
        <v>0</v>
      </c>
      <c r="G4843" s="19">
        <f>단가대비표!P181</f>
        <v>235204</v>
      </c>
      <c r="H4843" s="22">
        <f>TRUNC(G4843*D4843,1)</f>
        <v>10113.700000000001</v>
      </c>
      <c r="I4843" s="19">
        <f>단가대비표!V181</f>
        <v>0</v>
      </c>
      <c r="J4843" s="22">
        <f>TRUNC(I4843*D4843,1)</f>
        <v>0</v>
      </c>
      <c r="K4843" s="19">
        <f>TRUNC(E4843+G4843+I4843,1)</f>
        <v>235204</v>
      </c>
      <c r="L4843" s="22">
        <f>TRUNC(F4843+H4843+J4843,1)</f>
        <v>10113.700000000001</v>
      </c>
      <c r="M4843" s="16" t="s">
        <v>42</v>
      </c>
      <c r="N4843" s="1" t="s">
        <v>2601</v>
      </c>
      <c r="O4843" s="1" t="s">
        <v>3678</v>
      </c>
      <c r="P4843" s="1" t="s">
        <v>43</v>
      </c>
      <c r="Q4843" s="1" t="s">
        <v>43</v>
      </c>
      <c r="R4843" s="1" t="s">
        <v>46</v>
      </c>
      <c r="AV4843" s="1" t="s">
        <v>42</v>
      </c>
      <c r="AW4843" s="1" t="s">
        <v>7137</v>
      </c>
      <c r="AX4843" s="1" t="s">
        <v>42</v>
      </c>
      <c r="AY4843" s="1" t="s">
        <v>42</v>
      </c>
      <c r="AZ4843" s="1" t="s">
        <v>42</v>
      </c>
    </row>
    <row r="4844" spans="1:52" ht="30" customHeight="1" x14ac:dyDescent="0.3">
      <c r="A4844" s="16" t="s">
        <v>3292</v>
      </c>
      <c r="B4844" s="16" t="s">
        <v>3279</v>
      </c>
      <c r="C4844" s="16" t="s">
        <v>3275</v>
      </c>
      <c r="D4844" s="17">
        <v>2.1999999999999999E-2</v>
      </c>
      <c r="E4844" s="19">
        <f>단가대비표!O164</f>
        <v>0</v>
      </c>
      <c r="F4844" s="22">
        <f>TRUNC(E4844*D4844,1)</f>
        <v>0</v>
      </c>
      <c r="G4844" s="19">
        <f>단가대비표!P164</f>
        <v>172068</v>
      </c>
      <c r="H4844" s="22">
        <f>TRUNC(G4844*D4844,1)</f>
        <v>3785.4</v>
      </c>
      <c r="I4844" s="19">
        <f>단가대비표!V164</f>
        <v>0</v>
      </c>
      <c r="J4844" s="22">
        <f>TRUNC(I4844*D4844,1)</f>
        <v>0</v>
      </c>
      <c r="K4844" s="19">
        <f>TRUNC(E4844+G4844+I4844,1)</f>
        <v>172068</v>
      </c>
      <c r="L4844" s="22">
        <f>TRUNC(F4844+H4844+J4844,1)</f>
        <v>3785.4</v>
      </c>
      <c r="M4844" s="16" t="s">
        <v>42</v>
      </c>
      <c r="N4844" s="1" t="s">
        <v>2601</v>
      </c>
      <c r="O4844" s="1" t="s">
        <v>3293</v>
      </c>
      <c r="P4844" s="1" t="s">
        <v>43</v>
      </c>
      <c r="Q4844" s="1" t="s">
        <v>43</v>
      </c>
      <c r="R4844" s="1" t="s">
        <v>46</v>
      </c>
      <c r="AV4844" s="1" t="s">
        <v>42</v>
      </c>
      <c r="AW4844" s="1" t="s">
        <v>7138</v>
      </c>
      <c r="AX4844" s="1" t="s">
        <v>42</v>
      </c>
      <c r="AY4844" s="1" t="s">
        <v>42</v>
      </c>
      <c r="AZ4844" s="1" t="s">
        <v>42</v>
      </c>
    </row>
    <row r="4845" spans="1:52" ht="30" customHeight="1" x14ac:dyDescent="0.3">
      <c r="A4845" s="16" t="s">
        <v>3287</v>
      </c>
      <c r="B4845" s="16" t="s">
        <v>42</v>
      </c>
      <c r="C4845" s="16" t="s">
        <v>42</v>
      </c>
      <c r="D4845" s="17"/>
      <c r="E4845" s="19"/>
      <c r="F4845" s="22">
        <f>TRUNC(SUMIF(N4843:N4844, N4842, F4843:F4844),0)</f>
        <v>0</v>
      </c>
      <c r="G4845" s="19"/>
      <c r="H4845" s="22">
        <f>TRUNC(SUMIF(N4843:N4844, N4842, H4843:H4844),0)</f>
        <v>13899</v>
      </c>
      <c r="I4845" s="19"/>
      <c r="J4845" s="22">
        <f>TRUNC(SUMIF(N4843:N4844, N4842, J4843:J4844),0)</f>
        <v>0</v>
      </c>
      <c r="K4845" s="19"/>
      <c r="L4845" s="22">
        <f>F4845+H4845+J4845</f>
        <v>13899</v>
      </c>
      <c r="M4845" s="16" t="s">
        <v>42</v>
      </c>
      <c r="N4845" s="1" t="s">
        <v>3288</v>
      </c>
      <c r="O4845" s="1" t="s">
        <v>3288</v>
      </c>
      <c r="P4845" s="1" t="s">
        <v>42</v>
      </c>
      <c r="Q4845" s="1" t="s">
        <v>42</v>
      </c>
      <c r="R4845" s="1" t="s">
        <v>42</v>
      </c>
      <c r="AV4845" s="1" t="s">
        <v>42</v>
      </c>
      <c r="AW4845" s="1" t="s">
        <v>42</v>
      </c>
      <c r="AX4845" s="1" t="s">
        <v>42</v>
      </c>
      <c r="AY4845" s="1" t="s">
        <v>42</v>
      </c>
      <c r="AZ4845" s="1" t="s">
        <v>42</v>
      </c>
    </row>
    <row r="4846" spans="1:52" ht="30" customHeight="1" x14ac:dyDescent="0.3">
      <c r="A4846" s="17"/>
      <c r="B4846" s="17"/>
      <c r="C4846" s="17"/>
      <c r="D4846" s="17"/>
      <c r="E4846" s="19"/>
      <c r="F4846" s="22"/>
      <c r="G4846" s="19"/>
      <c r="H4846" s="22"/>
      <c r="I4846" s="19"/>
      <c r="J4846" s="22"/>
      <c r="K4846" s="19"/>
      <c r="L4846" s="22"/>
      <c r="M4846" s="17"/>
    </row>
    <row r="4847" spans="1:52" ht="30" customHeight="1" x14ac:dyDescent="0.3">
      <c r="A4847" s="13" t="s">
        <v>7139</v>
      </c>
      <c r="B4847" s="14"/>
      <c r="C4847" s="14"/>
      <c r="D4847" s="14"/>
      <c r="E4847" s="18"/>
      <c r="F4847" s="21"/>
      <c r="G4847" s="18"/>
      <c r="H4847" s="21"/>
      <c r="I4847" s="18"/>
      <c r="J4847" s="21"/>
      <c r="K4847" s="18"/>
      <c r="L4847" s="21"/>
      <c r="M4847" s="15"/>
      <c r="N4847" s="1" t="s">
        <v>2604</v>
      </c>
    </row>
    <row r="4848" spans="1:52" ht="30" customHeight="1" x14ac:dyDescent="0.3">
      <c r="A4848" s="16" t="s">
        <v>3677</v>
      </c>
      <c r="B4848" s="16" t="s">
        <v>3279</v>
      </c>
      <c r="C4848" s="16" t="s">
        <v>3275</v>
      </c>
      <c r="D4848" s="17">
        <v>0.66669999999999996</v>
      </c>
      <c r="E4848" s="19">
        <f>단가대비표!O181</f>
        <v>0</v>
      </c>
      <c r="F4848" s="22">
        <f>TRUNC(E4848*D4848,1)</f>
        <v>0</v>
      </c>
      <c r="G4848" s="19">
        <f>단가대비표!P181</f>
        <v>235204</v>
      </c>
      <c r="H4848" s="22">
        <f>TRUNC(G4848*D4848,1)</f>
        <v>156810.5</v>
      </c>
      <c r="I4848" s="19">
        <f>단가대비표!V181</f>
        <v>0</v>
      </c>
      <c r="J4848" s="22">
        <f>TRUNC(I4848*D4848,1)</f>
        <v>0</v>
      </c>
      <c r="K4848" s="19">
        <f>TRUNC(E4848+G4848+I4848,1)</f>
        <v>235204</v>
      </c>
      <c r="L4848" s="22">
        <f>TRUNC(F4848+H4848+J4848,1)</f>
        <v>156810.5</v>
      </c>
      <c r="M4848" s="16" t="s">
        <v>42</v>
      </c>
      <c r="N4848" s="1" t="s">
        <v>2604</v>
      </c>
      <c r="O4848" s="1" t="s">
        <v>3678</v>
      </c>
      <c r="P4848" s="1" t="s">
        <v>43</v>
      </c>
      <c r="Q4848" s="1" t="s">
        <v>43</v>
      </c>
      <c r="R4848" s="1" t="s">
        <v>46</v>
      </c>
      <c r="AV4848" s="1" t="s">
        <v>42</v>
      </c>
      <c r="AW4848" s="1" t="s">
        <v>7141</v>
      </c>
      <c r="AX4848" s="1" t="s">
        <v>42</v>
      </c>
      <c r="AY4848" s="1" t="s">
        <v>42</v>
      </c>
      <c r="AZ4848" s="1" t="s">
        <v>42</v>
      </c>
    </row>
    <row r="4849" spans="1:52" ht="30" customHeight="1" x14ac:dyDescent="0.3">
      <c r="A4849" s="16" t="s">
        <v>3292</v>
      </c>
      <c r="B4849" s="16" t="s">
        <v>3279</v>
      </c>
      <c r="C4849" s="16" t="s">
        <v>3275</v>
      </c>
      <c r="D4849" s="17">
        <v>0.33329999999999999</v>
      </c>
      <c r="E4849" s="19">
        <f>단가대비표!O164</f>
        <v>0</v>
      </c>
      <c r="F4849" s="22">
        <f>TRUNC(E4849*D4849,1)</f>
        <v>0</v>
      </c>
      <c r="G4849" s="19">
        <f>단가대비표!P164</f>
        <v>172068</v>
      </c>
      <c r="H4849" s="22">
        <f>TRUNC(G4849*D4849,1)</f>
        <v>57350.2</v>
      </c>
      <c r="I4849" s="19">
        <f>단가대비표!V164</f>
        <v>0</v>
      </c>
      <c r="J4849" s="22">
        <f>TRUNC(I4849*D4849,1)</f>
        <v>0</v>
      </c>
      <c r="K4849" s="19">
        <f>TRUNC(E4849+G4849+I4849,1)</f>
        <v>172068</v>
      </c>
      <c r="L4849" s="22">
        <f>TRUNC(F4849+H4849+J4849,1)</f>
        <v>57350.2</v>
      </c>
      <c r="M4849" s="16" t="s">
        <v>42</v>
      </c>
      <c r="N4849" s="1" t="s">
        <v>2604</v>
      </c>
      <c r="O4849" s="1" t="s">
        <v>3293</v>
      </c>
      <c r="P4849" s="1" t="s">
        <v>43</v>
      </c>
      <c r="Q4849" s="1" t="s">
        <v>43</v>
      </c>
      <c r="R4849" s="1" t="s">
        <v>46</v>
      </c>
      <c r="AV4849" s="1" t="s">
        <v>42</v>
      </c>
      <c r="AW4849" s="1" t="s">
        <v>7142</v>
      </c>
      <c r="AX4849" s="1" t="s">
        <v>42</v>
      </c>
      <c r="AY4849" s="1" t="s">
        <v>42</v>
      </c>
      <c r="AZ4849" s="1" t="s">
        <v>42</v>
      </c>
    </row>
    <row r="4850" spans="1:52" ht="30" customHeight="1" x14ac:dyDescent="0.3">
      <c r="A4850" s="16" t="s">
        <v>3287</v>
      </c>
      <c r="B4850" s="16" t="s">
        <v>42</v>
      </c>
      <c r="C4850" s="16" t="s">
        <v>42</v>
      </c>
      <c r="D4850" s="17"/>
      <c r="E4850" s="19"/>
      <c r="F4850" s="22">
        <f>TRUNC(SUMIF(N4848:N4849, N4847, F4848:F4849),0)</f>
        <v>0</v>
      </c>
      <c r="G4850" s="19"/>
      <c r="H4850" s="22">
        <f>TRUNC(SUMIF(N4848:N4849, N4847, H4848:H4849),0)</f>
        <v>214160</v>
      </c>
      <c r="I4850" s="19"/>
      <c r="J4850" s="22">
        <f>TRUNC(SUMIF(N4848:N4849, N4847, J4848:J4849),0)</f>
        <v>0</v>
      </c>
      <c r="K4850" s="19"/>
      <c r="L4850" s="22">
        <f>F4850+H4850+J4850</f>
        <v>214160</v>
      </c>
      <c r="M4850" s="16" t="s">
        <v>42</v>
      </c>
      <c r="N4850" s="1" t="s">
        <v>3288</v>
      </c>
      <c r="O4850" s="1" t="s">
        <v>3288</v>
      </c>
      <c r="P4850" s="1" t="s">
        <v>42</v>
      </c>
      <c r="Q4850" s="1" t="s">
        <v>42</v>
      </c>
      <c r="R4850" s="1" t="s">
        <v>42</v>
      </c>
      <c r="AV4850" s="1" t="s">
        <v>42</v>
      </c>
      <c r="AW4850" s="1" t="s">
        <v>42</v>
      </c>
      <c r="AX4850" s="1" t="s">
        <v>42</v>
      </c>
      <c r="AY4850" s="1" t="s">
        <v>42</v>
      </c>
      <c r="AZ4850" s="1" t="s">
        <v>42</v>
      </c>
    </row>
    <row r="4851" spans="1:52" ht="30" customHeight="1" x14ac:dyDescent="0.3">
      <c r="A4851" s="17"/>
      <c r="B4851" s="17"/>
      <c r="C4851" s="17"/>
      <c r="D4851" s="17"/>
      <c r="E4851" s="19"/>
      <c r="F4851" s="22"/>
      <c r="G4851" s="19"/>
      <c r="H4851" s="22"/>
      <c r="I4851" s="19"/>
      <c r="J4851" s="22"/>
      <c r="K4851" s="19"/>
      <c r="L4851" s="22"/>
      <c r="M4851" s="17"/>
    </row>
    <row r="4852" spans="1:52" ht="30" customHeight="1" x14ac:dyDescent="0.3">
      <c r="A4852" s="13" t="s">
        <v>7143</v>
      </c>
      <c r="B4852" s="14"/>
      <c r="C4852" s="14"/>
      <c r="D4852" s="14"/>
      <c r="E4852" s="18"/>
      <c r="F4852" s="21"/>
      <c r="G4852" s="18"/>
      <c r="H4852" s="21"/>
      <c r="I4852" s="18"/>
      <c r="J4852" s="21"/>
      <c r="K4852" s="18"/>
      <c r="L4852" s="21"/>
      <c r="M4852" s="15"/>
      <c r="N4852" s="1" t="s">
        <v>2608</v>
      </c>
    </row>
    <row r="4853" spans="1:52" ht="30" customHeight="1" x14ac:dyDescent="0.3">
      <c r="A4853" s="16" t="s">
        <v>3677</v>
      </c>
      <c r="B4853" s="16" t="s">
        <v>3279</v>
      </c>
      <c r="C4853" s="16" t="s">
        <v>3275</v>
      </c>
      <c r="D4853" s="17">
        <v>0.88888900000000004</v>
      </c>
      <c r="E4853" s="19">
        <f>단가대비표!O181</f>
        <v>0</v>
      </c>
      <c r="F4853" s="22">
        <f>TRUNC(E4853*D4853,1)</f>
        <v>0</v>
      </c>
      <c r="G4853" s="19">
        <f>단가대비표!P181</f>
        <v>235204</v>
      </c>
      <c r="H4853" s="22">
        <f>TRUNC(G4853*D4853,1)</f>
        <v>209070.2</v>
      </c>
      <c r="I4853" s="19">
        <f>단가대비표!V181</f>
        <v>0</v>
      </c>
      <c r="J4853" s="22">
        <f>TRUNC(I4853*D4853,1)</f>
        <v>0</v>
      </c>
      <c r="K4853" s="19">
        <f t="shared" ref="K4853:L4855" si="677">TRUNC(E4853+G4853+I4853,1)</f>
        <v>235204</v>
      </c>
      <c r="L4853" s="22">
        <f t="shared" si="677"/>
        <v>209070.2</v>
      </c>
      <c r="M4853" s="16" t="s">
        <v>42</v>
      </c>
      <c r="N4853" s="1" t="s">
        <v>2608</v>
      </c>
      <c r="O4853" s="1" t="s">
        <v>3678</v>
      </c>
      <c r="P4853" s="1" t="s">
        <v>43</v>
      </c>
      <c r="Q4853" s="1" t="s">
        <v>43</v>
      </c>
      <c r="R4853" s="1" t="s">
        <v>46</v>
      </c>
      <c r="AV4853" s="1" t="s">
        <v>42</v>
      </c>
      <c r="AW4853" s="1" t="s">
        <v>7145</v>
      </c>
      <c r="AX4853" s="1" t="s">
        <v>42</v>
      </c>
      <c r="AY4853" s="1" t="s">
        <v>42</v>
      </c>
      <c r="AZ4853" s="1" t="s">
        <v>42</v>
      </c>
    </row>
    <row r="4854" spans="1:52" ht="30" customHeight="1" x14ac:dyDescent="0.3">
      <c r="A4854" s="16" t="s">
        <v>3292</v>
      </c>
      <c r="B4854" s="16" t="s">
        <v>3279</v>
      </c>
      <c r="C4854" s="16" t="s">
        <v>3275</v>
      </c>
      <c r="D4854" s="17">
        <v>0.44444400000000001</v>
      </c>
      <c r="E4854" s="19">
        <f>단가대비표!O164</f>
        <v>0</v>
      </c>
      <c r="F4854" s="22">
        <f>TRUNC(E4854*D4854,1)</f>
        <v>0</v>
      </c>
      <c r="G4854" s="19">
        <f>단가대비표!P164</f>
        <v>172068</v>
      </c>
      <c r="H4854" s="22">
        <f>TRUNC(G4854*D4854,1)</f>
        <v>76474.5</v>
      </c>
      <c r="I4854" s="19">
        <f>단가대비표!V164</f>
        <v>0</v>
      </c>
      <c r="J4854" s="22">
        <f>TRUNC(I4854*D4854,1)</f>
        <v>0</v>
      </c>
      <c r="K4854" s="19">
        <f t="shared" si="677"/>
        <v>172068</v>
      </c>
      <c r="L4854" s="22">
        <f t="shared" si="677"/>
        <v>76474.5</v>
      </c>
      <c r="M4854" s="16" t="s">
        <v>42</v>
      </c>
      <c r="N4854" s="1" t="s">
        <v>2608</v>
      </c>
      <c r="O4854" s="1" t="s">
        <v>3293</v>
      </c>
      <c r="P4854" s="1" t="s">
        <v>43</v>
      </c>
      <c r="Q4854" s="1" t="s">
        <v>43</v>
      </c>
      <c r="R4854" s="1" t="s">
        <v>46</v>
      </c>
      <c r="AV4854" s="1" t="s">
        <v>42</v>
      </c>
      <c r="AW4854" s="1" t="s">
        <v>7146</v>
      </c>
      <c r="AX4854" s="1" t="s">
        <v>42</v>
      </c>
      <c r="AY4854" s="1" t="s">
        <v>42</v>
      </c>
      <c r="AZ4854" s="1" t="s">
        <v>42</v>
      </c>
    </row>
    <row r="4855" spans="1:52" ht="30" customHeight="1" x14ac:dyDescent="0.3">
      <c r="A4855" s="16" t="s">
        <v>904</v>
      </c>
      <c r="B4855" s="16" t="s">
        <v>905</v>
      </c>
      <c r="C4855" s="16" t="s">
        <v>820</v>
      </c>
      <c r="D4855" s="17">
        <v>3.5555560000000002</v>
      </c>
      <c r="E4855" s="19">
        <f>일위대가목록!E271</f>
        <v>5338</v>
      </c>
      <c r="F4855" s="22">
        <f>TRUNC(E4855*D4855,1)</f>
        <v>18979.5</v>
      </c>
      <c r="G4855" s="19">
        <f>일위대가목록!F271</f>
        <v>49778</v>
      </c>
      <c r="H4855" s="22">
        <f>TRUNC(G4855*D4855,1)</f>
        <v>176988.4</v>
      </c>
      <c r="I4855" s="19">
        <f>일위대가목록!G271</f>
        <v>6522</v>
      </c>
      <c r="J4855" s="22">
        <f>TRUNC(I4855*D4855,1)</f>
        <v>23189.3</v>
      </c>
      <c r="K4855" s="19">
        <f t="shared" si="677"/>
        <v>61638</v>
      </c>
      <c r="L4855" s="22">
        <f t="shared" si="677"/>
        <v>219157.2</v>
      </c>
      <c r="M4855" s="16" t="s">
        <v>906</v>
      </c>
      <c r="N4855" s="1" t="s">
        <v>2608</v>
      </c>
      <c r="O4855" s="1" t="s">
        <v>907</v>
      </c>
      <c r="P4855" s="1" t="s">
        <v>46</v>
      </c>
      <c r="Q4855" s="1" t="s">
        <v>43</v>
      </c>
      <c r="R4855" s="1" t="s">
        <v>43</v>
      </c>
      <c r="AV4855" s="1" t="s">
        <v>42</v>
      </c>
      <c r="AW4855" s="1" t="s">
        <v>7147</v>
      </c>
      <c r="AX4855" s="1" t="s">
        <v>42</v>
      </c>
      <c r="AY4855" s="1" t="s">
        <v>42</v>
      </c>
      <c r="AZ4855" s="1" t="s">
        <v>42</v>
      </c>
    </row>
    <row r="4856" spans="1:52" ht="30" customHeight="1" x14ac:dyDescent="0.3">
      <c r="A4856" s="16" t="s">
        <v>3287</v>
      </c>
      <c r="B4856" s="16" t="s">
        <v>42</v>
      </c>
      <c r="C4856" s="16" t="s">
        <v>42</v>
      </c>
      <c r="D4856" s="17"/>
      <c r="E4856" s="19"/>
      <c r="F4856" s="22">
        <f>TRUNC(SUMIF(N4853:N4855, N4852, F4853:F4855),0)</f>
        <v>18979</v>
      </c>
      <c r="G4856" s="19"/>
      <c r="H4856" s="22">
        <f>TRUNC(SUMIF(N4853:N4855, N4852, H4853:H4855),0)</f>
        <v>462533</v>
      </c>
      <c r="I4856" s="19"/>
      <c r="J4856" s="22">
        <f>TRUNC(SUMIF(N4853:N4855, N4852, J4853:J4855),0)</f>
        <v>23189</v>
      </c>
      <c r="K4856" s="19"/>
      <c r="L4856" s="22">
        <f>F4856+H4856+J4856</f>
        <v>504701</v>
      </c>
      <c r="M4856" s="16" t="s">
        <v>42</v>
      </c>
      <c r="N4856" s="1" t="s">
        <v>3288</v>
      </c>
      <c r="O4856" s="1" t="s">
        <v>3288</v>
      </c>
      <c r="P4856" s="1" t="s">
        <v>42</v>
      </c>
      <c r="Q4856" s="1" t="s">
        <v>42</v>
      </c>
      <c r="R4856" s="1" t="s">
        <v>42</v>
      </c>
      <c r="AV4856" s="1" t="s">
        <v>42</v>
      </c>
      <c r="AW4856" s="1" t="s">
        <v>42</v>
      </c>
      <c r="AX4856" s="1" t="s">
        <v>42</v>
      </c>
      <c r="AY4856" s="1" t="s">
        <v>42</v>
      </c>
      <c r="AZ4856" s="1" t="s">
        <v>42</v>
      </c>
    </row>
    <row r="4857" spans="1:52" ht="30" customHeight="1" x14ac:dyDescent="0.3">
      <c r="A4857" s="17"/>
      <c r="B4857" s="17"/>
      <c r="C4857" s="17"/>
      <c r="D4857" s="17"/>
      <c r="E4857" s="19"/>
      <c r="F4857" s="22"/>
      <c r="G4857" s="19"/>
      <c r="H4857" s="22"/>
      <c r="I4857" s="19"/>
      <c r="J4857" s="22"/>
      <c r="K4857" s="19"/>
      <c r="L4857" s="22"/>
      <c r="M4857" s="17"/>
    </row>
    <row r="4858" spans="1:52" ht="30" customHeight="1" x14ac:dyDescent="0.3">
      <c r="A4858" s="13" t="s">
        <v>7148</v>
      </c>
      <c r="B4858" s="14"/>
      <c r="C4858" s="14"/>
      <c r="D4858" s="14"/>
      <c r="E4858" s="18"/>
      <c r="F4858" s="21"/>
      <c r="G4858" s="18"/>
      <c r="H4858" s="21"/>
      <c r="I4858" s="18"/>
      <c r="J4858" s="21"/>
      <c r="K4858" s="18"/>
      <c r="L4858" s="21"/>
      <c r="M4858" s="15"/>
      <c r="N4858" s="1" t="s">
        <v>2615</v>
      </c>
    </row>
    <row r="4859" spans="1:52" ht="30" customHeight="1" x14ac:dyDescent="0.3">
      <c r="A4859" s="16" t="s">
        <v>3677</v>
      </c>
      <c r="B4859" s="16" t="s">
        <v>3279</v>
      </c>
      <c r="C4859" s="16" t="s">
        <v>3275</v>
      </c>
      <c r="D4859" s="17">
        <v>0.38462000000000002</v>
      </c>
      <c r="E4859" s="19">
        <f>단가대비표!O181</f>
        <v>0</v>
      </c>
      <c r="F4859" s="22">
        <f>TRUNC(E4859*D4859,1)</f>
        <v>0</v>
      </c>
      <c r="G4859" s="19">
        <f>단가대비표!P181</f>
        <v>235204</v>
      </c>
      <c r="H4859" s="22">
        <f>TRUNC(G4859*D4859,1)</f>
        <v>90464.1</v>
      </c>
      <c r="I4859" s="19">
        <f>단가대비표!V181</f>
        <v>0</v>
      </c>
      <c r="J4859" s="22">
        <f>TRUNC(I4859*D4859,1)</f>
        <v>0</v>
      </c>
      <c r="K4859" s="19">
        <f t="shared" ref="K4859:L4862" si="678">TRUNC(E4859+G4859+I4859,1)</f>
        <v>235204</v>
      </c>
      <c r="L4859" s="22">
        <f t="shared" si="678"/>
        <v>90464.1</v>
      </c>
      <c r="M4859" s="16" t="s">
        <v>42</v>
      </c>
      <c r="N4859" s="1" t="s">
        <v>2615</v>
      </c>
      <c r="O4859" s="1" t="s">
        <v>3678</v>
      </c>
      <c r="P4859" s="1" t="s">
        <v>43</v>
      </c>
      <c r="Q4859" s="1" t="s">
        <v>43</v>
      </c>
      <c r="R4859" s="1" t="s">
        <v>46</v>
      </c>
      <c r="AV4859" s="1" t="s">
        <v>42</v>
      </c>
      <c r="AW4859" s="1" t="s">
        <v>7150</v>
      </c>
      <c r="AX4859" s="1" t="s">
        <v>42</v>
      </c>
      <c r="AY4859" s="1" t="s">
        <v>42</v>
      </c>
      <c r="AZ4859" s="1" t="s">
        <v>42</v>
      </c>
    </row>
    <row r="4860" spans="1:52" ht="30" customHeight="1" x14ac:dyDescent="0.3">
      <c r="A4860" s="16" t="s">
        <v>3292</v>
      </c>
      <c r="B4860" s="16" t="s">
        <v>3279</v>
      </c>
      <c r="C4860" s="16" t="s">
        <v>3275</v>
      </c>
      <c r="D4860" s="17">
        <v>0.38462000000000002</v>
      </c>
      <c r="E4860" s="19">
        <f>단가대비표!O164</f>
        <v>0</v>
      </c>
      <c r="F4860" s="22">
        <f>TRUNC(E4860*D4860,1)</f>
        <v>0</v>
      </c>
      <c r="G4860" s="19">
        <f>단가대비표!P164</f>
        <v>172068</v>
      </c>
      <c r="H4860" s="22">
        <f>TRUNC(G4860*D4860,1)</f>
        <v>66180.7</v>
      </c>
      <c r="I4860" s="19">
        <f>단가대비표!V164</f>
        <v>0</v>
      </c>
      <c r="J4860" s="22">
        <f>TRUNC(I4860*D4860,1)</f>
        <v>0</v>
      </c>
      <c r="K4860" s="19">
        <f t="shared" si="678"/>
        <v>172068</v>
      </c>
      <c r="L4860" s="22">
        <f t="shared" si="678"/>
        <v>66180.7</v>
      </c>
      <c r="M4860" s="16" t="s">
        <v>42</v>
      </c>
      <c r="N4860" s="1" t="s">
        <v>2615</v>
      </c>
      <c r="O4860" s="1" t="s">
        <v>3293</v>
      </c>
      <c r="P4860" s="1" t="s">
        <v>43</v>
      </c>
      <c r="Q4860" s="1" t="s">
        <v>43</v>
      </c>
      <c r="R4860" s="1" t="s">
        <v>46</v>
      </c>
      <c r="AV4860" s="1" t="s">
        <v>42</v>
      </c>
      <c r="AW4860" s="1" t="s">
        <v>7151</v>
      </c>
      <c r="AX4860" s="1" t="s">
        <v>42</v>
      </c>
      <c r="AY4860" s="1" t="s">
        <v>42</v>
      </c>
      <c r="AZ4860" s="1" t="s">
        <v>42</v>
      </c>
    </row>
    <row r="4861" spans="1:52" ht="30" customHeight="1" x14ac:dyDescent="0.3">
      <c r="A4861" s="16" t="s">
        <v>1124</v>
      </c>
      <c r="B4861" s="16" t="s">
        <v>1125</v>
      </c>
      <c r="C4861" s="16" t="s">
        <v>820</v>
      </c>
      <c r="D4861" s="17">
        <v>3.0769199999999999</v>
      </c>
      <c r="E4861" s="19">
        <f>일위대가목록!E338</f>
        <v>2297</v>
      </c>
      <c r="F4861" s="22">
        <f>TRUNC(E4861*D4861,1)</f>
        <v>7067.6</v>
      </c>
      <c r="G4861" s="19">
        <f>일위대가목록!F338</f>
        <v>0</v>
      </c>
      <c r="H4861" s="22">
        <f>TRUNC(G4861*D4861,1)</f>
        <v>0</v>
      </c>
      <c r="I4861" s="19">
        <f>일위대가목록!G338</f>
        <v>258</v>
      </c>
      <c r="J4861" s="22">
        <f>TRUNC(I4861*D4861,1)</f>
        <v>793.8</v>
      </c>
      <c r="K4861" s="19">
        <f t="shared" si="678"/>
        <v>2555</v>
      </c>
      <c r="L4861" s="22">
        <f t="shared" si="678"/>
        <v>7861.4</v>
      </c>
      <c r="M4861" s="16" t="s">
        <v>1126</v>
      </c>
      <c r="N4861" s="1" t="s">
        <v>2615</v>
      </c>
      <c r="O4861" s="1" t="s">
        <v>1127</v>
      </c>
      <c r="P4861" s="1" t="s">
        <v>46</v>
      </c>
      <c r="Q4861" s="1" t="s">
        <v>43</v>
      </c>
      <c r="R4861" s="1" t="s">
        <v>43</v>
      </c>
      <c r="AV4861" s="1" t="s">
        <v>42</v>
      </c>
      <c r="AW4861" s="1" t="s">
        <v>7152</v>
      </c>
      <c r="AX4861" s="1" t="s">
        <v>42</v>
      </c>
      <c r="AY4861" s="1" t="s">
        <v>42</v>
      </c>
      <c r="AZ4861" s="1" t="s">
        <v>42</v>
      </c>
    </row>
    <row r="4862" spans="1:52" ht="30" customHeight="1" x14ac:dyDescent="0.3">
      <c r="A4862" s="16" t="s">
        <v>904</v>
      </c>
      <c r="B4862" s="16" t="s">
        <v>905</v>
      </c>
      <c r="C4862" s="16" t="s">
        <v>820</v>
      </c>
      <c r="D4862" s="17">
        <v>3.0769199999999999</v>
      </c>
      <c r="E4862" s="19">
        <f>일위대가목록!E271</f>
        <v>5338</v>
      </c>
      <c r="F4862" s="22">
        <f>TRUNC(E4862*D4862,1)</f>
        <v>16424.5</v>
      </c>
      <c r="G4862" s="19">
        <f>일위대가목록!F271</f>
        <v>49778</v>
      </c>
      <c r="H4862" s="22">
        <f>TRUNC(G4862*D4862,1)</f>
        <v>153162.9</v>
      </c>
      <c r="I4862" s="19">
        <f>일위대가목록!G271</f>
        <v>6522</v>
      </c>
      <c r="J4862" s="22">
        <f>TRUNC(I4862*D4862,1)</f>
        <v>20067.599999999999</v>
      </c>
      <c r="K4862" s="19">
        <f t="shared" si="678"/>
        <v>61638</v>
      </c>
      <c r="L4862" s="22">
        <f t="shared" si="678"/>
        <v>189655</v>
      </c>
      <c r="M4862" s="16" t="s">
        <v>906</v>
      </c>
      <c r="N4862" s="1" t="s">
        <v>2615</v>
      </c>
      <c r="O4862" s="1" t="s">
        <v>907</v>
      </c>
      <c r="P4862" s="1" t="s">
        <v>46</v>
      </c>
      <c r="Q4862" s="1" t="s">
        <v>43</v>
      </c>
      <c r="R4862" s="1" t="s">
        <v>43</v>
      </c>
      <c r="AV4862" s="1" t="s">
        <v>42</v>
      </c>
      <c r="AW4862" s="1" t="s">
        <v>7153</v>
      </c>
      <c r="AX4862" s="1" t="s">
        <v>42</v>
      </c>
      <c r="AY4862" s="1" t="s">
        <v>42</v>
      </c>
      <c r="AZ4862" s="1" t="s">
        <v>42</v>
      </c>
    </row>
    <row r="4863" spans="1:52" ht="30" customHeight="1" x14ac:dyDescent="0.3">
      <c r="A4863" s="16" t="s">
        <v>3287</v>
      </c>
      <c r="B4863" s="16" t="s">
        <v>42</v>
      </c>
      <c r="C4863" s="16" t="s">
        <v>42</v>
      </c>
      <c r="D4863" s="17"/>
      <c r="E4863" s="19"/>
      <c r="F4863" s="22">
        <f>TRUNC(SUMIF(N4859:N4862, N4858, F4859:F4862),0)</f>
        <v>23492</v>
      </c>
      <c r="G4863" s="19"/>
      <c r="H4863" s="22">
        <f>TRUNC(SUMIF(N4859:N4862, N4858, H4859:H4862),0)</f>
        <v>309807</v>
      </c>
      <c r="I4863" s="19"/>
      <c r="J4863" s="22">
        <f>TRUNC(SUMIF(N4859:N4862, N4858, J4859:J4862),0)</f>
        <v>20861</v>
      </c>
      <c r="K4863" s="19"/>
      <c r="L4863" s="22">
        <f>F4863+H4863+J4863</f>
        <v>354160</v>
      </c>
      <c r="M4863" s="16" t="s">
        <v>42</v>
      </c>
      <c r="N4863" s="1" t="s">
        <v>3288</v>
      </c>
      <c r="O4863" s="1" t="s">
        <v>3288</v>
      </c>
      <c r="P4863" s="1" t="s">
        <v>42</v>
      </c>
      <c r="Q4863" s="1" t="s">
        <v>42</v>
      </c>
      <c r="R4863" s="1" t="s">
        <v>42</v>
      </c>
      <c r="AV4863" s="1" t="s">
        <v>42</v>
      </c>
      <c r="AW4863" s="1" t="s">
        <v>42</v>
      </c>
      <c r="AX4863" s="1" t="s">
        <v>42</v>
      </c>
      <c r="AY4863" s="1" t="s">
        <v>42</v>
      </c>
      <c r="AZ4863" s="1" t="s">
        <v>42</v>
      </c>
    </row>
    <row r="4864" spans="1:52" ht="30" customHeight="1" x14ac:dyDescent="0.3">
      <c r="A4864" s="17"/>
      <c r="B4864" s="17"/>
      <c r="C4864" s="17"/>
      <c r="D4864" s="17"/>
      <c r="E4864" s="19"/>
      <c r="F4864" s="22"/>
      <c r="G4864" s="19"/>
      <c r="H4864" s="22"/>
      <c r="I4864" s="19"/>
      <c r="J4864" s="22"/>
      <c r="K4864" s="19"/>
      <c r="L4864" s="22"/>
      <c r="M4864" s="17"/>
    </row>
    <row r="4865" spans="1:52" ht="30" customHeight="1" x14ac:dyDescent="0.3">
      <c r="A4865" s="13" t="s">
        <v>7154</v>
      </c>
      <c r="B4865" s="14"/>
      <c r="C4865" s="14"/>
      <c r="D4865" s="14"/>
      <c r="E4865" s="18"/>
      <c r="F4865" s="21"/>
      <c r="G4865" s="18"/>
      <c r="H4865" s="21"/>
      <c r="I4865" s="18"/>
      <c r="J4865" s="21"/>
      <c r="K4865" s="18"/>
      <c r="L4865" s="21"/>
      <c r="M4865" s="15"/>
      <c r="N4865" s="1" t="s">
        <v>2619</v>
      </c>
    </row>
    <row r="4866" spans="1:52" ht="30" customHeight="1" x14ac:dyDescent="0.3">
      <c r="A4866" s="16" t="s">
        <v>3677</v>
      </c>
      <c r="B4866" s="16" t="s">
        <v>3279</v>
      </c>
      <c r="C4866" s="16" t="s">
        <v>3275</v>
      </c>
      <c r="D4866" s="17">
        <v>0.05</v>
      </c>
      <c r="E4866" s="19">
        <f>단가대비표!O181</f>
        <v>0</v>
      </c>
      <c r="F4866" s="22">
        <f>TRUNC(E4866*D4866,1)</f>
        <v>0</v>
      </c>
      <c r="G4866" s="19">
        <f>단가대비표!P181</f>
        <v>235204</v>
      </c>
      <c r="H4866" s="22">
        <f>TRUNC(G4866*D4866,1)</f>
        <v>11760.2</v>
      </c>
      <c r="I4866" s="19">
        <f>단가대비표!V181</f>
        <v>0</v>
      </c>
      <c r="J4866" s="22">
        <f>TRUNC(I4866*D4866,1)</f>
        <v>0</v>
      </c>
      <c r="K4866" s="19">
        <f>TRUNC(E4866+G4866+I4866,1)</f>
        <v>235204</v>
      </c>
      <c r="L4866" s="22">
        <f>TRUNC(F4866+H4866+J4866,1)</f>
        <v>11760.2</v>
      </c>
      <c r="M4866" s="16" t="s">
        <v>42</v>
      </c>
      <c r="N4866" s="1" t="s">
        <v>2619</v>
      </c>
      <c r="O4866" s="1" t="s">
        <v>3678</v>
      </c>
      <c r="P4866" s="1" t="s">
        <v>43</v>
      </c>
      <c r="Q4866" s="1" t="s">
        <v>43</v>
      </c>
      <c r="R4866" s="1" t="s">
        <v>46</v>
      </c>
      <c r="AV4866" s="1" t="s">
        <v>42</v>
      </c>
      <c r="AW4866" s="1" t="s">
        <v>7156</v>
      </c>
      <c r="AX4866" s="1" t="s">
        <v>42</v>
      </c>
      <c r="AY4866" s="1" t="s">
        <v>42</v>
      </c>
      <c r="AZ4866" s="1" t="s">
        <v>42</v>
      </c>
    </row>
    <row r="4867" spans="1:52" ht="30" customHeight="1" x14ac:dyDescent="0.3">
      <c r="A4867" s="16" t="s">
        <v>3287</v>
      </c>
      <c r="B4867" s="16" t="s">
        <v>42</v>
      </c>
      <c r="C4867" s="16" t="s">
        <v>42</v>
      </c>
      <c r="D4867" s="17"/>
      <c r="E4867" s="19"/>
      <c r="F4867" s="22">
        <f>TRUNC(SUMIF(N4866:N4866, N4865, F4866:F4866),0)</f>
        <v>0</v>
      </c>
      <c r="G4867" s="19"/>
      <c r="H4867" s="22">
        <f>TRUNC(SUMIF(N4866:N4866, N4865, H4866:H4866),0)</f>
        <v>11760</v>
      </c>
      <c r="I4867" s="19"/>
      <c r="J4867" s="22">
        <f>TRUNC(SUMIF(N4866:N4866, N4865, J4866:J4866),0)</f>
        <v>0</v>
      </c>
      <c r="K4867" s="19"/>
      <c r="L4867" s="22">
        <f>F4867+H4867+J4867</f>
        <v>11760</v>
      </c>
      <c r="M4867" s="16" t="s">
        <v>42</v>
      </c>
      <c r="N4867" s="1" t="s">
        <v>3288</v>
      </c>
      <c r="O4867" s="1" t="s">
        <v>3288</v>
      </c>
      <c r="P4867" s="1" t="s">
        <v>42</v>
      </c>
      <c r="Q4867" s="1" t="s">
        <v>42</v>
      </c>
      <c r="R4867" s="1" t="s">
        <v>42</v>
      </c>
      <c r="AV4867" s="1" t="s">
        <v>42</v>
      </c>
      <c r="AW4867" s="1" t="s">
        <v>42</v>
      </c>
      <c r="AX4867" s="1" t="s">
        <v>42</v>
      </c>
      <c r="AY4867" s="1" t="s">
        <v>42</v>
      </c>
      <c r="AZ4867" s="1" t="s">
        <v>42</v>
      </c>
    </row>
    <row r="4868" spans="1:52" ht="30" customHeight="1" x14ac:dyDescent="0.3">
      <c r="A4868" s="17"/>
      <c r="B4868" s="17"/>
      <c r="C4868" s="17"/>
      <c r="D4868" s="17"/>
      <c r="E4868" s="19"/>
      <c r="F4868" s="22"/>
      <c r="G4868" s="19"/>
      <c r="H4868" s="22"/>
      <c r="I4868" s="19"/>
      <c r="J4868" s="22"/>
      <c r="K4868" s="19"/>
      <c r="L4868" s="22"/>
      <c r="M4868" s="17"/>
    </row>
    <row r="4869" spans="1:52" ht="30" customHeight="1" x14ac:dyDescent="0.3">
      <c r="A4869" s="13" t="s">
        <v>7157</v>
      </c>
      <c r="B4869" s="14"/>
      <c r="C4869" s="14"/>
      <c r="D4869" s="14"/>
      <c r="E4869" s="18"/>
      <c r="F4869" s="21"/>
      <c r="G4869" s="18"/>
      <c r="H4869" s="21"/>
      <c r="I4869" s="18"/>
      <c r="J4869" s="21"/>
      <c r="K4869" s="18"/>
      <c r="L4869" s="21"/>
      <c r="M4869" s="15"/>
      <c r="N4869" s="1" t="s">
        <v>2626</v>
      </c>
    </row>
    <row r="4870" spans="1:52" ht="30" customHeight="1" x14ac:dyDescent="0.3">
      <c r="A4870" s="16" t="s">
        <v>3677</v>
      </c>
      <c r="B4870" s="16" t="s">
        <v>3279</v>
      </c>
      <c r="C4870" s="16" t="s">
        <v>3275</v>
      </c>
      <c r="D4870" s="17">
        <v>5.7099999999999998E-2</v>
      </c>
      <c r="E4870" s="19">
        <f>단가대비표!O181</f>
        <v>0</v>
      </c>
      <c r="F4870" s="22">
        <f>TRUNC(E4870*D4870,1)</f>
        <v>0</v>
      </c>
      <c r="G4870" s="19">
        <f>단가대비표!P181</f>
        <v>235204</v>
      </c>
      <c r="H4870" s="22">
        <f>TRUNC(G4870*D4870,1)</f>
        <v>13430.1</v>
      </c>
      <c r="I4870" s="19">
        <f>단가대비표!V181</f>
        <v>0</v>
      </c>
      <c r="J4870" s="22">
        <f>TRUNC(I4870*D4870,1)</f>
        <v>0</v>
      </c>
      <c r="K4870" s="19">
        <f>TRUNC(E4870+G4870+I4870,1)</f>
        <v>235204</v>
      </c>
      <c r="L4870" s="22">
        <f>TRUNC(F4870+H4870+J4870,1)</f>
        <v>13430.1</v>
      </c>
      <c r="M4870" s="16" t="s">
        <v>42</v>
      </c>
      <c r="N4870" s="1" t="s">
        <v>2626</v>
      </c>
      <c r="O4870" s="1" t="s">
        <v>3678</v>
      </c>
      <c r="P4870" s="1" t="s">
        <v>43</v>
      </c>
      <c r="Q4870" s="1" t="s">
        <v>43</v>
      </c>
      <c r="R4870" s="1" t="s">
        <v>46</v>
      </c>
      <c r="AV4870" s="1" t="s">
        <v>42</v>
      </c>
      <c r="AW4870" s="1" t="s">
        <v>7159</v>
      </c>
      <c r="AX4870" s="1" t="s">
        <v>42</v>
      </c>
      <c r="AY4870" s="1" t="s">
        <v>42</v>
      </c>
      <c r="AZ4870" s="1" t="s">
        <v>42</v>
      </c>
    </row>
    <row r="4871" spans="1:52" ht="30" customHeight="1" x14ac:dyDescent="0.3">
      <c r="A4871" s="16" t="s">
        <v>3292</v>
      </c>
      <c r="B4871" s="16" t="s">
        <v>3279</v>
      </c>
      <c r="C4871" s="16" t="s">
        <v>3275</v>
      </c>
      <c r="D4871" s="17">
        <v>2.86E-2</v>
      </c>
      <c r="E4871" s="19">
        <f>단가대비표!O164</f>
        <v>0</v>
      </c>
      <c r="F4871" s="22">
        <f>TRUNC(E4871*D4871,1)</f>
        <v>0</v>
      </c>
      <c r="G4871" s="19">
        <f>단가대비표!P164</f>
        <v>172068</v>
      </c>
      <c r="H4871" s="22">
        <f>TRUNC(G4871*D4871,1)</f>
        <v>4921.1000000000004</v>
      </c>
      <c r="I4871" s="19">
        <f>단가대비표!V164</f>
        <v>0</v>
      </c>
      <c r="J4871" s="22">
        <f>TRUNC(I4871*D4871,1)</f>
        <v>0</v>
      </c>
      <c r="K4871" s="19">
        <f>TRUNC(E4871+G4871+I4871,1)</f>
        <v>172068</v>
      </c>
      <c r="L4871" s="22">
        <f>TRUNC(F4871+H4871+J4871,1)</f>
        <v>4921.1000000000004</v>
      </c>
      <c r="M4871" s="16" t="s">
        <v>42</v>
      </c>
      <c r="N4871" s="1" t="s">
        <v>2626</v>
      </c>
      <c r="O4871" s="1" t="s">
        <v>3293</v>
      </c>
      <c r="P4871" s="1" t="s">
        <v>43</v>
      </c>
      <c r="Q4871" s="1" t="s">
        <v>43</v>
      </c>
      <c r="R4871" s="1" t="s">
        <v>46</v>
      </c>
      <c r="AV4871" s="1" t="s">
        <v>42</v>
      </c>
      <c r="AW4871" s="1" t="s">
        <v>7160</v>
      </c>
      <c r="AX4871" s="1" t="s">
        <v>42</v>
      </c>
      <c r="AY4871" s="1" t="s">
        <v>42</v>
      </c>
      <c r="AZ4871" s="1" t="s">
        <v>42</v>
      </c>
    </row>
    <row r="4872" spans="1:52" ht="30" customHeight="1" x14ac:dyDescent="0.3">
      <c r="A4872" s="16" t="s">
        <v>3287</v>
      </c>
      <c r="B4872" s="16" t="s">
        <v>42</v>
      </c>
      <c r="C4872" s="16" t="s">
        <v>42</v>
      </c>
      <c r="D4872" s="17"/>
      <c r="E4872" s="19"/>
      <c r="F4872" s="22">
        <f>TRUNC(SUMIF(N4870:N4871, N4869, F4870:F4871),0)</f>
        <v>0</v>
      </c>
      <c r="G4872" s="19"/>
      <c r="H4872" s="22">
        <f>TRUNC(SUMIF(N4870:N4871, N4869, H4870:H4871),0)</f>
        <v>18351</v>
      </c>
      <c r="I4872" s="19"/>
      <c r="J4872" s="22">
        <f>TRUNC(SUMIF(N4870:N4871, N4869, J4870:J4871),0)</f>
        <v>0</v>
      </c>
      <c r="K4872" s="19"/>
      <c r="L4872" s="22">
        <f>F4872+H4872+J4872</f>
        <v>18351</v>
      </c>
      <c r="M4872" s="16" t="s">
        <v>42</v>
      </c>
      <c r="N4872" s="1" t="s">
        <v>3288</v>
      </c>
      <c r="O4872" s="1" t="s">
        <v>3288</v>
      </c>
      <c r="P4872" s="1" t="s">
        <v>42</v>
      </c>
      <c r="Q4872" s="1" t="s">
        <v>42</v>
      </c>
      <c r="R4872" s="1" t="s">
        <v>42</v>
      </c>
      <c r="AV4872" s="1" t="s">
        <v>42</v>
      </c>
      <c r="AW4872" s="1" t="s">
        <v>42</v>
      </c>
      <c r="AX4872" s="1" t="s">
        <v>42</v>
      </c>
      <c r="AY4872" s="1" t="s">
        <v>42</v>
      </c>
      <c r="AZ4872" s="1" t="s">
        <v>42</v>
      </c>
    </row>
    <row r="4873" spans="1:52" ht="30" customHeight="1" x14ac:dyDescent="0.3">
      <c r="A4873" s="17"/>
      <c r="B4873" s="17"/>
      <c r="C4873" s="17"/>
      <c r="D4873" s="17"/>
      <c r="E4873" s="19"/>
      <c r="F4873" s="22"/>
      <c r="G4873" s="19"/>
      <c r="H4873" s="22"/>
      <c r="I4873" s="19"/>
      <c r="J4873" s="22"/>
      <c r="K4873" s="19"/>
      <c r="L4873" s="22"/>
      <c r="M4873" s="17"/>
    </row>
    <row r="4874" spans="1:52" ht="30" customHeight="1" x14ac:dyDescent="0.3">
      <c r="A4874" s="13" t="s">
        <v>7161</v>
      </c>
      <c r="B4874" s="14"/>
      <c r="C4874" s="14"/>
      <c r="D4874" s="14"/>
      <c r="E4874" s="18"/>
      <c r="F4874" s="21"/>
      <c r="G4874" s="18"/>
      <c r="H4874" s="21"/>
      <c r="I4874" s="18"/>
      <c r="J4874" s="21"/>
      <c r="K4874" s="18"/>
      <c r="L4874" s="21"/>
      <c r="M4874" s="15"/>
      <c r="N4874" s="1" t="s">
        <v>2629</v>
      </c>
    </row>
    <row r="4875" spans="1:52" ht="30" customHeight="1" x14ac:dyDescent="0.3">
      <c r="A4875" s="16" t="s">
        <v>3677</v>
      </c>
      <c r="B4875" s="16" t="s">
        <v>3279</v>
      </c>
      <c r="C4875" s="16" t="s">
        <v>3275</v>
      </c>
      <c r="D4875" s="17">
        <v>0.08</v>
      </c>
      <c r="E4875" s="19">
        <f>단가대비표!O181</f>
        <v>0</v>
      </c>
      <c r="F4875" s="22">
        <f>TRUNC(E4875*D4875,1)</f>
        <v>0</v>
      </c>
      <c r="G4875" s="19">
        <f>단가대비표!P181</f>
        <v>235204</v>
      </c>
      <c r="H4875" s="22">
        <f>TRUNC(G4875*D4875,1)</f>
        <v>18816.3</v>
      </c>
      <c r="I4875" s="19">
        <f>단가대비표!V181</f>
        <v>0</v>
      </c>
      <c r="J4875" s="22">
        <f>TRUNC(I4875*D4875,1)</f>
        <v>0</v>
      </c>
      <c r="K4875" s="19">
        <f>TRUNC(E4875+G4875+I4875,1)</f>
        <v>235204</v>
      </c>
      <c r="L4875" s="22">
        <f>TRUNC(F4875+H4875+J4875,1)</f>
        <v>18816.3</v>
      </c>
      <c r="M4875" s="16" t="s">
        <v>42</v>
      </c>
      <c r="N4875" s="1" t="s">
        <v>2629</v>
      </c>
      <c r="O4875" s="1" t="s">
        <v>3678</v>
      </c>
      <c r="P4875" s="1" t="s">
        <v>43</v>
      </c>
      <c r="Q4875" s="1" t="s">
        <v>43</v>
      </c>
      <c r="R4875" s="1" t="s">
        <v>46</v>
      </c>
      <c r="AV4875" s="1" t="s">
        <v>42</v>
      </c>
      <c r="AW4875" s="1" t="s">
        <v>7162</v>
      </c>
      <c r="AX4875" s="1" t="s">
        <v>42</v>
      </c>
      <c r="AY4875" s="1" t="s">
        <v>42</v>
      </c>
      <c r="AZ4875" s="1" t="s">
        <v>42</v>
      </c>
    </row>
    <row r="4876" spans="1:52" ht="30" customHeight="1" x14ac:dyDescent="0.3">
      <c r="A4876" s="16" t="s">
        <v>3292</v>
      </c>
      <c r="B4876" s="16" t="s">
        <v>3279</v>
      </c>
      <c r="C4876" s="16" t="s">
        <v>3275</v>
      </c>
      <c r="D4876" s="17">
        <v>0.04</v>
      </c>
      <c r="E4876" s="19">
        <f>단가대비표!O164</f>
        <v>0</v>
      </c>
      <c r="F4876" s="22">
        <f>TRUNC(E4876*D4876,1)</f>
        <v>0</v>
      </c>
      <c r="G4876" s="19">
        <f>단가대비표!P164</f>
        <v>172068</v>
      </c>
      <c r="H4876" s="22">
        <f>TRUNC(G4876*D4876,1)</f>
        <v>6882.7</v>
      </c>
      <c r="I4876" s="19">
        <f>단가대비표!V164</f>
        <v>0</v>
      </c>
      <c r="J4876" s="22">
        <f>TRUNC(I4876*D4876,1)</f>
        <v>0</v>
      </c>
      <c r="K4876" s="19">
        <f>TRUNC(E4876+G4876+I4876,1)</f>
        <v>172068</v>
      </c>
      <c r="L4876" s="22">
        <f>TRUNC(F4876+H4876+J4876,1)</f>
        <v>6882.7</v>
      </c>
      <c r="M4876" s="16" t="s">
        <v>42</v>
      </c>
      <c r="N4876" s="1" t="s">
        <v>2629</v>
      </c>
      <c r="O4876" s="1" t="s">
        <v>3293</v>
      </c>
      <c r="P4876" s="1" t="s">
        <v>43</v>
      </c>
      <c r="Q4876" s="1" t="s">
        <v>43</v>
      </c>
      <c r="R4876" s="1" t="s">
        <v>46</v>
      </c>
      <c r="AV4876" s="1" t="s">
        <v>42</v>
      </c>
      <c r="AW4876" s="1" t="s">
        <v>7163</v>
      </c>
      <c r="AX4876" s="1" t="s">
        <v>42</v>
      </c>
      <c r="AY4876" s="1" t="s">
        <v>42</v>
      </c>
      <c r="AZ4876" s="1" t="s">
        <v>42</v>
      </c>
    </row>
    <row r="4877" spans="1:52" ht="30" customHeight="1" x14ac:dyDescent="0.3">
      <c r="A4877" s="16" t="s">
        <v>3287</v>
      </c>
      <c r="B4877" s="16" t="s">
        <v>42</v>
      </c>
      <c r="C4877" s="16" t="s">
        <v>42</v>
      </c>
      <c r="D4877" s="17"/>
      <c r="E4877" s="19"/>
      <c r="F4877" s="22">
        <f>TRUNC(SUMIF(N4875:N4876, N4874, F4875:F4876),0)</f>
        <v>0</v>
      </c>
      <c r="G4877" s="19"/>
      <c r="H4877" s="22">
        <f>TRUNC(SUMIF(N4875:N4876, N4874, H4875:H4876),0)</f>
        <v>25699</v>
      </c>
      <c r="I4877" s="19"/>
      <c r="J4877" s="22">
        <f>TRUNC(SUMIF(N4875:N4876, N4874, J4875:J4876),0)</f>
        <v>0</v>
      </c>
      <c r="K4877" s="19"/>
      <c r="L4877" s="22">
        <f>F4877+H4877+J4877</f>
        <v>25699</v>
      </c>
      <c r="M4877" s="16" t="s">
        <v>42</v>
      </c>
      <c r="N4877" s="1" t="s">
        <v>3288</v>
      </c>
      <c r="O4877" s="1" t="s">
        <v>3288</v>
      </c>
      <c r="P4877" s="1" t="s">
        <v>42</v>
      </c>
      <c r="Q4877" s="1" t="s">
        <v>42</v>
      </c>
      <c r="R4877" s="1" t="s">
        <v>42</v>
      </c>
      <c r="AV4877" s="1" t="s">
        <v>42</v>
      </c>
      <c r="AW4877" s="1" t="s">
        <v>42</v>
      </c>
      <c r="AX4877" s="1" t="s">
        <v>42</v>
      </c>
      <c r="AY4877" s="1" t="s">
        <v>42</v>
      </c>
      <c r="AZ4877" s="1" t="s">
        <v>42</v>
      </c>
    </row>
    <row r="4878" spans="1:52" ht="30" customHeight="1" x14ac:dyDescent="0.3">
      <c r="A4878" s="17"/>
      <c r="B4878" s="17"/>
      <c r="C4878" s="17"/>
      <c r="D4878" s="17"/>
      <c r="E4878" s="19"/>
      <c r="F4878" s="22"/>
      <c r="G4878" s="19"/>
      <c r="H4878" s="22"/>
      <c r="I4878" s="19"/>
      <c r="J4878" s="22"/>
      <c r="K4878" s="19"/>
      <c r="L4878" s="22"/>
      <c r="M4878" s="17"/>
    </row>
    <row r="4879" spans="1:52" ht="30" customHeight="1" x14ac:dyDescent="0.3">
      <c r="A4879" s="13" t="s">
        <v>7164</v>
      </c>
      <c r="B4879" s="14"/>
      <c r="C4879" s="14"/>
      <c r="D4879" s="14"/>
      <c r="E4879" s="18"/>
      <c r="F4879" s="21"/>
      <c r="G4879" s="18"/>
      <c r="H4879" s="21"/>
      <c r="I4879" s="18"/>
      <c r="J4879" s="21"/>
      <c r="K4879" s="18"/>
      <c r="L4879" s="21"/>
      <c r="M4879" s="15"/>
      <c r="N4879" s="1" t="s">
        <v>2634</v>
      </c>
    </row>
    <row r="4880" spans="1:52" ht="30" customHeight="1" x14ac:dyDescent="0.3">
      <c r="A4880" s="16" t="s">
        <v>3894</v>
      </c>
      <c r="B4880" s="16" t="s">
        <v>3279</v>
      </c>
      <c r="C4880" s="16" t="s">
        <v>3275</v>
      </c>
      <c r="D4880" s="17">
        <v>4.2000000000000003E-2</v>
      </c>
      <c r="E4880" s="19">
        <f>단가대비표!O180</f>
        <v>0</v>
      </c>
      <c r="F4880" s="22">
        <f t="shared" ref="F4880:F4885" si="679">TRUNC(E4880*D4880,1)</f>
        <v>0</v>
      </c>
      <c r="G4880" s="19">
        <f>단가대비표!P180</f>
        <v>253243</v>
      </c>
      <c r="H4880" s="22">
        <f t="shared" ref="H4880:H4885" si="680">TRUNC(G4880*D4880,1)</f>
        <v>10636.2</v>
      </c>
      <c r="I4880" s="19">
        <f>단가대비표!V180</f>
        <v>0</v>
      </c>
      <c r="J4880" s="22">
        <f t="shared" ref="J4880:J4885" si="681">TRUNC(I4880*D4880,1)</f>
        <v>0</v>
      </c>
      <c r="K4880" s="19">
        <f t="shared" ref="K4880:L4885" si="682">TRUNC(E4880+G4880+I4880,1)</f>
        <v>253243</v>
      </c>
      <c r="L4880" s="22">
        <f t="shared" si="682"/>
        <v>10636.2</v>
      </c>
      <c r="M4880" s="16" t="s">
        <v>42</v>
      </c>
      <c r="N4880" s="1" t="s">
        <v>2634</v>
      </c>
      <c r="O4880" s="1" t="s">
        <v>3895</v>
      </c>
      <c r="P4880" s="1" t="s">
        <v>43</v>
      </c>
      <c r="Q4880" s="1" t="s">
        <v>43</v>
      </c>
      <c r="R4880" s="1" t="s">
        <v>46</v>
      </c>
      <c r="V4880">
        <v>1</v>
      </c>
      <c r="AV4880" s="1" t="s">
        <v>42</v>
      </c>
      <c r="AW4880" s="1" t="s">
        <v>7166</v>
      </c>
      <c r="AX4880" s="1" t="s">
        <v>42</v>
      </c>
      <c r="AY4880" s="1" t="s">
        <v>42</v>
      </c>
      <c r="AZ4880" s="1" t="s">
        <v>42</v>
      </c>
    </row>
    <row r="4881" spans="1:52" ht="30" customHeight="1" x14ac:dyDescent="0.3">
      <c r="A4881" s="16" t="s">
        <v>3292</v>
      </c>
      <c r="B4881" s="16" t="s">
        <v>3279</v>
      </c>
      <c r="C4881" s="16" t="s">
        <v>3275</v>
      </c>
      <c r="D4881" s="17">
        <v>6.3E-2</v>
      </c>
      <c r="E4881" s="19">
        <f>단가대비표!O164</f>
        <v>0</v>
      </c>
      <c r="F4881" s="22">
        <f t="shared" si="679"/>
        <v>0</v>
      </c>
      <c r="G4881" s="19">
        <f>단가대비표!P164</f>
        <v>172068</v>
      </c>
      <c r="H4881" s="22">
        <f t="shared" si="680"/>
        <v>10840.2</v>
      </c>
      <c r="I4881" s="19">
        <f>단가대비표!V164</f>
        <v>0</v>
      </c>
      <c r="J4881" s="22">
        <f t="shared" si="681"/>
        <v>0</v>
      </c>
      <c r="K4881" s="19">
        <f t="shared" si="682"/>
        <v>172068</v>
      </c>
      <c r="L4881" s="22">
        <f t="shared" si="682"/>
        <v>10840.2</v>
      </c>
      <c r="M4881" s="16" t="s">
        <v>42</v>
      </c>
      <c r="N4881" s="1" t="s">
        <v>2634</v>
      </c>
      <c r="O4881" s="1" t="s">
        <v>3293</v>
      </c>
      <c r="P4881" s="1" t="s">
        <v>43</v>
      </c>
      <c r="Q4881" s="1" t="s">
        <v>43</v>
      </c>
      <c r="R4881" s="1" t="s">
        <v>46</v>
      </c>
      <c r="V4881">
        <v>1</v>
      </c>
      <c r="AV4881" s="1" t="s">
        <v>42</v>
      </c>
      <c r="AW4881" s="1" t="s">
        <v>7167</v>
      </c>
      <c r="AX4881" s="1" t="s">
        <v>42</v>
      </c>
      <c r="AY4881" s="1" t="s">
        <v>42</v>
      </c>
      <c r="AZ4881" s="1" t="s">
        <v>42</v>
      </c>
    </row>
    <row r="4882" spans="1:52" ht="30" customHeight="1" x14ac:dyDescent="0.3">
      <c r="A4882" s="16" t="s">
        <v>3282</v>
      </c>
      <c r="B4882" s="16" t="s">
        <v>3928</v>
      </c>
      <c r="C4882" s="16" t="s">
        <v>3284</v>
      </c>
      <c r="D4882" s="17">
        <v>1</v>
      </c>
      <c r="E4882" s="19">
        <v>0</v>
      </c>
      <c r="F4882" s="22">
        <f t="shared" si="679"/>
        <v>0</v>
      </c>
      <c r="G4882" s="19">
        <v>0</v>
      </c>
      <c r="H4882" s="22">
        <f t="shared" si="680"/>
        <v>0</v>
      </c>
      <c r="I4882" s="19">
        <f>TRUNC(SUMIF(V4880:V4885, RIGHTB(O4882, 1), H4880:H4885)*U4882, 2)</f>
        <v>644.29</v>
      </c>
      <c r="J4882" s="22">
        <f t="shared" si="681"/>
        <v>644.20000000000005</v>
      </c>
      <c r="K4882" s="19">
        <f t="shared" si="682"/>
        <v>644.20000000000005</v>
      </c>
      <c r="L4882" s="22">
        <f t="shared" si="682"/>
        <v>644.20000000000005</v>
      </c>
      <c r="M4882" s="16" t="s">
        <v>42</v>
      </c>
      <c r="N4882" s="1" t="s">
        <v>2634</v>
      </c>
      <c r="O4882" s="1" t="s">
        <v>3285</v>
      </c>
      <c r="P4882" s="1" t="s">
        <v>43</v>
      </c>
      <c r="Q4882" s="1" t="s">
        <v>43</v>
      </c>
      <c r="R4882" s="1" t="s">
        <v>43</v>
      </c>
      <c r="S4882">
        <v>1</v>
      </c>
      <c r="T4882">
        <v>2</v>
      </c>
      <c r="U4882">
        <v>0.03</v>
      </c>
      <c r="AV4882" s="1" t="s">
        <v>42</v>
      </c>
      <c r="AW4882" s="1" t="s">
        <v>7168</v>
      </c>
      <c r="AX4882" s="1" t="s">
        <v>42</v>
      </c>
      <c r="AY4882" s="1" t="s">
        <v>42</v>
      </c>
      <c r="AZ4882" s="1" t="s">
        <v>42</v>
      </c>
    </row>
    <row r="4883" spans="1:52" ht="30" customHeight="1" x14ac:dyDescent="0.3">
      <c r="A4883" s="16" t="s">
        <v>848</v>
      </c>
      <c r="B4883" s="16" t="s">
        <v>833</v>
      </c>
      <c r="C4883" s="16" t="s">
        <v>820</v>
      </c>
      <c r="D4883" s="17">
        <v>0.16700000000000001</v>
      </c>
      <c r="E4883" s="19">
        <f>일위대가목록!E254</f>
        <v>19188</v>
      </c>
      <c r="F4883" s="22">
        <f t="shared" si="679"/>
        <v>3204.3</v>
      </c>
      <c r="G4883" s="19">
        <f>일위대가목록!F254</f>
        <v>59020</v>
      </c>
      <c r="H4883" s="22">
        <f t="shared" si="680"/>
        <v>9856.2999999999993</v>
      </c>
      <c r="I4883" s="19">
        <f>일위대가목록!G254</f>
        <v>27120</v>
      </c>
      <c r="J4883" s="22">
        <f t="shared" si="681"/>
        <v>4529</v>
      </c>
      <c r="K4883" s="19">
        <f t="shared" si="682"/>
        <v>105328</v>
      </c>
      <c r="L4883" s="22">
        <f t="shared" si="682"/>
        <v>17589.599999999999</v>
      </c>
      <c r="M4883" s="16" t="s">
        <v>852</v>
      </c>
      <c r="N4883" s="1" t="s">
        <v>2634</v>
      </c>
      <c r="O4883" s="1" t="s">
        <v>853</v>
      </c>
      <c r="P4883" s="1" t="s">
        <v>46</v>
      </c>
      <c r="Q4883" s="1" t="s">
        <v>43</v>
      </c>
      <c r="R4883" s="1" t="s">
        <v>43</v>
      </c>
      <c r="AV4883" s="1" t="s">
        <v>42</v>
      </c>
      <c r="AW4883" s="1" t="s">
        <v>7169</v>
      </c>
      <c r="AX4883" s="1" t="s">
        <v>42</v>
      </c>
      <c r="AY4883" s="1" t="s">
        <v>42</v>
      </c>
      <c r="AZ4883" s="1" t="s">
        <v>42</v>
      </c>
    </row>
    <row r="4884" spans="1:52" ht="30" customHeight="1" x14ac:dyDescent="0.3">
      <c r="A4884" s="16" t="s">
        <v>1118</v>
      </c>
      <c r="B4884" s="16" t="s">
        <v>1121</v>
      </c>
      <c r="C4884" s="16" t="s">
        <v>820</v>
      </c>
      <c r="D4884" s="17">
        <v>0.16700000000000001</v>
      </c>
      <c r="E4884" s="19">
        <f>일위대가목록!E337</f>
        <v>0</v>
      </c>
      <c r="F4884" s="22">
        <f t="shared" si="679"/>
        <v>0</v>
      </c>
      <c r="G4884" s="19">
        <f>일위대가목록!F337</f>
        <v>0</v>
      </c>
      <c r="H4884" s="22">
        <f t="shared" si="680"/>
        <v>0</v>
      </c>
      <c r="I4884" s="19">
        <f>일위대가목록!G337</f>
        <v>5786</v>
      </c>
      <c r="J4884" s="22">
        <f t="shared" si="681"/>
        <v>966.2</v>
      </c>
      <c r="K4884" s="19">
        <f t="shared" si="682"/>
        <v>5786</v>
      </c>
      <c r="L4884" s="22">
        <f t="shared" si="682"/>
        <v>966.2</v>
      </c>
      <c r="M4884" s="16" t="s">
        <v>1122</v>
      </c>
      <c r="N4884" s="1" t="s">
        <v>2634</v>
      </c>
      <c r="O4884" s="1" t="s">
        <v>1123</v>
      </c>
      <c r="P4884" s="1" t="s">
        <v>46</v>
      </c>
      <c r="Q4884" s="1" t="s">
        <v>43</v>
      </c>
      <c r="R4884" s="1" t="s">
        <v>43</v>
      </c>
      <c r="AV4884" s="1" t="s">
        <v>42</v>
      </c>
      <c r="AW4884" s="1" t="s">
        <v>7170</v>
      </c>
      <c r="AX4884" s="1" t="s">
        <v>42</v>
      </c>
      <c r="AY4884" s="1" t="s">
        <v>42</v>
      </c>
      <c r="AZ4884" s="1" t="s">
        <v>42</v>
      </c>
    </row>
    <row r="4885" spans="1:52" ht="30" customHeight="1" x14ac:dyDescent="0.3">
      <c r="A4885" s="16" t="s">
        <v>1023</v>
      </c>
      <c r="B4885" s="16" t="s">
        <v>1024</v>
      </c>
      <c r="C4885" s="16" t="s">
        <v>820</v>
      </c>
      <c r="D4885" s="17">
        <v>0.16700000000000001</v>
      </c>
      <c r="E4885" s="19">
        <f>일위대가목록!E310</f>
        <v>4962</v>
      </c>
      <c r="F4885" s="22">
        <f t="shared" si="679"/>
        <v>828.6</v>
      </c>
      <c r="G4885" s="19">
        <f>일위대가목록!F310</f>
        <v>49778</v>
      </c>
      <c r="H4885" s="22">
        <f t="shared" si="680"/>
        <v>8312.9</v>
      </c>
      <c r="I4885" s="19">
        <f>일위대가목록!G310</f>
        <v>17396</v>
      </c>
      <c r="J4885" s="22">
        <f t="shared" si="681"/>
        <v>2905.1</v>
      </c>
      <c r="K4885" s="19">
        <f t="shared" si="682"/>
        <v>72136</v>
      </c>
      <c r="L4885" s="22">
        <f t="shared" si="682"/>
        <v>12046.6</v>
      </c>
      <c r="M4885" s="16" t="s">
        <v>1025</v>
      </c>
      <c r="N4885" s="1" t="s">
        <v>2634</v>
      </c>
      <c r="O4885" s="1" t="s">
        <v>1026</v>
      </c>
      <c r="P4885" s="1" t="s">
        <v>46</v>
      </c>
      <c r="Q4885" s="1" t="s">
        <v>43</v>
      </c>
      <c r="R4885" s="1" t="s">
        <v>43</v>
      </c>
      <c r="AV4885" s="1" t="s">
        <v>42</v>
      </c>
      <c r="AW4885" s="1" t="s">
        <v>7171</v>
      </c>
      <c r="AX4885" s="1" t="s">
        <v>42</v>
      </c>
      <c r="AY4885" s="1" t="s">
        <v>42</v>
      </c>
      <c r="AZ4885" s="1" t="s">
        <v>42</v>
      </c>
    </row>
    <row r="4886" spans="1:52" ht="30" customHeight="1" x14ac:dyDescent="0.3">
      <c r="A4886" s="16" t="s">
        <v>3287</v>
      </c>
      <c r="B4886" s="16" t="s">
        <v>42</v>
      </c>
      <c r="C4886" s="16" t="s">
        <v>42</v>
      </c>
      <c r="D4886" s="17"/>
      <c r="E4886" s="19"/>
      <c r="F4886" s="22">
        <f>TRUNC(SUMIF(N4880:N4885, N4879, F4880:F4885),0)</f>
        <v>4032</v>
      </c>
      <c r="G4886" s="19"/>
      <c r="H4886" s="22">
        <f>TRUNC(SUMIF(N4880:N4885, N4879, H4880:H4885),0)</f>
        <v>39645</v>
      </c>
      <c r="I4886" s="19"/>
      <c r="J4886" s="22">
        <f>TRUNC(SUMIF(N4880:N4885, N4879, J4880:J4885),0)</f>
        <v>9044</v>
      </c>
      <c r="K4886" s="19"/>
      <c r="L4886" s="22">
        <f>F4886+H4886+J4886</f>
        <v>52721</v>
      </c>
      <c r="M4886" s="16" t="s">
        <v>42</v>
      </c>
      <c r="N4886" s="1" t="s">
        <v>3288</v>
      </c>
      <c r="O4886" s="1" t="s">
        <v>3288</v>
      </c>
      <c r="P4886" s="1" t="s">
        <v>42</v>
      </c>
      <c r="Q4886" s="1" t="s">
        <v>42</v>
      </c>
      <c r="R4886" s="1" t="s">
        <v>42</v>
      </c>
      <c r="AV4886" s="1" t="s">
        <v>42</v>
      </c>
      <c r="AW4886" s="1" t="s">
        <v>42</v>
      </c>
      <c r="AX4886" s="1" t="s">
        <v>42</v>
      </c>
      <c r="AY4886" s="1" t="s">
        <v>42</v>
      </c>
      <c r="AZ4886" s="1" t="s">
        <v>42</v>
      </c>
    </row>
    <row r="4887" spans="1:52" ht="30" customHeight="1" x14ac:dyDescent="0.3">
      <c r="A4887" s="17"/>
      <c r="B4887" s="17"/>
      <c r="C4887" s="17"/>
      <c r="D4887" s="17"/>
      <c r="E4887" s="19"/>
      <c r="F4887" s="22"/>
      <c r="G4887" s="19"/>
      <c r="H4887" s="22"/>
      <c r="I4887" s="19"/>
      <c r="J4887" s="22"/>
      <c r="K4887" s="19"/>
      <c r="L4887" s="22"/>
      <c r="M4887" s="17"/>
    </row>
    <row r="4888" spans="1:52" ht="30" customHeight="1" x14ac:dyDescent="0.3">
      <c r="A4888" s="13" t="s">
        <v>7172</v>
      </c>
      <c r="B4888" s="14"/>
      <c r="C4888" s="14"/>
      <c r="D4888" s="14"/>
      <c r="E4888" s="18"/>
      <c r="F4888" s="21"/>
      <c r="G4888" s="18"/>
      <c r="H4888" s="21"/>
      <c r="I4888" s="18"/>
      <c r="J4888" s="21"/>
      <c r="K4888" s="18"/>
      <c r="L4888" s="21"/>
      <c r="M4888" s="15"/>
      <c r="N4888" s="1" t="s">
        <v>2637</v>
      </c>
    </row>
    <row r="4889" spans="1:52" ht="30" customHeight="1" x14ac:dyDescent="0.3">
      <c r="A4889" s="16" t="s">
        <v>3894</v>
      </c>
      <c r="B4889" s="16" t="s">
        <v>3279</v>
      </c>
      <c r="C4889" s="16" t="s">
        <v>3275</v>
      </c>
      <c r="D4889" s="17">
        <v>6.3E-2</v>
      </c>
      <c r="E4889" s="19">
        <f>단가대비표!O180</f>
        <v>0</v>
      </c>
      <c r="F4889" s="22">
        <f t="shared" ref="F4889:F4894" si="683">TRUNC(E4889*D4889,1)</f>
        <v>0</v>
      </c>
      <c r="G4889" s="19">
        <f>단가대비표!P180</f>
        <v>253243</v>
      </c>
      <c r="H4889" s="22">
        <f t="shared" ref="H4889:H4894" si="684">TRUNC(G4889*D4889,1)</f>
        <v>15954.3</v>
      </c>
      <c r="I4889" s="19">
        <f>단가대비표!V180</f>
        <v>0</v>
      </c>
      <c r="J4889" s="22">
        <f t="shared" ref="J4889:J4894" si="685">TRUNC(I4889*D4889,1)</f>
        <v>0</v>
      </c>
      <c r="K4889" s="19">
        <f t="shared" ref="K4889:L4894" si="686">TRUNC(E4889+G4889+I4889,1)</f>
        <v>253243</v>
      </c>
      <c r="L4889" s="22">
        <f t="shared" si="686"/>
        <v>15954.3</v>
      </c>
      <c r="M4889" s="16" t="s">
        <v>42</v>
      </c>
      <c r="N4889" s="1" t="s">
        <v>2637</v>
      </c>
      <c r="O4889" s="1" t="s">
        <v>3895</v>
      </c>
      <c r="P4889" s="1" t="s">
        <v>43</v>
      </c>
      <c r="Q4889" s="1" t="s">
        <v>43</v>
      </c>
      <c r="R4889" s="1" t="s">
        <v>46</v>
      </c>
      <c r="V4889">
        <v>1</v>
      </c>
      <c r="AV4889" s="1" t="s">
        <v>42</v>
      </c>
      <c r="AW4889" s="1" t="s">
        <v>7173</v>
      </c>
      <c r="AX4889" s="1" t="s">
        <v>42</v>
      </c>
      <c r="AY4889" s="1" t="s">
        <v>42</v>
      </c>
      <c r="AZ4889" s="1" t="s">
        <v>42</v>
      </c>
    </row>
    <row r="4890" spans="1:52" ht="30" customHeight="1" x14ac:dyDescent="0.3">
      <c r="A4890" s="16" t="s">
        <v>3292</v>
      </c>
      <c r="B4890" s="16" t="s">
        <v>3279</v>
      </c>
      <c r="C4890" s="16" t="s">
        <v>3275</v>
      </c>
      <c r="D4890" s="17">
        <v>9.4E-2</v>
      </c>
      <c r="E4890" s="19">
        <f>단가대비표!O164</f>
        <v>0</v>
      </c>
      <c r="F4890" s="22">
        <f t="shared" si="683"/>
        <v>0</v>
      </c>
      <c r="G4890" s="19">
        <f>단가대비표!P164</f>
        <v>172068</v>
      </c>
      <c r="H4890" s="22">
        <f t="shared" si="684"/>
        <v>16174.3</v>
      </c>
      <c r="I4890" s="19">
        <f>단가대비표!V164</f>
        <v>0</v>
      </c>
      <c r="J4890" s="22">
        <f t="shared" si="685"/>
        <v>0</v>
      </c>
      <c r="K4890" s="19">
        <f t="shared" si="686"/>
        <v>172068</v>
      </c>
      <c r="L4890" s="22">
        <f t="shared" si="686"/>
        <v>16174.3</v>
      </c>
      <c r="M4890" s="16" t="s">
        <v>42</v>
      </c>
      <c r="N4890" s="1" t="s">
        <v>2637</v>
      </c>
      <c r="O4890" s="1" t="s">
        <v>3293</v>
      </c>
      <c r="P4890" s="1" t="s">
        <v>43</v>
      </c>
      <c r="Q4890" s="1" t="s">
        <v>43</v>
      </c>
      <c r="R4890" s="1" t="s">
        <v>46</v>
      </c>
      <c r="V4890">
        <v>1</v>
      </c>
      <c r="AV4890" s="1" t="s">
        <v>42</v>
      </c>
      <c r="AW4890" s="1" t="s">
        <v>7174</v>
      </c>
      <c r="AX4890" s="1" t="s">
        <v>42</v>
      </c>
      <c r="AY4890" s="1" t="s">
        <v>42</v>
      </c>
      <c r="AZ4890" s="1" t="s">
        <v>42</v>
      </c>
    </row>
    <row r="4891" spans="1:52" ht="30" customHeight="1" x14ac:dyDescent="0.3">
      <c r="A4891" s="16" t="s">
        <v>3282</v>
      </c>
      <c r="B4891" s="16" t="s">
        <v>3928</v>
      </c>
      <c r="C4891" s="16" t="s">
        <v>3284</v>
      </c>
      <c r="D4891" s="17">
        <v>1</v>
      </c>
      <c r="E4891" s="19">
        <v>0</v>
      </c>
      <c r="F4891" s="22">
        <f t="shared" si="683"/>
        <v>0</v>
      </c>
      <c r="G4891" s="19">
        <v>0</v>
      </c>
      <c r="H4891" s="22">
        <f t="shared" si="684"/>
        <v>0</v>
      </c>
      <c r="I4891" s="19">
        <f>TRUNC(SUMIF(V4889:V4894, RIGHTB(O4891, 1), H4889:H4894)*U4891, 2)</f>
        <v>963.85</v>
      </c>
      <c r="J4891" s="22">
        <f t="shared" si="685"/>
        <v>963.8</v>
      </c>
      <c r="K4891" s="19">
        <f t="shared" si="686"/>
        <v>963.8</v>
      </c>
      <c r="L4891" s="22">
        <f t="shared" si="686"/>
        <v>963.8</v>
      </c>
      <c r="M4891" s="16" t="s">
        <v>42</v>
      </c>
      <c r="N4891" s="1" t="s">
        <v>2637</v>
      </c>
      <c r="O4891" s="1" t="s">
        <v>3285</v>
      </c>
      <c r="P4891" s="1" t="s">
        <v>43</v>
      </c>
      <c r="Q4891" s="1" t="s">
        <v>43</v>
      </c>
      <c r="R4891" s="1" t="s">
        <v>43</v>
      </c>
      <c r="S4891">
        <v>1</v>
      </c>
      <c r="T4891">
        <v>2</v>
      </c>
      <c r="U4891">
        <v>0.03</v>
      </c>
      <c r="AV4891" s="1" t="s">
        <v>42</v>
      </c>
      <c r="AW4891" s="1" t="s">
        <v>7175</v>
      </c>
      <c r="AX4891" s="1" t="s">
        <v>42</v>
      </c>
      <c r="AY4891" s="1" t="s">
        <v>42</v>
      </c>
      <c r="AZ4891" s="1" t="s">
        <v>42</v>
      </c>
    </row>
    <row r="4892" spans="1:52" ht="30" customHeight="1" x14ac:dyDescent="0.3">
      <c r="A4892" s="16" t="s">
        <v>848</v>
      </c>
      <c r="B4892" s="16" t="s">
        <v>833</v>
      </c>
      <c r="C4892" s="16" t="s">
        <v>820</v>
      </c>
      <c r="D4892" s="17">
        <v>0.25</v>
      </c>
      <c r="E4892" s="19">
        <f>일위대가목록!E254</f>
        <v>19188</v>
      </c>
      <c r="F4892" s="22">
        <f t="shared" si="683"/>
        <v>4797</v>
      </c>
      <c r="G4892" s="19">
        <f>일위대가목록!F254</f>
        <v>59020</v>
      </c>
      <c r="H4892" s="22">
        <f t="shared" si="684"/>
        <v>14755</v>
      </c>
      <c r="I4892" s="19">
        <f>일위대가목록!G254</f>
        <v>27120</v>
      </c>
      <c r="J4892" s="22">
        <f t="shared" si="685"/>
        <v>6780</v>
      </c>
      <c r="K4892" s="19">
        <f t="shared" si="686"/>
        <v>105328</v>
      </c>
      <c r="L4892" s="22">
        <f t="shared" si="686"/>
        <v>26332</v>
      </c>
      <c r="M4892" s="16" t="s">
        <v>852</v>
      </c>
      <c r="N4892" s="1" t="s">
        <v>2637</v>
      </c>
      <c r="O4892" s="1" t="s">
        <v>853</v>
      </c>
      <c r="P4892" s="1" t="s">
        <v>46</v>
      </c>
      <c r="Q4892" s="1" t="s">
        <v>43</v>
      </c>
      <c r="R4892" s="1" t="s">
        <v>43</v>
      </c>
      <c r="AV4892" s="1" t="s">
        <v>42</v>
      </c>
      <c r="AW4892" s="1" t="s">
        <v>7176</v>
      </c>
      <c r="AX4892" s="1" t="s">
        <v>42</v>
      </c>
      <c r="AY4892" s="1" t="s">
        <v>42</v>
      </c>
      <c r="AZ4892" s="1" t="s">
        <v>42</v>
      </c>
    </row>
    <row r="4893" spans="1:52" ht="30" customHeight="1" x14ac:dyDescent="0.3">
      <c r="A4893" s="16" t="s">
        <v>1118</v>
      </c>
      <c r="B4893" s="16" t="s">
        <v>1121</v>
      </c>
      <c r="C4893" s="16" t="s">
        <v>820</v>
      </c>
      <c r="D4893" s="17">
        <v>0.25</v>
      </c>
      <c r="E4893" s="19">
        <f>일위대가목록!E337</f>
        <v>0</v>
      </c>
      <c r="F4893" s="22">
        <f t="shared" si="683"/>
        <v>0</v>
      </c>
      <c r="G4893" s="19">
        <f>일위대가목록!F337</f>
        <v>0</v>
      </c>
      <c r="H4893" s="22">
        <f t="shared" si="684"/>
        <v>0</v>
      </c>
      <c r="I4893" s="19">
        <f>일위대가목록!G337</f>
        <v>5786</v>
      </c>
      <c r="J4893" s="22">
        <f t="shared" si="685"/>
        <v>1446.5</v>
      </c>
      <c r="K4893" s="19">
        <f t="shared" si="686"/>
        <v>5786</v>
      </c>
      <c r="L4893" s="22">
        <f t="shared" si="686"/>
        <v>1446.5</v>
      </c>
      <c r="M4893" s="16" t="s">
        <v>1122</v>
      </c>
      <c r="N4893" s="1" t="s">
        <v>2637</v>
      </c>
      <c r="O4893" s="1" t="s">
        <v>1123</v>
      </c>
      <c r="P4893" s="1" t="s">
        <v>46</v>
      </c>
      <c r="Q4893" s="1" t="s">
        <v>43</v>
      </c>
      <c r="R4893" s="1" t="s">
        <v>43</v>
      </c>
      <c r="AV4893" s="1" t="s">
        <v>42</v>
      </c>
      <c r="AW4893" s="1" t="s">
        <v>7177</v>
      </c>
      <c r="AX4893" s="1" t="s">
        <v>42</v>
      </c>
      <c r="AY4893" s="1" t="s">
        <v>42</v>
      </c>
      <c r="AZ4893" s="1" t="s">
        <v>42</v>
      </c>
    </row>
    <row r="4894" spans="1:52" ht="30" customHeight="1" x14ac:dyDescent="0.3">
      <c r="A4894" s="16" t="s">
        <v>1023</v>
      </c>
      <c r="B4894" s="16" t="s">
        <v>1024</v>
      </c>
      <c r="C4894" s="16" t="s">
        <v>820</v>
      </c>
      <c r="D4894" s="17">
        <v>0.25</v>
      </c>
      <c r="E4894" s="19">
        <f>일위대가목록!E310</f>
        <v>4962</v>
      </c>
      <c r="F4894" s="22">
        <f t="shared" si="683"/>
        <v>1240.5</v>
      </c>
      <c r="G4894" s="19">
        <f>일위대가목록!F310</f>
        <v>49778</v>
      </c>
      <c r="H4894" s="22">
        <f t="shared" si="684"/>
        <v>12444.5</v>
      </c>
      <c r="I4894" s="19">
        <f>일위대가목록!G310</f>
        <v>17396</v>
      </c>
      <c r="J4894" s="22">
        <f t="shared" si="685"/>
        <v>4349</v>
      </c>
      <c r="K4894" s="19">
        <f t="shared" si="686"/>
        <v>72136</v>
      </c>
      <c r="L4894" s="22">
        <f t="shared" si="686"/>
        <v>18034</v>
      </c>
      <c r="M4894" s="16" t="s">
        <v>1025</v>
      </c>
      <c r="N4894" s="1" t="s">
        <v>2637</v>
      </c>
      <c r="O4894" s="1" t="s">
        <v>1026</v>
      </c>
      <c r="P4894" s="1" t="s">
        <v>46</v>
      </c>
      <c r="Q4894" s="1" t="s">
        <v>43</v>
      </c>
      <c r="R4894" s="1" t="s">
        <v>43</v>
      </c>
      <c r="AV4894" s="1" t="s">
        <v>42</v>
      </c>
      <c r="AW4894" s="1" t="s">
        <v>7178</v>
      </c>
      <c r="AX4894" s="1" t="s">
        <v>42</v>
      </c>
      <c r="AY4894" s="1" t="s">
        <v>42</v>
      </c>
      <c r="AZ4894" s="1" t="s">
        <v>42</v>
      </c>
    </row>
    <row r="4895" spans="1:52" ht="30" customHeight="1" x14ac:dyDescent="0.3">
      <c r="A4895" s="16" t="s">
        <v>3287</v>
      </c>
      <c r="B4895" s="16" t="s">
        <v>42</v>
      </c>
      <c r="C4895" s="16" t="s">
        <v>42</v>
      </c>
      <c r="D4895" s="17"/>
      <c r="E4895" s="19"/>
      <c r="F4895" s="22">
        <f>TRUNC(SUMIF(N4889:N4894, N4888, F4889:F4894),0)</f>
        <v>6037</v>
      </c>
      <c r="G4895" s="19"/>
      <c r="H4895" s="22">
        <f>TRUNC(SUMIF(N4889:N4894, N4888, H4889:H4894),0)</f>
        <v>59328</v>
      </c>
      <c r="I4895" s="19"/>
      <c r="J4895" s="22">
        <f>TRUNC(SUMIF(N4889:N4894, N4888, J4889:J4894),0)</f>
        <v>13539</v>
      </c>
      <c r="K4895" s="19"/>
      <c r="L4895" s="22">
        <f>F4895+H4895+J4895</f>
        <v>78904</v>
      </c>
      <c r="M4895" s="16" t="s">
        <v>42</v>
      </c>
      <c r="N4895" s="1" t="s">
        <v>3288</v>
      </c>
      <c r="O4895" s="1" t="s">
        <v>3288</v>
      </c>
      <c r="P4895" s="1" t="s">
        <v>42</v>
      </c>
      <c r="Q4895" s="1" t="s">
        <v>42</v>
      </c>
      <c r="R4895" s="1" t="s">
        <v>42</v>
      </c>
      <c r="AV4895" s="1" t="s">
        <v>42</v>
      </c>
      <c r="AW4895" s="1" t="s">
        <v>42</v>
      </c>
      <c r="AX4895" s="1" t="s">
        <v>42</v>
      </c>
      <c r="AY4895" s="1" t="s">
        <v>42</v>
      </c>
      <c r="AZ4895" s="1" t="s">
        <v>42</v>
      </c>
    </row>
    <row r="4896" spans="1:52" ht="30" customHeight="1" x14ac:dyDescent="0.3">
      <c r="A4896" s="17"/>
      <c r="B4896" s="17"/>
      <c r="C4896" s="17"/>
      <c r="D4896" s="17"/>
      <c r="E4896" s="19"/>
      <c r="F4896" s="22"/>
      <c r="G4896" s="19"/>
      <c r="H4896" s="22"/>
      <c r="I4896" s="19"/>
      <c r="J4896" s="22"/>
      <c r="K4896" s="19"/>
      <c r="L4896" s="22"/>
      <c r="M4896" s="17"/>
    </row>
    <row r="4897" spans="1:52" ht="30" customHeight="1" x14ac:dyDescent="0.3">
      <c r="A4897" s="13" t="s">
        <v>7179</v>
      </c>
      <c r="B4897" s="14"/>
      <c r="C4897" s="14"/>
      <c r="D4897" s="14"/>
      <c r="E4897" s="18"/>
      <c r="F4897" s="21"/>
      <c r="G4897" s="18"/>
      <c r="H4897" s="21"/>
      <c r="I4897" s="18"/>
      <c r="J4897" s="21"/>
      <c r="K4897" s="18"/>
      <c r="L4897" s="21"/>
      <c r="M4897" s="15"/>
      <c r="N4897" s="1" t="s">
        <v>2640</v>
      </c>
    </row>
    <row r="4898" spans="1:52" ht="30" customHeight="1" x14ac:dyDescent="0.3">
      <c r="A4898" s="16" t="s">
        <v>3894</v>
      </c>
      <c r="B4898" s="16" t="s">
        <v>3279</v>
      </c>
      <c r="C4898" s="16" t="s">
        <v>3275</v>
      </c>
      <c r="D4898" s="17">
        <v>0.1</v>
      </c>
      <c r="E4898" s="19">
        <f>단가대비표!O180</f>
        <v>0</v>
      </c>
      <c r="F4898" s="22">
        <f t="shared" ref="F4898:F4903" si="687">TRUNC(E4898*D4898,1)</f>
        <v>0</v>
      </c>
      <c r="G4898" s="19">
        <f>단가대비표!P180</f>
        <v>253243</v>
      </c>
      <c r="H4898" s="22">
        <f t="shared" ref="H4898:H4903" si="688">TRUNC(G4898*D4898,1)</f>
        <v>25324.3</v>
      </c>
      <c r="I4898" s="19">
        <f>단가대비표!V180</f>
        <v>0</v>
      </c>
      <c r="J4898" s="22">
        <f t="shared" ref="J4898:J4903" si="689">TRUNC(I4898*D4898,1)</f>
        <v>0</v>
      </c>
      <c r="K4898" s="19">
        <f t="shared" ref="K4898:L4903" si="690">TRUNC(E4898+G4898+I4898,1)</f>
        <v>253243</v>
      </c>
      <c r="L4898" s="22">
        <f t="shared" si="690"/>
        <v>25324.3</v>
      </c>
      <c r="M4898" s="16" t="s">
        <v>42</v>
      </c>
      <c r="N4898" s="1" t="s">
        <v>2640</v>
      </c>
      <c r="O4898" s="1" t="s">
        <v>3895</v>
      </c>
      <c r="P4898" s="1" t="s">
        <v>43</v>
      </c>
      <c r="Q4898" s="1" t="s">
        <v>43</v>
      </c>
      <c r="R4898" s="1" t="s">
        <v>46</v>
      </c>
      <c r="V4898">
        <v>1</v>
      </c>
      <c r="AV4898" s="1" t="s">
        <v>42</v>
      </c>
      <c r="AW4898" s="1" t="s">
        <v>7180</v>
      </c>
      <c r="AX4898" s="1" t="s">
        <v>42</v>
      </c>
      <c r="AY4898" s="1" t="s">
        <v>42</v>
      </c>
      <c r="AZ4898" s="1" t="s">
        <v>42</v>
      </c>
    </row>
    <row r="4899" spans="1:52" ht="30" customHeight="1" x14ac:dyDescent="0.3">
      <c r="A4899" s="16" t="s">
        <v>3292</v>
      </c>
      <c r="B4899" s="16" t="s">
        <v>3279</v>
      </c>
      <c r="C4899" s="16" t="s">
        <v>3275</v>
      </c>
      <c r="D4899" s="17">
        <v>0.15</v>
      </c>
      <c r="E4899" s="19">
        <f>단가대비표!O164</f>
        <v>0</v>
      </c>
      <c r="F4899" s="22">
        <f t="shared" si="687"/>
        <v>0</v>
      </c>
      <c r="G4899" s="19">
        <f>단가대비표!P164</f>
        <v>172068</v>
      </c>
      <c r="H4899" s="22">
        <f t="shared" si="688"/>
        <v>25810.2</v>
      </c>
      <c r="I4899" s="19">
        <f>단가대비표!V164</f>
        <v>0</v>
      </c>
      <c r="J4899" s="22">
        <f t="shared" si="689"/>
        <v>0</v>
      </c>
      <c r="K4899" s="19">
        <f t="shared" si="690"/>
        <v>172068</v>
      </c>
      <c r="L4899" s="22">
        <f t="shared" si="690"/>
        <v>25810.2</v>
      </c>
      <c r="M4899" s="16" t="s">
        <v>42</v>
      </c>
      <c r="N4899" s="1" t="s">
        <v>2640</v>
      </c>
      <c r="O4899" s="1" t="s">
        <v>3293</v>
      </c>
      <c r="P4899" s="1" t="s">
        <v>43</v>
      </c>
      <c r="Q4899" s="1" t="s">
        <v>43</v>
      </c>
      <c r="R4899" s="1" t="s">
        <v>46</v>
      </c>
      <c r="V4899">
        <v>1</v>
      </c>
      <c r="AV4899" s="1" t="s">
        <v>42</v>
      </c>
      <c r="AW4899" s="1" t="s">
        <v>7181</v>
      </c>
      <c r="AX4899" s="1" t="s">
        <v>42</v>
      </c>
      <c r="AY4899" s="1" t="s">
        <v>42</v>
      </c>
      <c r="AZ4899" s="1" t="s">
        <v>42</v>
      </c>
    </row>
    <row r="4900" spans="1:52" ht="30" customHeight="1" x14ac:dyDescent="0.3">
      <c r="A4900" s="16" t="s">
        <v>3282</v>
      </c>
      <c r="B4900" s="16" t="s">
        <v>3928</v>
      </c>
      <c r="C4900" s="16" t="s">
        <v>3284</v>
      </c>
      <c r="D4900" s="17">
        <v>1</v>
      </c>
      <c r="E4900" s="19">
        <v>0</v>
      </c>
      <c r="F4900" s="22">
        <f t="shared" si="687"/>
        <v>0</v>
      </c>
      <c r="G4900" s="19">
        <v>0</v>
      </c>
      <c r="H4900" s="22">
        <f t="shared" si="688"/>
        <v>0</v>
      </c>
      <c r="I4900" s="19">
        <f>TRUNC(SUMIF(V4898:V4903, RIGHTB(O4900, 1), H4898:H4903)*U4900, 2)</f>
        <v>1534.03</v>
      </c>
      <c r="J4900" s="22">
        <f t="shared" si="689"/>
        <v>1534</v>
      </c>
      <c r="K4900" s="19">
        <f t="shared" si="690"/>
        <v>1534</v>
      </c>
      <c r="L4900" s="22">
        <f t="shared" si="690"/>
        <v>1534</v>
      </c>
      <c r="M4900" s="16" t="s">
        <v>42</v>
      </c>
      <c r="N4900" s="1" t="s">
        <v>2640</v>
      </c>
      <c r="O4900" s="1" t="s">
        <v>3285</v>
      </c>
      <c r="P4900" s="1" t="s">
        <v>43</v>
      </c>
      <c r="Q4900" s="1" t="s">
        <v>43</v>
      </c>
      <c r="R4900" s="1" t="s">
        <v>43</v>
      </c>
      <c r="S4900">
        <v>1</v>
      </c>
      <c r="T4900">
        <v>2</v>
      </c>
      <c r="U4900">
        <v>0.03</v>
      </c>
      <c r="AV4900" s="1" t="s">
        <v>42</v>
      </c>
      <c r="AW4900" s="1" t="s">
        <v>7182</v>
      </c>
      <c r="AX4900" s="1" t="s">
        <v>42</v>
      </c>
      <c r="AY4900" s="1" t="s">
        <v>42</v>
      </c>
      <c r="AZ4900" s="1" t="s">
        <v>42</v>
      </c>
    </row>
    <row r="4901" spans="1:52" ht="30" customHeight="1" x14ac:dyDescent="0.3">
      <c r="A4901" s="16" t="s">
        <v>848</v>
      </c>
      <c r="B4901" s="16" t="s">
        <v>833</v>
      </c>
      <c r="C4901" s="16" t="s">
        <v>820</v>
      </c>
      <c r="D4901" s="17">
        <v>0.4</v>
      </c>
      <c r="E4901" s="19">
        <f>일위대가목록!E254</f>
        <v>19188</v>
      </c>
      <c r="F4901" s="22">
        <f t="shared" si="687"/>
        <v>7675.2</v>
      </c>
      <c r="G4901" s="19">
        <f>일위대가목록!F254</f>
        <v>59020</v>
      </c>
      <c r="H4901" s="22">
        <f t="shared" si="688"/>
        <v>23608</v>
      </c>
      <c r="I4901" s="19">
        <f>일위대가목록!G254</f>
        <v>27120</v>
      </c>
      <c r="J4901" s="22">
        <f t="shared" si="689"/>
        <v>10848</v>
      </c>
      <c r="K4901" s="19">
        <f t="shared" si="690"/>
        <v>105328</v>
      </c>
      <c r="L4901" s="22">
        <f t="shared" si="690"/>
        <v>42131.199999999997</v>
      </c>
      <c r="M4901" s="16" t="s">
        <v>852</v>
      </c>
      <c r="N4901" s="1" t="s">
        <v>2640</v>
      </c>
      <c r="O4901" s="1" t="s">
        <v>853</v>
      </c>
      <c r="P4901" s="1" t="s">
        <v>46</v>
      </c>
      <c r="Q4901" s="1" t="s">
        <v>43</v>
      </c>
      <c r="R4901" s="1" t="s">
        <v>43</v>
      </c>
      <c r="AV4901" s="1" t="s">
        <v>42</v>
      </c>
      <c r="AW4901" s="1" t="s">
        <v>7183</v>
      </c>
      <c r="AX4901" s="1" t="s">
        <v>42</v>
      </c>
      <c r="AY4901" s="1" t="s">
        <v>42</v>
      </c>
      <c r="AZ4901" s="1" t="s">
        <v>42</v>
      </c>
    </row>
    <row r="4902" spans="1:52" ht="30" customHeight="1" x14ac:dyDescent="0.3">
      <c r="A4902" s="16" t="s">
        <v>1118</v>
      </c>
      <c r="B4902" s="16" t="s">
        <v>1121</v>
      </c>
      <c r="C4902" s="16" t="s">
        <v>820</v>
      </c>
      <c r="D4902" s="17">
        <v>0.4</v>
      </c>
      <c r="E4902" s="19">
        <f>일위대가목록!E337</f>
        <v>0</v>
      </c>
      <c r="F4902" s="22">
        <f t="shared" si="687"/>
        <v>0</v>
      </c>
      <c r="G4902" s="19">
        <f>일위대가목록!F337</f>
        <v>0</v>
      </c>
      <c r="H4902" s="22">
        <f t="shared" si="688"/>
        <v>0</v>
      </c>
      <c r="I4902" s="19">
        <f>일위대가목록!G337</f>
        <v>5786</v>
      </c>
      <c r="J4902" s="22">
        <f t="shared" si="689"/>
        <v>2314.4</v>
      </c>
      <c r="K4902" s="19">
        <f t="shared" si="690"/>
        <v>5786</v>
      </c>
      <c r="L4902" s="22">
        <f t="shared" si="690"/>
        <v>2314.4</v>
      </c>
      <c r="M4902" s="16" t="s">
        <v>1122</v>
      </c>
      <c r="N4902" s="1" t="s">
        <v>2640</v>
      </c>
      <c r="O4902" s="1" t="s">
        <v>1123</v>
      </c>
      <c r="P4902" s="1" t="s">
        <v>46</v>
      </c>
      <c r="Q4902" s="1" t="s">
        <v>43</v>
      </c>
      <c r="R4902" s="1" t="s">
        <v>43</v>
      </c>
      <c r="AV4902" s="1" t="s">
        <v>42</v>
      </c>
      <c r="AW4902" s="1" t="s">
        <v>7184</v>
      </c>
      <c r="AX4902" s="1" t="s">
        <v>42</v>
      </c>
      <c r="AY4902" s="1" t="s">
        <v>42</v>
      </c>
      <c r="AZ4902" s="1" t="s">
        <v>42</v>
      </c>
    </row>
    <row r="4903" spans="1:52" ht="30" customHeight="1" x14ac:dyDescent="0.3">
      <c r="A4903" s="16" t="s">
        <v>1023</v>
      </c>
      <c r="B4903" s="16" t="s">
        <v>1024</v>
      </c>
      <c r="C4903" s="16" t="s">
        <v>820</v>
      </c>
      <c r="D4903" s="17">
        <v>0.4</v>
      </c>
      <c r="E4903" s="19">
        <f>일위대가목록!E310</f>
        <v>4962</v>
      </c>
      <c r="F4903" s="22">
        <f t="shared" si="687"/>
        <v>1984.8</v>
      </c>
      <c r="G4903" s="19">
        <f>일위대가목록!F310</f>
        <v>49778</v>
      </c>
      <c r="H4903" s="22">
        <f t="shared" si="688"/>
        <v>19911.2</v>
      </c>
      <c r="I4903" s="19">
        <f>일위대가목록!G310</f>
        <v>17396</v>
      </c>
      <c r="J4903" s="22">
        <f t="shared" si="689"/>
        <v>6958.4</v>
      </c>
      <c r="K4903" s="19">
        <f t="shared" si="690"/>
        <v>72136</v>
      </c>
      <c r="L4903" s="22">
        <f t="shared" si="690"/>
        <v>28854.400000000001</v>
      </c>
      <c r="M4903" s="16" t="s">
        <v>1025</v>
      </c>
      <c r="N4903" s="1" t="s">
        <v>2640</v>
      </c>
      <c r="O4903" s="1" t="s">
        <v>1026</v>
      </c>
      <c r="P4903" s="1" t="s">
        <v>46</v>
      </c>
      <c r="Q4903" s="1" t="s">
        <v>43</v>
      </c>
      <c r="R4903" s="1" t="s">
        <v>43</v>
      </c>
      <c r="AV4903" s="1" t="s">
        <v>42</v>
      </c>
      <c r="AW4903" s="1" t="s">
        <v>7185</v>
      </c>
      <c r="AX4903" s="1" t="s">
        <v>42</v>
      </c>
      <c r="AY4903" s="1" t="s">
        <v>42</v>
      </c>
      <c r="AZ4903" s="1" t="s">
        <v>42</v>
      </c>
    </row>
    <row r="4904" spans="1:52" ht="30" customHeight="1" x14ac:dyDescent="0.3">
      <c r="A4904" s="16" t="s">
        <v>3287</v>
      </c>
      <c r="B4904" s="16" t="s">
        <v>42</v>
      </c>
      <c r="C4904" s="16" t="s">
        <v>42</v>
      </c>
      <c r="D4904" s="17"/>
      <c r="E4904" s="19"/>
      <c r="F4904" s="22">
        <f>TRUNC(SUMIF(N4898:N4903, N4897, F4898:F4903),0)</f>
        <v>9660</v>
      </c>
      <c r="G4904" s="19"/>
      <c r="H4904" s="22">
        <f>TRUNC(SUMIF(N4898:N4903, N4897, H4898:H4903),0)</f>
        <v>94653</v>
      </c>
      <c r="I4904" s="19"/>
      <c r="J4904" s="22">
        <f>TRUNC(SUMIF(N4898:N4903, N4897, J4898:J4903),0)</f>
        <v>21654</v>
      </c>
      <c r="K4904" s="19"/>
      <c r="L4904" s="22">
        <f>F4904+H4904+J4904</f>
        <v>125967</v>
      </c>
      <c r="M4904" s="16" t="s">
        <v>42</v>
      </c>
      <c r="N4904" s="1" t="s">
        <v>3288</v>
      </c>
      <c r="O4904" s="1" t="s">
        <v>3288</v>
      </c>
      <c r="P4904" s="1" t="s">
        <v>42</v>
      </c>
      <c r="Q4904" s="1" t="s">
        <v>42</v>
      </c>
      <c r="R4904" s="1" t="s">
        <v>42</v>
      </c>
      <c r="AV4904" s="1" t="s">
        <v>42</v>
      </c>
      <c r="AW4904" s="1" t="s">
        <v>42</v>
      </c>
      <c r="AX4904" s="1" t="s">
        <v>42</v>
      </c>
      <c r="AY4904" s="1" t="s">
        <v>42</v>
      </c>
      <c r="AZ4904" s="1" t="s">
        <v>42</v>
      </c>
    </row>
    <row r="4905" spans="1:52" ht="30" customHeight="1" x14ac:dyDescent="0.3">
      <c r="A4905" s="17"/>
      <c r="B4905" s="17"/>
      <c r="C4905" s="17"/>
      <c r="D4905" s="17"/>
      <c r="E4905" s="19"/>
      <c r="F4905" s="22"/>
      <c r="G4905" s="19"/>
      <c r="H4905" s="22"/>
      <c r="I4905" s="19"/>
      <c r="J4905" s="22"/>
      <c r="K4905" s="19"/>
      <c r="L4905" s="22"/>
      <c r="M4905" s="17"/>
    </row>
    <row r="4906" spans="1:52" ht="30" customHeight="1" x14ac:dyDescent="0.3">
      <c r="A4906" s="13" t="s">
        <v>7186</v>
      </c>
      <c r="B4906" s="14"/>
      <c r="C4906" s="14"/>
      <c r="D4906" s="14"/>
      <c r="E4906" s="18"/>
      <c r="F4906" s="21"/>
      <c r="G4906" s="18"/>
      <c r="H4906" s="21"/>
      <c r="I4906" s="18"/>
      <c r="J4906" s="21"/>
      <c r="K4906" s="18"/>
      <c r="L4906" s="21"/>
      <c r="M4906" s="15"/>
      <c r="N4906" s="1" t="s">
        <v>2643</v>
      </c>
    </row>
    <row r="4907" spans="1:52" ht="30" customHeight="1" x14ac:dyDescent="0.3">
      <c r="A4907" s="16" t="s">
        <v>3894</v>
      </c>
      <c r="B4907" s="16" t="s">
        <v>3279</v>
      </c>
      <c r="C4907" s="16" t="s">
        <v>3275</v>
      </c>
      <c r="D4907" s="17">
        <v>0.154</v>
      </c>
      <c r="E4907" s="19">
        <f>단가대비표!O180</f>
        <v>0</v>
      </c>
      <c r="F4907" s="22">
        <f t="shared" ref="F4907:F4912" si="691">TRUNC(E4907*D4907,1)</f>
        <v>0</v>
      </c>
      <c r="G4907" s="19">
        <f>단가대비표!P180</f>
        <v>253243</v>
      </c>
      <c r="H4907" s="22">
        <f t="shared" ref="H4907:H4912" si="692">TRUNC(G4907*D4907,1)</f>
        <v>38999.4</v>
      </c>
      <c r="I4907" s="19">
        <f>단가대비표!V180</f>
        <v>0</v>
      </c>
      <c r="J4907" s="22">
        <f t="shared" ref="J4907:J4912" si="693">TRUNC(I4907*D4907,1)</f>
        <v>0</v>
      </c>
      <c r="K4907" s="19">
        <f t="shared" ref="K4907:L4912" si="694">TRUNC(E4907+G4907+I4907,1)</f>
        <v>253243</v>
      </c>
      <c r="L4907" s="22">
        <f t="shared" si="694"/>
        <v>38999.4</v>
      </c>
      <c r="M4907" s="16" t="s">
        <v>42</v>
      </c>
      <c r="N4907" s="1" t="s">
        <v>2643</v>
      </c>
      <c r="O4907" s="1" t="s">
        <v>3895</v>
      </c>
      <c r="P4907" s="1" t="s">
        <v>43</v>
      </c>
      <c r="Q4907" s="1" t="s">
        <v>43</v>
      </c>
      <c r="R4907" s="1" t="s">
        <v>46</v>
      </c>
      <c r="V4907">
        <v>1</v>
      </c>
      <c r="AV4907" s="1" t="s">
        <v>42</v>
      </c>
      <c r="AW4907" s="1" t="s">
        <v>7187</v>
      </c>
      <c r="AX4907" s="1" t="s">
        <v>42</v>
      </c>
      <c r="AY4907" s="1" t="s">
        <v>42</v>
      </c>
      <c r="AZ4907" s="1" t="s">
        <v>42</v>
      </c>
    </row>
    <row r="4908" spans="1:52" ht="30" customHeight="1" x14ac:dyDescent="0.3">
      <c r="A4908" s="16" t="s">
        <v>3292</v>
      </c>
      <c r="B4908" s="16" t="s">
        <v>3279</v>
      </c>
      <c r="C4908" s="16" t="s">
        <v>3275</v>
      </c>
      <c r="D4908" s="17">
        <v>0.23100000000000001</v>
      </c>
      <c r="E4908" s="19">
        <f>단가대비표!O164</f>
        <v>0</v>
      </c>
      <c r="F4908" s="22">
        <f t="shared" si="691"/>
        <v>0</v>
      </c>
      <c r="G4908" s="19">
        <f>단가대비표!P164</f>
        <v>172068</v>
      </c>
      <c r="H4908" s="22">
        <f t="shared" si="692"/>
        <v>39747.699999999997</v>
      </c>
      <c r="I4908" s="19">
        <f>단가대비표!V164</f>
        <v>0</v>
      </c>
      <c r="J4908" s="22">
        <f t="shared" si="693"/>
        <v>0</v>
      </c>
      <c r="K4908" s="19">
        <f t="shared" si="694"/>
        <v>172068</v>
      </c>
      <c r="L4908" s="22">
        <f t="shared" si="694"/>
        <v>39747.699999999997</v>
      </c>
      <c r="M4908" s="16" t="s">
        <v>42</v>
      </c>
      <c r="N4908" s="1" t="s">
        <v>2643</v>
      </c>
      <c r="O4908" s="1" t="s">
        <v>3293</v>
      </c>
      <c r="P4908" s="1" t="s">
        <v>43</v>
      </c>
      <c r="Q4908" s="1" t="s">
        <v>43</v>
      </c>
      <c r="R4908" s="1" t="s">
        <v>46</v>
      </c>
      <c r="V4908">
        <v>1</v>
      </c>
      <c r="AV4908" s="1" t="s">
        <v>42</v>
      </c>
      <c r="AW4908" s="1" t="s">
        <v>7188</v>
      </c>
      <c r="AX4908" s="1" t="s">
        <v>42</v>
      </c>
      <c r="AY4908" s="1" t="s">
        <v>42</v>
      </c>
      <c r="AZ4908" s="1" t="s">
        <v>42</v>
      </c>
    </row>
    <row r="4909" spans="1:52" ht="30" customHeight="1" x14ac:dyDescent="0.3">
      <c r="A4909" s="16" t="s">
        <v>3282</v>
      </c>
      <c r="B4909" s="16" t="s">
        <v>3928</v>
      </c>
      <c r="C4909" s="16" t="s">
        <v>3284</v>
      </c>
      <c r="D4909" s="17">
        <v>1</v>
      </c>
      <c r="E4909" s="19">
        <v>0</v>
      </c>
      <c r="F4909" s="22">
        <f t="shared" si="691"/>
        <v>0</v>
      </c>
      <c r="G4909" s="19">
        <v>0</v>
      </c>
      <c r="H4909" s="22">
        <f t="shared" si="692"/>
        <v>0</v>
      </c>
      <c r="I4909" s="19">
        <f>TRUNC(SUMIF(V4907:V4912, RIGHTB(O4909, 1), H4907:H4912)*U4909, 2)</f>
        <v>2362.41</v>
      </c>
      <c r="J4909" s="22">
        <f t="shared" si="693"/>
        <v>2362.4</v>
      </c>
      <c r="K4909" s="19">
        <f t="shared" si="694"/>
        <v>2362.4</v>
      </c>
      <c r="L4909" s="22">
        <f t="shared" si="694"/>
        <v>2362.4</v>
      </c>
      <c r="M4909" s="16" t="s">
        <v>42</v>
      </c>
      <c r="N4909" s="1" t="s">
        <v>2643</v>
      </c>
      <c r="O4909" s="1" t="s">
        <v>3285</v>
      </c>
      <c r="P4909" s="1" t="s">
        <v>43</v>
      </c>
      <c r="Q4909" s="1" t="s">
        <v>43</v>
      </c>
      <c r="R4909" s="1" t="s">
        <v>43</v>
      </c>
      <c r="S4909">
        <v>1</v>
      </c>
      <c r="T4909">
        <v>2</v>
      </c>
      <c r="U4909">
        <v>0.03</v>
      </c>
      <c r="AV4909" s="1" t="s">
        <v>42</v>
      </c>
      <c r="AW4909" s="1" t="s">
        <v>7189</v>
      </c>
      <c r="AX4909" s="1" t="s">
        <v>42</v>
      </c>
      <c r="AY4909" s="1" t="s">
        <v>42</v>
      </c>
      <c r="AZ4909" s="1" t="s">
        <v>42</v>
      </c>
    </row>
    <row r="4910" spans="1:52" ht="30" customHeight="1" x14ac:dyDescent="0.3">
      <c r="A4910" s="16" t="s">
        <v>848</v>
      </c>
      <c r="B4910" s="16" t="s">
        <v>833</v>
      </c>
      <c r="C4910" s="16" t="s">
        <v>820</v>
      </c>
      <c r="D4910" s="17">
        <v>0.61499999999999999</v>
      </c>
      <c r="E4910" s="19">
        <f>일위대가목록!E254</f>
        <v>19188</v>
      </c>
      <c r="F4910" s="22">
        <f t="shared" si="691"/>
        <v>11800.6</v>
      </c>
      <c r="G4910" s="19">
        <f>일위대가목록!F254</f>
        <v>59020</v>
      </c>
      <c r="H4910" s="22">
        <f t="shared" si="692"/>
        <v>36297.300000000003</v>
      </c>
      <c r="I4910" s="19">
        <f>일위대가목록!G254</f>
        <v>27120</v>
      </c>
      <c r="J4910" s="22">
        <f t="shared" si="693"/>
        <v>16678.8</v>
      </c>
      <c r="K4910" s="19">
        <f t="shared" si="694"/>
        <v>105328</v>
      </c>
      <c r="L4910" s="22">
        <f t="shared" si="694"/>
        <v>64776.7</v>
      </c>
      <c r="M4910" s="16" t="s">
        <v>852</v>
      </c>
      <c r="N4910" s="1" t="s">
        <v>2643</v>
      </c>
      <c r="O4910" s="1" t="s">
        <v>853</v>
      </c>
      <c r="P4910" s="1" t="s">
        <v>46</v>
      </c>
      <c r="Q4910" s="1" t="s">
        <v>43</v>
      </c>
      <c r="R4910" s="1" t="s">
        <v>43</v>
      </c>
      <c r="AV4910" s="1" t="s">
        <v>42</v>
      </c>
      <c r="AW4910" s="1" t="s">
        <v>7190</v>
      </c>
      <c r="AX4910" s="1" t="s">
        <v>42</v>
      </c>
      <c r="AY4910" s="1" t="s">
        <v>42</v>
      </c>
      <c r="AZ4910" s="1" t="s">
        <v>42</v>
      </c>
    </row>
    <row r="4911" spans="1:52" ht="30" customHeight="1" x14ac:dyDescent="0.3">
      <c r="A4911" s="16" t="s">
        <v>1118</v>
      </c>
      <c r="B4911" s="16" t="s">
        <v>1121</v>
      </c>
      <c r="C4911" s="16" t="s">
        <v>820</v>
      </c>
      <c r="D4911" s="17">
        <v>0.61499999999999999</v>
      </c>
      <c r="E4911" s="19">
        <f>일위대가목록!E337</f>
        <v>0</v>
      </c>
      <c r="F4911" s="22">
        <f t="shared" si="691"/>
        <v>0</v>
      </c>
      <c r="G4911" s="19">
        <f>일위대가목록!F337</f>
        <v>0</v>
      </c>
      <c r="H4911" s="22">
        <f t="shared" si="692"/>
        <v>0</v>
      </c>
      <c r="I4911" s="19">
        <f>일위대가목록!G337</f>
        <v>5786</v>
      </c>
      <c r="J4911" s="22">
        <f t="shared" si="693"/>
        <v>3558.3</v>
      </c>
      <c r="K4911" s="19">
        <f t="shared" si="694"/>
        <v>5786</v>
      </c>
      <c r="L4911" s="22">
        <f t="shared" si="694"/>
        <v>3558.3</v>
      </c>
      <c r="M4911" s="16" t="s">
        <v>1122</v>
      </c>
      <c r="N4911" s="1" t="s">
        <v>2643</v>
      </c>
      <c r="O4911" s="1" t="s">
        <v>1123</v>
      </c>
      <c r="P4911" s="1" t="s">
        <v>46</v>
      </c>
      <c r="Q4911" s="1" t="s">
        <v>43</v>
      </c>
      <c r="R4911" s="1" t="s">
        <v>43</v>
      </c>
      <c r="AV4911" s="1" t="s">
        <v>42</v>
      </c>
      <c r="AW4911" s="1" t="s">
        <v>7191</v>
      </c>
      <c r="AX4911" s="1" t="s">
        <v>42</v>
      </c>
      <c r="AY4911" s="1" t="s">
        <v>42</v>
      </c>
      <c r="AZ4911" s="1" t="s">
        <v>42</v>
      </c>
    </row>
    <row r="4912" spans="1:52" ht="30" customHeight="1" x14ac:dyDescent="0.3">
      <c r="A4912" s="16" t="s">
        <v>1023</v>
      </c>
      <c r="B4912" s="16" t="s">
        <v>1024</v>
      </c>
      <c r="C4912" s="16" t="s">
        <v>820</v>
      </c>
      <c r="D4912" s="17">
        <v>0.61499999999999999</v>
      </c>
      <c r="E4912" s="19">
        <f>일위대가목록!E310</f>
        <v>4962</v>
      </c>
      <c r="F4912" s="22">
        <f t="shared" si="691"/>
        <v>3051.6</v>
      </c>
      <c r="G4912" s="19">
        <f>일위대가목록!F310</f>
        <v>49778</v>
      </c>
      <c r="H4912" s="22">
        <f t="shared" si="692"/>
        <v>30613.4</v>
      </c>
      <c r="I4912" s="19">
        <f>일위대가목록!G310</f>
        <v>17396</v>
      </c>
      <c r="J4912" s="22">
        <f t="shared" si="693"/>
        <v>10698.5</v>
      </c>
      <c r="K4912" s="19">
        <f t="shared" si="694"/>
        <v>72136</v>
      </c>
      <c r="L4912" s="22">
        <f t="shared" si="694"/>
        <v>44363.5</v>
      </c>
      <c r="M4912" s="16" t="s">
        <v>1025</v>
      </c>
      <c r="N4912" s="1" t="s">
        <v>2643</v>
      </c>
      <c r="O4912" s="1" t="s">
        <v>1026</v>
      </c>
      <c r="P4912" s="1" t="s">
        <v>46</v>
      </c>
      <c r="Q4912" s="1" t="s">
        <v>43</v>
      </c>
      <c r="R4912" s="1" t="s">
        <v>43</v>
      </c>
      <c r="AV4912" s="1" t="s">
        <v>42</v>
      </c>
      <c r="AW4912" s="1" t="s">
        <v>7192</v>
      </c>
      <c r="AX4912" s="1" t="s">
        <v>42</v>
      </c>
      <c r="AY4912" s="1" t="s">
        <v>42</v>
      </c>
      <c r="AZ4912" s="1" t="s">
        <v>42</v>
      </c>
    </row>
    <row r="4913" spans="1:52" ht="30" customHeight="1" x14ac:dyDescent="0.3">
      <c r="A4913" s="16" t="s">
        <v>3287</v>
      </c>
      <c r="B4913" s="16" t="s">
        <v>42</v>
      </c>
      <c r="C4913" s="16" t="s">
        <v>42</v>
      </c>
      <c r="D4913" s="17"/>
      <c r="E4913" s="19"/>
      <c r="F4913" s="22">
        <f>TRUNC(SUMIF(N4907:N4912, N4906, F4907:F4912),0)</f>
        <v>14852</v>
      </c>
      <c r="G4913" s="19"/>
      <c r="H4913" s="22">
        <f>TRUNC(SUMIF(N4907:N4912, N4906, H4907:H4912),0)</f>
        <v>145657</v>
      </c>
      <c r="I4913" s="19"/>
      <c r="J4913" s="22">
        <f>TRUNC(SUMIF(N4907:N4912, N4906, J4907:J4912),0)</f>
        <v>33298</v>
      </c>
      <c r="K4913" s="19"/>
      <c r="L4913" s="22">
        <f>F4913+H4913+J4913</f>
        <v>193807</v>
      </c>
      <c r="M4913" s="16" t="s">
        <v>42</v>
      </c>
      <c r="N4913" s="1" t="s">
        <v>3288</v>
      </c>
      <c r="O4913" s="1" t="s">
        <v>3288</v>
      </c>
      <c r="P4913" s="1" t="s">
        <v>42</v>
      </c>
      <c r="Q4913" s="1" t="s">
        <v>42</v>
      </c>
      <c r="R4913" s="1" t="s">
        <v>42</v>
      </c>
      <c r="AV4913" s="1" t="s">
        <v>42</v>
      </c>
      <c r="AW4913" s="1" t="s">
        <v>42</v>
      </c>
      <c r="AX4913" s="1" t="s">
        <v>42</v>
      </c>
      <c r="AY4913" s="1" t="s">
        <v>42</v>
      </c>
      <c r="AZ4913" s="1" t="s">
        <v>42</v>
      </c>
    </row>
    <row r="4914" spans="1:52" ht="30" customHeight="1" x14ac:dyDescent="0.3">
      <c r="A4914" s="17"/>
      <c r="B4914" s="17"/>
      <c r="C4914" s="17"/>
      <c r="D4914" s="17"/>
      <c r="E4914" s="19"/>
      <c r="F4914" s="22"/>
      <c r="G4914" s="19"/>
      <c r="H4914" s="22"/>
      <c r="I4914" s="19"/>
      <c r="J4914" s="22"/>
      <c r="K4914" s="19"/>
      <c r="L4914" s="22"/>
      <c r="M4914" s="17"/>
    </row>
    <row r="4915" spans="1:52" ht="30" customHeight="1" x14ac:dyDescent="0.3">
      <c r="A4915" s="13" t="s">
        <v>7193</v>
      </c>
      <c r="B4915" s="14"/>
      <c r="C4915" s="14"/>
      <c r="D4915" s="14"/>
      <c r="E4915" s="18"/>
      <c r="F4915" s="21"/>
      <c r="G4915" s="18"/>
      <c r="H4915" s="21"/>
      <c r="I4915" s="18"/>
      <c r="J4915" s="21"/>
      <c r="K4915" s="18"/>
      <c r="L4915" s="21"/>
      <c r="M4915" s="15"/>
      <c r="N4915" s="1" t="s">
        <v>2646</v>
      </c>
    </row>
    <row r="4916" spans="1:52" ht="30" customHeight="1" x14ac:dyDescent="0.3">
      <c r="A4916" s="16" t="s">
        <v>3894</v>
      </c>
      <c r="B4916" s="16" t="s">
        <v>3279</v>
      </c>
      <c r="C4916" s="16" t="s">
        <v>3275</v>
      </c>
      <c r="D4916" s="17">
        <v>0.25</v>
      </c>
      <c r="E4916" s="19">
        <f>단가대비표!O180</f>
        <v>0</v>
      </c>
      <c r="F4916" s="22">
        <f t="shared" ref="F4916:F4921" si="695">TRUNC(E4916*D4916,1)</f>
        <v>0</v>
      </c>
      <c r="G4916" s="19">
        <f>단가대비표!P180</f>
        <v>253243</v>
      </c>
      <c r="H4916" s="22">
        <f t="shared" ref="H4916:H4921" si="696">TRUNC(G4916*D4916,1)</f>
        <v>63310.7</v>
      </c>
      <c r="I4916" s="19">
        <f>단가대비표!V180</f>
        <v>0</v>
      </c>
      <c r="J4916" s="22">
        <f t="shared" ref="J4916:J4921" si="697">TRUNC(I4916*D4916,1)</f>
        <v>0</v>
      </c>
      <c r="K4916" s="19">
        <f t="shared" ref="K4916:L4921" si="698">TRUNC(E4916+G4916+I4916,1)</f>
        <v>253243</v>
      </c>
      <c r="L4916" s="22">
        <f t="shared" si="698"/>
        <v>63310.7</v>
      </c>
      <c r="M4916" s="16" t="s">
        <v>42</v>
      </c>
      <c r="N4916" s="1" t="s">
        <v>2646</v>
      </c>
      <c r="O4916" s="1" t="s">
        <v>3895</v>
      </c>
      <c r="P4916" s="1" t="s">
        <v>43</v>
      </c>
      <c r="Q4916" s="1" t="s">
        <v>43</v>
      </c>
      <c r="R4916" s="1" t="s">
        <v>46</v>
      </c>
      <c r="V4916">
        <v>1</v>
      </c>
      <c r="AV4916" s="1" t="s">
        <v>42</v>
      </c>
      <c r="AW4916" s="1" t="s">
        <v>7194</v>
      </c>
      <c r="AX4916" s="1" t="s">
        <v>42</v>
      </c>
      <c r="AY4916" s="1" t="s">
        <v>42</v>
      </c>
      <c r="AZ4916" s="1" t="s">
        <v>42</v>
      </c>
    </row>
    <row r="4917" spans="1:52" ht="30" customHeight="1" x14ac:dyDescent="0.3">
      <c r="A4917" s="16" t="s">
        <v>3292</v>
      </c>
      <c r="B4917" s="16" t="s">
        <v>3279</v>
      </c>
      <c r="C4917" s="16" t="s">
        <v>3275</v>
      </c>
      <c r="D4917" s="17">
        <v>0.38</v>
      </c>
      <c r="E4917" s="19">
        <f>단가대비표!O164</f>
        <v>0</v>
      </c>
      <c r="F4917" s="22">
        <f t="shared" si="695"/>
        <v>0</v>
      </c>
      <c r="G4917" s="19">
        <f>단가대비표!P164</f>
        <v>172068</v>
      </c>
      <c r="H4917" s="22">
        <f t="shared" si="696"/>
        <v>65385.8</v>
      </c>
      <c r="I4917" s="19">
        <f>단가대비표!V164</f>
        <v>0</v>
      </c>
      <c r="J4917" s="22">
        <f t="shared" si="697"/>
        <v>0</v>
      </c>
      <c r="K4917" s="19">
        <f t="shared" si="698"/>
        <v>172068</v>
      </c>
      <c r="L4917" s="22">
        <f t="shared" si="698"/>
        <v>65385.8</v>
      </c>
      <c r="M4917" s="16" t="s">
        <v>42</v>
      </c>
      <c r="N4917" s="1" t="s">
        <v>2646</v>
      </c>
      <c r="O4917" s="1" t="s">
        <v>3293</v>
      </c>
      <c r="P4917" s="1" t="s">
        <v>43</v>
      </c>
      <c r="Q4917" s="1" t="s">
        <v>43</v>
      </c>
      <c r="R4917" s="1" t="s">
        <v>46</v>
      </c>
      <c r="V4917">
        <v>1</v>
      </c>
      <c r="AV4917" s="1" t="s">
        <v>42</v>
      </c>
      <c r="AW4917" s="1" t="s">
        <v>7195</v>
      </c>
      <c r="AX4917" s="1" t="s">
        <v>42</v>
      </c>
      <c r="AY4917" s="1" t="s">
        <v>42</v>
      </c>
      <c r="AZ4917" s="1" t="s">
        <v>42</v>
      </c>
    </row>
    <row r="4918" spans="1:52" ht="30" customHeight="1" x14ac:dyDescent="0.3">
      <c r="A4918" s="16" t="s">
        <v>3282</v>
      </c>
      <c r="B4918" s="16" t="s">
        <v>3928</v>
      </c>
      <c r="C4918" s="16" t="s">
        <v>3284</v>
      </c>
      <c r="D4918" s="17">
        <v>1</v>
      </c>
      <c r="E4918" s="19">
        <v>0</v>
      </c>
      <c r="F4918" s="22">
        <f t="shared" si="695"/>
        <v>0</v>
      </c>
      <c r="G4918" s="19">
        <v>0</v>
      </c>
      <c r="H4918" s="22">
        <f t="shared" si="696"/>
        <v>0</v>
      </c>
      <c r="I4918" s="19">
        <f>TRUNC(SUMIF(V4916:V4921, RIGHTB(O4918, 1), H4916:H4921)*U4918, 2)</f>
        <v>3860.89</v>
      </c>
      <c r="J4918" s="22">
        <f t="shared" si="697"/>
        <v>3860.8</v>
      </c>
      <c r="K4918" s="19">
        <f t="shared" si="698"/>
        <v>3860.8</v>
      </c>
      <c r="L4918" s="22">
        <f t="shared" si="698"/>
        <v>3860.8</v>
      </c>
      <c r="M4918" s="16" t="s">
        <v>42</v>
      </c>
      <c r="N4918" s="1" t="s">
        <v>2646</v>
      </c>
      <c r="O4918" s="1" t="s">
        <v>3285</v>
      </c>
      <c r="P4918" s="1" t="s">
        <v>43</v>
      </c>
      <c r="Q4918" s="1" t="s">
        <v>43</v>
      </c>
      <c r="R4918" s="1" t="s">
        <v>43</v>
      </c>
      <c r="S4918">
        <v>1</v>
      </c>
      <c r="T4918">
        <v>2</v>
      </c>
      <c r="U4918">
        <v>0.03</v>
      </c>
      <c r="AV4918" s="1" t="s">
        <v>42</v>
      </c>
      <c r="AW4918" s="1" t="s">
        <v>7196</v>
      </c>
      <c r="AX4918" s="1" t="s">
        <v>42</v>
      </c>
      <c r="AY4918" s="1" t="s">
        <v>42</v>
      </c>
      <c r="AZ4918" s="1" t="s">
        <v>42</v>
      </c>
    </row>
    <row r="4919" spans="1:52" ht="30" customHeight="1" x14ac:dyDescent="0.3">
      <c r="A4919" s="16" t="s">
        <v>848</v>
      </c>
      <c r="B4919" s="16" t="s">
        <v>833</v>
      </c>
      <c r="C4919" s="16" t="s">
        <v>820</v>
      </c>
      <c r="D4919" s="17">
        <v>1</v>
      </c>
      <c r="E4919" s="19">
        <f>일위대가목록!E254</f>
        <v>19188</v>
      </c>
      <c r="F4919" s="22">
        <f t="shared" si="695"/>
        <v>19188</v>
      </c>
      <c r="G4919" s="19">
        <f>일위대가목록!F254</f>
        <v>59020</v>
      </c>
      <c r="H4919" s="22">
        <f t="shared" si="696"/>
        <v>59020</v>
      </c>
      <c r="I4919" s="19">
        <f>일위대가목록!G254</f>
        <v>27120</v>
      </c>
      <c r="J4919" s="22">
        <f t="shared" si="697"/>
        <v>27120</v>
      </c>
      <c r="K4919" s="19">
        <f t="shared" si="698"/>
        <v>105328</v>
      </c>
      <c r="L4919" s="22">
        <f t="shared" si="698"/>
        <v>105328</v>
      </c>
      <c r="M4919" s="16" t="s">
        <v>852</v>
      </c>
      <c r="N4919" s="1" t="s">
        <v>2646</v>
      </c>
      <c r="O4919" s="1" t="s">
        <v>853</v>
      </c>
      <c r="P4919" s="1" t="s">
        <v>46</v>
      </c>
      <c r="Q4919" s="1" t="s">
        <v>43</v>
      </c>
      <c r="R4919" s="1" t="s">
        <v>43</v>
      </c>
      <c r="AV4919" s="1" t="s">
        <v>42</v>
      </c>
      <c r="AW4919" s="1" t="s">
        <v>7197</v>
      </c>
      <c r="AX4919" s="1" t="s">
        <v>42</v>
      </c>
      <c r="AY4919" s="1" t="s">
        <v>42</v>
      </c>
      <c r="AZ4919" s="1" t="s">
        <v>42</v>
      </c>
    </row>
    <row r="4920" spans="1:52" ht="30" customHeight="1" x14ac:dyDescent="0.3">
      <c r="A4920" s="16" t="s">
        <v>1118</v>
      </c>
      <c r="B4920" s="16" t="s">
        <v>1121</v>
      </c>
      <c r="C4920" s="16" t="s">
        <v>820</v>
      </c>
      <c r="D4920" s="17">
        <v>1</v>
      </c>
      <c r="E4920" s="19">
        <f>일위대가목록!E337</f>
        <v>0</v>
      </c>
      <c r="F4920" s="22">
        <f t="shared" si="695"/>
        <v>0</v>
      </c>
      <c r="G4920" s="19">
        <f>일위대가목록!F337</f>
        <v>0</v>
      </c>
      <c r="H4920" s="22">
        <f t="shared" si="696"/>
        <v>0</v>
      </c>
      <c r="I4920" s="19">
        <f>일위대가목록!G337</f>
        <v>5786</v>
      </c>
      <c r="J4920" s="22">
        <f t="shared" si="697"/>
        <v>5786</v>
      </c>
      <c r="K4920" s="19">
        <f t="shared" si="698"/>
        <v>5786</v>
      </c>
      <c r="L4920" s="22">
        <f t="shared" si="698"/>
        <v>5786</v>
      </c>
      <c r="M4920" s="16" t="s">
        <v>1122</v>
      </c>
      <c r="N4920" s="1" t="s">
        <v>2646</v>
      </c>
      <c r="O4920" s="1" t="s">
        <v>1123</v>
      </c>
      <c r="P4920" s="1" t="s">
        <v>46</v>
      </c>
      <c r="Q4920" s="1" t="s">
        <v>43</v>
      </c>
      <c r="R4920" s="1" t="s">
        <v>43</v>
      </c>
      <c r="AV4920" s="1" t="s">
        <v>42</v>
      </c>
      <c r="AW4920" s="1" t="s">
        <v>7198</v>
      </c>
      <c r="AX4920" s="1" t="s">
        <v>42</v>
      </c>
      <c r="AY4920" s="1" t="s">
        <v>42</v>
      </c>
      <c r="AZ4920" s="1" t="s">
        <v>42</v>
      </c>
    </row>
    <row r="4921" spans="1:52" ht="30" customHeight="1" x14ac:dyDescent="0.3">
      <c r="A4921" s="16" t="s">
        <v>1023</v>
      </c>
      <c r="B4921" s="16" t="s">
        <v>1024</v>
      </c>
      <c r="C4921" s="16" t="s">
        <v>820</v>
      </c>
      <c r="D4921" s="17">
        <v>1</v>
      </c>
      <c r="E4921" s="19">
        <f>일위대가목록!E310</f>
        <v>4962</v>
      </c>
      <c r="F4921" s="22">
        <f t="shared" si="695"/>
        <v>4962</v>
      </c>
      <c r="G4921" s="19">
        <f>일위대가목록!F310</f>
        <v>49778</v>
      </c>
      <c r="H4921" s="22">
        <f t="shared" si="696"/>
        <v>49778</v>
      </c>
      <c r="I4921" s="19">
        <f>일위대가목록!G310</f>
        <v>17396</v>
      </c>
      <c r="J4921" s="22">
        <f t="shared" si="697"/>
        <v>17396</v>
      </c>
      <c r="K4921" s="19">
        <f t="shared" si="698"/>
        <v>72136</v>
      </c>
      <c r="L4921" s="22">
        <f t="shared" si="698"/>
        <v>72136</v>
      </c>
      <c r="M4921" s="16" t="s">
        <v>1025</v>
      </c>
      <c r="N4921" s="1" t="s">
        <v>2646</v>
      </c>
      <c r="O4921" s="1" t="s">
        <v>1026</v>
      </c>
      <c r="P4921" s="1" t="s">
        <v>46</v>
      </c>
      <c r="Q4921" s="1" t="s">
        <v>43</v>
      </c>
      <c r="R4921" s="1" t="s">
        <v>43</v>
      </c>
      <c r="AV4921" s="1" t="s">
        <v>42</v>
      </c>
      <c r="AW4921" s="1" t="s">
        <v>7199</v>
      </c>
      <c r="AX4921" s="1" t="s">
        <v>42</v>
      </c>
      <c r="AY4921" s="1" t="s">
        <v>42</v>
      </c>
      <c r="AZ4921" s="1" t="s">
        <v>42</v>
      </c>
    </row>
    <row r="4922" spans="1:52" ht="30" customHeight="1" x14ac:dyDescent="0.3">
      <c r="A4922" s="16" t="s">
        <v>3287</v>
      </c>
      <c r="B4922" s="16" t="s">
        <v>42</v>
      </c>
      <c r="C4922" s="16" t="s">
        <v>42</v>
      </c>
      <c r="D4922" s="17"/>
      <c r="E4922" s="19"/>
      <c r="F4922" s="22">
        <f>TRUNC(SUMIF(N4916:N4921, N4915, F4916:F4921),0)</f>
        <v>24150</v>
      </c>
      <c r="G4922" s="19"/>
      <c r="H4922" s="22">
        <f>TRUNC(SUMIF(N4916:N4921, N4915, H4916:H4921),0)</f>
        <v>237494</v>
      </c>
      <c r="I4922" s="19"/>
      <c r="J4922" s="22">
        <f>TRUNC(SUMIF(N4916:N4921, N4915, J4916:J4921),0)</f>
        <v>54162</v>
      </c>
      <c r="K4922" s="19"/>
      <c r="L4922" s="22">
        <f>F4922+H4922+J4922</f>
        <v>315806</v>
      </c>
      <c r="M4922" s="16" t="s">
        <v>42</v>
      </c>
      <c r="N4922" s="1" t="s">
        <v>3288</v>
      </c>
      <c r="O4922" s="1" t="s">
        <v>3288</v>
      </c>
      <c r="P4922" s="1" t="s">
        <v>42</v>
      </c>
      <c r="Q4922" s="1" t="s">
        <v>42</v>
      </c>
      <c r="R4922" s="1" t="s">
        <v>42</v>
      </c>
      <c r="AV4922" s="1" t="s">
        <v>42</v>
      </c>
      <c r="AW4922" s="1" t="s">
        <v>42</v>
      </c>
      <c r="AX4922" s="1" t="s">
        <v>42</v>
      </c>
      <c r="AY4922" s="1" t="s">
        <v>42</v>
      </c>
      <c r="AZ4922" s="1" t="s">
        <v>42</v>
      </c>
    </row>
    <row r="4923" spans="1:52" ht="30" customHeight="1" x14ac:dyDescent="0.3">
      <c r="A4923" s="17"/>
      <c r="B4923" s="17"/>
      <c r="C4923" s="17"/>
      <c r="D4923" s="17"/>
      <c r="E4923" s="19"/>
      <c r="F4923" s="22"/>
      <c r="G4923" s="19"/>
      <c r="H4923" s="22"/>
      <c r="I4923" s="19"/>
      <c r="J4923" s="22"/>
      <c r="K4923" s="19"/>
      <c r="L4923" s="22"/>
      <c r="M4923" s="17"/>
    </row>
    <row r="4924" spans="1:52" ht="30" customHeight="1" x14ac:dyDescent="0.3">
      <c r="A4924" s="13" t="s">
        <v>7200</v>
      </c>
      <c r="B4924" s="14"/>
      <c r="C4924" s="14"/>
      <c r="D4924" s="14"/>
      <c r="E4924" s="18"/>
      <c r="F4924" s="21"/>
      <c r="G4924" s="18"/>
      <c r="H4924" s="21"/>
      <c r="I4924" s="18"/>
      <c r="J4924" s="21"/>
      <c r="K4924" s="18"/>
      <c r="L4924" s="21"/>
      <c r="M4924" s="15"/>
      <c r="N4924" s="1" t="s">
        <v>2649</v>
      </c>
    </row>
    <row r="4925" spans="1:52" ht="30" customHeight="1" x14ac:dyDescent="0.3">
      <c r="A4925" s="16" t="s">
        <v>3894</v>
      </c>
      <c r="B4925" s="16" t="s">
        <v>3279</v>
      </c>
      <c r="C4925" s="16" t="s">
        <v>3275</v>
      </c>
      <c r="D4925" s="17">
        <v>0.4</v>
      </c>
      <c r="E4925" s="19">
        <f>단가대비표!O180</f>
        <v>0</v>
      </c>
      <c r="F4925" s="22">
        <f t="shared" ref="F4925:F4930" si="699">TRUNC(E4925*D4925,1)</f>
        <v>0</v>
      </c>
      <c r="G4925" s="19">
        <f>단가대비표!P180</f>
        <v>253243</v>
      </c>
      <c r="H4925" s="22">
        <f t="shared" ref="H4925:H4930" si="700">TRUNC(G4925*D4925,1)</f>
        <v>101297.2</v>
      </c>
      <c r="I4925" s="19">
        <f>단가대비표!V180</f>
        <v>0</v>
      </c>
      <c r="J4925" s="22">
        <f t="shared" ref="J4925:J4930" si="701">TRUNC(I4925*D4925,1)</f>
        <v>0</v>
      </c>
      <c r="K4925" s="19">
        <f t="shared" ref="K4925:L4930" si="702">TRUNC(E4925+G4925+I4925,1)</f>
        <v>253243</v>
      </c>
      <c r="L4925" s="22">
        <f t="shared" si="702"/>
        <v>101297.2</v>
      </c>
      <c r="M4925" s="16" t="s">
        <v>42</v>
      </c>
      <c r="N4925" s="1" t="s">
        <v>2649</v>
      </c>
      <c r="O4925" s="1" t="s">
        <v>3895</v>
      </c>
      <c r="P4925" s="1" t="s">
        <v>43</v>
      </c>
      <c r="Q4925" s="1" t="s">
        <v>43</v>
      </c>
      <c r="R4925" s="1" t="s">
        <v>46</v>
      </c>
      <c r="V4925">
        <v>1</v>
      </c>
      <c r="AV4925" s="1" t="s">
        <v>42</v>
      </c>
      <c r="AW4925" s="1" t="s">
        <v>7201</v>
      </c>
      <c r="AX4925" s="1" t="s">
        <v>42</v>
      </c>
      <c r="AY4925" s="1" t="s">
        <v>42</v>
      </c>
      <c r="AZ4925" s="1" t="s">
        <v>42</v>
      </c>
    </row>
    <row r="4926" spans="1:52" ht="30" customHeight="1" x14ac:dyDescent="0.3">
      <c r="A4926" s="16" t="s">
        <v>3292</v>
      </c>
      <c r="B4926" s="16" t="s">
        <v>3279</v>
      </c>
      <c r="C4926" s="16" t="s">
        <v>3275</v>
      </c>
      <c r="D4926" s="17">
        <v>0.6</v>
      </c>
      <c r="E4926" s="19">
        <f>단가대비표!O164</f>
        <v>0</v>
      </c>
      <c r="F4926" s="22">
        <f t="shared" si="699"/>
        <v>0</v>
      </c>
      <c r="G4926" s="19">
        <f>단가대비표!P164</f>
        <v>172068</v>
      </c>
      <c r="H4926" s="22">
        <f t="shared" si="700"/>
        <v>103240.8</v>
      </c>
      <c r="I4926" s="19">
        <f>단가대비표!V164</f>
        <v>0</v>
      </c>
      <c r="J4926" s="22">
        <f t="shared" si="701"/>
        <v>0</v>
      </c>
      <c r="K4926" s="19">
        <f t="shared" si="702"/>
        <v>172068</v>
      </c>
      <c r="L4926" s="22">
        <f t="shared" si="702"/>
        <v>103240.8</v>
      </c>
      <c r="M4926" s="16" t="s">
        <v>42</v>
      </c>
      <c r="N4926" s="1" t="s">
        <v>2649</v>
      </c>
      <c r="O4926" s="1" t="s">
        <v>3293</v>
      </c>
      <c r="P4926" s="1" t="s">
        <v>43</v>
      </c>
      <c r="Q4926" s="1" t="s">
        <v>43</v>
      </c>
      <c r="R4926" s="1" t="s">
        <v>46</v>
      </c>
      <c r="V4926">
        <v>1</v>
      </c>
      <c r="AV4926" s="1" t="s">
        <v>42</v>
      </c>
      <c r="AW4926" s="1" t="s">
        <v>7202</v>
      </c>
      <c r="AX4926" s="1" t="s">
        <v>42</v>
      </c>
      <c r="AY4926" s="1" t="s">
        <v>42</v>
      </c>
      <c r="AZ4926" s="1" t="s">
        <v>42</v>
      </c>
    </row>
    <row r="4927" spans="1:52" ht="30" customHeight="1" x14ac:dyDescent="0.3">
      <c r="A4927" s="16" t="s">
        <v>3282</v>
      </c>
      <c r="B4927" s="16" t="s">
        <v>3928</v>
      </c>
      <c r="C4927" s="16" t="s">
        <v>3284</v>
      </c>
      <c r="D4927" s="17">
        <v>1</v>
      </c>
      <c r="E4927" s="19">
        <v>0</v>
      </c>
      <c r="F4927" s="22">
        <f t="shared" si="699"/>
        <v>0</v>
      </c>
      <c r="G4927" s="19">
        <v>0</v>
      </c>
      <c r="H4927" s="22">
        <f t="shared" si="700"/>
        <v>0</v>
      </c>
      <c r="I4927" s="19">
        <f>TRUNC(SUMIF(V4925:V4930, RIGHTB(O4927, 1), H4925:H4930)*U4927, 2)</f>
        <v>6136.14</v>
      </c>
      <c r="J4927" s="22">
        <f t="shared" si="701"/>
        <v>6136.1</v>
      </c>
      <c r="K4927" s="19">
        <f t="shared" si="702"/>
        <v>6136.1</v>
      </c>
      <c r="L4927" s="22">
        <f t="shared" si="702"/>
        <v>6136.1</v>
      </c>
      <c r="M4927" s="16" t="s">
        <v>42</v>
      </c>
      <c r="N4927" s="1" t="s">
        <v>2649</v>
      </c>
      <c r="O4927" s="1" t="s">
        <v>3285</v>
      </c>
      <c r="P4927" s="1" t="s">
        <v>43</v>
      </c>
      <c r="Q4927" s="1" t="s">
        <v>43</v>
      </c>
      <c r="R4927" s="1" t="s">
        <v>43</v>
      </c>
      <c r="S4927">
        <v>1</v>
      </c>
      <c r="T4927">
        <v>2</v>
      </c>
      <c r="U4927">
        <v>0.03</v>
      </c>
      <c r="AV4927" s="1" t="s">
        <v>42</v>
      </c>
      <c r="AW4927" s="1" t="s">
        <v>7203</v>
      </c>
      <c r="AX4927" s="1" t="s">
        <v>42</v>
      </c>
      <c r="AY4927" s="1" t="s">
        <v>42</v>
      </c>
      <c r="AZ4927" s="1" t="s">
        <v>42</v>
      </c>
    </row>
    <row r="4928" spans="1:52" ht="30" customHeight="1" x14ac:dyDescent="0.3">
      <c r="A4928" s="16" t="s">
        <v>848</v>
      </c>
      <c r="B4928" s="16" t="s">
        <v>833</v>
      </c>
      <c r="C4928" s="16" t="s">
        <v>820</v>
      </c>
      <c r="D4928" s="17">
        <v>1.6</v>
      </c>
      <c r="E4928" s="19">
        <f>일위대가목록!E254</f>
        <v>19188</v>
      </c>
      <c r="F4928" s="22">
        <f t="shared" si="699"/>
        <v>30700.799999999999</v>
      </c>
      <c r="G4928" s="19">
        <f>일위대가목록!F254</f>
        <v>59020</v>
      </c>
      <c r="H4928" s="22">
        <f t="shared" si="700"/>
        <v>94432</v>
      </c>
      <c r="I4928" s="19">
        <f>일위대가목록!G254</f>
        <v>27120</v>
      </c>
      <c r="J4928" s="22">
        <f t="shared" si="701"/>
        <v>43392</v>
      </c>
      <c r="K4928" s="19">
        <f t="shared" si="702"/>
        <v>105328</v>
      </c>
      <c r="L4928" s="22">
        <f t="shared" si="702"/>
        <v>168524.79999999999</v>
      </c>
      <c r="M4928" s="16" t="s">
        <v>852</v>
      </c>
      <c r="N4928" s="1" t="s">
        <v>2649</v>
      </c>
      <c r="O4928" s="1" t="s">
        <v>853</v>
      </c>
      <c r="P4928" s="1" t="s">
        <v>46</v>
      </c>
      <c r="Q4928" s="1" t="s">
        <v>43</v>
      </c>
      <c r="R4928" s="1" t="s">
        <v>43</v>
      </c>
      <c r="AV4928" s="1" t="s">
        <v>42</v>
      </c>
      <c r="AW4928" s="1" t="s">
        <v>7204</v>
      </c>
      <c r="AX4928" s="1" t="s">
        <v>42</v>
      </c>
      <c r="AY4928" s="1" t="s">
        <v>42</v>
      </c>
      <c r="AZ4928" s="1" t="s">
        <v>42</v>
      </c>
    </row>
    <row r="4929" spans="1:52" ht="30" customHeight="1" x14ac:dyDescent="0.3">
      <c r="A4929" s="16" t="s">
        <v>1118</v>
      </c>
      <c r="B4929" s="16" t="s">
        <v>1121</v>
      </c>
      <c r="C4929" s="16" t="s">
        <v>820</v>
      </c>
      <c r="D4929" s="17">
        <v>1.6</v>
      </c>
      <c r="E4929" s="19">
        <f>일위대가목록!E337</f>
        <v>0</v>
      </c>
      <c r="F4929" s="22">
        <f t="shared" si="699"/>
        <v>0</v>
      </c>
      <c r="G4929" s="19">
        <f>일위대가목록!F337</f>
        <v>0</v>
      </c>
      <c r="H4929" s="22">
        <f t="shared" si="700"/>
        <v>0</v>
      </c>
      <c r="I4929" s="19">
        <f>일위대가목록!G337</f>
        <v>5786</v>
      </c>
      <c r="J4929" s="22">
        <f t="shared" si="701"/>
        <v>9257.6</v>
      </c>
      <c r="K4929" s="19">
        <f t="shared" si="702"/>
        <v>5786</v>
      </c>
      <c r="L4929" s="22">
        <f t="shared" si="702"/>
        <v>9257.6</v>
      </c>
      <c r="M4929" s="16" t="s">
        <v>1122</v>
      </c>
      <c r="N4929" s="1" t="s">
        <v>2649</v>
      </c>
      <c r="O4929" s="1" t="s">
        <v>1123</v>
      </c>
      <c r="P4929" s="1" t="s">
        <v>46</v>
      </c>
      <c r="Q4929" s="1" t="s">
        <v>43</v>
      </c>
      <c r="R4929" s="1" t="s">
        <v>43</v>
      </c>
      <c r="AV4929" s="1" t="s">
        <v>42</v>
      </c>
      <c r="AW4929" s="1" t="s">
        <v>7205</v>
      </c>
      <c r="AX4929" s="1" t="s">
        <v>42</v>
      </c>
      <c r="AY4929" s="1" t="s">
        <v>42</v>
      </c>
      <c r="AZ4929" s="1" t="s">
        <v>42</v>
      </c>
    </row>
    <row r="4930" spans="1:52" ht="30" customHeight="1" x14ac:dyDescent="0.3">
      <c r="A4930" s="16" t="s">
        <v>1023</v>
      </c>
      <c r="B4930" s="16" t="s">
        <v>1024</v>
      </c>
      <c r="C4930" s="16" t="s">
        <v>820</v>
      </c>
      <c r="D4930" s="17">
        <v>1.6</v>
      </c>
      <c r="E4930" s="19">
        <f>일위대가목록!E310</f>
        <v>4962</v>
      </c>
      <c r="F4930" s="22">
        <f t="shared" si="699"/>
        <v>7939.2</v>
      </c>
      <c r="G4930" s="19">
        <f>일위대가목록!F310</f>
        <v>49778</v>
      </c>
      <c r="H4930" s="22">
        <f t="shared" si="700"/>
        <v>79644.800000000003</v>
      </c>
      <c r="I4930" s="19">
        <f>일위대가목록!G310</f>
        <v>17396</v>
      </c>
      <c r="J4930" s="22">
        <f t="shared" si="701"/>
        <v>27833.599999999999</v>
      </c>
      <c r="K4930" s="19">
        <f t="shared" si="702"/>
        <v>72136</v>
      </c>
      <c r="L4930" s="22">
        <f t="shared" si="702"/>
        <v>115417.60000000001</v>
      </c>
      <c r="M4930" s="16" t="s">
        <v>1025</v>
      </c>
      <c r="N4930" s="1" t="s">
        <v>2649</v>
      </c>
      <c r="O4930" s="1" t="s">
        <v>1026</v>
      </c>
      <c r="P4930" s="1" t="s">
        <v>46</v>
      </c>
      <c r="Q4930" s="1" t="s">
        <v>43</v>
      </c>
      <c r="R4930" s="1" t="s">
        <v>43</v>
      </c>
      <c r="AV4930" s="1" t="s">
        <v>42</v>
      </c>
      <c r="AW4930" s="1" t="s">
        <v>7206</v>
      </c>
      <c r="AX4930" s="1" t="s">
        <v>42</v>
      </c>
      <c r="AY4930" s="1" t="s">
        <v>42</v>
      </c>
      <c r="AZ4930" s="1" t="s">
        <v>42</v>
      </c>
    </row>
    <row r="4931" spans="1:52" ht="30" customHeight="1" x14ac:dyDescent="0.3">
      <c r="A4931" s="16" t="s">
        <v>3287</v>
      </c>
      <c r="B4931" s="16" t="s">
        <v>42</v>
      </c>
      <c r="C4931" s="16" t="s">
        <v>42</v>
      </c>
      <c r="D4931" s="17"/>
      <c r="E4931" s="19"/>
      <c r="F4931" s="22">
        <f>TRUNC(SUMIF(N4925:N4930, N4924, F4925:F4930),0)</f>
        <v>38640</v>
      </c>
      <c r="G4931" s="19"/>
      <c r="H4931" s="22">
        <f>TRUNC(SUMIF(N4925:N4930, N4924, H4925:H4930),0)</f>
        <v>378614</v>
      </c>
      <c r="I4931" s="19"/>
      <c r="J4931" s="22">
        <f>TRUNC(SUMIF(N4925:N4930, N4924, J4925:J4930),0)</f>
        <v>86619</v>
      </c>
      <c r="K4931" s="19"/>
      <c r="L4931" s="22">
        <f>F4931+H4931+J4931</f>
        <v>503873</v>
      </c>
      <c r="M4931" s="16" t="s">
        <v>42</v>
      </c>
      <c r="N4931" s="1" t="s">
        <v>3288</v>
      </c>
      <c r="O4931" s="1" t="s">
        <v>3288</v>
      </c>
      <c r="P4931" s="1" t="s">
        <v>42</v>
      </c>
      <c r="Q4931" s="1" t="s">
        <v>42</v>
      </c>
      <c r="R4931" s="1" t="s">
        <v>42</v>
      </c>
      <c r="AV4931" s="1" t="s">
        <v>42</v>
      </c>
      <c r="AW4931" s="1" t="s">
        <v>42</v>
      </c>
      <c r="AX4931" s="1" t="s">
        <v>42</v>
      </c>
      <c r="AY4931" s="1" t="s">
        <v>42</v>
      </c>
      <c r="AZ4931" s="1" t="s">
        <v>42</v>
      </c>
    </row>
    <row r="4932" spans="1:52" ht="30" customHeight="1" x14ac:dyDescent="0.3">
      <c r="A4932" s="17"/>
      <c r="B4932" s="17"/>
      <c r="C4932" s="17"/>
      <c r="D4932" s="17"/>
      <c r="E4932" s="19"/>
      <c r="F4932" s="22"/>
      <c r="G4932" s="19"/>
      <c r="H4932" s="22"/>
      <c r="I4932" s="19"/>
      <c r="J4932" s="22"/>
      <c r="K4932" s="19"/>
      <c r="L4932" s="22"/>
      <c r="M4932" s="17"/>
    </row>
    <row r="4933" spans="1:52" ht="30" customHeight="1" x14ac:dyDescent="0.3">
      <c r="A4933" s="13" t="s">
        <v>7207</v>
      </c>
      <c r="B4933" s="14"/>
      <c r="C4933" s="14"/>
      <c r="D4933" s="14"/>
      <c r="E4933" s="18"/>
      <c r="F4933" s="21"/>
      <c r="G4933" s="18"/>
      <c r="H4933" s="21"/>
      <c r="I4933" s="18"/>
      <c r="J4933" s="21"/>
      <c r="K4933" s="18"/>
      <c r="L4933" s="21"/>
      <c r="M4933" s="15"/>
      <c r="N4933" s="1" t="s">
        <v>2652</v>
      </c>
    </row>
    <row r="4934" spans="1:52" ht="30" customHeight="1" x14ac:dyDescent="0.3">
      <c r="A4934" s="16" t="s">
        <v>3894</v>
      </c>
      <c r="B4934" s="16" t="s">
        <v>3279</v>
      </c>
      <c r="C4934" s="16" t="s">
        <v>3275</v>
      </c>
      <c r="D4934" s="17">
        <v>0.67</v>
      </c>
      <c r="E4934" s="19">
        <f>단가대비표!O180</f>
        <v>0</v>
      </c>
      <c r="F4934" s="22">
        <f t="shared" ref="F4934:F4939" si="703">TRUNC(E4934*D4934,1)</f>
        <v>0</v>
      </c>
      <c r="G4934" s="19">
        <f>단가대비표!P180</f>
        <v>253243</v>
      </c>
      <c r="H4934" s="22">
        <f t="shared" ref="H4934:H4939" si="704">TRUNC(G4934*D4934,1)</f>
        <v>169672.8</v>
      </c>
      <c r="I4934" s="19">
        <f>단가대비표!V180</f>
        <v>0</v>
      </c>
      <c r="J4934" s="22">
        <f t="shared" ref="J4934:J4939" si="705">TRUNC(I4934*D4934,1)</f>
        <v>0</v>
      </c>
      <c r="K4934" s="19">
        <f t="shared" ref="K4934:L4939" si="706">TRUNC(E4934+G4934+I4934,1)</f>
        <v>253243</v>
      </c>
      <c r="L4934" s="22">
        <f t="shared" si="706"/>
        <v>169672.8</v>
      </c>
      <c r="M4934" s="16" t="s">
        <v>42</v>
      </c>
      <c r="N4934" s="1" t="s">
        <v>2652</v>
      </c>
      <c r="O4934" s="1" t="s">
        <v>3895</v>
      </c>
      <c r="P4934" s="1" t="s">
        <v>43</v>
      </c>
      <c r="Q4934" s="1" t="s">
        <v>43</v>
      </c>
      <c r="R4934" s="1" t="s">
        <v>46</v>
      </c>
      <c r="V4934">
        <v>1</v>
      </c>
      <c r="AV4934" s="1" t="s">
        <v>42</v>
      </c>
      <c r="AW4934" s="1" t="s">
        <v>7208</v>
      </c>
      <c r="AX4934" s="1" t="s">
        <v>42</v>
      </c>
      <c r="AY4934" s="1" t="s">
        <v>42</v>
      </c>
      <c r="AZ4934" s="1" t="s">
        <v>42</v>
      </c>
    </row>
    <row r="4935" spans="1:52" ht="30" customHeight="1" x14ac:dyDescent="0.3">
      <c r="A4935" s="16" t="s">
        <v>3292</v>
      </c>
      <c r="B4935" s="16" t="s">
        <v>3279</v>
      </c>
      <c r="C4935" s="16" t="s">
        <v>3275</v>
      </c>
      <c r="D4935" s="17">
        <v>1</v>
      </c>
      <c r="E4935" s="19">
        <f>단가대비표!O164</f>
        <v>0</v>
      </c>
      <c r="F4935" s="22">
        <f t="shared" si="703"/>
        <v>0</v>
      </c>
      <c r="G4935" s="19">
        <f>단가대비표!P164</f>
        <v>172068</v>
      </c>
      <c r="H4935" s="22">
        <f t="shared" si="704"/>
        <v>172068</v>
      </c>
      <c r="I4935" s="19">
        <f>단가대비표!V164</f>
        <v>0</v>
      </c>
      <c r="J4935" s="22">
        <f t="shared" si="705"/>
        <v>0</v>
      </c>
      <c r="K4935" s="19">
        <f t="shared" si="706"/>
        <v>172068</v>
      </c>
      <c r="L4935" s="22">
        <f t="shared" si="706"/>
        <v>172068</v>
      </c>
      <c r="M4935" s="16" t="s">
        <v>42</v>
      </c>
      <c r="N4935" s="1" t="s">
        <v>2652</v>
      </c>
      <c r="O4935" s="1" t="s">
        <v>3293</v>
      </c>
      <c r="P4935" s="1" t="s">
        <v>43</v>
      </c>
      <c r="Q4935" s="1" t="s">
        <v>43</v>
      </c>
      <c r="R4935" s="1" t="s">
        <v>46</v>
      </c>
      <c r="V4935">
        <v>1</v>
      </c>
      <c r="AV4935" s="1" t="s">
        <v>42</v>
      </c>
      <c r="AW4935" s="1" t="s">
        <v>7209</v>
      </c>
      <c r="AX4935" s="1" t="s">
        <v>42</v>
      </c>
      <c r="AY4935" s="1" t="s">
        <v>42</v>
      </c>
      <c r="AZ4935" s="1" t="s">
        <v>42</v>
      </c>
    </row>
    <row r="4936" spans="1:52" ht="30" customHeight="1" x14ac:dyDescent="0.3">
      <c r="A4936" s="16" t="s">
        <v>3282</v>
      </c>
      <c r="B4936" s="16" t="s">
        <v>3928</v>
      </c>
      <c r="C4936" s="16" t="s">
        <v>3284</v>
      </c>
      <c r="D4936" s="17">
        <v>1</v>
      </c>
      <c r="E4936" s="19">
        <v>0</v>
      </c>
      <c r="F4936" s="22">
        <f t="shared" si="703"/>
        <v>0</v>
      </c>
      <c r="G4936" s="19">
        <v>0</v>
      </c>
      <c r="H4936" s="22">
        <f t="shared" si="704"/>
        <v>0</v>
      </c>
      <c r="I4936" s="19">
        <f>TRUNC(SUMIF(V4934:V4939, RIGHTB(O4936, 1), H4934:H4939)*U4936, 2)</f>
        <v>10252.219999999999</v>
      </c>
      <c r="J4936" s="22">
        <f t="shared" si="705"/>
        <v>10252.200000000001</v>
      </c>
      <c r="K4936" s="19">
        <f t="shared" si="706"/>
        <v>10252.200000000001</v>
      </c>
      <c r="L4936" s="22">
        <f t="shared" si="706"/>
        <v>10252.200000000001</v>
      </c>
      <c r="M4936" s="16" t="s">
        <v>42</v>
      </c>
      <c r="N4936" s="1" t="s">
        <v>2652</v>
      </c>
      <c r="O4936" s="1" t="s">
        <v>3285</v>
      </c>
      <c r="P4936" s="1" t="s">
        <v>43</v>
      </c>
      <c r="Q4936" s="1" t="s">
        <v>43</v>
      </c>
      <c r="R4936" s="1" t="s">
        <v>43</v>
      </c>
      <c r="S4936">
        <v>1</v>
      </c>
      <c r="T4936">
        <v>2</v>
      </c>
      <c r="U4936">
        <v>0.03</v>
      </c>
      <c r="AV4936" s="1" t="s">
        <v>42</v>
      </c>
      <c r="AW4936" s="1" t="s">
        <v>7210</v>
      </c>
      <c r="AX4936" s="1" t="s">
        <v>42</v>
      </c>
      <c r="AY4936" s="1" t="s">
        <v>42</v>
      </c>
      <c r="AZ4936" s="1" t="s">
        <v>42</v>
      </c>
    </row>
    <row r="4937" spans="1:52" ht="30" customHeight="1" x14ac:dyDescent="0.3">
      <c r="A4937" s="16" t="s">
        <v>848</v>
      </c>
      <c r="B4937" s="16" t="s">
        <v>833</v>
      </c>
      <c r="C4937" s="16" t="s">
        <v>820</v>
      </c>
      <c r="D4937" s="17">
        <v>0.17</v>
      </c>
      <c r="E4937" s="19">
        <f>일위대가목록!E254</f>
        <v>19188</v>
      </c>
      <c r="F4937" s="22">
        <f t="shared" si="703"/>
        <v>3261.9</v>
      </c>
      <c r="G4937" s="19">
        <f>일위대가목록!F254</f>
        <v>59020</v>
      </c>
      <c r="H4937" s="22">
        <f t="shared" si="704"/>
        <v>10033.4</v>
      </c>
      <c r="I4937" s="19">
        <f>일위대가목록!G254</f>
        <v>27120</v>
      </c>
      <c r="J4937" s="22">
        <f t="shared" si="705"/>
        <v>4610.3999999999996</v>
      </c>
      <c r="K4937" s="19">
        <f t="shared" si="706"/>
        <v>105328</v>
      </c>
      <c r="L4937" s="22">
        <f t="shared" si="706"/>
        <v>17905.7</v>
      </c>
      <c r="M4937" s="16" t="s">
        <v>852</v>
      </c>
      <c r="N4937" s="1" t="s">
        <v>2652</v>
      </c>
      <c r="O4937" s="1" t="s">
        <v>853</v>
      </c>
      <c r="P4937" s="1" t="s">
        <v>46</v>
      </c>
      <c r="Q4937" s="1" t="s">
        <v>43</v>
      </c>
      <c r="R4937" s="1" t="s">
        <v>43</v>
      </c>
      <c r="AV4937" s="1" t="s">
        <v>42</v>
      </c>
      <c r="AW4937" s="1" t="s">
        <v>7211</v>
      </c>
      <c r="AX4937" s="1" t="s">
        <v>42</v>
      </c>
      <c r="AY4937" s="1" t="s">
        <v>42</v>
      </c>
      <c r="AZ4937" s="1" t="s">
        <v>42</v>
      </c>
    </row>
    <row r="4938" spans="1:52" ht="30" customHeight="1" x14ac:dyDescent="0.3">
      <c r="A4938" s="16" t="s">
        <v>1118</v>
      </c>
      <c r="B4938" s="16" t="s">
        <v>1121</v>
      </c>
      <c r="C4938" s="16" t="s">
        <v>820</v>
      </c>
      <c r="D4938" s="17">
        <v>0.17</v>
      </c>
      <c r="E4938" s="19">
        <f>일위대가목록!E337</f>
        <v>0</v>
      </c>
      <c r="F4938" s="22">
        <f t="shared" si="703"/>
        <v>0</v>
      </c>
      <c r="G4938" s="19">
        <f>일위대가목록!F337</f>
        <v>0</v>
      </c>
      <c r="H4938" s="22">
        <f t="shared" si="704"/>
        <v>0</v>
      </c>
      <c r="I4938" s="19">
        <f>일위대가목록!G337</f>
        <v>5786</v>
      </c>
      <c r="J4938" s="22">
        <f t="shared" si="705"/>
        <v>983.6</v>
      </c>
      <c r="K4938" s="19">
        <f t="shared" si="706"/>
        <v>5786</v>
      </c>
      <c r="L4938" s="22">
        <f t="shared" si="706"/>
        <v>983.6</v>
      </c>
      <c r="M4938" s="16" t="s">
        <v>1122</v>
      </c>
      <c r="N4938" s="1" t="s">
        <v>2652</v>
      </c>
      <c r="O4938" s="1" t="s">
        <v>1123</v>
      </c>
      <c r="P4938" s="1" t="s">
        <v>46</v>
      </c>
      <c r="Q4938" s="1" t="s">
        <v>43</v>
      </c>
      <c r="R4938" s="1" t="s">
        <v>43</v>
      </c>
      <c r="AV4938" s="1" t="s">
        <v>42</v>
      </c>
      <c r="AW4938" s="1" t="s">
        <v>7212</v>
      </c>
      <c r="AX4938" s="1" t="s">
        <v>42</v>
      </c>
      <c r="AY4938" s="1" t="s">
        <v>42</v>
      </c>
      <c r="AZ4938" s="1" t="s">
        <v>42</v>
      </c>
    </row>
    <row r="4939" spans="1:52" ht="30" customHeight="1" x14ac:dyDescent="0.3">
      <c r="A4939" s="16" t="s">
        <v>1023</v>
      </c>
      <c r="B4939" s="16" t="s">
        <v>1024</v>
      </c>
      <c r="C4939" s="16" t="s">
        <v>820</v>
      </c>
      <c r="D4939" s="17">
        <v>0.17</v>
      </c>
      <c r="E4939" s="19">
        <f>일위대가목록!E310</f>
        <v>4962</v>
      </c>
      <c r="F4939" s="22">
        <f t="shared" si="703"/>
        <v>843.5</v>
      </c>
      <c r="G4939" s="19">
        <f>일위대가목록!F310</f>
        <v>49778</v>
      </c>
      <c r="H4939" s="22">
        <f t="shared" si="704"/>
        <v>8462.2000000000007</v>
      </c>
      <c r="I4939" s="19">
        <f>일위대가목록!G310</f>
        <v>17396</v>
      </c>
      <c r="J4939" s="22">
        <f t="shared" si="705"/>
        <v>2957.3</v>
      </c>
      <c r="K4939" s="19">
        <f t="shared" si="706"/>
        <v>72136</v>
      </c>
      <c r="L4939" s="22">
        <f t="shared" si="706"/>
        <v>12263</v>
      </c>
      <c r="M4939" s="16" t="s">
        <v>1025</v>
      </c>
      <c r="N4939" s="1" t="s">
        <v>2652</v>
      </c>
      <c r="O4939" s="1" t="s">
        <v>1026</v>
      </c>
      <c r="P4939" s="1" t="s">
        <v>46</v>
      </c>
      <c r="Q4939" s="1" t="s">
        <v>43</v>
      </c>
      <c r="R4939" s="1" t="s">
        <v>43</v>
      </c>
      <c r="AV4939" s="1" t="s">
        <v>42</v>
      </c>
      <c r="AW4939" s="1" t="s">
        <v>7213</v>
      </c>
      <c r="AX4939" s="1" t="s">
        <v>42</v>
      </c>
      <c r="AY4939" s="1" t="s">
        <v>42</v>
      </c>
      <c r="AZ4939" s="1" t="s">
        <v>42</v>
      </c>
    </row>
    <row r="4940" spans="1:52" ht="30" customHeight="1" x14ac:dyDescent="0.3">
      <c r="A4940" s="16" t="s">
        <v>3287</v>
      </c>
      <c r="B4940" s="16" t="s">
        <v>42</v>
      </c>
      <c r="C4940" s="16" t="s">
        <v>42</v>
      </c>
      <c r="D4940" s="17"/>
      <c r="E4940" s="19"/>
      <c r="F4940" s="22">
        <f>TRUNC(SUMIF(N4934:N4939, N4933, F4934:F4939),0)</f>
        <v>4105</v>
      </c>
      <c r="G4940" s="19"/>
      <c r="H4940" s="22">
        <f>TRUNC(SUMIF(N4934:N4939, N4933, H4934:H4939),0)</f>
        <v>360236</v>
      </c>
      <c r="I4940" s="19"/>
      <c r="J4940" s="22">
        <f>TRUNC(SUMIF(N4934:N4939, N4933, J4934:J4939),0)</f>
        <v>18803</v>
      </c>
      <c r="K4940" s="19"/>
      <c r="L4940" s="22">
        <f>F4940+H4940+J4940</f>
        <v>383144</v>
      </c>
      <c r="M4940" s="16" t="s">
        <v>42</v>
      </c>
      <c r="N4940" s="1" t="s">
        <v>3288</v>
      </c>
      <c r="O4940" s="1" t="s">
        <v>3288</v>
      </c>
      <c r="P4940" s="1" t="s">
        <v>42</v>
      </c>
      <c r="Q4940" s="1" t="s">
        <v>42</v>
      </c>
      <c r="R4940" s="1" t="s">
        <v>42</v>
      </c>
      <c r="AV4940" s="1" t="s">
        <v>42</v>
      </c>
      <c r="AW4940" s="1" t="s">
        <v>42</v>
      </c>
      <c r="AX4940" s="1" t="s">
        <v>42</v>
      </c>
      <c r="AY4940" s="1" t="s">
        <v>42</v>
      </c>
      <c r="AZ4940" s="1" t="s">
        <v>42</v>
      </c>
    </row>
    <row r="4941" spans="1:52" ht="30" customHeight="1" x14ac:dyDescent="0.3">
      <c r="A4941" s="17"/>
      <c r="B4941" s="17"/>
      <c r="C4941" s="17"/>
      <c r="D4941" s="17"/>
      <c r="E4941" s="19"/>
      <c r="F4941" s="22"/>
      <c r="G4941" s="19"/>
      <c r="H4941" s="22"/>
      <c r="I4941" s="19"/>
      <c r="J4941" s="22"/>
      <c r="K4941" s="19"/>
      <c r="L4941" s="22"/>
      <c r="M4941" s="17"/>
    </row>
    <row r="4942" spans="1:52" ht="30" customHeight="1" x14ac:dyDescent="0.3">
      <c r="A4942" s="13" t="s">
        <v>7214</v>
      </c>
      <c r="B4942" s="14"/>
      <c r="C4942" s="14"/>
      <c r="D4942" s="14"/>
      <c r="E4942" s="18"/>
      <c r="F4942" s="21"/>
      <c r="G4942" s="18"/>
      <c r="H4942" s="21"/>
      <c r="I4942" s="18"/>
      <c r="J4942" s="21"/>
      <c r="K4942" s="18"/>
      <c r="L4942" s="21"/>
      <c r="M4942" s="15"/>
      <c r="N4942" s="1" t="s">
        <v>2655</v>
      </c>
    </row>
    <row r="4943" spans="1:52" ht="30" customHeight="1" x14ac:dyDescent="0.3">
      <c r="A4943" s="16" t="s">
        <v>3278</v>
      </c>
      <c r="B4943" s="16" t="s">
        <v>3279</v>
      </c>
      <c r="C4943" s="16" t="s">
        <v>3275</v>
      </c>
      <c r="D4943" s="17">
        <v>5.3999999999999999E-2</v>
      </c>
      <c r="E4943" s="19">
        <f>단가대비표!O165</f>
        <v>0</v>
      </c>
      <c r="F4943" s="22">
        <f>TRUNC(E4943*D4943,1)</f>
        <v>0</v>
      </c>
      <c r="G4943" s="19">
        <f>단가대비표!P165</f>
        <v>226122</v>
      </c>
      <c r="H4943" s="22">
        <f>TRUNC(G4943*D4943,1)</f>
        <v>12210.5</v>
      </c>
      <c r="I4943" s="19">
        <f>단가대비표!V165</f>
        <v>0</v>
      </c>
      <c r="J4943" s="22">
        <f>TRUNC(I4943*D4943,1)</f>
        <v>0</v>
      </c>
      <c r="K4943" s="19">
        <f t="shared" ref="K4943:L4946" si="707">TRUNC(E4943+G4943+I4943,1)</f>
        <v>226122</v>
      </c>
      <c r="L4943" s="22">
        <f t="shared" si="707"/>
        <v>12210.5</v>
      </c>
      <c r="M4943" s="16" t="s">
        <v>42</v>
      </c>
      <c r="N4943" s="1" t="s">
        <v>2655</v>
      </c>
      <c r="O4943" s="1" t="s">
        <v>3280</v>
      </c>
      <c r="P4943" s="1" t="s">
        <v>43</v>
      </c>
      <c r="Q4943" s="1" t="s">
        <v>43</v>
      </c>
      <c r="R4943" s="1" t="s">
        <v>46</v>
      </c>
      <c r="AV4943" s="1" t="s">
        <v>42</v>
      </c>
      <c r="AW4943" s="1" t="s">
        <v>7215</v>
      </c>
      <c r="AX4943" s="1" t="s">
        <v>42</v>
      </c>
      <c r="AY4943" s="1" t="s">
        <v>42</v>
      </c>
      <c r="AZ4943" s="1" t="s">
        <v>42</v>
      </c>
    </row>
    <row r="4944" spans="1:52" ht="30" customHeight="1" x14ac:dyDescent="0.3">
      <c r="A4944" s="16" t="s">
        <v>3292</v>
      </c>
      <c r="B4944" s="16" t="s">
        <v>3279</v>
      </c>
      <c r="C4944" s="16" t="s">
        <v>3275</v>
      </c>
      <c r="D4944" s="17">
        <v>2.7E-2</v>
      </c>
      <c r="E4944" s="19">
        <f>단가대비표!O164</f>
        <v>0</v>
      </c>
      <c r="F4944" s="22">
        <f>TRUNC(E4944*D4944,1)</f>
        <v>0</v>
      </c>
      <c r="G4944" s="19">
        <f>단가대비표!P164</f>
        <v>172068</v>
      </c>
      <c r="H4944" s="22">
        <f>TRUNC(G4944*D4944,1)</f>
        <v>4645.8</v>
      </c>
      <c r="I4944" s="19">
        <f>단가대비표!V164</f>
        <v>0</v>
      </c>
      <c r="J4944" s="22">
        <f>TRUNC(I4944*D4944,1)</f>
        <v>0</v>
      </c>
      <c r="K4944" s="19">
        <f t="shared" si="707"/>
        <v>172068</v>
      </c>
      <c r="L4944" s="22">
        <f t="shared" si="707"/>
        <v>4645.8</v>
      </c>
      <c r="M4944" s="16" t="s">
        <v>42</v>
      </c>
      <c r="N4944" s="1" t="s">
        <v>2655</v>
      </c>
      <c r="O4944" s="1" t="s">
        <v>3293</v>
      </c>
      <c r="P4944" s="1" t="s">
        <v>43</v>
      </c>
      <c r="Q4944" s="1" t="s">
        <v>43</v>
      </c>
      <c r="R4944" s="1" t="s">
        <v>46</v>
      </c>
      <c r="AV4944" s="1" t="s">
        <v>42</v>
      </c>
      <c r="AW4944" s="1" t="s">
        <v>7216</v>
      </c>
      <c r="AX4944" s="1" t="s">
        <v>42</v>
      </c>
      <c r="AY4944" s="1" t="s">
        <v>42</v>
      </c>
      <c r="AZ4944" s="1" t="s">
        <v>42</v>
      </c>
    </row>
    <row r="4945" spans="1:52" ht="30" customHeight="1" x14ac:dyDescent="0.3">
      <c r="A4945" s="16" t="s">
        <v>848</v>
      </c>
      <c r="B4945" s="16" t="s">
        <v>833</v>
      </c>
      <c r="C4945" s="16" t="s">
        <v>820</v>
      </c>
      <c r="D4945" s="17">
        <v>0.216</v>
      </c>
      <c r="E4945" s="19">
        <f>일위대가목록!E254</f>
        <v>19188</v>
      </c>
      <c r="F4945" s="22">
        <f>TRUNC(E4945*D4945,1)</f>
        <v>4144.6000000000004</v>
      </c>
      <c r="G4945" s="19">
        <f>일위대가목록!F254</f>
        <v>59020</v>
      </c>
      <c r="H4945" s="22">
        <f>TRUNC(G4945*D4945,1)</f>
        <v>12748.3</v>
      </c>
      <c r="I4945" s="19">
        <f>일위대가목록!G254</f>
        <v>27120</v>
      </c>
      <c r="J4945" s="22">
        <f>TRUNC(I4945*D4945,1)</f>
        <v>5857.9</v>
      </c>
      <c r="K4945" s="19">
        <f t="shared" si="707"/>
        <v>105328</v>
      </c>
      <c r="L4945" s="22">
        <f t="shared" si="707"/>
        <v>22750.799999999999</v>
      </c>
      <c r="M4945" s="16" t="s">
        <v>852</v>
      </c>
      <c r="N4945" s="1" t="s">
        <v>2655</v>
      </c>
      <c r="O4945" s="1" t="s">
        <v>853</v>
      </c>
      <c r="P4945" s="1" t="s">
        <v>46</v>
      </c>
      <c r="Q4945" s="1" t="s">
        <v>43</v>
      </c>
      <c r="R4945" s="1" t="s">
        <v>43</v>
      </c>
      <c r="AV4945" s="1" t="s">
        <v>42</v>
      </c>
      <c r="AW4945" s="1" t="s">
        <v>7217</v>
      </c>
      <c r="AX4945" s="1" t="s">
        <v>42</v>
      </c>
      <c r="AY4945" s="1" t="s">
        <v>42</v>
      </c>
      <c r="AZ4945" s="1" t="s">
        <v>42</v>
      </c>
    </row>
    <row r="4946" spans="1:52" ht="30" customHeight="1" x14ac:dyDescent="0.3">
      <c r="A4946" s="16" t="s">
        <v>858</v>
      </c>
      <c r="B4946" s="16" t="s">
        <v>865</v>
      </c>
      <c r="C4946" s="16" t="s">
        <v>820</v>
      </c>
      <c r="D4946" s="17">
        <v>0.216</v>
      </c>
      <c r="E4946" s="19">
        <f>일위대가목록!E259</f>
        <v>0</v>
      </c>
      <c r="F4946" s="22">
        <f>TRUNC(E4946*D4946,1)</f>
        <v>0</v>
      </c>
      <c r="G4946" s="19">
        <f>일위대가목록!F259</f>
        <v>0</v>
      </c>
      <c r="H4946" s="22">
        <f>TRUNC(G4946*D4946,1)</f>
        <v>0</v>
      </c>
      <c r="I4946" s="19">
        <f>일위대가목록!G259</f>
        <v>9356</v>
      </c>
      <c r="J4946" s="22">
        <f>TRUNC(I4946*D4946,1)</f>
        <v>2020.8</v>
      </c>
      <c r="K4946" s="19">
        <f t="shared" si="707"/>
        <v>9356</v>
      </c>
      <c r="L4946" s="22">
        <f t="shared" si="707"/>
        <v>2020.8</v>
      </c>
      <c r="M4946" s="16" t="s">
        <v>866</v>
      </c>
      <c r="N4946" s="1" t="s">
        <v>2655</v>
      </c>
      <c r="O4946" s="1" t="s">
        <v>867</v>
      </c>
      <c r="P4946" s="1" t="s">
        <v>46</v>
      </c>
      <c r="Q4946" s="1" t="s">
        <v>43</v>
      </c>
      <c r="R4946" s="1" t="s">
        <v>43</v>
      </c>
      <c r="AV4946" s="1" t="s">
        <v>42</v>
      </c>
      <c r="AW4946" s="1" t="s">
        <v>7218</v>
      </c>
      <c r="AX4946" s="1" t="s">
        <v>42</v>
      </c>
      <c r="AY4946" s="1" t="s">
        <v>42</v>
      </c>
      <c r="AZ4946" s="1" t="s">
        <v>42</v>
      </c>
    </row>
    <row r="4947" spans="1:52" ht="30" customHeight="1" x14ac:dyDescent="0.3">
      <c r="A4947" s="16" t="s">
        <v>3287</v>
      </c>
      <c r="B4947" s="16" t="s">
        <v>42</v>
      </c>
      <c r="C4947" s="16" t="s">
        <v>42</v>
      </c>
      <c r="D4947" s="17"/>
      <c r="E4947" s="19"/>
      <c r="F4947" s="22">
        <f>TRUNC(SUMIF(N4943:N4946, N4942, F4943:F4946),0)</f>
        <v>4144</v>
      </c>
      <c r="G4947" s="19"/>
      <c r="H4947" s="22">
        <f>TRUNC(SUMIF(N4943:N4946, N4942, H4943:H4946),0)</f>
        <v>29604</v>
      </c>
      <c r="I4947" s="19"/>
      <c r="J4947" s="22">
        <f>TRUNC(SUMIF(N4943:N4946, N4942, J4943:J4946),0)</f>
        <v>7878</v>
      </c>
      <c r="K4947" s="19"/>
      <c r="L4947" s="22">
        <f>F4947+H4947+J4947</f>
        <v>41626</v>
      </c>
      <c r="M4947" s="16" t="s">
        <v>42</v>
      </c>
      <c r="N4947" s="1" t="s">
        <v>3288</v>
      </c>
      <c r="O4947" s="1" t="s">
        <v>3288</v>
      </c>
      <c r="P4947" s="1" t="s">
        <v>42</v>
      </c>
      <c r="Q4947" s="1" t="s">
        <v>42</v>
      </c>
      <c r="R4947" s="1" t="s">
        <v>42</v>
      </c>
      <c r="AV4947" s="1" t="s">
        <v>42</v>
      </c>
      <c r="AW4947" s="1" t="s">
        <v>42</v>
      </c>
      <c r="AX4947" s="1" t="s">
        <v>42</v>
      </c>
      <c r="AY4947" s="1" t="s">
        <v>42</v>
      </c>
      <c r="AZ4947" s="1" t="s">
        <v>42</v>
      </c>
    </row>
    <row r="4948" spans="1:52" ht="30" customHeight="1" x14ac:dyDescent="0.3">
      <c r="A4948" s="17"/>
      <c r="B4948" s="17"/>
      <c r="C4948" s="17"/>
      <c r="D4948" s="17"/>
      <c r="E4948" s="19"/>
      <c r="F4948" s="22"/>
      <c r="G4948" s="19"/>
      <c r="H4948" s="22"/>
      <c r="I4948" s="19"/>
      <c r="J4948" s="22"/>
      <c r="K4948" s="19"/>
      <c r="L4948" s="22"/>
      <c r="M4948" s="17"/>
    </row>
    <row r="4949" spans="1:52" ht="30" customHeight="1" x14ac:dyDescent="0.3">
      <c r="A4949" s="13" t="s">
        <v>7219</v>
      </c>
      <c r="B4949" s="14"/>
      <c r="C4949" s="14"/>
      <c r="D4949" s="14"/>
      <c r="E4949" s="18"/>
      <c r="F4949" s="21"/>
      <c r="G4949" s="18"/>
      <c r="H4949" s="21"/>
      <c r="I4949" s="18"/>
      <c r="J4949" s="21"/>
      <c r="K4949" s="18"/>
      <c r="L4949" s="21"/>
      <c r="M4949" s="15"/>
      <c r="N4949" s="1" t="s">
        <v>2657</v>
      </c>
    </row>
    <row r="4950" spans="1:52" ht="30" customHeight="1" x14ac:dyDescent="0.3">
      <c r="A4950" s="16" t="s">
        <v>3278</v>
      </c>
      <c r="B4950" s="16" t="s">
        <v>3279</v>
      </c>
      <c r="C4950" s="16" t="s">
        <v>3275</v>
      </c>
      <c r="D4950" s="17">
        <v>0.08</v>
      </c>
      <c r="E4950" s="19">
        <f>단가대비표!O165</f>
        <v>0</v>
      </c>
      <c r="F4950" s="22">
        <f>TRUNC(E4950*D4950,1)</f>
        <v>0</v>
      </c>
      <c r="G4950" s="19">
        <f>단가대비표!P165</f>
        <v>226122</v>
      </c>
      <c r="H4950" s="22">
        <f>TRUNC(G4950*D4950,1)</f>
        <v>18089.7</v>
      </c>
      <c r="I4950" s="19">
        <f>단가대비표!V165</f>
        <v>0</v>
      </c>
      <c r="J4950" s="22">
        <f>TRUNC(I4950*D4950,1)</f>
        <v>0</v>
      </c>
      <c r="K4950" s="19">
        <f t="shared" ref="K4950:L4953" si="708">TRUNC(E4950+G4950+I4950,1)</f>
        <v>226122</v>
      </c>
      <c r="L4950" s="22">
        <f t="shared" si="708"/>
        <v>18089.7</v>
      </c>
      <c r="M4950" s="16" t="s">
        <v>42</v>
      </c>
      <c r="N4950" s="1" t="s">
        <v>2657</v>
      </c>
      <c r="O4950" s="1" t="s">
        <v>3280</v>
      </c>
      <c r="P4950" s="1" t="s">
        <v>43</v>
      </c>
      <c r="Q4950" s="1" t="s">
        <v>43</v>
      </c>
      <c r="R4950" s="1" t="s">
        <v>46</v>
      </c>
      <c r="AV4950" s="1" t="s">
        <v>42</v>
      </c>
      <c r="AW4950" s="1" t="s">
        <v>7220</v>
      </c>
      <c r="AX4950" s="1" t="s">
        <v>42</v>
      </c>
      <c r="AY4950" s="1" t="s">
        <v>42</v>
      </c>
      <c r="AZ4950" s="1" t="s">
        <v>42</v>
      </c>
    </row>
    <row r="4951" spans="1:52" ht="30" customHeight="1" x14ac:dyDescent="0.3">
      <c r="A4951" s="16" t="s">
        <v>3292</v>
      </c>
      <c r="B4951" s="16" t="s">
        <v>3279</v>
      </c>
      <c r="C4951" s="16" t="s">
        <v>3275</v>
      </c>
      <c r="D4951" s="17">
        <v>0.04</v>
      </c>
      <c r="E4951" s="19">
        <f>단가대비표!O164</f>
        <v>0</v>
      </c>
      <c r="F4951" s="22">
        <f>TRUNC(E4951*D4951,1)</f>
        <v>0</v>
      </c>
      <c r="G4951" s="19">
        <f>단가대비표!P164</f>
        <v>172068</v>
      </c>
      <c r="H4951" s="22">
        <f>TRUNC(G4951*D4951,1)</f>
        <v>6882.7</v>
      </c>
      <c r="I4951" s="19">
        <f>단가대비표!V164</f>
        <v>0</v>
      </c>
      <c r="J4951" s="22">
        <f>TRUNC(I4951*D4951,1)</f>
        <v>0</v>
      </c>
      <c r="K4951" s="19">
        <f t="shared" si="708"/>
        <v>172068</v>
      </c>
      <c r="L4951" s="22">
        <f t="shared" si="708"/>
        <v>6882.7</v>
      </c>
      <c r="M4951" s="16" t="s">
        <v>42</v>
      </c>
      <c r="N4951" s="1" t="s">
        <v>2657</v>
      </c>
      <c r="O4951" s="1" t="s">
        <v>3293</v>
      </c>
      <c r="P4951" s="1" t="s">
        <v>43</v>
      </c>
      <c r="Q4951" s="1" t="s">
        <v>43</v>
      </c>
      <c r="R4951" s="1" t="s">
        <v>46</v>
      </c>
      <c r="AV4951" s="1" t="s">
        <v>42</v>
      </c>
      <c r="AW4951" s="1" t="s">
        <v>7221</v>
      </c>
      <c r="AX4951" s="1" t="s">
        <v>42</v>
      </c>
      <c r="AY4951" s="1" t="s">
        <v>42</v>
      </c>
      <c r="AZ4951" s="1" t="s">
        <v>42</v>
      </c>
    </row>
    <row r="4952" spans="1:52" ht="30" customHeight="1" x14ac:dyDescent="0.3">
      <c r="A4952" s="16" t="s">
        <v>848</v>
      </c>
      <c r="B4952" s="16" t="s">
        <v>833</v>
      </c>
      <c r="C4952" s="16" t="s">
        <v>820</v>
      </c>
      <c r="D4952" s="17">
        <v>0.32</v>
      </c>
      <c r="E4952" s="19">
        <f>일위대가목록!E254</f>
        <v>19188</v>
      </c>
      <c r="F4952" s="22">
        <f>TRUNC(E4952*D4952,1)</f>
        <v>6140.1</v>
      </c>
      <c r="G4952" s="19">
        <f>일위대가목록!F254</f>
        <v>59020</v>
      </c>
      <c r="H4952" s="22">
        <f>TRUNC(G4952*D4952,1)</f>
        <v>18886.400000000001</v>
      </c>
      <c r="I4952" s="19">
        <f>일위대가목록!G254</f>
        <v>27120</v>
      </c>
      <c r="J4952" s="22">
        <f>TRUNC(I4952*D4952,1)</f>
        <v>8678.4</v>
      </c>
      <c r="K4952" s="19">
        <f t="shared" si="708"/>
        <v>105328</v>
      </c>
      <c r="L4952" s="22">
        <f t="shared" si="708"/>
        <v>33704.9</v>
      </c>
      <c r="M4952" s="16" t="s">
        <v>852</v>
      </c>
      <c r="N4952" s="1" t="s">
        <v>2657</v>
      </c>
      <c r="O4952" s="1" t="s">
        <v>853</v>
      </c>
      <c r="P4952" s="1" t="s">
        <v>46</v>
      </c>
      <c r="Q4952" s="1" t="s">
        <v>43</v>
      </c>
      <c r="R4952" s="1" t="s">
        <v>43</v>
      </c>
      <c r="AV4952" s="1" t="s">
        <v>42</v>
      </c>
      <c r="AW4952" s="1" t="s">
        <v>7222</v>
      </c>
      <c r="AX4952" s="1" t="s">
        <v>42</v>
      </c>
      <c r="AY4952" s="1" t="s">
        <v>42</v>
      </c>
      <c r="AZ4952" s="1" t="s">
        <v>42</v>
      </c>
    </row>
    <row r="4953" spans="1:52" ht="30" customHeight="1" x14ac:dyDescent="0.3">
      <c r="A4953" s="16" t="s">
        <v>858</v>
      </c>
      <c r="B4953" s="16" t="s">
        <v>865</v>
      </c>
      <c r="C4953" s="16" t="s">
        <v>820</v>
      </c>
      <c r="D4953" s="17">
        <v>0.32</v>
      </c>
      <c r="E4953" s="19">
        <f>일위대가목록!E259</f>
        <v>0</v>
      </c>
      <c r="F4953" s="22">
        <f>TRUNC(E4953*D4953,1)</f>
        <v>0</v>
      </c>
      <c r="G4953" s="19">
        <f>일위대가목록!F259</f>
        <v>0</v>
      </c>
      <c r="H4953" s="22">
        <f>TRUNC(G4953*D4953,1)</f>
        <v>0</v>
      </c>
      <c r="I4953" s="19">
        <f>일위대가목록!G259</f>
        <v>9356</v>
      </c>
      <c r="J4953" s="22">
        <f>TRUNC(I4953*D4953,1)</f>
        <v>2993.9</v>
      </c>
      <c r="K4953" s="19">
        <f t="shared" si="708"/>
        <v>9356</v>
      </c>
      <c r="L4953" s="22">
        <f t="shared" si="708"/>
        <v>2993.9</v>
      </c>
      <c r="M4953" s="16" t="s">
        <v>866</v>
      </c>
      <c r="N4953" s="1" t="s">
        <v>2657</v>
      </c>
      <c r="O4953" s="1" t="s">
        <v>867</v>
      </c>
      <c r="P4953" s="1" t="s">
        <v>46</v>
      </c>
      <c r="Q4953" s="1" t="s">
        <v>43</v>
      </c>
      <c r="R4953" s="1" t="s">
        <v>43</v>
      </c>
      <c r="AV4953" s="1" t="s">
        <v>42</v>
      </c>
      <c r="AW4953" s="1" t="s">
        <v>7223</v>
      </c>
      <c r="AX4953" s="1" t="s">
        <v>42</v>
      </c>
      <c r="AY4953" s="1" t="s">
        <v>42</v>
      </c>
      <c r="AZ4953" s="1" t="s">
        <v>42</v>
      </c>
    </row>
    <row r="4954" spans="1:52" ht="30" customHeight="1" x14ac:dyDescent="0.3">
      <c r="A4954" s="16" t="s">
        <v>3287</v>
      </c>
      <c r="B4954" s="16" t="s">
        <v>42</v>
      </c>
      <c r="C4954" s="16" t="s">
        <v>42</v>
      </c>
      <c r="D4954" s="17"/>
      <c r="E4954" s="19"/>
      <c r="F4954" s="22">
        <f>TRUNC(SUMIF(N4950:N4953, N4949, F4950:F4953),0)</f>
        <v>6140</v>
      </c>
      <c r="G4954" s="19"/>
      <c r="H4954" s="22">
        <f>TRUNC(SUMIF(N4950:N4953, N4949, H4950:H4953),0)</f>
        <v>43858</v>
      </c>
      <c r="I4954" s="19"/>
      <c r="J4954" s="22">
        <f>TRUNC(SUMIF(N4950:N4953, N4949, J4950:J4953),0)</f>
        <v>11672</v>
      </c>
      <c r="K4954" s="19"/>
      <c r="L4954" s="22">
        <f>F4954+H4954+J4954</f>
        <v>61670</v>
      </c>
      <c r="M4954" s="16" t="s">
        <v>42</v>
      </c>
      <c r="N4954" s="1" t="s">
        <v>3288</v>
      </c>
      <c r="O4954" s="1" t="s">
        <v>3288</v>
      </c>
      <c r="P4954" s="1" t="s">
        <v>42</v>
      </c>
      <c r="Q4954" s="1" t="s">
        <v>42</v>
      </c>
      <c r="R4954" s="1" t="s">
        <v>42</v>
      </c>
      <c r="AV4954" s="1" t="s">
        <v>42</v>
      </c>
      <c r="AW4954" s="1" t="s">
        <v>42</v>
      </c>
      <c r="AX4954" s="1" t="s">
        <v>42</v>
      </c>
      <c r="AY4954" s="1" t="s">
        <v>42</v>
      </c>
      <c r="AZ4954" s="1" t="s">
        <v>42</v>
      </c>
    </row>
    <row r="4955" spans="1:52" ht="30" customHeight="1" x14ac:dyDescent="0.3">
      <c r="A4955" s="17"/>
      <c r="B4955" s="17"/>
      <c r="C4955" s="17"/>
      <c r="D4955" s="17"/>
      <c r="E4955" s="19"/>
      <c r="F4955" s="22"/>
      <c r="G4955" s="19"/>
      <c r="H4955" s="22"/>
      <c r="I4955" s="19"/>
      <c r="J4955" s="22"/>
      <c r="K4955" s="19"/>
      <c r="L4955" s="22"/>
      <c r="M4955" s="17"/>
    </row>
    <row r="4956" spans="1:52" ht="30" customHeight="1" x14ac:dyDescent="0.3">
      <c r="A4956" s="13" t="s">
        <v>7224</v>
      </c>
      <c r="B4956" s="14"/>
      <c r="C4956" s="14"/>
      <c r="D4956" s="14"/>
      <c r="E4956" s="18"/>
      <c r="F4956" s="21"/>
      <c r="G4956" s="18"/>
      <c r="H4956" s="21"/>
      <c r="I4956" s="18"/>
      <c r="J4956" s="21"/>
      <c r="K4956" s="18"/>
      <c r="L4956" s="21"/>
      <c r="M4956" s="15"/>
      <c r="N4956" s="1" t="s">
        <v>2659</v>
      </c>
    </row>
    <row r="4957" spans="1:52" ht="30" customHeight="1" x14ac:dyDescent="0.3">
      <c r="A4957" s="16" t="s">
        <v>3278</v>
      </c>
      <c r="B4957" s="16" t="s">
        <v>3279</v>
      </c>
      <c r="C4957" s="16" t="s">
        <v>3275</v>
      </c>
      <c r="D4957" s="17">
        <v>0.13300000000000001</v>
      </c>
      <c r="E4957" s="19">
        <f>단가대비표!O165</f>
        <v>0</v>
      </c>
      <c r="F4957" s="22">
        <f>TRUNC(E4957*D4957,1)</f>
        <v>0</v>
      </c>
      <c r="G4957" s="19">
        <f>단가대비표!P165</f>
        <v>226122</v>
      </c>
      <c r="H4957" s="22">
        <f>TRUNC(G4957*D4957,1)</f>
        <v>30074.2</v>
      </c>
      <c r="I4957" s="19">
        <f>단가대비표!V165</f>
        <v>0</v>
      </c>
      <c r="J4957" s="22">
        <f>TRUNC(I4957*D4957,1)</f>
        <v>0</v>
      </c>
      <c r="K4957" s="19">
        <f t="shared" ref="K4957:L4960" si="709">TRUNC(E4957+G4957+I4957,1)</f>
        <v>226122</v>
      </c>
      <c r="L4957" s="22">
        <f t="shared" si="709"/>
        <v>30074.2</v>
      </c>
      <c r="M4957" s="16" t="s">
        <v>42</v>
      </c>
      <c r="N4957" s="1" t="s">
        <v>2659</v>
      </c>
      <c r="O4957" s="1" t="s">
        <v>3280</v>
      </c>
      <c r="P4957" s="1" t="s">
        <v>43</v>
      </c>
      <c r="Q4957" s="1" t="s">
        <v>43</v>
      </c>
      <c r="R4957" s="1" t="s">
        <v>46</v>
      </c>
      <c r="AV4957" s="1" t="s">
        <v>42</v>
      </c>
      <c r="AW4957" s="1" t="s">
        <v>7225</v>
      </c>
      <c r="AX4957" s="1" t="s">
        <v>42</v>
      </c>
      <c r="AY4957" s="1" t="s">
        <v>42</v>
      </c>
      <c r="AZ4957" s="1" t="s">
        <v>42</v>
      </c>
    </row>
    <row r="4958" spans="1:52" ht="30" customHeight="1" x14ac:dyDescent="0.3">
      <c r="A4958" s="16" t="s">
        <v>3292</v>
      </c>
      <c r="B4958" s="16" t="s">
        <v>3279</v>
      </c>
      <c r="C4958" s="16" t="s">
        <v>3275</v>
      </c>
      <c r="D4958" s="17">
        <v>6.7000000000000004E-2</v>
      </c>
      <c r="E4958" s="19">
        <f>단가대비표!O164</f>
        <v>0</v>
      </c>
      <c r="F4958" s="22">
        <f>TRUNC(E4958*D4958,1)</f>
        <v>0</v>
      </c>
      <c r="G4958" s="19">
        <f>단가대비표!P164</f>
        <v>172068</v>
      </c>
      <c r="H4958" s="22">
        <f>TRUNC(G4958*D4958,1)</f>
        <v>11528.5</v>
      </c>
      <c r="I4958" s="19">
        <f>단가대비표!V164</f>
        <v>0</v>
      </c>
      <c r="J4958" s="22">
        <f>TRUNC(I4958*D4958,1)</f>
        <v>0</v>
      </c>
      <c r="K4958" s="19">
        <f t="shared" si="709"/>
        <v>172068</v>
      </c>
      <c r="L4958" s="22">
        <f t="shared" si="709"/>
        <v>11528.5</v>
      </c>
      <c r="M4958" s="16" t="s">
        <v>42</v>
      </c>
      <c r="N4958" s="1" t="s">
        <v>2659</v>
      </c>
      <c r="O4958" s="1" t="s">
        <v>3293</v>
      </c>
      <c r="P4958" s="1" t="s">
        <v>43</v>
      </c>
      <c r="Q4958" s="1" t="s">
        <v>43</v>
      </c>
      <c r="R4958" s="1" t="s">
        <v>46</v>
      </c>
      <c r="AV4958" s="1" t="s">
        <v>42</v>
      </c>
      <c r="AW4958" s="1" t="s">
        <v>7226</v>
      </c>
      <c r="AX4958" s="1" t="s">
        <v>42</v>
      </c>
      <c r="AY4958" s="1" t="s">
        <v>42</v>
      </c>
      <c r="AZ4958" s="1" t="s">
        <v>42</v>
      </c>
    </row>
    <row r="4959" spans="1:52" ht="30" customHeight="1" x14ac:dyDescent="0.3">
      <c r="A4959" s="16" t="s">
        <v>848</v>
      </c>
      <c r="B4959" s="16" t="s">
        <v>833</v>
      </c>
      <c r="C4959" s="16" t="s">
        <v>820</v>
      </c>
      <c r="D4959" s="17">
        <v>0.53300000000000003</v>
      </c>
      <c r="E4959" s="19">
        <f>일위대가목록!E254</f>
        <v>19188</v>
      </c>
      <c r="F4959" s="22">
        <f>TRUNC(E4959*D4959,1)</f>
        <v>10227.200000000001</v>
      </c>
      <c r="G4959" s="19">
        <f>일위대가목록!F254</f>
        <v>59020</v>
      </c>
      <c r="H4959" s="22">
        <f>TRUNC(G4959*D4959,1)</f>
        <v>31457.599999999999</v>
      </c>
      <c r="I4959" s="19">
        <f>일위대가목록!G254</f>
        <v>27120</v>
      </c>
      <c r="J4959" s="22">
        <f>TRUNC(I4959*D4959,1)</f>
        <v>14454.9</v>
      </c>
      <c r="K4959" s="19">
        <f t="shared" si="709"/>
        <v>105328</v>
      </c>
      <c r="L4959" s="22">
        <f t="shared" si="709"/>
        <v>56139.7</v>
      </c>
      <c r="M4959" s="16" t="s">
        <v>852</v>
      </c>
      <c r="N4959" s="1" t="s">
        <v>2659</v>
      </c>
      <c r="O4959" s="1" t="s">
        <v>853</v>
      </c>
      <c r="P4959" s="1" t="s">
        <v>46</v>
      </c>
      <c r="Q4959" s="1" t="s">
        <v>43</v>
      </c>
      <c r="R4959" s="1" t="s">
        <v>43</v>
      </c>
      <c r="AV4959" s="1" t="s">
        <v>42</v>
      </c>
      <c r="AW4959" s="1" t="s">
        <v>7227</v>
      </c>
      <c r="AX4959" s="1" t="s">
        <v>42</v>
      </c>
      <c r="AY4959" s="1" t="s">
        <v>42</v>
      </c>
      <c r="AZ4959" s="1" t="s">
        <v>42</v>
      </c>
    </row>
    <row r="4960" spans="1:52" ht="30" customHeight="1" x14ac:dyDescent="0.3">
      <c r="A4960" s="16" t="s">
        <v>858</v>
      </c>
      <c r="B4960" s="16" t="s">
        <v>865</v>
      </c>
      <c r="C4960" s="16" t="s">
        <v>820</v>
      </c>
      <c r="D4960" s="17">
        <v>0.53300000000000003</v>
      </c>
      <c r="E4960" s="19">
        <f>일위대가목록!E259</f>
        <v>0</v>
      </c>
      <c r="F4960" s="22">
        <f>TRUNC(E4960*D4960,1)</f>
        <v>0</v>
      </c>
      <c r="G4960" s="19">
        <f>일위대가목록!F259</f>
        <v>0</v>
      </c>
      <c r="H4960" s="22">
        <f>TRUNC(G4960*D4960,1)</f>
        <v>0</v>
      </c>
      <c r="I4960" s="19">
        <f>일위대가목록!G259</f>
        <v>9356</v>
      </c>
      <c r="J4960" s="22">
        <f>TRUNC(I4960*D4960,1)</f>
        <v>4986.7</v>
      </c>
      <c r="K4960" s="19">
        <f t="shared" si="709"/>
        <v>9356</v>
      </c>
      <c r="L4960" s="22">
        <f t="shared" si="709"/>
        <v>4986.7</v>
      </c>
      <c r="M4960" s="16" t="s">
        <v>866</v>
      </c>
      <c r="N4960" s="1" t="s">
        <v>2659</v>
      </c>
      <c r="O4960" s="1" t="s">
        <v>867</v>
      </c>
      <c r="P4960" s="1" t="s">
        <v>46</v>
      </c>
      <c r="Q4960" s="1" t="s">
        <v>43</v>
      </c>
      <c r="R4960" s="1" t="s">
        <v>43</v>
      </c>
      <c r="AV4960" s="1" t="s">
        <v>42</v>
      </c>
      <c r="AW4960" s="1" t="s">
        <v>7228</v>
      </c>
      <c r="AX4960" s="1" t="s">
        <v>42</v>
      </c>
      <c r="AY4960" s="1" t="s">
        <v>42</v>
      </c>
      <c r="AZ4960" s="1" t="s">
        <v>42</v>
      </c>
    </row>
    <row r="4961" spans="1:52" ht="30" customHeight="1" x14ac:dyDescent="0.3">
      <c r="A4961" s="16" t="s">
        <v>3287</v>
      </c>
      <c r="B4961" s="16" t="s">
        <v>42</v>
      </c>
      <c r="C4961" s="16" t="s">
        <v>42</v>
      </c>
      <c r="D4961" s="17"/>
      <c r="E4961" s="19"/>
      <c r="F4961" s="22">
        <f>TRUNC(SUMIF(N4957:N4960, N4956, F4957:F4960),0)</f>
        <v>10227</v>
      </c>
      <c r="G4961" s="19"/>
      <c r="H4961" s="22">
        <f>TRUNC(SUMIF(N4957:N4960, N4956, H4957:H4960),0)</f>
        <v>73060</v>
      </c>
      <c r="I4961" s="19"/>
      <c r="J4961" s="22">
        <f>TRUNC(SUMIF(N4957:N4960, N4956, J4957:J4960),0)</f>
        <v>19441</v>
      </c>
      <c r="K4961" s="19"/>
      <c r="L4961" s="22">
        <f>F4961+H4961+J4961</f>
        <v>102728</v>
      </c>
      <c r="M4961" s="16" t="s">
        <v>42</v>
      </c>
      <c r="N4961" s="1" t="s">
        <v>3288</v>
      </c>
      <c r="O4961" s="1" t="s">
        <v>3288</v>
      </c>
      <c r="P4961" s="1" t="s">
        <v>42</v>
      </c>
      <c r="Q4961" s="1" t="s">
        <v>42</v>
      </c>
      <c r="R4961" s="1" t="s">
        <v>42</v>
      </c>
      <c r="AV4961" s="1" t="s">
        <v>42</v>
      </c>
      <c r="AW4961" s="1" t="s">
        <v>42</v>
      </c>
      <c r="AX4961" s="1" t="s">
        <v>42</v>
      </c>
      <c r="AY4961" s="1" t="s">
        <v>42</v>
      </c>
      <c r="AZ4961" s="1" t="s">
        <v>42</v>
      </c>
    </row>
    <row r="4962" spans="1:52" ht="30" customHeight="1" x14ac:dyDescent="0.3">
      <c r="A4962" s="17"/>
      <c r="B4962" s="17"/>
      <c r="C4962" s="17"/>
      <c r="D4962" s="17"/>
      <c r="E4962" s="19"/>
      <c r="F4962" s="22"/>
      <c r="G4962" s="19"/>
      <c r="H4962" s="22"/>
      <c r="I4962" s="19"/>
      <c r="J4962" s="22"/>
      <c r="K4962" s="19"/>
      <c r="L4962" s="22"/>
      <c r="M4962" s="17"/>
    </row>
    <row r="4963" spans="1:52" ht="30" customHeight="1" x14ac:dyDescent="0.3">
      <c r="A4963" s="13" t="s">
        <v>7229</v>
      </c>
      <c r="B4963" s="14"/>
      <c r="C4963" s="14"/>
      <c r="D4963" s="14"/>
      <c r="E4963" s="18"/>
      <c r="F4963" s="21"/>
      <c r="G4963" s="18"/>
      <c r="H4963" s="21"/>
      <c r="I4963" s="18"/>
      <c r="J4963" s="21"/>
      <c r="K4963" s="18"/>
      <c r="L4963" s="21"/>
      <c r="M4963" s="15"/>
      <c r="N4963" s="1" t="s">
        <v>2661</v>
      </c>
    </row>
    <row r="4964" spans="1:52" ht="30" customHeight="1" x14ac:dyDescent="0.3">
      <c r="A4964" s="16" t="s">
        <v>3278</v>
      </c>
      <c r="B4964" s="16" t="s">
        <v>3279</v>
      </c>
      <c r="C4964" s="16" t="s">
        <v>3275</v>
      </c>
      <c r="D4964" s="17">
        <v>0.2</v>
      </c>
      <c r="E4964" s="19">
        <f>단가대비표!O165</f>
        <v>0</v>
      </c>
      <c r="F4964" s="22">
        <f>TRUNC(E4964*D4964,1)</f>
        <v>0</v>
      </c>
      <c r="G4964" s="19">
        <f>단가대비표!P165</f>
        <v>226122</v>
      </c>
      <c r="H4964" s="22">
        <f>TRUNC(G4964*D4964,1)</f>
        <v>45224.4</v>
      </c>
      <c r="I4964" s="19">
        <f>단가대비표!V165</f>
        <v>0</v>
      </c>
      <c r="J4964" s="22">
        <f>TRUNC(I4964*D4964,1)</f>
        <v>0</v>
      </c>
      <c r="K4964" s="19">
        <f t="shared" ref="K4964:L4967" si="710">TRUNC(E4964+G4964+I4964,1)</f>
        <v>226122</v>
      </c>
      <c r="L4964" s="22">
        <f t="shared" si="710"/>
        <v>45224.4</v>
      </c>
      <c r="M4964" s="16" t="s">
        <v>42</v>
      </c>
      <c r="N4964" s="1" t="s">
        <v>2661</v>
      </c>
      <c r="O4964" s="1" t="s">
        <v>3280</v>
      </c>
      <c r="P4964" s="1" t="s">
        <v>43</v>
      </c>
      <c r="Q4964" s="1" t="s">
        <v>43</v>
      </c>
      <c r="R4964" s="1" t="s">
        <v>46</v>
      </c>
      <c r="AV4964" s="1" t="s">
        <v>42</v>
      </c>
      <c r="AW4964" s="1" t="s">
        <v>7230</v>
      </c>
      <c r="AX4964" s="1" t="s">
        <v>42</v>
      </c>
      <c r="AY4964" s="1" t="s">
        <v>42</v>
      </c>
      <c r="AZ4964" s="1" t="s">
        <v>42</v>
      </c>
    </row>
    <row r="4965" spans="1:52" ht="30" customHeight="1" x14ac:dyDescent="0.3">
      <c r="A4965" s="16" t="s">
        <v>3292</v>
      </c>
      <c r="B4965" s="16" t="s">
        <v>3279</v>
      </c>
      <c r="C4965" s="16" t="s">
        <v>3275</v>
      </c>
      <c r="D4965" s="17">
        <v>0.1</v>
      </c>
      <c r="E4965" s="19">
        <f>단가대비표!O164</f>
        <v>0</v>
      </c>
      <c r="F4965" s="22">
        <f>TRUNC(E4965*D4965,1)</f>
        <v>0</v>
      </c>
      <c r="G4965" s="19">
        <f>단가대비표!P164</f>
        <v>172068</v>
      </c>
      <c r="H4965" s="22">
        <f>TRUNC(G4965*D4965,1)</f>
        <v>17206.8</v>
      </c>
      <c r="I4965" s="19">
        <f>단가대비표!V164</f>
        <v>0</v>
      </c>
      <c r="J4965" s="22">
        <f>TRUNC(I4965*D4965,1)</f>
        <v>0</v>
      </c>
      <c r="K4965" s="19">
        <f t="shared" si="710"/>
        <v>172068</v>
      </c>
      <c r="L4965" s="22">
        <f t="shared" si="710"/>
        <v>17206.8</v>
      </c>
      <c r="M4965" s="16" t="s">
        <v>42</v>
      </c>
      <c r="N4965" s="1" t="s">
        <v>2661</v>
      </c>
      <c r="O4965" s="1" t="s">
        <v>3293</v>
      </c>
      <c r="P4965" s="1" t="s">
        <v>43</v>
      </c>
      <c r="Q4965" s="1" t="s">
        <v>43</v>
      </c>
      <c r="R4965" s="1" t="s">
        <v>46</v>
      </c>
      <c r="AV4965" s="1" t="s">
        <v>42</v>
      </c>
      <c r="AW4965" s="1" t="s">
        <v>7231</v>
      </c>
      <c r="AX4965" s="1" t="s">
        <v>42</v>
      </c>
      <c r="AY4965" s="1" t="s">
        <v>42</v>
      </c>
      <c r="AZ4965" s="1" t="s">
        <v>42</v>
      </c>
    </row>
    <row r="4966" spans="1:52" ht="30" customHeight="1" x14ac:dyDescent="0.3">
      <c r="A4966" s="16" t="s">
        <v>848</v>
      </c>
      <c r="B4966" s="16" t="s">
        <v>833</v>
      </c>
      <c r="C4966" s="16" t="s">
        <v>820</v>
      </c>
      <c r="D4966" s="17">
        <v>0.8</v>
      </c>
      <c r="E4966" s="19">
        <f>일위대가목록!E254</f>
        <v>19188</v>
      </c>
      <c r="F4966" s="22">
        <f>TRUNC(E4966*D4966,1)</f>
        <v>15350.4</v>
      </c>
      <c r="G4966" s="19">
        <f>일위대가목록!F254</f>
        <v>59020</v>
      </c>
      <c r="H4966" s="22">
        <f>TRUNC(G4966*D4966,1)</f>
        <v>47216</v>
      </c>
      <c r="I4966" s="19">
        <f>일위대가목록!G254</f>
        <v>27120</v>
      </c>
      <c r="J4966" s="22">
        <f>TRUNC(I4966*D4966,1)</f>
        <v>21696</v>
      </c>
      <c r="K4966" s="19">
        <f t="shared" si="710"/>
        <v>105328</v>
      </c>
      <c r="L4966" s="22">
        <f t="shared" si="710"/>
        <v>84262.399999999994</v>
      </c>
      <c r="M4966" s="16" t="s">
        <v>852</v>
      </c>
      <c r="N4966" s="1" t="s">
        <v>2661</v>
      </c>
      <c r="O4966" s="1" t="s">
        <v>853</v>
      </c>
      <c r="P4966" s="1" t="s">
        <v>46</v>
      </c>
      <c r="Q4966" s="1" t="s">
        <v>43</v>
      </c>
      <c r="R4966" s="1" t="s">
        <v>43</v>
      </c>
      <c r="AV4966" s="1" t="s">
        <v>42</v>
      </c>
      <c r="AW4966" s="1" t="s">
        <v>7232</v>
      </c>
      <c r="AX4966" s="1" t="s">
        <v>42</v>
      </c>
      <c r="AY4966" s="1" t="s">
        <v>42</v>
      </c>
      <c r="AZ4966" s="1" t="s">
        <v>42</v>
      </c>
    </row>
    <row r="4967" spans="1:52" ht="30" customHeight="1" x14ac:dyDescent="0.3">
      <c r="A4967" s="16" t="s">
        <v>858</v>
      </c>
      <c r="B4967" s="16" t="s">
        <v>865</v>
      </c>
      <c r="C4967" s="16" t="s">
        <v>820</v>
      </c>
      <c r="D4967" s="17">
        <v>0.8</v>
      </c>
      <c r="E4967" s="19">
        <f>일위대가목록!E259</f>
        <v>0</v>
      </c>
      <c r="F4967" s="22">
        <f>TRUNC(E4967*D4967,1)</f>
        <v>0</v>
      </c>
      <c r="G4967" s="19">
        <f>일위대가목록!F259</f>
        <v>0</v>
      </c>
      <c r="H4967" s="22">
        <f>TRUNC(G4967*D4967,1)</f>
        <v>0</v>
      </c>
      <c r="I4967" s="19">
        <f>일위대가목록!G259</f>
        <v>9356</v>
      </c>
      <c r="J4967" s="22">
        <f>TRUNC(I4967*D4967,1)</f>
        <v>7484.8</v>
      </c>
      <c r="K4967" s="19">
        <f t="shared" si="710"/>
        <v>9356</v>
      </c>
      <c r="L4967" s="22">
        <f t="shared" si="710"/>
        <v>7484.8</v>
      </c>
      <c r="M4967" s="16" t="s">
        <v>866</v>
      </c>
      <c r="N4967" s="1" t="s">
        <v>2661</v>
      </c>
      <c r="O4967" s="1" t="s">
        <v>867</v>
      </c>
      <c r="P4967" s="1" t="s">
        <v>46</v>
      </c>
      <c r="Q4967" s="1" t="s">
        <v>43</v>
      </c>
      <c r="R4967" s="1" t="s">
        <v>43</v>
      </c>
      <c r="AV4967" s="1" t="s">
        <v>42</v>
      </c>
      <c r="AW4967" s="1" t="s">
        <v>7233</v>
      </c>
      <c r="AX4967" s="1" t="s">
        <v>42</v>
      </c>
      <c r="AY4967" s="1" t="s">
        <v>42</v>
      </c>
      <c r="AZ4967" s="1" t="s">
        <v>42</v>
      </c>
    </row>
    <row r="4968" spans="1:52" ht="30" customHeight="1" x14ac:dyDescent="0.3">
      <c r="A4968" s="16" t="s">
        <v>3287</v>
      </c>
      <c r="B4968" s="16" t="s">
        <v>42</v>
      </c>
      <c r="C4968" s="16" t="s">
        <v>42</v>
      </c>
      <c r="D4968" s="17"/>
      <c r="E4968" s="19"/>
      <c r="F4968" s="22">
        <f>TRUNC(SUMIF(N4964:N4967, N4963, F4964:F4967),0)</f>
        <v>15350</v>
      </c>
      <c r="G4968" s="19"/>
      <c r="H4968" s="22">
        <f>TRUNC(SUMIF(N4964:N4967, N4963, H4964:H4967),0)</f>
        <v>109647</v>
      </c>
      <c r="I4968" s="19"/>
      <c r="J4968" s="22">
        <f>TRUNC(SUMIF(N4964:N4967, N4963, J4964:J4967),0)</f>
        <v>29180</v>
      </c>
      <c r="K4968" s="19"/>
      <c r="L4968" s="22">
        <f>F4968+H4968+J4968</f>
        <v>154177</v>
      </c>
      <c r="M4968" s="16" t="s">
        <v>42</v>
      </c>
      <c r="N4968" s="1" t="s">
        <v>3288</v>
      </c>
      <c r="O4968" s="1" t="s">
        <v>3288</v>
      </c>
      <c r="P4968" s="1" t="s">
        <v>42</v>
      </c>
      <c r="Q4968" s="1" t="s">
        <v>42</v>
      </c>
      <c r="R4968" s="1" t="s">
        <v>42</v>
      </c>
      <c r="AV4968" s="1" t="s">
        <v>42</v>
      </c>
      <c r="AW4968" s="1" t="s">
        <v>42</v>
      </c>
      <c r="AX4968" s="1" t="s">
        <v>42</v>
      </c>
      <c r="AY4968" s="1" t="s">
        <v>42</v>
      </c>
      <c r="AZ4968" s="1" t="s">
        <v>42</v>
      </c>
    </row>
    <row r="4969" spans="1:52" ht="30" customHeight="1" x14ac:dyDescent="0.3">
      <c r="A4969" s="17"/>
      <c r="B4969" s="17"/>
      <c r="C4969" s="17"/>
      <c r="D4969" s="17"/>
      <c r="E4969" s="19"/>
      <c r="F4969" s="22"/>
      <c r="G4969" s="19"/>
      <c r="H4969" s="22"/>
      <c r="I4969" s="19"/>
      <c r="J4969" s="22"/>
      <c r="K4969" s="19"/>
      <c r="L4969" s="22"/>
      <c r="M4969" s="17"/>
    </row>
    <row r="4970" spans="1:52" ht="30" customHeight="1" x14ac:dyDescent="0.3">
      <c r="A4970" s="13" t="s">
        <v>7234</v>
      </c>
      <c r="B4970" s="14"/>
      <c r="C4970" s="14"/>
      <c r="D4970" s="14"/>
      <c r="E4970" s="18"/>
      <c r="F4970" s="21"/>
      <c r="G4970" s="18"/>
      <c r="H4970" s="21"/>
      <c r="I4970" s="18"/>
      <c r="J4970" s="21"/>
      <c r="K4970" s="18"/>
      <c r="L4970" s="21"/>
      <c r="M4970" s="15"/>
      <c r="N4970" s="1" t="s">
        <v>2663</v>
      </c>
    </row>
    <row r="4971" spans="1:52" ht="30" customHeight="1" x14ac:dyDescent="0.3">
      <c r="A4971" s="16" t="s">
        <v>3278</v>
      </c>
      <c r="B4971" s="16" t="s">
        <v>3279</v>
      </c>
      <c r="C4971" s="16" t="s">
        <v>3275</v>
      </c>
      <c r="D4971" s="17">
        <v>0.33</v>
      </c>
      <c r="E4971" s="19">
        <f>단가대비표!O165</f>
        <v>0</v>
      </c>
      <c r="F4971" s="22">
        <f>TRUNC(E4971*D4971,1)</f>
        <v>0</v>
      </c>
      <c r="G4971" s="19">
        <f>단가대비표!P165</f>
        <v>226122</v>
      </c>
      <c r="H4971" s="22">
        <f>TRUNC(G4971*D4971,1)</f>
        <v>74620.2</v>
      </c>
      <c r="I4971" s="19">
        <f>단가대비표!V165</f>
        <v>0</v>
      </c>
      <c r="J4971" s="22">
        <f>TRUNC(I4971*D4971,1)</f>
        <v>0</v>
      </c>
      <c r="K4971" s="19">
        <f t="shared" ref="K4971:L4974" si="711">TRUNC(E4971+G4971+I4971,1)</f>
        <v>226122</v>
      </c>
      <c r="L4971" s="22">
        <f t="shared" si="711"/>
        <v>74620.2</v>
      </c>
      <c r="M4971" s="16" t="s">
        <v>42</v>
      </c>
      <c r="N4971" s="1" t="s">
        <v>2663</v>
      </c>
      <c r="O4971" s="1" t="s">
        <v>3280</v>
      </c>
      <c r="P4971" s="1" t="s">
        <v>43</v>
      </c>
      <c r="Q4971" s="1" t="s">
        <v>43</v>
      </c>
      <c r="R4971" s="1" t="s">
        <v>46</v>
      </c>
      <c r="AV4971" s="1" t="s">
        <v>42</v>
      </c>
      <c r="AW4971" s="1" t="s">
        <v>7235</v>
      </c>
      <c r="AX4971" s="1" t="s">
        <v>42</v>
      </c>
      <c r="AY4971" s="1" t="s">
        <v>42</v>
      </c>
      <c r="AZ4971" s="1" t="s">
        <v>42</v>
      </c>
    </row>
    <row r="4972" spans="1:52" ht="30" customHeight="1" x14ac:dyDescent="0.3">
      <c r="A4972" s="16" t="s">
        <v>3292</v>
      </c>
      <c r="B4972" s="16" t="s">
        <v>3279</v>
      </c>
      <c r="C4972" s="16" t="s">
        <v>3275</v>
      </c>
      <c r="D4972" s="17">
        <v>0.17</v>
      </c>
      <c r="E4972" s="19">
        <f>단가대비표!O164</f>
        <v>0</v>
      </c>
      <c r="F4972" s="22">
        <f>TRUNC(E4972*D4972,1)</f>
        <v>0</v>
      </c>
      <c r="G4972" s="19">
        <f>단가대비표!P164</f>
        <v>172068</v>
      </c>
      <c r="H4972" s="22">
        <f>TRUNC(G4972*D4972,1)</f>
        <v>29251.5</v>
      </c>
      <c r="I4972" s="19">
        <f>단가대비표!V164</f>
        <v>0</v>
      </c>
      <c r="J4972" s="22">
        <f>TRUNC(I4972*D4972,1)</f>
        <v>0</v>
      </c>
      <c r="K4972" s="19">
        <f t="shared" si="711"/>
        <v>172068</v>
      </c>
      <c r="L4972" s="22">
        <f t="shared" si="711"/>
        <v>29251.5</v>
      </c>
      <c r="M4972" s="16" t="s">
        <v>42</v>
      </c>
      <c r="N4972" s="1" t="s">
        <v>2663</v>
      </c>
      <c r="O4972" s="1" t="s">
        <v>3293</v>
      </c>
      <c r="P4972" s="1" t="s">
        <v>43</v>
      </c>
      <c r="Q4972" s="1" t="s">
        <v>43</v>
      </c>
      <c r="R4972" s="1" t="s">
        <v>46</v>
      </c>
      <c r="AV4972" s="1" t="s">
        <v>42</v>
      </c>
      <c r="AW4972" s="1" t="s">
        <v>7236</v>
      </c>
      <c r="AX4972" s="1" t="s">
        <v>42</v>
      </c>
      <c r="AY4972" s="1" t="s">
        <v>42</v>
      </c>
      <c r="AZ4972" s="1" t="s">
        <v>42</v>
      </c>
    </row>
    <row r="4973" spans="1:52" ht="30" customHeight="1" x14ac:dyDescent="0.3">
      <c r="A4973" s="16" t="s">
        <v>848</v>
      </c>
      <c r="B4973" s="16" t="s">
        <v>833</v>
      </c>
      <c r="C4973" s="16" t="s">
        <v>820</v>
      </c>
      <c r="D4973" s="17">
        <v>1.33</v>
      </c>
      <c r="E4973" s="19">
        <f>일위대가목록!E254</f>
        <v>19188</v>
      </c>
      <c r="F4973" s="22">
        <f>TRUNC(E4973*D4973,1)</f>
        <v>25520</v>
      </c>
      <c r="G4973" s="19">
        <f>일위대가목록!F254</f>
        <v>59020</v>
      </c>
      <c r="H4973" s="22">
        <f>TRUNC(G4973*D4973,1)</f>
        <v>78496.600000000006</v>
      </c>
      <c r="I4973" s="19">
        <f>일위대가목록!G254</f>
        <v>27120</v>
      </c>
      <c r="J4973" s="22">
        <f>TRUNC(I4973*D4973,1)</f>
        <v>36069.599999999999</v>
      </c>
      <c r="K4973" s="19">
        <f t="shared" si="711"/>
        <v>105328</v>
      </c>
      <c r="L4973" s="22">
        <f t="shared" si="711"/>
        <v>140086.20000000001</v>
      </c>
      <c r="M4973" s="16" t="s">
        <v>852</v>
      </c>
      <c r="N4973" s="1" t="s">
        <v>2663</v>
      </c>
      <c r="O4973" s="1" t="s">
        <v>853</v>
      </c>
      <c r="P4973" s="1" t="s">
        <v>46</v>
      </c>
      <c r="Q4973" s="1" t="s">
        <v>43</v>
      </c>
      <c r="R4973" s="1" t="s">
        <v>43</v>
      </c>
      <c r="AV4973" s="1" t="s">
        <v>42</v>
      </c>
      <c r="AW4973" s="1" t="s">
        <v>7237</v>
      </c>
      <c r="AX4973" s="1" t="s">
        <v>42</v>
      </c>
      <c r="AY4973" s="1" t="s">
        <v>42</v>
      </c>
      <c r="AZ4973" s="1" t="s">
        <v>42</v>
      </c>
    </row>
    <row r="4974" spans="1:52" ht="30" customHeight="1" x14ac:dyDescent="0.3">
      <c r="A4974" s="16" t="s">
        <v>858</v>
      </c>
      <c r="B4974" s="16" t="s">
        <v>865</v>
      </c>
      <c r="C4974" s="16" t="s">
        <v>820</v>
      </c>
      <c r="D4974" s="17">
        <v>1.33</v>
      </c>
      <c r="E4974" s="19">
        <f>일위대가목록!E259</f>
        <v>0</v>
      </c>
      <c r="F4974" s="22">
        <f>TRUNC(E4974*D4974,1)</f>
        <v>0</v>
      </c>
      <c r="G4974" s="19">
        <f>일위대가목록!F259</f>
        <v>0</v>
      </c>
      <c r="H4974" s="22">
        <f>TRUNC(G4974*D4974,1)</f>
        <v>0</v>
      </c>
      <c r="I4974" s="19">
        <f>일위대가목록!G259</f>
        <v>9356</v>
      </c>
      <c r="J4974" s="22">
        <f>TRUNC(I4974*D4974,1)</f>
        <v>12443.4</v>
      </c>
      <c r="K4974" s="19">
        <f t="shared" si="711"/>
        <v>9356</v>
      </c>
      <c r="L4974" s="22">
        <f t="shared" si="711"/>
        <v>12443.4</v>
      </c>
      <c r="M4974" s="16" t="s">
        <v>866</v>
      </c>
      <c r="N4974" s="1" t="s">
        <v>2663</v>
      </c>
      <c r="O4974" s="1" t="s">
        <v>867</v>
      </c>
      <c r="P4974" s="1" t="s">
        <v>46</v>
      </c>
      <c r="Q4974" s="1" t="s">
        <v>43</v>
      </c>
      <c r="R4974" s="1" t="s">
        <v>43</v>
      </c>
      <c r="AV4974" s="1" t="s">
        <v>42</v>
      </c>
      <c r="AW4974" s="1" t="s">
        <v>7238</v>
      </c>
      <c r="AX4974" s="1" t="s">
        <v>42</v>
      </c>
      <c r="AY4974" s="1" t="s">
        <v>42</v>
      </c>
      <c r="AZ4974" s="1" t="s">
        <v>42</v>
      </c>
    </row>
    <row r="4975" spans="1:52" ht="30" customHeight="1" x14ac:dyDescent="0.3">
      <c r="A4975" s="16" t="s">
        <v>3287</v>
      </c>
      <c r="B4975" s="16" t="s">
        <v>42</v>
      </c>
      <c r="C4975" s="16" t="s">
        <v>42</v>
      </c>
      <c r="D4975" s="17"/>
      <c r="E4975" s="19"/>
      <c r="F4975" s="22">
        <f>TRUNC(SUMIF(N4971:N4974, N4970, F4971:F4974),0)</f>
        <v>25520</v>
      </c>
      <c r="G4975" s="19"/>
      <c r="H4975" s="22">
        <f>TRUNC(SUMIF(N4971:N4974, N4970, H4971:H4974),0)</f>
        <v>182368</v>
      </c>
      <c r="I4975" s="19"/>
      <c r="J4975" s="22">
        <f>TRUNC(SUMIF(N4971:N4974, N4970, J4971:J4974),0)</f>
        <v>48513</v>
      </c>
      <c r="K4975" s="19"/>
      <c r="L4975" s="22">
        <f>F4975+H4975+J4975</f>
        <v>256401</v>
      </c>
      <c r="M4975" s="16" t="s">
        <v>42</v>
      </c>
      <c r="N4975" s="1" t="s">
        <v>3288</v>
      </c>
      <c r="O4975" s="1" t="s">
        <v>3288</v>
      </c>
      <c r="P4975" s="1" t="s">
        <v>42</v>
      </c>
      <c r="Q4975" s="1" t="s">
        <v>42</v>
      </c>
      <c r="R4975" s="1" t="s">
        <v>42</v>
      </c>
      <c r="AV4975" s="1" t="s">
        <v>42</v>
      </c>
      <c r="AW4975" s="1" t="s">
        <v>42</v>
      </c>
      <c r="AX4975" s="1" t="s">
        <v>42</v>
      </c>
      <c r="AY4975" s="1" t="s">
        <v>42</v>
      </c>
      <c r="AZ4975" s="1" t="s">
        <v>42</v>
      </c>
    </row>
    <row r="4976" spans="1:52" ht="30" customHeight="1" x14ac:dyDescent="0.3">
      <c r="A4976" s="17"/>
      <c r="B4976" s="17"/>
      <c r="C4976" s="17"/>
      <c r="D4976" s="17"/>
      <c r="E4976" s="19"/>
      <c r="F4976" s="22"/>
      <c r="G4976" s="19"/>
      <c r="H4976" s="22"/>
      <c r="I4976" s="19"/>
      <c r="J4976" s="22"/>
      <c r="K4976" s="19"/>
      <c r="L4976" s="22"/>
      <c r="M4976" s="17"/>
    </row>
    <row r="4977" spans="1:52" ht="30" customHeight="1" x14ac:dyDescent="0.3">
      <c r="A4977" s="13" t="s">
        <v>7239</v>
      </c>
      <c r="B4977" s="14"/>
      <c r="C4977" s="14"/>
      <c r="D4977" s="14"/>
      <c r="E4977" s="18"/>
      <c r="F4977" s="21"/>
      <c r="G4977" s="18"/>
      <c r="H4977" s="21"/>
      <c r="I4977" s="18"/>
      <c r="J4977" s="21"/>
      <c r="K4977" s="18"/>
      <c r="L4977" s="21"/>
      <c r="M4977" s="15"/>
      <c r="N4977" s="1" t="s">
        <v>2665</v>
      </c>
    </row>
    <row r="4978" spans="1:52" ht="30" customHeight="1" x14ac:dyDescent="0.3">
      <c r="A4978" s="16" t="s">
        <v>3278</v>
      </c>
      <c r="B4978" s="16" t="s">
        <v>3279</v>
      </c>
      <c r="C4978" s="16" t="s">
        <v>3275</v>
      </c>
      <c r="D4978" s="17">
        <v>0.5</v>
      </c>
      <c r="E4978" s="19">
        <f>단가대비표!O165</f>
        <v>0</v>
      </c>
      <c r="F4978" s="22">
        <f>TRUNC(E4978*D4978,1)</f>
        <v>0</v>
      </c>
      <c r="G4978" s="19">
        <f>단가대비표!P165</f>
        <v>226122</v>
      </c>
      <c r="H4978" s="22">
        <f>TRUNC(G4978*D4978,1)</f>
        <v>113061</v>
      </c>
      <c r="I4978" s="19">
        <f>단가대비표!V165</f>
        <v>0</v>
      </c>
      <c r="J4978" s="22">
        <f>TRUNC(I4978*D4978,1)</f>
        <v>0</v>
      </c>
      <c r="K4978" s="19">
        <f t="shared" ref="K4978:L4981" si="712">TRUNC(E4978+G4978+I4978,1)</f>
        <v>226122</v>
      </c>
      <c r="L4978" s="22">
        <f t="shared" si="712"/>
        <v>113061</v>
      </c>
      <c r="M4978" s="16" t="s">
        <v>42</v>
      </c>
      <c r="N4978" s="1" t="s">
        <v>2665</v>
      </c>
      <c r="O4978" s="1" t="s">
        <v>3280</v>
      </c>
      <c r="P4978" s="1" t="s">
        <v>43</v>
      </c>
      <c r="Q4978" s="1" t="s">
        <v>43</v>
      </c>
      <c r="R4978" s="1" t="s">
        <v>46</v>
      </c>
      <c r="AV4978" s="1" t="s">
        <v>42</v>
      </c>
      <c r="AW4978" s="1" t="s">
        <v>7240</v>
      </c>
      <c r="AX4978" s="1" t="s">
        <v>42</v>
      </c>
      <c r="AY4978" s="1" t="s">
        <v>42</v>
      </c>
      <c r="AZ4978" s="1" t="s">
        <v>42</v>
      </c>
    </row>
    <row r="4979" spans="1:52" ht="30" customHeight="1" x14ac:dyDescent="0.3">
      <c r="A4979" s="16" t="s">
        <v>3292</v>
      </c>
      <c r="B4979" s="16" t="s">
        <v>3279</v>
      </c>
      <c r="C4979" s="16" t="s">
        <v>3275</v>
      </c>
      <c r="D4979" s="17">
        <v>0.25</v>
      </c>
      <c r="E4979" s="19">
        <f>단가대비표!O164</f>
        <v>0</v>
      </c>
      <c r="F4979" s="22">
        <f>TRUNC(E4979*D4979,1)</f>
        <v>0</v>
      </c>
      <c r="G4979" s="19">
        <f>단가대비표!P164</f>
        <v>172068</v>
      </c>
      <c r="H4979" s="22">
        <f>TRUNC(G4979*D4979,1)</f>
        <v>43017</v>
      </c>
      <c r="I4979" s="19">
        <f>단가대비표!V164</f>
        <v>0</v>
      </c>
      <c r="J4979" s="22">
        <f>TRUNC(I4979*D4979,1)</f>
        <v>0</v>
      </c>
      <c r="K4979" s="19">
        <f t="shared" si="712"/>
        <v>172068</v>
      </c>
      <c r="L4979" s="22">
        <f t="shared" si="712"/>
        <v>43017</v>
      </c>
      <c r="M4979" s="16" t="s">
        <v>42</v>
      </c>
      <c r="N4979" s="1" t="s">
        <v>2665</v>
      </c>
      <c r="O4979" s="1" t="s">
        <v>3293</v>
      </c>
      <c r="P4979" s="1" t="s">
        <v>43</v>
      </c>
      <c r="Q4979" s="1" t="s">
        <v>43</v>
      </c>
      <c r="R4979" s="1" t="s">
        <v>46</v>
      </c>
      <c r="AV4979" s="1" t="s">
        <v>42</v>
      </c>
      <c r="AW4979" s="1" t="s">
        <v>7241</v>
      </c>
      <c r="AX4979" s="1" t="s">
        <v>42</v>
      </c>
      <c r="AY4979" s="1" t="s">
        <v>42</v>
      </c>
      <c r="AZ4979" s="1" t="s">
        <v>42</v>
      </c>
    </row>
    <row r="4980" spans="1:52" ht="30" customHeight="1" x14ac:dyDescent="0.3">
      <c r="A4980" s="16" t="s">
        <v>848</v>
      </c>
      <c r="B4980" s="16" t="s">
        <v>833</v>
      </c>
      <c r="C4980" s="16" t="s">
        <v>820</v>
      </c>
      <c r="D4980" s="17">
        <v>2</v>
      </c>
      <c r="E4980" s="19">
        <f>일위대가목록!E254</f>
        <v>19188</v>
      </c>
      <c r="F4980" s="22">
        <f>TRUNC(E4980*D4980,1)</f>
        <v>38376</v>
      </c>
      <c r="G4980" s="19">
        <f>일위대가목록!F254</f>
        <v>59020</v>
      </c>
      <c r="H4980" s="22">
        <f>TRUNC(G4980*D4980,1)</f>
        <v>118040</v>
      </c>
      <c r="I4980" s="19">
        <f>일위대가목록!G254</f>
        <v>27120</v>
      </c>
      <c r="J4980" s="22">
        <f>TRUNC(I4980*D4980,1)</f>
        <v>54240</v>
      </c>
      <c r="K4980" s="19">
        <f t="shared" si="712"/>
        <v>105328</v>
      </c>
      <c r="L4980" s="22">
        <f t="shared" si="712"/>
        <v>210656</v>
      </c>
      <c r="M4980" s="16" t="s">
        <v>852</v>
      </c>
      <c r="N4980" s="1" t="s">
        <v>2665</v>
      </c>
      <c r="O4980" s="1" t="s">
        <v>853</v>
      </c>
      <c r="P4980" s="1" t="s">
        <v>46</v>
      </c>
      <c r="Q4980" s="1" t="s">
        <v>43</v>
      </c>
      <c r="R4980" s="1" t="s">
        <v>43</v>
      </c>
      <c r="AV4980" s="1" t="s">
        <v>42</v>
      </c>
      <c r="AW4980" s="1" t="s">
        <v>7242</v>
      </c>
      <c r="AX4980" s="1" t="s">
        <v>42</v>
      </c>
      <c r="AY4980" s="1" t="s">
        <v>42</v>
      </c>
      <c r="AZ4980" s="1" t="s">
        <v>42</v>
      </c>
    </row>
    <row r="4981" spans="1:52" ht="30" customHeight="1" x14ac:dyDescent="0.3">
      <c r="A4981" s="16" t="s">
        <v>858</v>
      </c>
      <c r="B4981" s="16" t="s">
        <v>865</v>
      </c>
      <c r="C4981" s="16" t="s">
        <v>820</v>
      </c>
      <c r="D4981" s="17">
        <v>2</v>
      </c>
      <c r="E4981" s="19">
        <f>일위대가목록!E259</f>
        <v>0</v>
      </c>
      <c r="F4981" s="22">
        <f>TRUNC(E4981*D4981,1)</f>
        <v>0</v>
      </c>
      <c r="G4981" s="19">
        <f>일위대가목록!F259</f>
        <v>0</v>
      </c>
      <c r="H4981" s="22">
        <f>TRUNC(G4981*D4981,1)</f>
        <v>0</v>
      </c>
      <c r="I4981" s="19">
        <f>일위대가목록!G259</f>
        <v>9356</v>
      </c>
      <c r="J4981" s="22">
        <f>TRUNC(I4981*D4981,1)</f>
        <v>18712</v>
      </c>
      <c r="K4981" s="19">
        <f t="shared" si="712"/>
        <v>9356</v>
      </c>
      <c r="L4981" s="22">
        <f t="shared" si="712"/>
        <v>18712</v>
      </c>
      <c r="M4981" s="16" t="s">
        <v>866</v>
      </c>
      <c r="N4981" s="1" t="s">
        <v>2665</v>
      </c>
      <c r="O4981" s="1" t="s">
        <v>867</v>
      </c>
      <c r="P4981" s="1" t="s">
        <v>46</v>
      </c>
      <c r="Q4981" s="1" t="s">
        <v>43</v>
      </c>
      <c r="R4981" s="1" t="s">
        <v>43</v>
      </c>
      <c r="AV4981" s="1" t="s">
        <v>42</v>
      </c>
      <c r="AW4981" s="1" t="s">
        <v>7243</v>
      </c>
      <c r="AX4981" s="1" t="s">
        <v>42</v>
      </c>
      <c r="AY4981" s="1" t="s">
        <v>42</v>
      </c>
      <c r="AZ4981" s="1" t="s">
        <v>42</v>
      </c>
    </row>
    <row r="4982" spans="1:52" ht="30" customHeight="1" x14ac:dyDescent="0.3">
      <c r="A4982" s="16" t="s">
        <v>3287</v>
      </c>
      <c r="B4982" s="16" t="s">
        <v>42</v>
      </c>
      <c r="C4982" s="16" t="s">
        <v>42</v>
      </c>
      <c r="D4982" s="17"/>
      <c r="E4982" s="19"/>
      <c r="F4982" s="22">
        <f>TRUNC(SUMIF(N4978:N4981, N4977, F4978:F4981),0)</f>
        <v>38376</v>
      </c>
      <c r="G4982" s="19"/>
      <c r="H4982" s="22">
        <f>TRUNC(SUMIF(N4978:N4981, N4977, H4978:H4981),0)</f>
        <v>274118</v>
      </c>
      <c r="I4982" s="19"/>
      <c r="J4982" s="22">
        <f>TRUNC(SUMIF(N4978:N4981, N4977, J4978:J4981),0)</f>
        <v>72952</v>
      </c>
      <c r="K4982" s="19"/>
      <c r="L4982" s="22">
        <f>F4982+H4982+J4982</f>
        <v>385446</v>
      </c>
      <c r="M4982" s="16" t="s">
        <v>42</v>
      </c>
      <c r="N4982" s="1" t="s">
        <v>3288</v>
      </c>
      <c r="O4982" s="1" t="s">
        <v>3288</v>
      </c>
      <c r="P4982" s="1" t="s">
        <v>42</v>
      </c>
      <c r="Q4982" s="1" t="s">
        <v>42</v>
      </c>
      <c r="R4982" s="1" t="s">
        <v>42</v>
      </c>
      <c r="AV4982" s="1" t="s">
        <v>42</v>
      </c>
      <c r="AW4982" s="1" t="s">
        <v>42</v>
      </c>
      <c r="AX4982" s="1" t="s">
        <v>42</v>
      </c>
      <c r="AY4982" s="1" t="s">
        <v>42</v>
      </c>
      <c r="AZ4982" s="1" t="s">
        <v>42</v>
      </c>
    </row>
    <row r="4983" spans="1:52" ht="30" customHeight="1" x14ac:dyDescent="0.3">
      <c r="A4983" s="17"/>
      <c r="B4983" s="17"/>
      <c r="C4983" s="17"/>
      <c r="D4983" s="17"/>
      <c r="E4983" s="19"/>
      <c r="F4983" s="22"/>
      <c r="G4983" s="19"/>
      <c r="H4983" s="22"/>
      <c r="I4983" s="19"/>
      <c r="J4983" s="22"/>
      <c r="K4983" s="19"/>
      <c r="L4983" s="22"/>
      <c r="M4983" s="17"/>
    </row>
    <row r="4984" spans="1:52" ht="30" customHeight="1" x14ac:dyDescent="0.3">
      <c r="A4984" s="13" t="s">
        <v>7244</v>
      </c>
      <c r="B4984" s="14"/>
      <c r="C4984" s="14"/>
      <c r="D4984" s="14"/>
      <c r="E4984" s="18"/>
      <c r="F4984" s="21"/>
      <c r="G4984" s="18"/>
      <c r="H4984" s="21"/>
      <c r="I4984" s="18"/>
      <c r="J4984" s="21"/>
      <c r="K4984" s="18"/>
      <c r="L4984" s="21"/>
      <c r="M4984" s="15"/>
      <c r="N4984" s="1" t="s">
        <v>2667</v>
      </c>
    </row>
    <row r="4985" spans="1:52" ht="30" customHeight="1" x14ac:dyDescent="0.3">
      <c r="A4985" s="16" t="s">
        <v>3278</v>
      </c>
      <c r="B4985" s="16" t="s">
        <v>3279</v>
      </c>
      <c r="C4985" s="16" t="s">
        <v>3275</v>
      </c>
      <c r="D4985" s="17">
        <v>0.67</v>
      </c>
      <c r="E4985" s="19">
        <f>단가대비표!O165</f>
        <v>0</v>
      </c>
      <c r="F4985" s="22">
        <f>TRUNC(E4985*D4985,1)</f>
        <v>0</v>
      </c>
      <c r="G4985" s="19">
        <f>단가대비표!P165</f>
        <v>226122</v>
      </c>
      <c r="H4985" s="22">
        <f>TRUNC(G4985*D4985,1)</f>
        <v>151501.70000000001</v>
      </c>
      <c r="I4985" s="19">
        <f>단가대비표!V165</f>
        <v>0</v>
      </c>
      <c r="J4985" s="22">
        <f>TRUNC(I4985*D4985,1)</f>
        <v>0</v>
      </c>
      <c r="K4985" s="19">
        <f t="shared" ref="K4985:L4988" si="713">TRUNC(E4985+G4985+I4985,1)</f>
        <v>226122</v>
      </c>
      <c r="L4985" s="22">
        <f t="shared" si="713"/>
        <v>151501.70000000001</v>
      </c>
      <c r="M4985" s="16" t="s">
        <v>42</v>
      </c>
      <c r="N4985" s="1" t="s">
        <v>2667</v>
      </c>
      <c r="O4985" s="1" t="s">
        <v>3280</v>
      </c>
      <c r="P4985" s="1" t="s">
        <v>43</v>
      </c>
      <c r="Q4985" s="1" t="s">
        <v>43</v>
      </c>
      <c r="R4985" s="1" t="s">
        <v>46</v>
      </c>
      <c r="AV4985" s="1" t="s">
        <v>42</v>
      </c>
      <c r="AW4985" s="1" t="s">
        <v>7245</v>
      </c>
      <c r="AX4985" s="1" t="s">
        <v>42</v>
      </c>
      <c r="AY4985" s="1" t="s">
        <v>42</v>
      </c>
      <c r="AZ4985" s="1" t="s">
        <v>42</v>
      </c>
    </row>
    <row r="4986" spans="1:52" ht="30" customHeight="1" x14ac:dyDescent="0.3">
      <c r="A4986" s="16" t="s">
        <v>3292</v>
      </c>
      <c r="B4986" s="16" t="s">
        <v>3279</v>
      </c>
      <c r="C4986" s="16" t="s">
        <v>3275</v>
      </c>
      <c r="D4986" s="17">
        <v>0.33</v>
      </c>
      <c r="E4986" s="19">
        <f>단가대비표!O164</f>
        <v>0</v>
      </c>
      <c r="F4986" s="22">
        <f>TRUNC(E4986*D4986,1)</f>
        <v>0</v>
      </c>
      <c r="G4986" s="19">
        <f>단가대비표!P164</f>
        <v>172068</v>
      </c>
      <c r="H4986" s="22">
        <f>TRUNC(G4986*D4986,1)</f>
        <v>56782.400000000001</v>
      </c>
      <c r="I4986" s="19">
        <f>단가대비표!V164</f>
        <v>0</v>
      </c>
      <c r="J4986" s="22">
        <f>TRUNC(I4986*D4986,1)</f>
        <v>0</v>
      </c>
      <c r="K4986" s="19">
        <f t="shared" si="713"/>
        <v>172068</v>
      </c>
      <c r="L4986" s="22">
        <f t="shared" si="713"/>
        <v>56782.400000000001</v>
      </c>
      <c r="M4986" s="16" t="s">
        <v>42</v>
      </c>
      <c r="N4986" s="1" t="s">
        <v>2667</v>
      </c>
      <c r="O4986" s="1" t="s">
        <v>3293</v>
      </c>
      <c r="P4986" s="1" t="s">
        <v>43</v>
      </c>
      <c r="Q4986" s="1" t="s">
        <v>43</v>
      </c>
      <c r="R4986" s="1" t="s">
        <v>46</v>
      </c>
      <c r="AV4986" s="1" t="s">
        <v>42</v>
      </c>
      <c r="AW4986" s="1" t="s">
        <v>7246</v>
      </c>
      <c r="AX4986" s="1" t="s">
        <v>42</v>
      </c>
      <c r="AY4986" s="1" t="s">
        <v>42</v>
      </c>
      <c r="AZ4986" s="1" t="s">
        <v>42</v>
      </c>
    </row>
    <row r="4987" spans="1:52" ht="30" customHeight="1" x14ac:dyDescent="0.3">
      <c r="A4987" s="16" t="s">
        <v>848</v>
      </c>
      <c r="B4987" s="16" t="s">
        <v>833</v>
      </c>
      <c r="C4987" s="16" t="s">
        <v>820</v>
      </c>
      <c r="D4987" s="17">
        <v>2.67</v>
      </c>
      <c r="E4987" s="19">
        <f>일위대가목록!E254</f>
        <v>19188</v>
      </c>
      <c r="F4987" s="22">
        <f>TRUNC(E4987*D4987,1)</f>
        <v>51231.9</v>
      </c>
      <c r="G4987" s="19">
        <f>일위대가목록!F254</f>
        <v>59020</v>
      </c>
      <c r="H4987" s="22">
        <f>TRUNC(G4987*D4987,1)</f>
        <v>157583.4</v>
      </c>
      <c r="I4987" s="19">
        <f>일위대가목록!G254</f>
        <v>27120</v>
      </c>
      <c r="J4987" s="22">
        <f>TRUNC(I4987*D4987,1)</f>
        <v>72410.399999999994</v>
      </c>
      <c r="K4987" s="19">
        <f t="shared" si="713"/>
        <v>105328</v>
      </c>
      <c r="L4987" s="22">
        <f t="shared" si="713"/>
        <v>281225.7</v>
      </c>
      <c r="M4987" s="16" t="s">
        <v>852</v>
      </c>
      <c r="N4987" s="1" t="s">
        <v>2667</v>
      </c>
      <c r="O4987" s="1" t="s">
        <v>853</v>
      </c>
      <c r="P4987" s="1" t="s">
        <v>46</v>
      </c>
      <c r="Q4987" s="1" t="s">
        <v>43</v>
      </c>
      <c r="R4987" s="1" t="s">
        <v>43</v>
      </c>
      <c r="AV4987" s="1" t="s">
        <v>42</v>
      </c>
      <c r="AW4987" s="1" t="s">
        <v>7247</v>
      </c>
      <c r="AX4987" s="1" t="s">
        <v>42</v>
      </c>
      <c r="AY4987" s="1" t="s">
        <v>42</v>
      </c>
      <c r="AZ4987" s="1" t="s">
        <v>42</v>
      </c>
    </row>
    <row r="4988" spans="1:52" ht="30" customHeight="1" x14ac:dyDescent="0.3">
      <c r="A4988" s="16" t="s">
        <v>858</v>
      </c>
      <c r="B4988" s="16" t="s">
        <v>865</v>
      </c>
      <c r="C4988" s="16" t="s">
        <v>820</v>
      </c>
      <c r="D4988" s="17">
        <v>2.67</v>
      </c>
      <c r="E4988" s="19">
        <f>일위대가목록!E259</f>
        <v>0</v>
      </c>
      <c r="F4988" s="22">
        <f>TRUNC(E4988*D4988,1)</f>
        <v>0</v>
      </c>
      <c r="G4988" s="19">
        <f>일위대가목록!F259</f>
        <v>0</v>
      </c>
      <c r="H4988" s="22">
        <f>TRUNC(G4988*D4988,1)</f>
        <v>0</v>
      </c>
      <c r="I4988" s="19">
        <f>일위대가목록!G259</f>
        <v>9356</v>
      </c>
      <c r="J4988" s="22">
        <f>TRUNC(I4988*D4988,1)</f>
        <v>24980.5</v>
      </c>
      <c r="K4988" s="19">
        <f t="shared" si="713"/>
        <v>9356</v>
      </c>
      <c r="L4988" s="22">
        <f t="shared" si="713"/>
        <v>24980.5</v>
      </c>
      <c r="M4988" s="16" t="s">
        <v>866</v>
      </c>
      <c r="N4988" s="1" t="s">
        <v>2667</v>
      </c>
      <c r="O4988" s="1" t="s">
        <v>867</v>
      </c>
      <c r="P4988" s="1" t="s">
        <v>46</v>
      </c>
      <c r="Q4988" s="1" t="s">
        <v>43</v>
      </c>
      <c r="R4988" s="1" t="s">
        <v>43</v>
      </c>
      <c r="AV4988" s="1" t="s">
        <v>42</v>
      </c>
      <c r="AW4988" s="1" t="s">
        <v>7248</v>
      </c>
      <c r="AX4988" s="1" t="s">
        <v>42</v>
      </c>
      <c r="AY4988" s="1" t="s">
        <v>42</v>
      </c>
      <c r="AZ4988" s="1" t="s">
        <v>42</v>
      </c>
    </row>
    <row r="4989" spans="1:52" ht="30" customHeight="1" x14ac:dyDescent="0.3">
      <c r="A4989" s="16" t="s">
        <v>3287</v>
      </c>
      <c r="B4989" s="16" t="s">
        <v>42</v>
      </c>
      <c r="C4989" s="16" t="s">
        <v>42</v>
      </c>
      <c r="D4989" s="17"/>
      <c r="E4989" s="19"/>
      <c r="F4989" s="22">
        <f>TRUNC(SUMIF(N4985:N4988, N4984, F4985:F4988),0)</f>
        <v>51231</v>
      </c>
      <c r="G4989" s="19"/>
      <c r="H4989" s="22">
        <f>TRUNC(SUMIF(N4985:N4988, N4984, H4985:H4988),0)</f>
        <v>365867</v>
      </c>
      <c r="I4989" s="19"/>
      <c r="J4989" s="22">
        <f>TRUNC(SUMIF(N4985:N4988, N4984, J4985:J4988),0)</f>
        <v>97390</v>
      </c>
      <c r="K4989" s="19"/>
      <c r="L4989" s="22">
        <f>F4989+H4989+J4989</f>
        <v>514488</v>
      </c>
      <c r="M4989" s="16" t="s">
        <v>42</v>
      </c>
      <c r="N4989" s="1" t="s">
        <v>3288</v>
      </c>
      <c r="O4989" s="1" t="s">
        <v>3288</v>
      </c>
      <c r="P4989" s="1" t="s">
        <v>42</v>
      </c>
      <c r="Q4989" s="1" t="s">
        <v>42</v>
      </c>
      <c r="R4989" s="1" t="s">
        <v>42</v>
      </c>
      <c r="AV4989" s="1" t="s">
        <v>42</v>
      </c>
      <c r="AW4989" s="1" t="s">
        <v>42</v>
      </c>
      <c r="AX4989" s="1" t="s">
        <v>42</v>
      </c>
      <c r="AY4989" s="1" t="s">
        <v>42</v>
      </c>
      <c r="AZ4989" s="1" t="s">
        <v>42</v>
      </c>
    </row>
    <row r="4990" spans="1:52" ht="30" customHeight="1" x14ac:dyDescent="0.3">
      <c r="A4990" s="17"/>
      <c r="B4990" s="17"/>
      <c r="C4990" s="17"/>
      <c r="D4990" s="17"/>
      <c r="E4990" s="19"/>
      <c r="F4990" s="22"/>
      <c r="G4990" s="19"/>
      <c r="H4990" s="22"/>
      <c r="I4990" s="19"/>
      <c r="J4990" s="22"/>
      <c r="K4990" s="19"/>
      <c r="L4990" s="22"/>
      <c r="M4990" s="17"/>
    </row>
    <row r="4991" spans="1:52" ht="30" customHeight="1" x14ac:dyDescent="0.3">
      <c r="A4991" s="13" t="s">
        <v>7249</v>
      </c>
      <c r="B4991" s="14"/>
      <c r="C4991" s="14"/>
      <c r="D4991" s="14"/>
      <c r="E4991" s="18"/>
      <c r="F4991" s="21"/>
      <c r="G4991" s="18"/>
      <c r="H4991" s="21"/>
      <c r="I4991" s="18"/>
      <c r="J4991" s="21"/>
      <c r="K4991" s="18"/>
      <c r="L4991" s="21"/>
      <c r="M4991" s="15"/>
      <c r="N4991" s="1" t="s">
        <v>3217</v>
      </c>
    </row>
    <row r="4992" spans="1:52" ht="30" customHeight="1" x14ac:dyDescent="0.3">
      <c r="A4992" s="16" t="s">
        <v>7251</v>
      </c>
      <c r="B4992" s="16" t="s">
        <v>3279</v>
      </c>
      <c r="C4992" s="16" t="s">
        <v>3275</v>
      </c>
      <c r="D4992" s="17">
        <v>6.25E-2</v>
      </c>
      <c r="E4992" s="19">
        <f>단가대비표!O188</f>
        <v>0</v>
      </c>
      <c r="F4992" s="22">
        <f t="shared" ref="F4992:F4997" si="714">TRUNC(E4992*D4992,1)</f>
        <v>0</v>
      </c>
      <c r="G4992" s="19">
        <f>단가대비표!P188</f>
        <v>199588</v>
      </c>
      <c r="H4992" s="22">
        <f t="shared" ref="H4992:H4997" si="715">TRUNC(G4992*D4992,1)</f>
        <v>12474.2</v>
      </c>
      <c r="I4992" s="19">
        <f>단가대비표!V188</f>
        <v>0</v>
      </c>
      <c r="J4992" s="22">
        <f t="shared" ref="J4992:J4997" si="716">TRUNC(I4992*D4992,1)</f>
        <v>0</v>
      </c>
      <c r="K4992" s="19">
        <f t="shared" ref="K4992:L4997" si="717">TRUNC(E4992+G4992+I4992,1)</f>
        <v>199588</v>
      </c>
      <c r="L4992" s="22">
        <f t="shared" si="717"/>
        <v>12474.2</v>
      </c>
      <c r="M4992" s="16" t="s">
        <v>4290</v>
      </c>
      <c r="N4992" s="1" t="s">
        <v>42</v>
      </c>
      <c r="O4992" s="1" t="s">
        <v>7252</v>
      </c>
      <c r="P4992" s="1" t="s">
        <v>43</v>
      </c>
      <c r="Q4992" s="1" t="s">
        <v>43</v>
      </c>
      <c r="R4992" s="1" t="s">
        <v>46</v>
      </c>
      <c r="V4992">
        <v>1</v>
      </c>
      <c r="AV4992" s="1" t="s">
        <v>42</v>
      </c>
      <c r="AW4992" s="1" t="s">
        <v>7253</v>
      </c>
      <c r="AX4992" s="1" t="s">
        <v>42</v>
      </c>
      <c r="AY4992" s="1" t="s">
        <v>4293</v>
      </c>
      <c r="AZ4992" s="1" t="s">
        <v>42</v>
      </c>
    </row>
    <row r="4993" spans="1:52" ht="30" customHeight="1" x14ac:dyDescent="0.3">
      <c r="A4993" s="16" t="s">
        <v>7254</v>
      </c>
      <c r="B4993" s="16" t="s">
        <v>3279</v>
      </c>
      <c r="C4993" s="16" t="s">
        <v>3275</v>
      </c>
      <c r="D4993" s="17">
        <v>0.21249999999999999</v>
      </c>
      <c r="E4993" s="19">
        <f>단가대비표!O190</f>
        <v>0</v>
      </c>
      <c r="F4993" s="22">
        <f t="shared" si="714"/>
        <v>0</v>
      </c>
      <c r="G4993" s="19">
        <f>단가대비표!P190</f>
        <v>177841</v>
      </c>
      <c r="H4993" s="22">
        <f t="shared" si="715"/>
        <v>37791.199999999997</v>
      </c>
      <c r="I4993" s="19">
        <f>단가대비표!V190</f>
        <v>0</v>
      </c>
      <c r="J4993" s="22">
        <f t="shared" si="716"/>
        <v>0</v>
      </c>
      <c r="K4993" s="19">
        <f t="shared" si="717"/>
        <v>177841</v>
      </c>
      <c r="L4993" s="22">
        <f t="shared" si="717"/>
        <v>37791.199999999997</v>
      </c>
      <c r="M4993" s="16" t="s">
        <v>4290</v>
      </c>
      <c r="N4993" s="1" t="s">
        <v>42</v>
      </c>
      <c r="O4993" s="1" t="s">
        <v>7255</v>
      </c>
      <c r="P4993" s="1" t="s">
        <v>43</v>
      </c>
      <c r="Q4993" s="1" t="s">
        <v>43</v>
      </c>
      <c r="R4993" s="1" t="s">
        <v>46</v>
      </c>
      <c r="V4993">
        <v>1</v>
      </c>
      <c r="AV4993" s="1" t="s">
        <v>42</v>
      </c>
      <c r="AW4993" s="1" t="s">
        <v>7256</v>
      </c>
      <c r="AX4993" s="1" t="s">
        <v>42</v>
      </c>
      <c r="AY4993" s="1" t="s">
        <v>4293</v>
      </c>
      <c r="AZ4993" s="1" t="s">
        <v>42</v>
      </c>
    </row>
    <row r="4994" spans="1:52" ht="30" customHeight="1" x14ac:dyDescent="0.3">
      <c r="A4994" s="16" t="s">
        <v>7257</v>
      </c>
      <c r="B4994" s="16" t="s">
        <v>3279</v>
      </c>
      <c r="C4994" s="16" t="s">
        <v>3275</v>
      </c>
      <c r="D4994" s="17">
        <v>0.17499999999999999</v>
      </c>
      <c r="E4994" s="19">
        <f>단가대비표!O191</f>
        <v>0</v>
      </c>
      <c r="F4994" s="22">
        <f t="shared" si="714"/>
        <v>0</v>
      </c>
      <c r="G4994" s="19">
        <f>단가대비표!P191</f>
        <v>149081</v>
      </c>
      <c r="H4994" s="22">
        <f t="shared" si="715"/>
        <v>26089.1</v>
      </c>
      <c r="I4994" s="19">
        <f>단가대비표!V191</f>
        <v>0</v>
      </c>
      <c r="J4994" s="22">
        <f t="shared" si="716"/>
        <v>0</v>
      </c>
      <c r="K4994" s="19">
        <f t="shared" si="717"/>
        <v>149081</v>
      </c>
      <c r="L4994" s="22">
        <f t="shared" si="717"/>
        <v>26089.1</v>
      </c>
      <c r="M4994" s="16" t="s">
        <v>4290</v>
      </c>
      <c r="N4994" s="1" t="s">
        <v>42</v>
      </c>
      <c r="O4994" s="1" t="s">
        <v>7258</v>
      </c>
      <c r="P4994" s="1" t="s">
        <v>43</v>
      </c>
      <c r="Q4994" s="1" t="s">
        <v>43</v>
      </c>
      <c r="R4994" s="1" t="s">
        <v>46</v>
      </c>
      <c r="V4994">
        <v>1</v>
      </c>
      <c r="AV4994" s="1" t="s">
        <v>42</v>
      </c>
      <c r="AW4994" s="1" t="s">
        <v>7259</v>
      </c>
      <c r="AX4994" s="1" t="s">
        <v>42</v>
      </c>
      <c r="AY4994" s="1" t="s">
        <v>4293</v>
      </c>
      <c r="AZ4994" s="1" t="s">
        <v>42</v>
      </c>
    </row>
    <row r="4995" spans="1:52" ht="30" customHeight="1" x14ac:dyDescent="0.3">
      <c r="A4995" s="16" t="s">
        <v>7260</v>
      </c>
      <c r="B4995" s="16" t="s">
        <v>7261</v>
      </c>
      <c r="C4995" s="16" t="s">
        <v>7262</v>
      </c>
      <c r="D4995" s="17">
        <v>15.3</v>
      </c>
      <c r="E4995" s="19">
        <f>단가대비표!O162</f>
        <v>0</v>
      </c>
      <c r="F4995" s="22">
        <f t="shared" si="714"/>
        <v>0</v>
      </c>
      <c r="G4995" s="19">
        <f>단가대비표!P162</f>
        <v>0</v>
      </c>
      <c r="H4995" s="22">
        <f t="shared" si="715"/>
        <v>0</v>
      </c>
      <c r="I4995" s="19">
        <f>단가대비표!V162</f>
        <v>111</v>
      </c>
      <c r="J4995" s="22">
        <f t="shared" si="716"/>
        <v>1698.3</v>
      </c>
      <c r="K4995" s="19">
        <f t="shared" si="717"/>
        <v>111</v>
      </c>
      <c r="L4995" s="22">
        <f t="shared" si="717"/>
        <v>1698.3</v>
      </c>
      <c r="M4995" s="16" t="s">
        <v>4290</v>
      </c>
      <c r="N4995" s="1" t="s">
        <v>42</v>
      </c>
      <c r="O4995" s="1" t="s">
        <v>7263</v>
      </c>
      <c r="P4995" s="1" t="s">
        <v>43</v>
      </c>
      <c r="Q4995" s="1" t="s">
        <v>43</v>
      </c>
      <c r="R4995" s="1" t="s">
        <v>46</v>
      </c>
      <c r="V4995">
        <v>1</v>
      </c>
      <c r="AV4995" s="1" t="s">
        <v>42</v>
      </c>
      <c r="AW4995" s="1" t="s">
        <v>7264</v>
      </c>
      <c r="AX4995" s="1" t="s">
        <v>42</v>
      </c>
      <c r="AY4995" s="1" t="s">
        <v>4293</v>
      </c>
      <c r="AZ4995" s="1" t="s">
        <v>42</v>
      </c>
    </row>
    <row r="4996" spans="1:52" ht="30" customHeight="1" x14ac:dyDescent="0.3">
      <c r="A4996" s="16" t="s">
        <v>7265</v>
      </c>
      <c r="B4996" s="16" t="s">
        <v>7266</v>
      </c>
      <c r="C4996" s="16" t="s">
        <v>88</v>
      </c>
      <c r="D4996" s="17">
        <v>0.3</v>
      </c>
      <c r="E4996" s="19">
        <f>단가대비표!O161</f>
        <v>0</v>
      </c>
      <c r="F4996" s="22">
        <f t="shared" si="714"/>
        <v>0</v>
      </c>
      <c r="G4996" s="19">
        <f>단가대비표!P161</f>
        <v>0</v>
      </c>
      <c r="H4996" s="22">
        <f t="shared" si="715"/>
        <v>0</v>
      </c>
      <c r="I4996" s="19">
        <f>단가대비표!V161</f>
        <v>2045</v>
      </c>
      <c r="J4996" s="22">
        <f t="shared" si="716"/>
        <v>613.5</v>
      </c>
      <c r="K4996" s="19">
        <f t="shared" si="717"/>
        <v>2045</v>
      </c>
      <c r="L4996" s="22">
        <f t="shared" si="717"/>
        <v>613.5</v>
      </c>
      <c r="M4996" s="16" t="s">
        <v>4290</v>
      </c>
      <c r="N4996" s="1" t="s">
        <v>42</v>
      </c>
      <c r="O4996" s="1" t="s">
        <v>7267</v>
      </c>
      <c r="P4996" s="1" t="s">
        <v>43</v>
      </c>
      <c r="Q4996" s="1" t="s">
        <v>43</v>
      </c>
      <c r="R4996" s="1" t="s">
        <v>46</v>
      </c>
      <c r="V4996">
        <v>1</v>
      </c>
      <c r="AV4996" s="1" t="s">
        <v>42</v>
      </c>
      <c r="AW4996" s="1" t="s">
        <v>7268</v>
      </c>
      <c r="AX4996" s="1" t="s">
        <v>42</v>
      </c>
      <c r="AY4996" s="1" t="s">
        <v>4293</v>
      </c>
      <c r="AZ4996" s="1" t="s">
        <v>42</v>
      </c>
    </row>
    <row r="4997" spans="1:52" ht="30" customHeight="1" x14ac:dyDescent="0.3">
      <c r="A4997" s="16" t="s">
        <v>7269</v>
      </c>
      <c r="B4997" s="16" t="s">
        <v>7270</v>
      </c>
      <c r="C4997" s="16" t="s">
        <v>3284</v>
      </c>
      <c r="D4997" s="17">
        <v>1</v>
      </c>
      <c r="E4997" s="19">
        <v>0</v>
      </c>
      <c r="F4997" s="22">
        <f t="shared" si="714"/>
        <v>0</v>
      </c>
      <c r="G4997" s="19">
        <v>0</v>
      </c>
      <c r="H4997" s="22">
        <f t="shared" si="715"/>
        <v>0</v>
      </c>
      <c r="I4997" s="19">
        <f>TRUNC(SUMIF(V4992:V4997, RIGHTB(O4997, 1), L4992:L4997)*U4997, 2)</f>
        <v>78666.3</v>
      </c>
      <c r="J4997" s="22">
        <f t="shared" si="716"/>
        <v>78666.3</v>
      </c>
      <c r="K4997" s="19">
        <f t="shared" si="717"/>
        <v>78666.3</v>
      </c>
      <c r="L4997" s="22">
        <f t="shared" si="717"/>
        <v>78666.3</v>
      </c>
      <c r="M4997" s="16" t="s">
        <v>42</v>
      </c>
      <c r="N4997" s="1" t="s">
        <v>3217</v>
      </c>
      <c r="O4997" s="1" t="s">
        <v>3285</v>
      </c>
      <c r="P4997" s="1" t="s">
        <v>43</v>
      </c>
      <c r="Q4997" s="1" t="s">
        <v>43</v>
      </c>
      <c r="R4997" s="1" t="s">
        <v>43</v>
      </c>
      <c r="S4997">
        <v>3</v>
      </c>
      <c r="T4997">
        <v>2</v>
      </c>
      <c r="U4997">
        <v>1</v>
      </c>
      <c r="AV4997" s="1" t="s">
        <v>42</v>
      </c>
      <c r="AW4997" s="1" t="s">
        <v>7271</v>
      </c>
      <c r="AX4997" s="1" t="s">
        <v>42</v>
      </c>
      <c r="AY4997" s="1" t="s">
        <v>42</v>
      </c>
      <c r="AZ4997" s="1" t="s">
        <v>42</v>
      </c>
    </row>
    <row r="4998" spans="1:52" ht="30" customHeight="1" x14ac:dyDescent="0.3">
      <c r="A4998" s="16" t="s">
        <v>3287</v>
      </c>
      <c r="B4998" s="16" t="s">
        <v>42</v>
      </c>
      <c r="C4998" s="16" t="s">
        <v>42</v>
      </c>
      <c r="D4998" s="17"/>
      <c r="E4998" s="19"/>
      <c r="F4998" s="22">
        <f>TRUNC(SUMIF(N4992:N4997, N4991, F4992:F4997),0)</f>
        <v>0</v>
      </c>
      <c r="G4998" s="19"/>
      <c r="H4998" s="22">
        <f>TRUNC(SUMIF(N4992:N4997, N4991, H4992:H4997),0)</f>
        <v>0</v>
      </c>
      <c r="I4998" s="19"/>
      <c r="J4998" s="22">
        <f>TRUNC(SUMIF(N4992:N4997, N4991, J4992:J4997),0)</f>
        <v>78666</v>
      </c>
      <c r="K4998" s="19"/>
      <c r="L4998" s="22">
        <f>F4998+H4998+J4998</f>
        <v>78666</v>
      </c>
      <c r="M4998" s="16" t="s">
        <v>42</v>
      </c>
      <c r="N4998" s="1" t="s">
        <v>3288</v>
      </c>
      <c r="O4998" s="1" t="s">
        <v>3288</v>
      </c>
      <c r="P4998" s="1" t="s">
        <v>42</v>
      </c>
      <c r="Q4998" s="1" t="s">
        <v>42</v>
      </c>
      <c r="R4998" s="1" t="s">
        <v>42</v>
      </c>
      <c r="AV4998" s="1" t="s">
        <v>42</v>
      </c>
      <c r="AW4998" s="1" t="s">
        <v>42</v>
      </c>
      <c r="AX4998" s="1" t="s">
        <v>42</v>
      </c>
      <c r="AY4998" s="1" t="s">
        <v>42</v>
      </c>
      <c r="AZ4998" s="1" t="s">
        <v>42</v>
      </c>
    </row>
    <row r="4999" spans="1:52" ht="30" customHeight="1" x14ac:dyDescent="0.3">
      <c r="A4999" s="17"/>
      <c r="B4999" s="17"/>
      <c r="C4999" s="17"/>
      <c r="D4999" s="17"/>
      <c r="E4999" s="19"/>
      <c r="F4999" s="22"/>
      <c r="G4999" s="19"/>
      <c r="H4999" s="22"/>
      <c r="I4999" s="19"/>
      <c r="J4999" s="22"/>
      <c r="K4999" s="19"/>
      <c r="L4999" s="22"/>
      <c r="M4999" s="17"/>
    </row>
    <row r="5000" spans="1:52" ht="30" customHeight="1" x14ac:dyDescent="0.3">
      <c r="A5000" s="13" t="s">
        <v>7272</v>
      </c>
      <c r="B5000" s="14"/>
      <c r="C5000" s="14"/>
      <c r="D5000" s="14"/>
      <c r="E5000" s="18"/>
      <c r="F5000" s="21"/>
      <c r="G5000" s="18"/>
      <c r="H5000" s="21"/>
      <c r="I5000" s="18"/>
      <c r="J5000" s="21"/>
      <c r="K5000" s="18"/>
      <c r="L5000" s="21"/>
      <c r="M5000" s="15"/>
      <c r="N5000" s="1" t="s">
        <v>3220</v>
      </c>
    </row>
    <row r="5001" spans="1:52" ht="30" customHeight="1" x14ac:dyDescent="0.3">
      <c r="A5001" s="16" t="s">
        <v>7251</v>
      </c>
      <c r="B5001" s="16" t="s">
        <v>3279</v>
      </c>
      <c r="C5001" s="16" t="s">
        <v>3275</v>
      </c>
      <c r="D5001" s="17">
        <v>0.1</v>
      </c>
      <c r="E5001" s="19">
        <f>단가대비표!O188</f>
        <v>0</v>
      </c>
      <c r="F5001" s="22">
        <f t="shared" ref="F5001:F5006" si="718">TRUNC(E5001*D5001,1)</f>
        <v>0</v>
      </c>
      <c r="G5001" s="19">
        <f>단가대비표!P188</f>
        <v>199588</v>
      </c>
      <c r="H5001" s="22">
        <f t="shared" ref="H5001:H5006" si="719">TRUNC(G5001*D5001,1)</f>
        <v>19958.8</v>
      </c>
      <c r="I5001" s="19">
        <f>단가대비표!V188</f>
        <v>0</v>
      </c>
      <c r="J5001" s="22">
        <f t="shared" ref="J5001:J5006" si="720">TRUNC(I5001*D5001,1)</f>
        <v>0</v>
      </c>
      <c r="K5001" s="19">
        <f t="shared" ref="K5001:L5006" si="721">TRUNC(E5001+G5001+I5001,1)</f>
        <v>199588</v>
      </c>
      <c r="L5001" s="22">
        <f t="shared" si="721"/>
        <v>19958.8</v>
      </c>
      <c r="M5001" s="16" t="s">
        <v>4290</v>
      </c>
      <c r="N5001" s="1" t="s">
        <v>42</v>
      </c>
      <c r="O5001" s="1" t="s">
        <v>7252</v>
      </c>
      <c r="P5001" s="1" t="s">
        <v>43</v>
      </c>
      <c r="Q5001" s="1" t="s">
        <v>43</v>
      </c>
      <c r="R5001" s="1" t="s">
        <v>46</v>
      </c>
      <c r="V5001">
        <v>1</v>
      </c>
      <c r="AV5001" s="1" t="s">
        <v>42</v>
      </c>
      <c r="AW5001" s="1" t="s">
        <v>7273</v>
      </c>
      <c r="AX5001" s="1" t="s">
        <v>42</v>
      </c>
      <c r="AY5001" s="1" t="s">
        <v>4293</v>
      </c>
      <c r="AZ5001" s="1" t="s">
        <v>42</v>
      </c>
    </row>
    <row r="5002" spans="1:52" ht="30" customHeight="1" x14ac:dyDescent="0.3">
      <c r="A5002" s="16" t="s">
        <v>7254</v>
      </c>
      <c r="B5002" s="16" t="s">
        <v>3279</v>
      </c>
      <c r="C5002" s="16" t="s">
        <v>3275</v>
      </c>
      <c r="D5002" s="17">
        <v>0.16250000000000001</v>
      </c>
      <c r="E5002" s="19">
        <f>단가대비표!O190</f>
        <v>0</v>
      </c>
      <c r="F5002" s="22">
        <f t="shared" si="718"/>
        <v>0</v>
      </c>
      <c r="G5002" s="19">
        <f>단가대비표!P190</f>
        <v>177841</v>
      </c>
      <c r="H5002" s="22">
        <f t="shared" si="719"/>
        <v>28899.1</v>
      </c>
      <c r="I5002" s="19">
        <f>단가대비표!V190</f>
        <v>0</v>
      </c>
      <c r="J5002" s="22">
        <f t="shared" si="720"/>
        <v>0</v>
      </c>
      <c r="K5002" s="19">
        <f t="shared" si="721"/>
        <v>177841</v>
      </c>
      <c r="L5002" s="22">
        <f t="shared" si="721"/>
        <v>28899.1</v>
      </c>
      <c r="M5002" s="16" t="s">
        <v>4290</v>
      </c>
      <c r="N5002" s="1" t="s">
        <v>42</v>
      </c>
      <c r="O5002" s="1" t="s">
        <v>7255</v>
      </c>
      <c r="P5002" s="1" t="s">
        <v>43</v>
      </c>
      <c r="Q5002" s="1" t="s">
        <v>43</v>
      </c>
      <c r="R5002" s="1" t="s">
        <v>46</v>
      </c>
      <c r="V5002">
        <v>1</v>
      </c>
      <c r="AV5002" s="1" t="s">
        <v>42</v>
      </c>
      <c r="AW5002" s="1" t="s">
        <v>7274</v>
      </c>
      <c r="AX5002" s="1" t="s">
        <v>42</v>
      </c>
      <c r="AY5002" s="1" t="s">
        <v>4293</v>
      </c>
      <c r="AZ5002" s="1" t="s">
        <v>42</v>
      </c>
    </row>
    <row r="5003" spans="1:52" ht="30" customHeight="1" x14ac:dyDescent="0.3">
      <c r="A5003" s="16" t="s">
        <v>7257</v>
      </c>
      <c r="B5003" s="16" t="s">
        <v>3279</v>
      </c>
      <c r="C5003" s="16" t="s">
        <v>3275</v>
      </c>
      <c r="D5003" s="17">
        <v>0.21249999999999999</v>
      </c>
      <c r="E5003" s="19">
        <f>단가대비표!O191</f>
        <v>0</v>
      </c>
      <c r="F5003" s="22">
        <f t="shared" si="718"/>
        <v>0</v>
      </c>
      <c r="G5003" s="19">
        <f>단가대비표!P191</f>
        <v>149081</v>
      </c>
      <c r="H5003" s="22">
        <f t="shared" si="719"/>
        <v>31679.7</v>
      </c>
      <c r="I5003" s="19">
        <f>단가대비표!V191</f>
        <v>0</v>
      </c>
      <c r="J5003" s="22">
        <f t="shared" si="720"/>
        <v>0</v>
      </c>
      <c r="K5003" s="19">
        <f t="shared" si="721"/>
        <v>149081</v>
      </c>
      <c r="L5003" s="22">
        <f t="shared" si="721"/>
        <v>31679.7</v>
      </c>
      <c r="M5003" s="16" t="s">
        <v>4290</v>
      </c>
      <c r="N5003" s="1" t="s">
        <v>42</v>
      </c>
      <c r="O5003" s="1" t="s">
        <v>7258</v>
      </c>
      <c r="P5003" s="1" t="s">
        <v>43</v>
      </c>
      <c r="Q5003" s="1" t="s">
        <v>43</v>
      </c>
      <c r="R5003" s="1" t="s">
        <v>46</v>
      </c>
      <c r="V5003">
        <v>1</v>
      </c>
      <c r="AV5003" s="1" t="s">
        <v>42</v>
      </c>
      <c r="AW5003" s="1" t="s">
        <v>7275</v>
      </c>
      <c r="AX5003" s="1" t="s">
        <v>42</v>
      </c>
      <c r="AY5003" s="1" t="s">
        <v>4293</v>
      </c>
      <c r="AZ5003" s="1" t="s">
        <v>42</v>
      </c>
    </row>
    <row r="5004" spans="1:52" ht="30" customHeight="1" x14ac:dyDescent="0.3">
      <c r="A5004" s="16" t="s">
        <v>7260</v>
      </c>
      <c r="B5004" s="16" t="s">
        <v>7261</v>
      </c>
      <c r="C5004" s="16" t="s">
        <v>7262</v>
      </c>
      <c r="D5004" s="17">
        <v>43.5</v>
      </c>
      <c r="E5004" s="19">
        <f>단가대비표!O162</f>
        <v>0</v>
      </c>
      <c r="F5004" s="22">
        <f t="shared" si="718"/>
        <v>0</v>
      </c>
      <c r="G5004" s="19">
        <f>단가대비표!P162</f>
        <v>0</v>
      </c>
      <c r="H5004" s="22">
        <f t="shared" si="719"/>
        <v>0</v>
      </c>
      <c r="I5004" s="19">
        <f>단가대비표!V162</f>
        <v>111</v>
      </c>
      <c r="J5004" s="22">
        <f t="shared" si="720"/>
        <v>4828.5</v>
      </c>
      <c r="K5004" s="19">
        <f t="shared" si="721"/>
        <v>111</v>
      </c>
      <c r="L5004" s="22">
        <f t="shared" si="721"/>
        <v>4828.5</v>
      </c>
      <c r="M5004" s="16" t="s">
        <v>4290</v>
      </c>
      <c r="N5004" s="1" t="s">
        <v>42</v>
      </c>
      <c r="O5004" s="1" t="s">
        <v>7263</v>
      </c>
      <c r="P5004" s="1" t="s">
        <v>43</v>
      </c>
      <c r="Q5004" s="1" t="s">
        <v>43</v>
      </c>
      <c r="R5004" s="1" t="s">
        <v>46</v>
      </c>
      <c r="V5004">
        <v>1</v>
      </c>
      <c r="AV5004" s="1" t="s">
        <v>42</v>
      </c>
      <c r="AW5004" s="1" t="s">
        <v>7276</v>
      </c>
      <c r="AX5004" s="1" t="s">
        <v>42</v>
      </c>
      <c r="AY5004" s="1" t="s">
        <v>4293</v>
      </c>
      <c r="AZ5004" s="1" t="s">
        <v>42</v>
      </c>
    </row>
    <row r="5005" spans="1:52" ht="30" customHeight="1" x14ac:dyDescent="0.3">
      <c r="A5005" s="16" t="s">
        <v>7265</v>
      </c>
      <c r="B5005" s="16" t="s">
        <v>7266</v>
      </c>
      <c r="C5005" s="16" t="s">
        <v>88</v>
      </c>
      <c r="D5005" s="17">
        <v>0.5</v>
      </c>
      <c r="E5005" s="19">
        <f>단가대비표!O161</f>
        <v>0</v>
      </c>
      <c r="F5005" s="22">
        <f t="shared" si="718"/>
        <v>0</v>
      </c>
      <c r="G5005" s="19">
        <f>단가대비표!P161</f>
        <v>0</v>
      </c>
      <c r="H5005" s="22">
        <f t="shared" si="719"/>
        <v>0</v>
      </c>
      <c r="I5005" s="19">
        <f>단가대비표!V161</f>
        <v>2045</v>
      </c>
      <c r="J5005" s="22">
        <f t="shared" si="720"/>
        <v>1022.5</v>
      </c>
      <c r="K5005" s="19">
        <f t="shared" si="721"/>
        <v>2045</v>
      </c>
      <c r="L5005" s="22">
        <f t="shared" si="721"/>
        <v>1022.5</v>
      </c>
      <c r="M5005" s="16" t="s">
        <v>4290</v>
      </c>
      <c r="N5005" s="1" t="s">
        <v>42</v>
      </c>
      <c r="O5005" s="1" t="s">
        <v>7267</v>
      </c>
      <c r="P5005" s="1" t="s">
        <v>43</v>
      </c>
      <c r="Q5005" s="1" t="s">
        <v>43</v>
      </c>
      <c r="R5005" s="1" t="s">
        <v>46</v>
      </c>
      <c r="V5005">
        <v>1</v>
      </c>
      <c r="AV5005" s="1" t="s">
        <v>42</v>
      </c>
      <c r="AW5005" s="1" t="s">
        <v>7277</v>
      </c>
      <c r="AX5005" s="1" t="s">
        <v>42</v>
      </c>
      <c r="AY5005" s="1" t="s">
        <v>4293</v>
      </c>
      <c r="AZ5005" s="1" t="s">
        <v>42</v>
      </c>
    </row>
    <row r="5006" spans="1:52" ht="30" customHeight="1" x14ac:dyDescent="0.3">
      <c r="A5006" s="16" t="s">
        <v>7269</v>
      </c>
      <c r="B5006" s="16" t="s">
        <v>7270</v>
      </c>
      <c r="C5006" s="16" t="s">
        <v>3284</v>
      </c>
      <c r="D5006" s="17">
        <v>1</v>
      </c>
      <c r="E5006" s="19">
        <v>0</v>
      </c>
      <c r="F5006" s="22">
        <f t="shared" si="718"/>
        <v>0</v>
      </c>
      <c r="G5006" s="19">
        <v>0</v>
      </c>
      <c r="H5006" s="22">
        <f t="shared" si="719"/>
        <v>0</v>
      </c>
      <c r="I5006" s="19">
        <f>TRUNC(SUMIF(V5001:V5006, RIGHTB(O5006, 1), L5001:L5006)*U5006, 2)</f>
        <v>86388.6</v>
      </c>
      <c r="J5006" s="22">
        <f t="shared" si="720"/>
        <v>86388.6</v>
      </c>
      <c r="K5006" s="19">
        <f t="shared" si="721"/>
        <v>86388.6</v>
      </c>
      <c r="L5006" s="22">
        <f t="shared" si="721"/>
        <v>86388.6</v>
      </c>
      <c r="M5006" s="16" t="s">
        <v>42</v>
      </c>
      <c r="N5006" s="1" t="s">
        <v>3220</v>
      </c>
      <c r="O5006" s="1" t="s">
        <v>3285</v>
      </c>
      <c r="P5006" s="1" t="s">
        <v>43</v>
      </c>
      <c r="Q5006" s="1" t="s">
        <v>43</v>
      </c>
      <c r="R5006" s="1" t="s">
        <v>43</v>
      </c>
      <c r="S5006">
        <v>3</v>
      </c>
      <c r="T5006">
        <v>2</v>
      </c>
      <c r="U5006">
        <v>1</v>
      </c>
      <c r="AV5006" s="1" t="s">
        <v>42</v>
      </c>
      <c r="AW5006" s="1" t="s">
        <v>7278</v>
      </c>
      <c r="AX5006" s="1" t="s">
        <v>42</v>
      </c>
      <c r="AY5006" s="1" t="s">
        <v>42</v>
      </c>
      <c r="AZ5006" s="1" t="s">
        <v>42</v>
      </c>
    </row>
    <row r="5007" spans="1:52" ht="30" customHeight="1" x14ac:dyDescent="0.3">
      <c r="A5007" s="16" t="s">
        <v>3287</v>
      </c>
      <c r="B5007" s="16" t="s">
        <v>42</v>
      </c>
      <c r="C5007" s="16" t="s">
        <v>42</v>
      </c>
      <c r="D5007" s="17"/>
      <c r="E5007" s="19"/>
      <c r="F5007" s="22">
        <f>TRUNC(SUMIF(N5001:N5006, N5000, F5001:F5006),0)</f>
        <v>0</v>
      </c>
      <c r="G5007" s="19"/>
      <c r="H5007" s="22">
        <f>TRUNC(SUMIF(N5001:N5006, N5000, H5001:H5006),0)</f>
        <v>0</v>
      </c>
      <c r="I5007" s="19"/>
      <c r="J5007" s="22">
        <f>TRUNC(SUMIF(N5001:N5006, N5000, J5001:J5006),0)</f>
        <v>86388</v>
      </c>
      <c r="K5007" s="19"/>
      <c r="L5007" s="22">
        <f>F5007+H5007+J5007</f>
        <v>86388</v>
      </c>
      <c r="M5007" s="16" t="s">
        <v>42</v>
      </c>
      <c r="N5007" s="1" t="s">
        <v>3288</v>
      </c>
      <c r="O5007" s="1" t="s">
        <v>3288</v>
      </c>
      <c r="P5007" s="1" t="s">
        <v>42</v>
      </c>
      <c r="Q5007" s="1" t="s">
        <v>42</v>
      </c>
      <c r="R5007" s="1" t="s">
        <v>42</v>
      </c>
      <c r="AV5007" s="1" t="s">
        <v>42</v>
      </c>
      <c r="AW5007" s="1" t="s">
        <v>42</v>
      </c>
      <c r="AX5007" s="1" t="s">
        <v>42</v>
      </c>
      <c r="AY5007" s="1" t="s">
        <v>42</v>
      </c>
      <c r="AZ5007" s="1" t="s">
        <v>42</v>
      </c>
    </row>
    <row r="5008" spans="1:52" ht="30" customHeight="1" x14ac:dyDescent="0.3">
      <c r="A5008" s="17"/>
      <c r="B5008" s="17"/>
      <c r="C5008" s="17"/>
      <c r="D5008" s="17"/>
      <c r="E5008" s="19"/>
      <c r="F5008" s="22"/>
      <c r="G5008" s="19"/>
      <c r="H5008" s="22"/>
      <c r="I5008" s="19"/>
      <c r="J5008" s="22"/>
      <c r="K5008" s="19"/>
      <c r="L5008" s="22"/>
      <c r="M5008" s="17"/>
    </row>
    <row r="5009" spans="1:52" ht="30" customHeight="1" x14ac:dyDescent="0.3">
      <c r="A5009" s="13" t="s">
        <v>7279</v>
      </c>
      <c r="B5009" s="14"/>
      <c r="C5009" s="14"/>
      <c r="D5009" s="14"/>
      <c r="E5009" s="18"/>
      <c r="F5009" s="21"/>
      <c r="G5009" s="18"/>
      <c r="H5009" s="21"/>
      <c r="I5009" s="18"/>
      <c r="J5009" s="21"/>
      <c r="K5009" s="18"/>
      <c r="L5009" s="21"/>
      <c r="M5009" s="15"/>
      <c r="N5009" s="1" t="s">
        <v>3223</v>
      </c>
    </row>
    <row r="5010" spans="1:52" ht="30" customHeight="1" x14ac:dyDescent="0.3">
      <c r="A5010" s="16" t="s">
        <v>7251</v>
      </c>
      <c r="B5010" s="16" t="s">
        <v>3279</v>
      </c>
      <c r="C5010" s="16" t="s">
        <v>3275</v>
      </c>
      <c r="D5010" s="17">
        <v>0.1</v>
      </c>
      <c r="E5010" s="19">
        <f>단가대비표!O188</f>
        <v>0</v>
      </c>
      <c r="F5010" s="22">
        <f t="shared" ref="F5010:F5015" si="722">TRUNC(E5010*D5010,1)</f>
        <v>0</v>
      </c>
      <c r="G5010" s="19">
        <f>단가대비표!P188</f>
        <v>199588</v>
      </c>
      <c r="H5010" s="22">
        <f t="shared" ref="H5010:H5015" si="723">TRUNC(G5010*D5010,1)</f>
        <v>19958.8</v>
      </c>
      <c r="I5010" s="19">
        <f>단가대비표!V188</f>
        <v>0</v>
      </c>
      <c r="J5010" s="22">
        <f t="shared" ref="J5010:J5015" si="724">TRUNC(I5010*D5010,1)</f>
        <v>0</v>
      </c>
      <c r="K5010" s="19">
        <f t="shared" ref="K5010:L5015" si="725">TRUNC(E5010+G5010+I5010,1)</f>
        <v>199588</v>
      </c>
      <c r="L5010" s="22">
        <f t="shared" si="725"/>
        <v>19958.8</v>
      </c>
      <c r="M5010" s="16" t="s">
        <v>4290</v>
      </c>
      <c r="N5010" s="1" t="s">
        <v>42</v>
      </c>
      <c r="O5010" s="1" t="s">
        <v>7252</v>
      </c>
      <c r="P5010" s="1" t="s">
        <v>43</v>
      </c>
      <c r="Q5010" s="1" t="s">
        <v>43</v>
      </c>
      <c r="R5010" s="1" t="s">
        <v>46</v>
      </c>
      <c r="V5010">
        <v>1</v>
      </c>
      <c r="AV5010" s="1" t="s">
        <v>42</v>
      </c>
      <c r="AW5010" s="1" t="s">
        <v>7280</v>
      </c>
      <c r="AX5010" s="1" t="s">
        <v>42</v>
      </c>
      <c r="AY5010" s="1" t="s">
        <v>4293</v>
      </c>
      <c r="AZ5010" s="1" t="s">
        <v>42</v>
      </c>
    </row>
    <row r="5011" spans="1:52" ht="30" customHeight="1" x14ac:dyDescent="0.3">
      <c r="A5011" s="16" t="s">
        <v>7254</v>
      </c>
      <c r="B5011" s="16" t="s">
        <v>3279</v>
      </c>
      <c r="C5011" s="16" t="s">
        <v>3275</v>
      </c>
      <c r="D5011" s="17">
        <v>0.16250000000000001</v>
      </c>
      <c r="E5011" s="19">
        <f>단가대비표!O190</f>
        <v>0</v>
      </c>
      <c r="F5011" s="22">
        <f t="shared" si="722"/>
        <v>0</v>
      </c>
      <c r="G5011" s="19">
        <f>단가대비표!P190</f>
        <v>177841</v>
      </c>
      <c r="H5011" s="22">
        <f t="shared" si="723"/>
        <v>28899.1</v>
      </c>
      <c r="I5011" s="19">
        <f>단가대비표!V190</f>
        <v>0</v>
      </c>
      <c r="J5011" s="22">
        <f t="shared" si="724"/>
        <v>0</v>
      </c>
      <c r="K5011" s="19">
        <f t="shared" si="725"/>
        <v>177841</v>
      </c>
      <c r="L5011" s="22">
        <f t="shared" si="725"/>
        <v>28899.1</v>
      </c>
      <c r="M5011" s="16" t="s">
        <v>4290</v>
      </c>
      <c r="N5011" s="1" t="s">
        <v>42</v>
      </c>
      <c r="O5011" s="1" t="s">
        <v>7255</v>
      </c>
      <c r="P5011" s="1" t="s">
        <v>43</v>
      </c>
      <c r="Q5011" s="1" t="s">
        <v>43</v>
      </c>
      <c r="R5011" s="1" t="s">
        <v>46</v>
      </c>
      <c r="V5011">
        <v>1</v>
      </c>
      <c r="AV5011" s="1" t="s">
        <v>42</v>
      </c>
      <c r="AW5011" s="1" t="s">
        <v>7281</v>
      </c>
      <c r="AX5011" s="1" t="s">
        <v>42</v>
      </c>
      <c r="AY5011" s="1" t="s">
        <v>4293</v>
      </c>
      <c r="AZ5011" s="1" t="s">
        <v>42</v>
      </c>
    </row>
    <row r="5012" spans="1:52" ht="30" customHeight="1" x14ac:dyDescent="0.3">
      <c r="A5012" s="16" t="s">
        <v>7257</v>
      </c>
      <c r="B5012" s="16" t="s">
        <v>3279</v>
      </c>
      <c r="C5012" s="16" t="s">
        <v>3275</v>
      </c>
      <c r="D5012" s="17">
        <v>0.21249999999999999</v>
      </c>
      <c r="E5012" s="19">
        <f>단가대비표!O191</f>
        <v>0</v>
      </c>
      <c r="F5012" s="22">
        <f t="shared" si="722"/>
        <v>0</v>
      </c>
      <c r="G5012" s="19">
        <f>단가대비표!P191</f>
        <v>149081</v>
      </c>
      <c r="H5012" s="22">
        <f t="shared" si="723"/>
        <v>31679.7</v>
      </c>
      <c r="I5012" s="19">
        <f>단가대비표!V191</f>
        <v>0</v>
      </c>
      <c r="J5012" s="22">
        <f t="shared" si="724"/>
        <v>0</v>
      </c>
      <c r="K5012" s="19">
        <f t="shared" si="725"/>
        <v>149081</v>
      </c>
      <c r="L5012" s="22">
        <f t="shared" si="725"/>
        <v>31679.7</v>
      </c>
      <c r="M5012" s="16" t="s">
        <v>4290</v>
      </c>
      <c r="N5012" s="1" t="s">
        <v>42</v>
      </c>
      <c r="O5012" s="1" t="s">
        <v>7258</v>
      </c>
      <c r="P5012" s="1" t="s">
        <v>43</v>
      </c>
      <c r="Q5012" s="1" t="s">
        <v>43</v>
      </c>
      <c r="R5012" s="1" t="s">
        <v>46</v>
      </c>
      <c r="V5012">
        <v>1</v>
      </c>
      <c r="AV5012" s="1" t="s">
        <v>42</v>
      </c>
      <c r="AW5012" s="1" t="s">
        <v>7282</v>
      </c>
      <c r="AX5012" s="1" t="s">
        <v>42</v>
      </c>
      <c r="AY5012" s="1" t="s">
        <v>4293</v>
      </c>
      <c r="AZ5012" s="1" t="s">
        <v>42</v>
      </c>
    </row>
    <row r="5013" spans="1:52" ht="30" customHeight="1" x14ac:dyDescent="0.3">
      <c r="A5013" s="16" t="s">
        <v>7260</v>
      </c>
      <c r="B5013" s="16" t="s">
        <v>7261</v>
      </c>
      <c r="C5013" s="16" t="s">
        <v>7262</v>
      </c>
      <c r="D5013" s="17">
        <v>35</v>
      </c>
      <c r="E5013" s="19">
        <f>단가대비표!O162</f>
        <v>0</v>
      </c>
      <c r="F5013" s="22">
        <f t="shared" si="722"/>
        <v>0</v>
      </c>
      <c r="G5013" s="19">
        <f>단가대비표!P162</f>
        <v>0</v>
      </c>
      <c r="H5013" s="22">
        <f t="shared" si="723"/>
        <v>0</v>
      </c>
      <c r="I5013" s="19">
        <f>단가대비표!V162</f>
        <v>111</v>
      </c>
      <c r="J5013" s="22">
        <f t="shared" si="724"/>
        <v>3885</v>
      </c>
      <c r="K5013" s="19">
        <f t="shared" si="725"/>
        <v>111</v>
      </c>
      <c r="L5013" s="22">
        <f t="shared" si="725"/>
        <v>3885</v>
      </c>
      <c r="M5013" s="16" t="s">
        <v>4290</v>
      </c>
      <c r="N5013" s="1" t="s">
        <v>42</v>
      </c>
      <c r="O5013" s="1" t="s">
        <v>7263</v>
      </c>
      <c r="P5013" s="1" t="s">
        <v>43</v>
      </c>
      <c r="Q5013" s="1" t="s">
        <v>43</v>
      </c>
      <c r="R5013" s="1" t="s">
        <v>46</v>
      </c>
      <c r="V5013">
        <v>1</v>
      </c>
      <c r="AV5013" s="1" t="s">
        <v>42</v>
      </c>
      <c r="AW5013" s="1" t="s">
        <v>7283</v>
      </c>
      <c r="AX5013" s="1" t="s">
        <v>42</v>
      </c>
      <c r="AY5013" s="1" t="s">
        <v>4293</v>
      </c>
      <c r="AZ5013" s="1" t="s">
        <v>42</v>
      </c>
    </row>
    <row r="5014" spans="1:52" ht="30" customHeight="1" x14ac:dyDescent="0.3">
      <c r="A5014" s="16" t="s">
        <v>7265</v>
      </c>
      <c r="B5014" s="16" t="s">
        <v>7266</v>
      </c>
      <c r="C5014" s="16" t="s">
        <v>88</v>
      </c>
      <c r="D5014" s="17">
        <v>0.7</v>
      </c>
      <c r="E5014" s="19">
        <f>단가대비표!O161</f>
        <v>0</v>
      </c>
      <c r="F5014" s="22">
        <f t="shared" si="722"/>
        <v>0</v>
      </c>
      <c r="G5014" s="19">
        <f>단가대비표!P161</f>
        <v>0</v>
      </c>
      <c r="H5014" s="22">
        <f t="shared" si="723"/>
        <v>0</v>
      </c>
      <c r="I5014" s="19">
        <f>단가대비표!V161</f>
        <v>2045</v>
      </c>
      <c r="J5014" s="22">
        <f t="shared" si="724"/>
        <v>1431.5</v>
      </c>
      <c r="K5014" s="19">
        <f t="shared" si="725"/>
        <v>2045</v>
      </c>
      <c r="L5014" s="22">
        <f t="shared" si="725"/>
        <v>1431.5</v>
      </c>
      <c r="M5014" s="16" t="s">
        <v>4290</v>
      </c>
      <c r="N5014" s="1" t="s">
        <v>42</v>
      </c>
      <c r="O5014" s="1" t="s">
        <v>7267</v>
      </c>
      <c r="P5014" s="1" t="s">
        <v>43</v>
      </c>
      <c r="Q5014" s="1" t="s">
        <v>43</v>
      </c>
      <c r="R5014" s="1" t="s">
        <v>46</v>
      </c>
      <c r="V5014">
        <v>1</v>
      </c>
      <c r="AV5014" s="1" t="s">
        <v>42</v>
      </c>
      <c r="AW5014" s="1" t="s">
        <v>7284</v>
      </c>
      <c r="AX5014" s="1" t="s">
        <v>42</v>
      </c>
      <c r="AY5014" s="1" t="s">
        <v>4293</v>
      </c>
      <c r="AZ5014" s="1" t="s">
        <v>42</v>
      </c>
    </row>
    <row r="5015" spans="1:52" ht="30" customHeight="1" x14ac:dyDescent="0.3">
      <c r="A5015" s="16" t="s">
        <v>7269</v>
      </c>
      <c r="B5015" s="16" t="s">
        <v>7270</v>
      </c>
      <c r="C5015" s="16" t="s">
        <v>3284</v>
      </c>
      <c r="D5015" s="17">
        <v>1</v>
      </c>
      <c r="E5015" s="19">
        <v>0</v>
      </c>
      <c r="F5015" s="22">
        <f t="shared" si="722"/>
        <v>0</v>
      </c>
      <c r="G5015" s="19">
        <v>0</v>
      </c>
      <c r="H5015" s="22">
        <f t="shared" si="723"/>
        <v>0</v>
      </c>
      <c r="I5015" s="19">
        <f>TRUNC(SUMIF(V5010:V5015, RIGHTB(O5015, 1), L5010:L5015)*U5015, 2)</f>
        <v>85854.1</v>
      </c>
      <c r="J5015" s="22">
        <f t="shared" si="724"/>
        <v>85854.1</v>
      </c>
      <c r="K5015" s="19">
        <f t="shared" si="725"/>
        <v>85854.1</v>
      </c>
      <c r="L5015" s="22">
        <f t="shared" si="725"/>
        <v>85854.1</v>
      </c>
      <c r="M5015" s="16" t="s">
        <v>42</v>
      </c>
      <c r="N5015" s="1" t="s">
        <v>3223</v>
      </c>
      <c r="O5015" s="1" t="s">
        <v>3285</v>
      </c>
      <c r="P5015" s="1" t="s">
        <v>43</v>
      </c>
      <c r="Q5015" s="1" t="s">
        <v>43</v>
      </c>
      <c r="R5015" s="1" t="s">
        <v>43</v>
      </c>
      <c r="S5015">
        <v>3</v>
      </c>
      <c r="T5015">
        <v>2</v>
      </c>
      <c r="U5015">
        <v>1</v>
      </c>
      <c r="AV5015" s="1" t="s">
        <v>42</v>
      </c>
      <c r="AW5015" s="1" t="s">
        <v>7285</v>
      </c>
      <c r="AX5015" s="1" t="s">
        <v>42</v>
      </c>
      <c r="AY5015" s="1" t="s">
        <v>42</v>
      </c>
      <c r="AZ5015" s="1" t="s">
        <v>42</v>
      </c>
    </row>
    <row r="5016" spans="1:52" ht="30" customHeight="1" x14ac:dyDescent="0.3">
      <c r="A5016" s="16" t="s">
        <v>3287</v>
      </c>
      <c r="B5016" s="16" t="s">
        <v>42</v>
      </c>
      <c r="C5016" s="16" t="s">
        <v>42</v>
      </c>
      <c r="D5016" s="17"/>
      <c r="E5016" s="19"/>
      <c r="F5016" s="22">
        <f>TRUNC(SUMIF(N5010:N5015, N5009, F5010:F5015),0)</f>
        <v>0</v>
      </c>
      <c r="G5016" s="19"/>
      <c r="H5016" s="22">
        <f>TRUNC(SUMIF(N5010:N5015, N5009, H5010:H5015),0)</f>
        <v>0</v>
      </c>
      <c r="I5016" s="19"/>
      <c r="J5016" s="22">
        <f>TRUNC(SUMIF(N5010:N5015, N5009, J5010:J5015),0)</f>
        <v>85854</v>
      </c>
      <c r="K5016" s="19"/>
      <c r="L5016" s="22">
        <f>F5016+H5016+J5016</f>
        <v>85854</v>
      </c>
      <c r="M5016" s="16" t="s">
        <v>42</v>
      </c>
      <c r="N5016" s="1" t="s">
        <v>3288</v>
      </c>
      <c r="O5016" s="1" t="s">
        <v>3288</v>
      </c>
      <c r="P5016" s="1" t="s">
        <v>42</v>
      </c>
      <c r="Q5016" s="1" t="s">
        <v>42</v>
      </c>
      <c r="R5016" s="1" t="s">
        <v>42</v>
      </c>
      <c r="AV5016" s="1" t="s">
        <v>42</v>
      </c>
      <c r="AW5016" s="1" t="s">
        <v>42</v>
      </c>
      <c r="AX5016" s="1" t="s">
        <v>42</v>
      </c>
      <c r="AY5016" s="1" t="s">
        <v>42</v>
      </c>
      <c r="AZ5016" s="1" t="s">
        <v>42</v>
      </c>
    </row>
    <row r="5017" spans="1:52" ht="30" customHeight="1" x14ac:dyDescent="0.3">
      <c r="A5017" s="17"/>
      <c r="B5017" s="17"/>
      <c r="C5017" s="17"/>
      <c r="D5017" s="17"/>
      <c r="E5017" s="19"/>
      <c r="F5017" s="22"/>
      <c r="G5017" s="19"/>
      <c r="H5017" s="22"/>
      <c r="I5017" s="19"/>
      <c r="J5017" s="22"/>
      <c r="K5017" s="19"/>
      <c r="L5017" s="22"/>
      <c r="M5017" s="17"/>
    </row>
    <row r="5018" spans="1:52" ht="30" customHeight="1" x14ac:dyDescent="0.3">
      <c r="A5018" s="13" t="s">
        <v>7286</v>
      </c>
      <c r="B5018" s="14"/>
      <c r="C5018" s="14"/>
      <c r="D5018" s="14"/>
      <c r="E5018" s="18"/>
      <c r="F5018" s="21"/>
      <c r="G5018" s="18"/>
      <c r="H5018" s="21"/>
      <c r="I5018" s="18"/>
      <c r="J5018" s="21"/>
      <c r="K5018" s="18"/>
      <c r="L5018" s="21"/>
      <c r="M5018" s="15"/>
      <c r="N5018" s="1" t="s">
        <v>3226</v>
      </c>
    </row>
    <row r="5019" spans="1:52" ht="30" customHeight="1" x14ac:dyDescent="0.3">
      <c r="A5019" s="16" t="s">
        <v>7251</v>
      </c>
      <c r="B5019" s="16" t="s">
        <v>3279</v>
      </c>
      <c r="C5019" s="16" t="s">
        <v>3275</v>
      </c>
      <c r="D5019" s="17">
        <v>6.25E-2</v>
      </c>
      <c r="E5019" s="19">
        <f>단가대비표!O188</f>
        <v>0</v>
      </c>
      <c r="F5019" s="22">
        <f t="shared" ref="F5019:F5024" si="726">TRUNC(E5019*D5019,1)</f>
        <v>0</v>
      </c>
      <c r="G5019" s="19">
        <f>단가대비표!P188</f>
        <v>199588</v>
      </c>
      <c r="H5019" s="22">
        <f t="shared" ref="H5019:H5024" si="727">TRUNC(G5019*D5019,1)</f>
        <v>12474.2</v>
      </c>
      <c r="I5019" s="19">
        <f>단가대비표!V188</f>
        <v>0</v>
      </c>
      <c r="J5019" s="22">
        <f t="shared" ref="J5019:J5024" si="728">TRUNC(I5019*D5019,1)</f>
        <v>0</v>
      </c>
      <c r="K5019" s="19">
        <f t="shared" ref="K5019:L5024" si="729">TRUNC(E5019+G5019+I5019,1)</f>
        <v>199588</v>
      </c>
      <c r="L5019" s="22">
        <f t="shared" si="729"/>
        <v>12474.2</v>
      </c>
      <c r="M5019" s="16" t="s">
        <v>4290</v>
      </c>
      <c r="N5019" s="1" t="s">
        <v>42</v>
      </c>
      <c r="O5019" s="1" t="s">
        <v>7252</v>
      </c>
      <c r="P5019" s="1" t="s">
        <v>43</v>
      </c>
      <c r="Q5019" s="1" t="s">
        <v>43</v>
      </c>
      <c r="R5019" s="1" t="s">
        <v>46</v>
      </c>
      <c r="V5019">
        <v>1</v>
      </c>
      <c r="AV5019" s="1" t="s">
        <v>42</v>
      </c>
      <c r="AW5019" s="1" t="s">
        <v>7287</v>
      </c>
      <c r="AX5019" s="1" t="s">
        <v>42</v>
      </c>
      <c r="AY5019" s="1" t="s">
        <v>4293</v>
      </c>
      <c r="AZ5019" s="1" t="s">
        <v>42</v>
      </c>
    </row>
    <row r="5020" spans="1:52" ht="30" customHeight="1" x14ac:dyDescent="0.3">
      <c r="A5020" s="16" t="s">
        <v>7254</v>
      </c>
      <c r="B5020" s="16" t="s">
        <v>3279</v>
      </c>
      <c r="C5020" s="16" t="s">
        <v>3275</v>
      </c>
      <c r="D5020" s="17">
        <v>0.21249999999999999</v>
      </c>
      <c r="E5020" s="19">
        <f>단가대비표!O190</f>
        <v>0</v>
      </c>
      <c r="F5020" s="22">
        <f t="shared" si="726"/>
        <v>0</v>
      </c>
      <c r="G5020" s="19">
        <f>단가대비표!P190</f>
        <v>177841</v>
      </c>
      <c r="H5020" s="22">
        <f t="shared" si="727"/>
        <v>37791.199999999997</v>
      </c>
      <c r="I5020" s="19">
        <f>단가대비표!V190</f>
        <v>0</v>
      </c>
      <c r="J5020" s="22">
        <f t="shared" si="728"/>
        <v>0</v>
      </c>
      <c r="K5020" s="19">
        <f t="shared" si="729"/>
        <v>177841</v>
      </c>
      <c r="L5020" s="22">
        <f t="shared" si="729"/>
        <v>37791.199999999997</v>
      </c>
      <c r="M5020" s="16" t="s">
        <v>4290</v>
      </c>
      <c r="N5020" s="1" t="s">
        <v>42</v>
      </c>
      <c r="O5020" s="1" t="s">
        <v>7255</v>
      </c>
      <c r="P5020" s="1" t="s">
        <v>43</v>
      </c>
      <c r="Q5020" s="1" t="s">
        <v>43</v>
      </c>
      <c r="R5020" s="1" t="s">
        <v>46</v>
      </c>
      <c r="V5020">
        <v>1</v>
      </c>
      <c r="AV5020" s="1" t="s">
        <v>42</v>
      </c>
      <c r="AW5020" s="1" t="s">
        <v>7288</v>
      </c>
      <c r="AX5020" s="1" t="s">
        <v>42</v>
      </c>
      <c r="AY5020" s="1" t="s">
        <v>4293</v>
      </c>
      <c r="AZ5020" s="1" t="s">
        <v>42</v>
      </c>
    </row>
    <row r="5021" spans="1:52" ht="30" customHeight="1" x14ac:dyDescent="0.3">
      <c r="A5021" s="16" t="s">
        <v>7257</v>
      </c>
      <c r="B5021" s="16" t="s">
        <v>3279</v>
      </c>
      <c r="C5021" s="16" t="s">
        <v>3275</v>
      </c>
      <c r="D5021" s="17">
        <v>0.17499999999999999</v>
      </c>
      <c r="E5021" s="19">
        <f>단가대비표!O191</f>
        <v>0</v>
      </c>
      <c r="F5021" s="22">
        <f t="shared" si="726"/>
        <v>0</v>
      </c>
      <c r="G5021" s="19">
        <f>단가대비표!P191</f>
        <v>149081</v>
      </c>
      <c r="H5021" s="22">
        <f t="shared" si="727"/>
        <v>26089.1</v>
      </c>
      <c r="I5021" s="19">
        <f>단가대비표!V191</f>
        <v>0</v>
      </c>
      <c r="J5021" s="22">
        <f t="shared" si="728"/>
        <v>0</v>
      </c>
      <c r="K5021" s="19">
        <f t="shared" si="729"/>
        <v>149081</v>
      </c>
      <c r="L5021" s="22">
        <f t="shared" si="729"/>
        <v>26089.1</v>
      </c>
      <c r="M5021" s="16" t="s">
        <v>4290</v>
      </c>
      <c r="N5021" s="1" t="s">
        <v>42</v>
      </c>
      <c r="O5021" s="1" t="s">
        <v>7258</v>
      </c>
      <c r="P5021" s="1" t="s">
        <v>43</v>
      </c>
      <c r="Q5021" s="1" t="s">
        <v>43</v>
      </c>
      <c r="R5021" s="1" t="s">
        <v>46</v>
      </c>
      <c r="V5021">
        <v>1</v>
      </c>
      <c r="AV5021" s="1" t="s">
        <v>42</v>
      </c>
      <c r="AW5021" s="1" t="s">
        <v>7289</v>
      </c>
      <c r="AX5021" s="1" t="s">
        <v>42</v>
      </c>
      <c r="AY5021" s="1" t="s">
        <v>4293</v>
      </c>
      <c r="AZ5021" s="1" t="s">
        <v>42</v>
      </c>
    </row>
    <row r="5022" spans="1:52" ht="30" customHeight="1" x14ac:dyDescent="0.3">
      <c r="A5022" s="16" t="s">
        <v>7260</v>
      </c>
      <c r="B5022" s="16" t="s">
        <v>7261</v>
      </c>
      <c r="C5022" s="16" t="s">
        <v>7262</v>
      </c>
      <c r="D5022" s="17">
        <v>15.3</v>
      </c>
      <c r="E5022" s="19">
        <f>단가대비표!O162</f>
        <v>0</v>
      </c>
      <c r="F5022" s="22">
        <f t="shared" si="726"/>
        <v>0</v>
      </c>
      <c r="G5022" s="19">
        <f>단가대비표!P162</f>
        <v>0</v>
      </c>
      <c r="H5022" s="22">
        <f t="shared" si="727"/>
        <v>0</v>
      </c>
      <c r="I5022" s="19">
        <f>단가대비표!V162</f>
        <v>111</v>
      </c>
      <c r="J5022" s="22">
        <f t="shared" si="728"/>
        <v>1698.3</v>
      </c>
      <c r="K5022" s="19">
        <f t="shared" si="729"/>
        <v>111</v>
      </c>
      <c r="L5022" s="22">
        <f t="shared" si="729"/>
        <v>1698.3</v>
      </c>
      <c r="M5022" s="16" t="s">
        <v>4290</v>
      </c>
      <c r="N5022" s="1" t="s">
        <v>42</v>
      </c>
      <c r="O5022" s="1" t="s">
        <v>7263</v>
      </c>
      <c r="P5022" s="1" t="s">
        <v>43</v>
      </c>
      <c r="Q5022" s="1" t="s">
        <v>43</v>
      </c>
      <c r="R5022" s="1" t="s">
        <v>46</v>
      </c>
      <c r="V5022">
        <v>1</v>
      </c>
      <c r="AV5022" s="1" t="s">
        <v>42</v>
      </c>
      <c r="AW5022" s="1" t="s">
        <v>7290</v>
      </c>
      <c r="AX5022" s="1" t="s">
        <v>42</v>
      </c>
      <c r="AY5022" s="1" t="s">
        <v>4293</v>
      </c>
      <c r="AZ5022" s="1" t="s">
        <v>42</v>
      </c>
    </row>
    <row r="5023" spans="1:52" ht="30" customHeight="1" x14ac:dyDescent="0.3">
      <c r="A5023" s="16" t="s">
        <v>7265</v>
      </c>
      <c r="B5023" s="16" t="s">
        <v>7266</v>
      </c>
      <c r="C5023" s="16" t="s">
        <v>88</v>
      </c>
      <c r="D5023" s="17">
        <v>0.3</v>
      </c>
      <c r="E5023" s="19">
        <f>단가대비표!O161</f>
        <v>0</v>
      </c>
      <c r="F5023" s="22">
        <f t="shared" si="726"/>
        <v>0</v>
      </c>
      <c r="G5023" s="19">
        <f>단가대비표!P161</f>
        <v>0</v>
      </c>
      <c r="H5023" s="22">
        <f t="shared" si="727"/>
        <v>0</v>
      </c>
      <c r="I5023" s="19">
        <f>단가대비표!V161</f>
        <v>2045</v>
      </c>
      <c r="J5023" s="22">
        <f t="shared" si="728"/>
        <v>613.5</v>
      </c>
      <c r="K5023" s="19">
        <f t="shared" si="729"/>
        <v>2045</v>
      </c>
      <c r="L5023" s="22">
        <f t="shared" si="729"/>
        <v>613.5</v>
      </c>
      <c r="M5023" s="16" t="s">
        <v>4290</v>
      </c>
      <c r="N5023" s="1" t="s">
        <v>42</v>
      </c>
      <c r="O5023" s="1" t="s">
        <v>7267</v>
      </c>
      <c r="P5023" s="1" t="s">
        <v>43</v>
      </c>
      <c r="Q5023" s="1" t="s">
        <v>43</v>
      </c>
      <c r="R5023" s="1" t="s">
        <v>46</v>
      </c>
      <c r="V5023">
        <v>1</v>
      </c>
      <c r="AV5023" s="1" t="s">
        <v>42</v>
      </c>
      <c r="AW5023" s="1" t="s">
        <v>7291</v>
      </c>
      <c r="AX5023" s="1" t="s">
        <v>42</v>
      </c>
      <c r="AY5023" s="1" t="s">
        <v>4293</v>
      </c>
      <c r="AZ5023" s="1" t="s">
        <v>42</v>
      </c>
    </row>
    <row r="5024" spans="1:52" ht="30" customHeight="1" x14ac:dyDescent="0.3">
      <c r="A5024" s="16" t="s">
        <v>7269</v>
      </c>
      <c r="B5024" s="16" t="s">
        <v>7270</v>
      </c>
      <c r="C5024" s="16" t="s">
        <v>3284</v>
      </c>
      <c r="D5024" s="17">
        <v>1</v>
      </c>
      <c r="E5024" s="19">
        <v>0</v>
      </c>
      <c r="F5024" s="22">
        <f t="shared" si="726"/>
        <v>0</v>
      </c>
      <c r="G5024" s="19">
        <v>0</v>
      </c>
      <c r="H5024" s="22">
        <f t="shared" si="727"/>
        <v>0</v>
      </c>
      <c r="I5024" s="19">
        <f>TRUNC(SUMIF(V5019:V5024, RIGHTB(O5024, 1), L5019:L5024)*U5024, 2)</f>
        <v>78666.3</v>
      </c>
      <c r="J5024" s="22">
        <f t="shared" si="728"/>
        <v>78666.3</v>
      </c>
      <c r="K5024" s="19">
        <f t="shared" si="729"/>
        <v>78666.3</v>
      </c>
      <c r="L5024" s="22">
        <f t="shared" si="729"/>
        <v>78666.3</v>
      </c>
      <c r="M5024" s="16" t="s">
        <v>42</v>
      </c>
      <c r="N5024" s="1" t="s">
        <v>3226</v>
      </c>
      <c r="O5024" s="1" t="s">
        <v>3285</v>
      </c>
      <c r="P5024" s="1" t="s">
        <v>43</v>
      </c>
      <c r="Q5024" s="1" t="s">
        <v>43</v>
      </c>
      <c r="R5024" s="1" t="s">
        <v>43</v>
      </c>
      <c r="S5024">
        <v>3</v>
      </c>
      <c r="T5024">
        <v>2</v>
      </c>
      <c r="U5024">
        <v>1</v>
      </c>
      <c r="AV5024" s="1" t="s">
        <v>42</v>
      </c>
      <c r="AW5024" s="1" t="s">
        <v>7292</v>
      </c>
      <c r="AX5024" s="1" t="s">
        <v>42</v>
      </c>
      <c r="AY5024" s="1" t="s">
        <v>42</v>
      </c>
      <c r="AZ5024" s="1" t="s">
        <v>42</v>
      </c>
    </row>
    <row r="5025" spans="1:52" ht="30" customHeight="1" x14ac:dyDescent="0.3">
      <c r="A5025" s="16" t="s">
        <v>3287</v>
      </c>
      <c r="B5025" s="16" t="s">
        <v>42</v>
      </c>
      <c r="C5025" s="16" t="s">
        <v>42</v>
      </c>
      <c r="D5025" s="17"/>
      <c r="E5025" s="19"/>
      <c r="F5025" s="22">
        <f>TRUNC(SUMIF(N5019:N5024, N5018, F5019:F5024),0)</f>
        <v>0</v>
      </c>
      <c r="G5025" s="19"/>
      <c r="H5025" s="22">
        <f>TRUNC(SUMIF(N5019:N5024, N5018, H5019:H5024),0)</f>
        <v>0</v>
      </c>
      <c r="I5025" s="19"/>
      <c r="J5025" s="22">
        <f>TRUNC(SUMIF(N5019:N5024, N5018, J5019:J5024),0)</f>
        <v>78666</v>
      </c>
      <c r="K5025" s="19"/>
      <c r="L5025" s="22">
        <f>F5025+H5025+J5025</f>
        <v>78666</v>
      </c>
      <c r="M5025" s="16" t="s">
        <v>42</v>
      </c>
      <c r="N5025" s="1" t="s">
        <v>3288</v>
      </c>
      <c r="O5025" s="1" t="s">
        <v>3288</v>
      </c>
      <c r="P5025" s="1" t="s">
        <v>42</v>
      </c>
      <c r="Q5025" s="1" t="s">
        <v>42</v>
      </c>
      <c r="R5025" s="1" t="s">
        <v>42</v>
      </c>
      <c r="AV5025" s="1" t="s">
        <v>42</v>
      </c>
      <c r="AW5025" s="1" t="s">
        <v>42</v>
      </c>
      <c r="AX5025" s="1" t="s">
        <v>42</v>
      </c>
      <c r="AY5025" s="1" t="s">
        <v>42</v>
      </c>
      <c r="AZ5025" s="1" t="s">
        <v>42</v>
      </c>
    </row>
    <row r="5026" spans="1:52" ht="30" customHeight="1" x14ac:dyDescent="0.3">
      <c r="A5026" s="17"/>
      <c r="B5026" s="17"/>
      <c r="C5026" s="17"/>
      <c r="D5026" s="17"/>
      <c r="E5026" s="19"/>
      <c r="F5026" s="22"/>
      <c r="G5026" s="19"/>
      <c r="H5026" s="22"/>
      <c r="I5026" s="19"/>
      <c r="J5026" s="22"/>
      <c r="K5026" s="19"/>
      <c r="L5026" s="22"/>
      <c r="M5026" s="17"/>
    </row>
    <row r="5027" spans="1:52" ht="30" customHeight="1" x14ac:dyDescent="0.3">
      <c r="A5027" s="13" t="s">
        <v>7293</v>
      </c>
      <c r="B5027" s="14"/>
      <c r="C5027" s="14"/>
      <c r="D5027" s="14"/>
      <c r="E5027" s="18"/>
      <c r="F5027" s="21"/>
      <c r="G5027" s="18"/>
      <c r="H5027" s="21"/>
      <c r="I5027" s="18"/>
      <c r="J5027" s="21"/>
      <c r="K5027" s="18"/>
      <c r="L5027" s="21"/>
      <c r="M5027" s="15"/>
      <c r="N5027" s="1" t="s">
        <v>3229</v>
      </c>
    </row>
    <row r="5028" spans="1:52" ht="30" customHeight="1" x14ac:dyDescent="0.3">
      <c r="A5028" s="16" t="s">
        <v>7251</v>
      </c>
      <c r="B5028" s="16" t="s">
        <v>3279</v>
      </c>
      <c r="C5028" s="16" t="s">
        <v>3275</v>
      </c>
      <c r="D5028" s="17">
        <v>0.1</v>
      </c>
      <c r="E5028" s="19">
        <f>단가대비표!O188</f>
        <v>0</v>
      </c>
      <c r="F5028" s="22">
        <f t="shared" ref="F5028:F5033" si="730">TRUNC(E5028*D5028,1)</f>
        <v>0</v>
      </c>
      <c r="G5028" s="19">
        <f>단가대비표!P188</f>
        <v>199588</v>
      </c>
      <c r="H5028" s="22">
        <f t="shared" ref="H5028:H5033" si="731">TRUNC(G5028*D5028,1)</f>
        <v>19958.8</v>
      </c>
      <c r="I5028" s="19">
        <f>단가대비표!V188</f>
        <v>0</v>
      </c>
      <c r="J5028" s="22">
        <f t="shared" ref="J5028:J5033" si="732">TRUNC(I5028*D5028,1)</f>
        <v>0</v>
      </c>
      <c r="K5028" s="19">
        <f t="shared" ref="K5028:L5033" si="733">TRUNC(E5028+G5028+I5028,1)</f>
        <v>199588</v>
      </c>
      <c r="L5028" s="22">
        <f t="shared" si="733"/>
        <v>19958.8</v>
      </c>
      <c r="M5028" s="16" t="s">
        <v>4290</v>
      </c>
      <c r="N5028" s="1" t="s">
        <v>42</v>
      </c>
      <c r="O5028" s="1" t="s">
        <v>7252</v>
      </c>
      <c r="P5028" s="1" t="s">
        <v>43</v>
      </c>
      <c r="Q5028" s="1" t="s">
        <v>43</v>
      </c>
      <c r="R5028" s="1" t="s">
        <v>46</v>
      </c>
      <c r="V5028">
        <v>1</v>
      </c>
      <c r="AV5028" s="1" t="s">
        <v>42</v>
      </c>
      <c r="AW5028" s="1" t="s">
        <v>7294</v>
      </c>
      <c r="AX5028" s="1" t="s">
        <v>42</v>
      </c>
      <c r="AY5028" s="1" t="s">
        <v>4293</v>
      </c>
      <c r="AZ5028" s="1" t="s">
        <v>42</v>
      </c>
    </row>
    <row r="5029" spans="1:52" ht="30" customHeight="1" x14ac:dyDescent="0.3">
      <c r="A5029" s="16" t="s">
        <v>7254</v>
      </c>
      <c r="B5029" s="16" t="s">
        <v>3279</v>
      </c>
      <c r="C5029" s="16" t="s">
        <v>3275</v>
      </c>
      <c r="D5029" s="17">
        <v>0.16250000000000001</v>
      </c>
      <c r="E5029" s="19">
        <f>단가대비표!O190</f>
        <v>0</v>
      </c>
      <c r="F5029" s="22">
        <f t="shared" si="730"/>
        <v>0</v>
      </c>
      <c r="G5029" s="19">
        <f>단가대비표!P190</f>
        <v>177841</v>
      </c>
      <c r="H5029" s="22">
        <f t="shared" si="731"/>
        <v>28899.1</v>
      </c>
      <c r="I5029" s="19">
        <f>단가대비표!V190</f>
        <v>0</v>
      </c>
      <c r="J5029" s="22">
        <f t="shared" si="732"/>
        <v>0</v>
      </c>
      <c r="K5029" s="19">
        <f t="shared" si="733"/>
        <v>177841</v>
      </c>
      <c r="L5029" s="22">
        <f t="shared" si="733"/>
        <v>28899.1</v>
      </c>
      <c r="M5029" s="16" t="s">
        <v>4290</v>
      </c>
      <c r="N5029" s="1" t="s">
        <v>42</v>
      </c>
      <c r="O5029" s="1" t="s">
        <v>7255</v>
      </c>
      <c r="P5029" s="1" t="s">
        <v>43</v>
      </c>
      <c r="Q5029" s="1" t="s">
        <v>43</v>
      </c>
      <c r="R5029" s="1" t="s">
        <v>46</v>
      </c>
      <c r="V5029">
        <v>1</v>
      </c>
      <c r="AV5029" s="1" t="s">
        <v>42</v>
      </c>
      <c r="AW5029" s="1" t="s">
        <v>7295</v>
      </c>
      <c r="AX5029" s="1" t="s">
        <v>42</v>
      </c>
      <c r="AY5029" s="1" t="s">
        <v>4293</v>
      </c>
      <c r="AZ5029" s="1" t="s">
        <v>42</v>
      </c>
    </row>
    <row r="5030" spans="1:52" ht="30" customHeight="1" x14ac:dyDescent="0.3">
      <c r="A5030" s="16" t="s">
        <v>7257</v>
      </c>
      <c r="B5030" s="16" t="s">
        <v>3279</v>
      </c>
      <c r="C5030" s="16" t="s">
        <v>3275</v>
      </c>
      <c r="D5030" s="17">
        <v>0.21249999999999999</v>
      </c>
      <c r="E5030" s="19">
        <f>단가대비표!O191</f>
        <v>0</v>
      </c>
      <c r="F5030" s="22">
        <f t="shared" si="730"/>
        <v>0</v>
      </c>
      <c r="G5030" s="19">
        <f>단가대비표!P191</f>
        <v>149081</v>
      </c>
      <c r="H5030" s="22">
        <f t="shared" si="731"/>
        <v>31679.7</v>
      </c>
      <c r="I5030" s="19">
        <f>단가대비표!V191</f>
        <v>0</v>
      </c>
      <c r="J5030" s="22">
        <f t="shared" si="732"/>
        <v>0</v>
      </c>
      <c r="K5030" s="19">
        <f t="shared" si="733"/>
        <v>149081</v>
      </c>
      <c r="L5030" s="22">
        <f t="shared" si="733"/>
        <v>31679.7</v>
      </c>
      <c r="M5030" s="16" t="s">
        <v>4290</v>
      </c>
      <c r="N5030" s="1" t="s">
        <v>42</v>
      </c>
      <c r="O5030" s="1" t="s">
        <v>7258</v>
      </c>
      <c r="P5030" s="1" t="s">
        <v>43</v>
      </c>
      <c r="Q5030" s="1" t="s">
        <v>43</v>
      </c>
      <c r="R5030" s="1" t="s">
        <v>46</v>
      </c>
      <c r="V5030">
        <v>1</v>
      </c>
      <c r="AV5030" s="1" t="s">
        <v>42</v>
      </c>
      <c r="AW5030" s="1" t="s">
        <v>7296</v>
      </c>
      <c r="AX5030" s="1" t="s">
        <v>42</v>
      </c>
      <c r="AY5030" s="1" t="s">
        <v>4293</v>
      </c>
      <c r="AZ5030" s="1" t="s">
        <v>42</v>
      </c>
    </row>
    <row r="5031" spans="1:52" ht="30" customHeight="1" x14ac:dyDescent="0.3">
      <c r="A5031" s="16" t="s">
        <v>7260</v>
      </c>
      <c r="B5031" s="16" t="s">
        <v>7261</v>
      </c>
      <c r="C5031" s="16" t="s">
        <v>7262</v>
      </c>
      <c r="D5031" s="17">
        <v>43.5</v>
      </c>
      <c r="E5031" s="19">
        <f>단가대비표!O162</f>
        <v>0</v>
      </c>
      <c r="F5031" s="22">
        <f t="shared" si="730"/>
        <v>0</v>
      </c>
      <c r="G5031" s="19">
        <f>단가대비표!P162</f>
        <v>0</v>
      </c>
      <c r="H5031" s="22">
        <f t="shared" si="731"/>
        <v>0</v>
      </c>
      <c r="I5031" s="19">
        <f>단가대비표!V162</f>
        <v>111</v>
      </c>
      <c r="J5031" s="22">
        <f t="shared" si="732"/>
        <v>4828.5</v>
      </c>
      <c r="K5031" s="19">
        <f t="shared" si="733"/>
        <v>111</v>
      </c>
      <c r="L5031" s="22">
        <f t="shared" si="733"/>
        <v>4828.5</v>
      </c>
      <c r="M5031" s="16" t="s">
        <v>4290</v>
      </c>
      <c r="N5031" s="1" t="s">
        <v>42</v>
      </c>
      <c r="O5031" s="1" t="s">
        <v>7263</v>
      </c>
      <c r="P5031" s="1" t="s">
        <v>43</v>
      </c>
      <c r="Q5031" s="1" t="s">
        <v>43</v>
      </c>
      <c r="R5031" s="1" t="s">
        <v>46</v>
      </c>
      <c r="V5031">
        <v>1</v>
      </c>
      <c r="AV5031" s="1" t="s">
        <v>42</v>
      </c>
      <c r="AW5031" s="1" t="s">
        <v>7297</v>
      </c>
      <c r="AX5031" s="1" t="s">
        <v>42</v>
      </c>
      <c r="AY5031" s="1" t="s">
        <v>4293</v>
      </c>
      <c r="AZ5031" s="1" t="s">
        <v>42</v>
      </c>
    </row>
    <row r="5032" spans="1:52" ht="30" customHeight="1" x14ac:dyDescent="0.3">
      <c r="A5032" s="16" t="s">
        <v>7265</v>
      </c>
      <c r="B5032" s="16" t="s">
        <v>7266</v>
      </c>
      <c r="C5032" s="16" t="s">
        <v>88</v>
      </c>
      <c r="D5032" s="17">
        <v>0.5</v>
      </c>
      <c r="E5032" s="19">
        <f>단가대비표!O161</f>
        <v>0</v>
      </c>
      <c r="F5032" s="22">
        <f t="shared" si="730"/>
        <v>0</v>
      </c>
      <c r="G5032" s="19">
        <f>단가대비표!P161</f>
        <v>0</v>
      </c>
      <c r="H5032" s="22">
        <f t="shared" si="731"/>
        <v>0</v>
      </c>
      <c r="I5032" s="19">
        <f>단가대비표!V161</f>
        <v>2045</v>
      </c>
      <c r="J5032" s="22">
        <f t="shared" si="732"/>
        <v>1022.5</v>
      </c>
      <c r="K5032" s="19">
        <f t="shared" si="733"/>
        <v>2045</v>
      </c>
      <c r="L5032" s="22">
        <f t="shared" si="733"/>
        <v>1022.5</v>
      </c>
      <c r="M5032" s="16" t="s">
        <v>4290</v>
      </c>
      <c r="N5032" s="1" t="s">
        <v>42</v>
      </c>
      <c r="O5032" s="1" t="s">
        <v>7267</v>
      </c>
      <c r="P5032" s="1" t="s">
        <v>43</v>
      </c>
      <c r="Q5032" s="1" t="s">
        <v>43</v>
      </c>
      <c r="R5032" s="1" t="s">
        <v>46</v>
      </c>
      <c r="V5032">
        <v>1</v>
      </c>
      <c r="AV5032" s="1" t="s">
        <v>42</v>
      </c>
      <c r="AW5032" s="1" t="s">
        <v>7298</v>
      </c>
      <c r="AX5032" s="1" t="s">
        <v>42</v>
      </c>
      <c r="AY5032" s="1" t="s">
        <v>4293</v>
      </c>
      <c r="AZ5032" s="1" t="s">
        <v>42</v>
      </c>
    </row>
    <row r="5033" spans="1:52" ht="30" customHeight="1" x14ac:dyDescent="0.3">
      <c r="A5033" s="16" t="s">
        <v>7269</v>
      </c>
      <c r="B5033" s="16" t="s">
        <v>7270</v>
      </c>
      <c r="C5033" s="16" t="s">
        <v>3284</v>
      </c>
      <c r="D5033" s="17">
        <v>1</v>
      </c>
      <c r="E5033" s="19">
        <v>0</v>
      </c>
      <c r="F5033" s="22">
        <f t="shared" si="730"/>
        <v>0</v>
      </c>
      <c r="G5033" s="19">
        <v>0</v>
      </c>
      <c r="H5033" s="22">
        <f t="shared" si="731"/>
        <v>0</v>
      </c>
      <c r="I5033" s="19">
        <f>TRUNC(SUMIF(V5028:V5033, RIGHTB(O5033, 1), L5028:L5033)*U5033, 2)</f>
        <v>86388.6</v>
      </c>
      <c r="J5033" s="22">
        <f t="shared" si="732"/>
        <v>86388.6</v>
      </c>
      <c r="K5033" s="19">
        <f t="shared" si="733"/>
        <v>86388.6</v>
      </c>
      <c r="L5033" s="22">
        <f t="shared" si="733"/>
        <v>86388.6</v>
      </c>
      <c r="M5033" s="16" t="s">
        <v>42</v>
      </c>
      <c r="N5033" s="1" t="s">
        <v>3229</v>
      </c>
      <c r="O5033" s="1" t="s">
        <v>3285</v>
      </c>
      <c r="P5033" s="1" t="s">
        <v>43</v>
      </c>
      <c r="Q5033" s="1" t="s">
        <v>43</v>
      </c>
      <c r="R5033" s="1" t="s">
        <v>43</v>
      </c>
      <c r="S5033">
        <v>3</v>
      </c>
      <c r="T5033">
        <v>2</v>
      </c>
      <c r="U5033">
        <v>1</v>
      </c>
      <c r="AV5033" s="1" t="s">
        <v>42</v>
      </c>
      <c r="AW5033" s="1" t="s">
        <v>7299</v>
      </c>
      <c r="AX5033" s="1" t="s">
        <v>42</v>
      </c>
      <c r="AY5033" s="1" t="s">
        <v>42</v>
      </c>
      <c r="AZ5033" s="1" t="s">
        <v>42</v>
      </c>
    </row>
    <row r="5034" spans="1:52" ht="30" customHeight="1" x14ac:dyDescent="0.3">
      <c r="A5034" s="16" t="s">
        <v>3287</v>
      </c>
      <c r="B5034" s="16" t="s">
        <v>42</v>
      </c>
      <c r="C5034" s="16" t="s">
        <v>42</v>
      </c>
      <c r="D5034" s="17"/>
      <c r="E5034" s="19"/>
      <c r="F5034" s="22">
        <f>TRUNC(SUMIF(N5028:N5033, N5027, F5028:F5033),0)</f>
        <v>0</v>
      </c>
      <c r="G5034" s="19"/>
      <c r="H5034" s="22">
        <f>TRUNC(SUMIF(N5028:N5033, N5027, H5028:H5033),0)</f>
        <v>0</v>
      </c>
      <c r="I5034" s="19"/>
      <c r="J5034" s="22">
        <f>TRUNC(SUMIF(N5028:N5033, N5027, J5028:J5033),0)</f>
        <v>86388</v>
      </c>
      <c r="K5034" s="19"/>
      <c r="L5034" s="22">
        <f>F5034+H5034+J5034</f>
        <v>86388</v>
      </c>
      <c r="M5034" s="16" t="s">
        <v>42</v>
      </c>
      <c r="N5034" s="1" t="s">
        <v>3288</v>
      </c>
      <c r="O5034" s="1" t="s">
        <v>3288</v>
      </c>
      <c r="P5034" s="1" t="s">
        <v>42</v>
      </c>
      <c r="Q5034" s="1" t="s">
        <v>42</v>
      </c>
      <c r="R5034" s="1" t="s">
        <v>42</v>
      </c>
      <c r="AV5034" s="1" t="s">
        <v>42</v>
      </c>
      <c r="AW5034" s="1" t="s">
        <v>42</v>
      </c>
      <c r="AX5034" s="1" t="s">
        <v>42</v>
      </c>
      <c r="AY5034" s="1" t="s">
        <v>42</v>
      </c>
      <c r="AZ5034" s="1" t="s">
        <v>42</v>
      </c>
    </row>
    <row r="5035" spans="1:52" ht="30" customHeight="1" x14ac:dyDescent="0.3">
      <c r="A5035" s="17"/>
      <c r="B5035" s="17"/>
      <c r="C5035" s="17"/>
      <c r="D5035" s="17"/>
      <c r="E5035" s="19"/>
      <c r="F5035" s="22"/>
      <c r="G5035" s="19"/>
      <c r="H5035" s="22"/>
      <c r="I5035" s="19"/>
      <c r="J5035" s="22"/>
      <c r="K5035" s="19"/>
      <c r="L5035" s="22"/>
      <c r="M5035" s="17"/>
    </row>
    <row r="5036" spans="1:52" ht="30" customHeight="1" x14ac:dyDescent="0.3">
      <c r="A5036" s="13" t="s">
        <v>7300</v>
      </c>
      <c r="B5036" s="14"/>
      <c r="C5036" s="14"/>
      <c r="D5036" s="14"/>
      <c r="E5036" s="18"/>
      <c r="F5036" s="21"/>
      <c r="G5036" s="18"/>
      <c r="H5036" s="21"/>
      <c r="I5036" s="18"/>
      <c r="J5036" s="21"/>
      <c r="K5036" s="18"/>
      <c r="L5036" s="21"/>
      <c r="M5036" s="15"/>
      <c r="N5036" s="1" t="s">
        <v>3232</v>
      </c>
    </row>
    <row r="5037" spans="1:52" ht="30" customHeight="1" x14ac:dyDescent="0.3">
      <c r="A5037" s="16" t="s">
        <v>7251</v>
      </c>
      <c r="B5037" s="16" t="s">
        <v>3279</v>
      </c>
      <c r="C5037" s="16" t="s">
        <v>3275</v>
      </c>
      <c r="D5037" s="17">
        <v>0.1</v>
      </c>
      <c r="E5037" s="19">
        <f>단가대비표!O188</f>
        <v>0</v>
      </c>
      <c r="F5037" s="22">
        <f t="shared" ref="F5037:F5042" si="734">TRUNC(E5037*D5037,1)</f>
        <v>0</v>
      </c>
      <c r="G5037" s="19">
        <f>단가대비표!P188</f>
        <v>199588</v>
      </c>
      <c r="H5037" s="22">
        <f t="shared" ref="H5037:H5042" si="735">TRUNC(G5037*D5037,1)</f>
        <v>19958.8</v>
      </c>
      <c r="I5037" s="19">
        <f>단가대비표!V188</f>
        <v>0</v>
      </c>
      <c r="J5037" s="22">
        <f t="shared" ref="J5037:J5042" si="736">TRUNC(I5037*D5037,1)</f>
        <v>0</v>
      </c>
      <c r="K5037" s="19">
        <f t="shared" ref="K5037:L5042" si="737">TRUNC(E5037+G5037+I5037,1)</f>
        <v>199588</v>
      </c>
      <c r="L5037" s="22">
        <f t="shared" si="737"/>
        <v>19958.8</v>
      </c>
      <c r="M5037" s="16" t="s">
        <v>4290</v>
      </c>
      <c r="N5037" s="1" t="s">
        <v>42</v>
      </c>
      <c r="O5037" s="1" t="s">
        <v>7252</v>
      </c>
      <c r="P5037" s="1" t="s">
        <v>43</v>
      </c>
      <c r="Q5037" s="1" t="s">
        <v>43</v>
      </c>
      <c r="R5037" s="1" t="s">
        <v>46</v>
      </c>
      <c r="V5037">
        <v>1</v>
      </c>
      <c r="AV5037" s="1" t="s">
        <v>42</v>
      </c>
      <c r="AW5037" s="1" t="s">
        <v>7301</v>
      </c>
      <c r="AX5037" s="1" t="s">
        <v>42</v>
      </c>
      <c r="AY5037" s="1" t="s">
        <v>4293</v>
      </c>
      <c r="AZ5037" s="1" t="s">
        <v>42</v>
      </c>
    </row>
    <row r="5038" spans="1:52" ht="30" customHeight="1" x14ac:dyDescent="0.3">
      <c r="A5038" s="16" t="s">
        <v>7254</v>
      </c>
      <c r="B5038" s="16" t="s">
        <v>3279</v>
      </c>
      <c r="C5038" s="16" t="s">
        <v>3275</v>
      </c>
      <c r="D5038" s="17">
        <v>0.16250000000000001</v>
      </c>
      <c r="E5038" s="19">
        <f>단가대비표!O190</f>
        <v>0</v>
      </c>
      <c r="F5038" s="22">
        <f t="shared" si="734"/>
        <v>0</v>
      </c>
      <c r="G5038" s="19">
        <f>단가대비표!P190</f>
        <v>177841</v>
      </c>
      <c r="H5038" s="22">
        <f t="shared" si="735"/>
        <v>28899.1</v>
      </c>
      <c r="I5038" s="19">
        <f>단가대비표!V190</f>
        <v>0</v>
      </c>
      <c r="J5038" s="22">
        <f t="shared" si="736"/>
        <v>0</v>
      </c>
      <c r="K5038" s="19">
        <f t="shared" si="737"/>
        <v>177841</v>
      </c>
      <c r="L5038" s="22">
        <f t="shared" si="737"/>
        <v>28899.1</v>
      </c>
      <c r="M5038" s="16" t="s">
        <v>4290</v>
      </c>
      <c r="N5038" s="1" t="s">
        <v>42</v>
      </c>
      <c r="O5038" s="1" t="s">
        <v>7255</v>
      </c>
      <c r="P5038" s="1" t="s">
        <v>43</v>
      </c>
      <c r="Q5038" s="1" t="s">
        <v>43</v>
      </c>
      <c r="R5038" s="1" t="s">
        <v>46</v>
      </c>
      <c r="V5038">
        <v>1</v>
      </c>
      <c r="AV5038" s="1" t="s">
        <v>42</v>
      </c>
      <c r="AW5038" s="1" t="s">
        <v>7302</v>
      </c>
      <c r="AX5038" s="1" t="s">
        <v>42</v>
      </c>
      <c r="AY5038" s="1" t="s">
        <v>4293</v>
      </c>
      <c r="AZ5038" s="1" t="s">
        <v>42</v>
      </c>
    </row>
    <row r="5039" spans="1:52" ht="30" customHeight="1" x14ac:dyDescent="0.3">
      <c r="A5039" s="16" t="s">
        <v>7257</v>
      </c>
      <c r="B5039" s="16" t="s">
        <v>3279</v>
      </c>
      <c r="C5039" s="16" t="s">
        <v>3275</v>
      </c>
      <c r="D5039" s="17">
        <v>0.21249999999999999</v>
      </c>
      <c r="E5039" s="19">
        <f>단가대비표!O191</f>
        <v>0</v>
      </c>
      <c r="F5039" s="22">
        <f t="shared" si="734"/>
        <v>0</v>
      </c>
      <c r="G5039" s="19">
        <f>단가대비표!P191</f>
        <v>149081</v>
      </c>
      <c r="H5039" s="22">
        <f t="shared" si="735"/>
        <v>31679.7</v>
      </c>
      <c r="I5039" s="19">
        <f>단가대비표!V191</f>
        <v>0</v>
      </c>
      <c r="J5039" s="22">
        <f t="shared" si="736"/>
        <v>0</v>
      </c>
      <c r="K5039" s="19">
        <f t="shared" si="737"/>
        <v>149081</v>
      </c>
      <c r="L5039" s="22">
        <f t="shared" si="737"/>
        <v>31679.7</v>
      </c>
      <c r="M5039" s="16" t="s">
        <v>4290</v>
      </c>
      <c r="N5039" s="1" t="s">
        <v>42</v>
      </c>
      <c r="O5039" s="1" t="s">
        <v>7258</v>
      </c>
      <c r="P5039" s="1" t="s">
        <v>43</v>
      </c>
      <c r="Q5039" s="1" t="s">
        <v>43</v>
      </c>
      <c r="R5039" s="1" t="s">
        <v>46</v>
      </c>
      <c r="V5039">
        <v>1</v>
      </c>
      <c r="AV5039" s="1" t="s">
        <v>42</v>
      </c>
      <c r="AW5039" s="1" t="s">
        <v>7303</v>
      </c>
      <c r="AX5039" s="1" t="s">
        <v>42</v>
      </c>
      <c r="AY5039" s="1" t="s">
        <v>4293</v>
      </c>
      <c r="AZ5039" s="1" t="s">
        <v>42</v>
      </c>
    </row>
    <row r="5040" spans="1:52" ht="30" customHeight="1" x14ac:dyDescent="0.3">
      <c r="A5040" s="16" t="s">
        <v>7260</v>
      </c>
      <c r="B5040" s="16" t="s">
        <v>7261</v>
      </c>
      <c r="C5040" s="16" t="s">
        <v>7262</v>
      </c>
      <c r="D5040" s="17">
        <v>35</v>
      </c>
      <c r="E5040" s="19">
        <f>단가대비표!O162</f>
        <v>0</v>
      </c>
      <c r="F5040" s="22">
        <f t="shared" si="734"/>
        <v>0</v>
      </c>
      <c r="G5040" s="19">
        <f>단가대비표!P162</f>
        <v>0</v>
      </c>
      <c r="H5040" s="22">
        <f t="shared" si="735"/>
        <v>0</v>
      </c>
      <c r="I5040" s="19">
        <f>단가대비표!V162</f>
        <v>111</v>
      </c>
      <c r="J5040" s="22">
        <f t="shared" si="736"/>
        <v>3885</v>
      </c>
      <c r="K5040" s="19">
        <f t="shared" si="737"/>
        <v>111</v>
      </c>
      <c r="L5040" s="22">
        <f t="shared" si="737"/>
        <v>3885</v>
      </c>
      <c r="M5040" s="16" t="s">
        <v>4290</v>
      </c>
      <c r="N5040" s="1" t="s">
        <v>42</v>
      </c>
      <c r="O5040" s="1" t="s">
        <v>7263</v>
      </c>
      <c r="P5040" s="1" t="s">
        <v>43</v>
      </c>
      <c r="Q5040" s="1" t="s">
        <v>43</v>
      </c>
      <c r="R5040" s="1" t="s">
        <v>46</v>
      </c>
      <c r="V5040">
        <v>1</v>
      </c>
      <c r="AV5040" s="1" t="s">
        <v>42</v>
      </c>
      <c r="AW5040" s="1" t="s">
        <v>7304</v>
      </c>
      <c r="AX5040" s="1" t="s">
        <v>42</v>
      </c>
      <c r="AY5040" s="1" t="s">
        <v>4293</v>
      </c>
      <c r="AZ5040" s="1" t="s">
        <v>42</v>
      </c>
    </row>
    <row r="5041" spans="1:52" ht="30" customHeight="1" x14ac:dyDescent="0.3">
      <c r="A5041" s="16" t="s">
        <v>7265</v>
      </c>
      <c r="B5041" s="16" t="s">
        <v>7266</v>
      </c>
      <c r="C5041" s="16" t="s">
        <v>88</v>
      </c>
      <c r="D5041" s="17">
        <v>0.7</v>
      </c>
      <c r="E5041" s="19">
        <f>단가대비표!O161</f>
        <v>0</v>
      </c>
      <c r="F5041" s="22">
        <f t="shared" si="734"/>
        <v>0</v>
      </c>
      <c r="G5041" s="19">
        <f>단가대비표!P161</f>
        <v>0</v>
      </c>
      <c r="H5041" s="22">
        <f t="shared" si="735"/>
        <v>0</v>
      </c>
      <c r="I5041" s="19">
        <f>단가대비표!V161</f>
        <v>2045</v>
      </c>
      <c r="J5041" s="22">
        <f t="shared" si="736"/>
        <v>1431.5</v>
      </c>
      <c r="K5041" s="19">
        <f t="shared" si="737"/>
        <v>2045</v>
      </c>
      <c r="L5041" s="22">
        <f t="shared" si="737"/>
        <v>1431.5</v>
      </c>
      <c r="M5041" s="16" t="s">
        <v>4290</v>
      </c>
      <c r="N5041" s="1" t="s">
        <v>42</v>
      </c>
      <c r="O5041" s="1" t="s">
        <v>7267</v>
      </c>
      <c r="P5041" s="1" t="s">
        <v>43</v>
      </c>
      <c r="Q5041" s="1" t="s">
        <v>43</v>
      </c>
      <c r="R5041" s="1" t="s">
        <v>46</v>
      </c>
      <c r="V5041">
        <v>1</v>
      </c>
      <c r="AV5041" s="1" t="s">
        <v>42</v>
      </c>
      <c r="AW5041" s="1" t="s">
        <v>7305</v>
      </c>
      <c r="AX5041" s="1" t="s">
        <v>42</v>
      </c>
      <c r="AY5041" s="1" t="s">
        <v>4293</v>
      </c>
      <c r="AZ5041" s="1" t="s">
        <v>42</v>
      </c>
    </row>
    <row r="5042" spans="1:52" ht="30" customHeight="1" x14ac:dyDescent="0.3">
      <c r="A5042" s="16" t="s">
        <v>7269</v>
      </c>
      <c r="B5042" s="16" t="s">
        <v>7270</v>
      </c>
      <c r="C5042" s="16" t="s">
        <v>3284</v>
      </c>
      <c r="D5042" s="17">
        <v>1</v>
      </c>
      <c r="E5042" s="19">
        <v>0</v>
      </c>
      <c r="F5042" s="22">
        <f t="shared" si="734"/>
        <v>0</v>
      </c>
      <c r="G5042" s="19">
        <v>0</v>
      </c>
      <c r="H5042" s="22">
        <f t="shared" si="735"/>
        <v>0</v>
      </c>
      <c r="I5042" s="19">
        <f>TRUNC(SUMIF(V5037:V5042, RIGHTB(O5042, 1), L5037:L5042)*U5042, 2)</f>
        <v>85854.1</v>
      </c>
      <c r="J5042" s="22">
        <f t="shared" si="736"/>
        <v>85854.1</v>
      </c>
      <c r="K5042" s="19">
        <f t="shared" si="737"/>
        <v>85854.1</v>
      </c>
      <c r="L5042" s="22">
        <f t="shared" si="737"/>
        <v>85854.1</v>
      </c>
      <c r="M5042" s="16" t="s">
        <v>42</v>
      </c>
      <c r="N5042" s="1" t="s">
        <v>3232</v>
      </c>
      <c r="O5042" s="1" t="s">
        <v>3285</v>
      </c>
      <c r="P5042" s="1" t="s">
        <v>43</v>
      </c>
      <c r="Q5042" s="1" t="s">
        <v>43</v>
      </c>
      <c r="R5042" s="1" t="s">
        <v>43</v>
      </c>
      <c r="S5042">
        <v>3</v>
      </c>
      <c r="T5042">
        <v>2</v>
      </c>
      <c r="U5042">
        <v>1</v>
      </c>
      <c r="AV5042" s="1" t="s">
        <v>42</v>
      </c>
      <c r="AW5042" s="1" t="s">
        <v>7306</v>
      </c>
      <c r="AX5042" s="1" t="s">
        <v>42</v>
      </c>
      <c r="AY5042" s="1" t="s">
        <v>42</v>
      </c>
      <c r="AZ5042" s="1" t="s">
        <v>42</v>
      </c>
    </row>
    <row r="5043" spans="1:52" ht="30" customHeight="1" x14ac:dyDescent="0.3">
      <c r="A5043" s="16" t="s">
        <v>3287</v>
      </c>
      <c r="B5043" s="16" t="s">
        <v>42</v>
      </c>
      <c r="C5043" s="16" t="s">
        <v>42</v>
      </c>
      <c r="D5043" s="17"/>
      <c r="E5043" s="19"/>
      <c r="F5043" s="22">
        <f>TRUNC(SUMIF(N5037:N5042, N5036, F5037:F5042),0)</f>
        <v>0</v>
      </c>
      <c r="G5043" s="19"/>
      <c r="H5043" s="22">
        <f>TRUNC(SUMIF(N5037:N5042, N5036, H5037:H5042),0)</f>
        <v>0</v>
      </c>
      <c r="I5043" s="19"/>
      <c r="J5043" s="22">
        <f>TRUNC(SUMIF(N5037:N5042, N5036, J5037:J5042),0)</f>
        <v>85854</v>
      </c>
      <c r="K5043" s="19"/>
      <c r="L5043" s="22">
        <f>F5043+H5043+J5043</f>
        <v>85854</v>
      </c>
      <c r="M5043" s="16" t="s">
        <v>42</v>
      </c>
      <c r="N5043" s="1" t="s">
        <v>3288</v>
      </c>
      <c r="O5043" s="1" t="s">
        <v>3288</v>
      </c>
      <c r="P5043" s="1" t="s">
        <v>42</v>
      </c>
      <c r="Q5043" s="1" t="s">
        <v>42</v>
      </c>
      <c r="R5043" s="1" t="s">
        <v>42</v>
      </c>
      <c r="AV5043" s="1" t="s">
        <v>42</v>
      </c>
      <c r="AW5043" s="1" t="s">
        <v>42</v>
      </c>
      <c r="AX5043" s="1" t="s">
        <v>42</v>
      </c>
      <c r="AY5043" s="1" t="s">
        <v>42</v>
      </c>
      <c r="AZ5043" s="1" t="s">
        <v>42</v>
      </c>
    </row>
    <row r="5044" spans="1:52" ht="30" customHeight="1" x14ac:dyDescent="0.3">
      <c r="A5044" s="17"/>
      <c r="B5044" s="17"/>
      <c r="C5044" s="17"/>
      <c r="D5044" s="17"/>
      <c r="E5044" s="19"/>
      <c r="F5044" s="22"/>
      <c r="G5044" s="19"/>
      <c r="H5044" s="22"/>
      <c r="I5044" s="19"/>
      <c r="J5044" s="22"/>
      <c r="K5044" s="19"/>
      <c r="L5044" s="22"/>
      <c r="M5044" s="17"/>
    </row>
    <row r="5045" spans="1:52" ht="30" customHeight="1" x14ac:dyDescent="0.3">
      <c r="A5045" s="13" t="s">
        <v>7307</v>
      </c>
      <c r="B5045" s="14"/>
      <c r="C5045" s="14"/>
      <c r="D5045" s="14"/>
      <c r="E5045" s="18"/>
      <c r="F5045" s="21"/>
      <c r="G5045" s="18"/>
      <c r="H5045" s="21"/>
      <c r="I5045" s="18"/>
      <c r="J5045" s="21"/>
      <c r="K5045" s="18"/>
      <c r="L5045" s="21"/>
      <c r="M5045" s="15"/>
      <c r="N5045" s="1" t="s">
        <v>3236</v>
      </c>
    </row>
    <row r="5046" spans="1:52" ht="30" customHeight="1" x14ac:dyDescent="0.3">
      <c r="A5046" s="16" t="s">
        <v>7254</v>
      </c>
      <c r="B5046" s="16" t="s">
        <v>3279</v>
      </c>
      <c r="C5046" s="16" t="s">
        <v>3275</v>
      </c>
      <c r="D5046" s="17">
        <v>6.25E-2</v>
      </c>
      <c r="E5046" s="19">
        <f>단가대비표!O190</f>
        <v>0</v>
      </c>
      <c r="F5046" s="22">
        <f>TRUNC(E5046*D5046,1)</f>
        <v>0</v>
      </c>
      <c r="G5046" s="19">
        <f>단가대비표!P190</f>
        <v>177841</v>
      </c>
      <c r="H5046" s="22">
        <f>TRUNC(G5046*D5046,1)</f>
        <v>11115</v>
      </c>
      <c r="I5046" s="19">
        <f>단가대비표!V190</f>
        <v>0</v>
      </c>
      <c r="J5046" s="22">
        <f>TRUNC(I5046*D5046,1)</f>
        <v>0</v>
      </c>
      <c r="K5046" s="19">
        <f t="shared" ref="K5046:L5050" si="738">TRUNC(E5046+G5046+I5046,1)</f>
        <v>177841</v>
      </c>
      <c r="L5046" s="22">
        <f t="shared" si="738"/>
        <v>11115</v>
      </c>
      <c r="M5046" s="16" t="s">
        <v>4290</v>
      </c>
      <c r="N5046" s="1" t="s">
        <v>42</v>
      </c>
      <c r="O5046" s="1" t="s">
        <v>7255</v>
      </c>
      <c r="P5046" s="1" t="s">
        <v>43</v>
      </c>
      <c r="Q5046" s="1" t="s">
        <v>43</v>
      </c>
      <c r="R5046" s="1" t="s">
        <v>46</v>
      </c>
      <c r="V5046">
        <v>1</v>
      </c>
      <c r="AV5046" s="1" t="s">
        <v>42</v>
      </c>
      <c r="AW5046" s="1" t="s">
        <v>7308</v>
      </c>
      <c r="AX5046" s="1" t="s">
        <v>42</v>
      </c>
      <c r="AY5046" s="1" t="s">
        <v>4293</v>
      </c>
      <c r="AZ5046" s="1" t="s">
        <v>42</v>
      </c>
    </row>
    <row r="5047" spans="1:52" ht="30" customHeight="1" x14ac:dyDescent="0.3">
      <c r="A5047" s="16" t="s">
        <v>7257</v>
      </c>
      <c r="B5047" s="16" t="s">
        <v>3279</v>
      </c>
      <c r="C5047" s="16" t="s">
        <v>3275</v>
      </c>
      <c r="D5047" s="17">
        <v>3.7499999999999999E-2</v>
      </c>
      <c r="E5047" s="19">
        <f>단가대비표!O191</f>
        <v>0</v>
      </c>
      <c r="F5047" s="22">
        <f>TRUNC(E5047*D5047,1)</f>
        <v>0</v>
      </c>
      <c r="G5047" s="19">
        <f>단가대비표!P191</f>
        <v>149081</v>
      </c>
      <c r="H5047" s="22">
        <f>TRUNC(G5047*D5047,1)</f>
        <v>5590.5</v>
      </c>
      <c r="I5047" s="19">
        <f>단가대비표!V191</f>
        <v>0</v>
      </c>
      <c r="J5047" s="22">
        <f>TRUNC(I5047*D5047,1)</f>
        <v>0</v>
      </c>
      <c r="K5047" s="19">
        <f t="shared" si="738"/>
        <v>149081</v>
      </c>
      <c r="L5047" s="22">
        <f t="shared" si="738"/>
        <v>5590.5</v>
      </c>
      <c r="M5047" s="16" t="s">
        <v>4290</v>
      </c>
      <c r="N5047" s="1" t="s">
        <v>42</v>
      </c>
      <c r="O5047" s="1" t="s">
        <v>7258</v>
      </c>
      <c r="P5047" s="1" t="s">
        <v>43</v>
      </c>
      <c r="Q5047" s="1" t="s">
        <v>43</v>
      </c>
      <c r="R5047" s="1" t="s">
        <v>46</v>
      </c>
      <c r="V5047">
        <v>1</v>
      </c>
      <c r="AV5047" s="1" t="s">
        <v>42</v>
      </c>
      <c r="AW5047" s="1" t="s">
        <v>7309</v>
      </c>
      <c r="AX5047" s="1" t="s">
        <v>42</v>
      </c>
      <c r="AY5047" s="1" t="s">
        <v>4293</v>
      </c>
      <c r="AZ5047" s="1" t="s">
        <v>42</v>
      </c>
    </row>
    <row r="5048" spans="1:52" ht="30" customHeight="1" x14ac:dyDescent="0.3">
      <c r="A5048" s="16" t="s">
        <v>7260</v>
      </c>
      <c r="B5048" s="16" t="s">
        <v>7261</v>
      </c>
      <c r="C5048" s="16" t="s">
        <v>7262</v>
      </c>
      <c r="D5048" s="17">
        <v>6.7</v>
      </c>
      <c r="E5048" s="19">
        <f>단가대비표!O162</f>
        <v>0</v>
      </c>
      <c r="F5048" s="22">
        <f>TRUNC(E5048*D5048,1)</f>
        <v>0</v>
      </c>
      <c r="G5048" s="19">
        <f>단가대비표!P162</f>
        <v>0</v>
      </c>
      <c r="H5048" s="22">
        <f>TRUNC(G5048*D5048,1)</f>
        <v>0</v>
      </c>
      <c r="I5048" s="19">
        <f>단가대비표!V162</f>
        <v>111</v>
      </c>
      <c r="J5048" s="22">
        <f>TRUNC(I5048*D5048,1)</f>
        <v>743.7</v>
      </c>
      <c r="K5048" s="19">
        <f t="shared" si="738"/>
        <v>111</v>
      </c>
      <c r="L5048" s="22">
        <f t="shared" si="738"/>
        <v>743.7</v>
      </c>
      <c r="M5048" s="16" t="s">
        <v>4290</v>
      </c>
      <c r="N5048" s="1" t="s">
        <v>42</v>
      </c>
      <c r="O5048" s="1" t="s">
        <v>7263</v>
      </c>
      <c r="P5048" s="1" t="s">
        <v>43</v>
      </c>
      <c r="Q5048" s="1" t="s">
        <v>43</v>
      </c>
      <c r="R5048" s="1" t="s">
        <v>46</v>
      </c>
      <c r="V5048">
        <v>1</v>
      </c>
      <c r="AV5048" s="1" t="s">
        <v>42</v>
      </c>
      <c r="AW5048" s="1" t="s">
        <v>7310</v>
      </c>
      <c r="AX5048" s="1" t="s">
        <v>42</v>
      </c>
      <c r="AY5048" s="1" t="s">
        <v>4293</v>
      </c>
      <c r="AZ5048" s="1" t="s">
        <v>42</v>
      </c>
    </row>
    <row r="5049" spans="1:52" ht="30" customHeight="1" x14ac:dyDescent="0.3">
      <c r="A5049" s="16" t="s">
        <v>7265</v>
      </c>
      <c r="B5049" s="16" t="s">
        <v>7266</v>
      </c>
      <c r="C5049" s="16" t="s">
        <v>88</v>
      </c>
      <c r="D5049" s="17">
        <v>1.1000000000000001</v>
      </c>
      <c r="E5049" s="19">
        <f>단가대비표!O161</f>
        <v>0</v>
      </c>
      <c r="F5049" s="22">
        <f>TRUNC(E5049*D5049,1)</f>
        <v>0</v>
      </c>
      <c r="G5049" s="19">
        <f>단가대비표!P161</f>
        <v>0</v>
      </c>
      <c r="H5049" s="22">
        <f>TRUNC(G5049*D5049,1)</f>
        <v>0</v>
      </c>
      <c r="I5049" s="19">
        <f>단가대비표!V161</f>
        <v>2045</v>
      </c>
      <c r="J5049" s="22">
        <f>TRUNC(I5049*D5049,1)</f>
        <v>2249.5</v>
      </c>
      <c r="K5049" s="19">
        <f t="shared" si="738"/>
        <v>2045</v>
      </c>
      <c r="L5049" s="22">
        <f t="shared" si="738"/>
        <v>2249.5</v>
      </c>
      <c r="M5049" s="16" t="s">
        <v>4290</v>
      </c>
      <c r="N5049" s="1" t="s">
        <v>42</v>
      </c>
      <c r="O5049" s="1" t="s">
        <v>7267</v>
      </c>
      <c r="P5049" s="1" t="s">
        <v>43</v>
      </c>
      <c r="Q5049" s="1" t="s">
        <v>43</v>
      </c>
      <c r="R5049" s="1" t="s">
        <v>46</v>
      </c>
      <c r="V5049">
        <v>1</v>
      </c>
      <c r="AV5049" s="1" t="s">
        <v>42</v>
      </c>
      <c r="AW5049" s="1" t="s">
        <v>7311</v>
      </c>
      <c r="AX5049" s="1" t="s">
        <v>42</v>
      </c>
      <c r="AY5049" s="1" t="s">
        <v>4293</v>
      </c>
      <c r="AZ5049" s="1" t="s">
        <v>42</v>
      </c>
    </row>
    <row r="5050" spans="1:52" ht="30" customHeight="1" x14ac:dyDescent="0.3">
      <c r="A5050" s="16" t="s">
        <v>7269</v>
      </c>
      <c r="B5050" s="16" t="s">
        <v>7270</v>
      </c>
      <c r="C5050" s="16" t="s">
        <v>3284</v>
      </c>
      <c r="D5050" s="17">
        <v>1</v>
      </c>
      <c r="E5050" s="19">
        <v>0</v>
      </c>
      <c r="F5050" s="22">
        <f>TRUNC(E5050*D5050,1)</f>
        <v>0</v>
      </c>
      <c r="G5050" s="19">
        <v>0</v>
      </c>
      <c r="H5050" s="22">
        <f>TRUNC(G5050*D5050,1)</f>
        <v>0</v>
      </c>
      <c r="I5050" s="19">
        <f>TRUNC(SUMIF(V5046:V5050, RIGHTB(O5050, 1), L5046:L5050)*U5050, 2)</f>
        <v>19698.7</v>
      </c>
      <c r="J5050" s="22">
        <f>TRUNC(I5050*D5050,1)</f>
        <v>19698.7</v>
      </c>
      <c r="K5050" s="19">
        <f t="shared" si="738"/>
        <v>19698.7</v>
      </c>
      <c r="L5050" s="22">
        <f t="shared" si="738"/>
        <v>19698.7</v>
      </c>
      <c r="M5050" s="16" t="s">
        <v>42</v>
      </c>
      <c r="N5050" s="1" t="s">
        <v>3236</v>
      </c>
      <c r="O5050" s="1" t="s">
        <v>3285</v>
      </c>
      <c r="P5050" s="1" t="s">
        <v>43</v>
      </c>
      <c r="Q5050" s="1" t="s">
        <v>43</v>
      </c>
      <c r="R5050" s="1" t="s">
        <v>43</v>
      </c>
      <c r="S5050">
        <v>3</v>
      </c>
      <c r="T5050">
        <v>2</v>
      </c>
      <c r="U5050">
        <v>1</v>
      </c>
      <c r="AV5050" s="1" t="s">
        <v>42</v>
      </c>
      <c r="AW5050" s="1" t="s">
        <v>7312</v>
      </c>
      <c r="AX5050" s="1" t="s">
        <v>42</v>
      </c>
      <c r="AY5050" s="1" t="s">
        <v>42</v>
      </c>
      <c r="AZ5050" s="1" t="s">
        <v>42</v>
      </c>
    </row>
    <row r="5051" spans="1:52" ht="30" customHeight="1" x14ac:dyDescent="0.3">
      <c r="A5051" s="16" t="s">
        <v>3287</v>
      </c>
      <c r="B5051" s="16" t="s">
        <v>42</v>
      </c>
      <c r="C5051" s="16" t="s">
        <v>42</v>
      </c>
      <c r="D5051" s="17"/>
      <c r="E5051" s="19"/>
      <c r="F5051" s="22">
        <f>TRUNC(SUMIF(N5046:N5050, N5045, F5046:F5050),0)</f>
        <v>0</v>
      </c>
      <c r="G5051" s="19"/>
      <c r="H5051" s="22">
        <f>TRUNC(SUMIF(N5046:N5050, N5045, H5046:H5050),0)</f>
        <v>0</v>
      </c>
      <c r="I5051" s="19"/>
      <c r="J5051" s="22">
        <f>TRUNC(SUMIF(N5046:N5050, N5045, J5046:J5050),0)</f>
        <v>19698</v>
      </c>
      <c r="K5051" s="19"/>
      <c r="L5051" s="22">
        <f>F5051+H5051+J5051</f>
        <v>19698</v>
      </c>
      <c r="M5051" s="16" t="s">
        <v>42</v>
      </c>
      <c r="N5051" s="1" t="s">
        <v>3288</v>
      </c>
      <c r="O5051" s="1" t="s">
        <v>3288</v>
      </c>
      <c r="P5051" s="1" t="s">
        <v>42</v>
      </c>
      <c r="Q5051" s="1" t="s">
        <v>42</v>
      </c>
      <c r="R5051" s="1" t="s">
        <v>42</v>
      </c>
      <c r="AV5051" s="1" t="s">
        <v>42</v>
      </c>
      <c r="AW5051" s="1" t="s">
        <v>42</v>
      </c>
      <c r="AX5051" s="1" t="s">
        <v>42</v>
      </c>
      <c r="AY5051" s="1" t="s">
        <v>42</v>
      </c>
      <c r="AZ5051" s="1" t="s">
        <v>42</v>
      </c>
    </row>
    <row r="5052" spans="1:52" ht="30" customHeight="1" x14ac:dyDescent="0.3">
      <c r="A5052" s="17"/>
      <c r="B5052" s="17"/>
      <c r="C5052" s="17"/>
      <c r="D5052" s="17"/>
      <c r="E5052" s="19"/>
      <c r="F5052" s="22"/>
      <c r="G5052" s="19"/>
      <c r="H5052" s="22"/>
      <c r="I5052" s="19"/>
      <c r="J5052" s="22"/>
      <c r="K5052" s="19"/>
      <c r="L5052" s="22"/>
      <c r="M5052" s="17"/>
    </row>
    <row r="5053" spans="1:52" ht="30" customHeight="1" x14ac:dyDescent="0.3">
      <c r="A5053" s="13" t="s">
        <v>7313</v>
      </c>
      <c r="B5053" s="14"/>
      <c r="C5053" s="14"/>
      <c r="D5053" s="14"/>
      <c r="E5053" s="18"/>
      <c r="F5053" s="21"/>
      <c r="G5053" s="18"/>
      <c r="H5053" s="21"/>
      <c r="I5053" s="18"/>
      <c r="J5053" s="21"/>
      <c r="K5053" s="18"/>
      <c r="L5053" s="21"/>
      <c r="M5053" s="15"/>
      <c r="N5053" s="1" t="s">
        <v>3240</v>
      </c>
    </row>
    <row r="5054" spans="1:52" ht="30" customHeight="1" x14ac:dyDescent="0.3">
      <c r="A5054" s="16" t="s">
        <v>7251</v>
      </c>
      <c r="B5054" s="16" t="s">
        <v>3279</v>
      </c>
      <c r="C5054" s="16" t="s">
        <v>3275</v>
      </c>
      <c r="D5054" s="17">
        <v>6.25E-2</v>
      </c>
      <c r="E5054" s="19">
        <f>단가대비표!O188</f>
        <v>0</v>
      </c>
      <c r="F5054" s="22">
        <f t="shared" ref="F5054:F5059" si="739">TRUNC(E5054*D5054,1)</f>
        <v>0</v>
      </c>
      <c r="G5054" s="19">
        <f>단가대비표!P188</f>
        <v>199588</v>
      </c>
      <c r="H5054" s="22">
        <f t="shared" ref="H5054:H5059" si="740">TRUNC(G5054*D5054,1)</f>
        <v>12474.2</v>
      </c>
      <c r="I5054" s="19">
        <f>단가대비표!V188</f>
        <v>0</v>
      </c>
      <c r="J5054" s="22">
        <f t="shared" ref="J5054:J5059" si="741">TRUNC(I5054*D5054,1)</f>
        <v>0</v>
      </c>
      <c r="K5054" s="19">
        <f t="shared" ref="K5054:L5059" si="742">TRUNC(E5054+G5054+I5054,1)</f>
        <v>199588</v>
      </c>
      <c r="L5054" s="22">
        <f t="shared" si="742"/>
        <v>12474.2</v>
      </c>
      <c r="M5054" s="16" t="s">
        <v>4290</v>
      </c>
      <c r="N5054" s="1" t="s">
        <v>42</v>
      </c>
      <c r="O5054" s="1" t="s">
        <v>7252</v>
      </c>
      <c r="P5054" s="1" t="s">
        <v>43</v>
      </c>
      <c r="Q5054" s="1" t="s">
        <v>43</v>
      </c>
      <c r="R5054" s="1" t="s">
        <v>46</v>
      </c>
      <c r="V5054">
        <v>1</v>
      </c>
      <c r="AV5054" s="1" t="s">
        <v>42</v>
      </c>
      <c r="AW5054" s="1" t="s">
        <v>7314</v>
      </c>
      <c r="AX5054" s="1" t="s">
        <v>42</v>
      </c>
      <c r="AY5054" s="1" t="s">
        <v>4293</v>
      </c>
      <c r="AZ5054" s="1" t="s">
        <v>42</v>
      </c>
    </row>
    <row r="5055" spans="1:52" ht="30" customHeight="1" x14ac:dyDescent="0.3">
      <c r="A5055" s="16" t="s">
        <v>7254</v>
      </c>
      <c r="B5055" s="16" t="s">
        <v>3279</v>
      </c>
      <c r="C5055" s="16" t="s">
        <v>3275</v>
      </c>
      <c r="D5055" s="17">
        <v>0.23749999999999999</v>
      </c>
      <c r="E5055" s="19">
        <f>단가대비표!O190</f>
        <v>0</v>
      </c>
      <c r="F5055" s="22">
        <f t="shared" si="739"/>
        <v>0</v>
      </c>
      <c r="G5055" s="19">
        <f>단가대비표!P190</f>
        <v>177841</v>
      </c>
      <c r="H5055" s="22">
        <f t="shared" si="740"/>
        <v>42237.2</v>
      </c>
      <c r="I5055" s="19">
        <f>단가대비표!V190</f>
        <v>0</v>
      </c>
      <c r="J5055" s="22">
        <f t="shared" si="741"/>
        <v>0</v>
      </c>
      <c r="K5055" s="19">
        <f t="shared" si="742"/>
        <v>177841</v>
      </c>
      <c r="L5055" s="22">
        <f t="shared" si="742"/>
        <v>42237.2</v>
      </c>
      <c r="M5055" s="16" t="s">
        <v>4290</v>
      </c>
      <c r="N5055" s="1" t="s">
        <v>42</v>
      </c>
      <c r="O5055" s="1" t="s">
        <v>7255</v>
      </c>
      <c r="P5055" s="1" t="s">
        <v>43</v>
      </c>
      <c r="Q5055" s="1" t="s">
        <v>43</v>
      </c>
      <c r="R5055" s="1" t="s">
        <v>46</v>
      </c>
      <c r="V5055">
        <v>1</v>
      </c>
      <c r="AV5055" s="1" t="s">
        <v>42</v>
      </c>
      <c r="AW5055" s="1" t="s">
        <v>7315</v>
      </c>
      <c r="AX5055" s="1" t="s">
        <v>42</v>
      </c>
      <c r="AY5055" s="1" t="s">
        <v>4293</v>
      </c>
      <c r="AZ5055" s="1" t="s">
        <v>42</v>
      </c>
    </row>
    <row r="5056" spans="1:52" ht="30" customHeight="1" x14ac:dyDescent="0.3">
      <c r="A5056" s="16" t="s">
        <v>7257</v>
      </c>
      <c r="B5056" s="16" t="s">
        <v>3279</v>
      </c>
      <c r="C5056" s="16" t="s">
        <v>3275</v>
      </c>
      <c r="D5056" s="17">
        <v>0.16250000000000001</v>
      </c>
      <c r="E5056" s="19">
        <f>단가대비표!O191</f>
        <v>0</v>
      </c>
      <c r="F5056" s="22">
        <f t="shared" si="739"/>
        <v>0</v>
      </c>
      <c r="G5056" s="19">
        <f>단가대비표!P191</f>
        <v>149081</v>
      </c>
      <c r="H5056" s="22">
        <f t="shared" si="740"/>
        <v>24225.599999999999</v>
      </c>
      <c r="I5056" s="19">
        <f>단가대비표!V191</f>
        <v>0</v>
      </c>
      <c r="J5056" s="22">
        <f t="shared" si="741"/>
        <v>0</v>
      </c>
      <c r="K5056" s="19">
        <f t="shared" si="742"/>
        <v>149081</v>
      </c>
      <c r="L5056" s="22">
        <f t="shared" si="742"/>
        <v>24225.599999999999</v>
      </c>
      <c r="M5056" s="16" t="s">
        <v>4290</v>
      </c>
      <c r="N5056" s="1" t="s">
        <v>42</v>
      </c>
      <c r="O5056" s="1" t="s">
        <v>7258</v>
      </c>
      <c r="P5056" s="1" t="s">
        <v>43</v>
      </c>
      <c r="Q5056" s="1" t="s">
        <v>43</v>
      </c>
      <c r="R5056" s="1" t="s">
        <v>46</v>
      </c>
      <c r="V5056">
        <v>1</v>
      </c>
      <c r="AV5056" s="1" t="s">
        <v>42</v>
      </c>
      <c r="AW5056" s="1" t="s">
        <v>7316</v>
      </c>
      <c r="AX5056" s="1" t="s">
        <v>42</v>
      </c>
      <c r="AY5056" s="1" t="s">
        <v>4293</v>
      </c>
      <c r="AZ5056" s="1" t="s">
        <v>42</v>
      </c>
    </row>
    <row r="5057" spans="1:52" ht="30" customHeight="1" x14ac:dyDescent="0.3">
      <c r="A5057" s="16" t="s">
        <v>7260</v>
      </c>
      <c r="B5057" s="16" t="s">
        <v>7261</v>
      </c>
      <c r="C5057" s="16" t="s">
        <v>7262</v>
      </c>
      <c r="D5057" s="17">
        <v>15.5</v>
      </c>
      <c r="E5057" s="19">
        <f>단가대비표!O162</f>
        <v>0</v>
      </c>
      <c r="F5057" s="22">
        <f t="shared" si="739"/>
        <v>0</v>
      </c>
      <c r="G5057" s="19">
        <f>단가대비표!P162</f>
        <v>0</v>
      </c>
      <c r="H5057" s="22">
        <f t="shared" si="740"/>
        <v>0</v>
      </c>
      <c r="I5057" s="19">
        <f>단가대비표!V162</f>
        <v>111</v>
      </c>
      <c r="J5057" s="22">
        <f t="shared" si="741"/>
        <v>1720.5</v>
      </c>
      <c r="K5057" s="19">
        <f t="shared" si="742"/>
        <v>111</v>
      </c>
      <c r="L5057" s="22">
        <f t="shared" si="742"/>
        <v>1720.5</v>
      </c>
      <c r="M5057" s="16" t="s">
        <v>4290</v>
      </c>
      <c r="N5057" s="1" t="s">
        <v>42</v>
      </c>
      <c r="O5057" s="1" t="s">
        <v>7263</v>
      </c>
      <c r="P5057" s="1" t="s">
        <v>43</v>
      </c>
      <c r="Q5057" s="1" t="s">
        <v>43</v>
      </c>
      <c r="R5057" s="1" t="s">
        <v>46</v>
      </c>
      <c r="V5057">
        <v>1</v>
      </c>
      <c r="AV5057" s="1" t="s">
        <v>42</v>
      </c>
      <c r="AW5057" s="1" t="s">
        <v>7317</v>
      </c>
      <c r="AX5057" s="1" t="s">
        <v>42</v>
      </c>
      <c r="AY5057" s="1" t="s">
        <v>4293</v>
      </c>
      <c r="AZ5057" s="1" t="s">
        <v>42</v>
      </c>
    </row>
    <row r="5058" spans="1:52" ht="30" customHeight="1" x14ac:dyDescent="0.3">
      <c r="A5058" s="16" t="s">
        <v>7265</v>
      </c>
      <c r="B5058" s="16" t="s">
        <v>7266</v>
      </c>
      <c r="C5058" s="16" t="s">
        <v>88</v>
      </c>
      <c r="D5058" s="17">
        <v>0.2</v>
      </c>
      <c r="E5058" s="19">
        <f>단가대비표!O161</f>
        <v>0</v>
      </c>
      <c r="F5058" s="22">
        <f t="shared" si="739"/>
        <v>0</v>
      </c>
      <c r="G5058" s="19">
        <f>단가대비표!P161</f>
        <v>0</v>
      </c>
      <c r="H5058" s="22">
        <f t="shared" si="740"/>
        <v>0</v>
      </c>
      <c r="I5058" s="19">
        <f>단가대비표!V161</f>
        <v>2045</v>
      </c>
      <c r="J5058" s="22">
        <f t="shared" si="741"/>
        <v>409</v>
      </c>
      <c r="K5058" s="19">
        <f t="shared" si="742"/>
        <v>2045</v>
      </c>
      <c r="L5058" s="22">
        <f t="shared" si="742"/>
        <v>409</v>
      </c>
      <c r="M5058" s="16" t="s">
        <v>4290</v>
      </c>
      <c r="N5058" s="1" t="s">
        <v>42</v>
      </c>
      <c r="O5058" s="1" t="s">
        <v>7267</v>
      </c>
      <c r="P5058" s="1" t="s">
        <v>43</v>
      </c>
      <c r="Q5058" s="1" t="s">
        <v>43</v>
      </c>
      <c r="R5058" s="1" t="s">
        <v>46</v>
      </c>
      <c r="V5058">
        <v>1</v>
      </c>
      <c r="AV5058" s="1" t="s">
        <v>42</v>
      </c>
      <c r="AW5058" s="1" t="s">
        <v>7318</v>
      </c>
      <c r="AX5058" s="1" t="s">
        <v>42</v>
      </c>
      <c r="AY5058" s="1" t="s">
        <v>4293</v>
      </c>
      <c r="AZ5058" s="1" t="s">
        <v>42</v>
      </c>
    </row>
    <row r="5059" spans="1:52" ht="30" customHeight="1" x14ac:dyDescent="0.3">
      <c r="A5059" s="16" t="s">
        <v>7269</v>
      </c>
      <c r="B5059" s="16" t="s">
        <v>7270</v>
      </c>
      <c r="C5059" s="16" t="s">
        <v>3284</v>
      </c>
      <c r="D5059" s="17">
        <v>1</v>
      </c>
      <c r="E5059" s="19">
        <v>0</v>
      </c>
      <c r="F5059" s="22">
        <f t="shared" si="739"/>
        <v>0</v>
      </c>
      <c r="G5059" s="19">
        <v>0</v>
      </c>
      <c r="H5059" s="22">
        <f t="shared" si="740"/>
        <v>0</v>
      </c>
      <c r="I5059" s="19">
        <f>TRUNC(SUMIF(V5054:V5059, RIGHTB(O5059, 1), L5054:L5059)*U5059, 2)</f>
        <v>81066.5</v>
      </c>
      <c r="J5059" s="22">
        <f t="shared" si="741"/>
        <v>81066.5</v>
      </c>
      <c r="K5059" s="19">
        <f t="shared" si="742"/>
        <v>81066.5</v>
      </c>
      <c r="L5059" s="22">
        <f t="shared" si="742"/>
        <v>81066.5</v>
      </c>
      <c r="M5059" s="16" t="s">
        <v>42</v>
      </c>
      <c r="N5059" s="1" t="s">
        <v>3240</v>
      </c>
      <c r="O5059" s="1" t="s">
        <v>3285</v>
      </c>
      <c r="P5059" s="1" t="s">
        <v>43</v>
      </c>
      <c r="Q5059" s="1" t="s">
        <v>43</v>
      </c>
      <c r="R5059" s="1" t="s">
        <v>43</v>
      </c>
      <c r="S5059">
        <v>3</v>
      </c>
      <c r="T5059">
        <v>2</v>
      </c>
      <c r="U5059">
        <v>1</v>
      </c>
      <c r="AV5059" s="1" t="s">
        <v>42</v>
      </c>
      <c r="AW5059" s="1" t="s">
        <v>7319</v>
      </c>
      <c r="AX5059" s="1" t="s">
        <v>42</v>
      </c>
      <c r="AY5059" s="1" t="s">
        <v>42</v>
      </c>
      <c r="AZ5059" s="1" t="s">
        <v>42</v>
      </c>
    </row>
    <row r="5060" spans="1:52" ht="30" customHeight="1" x14ac:dyDescent="0.3">
      <c r="A5060" s="16" t="s">
        <v>3287</v>
      </c>
      <c r="B5060" s="16" t="s">
        <v>42</v>
      </c>
      <c r="C5060" s="16" t="s">
        <v>42</v>
      </c>
      <c r="D5060" s="17"/>
      <c r="E5060" s="19"/>
      <c r="F5060" s="22">
        <f>TRUNC(SUMIF(N5054:N5059, N5053, F5054:F5059),0)</f>
        <v>0</v>
      </c>
      <c r="G5060" s="19"/>
      <c r="H5060" s="22">
        <f>TRUNC(SUMIF(N5054:N5059, N5053, H5054:H5059),0)</f>
        <v>0</v>
      </c>
      <c r="I5060" s="19"/>
      <c r="J5060" s="22">
        <f>TRUNC(SUMIF(N5054:N5059, N5053, J5054:J5059),0)</f>
        <v>81066</v>
      </c>
      <c r="K5060" s="19"/>
      <c r="L5060" s="22">
        <f>F5060+H5060+J5060</f>
        <v>81066</v>
      </c>
      <c r="M5060" s="16" t="s">
        <v>42</v>
      </c>
      <c r="N5060" s="1" t="s">
        <v>3288</v>
      </c>
      <c r="O5060" s="1" t="s">
        <v>3288</v>
      </c>
      <c r="P5060" s="1" t="s">
        <v>42</v>
      </c>
      <c r="Q5060" s="1" t="s">
        <v>42</v>
      </c>
      <c r="R5060" s="1" t="s">
        <v>42</v>
      </c>
      <c r="AV5060" s="1" t="s">
        <v>42</v>
      </c>
      <c r="AW5060" s="1" t="s">
        <v>42</v>
      </c>
      <c r="AX5060" s="1" t="s">
        <v>42</v>
      </c>
      <c r="AY5060" s="1" t="s">
        <v>42</v>
      </c>
      <c r="AZ5060" s="1" t="s">
        <v>42</v>
      </c>
    </row>
    <row r="5061" spans="1:52" ht="30" customHeight="1" x14ac:dyDescent="0.3">
      <c r="A5061" s="17"/>
      <c r="B5061" s="17"/>
      <c r="C5061" s="17"/>
      <c r="D5061" s="17"/>
      <c r="E5061" s="19"/>
      <c r="F5061" s="22"/>
      <c r="G5061" s="19"/>
      <c r="H5061" s="22"/>
      <c r="I5061" s="19"/>
      <c r="J5061" s="22"/>
      <c r="K5061" s="19"/>
      <c r="L5061" s="22"/>
      <c r="M5061" s="17"/>
    </row>
    <row r="5062" spans="1:52" ht="30" customHeight="1" x14ac:dyDescent="0.3">
      <c r="A5062" s="13" t="s">
        <v>7320</v>
      </c>
      <c r="B5062" s="14"/>
      <c r="C5062" s="14"/>
      <c r="D5062" s="14"/>
      <c r="E5062" s="18"/>
      <c r="F5062" s="21"/>
      <c r="G5062" s="18"/>
      <c r="H5062" s="21"/>
      <c r="I5062" s="18"/>
      <c r="J5062" s="21"/>
      <c r="K5062" s="18"/>
      <c r="L5062" s="21"/>
      <c r="M5062" s="15"/>
      <c r="N5062" s="1" t="s">
        <v>3243</v>
      </c>
    </row>
    <row r="5063" spans="1:52" ht="30" customHeight="1" x14ac:dyDescent="0.3">
      <c r="A5063" s="16" t="s">
        <v>7321</v>
      </c>
      <c r="B5063" s="16" t="s">
        <v>3279</v>
      </c>
      <c r="C5063" s="16" t="s">
        <v>3275</v>
      </c>
      <c r="D5063" s="17">
        <v>0.2</v>
      </c>
      <c r="E5063" s="19">
        <f>단가대비표!O189</f>
        <v>0</v>
      </c>
      <c r="F5063" s="22">
        <f>TRUNC(E5063*D5063,1)</f>
        <v>0</v>
      </c>
      <c r="G5063" s="19">
        <f>단가대비표!P189</f>
        <v>197788</v>
      </c>
      <c r="H5063" s="22">
        <f>TRUNC(G5063*D5063,1)</f>
        <v>39557.599999999999</v>
      </c>
      <c r="I5063" s="19">
        <f>단가대비표!V189</f>
        <v>0</v>
      </c>
      <c r="J5063" s="22">
        <f>TRUNC(I5063*D5063,1)</f>
        <v>0</v>
      </c>
      <c r="K5063" s="19">
        <f t="shared" ref="K5063:L5067" si="743">TRUNC(E5063+G5063+I5063,1)</f>
        <v>197788</v>
      </c>
      <c r="L5063" s="22">
        <f t="shared" si="743"/>
        <v>39557.599999999999</v>
      </c>
      <c r="M5063" s="16" t="s">
        <v>4290</v>
      </c>
      <c r="N5063" s="1" t="s">
        <v>42</v>
      </c>
      <c r="O5063" s="1" t="s">
        <v>7322</v>
      </c>
      <c r="P5063" s="1" t="s">
        <v>43</v>
      </c>
      <c r="Q5063" s="1" t="s">
        <v>43</v>
      </c>
      <c r="R5063" s="1" t="s">
        <v>46</v>
      </c>
      <c r="V5063">
        <v>1</v>
      </c>
      <c r="AV5063" s="1" t="s">
        <v>42</v>
      </c>
      <c r="AW5063" s="1" t="s">
        <v>7323</v>
      </c>
      <c r="AX5063" s="1" t="s">
        <v>42</v>
      </c>
      <c r="AY5063" s="1" t="s">
        <v>4293</v>
      </c>
      <c r="AZ5063" s="1" t="s">
        <v>42</v>
      </c>
    </row>
    <row r="5064" spans="1:52" ht="30" customHeight="1" x14ac:dyDescent="0.3">
      <c r="A5064" s="16" t="s">
        <v>7257</v>
      </c>
      <c r="B5064" s="16" t="s">
        <v>3279</v>
      </c>
      <c r="C5064" s="16" t="s">
        <v>3275</v>
      </c>
      <c r="D5064" s="17">
        <v>0.125</v>
      </c>
      <c r="E5064" s="19">
        <f>단가대비표!O191</f>
        <v>0</v>
      </c>
      <c r="F5064" s="22">
        <f>TRUNC(E5064*D5064,1)</f>
        <v>0</v>
      </c>
      <c r="G5064" s="19">
        <f>단가대비표!P191</f>
        <v>149081</v>
      </c>
      <c r="H5064" s="22">
        <f>TRUNC(G5064*D5064,1)</f>
        <v>18635.099999999999</v>
      </c>
      <c r="I5064" s="19">
        <f>단가대비표!V191</f>
        <v>0</v>
      </c>
      <c r="J5064" s="22">
        <f>TRUNC(I5064*D5064,1)</f>
        <v>0</v>
      </c>
      <c r="K5064" s="19">
        <f t="shared" si="743"/>
        <v>149081</v>
      </c>
      <c r="L5064" s="22">
        <f t="shared" si="743"/>
        <v>18635.099999999999</v>
      </c>
      <c r="M5064" s="16" t="s">
        <v>4290</v>
      </c>
      <c r="N5064" s="1" t="s">
        <v>42</v>
      </c>
      <c r="O5064" s="1" t="s">
        <v>7258</v>
      </c>
      <c r="P5064" s="1" t="s">
        <v>43</v>
      </c>
      <c r="Q5064" s="1" t="s">
        <v>43</v>
      </c>
      <c r="R5064" s="1" t="s">
        <v>46</v>
      </c>
      <c r="V5064">
        <v>1</v>
      </c>
      <c r="AV5064" s="1" t="s">
        <v>42</v>
      </c>
      <c r="AW5064" s="1" t="s">
        <v>7324</v>
      </c>
      <c r="AX5064" s="1" t="s">
        <v>42</v>
      </c>
      <c r="AY5064" s="1" t="s">
        <v>4293</v>
      </c>
      <c r="AZ5064" s="1" t="s">
        <v>42</v>
      </c>
    </row>
    <row r="5065" spans="1:52" ht="30" customHeight="1" x14ac:dyDescent="0.3">
      <c r="A5065" s="16" t="s">
        <v>7260</v>
      </c>
      <c r="B5065" s="16" t="s">
        <v>7261</v>
      </c>
      <c r="C5065" s="16" t="s">
        <v>7262</v>
      </c>
      <c r="D5065" s="17">
        <v>60.4</v>
      </c>
      <c r="E5065" s="19">
        <f>단가대비표!O162</f>
        <v>0</v>
      </c>
      <c r="F5065" s="22">
        <f>TRUNC(E5065*D5065,1)</f>
        <v>0</v>
      </c>
      <c r="G5065" s="19">
        <f>단가대비표!P162</f>
        <v>0</v>
      </c>
      <c r="H5065" s="22">
        <f>TRUNC(G5065*D5065,1)</f>
        <v>0</v>
      </c>
      <c r="I5065" s="19">
        <f>단가대비표!V162</f>
        <v>111</v>
      </c>
      <c r="J5065" s="22">
        <f>TRUNC(I5065*D5065,1)</f>
        <v>6704.4</v>
      </c>
      <c r="K5065" s="19">
        <f t="shared" si="743"/>
        <v>111</v>
      </c>
      <c r="L5065" s="22">
        <f t="shared" si="743"/>
        <v>6704.4</v>
      </c>
      <c r="M5065" s="16" t="s">
        <v>4290</v>
      </c>
      <c r="N5065" s="1" t="s">
        <v>42</v>
      </c>
      <c r="O5065" s="1" t="s">
        <v>7263</v>
      </c>
      <c r="P5065" s="1" t="s">
        <v>43</v>
      </c>
      <c r="Q5065" s="1" t="s">
        <v>43</v>
      </c>
      <c r="R5065" s="1" t="s">
        <v>46</v>
      </c>
      <c r="V5065">
        <v>1</v>
      </c>
      <c r="AV5065" s="1" t="s">
        <v>42</v>
      </c>
      <c r="AW5065" s="1" t="s">
        <v>7325</v>
      </c>
      <c r="AX5065" s="1" t="s">
        <v>42</v>
      </c>
      <c r="AY5065" s="1" t="s">
        <v>4293</v>
      </c>
      <c r="AZ5065" s="1" t="s">
        <v>42</v>
      </c>
    </row>
    <row r="5066" spans="1:52" ht="30" customHeight="1" x14ac:dyDescent="0.3">
      <c r="A5066" s="16" t="s">
        <v>7265</v>
      </c>
      <c r="B5066" s="16" t="s">
        <v>7266</v>
      </c>
      <c r="C5066" s="16" t="s">
        <v>88</v>
      </c>
      <c r="D5066" s="17">
        <v>0.1</v>
      </c>
      <c r="E5066" s="19">
        <f>단가대비표!O161</f>
        <v>0</v>
      </c>
      <c r="F5066" s="22">
        <f>TRUNC(E5066*D5066,1)</f>
        <v>0</v>
      </c>
      <c r="G5066" s="19">
        <f>단가대비표!P161</f>
        <v>0</v>
      </c>
      <c r="H5066" s="22">
        <f>TRUNC(G5066*D5066,1)</f>
        <v>0</v>
      </c>
      <c r="I5066" s="19">
        <f>단가대비표!V161</f>
        <v>2045</v>
      </c>
      <c r="J5066" s="22">
        <f>TRUNC(I5066*D5066,1)</f>
        <v>204.5</v>
      </c>
      <c r="K5066" s="19">
        <f t="shared" si="743"/>
        <v>2045</v>
      </c>
      <c r="L5066" s="22">
        <f t="shared" si="743"/>
        <v>204.5</v>
      </c>
      <c r="M5066" s="16" t="s">
        <v>4290</v>
      </c>
      <c r="N5066" s="1" t="s">
        <v>42</v>
      </c>
      <c r="O5066" s="1" t="s">
        <v>7267</v>
      </c>
      <c r="P5066" s="1" t="s">
        <v>43</v>
      </c>
      <c r="Q5066" s="1" t="s">
        <v>43</v>
      </c>
      <c r="R5066" s="1" t="s">
        <v>46</v>
      </c>
      <c r="V5066">
        <v>1</v>
      </c>
      <c r="AV5066" s="1" t="s">
        <v>42</v>
      </c>
      <c r="AW5066" s="1" t="s">
        <v>7326</v>
      </c>
      <c r="AX5066" s="1" t="s">
        <v>42</v>
      </c>
      <c r="AY5066" s="1" t="s">
        <v>4293</v>
      </c>
      <c r="AZ5066" s="1" t="s">
        <v>42</v>
      </c>
    </row>
    <row r="5067" spans="1:52" ht="30" customHeight="1" x14ac:dyDescent="0.3">
      <c r="A5067" s="16" t="s">
        <v>7269</v>
      </c>
      <c r="B5067" s="16" t="s">
        <v>7270</v>
      </c>
      <c r="C5067" s="16" t="s">
        <v>3284</v>
      </c>
      <c r="D5067" s="17">
        <v>1</v>
      </c>
      <c r="E5067" s="19">
        <v>0</v>
      </c>
      <c r="F5067" s="22">
        <f>TRUNC(E5067*D5067,1)</f>
        <v>0</v>
      </c>
      <c r="G5067" s="19">
        <v>0</v>
      </c>
      <c r="H5067" s="22">
        <f>TRUNC(G5067*D5067,1)</f>
        <v>0</v>
      </c>
      <c r="I5067" s="19">
        <f>TRUNC(SUMIF(V5063:V5067, RIGHTB(O5067, 1), L5063:L5067)*U5067, 2)</f>
        <v>65101.599999999999</v>
      </c>
      <c r="J5067" s="22">
        <f>TRUNC(I5067*D5067,1)</f>
        <v>65101.599999999999</v>
      </c>
      <c r="K5067" s="19">
        <f t="shared" si="743"/>
        <v>65101.599999999999</v>
      </c>
      <c r="L5067" s="22">
        <f t="shared" si="743"/>
        <v>65101.599999999999</v>
      </c>
      <c r="M5067" s="16" t="s">
        <v>42</v>
      </c>
      <c r="N5067" s="1" t="s">
        <v>3243</v>
      </c>
      <c r="O5067" s="1" t="s">
        <v>3285</v>
      </c>
      <c r="P5067" s="1" t="s">
        <v>43</v>
      </c>
      <c r="Q5067" s="1" t="s">
        <v>43</v>
      </c>
      <c r="R5067" s="1" t="s">
        <v>43</v>
      </c>
      <c r="S5067">
        <v>3</v>
      </c>
      <c r="T5067">
        <v>2</v>
      </c>
      <c r="U5067">
        <v>1</v>
      </c>
      <c r="AV5067" s="1" t="s">
        <v>42</v>
      </c>
      <c r="AW5067" s="1" t="s">
        <v>7327</v>
      </c>
      <c r="AX5067" s="1" t="s">
        <v>42</v>
      </c>
      <c r="AY5067" s="1" t="s">
        <v>42</v>
      </c>
      <c r="AZ5067" s="1" t="s">
        <v>42</v>
      </c>
    </row>
    <row r="5068" spans="1:52" ht="30" customHeight="1" x14ac:dyDescent="0.3">
      <c r="A5068" s="16" t="s">
        <v>3287</v>
      </c>
      <c r="B5068" s="16" t="s">
        <v>42</v>
      </c>
      <c r="C5068" s="16" t="s">
        <v>42</v>
      </c>
      <c r="D5068" s="17"/>
      <c r="E5068" s="19"/>
      <c r="F5068" s="22">
        <f>TRUNC(SUMIF(N5063:N5067, N5062, F5063:F5067),0)</f>
        <v>0</v>
      </c>
      <c r="G5068" s="19"/>
      <c r="H5068" s="22">
        <f>TRUNC(SUMIF(N5063:N5067, N5062, H5063:H5067),0)</f>
        <v>0</v>
      </c>
      <c r="I5068" s="19"/>
      <c r="J5068" s="22">
        <f>TRUNC(SUMIF(N5063:N5067, N5062, J5063:J5067),0)</f>
        <v>65101</v>
      </c>
      <c r="K5068" s="19"/>
      <c r="L5068" s="22">
        <f>F5068+H5068+J5068</f>
        <v>65101</v>
      </c>
      <c r="M5068" s="16" t="s">
        <v>42</v>
      </c>
      <c r="N5068" s="1" t="s">
        <v>3288</v>
      </c>
      <c r="O5068" s="1" t="s">
        <v>3288</v>
      </c>
      <c r="P5068" s="1" t="s">
        <v>42</v>
      </c>
      <c r="Q5068" s="1" t="s">
        <v>42</v>
      </c>
      <c r="R5068" s="1" t="s">
        <v>42</v>
      </c>
      <c r="AV5068" s="1" t="s">
        <v>42</v>
      </c>
      <c r="AW5068" s="1" t="s">
        <v>42</v>
      </c>
      <c r="AX5068" s="1" t="s">
        <v>42</v>
      </c>
      <c r="AY5068" s="1" t="s">
        <v>42</v>
      </c>
      <c r="AZ5068" s="1" t="s">
        <v>42</v>
      </c>
    </row>
    <row r="5069" spans="1:52" ht="30" customHeight="1" x14ac:dyDescent="0.3">
      <c r="A5069" s="17"/>
      <c r="B5069" s="17"/>
      <c r="C5069" s="17"/>
      <c r="D5069" s="17"/>
      <c r="E5069" s="19"/>
      <c r="F5069" s="22"/>
      <c r="G5069" s="19"/>
      <c r="H5069" s="22"/>
      <c r="I5069" s="19"/>
      <c r="J5069" s="22"/>
      <c r="K5069" s="19"/>
      <c r="L5069" s="22"/>
      <c r="M5069" s="17"/>
    </row>
    <row r="5070" spans="1:52" ht="30" customHeight="1" x14ac:dyDescent="0.3">
      <c r="A5070" s="13" t="s">
        <v>7328</v>
      </c>
      <c r="B5070" s="14"/>
      <c r="C5070" s="14"/>
      <c r="D5070" s="14"/>
      <c r="E5070" s="18"/>
      <c r="F5070" s="21"/>
      <c r="G5070" s="18"/>
      <c r="H5070" s="21"/>
      <c r="I5070" s="18"/>
      <c r="J5070" s="21"/>
      <c r="K5070" s="18"/>
      <c r="L5070" s="21"/>
      <c r="M5070" s="15"/>
      <c r="N5070" s="1" t="s">
        <v>3246</v>
      </c>
    </row>
    <row r="5071" spans="1:52" ht="30" customHeight="1" x14ac:dyDescent="0.3">
      <c r="A5071" s="16" t="s">
        <v>7254</v>
      </c>
      <c r="B5071" s="16" t="s">
        <v>3279</v>
      </c>
      <c r="C5071" s="16" t="s">
        <v>3275</v>
      </c>
      <c r="D5071" s="17">
        <v>0.125</v>
      </c>
      <c r="E5071" s="19">
        <f>단가대비표!O190</f>
        <v>0</v>
      </c>
      <c r="F5071" s="22">
        <f>TRUNC(E5071*D5071,1)</f>
        <v>0</v>
      </c>
      <c r="G5071" s="19">
        <f>단가대비표!P190</f>
        <v>177841</v>
      </c>
      <c r="H5071" s="22">
        <f>TRUNC(G5071*D5071,1)</f>
        <v>22230.1</v>
      </c>
      <c r="I5071" s="19">
        <f>단가대비표!V190</f>
        <v>0</v>
      </c>
      <c r="J5071" s="22">
        <f>TRUNC(I5071*D5071,1)</f>
        <v>0</v>
      </c>
      <c r="K5071" s="19">
        <f t="shared" ref="K5071:L5073" si="744">TRUNC(E5071+G5071+I5071,1)</f>
        <v>177841</v>
      </c>
      <c r="L5071" s="22">
        <f t="shared" si="744"/>
        <v>22230.1</v>
      </c>
      <c r="M5071" s="16" t="s">
        <v>4290</v>
      </c>
      <c r="N5071" s="1" t="s">
        <v>42</v>
      </c>
      <c r="O5071" s="1" t="s">
        <v>7255</v>
      </c>
      <c r="P5071" s="1" t="s">
        <v>43</v>
      </c>
      <c r="Q5071" s="1" t="s">
        <v>43</v>
      </c>
      <c r="R5071" s="1" t="s">
        <v>46</v>
      </c>
      <c r="V5071">
        <v>1</v>
      </c>
      <c r="AV5071" s="1" t="s">
        <v>42</v>
      </c>
      <c r="AW5071" s="1" t="s">
        <v>7329</v>
      </c>
      <c r="AX5071" s="1" t="s">
        <v>42</v>
      </c>
      <c r="AY5071" s="1" t="s">
        <v>4293</v>
      </c>
      <c r="AZ5071" s="1" t="s">
        <v>42</v>
      </c>
    </row>
    <row r="5072" spans="1:52" ht="30" customHeight="1" x14ac:dyDescent="0.3">
      <c r="A5072" s="16" t="s">
        <v>7257</v>
      </c>
      <c r="B5072" s="16" t="s">
        <v>3279</v>
      </c>
      <c r="C5072" s="16" t="s">
        <v>3275</v>
      </c>
      <c r="D5072" s="17">
        <v>1.2500000000000001E-2</v>
      </c>
      <c r="E5072" s="19">
        <f>단가대비표!O191</f>
        <v>0</v>
      </c>
      <c r="F5072" s="22">
        <f>TRUNC(E5072*D5072,1)</f>
        <v>0</v>
      </c>
      <c r="G5072" s="19">
        <f>단가대비표!P191</f>
        <v>149081</v>
      </c>
      <c r="H5072" s="22">
        <f>TRUNC(G5072*D5072,1)</f>
        <v>1863.5</v>
      </c>
      <c r="I5072" s="19">
        <f>단가대비표!V191</f>
        <v>0</v>
      </c>
      <c r="J5072" s="22">
        <f>TRUNC(I5072*D5072,1)</f>
        <v>0</v>
      </c>
      <c r="K5072" s="19">
        <f t="shared" si="744"/>
        <v>149081</v>
      </c>
      <c r="L5072" s="22">
        <f t="shared" si="744"/>
        <v>1863.5</v>
      </c>
      <c r="M5072" s="16" t="s">
        <v>4290</v>
      </c>
      <c r="N5072" s="1" t="s">
        <v>42</v>
      </c>
      <c r="O5072" s="1" t="s">
        <v>7258</v>
      </c>
      <c r="P5072" s="1" t="s">
        <v>43</v>
      </c>
      <c r="Q5072" s="1" t="s">
        <v>43</v>
      </c>
      <c r="R5072" s="1" t="s">
        <v>46</v>
      </c>
      <c r="V5072">
        <v>1</v>
      </c>
      <c r="AV5072" s="1" t="s">
        <v>42</v>
      </c>
      <c r="AW5072" s="1" t="s">
        <v>7330</v>
      </c>
      <c r="AX5072" s="1" t="s">
        <v>42</v>
      </c>
      <c r="AY5072" s="1" t="s">
        <v>4293</v>
      </c>
      <c r="AZ5072" s="1" t="s">
        <v>42</v>
      </c>
    </row>
    <row r="5073" spans="1:52" ht="30" customHeight="1" x14ac:dyDescent="0.3">
      <c r="A5073" s="16" t="s">
        <v>7269</v>
      </c>
      <c r="B5073" s="16" t="s">
        <v>7270</v>
      </c>
      <c r="C5073" s="16" t="s">
        <v>3284</v>
      </c>
      <c r="D5073" s="17">
        <v>1</v>
      </c>
      <c r="E5073" s="19">
        <v>0</v>
      </c>
      <c r="F5073" s="22">
        <f>TRUNC(E5073*D5073,1)</f>
        <v>0</v>
      </c>
      <c r="G5073" s="19">
        <v>0</v>
      </c>
      <c r="H5073" s="22">
        <f>TRUNC(G5073*D5073,1)</f>
        <v>0</v>
      </c>
      <c r="I5073" s="19">
        <f>TRUNC(SUMIF(V5071:V5073, RIGHTB(O5073, 1), L5071:L5073)*U5073, 2)</f>
        <v>24093.599999999999</v>
      </c>
      <c r="J5073" s="22">
        <f>TRUNC(I5073*D5073,1)</f>
        <v>24093.599999999999</v>
      </c>
      <c r="K5073" s="19">
        <f t="shared" si="744"/>
        <v>24093.599999999999</v>
      </c>
      <c r="L5073" s="22">
        <f t="shared" si="744"/>
        <v>24093.599999999999</v>
      </c>
      <c r="M5073" s="16" t="s">
        <v>42</v>
      </c>
      <c r="N5073" s="1" t="s">
        <v>3246</v>
      </c>
      <c r="O5073" s="1" t="s">
        <v>3285</v>
      </c>
      <c r="P5073" s="1" t="s">
        <v>43</v>
      </c>
      <c r="Q5073" s="1" t="s">
        <v>43</v>
      </c>
      <c r="R5073" s="1" t="s">
        <v>43</v>
      </c>
      <c r="S5073">
        <v>3</v>
      </c>
      <c r="T5073">
        <v>2</v>
      </c>
      <c r="U5073">
        <v>1</v>
      </c>
      <c r="AV5073" s="1" t="s">
        <v>42</v>
      </c>
      <c r="AW5073" s="1" t="s">
        <v>7331</v>
      </c>
      <c r="AX5073" s="1" t="s">
        <v>42</v>
      </c>
      <c r="AY5073" s="1" t="s">
        <v>42</v>
      </c>
      <c r="AZ5073" s="1" t="s">
        <v>42</v>
      </c>
    </row>
    <row r="5074" spans="1:52" ht="30" customHeight="1" x14ac:dyDescent="0.3">
      <c r="A5074" s="16" t="s">
        <v>3287</v>
      </c>
      <c r="B5074" s="16" t="s">
        <v>42</v>
      </c>
      <c r="C5074" s="16" t="s">
        <v>42</v>
      </c>
      <c r="D5074" s="17"/>
      <c r="E5074" s="19"/>
      <c r="F5074" s="22">
        <f>TRUNC(SUMIF(N5071:N5073, N5070, F5071:F5073),0)</f>
        <v>0</v>
      </c>
      <c r="G5074" s="19"/>
      <c r="H5074" s="22">
        <f>TRUNC(SUMIF(N5071:N5073, N5070, H5071:H5073),0)</f>
        <v>0</v>
      </c>
      <c r="I5074" s="19"/>
      <c r="J5074" s="22">
        <f>TRUNC(SUMIF(N5071:N5073, N5070, J5071:J5073),0)</f>
        <v>24093</v>
      </c>
      <c r="K5074" s="19"/>
      <c r="L5074" s="22">
        <f>F5074+H5074+J5074</f>
        <v>24093</v>
      </c>
      <c r="M5074" s="16" t="s">
        <v>42</v>
      </c>
      <c r="N5074" s="1" t="s">
        <v>3288</v>
      </c>
      <c r="O5074" s="1" t="s">
        <v>3288</v>
      </c>
      <c r="P5074" s="1" t="s">
        <v>42</v>
      </c>
      <c r="Q5074" s="1" t="s">
        <v>42</v>
      </c>
      <c r="R5074" s="1" t="s">
        <v>42</v>
      </c>
      <c r="AV5074" s="1" t="s">
        <v>42</v>
      </c>
      <c r="AW5074" s="1" t="s">
        <v>42</v>
      </c>
      <c r="AX5074" s="1" t="s">
        <v>42</v>
      </c>
      <c r="AY5074" s="1" t="s">
        <v>42</v>
      </c>
      <c r="AZ5074" s="1" t="s">
        <v>42</v>
      </c>
    </row>
    <row r="5075" spans="1:52" ht="30" customHeight="1" x14ac:dyDescent="0.3">
      <c r="A5075" s="17"/>
      <c r="B5075" s="17"/>
      <c r="C5075" s="17"/>
      <c r="D5075" s="17"/>
      <c r="E5075" s="19"/>
      <c r="F5075" s="22"/>
      <c r="G5075" s="19"/>
      <c r="H5075" s="22"/>
      <c r="I5075" s="19"/>
      <c r="J5075" s="22"/>
      <c r="K5075" s="19"/>
      <c r="L5075" s="22"/>
      <c r="M5075" s="17"/>
    </row>
    <row r="5076" spans="1:52" ht="30" customHeight="1" x14ac:dyDescent="0.3">
      <c r="A5076" s="13" t="s">
        <v>7332</v>
      </c>
      <c r="B5076" s="14"/>
      <c r="C5076" s="14"/>
      <c r="D5076" s="14"/>
      <c r="E5076" s="18"/>
      <c r="F5076" s="21"/>
      <c r="G5076" s="18"/>
      <c r="H5076" s="21"/>
      <c r="I5076" s="18"/>
      <c r="J5076" s="21"/>
      <c r="K5076" s="18"/>
      <c r="L5076" s="21"/>
      <c r="M5076" s="15"/>
      <c r="N5076" s="1" t="s">
        <v>4437</v>
      </c>
    </row>
    <row r="5077" spans="1:52" ht="30" customHeight="1" x14ac:dyDescent="0.3">
      <c r="A5077" s="16" t="s">
        <v>7333</v>
      </c>
      <c r="B5077" s="16" t="s">
        <v>7334</v>
      </c>
      <c r="C5077" s="16" t="s">
        <v>81</v>
      </c>
      <c r="D5077" s="17">
        <v>1.03</v>
      </c>
      <c r="E5077" s="19">
        <f>단가대비표!O112</f>
        <v>11268</v>
      </c>
      <c r="F5077" s="22">
        <f>TRUNC(E5077*D5077,1)</f>
        <v>11606</v>
      </c>
      <c r="G5077" s="19">
        <f>단가대비표!P112</f>
        <v>0</v>
      </c>
      <c r="H5077" s="22">
        <f>TRUNC(G5077*D5077,1)</f>
        <v>0</v>
      </c>
      <c r="I5077" s="19">
        <f>단가대비표!V112</f>
        <v>0</v>
      </c>
      <c r="J5077" s="22">
        <f>TRUNC(I5077*D5077,1)</f>
        <v>0</v>
      </c>
      <c r="K5077" s="19">
        <f t="shared" ref="K5077:L5080" si="745">TRUNC(E5077+G5077+I5077,1)</f>
        <v>11268</v>
      </c>
      <c r="L5077" s="22">
        <f t="shared" si="745"/>
        <v>11606</v>
      </c>
      <c r="M5077" s="16" t="s">
        <v>4290</v>
      </c>
      <c r="N5077" s="1" t="s">
        <v>42</v>
      </c>
      <c r="O5077" s="1" t="s">
        <v>7335</v>
      </c>
      <c r="P5077" s="1" t="s">
        <v>43</v>
      </c>
      <c r="Q5077" s="1" t="s">
        <v>43</v>
      </c>
      <c r="R5077" s="1" t="s">
        <v>46</v>
      </c>
      <c r="V5077">
        <v>1</v>
      </c>
      <c r="AV5077" s="1" t="s">
        <v>42</v>
      </c>
      <c r="AW5077" s="1" t="s">
        <v>7336</v>
      </c>
      <c r="AX5077" s="1" t="s">
        <v>42</v>
      </c>
      <c r="AY5077" s="1" t="s">
        <v>4293</v>
      </c>
      <c r="AZ5077" s="1" t="s">
        <v>42</v>
      </c>
    </row>
    <row r="5078" spans="1:52" ht="30" customHeight="1" x14ac:dyDescent="0.3">
      <c r="A5078" s="16" t="s">
        <v>3880</v>
      </c>
      <c r="B5078" s="16" t="s">
        <v>3881</v>
      </c>
      <c r="C5078" s="16" t="s">
        <v>88</v>
      </c>
      <c r="D5078" s="17">
        <v>3.7999999999999999E-2</v>
      </c>
      <c r="E5078" s="19">
        <f>단가대비표!O144</f>
        <v>511929</v>
      </c>
      <c r="F5078" s="22">
        <f>TRUNC(E5078*D5078,1)</f>
        <v>19453.3</v>
      </c>
      <c r="G5078" s="19">
        <f>단가대비표!P144</f>
        <v>0</v>
      </c>
      <c r="H5078" s="22">
        <f>TRUNC(G5078*D5078,1)</f>
        <v>0</v>
      </c>
      <c r="I5078" s="19">
        <f>단가대비표!V144</f>
        <v>0</v>
      </c>
      <c r="J5078" s="22">
        <f>TRUNC(I5078*D5078,1)</f>
        <v>0</v>
      </c>
      <c r="K5078" s="19">
        <f t="shared" si="745"/>
        <v>511929</v>
      </c>
      <c r="L5078" s="22">
        <f t="shared" si="745"/>
        <v>19453.3</v>
      </c>
      <c r="M5078" s="16" t="s">
        <v>4290</v>
      </c>
      <c r="N5078" s="1" t="s">
        <v>42</v>
      </c>
      <c r="O5078" s="1" t="s">
        <v>3882</v>
      </c>
      <c r="P5078" s="1" t="s">
        <v>43</v>
      </c>
      <c r="Q5078" s="1" t="s">
        <v>43</v>
      </c>
      <c r="R5078" s="1" t="s">
        <v>46</v>
      </c>
      <c r="V5078">
        <v>1</v>
      </c>
      <c r="AV5078" s="1" t="s">
        <v>42</v>
      </c>
      <c r="AW5078" s="1" t="s">
        <v>7337</v>
      </c>
      <c r="AX5078" s="1" t="s">
        <v>42</v>
      </c>
      <c r="AY5078" s="1" t="s">
        <v>4293</v>
      </c>
      <c r="AZ5078" s="1" t="s">
        <v>42</v>
      </c>
    </row>
    <row r="5079" spans="1:52" ht="30" customHeight="1" x14ac:dyDescent="0.3">
      <c r="A5079" s="16" t="s">
        <v>7338</v>
      </c>
      <c r="B5079" s="16" t="s">
        <v>7339</v>
      </c>
      <c r="C5079" s="16" t="s">
        <v>3284</v>
      </c>
      <c r="D5079" s="17">
        <v>1</v>
      </c>
      <c r="E5079" s="19">
        <f>TRUNC(SUMIF(V5077:V5080, RIGHTB(O5079, 1), F5077:F5080)*U5079, 2)</f>
        <v>10156.39</v>
      </c>
      <c r="F5079" s="22">
        <f>TRUNC(E5079*D5079,1)</f>
        <v>10156.299999999999</v>
      </c>
      <c r="G5079" s="19">
        <v>0</v>
      </c>
      <c r="H5079" s="22">
        <f>TRUNC(G5079*D5079,1)</f>
        <v>0</v>
      </c>
      <c r="I5079" s="19">
        <v>0</v>
      </c>
      <c r="J5079" s="22">
        <f>TRUNC(I5079*D5079,1)</f>
        <v>0</v>
      </c>
      <c r="K5079" s="19">
        <f t="shared" si="745"/>
        <v>10156.299999999999</v>
      </c>
      <c r="L5079" s="22">
        <f t="shared" si="745"/>
        <v>10156.299999999999</v>
      </c>
      <c r="M5079" s="16" t="s">
        <v>42</v>
      </c>
      <c r="N5079" s="1" t="s">
        <v>4437</v>
      </c>
      <c r="O5079" s="1" t="s">
        <v>3285</v>
      </c>
      <c r="P5079" s="1" t="s">
        <v>43</v>
      </c>
      <c r="Q5079" s="1" t="s">
        <v>43</v>
      </c>
      <c r="R5079" s="1" t="s">
        <v>43</v>
      </c>
      <c r="S5079">
        <v>0</v>
      </c>
      <c r="T5079">
        <v>0</v>
      </c>
      <c r="U5079">
        <v>0.32700000000000001</v>
      </c>
      <c r="W5079">
        <v>2</v>
      </c>
      <c r="AV5079" s="1" t="s">
        <v>42</v>
      </c>
      <c r="AW5079" s="1" t="s">
        <v>7340</v>
      </c>
      <c r="AX5079" s="1" t="s">
        <v>42</v>
      </c>
      <c r="AY5079" s="1" t="s">
        <v>42</v>
      </c>
      <c r="AZ5079" s="1" t="s">
        <v>42</v>
      </c>
    </row>
    <row r="5080" spans="1:52" ht="30" customHeight="1" x14ac:dyDescent="0.3">
      <c r="A5080" s="16" t="s">
        <v>7341</v>
      </c>
      <c r="B5080" s="16" t="s">
        <v>7342</v>
      </c>
      <c r="C5080" s="16" t="s">
        <v>3284</v>
      </c>
      <c r="D5080" s="17">
        <v>1</v>
      </c>
      <c r="E5080" s="19">
        <f>TRUNC(SUMIF(W5077:W5080, RIGHTB(O5080, 1), F5077:F5080)*U5080, 2)</f>
        <v>1117.19</v>
      </c>
      <c r="F5080" s="22">
        <f>TRUNC(E5080*D5080,1)</f>
        <v>1117.0999999999999</v>
      </c>
      <c r="G5080" s="19">
        <v>0</v>
      </c>
      <c r="H5080" s="22">
        <f>TRUNC(G5080*D5080,1)</f>
        <v>0</v>
      </c>
      <c r="I5080" s="19">
        <v>0</v>
      </c>
      <c r="J5080" s="22">
        <f>TRUNC(I5080*D5080,1)</f>
        <v>0</v>
      </c>
      <c r="K5080" s="19">
        <f t="shared" si="745"/>
        <v>1117.0999999999999</v>
      </c>
      <c r="L5080" s="22">
        <f t="shared" si="745"/>
        <v>1117.0999999999999</v>
      </c>
      <c r="M5080" s="16" t="s">
        <v>42</v>
      </c>
      <c r="N5080" s="1" t="s">
        <v>4437</v>
      </c>
      <c r="O5080" s="1" t="s">
        <v>3726</v>
      </c>
      <c r="P5080" s="1" t="s">
        <v>43</v>
      </c>
      <c r="Q5080" s="1" t="s">
        <v>43</v>
      </c>
      <c r="R5080" s="1" t="s">
        <v>43</v>
      </c>
      <c r="S5080">
        <v>0</v>
      </c>
      <c r="T5080">
        <v>0</v>
      </c>
      <c r="U5080">
        <v>0.11</v>
      </c>
      <c r="AV5080" s="1" t="s">
        <v>42</v>
      </c>
      <c r="AW5080" s="1" t="s">
        <v>7343</v>
      </c>
      <c r="AX5080" s="1" t="s">
        <v>42</v>
      </c>
      <c r="AY5080" s="1" t="s">
        <v>42</v>
      </c>
      <c r="AZ5080" s="1" t="s">
        <v>42</v>
      </c>
    </row>
    <row r="5081" spans="1:52" ht="30" customHeight="1" x14ac:dyDescent="0.3">
      <c r="A5081" s="16" t="s">
        <v>3287</v>
      </c>
      <c r="B5081" s="16" t="s">
        <v>42</v>
      </c>
      <c r="C5081" s="16" t="s">
        <v>42</v>
      </c>
      <c r="D5081" s="17"/>
      <c r="E5081" s="19"/>
      <c r="F5081" s="22">
        <f>TRUNC(SUMIF(N5077:N5080, N5076, F5077:F5080),0)</f>
        <v>11273</v>
      </c>
      <c r="G5081" s="19"/>
      <c r="H5081" s="22">
        <f>TRUNC(SUMIF(N5077:N5080, N5076, H5077:H5080),0)</f>
        <v>0</v>
      </c>
      <c r="I5081" s="19"/>
      <c r="J5081" s="22">
        <f>TRUNC(SUMIF(N5077:N5080, N5076, J5077:J5080),0)</f>
        <v>0</v>
      </c>
      <c r="K5081" s="19"/>
      <c r="L5081" s="22">
        <f>F5081+H5081+J5081</f>
        <v>11273</v>
      </c>
      <c r="M5081" s="16" t="s">
        <v>42</v>
      </c>
      <c r="N5081" s="1" t="s">
        <v>3288</v>
      </c>
      <c r="O5081" s="1" t="s">
        <v>3288</v>
      </c>
      <c r="P5081" s="1" t="s">
        <v>42</v>
      </c>
      <c r="Q5081" s="1" t="s">
        <v>42</v>
      </c>
      <c r="R5081" s="1" t="s">
        <v>42</v>
      </c>
      <c r="AV5081" s="1" t="s">
        <v>42</v>
      </c>
      <c r="AW5081" s="1" t="s">
        <v>42</v>
      </c>
      <c r="AX5081" s="1" t="s">
        <v>42</v>
      </c>
      <c r="AY5081" s="1" t="s">
        <v>42</v>
      </c>
      <c r="AZ5081" s="1" t="s">
        <v>42</v>
      </c>
    </row>
    <row r="5082" spans="1:52" ht="30" customHeight="1" x14ac:dyDescent="0.3">
      <c r="A5082" s="17"/>
      <c r="B5082" s="17"/>
      <c r="C5082" s="17"/>
      <c r="D5082" s="17"/>
      <c r="E5082" s="19"/>
      <c r="F5082" s="22"/>
      <c r="G5082" s="19"/>
      <c r="H5082" s="22"/>
      <c r="I5082" s="19"/>
      <c r="J5082" s="22"/>
      <c r="K5082" s="19"/>
      <c r="L5082" s="22"/>
      <c r="M5082" s="17"/>
    </row>
    <row r="5083" spans="1:52" ht="30" customHeight="1" x14ac:dyDescent="0.3">
      <c r="A5083" s="13" t="s">
        <v>7344</v>
      </c>
      <c r="B5083" s="14"/>
      <c r="C5083" s="14"/>
      <c r="D5083" s="14"/>
      <c r="E5083" s="18"/>
      <c r="F5083" s="21"/>
      <c r="G5083" s="18"/>
      <c r="H5083" s="21"/>
      <c r="I5083" s="18"/>
      <c r="J5083" s="21"/>
      <c r="K5083" s="18"/>
      <c r="L5083" s="21"/>
      <c r="M5083" s="15"/>
      <c r="N5083" s="1" t="s">
        <v>4441</v>
      </c>
    </row>
    <row r="5084" spans="1:52" ht="30" customHeight="1" x14ac:dyDescent="0.3">
      <c r="A5084" s="16" t="s">
        <v>3866</v>
      </c>
      <c r="B5084" s="16" t="s">
        <v>3279</v>
      </c>
      <c r="C5084" s="16" t="s">
        <v>3275</v>
      </c>
      <c r="D5084" s="17">
        <v>0.1</v>
      </c>
      <c r="E5084" s="19">
        <f>단가대비표!O167</f>
        <v>0</v>
      </c>
      <c r="F5084" s="22">
        <f>TRUNC(E5084*D5084,1)</f>
        <v>0</v>
      </c>
      <c r="G5084" s="19">
        <f>단가대비표!P167</f>
        <v>275790</v>
      </c>
      <c r="H5084" s="22">
        <f>TRUNC(G5084*D5084,1)</f>
        <v>27579</v>
      </c>
      <c r="I5084" s="19">
        <f>단가대비표!V167</f>
        <v>0</v>
      </c>
      <c r="J5084" s="22">
        <f>TRUNC(I5084*D5084,1)</f>
        <v>0</v>
      </c>
      <c r="K5084" s="19">
        <f t="shared" ref="K5084:L5086" si="746">TRUNC(E5084+G5084+I5084,1)</f>
        <v>275790</v>
      </c>
      <c r="L5084" s="22">
        <f t="shared" si="746"/>
        <v>27579</v>
      </c>
      <c r="M5084" s="16" t="s">
        <v>42</v>
      </c>
      <c r="N5084" s="1" t="s">
        <v>4441</v>
      </c>
      <c r="O5084" s="1" t="s">
        <v>3867</v>
      </c>
      <c r="P5084" s="1" t="s">
        <v>43</v>
      </c>
      <c r="Q5084" s="1" t="s">
        <v>43</v>
      </c>
      <c r="R5084" s="1" t="s">
        <v>46</v>
      </c>
      <c r="V5084">
        <v>1</v>
      </c>
      <c r="AV5084" s="1" t="s">
        <v>42</v>
      </c>
      <c r="AW5084" s="1" t="s">
        <v>7345</v>
      </c>
      <c r="AX5084" s="1" t="s">
        <v>42</v>
      </c>
      <c r="AY5084" s="1" t="s">
        <v>42</v>
      </c>
      <c r="AZ5084" s="1" t="s">
        <v>42</v>
      </c>
    </row>
    <row r="5085" spans="1:52" ht="30" customHeight="1" x14ac:dyDescent="0.3">
      <c r="A5085" s="16" t="s">
        <v>3292</v>
      </c>
      <c r="B5085" s="16" t="s">
        <v>3279</v>
      </c>
      <c r="C5085" s="16" t="s">
        <v>3275</v>
      </c>
      <c r="D5085" s="17">
        <v>0.04</v>
      </c>
      <c r="E5085" s="19">
        <f>단가대비표!O164</f>
        <v>0</v>
      </c>
      <c r="F5085" s="22">
        <f>TRUNC(E5085*D5085,1)</f>
        <v>0</v>
      </c>
      <c r="G5085" s="19">
        <f>단가대비표!P164</f>
        <v>172068</v>
      </c>
      <c r="H5085" s="22">
        <f>TRUNC(G5085*D5085,1)</f>
        <v>6882.7</v>
      </c>
      <c r="I5085" s="19">
        <f>단가대비표!V164</f>
        <v>0</v>
      </c>
      <c r="J5085" s="22">
        <f>TRUNC(I5085*D5085,1)</f>
        <v>0</v>
      </c>
      <c r="K5085" s="19">
        <f t="shared" si="746"/>
        <v>172068</v>
      </c>
      <c r="L5085" s="22">
        <f t="shared" si="746"/>
        <v>6882.7</v>
      </c>
      <c r="M5085" s="16" t="s">
        <v>42</v>
      </c>
      <c r="N5085" s="1" t="s">
        <v>4441</v>
      </c>
      <c r="O5085" s="1" t="s">
        <v>3293</v>
      </c>
      <c r="P5085" s="1" t="s">
        <v>43</v>
      </c>
      <c r="Q5085" s="1" t="s">
        <v>43</v>
      </c>
      <c r="R5085" s="1" t="s">
        <v>46</v>
      </c>
      <c r="V5085">
        <v>1</v>
      </c>
      <c r="AV5085" s="1" t="s">
        <v>42</v>
      </c>
      <c r="AW5085" s="1" t="s">
        <v>7346</v>
      </c>
      <c r="AX5085" s="1" t="s">
        <v>42</v>
      </c>
      <c r="AY5085" s="1" t="s">
        <v>42</v>
      </c>
      <c r="AZ5085" s="1" t="s">
        <v>42</v>
      </c>
    </row>
    <row r="5086" spans="1:52" ht="30" customHeight="1" x14ac:dyDescent="0.3">
      <c r="A5086" s="16" t="s">
        <v>3742</v>
      </c>
      <c r="B5086" s="16" t="s">
        <v>3283</v>
      </c>
      <c r="C5086" s="16" t="s">
        <v>3284</v>
      </c>
      <c r="D5086" s="17">
        <v>1</v>
      </c>
      <c r="E5086" s="19">
        <v>0</v>
      </c>
      <c r="F5086" s="22">
        <f>TRUNC(E5086*D5086,1)</f>
        <v>0</v>
      </c>
      <c r="G5086" s="19">
        <v>0</v>
      </c>
      <c r="H5086" s="22">
        <f>TRUNC(G5086*D5086,1)</f>
        <v>0</v>
      </c>
      <c r="I5086" s="19">
        <f>TRUNC(SUMIF(V5084:V5086, RIGHTB(O5086, 1), H5084:H5086)*U5086, 2)</f>
        <v>344.61</v>
      </c>
      <c r="J5086" s="22">
        <f>TRUNC(I5086*D5086,1)</f>
        <v>344.6</v>
      </c>
      <c r="K5086" s="19">
        <f t="shared" si="746"/>
        <v>344.6</v>
      </c>
      <c r="L5086" s="22">
        <f t="shared" si="746"/>
        <v>344.6</v>
      </c>
      <c r="M5086" s="16" t="s">
        <v>42</v>
      </c>
      <c r="N5086" s="1" t="s">
        <v>4441</v>
      </c>
      <c r="O5086" s="1" t="s">
        <v>3285</v>
      </c>
      <c r="P5086" s="1" t="s">
        <v>43</v>
      </c>
      <c r="Q5086" s="1" t="s">
        <v>43</v>
      </c>
      <c r="R5086" s="1" t="s">
        <v>43</v>
      </c>
      <c r="S5086">
        <v>1</v>
      </c>
      <c r="T5086">
        <v>2</v>
      </c>
      <c r="U5086">
        <v>0.01</v>
      </c>
      <c r="AV5086" s="1" t="s">
        <v>42</v>
      </c>
      <c r="AW5086" s="1" t="s">
        <v>7347</v>
      </c>
      <c r="AX5086" s="1" t="s">
        <v>42</v>
      </c>
      <c r="AY5086" s="1" t="s">
        <v>42</v>
      </c>
      <c r="AZ5086" s="1" t="s">
        <v>42</v>
      </c>
    </row>
    <row r="5087" spans="1:52" ht="30" customHeight="1" x14ac:dyDescent="0.3">
      <c r="A5087" s="16" t="s">
        <v>3287</v>
      </c>
      <c r="B5087" s="16" t="s">
        <v>42</v>
      </c>
      <c r="C5087" s="16" t="s">
        <v>42</v>
      </c>
      <c r="D5087" s="17"/>
      <c r="E5087" s="19"/>
      <c r="F5087" s="22">
        <f>TRUNC(SUMIF(N5084:N5086, N5083, F5084:F5086),0)</f>
        <v>0</v>
      </c>
      <c r="G5087" s="19"/>
      <c r="H5087" s="22">
        <f>TRUNC(SUMIF(N5084:N5086, N5083, H5084:H5086),0)</f>
        <v>34461</v>
      </c>
      <c r="I5087" s="19"/>
      <c r="J5087" s="22">
        <f>TRUNC(SUMIF(N5084:N5086, N5083, J5084:J5086),0)</f>
        <v>344</v>
      </c>
      <c r="K5087" s="19"/>
      <c r="L5087" s="22">
        <f>F5087+H5087+J5087</f>
        <v>34805</v>
      </c>
      <c r="M5087" s="16" t="s">
        <v>42</v>
      </c>
      <c r="N5087" s="1" t="s">
        <v>3288</v>
      </c>
      <c r="O5087" s="1" t="s">
        <v>3288</v>
      </c>
      <c r="P5087" s="1" t="s">
        <v>42</v>
      </c>
      <c r="Q5087" s="1" t="s">
        <v>42</v>
      </c>
      <c r="R5087" s="1" t="s">
        <v>42</v>
      </c>
      <c r="AV5087" s="1" t="s">
        <v>42</v>
      </c>
      <c r="AW5087" s="1" t="s">
        <v>42</v>
      </c>
      <c r="AX5087" s="1" t="s">
        <v>42</v>
      </c>
      <c r="AY5087" s="1" t="s">
        <v>42</v>
      </c>
      <c r="AZ5087" s="1" t="s">
        <v>42</v>
      </c>
    </row>
    <row r="5088" spans="1:52" ht="30" customHeight="1" x14ac:dyDescent="0.3">
      <c r="A5088" s="17"/>
      <c r="B5088" s="17"/>
      <c r="C5088" s="17"/>
      <c r="D5088" s="17"/>
      <c r="E5088" s="19"/>
      <c r="F5088" s="22"/>
      <c r="G5088" s="19"/>
      <c r="H5088" s="22"/>
      <c r="I5088" s="19"/>
      <c r="J5088" s="22"/>
      <c r="K5088" s="19"/>
      <c r="L5088" s="22"/>
      <c r="M5088" s="17"/>
    </row>
    <row r="5089" spans="1:52" ht="30" customHeight="1" x14ac:dyDescent="0.3">
      <c r="A5089" s="13" t="s">
        <v>7348</v>
      </c>
      <c r="B5089" s="14"/>
      <c r="C5089" s="14"/>
      <c r="D5089" s="14"/>
      <c r="E5089" s="18"/>
      <c r="F5089" s="21"/>
      <c r="G5089" s="18"/>
      <c r="H5089" s="21"/>
      <c r="I5089" s="18"/>
      <c r="J5089" s="21"/>
      <c r="K5089" s="18"/>
      <c r="L5089" s="21"/>
      <c r="M5089" s="15"/>
      <c r="N5089" s="1" t="s">
        <v>4447</v>
      </c>
    </row>
    <row r="5090" spans="1:52" ht="30" customHeight="1" x14ac:dyDescent="0.3">
      <c r="A5090" s="16" t="s">
        <v>3866</v>
      </c>
      <c r="B5090" s="16" t="s">
        <v>3279</v>
      </c>
      <c r="C5090" s="16" t="s">
        <v>3275</v>
      </c>
      <c r="D5090" s="17">
        <v>0.12</v>
      </c>
      <c r="E5090" s="19">
        <f>단가대비표!O167</f>
        <v>0</v>
      </c>
      <c r="F5090" s="22">
        <f>TRUNC(E5090*D5090,1)</f>
        <v>0</v>
      </c>
      <c r="G5090" s="19">
        <f>단가대비표!P167</f>
        <v>275790</v>
      </c>
      <c r="H5090" s="22">
        <f>TRUNC(G5090*D5090,1)</f>
        <v>33094.800000000003</v>
      </c>
      <c r="I5090" s="19">
        <f>단가대비표!V167</f>
        <v>0</v>
      </c>
      <c r="J5090" s="22">
        <f>TRUNC(I5090*D5090,1)</f>
        <v>0</v>
      </c>
      <c r="K5090" s="19">
        <f t="shared" ref="K5090:L5092" si="747">TRUNC(E5090+G5090+I5090,1)</f>
        <v>275790</v>
      </c>
      <c r="L5090" s="22">
        <f t="shared" si="747"/>
        <v>33094.800000000003</v>
      </c>
      <c r="M5090" s="16" t="s">
        <v>42</v>
      </c>
      <c r="N5090" s="1" t="s">
        <v>4447</v>
      </c>
      <c r="O5090" s="1" t="s">
        <v>3867</v>
      </c>
      <c r="P5090" s="1" t="s">
        <v>43</v>
      </c>
      <c r="Q5090" s="1" t="s">
        <v>43</v>
      </c>
      <c r="R5090" s="1" t="s">
        <v>46</v>
      </c>
      <c r="V5090">
        <v>1</v>
      </c>
      <c r="AV5090" s="1" t="s">
        <v>42</v>
      </c>
      <c r="AW5090" s="1" t="s">
        <v>7349</v>
      </c>
      <c r="AX5090" s="1" t="s">
        <v>42</v>
      </c>
      <c r="AY5090" s="1" t="s">
        <v>42</v>
      </c>
      <c r="AZ5090" s="1" t="s">
        <v>42</v>
      </c>
    </row>
    <row r="5091" spans="1:52" ht="30" customHeight="1" x14ac:dyDescent="0.3">
      <c r="A5091" s="16" t="s">
        <v>3292</v>
      </c>
      <c r="B5091" s="16" t="s">
        <v>3279</v>
      </c>
      <c r="C5091" s="16" t="s">
        <v>3275</v>
      </c>
      <c r="D5091" s="17">
        <v>4.8000000000000001E-2</v>
      </c>
      <c r="E5091" s="19">
        <f>단가대비표!O164</f>
        <v>0</v>
      </c>
      <c r="F5091" s="22">
        <f>TRUNC(E5091*D5091,1)</f>
        <v>0</v>
      </c>
      <c r="G5091" s="19">
        <f>단가대비표!P164</f>
        <v>172068</v>
      </c>
      <c r="H5091" s="22">
        <f>TRUNC(G5091*D5091,1)</f>
        <v>8259.2000000000007</v>
      </c>
      <c r="I5091" s="19">
        <f>단가대비표!V164</f>
        <v>0</v>
      </c>
      <c r="J5091" s="22">
        <f>TRUNC(I5091*D5091,1)</f>
        <v>0</v>
      </c>
      <c r="K5091" s="19">
        <f t="shared" si="747"/>
        <v>172068</v>
      </c>
      <c r="L5091" s="22">
        <f t="shared" si="747"/>
        <v>8259.2000000000007</v>
      </c>
      <c r="M5091" s="16" t="s">
        <v>42</v>
      </c>
      <c r="N5091" s="1" t="s">
        <v>4447</v>
      </c>
      <c r="O5091" s="1" t="s">
        <v>3293</v>
      </c>
      <c r="P5091" s="1" t="s">
        <v>43</v>
      </c>
      <c r="Q5091" s="1" t="s">
        <v>43</v>
      </c>
      <c r="R5091" s="1" t="s">
        <v>46</v>
      </c>
      <c r="V5091">
        <v>1</v>
      </c>
      <c r="AV5091" s="1" t="s">
        <v>42</v>
      </c>
      <c r="AW5091" s="1" t="s">
        <v>7350</v>
      </c>
      <c r="AX5091" s="1" t="s">
        <v>42</v>
      </c>
      <c r="AY5091" s="1" t="s">
        <v>42</v>
      </c>
      <c r="AZ5091" s="1" t="s">
        <v>42</v>
      </c>
    </row>
    <row r="5092" spans="1:52" ht="30" customHeight="1" x14ac:dyDescent="0.3">
      <c r="A5092" s="16" t="s">
        <v>3742</v>
      </c>
      <c r="B5092" s="16" t="s">
        <v>3283</v>
      </c>
      <c r="C5092" s="16" t="s">
        <v>3284</v>
      </c>
      <c r="D5092" s="17">
        <v>1</v>
      </c>
      <c r="E5092" s="19">
        <v>0</v>
      </c>
      <c r="F5092" s="22">
        <f>TRUNC(E5092*D5092,1)</f>
        <v>0</v>
      </c>
      <c r="G5092" s="19">
        <v>0</v>
      </c>
      <c r="H5092" s="22">
        <f>TRUNC(G5092*D5092,1)</f>
        <v>0</v>
      </c>
      <c r="I5092" s="19">
        <f>TRUNC(SUMIF(V5090:V5092, RIGHTB(O5092, 1), H5090:H5092)*U5092, 2)</f>
        <v>413.54</v>
      </c>
      <c r="J5092" s="22">
        <f>TRUNC(I5092*D5092,1)</f>
        <v>413.5</v>
      </c>
      <c r="K5092" s="19">
        <f t="shared" si="747"/>
        <v>413.5</v>
      </c>
      <c r="L5092" s="22">
        <f t="shared" si="747"/>
        <v>413.5</v>
      </c>
      <c r="M5092" s="16" t="s">
        <v>42</v>
      </c>
      <c r="N5092" s="1" t="s">
        <v>4447</v>
      </c>
      <c r="O5092" s="1" t="s">
        <v>3285</v>
      </c>
      <c r="P5092" s="1" t="s">
        <v>43</v>
      </c>
      <c r="Q5092" s="1" t="s">
        <v>43</v>
      </c>
      <c r="R5092" s="1" t="s">
        <v>43</v>
      </c>
      <c r="S5092">
        <v>1</v>
      </c>
      <c r="T5092">
        <v>2</v>
      </c>
      <c r="U5092">
        <v>0.01</v>
      </c>
      <c r="AV5092" s="1" t="s">
        <v>42</v>
      </c>
      <c r="AW5092" s="1" t="s">
        <v>7351</v>
      </c>
      <c r="AX5092" s="1" t="s">
        <v>42</v>
      </c>
      <c r="AY5092" s="1" t="s">
        <v>42</v>
      </c>
      <c r="AZ5092" s="1" t="s">
        <v>42</v>
      </c>
    </row>
    <row r="5093" spans="1:52" ht="30" customHeight="1" x14ac:dyDescent="0.3">
      <c r="A5093" s="16" t="s">
        <v>3287</v>
      </c>
      <c r="B5093" s="16" t="s">
        <v>42</v>
      </c>
      <c r="C5093" s="16" t="s">
        <v>42</v>
      </c>
      <c r="D5093" s="17"/>
      <c r="E5093" s="19"/>
      <c r="F5093" s="22">
        <f>TRUNC(SUMIF(N5090:N5092, N5089, F5090:F5092),0)</f>
        <v>0</v>
      </c>
      <c r="G5093" s="19"/>
      <c r="H5093" s="22">
        <f>TRUNC(SUMIF(N5090:N5092, N5089, H5090:H5092),0)</f>
        <v>41354</v>
      </c>
      <c r="I5093" s="19"/>
      <c r="J5093" s="22">
        <f>TRUNC(SUMIF(N5090:N5092, N5089, J5090:J5092),0)</f>
        <v>413</v>
      </c>
      <c r="K5093" s="19"/>
      <c r="L5093" s="22">
        <f>F5093+H5093+J5093</f>
        <v>41767</v>
      </c>
      <c r="M5093" s="16" t="s">
        <v>42</v>
      </c>
      <c r="N5093" s="1" t="s">
        <v>3288</v>
      </c>
      <c r="O5093" s="1" t="s">
        <v>3288</v>
      </c>
      <c r="P5093" s="1" t="s">
        <v>42</v>
      </c>
      <c r="Q5093" s="1" t="s">
        <v>42</v>
      </c>
      <c r="R5093" s="1" t="s">
        <v>42</v>
      </c>
      <c r="AV5093" s="1" t="s">
        <v>42</v>
      </c>
      <c r="AW5093" s="1" t="s">
        <v>42</v>
      </c>
      <c r="AX5093" s="1" t="s">
        <v>42</v>
      </c>
      <c r="AY5093" s="1" t="s">
        <v>42</v>
      </c>
      <c r="AZ5093" s="1" t="s">
        <v>42</v>
      </c>
    </row>
    <row r="5094" spans="1:52" ht="30" customHeight="1" x14ac:dyDescent="0.3">
      <c r="A5094" s="17"/>
      <c r="B5094" s="17"/>
      <c r="C5094" s="17"/>
      <c r="D5094" s="17"/>
      <c r="E5094" s="19"/>
      <c r="F5094" s="22"/>
      <c r="G5094" s="19"/>
      <c r="H5094" s="22"/>
      <c r="I5094" s="19"/>
      <c r="J5094" s="22"/>
      <c r="K5094" s="19"/>
      <c r="L5094" s="22"/>
      <c r="M5094" s="17"/>
    </row>
    <row r="5095" spans="1:52" ht="30" customHeight="1" x14ac:dyDescent="0.3">
      <c r="A5095" s="13" t="s">
        <v>7352</v>
      </c>
      <c r="B5095" s="14"/>
      <c r="C5095" s="14"/>
      <c r="D5095" s="14"/>
      <c r="E5095" s="18"/>
      <c r="F5095" s="21"/>
      <c r="G5095" s="18"/>
      <c r="H5095" s="21"/>
      <c r="I5095" s="18"/>
      <c r="J5095" s="21"/>
      <c r="K5095" s="18"/>
      <c r="L5095" s="21"/>
      <c r="M5095" s="15"/>
      <c r="N5095" s="1" t="s">
        <v>4452</v>
      </c>
    </row>
    <row r="5096" spans="1:52" ht="30" customHeight="1" x14ac:dyDescent="0.3">
      <c r="A5096" s="16" t="s">
        <v>7333</v>
      </c>
      <c r="B5096" s="16" t="s">
        <v>7334</v>
      </c>
      <c r="C5096" s="16" t="s">
        <v>81</v>
      </c>
      <c r="D5096" s="17">
        <v>1.03</v>
      </c>
      <c r="E5096" s="19">
        <f>단가대비표!O112</f>
        <v>11268</v>
      </c>
      <c r="F5096" s="22">
        <f>TRUNC(E5096*D5096,1)</f>
        <v>11606</v>
      </c>
      <c r="G5096" s="19">
        <f>단가대비표!P112</f>
        <v>0</v>
      </c>
      <c r="H5096" s="22">
        <f>TRUNC(G5096*D5096,1)</f>
        <v>0</v>
      </c>
      <c r="I5096" s="19">
        <f>단가대비표!V112</f>
        <v>0</v>
      </c>
      <c r="J5096" s="22">
        <f>TRUNC(I5096*D5096,1)</f>
        <v>0</v>
      </c>
      <c r="K5096" s="19">
        <f t="shared" ref="K5096:L5099" si="748">TRUNC(E5096+G5096+I5096,1)</f>
        <v>11268</v>
      </c>
      <c r="L5096" s="22">
        <f t="shared" si="748"/>
        <v>11606</v>
      </c>
      <c r="M5096" s="16" t="s">
        <v>4290</v>
      </c>
      <c r="N5096" s="1" t="s">
        <v>42</v>
      </c>
      <c r="O5096" s="1" t="s">
        <v>7335</v>
      </c>
      <c r="P5096" s="1" t="s">
        <v>43</v>
      </c>
      <c r="Q5096" s="1" t="s">
        <v>43</v>
      </c>
      <c r="R5096" s="1" t="s">
        <v>46</v>
      </c>
      <c r="V5096">
        <v>1</v>
      </c>
      <c r="AV5096" s="1" t="s">
        <v>42</v>
      </c>
      <c r="AW5096" s="1" t="s">
        <v>7353</v>
      </c>
      <c r="AX5096" s="1" t="s">
        <v>42</v>
      </c>
      <c r="AY5096" s="1" t="s">
        <v>4293</v>
      </c>
      <c r="AZ5096" s="1" t="s">
        <v>42</v>
      </c>
    </row>
    <row r="5097" spans="1:52" ht="30" customHeight="1" x14ac:dyDescent="0.3">
      <c r="A5097" s="16" t="s">
        <v>3880</v>
      </c>
      <c r="B5097" s="16" t="s">
        <v>3881</v>
      </c>
      <c r="C5097" s="16" t="s">
        <v>88</v>
      </c>
      <c r="D5097" s="17">
        <v>3.7999999999999999E-2</v>
      </c>
      <c r="E5097" s="19">
        <f>단가대비표!O144</f>
        <v>511929</v>
      </c>
      <c r="F5097" s="22">
        <f>TRUNC(E5097*D5097,1)</f>
        <v>19453.3</v>
      </c>
      <c r="G5097" s="19">
        <f>단가대비표!P144</f>
        <v>0</v>
      </c>
      <c r="H5097" s="22">
        <f>TRUNC(G5097*D5097,1)</f>
        <v>0</v>
      </c>
      <c r="I5097" s="19">
        <f>단가대비표!V144</f>
        <v>0</v>
      </c>
      <c r="J5097" s="22">
        <f>TRUNC(I5097*D5097,1)</f>
        <v>0</v>
      </c>
      <c r="K5097" s="19">
        <f t="shared" si="748"/>
        <v>511929</v>
      </c>
      <c r="L5097" s="22">
        <f t="shared" si="748"/>
        <v>19453.3</v>
      </c>
      <c r="M5097" s="16" t="s">
        <v>4290</v>
      </c>
      <c r="N5097" s="1" t="s">
        <v>42</v>
      </c>
      <c r="O5097" s="1" t="s">
        <v>3882</v>
      </c>
      <c r="P5097" s="1" t="s">
        <v>43</v>
      </c>
      <c r="Q5097" s="1" t="s">
        <v>43</v>
      </c>
      <c r="R5097" s="1" t="s">
        <v>46</v>
      </c>
      <c r="V5097">
        <v>1</v>
      </c>
      <c r="AV5097" s="1" t="s">
        <v>42</v>
      </c>
      <c r="AW5097" s="1" t="s">
        <v>7354</v>
      </c>
      <c r="AX5097" s="1" t="s">
        <v>42</v>
      </c>
      <c r="AY5097" s="1" t="s">
        <v>4293</v>
      </c>
      <c r="AZ5097" s="1" t="s">
        <v>42</v>
      </c>
    </row>
    <row r="5098" spans="1:52" ht="30" customHeight="1" x14ac:dyDescent="0.3">
      <c r="A5098" s="16" t="s">
        <v>7338</v>
      </c>
      <c r="B5098" s="16" t="s">
        <v>7355</v>
      </c>
      <c r="C5098" s="16" t="s">
        <v>3284</v>
      </c>
      <c r="D5098" s="17">
        <v>1</v>
      </c>
      <c r="E5098" s="19">
        <f>TRUNC(SUMIF(V5096:V5099, RIGHTB(O5098, 1), F5096:F5099)*U5098, 2)</f>
        <v>13759.26</v>
      </c>
      <c r="F5098" s="22">
        <f>TRUNC(E5098*D5098,1)</f>
        <v>13759.2</v>
      </c>
      <c r="G5098" s="19">
        <v>0</v>
      </c>
      <c r="H5098" s="22">
        <f>TRUNC(G5098*D5098,1)</f>
        <v>0</v>
      </c>
      <c r="I5098" s="19">
        <v>0</v>
      </c>
      <c r="J5098" s="22">
        <f>TRUNC(I5098*D5098,1)</f>
        <v>0</v>
      </c>
      <c r="K5098" s="19">
        <f t="shared" si="748"/>
        <v>13759.2</v>
      </c>
      <c r="L5098" s="22">
        <f t="shared" si="748"/>
        <v>13759.2</v>
      </c>
      <c r="M5098" s="16" t="s">
        <v>42</v>
      </c>
      <c r="N5098" s="1" t="s">
        <v>4452</v>
      </c>
      <c r="O5098" s="1" t="s">
        <v>3285</v>
      </c>
      <c r="P5098" s="1" t="s">
        <v>43</v>
      </c>
      <c r="Q5098" s="1" t="s">
        <v>43</v>
      </c>
      <c r="R5098" s="1" t="s">
        <v>43</v>
      </c>
      <c r="S5098">
        <v>0</v>
      </c>
      <c r="T5098">
        <v>0</v>
      </c>
      <c r="U5098">
        <v>0.443</v>
      </c>
      <c r="W5098">
        <v>2</v>
      </c>
      <c r="AV5098" s="1" t="s">
        <v>42</v>
      </c>
      <c r="AW5098" s="1" t="s">
        <v>7356</v>
      </c>
      <c r="AX5098" s="1" t="s">
        <v>42</v>
      </c>
      <c r="AY5098" s="1" t="s">
        <v>42</v>
      </c>
      <c r="AZ5098" s="1" t="s">
        <v>42</v>
      </c>
    </row>
    <row r="5099" spans="1:52" ht="30" customHeight="1" x14ac:dyDescent="0.3">
      <c r="A5099" s="16" t="s">
        <v>7341</v>
      </c>
      <c r="B5099" s="16" t="s">
        <v>7357</v>
      </c>
      <c r="C5099" s="16" t="s">
        <v>3284</v>
      </c>
      <c r="D5099" s="17">
        <v>1</v>
      </c>
      <c r="E5099" s="19">
        <f>TRUNC(SUMIF(W5096:W5099, RIGHTB(O5099, 1), F5096:F5099)*U5099, 2)</f>
        <v>1100.73</v>
      </c>
      <c r="F5099" s="22">
        <f>TRUNC(E5099*D5099,1)</f>
        <v>1100.7</v>
      </c>
      <c r="G5099" s="19">
        <v>0</v>
      </c>
      <c r="H5099" s="22">
        <f>TRUNC(G5099*D5099,1)</f>
        <v>0</v>
      </c>
      <c r="I5099" s="19">
        <v>0</v>
      </c>
      <c r="J5099" s="22">
        <f>TRUNC(I5099*D5099,1)</f>
        <v>0</v>
      </c>
      <c r="K5099" s="19">
        <f t="shared" si="748"/>
        <v>1100.7</v>
      </c>
      <c r="L5099" s="22">
        <f t="shared" si="748"/>
        <v>1100.7</v>
      </c>
      <c r="M5099" s="16" t="s">
        <v>42</v>
      </c>
      <c r="N5099" s="1" t="s">
        <v>4452</v>
      </c>
      <c r="O5099" s="1" t="s">
        <v>3726</v>
      </c>
      <c r="P5099" s="1" t="s">
        <v>43</v>
      </c>
      <c r="Q5099" s="1" t="s">
        <v>43</v>
      </c>
      <c r="R5099" s="1" t="s">
        <v>43</v>
      </c>
      <c r="S5099">
        <v>0</v>
      </c>
      <c r="T5099">
        <v>0</v>
      </c>
      <c r="U5099">
        <v>0.08</v>
      </c>
      <c r="AV5099" s="1" t="s">
        <v>42</v>
      </c>
      <c r="AW5099" s="1" t="s">
        <v>7358</v>
      </c>
      <c r="AX5099" s="1" t="s">
        <v>42</v>
      </c>
      <c r="AY5099" s="1" t="s">
        <v>42</v>
      </c>
      <c r="AZ5099" s="1" t="s">
        <v>42</v>
      </c>
    </row>
    <row r="5100" spans="1:52" ht="30" customHeight="1" x14ac:dyDescent="0.3">
      <c r="A5100" s="16" t="s">
        <v>3287</v>
      </c>
      <c r="B5100" s="16" t="s">
        <v>42</v>
      </c>
      <c r="C5100" s="16" t="s">
        <v>42</v>
      </c>
      <c r="D5100" s="17"/>
      <c r="E5100" s="19"/>
      <c r="F5100" s="22">
        <f>TRUNC(SUMIF(N5096:N5099, N5095, F5096:F5099),0)</f>
        <v>14859</v>
      </c>
      <c r="G5100" s="19"/>
      <c r="H5100" s="22">
        <f>TRUNC(SUMIF(N5096:N5099, N5095, H5096:H5099),0)</f>
        <v>0</v>
      </c>
      <c r="I5100" s="19"/>
      <c r="J5100" s="22">
        <f>TRUNC(SUMIF(N5096:N5099, N5095, J5096:J5099),0)</f>
        <v>0</v>
      </c>
      <c r="K5100" s="19"/>
      <c r="L5100" s="22">
        <f>F5100+H5100+J5100</f>
        <v>14859</v>
      </c>
      <c r="M5100" s="16" t="s">
        <v>42</v>
      </c>
      <c r="N5100" s="1" t="s">
        <v>3288</v>
      </c>
      <c r="O5100" s="1" t="s">
        <v>3288</v>
      </c>
      <c r="P5100" s="1" t="s">
        <v>42</v>
      </c>
      <c r="Q5100" s="1" t="s">
        <v>42</v>
      </c>
      <c r="R5100" s="1" t="s">
        <v>42</v>
      </c>
      <c r="AV5100" s="1" t="s">
        <v>42</v>
      </c>
      <c r="AW5100" s="1" t="s">
        <v>42</v>
      </c>
      <c r="AX5100" s="1" t="s">
        <v>42</v>
      </c>
      <c r="AY5100" s="1" t="s">
        <v>42</v>
      </c>
      <c r="AZ5100" s="1" t="s">
        <v>42</v>
      </c>
    </row>
    <row r="5101" spans="1:52" ht="30" customHeight="1" x14ac:dyDescent="0.3">
      <c r="A5101" s="17"/>
      <c r="B5101" s="17"/>
      <c r="C5101" s="17"/>
      <c r="D5101" s="17"/>
      <c r="E5101" s="19"/>
      <c r="F5101" s="22"/>
      <c r="G5101" s="19"/>
      <c r="H5101" s="22"/>
      <c r="I5101" s="19"/>
      <c r="J5101" s="22"/>
      <c r="K5101" s="19"/>
      <c r="L5101" s="22"/>
      <c r="M5101" s="17"/>
    </row>
    <row r="5102" spans="1:52" ht="30" customHeight="1" x14ac:dyDescent="0.3">
      <c r="A5102" s="13" t="s">
        <v>7359</v>
      </c>
      <c r="B5102" s="14"/>
      <c r="C5102" s="14"/>
      <c r="D5102" s="14"/>
      <c r="E5102" s="18"/>
      <c r="F5102" s="21"/>
      <c r="G5102" s="18"/>
      <c r="H5102" s="21"/>
      <c r="I5102" s="18"/>
      <c r="J5102" s="21"/>
      <c r="K5102" s="18"/>
      <c r="L5102" s="21"/>
      <c r="M5102" s="15"/>
      <c r="N5102" s="1" t="s">
        <v>4455</v>
      </c>
    </row>
    <row r="5103" spans="1:52" ht="30" customHeight="1" x14ac:dyDescent="0.3">
      <c r="A5103" s="16" t="s">
        <v>3866</v>
      </c>
      <c r="B5103" s="16" t="s">
        <v>3279</v>
      </c>
      <c r="C5103" s="16" t="s">
        <v>3275</v>
      </c>
      <c r="D5103" s="17">
        <v>0.16700000000000001</v>
      </c>
      <c r="E5103" s="19">
        <f>단가대비표!O167</f>
        <v>0</v>
      </c>
      <c r="F5103" s="22">
        <f>TRUNC(E5103*D5103,1)</f>
        <v>0</v>
      </c>
      <c r="G5103" s="19">
        <f>단가대비표!P167</f>
        <v>275790</v>
      </c>
      <c r="H5103" s="22">
        <f>TRUNC(G5103*D5103,1)</f>
        <v>46056.9</v>
      </c>
      <c r="I5103" s="19">
        <f>단가대비표!V167</f>
        <v>0</v>
      </c>
      <c r="J5103" s="22">
        <f>TRUNC(I5103*D5103,1)</f>
        <v>0</v>
      </c>
      <c r="K5103" s="19">
        <f t="shared" ref="K5103:L5105" si="749">TRUNC(E5103+G5103+I5103,1)</f>
        <v>275790</v>
      </c>
      <c r="L5103" s="22">
        <f t="shared" si="749"/>
        <v>46056.9</v>
      </c>
      <c r="M5103" s="16" t="s">
        <v>42</v>
      </c>
      <c r="N5103" s="1" t="s">
        <v>4455</v>
      </c>
      <c r="O5103" s="1" t="s">
        <v>3867</v>
      </c>
      <c r="P5103" s="1" t="s">
        <v>43</v>
      </c>
      <c r="Q5103" s="1" t="s">
        <v>43</v>
      </c>
      <c r="R5103" s="1" t="s">
        <v>46</v>
      </c>
      <c r="V5103">
        <v>1</v>
      </c>
      <c r="AV5103" s="1" t="s">
        <v>42</v>
      </c>
      <c r="AW5103" s="1" t="s">
        <v>7360</v>
      </c>
      <c r="AX5103" s="1" t="s">
        <v>42</v>
      </c>
      <c r="AY5103" s="1" t="s">
        <v>42</v>
      </c>
      <c r="AZ5103" s="1" t="s">
        <v>42</v>
      </c>
    </row>
    <row r="5104" spans="1:52" ht="30" customHeight="1" x14ac:dyDescent="0.3">
      <c r="A5104" s="16" t="s">
        <v>3292</v>
      </c>
      <c r="B5104" s="16" t="s">
        <v>3279</v>
      </c>
      <c r="C5104" s="16" t="s">
        <v>3275</v>
      </c>
      <c r="D5104" s="17">
        <v>6.7000000000000004E-2</v>
      </c>
      <c r="E5104" s="19">
        <f>단가대비표!O164</f>
        <v>0</v>
      </c>
      <c r="F5104" s="22">
        <f>TRUNC(E5104*D5104,1)</f>
        <v>0</v>
      </c>
      <c r="G5104" s="19">
        <f>단가대비표!P164</f>
        <v>172068</v>
      </c>
      <c r="H5104" s="22">
        <f>TRUNC(G5104*D5104,1)</f>
        <v>11528.5</v>
      </c>
      <c r="I5104" s="19">
        <f>단가대비표!V164</f>
        <v>0</v>
      </c>
      <c r="J5104" s="22">
        <f>TRUNC(I5104*D5104,1)</f>
        <v>0</v>
      </c>
      <c r="K5104" s="19">
        <f t="shared" si="749"/>
        <v>172068</v>
      </c>
      <c r="L5104" s="22">
        <f t="shared" si="749"/>
        <v>11528.5</v>
      </c>
      <c r="M5104" s="16" t="s">
        <v>42</v>
      </c>
      <c r="N5104" s="1" t="s">
        <v>4455</v>
      </c>
      <c r="O5104" s="1" t="s">
        <v>3293</v>
      </c>
      <c r="P5104" s="1" t="s">
        <v>43</v>
      </c>
      <c r="Q5104" s="1" t="s">
        <v>43</v>
      </c>
      <c r="R5104" s="1" t="s">
        <v>46</v>
      </c>
      <c r="V5104">
        <v>1</v>
      </c>
      <c r="AV5104" s="1" t="s">
        <v>42</v>
      </c>
      <c r="AW5104" s="1" t="s">
        <v>7361</v>
      </c>
      <c r="AX5104" s="1" t="s">
        <v>42</v>
      </c>
      <c r="AY5104" s="1" t="s">
        <v>42</v>
      </c>
      <c r="AZ5104" s="1" t="s">
        <v>42</v>
      </c>
    </row>
    <row r="5105" spans="1:52" ht="30" customHeight="1" x14ac:dyDescent="0.3">
      <c r="A5105" s="16" t="s">
        <v>3742</v>
      </c>
      <c r="B5105" s="16" t="s">
        <v>3283</v>
      </c>
      <c r="C5105" s="16" t="s">
        <v>3284</v>
      </c>
      <c r="D5105" s="17">
        <v>1</v>
      </c>
      <c r="E5105" s="19">
        <v>0</v>
      </c>
      <c r="F5105" s="22">
        <f>TRUNC(E5105*D5105,1)</f>
        <v>0</v>
      </c>
      <c r="G5105" s="19">
        <v>0</v>
      </c>
      <c r="H5105" s="22">
        <f>TRUNC(G5105*D5105,1)</f>
        <v>0</v>
      </c>
      <c r="I5105" s="19">
        <f>TRUNC(SUMIF(V5103:V5105, RIGHTB(O5105, 1), H5103:H5105)*U5105, 2)</f>
        <v>575.85</v>
      </c>
      <c r="J5105" s="22">
        <f>TRUNC(I5105*D5105,1)</f>
        <v>575.79999999999995</v>
      </c>
      <c r="K5105" s="19">
        <f t="shared" si="749"/>
        <v>575.79999999999995</v>
      </c>
      <c r="L5105" s="22">
        <f t="shared" si="749"/>
        <v>575.79999999999995</v>
      </c>
      <c r="M5105" s="16" t="s">
        <v>42</v>
      </c>
      <c r="N5105" s="1" t="s">
        <v>4455</v>
      </c>
      <c r="O5105" s="1" t="s">
        <v>3285</v>
      </c>
      <c r="P5105" s="1" t="s">
        <v>43</v>
      </c>
      <c r="Q5105" s="1" t="s">
        <v>43</v>
      </c>
      <c r="R5105" s="1" t="s">
        <v>43</v>
      </c>
      <c r="S5105">
        <v>1</v>
      </c>
      <c r="T5105">
        <v>2</v>
      </c>
      <c r="U5105">
        <v>0.01</v>
      </c>
      <c r="AV5105" s="1" t="s">
        <v>42</v>
      </c>
      <c r="AW5105" s="1" t="s">
        <v>7362</v>
      </c>
      <c r="AX5105" s="1" t="s">
        <v>42</v>
      </c>
      <c r="AY5105" s="1" t="s">
        <v>42</v>
      </c>
      <c r="AZ5105" s="1" t="s">
        <v>42</v>
      </c>
    </row>
    <row r="5106" spans="1:52" ht="30" customHeight="1" x14ac:dyDescent="0.3">
      <c r="A5106" s="16" t="s">
        <v>3287</v>
      </c>
      <c r="B5106" s="16" t="s">
        <v>42</v>
      </c>
      <c r="C5106" s="16" t="s">
        <v>42</v>
      </c>
      <c r="D5106" s="17"/>
      <c r="E5106" s="19"/>
      <c r="F5106" s="22">
        <f>TRUNC(SUMIF(N5103:N5105, N5102, F5103:F5105),0)</f>
        <v>0</v>
      </c>
      <c r="G5106" s="19"/>
      <c r="H5106" s="22">
        <f>TRUNC(SUMIF(N5103:N5105, N5102, H5103:H5105),0)</f>
        <v>57585</v>
      </c>
      <c r="I5106" s="19"/>
      <c r="J5106" s="22">
        <f>TRUNC(SUMIF(N5103:N5105, N5102, J5103:J5105),0)</f>
        <v>575</v>
      </c>
      <c r="K5106" s="19"/>
      <c r="L5106" s="22">
        <f>F5106+H5106+J5106</f>
        <v>58160</v>
      </c>
      <c r="M5106" s="16" t="s">
        <v>42</v>
      </c>
      <c r="N5106" s="1" t="s">
        <v>3288</v>
      </c>
      <c r="O5106" s="1" t="s">
        <v>3288</v>
      </c>
      <c r="P5106" s="1" t="s">
        <v>42</v>
      </c>
      <c r="Q5106" s="1" t="s">
        <v>42</v>
      </c>
      <c r="R5106" s="1" t="s">
        <v>42</v>
      </c>
      <c r="AV5106" s="1" t="s">
        <v>42</v>
      </c>
      <c r="AW5106" s="1" t="s">
        <v>42</v>
      </c>
      <c r="AX5106" s="1" t="s">
        <v>42</v>
      </c>
      <c r="AY5106" s="1" t="s">
        <v>42</v>
      </c>
      <c r="AZ5106" s="1" t="s">
        <v>42</v>
      </c>
    </row>
    <row r="5107" spans="1:52" ht="30" customHeight="1" x14ac:dyDescent="0.3">
      <c r="A5107" s="17"/>
      <c r="B5107" s="17"/>
      <c r="C5107" s="17"/>
      <c r="D5107" s="17"/>
      <c r="E5107" s="19"/>
      <c r="F5107" s="22"/>
      <c r="G5107" s="19"/>
      <c r="H5107" s="22"/>
      <c r="I5107" s="19"/>
      <c r="J5107" s="22"/>
      <c r="K5107" s="19"/>
      <c r="L5107" s="22"/>
      <c r="M5107" s="17"/>
    </row>
    <row r="5108" spans="1:52" ht="30" customHeight="1" x14ac:dyDescent="0.3">
      <c r="A5108" s="13" t="s">
        <v>7363</v>
      </c>
      <c r="B5108" s="14"/>
      <c r="C5108" s="14"/>
      <c r="D5108" s="14"/>
      <c r="E5108" s="18"/>
      <c r="F5108" s="21"/>
      <c r="G5108" s="18"/>
      <c r="H5108" s="21"/>
      <c r="I5108" s="18"/>
      <c r="J5108" s="21"/>
      <c r="K5108" s="18"/>
      <c r="L5108" s="21"/>
      <c r="M5108" s="15"/>
      <c r="N5108" s="1" t="s">
        <v>4460</v>
      </c>
    </row>
    <row r="5109" spans="1:52" ht="30" customHeight="1" x14ac:dyDescent="0.3">
      <c r="A5109" s="16" t="s">
        <v>7333</v>
      </c>
      <c r="B5109" s="16" t="s">
        <v>7334</v>
      </c>
      <c r="C5109" s="16" t="s">
        <v>81</v>
      </c>
      <c r="D5109" s="17">
        <v>1.03</v>
      </c>
      <c r="E5109" s="19">
        <f>단가대비표!O112</f>
        <v>11268</v>
      </c>
      <c r="F5109" s="22">
        <f>TRUNC(E5109*D5109,1)</f>
        <v>11606</v>
      </c>
      <c r="G5109" s="19">
        <f>단가대비표!P112</f>
        <v>0</v>
      </c>
      <c r="H5109" s="22">
        <f>TRUNC(G5109*D5109,1)</f>
        <v>0</v>
      </c>
      <c r="I5109" s="19">
        <f>단가대비표!V112</f>
        <v>0</v>
      </c>
      <c r="J5109" s="22">
        <f>TRUNC(I5109*D5109,1)</f>
        <v>0</v>
      </c>
      <c r="K5109" s="19">
        <f t="shared" ref="K5109:L5112" si="750">TRUNC(E5109+G5109+I5109,1)</f>
        <v>11268</v>
      </c>
      <c r="L5109" s="22">
        <f t="shared" si="750"/>
        <v>11606</v>
      </c>
      <c r="M5109" s="16" t="s">
        <v>4290</v>
      </c>
      <c r="N5109" s="1" t="s">
        <v>42</v>
      </c>
      <c r="O5109" s="1" t="s">
        <v>7335</v>
      </c>
      <c r="P5109" s="1" t="s">
        <v>43</v>
      </c>
      <c r="Q5109" s="1" t="s">
        <v>43</v>
      </c>
      <c r="R5109" s="1" t="s">
        <v>46</v>
      </c>
      <c r="V5109">
        <v>1</v>
      </c>
      <c r="AV5109" s="1" t="s">
        <v>42</v>
      </c>
      <c r="AW5109" s="1" t="s">
        <v>7364</v>
      </c>
      <c r="AX5109" s="1" t="s">
        <v>42</v>
      </c>
      <c r="AY5109" s="1" t="s">
        <v>4293</v>
      </c>
      <c r="AZ5109" s="1" t="s">
        <v>42</v>
      </c>
    </row>
    <row r="5110" spans="1:52" ht="30" customHeight="1" x14ac:dyDescent="0.3">
      <c r="A5110" s="16" t="s">
        <v>3880</v>
      </c>
      <c r="B5110" s="16" t="s">
        <v>3881</v>
      </c>
      <c r="C5110" s="16" t="s">
        <v>88</v>
      </c>
      <c r="D5110" s="17">
        <v>3.7999999999999999E-2</v>
      </c>
      <c r="E5110" s="19">
        <f>단가대비표!O144</f>
        <v>511929</v>
      </c>
      <c r="F5110" s="22">
        <f>TRUNC(E5110*D5110,1)</f>
        <v>19453.3</v>
      </c>
      <c r="G5110" s="19">
        <f>단가대비표!P144</f>
        <v>0</v>
      </c>
      <c r="H5110" s="22">
        <f>TRUNC(G5110*D5110,1)</f>
        <v>0</v>
      </c>
      <c r="I5110" s="19">
        <f>단가대비표!V144</f>
        <v>0</v>
      </c>
      <c r="J5110" s="22">
        <f>TRUNC(I5110*D5110,1)</f>
        <v>0</v>
      </c>
      <c r="K5110" s="19">
        <f t="shared" si="750"/>
        <v>511929</v>
      </c>
      <c r="L5110" s="22">
        <f t="shared" si="750"/>
        <v>19453.3</v>
      </c>
      <c r="M5110" s="16" t="s">
        <v>4290</v>
      </c>
      <c r="N5110" s="1" t="s">
        <v>42</v>
      </c>
      <c r="O5110" s="1" t="s">
        <v>3882</v>
      </c>
      <c r="P5110" s="1" t="s">
        <v>43</v>
      </c>
      <c r="Q5110" s="1" t="s">
        <v>43</v>
      </c>
      <c r="R5110" s="1" t="s">
        <v>46</v>
      </c>
      <c r="V5110">
        <v>1</v>
      </c>
      <c r="AV5110" s="1" t="s">
        <v>42</v>
      </c>
      <c r="AW5110" s="1" t="s">
        <v>7365</v>
      </c>
      <c r="AX5110" s="1" t="s">
        <v>42</v>
      </c>
      <c r="AY5110" s="1" t="s">
        <v>4293</v>
      </c>
      <c r="AZ5110" s="1" t="s">
        <v>42</v>
      </c>
    </row>
    <row r="5111" spans="1:52" ht="30" customHeight="1" x14ac:dyDescent="0.3">
      <c r="A5111" s="16" t="s">
        <v>7338</v>
      </c>
      <c r="B5111" s="16" t="s">
        <v>7366</v>
      </c>
      <c r="C5111" s="16" t="s">
        <v>3284</v>
      </c>
      <c r="D5111" s="17">
        <v>1</v>
      </c>
      <c r="E5111" s="19">
        <f>TRUNC(SUMIF(V5109:V5112, RIGHTB(O5111, 1), F5109:F5112)*U5111, 2)</f>
        <v>11802.53</v>
      </c>
      <c r="F5111" s="22">
        <f>TRUNC(E5111*D5111,1)</f>
        <v>11802.5</v>
      </c>
      <c r="G5111" s="19">
        <v>0</v>
      </c>
      <c r="H5111" s="22">
        <f>TRUNC(G5111*D5111,1)</f>
        <v>0</v>
      </c>
      <c r="I5111" s="19">
        <v>0</v>
      </c>
      <c r="J5111" s="22">
        <f>TRUNC(I5111*D5111,1)</f>
        <v>0</v>
      </c>
      <c r="K5111" s="19">
        <f t="shared" si="750"/>
        <v>11802.5</v>
      </c>
      <c r="L5111" s="22">
        <f t="shared" si="750"/>
        <v>11802.5</v>
      </c>
      <c r="M5111" s="16" t="s">
        <v>42</v>
      </c>
      <c r="N5111" s="1" t="s">
        <v>4460</v>
      </c>
      <c r="O5111" s="1" t="s">
        <v>3285</v>
      </c>
      <c r="P5111" s="1" t="s">
        <v>43</v>
      </c>
      <c r="Q5111" s="1" t="s">
        <v>43</v>
      </c>
      <c r="R5111" s="1" t="s">
        <v>43</v>
      </c>
      <c r="S5111">
        <v>0</v>
      </c>
      <c r="T5111">
        <v>0</v>
      </c>
      <c r="U5111">
        <v>0.38</v>
      </c>
      <c r="W5111">
        <v>2</v>
      </c>
      <c r="AV5111" s="1" t="s">
        <v>42</v>
      </c>
      <c r="AW5111" s="1" t="s">
        <v>7367</v>
      </c>
      <c r="AX5111" s="1" t="s">
        <v>42</v>
      </c>
      <c r="AY5111" s="1" t="s">
        <v>42</v>
      </c>
      <c r="AZ5111" s="1" t="s">
        <v>42</v>
      </c>
    </row>
    <row r="5112" spans="1:52" ht="30" customHeight="1" x14ac:dyDescent="0.3">
      <c r="A5112" s="16" t="s">
        <v>7341</v>
      </c>
      <c r="B5112" s="16" t="s">
        <v>7368</v>
      </c>
      <c r="C5112" s="16" t="s">
        <v>3284</v>
      </c>
      <c r="D5112" s="17">
        <v>1</v>
      </c>
      <c r="E5112" s="19">
        <f>TRUNC(SUMIF(W5109:W5112, RIGHTB(O5112, 1), F5109:F5112)*U5112, 2)</f>
        <v>1062.22</v>
      </c>
      <c r="F5112" s="22">
        <f>TRUNC(E5112*D5112,1)</f>
        <v>1062.2</v>
      </c>
      <c r="G5112" s="19">
        <v>0</v>
      </c>
      <c r="H5112" s="22">
        <f>TRUNC(G5112*D5112,1)</f>
        <v>0</v>
      </c>
      <c r="I5112" s="19">
        <v>0</v>
      </c>
      <c r="J5112" s="22">
        <f>TRUNC(I5112*D5112,1)</f>
        <v>0</v>
      </c>
      <c r="K5112" s="19">
        <f t="shared" si="750"/>
        <v>1062.2</v>
      </c>
      <c r="L5112" s="22">
        <f t="shared" si="750"/>
        <v>1062.2</v>
      </c>
      <c r="M5112" s="16" t="s">
        <v>42</v>
      </c>
      <c r="N5112" s="1" t="s">
        <v>4460</v>
      </c>
      <c r="O5112" s="1" t="s">
        <v>3726</v>
      </c>
      <c r="P5112" s="1" t="s">
        <v>43</v>
      </c>
      <c r="Q5112" s="1" t="s">
        <v>43</v>
      </c>
      <c r="R5112" s="1" t="s">
        <v>43</v>
      </c>
      <c r="S5112">
        <v>0</v>
      </c>
      <c r="T5112">
        <v>0</v>
      </c>
      <c r="U5112">
        <v>0.09</v>
      </c>
      <c r="AV5112" s="1" t="s">
        <v>42</v>
      </c>
      <c r="AW5112" s="1" t="s">
        <v>7369</v>
      </c>
      <c r="AX5112" s="1" t="s">
        <v>42</v>
      </c>
      <c r="AY5112" s="1" t="s">
        <v>42</v>
      </c>
      <c r="AZ5112" s="1" t="s">
        <v>42</v>
      </c>
    </row>
    <row r="5113" spans="1:52" ht="30" customHeight="1" x14ac:dyDescent="0.3">
      <c r="A5113" s="16" t="s">
        <v>3287</v>
      </c>
      <c r="B5113" s="16" t="s">
        <v>42</v>
      </c>
      <c r="C5113" s="16" t="s">
        <v>42</v>
      </c>
      <c r="D5113" s="17"/>
      <c r="E5113" s="19"/>
      <c r="F5113" s="22">
        <f>TRUNC(SUMIF(N5109:N5112, N5108, F5109:F5112),0)</f>
        <v>12864</v>
      </c>
      <c r="G5113" s="19"/>
      <c r="H5113" s="22">
        <f>TRUNC(SUMIF(N5109:N5112, N5108, H5109:H5112),0)</f>
        <v>0</v>
      </c>
      <c r="I5113" s="19"/>
      <c r="J5113" s="22">
        <f>TRUNC(SUMIF(N5109:N5112, N5108, J5109:J5112),0)</f>
        <v>0</v>
      </c>
      <c r="K5113" s="19"/>
      <c r="L5113" s="22">
        <f>F5113+H5113+J5113</f>
        <v>12864</v>
      </c>
      <c r="M5113" s="16" t="s">
        <v>42</v>
      </c>
      <c r="N5113" s="1" t="s">
        <v>3288</v>
      </c>
      <c r="O5113" s="1" t="s">
        <v>3288</v>
      </c>
      <c r="P5113" s="1" t="s">
        <v>42</v>
      </c>
      <c r="Q5113" s="1" t="s">
        <v>42</v>
      </c>
      <c r="R5113" s="1" t="s">
        <v>42</v>
      </c>
      <c r="AV5113" s="1" t="s">
        <v>42</v>
      </c>
      <c r="AW5113" s="1" t="s">
        <v>42</v>
      </c>
      <c r="AX5113" s="1" t="s">
        <v>42</v>
      </c>
      <c r="AY5113" s="1" t="s">
        <v>42</v>
      </c>
      <c r="AZ5113" s="1" t="s">
        <v>42</v>
      </c>
    </row>
    <row r="5114" spans="1:52" ht="30" customHeight="1" x14ac:dyDescent="0.3">
      <c r="A5114" s="17"/>
      <c r="B5114" s="17"/>
      <c r="C5114" s="17"/>
      <c r="D5114" s="17"/>
      <c r="E5114" s="19"/>
      <c r="F5114" s="22"/>
      <c r="G5114" s="19"/>
      <c r="H5114" s="22"/>
      <c r="I5114" s="19"/>
      <c r="J5114" s="22"/>
      <c r="K5114" s="19"/>
      <c r="L5114" s="22"/>
      <c r="M5114" s="17"/>
    </row>
    <row r="5115" spans="1:52" ht="30" customHeight="1" x14ac:dyDescent="0.3">
      <c r="A5115" s="13" t="s">
        <v>7370</v>
      </c>
      <c r="B5115" s="14"/>
      <c r="C5115" s="14"/>
      <c r="D5115" s="14"/>
      <c r="E5115" s="18"/>
      <c r="F5115" s="21"/>
      <c r="G5115" s="18"/>
      <c r="H5115" s="21"/>
      <c r="I5115" s="18"/>
      <c r="J5115" s="21"/>
      <c r="K5115" s="18"/>
      <c r="L5115" s="21"/>
      <c r="M5115" s="15"/>
      <c r="N5115" s="1" t="s">
        <v>4463</v>
      </c>
    </row>
    <row r="5116" spans="1:52" ht="30" customHeight="1" x14ac:dyDescent="0.3">
      <c r="A5116" s="16" t="s">
        <v>3866</v>
      </c>
      <c r="B5116" s="16" t="s">
        <v>3279</v>
      </c>
      <c r="C5116" s="16" t="s">
        <v>3275</v>
      </c>
      <c r="D5116" s="17">
        <v>0.111</v>
      </c>
      <c r="E5116" s="19">
        <f>단가대비표!O167</f>
        <v>0</v>
      </c>
      <c r="F5116" s="22">
        <f>TRUNC(E5116*D5116,1)</f>
        <v>0</v>
      </c>
      <c r="G5116" s="19">
        <f>단가대비표!P167</f>
        <v>275790</v>
      </c>
      <c r="H5116" s="22">
        <f>TRUNC(G5116*D5116,1)</f>
        <v>30612.6</v>
      </c>
      <c r="I5116" s="19">
        <f>단가대비표!V167</f>
        <v>0</v>
      </c>
      <c r="J5116" s="22">
        <f>TRUNC(I5116*D5116,1)</f>
        <v>0</v>
      </c>
      <c r="K5116" s="19">
        <f t="shared" ref="K5116:L5118" si="751">TRUNC(E5116+G5116+I5116,1)</f>
        <v>275790</v>
      </c>
      <c r="L5116" s="22">
        <f t="shared" si="751"/>
        <v>30612.6</v>
      </c>
      <c r="M5116" s="16" t="s">
        <v>42</v>
      </c>
      <c r="N5116" s="1" t="s">
        <v>4463</v>
      </c>
      <c r="O5116" s="1" t="s">
        <v>3867</v>
      </c>
      <c r="P5116" s="1" t="s">
        <v>43</v>
      </c>
      <c r="Q5116" s="1" t="s">
        <v>43</v>
      </c>
      <c r="R5116" s="1" t="s">
        <v>46</v>
      </c>
      <c r="V5116">
        <v>1</v>
      </c>
      <c r="AV5116" s="1" t="s">
        <v>42</v>
      </c>
      <c r="AW5116" s="1" t="s">
        <v>7371</v>
      </c>
      <c r="AX5116" s="1" t="s">
        <v>42</v>
      </c>
      <c r="AY5116" s="1" t="s">
        <v>42</v>
      </c>
      <c r="AZ5116" s="1" t="s">
        <v>42</v>
      </c>
    </row>
    <row r="5117" spans="1:52" ht="30" customHeight="1" x14ac:dyDescent="0.3">
      <c r="A5117" s="16" t="s">
        <v>3292</v>
      </c>
      <c r="B5117" s="16" t="s">
        <v>3279</v>
      </c>
      <c r="C5117" s="16" t="s">
        <v>3275</v>
      </c>
      <c r="D5117" s="17">
        <v>4.3999999999999997E-2</v>
      </c>
      <c r="E5117" s="19">
        <f>단가대비표!O164</f>
        <v>0</v>
      </c>
      <c r="F5117" s="22">
        <f>TRUNC(E5117*D5117,1)</f>
        <v>0</v>
      </c>
      <c r="G5117" s="19">
        <f>단가대비표!P164</f>
        <v>172068</v>
      </c>
      <c r="H5117" s="22">
        <f>TRUNC(G5117*D5117,1)</f>
        <v>7570.9</v>
      </c>
      <c r="I5117" s="19">
        <f>단가대비표!V164</f>
        <v>0</v>
      </c>
      <c r="J5117" s="22">
        <f>TRUNC(I5117*D5117,1)</f>
        <v>0</v>
      </c>
      <c r="K5117" s="19">
        <f t="shared" si="751"/>
        <v>172068</v>
      </c>
      <c r="L5117" s="22">
        <f t="shared" si="751"/>
        <v>7570.9</v>
      </c>
      <c r="M5117" s="16" t="s">
        <v>42</v>
      </c>
      <c r="N5117" s="1" t="s">
        <v>4463</v>
      </c>
      <c r="O5117" s="1" t="s">
        <v>3293</v>
      </c>
      <c r="P5117" s="1" t="s">
        <v>43</v>
      </c>
      <c r="Q5117" s="1" t="s">
        <v>43</v>
      </c>
      <c r="R5117" s="1" t="s">
        <v>46</v>
      </c>
      <c r="V5117">
        <v>1</v>
      </c>
      <c r="AV5117" s="1" t="s">
        <v>42</v>
      </c>
      <c r="AW5117" s="1" t="s">
        <v>7372</v>
      </c>
      <c r="AX5117" s="1" t="s">
        <v>42</v>
      </c>
      <c r="AY5117" s="1" t="s">
        <v>42</v>
      </c>
      <c r="AZ5117" s="1" t="s">
        <v>42</v>
      </c>
    </row>
    <row r="5118" spans="1:52" ht="30" customHeight="1" x14ac:dyDescent="0.3">
      <c r="A5118" s="16" t="s">
        <v>3742</v>
      </c>
      <c r="B5118" s="16" t="s">
        <v>3283</v>
      </c>
      <c r="C5118" s="16" t="s">
        <v>3284</v>
      </c>
      <c r="D5118" s="17">
        <v>1</v>
      </c>
      <c r="E5118" s="19">
        <v>0</v>
      </c>
      <c r="F5118" s="22">
        <f>TRUNC(E5118*D5118,1)</f>
        <v>0</v>
      </c>
      <c r="G5118" s="19">
        <v>0</v>
      </c>
      <c r="H5118" s="22">
        <f>TRUNC(G5118*D5118,1)</f>
        <v>0</v>
      </c>
      <c r="I5118" s="19">
        <f>TRUNC(SUMIF(V5116:V5118, RIGHTB(O5118, 1), H5116:H5118)*U5118, 2)</f>
        <v>381.83</v>
      </c>
      <c r="J5118" s="22">
        <f>TRUNC(I5118*D5118,1)</f>
        <v>381.8</v>
      </c>
      <c r="K5118" s="19">
        <f t="shared" si="751"/>
        <v>381.8</v>
      </c>
      <c r="L5118" s="22">
        <f t="shared" si="751"/>
        <v>381.8</v>
      </c>
      <c r="M5118" s="16" t="s">
        <v>42</v>
      </c>
      <c r="N5118" s="1" t="s">
        <v>4463</v>
      </c>
      <c r="O5118" s="1" t="s">
        <v>3285</v>
      </c>
      <c r="P5118" s="1" t="s">
        <v>43</v>
      </c>
      <c r="Q5118" s="1" t="s">
        <v>43</v>
      </c>
      <c r="R5118" s="1" t="s">
        <v>43</v>
      </c>
      <c r="S5118">
        <v>1</v>
      </c>
      <c r="T5118">
        <v>2</v>
      </c>
      <c r="U5118">
        <v>0.01</v>
      </c>
      <c r="AV5118" s="1" t="s">
        <v>42</v>
      </c>
      <c r="AW5118" s="1" t="s">
        <v>7373</v>
      </c>
      <c r="AX5118" s="1" t="s">
        <v>42</v>
      </c>
      <c r="AY5118" s="1" t="s">
        <v>42</v>
      </c>
      <c r="AZ5118" s="1" t="s">
        <v>42</v>
      </c>
    </row>
    <row r="5119" spans="1:52" ht="30" customHeight="1" x14ac:dyDescent="0.3">
      <c r="A5119" s="16" t="s">
        <v>3287</v>
      </c>
      <c r="B5119" s="16" t="s">
        <v>42</v>
      </c>
      <c r="C5119" s="16" t="s">
        <v>42</v>
      </c>
      <c r="D5119" s="17"/>
      <c r="E5119" s="19"/>
      <c r="F5119" s="22">
        <f>TRUNC(SUMIF(N5116:N5118, N5115, F5116:F5118),0)</f>
        <v>0</v>
      </c>
      <c r="G5119" s="19"/>
      <c r="H5119" s="22">
        <f>TRUNC(SUMIF(N5116:N5118, N5115, H5116:H5118),0)</f>
        <v>38183</v>
      </c>
      <c r="I5119" s="19"/>
      <c r="J5119" s="22">
        <f>TRUNC(SUMIF(N5116:N5118, N5115, J5116:J5118),0)</f>
        <v>381</v>
      </c>
      <c r="K5119" s="19"/>
      <c r="L5119" s="22">
        <f>F5119+H5119+J5119</f>
        <v>38564</v>
      </c>
      <c r="M5119" s="16" t="s">
        <v>42</v>
      </c>
      <c r="N5119" s="1" t="s">
        <v>3288</v>
      </c>
      <c r="O5119" s="1" t="s">
        <v>3288</v>
      </c>
      <c r="P5119" s="1" t="s">
        <v>42</v>
      </c>
      <c r="Q5119" s="1" t="s">
        <v>42</v>
      </c>
      <c r="R5119" s="1" t="s">
        <v>42</v>
      </c>
      <c r="AV5119" s="1" t="s">
        <v>42</v>
      </c>
      <c r="AW5119" s="1" t="s">
        <v>42</v>
      </c>
      <c r="AX5119" s="1" t="s">
        <v>42</v>
      </c>
      <c r="AY5119" s="1" t="s">
        <v>42</v>
      </c>
      <c r="AZ5119" s="1" t="s">
        <v>42</v>
      </c>
    </row>
    <row r="5120" spans="1:52" ht="30" customHeight="1" x14ac:dyDescent="0.3">
      <c r="A5120" s="17"/>
      <c r="B5120" s="17"/>
      <c r="C5120" s="17"/>
      <c r="D5120" s="17"/>
      <c r="E5120" s="19"/>
      <c r="F5120" s="22"/>
      <c r="G5120" s="19"/>
      <c r="H5120" s="22"/>
      <c r="I5120" s="19"/>
      <c r="J5120" s="22"/>
      <c r="K5120" s="19"/>
      <c r="L5120" s="22"/>
      <c r="M5120" s="17"/>
    </row>
    <row r="5121" spans="1:52" ht="30" customHeight="1" x14ac:dyDescent="0.3">
      <c r="A5121" s="13" t="s">
        <v>7374</v>
      </c>
      <c r="B5121" s="14"/>
      <c r="C5121" s="14"/>
      <c r="D5121" s="14"/>
      <c r="E5121" s="18"/>
      <c r="F5121" s="21"/>
      <c r="G5121" s="18"/>
      <c r="H5121" s="21"/>
      <c r="I5121" s="18"/>
      <c r="J5121" s="21"/>
      <c r="K5121" s="18"/>
      <c r="L5121" s="21"/>
      <c r="M5121" s="15"/>
      <c r="N5121" s="1" t="s">
        <v>4468</v>
      </c>
    </row>
    <row r="5122" spans="1:52" ht="30" customHeight="1" x14ac:dyDescent="0.3">
      <c r="A5122" s="16" t="s">
        <v>7333</v>
      </c>
      <c r="B5122" s="16" t="s">
        <v>7334</v>
      </c>
      <c r="C5122" s="16" t="s">
        <v>81</v>
      </c>
      <c r="D5122" s="17">
        <v>1.03</v>
      </c>
      <c r="E5122" s="19">
        <f>단가대비표!O112</f>
        <v>11268</v>
      </c>
      <c r="F5122" s="22">
        <f>TRUNC(E5122*D5122,1)</f>
        <v>11606</v>
      </c>
      <c r="G5122" s="19">
        <f>단가대비표!P112</f>
        <v>0</v>
      </c>
      <c r="H5122" s="22">
        <f>TRUNC(G5122*D5122,1)</f>
        <v>0</v>
      </c>
      <c r="I5122" s="19">
        <f>단가대비표!V112</f>
        <v>0</v>
      </c>
      <c r="J5122" s="22">
        <f>TRUNC(I5122*D5122,1)</f>
        <v>0</v>
      </c>
      <c r="K5122" s="19">
        <f t="shared" ref="K5122:L5124" si="752">TRUNC(E5122+G5122+I5122,1)</f>
        <v>11268</v>
      </c>
      <c r="L5122" s="22">
        <f t="shared" si="752"/>
        <v>11606</v>
      </c>
      <c r="M5122" s="16" t="s">
        <v>42</v>
      </c>
      <c r="N5122" s="1" t="s">
        <v>4468</v>
      </c>
      <c r="O5122" s="1" t="s">
        <v>7335</v>
      </c>
      <c r="P5122" s="1" t="s">
        <v>43</v>
      </c>
      <c r="Q5122" s="1" t="s">
        <v>43</v>
      </c>
      <c r="R5122" s="1" t="s">
        <v>46</v>
      </c>
      <c r="V5122">
        <v>1</v>
      </c>
      <c r="AV5122" s="1" t="s">
        <v>42</v>
      </c>
      <c r="AW5122" s="1" t="s">
        <v>7375</v>
      </c>
      <c r="AX5122" s="1" t="s">
        <v>42</v>
      </c>
      <c r="AY5122" s="1" t="s">
        <v>42</v>
      </c>
      <c r="AZ5122" s="1" t="s">
        <v>42</v>
      </c>
    </row>
    <row r="5123" spans="1:52" ht="30" customHeight="1" x14ac:dyDescent="0.3">
      <c r="A5123" s="16" t="s">
        <v>3880</v>
      </c>
      <c r="B5123" s="16" t="s">
        <v>3881</v>
      </c>
      <c r="C5123" s="16" t="s">
        <v>88</v>
      </c>
      <c r="D5123" s="17">
        <v>3.7999999999999999E-2</v>
      </c>
      <c r="E5123" s="19">
        <f>단가대비표!O144</f>
        <v>511929</v>
      </c>
      <c r="F5123" s="22">
        <f>TRUNC(E5123*D5123,1)</f>
        <v>19453.3</v>
      </c>
      <c r="G5123" s="19">
        <f>단가대비표!P144</f>
        <v>0</v>
      </c>
      <c r="H5123" s="22">
        <f>TRUNC(G5123*D5123,1)</f>
        <v>0</v>
      </c>
      <c r="I5123" s="19">
        <f>단가대비표!V144</f>
        <v>0</v>
      </c>
      <c r="J5123" s="22">
        <f>TRUNC(I5123*D5123,1)</f>
        <v>0</v>
      </c>
      <c r="K5123" s="19">
        <f t="shared" si="752"/>
        <v>511929</v>
      </c>
      <c r="L5123" s="22">
        <f t="shared" si="752"/>
        <v>19453.3</v>
      </c>
      <c r="M5123" s="16" t="s">
        <v>42</v>
      </c>
      <c r="N5123" s="1" t="s">
        <v>4468</v>
      </c>
      <c r="O5123" s="1" t="s">
        <v>3882</v>
      </c>
      <c r="P5123" s="1" t="s">
        <v>43</v>
      </c>
      <c r="Q5123" s="1" t="s">
        <v>43</v>
      </c>
      <c r="R5123" s="1" t="s">
        <v>46</v>
      </c>
      <c r="V5123">
        <v>1</v>
      </c>
      <c r="AV5123" s="1" t="s">
        <v>42</v>
      </c>
      <c r="AW5123" s="1" t="s">
        <v>7376</v>
      </c>
      <c r="AX5123" s="1" t="s">
        <v>42</v>
      </c>
      <c r="AY5123" s="1" t="s">
        <v>42</v>
      </c>
      <c r="AZ5123" s="1" t="s">
        <v>42</v>
      </c>
    </row>
    <row r="5124" spans="1:52" ht="30" customHeight="1" x14ac:dyDescent="0.3">
      <c r="A5124" s="16" t="s">
        <v>7341</v>
      </c>
      <c r="B5124" s="16" t="s">
        <v>7377</v>
      </c>
      <c r="C5124" s="16" t="s">
        <v>3284</v>
      </c>
      <c r="D5124" s="17">
        <v>1</v>
      </c>
      <c r="E5124" s="19">
        <f>TRUNC(SUMIF(V5122:V5124, RIGHTB(O5124, 1), F5122:F5124)*U5124, 2)</f>
        <v>1242.3699999999999</v>
      </c>
      <c r="F5124" s="22">
        <f>TRUNC(E5124*D5124,1)</f>
        <v>1242.3</v>
      </c>
      <c r="G5124" s="19">
        <v>0</v>
      </c>
      <c r="H5124" s="22">
        <f>TRUNC(G5124*D5124,1)</f>
        <v>0</v>
      </c>
      <c r="I5124" s="19">
        <v>0</v>
      </c>
      <c r="J5124" s="22">
        <f>TRUNC(I5124*D5124,1)</f>
        <v>0</v>
      </c>
      <c r="K5124" s="19">
        <f t="shared" si="752"/>
        <v>1242.3</v>
      </c>
      <c r="L5124" s="22">
        <f t="shared" si="752"/>
        <v>1242.3</v>
      </c>
      <c r="M5124" s="16" t="s">
        <v>42</v>
      </c>
      <c r="N5124" s="1" t="s">
        <v>4468</v>
      </c>
      <c r="O5124" s="1" t="s">
        <v>3285</v>
      </c>
      <c r="P5124" s="1" t="s">
        <v>43</v>
      </c>
      <c r="Q5124" s="1" t="s">
        <v>43</v>
      </c>
      <c r="R5124" s="1" t="s">
        <v>43</v>
      </c>
      <c r="S5124">
        <v>0</v>
      </c>
      <c r="T5124">
        <v>0</v>
      </c>
      <c r="U5124">
        <v>0.04</v>
      </c>
      <c r="AV5124" s="1" t="s">
        <v>42</v>
      </c>
      <c r="AW5124" s="1" t="s">
        <v>7378</v>
      </c>
      <c r="AX5124" s="1" t="s">
        <v>42</v>
      </c>
      <c r="AY5124" s="1" t="s">
        <v>42</v>
      </c>
      <c r="AZ5124" s="1" t="s">
        <v>42</v>
      </c>
    </row>
    <row r="5125" spans="1:52" ht="30" customHeight="1" x14ac:dyDescent="0.3">
      <c r="A5125" s="16" t="s">
        <v>3287</v>
      </c>
      <c r="B5125" s="16" t="s">
        <v>42</v>
      </c>
      <c r="C5125" s="16" t="s">
        <v>42</v>
      </c>
      <c r="D5125" s="17"/>
      <c r="E5125" s="19"/>
      <c r="F5125" s="22">
        <f>TRUNC(SUMIF(N5122:N5124, N5121, F5122:F5124),0)</f>
        <v>32301</v>
      </c>
      <c r="G5125" s="19"/>
      <c r="H5125" s="22">
        <f>TRUNC(SUMIF(N5122:N5124, N5121, H5122:H5124),0)</f>
        <v>0</v>
      </c>
      <c r="I5125" s="19"/>
      <c r="J5125" s="22">
        <f>TRUNC(SUMIF(N5122:N5124, N5121, J5122:J5124),0)</f>
        <v>0</v>
      </c>
      <c r="K5125" s="19"/>
      <c r="L5125" s="22">
        <f>F5125+H5125+J5125</f>
        <v>32301</v>
      </c>
      <c r="M5125" s="16" t="s">
        <v>42</v>
      </c>
      <c r="N5125" s="1" t="s">
        <v>3288</v>
      </c>
      <c r="O5125" s="1" t="s">
        <v>3288</v>
      </c>
      <c r="P5125" s="1" t="s">
        <v>42</v>
      </c>
      <c r="Q5125" s="1" t="s">
        <v>42</v>
      </c>
      <c r="R5125" s="1" t="s">
        <v>42</v>
      </c>
      <c r="AV5125" s="1" t="s">
        <v>42</v>
      </c>
      <c r="AW5125" s="1" t="s">
        <v>42</v>
      </c>
      <c r="AX5125" s="1" t="s">
        <v>42</v>
      </c>
      <c r="AY5125" s="1" t="s">
        <v>42</v>
      </c>
      <c r="AZ5125" s="1" t="s">
        <v>42</v>
      </c>
    </row>
    <row r="5126" spans="1:52" ht="30" customHeight="1" x14ac:dyDescent="0.3">
      <c r="A5126" s="17"/>
      <c r="B5126" s="17"/>
      <c r="C5126" s="17"/>
      <c r="D5126" s="17"/>
      <c r="E5126" s="19"/>
      <c r="F5126" s="22"/>
      <c r="G5126" s="19"/>
      <c r="H5126" s="22"/>
      <c r="I5126" s="19"/>
      <c r="J5126" s="22"/>
      <c r="K5126" s="19"/>
      <c r="L5126" s="22"/>
      <c r="M5126" s="17"/>
    </row>
    <row r="5127" spans="1:52" ht="30" customHeight="1" x14ac:dyDescent="0.3">
      <c r="A5127" s="13" t="s">
        <v>7379</v>
      </c>
      <c r="B5127" s="14"/>
      <c r="C5127" s="14"/>
      <c r="D5127" s="14"/>
      <c r="E5127" s="18"/>
      <c r="F5127" s="21"/>
      <c r="G5127" s="18"/>
      <c r="H5127" s="21"/>
      <c r="I5127" s="18"/>
      <c r="J5127" s="21"/>
      <c r="K5127" s="18"/>
      <c r="L5127" s="21"/>
      <c r="M5127" s="15"/>
      <c r="N5127" s="1" t="s">
        <v>4471</v>
      </c>
    </row>
    <row r="5128" spans="1:52" ht="30" customHeight="1" x14ac:dyDescent="0.3">
      <c r="A5128" s="16" t="s">
        <v>3866</v>
      </c>
      <c r="B5128" s="16" t="s">
        <v>3279</v>
      </c>
      <c r="C5128" s="16" t="s">
        <v>3275</v>
      </c>
      <c r="D5128" s="17">
        <v>0.25</v>
      </c>
      <c r="E5128" s="19">
        <f>단가대비표!O167</f>
        <v>0</v>
      </c>
      <c r="F5128" s="22">
        <f>TRUNC(E5128*D5128,1)</f>
        <v>0</v>
      </c>
      <c r="G5128" s="19">
        <f>단가대비표!P167</f>
        <v>275790</v>
      </c>
      <c r="H5128" s="22">
        <f>TRUNC(G5128*D5128,1)</f>
        <v>68947.5</v>
      </c>
      <c r="I5128" s="19">
        <f>단가대비표!V167</f>
        <v>0</v>
      </c>
      <c r="J5128" s="22">
        <f>TRUNC(I5128*D5128,1)</f>
        <v>0</v>
      </c>
      <c r="K5128" s="19">
        <f t="shared" ref="K5128:L5130" si="753">TRUNC(E5128+G5128+I5128,1)</f>
        <v>275790</v>
      </c>
      <c r="L5128" s="22">
        <f t="shared" si="753"/>
        <v>68947.5</v>
      </c>
      <c r="M5128" s="16" t="s">
        <v>42</v>
      </c>
      <c r="N5128" s="1" t="s">
        <v>4471</v>
      </c>
      <c r="O5128" s="1" t="s">
        <v>3867</v>
      </c>
      <c r="P5128" s="1" t="s">
        <v>43</v>
      </c>
      <c r="Q5128" s="1" t="s">
        <v>43</v>
      </c>
      <c r="R5128" s="1" t="s">
        <v>46</v>
      </c>
      <c r="V5128">
        <v>1</v>
      </c>
      <c r="AV5128" s="1" t="s">
        <v>42</v>
      </c>
      <c r="AW5128" s="1" t="s">
        <v>7380</v>
      </c>
      <c r="AX5128" s="1" t="s">
        <v>42</v>
      </c>
      <c r="AY5128" s="1" t="s">
        <v>42</v>
      </c>
      <c r="AZ5128" s="1" t="s">
        <v>42</v>
      </c>
    </row>
    <row r="5129" spans="1:52" ht="30" customHeight="1" x14ac:dyDescent="0.3">
      <c r="A5129" s="16" t="s">
        <v>3292</v>
      </c>
      <c r="B5129" s="16" t="s">
        <v>3279</v>
      </c>
      <c r="C5129" s="16" t="s">
        <v>3275</v>
      </c>
      <c r="D5129" s="17">
        <v>0.1</v>
      </c>
      <c r="E5129" s="19">
        <f>단가대비표!O164</f>
        <v>0</v>
      </c>
      <c r="F5129" s="22">
        <f>TRUNC(E5129*D5129,1)</f>
        <v>0</v>
      </c>
      <c r="G5129" s="19">
        <f>단가대비표!P164</f>
        <v>172068</v>
      </c>
      <c r="H5129" s="22">
        <f>TRUNC(G5129*D5129,1)</f>
        <v>17206.8</v>
      </c>
      <c r="I5129" s="19">
        <f>단가대비표!V164</f>
        <v>0</v>
      </c>
      <c r="J5129" s="22">
        <f>TRUNC(I5129*D5129,1)</f>
        <v>0</v>
      </c>
      <c r="K5129" s="19">
        <f t="shared" si="753"/>
        <v>172068</v>
      </c>
      <c r="L5129" s="22">
        <f t="shared" si="753"/>
        <v>17206.8</v>
      </c>
      <c r="M5129" s="16" t="s">
        <v>42</v>
      </c>
      <c r="N5129" s="1" t="s">
        <v>4471</v>
      </c>
      <c r="O5129" s="1" t="s">
        <v>3293</v>
      </c>
      <c r="P5129" s="1" t="s">
        <v>43</v>
      </c>
      <c r="Q5129" s="1" t="s">
        <v>43</v>
      </c>
      <c r="R5129" s="1" t="s">
        <v>46</v>
      </c>
      <c r="V5129">
        <v>1</v>
      </c>
      <c r="AV5129" s="1" t="s">
        <v>42</v>
      </c>
      <c r="AW5129" s="1" t="s">
        <v>7381</v>
      </c>
      <c r="AX5129" s="1" t="s">
        <v>42</v>
      </c>
      <c r="AY5129" s="1" t="s">
        <v>42</v>
      </c>
      <c r="AZ5129" s="1" t="s">
        <v>42</v>
      </c>
    </row>
    <row r="5130" spans="1:52" ht="30" customHeight="1" x14ac:dyDescent="0.3">
      <c r="A5130" s="16" t="s">
        <v>3742</v>
      </c>
      <c r="B5130" s="16" t="s">
        <v>3283</v>
      </c>
      <c r="C5130" s="16" t="s">
        <v>3284</v>
      </c>
      <c r="D5130" s="17">
        <v>1</v>
      </c>
      <c r="E5130" s="19">
        <v>0</v>
      </c>
      <c r="F5130" s="22">
        <f>TRUNC(E5130*D5130,1)</f>
        <v>0</v>
      </c>
      <c r="G5130" s="19">
        <v>0</v>
      </c>
      <c r="H5130" s="22">
        <f>TRUNC(G5130*D5130,1)</f>
        <v>0</v>
      </c>
      <c r="I5130" s="19">
        <f>TRUNC(SUMIF(V5128:V5130, RIGHTB(O5130, 1), H5128:H5130)*U5130, 2)</f>
        <v>861.54</v>
      </c>
      <c r="J5130" s="22">
        <f>TRUNC(I5130*D5130,1)</f>
        <v>861.5</v>
      </c>
      <c r="K5130" s="19">
        <f t="shared" si="753"/>
        <v>861.5</v>
      </c>
      <c r="L5130" s="22">
        <f t="shared" si="753"/>
        <v>861.5</v>
      </c>
      <c r="M5130" s="16" t="s">
        <v>42</v>
      </c>
      <c r="N5130" s="1" t="s">
        <v>4471</v>
      </c>
      <c r="O5130" s="1" t="s">
        <v>3285</v>
      </c>
      <c r="P5130" s="1" t="s">
        <v>43</v>
      </c>
      <c r="Q5130" s="1" t="s">
        <v>43</v>
      </c>
      <c r="R5130" s="1" t="s">
        <v>43</v>
      </c>
      <c r="S5130">
        <v>1</v>
      </c>
      <c r="T5130">
        <v>2</v>
      </c>
      <c r="U5130">
        <v>0.01</v>
      </c>
      <c r="AV5130" s="1" t="s">
        <v>42</v>
      </c>
      <c r="AW5130" s="1" t="s">
        <v>7382</v>
      </c>
      <c r="AX5130" s="1" t="s">
        <v>42</v>
      </c>
      <c r="AY5130" s="1" t="s">
        <v>42</v>
      </c>
      <c r="AZ5130" s="1" t="s">
        <v>42</v>
      </c>
    </row>
    <row r="5131" spans="1:52" ht="30" customHeight="1" x14ac:dyDescent="0.3">
      <c r="A5131" s="16" t="s">
        <v>3287</v>
      </c>
      <c r="B5131" s="16" t="s">
        <v>42</v>
      </c>
      <c r="C5131" s="16" t="s">
        <v>42</v>
      </c>
      <c r="D5131" s="17"/>
      <c r="E5131" s="19"/>
      <c r="F5131" s="22">
        <f>TRUNC(SUMIF(N5128:N5130, N5127, F5128:F5130),0)</f>
        <v>0</v>
      </c>
      <c r="G5131" s="19"/>
      <c r="H5131" s="22">
        <f>TRUNC(SUMIF(N5128:N5130, N5127, H5128:H5130),0)</f>
        <v>86154</v>
      </c>
      <c r="I5131" s="19"/>
      <c r="J5131" s="22">
        <f>TRUNC(SUMIF(N5128:N5130, N5127, J5128:J5130),0)</f>
        <v>861</v>
      </c>
      <c r="K5131" s="19"/>
      <c r="L5131" s="22">
        <f>F5131+H5131+J5131</f>
        <v>87015</v>
      </c>
      <c r="M5131" s="16" t="s">
        <v>42</v>
      </c>
      <c r="N5131" s="1" t="s">
        <v>3288</v>
      </c>
      <c r="O5131" s="1" t="s">
        <v>3288</v>
      </c>
      <c r="P5131" s="1" t="s">
        <v>42</v>
      </c>
      <c r="Q5131" s="1" t="s">
        <v>42</v>
      </c>
      <c r="R5131" s="1" t="s">
        <v>42</v>
      </c>
      <c r="AV5131" s="1" t="s">
        <v>42</v>
      </c>
      <c r="AW5131" s="1" t="s">
        <v>42</v>
      </c>
      <c r="AX5131" s="1" t="s">
        <v>42</v>
      </c>
      <c r="AY5131" s="1" t="s">
        <v>42</v>
      </c>
      <c r="AZ5131" s="1" t="s">
        <v>42</v>
      </c>
    </row>
    <row r="5132" spans="1:52" ht="30" customHeight="1" x14ac:dyDescent="0.3">
      <c r="A5132" s="17"/>
      <c r="B5132" s="17"/>
      <c r="C5132" s="17"/>
      <c r="D5132" s="17"/>
      <c r="E5132" s="19"/>
      <c r="F5132" s="22"/>
      <c r="G5132" s="19"/>
      <c r="H5132" s="22"/>
      <c r="I5132" s="19"/>
      <c r="J5132" s="22"/>
      <c r="K5132" s="19"/>
      <c r="L5132" s="22"/>
      <c r="M5132" s="17"/>
    </row>
    <row r="5133" spans="1:52" ht="30" customHeight="1" x14ac:dyDescent="0.3">
      <c r="A5133" s="13" t="s">
        <v>7383</v>
      </c>
      <c r="B5133" s="14"/>
      <c r="C5133" s="14"/>
      <c r="D5133" s="14"/>
      <c r="E5133" s="18"/>
      <c r="F5133" s="21"/>
      <c r="G5133" s="18"/>
      <c r="H5133" s="21"/>
      <c r="I5133" s="18"/>
      <c r="J5133" s="21"/>
      <c r="K5133" s="18"/>
      <c r="L5133" s="21"/>
      <c r="M5133" s="15"/>
      <c r="N5133" s="1" t="s">
        <v>4476</v>
      </c>
    </row>
    <row r="5134" spans="1:52" ht="30" customHeight="1" x14ac:dyDescent="0.3">
      <c r="A5134" s="16" t="s">
        <v>7333</v>
      </c>
      <c r="B5134" s="16" t="s">
        <v>7334</v>
      </c>
      <c r="C5134" s="16" t="s">
        <v>81</v>
      </c>
      <c r="D5134" s="17">
        <v>1.03</v>
      </c>
      <c r="E5134" s="19">
        <f>단가대비표!O112</f>
        <v>11268</v>
      </c>
      <c r="F5134" s="22">
        <f>TRUNC(E5134*D5134,1)</f>
        <v>11606</v>
      </c>
      <c r="G5134" s="19">
        <f>단가대비표!P112</f>
        <v>0</v>
      </c>
      <c r="H5134" s="22">
        <f>TRUNC(G5134*D5134,1)</f>
        <v>0</v>
      </c>
      <c r="I5134" s="19">
        <f>단가대비표!V112</f>
        <v>0</v>
      </c>
      <c r="J5134" s="22">
        <f>TRUNC(I5134*D5134,1)</f>
        <v>0</v>
      </c>
      <c r="K5134" s="19">
        <f t="shared" ref="K5134:L5137" si="754">TRUNC(E5134+G5134+I5134,1)</f>
        <v>11268</v>
      </c>
      <c r="L5134" s="22">
        <f t="shared" si="754"/>
        <v>11606</v>
      </c>
      <c r="M5134" s="16" t="s">
        <v>4290</v>
      </c>
      <c r="N5134" s="1" t="s">
        <v>42</v>
      </c>
      <c r="O5134" s="1" t="s">
        <v>7335</v>
      </c>
      <c r="P5134" s="1" t="s">
        <v>43</v>
      </c>
      <c r="Q5134" s="1" t="s">
        <v>43</v>
      </c>
      <c r="R5134" s="1" t="s">
        <v>46</v>
      </c>
      <c r="V5134">
        <v>1</v>
      </c>
      <c r="AV5134" s="1" t="s">
        <v>42</v>
      </c>
      <c r="AW5134" s="1" t="s">
        <v>7384</v>
      </c>
      <c r="AX5134" s="1" t="s">
        <v>42</v>
      </c>
      <c r="AY5134" s="1" t="s">
        <v>4293</v>
      </c>
      <c r="AZ5134" s="1" t="s">
        <v>42</v>
      </c>
    </row>
    <row r="5135" spans="1:52" ht="30" customHeight="1" x14ac:dyDescent="0.3">
      <c r="A5135" s="16" t="s">
        <v>3880</v>
      </c>
      <c r="B5135" s="16" t="s">
        <v>3881</v>
      </c>
      <c r="C5135" s="16" t="s">
        <v>88</v>
      </c>
      <c r="D5135" s="17">
        <v>3.7999999999999999E-2</v>
      </c>
      <c r="E5135" s="19">
        <f>단가대비표!O144</f>
        <v>511929</v>
      </c>
      <c r="F5135" s="22">
        <f>TRUNC(E5135*D5135,1)</f>
        <v>19453.3</v>
      </c>
      <c r="G5135" s="19">
        <f>단가대비표!P144</f>
        <v>0</v>
      </c>
      <c r="H5135" s="22">
        <f>TRUNC(G5135*D5135,1)</f>
        <v>0</v>
      </c>
      <c r="I5135" s="19">
        <f>단가대비표!V144</f>
        <v>0</v>
      </c>
      <c r="J5135" s="22">
        <f>TRUNC(I5135*D5135,1)</f>
        <v>0</v>
      </c>
      <c r="K5135" s="19">
        <f t="shared" si="754"/>
        <v>511929</v>
      </c>
      <c r="L5135" s="22">
        <f t="shared" si="754"/>
        <v>19453.3</v>
      </c>
      <c r="M5135" s="16" t="s">
        <v>4290</v>
      </c>
      <c r="N5135" s="1" t="s">
        <v>42</v>
      </c>
      <c r="O5135" s="1" t="s">
        <v>3882</v>
      </c>
      <c r="P5135" s="1" t="s">
        <v>43</v>
      </c>
      <c r="Q5135" s="1" t="s">
        <v>43</v>
      </c>
      <c r="R5135" s="1" t="s">
        <v>46</v>
      </c>
      <c r="V5135">
        <v>1</v>
      </c>
      <c r="AV5135" s="1" t="s">
        <v>42</v>
      </c>
      <c r="AW5135" s="1" t="s">
        <v>7385</v>
      </c>
      <c r="AX5135" s="1" t="s">
        <v>42</v>
      </c>
      <c r="AY5135" s="1" t="s">
        <v>4293</v>
      </c>
      <c r="AZ5135" s="1" t="s">
        <v>42</v>
      </c>
    </row>
    <row r="5136" spans="1:52" ht="30" customHeight="1" x14ac:dyDescent="0.3">
      <c r="A5136" s="16" t="s">
        <v>7338</v>
      </c>
      <c r="B5136" s="16" t="s">
        <v>7386</v>
      </c>
      <c r="C5136" s="16" t="s">
        <v>3284</v>
      </c>
      <c r="D5136" s="17">
        <v>1</v>
      </c>
      <c r="E5136" s="19">
        <f>TRUNC(SUMIF(V5134:V5137, RIGHTB(O5136, 1), F5134:F5137)*U5136, 2)</f>
        <v>17082.61</v>
      </c>
      <c r="F5136" s="22">
        <f>TRUNC(E5136*D5136,1)</f>
        <v>17082.599999999999</v>
      </c>
      <c r="G5136" s="19">
        <v>0</v>
      </c>
      <c r="H5136" s="22">
        <f>TRUNC(G5136*D5136,1)</f>
        <v>0</v>
      </c>
      <c r="I5136" s="19">
        <v>0</v>
      </c>
      <c r="J5136" s="22">
        <f>TRUNC(I5136*D5136,1)</f>
        <v>0</v>
      </c>
      <c r="K5136" s="19">
        <f t="shared" si="754"/>
        <v>17082.599999999999</v>
      </c>
      <c r="L5136" s="22">
        <f t="shared" si="754"/>
        <v>17082.599999999999</v>
      </c>
      <c r="M5136" s="16" t="s">
        <v>42</v>
      </c>
      <c r="N5136" s="1" t="s">
        <v>4476</v>
      </c>
      <c r="O5136" s="1" t="s">
        <v>3285</v>
      </c>
      <c r="P5136" s="1" t="s">
        <v>43</v>
      </c>
      <c r="Q5136" s="1" t="s">
        <v>43</v>
      </c>
      <c r="R5136" s="1" t="s">
        <v>43</v>
      </c>
      <c r="S5136">
        <v>0</v>
      </c>
      <c r="T5136">
        <v>0</v>
      </c>
      <c r="U5136">
        <v>0.55000000000000004</v>
      </c>
      <c r="W5136">
        <v>2</v>
      </c>
      <c r="AV5136" s="1" t="s">
        <v>42</v>
      </c>
      <c r="AW5136" s="1" t="s">
        <v>7387</v>
      </c>
      <c r="AX5136" s="1" t="s">
        <v>42</v>
      </c>
      <c r="AY5136" s="1" t="s">
        <v>42</v>
      </c>
      <c r="AZ5136" s="1" t="s">
        <v>42</v>
      </c>
    </row>
    <row r="5137" spans="1:52" ht="30" customHeight="1" x14ac:dyDescent="0.3">
      <c r="A5137" s="16" t="s">
        <v>7341</v>
      </c>
      <c r="B5137" s="16" t="s">
        <v>7388</v>
      </c>
      <c r="C5137" s="16" t="s">
        <v>3284</v>
      </c>
      <c r="D5137" s="17">
        <v>1</v>
      </c>
      <c r="E5137" s="19">
        <f>TRUNC(SUMIF(W5134:W5137, RIGHTB(O5137, 1), F5134:F5137)*U5137, 2)</f>
        <v>1195.78</v>
      </c>
      <c r="F5137" s="22">
        <f>TRUNC(E5137*D5137,1)</f>
        <v>1195.7</v>
      </c>
      <c r="G5137" s="19">
        <v>0</v>
      </c>
      <c r="H5137" s="22">
        <f>TRUNC(G5137*D5137,1)</f>
        <v>0</v>
      </c>
      <c r="I5137" s="19">
        <v>0</v>
      </c>
      <c r="J5137" s="22">
        <f>TRUNC(I5137*D5137,1)</f>
        <v>0</v>
      </c>
      <c r="K5137" s="19">
        <f t="shared" si="754"/>
        <v>1195.7</v>
      </c>
      <c r="L5137" s="22">
        <f t="shared" si="754"/>
        <v>1195.7</v>
      </c>
      <c r="M5137" s="16" t="s">
        <v>42</v>
      </c>
      <c r="N5137" s="1" t="s">
        <v>4476</v>
      </c>
      <c r="O5137" s="1" t="s">
        <v>3726</v>
      </c>
      <c r="P5137" s="1" t="s">
        <v>43</v>
      </c>
      <c r="Q5137" s="1" t="s">
        <v>43</v>
      </c>
      <c r="R5137" s="1" t="s">
        <v>43</v>
      </c>
      <c r="S5137">
        <v>0</v>
      </c>
      <c r="T5137">
        <v>0</v>
      </c>
      <c r="U5137">
        <v>7.0000000000000007E-2</v>
      </c>
      <c r="AV5137" s="1" t="s">
        <v>42</v>
      </c>
      <c r="AW5137" s="1" t="s">
        <v>7389</v>
      </c>
      <c r="AX5137" s="1" t="s">
        <v>42</v>
      </c>
      <c r="AY5137" s="1" t="s">
        <v>42</v>
      </c>
      <c r="AZ5137" s="1" t="s">
        <v>42</v>
      </c>
    </row>
    <row r="5138" spans="1:52" ht="30" customHeight="1" x14ac:dyDescent="0.3">
      <c r="A5138" s="16" t="s">
        <v>3287</v>
      </c>
      <c r="B5138" s="16" t="s">
        <v>42</v>
      </c>
      <c r="C5138" s="16" t="s">
        <v>42</v>
      </c>
      <c r="D5138" s="17"/>
      <c r="E5138" s="19"/>
      <c r="F5138" s="22">
        <f>TRUNC(SUMIF(N5134:N5137, N5133, F5134:F5137),0)</f>
        <v>18278</v>
      </c>
      <c r="G5138" s="19"/>
      <c r="H5138" s="22">
        <f>TRUNC(SUMIF(N5134:N5137, N5133, H5134:H5137),0)</f>
        <v>0</v>
      </c>
      <c r="I5138" s="19"/>
      <c r="J5138" s="22">
        <f>TRUNC(SUMIF(N5134:N5137, N5133, J5134:J5137),0)</f>
        <v>0</v>
      </c>
      <c r="K5138" s="19"/>
      <c r="L5138" s="22">
        <f>F5138+H5138+J5138</f>
        <v>18278</v>
      </c>
      <c r="M5138" s="16" t="s">
        <v>42</v>
      </c>
      <c r="N5138" s="1" t="s">
        <v>3288</v>
      </c>
      <c r="O5138" s="1" t="s">
        <v>3288</v>
      </c>
      <c r="P5138" s="1" t="s">
        <v>42</v>
      </c>
      <c r="Q5138" s="1" t="s">
        <v>42</v>
      </c>
      <c r="R5138" s="1" t="s">
        <v>42</v>
      </c>
      <c r="AV5138" s="1" t="s">
        <v>42</v>
      </c>
      <c r="AW5138" s="1" t="s">
        <v>42</v>
      </c>
      <c r="AX5138" s="1" t="s">
        <v>42</v>
      </c>
      <c r="AY5138" s="1" t="s">
        <v>42</v>
      </c>
      <c r="AZ5138" s="1" t="s">
        <v>42</v>
      </c>
    </row>
    <row r="5139" spans="1:52" ht="30" customHeight="1" x14ac:dyDescent="0.3">
      <c r="A5139" s="17"/>
      <c r="B5139" s="17"/>
      <c r="C5139" s="17"/>
      <c r="D5139" s="17"/>
      <c r="E5139" s="19"/>
      <c r="F5139" s="22"/>
      <c r="G5139" s="19"/>
      <c r="H5139" s="22"/>
      <c r="I5139" s="19"/>
      <c r="J5139" s="22"/>
      <c r="K5139" s="19"/>
      <c r="L5139" s="22"/>
      <c r="M5139" s="17"/>
    </row>
    <row r="5140" spans="1:52" ht="30" customHeight="1" x14ac:dyDescent="0.3">
      <c r="A5140" s="13" t="s">
        <v>7390</v>
      </c>
      <c r="B5140" s="14"/>
      <c r="C5140" s="14"/>
      <c r="D5140" s="14"/>
      <c r="E5140" s="18"/>
      <c r="F5140" s="21"/>
      <c r="G5140" s="18"/>
      <c r="H5140" s="21"/>
      <c r="I5140" s="18"/>
      <c r="J5140" s="21"/>
      <c r="K5140" s="18"/>
      <c r="L5140" s="21"/>
      <c r="M5140" s="15"/>
      <c r="N5140" s="1" t="s">
        <v>4479</v>
      </c>
    </row>
    <row r="5141" spans="1:52" ht="30" customHeight="1" x14ac:dyDescent="0.3">
      <c r="A5141" s="16" t="s">
        <v>3866</v>
      </c>
      <c r="B5141" s="16" t="s">
        <v>3279</v>
      </c>
      <c r="C5141" s="16" t="s">
        <v>3275</v>
      </c>
      <c r="D5141" s="17">
        <v>0.2</v>
      </c>
      <c r="E5141" s="19">
        <f>단가대비표!O167</f>
        <v>0</v>
      </c>
      <c r="F5141" s="22">
        <f>TRUNC(E5141*D5141,1)</f>
        <v>0</v>
      </c>
      <c r="G5141" s="19">
        <f>단가대비표!P167</f>
        <v>275790</v>
      </c>
      <c r="H5141" s="22">
        <f>TRUNC(G5141*D5141,1)</f>
        <v>55158</v>
      </c>
      <c r="I5141" s="19">
        <f>단가대비표!V167</f>
        <v>0</v>
      </c>
      <c r="J5141" s="22">
        <f>TRUNC(I5141*D5141,1)</f>
        <v>0</v>
      </c>
      <c r="K5141" s="19">
        <f t="shared" ref="K5141:L5143" si="755">TRUNC(E5141+G5141+I5141,1)</f>
        <v>275790</v>
      </c>
      <c r="L5141" s="22">
        <f t="shared" si="755"/>
        <v>55158</v>
      </c>
      <c r="M5141" s="16" t="s">
        <v>42</v>
      </c>
      <c r="N5141" s="1" t="s">
        <v>4479</v>
      </c>
      <c r="O5141" s="1" t="s">
        <v>3867</v>
      </c>
      <c r="P5141" s="1" t="s">
        <v>43</v>
      </c>
      <c r="Q5141" s="1" t="s">
        <v>43</v>
      </c>
      <c r="R5141" s="1" t="s">
        <v>46</v>
      </c>
      <c r="V5141">
        <v>1</v>
      </c>
      <c r="AV5141" s="1" t="s">
        <v>42</v>
      </c>
      <c r="AW5141" s="1" t="s">
        <v>7391</v>
      </c>
      <c r="AX5141" s="1" t="s">
        <v>42</v>
      </c>
      <c r="AY5141" s="1" t="s">
        <v>42</v>
      </c>
      <c r="AZ5141" s="1" t="s">
        <v>42</v>
      </c>
    </row>
    <row r="5142" spans="1:52" ht="30" customHeight="1" x14ac:dyDescent="0.3">
      <c r="A5142" s="16" t="s">
        <v>3292</v>
      </c>
      <c r="B5142" s="16" t="s">
        <v>3279</v>
      </c>
      <c r="C5142" s="16" t="s">
        <v>3275</v>
      </c>
      <c r="D5142" s="17">
        <v>0.08</v>
      </c>
      <c r="E5142" s="19">
        <f>단가대비표!O164</f>
        <v>0</v>
      </c>
      <c r="F5142" s="22">
        <f>TRUNC(E5142*D5142,1)</f>
        <v>0</v>
      </c>
      <c r="G5142" s="19">
        <f>단가대비표!P164</f>
        <v>172068</v>
      </c>
      <c r="H5142" s="22">
        <f>TRUNC(G5142*D5142,1)</f>
        <v>13765.4</v>
      </c>
      <c r="I5142" s="19">
        <f>단가대비표!V164</f>
        <v>0</v>
      </c>
      <c r="J5142" s="22">
        <f>TRUNC(I5142*D5142,1)</f>
        <v>0</v>
      </c>
      <c r="K5142" s="19">
        <f t="shared" si="755"/>
        <v>172068</v>
      </c>
      <c r="L5142" s="22">
        <f t="shared" si="755"/>
        <v>13765.4</v>
      </c>
      <c r="M5142" s="16" t="s">
        <v>42</v>
      </c>
      <c r="N5142" s="1" t="s">
        <v>4479</v>
      </c>
      <c r="O5142" s="1" t="s">
        <v>3293</v>
      </c>
      <c r="P5142" s="1" t="s">
        <v>43</v>
      </c>
      <c r="Q5142" s="1" t="s">
        <v>43</v>
      </c>
      <c r="R5142" s="1" t="s">
        <v>46</v>
      </c>
      <c r="V5142">
        <v>1</v>
      </c>
      <c r="AV5142" s="1" t="s">
        <v>42</v>
      </c>
      <c r="AW5142" s="1" t="s">
        <v>7392</v>
      </c>
      <c r="AX5142" s="1" t="s">
        <v>42</v>
      </c>
      <c r="AY5142" s="1" t="s">
        <v>42</v>
      </c>
      <c r="AZ5142" s="1" t="s">
        <v>42</v>
      </c>
    </row>
    <row r="5143" spans="1:52" ht="30" customHeight="1" x14ac:dyDescent="0.3">
      <c r="A5143" s="16" t="s">
        <v>3742</v>
      </c>
      <c r="B5143" s="16" t="s">
        <v>3283</v>
      </c>
      <c r="C5143" s="16" t="s">
        <v>3284</v>
      </c>
      <c r="D5143" s="17">
        <v>1</v>
      </c>
      <c r="E5143" s="19">
        <v>0</v>
      </c>
      <c r="F5143" s="22">
        <f>TRUNC(E5143*D5143,1)</f>
        <v>0</v>
      </c>
      <c r="G5143" s="19">
        <v>0</v>
      </c>
      <c r="H5143" s="22">
        <f>TRUNC(G5143*D5143,1)</f>
        <v>0</v>
      </c>
      <c r="I5143" s="19">
        <f>TRUNC(SUMIF(V5141:V5143, RIGHTB(O5143, 1), H5141:H5143)*U5143, 2)</f>
        <v>689.23</v>
      </c>
      <c r="J5143" s="22">
        <f>TRUNC(I5143*D5143,1)</f>
        <v>689.2</v>
      </c>
      <c r="K5143" s="19">
        <f t="shared" si="755"/>
        <v>689.2</v>
      </c>
      <c r="L5143" s="22">
        <f t="shared" si="755"/>
        <v>689.2</v>
      </c>
      <c r="M5143" s="16" t="s">
        <v>42</v>
      </c>
      <c r="N5143" s="1" t="s">
        <v>4479</v>
      </c>
      <c r="O5143" s="1" t="s">
        <v>3285</v>
      </c>
      <c r="P5143" s="1" t="s">
        <v>43</v>
      </c>
      <c r="Q5143" s="1" t="s">
        <v>43</v>
      </c>
      <c r="R5143" s="1" t="s">
        <v>43</v>
      </c>
      <c r="S5143">
        <v>1</v>
      </c>
      <c r="T5143">
        <v>2</v>
      </c>
      <c r="U5143">
        <v>0.01</v>
      </c>
      <c r="AV5143" s="1" t="s">
        <v>42</v>
      </c>
      <c r="AW5143" s="1" t="s">
        <v>7393</v>
      </c>
      <c r="AX5143" s="1" t="s">
        <v>42</v>
      </c>
      <c r="AY5143" s="1" t="s">
        <v>42</v>
      </c>
      <c r="AZ5143" s="1" t="s">
        <v>42</v>
      </c>
    </row>
    <row r="5144" spans="1:52" ht="30" customHeight="1" x14ac:dyDescent="0.3">
      <c r="A5144" s="16" t="s">
        <v>3287</v>
      </c>
      <c r="B5144" s="16" t="s">
        <v>42</v>
      </c>
      <c r="C5144" s="16" t="s">
        <v>42</v>
      </c>
      <c r="D5144" s="17"/>
      <c r="E5144" s="19"/>
      <c r="F5144" s="22">
        <f>TRUNC(SUMIF(N5141:N5143, N5140, F5141:F5143),0)</f>
        <v>0</v>
      </c>
      <c r="G5144" s="19"/>
      <c r="H5144" s="22">
        <f>TRUNC(SUMIF(N5141:N5143, N5140, H5141:H5143),0)</f>
        <v>68923</v>
      </c>
      <c r="I5144" s="19"/>
      <c r="J5144" s="22">
        <f>TRUNC(SUMIF(N5141:N5143, N5140, J5141:J5143),0)</f>
        <v>689</v>
      </c>
      <c r="K5144" s="19"/>
      <c r="L5144" s="22">
        <f>F5144+H5144+J5144</f>
        <v>69612</v>
      </c>
      <c r="M5144" s="16" t="s">
        <v>42</v>
      </c>
      <c r="N5144" s="1" t="s">
        <v>3288</v>
      </c>
      <c r="O5144" s="1" t="s">
        <v>3288</v>
      </c>
      <c r="P5144" s="1" t="s">
        <v>42</v>
      </c>
      <c r="Q5144" s="1" t="s">
        <v>42</v>
      </c>
      <c r="R5144" s="1" t="s">
        <v>42</v>
      </c>
      <c r="AV5144" s="1" t="s">
        <v>42</v>
      </c>
      <c r="AW5144" s="1" t="s">
        <v>42</v>
      </c>
      <c r="AX5144" s="1" t="s">
        <v>42</v>
      </c>
      <c r="AY5144" s="1" t="s">
        <v>42</v>
      </c>
      <c r="AZ5144" s="1" t="s">
        <v>42</v>
      </c>
    </row>
    <row r="5145" spans="1:52" ht="30" customHeight="1" x14ac:dyDescent="0.3">
      <c r="A5145" s="17"/>
      <c r="B5145" s="17"/>
      <c r="C5145" s="17"/>
      <c r="D5145" s="17"/>
      <c r="E5145" s="19"/>
      <c r="F5145" s="22"/>
      <c r="G5145" s="19"/>
      <c r="H5145" s="22"/>
      <c r="I5145" s="19"/>
      <c r="J5145" s="22"/>
      <c r="K5145" s="19"/>
      <c r="L5145" s="22"/>
      <c r="M5145" s="17"/>
    </row>
    <row r="5146" spans="1:52" ht="30" customHeight="1" x14ac:dyDescent="0.3">
      <c r="A5146" s="13" t="s">
        <v>7394</v>
      </c>
      <c r="B5146" s="14"/>
      <c r="C5146" s="14"/>
      <c r="D5146" s="14"/>
      <c r="E5146" s="18"/>
      <c r="F5146" s="21"/>
      <c r="G5146" s="18"/>
      <c r="H5146" s="21"/>
      <c r="I5146" s="18"/>
      <c r="J5146" s="21"/>
      <c r="K5146" s="18"/>
      <c r="L5146" s="21"/>
      <c r="M5146" s="15"/>
      <c r="N5146" s="1" t="s">
        <v>4485</v>
      </c>
    </row>
    <row r="5147" spans="1:52" ht="30" customHeight="1" x14ac:dyDescent="0.3">
      <c r="A5147" s="16" t="s">
        <v>3866</v>
      </c>
      <c r="B5147" s="16" t="s">
        <v>3279</v>
      </c>
      <c r="C5147" s="16" t="s">
        <v>3275</v>
      </c>
      <c r="D5147" s="17">
        <v>0.2</v>
      </c>
      <c r="E5147" s="19">
        <f>단가대비표!O167</f>
        <v>0</v>
      </c>
      <c r="F5147" s="22">
        <f>TRUNC(E5147*D5147,1)</f>
        <v>0</v>
      </c>
      <c r="G5147" s="19">
        <f>단가대비표!P167</f>
        <v>275790</v>
      </c>
      <c r="H5147" s="22">
        <f>TRUNC(G5147*D5147,1)</f>
        <v>55158</v>
      </c>
      <c r="I5147" s="19">
        <f>단가대비표!V167</f>
        <v>0</v>
      </c>
      <c r="J5147" s="22">
        <f>TRUNC(I5147*D5147,1)</f>
        <v>0</v>
      </c>
      <c r="K5147" s="19">
        <f t="shared" ref="K5147:L5149" si="756">TRUNC(E5147+G5147+I5147,1)</f>
        <v>275790</v>
      </c>
      <c r="L5147" s="22">
        <f t="shared" si="756"/>
        <v>55158</v>
      </c>
      <c r="M5147" s="16" t="s">
        <v>42</v>
      </c>
      <c r="N5147" s="1" t="s">
        <v>4485</v>
      </c>
      <c r="O5147" s="1" t="s">
        <v>3867</v>
      </c>
      <c r="P5147" s="1" t="s">
        <v>43</v>
      </c>
      <c r="Q5147" s="1" t="s">
        <v>43</v>
      </c>
      <c r="R5147" s="1" t="s">
        <v>46</v>
      </c>
      <c r="V5147">
        <v>1</v>
      </c>
      <c r="AV5147" s="1" t="s">
        <v>42</v>
      </c>
      <c r="AW5147" s="1" t="s">
        <v>7395</v>
      </c>
      <c r="AX5147" s="1" t="s">
        <v>42</v>
      </c>
      <c r="AY5147" s="1" t="s">
        <v>42</v>
      </c>
      <c r="AZ5147" s="1" t="s">
        <v>42</v>
      </c>
    </row>
    <row r="5148" spans="1:52" ht="30" customHeight="1" x14ac:dyDescent="0.3">
      <c r="A5148" s="16" t="s">
        <v>3292</v>
      </c>
      <c r="B5148" s="16" t="s">
        <v>3279</v>
      </c>
      <c r="C5148" s="16" t="s">
        <v>3275</v>
      </c>
      <c r="D5148" s="17">
        <v>0.08</v>
      </c>
      <c r="E5148" s="19">
        <f>단가대비표!O164</f>
        <v>0</v>
      </c>
      <c r="F5148" s="22">
        <f>TRUNC(E5148*D5148,1)</f>
        <v>0</v>
      </c>
      <c r="G5148" s="19">
        <f>단가대비표!P164</f>
        <v>172068</v>
      </c>
      <c r="H5148" s="22">
        <f>TRUNC(G5148*D5148,1)</f>
        <v>13765.4</v>
      </c>
      <c r="I5148" s="19">
        <f>단가대비표!V164</f>
        <v>0</v>
      </c>
      <c r="J5148" s="22">
        <f>TRUNC(I5148*D5148,1)</f>
        <v>0</v>
      </c>
      <c r="K5148" s="19">
        <f t="shared" si="756"/>
        <v>172068</v>
      </c>
      <c r="L5148" s="22">
        <f t="shared" si="756"/>
        <v>13765.4</v>
      </c>
      <c r="M5148" s="16" t="s">
        <v>42</v>
      </c>
      <c r="N5148" s="1" t="s">
        <v>4485</v>
      </c>
      <c r="O5148" s="1" t="s">
        <v>3293</v>
      </c>
      <c r="P5148" s="1" t="s">
        <v>43</v>
      </c>
      <c r="Q5148" s="1" t="s">
        <v>43</v>
      </c>
      <c r="R5148" s="1" t="s">
        <v>46</v>
      </c>
      <c r="V5148">
        <v>1</v>
      </c>
      <c r="AV5148" s="1" t="s">
        <v>42</v>
      </c>
      <c r="AW5148" s="1" t="s">
        <v>7396</v>
      </c>
      <c r="AX5148" s="1" t="s">
        <v>42</v>
      </c>
      <c r="AY5148" s="1" t="s">
        <v>42</v>
      </c>
      <c r="AZ5148" s="1" t="s">
        <v>42</v>
      </c>
    </row>
    <row r="5149" spans="1:52" ht="30" customHeight="1" x14ac:dyDescent="0.3">
      <c r="A5149" s="16" t="s">
        <v>3742</v>
      </c>
      <c r="B5149" s="16" t="s">
        <v>3283</v>
      </c>
      <c r="C5149" s="16" t="s">
        <v>3284</v>
      </c>
      <c r="D5149" s="17">
        <v>1</v>
      </c>
      <c r="E5149" s="19">
        <v>0</v>
      </c>
      <c r="F5149" s="22">
        <f>TRUNC(E5149*D5149,1)</f>
        <v>0</v>
      </c>
      <c r="G5149" s="19">
        <v>0</v>
      </c>
      <c r="H5149" s="22">
        <f>TRUNC(G5149*D5149,1)</f>
        <v>0</v>
      </c>
      <c r="I5149" s="19">
        <f>TRUNC(SUMIF(V5147:V5149, RIGHTB(O5149, 1), H5147:H5149)*U5149, 2)</f>
        <v>689.23</v>
      </c>
      <c r="J5149" s="22">
        <f>TRUNC(I5149*D5149,1)</f>
        <v>689.2</v>
      </c>
      <c r="K5149" s="19">
        <f t="shared" si="756"/>
        <v>689.2</v>
      </c>
      <c r="L5149" s="22">
        <f t="shared" si="756"/>
        <v>689.2</v>
      </c>
      <c r="M5149" s="16" t="s">
        <v>42</v>
      </c>
      <c r="N5149" s="1" t="s">
        <v>4485</v>
      </c>
      <c r="O5149" s="1" t="s">
        <v>3285</v>
      </c>
      <c r="P5149" s="1" t="s">
        <v>43</v>
      </c>
      <c r="Q5149" s="1" t="s">
        <v>43</v>
      </c>
      <c r="R5149" s="1" t="s">
        <v>43</v>
      </c>
      <c r="S5149">
        <v>1</v>
      </c>
      <c r="T5149">
        <v>2</v>
      </c>
      <c r="U5149">
        <v>0.01</v>
      </c>
      <c r="AV5149" s="1" t="s">
        <v>42</v>
      </c>
      <c r="AW5149" s="1" t="s">
        <v>7397</v>
      </c>
      <c r="AX5149" s="1" t="s">
        <v>42</v>
      </c>
      <c r="AY5149" s="1" t="s">
        <v>42</v>
      </c>
      <c r="AZ5149" s="1" t="s">
        <v>42</v>
      </c>
    </row>
    <row r="5150" spans="1:52" ht="30" customHeight="1" x14ac:dyDescent="0.3">
      <c r="A5150" s="16" t="s">
        <v>3287</v>
      </c>
      <c r="B5150" s="16" t="s">
        <v>42</v>
      </c>
      <c r="C5150" s="16" t="s">
        <v>42</v>
      </c>
      <c r="D5150" s="17"/>
      <c r="E5150" s="19"/>
      <c r="F5150" s="22">
        <f>TRUNC(SUMIF(N5147:N5149, N5146, F5147:F5149),0)</f>
        <v>0</v>
      </c>
      <c r="G5150" s="19"/>
      <c r="H5150" s="22">
        <f>TRUNC(SUMIF(N5147:N5149, N5146, H5147:H5149),0)</f>
        <v>68923</v>
      </c>
      <c r="I5150" s="19"/>
      <c r="J5150" s="22">
        <f>TRUNC(SUMIF(N5147:N5149, N5146, J5147:J5149),0)</f>
        <v>689</v>
      </c>
      <c r="K5150" s="19"/>
      <c r="L5150" s="22">
        <f>F5150+H5150+J5150</f>
        <v>69612</v>
      </c>
      <c r="M5150" s="16" t="s">
        <v>42</v>
      </c>
      <c r="N5150" s="1" t="s">
        <v>3288</v>
      </c>
      <c r="O5150" s="1" t="s">
        <v>3288</v>
      </c>
      <c r="P5150" s="1" t="s">
        <v>42</v>
      </c>
      <c r="Q5150" s="1" t="s">
        <v>42</v>
      </c>
      <c r="R5150" s="1" t="s">
        <v>42</v>
      </c>
      <c r="AV5150" s="1" t="s">
        <v>42</v>
      </c>
      <c r="AW5150" s="1" t="s">
        <v>42</v>
      </c>
      <c r="AX5150" s="1" t="s">
        <v>42</v>
      </c>
      <c r="AY5150" s="1" t="s">
        <v>42</v>
      </c>
      <c r="AZ5150" s="1" t="s">
        <v>42</v>
      </c>
    </row>
    <row r="5151" spans="1:52" ht="30" customHeight="1" x14ac:dyDescent="0.3">
      <c r="A5151" s="17"/>
      <c r="B5151" s="17"/>
      <c r="C5151" s="17"/>
      <c r="D5151" s="17"/>
      <c r="E5151" s="19"/>
      <c r="F5151" s="22"/>
      <c r="G5151" s="19"/>
      <c r="H5151" s="22"/>
      <c r="I5151" s="19"/>
      <c r="J5151" s="22"/>
      <c r="K5151" s="19"/>
      <c r="L5151" s="22"/>
      <c r="M5151" s="17"/>
    </row>
    <row r="5152" spans="1:52" ht="30" customHeight="1" x14ac:dyDescent="0.3">
      <c r="A5152" s="13" t="s">
        <v>7398</v>
      </c>
      <c r="B5152" s="14"/>
      <c r="C5152" s="14"/>
      <c r="D5152" s="14"/>
      <c r="E5152" s="18"/>
      <c r="F5152" s="21"/>
      <c r="G5152" s="18"/>
      <c r="H5152" s="21"/>
      <c r="I5152" s="18"/>
      <c r="J5152" s="21"/>
      <c r="K5152" s="18"/>
      <c r="L5152" s="21"/>
      <c r="M5152" s="15"/>
      <c r="N5152" s="1" t="s">
        <v>4490</v>
      </c>
    </row>
    <row r="5153" spans="1:52" ht="30" customHeight="1" x14ac:dyDescent="0.3">
      <c r="A5153" s="16" t="s">
        <v>3866</v>
      </c>
      <c r="B5153" s="16" t="s">
        <v>3279</v>
      </c>
      <c r="C5153" s="16" t="s">
        <v>3275</v>
      </c>
      <c r="D5153" s="17">
        <v>0.30099999999999999</v>
      </c>
      <c r="E5153" s="19">
        <f>단가대비표!O167</f>
        <v>0</v>
      </c>
      <c r="F5153" s="22">
        <f>TRUNC(E5153*D5153,1)</f>
        <v>0</v>
      </c>
      <c r="G5153" s="19">
        <f>단가대비표!P167</f>
        <v>275790</v>
      </c>
      <c r="H5153" s="22">
        <f>TRUNC(G5153*D5153,1)</f>
        <v>83012.7</v>
      </c>
      <c r="I5153" s="19">
        <f>단가대비표!V167</f>
        <v>0</v>
      </c>
      <c r="J5153" s="22">
        <f>TRUNC(I5153*D5153,1)</f>
        <v>0</v>
      </c>
      <c r="K5153" s="19">
        <f t="shared" ref="K5153:L5155" si="757">TRUNC(E5153+G5153+I5153,1)</f>
        <v>275790</v>
      </c>
      <c r="L5153" s="22">
        <f t="shared" si="757"/>
        <v>83012.7</v>
      </c>
      <c r="M5153" s="16" t="s">
        <v>42</v>
      </c>
      <c r="N5153" s="1" t="s">
        <v>4490</v>
      </c>
      <c r="O5153" s="1" t="s">
        <v>3867</v>
      </c>
      <c r="P5153" s="1" t="s">
        <v>43</v>
      </c>
      <c r="Q5153" s="1" t="s">
        <v>43</v>
      </c>
      <c r="R5153" s="1" t="s">
        <v>46</v>
      </c>
      <c r="V5153">
        <v>1</v>
      </c>
      <c r="AV5153" s="1" t="s">
        <v>42</v>
      </c>
      <c r="AW5153" s="1" t="s">
        <v>7399</v>
      </c>
      <c r="AX5153" s="1" t="s">
        <v>42</v>
      </c>
      <c r="AY5153" s="1" t="s">
        <v>42</v>
      </c>
      <c r="AZ5153" s="1" t="s">
        <v>42</v>
      </c>
    </row>
    <row r="5154" spans="1:52" ht="30" customHeight="1" x14ac:dyDescent="0.3">
      <c r="A5154" s="16" t="s">
        <v>3292</v>
      </c>
      <c r="B5154" s="16" t="s">
        <v>3279</v>
      </c>
      <c r="C5154" s="16" t="s">
        <v>3275</v>
      </c>
      <c r="D5154" s="17">
        <v>0.12</v>
      </c>
      <c r="E5154" s="19">
        <f>단가대비표!O164</f>
        <v>0</v>
      </c>
      <c r="F5154" s="22">
        <f>TRUNC(E5154*D5154,1)</f>
        <v>0</v>
      </c>
      <c r="G5154" s="19">
        <f>단가대비표!P164</f>
        <v>172068</v>
      </c>
      <c r="H5154" s="22">
        <f>TRUNC(G5154*D5154,1)</f>
        <v>20648.099999999999</v>
      </c>
      <c r="I5154" s="19">
        <f>단가대비표!V164</f>
        <v>0</v>
      </c>
      <c r="J5154" s="22">
        <f>TRUNC(I5154*D5154,1)</f>
        <v>0</v>
      </c>
      <c r="K5154" s="19">
        <f t="shared" si="757"/>
        <v>172068</v>
      </c>
      <c r="L5154" s="22">
        <f t="shared" si="757"/>
        <v>20648.099999999999</v>
      </c>
      <c r="M5154" s="16" t="s">
        <v>42</v>
      </c>
      <c r="N5154" s="1" t="s">
        <v>4490</v>
      </c>
      <c r="O5154" s="1" t="s">
        <v>3293</v>
      </c>
      <c r="P5154" s="1" t="s">
        <v>43</v>
      </c>
      <c r="Q5154" s="1" t="s">
        <v>43</v>
      </c>
      <c r="R5154" s="1" t="s">
        <v>46</v>
      </c>
      <c r="V5154">
        <v>1</v>
      </c>
      <c r="AV5154" s="1" t="s">
        <v>42</v>
      </c>
      <c r="AW5154" s="1" t="s">
        <v>7400</v>
      </c>
      <c r="AX5154" s="1" t="s">
        <v>42</v>
      </c>
      <c r="AY5154" s="1" t="s">
        <v>42</v>
      </c>
      <c r="AZ5154" s="1" t="s">
        <v>42</v>
      </c>
    </row>
    <row r="5155" spans="1:52" ht="30" customHeight="1" x14ac:dyDescent="0.3">
      <c r="A5155" s="16" t="s">
        <v>3742</v>
      </c>
      <c r="B5155" s="16" t="s">
        <v>3283</v>
      </c>
      <c r="C5155" s="16" t="s">
        <v>3284</v>
      </c>
      <c r="D5155" s="17">
        <v>1</v>
      </c>
      <c r="E5155" s="19">
        <v>0</v>
      </c>
      <c r="F5155" s="22">
        <f>TRUNC(E5155*D5155,1)</f>
        <v>0</v>
      </c>
      <c r="G5155" s="19">
        <v>0</v>
      </c>
      <c r="H5155" s="22">
        <f>TRUNC(G5155*D5155,1)</f>
        <v>0</v>
      </c>
      <c r="I5155" s="19">
        <f>TRUNC(SUMIF(V5153:V5155, RIGHTB(O5155, 1), H5153:H5155)*U5155, 2)</f>
        <v>1036.5999999999999</v>
      </c>
      <c r="J5155" s="22">
        <f>TRUNC(I5155*D5155,1)</f>
        <v>1036.5999999999999</v>
      </c>
      <c r="K5155" s="19">
        <f t="shared" si="757"/>
        <v>1036.5999999999999</v>
      </c>
      <c r="L5155" s="22">
        <f t="shared" si="757"/>
        <v>1036.5999999999999</v>
      </c>
      <c r="M5155" s="16" t="s">
        <v>42</v>
      </c>
      <c r="N5155" s="1" t="s">
        <v>4490</v>
      </c>
      <c r="O5155" s="1" t="s">
        <v>3285</v>
      </c>
      <c r="P5155" s="1" t="s">
        <v>43</v>
      </c>
      <c r="Q5155" s="1" t="s">
        <v>43</v>
      </c>
      <c r="R5155" s="1" t="s">
        <v>43</v>
      </c>
      <c r="S5155">
        <v>1</v>
      </c>
      <c r="T5155">
        <v>2</v>
      </c>
      <c r="U5155">
        <v>0.01</v>
      </c>
      <c r="AV5155" s="1" t="s">
        <v>42</v>
      </c>
      <c r="AW5155" s="1" t="s">
        <v>7401</v>
      </c>
      <c r="AX5155" s="1" t="s">
        <v>42</v>
      </c>
      <c r="AY5155" s="1" t="s">
        <v>42</v>
      </c>
      <c r="AZ5155" s="1" t="s">
        <v>42</v>
      </c>
    </row>
    <row r="5156" spans="1:52" ht="30" customHeight="1" x14ac:dyDescent="0.3">
      <c r="A5156" s="16" t="s">
        <v>3287</v>
      </c>
      <c r="B5156" s="16" t="s">
        <v>42</v>
      </c>
      <c r="C5156" s="16" t="s">
        <v>42</v>
      </c>
      <c r="D5156" s="17"/>
      <c r="E5156" s="19"/>
      <c r="F5156" s="22">
        <f>TRUNC(SUMIF(N5153:N5155, N5152, F5153:F5155),0)</f>
        <v>0</v>
      </c>
      <c r="G5156" s="19"/>
      <c r="H5156" s="22">
        <f>TRUNC(SUMIF(N5153:N5155, N5152, H5153:H5155),0)</f>
        <v>103660</v>
      </c>
      <c r="I5156" s="19"/>
      <c r="J5156" s="22">
        <f>TRUNC(SUMIF(N5153:N5155, N5152, J5153:J5155),0)</f>
        <v>1036</v>
      </c>
      <c r="K5156" s="19"/>
      <c r="L5156" s="22">
        <f>F5156+H5156+J5156</f>
        <v>104696</v>
      </c>
      <c r="M5156" s="16" t="s">
        <v>42</v>
      </c>
      <c r="N5156" s="1" t="s">
        <v>3288</v>
      </c>
      <c r="O5156" s="1" t="s">
        <v>3288</v>
      </c>
      <c r="P5156" s="1" t="s">
        <v>42</v>
      </c>
      <c r="Q5156" s="1" t="s">
        <v>42</v>
      </c>
      <c r="R5156" s="1" t="s">
        <v>42</v>
      </c>
      <c r="AV5156" s="1" t="s">
        <v>42</v>
      </c>
      <c r="AW5156" s="1" t="s">
        <v>42</v>
      </c>
      <c r="AX5156" s="1" t="s">
        <v>42</v>
      </c>
      <c r="AY5156" s="1" t="s">
        <v>42</v>
      </c>
      <c r="AZ5156" s="1" t="s">
        <v>42</v>
      </c>
    </row>
    <row r="5157" spans="1:52" ht="30" customHeight="1" x14ac:dyDescent="0.3">
      <c r="A5157" s="17"/>
      <c r="B5157" s="17"/>
      <c r="C5157" s="17"/>
      <c r="D5157" s="17"/>
      <c r="E5157" s="19"/>
      <c r="F5157" s="22"/>
      <c r="G5157" s="19"/>
      <c r="H5157" s="22"/>
      <c r="I5157" s="19"/>
      <c r="J5157" s="22"/>
      <c r="K5157" s="19"/>
      <c r="L5157" s="22"/>
      <c r="M5157" s="17"/>
    </row>
    <row r="5158" spans="1:52" ht="30" customHeight="1" x14ac:dyDescent="0.3">
      <c r="A5158" s="13" t="s">
        <v>7402</v>
      </c>
      <c r="B5158" s="14"/>
      <c r="C5158" s="14"/>
      <c r="D5158" s="14"/>
      <c r="E5158" s="18"/>
      <c r="F5158" s="21"/>
      <c r="G5158" s="18"/>
      <c r="H5158" s="21"/>
      <c r="I5158" s="18"/>
      <c r="J5158" s="21"/>
      <c r="K5158" s="18"/>
      <c r="L5158" s="21"/>
      <c r="M5158" s="15"/>
      <c r="N5158" s="1" t="s">
        <v>4495</v>
      </c>
    </row>
    <row r="5159" spans="1:52" ht="30" customHeight="1" x14ac:dyDescent="0.3">
      <c r="A5159" s="16" t="s">
        <v>3866</v>
      </c>
      <c r="B5159" s="16" t="s">
        <v>3279</v>
      </c>
      <c r="C5159" s="16" t="s">
        <v>3275</v>
      </c>
      <c r="D5159" s="17">
        <v>0.24099999999999999</v>
      </c>
      <c r="E5159" s="19">
        <f>단가대비표!O167</f>
        <v>0</v>
      </c>
      <c r="F5159" s="22">
        <f>TRUNC(E5159*D5159,1)</f>
        <v>0</v>
      </c>
      <c r="G5159" s="19">
        <f>단가대비표!P167</f>
        <v>275790</v>
      </c>
      <c r="H5159" s="22">
        <f>TRUNC(G5159*D5159,1)</f>
        <v>66465.3</v>
      </c>
      <c r="I5159" s="19">
        <f>단가대비표!V167</f>
        <v>0</v>
      </c>
      <c r="J5159" s="22">
        <f>TRUNC(I5159*D5159,1)</f>
        <v>0</v>
      </c>
      <c r="K5159" s="19">
        <f t="shared" ref="K5159:L5161" si="758">TRUNC(E5159+G5159+I5159,1)</f>
        <v>275790</v>
      </c>
      <c r="L5159" s="22">
        <f t="shared" si="758"/>
        <v>66465.3</v>
      </c>
      <c r="M5159" s="16" t="s">
        <v>42</v>
      </c>
      <c r="N5159" s="1" t="s">
        <v>4495</v>
      </c>
      <c r="O5159" s="1" t="s">
        <v>3867</v>
      </c>
      <c r="P5159" s="1" t="s">
        <v>43</v>
      </c>
      <c r="Q5159" s="1" t="s">
        <v>43</v>
      </c>
      <c r="R5159" s="1" t="s">
        <v>46</v>
      </c>
      <c r="V5159">
        <v>1</v>
      </c>
      <c r="AV5159" s="1" t="s">
        <v>42</v>
      </c>
      <c r="AW5159" s="1" t="s">
        <v>7403</v>
      </c>
      <c r="AX5159" s="1" t="s">
        <v>42</v>
      </c>
      <c r="AY5159" s="1" t="s">
        <v>42</v>
      </c>
      <c r="AZ5159" s="1" t="s">
        <v>42</v>
      </c>
    </row>
    <row r="5160" spans="1:52" ht="30" customHeight="1" x14ac:dyDescent="0.3">
      <c r="A5160" s="16" t="s">
        <v>3292</v>
      </c>
      <c r="B5160" s="16" t="s">
        <v>3279</v>
      </c>
      <c r="C5160" s="16" t="s">
        <v>3275</v>
      </c>
      <c r="D5160" s="17">
        <v>9.6000000000000002E-2</v>
      </c>
      <c r="E5160" s="19">
        <f>단가대비표!O164</f>
        <v>0</v>
      </c>
      <c r="F5160" s="22">
        <f>TRUNC(E5160*D5160,1)</f>
        <v>0</v>
      </c>
      <c r="G5160" s="19">
        <f>단가대비표!P164</f>
        <v>172068</v>
      </c>
      <c r="H5160" s="22">
        <f>TRUNC(G5160*D5160,1)</f>
        <v>16518.5</v>
      </c>
      <c r="I5160" s="19">
        <f>단가대비표!V164</f>
        <v>0</v>
      </c>
      <c r="J5160" s="22">
        <f>TRUNC(I5160*D5160,1)</f>
        <v>0</v>
      </c>
      <c r="K5160" s="19">
        <f t="shared" si="758"/>
        <v>172068</v>
      </c>
      <c r="L5160" s="22">
        <f t="shared" si="758"/>
        <v>16518.5</v>
      </c>
      <c r="M5160" s="16" t="s">
        <v>42</v>
      </c>
      <c r="N5160" s="1" t="s">
        <v>4495</v>
      </c>
      <c r="O5160" s="1" t="s">
        <v>3293</v>
      </c>
      <c r="P5160" s="1" t="s">
        <v>43</v>
      </c>
      <c r="Q5160" s="1" t="s">
        <v>43</v>
      </c>
      <c r="R5160" s="1" t="s">
        <v>46</v>
      </c>
      <c r="V5160">
        <v>1</v>
      </c>
      <c r="AV5160" s="1" t="s">
        <v>42</v>
      </c>
      <c r="AW5160" s="1" t="s">
        <v>7404</v>
      </c>
      <c r="AX5160" s="1" t="s">
        <v>42</v>
      </c>
      <c r="AY5160" s="1" t="s">
        <v>42</v>
      </c>
      <c r="AZ5160" s="1" t="s">
        <v>42</v>
      </c>
    </row>
    <row r="5161" spans="1:52" ht="30" customHeight="1" x14ac:dyDescent="0.3">
      <c r="A5161" s="16" t="s">
        <v>3742</v>
      </c>
      <c r="B5161" s="16" t="s">
        <v>3283</v>
      </c>
      <c r="C5161" s="16" t="s">
        <v>3284</v>
      </c>
      <c r="D5161" s="17">
        <v>1</v>
      </c>
      <c r="E5161" s="19">
        <v>0</v>
      </c>
      <c r="F5161" s="22">
        <f>TRUNC(E5161*D5161,1)</f>
        <v>0</v>
      </c>
      <c r="G5161" s="19">
        <v>0</v>
      </c>
      <c r="H5161" s="22">
        <f>TRUNC(G5161*D5161,1)</f>
        <v>0</v>
      </c>
      <c r="I5161" s="19">
        <f>TRUNC(SUMIF(V5159:V5161, RIGHTB(O5161, 1), H5159:H5161)*U5161, 2)</f>
        <v>829.83</v>
      </c>
      <c r="J5161" s="22">
        <f>TRUNC(I5161*D5161,1)</f>
        <v>829.8</v>
      </c>
      <c r="K5161" s="19">
        <f t="shared" si="758"/>
        <v>829.8</v>
      </c>
      <c r="L5161" s="22">
        <f t="shared" si="758"/>
        <v>829.8</v>
      </c>
      <c r="M5161" s="16" t="s">
        <v>42</v>
      </c>
      <c r="N5161" s="1" t="s">
        <v>4495</v>
      </c>
      <c r="O5161" s="1" t="s">
        <v>3285</v>
      </c>
      <c r="P5161" s="1" t="s">
        <v>43</v>
      </c>
      <c r="Q5161" s="1" t="s">
        <v>43</v>
      </c>
      <c r="R5161" s="1" t="s">
        <v>43</v>
      </c>
      <c r="S5161">
        <v>1</v>
      </c>
      <c r="T5161">
        <v>2</v>
      </c>
      <c r="U5161">
        <v>0.01</v>
      </c>
      <c r="AV5161" s="1" t="s">
        <v>42</v>
      </c>
      <c r="AW5161" s="1" t="s">
        <v>7405</v>
      </c>
      <c r="AX5161" s="1" t="s">
        <v>42</v>
      </c>
      <c r="AY5161" s="1" t="s">
        <v>42</v>
      </c>
      <c r="AZ5161" s="1" t="s">
        <v>42</v>
      </c>
    </row>
    <row r="5162" spans="1:52" ht="30" customHeight="1" x14ac:dyDescent="0.3">
      <c r="A5162" s="16" t="s">
        <v>3287</v>
      </c>
      <c r="B5162" s="16" t="s">
        <v>42</v>
      </c>
      <c r="C5162" s="16" t="s">
        <v>42</v>
      </c>
      <c r="D5162" s="17"/>
      <c r="E5162" s="19"/>
      <c r="F5162" s="22">
        <f>TRUNC(SUMIF(N5159:N5161, N5158, F5159:F5161),0)</f>
        <v>0</v>
      </c>
      <c r="G5162" s="19"/>
      <c r="H5162" s="22">
        <f>TRUNC(SUMIF(N5159:N5161, N5158, H5159:H5161),0)</f>
        <v>82983</v>
      </c>
      <c r="I5162" s="19"/>
      <c r="J5162" s="22">
        <f>TRUNC(SUMIF(N5159:N5161, N5158, J5159:J5161),0)</f>
        <v>829</v>
      </c>
      <c r="K5162" s="19"/>
      <c r="L5162" s="22">
        <f>F5162+H5162+J5162</f>
        <v>83812</v>
      </c>
      <c r="M5162" s="16" t="s">
        <v>42</v>
      </c>
      <c r="N5162" s="1" t="s">
        <v>3288</v>
      </c>
      <c r="O5162" s="1" t="s">
        <v>3288</v>
      </c>
      <c r="P5162" s="1" t="s">
        <v>42</v>
      </c>
      <c r="Q5162" s="1" t="s">
        <v>42</v>
      </c>
      <c r="R5162" s="1" t="s">
        <v>42</v>
      </c>
      <c r="AV5162" s="1" t="s">
        <v>42</v>
      </c>
      <c r="AW5162" s="1" t="s">
        <v>42</v>
      </c>
      <c r="AX5162" s="1" t="s">
        <v>42</v>
      </c>
      <c r="AY5162" s="1" t="s">
        <v>42</v>
      </c>
      <c r="AZ5162" s="1" t="s">
        <v>42</v>
      </c>
    </row>
    <row r="5163" spans="1:52" ht="30" customHeight="1" x14ac:dyDescent="0.3">
      <c r="A5163" s="17"/>
      <c r="B5163" s="17"/>
      <c r="C5163" s="17"/>
      <c r="D5163" s="17"/>
      <c r="E5163" s="19"/>
      <c r="F5163" s="22"/>
      <c r="G5163" s="19"/>
      <c r="H5163" s="22"/>
      <c r="I5163" s="19"/>
      <c r="J5163" s="22"/>
      <c r="K5163" s="19"/>
      <c r="L5163" s="22"/>
      <c r="M5163" s="17"/>
    </row>
    <row r="5164" spans="1:52" ht="30" customHeight="1" x14ac:dyDescent="0.3">
      <c r="A5164" s="13" t="s">
        <v>7406</v>
      </c>
      <c r="B5164" s="14"/>
      <c r="C5164" s="14"/>
      <c r="D5164" s="14"/>
      <c r="E5164" s="18"/>
      <c r="F5164" s="21"/>
      <c r="G5164" s="18"/>
      <c r="H5164" s="21"/>
      <c r="I5164" s="18"/>
      <c r="J5164" s="21"/>
      <c r="K5164" s="18"/>
      <c r="L5164" s="21"/>
      <c r="M5164" s="15"/>
      <c r="N5164" s="1" t="s">
        <v>4501</v>
      </c>
    </row>
    <row r="5165" spans="1:52" ht="30" customHeight="1" x14ac:dyDescent="0.3">
      <c r="A5165" s="16" t="s">
        <v>3866</v>
      </c>
      <c r="B5165" s="16" t="s">
        <v>3279</v>
      </c>
      <c r="C5165" s="16" t="s">
        <v>3275</v>
      </c>
      <c r="D5165" s="17">
        <v>0.24099999999999999</v>
      </c>
      <c r="E5165" s="19">
        <f>단가대비표!O167</f>
        <v>0</v>
      </c>
      <c r="F5165" s="22">
        <f>TRUNC(E5165*D5165,1)</f>
        <v>0</v>
      </c>
      <c r="G5165" s="19">
        <f>단가대비표!P167</f>
        <v>275790</v>
      </c>
      <c r="H5165" s="22">
        <f>TRUNC(G5165*D5165,1)</f>
        <v>66465.3</v>
      </c>
      <c r="I5165" s="19">
        <f>단가대비표!V167</f>
        <v>0</v>
      </c>
      <c r="J5165" s="22">
        <f>TRUNC(I5165*D5165,1)</f>
        <v>0</v>
      </c>
      <c r="K5165" s="19">
        <f t="shared" ref="K5165:L5167" si="759">TRUNC(E5165+G5165+I5165,1)</f>
        <v>275790</v>
      </c>
      <c r="L5165" s="22">
        <f t="shared" si="759"/>
        <v>66465.3</v>
      </c>
      <c r="M5165" s="16" t="s">
        <v>42</v>
      </c>
      <c r="N5165" s="1" t="s">
        <v>4501</v>
      </c>
      <c r="O5165" s="1" t="s">
        <v>3867</v>
      </c>
      <c r="P5165" s="1" t="s">
        <v>43</v>
      </c>
      <c r="Q5165" s="1" t="s">
        <v>43</v>
      </c>
      <c r="R5165" s="1" t="s">
        <v>46</v>
      </c>
      <c r="V5165">
        <v>1</v>
      </c>
      <c r="AV5165" s="1" t="s">
        <v>42</v>
      </c>
      <c r="AW5165" s="1" t="s">
        <v>7407</v>
      </c>
      <c r="AX5165" s="1" t="s">
        <v>42</v>
      </c>
      <c r="AY5165" s="1" t="s">
        <v>42</v>
      </c>
      <c r="AZ5165" s="1" t="s">
        <v>42</v>
      </c>
    </row>
    <row r="5166" spans="1:52" ht="30" customHeight="1" x14ac:dyDescent="0.3">
      <c r="A5166" s="16" t="s">
        <v>3292</v>
      </c>
      <c r="B5166" s="16" t="s">
        <v>3279</v>
      </c>
      <c r="C5166" s="16" t="s">
        <v>3275</v>
      </c>
      <c r="D5166" s="17">
        <v>9.6000000000000002E-2</v>
      </c>
      <c r="E5166" s="19">
        <f>단가대비표!O164</f>
        <v>0</v>
      </c>
      <c r="F5166" s="22">
        <f>TRUNC(E5166*D5166,1)</f>
        <v>0</v>
      </c>
      <c r="G5166" s="19">
        <f>단가대비표!P164</f>
        <v>172068</v>
      </c>
      <c r="H5166" s="22">
        <f>TRUNC(G5166*D5166,1)</f>
        <v>16518.5</v>
      </c>
      <c r="I5166" s="19">
        <f>단가대비표!V164</f>
        <v>0</v>
      </c>
      <c r="J5166" s="22">
        <f>TRUNC(I5166*D5166,1)</f>
        <v>0</v>
      </c>
      <c r="K5166" s="19">
        <f t="shared" si="759"/>
        <v>172068</v>
      </c>
      <c r="L5166" s="22">
        <f t="shared" si="759"/>
        <v>16518.5</v>
      </c>
      <c r="M5166" s="16" t="s">
        <v>42</v>
      </c>
      <c r="N5166" s="1" t="s">
        <v>4501</v>
      </c>
      <c r="O5166" s="1" t="s">
        <v>3293</v>
      </c>
      <c r="P5166" s="1" t="s">
        <v>43</v>
      </c>
      <c r="Q5166" s="1" t="s">
        <v>43</v>
      </c>
      <c r="R5166" s="1" t="s">
        <v>46</v>
      </c>
      <c r="V5166">
        <v>1</v>
      </c>
      <c r="AV5166" s="1" t="s">
        <v>42</v>
      </c>
      <c r="AW5166" s="1" t="s">
        <v>7408</v>
      </c>
      <c r="AX5166" s="1" t="s">
        <v>42</v>
      </c>
      <c r="AY5166" s="1" t="s">
        <v>42</v>
      </c>
      <c r="AZ5166" s="1" t="s">
        <v>42</v>
      </c>
    </row>
    <row r="5167" spans="1:52" ht="30" customHeight="1" x14ac:dyDescent="0.3">
      <c r="A5167" s="16" t="s">
        <v>3742</v>
      </c>
      <c r="B5167" s="16" t="s">
        <v>3283</v>
      </c>
      <c r="C5167" s="16" t="s">
        <v>3284</v>
      </c>
      <c r="D5167" s="17">
        <v>1</v>
      </c>
      <c r="E5167" s="19">
        <v>0</v>
      </c>
      <c r="F5167" s="22">
        <f>TRUNC(E5167*D5167,1)</f>
        <v>0</v>
      </c>
      <c r="G5167" s="19">
        <v>0</v>
      </c>
      <c r="H5167" s="22">
        <f>TRUNC(G5167*D5167,1)</f>
        <v>0</v>
      </c>
      <c r="I5167" s="19">
        <f>TRUNC(SUMIF(V5165:V5167, RIGHTB(O5167, 1), H5165:H5167)*U5167, 2)</f>
        <v>829.83</v>
      </c>
      <c r="J5167" s="22">
        <f>TRUNC(I5167*D5167,1)</f>
        <v>829.8</v>
      </c>
      <c r="K5167" s="19">
        <f t="shared" si="759"/>
        <v>829.8</v>
      </c>
      <c r="L5167" s="22">
        <f t="shared" si="759"/>
        <v>829.8</v>
      </c>
      <c r="M5167" s="16" t="s">
        <v>42</v>
      </c>
      <c r="N5167" s="1" t="s">
        <v>4501</v>
      </c>
      <c r="O5167" s="1" t="s">
        <v>3285</v>
      </c>
      <c r="P5167" s="1" t="s">
        <v>43</v>
      </c>
      <c r="Q5167" s="1" t="s">
        <v>43</v>
      </c>
      <c r="R5167" s="1" t="s">
        <v>43</v>
      </c>
      <c r="S5167">
        <v>1</v>
      </c>
      <c r="T5167">
        <v>2</v>
      </c>
      <c r="U5167">
        <v>0.01</v>
      </c>
      <c r="AV5167" s="1" t="s">
        <v>42</v>
      </c>
      <c r="AW5167" s="1" t="s">
        <v>7409</v>
      </c>
      <c r="AX5167" s="1" t="s">
        <v>42</v>
      </c>
      <c r="AY5167" s="1" t="s">
        <v>42</v>
      </c>
      <c r="AZ5167" s="1" t="s">
        <v>42</v>
      </c>
    </row>
    <row r="5168" spans="1:52" ht="30" customHeight="1" x14ac:dyDescent="0.3">
      <c r="A5168" s="16" t="s">
        <v>3287</v>
      </c>
      <c r="B5168" s="16" t="s">
        <v>42</v>
      </c>
      <c r="C5168" s="16" t="s">
        <v>42</v>
      </c>
      <c r="D5168" s="17"/>
      <c r="E5168" s="19"/>
      <c r="F5168" s="22">
        <f>TRUNC(SUMIF(N5165:N5167, N5164, F5165:F5167),0)</f>
        <v>0</v>
      </c>
      <c r="G5168" s="19"/>
      <c r="H5168" s="22">
        <f>TRUNC(SUMIF(N5165:N5167, N5164, H5165:H5167),0)</f>
        <v>82983</v>
      </c>
      <c r="I5168" s="19"/>
      <c r="J5168" s="22">
        <f>TRUNC(SUMIF(N5165:N5167, N5164, J5165:J5167),0)</f>
        <v>829</v>
      </c>
      <c r="K5168" s="19"/>
      <c r="L5168" s="22">
        <f>F5168+H5168+J5168</f>
        <v>83812</v>
      </c>
      <c r="M5168" s="16" t="s">
        <v>42</v>
      </c>
      <c r="N5168" s="1" t="s">
        <v>3288</v>
      </c>
      <c r="O5168" s="1" t="s">
        <v>3288</v>
      </c>
      <c r="P5168" s="1" t="s">
        <v>42</v>
      </c>
      <c r="Q5168" s="1" t="s">
        <v>42</v>
      </c>
      <c r="R5168" s="1" t="s">
        <v>42</v>
      </c>
      <c r="AV5168" s="1" t="s">
        <v>42</v>
      </c>
      <c r="AW5168" s="1" t="s">
        <v>42</v>
      </c>
      <c r="AX5168" s="1" t="s">
        <v>42</v>
      </c>
      <c r="AY5168" s="1" t="s">
        <v>42</v>
      </c>
      <c r="AZ5168" s="1" t="s">
        <v>42</v>
      </c>
    </row>
    <row r="5169" spans="1:52" ht="30" customHeight="1" x14ac:dyDescent="0.3">
      <c r="A5169" s="17"/>
      <c r="B5169" s="17"/>
      <c r="C5169" s="17"/>
      <c r="D5169" s="17"/>
      <c r="E5169" s="19"/>
      <c r="F5169" s="22"/>
      <c r="G5169" s="19"/>
      <c r="H5169" s="22"/>
      <c r="I5169" s="19"/>
      <c r="J5169" s="22"/>
      <c r="K5169" s="19"/>
      <c r="L5169" s="22"/>
      <c r="M5169" s="17"/>
    </row>
    <row r="5170" spans="1:52" ht="30" customHeight="1" x14ac:dyDescent="0.3">
      <c r="A5170" s="13" t="s">
        <v>7410</v>
      </c>
      <c r="B5170" s="14"/>
      <c r="C5170" s="14"/>
      <c r="D5170" s="14"/>
      <c r="E5170" s="18"/>
      <c r="F5170" s="21"/>
      <c r="G5170" s="18"/>
      <c r="H5170" s="21"/>
      <c r="I5170" s="18"/>
      <c r="J5170" s="21"/>
      <c r="K5170" s="18"/>
      <c r="L5170" s="21"/>
      <c r="M5170" s="15"/>
      <c r="N5170" s="1" t="s">
        <v>4508</v>
      </c>
    </row>
    <row r="5171" spans="1:52" ht="30" customHeight="1" x14ac:dyDescent="0.3">
      <c r="A5171" s="16" t="s">
        <v>7412</v>
      </c>
      <c r="B5171" s="16" t="s">
        <v>7413</v>
      </c>
      <c r="C5171" s="16" t="s">
        <v>7414</v>
      </c>
      <c r="D5171" s="17">
        <v>0.11899999999999999</v>
      </c>
      <c r="E5171" s="19">
        <f>단가대비표!O149</f>
        <v>27075</v>
      </c>
      <c r="F5171" s="22">
        <f>TRUNC(E5171*D5171,1)</f>
        <v>3221.9</v>
      </c>
      <c r="G5171" s="19">
        <f>단가대비표!P149</f>
        <v>0</v>
      </c>
      <c r="H5171" s="22">
        <f>TRUNC(G5171*D5171,1)</f>
        <v>0</v>
      </c>
      <c r="I5171" s="19">
        <f>단가대비표!V149</f>
        <v>0</v>
      </c>
      <c r="J5171" s="22">
        <f>TRUNC(I5171*D5171,1)</f>
        <v>0</v>
      </c>
      <c r="K5171" s="19">
        <f>TRUNC(E5171+G5171+I5171,1)</f>
        <v>27075</v>
      </c>
      <c r="L5171" s="22">
        <f>TRUNC(F5171+H5171+J5171,1)</f>
        <v>3221.9</v>
      </c>
      <c r="M5171" s="16" t="s">
        <v>42</v>
      </c>
      <c r="N5171" s="1" t="s">
        <v>4508</v>
      </c>
      <c r="O5171" s="1" t="s">
        <v>7415</v>
      </c>
      <c r="P5171" s="1" t="s">
        <v>43</v>
      </c>
      <c r="Q5171" s="1" t="s">
        <v>43</v>
      </c>
      <c r="R5171" s="1" t="s">
        <v>46</v>
      </c>
      <c r="V5171">
        <v>1</v>
      </c>
      <c r="AV5171" s="1" t="s">
        <v>42</v>
      </c>
      <c r="AW5171" s="1" t="s">
        <v>7416</v>
      </c>
      <c r="AX5171" s="1" t="s">
        <v>42</v>
      </c>
      <c r="AY5171" s="1" t="s">
        <v>42</v>
      </c>
      <c r="AZ5171" s="1" t="s">
        <v>42</v>
      </c>
    </row>
    <row r="5172" spans="1:52" ht="30" customHeight="1" x14ac:dyDescent="0.3">
      <c r="A5172" s="16" t="s">
        <v>7417</v>
      </c>
      <c r="B5172" s="16" t="s">
        <v>7418</v>
      </c>
      <c r="C5172" s="16" t="s">
        <v>3284</v>
      </c>
      <c r="D5172" s="17">
        <v>1</v>
      </c>
      <c r="E5172" s="19">
        <f>TRUNC(SUMIF(V5171:V5172, RIGHTB(O5172, 1), F5171:F5172)*U5172, 2)</f>
        <v>2126.4499999999998</v>
      </c>
      <c r="F5172" s="22">
        <f>TRUNC(E5172*D5172,1)</f>
        <v>2126.4</v>
      </c>
      <c r="G5172" s="19">
        <v>0</v>
      </c>
      <c r="H5172" s="22">
        <f>TRUNC(G5172*D5172,1)</f>
        <v>0</v>
      </c>
      <c r="I5172" s="19">
        <v>0</v>
      </c>
      <c r="J5172" s="22">
        <f>TRUNC(I5172*D5172,1)</f>
        <v>0</v>
      </c>
      <c r="K5172" s="19">
        <f>TRUNC(E5172+G5172+I5172,1)</f>
        <v>2126.4</v>
      </c>
      <c r="L5172" s="22">
        <f>TRUNC(F5172+H5172+J5172,1)</f>
        <v>2126.4</v>
      </c>
      <c r="M5172" s="16" t="s">
        <v>42</v>
      </c>
      <c r="N5172" s="1" t="s">
        <v>4508</v>
      </c>
      <c r="O5172" s="1" t="s">
        <v>3285</v>
      </c>
      <c r="P5172" s="1" t="s">
        <v>43</v>
      </c>
      <c r="Q5172" s="1" t="s">
        <v>43</v>
      </c>
      <c r="R5172" s="1" t="s">
        <v>43</v>
      </c>
      <c r="S5172">
        <v>0</v>
      </c>
      <c r="T5172">
        <v>0</v>
      </c>
      <c r="U5172">
        <v>0.66</v>
      </c>
      <c r="AV5172" s="1" t="s">
        <v>42</v>
      </c>
      <c r="AW5172" s="1" t="s">
        <v>7419</v>
      </c>
      <c r="AX5172" s="1" t="s">
        <v>42</v>
      </c>
      <c r="AY5172" s="1" t="s">
        <v>42</v>
      </c>
      <c r="AZ5172" s="1" t="s">
        <v>42</v>
      </c>
    </row>
    <row r="5173" spans="1:52" ht="30" customHeight="1" x14ac:dyDescent="0.3">
      <c r="A5173" s="16" t="s">
        <v>3287</v>
      </c>
      <c r="B5173" s="16" t="s">
        <v>42</v>
      </c>
      <c r="C5173" s="16" t="s">
        <v>42</v>
      </c>
      <c r="D5173" s="17"/>
      <c r="E5173" s="19"/>
      <c r="F5173" s="22">
        <f>TRUNC(SUMIF(N5171:N5172, N5170, F5171:F5172),0)</f>
        <v>5348</v>
      </c>
      <c r="G5173" s="19"/>
      <c r="H5173" s="22">
        <f>TRUNC(SUMIF(N5171:N5172, N5170, H5171:H5172),0)</f>
        <v>0</v>
      </c>
      <c r="I5173" s="19"/>
      <c r="J5173" s="22">
        <f>TRUNC(SUMIF(N5171:N5172, N5170, J5171:J5172),0)</f>
        <v>0</v>
      </c>
      <c r="K5173" s="19"/>
      <c r="L5173" s="22">
        <f>F5173+H5173+J5173</f>
        <v>5348</v>
      </c>
      <c r="M5173" s="16" t="s">
        <v>42</v>
      </c>
      <c r="N5173" s="1" t="s">
        <v>3288</v>
      </c>
      <c r="O5173" s="1" t="s">
        <v>3288</v>
      </c>
      <c r="P5173" s="1" t="s">
        <v>42</v>
      </c>
      <c r="Q5173" s="1" t="s">
        <v>42</v>
      </c>
      <c r="R5173" s="1" t="s">
        <v>42</v>
      </c>
      <c r="AV5173" s="1" t="s">
        <v>42</v>
      </c>
      <c r="AW5173" s="1" t="s">
        <v>42</v>
      </c>
      <c r="AX5173" s="1" t="s">
        <v>42</v>
      </c>
      <c r="AY5173" s="1" t="s">
        <v>42</v>
      </c>
      <c r="AZ5173" s="1" t="s">
        <v>42</v>
      </c>
    </row>
    <row r="5174" spans="1:52" ht="30" customHeight="1" x14ac:dyDescent="0.3">
      <c r="A5174" s="17"/>
      <c r="B5174" s="17"/>
      <c r="C5174" s="17"/>
      <c r="D5174" s="17"/>
      <c r="E5174" s="19"/>
      <c r="F5174" s="22"/>
      <c r="G5174" s="19"/>
      <c r="H5174" s="22"/>
      <c r="I5174" s="19"/>
      <c r="J5174" s="22"/>
      <c r="K5174" s="19"/>
      <c r="L5174" s="22"/>
      <c r="M5174" s="17"/>
    </row>
    <row r="5175" spans="1:52" ht="30" customHeight="1" x14ac:dyDescent="0.3">
      <c r="A5175" s="13" t="s">
        <v>7420</v>
      </c>
      <c r="B5175" s="14"/>
      <c r="C5175" s="14"/>
      <c r="D5175" s="14"/>
      <c r="E5175" s="18"/>
      <c r="F5175" s="21"/>
      <c r="G5175" s="18"/>
      <c r="H5175" s="21"/>
      <c r="I5175" s="18"/>
      <c r="J5175" s="21"/>
      <c r="K5175" s="18"/>
      <c r="L5175" s="21"/>
      <c r="M5175" s="15"/>
      <c r="N5175" s="1" t="s">
        <v>4512</v>
      </c>
    </row>
    <row r="5176" spans="1:52" ht="30" customHeight="1" x14ac:dyDescent="0.3">
      <c r="A5176" s="16" t="s">
        <v>3866</v>
      </c>
      <c r="B5176" s="16" t="s">
        <v>3279</v>
      </c>
      <c r="C5176" s="16" t="s">
        <v>3275</v>
      </c>
      <c r="D5176" s="17">
        <v>0.16</v>
      </c>
      <c r="E5176" s="19">
        <f>단가대비표!O167</f>
        <v>0</v>
      </c>
      <c r="F5176" s="22">
        <f>TRUNC(E5176*D5176,1)</f>
        <v>0</v>
      </c>
      <c r="G5176" s="19">
        <f>단가대비표!P167</f>
        <v>275790</v>
      </c>
      <c r="H5176" s="22">
        <f>TRUNC(G5176*D5176,1)</f>
        <v>44126.400000000001</v>
      </c>
      <c r="I5176" s="19">
        <f>단가대비표!V167</f>
        <v>0</v>
      </c>
      <c r="J5176" s="22">
        <f>TRUNC(I5176*D5176,1)</f>
        <v>0</v>
      </c>
      <c r="K5176" s="19">
        <f t="shared" ref="K5176:L5178" si="760">TRUNC(E5176+G5176+I5176,1)</f>
        <v>275790</v>
      </c>
      <c r="L5176" s="22">
        <f t="shared" si="760"/>
        <v>44126.400000000001</v>
      </c>
      <c r="M5176" s="16" t="s">
        <v>42</v>
      </c>
      <c r="N5176" s="1" t="s">
        <v>4512</v>
      </c>
      <c r="O5176" s="1" t="s">
        <v>3867</v>
      </c>
      <c r="P5176" s="1" t="s">
        <v>43</v>
      </c>
      <c r="Q5176" s="1" t="s">
        <v>43</v>
      </c>
      <c r="R5176" s="1" t="s">
        <v>46</v>
      </c>
      <c r="V5176">
        <v>1</v>
      </c>
      <c r="AV5176" s="1" t="s">
        <v>42</v>
      </c>
      <c r="AW5176" s="1" t="s">
        <v>7422</v>
      </c>
      <c r="AX5176" s="1" t="s">
        <v>42</v>
      </c>
      <c r="AY5176" s="1" t="s">
        <v>42</v>
      </c>
      <c r="AZ5176" s="1" t="s">
        <v>42</v>
      </c>
    </row>
    <row r="5177" spans="1:52" ht="30" customHeight="1" x14ac:dyDescent="0.3">
      <c r="A5177" s="16" t="s">
        <v>3292</v>
      </c>
      <c r="B5177" s="16" t="s">
        <v>3279</v>
      </c>
      <c r="C5177" s="16" t="s">
        <v>3275</v>
      </c>
      <c r="D5177" s="17">
        <v>0.04</v>
      </c>
      <c r="E5177" s="19">
        <f>단가대비표!O164</f>
        <v>0</v>
      </c>
      <c r="F5177" s="22">
        <f>TRUNC(E5177*D5177,1)</f>
        <v>0</v>
      </c>
      <c r="G5177" s="19">
        <f>단가대비표!P164</f>
        <v>172068</v>
      </c>
      <c r="H5177" s="22">
        <f>TRUNC(G5177*D5177,1)</f>
        <v>6882.7</v>
      </c>
      <c r="I5177" s="19">
        <f>단가대비표!V164</f>
        <v>0</v>
      </c>
      <c r="J5177" s="22">
        <f>TRUNC(I5177*D5177,1)</f>
        <v>0</v>
      </c>
      <c r="K5177" s="19">
        <f t="shared" si="760"/>
        <v>172068</v>
      </c>
      <c r="L5177" s="22">
        <f t="shared" si="760"/>
        <v>6882.7</v>
      </c>
      <c r="M5177" s="16" t="s">
        <v>42</v>
      </c>
      <c r="N5177" s="1" t="s">
        <v>4512</v>
      </c>
      <c r="O5177" s="1" t="s">
        <v>3293</v>
      </c>
      <c r="P5177" s="1" t="s">
        <v>43</v>
      </c>
      <c r="Q5177" s="1" t="s">
        <v>43</v>
      </c>
      <c r="R5177" s="1" t="s">
        <v>46</v>
      </c>
      <c r="V5177">
        <v>1</v>
      </c>
      <c r="AV5177" s="1" t="s">
        <v>42</v>
      </c>
      <c r="AW5177" s="1" t="s">
        <v>7423</v>
      </c>
      <c r="AX5177" s="1" t="s">
        <v>42</v>
      </c>
      <c r="AY5177" s="1" t="s">
        <v>42</v>
      </c>
      <c r="AZ5177" s="1" t="s">
        <v>42</v>
      </c>
    </row>
    <row r="5178" spans="1:52" ht="30" customHeight="1" x14ac:dyDescent="0.3">
      <c r="A5178" s="16" t="s">
        <v>3742</v>
      </c>
      <c r="B5178" s="16" t="s">
        <v>3928</v>
      </c>
      <c r="C5178" s="16" t="s">
        <v>3284</v>
      </c>
      <c r="D5178" s="17">
        <v>1</v>
      </c>
      <c r="E5178" s="19">
        <v>0</v>
      </c>
      <c r="F5178" s="22">
        <f>TRUNC(E5178*D5178,1)</f>
        <v>0</v>
      </c>
      <c r="G5178" s="19">
        <v>0</v>
      </c>
      <c r="H5178" s="22">
        <f>TRUNC(G5178*D5178,1)</f>
        <v>0</v>
      </c>
      <c r="I5178" s="19">
        <f>TRUNC(SUMIF(V5176:V5178, RIGHTB(O5178, 1), H5176:H5178)*U5178, 2)</f>
        <v>1530.27</v>
      </c>
      <c r="J5178" s="22">
        <f>TRUNC(I5178*D5178,1)</f>
        <v>1530.2</v>
      </c>
      <c r="K5178" s="19">
        <f t="shared" si="760"/>
        <v>1530.2</v>
      </c>
      <c r="L5178" s="22">
        <f t="shared" si="760"/>
        <v>1530.2</v>
      </c>
      <c r="M5178" s="16" t="s">
        <v>42</v>
      </c>
      <c r="N5178" s="1" t="s">
        <v>4512</v>
      </c>
      <c r="O5178" s="1" t="s">
        <v>3285</v>
      </c>
      <c r="P5178" s="1" t="s">
        <v>43</v>
      </c>
      <c r="Q5178" s="1" t="s">
        <v>43</v>
      </c>
      <c r="R5178" s="1" t="s">
        <v>43</v>
      </c>
      <c r="S5178">
        <v>1</v>
      </c>
      <c r="T5178">
        <v>2</v>
      </c>
      <c r="U5178">
        <v>0.03</v>
      </c>
      <c r="AV5178" s="1" t="s">
        <v>42</v>
      </c>
      <c r="AW5178" s="1" t="s">
        <v>7424</v>
      </c>
      <c r="AX5178" s="1" t="s">
        <v>42</v>
      </c>
      <c r="AY5178" s="1" t="s">
        <v>42</v>
      </c>
      <c r="AZ5178" s="1" t="s">
        <v>42</v>
      </c>
    </row>
    <row r="5179" spans="1:52" ht="30" customHeight="1" x14ac:dyDescent="0.3">
      <c r="A5179" s="16" t="s">
        <v>3287</v>
      </c>
      <c r="B5179" s="16" t="s">
        <v>42</v>
      </c>
      <c r="C5179" s="16" t="s">
        <v>42</v>
      </c>
      <c r="D5179" s="17"/>
      <c r="E5179" s="19"/>
      <c r="F5179" s="22">
        <f>TRUNC(SUMIF(N5176:N5178, N5175, F5176:F5178),0)</f>
        <v>0</v>
      </c>
      <c r="G5179" s="19"/>
      <c r="H5179" s="22">
        <f>TRUNC(SUMIF(N5176:N5178, N5175, H5176:H5178),0)</f>
        <v>51009</v>
      </c>
      <c r="I5179" s="19"/>
      <c r="J5179" s="22">
        <f>TRUNC(SUMIF(N5176:N5178, N5175, J5176:J5178),0)</f>
        <v>1530</v>
      </c>
      <c r="K5179" s="19"/>
      <c r="L5179" s="22">
        <f>F5179+H5179+J5179</f>
        <v>52539</v>
      </c>
      <c r="M5179" s="16" t="s">
        <v>42</v>
      </c>
      <c r="N5179" s="1" t="s">
        <v>3288</v>
      </c>
      <c r="O5179" s="1" t="s">
        <v>3288</v>
      </c>
      <c r="P5179" s="1" t="s">
        <v>42</v>
      </c>
      <c r="Q5179" s="1" t="s">
        <v>42</v>
      </c>
      <c r="R5179" s="1" t="s">
        <v>42</v>
      </c>
      <c r="AV5179" s="1" t="s">
        <v>42</v>
      </c>
      <c r="AW5179" s="1" t="s">
        <v>42</v>
      </c>
      <c r="AX5179" s="1" t="s">
        <v>42</v>
      </c>
      <c r="AY5179" s="1" t="s">
        <v>42</v>
      </c>
      <c r="AZ5179" s="1" t="s">
        <v>42</v>
      </c>
    </row>
    <row r="5180" spans="1:52" ht="30" customHeight="1" x14ac:dyDescent="0.3">
      <c r="A5180" s="17"/>
      <c r="B5180" s="17"/>
      <c r="C5180" s="17"/>
      <c r="D5180" s="17"/>
      <c r="E5180" s="19"/>
      <c r="F5180" s="22"/>
      <c r="G5180" s="19"/>
      <c r="H5180" s="22"/>
      <c r="I5180" s="19"/>
      <c r="J5180" s="22"/>
      <c r="K5180" s="19"/>
      <c r="L5180" s="22"/>
      <c r="M5180" s="17"/>
    </row>
    <row r="5181" spans="1:52" ht="30" customHeight="1" x14ac:dyDescent="0.3">
      <c r="A5181" s="13" t="s">
        <v>7425</v>
      </c>
      <c r="B5181" s="14"/>
      <c r="C5181" s="14"/>
      <c r="D5181" s="14"/>
      <c r="E5181" s="18"/>
      <c r="F5181" s="21"/>
      <c r="G5181" s="18"/>
      <c r="H5181" s="21"/>
      <c r="I5181" s="18"/>
      <c r="J5181" s="21"/>
      <c r="K5181" s="18"/>
      <c r="L5181" s="21"/>
      <c r="M5181" s="15"/>
      <c r="N5181" s="1" t="s">
        <v>4516</v>
      </c>
    </row>
    <row r="5182" spans="1:52" ht="30" customHeight="1" x14ac:dyDescent="0.3">
      <c r="A5182" s="16" t="s">
        <v>7412</v>
      </c>
      <c r="B5182" s="16" t="s">
        <v>7413</v>
      </c>
      <c r="C5182" s="16" t="s">
        <v>7414</v>
      </c>
      <c r="D5182" s="17">
        <v>0.11899999999999999</v>
      </c>
      <c r="E5182" s="19">
        <f>단가대비표!O149</f>
        <v>27075</v>
      </c>
      <c r="F5182" s="22">
        <f>TRUNC(E5182*D5182,1)</f>
        <v>3221.9</v>
      </c>
      <c r="G5182" s="19">
        <f>단가대비표!P149</f>
        <v>0</v>
      </c>
      <c r="H5182" s="22">
        <f>TRUNC(G5182*D5182,1)</f>
        <v>0</v>
      </c>
      <c r="I5182" s="19">
        <f>단가대비표!V149</f>
        <v>0</v>
      </c>
      <c r="J5182" s="22">
        <f>TRUNC(I5182*D5182,1)</f>
        <v>0</v>
      </c>
      <c r="K5182" s="19">
        <f>TRUNC(E5182+G5182+I5182,1)</f>
        <v>27075</v>
      </c>
      <c r="L5182" s="22">
        <f>TRUNC(F5182+H5182+J5182,1)</f>
        <v>3221.9</v>
      </c>
      <c r="M5182" s="16" t="s">
        <v>42</v>
      </c>
      <c r="N5182" s="1" t="s">
        <v>4516</v>
      </c>
      <c r="O5182" s="1" t="s">
        <v>7415</v>
      </c>
      <c r="P5182" s="1" t="s">
        <v>43</v>
      </c>
      <c r="Q5182" s="1" t="s">
        <v>43</v>
      </c>
      <c r="R5182" s="1" t="s">
        <v>46</v>
      </c>
      <c r="V5182">
        <v>1</v>
      </c>
      <c r="AV5182" s="1" t="s">
        <v>42</v>
      </c>
      <c r="AW5182" s="1" t="s">
        <v>7426</v>
      </c>
      <c r="AX5182" s="1" t="s">
        <v>42</v>
      </c>
      <c r="AY5182" s="1" t="s">
        <v>42</v>
      </c>
      <c r="AZ5182" s="1" t="s">
        <v>42</v>
      </c>
    </row>
    <row r="5183" spans="1:52" ht="30" customHeight="1" x14ac:dyDescent="0.3">
      <c r="A5183" s="16" t="s">
        <v>7417</v>
      </c>
      <c r="B5183" s="16" t="s">
        <v>7427</v>
      </c>
      <c r="C5183" s="16" t="s">
        <v>3284</v>
      </c>
      <c r="D5183" s="17">
        <v>1</v>
      </c>
      <c r="E5183" s="19">
        <f>TRUNC(SUMIF(V5182:V5183, RIGHTB(O5183, 1), F5182:F5183)*U5183, 2)</f>
        <v>1417.63</v>
      </c>
      <c r="F5183" s="22">
        <f>TRUNC(E5183*D5183,1)</f>
        <v>1417.6</v>
      </c>
      <c r="G5183" s="19">
        <v>0</v>
      </c>
      <c r="H5183" s="22">
        <f>TRUNC(G5183*D5183,1)</f>
        <v>0</v>
      </c>
      <c r="I5183" s="19">
        <v>0</v>
      </c>
      <c r="J5183" s="22">
        <f>TRUNC(I5183*D5183,1)</f>
        <v>0</v>
      </c>
      <c r="K5183" s="19">
        <f>TRUNC(E5183+G5183+I5183,1)</f>
        <v>1417.6</v>
      </c>
      <c r="L5183" s="22">
        <f>TRUNC(F5183+H5183+J5183,1)</f>
        <v>1417.6</v>
      </c>
      <c r="M5183" s="16" t="s">
        <v>42</v>
      </c>
      <c r="N5183" s="1" t="s">
        <v>4516</v>
      </c>
      <c r="O5183" s="1" t="s">
        <v>3285</v>
      </c>
      <c r="P5183" s="1" t="s">
        <v>43</v>
      </c>
      <c r="Q5183" s="1" t="s">
        <v>43</v>
      </c>
      <c r="R5183" s="1" t="s">
        <v>43</v>
      </c>
      <c r="S5183">
        <v>0</v>
      </c>
      <c r="T5183">
        <v>0</v>
      </c>
      <c r="U5183">
        <v>0.44</v>
      </c>
      <c r="AV5183" s="1" t="s">
        <v>42</v>
      </c>
      <c r="AW5183" s="1" t="s">
        <v>7428</v>
      </c>
      <c r="AX5183" s="1" t="s">
        <v>42</v>
      </c>
      <c r="AY5183" s="1" t="s">
        <v>42</v>
      </c>
      <c r="AZ5183" s="1" t="s">
        <v>42</v>
      </c>
    </row>
    <row r="5184" spans="1:52" ht="30" customHeight="1" x14ac:dyDescent="0.3">
      <c r="A5184" s="16" t="s">
        <v>3287</v>
      </c>
      <c r="B5184" s="16" t="s">
        <v>42</v>
      </c>
      <c r="C5184" s="16" t="s">
        <v>42</v>
      </c>
      <c r="D5184" s="17"/>
      <c r="E5184" s="19"/>
      <c r="F5184" s="22">
        <f>TRUNC(SUMIF(N5182:N5183, N5181, F5182:F5183),0)</f>
        <v>4639</v>
      </c>
      <c r="G5184" s="19"/>
      <c r="H5184" s="22">
        <f>TRUNC(SUMIF(N5182:N5183, N5181, H5182:H5183),0)</f>
        <v>0</v>
      </c>
      <c r="I5184" s="19"/>
      <c r="J5184" s="22">
        <f>TRUNC(SUMIF(N5182:N5183, N5181, J5182:J5183),0)</f>
        <v>0</v>
      </c>
      <c r="K5184" s="19"/>
      <c r="L5184" s="22">
        <f>F5184+H5184+J5184</f>
        <v>4639</v>
      </c>
      <c r="M5184" s="16" t="s">
        <v>42</v>
      </c>
      <c r="N5184" s="1" t="s">
        <v>3288</v>
      </c>
      <c r="O5184" s="1" t="s">
        <v>3288</v>
      </c>
      <c r="P5184" s="1" t="s">
        <v>42</v>
      </c>
      <c r="Q5184" s="1" t="s">
        <v>42</v>
      </c>
      <c r="R5184" s="1" t="s">
        <v>42</v>
      </c>
      <c r="AV5184" s="1" t="s">
        <v>42</v>
      </c>
      <c r="AW5184" s="1" t="s">
        <v>42</v>
      </c>
      <c r="AX5184" s="1" t="s">
        <v>42</v>
      </c>
      <c r="AY5184" s="1" t="s">
        <v>42</v>
      </c>
      <c r="AZ5184" s="1" t="s">
        <v>42</v>
      </c>
    </row>
    <row r="5185" spans="1:52" ht="30" customHeight="1" x14ac:dyDescent="0.3">
      <c r="A5185" s="17"/>
      <c r="B5185" s="17"/>
      <c r="C5185" s="17"/>
      <c r="D5185" s="17"/>
      <c r="E5185" s="19"/>
      <c r="F5185" s="22"/>
      <c r="G5185" s="19"/>
      <c r="H5185" s="22"/>
      <c r="I5185" s="19"/>
      <c r="J5185" s="22"/>
      <c r="K5185" s="19"/>
      <c r="L5185" s="22"/>
      <c r="M5185" s="17"/>
    </row>
    <row r="5186" spans="1:52" ht="30" customHeight="1" x14ac:dyDescent="0.3">
      <c r="A5186" s="13" t="s">
        <v>7429</v>
      </c>
      <c r="B5186" s="14"/>
      <c r="C5186" s="14"/>
      <c r="D5186" s="14"/>
      <c r="E5186" s="18"/>
      <c r="F5186" s="21"/>
      <c r="G5186" s="18"/>
      <c r="H5186" s="21"/>
      <c r="I5186" s="18"/>
      <c r="J5186" s="21"/>
      <c r="K5186" s="18"/>
      <c r="L5186" s="21"/>
      <c r="M5186" s="15"/>
      <c r="N5186" s="1" t="s">
        <v>4519</v>
      </c>
    </row>
    <row r="5187" spans="1:52" ht="30" customHeight="1" x14ac:dyDescent="0.3">
      <c r="A5187" s="16" t="s">
        <v>3866</v>
      </c>
      <c r="B5187" s="16" t="s">
        <v>3279</v>
      </c>
      <c r="C5187" s="16" t="s">
        <v>3275</v>
      </c>
      <c r="D5187" s="17">
        <v>0.114</v>
      </c>
      <c r="E5187" s="19">
        <f>단가대비표!O167</f>
        <v>0</v>
      </c>
      <c r="F5187" s="22">
        <f>TRUNC(E5187*D5187,1)</f>
        <v>0</v>
      </c>
      <c r="G5187" s="19">
        <f>단가대비표!P167</f>
        <v>275790</v>
      </c>
      <c r="H5187" s="22">
        <f>TRUNC(G5187*D5187,1)</f>
        <v>31440</v>
      </c>
      <c r="I5187" s="19">
        <f>단가대비표!V167</f>
        <v>0</v>
      </c>
      <c r="J5187" s="22">
        <f>TRUNC(I5187*D5187,1)</f>
        <v>0</v>
      </c>
      <c r="K5187" s="19">
        <f t="shared" ref="K5187:L5189" si="761">TRUNC(E5187+G5187+I5187,1)</f>
        <v>275790</v>
      </c>
      <c r="L5187" s="22">
        <f t="shared" si="761"/>
        <v>31440</v>
      </c>
      <c r="M5187" s="16" t="s">
        <v>42</v>
      </c>
      <c r="N5187" s="1" t="s">
        <v>4519</v>
      </c>
      <c r="O5187" s="1" t="s">
        <v>3867</v>
      </c>
      <c r="P5187" s="1" t="s">
        <v>43</v>
      </c>
      <c r="Q5187" s="1" t="s">
        <v>43</v>
      </c>
      <c r="R5187" s="1" t="s">
        <v>46</v>
      </c>
      <c r="V5187">
        <v>1</v>
      </c>
      <c r="AV5187" s="1" t="s">
        <v>42</v>
      </c>
      <c r="AW5187" s="1" t="s">
        <v>7430</v>
      </c>
      <c r="AX5187" s="1" t="s">
        <v>42</v>
      </c>
      <c r="AY5187" s="1" t="s">
        <v>42</v>
      </c>
      <c r="AZ5187" s="1" t="s">
        <v>42</v>
      </c>
    </row>
    <row r="5188" spans="1:52" ht="30" customHeight="1" x14ac:dyDescent="0.3">
      <c r="A5188" s="16" t="s">
        <v>3292</v>
      </c>
      <c r="B5188" s="16" t="s">
        <v>3279</v>
      </c>
      <c r="C5188" s="16" t="s">
        <v>3275</v>
      </c>
      <c r="D5188" s="17">
        <v>2.9000000000000001E-2</v>
      </c>
      <c r="E5188" s="19">
        <f>단가대비표!O164</f>
        <v>0</v>
      </c>
      <c r="F5188" s="22">
        <f>TRUNC(E5188*D5188,1)</f>
        <v>0</v>
      </c>
      <c r="G5188" s="19">
        <f>단가대비표!P164</f>
        <v>172068</v>
      </c>
      <c r="H5188" s="22">
        <f>TRUNC(G5188*D5188,1)</f>
        <v>4989.8999999999996</v>
      </c>
      <c r="I5188" s="19">
        <f>단가대비표!V164</f>
        <v>0</v>
      </c>
      <c r="J5188" s="22">
        <f>TRUNC(I5188*D5188,1)</f>
        <v>0</v>
      </c>
      <c r="K5188" s="19">
        <f t="shared" si="761"/>
        <v>172068</v>
      </c>
      <c r="L5188" s="22">
        <f t="shared" si="761"/>
        <v>4989.8999999999996</v>
      </c>
      <c r="M5188" s="16" t="s">
        <v>42</v>
      </c>
      <c r="N5188" s="1" t="s">
        <v>4519</v>
      </c>
      <c r="O5188" s="1" t="s">
        <v>3293</v>
      </c>
      <c r="P5188" s="1" t="s">
        <v>43</v>
      </c>
      <c r="Q5188" s="1" t="s">
        <v>43</v>
      </c>
      <c r="R5188" s="1" t="s">
        <v>46</v>
      </c>
      <c r="V5188">
        <v>1</v>
      </c>
      <c r="AV5188" s="1" t="s">
        <v>42</v>
      </c>
      <c r="AW5188" s="1" t="s">
        <v>7431</v>
      </c>
      <c r="AX5188" s="1" t="s">
        <v>42</v>
      </c>
      <c r="AY5188" s="1" t="s">
        <v>42</v>
      </c>
      <c r="AZ5188" s="1" t="s">
        <v>42</v>
      </c>
    </row>
    <row r="5189" spans="1:52" ht="30" customHeight="1" x14ac:dyDescent="0.3">
      <c r="A5189" s="16" t="s">
        <v>3742</v>
      </c>
      <c r="B5189" s="16" t="s">
        <v>3928</v>
      </c>
      <c r="C5189" s="16" t="s">
        <v>3284</v>
      </c>
      <c r="D5189" s="17">
        <v>1</v>
      </c>
      <c r="E5189" s="19">
        <v>0</v>
      </c>
      <c r="F5189" s="22">
        <f>TRUNC(E5189*D5189,1)</f>
        <v>0</v>
      </c>
      <c r="G5189" s="19">
        <v>0</v>
      </c>
      <c r="H5189" s="22">
        <f>TRUNC(G5189*D5189,1)</f>
        <v>0</v>
      </c>
      <c r="I5189" s="19">
        <f>TRUNC(SUMIF(V5187:V5189, RIGHTB(O5189, 1), H5187:H5189)*U5189, 2)</f>
        <v>1092.8900000000001</v>
      </c>
      <c r="J5189" s="22">
        <f>TRUNC(I5189*D5189,1)</f>
        <v>1092.8</v>
      </c>
      <c r="K5189" s="19">
        <f t="shared" si="761"/>
        <v>1092.8</v>
      </c>
      <c r="L5189" s="22">
        <f t="shared" si="761"/>
        <v>1092.8</v>
      </c>
      <c r="M5189" s="16" t="s">
        <v>42</v>
      </c>
      <c r="N5189" s="1" t="s">
        <v>4519</v>
      </c>
      <c r="O5189" s="1" t="s">
        <v>3285</v>
      </c>
      <c r="P5189" s="1" t="s">
        <v>43</v>
      </c>
      <c r="Q5189" s="1" t="s">
        <v>43</v>
      </c>
      <c r="R5189" s="1" t="s">
        <v>43</v>
      </c>
      <c r="S5189">
        <v>1</v>
      </c>
      <c r="T5189">
        <v>2</v>
      </c>
      <c r="U5189">
        <v>0.03</v>
      </c>
      <c r="AV5189" s="1" t="s">
        <v>42</v>
      </c>
      <c r="AW5189" s="1" t="s">
        <v>7432</v>
      </c>
      <c r="AX5189" s="1" t="s">
        <v>42</v>
      </c>
      <c r="AY5189" s="1" t="s">
        <v>42</v>
      </c>
      <c r="AZ5189" s="1" t="s">
        <v>42</v>
      </c>
    </row>
    <row r="5190" spans="1:52" ht="30" customHeight="1" x14ac:dyDescent="0.3">
      <c r="A5190" s="16" t="s">
        <v>3287</v>
      </c>
      <c r="B5190" s="16" t="s">
        <v>42</v>
      </c>
      <c r="C5190" s="16" t="s">
        <v>42</v>
      </c>
      <c r="D5190" s="17"/>
      <c r="E5190" s="19"/>
      <c r="F5190" s="22">
        <f>TRUNC(SUMIF(N5187:N5189, N5186, F5187:F5189),0)</f>
        <v>0</v>
      </c>
      <c r="G5190" s="19"/>
      <c r="H5190" s="22">
        <f>TRUNC(SUMIF(N5187:N5189, N5186, H5187:H5189),0)</f>
        <v>36429</v>
      </c>
      <c r="I5190" s="19"/>
      <c r="J5190" s="22">
        <f>TRUNC(SUMIF(N5187:N5189, N5186, J5187:J5189),0)</f>
        <v>1092</v>
      </c>
      <c r="K5190" s="19"/>
      <c r="L5190" s="22">
        <f>F5190+H5190+J5190</f>
        <v>37521</v>
      </c>
      <c r="M5190" s="16" t="s">
        <v>42</v>
      </c>
      <c r="N5190" s="1" t="s">
        <v>3288</v>
      </c>
      <c r="O5190" s="1" t="s">
        <v>3288</v>
      </c>
      <c r="P5190" s="1" t="s">
        <v>42</v>
      </c>
      <c r="Q5190" s="1" t="s">
        <v>42</v>
      </c>
      <c r="R5190" s="1" t="s">
        <v>42</v>
      </c>
      <c r="AV5190" s="1" t="s">
        <v>42</v>
      </c>
      <c r="AW5190" s="1" t="s">
        <v>42</v>
      </c>
      <c r="AX5190" s="1" t="s">
        <v>42</v>
      </c>
      <c r="AY5190" s="1" t="s">
        <v>42</v>
      </c>
      <c r="AZ5190" s="1" t="s">
        <v>42</v>
      </c>
    </row>
    <row r="5191" spans="1:52" ht="30" customHeight="1" x14ac:dyDescent="0.3">
      <c r="A5191" s="17"/>
      <c r="B5191" s="17"/>
      <c r="C5191" s="17"/>
      <c r="D5191" s="17"/>
      <c r="E5191" s="19"/>
      <c r="F5191" s="22"/>
      <c r="G5191" s="19"/>
      <c r="H5191" s="22"/>
      <c r="I5191" s="19"/>
      <c r="J5191" s="22"/>
      <c r="K5191" s="19"/>
      <c r="L5191" s="22"/>
      <c r="M5191" s="17"/>
    </row>
    <row r="5192" spans="1:52" ht="30" customHeight="1" x14ac:dyDescent="0.3">
      <c r="A5192" s="13" t="s">
        <v>7433</v>
      </c>
      <c r="B5192" s="14"/>
      <c r="C5192" s="14"/>
      <c r="D5192" s="14"/>
      <c r="E5192" s="18"/>
      <c r="F5192" s="21"/>
      <c r="G5192" s="18"/>
      <c r="H5192" s="21"/>
      <c r="I5192" s="18"/>
      <c r="J5192" s="21"/>
      <c r="K5192" s="18"/>
      <c r="L5192" s="21"/>
      <c r="M5192" s="15"/>
      <c r="N5192" s="1" t="s">
        <v>4524</v>
      </c>
    </row>
    <row r="5193" spans="1:52" ht="30" customHeight="1" x14ac:dyDescent="0.3">
      <c r="A5193" s="16" t="s">
        <v>7412</v>
      </c>
      <c r="B5193" s="16" t="s">
        <v>7413</v>
      </c>
      <c r="C5193" s="16" t="s">
        <v>7414</v>
      </c>
      <c r="D5193" s="17">
        <v>0.11899999999999999</v>
      </c>
      <c r="E5193" s="19">
        <f>단가대비표!O149</f>
        <v>27075</v>
      </c>
      <c r="F5193" s="22">
        <f>TRUNC(E5193*D5193,1)</f>
        <v>3221.9</v>
      </c>
      <c r="G5193" s="19">
        <f>단가대비표!P149</f>
        <v>0</v>
      </c>
      <c r="H5193" s="22">
        <f>TRUNC(G5193*D5193,1)</f>
        <v>0</v>
      </c>
      <c r="I5193" s="19">
        <f>단가대비표!V149</f>
        <v>0</v>
      </c>
      <c r="J5193" s="22">
        <f>TRUNC(I5193*D5193,1)</f>
        <v>0</v>
      </c>
      <c r="K5193" s="19">
        <f>TRUNC(E5193+G5193+I5193,1)</f>
        <v>27075</v>
      </c>
      <c r="L5193" s="22">
        <f>TRUNC(F5193+H5193+J5193,1)</f>
        <v>3221.9</v>
      </c>
      <c r="M5193" s="16" t="s">
        <v>42</v>
      </c>
      <c r="N5193" s="1" t="s">
        <v>4524</v>
      </c>
      <c r="O5193" s="1" t="s">
        <v>7415</v>
      </c>
      <c r="P5193" s="1" t="s">
        <v>43</v>
      </c>
      <c r="Q5193" s="1" t="s">
        <v>43</v>
      </c>
      <c r="R5193" s="1" t="s">
        <v>46</v>
      </c>
      <c r="V5193">
        <v>1</v>
      </c>
      <c r="AV5193" s="1" t="s">
        <v>42</v>
      </c>
      <c r="AW5193" s="1" t="s">
        <v>7434</v>
      </c>
      <c r="AX5193" s="1" t="s">
        <v>42</v>
      </c>
      <c r="AY5193" s="1" t="s">
        <v>42</v>
      </c>
      <c r="AZ5193" s="1" t="s">
        <v>42</v>
      </c>
    </row>
    <row r="5194" spans="1:52" ht="30" customHeight="1" x14ac:dyDescent="0.3">
      <c r="A5194" s="16" t="s">
        <v>7417</v>
      </c>
      <c r="B5194" s="16" t="s">
        <v>7435</v>
      </c>
      <c r="C5194" s="16" t="s">
        <v>3284</v>
      </c>
      <c r="D5194" s="17">
        <v>1</v>
      </c>
      <c r="E5194" s="19">
        <f>TRUNC(SUMIF(V5193:V5194, RIGHTB(O5194, 1), F5193:F5194)*U5194, 2)</f>
        <v>773.25</v>
      </c>
      <c r="F5194" s="22">
        <f>TRUNC(E5194*D5194,1)</f>
        <v>773.2</v>
      </c>
      <c r="G5194" s="19">
        <v>0</v>
      </c>
      <c r="H5194" s="22">
        <f>TRUNC(G5194*D5194,1)</f>
        <v>0</v>
      </c>
      <c r="I5194" s="19">
        <v>0</v>
      </c>
      <c r="J5194" s="22">
        <f>TRUNC(I5194*D5194,1)</f>
        <v>0</v>
      </c>
      <c r="K5194" s="19">
        <f>TRUNC(E5194+G5194+I5194,1)</f>
        <v>773.2</v>
      </c>
      <c r="L5194" s="22">
        <f>TRUNC(F5194+H5194+J5194,1)</f>
        <v>773.2</v>
      </c>
      <c r="M5194" s="16" t="s">
        <v>42</v>
      </c>
      <c r="N5194" s="1" t="s">
        <v>4524</v>
      </c>
      <c r="O5194" s="1" t="s">
        <v>3285</v>
      </c>
      <c r="P5194" s="1" t="s">
        <v>43</v>
      </c>
      <c r="Q5194" s="1" t="s">
        <v>43</v>
      </c>
      <c r="R5194" s="1" t="s">
        <v>43</v>
      </c>
      <c r="S5194">
        <v>0</v>
      </c>
      <c r="T5194">
        <v>0</v>
      </c>
      <c r="U5194">
        <v>0.24</v>
      </c>
      <c r="AV5194" s="1" t="s">
        <v>42</v>
      </c>
      <c r="AW5194" s="1" t="s">
        <v>7436</v>
      </c>
      <c r="AX5194" s="1" t="s">
        <v>42</v>
      </c>
      <c r="AY5194" s="1" t="s">
        <v>42</v>
      </c>
      <c r="AZ5194" s="1" t="s">
        <v>42</v>
      </c>
    </row>
    <row r="5195" spans="1:52" ht="30" customHeight="1" x14ac:dyDescent="0.3">
      <c r="A5195" s="16" t="s">
        <v>3287</v>
      </c>
      <c r="B5195" s="16" t="s">
        <v>42</v>
      </c>
      <c r="C5195" s="16" t="s">
        <v>42</v>
      </c>
      <c r="D5195" s="17"/>
      <c r="E5195" s="19"/>
      <c r="F5195" s="22">
        <f>TRUNC(SUMIF(N5193:N5194, N5192, F5193:F5194),0)</f>
        <v>3995</v>
      </c>
      <c r="G5195" s="19"/>
      <c r="H5195" s="22">
        <f>TRUNC(SUMIF(N5193:N5194, N5192, H5193:H5194),0)</f>
        <v>0</v>
      </c>
      <c r="I5195" s="19"/>
      <c r="J5195" s="22">
        <f>TRUNC(SUMIF(N5193:N5194, N5192, J5193:J5194),0)</f>
        <v>0</v>
      </c>
      <c r="K5195" s="19"/>
      <c r="L5195" s="22">
        <f>F5195+H5195+J5195</f>
        <v>3995</v>
      </c>
      <c r="M5195" s="16" t="s">
        <v>42</v>
      </c>
      <c r="N5195" s="1" t="s">
        <v>3288</v>
      </c>
      <c r="O5195" s="1" t="s">
        <v>3288</v>
      </c>
      <c r="P5195" s="1" t="s">
        <v>42</v>
      </c>
      <c r="Q5195" s="1" t="s">
        <v>42</v>
      </c>
      <c r="R5195" s="1" t="s">
        <v>42</v>
      </c>
      <c r="AV5195" s="1" t="s">
        <v>42</v>
      </c>
      <c r="AW5195" s="1" t="s">
        <v>42</v>
      </c>
      <c r="AX5195" s="1" t="s">
        <v>42</v>
      </c>
      <c r="AY5195" s="1" t="s">
        <v>42</v>
      </c>
      <c r="AZ5195" s="1" t="s">
        <v>42</v>
      </c>
    </row>
    <row r="5196" spans="1:52" ht="30" customHeight="1" x14ac:dyDescent="0.3">
      <c r="A5196" s="17"/>
      <c r="B5196" s="17"/>
      <c r="C5196" s="17"/>
      <c r="D5196" s="17"/>
      <c r="E5196" s="19"/>
      <c r="F5196" s="22"/>
      <c r="G5196" s="19"/>
      <c r="H5196" s="22"/>
      <c r="I5196" s="19"/>
      <c r="J5196" s="22"/>
      <c r="K5196" s="19"/>
      <c r="L5196" s="22"/>
      <c r="M5196" s="17"/>
    </row>
    <row r="5197" spans="1:52" ht="30" customHeight="1" x14ac:dyDescent="0.3">
      <c r="A5197" s="13" t="s">
        <v>7437</v>
      </c>
      <c r="B5197" s="14"/>
      <c r="C5197" s="14"/>
      <c r="D5197" s="14"/>
      <c r="E5197" s="18"/>
      <c r="F5197" s="21"/>
      <c r="G5197" s="18"/>
      <c r="H5197" s="21"/>
      <c r="I5197" s="18"/>
      <c r="J5197" s="21"/>
      <c r="K5197" s="18"/>
      <c r="L5197" s="21"/>
      <c r="M5197" s="15"/>
      <c r="N5197" s="1" t="s">
        <v>4527</v>
      </c>
    </row>
    <row r="5198" spans="1:52" ht="30" customHeight="1" x14ac:dyDescent="0.3">
      <c r="A5198" s="16" t="s">
        <v>3866</v>
      </c>
      <c r="B5198" s="16" t="s">
        <v>3279</v>
      </c>
      <c r="C5198" s="16" t="s">
        <v>3275</v>
      </c>
      <c r="D5198" s="17">
        <v>0.1</v>
      </c>
      <c r="E5198" s="19">
        <f>단가대비표!O167</f>
        <v>0</v>
      </c>
      <c r="F5198" s="22">
        <f>TRUNC(E5198*D5198,1)</f>
        <v>0</v>
      </c>
      <c r="G5198" s="19">
        <f>단가대비표!P167</f>
        <v>275790</v>
      </c>
      <c r="H5198" s="22">
        <f>TRUNC(G5198*D5198,1)</f>
        <v>27579</v>
      </c>
      <c r="I5198" s="19">
        <f>단가대비표!V167</f>
        <v>0</v>
      </c>
      <c r="J5198" s="22">
        <f>TRUNC(I5198*D5198,1)</f>
        <v>0</v>
      </c>
      <c r="K5198" s="19">
        <f t="shared" ref="K5198:L5200" si="762">TRUNC(E5198+G5198+I5198,1)</f>
        <v>275790</v>
      </c>
      <c r="L5198" s="22">
        <f t="shared" si="762"/>
        <v>27579</v>
      </c>
      <c r="M5198" s="16" t="s">
        <v>42</v>
      </c>
      <c r="N5198" s="1" t="s">
        <v>4527</v>
      </c>
      <c r="O5198" s="1" t="s">
        <v>3867</v>
      </c>
      <c r="P5198" s="1" t="s">
        <v>43</v>
      </c>
      <c r="Q5198" s="1" t="s">
        <v>43</v>
      </c>
      <c r="R5198" s="1" t="s">
        <v>46</v>
      </c>
      <c r="V5198">
        <v>1</v>
      </c>
      <c r="AV5198" s="1" t="s">
        <v>42</v>
      </c>
      <c r="AW5198" s="1" t="s">
        <v>7438</v>
      </c>
      <c r="AX5198" s="1" t="s">
        <v>42</v>
      </c>
      <c r="AY5198" s="1" t="s">
        <v>42</v>
      </c>
      <c r="AZ5198" s="1" t="s">
        <v>42</v>
      </c>
    </row>
    <row r="5199" spans="1:52" ht="30" customHeight="1" x14ac:dyDescent="0.3">
      <c r="A5199" s="16" t="s">
        <v>3292</v>
      </c>
      <c r="B5199" s="16" t="s">
        <v>3279</v>
      </c>
      <c r="C5199" s="16" t="s">
        <v>3275</v>
      </c>
      <c r="D5199" s="17">
        <v>2.5000000000000001E-2</v>
      </c>
      <c r="E5199" s="19">
        <f>단가대비표!O164</f>
        <v>0</v>
      </c>
      <c r="F5199" s="22">
        <f>TRUNC(E5199*D5199,1)</f>
        <v>0</v>
      </c>
      <c r="G5199" s="19">
        <f>단가대비표!P164</f>
        <v>172068</v>
      </c>
      <c r="H5199" s="22">
        <f>TRUNC(G5199*D5199,1)</f>
        <v>4301.7</v>
      </c>
      <c r="I5199" s="19">
        <f>단가대비표!V164</f>
        <v>0</v>
      </c>
      <c r="J5199" s="22">
        <f>TRUNC(I5199*D5199,1)</f>
        <v>0</v>
      </c>
      <c r="K5199" s="19">
        <f t="shared" si="762"/>
        <v>172068</v>
      </c>
      <c r="L5199" s="22">
        <f t="shared" si="762"/>
        <v>4301.7</v>
      </c>
      <c r="M5199" s="16" t="s">
        <v>42</v>
      </c>
      <c r="N5199" s="1" t="s">
        <v>4527</v>
      </c>
      <c r="O5199" s="1" t="s">
        <v>3293</v>
      </c>
      <c r="P5199" s="1" t="s">
        <v>43</v>
      </c>
      <c r="Q5199" s="1" t="s">
        <v>43</v>
      </c>
      <c r="R5199" s="1" t="s">
        <v>46</v>
      </c>
      <c r="V5199">
        <v>1</v>
      </c>
      <c r="AV5199" s="1" t="s">
        <v>42</v>
      </c>
      <c r="AW5199" s="1" t="s">
        <v>7439</v>
      </c>
      <c r="AX5199" s="1" t="s">
        <v>42</v>
      </c>
      <c r="AY5199" s="1" t="s">
        <v>42</v>
      </c>
      <c r="AZ5199" s="1" t="s">
        <v>42</v>
      </c>
    </row>
    <row r="5200" spans="1:52" ht="30" customHeight="1" x14ac:dyDescent="0.3">
      <c r="A5200" s="16" t="s">
        <v>3742</v>
      </c>
      <c r="B5200" s="16" t="s">
        <v>3928</v>
      </c>
      <c r="C5200" s="16" t="s">
        <v>3284</v>
      </c>
      <c r="D5200" s="17">
        <v>1</v>
      </c>
      <c r="E5200" s="19">
        <v>0</v>
      </c>
      <c r="F5200" s="22">
        <f>TRUNC(E5200*D5200,1)</f>
        <v>0</v>
      </c>
      <c r="G5200" s="19">
        <v>0</v>
      </c>
      <c r="H5200" s="22">
        <f>TRUNC(G5200*D5200,1)</f>
        <v>0</v>
      </c>
      <c r="I5200" s="19">
        <f>TRUNC(SUMIF(V5198:V5200, RIGHTB(O5200, 1), H5198:H5200)*U5200, 2)</f>
        <v>956.42</v>
      </c>
      <c r="J5200" s="22">
        <f>TRUNC(I5200*D5200,1)</f>
        <v>956.4</v>
      </c>
      <c r="K5200" s="19">
        <f t="shared" si="762"/>
        <v>956.4</v>
      </c>
      <c r="L5200" s="22">
        <f t="shared" si="762"/>
        <v>956.4</v>
      </c>
      <c r="M5200" s="16" t="s">
        <v>42</v>
      </c>
      <c r="N5200" s="1" t="s">
        <v>4527</v>
      </c>
      <c r="O5200" s="1" t="s">
        <v>3285</v>
      </c>
      <c r="P5200" s="1" t="s">
        <v>43</v>
      </c>
      <c r="Q5200" s="1" t="s">
        <v>43</v>
      </c>
      <c r="R5200" s="1" t="s">
        <v>43</v>
      </c>
      <c r="S5200">
        <v>1</v>
      </c>
      <c r="T5200">
        <v>2</v>
      </c>
      <c r="U5200">
        <v>0.03</v>
      </c>
      <c r="AV5200" s="1" t="s">
        <v>42</v>
      </c>
      <c r="AW5200" s="1" t="s">
        <v>7440</v>
      </c>
      <c r="AX5200" s="1" t="s">
        <v>42</v>
      </c>
      <c r="AY5200" s="1" t="s">
        <v>42</v>
      </c>
      <c r="AZ5200" s="1" t="s">
        <v>42</v>
      </c>
    </row>
    <row r="5201" spans="1:52" ht="30" customHeight="1" x14ac:dyDescent="0.3">
      <c r="A5201" s="16" t="s">
        <v>3287</v>
      </c>
      <c r="B5201" s="16" t="s">
        <v>42</v>
      </c>
      <c r="C5201" s="16" t="s">
        <v>42</v>
      </c>
      <c r="D5201" s="17"/>
      <c r="E5201" s="19"/>
      <c r="F5201" s="22">
        <f>TRUNC(SUMIF(N5198:N5200, N5197, F5198:F5200),0)</f>
        <v>0</v>
      </c>
      <c r="G5201" s="19"/>
      <c r="H5201" s="22">
        <f>TRUNC(SUMIF(N5198:N5200, N5197, H5198:H5200),0)</f>
        <v>31880</v>
      </c>
      <c r="I5201" s="19"/>
      <c r="J5201" s="22">
        <f>TRUNC(SUMIF(N5198:N5200, N5197, J5198:J5200),0)</f>
        <v>956</v>
      </c>
      <c r="K5201" s="19"/>
      <c r="L5201" s="22">
        <f>F5201+H5201+J5201</f>
        <v>32836</v>
      </c>
      <c r="M5201" s="16" t="s">
        <v>42</v>
      </c>
      <c r="N5201" s="1" t="s">
        <v>3288</v>
      </c>
      <c r="O5201" s="1" t="s">
        <v>3288</v>
      </c>
      <c r="P5201" s="1" t="s">
        <v>42</v>
      </c>
      <c r="Q5201" s="1" t="s">
        <v>42</v>
      </c>
      <c r="R5201" s="1" t="s">
        <v>42</v>
      </c>
      <c r="AV5201" s="1" t="s">
        <v>42</v>
      </c>
      <c r="AW5201" s="1" t="s">
        <v>42</v>
      </c>
      <c r="AX5201" s="1" t="s">
        <v>42</v>
      </c>
      <c r="AY5201" s="1" t="s">
        <v>42</v>
      </c>
      <c r="AZ5201" s="1" t="s">
        <v>42</v>
      </c>
    </row>
    <row r="5202" spans="1:52" ht="30" customHeight="1" x14ac:dyDescent="0.3">
      <c r="A5202" s="17"/>
      <c r="B5202" s="17"/>
      <c r="C5202" s="17"/>
      <c r="D5202" s="17"/>
      <c r="E5202" s="19"/>
      <c r="F5202" s="22"/>
      <c r="G5202" s="19"/>
      <c r="H5202" s="22"/>
      <c r="I5202" s="19"/>
      <c r="J5202" s="22"/>
      <c r="K5202" s="19"/>
      <c r="L5202" s="22"/>
      <c r="M5202" s="17"/>
    </row>
    <row r="5203" spans="1:52" ht="30" customHeight="1" x14ac:dyDescent="0.3">
      <c r="A5203" s="13" t="s">
        <v>7441</v>
      </c>
      <c r="B5203" s="14"/>
      <c r="C5203" s="14"/>
      <c r="D5203" s="14"/>
      <c r="E5203" s="18"/>
      <c r="F5203" s="21"/>
      <c r="G5203" s="18"/>
      <c r="H5203" s="21"/>
      <c r="I5203" s="18"/>
      <c r="J5203" s="21"/>
      <c r="K5203" s="18"/>
      <c r="L5203" s="21"/>
      <c r="M5203" s="15"/>
      <c r="N5203" s="1" t="s">
        <v>4532</v>
      </c>
    </row>
    <row r="5204" spans="1:52" ht="30" customHeight="1" x14ac:dyDescent="0.3">
      <c r="A5204" s="16" t="s">
        <v>7412</v>
      </c>
      <c r="B5204" s="16" t="s">
        <v>7413</v>
      </c>
      <c r="C5204" s="16" t="s">
        <v>7414</v>
      </c>
      <c r="D5204" s="17">
        <v>9.5000000000000001E-2</v>
      </c>
      <c r="E5204" s="19">
        <f>단가대비표!O149</f>
        <v>27075</v>
      </c>
      <c r="F5204" s="22">
        <f>TRUNC(E5204*D5204,1)</f>
        <v>2572.1</v>
      </c>
      <c r="G5204" s="19">
        <f>단가대비표!P149</f>
        <v>0</v>
      </c>
      <c r="H5204" s="22">
        <f>TRUNC(G5204*D5204,1)</f>
        <v>0</v>
      </c>
      <c r="I5204" s="19">
        <f>단가대비표!V149</f>
        <v>0</v>
      </c>
      <c r="J5204" s="22">
        <f>TRUNC(I5204*D5204,1)</f>
        <v>0</v>
      </c>
      <c r="K5204" s="19">
        <f>TRUNC(E5204+G5204+I5204,1)</f>
        <v>27075</v>
      </c>
      <c r="L5204" s="22">
        <f>TRUNC(F5204+H5204+J5204,1)</f>
        <v>2572.1</v>
      </c>
      <c r="M5204" s="16" t="s">
        <v>42</v>
      </c>
      <c r="N5204" s="1" t="s">
        <v>4532</v>
      </c>
      <c r="O5204" s="1" t="s">
        <v>7415</v>
      </c>
      <c r="P5204" s="1" t="s">
        <v>43</v>
      </c>
      <c r="Q5204" s="1" t="s">
        <v>43</v>
      </c>
      <c r="R5204" s="1" t="s">
        <v>46</v>
      </c>
      <c r="V5204">
        <v>1</v>
      </c>
      <c r="AV5204" s="1" t="s">
        <v>42</v>
      </c>
      <c r="AW5204" s="1" t="s">
        <v>7442</v>
      </c>
      <c r="AX5204" s="1" t="s">
        <v>42</v>
      </c>
      <c r="AY5204" s="1" t="s">
        <v>42</v>
      </c>
      <c r="AZ5204" s="1" t="s">
        <v>42</v>
      </c>
    </row>
    <row r="5205" spans="1:52" ht="30" customHeight="1" x14ac:dyDescent="0.3">
      <c r="A5205" s="16" t="s">
        <v>7417</v>
      </c>
      <c r="B5205" s="16" t="s">
        <v>7443</v>
      </c>
      <c r="C5205" s="16" t="s">
        <v>3284</v>
      </c>
      <c r="D5205" s="17">
        <v>1</v>
      </c>
      <c r="E5205" s="19">
        <f>TRUNC(SUMIF(V5204:V5205, RIGHTB(O5205, 1), F5204:F5205)*U5205, 2)</f>
        <v>2134.84</v>
      </c>
      <c r="F5205" s="22">
        <f>TRUNC(E5205*D5205,1)</f>
        <v>2134.8000000000002</v>
      </c>
      <c r="G5205" s="19">
        <v>0</v>
      </c>
      <c r="H5205" s="22">
        <f>TRUNC(G5205*D5205,1)</f>
        <v>0</v>
      </c>
      <c r="I5205" s="19">
        <v>0</v>
      </c>
      <c r="J5205" s="22">
        <f>TRUNC(I5205*D5205,1)</f>
        <v>0</v>
      </c>
      <c r="K5205" s="19">
        <f>TRUNC(E5205+G5205+I5205,1)</f>
        <v>2134.8000000000002</v>
      </c>
      <c r="L5205" s="22">
        <f>TRUNC(F5205+H5205+J5205,1)</f>
        <v>2134.8000000000002</v>
      </c>
      <c r="M5205" s="16" t="s">
        <v>42</v>
      </c>
      <c r="N5205" s="1" t="s">
        <v>4532</v>
      </c>
      <c r="O5205" s="1" t="s">
        <v>3285</v>
      </c>
      <c r="P5205" s="1" t="s">
        <v>43</v>
      </c>
      <c r="Q5205" s="1" t="s">
        <v>43</v>
      </c>
      <c r="R5205" s="1" t="s">
        <v>43</v>
      </c>
      <c r="S5205">
        <v>0</v>
      </c>
      <c r="T5205">
        <v>0</v>
      </c>
      <c r="U5205">
        <v>0.83</v>
      </c>
      <c r="AV5205" s="1" t="s">
        <v>42</v>
      </c>
      <c r="AW5205" s="1" t="s">
        <v>7444</v>
      </c>
      <c r="AX5205" s="1" t="s">
        <v>42</v>
      </c>
      <c r="AY5205" s="1" t="s">
        <v>42</v>
      </c>
      <c r="AZ5205" s="1" t="s">
        <v>42</v>
      </c>
    </row>
    <row r="5206" spans="1:52" ht="30" customHeight="1" x14ac:dyDescent="0.3">
      <c r="A5206" s="16" t="s">
        <v>3287</v>
      </c>
      <c r="B5206" s="16" t="s">
        <v>42</v>
      </c>
      <c r="C5206" s="16" t="s">
        <v>42</v>
      </c>
      <c r="D5206" s="17"/>
      <c r="E5206" s="19"/>
      <c r="F5206" s="22">
        <f>TRUNC(SUMIF(N5204:N5205, N5203, F5204:F5205),0)</f>
        <v>4706</v>
      </c>
      <c r="G5206" s="19"/>
      <c r="H5206" s="22">
        <f>TRUNC(SUMIF(N5204:N5205, N5203, H5204:H5205),0)</f>
        <v>0</v>
      </c>
      <c r="I5206" s="19"/>
      <c r="J5206" s="22">
        <f>TRUNC(SUMIF(N5204:N5205, N5203, J5204:J5205),0)</f>
        <v>0</v>
      </c>
      <c r="K5206" s="19"/>
      <c r="L5206" s="22">
        <f>F5206+H5206+J5206</f>
        <v>4706</v>
      </c>
      <c r="M5206" s="16" t="s">
        <v>42</v>
      </c>
      <c r="N5206" s="1" t="s">
        <v>3288</v>
      </c>
      <c r="O5206" s="1" t="s">
        <v>3288</v>
      </c>
      <c r="P5206" s="1" t="s">
        <v>42</v>
      </c>
      <c r="Q5206" s="1" t="s">
        <v>42</v>
      </c>
      <c r="R5206" s="1" t="s">
        <v>42</v>
      </c>
      <c r="AV5206" s="1" t="s">
        <v>42</v>
      </c>
      <c r="AW5206" s="1" t="s">
        <v>42</v>
      </c>
      <c r="AX5206" s="1" t="s">
        <v>42</v>
      </c>
      <c r="AY5206" s="1" t="s">
        <v>42</v>
      </c>
      <c r="AZ5206" s="1" t="s">
        <v>42</v>
      </c>
    </row>
    <row r="5207" spans="1:52" ht="30" customHeight="1" x14ac:dyDescent="0.3">
      <c r="A5207" s="17"/>
      <c r="B5207" s="17"/>
      <c r="C5207" s="17"/>
      <c r="D5207" s="17"/>
      <c r="E5207" s="19"/>
      <c r="F5207" s="22"/>
      <c r="G5207" s="19"/>
      <c r="H5207" s="22"/>
      <c r="I5207" s="19"/>
      <c r="J5207" s="22"/>
      <c r="K5207" s="19"/>
      <c r="L5207" s="22"/>
      <c r="M5207" s="17"/>
    </row>
    <row r="5208" spans="1:52" ht="30" customHeight="1" x14ac:dyDescent="0.3">
      <c r="A5208" s="13" t="s">
        <v>7445</v>
      </c>
      <c r="B5208" s="14"/>
      <c r="C5208" s="14"/>
      <c r="D5208" s="14"/>
      <c r="E5208" s="18"/>
      <c r="F5208" s="21"/>
      <c r="G5208" s="18"/>
      <c r="H5208" s="21"/>
      <c r="I5208" s="18"/>
      <c r="J5208" s="21"/>
      <c r="K5208" s="18"/>
      <c r="L5208" s="21"/>
      <c r="M5208" s="15"/>
      <c r="N5208" s="1" t="s">
        <v>4537</v>
      </c>
    </row>
    <row r="5209" spans="1:52" ht="30" customHeight="1" x14ac:dyDescent="0.3">
      <c r="A5209" s="16" t="s">
        <v>7412</v>
      </c>
      <c r="B5209" s="16" t="s">
        <v>7413</v>
      </c>
      <c r="C5209" s="16" t="s">
        <v>7414</v>
      </c>
      <c r="D5209" s="17">
        <v>9.5000000000000001E-2</v>
      </c>
      <c r="E5209" s="19">
        <f>단가대비표!O149</f>
        <v>27075</v>
      </c>
      <c r="F5209" s="22">
        <f>TRUNC(E5209*D5209,1)</f>
        <v>2572.1</v>
      </c>
      <c r="G5209" s="19">
        <f>단가대비표!P149</f>
        <v>0</v>
      </c>
      <c r="H5209" s="22">
        <f>TRUNC(G5209*D5209,1)</f>
        <v>0</v>
      </c>
      <c r="I5209" s="19">
        <f>단가대비표!V149</f>
        <v>0</v>
      </c>
      <c r="J5209" s="22">
        <f>TRUNC(I5209*D5209,1)</f>
        <v>0</v>
      </c>
      <c r="K5209" s="19">
        <f>TRUNC(E5209+G5209+I5209,1)</f>
        <v>27075</v>
      </c>
      <c r="L5209" s="22">
        <f>TRUNC(F5209+H5209+J5209,1)</f>
        <v>2572.1</v>
      </c>
      <c r="M5209" s="16" t="s">
        <v>42</v>
      </c>
      <c r="N5209" s="1" t="s">
        <v>4537</v>
      </c>
      <c r="O5209" s="1" t="s">
        <v>7415</v>
      </c>
      <c r="P5209" s="1" t="s">
        <v>43</v>
      </c>
      <c r="Q5209" s="1" t="s">
        <v>43</v>
      </c>
      <c r="R5209" s="1" t="s">
        <v>46</v>
      </c>
      <c r="V5209">
        <v>1</v>
      </c>
      <c r="AV5209" s="1" t="s">
        <v>42</v>
      </c>
      <c r="AW5209" s="1" t="s">
        <v>7446</v>
      </c>
      <c r="AX5209" s="1" t="s">
        <v>42</v>
      </c>
      <c r="AY5209" s="1" t="s">
        <v>42</v>
      </c>
      <c r="AZ5209" s="1" t="s">
        <v>42</v>
      </c>
    </row>
    <row r="5210" spans="1:52" ht="30" customHeight="1" x14ac:dyDescent="0.3">
      <c r="A5210" s="16" t="s">
        <v>7417</v>
      </c>
      <c r="B5210" s="16" t="s">
        <v>7386</v>
      </c>
      <c r="C5210" s="16" t="s">
        <v>3284</v>
      </c>
      <c r="D5210" s="17">
        <v>1</v>
      </c>
      <c r="E5210" s="19">
        <f>TRUNC(SUMIF(V5209:V5210, RIGHTB(O5210, 1), F5209:F5210)*U5210, 2)</f>
        <v>1414.65</v>
      </c>
      <c r="F5210" s="22">
        <f>TRUNC(E5210*D5210,1)</f>
        <v>1414.6</v>
      </c>
      <c r="G5210" s="19">
        <v>0</v>
      </c>
      <c r="H5210" s="22">
        <f>TRUNC(G5210*D5210,1)</f>
        <v>0</v>
      </c>
      <c r="I5210" s="19">
        <v>0</v>
      </c>
      <c r="J5210" s="22">
        <f>TRUNC(I5210*D5210,1)</f>
        <v>0</v>
      </c>
      <c r="K5210" s="19">
        <f>TRUNC(E5210+G5210+I5210,1)</f>
        <v>1414.6</v>
      </c>
      <c r="L5210" s="22">
        <f>TRUNC(F5210+H5210+J5210,1)</f>
        <v>1414.6</v>
      </c>
      <c r="M5210" s="16" t="s">
        <v>42</v>
      </c>
      <c r="N5210" s="1" t="s">
        <v>4537</v>
      </c>
      <c r="O5210" s="1" t="s">
        <v>3285</v>
      </c>
      <c r="P5210" s="1" t="s">
        <v>43</v>
      </c>
      <c r="Q5210" s="1" t="s">
        <v>43</v>
      </c>
      <c r="R5210" s="1" t="s">
        <v>43</v>
      </c>
      <c r="S5210">
        <v>0</v>
      </c>
      <c r="T5210">
        <v>0</v>
      </c>
      <c r="U5210">
        <v>0.55000000000000004</v>
      </c>
      <c r="AV5210" s="1" t="s">
        <v>42</v>
      </c>
      <c r="AW5210" s="1" t="s">
        <v>7447</v>
      </c>
      <c r="AX5210" s="1" t="s">
        <v>42</v>
      </c>
      <c r="AY5210" s="1" t="s">
        <v>42</v>
      </c>
      <c r="AZ5210" s="1" t="s">
        <v>42</v>
      </c>
    </row>
    <row r="5211" spans="1:52" ht="30" customHeight="1" x14ac:dyDescent="0.3">
      <c r="A5211" s="16" t="s">
        <v>3287</v>
      </c>
      <c r="B5211" s="16" t="s">
        <v>42</v>
      </c>
      <c r="C5211" s="16" t="s">
        <v>42</v>
      </c>
      <c r="D5211" s="17"/>
      <c r="E5211" s="19"/>
      <c r="F5211" s="22">
        <f>TRUNC(SUMIF(N5209:N5210, N5208, F5209:F5210),0)</f>
        <v>3986</v>
      </c>
      <c r="G5211" s="19"/>
      <c r="H5211" s="22">
        <f>TRUNC(SUMIF(N5209:N5210, N5208, H5209:H5210),0)</f>
        <v>0</v>
      </c>
      <c r="I5211" s="19"/>
      <c r="J5211" s="22">
        <f>TRUNC(SUMIF(N5209:N5210, N5208, J5209:J5210),0)</f>
        <v>0</v>
      </c>
      <c r="K5211" s="19"/>
      <c r="L5211" s="22">
        <f>F5211+H5211+J5211</f>
        <v>3986</v>
      </c>
      <c r="M5211" s="16" t="s">
        <v>42</v>
      </c>
      <c r="N5211" s="1" t="s">
        <v>3288</v>
      </c>
      <c r="O5211" s="1" t="s">
        <v>3288</v>
      </c>
      <c r="P5211" s="1" t="s">
        <v>42</v>
      </c>
      <c r="Q5211" s="1" t="s">
        <v>42</v>
      </c>
      <c r="R5211" s="1" t="s">
        <v>42</v>
      </c>
      <c r="AV5211" s="1" t="s">
        <v>42</v>
      </c>
      <c r="AW5211" s="1" t="s">
        <v>42</v>
      </c>
      <c r="AX5211" s="1" t="s">
        <v>42</v>
      </c>
      <c r="AY5211" s="1" t="s">
        <v>42</v>
      </c>
      <c r="AZ5211" s="1" t="s">
        <v>42</v>
      </c>
    </row>
    <row r="5212" spans="1:52" ht="30" customHeight="1" x14ac:dyDescent="0.3">
      <c r="A5212" s="17"/>
      <c r="B5212" s="17"/>
      <c r="C5212" s="17"/>
      <c r="D5212" s="17"/>
      <c r="E5212" s="19"/>
      <c r="F5212" s="22"/>
      <c r="G5212" s="19"/>
      <c r="H5212" s="22"/>
      <c r="I5212" s="19"/>
      <c r="J5212" s="22"/>
      <c r="K5212" s="19"/>
      <c r="L5212" s="22"/>
      <c r="M5212" s="17"/>
    </row>
    <row r="5213" spans="1:52" ht="30" customHeight="1" x14ac:dyDescent="0.3">
      <c r="A5213" s="13" t="s">
        <v>7448</v>
      </c>
      <c r="B5213" s="14"/>
      <c r="C5213" s="14"/>
      <c r="D5213" s="14"/>
      <c r="E5213" s="18"/>
      <c r="F5213" s="21"/>
      <c r="G5213" s="18"/>
      <c r="H5213" s="21"/>
      <c r="I5213" s="18"/>
      <c r="J5213" s="21"/>
      <c r="K5213" s="18"/>
      <c r="L5213" s="21"/>
      <c r="M5213" s="15"/>
      <c r="N5213" s="1" t="s">
        <v>4542</v>
      </c>
    </row>
    <row r="5214" spans="1:52" ht="30" customHeight="1" x14ac:dyDescent="0.3">
      <c r="A5214" s="16" t="s">
        <v>7412</v>
      </c>
      <c r="B5214" s="16" t="s">
        <v>7413</v>
      </c>
      <c r="C5214" s="16" t="s">
        <v>7414</v>
      </c>
      <c r="D5214" s="17">
        <v>9.5000000000000001E-2</v>
      </c>
      <c r="E5214" s="19">
        <f>단가대비표!O149</f>
        <v>27075</v>
      </c>
      <c r="F5214" s="22">
        <f>TRUNC(E5214*D5214,1)</f>
        <v>2572.1</v>
      </c>
      <c r="G5214" s="19">
        <f>단가대비표!P149</f>
        <v>0</v>
      </c>
      <c r="H5214" s="22">
        <f>TRUNC(G5214*D5214,1)</f>
        <v>0</v>
      </c>
      <c r="I5214" s="19">
        <f>단가대비표!V149</f>
        <v>0</v>
      </c>
      <c r="J5214" s="22">
        <f>TRUNC(I5214*D5214,1)</f>
        <v>0</v>
      </c>
      <c r="K5214" s="19">
        <f>TRUNC(E5214+G5214+I5214,1)</f>
        <v>27075</v>
      </c>
      <c r="L5214" s="22">
        <f>TRUNC(F5214+H5214+J5214,1)</f>
        <v>2572.1</v>
      </c>
      <c r="M5214" s="16" t="s">
        <v>42</v>
      </c>
      <c r="N5214" s="1" t="s">
        <v>4542</v>
      </c>
      <c r="O5214" s="1" t="s">
        <v>7415</v>
      </c>
      <c r="P5214" s="1" t="s">
        <v>43</v>
      </c>
      <c r="Q5214" s="1" t="s">
        <v>43</v>
      </c>
      <c r="R5214" s="1" t="s">
        <v>46</v>
      </c>
      <c r="V5214">
        <v>1</v>
      </c>
      <c r="AV5214" s="1" t="s">
        <v>42</v>
      </c>
      <c r="AW5214" s="1" t="s">
        <v>7449</v>
      </c>
      <c r="AX5214" s="1" t="s">
        <v>42</v>
      </c>
      <c r="AY5214" s="1" t="s">
        <v>42</v>
      </c>
      <c r="AZ5214" s="1" t="s">
        <v>42</v>
      </c>
    </row>
    <row r="5215" spans="1:52" ht="30" customHeight="1" x14ac:dyDescent="0.3">
      <c r="A5215" s="16" t="s">
        <v>7417</v>
      </c>
      <c r="B5215" s="16" t="s">
        <v>7450</v>
      </c>
      <c r="C5215" s="16" t="s">
        <v>3284</v>
      </c>
      <c r="D5215" s="17">
        <v>1</v>
      </c>
      <c r="E5215" s="19">
        <f>TRUNC(SUMIF(V5214:V5215, RIGHTB(O5215, 1), F5214:F5215)*U5215, 2)</f>
        <v>745.9</v>
      </c>
      <c r="F5215" s="22">
        <f>TRUNC(E5215*D5215,1)</f>
        <v>745.9</v>
      </c>
      <c r="G5215" s="19">
        <v>0</v>
      </c>
      <c r="H5215" s="22">
        <f>TRUNC(G5215*D5215,1)</f>
        <v>0</v>
      </c>
      <c r="I5215" s="19">
        <v>0</v>
      </c>
      <c r="J5215" s="22">
        <f>TRUNC(I5215*D5215,1)</f>
        <v>0</v>
      </c>
      <c r="K5215" s="19">
        <f>TRUNC(E5215+G5215+I5215,1)</f>
        <v>745.9</v>
      </c>
      <c r="L5215" s="22">
        <f>TRUNC(F5215+H5215+J5215,1)</f>
        <v>745.9</v>
      </c>
      <c r="M5215" s="16" t="s">
        <v>42</v>
      </c>
      <c r="N5215" s="1" t="s">
        <v>4542</v>
      </c>
      <c r="O5215" s="1" t="s">
        <v>3285</v>
      </c>
      <c r="P5215" s="1" t="s">
        <v>43</v>
      </c>
      <c r="Q5215" s="1" t="s">
        <v>43</v>
      </c>
      <c r="R5215" s="1" t="s">
        <v>43</v>
      </c>
      <c r="S5215">
        <v>0</v>
      </c>
      <c r="T5215">
        <v>0</v>
      </c>
      <c r="U5215">
        <v>0.28999999999999998</v>
      </c>
      <c r="AV5215" s="1" t="s">
        <v>42</v>
      </c>
      <c r="AW5215" s="1" t="s">
        <v>7451</v>
      </c>
      <c r="AX5215" s="1" t="s">
        <v>42</v>
      </c>
      <c r="AY5215" s="1" t="s">
        <v>42</v>
      </c>
      <c r="AZ5215" s="1" t="s">
        <v>42</v>
      </c>
    </row>
    <row r="5216" spans="1:52" ht="30" customHeight="1" x14ac:dyDescent="0.3">
      <c r="A5216" s="16" t="s">
        <v>3287</v>
      </c>
      <c r="B5216" s="16" t="s">
        <v>42</v>
      </c>
      <c r="C5216" s="16" t="s">
        <v>42</v>
      </c>
      <c r="D5216" s="17"/>
      <c r="E5216" s="19"/>
      <c r="F5216" s="22">
        <f>TRUNC(SUMIF(N5214:N5215, N5213, F5214:F5215),0)</f>
        <v>3318</v>
      </c>
      <c r="G5216" s="19"/>
      <c r="H5216" s="22">
        <f>TRUNC(SUMIF(N5214:N5215, N5213, H5214:H5215),0)</f>
        <v>0</v>
      </c>
      <c r="I5216" s="19"/>
      <c r="J5216" s="22">
        <f>TRUNC(SUMIF(N5214:N5215, N5213, J5214:J5215),0)</f>
        <v>0</v>
      </c>
      <c r="K5216" s="19"/>
      <c r="L5216" s="22">
        <f>F5216+H5216+J5216</f>
        <v>3318</v>
      </c>
      <c r="M5216" s="16" t="s">
        <v>42</v>
      </c>
      <c r="N5216" s="1" t="s">
        <v>3288</v>
      </c>
      <c r="O5216" s="1" t="s">
        <v>3288</v>
      </c>
      <c r="P5216" s="1" t="s">
        <v>42</v>
      </c>
      <c r="Q5216" s="1" t="s">
        <v>42</v>
      </c>
      <c r="R5216" s="1" t="s">
        <v>42</v>
      </c>
      <c r="AV5216" s="1" t="s">
        <v>42</v>
      </c>
      <c r="AW5216" s="1" t="s">
        <v>42</v>
      </c>
      <c r="AX5216" s="1" t="s">
        <v>42</v>
      </c>
      <c r="AY5216" s="1" t="s">
        <v>42</v>
      </c>
      <c r="AZ5216" s="1" t="s">
        <v>42</v>
      </c>
    </row>
    <row r="5217" spans="1:52" ht="30" customHeight="1" x14ac:dyDescent="0.3">
      <c r="A5217" s="17"/>
      <c r="B5217" s="17"/>
      <c r="C5217" s="17"/>
      <c r="D5217" s="17"/>
      <c r="E5217" s="19"/>
      <c r="F5217" s="22"/>
      <c r="G5217" s="19"/>
      <c r="H5217" s="22"/>
      <c r="I5217" s="19"/>
      <c r="J5217" s="22"/>
      <c r="K5217" s="19"/>
      <c r="L5217" s="22"/>
      <c r="M5217" s="17"/>
    </row>
    <row r="5218" spans="1:52" ht="30" customHeight="1" x14ac:dyDescent="0.3">
      <c r="A5218" s="13" t="s">
        <v>7452</v>
      </c>
      <c r="B5218" s="14"/>
      <c r="C5218" s="14"/>
      <c r="D5218" s="14"/>
      <c r="E5218" s="18"/>
      <c r="F5218" s="21"/>
      <c r="G5218" s="18"/>
      <c r="H5218" s="21"/>
      <c r="I5218" s="18"/>
      <c r="J5218" s="21"/>
      <c r="K5218" s="18"/>
      <c r="L5218" s="21"/>
      <c r="M5218" s="15"/>
      <c r="N5218" s="1" t="s">
        <v>5242</v>
      </c>
    </row>
    <row r="5219" spans="1:52" ht="30" customHeight="1" x14ac:dyDescent="0.3">
      <c r="A5219" s="16" t="s">
        <v>7453</v>
      </c>
      <c r="B5219" s="16" t="s">
        <v>7454</v>
      </c>
      <c r="C5219" s="16" t="s">
        <v>4241</v>
      </c>
      <c r="D5219" s="17">
        <v>4.2</v>
      </c>
      <c r="E5219" s="19">
        <f>단가대비표!O157</f>
        <v>9650</v>
      </c>
      <c r="F5219" s="22">
        <f>TRUNC(E5219*D5219,1)</f>
        <v>40530</v>
      </c>
      <c r="G5219" s="19">
        <f>단가대비표!P157</f>
        <v>0</v>
      </c>
      <c r="H5219" s="22">
        <f>TRUNC(G5219*D5219,1)</f>
        <v>0</v>
      </c>
      <c r="I5219" s="19">
        <f>단가대비표!V157</f>
        <v>0</v>
      </c>
      <c r="J5219" s="22">
        <f>TRUNC(I5219*D5219,1)</f>
        <v>0</v>
      </c>
      <c r="K5219" s="19">
        <f t="shared" ref="K5219:L5222" si="763">TRUNC(E5219+G5219+I5219,1)</f>
        <v>9650</v>
      </c>
      <c r="L5219" s="22">
        <f t="shared" si="763"/>
        <v>40530</v>
      </c>
      <c r="M5219" s="16" t="s">
        <v>42</v>
      </c>
      <c r="N5219" s="1" t="s">
        <v>5242</v>
      </c>
      <c r="O5219" s="1" t="s">
        <v>7455</v>
      </c>
      <c r="P5219" s="1" t="s">
        <v>43</v>
      </c>
      <c r="Q5219" s="1" t="s">
        <v>43</v>
      </c>
      <c r="R5219" s="1" t="s">
        <v>46</v>
      </c>
      <c r="V5219">
        <v>1</v>
      </c>
      <c r="AV5219" s="1" t="s">
        <v>42</v>
      </c>
      <c r="AW5219" s="1" t="s">
        <v>7456</v>
      </c>
      <c r="AX5219" s="1" t="s">
        <v>42</v>
      </c>
      <c r="AY5219" s="1" t="s">
        <v>42</v>
      </c>
      <c r="AZ5219" s="1" t="s">
        <v>42</v>
      </c>
    </row>
    <row r="5220" spans="1:52" ht="30" customHeight="1" x14ac:dyDescent="0.3">
      <c r="A5220" s="16" t="s">
        <v>7457</v>
      </c>
      <c r="B5220" s="16" t="s">
        <v>7458</v>
      </c>
      <c r="C5220" s="16" t="s">
        <v>3795</v>
      </c>
      <c r="D5220" s="17">
        <v>3.1</v>
      </c>
      <c r="E5220" s="19">
        <f>단가대비표!O158</f>
        <v>1700</v>
      </c>
      <c r="F5220" s="22">
        <f>TRUNC(E5220*D5220,1)</f>
        <v>5270</v>
      </c>
      <c r="G5220" s="19">
        <f>단가대비표!P158</f>
        <v>0</v>
      </c>
      <c r="H5220" s="22">
        <f>TRUNC(G5220*D5220,1)</f>
        <v>0</v>
      </c>
      <c r="I5220" s="19">
        <f>단가대비표!V158</f>
        <v>0</v>
      </c>
      <c r="J5220" s="22">
        <f>TRUNC(I5220*D5220,1)</f>
        <v>0</v>
      </c>
      <c r="K5220" s="19">
        <f t="shared" si="763"/>
        <v>1700</v>
      </c>
      <c r="L5220" s="22">
        <f t="shared" si="763"/>
        <v>5270</v>
      </c>
      <c r="M5220" s="16" t="s">
        <v>42</v>
      </c>
      <c r="N5220" s="1" t="s">
        <v>5242</v>
      </c>
      <c r="O5220" s="1" t="s">
        <v>7459</v>
      </c>
      <c r="P5220" s="1" t="s">
        <v>43</v>
      </c>
      <c r="Q5220" s="1" t="s">
        <v>43</v>
      </c>
      <c r="R5220" s="1" t="s">
        <v>46</v>
      </c>
      <c r="V5220">
        <v>1</v>
      </c>
      <c r="AV5220" s="1" t="s">
        <v>42</v>
      </c>
      <c r="AW5220" s="1" t="s">
        <v>7460</v>
      </c>
      <c r="AX5220" s="1" t="s">
        <v>42</v>
      </c>
      <c r="AY5220" s="1" t="s">
        <v>42</v>
      </c>
      <c r="AZ5220" s="1" t="s">
        <v>42</v>
      </c>
    </row>
    <row r="5221" spans="1:52" ht="30" customHeight="1" x14ac:dyDescent="0.3">
      <c r="A5221" s="16" t="s">
        <v>3339</v>
      </c>
      <c r="B5221" s="16" t="s">
        <v>7461</v>
      </c>
      <c r="C5221" s="16" t="s">
        <v>3284</v>
      </c>
      <c r="D5221" s="17">
        <v>1</v>
      </c>
      <c r="E5221" s="19">
        <f>TRUNC(SUMIF(V5219:V5222, RIGHTB(O5221, 1), F5219:F5222)*U5221, 2)</f>
        <v>458</v>
      </c>
      <c r="F5221" s="22">
        <f>TRUNC(E5221*D5221,1)</f>
        <v>458</v>
      </c>
      <c r="G5221" s="19">
        <v>0</v>
      </c>
      <c r="H5221" s="22">
        <f>TRUNC(G5221*D5221,1)</f>
        <v>0</v>
      </c>
      <c r="I5221" s="19">
        <v>0</v>
      </c>
      <c r="J5221" s="22">
        <f>TRUNC(I5221*D5221,1)</f>
        <v>0</v>
      </c>
      <c r="K5221" s="19">
        <f t="shared" si="763"/>
        <v>458</v>
      </c>
      <c r="L5221" s="22">
        <f t="shared" si="763"/>
        <v>458</v>
      </c>
      <c r="M5221" s="16" t="s">
        <v>42</v>
      </c>
      <c r="N5221" s="1" t="s">
        <v>5242</v>
      </c>
      <c r="O5221" s="1" t="s">
        <v>3285</v>
      </c>
      <c r="P5221" s="1" t="s">
        <v>43</v>
      </c>
      <c r="Q5221" s="1" t="s">
        <v>43</v>
      </c>
      <c r="R5221" s="1" t="s">
        <v>43</v>
      </c>
      <c r="S5221">
        <v>0</v>
      </c>
      <c r="T5221">
        <v>0</v>
      </c>
      <c r="U5221">
        <v>0.01</v>
      </c>
      <c r="AV5221" s="1" t="s">
        <v>42</v>
      </c>
      <c r="AW5221" s="1" t="s">
        <v>7462</v>
      </c>
      <c r="AX5221" s="1" t="s">
        <v>42</v>
      </c>
      <c r="AY5221" s="1" t="s">
        <v>42</v>
      </c>
      <c r="AZ5221" s="1" t="s">
        <v>42</v>
      </c>
    </row>
    <row r="5222" spans="1:52" ht="30" customHeight="1" x14ac:dyDescent="0.3">
      <c r="A5222" s="16" t="s">
        <v>1146</v>
      </c>
      <c r="B5222" s="16" t="s">
        <v>3102</v>
      </c>
      <c r="C5222" s="16" t="s">
        <v>81</v>
      </c>
      <c r="D5222" s="17">
        <v>10</v>
      </c>
      <c r="E5222" s="19">
        <f>단가산출목록!E198</f>
        <v>81</v>
      </c>
      <c r="F5222" s="22">
        <f>TRUNC(E5222*D5222,1)</f>
        <v>810</v>
      </c>
      <c r="G5222" s="19">
        <f>단가산출목록!F198</f>
        <v>1327</v>
      </c>
      <c r="H5222" s="22">
        <f>TRUNC(G5222*D5222,1)</f>
        <v>13270</v>
      </c>
      <c r="I5222" s="19">
        <f>단가산출목록!G198</f>
        <v>94</v>
      </c>
      <c r="J5222" s="22">
        <f>TRUNC(I5222*D5222,1)</f>
        <v>940</v>
      </c>
      <c r="K5222" s="19">
        <f t="shared" si="763"/>
        <v>1502</v>
      </c>
      <c r="L5222" s="22">
        <f t="shared" si="763"/>
        <v>15020</v>
      </c>
      <c r="M5222" s="16" t="s">
        <v>3118</v>
      </c>
      <c r="N5222" s="1" t="s">
        <v>5242</v>
      </c>
      <c r="O5222" s="1" t="s">
        <v>3119</v>
      </c>
      <c r="P5222" s="1" t="s">
        <v>43</v>
      </c>
      <c r="Q5222" s="1" t="s">
        <v>46</v>
      </c>
      <c r="R5222" s="1" t="s">
        <v>43</v>
      </c>
      <c r="AV5222" s="1" t="s">
        <v>42</v>
      </c>
      <c r="AW5222" s="1" t="s">
        <v>7463</v>
      </c>
      <c r="AX5222" s="1" t="s">
        <v>42</v>
      </c>
      <c r="AY5222" s="1" t="s">
        <v>42</v>
      </c>
      <c r="AZ5222" s="1" t="s">
        <v>42</v>
      </c>
    </row>
    <row r="5223" spans="1:52" ht="30" customHeight="1" x14ac:dyDescent="0.3">
      <c r="A5223" s="16" t="s">
        <v>3287</v>
      </c>
      <c r="B5223" s="16" t="s">
        <v>42</v>
      </c>
      <c r="C5223" s="16" t="s">
        <v>42</v>
      </c>
      <c r="D5223" s="17"/>
      <c r="E5223" s="19"/>
      <c r="F5223" s="22">
        <f>TRUNC(SUMIF(N5219:N5222, N5218, F5219:F5222),0)</f>
        <v>47068</v>
      </c>
      <c r="G5223" s="19"/>
      <c r="H5223" s="22">
        <f>TRUNC(SUMIF(N5219:N5222, N5218, H5219:H5222),0)</f>
        <v>13270</v>
      </c>
      <c r="I5223" s="19"/>
      <c r="J5223" s="22">
        <f>TRUNC(SUMIF(N5219:N5222, N5218, J5219:J5222),0)</f>
        <v>940</v>
      </c>
      <c r="K5223" s="19"/>
      <c r="L5223" s="22">
        <f>F5223+H5223+J5223</f>
        <v>61278</v>
      </c>
      <c r="M5223" s="16" t="s">
        <v>42</v>
      </c>
      <c r="N5223" s="1" t="s">
        <v>3288</v>
      </c>
      <c r="O5223" s="1" t="s">
        <v>3288</v>
      </c>
      <c r="P5223" s="1" t="s">
        <v>42</v>
      </c>
      <c r="Q5223" s="1" t="s">
        <v>42</v>
      </c>
      <c r="R5223" s="1" t="s">
        <v>42</v>
      </c>
      <c r="AV5223" s="1" t="s">
        <v>42</v>
      </c>
      <c r="AW5223" s="1" t="s">
        <v>42</v>
      </c>
      <c r="AX5223" s="1" t="s">
        <v>42</v>
      </c>
      <c r="AY5223" s="1" t="s">
        <v>42</v>
      </c>
      <c r="AZ5223" s="1" t="s">
        <v>42</v>
      </c>
    </row>
    <row r="5224" spans="1:52" ht="30" customHeight="1" x14ac:dyDescent="0.3">
      <c r="A5224" s="17"/>
      <c r="B5224" s="17"/>
      <c r="C5224" s="17"/>
      <c r="D5224" s="17"/>
      <c r="E5224" s="19"/>
      <c r="F5224" s="22"/>
      <c r="G5224" s="19"/>
      <c r="H5224" s="22"/>
      <c r="I5224" s="19"/>
      <c r="J5224" s="22"/>
      <c r="K5224" s="19"/>
      <c r="L5224" s="22"/>
      <c r="M5224" s="17"/>
    </row>
    <row r="5225" spans="1:52" ht="30" customHeight="1" x14ac:dyDescent="0.3">
      <c r="A5225" s="13" t="s">
        <v>7464</v>
      </c>
      <c r="B5225" s="14"/>
      <c r="C5225" s="14"/>
      <c r="D5225" s="14"/>
      <c r="E5225" s="18"/>
      <c r="F5225" s="21"/>
      <c r="G5225" s="18"/>
      <c r="H5225" s="21"/>
      <c r="I5225" s="18"/>
      <c r="J5225" s="21"/>
      <c r="K5225" s="18"/>
      <c r="L5225" s="21"/>
      <c r="M5225" s="15"/>
      <c r="N5225" s="1" t="s">
        <v>5247</v>
      </c>
    </row>
    <row r="5226" spans="1:52" ht="30" customHeight="1" x14ac:dyDescent="0.3">
      <c r="A5226" s="16" t="s">
        <v>7453</v>
      </c>
      <c r="B5226" s="16" t="s">
        <v>7465</v>
      </c>
      <c r="C5226" s="16" t="s">
        <v>4241</v>
      </c>
      <c r="D5226" s="17">
        <v>4.2</v>
      </c>
      <c r="E5226" s="19">
        <f>단가대비표!O156</f>
        <v>8800</v>
      </c>
      <c r="F5226" s="22">
        <f>TRUNC(E5226*D5226,1)</f>
        <v>36960</v>
      </c>
      <c r="G5226" s="19">
        <f>단가대비표!P156</f>
        <v>0</v>
      </c>
      <c r="H5226" s="22">
        <f>TRUNC(G5226*D5226,1)</f>
        <v>0</v>
      </c>
      <c r="I5226" s="19">
        <f>단가대비표!V156</f>
        <v>0</v>
      </c>
      <c r="J5226" s="22">
        <f>TRUNC(I5226*D5226,1)</f>
        <v>0</v>
      </c>
      <c r="K5226" s="19">
        <f t="shared" ref="K5226:L5229" si="764">TRUNC(E5226+G5226+I5226,1)</f>
        <v>8800</v>
      </c>
      <c r="L5226" s="22">
        <f t="shared" si="764"/>
        <v>36960</v>
      </c>
      <c r="M5226" s="16" t="s">
        <v>42</v>
      </c>
      <c r="N5226" s="1" t="s">
        <v>5247</v>
      </c>
      <c r="O5226" s="1" t="s">
        <v>7466</v>
      </c>
      <c r="P5226" s="1" t="s">
        <v>43</v>
      </c>
      <c r="Q5226" s="1" t="s">
        <v>43</v>
      </c>
      <c r="R5226" s="1" t="s">
        <v>46</v>
      </c>
      <c r="V5226">
        <v>1</v>
      </c>
      <c r="AV5226" s="1" t="s">
        <v>42</v>
      </c>
      <c r="AW5226" s="1" t="s">
        <v>7467</v>
      </c>
      <c r="AX5226" s="1" t="s">
        <v>42</v>
      </c>
      <c r="AY5226" s="1" t="s">
        <v>42</v>
      </c>
      <c r="AZ5226" s="1" t="s">
        <v>42</v>
      </c>
    </row>
    <row r="5227" spans="1:52" ht="30" customHeight="1" x14ac:dyDescent="0.3">
      <c r="A5227" s="16" t="s">
        <v>7457</v>
      </c>
      <c r="B5227" s="16" t="s">
        <v>7458</v>
      </c>
      <c r="C5227" s="16" t="s">
        <v>3795</v>
      </c>
      <c r="D5227" s="17">
        <v>3.1</v>
      </c>
      <c r="E5227" s="19">
        <f>단가대비표!O158</f>
        <v>1700</v>
      </c>
      <c r="F5227" s="22">
        <f>TRUNC(E5227*D5227,1)</f>
        <v>5270</v>
      </c>
      <c r="G5227" s="19">
        <f>단가대비표!P158</f>
        <v>0</v>
      </c>
      <c r="H5227" s="22">
        <f>TRUNC(G5227*D5227,1)</f>
        <v>0</v>
      </c>
      <c r="I5227" s="19">
        <f>단가대비표!V158</f>
        <v>0</v>
      </c>
      <c r="J5227" s="22">
        <f>TRUNC(I5227*D5227,1)</f>
        <v>0</v>
      </c>
      <c r="K5227" s="19">
        <f t="shared" si="764"/>
        <v>1700</v>
      </c>
      <c r="L5227" s="22">
        <f t="shared" si="764"/>
        <v>5270</v>
      </c>
      <c r="M5227" s="16" t="s">
        <v>42</v>
      </c>
      <c r="N5227" s="1" t="s">
        <v>5247</v>
      </c>
      <c r="O5227" s="1" t="s">
        <v>7459</v>
      </c>
      <c r="P5227" s="1" t="s">
        <v>43</v>
      </c>
      <c r="Q5227" s="1" t="s">
        <v>43</v>
      </c>
      <c r="R5227" s="1" t="s">
        <v>46</v>
      </c>
      <c r="V5227">
        <v>1</v>
      </c>
      <c r="AV5227" s="1" t="s">
        <v>42</v>
      </c>
      <c r="AW5227" s="1" t="s">
        <v>7468</v>
      </c>
      <c r="AX5227" s="1" t="s">
        <v>42</v>
      </c>
      <c r="AY5227" s="1" t="s">
        <v>42</v>
      </c>
      <c r="AZ5227" s="1" t="s">
        <v>42</v>
      </c>
    </row>
    <row r="5228" spans="1:52" ht="30" customHeight="1" x14ac:dyDescent="0.3">
      <c r="A5228" s="16" t="s">
        <v>3339</v>
      </c>
      <c r="B5228" s="16" t="s">
        <v>7461</v>
      </c>
      <c r="C5228" s="16" t="s">
        <v>3284</v>
      </c>
      <c r="D5228" s="17">
        <v>1</v>
      </c>
      <c r="E5228" s="19">
        <f>TRUNC(SUMIF(V5226:V5229, RIGHTB(O5228, 1), F5226:F5229)*U5228, 2)</f>
        <v>422.3</v>
      </c>
      <c r="F5228" s="22">
        <f>TRUNC(E5228*D5228,1)</f>
        <v>422.3</v>
      </c>
      <c r="G5228" s="19">
        <v>0</v>
      </c>
      <c r="H5228" s="22">
        <f>TRUNC(G5228*D5228,1)</f>
        <v>0</v>
      </c>
      <c r="I5228" s="19">
        <v>0</v>
      </c>
      <c r="J5228" s="22">
        <f>TRUNC(I5228*D5228,1)</f>
        <v>0</v>
      </c>
      <c r="K5228" s="19">
        <f t="shared" si="764"/>
        <v>422.3</v>
      </c>
      <c r="L5228" s="22">
        <f t="shared" si="764"/>
        <v>422.3</v>
      </c>
      <c r="M5228" s="16" t="s">
        <v>42</v>
      </c>
      <c r="N5228" s="1" t="s">
        <v>5247</v>
      </c>
      <c r="O5228" s="1" t="s">
        <v>3285</v>
      </c>
      <c r="P5228" s="1" t="s">
        <v>43</v>
      </c>
      <c r="Q5228" s="1" t="s">
        <v>43</v>
      </c>
      <c r="R5228" s="1" t="s">
        <v>43</v>
      </c>
      <c r="S5228">
        <v>0</v>
      </c>
      <c r="T5228">
        <v>0</v>
      </c>
      <c r="U5228">
        <v>0.01</v>
      </c>
      <c r="AV5228" s="1" t="s">
        <v>42</v>
      </c>
      <c r="AW5228" s="1" t="s">
        <v>7469</v>
      </c>
      <c r="AX5228" s="1" t="s">
        <v>42</v>
      </c>
      <c r="AY5228" s="1" t="s">
        <v>42</v>
      </c>
      <c r="AZ5228" s="1" t="s">
        <v>42</v>
      </c>
    </row>
    <row r="5229" spans="1:52" ht="30" customHeight="1" x14ac:dyDescent="0.3">
      <c r="A5229" s="16" t="s">
        <v>1146</v>
      </c>
      <c r="B5229" s="16" t="s">
        <v>3102</v>
      </c>
      <c r="C5229" s="16" t="s">
        <v>81</v>
      </c>
      <c r="D5229" s="17">
        <v>10</v>
      </c>
      <c r="E5229" s="19">
        <f>단가산출목록!E198</f>
        <v>81</v>
      </c>
      <c r="F5229" s="22">
        <f>TRUNC(E5229*D5229,1)</f>
        <v>810</v>
      </c>
      <c r="G5229" s="19">
        <f>단가산출목록!F198</f>
        <v>1327</v>
      </c>
      <c r="H5229" s="22">
        <f>TRUNC(G5229*D5229,1)</f>
        <v>13270</v>
      </c>
      <c r="I5229" s="19">
        <f>단가산출목록!G198</f>
        <v>94</v>
      </c>
      <c r="J5229" s="22">
        <f>TRUNC(I5229*D5229,1)</f>
        <v>940</v>
      </c>
      <c r="K5229" s="19">
        <f t="shared" si="764"/>
        <v>1502</v>
      </c>
      <c r="L5229" s="22">
        <f t="shared" si="764"/>
        <v>15020</v>
      </c>
      <c r="M5229" s="16" t="s">
        <v>3118</v>
      </c>
      <c r="N5229" s="1" t="s">
        <v>5247</v>
      </c>
      <c r="O5229" s="1" t="s">
        <v>3119</v>
      </c>
      <c r="P5229" s="1" t="s">
        <v>43</v>
      </c>
      <c r="Q5229" s="1" t="s">
        <v>46</v>
      </c>
      <c r="R5229" s="1" t="s">
        <v>43</v>
      </c>
      <c r="AV5229" s="1" t="s">
        <v>42</v>
      </c>
      <c r="AW5229" s="1" t="s">
        <v>7470</v>
      </c>
      <c r="AX5229" s="1" t="s">
        <v>42</v>
      </c>
      <c r="AY5229" s="1" t="s">
        <v>42</v>
      </c>
      <c r="AZ5229" s="1" t="s">
        <v>42</v>
      </c>
    </row>
    <row r="5230" spans="1:52" ht="30" customHeight="1" x14ac:dyDescent="0.3">
      <c r="A5230" s="16" t="s">
        <v>3287</v>
      </c>
      <c r="B5230" s="16" t="s">
        <v>42</v>
      </c>
      <c r="C5230" s="16" t="s">
        <v>42</v>
      </c>
      <c r="D5230" s="17"/>
      <c r="E5230" s="19"/>
      <c r="F5230" s="22">
        <f>TRUNC(SUMIF(N5226:N5229, N5225, F5226:F5229),0)</f>
        <v>43462</v>
      </c>
      <c r="G5230" s="19"/>
      <c r="H5230" s="22">
        <f>TRUNC(SUMIF(N5226:N5229, N5225, H5226:H5229),0)</f>
        <v>13270</v>
      </c>
      <c r="I5230" s="19"/>
      <c r="J5230" s="22">
        <f>TRUNC(SUMIF(N5226:N5229, N5225, J5226:J5229),0)</f>
        <v>940</v>
      </c>
      <c r="K5230" s="19"/>
      <c r="L5230" s="22">
        <f>F5230+H5230+J5230</f>
        <v>57672</v>
      </c>
      <c r="M5230" s="16" t="s">
        <v>42</v>
      </c>
      <c r="N5230" s="1" t="s">
        <v>3288</v>
      </c>
      <c r="O5230" s="1" t="s">
        <v>3288</v>
      </c>
      <c r="P5230" s="1" t="s">
        <v>42</v>
      </c>
      <c r="Q5230" s="1" t="s">
        <v>42</v>
      </c>
      <c r="R5230" s="1" t="s">
        <v>42</v>
      </c>
      <c r="AV5230" s="1" t="s">
        <v>42</v>
      </c>
      <c r="AW5230" s="1" t="s">
        <v>42</v>
      </c>
      <c r="AX5230" s="1" t="s">
        <v>42</v>
      </c>
      <c r="AY5230" s="1" t="s">
        <v>42</v>
      </c>
      <c r="AZ5230" s="1" t="s">
        <v>42</v>
      </c>
    </row>
    <row r="5231" spans="1:52" ht="30" customHeight="1" x14ac:dyDescent="0.3">
      <c r="A5231" s="17"/>
      <c r="B5231" s="17"/>
      <c r="C5231" s="17"/>
      <c r="D5231" s="17"/>
      <c r="E5231" s="19"/>
      <c r="F5231" s="22"/>
      <c r="G5231" s="19"/>
      <c r="H5231" s="22"/>
      <c r="I5231" s="19"/>
      <c r="J5231" s="22"/>
      <c r="K5231" s="19"/>
      <c r="L5231" s="22"/>
      <c r="M5231" s="17"/>
    </row>
    <row r="5232" spans="1:52" ht="30" customHeight="1" x14ac:dyDescent="0.3">
      <c r="A5232" s="13" t="s">
        <v>7471</v>
      </c>
      <c r="B5232" s="14"/>
      <c r="C5232" s="14"/>
      <c r="D5232" s="14"/>
      <c r="E5232" s="18"/>
      <c r="F5232" s="21"/>
      <c r="G5232" s="18"/>
      <c r="H5232" s="21"/>
      <c r="I5232" s="18"/>
      <c r="J5232" s="21"/>
      <c r="K5232" s="18"/>
      <c r="L5232" s="21"/>
      <c r="M5232" s="15"/>
      <c r="N5232" s="1" t="s">
        <v>5251</v>
      </c>
    </row>
    <row r="5233" spans="1:52" ht="30" customHeight="1" x14ac:dyDescent="0.3">
      <c r="A5233" s="16" t="s">
        <v>7453</v>
      </c>
      <c r="B5233" s="16" t="s">
        <v>7454</v>
      </c>
      <c r="C5233" s="16" t="s">
        <v>4241</v>
      </c>
      <c r="D5233" s="17">
        <v>4.2</v>
      </c>
      <c r="E5233" s="19">
        <f>단가대비표!O157</f>
        <v>9650</v>
      </c>
      <c r="F5233" s="22">
        <f>TRUNC(E5233*D5233,1)</f>
        <v>40530</v>
      </c>
      <c r="G5233" s="19">
        <f>단가대비표!P157</f>
        <v>0</v>
      </c>
      <c r="H5233" s="22">
        <f>TRUNC(G5233*D5233,1)</f>
        <v>0</v>
      </c>
      <c r="I5233" s="19">
        <f>단가대비표!V157</f>
        <v>0</v>
      </c>
      <c r="J5233" s="22">
        <f>TRUNC(I5233*D5233,1)</f>
        <v>0</v>
      </c>
      <c r="K5233" s="19">
        <f t="shared" ref="K5233:L5236" si="765">TRUNC(E5233+G5233+I5233,1)</f>
        <v>9650</v>
      </c>
      <c r="L5233" s="22">
        <f t="shared" si="765"/>
        <v>40530</v>
      </c>
      <c r="M5233" s="16" t="s">
        <v>42</v>
      </c>
      <c r="N5233" s="1" t="s">
        <v>5251</v>
      </c>
      <c r="O5233" s="1" t="s">
        <v>7455</v>
      </c>
      <c r="P5233" s="1" t="s">
        <v>43</v>
      </c>
      <c r="Q5233" s="1" t="s">
        <v>43</v>
      </c>
      <c r="R5233" s="1" t="s">
        <v>46</v>
      </c>
      <c r="V5233">
        <v>1</v>
      </c>
      <c r="AV5233" s="1" t="s">
        <v>42</v>
      </c>
      <c r="AW5233" s="1" t="s">
        <v>7472</v>
      </c>
      <c r="AX5233" s="1" t="s">
        <v>42</v>
      </c>
      <c r="AY5233" s="1" t="s">
        <v>42</v>
      </c>
      <c r="AZ5233" s="1" t="s">
        <v>42</v>
      </c>
    </row>
    <row r="5234" spans="1:52" ht="30" customHeight="1" x14ac:dyDescent="0.3">
      <c r="A5234" s="16" t="s">
        <v>7457</v>
      </c>
      <c r="B5234" s="16" t="s">
        <v>7458</v>
      </c>
      <c r="C5234" s="16" t="s">
        <v>3795</v>
      </c>
      <c r="D5234" s="17">
        <v>3.1</v>
      </c>
      <c r="E5234" s="19">
        <f>단가대비표!O158</f>
        <v>1700</v>
      </c>
      <c r="F5234" s="22">
        <f>TRUNC(E5234*D5234,1)</f>
        <v>5270</v>
      </c>
      <c r="G5234" s="19">
        <f>단가대비표!P158</f>
        <v>0</v>
      </c>
      <c r="H5234" s="22">
        <f>TRUNC(G5234*D5234,1)</f>
        <v>0</v>
      </c>
      <c r="I5234" s="19">
        <f>단가대비표!V158</f>
        <v>0</v>
      </c>
      <c r="J5234" s="22">
        <f>TRUNC(I5234*D5234,1)</f>
        <v>0</v>
      </c>
      <c r="K5234" s="19">
        <f t="shared" si="765"/>
        <v>1700</v>
      </c>
      <c r="L5234" s="22">
        <f t="shared" si="765"/>
        <v>5270</v>
      </c>
      <c r="M5234" s="16" t="s">
        <v>42</v>
      </c>
      <c r="N5234" s="1" t="s">
        <v>5251</v>
      </c>
      <c r="O5234" s="1" t="s">
        <v>7459</v>
      </c>
      <c r="P5234" s="1" t="s">
        <v>43</v>
      </c>
      <c r="Q5234" s="1" t="s">
        <v>43</v>
      </c>
      <c r="R5234" s="1" t="s">
        <v>46</v>
      </c>
      <c r="V5234">
        <v>1</v>
      </c>
      <c r="AV5234" s="1" t="s">
        <v>42</v>
      </c>
      <c r="AW5234" s="1" t="s">
        <v>7473</v>
      </c>
      <c r="AX5234" s="1" t="s">
        <v>42</v>
      </c>
      <c r="AY5234" s="1" t="s">
        <v>42</v>
      </c>
      <c r="AZ5234" s="1" t="s">
        <v>42</v>
      </c>
    </row>
    <row r="5235" spans="1:52" ht="30" customHeight="1" x14ac:dyDescent="0.3">
      <c r="A5235" s="16" t="s">
        <v>3339</v>
      </c>
      <c r="B5235" s="16" t="s">
        <v>7461</v>
      </c>
      <c r="C5235" s="16" t="s">
        <v>3284</v>
      </c>
      <c r="D5235" s="17">
        <v>1</v>
      </c>
      <c r="E5235" s="19">
        <f>TRUNC(SUMIF(V5233:V5236, RIGHTB(O5235, 1), F5233:F5236)*U5235, 2)</f>
        <v>458</v>
      </c>
      <c r="F5235" s="22">
        <f>TRUNC(E5235*D5235,1)</f>
        <v>458</v>
      </c>
      <c r="G5235" s="19">
        <v>0</v>
      </c>
      <c r="H5235" s="22">
        <f>TRUNC(G5235*D5235,1)</f>
        <v>0</v>
      </c>
      <c r="I5235" s="19">
        <v>0</v>
      </c>
      <c r="J5235" s="22">
        <f>TRUNC(I5235*D5235,1)</f>
        <v>0</v>
      </c>
      <c r="K5235" s="19">
        <f t="shared" si="765"/>
        <v>458</v>
      </c>
      <c r="L5235" s="22">
        <f t="shared" si="765"/>
        <v>458</v>
      </c>
      <c r="M5235" s="16" t="s">
        <v>42</v>
      </c>
      <c r="N5235" s="1" t="s">
        <v>5251</v>
      </c>
      <c r="O5235" s="1" t="s">
        <v>3285</v>
      </c>
      <c r="P5235" s="1" t="s">
        <v>43</v>
      </c>
      <c r="Q5235" s="1" t="s">
        <v>43</v>
      </c>
      <c r="R5235" s="1" t="s">
        <v>43</v>
      </c>
      <c r="S5235">
        <v>0</v>
      </c>
      <c r="T5235">
        <v>0</v>
      </c>
      <c r="U5235">
        <v>0.01</v>
      </c>
      <c r="AV5235" s="1" t="s">
        <v>42</v>
      </c>
      <c r="AW5235" s="1" t="s">
        <v>7474</v>
      </c>
      <c r="AX5235" s="1" t="s">
        <v>42</v>
      </c>
      <c r="AY5235" s="1" t="s">
        <v>42</v>
      </c>
      <c r="AZ5235" s="1" t="s">
        <v>42</v>
      </c>
    </row>
    <row r="5236" spans="1:52" ht="30" customHeight="1" x14ac:dyDescent="0.3">
      <c r="A5236" s="16" t="s">
        <v>1146</v>
      </c>
      <c r="B5236" s="16" t="s">
        <v>3105</v>
      </c>
      <c r="C5236" s="16" t="s">
        <v>81</v>
      </c>
      <c r="D5236" s="17">
        <v>10</v>
      </c>
      <c r="E5236" s="19">
        <f>단가산출목록!E199</f>
        <v>163</v>
      </c>
      <c r="F5236" s="22">
        <f>TRUNC(E5236*D5236,1)</f>
        <v>1630</v>
      </c>
      <c r="G5236" s="19">
        <f>단가산출목록!F199</f>
        <v>2654</v>
      </c>
      <c r="H5236" s="22">
        <f>TRUNC(G5236*D5236,1)</f>
        <v>26540</v>
      </c>
      <c r="I5236" s="19">
        <f>단가산출목록!G199</f>
        <v>188</v>
      </c>
      <c r="J5236" s="22">
        <f>TRUNC(I5236*D5236,1)</f>
        <v>1880</v>
      </c>
      <c r="K5236" s="19">
        <f t="shared" si="765"/>
        <v>3005</v>
      </c>
      <c r="L5236" s="22">
        <f t="shared" si="765"/>
        <v>30050</v>
      </c>
      <c r="M5236" s="16" t="s">
        <v>3120</v>
      </c>
      <c r="N5236" s="1" t="s">
        <v>5251</v>
      </c>
      <c r="O5236" s="1" t="s">
        <v>3121</v>
      </c>
      <c r="P5236" s="1" t="s">
        <v>43</v>
      </c>
      <c r="Q5236" s="1" t="s">
        <v>46</v>
      </c>
      <c r="R5236" s="1" t="s">
        <v>43</v>
      </c>
      <c r="AV5236" s="1" t="s">
        <v>42</v>
      </c>
      <c r="AW5236" s="1" t="s">
        <v>7475</v>
      </c>
      <c r="AX5236" s="1" t="s">
        <v>42</v>
      </c>
      <c r="AY5236" s="1" t="s">
        <v>42</v>
      </c>
      <c r="AZ5236" s="1" t="s">
        <v>42</v>
      </c>
    </row>
    <row r="5237" spans="1:52" ht="30" customHeight="1" x14ac:dyDescent="0.3">
      <c r="A5237" s="16" t="s">
        <v>3287</v>
      </c>
      <c r="B5237" s="16" t="s">
        <v>42</v>
      </c>
      <c r="C5237" s="16" t="s">
        <v>42</v>
      </c>
      <c r="D5237" s="17"/>
      <c r="E5237" s="19"/>
      <c r="F5237" s="22">
        <f>TRUNC(SUMIF(N5233:N5236, N5232, F5233:F5236),0)</f>
        <v>47888</v>
      </c>
      <c r="G5237" s="19"/>
      <c r="H5237" s="22">
        <f>TRUNC(SUMIF(N5233:N5236, N5232, H5233:H5236),0)</f>
        <v>26540</v>
      </c>
      <c r="I5237" s="19"/>
      <c r="J5237" s="22">
        <f>TRUNC(SUMIF(N5233:N5236, N5232, J5233:J5236),0)</f>
        <v>1880</v>
      </c>
      <c r="K5237" s="19"/>
      <c r="L5237" s="22">
        <f>F5237+H5237+J5237</f>
        <v>76308</v>
      </c>
      <c r="M5237" s="16" t="s">
        <v>42</v>
      </c>
      <c r="N5237" s="1" t="s">
        <v>3288</v>
      </c>
      <c r="O5237" s="1" t="s">
        <v>3288</v>
      </c>
      <c r="P5237" s="1" t="s">
        <v>42</v>
      </c>
      <c r="Q5237" s="1" t="s">
        <v>42</v>
      </c>
      <c r="R5237" s="1" t="s">
        <v>42</v>
      </c>
      <c r="AV5237" s="1" t="s">
        <v>42</v>
      </c>
      <c r="AW5237" s="1" t="s">
        <v>42</v>
      </c>
      <c r="AX5237" s="1" t="s">
        <v>42</v>
      </c>
      <c r="AY5237" s="1" t="s">
        <v>42</v>
      </c>
      <c r="AZ5237" s="1" t="s">
        <v>42</v>
      </c>
    </row>
    <row r="5238" spans="1:52" ht="30" customHeight="1" x14ac:dyDescent="0.3">
      <c r="A5238" s="17"/>
      <c r="B5238" s="17"/>
      <c r="C5238" s="17"/>
      <c r="D5238" s="17"/>
      <c r="E5238" s="19"/>
      <c r="F5238" s="22"/>
      <c r="G5238" s="19"/>
      <c r="H5238" s="22"/>
      <c r="I5238" s="19"/>
      <c r="J5238" s="22"/>
      <c r="K5238" s="19"/>
      <c r="L5238" s="22"/>
      <c r="M5238" s="17"/>
    </row>
    <row r="5239" spans="1:52" ht="30" customHeight="1" x14ac:dyDescent="0.3">
      <c r="A5239" s="13" t="s">
        <v>7476</v>
      </c>
      <c r="B5239" s="14"/>
      <c r="C5239" s="14"/>
      <c r="D5239" s="14"/>
      <c r="E5239" s="18"/>
      <c r="F5239" s="21"/>
      <c r="G5239" s="18"/>
      <c r="H5239" s="21"/>
      <c r="I5239" s="18"/>
      <c r="J5239" s="21"/>
      <c r="K5239" s="18"/>
      <c r="L5239" s="21"/>
      <c r="M5239" s="15"/>
      <c r="N5239" s="1" t="s">
        <v>5255</v>
      </c>
    </row>
    <row r="5240" spans="1:52" ht="30" customHeight="1" x14ac:dyDescent="0.3">
      <c r="A5240" s="16" t="s">
        <v>7453</v>
      </c>
      <c r="B5240" s="16" t="s">
        <v>7465</v>
      </c>
      <c r="C5240" s="16" t="s">
        <v>4241</v>
      </c>
      <c r="D5240" s="17">
        <v>4.2</v>
      </c>
      <c r="E5240" s="19">
        <f>단가대비표!O156</f>
        <v>8800</v>
      </c>
      <c r="F5240" s="22">
        <f>TRUNC(E5240*D5240,1)</f>
        <v>36960</v>
      </c>
      <c r="G5240" s="19">
        <f>단가대비표!P156</f>
        <v>0</v>
      </c>
      <c r="H5240" s="22">
        <f>TRUNC(G5240*D5240,1)</f>
        <v>0</v>
      </c>
      <c r="I5240" s="19">
        <f>단가대비표!V156</f>
        <v>0</v>
      </c>
      <c r="J5240" s="22">
        <f>TRUNC(I5240*D5240,1)</f>
        <v>0</v>
      </c>
      <c r="K5240" s="19">
        <f t="shared" ref="K5240:L5243" si="766">TRUNC(E5240+G5240+I5240,1)</f>
        <v>8800</v>
      </c>
      <c r="L5240" s="22">
        <f t="shared" si="766"/>
        <v>36960</v>
      </c>
      <c r="M5240" s="16" t="s">
        <v>42</v>
      </c>
      <c r="N5240" s="1" t="s">
        <v>5255</v>
      </c>
      <c r="O5240" s="1" t="s">
        <v>7466</v>
      </c>
      <c r="P5240" s="1" t="s">
        <v>43</v>
      </c>
      <c r="Q5240" s="1" t="s">
        <v>43</v>
      </c>
      <c r="R5240" s="1" t="s">
        <v>46</v>
      </c>
      <c r="V5240">
        <v>1</v>
      </c>
      <c r="AV5240" s="1" t="s">
        <v>42</v>
      </c>
      <c r="AW5240" s="1" t="s">
        <v>7477</v>
      </c>
      <c r="AX5240" s="1" t="s">
        <v>42</v>
      </c>
      <c r="AY5240" s="1" t="s">
        <v>42</v>
      </c>
      <c r="AZ5240" s="1" t="s">
        <v>42</v>
      </c>
    </row>
    <row r="5241" spans="1:52" ht="30" customHeight="1" x14ac:dyDescent="0.3">
      <c r="A5241" s="16" t="s">
        <v>7457</v>
      </c>
      <c r="B5241" s="16" t="s">
        <v>7458</v>
      </c>
      <c r="C5241" s="16" t="s">
        <v>3795</v>
      </c>
      <c r="D5241" s="17">
        <v>3.1</v>
      </c>
      <c r="E5241" s="19">
        <f>단가대비표!O158</f>
        <v>1700</v>
      </c>
      <c r="F5241" s="22">
        <f>TRUNC(E5241*D5241,1)</f>
        <v>5270</v>
      </c>
      <c r="G5241" s="19">
        <f>단가대비표!P158</f>
        <v>0</v>
      </c>
      <c r="H5241" s="22">
        <f>TRUNC(G5241*D5241,1)</f>
        <v>0</v>
      </c>
      <c r="I5241" s="19">
        <f>단가대비표!V158</f>
        <v>0</v>
      </c>
      <c r="J5241" s="22">
        <f>TRUNC(I5241*D5241,1)</f>
        <v>0</v>
      </c>
      <c r="K5241" s="19">
        <f t="shared" si="766"/>
        <v>1700</v>
      </c>
      <c r="L5241" s="22">
        <f t="shared" si="766"/>
        <v>5270</v>
      </c>
      <c r="M5241" s="16" t="s">
        <v>42</v>
      </c>
      <c r="N5241" s="1" t="s">
        <v>5255</v>
      </c>
      <c r="O5241" s="1" t="s">
        <v>7459</v>
      </c>
      <c r="P5241" s="1" t="s">
        <v>43</v>
      </c>
      <c r="Q5241" s="1" t="s">
        <v>43</v>
      </c>
      <c r="R5241" s="1" t="s">
        <v>46</v>
      </c>
      <c r="V5241">
        <v>1</v>
      </c>
      <c r="AV5241" s="1" t="s">
        <v>42</v>
      </c>
      <c r="AW5241" s="1" t="s">
        <v>7478</v>
      </c>
      <c r="AX5241" s="1" t="s">
        <v>42</v>
      </c>
      <c r="AY5241" s="1" t="s">
        <v>42</v>
      </c>
      <c r="AZ5241" s="1" t="s">
        <v>42</v>
      </c>
    </row>
    <row r="5242" spans="1:52" ht="30" customHeight="1" x14ac:dyDescent="0.3">
      <c r="A5242" s="16" t="s">
        <v>3339</v>
      </c>
      <c r="B5242" s="16" t="s">
        <v>7461</v>
      </c>
      <c r="C5242" s="16" t="s">
        <v>3284</v>
      </c>
      <c r="D5242" s="17">
        <v>1</v>
      </c>
      <c r="E5242" s="19">
        <f>TRUNC(SUMIF(V5240:V5243, RIGHTB(O5242, 1), F5240:F5243)*U5242, 2)</f>
        <v>422.3</v>
      </c>
      <c r="F5242" s="22">
        <f>TRUNC(E5242*D5242,1)</f>
        <v>422.3</v>
      </c>
      <c r="G5242" s="19">
        <v>0</v>
      </c>
      <c r="H5242" s="22">
        <f>TRUNC(G5242*D5242,1)</f>
        <v>0</v>
      </c>
      <c r="I5242" s="19">
        <v>0</v>
      </c>
      <c r="J5242" s="22">
        <f>TRUNC(I5242*D5242,1)</f>
        <v>0</v>
      </c>
      <c r="K5242" s="19">
        <f t="shared" si="766"/>
        <v>422.3</v>
      </c>
      <c r="L5242" s="22">
        <f t="shared" si="766"/>
        <v>422.3</v>
      </c>
      <c r="M5242" s="16" t="s">
        <v>42</v>
      </c>
      <c r="N5242" s="1" t="s">
        <v>5255</v>
      </c>
      <c r="O5242" s="1" t="s">
        <v>3285</v>
      </c>
      <c r="P5242" s="1" t="s">
        <v>43</v>
      </c>
      <c r="Q5242" s="1" t="s">
        <v>43</v>
      </c>
      <c r="R5242" s="1" t="s">
        <v>43</v>
      </c>
      <c r="S5242">
        <v>0</v>
      </c>
      <c r="T5242">
        <v>0</v>
      </c>
      <c r="U5242">
        <v>0.01</v>
      </c>
      <c r="AV5242" s="1" t="s">
        <v>42</v>
      </c>
      <c r="AW5242" s="1" t="s">
        <v>7479</v>
      </c>
      <c r="AX5242" s="1" t="s">
        <v>42</v>
      </c>
      <c r="AY5242" s="1" t="s">
        <v>42</v>
      </c>
      <c r="AZ5242" s="1" t="s">
        <v>42</v>
      </c>
    </row>
    <row r="5243" spans="1:52" ht="30" customHeight="1" x14ac:dyDescent="0.3">
      <c r="A5243" s="16" t="s">
        <v>1146</v>
      </c>
      <c r="B5243" s="16" t="s">
        <v>3105</v>
      </c>
      <c r="C5243" s="16" t="s">
        <v>81</v>
      </c>
      <c r="D5243" s="17">
        <v>10</v>
      </c>
      <c r="E5243" s="19">
        <f>단가산출목록!E199</f>
        <v>163</v>
      </c>
      <c r="F5243" s="22">
        <f>TRUNC(E5243*D5243,1)</f>
        <v>1630</v>
      </c>
      <c r="G5243" s="19">
        <f>단가산출목록!F199</f>
        <v>2654</v>
      </c>
      <c r="H5243" s="22">
        <f>TRUNC(G5243*D5243,1)</f>
        <v>26540</v>
      </c>
      <c r="I5243" s="19">
        <f>단가산출목록!G199</f>
        <v>188</v>
      </c>
      <c r="J5243" s="22">
        <f>TRUNC(I5243*D5243,1)</f>
        <v>1880</v>
      </c>
      <c r="K5243" s="19">
        <f t="shared" si="766"/>
        <v>3005</v>
      </c>
      <c r="L5243" s="22">
        <f t="shared" si="766"/>
        <v>30050</v>
      </c>
      <c r="M5243" s="16" t="s">
        <v>3120</v>
      </c>
      <c r="N5243" s="1" t="s">
        <v>5255</v>
      </c>
      <c r="O5243" s="1" t="s">
        <v>3121</v>
      </c>
      <c r="P5243" s="1" t="s">
        <v>43</v>
      </c>
      <c r="Q5243" s="1" t="s">
        <v>46</v>
      </c>
      <c r="R5243" s="1" t="s">
        <v>43</v>
      </c>
      <c r="AV5243" s="1" t="s">
        <v>42</v>
      </c>
      <c r="AW5243" s="1" t="s">
        <v>7480</v>
      </c>
      <c r="AX5243" s="1" t="s">
        <v>42</v>
      </c>
      <c r="AY5243" s="1" t="s">
        <v>42</v>
      </c>
      <c r="AZ5243" s="1" t="s">
        <v>42</v>
      </c>
    </row>
    <row r="5244" spans="1:52" ht="30" customHeight="1" x14ac:dyDescent="0.3">
      <c r="A5244" s="16" t="s">
        <v>3287</v>
      </c>
      <c r="B5244" s="16" t="s">
        <v>42</v>
      </c>
      <c r="C5244" s="16" t="s">
        <v>42</v>
      </c>
      <c r="D5244" s="17"/>
      <c r="E5244" s="19"/>
      <c r="F5244" s="22">
        <f>TRUNC(SUMIF(N5240:N5243, N5239, F5240:F5243),0)</f>
        <v>44282</v>
      </c>
      <c r="G5244" s="19"/>
      <c r="H5244" s="22">
        <f>TRUNC(SUMIF(N5240:N5243, N5239, H5240:H5243),0)</f>
        <v>26540</v>
      </c>
      <c r="I5244" s="19"/>
      <c r="J5244" s="22">
        <f>TRUNC(SUMIF(N5240:N5243, N5239, J5240:J5243),0)</f>
        <v>1880</v>
      </c>
      <c r="K5244" s="19"/>
      <c r="L5244" s="22">
        <f>F5244+H5244+J5244</f>
        <v>72702</v>
      </c>
      <c r="M5244" s="16" t="s">
        <v>42</v>
      </c>
      <c r="N5244" s="1" t="s">
        <v>3288</v>
      </c>
      <c r="O5244" s="1" t="s">
        <v>3288</v>
      </c>
      <c r="P5244" s="1" t="s">
        <v>42</v>
      </c>
      <c r="Q5244" s="1" t="s">
        <v>42</v>
      </c>
      <c r="R5244" s="1" t="s">
        <v>42</v>
      </c>
      <c r="AV5244" s="1" t="s">
        <v>42</v>
      </c>
      <c r="AW5244" s="1" t="s">
        <v>42</v>
      </c>
      <c r="AX5244" s="1" t="s">
        <v>42</v>
      </c>
      <c r="AY5244" s="1" t="s">
        <v>42</v>
      </c>
      <c r="AZ5244" s="1" t="s">
        <v>42</v>
      </c>
    </row>
    <row r="5245" spans="1:52" ht="30" customHeight="1" x14ac:dyDescent="0.3">
      <c r="A5245" s="17"/>
      <c r="B5245" s="17"/>
      <c r="C5245" s="17"/>
      <c r="D5245" s="17"/>
      <c r="E5245" s="19"/>
      <c r="F5245" s="22"/>
      <c r="G5245" s="19"/>
      <c r="H5245" s="22"/>
      <c r="I5245" s="19"/>
      <c r="J5245" s="22"/>
      <c r="K5245" s="19"/>
      <c r="L5245" s="22"/>
      <c r="M5245" s="17"/>
    </row>
    <row r="5246" spans="1:52" ht="30" customHeight="1" x14ac:dyDescent="0.3">
      <c r="A5246" s="13" t="s">
        <v>7481</v>
      </c>
      <c r="B5246" s="14"/>
      <c r="C5246" s="14"/>
      <c r="D5246" s="14"/>
      <c r="E5246" s="18"/>
      <c r="F5246" s="21"/>
      <c r="G5246" s="18"/>
      <c r="H5246" s="21"/>
      <c r="I5246" s="18"/>
      <c r="J5246" s="21"/>
      <c r="K5246" s="18"/>
      <c r="L5246" s="21"/>
      <c r="M5246" s="15"/>
      <c r="N5246" s="1" t="s">
        <v>5259</v>
      </c>
    </row>
    <row r="5247" spans="1:52" ht="30" customHeight="1" x14ac:dyDescent="0.3">
      <c r="A5247" s="16" t="s">
        <v>7453</v>
      </c>
      <c r="B5247" s="16" t="s">
        <v>7454</v>
      </c>
      <c r="C5247" s="16" t="s">
        <v>4241</v>
      </c>
      <c r="D5247" s="17">
        <v>4.2</v>
      </c>
      <c r="E5247" s="19">
        <f>단가대비표!O157</f>
        <v>9650</v>
      </c>
      <c r="F5247" s="22">
        <f>TRUNC(E5247*D5247,1)</f>
        <v>40530</v>
      </c>
      <c r="G5247" s="19">
        <f>단가대비표!P157</f>
        <v>0</v>
      </c>
      <c r="H5247" s="22">
        <f>TRUNC(G5247*D5247,1)</f>
        <v>0</v>
      </c>
      <c r="I5247" s="19">
        <f>단가대비표!V157</f>
        <v>0</v>
      </c>
      <c r="J5247" s="22">
        <f>TRUNC(I5247*D5247,1)</f>
        <v>0</v>
      </c>
      <c r="K5247" s="19">
        <f t="shared" ref="K5247:L5250" si="767">TRUNC(E5247+G5247+I5247,1)</f>
        <v>9650</v>
      </c>
      <c r="L5247" s="22">
        <f t="shared" si="767"/>
        <v>40530</v>
      </c>
      <c r="M5247" s="16" t="s">
        <v>42</v>
      </c>
      <c r="N5247" s="1" t="s">
        <v>5259</v>
      </c>
      <c r="O5247" s="1" t="s">
        <v>7455</v>
      </c>
      <c r="P5247" s="1" t="s">
        <v>43</v>
      </c>
      <c r="Q5247" s="1" t="s">
        <v>43</v>
      </c>
      <c r="R5247" s="1" t="s">
        <v>46</v>
      </c>
      <c r="V5247">
        <v>1</v>
      </c>
      <c r="AV5247" s="1" t="s">
        <v>42</v>
      </c>
      <c r="AW5247" s="1" t="s">
        <v>7482</v>
      </c>
      <c r="AX5247" s="1" t="s">
        <v>42</v>
      </c>
      <c r="AY5247" s="1" t="s">
        <v>42</v>
      </c>
      <c r="AZ5247" s="1" t="s">
        <v>42</v>
      </c>
    </row>
    <row r="5248" spans="1:52" ht="30" customHeight="1" x14ac:dyDescent="0.3">
      <c r="A5248" s="16" t="s">
        <v>7457</v>
      </c>
      <c r="B5248" s="16" t="s">
        <v>7458</v>
      </c>
      <c r="C5248" s="16" t="s">
        <v>3795</v>
      </c>
      <c r="D5248" s="17">
        <v>3.1</v>
      </c>
      <c r="E5248" s="19">
        <f>단가대비표!O158</f>
        <v>1700</v>
      </c>
      <c r="F5248" s="22">
        <f>TRUNC(E5248*D5248,1)</f>
        <v>5270</v>
      </c>
      <c r="G5248" s="19">
        <f>단가대비표!P158</f>
        <v>0</v>
      </c>
      <c r="H5248" s="22">
        <f>TRUNC(G5248*D5248,1)</f>
        <v>0</v>
      </c>
      <c r="I5248" s="19">
        <f>단가대비표!V158</f>
        <v>0</v>
      </c>
      <c r="J5248" s="22">
        <f>TRUNC(I5248*D5248,1)</f>
        <v>0</v>
      </c>
      <c r="K5248" s="19">
        <f t="shared" si="767"/>
        <v>1700</v>
      </c>
      <c r="L5248" s="22">
        <f t="shared" si="767"/>
        <v>5270</v>
      </c>
      <c r="M5248" s="16" t="s">
        <v>42</v>
      </c>
      <c r="N5248" s="1" t="s">
        <v>5259</v>
      </c>
      <c r="O5248" s="1" t="s">
        <v>7459</v>
      </c>
      <c r="P5248" s="1" t="s">
        <v>43</v>
      </c>
      <c r="Q5248" s="1" t="s">
        <v>43</v>
      </c>
      <c r="R5248" s="1" t="s">
        <v>46</v>
      </c>
      <c r="V5248">
        <v>1</v>
      </c>
      <c r="AV5248" s="1" t="s">
        <v>42</v>
      </c>
      <c r="AW5248" s="1" t="s">
        <v>7483</v>
      </c>
      <c r="AX5248" s="1" t="s">
        <v>42</v>
      </c>
      <c r="AY5248" s="1" t="s">
        <v>42</v>
      </c>
      <c r="AZ5248" s="1" t="s">
        <v>42</v>
      </c>
    </row>
    <row r="5249" spans="1:52" ht="30" customHeight="1" x14ac:dyDescent="0.3">
      <c r="A5249" s="16" t="s">
        <v>3339</v>
      </c>
      <c r="B5249" s="16" t="s">
        <v>7461</v>
      </c>
      <c r="C5249" s="16" t="s">
        <v>3284</v>
      </c>
      <c r="D5249" s="17">
        <v>1</v>
      </c>
      <c r="E5249" s="19">
        <f>TRUNC(SUMIF(V5247:V5250, RIGHTB(O5249, 1), F5247:F5250)*U5249, 2)</f>
        <v>458</v>
      </c>
      <c r="F5249" s="22">
        <f>TRUNC(E5249*D5249,1)</f>
        <v>458</v>
      </c>
      <c r="G5249" s="19">
        <v>0</v>
      </c>
      <c r="H5249" s="22">
        <f>TRUNC(G5249*D5249,1)</f>
        <v>0</v>
      </c>
      <c r="I5249" s="19">
        <v>0</v>
      </c>
      <c r="J5249" s="22">
        <f>TRUNC(I5249*D5249,1)</f>
        <v>0</v>
      </c>
      <c r="K5249" s="19">
        <f t="shared" si="767"/>
        <v>458</v>
      </c>
      <c r="L5249" s="22">
        <f t="shared" si="767"/>
        <v>458</v>
      </c>
      <c r="M5249" s="16" t="s">
        <v>42</v>
      </c>
      <c r="N5249" s="1" t="s">
        <v>5259</v>
      </c>
      <c r="O5249" s="1" t="s">
        <v>3285</v>
      </c>
      <c r="P5249" s="1" t="s">
        <v>43</v>
      </c>
      <c r="Q5249" s="1" t="s">
        <v>43</v>
      </c>
      <c r="R5249" s="1" t="s">
        <v>43</v>
      </c>
      <c r="S5249">
        <v>0</v>
      </c>
      <c r="T5249">
        <v>0</v>
      </c>
      <c r="U5249">
        <v>0.01</v>
      </c>
      <c r="AV5249" s="1" t="s">
        <v>42</v>
      </c>
      <c r="AW5249" s="1" t="s">
        <v>7484</v>
      </c>
      <c r="AX5249" s="1" t="s">
        <v>42</v>
      </c>
      <c r="AY5249" s="1" t="s">
        <v>42</v>
      </c>
      <c r="AZ5249" s="1" t="s">
        <v>42</v>
      </c>
    </row>
    <row r="5250" spans="1:52" ht="30" customHeight="1" x14ac:dyDescent="0.3">
      <c r="A5250" s="16" t="s">
        <v>1146</v>
      </c>
      <c r="B5250" s="16" t="s">
        <v>3108</v>
      </c>
      <c r="C5250" s="16" t="s">
        <v>81</v>
      </c>
      <c r="D5250" s="17">
        <v>10</v>
      </c>
      <c r="E5250" s="19">
        <f>단가산출목록!E200</f>
        <v>215</v>
      </c>
      <c r="F5250" s="22">
        <f>TRUNC(E5250*D5250,1)</f>
        <v>2150</v>
      </c>
      <c r="G5250" s="19">
        <f>단가산출목록!F200</f>
        <v>3492</v>
      </c>
      <c r="H5250" s="22">
        <f>TRUNC(G5250*D5250,1)</f>
        <v>34920</v>
      </c>
      <c r="I5250" s="19">
        <f>단가산출목록!G200</f>
        <v>247</v>
      </c>
      <c r="J5250" s="22">
        <f>TRUNC(I5250*D5250,1)</f>
        <v>2470</v>
      </c>
      <c r="K5250" s="19">
        <f t="shared" si="767"/>
        <v>3954</v>
      </c>
      <c r="L5250" s="22">
        <f t="shared" si="767"/>
        <v>39540</v>
      </c>
      <c r="M5250" s="16" t="s">
        <v>3122</v>
      </c>
      <c r="N5250" s="1" t="s">
        <v>5259</v>
      </c>
      <c r="O5250" s="1" t="s">
        <v>3123</v>
      </c>
      <c r="P5250" s="1" t="s">
        <v>43</v>
      </c>
      <c r="Q5250" s="1" t="s">
        <v>46</v>
      </c>
      <c r="R5250" s="1" t="s">
        <v>43</v>
      </c>
      <c r="AV5250" s="1" t="s">
        <v>42</v>
      </c>
      <c r="AW5250" s="1" t="s">
        <v>7485</v>
      </c>
      <c r="AX5250" s="1" t="s">
        <v>42</v>
      </c>
      <c r="AY5250" s="1" t="s">
        <v>42</v>
      </c>
      <c r="AZ5250" s="1" t="s">
        <v>42</v>
      </c>
    </row>
    <row r="5251" spans="1:52" ht="30" customHeight="1" x14ac:dyDescent="0.3">
      <c r="A5251" s="16" t="s">
        <v>3287</v>
      </c>
      <c r="B5251" s="16" t="s">
        <v>42</v>
      </c>
      <c r="C5251" s="16" t="s">
        <v>42</v>
      </c>
      <c r="D5251" s="17"/>
      <c r="E5251" s="19"/>
      <c r="F5251" s="22">
        <f>TRUNC(SUMIF(N5247:N5250, N5246, F5247:F5250),0)</f>
        <v>48408</v>
      </c>
      <c r="G5251" s="19"/>
      <c r="H5251" s="22">
        <f>TRUNC(SUMIF(N5247:N5250, N5246, H5247:H5250),0)</f>
        <v>34920</v>
      </c>
      <c r="I5251" s="19"/>
      <c r="J5251" s="22">
        <f>TRUNC(SUMIF(N5247:N5250, N5246, J5247:J5250),0)</f>
        <v>2470</v>
      </c>
      <c r="K5251" s="19"/>
      <c r="L5251" s="22">
        <f>F5251+H5251+J5251</f>
        <v>85798</v>
      </c>
      <c r="M5251" s="16" t="s">
        <v>42</v>
      </c>
      <c r="N5251" s="1" t="s">
        <v>3288</v>
      </c>
      <c r="O5251" s="1" t="s">
        <v>3288</v>
      </c>
      <c r="P5251" s="1" t="s">
        <v>42</v>
      </c>
      <c r="Q5251" s="1" t="s">
        <v>42</v>
      </c>
      <c r="R5251" s="1" t="s">
        <v>42</v>
      </c>
      <c r="AV5251" s="1" t="s">
        <v>42</v>
      </c>
      <c r="AW5251" s="1" t="s">
        <v>42</v>
      </c>
      <c r="AX5251" s="1" t="s">
        <v>42</v>
      </c>
      <c r="AY5251" s="1" t="s">
        <v>42</v>
      </c>
      <c r="AZ5251" s="1" t="s">
        <v>42</v>
      </c>
    </row>
    <row r="5252" spans="1:52" ht="30" customHeight="1" x14ac:dyDescent="0.3">
      <c r="A5252" s="17"/>
      <c r="B5252" s="17"/>
      <c r="C5252" s="17"/>
      <c r="D5252" s="17"/>
      <c r="E5252" s="19"/>
      <c r="F5252" s="22"/>
      <c r="G5252" s="19"/>
      <c r="H5252" s="22"/>
      <c r="I5252" s="19"/>
      <c r="J5252" s="22"/>
      <c r="K5252" s="19"/>
      <c r="L5252" s="22"/>
      <c r="M5252" s="17"/>
    </row>
    <row r="5253" spans="1:52" ht="30" customHeight="1" x14ac:dyDescent="0.3">
      <c r="A5253" s="13" t="s">
        <v>7486</v>
      </c>
      <c r="B5253" s="14"/>
      <c r="C5253" s="14"/>
      <c r="D5253" s="14"/>
      <c r="E5253" s="18"/>
      <c r="F5253" s="21"/>
      <c r="G5253" s="18"/>
      <c r="H5253" s="21"/>
      <c r="I5253" s="18"/>
      <c r="J5253" s="21"/>
      <c r="K5253" s="18"/>
      <c r="L5253" s="21"/>
      <c r="M5253" s="15"/>
      <c r="N5253" s="1" t="s">
        <v>5263</v>
      </c>
    </row>
    <row r="5254" spans="1:52" ht="30" customHeight="1" x14ac:dyDescent="0.3">
      <c r="A5254" s="16" t="s">
        <v>7453</v>
      </c>
      <c r="B5254" s="16" t="s">
        <v>7465</v>
      </c>
      <c r="C5254" s="16" t="s">
        <v>4241</v>
      </c>
      <c r="D5254" s="17">
        <v>4.2</v>
      </c>
      <c r="E5254" s="19">
        <f>단가대비표!O156</f>
        <v>8800</v>
      </c>
      <c r="F5254" s="22">
        <f>TRUNC(E5254*D5254,1)</f>
        <v>36960</v>
      </c>
      <c r="G5254" s="19">
        <f>단가대비표!P156</f>
        <v>0</v>
      </c>
      <c r="H5254" s="22">
        <f>TRUNC(G5254*D5254,1)</f>
        <v>0</v>
      </c>
      <c r="I5254" s="19">
        <f>단가대비표!V156</f>
        <v>0</v>
      </c>
      <c r="J5254" s="22">
        <f>TRUNC(I5254*D5254,1)</f>
        <v>0</v>
      </c>
      <c r="K5254" s="19">
        <f t="shared" ref="K5254:L5257" si="768">TRUNC(E5254+G5254+I5254,1)</f>
        <v>8800</v>
      </c>
      <c r="L5254" s="22">
        <f t="shared" si="768"/>
        <v>36960</v>
      </c>
      <c r="M5254" s="16" t="s">
        <v>42</v>
      </c>
      <c r="N5254" s="1" t="s">
        <v>5263</v>
      </c>
      <c r="O5254" s="1" t="s">
        <v>7466</v>
      </c>
      <c r="P5254" s="1" t="s">
        <v>43</v>
      </c>
      <c r="Q5254" s="1" t="s">
        <v>43</v>
      </c>
      <c r="R5254" s="1" t="s">
        <v>46</v>
      </c>
      <c r="V5254">
        <v>1</v>
      </c>
      <c r="AV5254" s="1" t="s">
        <v>42</v>
      </c>
      <c r="AW5254" s="1" t="s">
        <v>7487</v>
      </c>
      <c r="AX5254" s="1" t="s">
        <v>42</v>
      </c>
      <c r="AY5254" s="1" t="s">
        <v>42</v>
      </c>
      <c r="AZ5254" s="1" t="s">
        <v>42</v>
      </c>
    </row>
    <row r="5255" spans="1:52" ht="30" customHeight="1" x14ac:dyDescent="0.3">
      <c r="A5255" s="16" t="s">
        <v>7457</v>
      </c>
      <c r="B5255" s="16" t="s">
        <v>7458</v>
      </c>
      <c r="C5255" s="16" t="s">
        <v>3795</v>
      </c>
      <c r="D5255" s="17">
        <v>3.1</v>
      </c>
      <c r="E5255" s="19">
        <f>단가대비표!O158</f>
        <v>1700</v>
      </c>
      <c r="F5255" s="22">
        <f>TRUNC(E5255*D5255,1)</f>
        <v>5270</v>
      </c>
      <c r="G5255" s="19">
        <f>단가대비표!P158</f>
        <v>0</v>
      </c>
      <c r="H5255" s="22">
        <f>TRUNC(G5255*D5255,1)</f>
        <v>0</v>
      </c>
      <c r="I5255" s="19">
        <f>단가대비표!V158</f>
        <v>0</v>
      </c>
      <c r="J5255" s="22">
        <f>TRUNC(I5255*D5255,1)</f>
        <v>0</v>
      </c>
      <c r="K5255" s="19">
        <f t="shared" si="768"/>
        <v>1700</v>
      </c>
      <c r="L5255" s="22">
        <f t="shared" si="768"/>
        <v>5270</v>
      </c>
      <c r="M5255" s="16" t="s">
        <v>42</v>
      </c>
      <c r="N5255" s="1" t="s">
        <v>5263</v>
      </c>
      <c r="O5255" s="1" t="s">
        <v>7459</v>
      </c>
      <c r="P5255" s="1" t="s">
        <v>43</v>
      </c>
      <c r="Q5255" s="1" t="s">
        <v>43</v>
      </c>
      <c r="R5255" s="1" t="s">
        <v>46</v>
      </c>
      <c r="V5255">
        <v>1</v>
      </c>
      <c r="AV5255" s="1" t="s">
        <v>42</v>
      </c>
      <c r="AW5255" s="1" t="s">
        <v>7488</v>
      </c>
      <c r="AX5255" s="1" t="s">
        <v>42</v>
      </c>
      <c r="AY5255" s="1" t="s">
        <v>42</v>
      </c>
      <c r="AZ5255" s="1" t="s">
        <v>42</v>
      </c>
    </row>
    <row r="5256" spans="1:52" ht="30" customHeight="1" x14ac:dyDescent="0.3">
      <c r="A5256" s="16" t="s">
        <v>3339</v>
      </c>
      <c r="B5256" s="16" t="s">
        <v>7461</v>
      </c>
      <c r="C5256" s="16" t="s">
        <v>3284</v>
      </c>
      <c r="D5256" s="17">
        <v>1</v>
      </c>
      <c r="E5256" s="19">
        <f>TRUNC(SUMIF(V5254:V5257, RIGHTB(O5256, 1), F5254:F5257)*U5256, 2)</f>
        <v>422.3</v>
      </c>
      <c r="F5256" s="22">
        <f>TRUNC(E5256*D5256,1)</f>
        <v>422.3</v>
      </c>
      <c r="G5256" s="19">
        <v>0</v>
      </c>
      <c r="H5256" s="22">
        <f>TRUNC(G5256*D5256,1)</f>
        <v>0</v>
      </c>
      <c r="I5256" s="19">
        <v>0</v>
      </c>
      <c r="J5256" s="22">
        <f>TRUNC(I5256*D5256,1)</f>
        <v>0</v>
      </c>
      <c r="K5256" s="19">
        <f t="shared" si="768"/>
        <v>422.3</v>
      </c>
      <c r="L5256" s="22">
        <f t="shared" si="768"/>
        <v>422.3</v>
      </c>
      <c r="M5256" s="16" t="s">
        <v>42</v>
      </c>
      <c r="N5256" s="1" t="s">
        <v>5263</v>
      </c>
      <c r="O5256" s="1" t="s">
        <v>3285</v>
      </c>
      <c r="P5256" s="1" t="s">
        <v>43</v>
      </c>
      <c r="Q5256" s="1" t="s">
        <v>43</v>
      </c>
      <c r="R5256" s="1" t="s">
        <v>43</v>
      </c>
      <c r="S5256">
        <v>0</v>
      </c>
      <c r="T5256">
        <v>0</v>
      </c>
      <c r="U5256">
        <v>0.01</v>
      </c>
      <c r="AV5256" s="1" t="s">
        <v>42</v>
      </c>
      <c r="AW5256" s="1" t="s">
        <v>7489</v>
      </c>
      <c r="AX5256" s="1" t="s">
        <v>42</v>
      </c>
      <c r="AY5256" s="1" t="s">
        <v>42</v>
      </c>
      <c r="AZ5256" s="1" t="s">
        <v>42</v>
      </c>
    </row>
    <row r="5257" spans="1:52" ht="30" customHeight="1" x14ac:dyDescent="0.3">
      <c r="A5257" s="16" t="s">
        <v>1146</v>
      </c>
      <c r="B5257" s="16" t="s">
        <v>3108</v>
      </c>
      <c r="C5257" s="16" t="s">
        <v>81</v>
      </c>
      <c r="D5257" s="17">
        <v>10</v>
      </c>
      <c r="E5257" s="19">
        <f>단가산출목록!E200</f>
        <v>215</v>
      </c>
      <c r="F5257" s="22">
        <f>TRUNC(E5257*D5257,1)</f>
        <v>2150</v>
      </c>
      <c r="G5257" s="19">
        <f>단가산출목록!F200</f>
        <v>3492</v>
      </c>
      <c r="H5257" s="22">
        <f>TRUNC(G5257*D5257,1)</f>
        <v>34920</v>
      </c>
      <c r="I5257" s="19">
        <f>단가산출목록!G200</f>
        <v>247</v>
      </c>
      <c r="J5257" s="22">
        <f>TRUNC(I5257*D5257,1)</f>
        <v>2470</v>
      </c>
      <c r="K5257" s="19">
        <f t="shared" si="768"/>
        <v>3954</v>
      </c>
      <c r="L5257" s="22">
        <f t="shared" si="768"/>
        <v>39540</v>
      </c>
      <c r="M5257" s="16" t="s">
        <v>3122</v>
      </c>
      <c r="N5257" s="1" t="s">
        <v>5263</v>
      </c>
      <c r="O5257" s="1" t="s">
        <v>3123</v>
      </c>
      <c r="P5257" s="1" t="s">
        <v>43</v>
      </c>
      <c r="Q5257" s="1" t="s">
        <v>46</v>
      </c>
      <c r="R5257" s="1" t="s">
        <v>43</v>
      </c>
      <c r="AV5257" s="1" t="s">
        <v>42</v>
      </c>
      <c r="AW5257" s="1" t="s">
        <v>7490</v>
      </c>
      <c r="AX5257" s="1" t="s">
        <v>42</v>
      </c>
      <c r="AY5257" s="1" t="s">
        <v>42</v>
      </c>
      <c r="AZ5257" s="1" t="s">
        <v>42</v>
      </c>
    </row>
    <row r="5258" spans="1:52" ht="30" customHeight="1" x14ac:dyDescent="0.3">
      <c r="A5258" s="16" t="s">
        <v>3287</v>
      </c>
      <c r="B5258" s="16" t="s">
        <v>42</v>
      </c>
      <c r="C5258" s="16" t="s">
        <v>42</v>
      </c>
      <c r="D5258" s="17"/>
      <c r="E5258" s="19"/>
      <c r="F5258" s="22">
        <f>TRUNC(SUMIF(N5254:N5257, N5253, F5254:F5257),0)</f>
        <v>44802</v>
      </c>
      <c r="G5258" s="19"/>
      <c r="H5258" s="22">
        <f>TRUNC(SUMIF(N5254:N5257, N5253, H5254:H5257),0)</f>
        <v>34920</v>
      </c>
      <c r="I5258" s="19"/>
      <c r="J5258" s="22">
        <f>TRUNC(SUMIF(N5254:N5257, N5253, J5254:J5257),0)</f>
        <v>2470</v>
      </c>
      <c r="K5258" s="19"/>
      <c r="L5258" s="22">
        <f>F5258+H5258+J5258</f>
        <v>82192</v>
      </c>
      <c r="M5258" s="16" t="s">
        <v>42</v>
      </c>
      <c r="N5258" s="1" t="s">
        <v>3288</v>
      </c>
      <c r="O5258" s="1" t="s">
        <v>3288</v>
      </c>
      <c r="P5258" s="1" t="s">
        <v>42</v>
      </c>
      <c r="Q5258" s="1" t="s">
        <v>42</v>
      </c>
      <c r="R5258" s="1" t="s">
        <v>42</v>
      </c>
      <c r="AV5258" s="1" t="s">
        <v>42</v>
      </c>
      <c r="AW5258" s="1" t="s">
        <v>42</v>
      </c>
      <c r="AX5258" s="1" t="s">
        <v>42</v>
      </c>
      <c r="AY5258" s="1" t="s">
        <v>42</v>
      </c>
      <c r="AZ5258" s="1" t="s">
        <v>42</v>
      </c>
    </row>
    <row r="5259" spans="1:52" ht="30" customHeight="1" x14ac:dyDescent="0.3">
      <c r="A5259" s="17"/>
      <c r="B5259" s="17"/>
      <c r="C5259" s="17"/>
      <c r="D5259" s="17"/>
      <c r="E5259" s="19"/>
      <c r="F5259" s="22"/>
      <c r="G5259" s="19"/>
      <c r="H5259" s="22"/>
      <c r="I5259" s="19"/>
      <c r="J5259" s="22"/>
      <c r="K5259" s="19"/>
      <c r="L5259" s="22"/>
      <c r="M5259" s="17"/>
    </row>
    <row r="5260" spans="1:52" ht="30" customHeight="1" x14ac:dyDescent="0.3">
      <c r="A5260" s="13" t="s">
        <v>7491</v>
      </c>
      <c r="B5260" s="14"/>
      <c r="C5260" s="14"/>
      <c r="D5260" s="14"/>
      <c r="E5260" s="18"/>
      <c r="F5260" s="21"/>
      <c r="G5260" s="18"/>
      <c r="H5260" s="21"/>
      <c r="I5260" s="18"/>
      <c r="J5260" s="21"/>
      <c r="K5260" s="18"/>
      <c r="L5260" s="21"/>
      <c r="M5260" s="15"/>
      <c r="N5260" s="1" t="s">
        <v>5267</v>
      </c>
    </row>
    <row r="5261" spans="1:52" ht="30" customHeight="1" x14ac:dyDescent="0.3">
      <c r="A5261" s="16" t="s">
        <v>7453</v>
      </c>
      <c r="B5261" s="16" t="s">
        <v>7454</v>
      </c>
      <c r="C5261" s="16" t="s">
        <v>4241</v>
      </c>
      <c r="D5261" s="17">
        <v>4.2</v>
      </c>
      <c r="E5261" s="19">
        <f>단가대비표!O157</f>
        <v>9650</v>
      </c>
      <c r="F5261" s="22">
        <f>TRUNC(E5261*D5261,1)</f>
        <v>40530</v>
      </c>
      <c r="G5261" s="19">
        <f>단가대비표!P157</f>
        <v>0</v>
      </c>
      <c r="H5261" s="22">
        <f>TRUNC(G5261*D5261,1)</f>
        <v>0</v>
      </c>
      <c r="I5261" s="19">
        <f>단가대비표!V157</f>
        <v>0</v>
      </c>
      <c r="J5261" s="22">
        <f>TRUNC(I5261*D5261,1)</f>
        <v>0</v>
      </c>
      <c r="K5261" s="19">
        <f t="shared" ref="K5261:L5264" si="769">TRUNC(E5261+G5261+I5261,1)</f>
        <v>9650</v>
      </c>
      <c r="L5261" s="22">
        <f t="shared" si="769"/>
        <v>40530</v>
      </c>
      <c r="M5261" s="16" t="s">
        <v>42</v>
      </c>
      <c r="N5261" s="1" t="s">
        <v>5267</v>
      </c>
      <c r="O5261" s="1" t="s">
        <v>7455</v>
      </c>
      <c r="P5261" s="1" t="s">
        <v>43</v>
      </c>
      <c r="Q5261" s="1" t="s">
        <v>43</v>
      </c>
      <c r="R5261" s="1" t="s">
        <v>46</v>
      </c>
      <c r="V5261">
        <v>1</v>
      </c>
      <c r="AV5261" s="1" t="s">
        <v>42</v>
      </c>
      <c r="AW5261" s="1" t="s">
        <v>7492</v>
      </c>
      <c r="AX5261" s="1" t="s">
        <v>42</v>
      </c>
      <c r="AY5261" s="1" t="s">
        <v>42</v>
      </c>
      <c r="AZ5261" s="1" t="s">
        <v>42</v>
      </c>
    </row>
    <row r="5262" spans="1:52" ht="30" customHeight="1" x14ac:dyDescent="0.3">
      <c r="A5262" s="16" t="s">
        <v>7457</v>
      </c>
      <c r="B5262" s="16" t="s">
        <v>7458</v>
      </c>
      <c r="C5262" s="16" t="s">
        <v>3795</v>
      </c>
      <c r="D5262" s="17">
        <v>3.1</v>
      </c>
      <c r="E5262" s="19">
        <f>단가대비표!O158</f>
        <v>1700</v>
      </c>
      <c r="F5262" s="22">
        <f>TRUNC(E5262*D5262,1)</f>
        <v>5270</v>
      </c>
      <c r="G5262" s="19">
        <f>단가대비표!P158</f>
        <v>0</v>
      </c>
      <c r="H5262" s="22">
        <f>TRUNC(G5262*D5262,1)</f>
        <v>0</v>
      </c>
      <c r="I5262" s="19">
        <f>단가대비표!V158</f>
        <v>0</v>
      </c>
      <c r="J5262" s="22">
        <f>TRUNC(I5262*D5262,1)</f>
        <v>0</v>
      </c>
      <c r="K5262" s="19">
        <f t="shared" si="769"/>
        <v>1700</v>
      </c>
      <c r="L5262" s="22">
        <f t="shared" si="769"/>
        <v>5270</v>
      </c>
      <c r="M5262" s="16" t="s">
        <v>42</v>
      </c>
      <c r="N5262" s="1" t="s">
        <v>5267</v>
      </c>
      <c r="O5262" s="1" t="s">
        <v>7459</v>
      </c>
      <c r="P5262" s="1" t="s">
        <v>43</v>
      </c>
      <c r="Q5262" s="1" t="s">
        <v>43</v>
      </c>
      <c r="R5262" s="1" t="s">
        <v>46</v>
      </c>
      <c r="V5262">
        <v>1</v>
      </c>
      <c r="AV5262" s="1" t="s">
        <v>42</v>
      </c>
      <c r="AW5262" s="1" t="s">
        <v>7493</v>
      </c>
      <c r="AX5262" s="1" t="s">
        <v>42</v>
      </c>
      <c r="AY5262" s="1" t="s">
        <v>42</v>
      </c>
      <c r="AZ5262" s="1" t="s">
        <v>42</v>
      </c>
    </row>
    <row r="5263" spans="1:52" ht="30" customHeight="1" x14ac:dyDescent="0.3">
      <c r="A5263" s="16" t="s">
        <v>3339</v>
      </c>
      <c r="B5263" s="16" t="s">
        <v>7461</v>
      </c>
      <c r="C5263" s="16" t="s">
        <v>3284</v>
      </c>
      <c r="D5263" s="17">
        <v>1</v>
      </c>
      <c r="E5263" s="19">
        <f>TRUNC(SUMIF(V5261:V5264, RIGHTB(O5263, 1), F5261:F5264)*U5263, 2)</f>
        <v>458</v>
      </c>
      <c r="F5263" s="22">
        <f>TRUNC(E5263*D5263,1)</f>
        <v>458</v>
      </c>
      <c r="G5263" s="19">
        <v>0</v>
      </c>
      <c r="H5263" s="22">
        <f>TRUNC(G5263*D5263,1)</f>
        <v>0</v>
      </c>
      <c r="I5263" s="19">
        <v>0</v>
      </c>
      <c r="J5263" s="22">
        <f>TRUNC(I5263*D5263,1)</f>
        <v>0</v>
      </c>
      <c r="K5263" s="19">
        <f t="shared" si="769"/>
        <v>458</v>
      </c>
      <c r="L5263" s="22">
        <f t="shared" si="769"/>
        <v>458</v>
      </c>
      <c r="M5263" s="16" t="s">
        <v>42</v>
      </c>
      <c r="N5263" s="1" t="s">
        <v>5267</v>
      </c>
      <c r="O5263" s="1" t="s">
        <v>3285</v>
      </c>
      <c r="P5263" s="1" t="s">
        <v>43</v>
      </c>
      <c r="Q5263" s="1" t="s">
        <v>43</v>
      </c>
      <c r="R5263" s="1" t="s">
        <v>43</v>
      </c>
      <c r="S5263">
        <v>0</v>
      </c>
      <c r="T5263">
        <v>0</v>
      </c>
      <c r="U5263">
        <v>0.01</v>
      </c>
      <c r="AV5263" s="1" t="s">
        <v>42</v>
      </c>
      <c r="AW5263" s="1" t="s">
        <v>7494</v>
      </c>
      <c r="AX5263" s="1" t="s">
        <v>42</v>
      </c>
      <c r="AY5263" s="1" t="s">
        <v>42</v>
      </c>
      <c r="AZ5263" s="1" t="s">
        <v>42</v>
      </c>
    </row>
    <row r="5264" spans="1:52" ht="30" customHeight="1" x14ac:dyDescent="0.3">
      <c r="A5264" s="16" t="s">
        <v>1146</v>
      </c>
      <c r="B5264" s="16" t="s">
        <v>3111</v>
      </c>
      <c r="C5264" s="16" t="s">
        <v>81</v>
      </c>
      <c r="D5264" s="17">
        <v>10</v>
      </c>
      <c r="E5264" s="19">
        <f>단가산출목록!E201</f>
        <v>454</v>
      </c>
      <c r="F5264" s="22">
        <f>TRUNC(E5264*D5264,1)</f>
        <v>4540</v>
      </c>
      <c r="G5264" s="19">
        <f>단가산출목록!F201</f>
        <v>7373</v>
      </c>
      <c r="H5264" s="22">
        <f>TRUNC(G5264*D5264,1)</f>
        <v>73730</v>
      </c>
      <c r="I5264" s="19">
        <f>단가산출목록!G201</f>
        <v>523</v>
      </c>
      <c r="J5264" s="22">
        <f>TRUNC(I5264*D5264,1)</f>
        <v>5230</v>
      </c>
      <c r="K5264" s="19">
        <f t="shared" si="769"/>
        <v>8350</v>
      </c>
      <c r="L5264" s="22">
        <f t="shared" si="769"/>
        <v>83500</v>
      </c>
      <c r="M5264" s="16" t="s">
        <v>3124</v>
      </c>
      <c r="N5264" s="1" t="s">
        <v>5267</v>
      </c>
      <c r="O5264" s="1" t="s">
        <v>3125</v>
      </c>
      <c r="P5264" s="1" t="s">
        <v>43</v>
      </c>
      <c r="Q5264" s="1" t="s">
        <v>46</v>
      </c>
      <c r="R5264" s="1" t="s">
        <v>43</v>
      </c>
      <c r="AV5264" s="1" t="s">
        <v>42</v>
      </c>
      <c r="AW5264" s="1" t="s">
        <v>7495</v>
      </c>
      <c r="AX5264" s="1" t="s">
        <v>42</v>
      </c>
      <c r="AY5264" s="1" t="s">
        <v>42</v>
      </c>
      <c r="AZ5264" s="1" t="s">
        <v>42</v>
      </c>
    </row>
    <row r="5265" spans="1:52" ht="30" customHeight="1" x14ac:dyDescent="0.3">
      <c r="A5265" s="16" t="s">
        <v>3287</v>
      </c>
      <c r="B5265" s="16" t="s">
        <v>42</v>
      </c>
      <c r="C5265" s="16" t="s">
        <v>42</v>
      </c>
      <c r="D5265" s="17"/>
      <c r="E5265" s="19"/>
      <c r="F5265" s="22">
        <f>TRUNC(SUMIF(N5261:N5264, N5260, F5261:F5264),0)</f>
        <v>50798</v>
      </c>
      <c r="G5265" s="19"/>
      <c r="H5265" s="22">
        <f>TRUNC(SUMIF(N5261:N5264, N5260, H5261:H5264),0)</f>
        <v>73730</v>
      </c>
      <c r="I5265" s="19"/>
      <c r="J5265" s="22">
        <f>TRUNC(SUMIF(N5261:N5264, N5260, J5261:J5264),0)</f>
        <v>5230</v>
      </c>
      <c r="K5265" s="19"/>
      <c r="L5265" s="22">
        <f>F5265+H5265+J5265</f>
        <v>129758</v>
      </c>
      <c r="M5265" s="16" t="s">
        <v>42</v>
      </c>
      <c r="N5265" s="1" t="s">
        <v>3288</v>
      </c>
      <c r="O5265" s="1" t="s">
        <v>3288</v>
      </c>
      <c r="P5265" s="1" t="s">
        <v>42</v>
      </c>
      <c r="Q5265" s="1" t="s">
        <v>42</v>
      </c>
      <c r="R5265" s="1" t="s">
        <v>42</v>
      </c>
      <c r="AV5265" s="1" t="s">
        <v>42</v>
      </c>
      <c r="AW5265" s="1" t="s">
        <v>42</v>
      </c>
      <c r="AX5265" s="1" t="s">
        <v>42</v>
      </c>
      <c r="AY5265" s="1" t="s">
        <v>42</v>
      </c>
      <c r="AZ5265" s="1" t="s">
        <v>42</v>
      </c>
    </row>
    <row r="5266" spans="1:52" ht="30" customHeight="1" x14ac:dyDescent="0.3">
      <c r="A5266" s="17"/>
      <c r="B5266" s="17"/>
      <c r="C5266" s="17"/>
      <c r="D5266" s="17"/>
      <c r="E5266" s="19"/>
      <c r="F5266" s="22"/>
      <c r="G5266" s="19"/>
      <c r="H5266" s="22"/>
      <c r="I5266" s="19"/>
      <c r="J5266" s="22"/>
      <c r="K5266" s="19"/>
      <c r="L5266" s="22"/>
      <c r="M5266" s="17"/>
    </row>
    <row r="5267" spans="1:52" ht="30" customHeight="1" x14ac:dyDescent="0.3">
      <c r="A5267" s="13" t="s">
        <v>7496</v>
      </c>
      <c r="B5267" s="14"/>
      <c r="C5267" s="14"/>
      <c r="D5267" s="14"/>
      <c r="E5267" s="18"/>
      <c r="F5267" s="21"/>
      <c r="G5267" s="18"/>
      <c r="H5267" s="21"/>
      <c r="I5267" s="18"/>
      <c r="J5267" s="21"/>
      <c r="K5267" s="18"/>
      <c r="L5267" s="21"/>
      <c r="M5267" s="15"/>
      <c r="N5267" s="1" t="s">
        <v>5271</v>
      </c>
    </row>
    <row r="5268" spans="1:52" ht="30" customHeight="1" x14ac:dyDescent="0.3">
      <c r="A5268" s="16" t="s">
        <v>7453</v>
      </c>
      <c r="B5268" s="16" t="s">
        <v>7465</v>
      </c>
      <c r="C5268" s="16" t="s">
        <v>4241</v>
      </c>
      <c r="D5268" s="17">
        <v>4.2</v>
      </c>
      <c r="E5268" s="19">
        <f>단가대비표!O156</f>
        <v>8800</v>
      </c>
      <c r="F5268" s="22">
        <f>TRUNC(E5268*D5268,1)</f>
        <v>36960</v>
      </c>
      <c r="G5268" s="19">
        <f>단가대비표!P156</f>
        <v>0</v>
      </c>
      <c r="H5268" s="22">
        <f>TRUNC(G5268*D5268,1)</f>
        <v>0</v>
      </c>
      <c r="I5268" s="19">
        <f>단가대비표!V156</f>
        <v>0</v>
      </c>
      <c r="J5268" s="22">
        <f>TRUNC(I5268*D5268,1)</f>
        <v>0</v>
      </c>
      <c r="K5268" s="19">
        <f t="shared" ref="K5268:L5271" si="770">TRUNC(E5268+G5268+I5268,1)</f>
        <v>8800</v>
      </c>
      <c r="L5268" s="22">
        <f t="shared" si="770"/>
        <v>36960</v>
      </c>
      <c r="M5268" s="16" t="s">
        <v>42</v>
      </c>
      <c r="N5268" s="1" t="s">
        <v>5271</v>
      </c>
      <c r="O5268" s="1" t="s">
        <v>7466</v>
      </c>
      <c r="P5268" s="1" t="s">
        <v>43</v>
      </c>
      <c r="Q5268" s="1" t="s">
        <v>43</v>
      </c>
      <c r="R5268" s="1" t="s">
        <v>46</v>
      </c>
      <c r="V5268">
        <v>1</v>
      </c>
      <c r="AV5268" s="1" t="s">
        <v>42</v>
      </c>
      <c r="AW5268" s="1" t="s">
        <v>7497</v>
      </c>
      <c r="AX5268" s="1" t="s">
        <v>42</v>
      </c>
      <c r="AY5268" s="1" t="s">
        <v>42</v>
      </c>
      <c r="AZ5268" s="1" t="s">
        <v>42</v>
      </c>
    </row>
    <row r="5269" spans="1:52" ht="30" customHeight="1" x14ac:dyDescent="0.3">
      <c r="A5269" s="16" t="s">
        <v>7457</v>
      </c>
      <c r="B5269" s="16" t="s">
        <v>7458</v>
      </c>
      <c r="C5269" s="16" t="s">
        <v>3795</v>
      </c>
      <c r="D5269" s="17">
        <v>3.1</v>
      </c>
      <c r="E5269" s="19">
        <f>단가대비표!O158</f>
        <v>1700</v>
      </c>
      <c r="F5269" s="22">
        <f>TRUNC(E5269*D5269,1)</f>
        <v>5270</v>
      </c>
      <c r="G5269" s="19">
        <f>단가대비표!P158</f>
        <v>0</v>
      </c>
      <c r="H5269" s="22">
        <f>TRUNC(G5269*D5269,1)</f>
        <v>0</v>
      </c>
      <c r="I5269" s="19">
        <f>단가대비표!V158</f>
        <v>0</v>
      </c>
      <c r="J5269" s="22">
        <f>TRUNC(I5269*D5269,1)</f>
        <v>0</v>
      </c>
      <c r="K5269" s="19">
        <f t="shared" si="770"/>
        <v>1700</v>
      </c>
      <c r="L5269" s="22">
        <f t="shared" si="770"/>
        <v>5270</v>
      </c>
      <c r="M5269" s="16" t="s">
        <v>42</v>
      </c>
      <c r="N5269" s="1" t="s">
        <v>5271</v>
      </c>
      <c r="O5269" s="1" t="s">
        <v>7459</v>
      </c>
      <c r="P5269" s="1" t="s">
        <v>43</v>
      </c>
      <c r="Q5269" s="1" t="s">
        <v>43</v>
      </c>
      <c r="R5269" s="1" t="s">
        <v>46</v>
      </c>
      <c r="V5269">
        <v>1</v>
      </c>
      <c r="AV5269" s="1" t="s">
        <v>42</v>
      </c>
      <c r="AW5269" s="1" t="s">
        <v>7498</v>
      </c>
      <c r="AX5269" s="1" t="s">
        <v>42</v>
      </c>
      <c r="AY5269" s="1" t="s">
        <v>42</v>
      </c>
      <c r="AZ5269" s="1" t="s">
        <v>42</v>
      </c>
    </row>
    <row r="5270" spans="1:52" ht="30" customHeight="1" x14ac:dyDescent="0.3">
      <c r="A5270" s="16" t="s">
        <v>3339</v>
      </c>
      <c r="B5270" s="16" t="s">
        <v>7461</v>
      </c>
      <c r="C5270" s="16" t="s">
        <v>3284</v>
      </c>
      <c r="D5270" s="17">
        <v>1</v>
      </c>
      <c r="E5270" s="19">
        <f>TRUNC(SUMIF(V5268:V5271, RIGHTB(O5270, 1), F5268:F5271)*U5270, 2)</f>
        <v>422.3</v>
      </c>
      <c r="F5270" s="22">
        <f>TRUNC(E5270*D5270,1)</f>
        <v>422.3</v>
      </c>
      <c r="G5270" s="19">
        <v>0</v>
      </c>
      <c r="H5270" s="22">
        <f>TRUNC(G5270*D5270,1)</f>
        <v>0</v>
      </c>
      <c r="I5270" s="19">
        <v>0</v>
      </c>
      <c r="J5270" s="22">
        <f>TRUNC(I5270*D5270,1)</f>
        <v>0</v>
      </c>
      <c r="K5270" s="19">
        <f t="shared" si="770"/>
        <v>422.3</v>
      </c>
      <c r="L5270" s="22">
        <f t="shared" si="770"/>
        <v>422.3</v>
      </c>
      <c r="M5270" s="16" t="s">
        <v>42</v>
      </c>
      <c r="N5270" s="1" t="s">
        <v>5271</v>
      </c>
      <c r="O5270" s="1" t="s">
        <v>3285</v>
      </c>
      <c r="P5270" s="1" t="s">
        <v>43</v>
      </c>
      <c r="Q5270" s="1" t="s">
        <v>43</v>
      </c>
      <c r="R5270" s="1" t="s">
        <v>43</v>
      </c>
      <c r="S5270">
        <v>0</v>
      </c>
      <c r="T5270">
        <v>0</v>
      </c>
      <c r="U5270">
        <v>0.01</v>
      </c>
      <c r="AV5270" s="1" t="s">
        <v>42</v>
      </c>
      <c r="AW5270" s="1" t="s">
        <v>7499</v>
      </c>
      <c r="AX5270" s="1" t="s">
        <v>42</v>
      </c>
      <c r="AY5270" s="1" t="s">
        <v>42</v>
      </c>
      <c r="AZ5270" s="1" t="s">
        <v>42</v>
      </c>
    </row>
    <row r="5271" spans="1:52" ht="30" customHeight="1" x14ac:dyDescent="0.3">
      <c r="A5271" s="16" t="s">
        <v>1146</v>
      </c>
      <c r="B5271" s="16" t="s">
        <v>3111</v>
      </c>
      <c r="C5271" s="16" t="s">
        <v>81</v>
      </c>
      <c r="D5271" s="17">
        <v>10</v>
      </c>
      <c r="E5271" s="19">
        <f>단가산출목록!E201</f>
        <v>454</v>
      </c>
      <c r="F5271" s="22">
        <f>TRUNC(E5271*D5271,1)</f>
        <v>4540</v>
      </c>
      <c r="G5271" s="19">
        <f>단가산출목록!F201</f>
        <v>7373</v>
      </c>
      <c r="H5271" s="22">
        <f>TRUNC(G5271*D5271,1)</f>
        <v>73730</v>
      </c>
      <c r="I5271" s="19">
        <f>단가산출목록!G201</f>
        <v>523</v>
      </c>
      <c r="J5271" s="22">
        <f>TRUNC(I5271*D5271,1)</f>
        <v>5230</v>
      </c>
      <c r="K5271" s="19">
        <f t="shared" si="770"/>
        <v>8350</v>
      </c>
      <c r="L5271" s="22">
        <f t="shared" si="770"/>
        <v>83500</v>
      </c>
      <c r="M5271" s="16" t="s">
        <v>3124</v>
      </c>
      <c r="N5271" s="1" t="s">
        <v>5271</v>
      </c>
      <c r="O5271" s="1" t="s">
        <v>3125</v>
      </c>
      <c r="P5271" s="1" t="s">
        <v>43</v>
      </c>
      <c r="Q5271" s="1" t="s">
        <v>46</v>
      </c>
      <c r="R5271" s="1" t="s">
        <v>43</v>
      </c>
      <c r="AV5271" s="1" t="s">
        <v>42</v>
      </c>
      <c r="AW5271" s="1" t="s">
        <v>7500</v>
      </c>
      <c r="AX5271" s="1" t="s">
        <v>42</v>
      </c>
      <c r="AY5271" s="1" t="s">
        <v>42</v>
      </c>
      <c r="AZ5271" s="1" t="s">
        <v>42</v>
      </c>
    </row>
    <row r="5272" spans="1:52" ht="30" customHeight="1" x14ac:dyDescent="0.3">
      <c r="A5272" s="16" t="s">
        <v>3287</v>
      </c>
      <c r="B5272" s="16" t="s">
        <v>42</v>
      </c>
      <c r="C5272" s="16" t="s">
        <v>42</v>
      </c>
      <c r="D5272" s="17"/>
      <c r="E5272" s="19"/>
      <c r="F5272" s="22">
        <f>TRUNC(SUMIF(N5268:N5271, N5267, F5268:F5271),0)</f>
        <v>47192</v>
      </c>
      <c r="G5272" s="19"/>
      <c r="H5272" s="22">
        <f>TRUNC(SUMIF(N5268:N5271, N5267, H5268:H5271),0)</f>
        <v>73730</v>
      </c>
      <c r="I5272" s="19"/>
      <c r="J5272" s="22">
        <f>TRUNC(SUMIF(N5268:N5271, N5267, J5268:J5271),0)</f>
        <v>5230</v>
      </c>
      <c r="K5272" s="19"/>
      <c r="L5272" s="22">
        <f>F5272+H5272+J5272</f>
        <v>126152</v>
      </c>
      <c r="M5272" s="16" t="s">
        <v>42</v>
      </c>
      <c r="N5272" s="1" t="s">
        <v>3288</v>
      </c>
      <c r="O5272" s="1" t="s">
        <v>3288</v>
      </c>
      <c r="P5272" s="1" t="s">
        <v>42</v>
      </c>
      <c r="Q5272" s="1" t="s">
        <v>42</v>
      </c>
      <c r="R5272" s="1" t="s">
        <v>42</v>
      </c>
      <c r="AV5272" s="1" t="s">
        <v>42</v>
      </c>
      <c r="AW5272" s="1" t="s">
        <v>42</v>
      </c>
      <c r="AX5272" s="1" t="s">
        <v>42</v>
      </c>
      <c r="AY5272" s="1" t="s">
        <v>42</v>
      </c>
      <c r="AZ5272" s="1" t="s">
        <v>42</v>
      </c>
    </row>
    <row r="5273" spans="1:52" ht="30" customHeight="1" x14ac:dyDescent="0.3">
      <c r="A5273" s="17"/>
      <c r="B5273" s="17"/>
      <c r="C5273" s="17"/>
      <c r="D5273" s="17"/>
      <c r="E5273" s="19"/>
      <c r="F5273" s="22"/>
      <c r="G5273" s="19"/>
      <c r="H5273" s="22"/>
      <c r="I5273" s="19"/>
      <c r="J5273" s="22"/>
      <c r="K5273" s="19"/>
      <c r="L5273" s="22"/>
      <c r="M5273" s="17"/>
    </row>
    <row r="5274" spans="1:52" ht="30" customHeight="1" x14ac:dyDescent="0.3">
      <c r="A5274" s="13" t="s">
        <v>7501</v>
      </c>
      <c r="B5274" s="14"/>
      <c r="C5274" s="14"/>
      <c r="D5274" s="14"/>
      <c r="E5274" s="18"/>
      <c r="F5274" s="21"/>
      <c r="G5274" s="18"/>
      <c r="H5274" s="21"/>
      <c r="I5274" s="18"/>
      <c r="J5274" s="21"/>
      <c r="K5274" s="18"/>
      <c r="L5274" s="21"/>
      <c r="M5274" s="15"/>
      <c r="N5274" s="1" t="s">
        <v>5276</v>
      </c>
    </row>
    <row r="5275" spans="1:52" ht="30" customHeight="1" x14ac:dyDescent="0.3">
      <c r="A5275" s="16" t="s">
        <v>7453</v>
      </c>
      <c r="B5275" s="16" t="s">
        <v>7454</v>
      </c>
      <c r="C5275" s="16" t="s">
        <v>4241</v>
      </c>
      <c r="D5275" s="17">
        <v>4.2</v>
      </c>
      <c r="E5275" s="19">
        <f>단가대비표!O157</f>
        <v>9650</v>
      </c>
      <c r="F5275" s="22">
        <f>TRUNC(E5275*D5275,1)</f>
        <v>40530</v>
      </c>
      <c r="G5275" s="19">
        <f>단가대비표!P157</f>
        <v>0</v>
      </c>
      <c r="H5275" s="22">
        <f>TRUNC(G5275*D5275,1)</f>
        <v>0</v>
      </c>
      <c r="I5275" s="19">
        <f>단가대비표!V157</f>
        <v>0</v>
      </c>
      <c r="J5275" s="22">
        <f>TRUNC(I5275*D5275,1)</f>
        <v>0</v>
      </c>
      <c r="K5275" s="19">
        <f t="shared" ref="K5275:L5278" si="771">TRUNC(E5275+G5275+I5275,1)</f>
        <v>9650</v>
      </c>
      <c r="L5275" s="22">
        <f t="shared" si="771"/>
        <v>40530</v>
      </c>
      <c r="M5275" s="16" t="s">
        <v>42</v>
      </c>
      <c r="N5275" s="1" t="s">
        <v>5276</v>
      </c>
      <c r="O5275" s="1" t="s">
        <v>7455</v>
      </c>
      <c r="P5275" s="1" t="s">
        <v>43</v>
      </c>
      <c r="Q5275" s="1" t="s">
        <v>43</v>
      </c>
      <c r="R5275" s="1" t="s">
        <v>46</v>
      </c>
      <c r="V5275">
        <v>1</v>
      </c>
      <c r="AV5275" s="1" t="s">
        <v>42</v>
      </c>
      <c r="AW5275" s="1" t="s">
        <v>7502</v>
      </c>
      <c r="AX5275" s="1" t="s">
        <v>42</v>
      </c>
      <c r="AY5275" s="1" t="s">
        <v>42</v>
      </c>
      <c r="AZ5275" s="1" t="s">
        <v>42</v>
      </c>
    </row>
    <row r="5276" spans="1:52" ht="30" customHeight="1" x14ac:dyDescent="0.3">
      <c r="A5276" s="16" t="s">
        <v>7457</v>
      </c>
      <c r="B5276" s="16" t="s">
        <v>7458</v>
      </c>
      <c r="C5276" s="16" t="s">
        <v>3795</v>
      </c>
      <c r="D5276" s="17">
        <v>4.2</v>
      </c>
      <c r="E5276" s="19">
        <f>단가대비표!O158</f>
        <v>1700</v>
      </c>
      <c r="F5276" s="22">
        <f>TRUNC(E5276*D5276,1)</f>
        <v>7140</v>
      </c>
      <c r="G5276" s="19">
        <f>단가대비표!P158</f>
        <v>0</v>
      </c>
      <c r="H5276" s="22">
        <f>TRUNC(G5276*D5276,1)</f>
        <v>0</v>
      </c>
      <c r="I5276" s="19">
        <f>단가대비표!V158</f>
        <v>0</v>
      </c>
      <c r="J5276" s="22">
        <f>TRUNC(I5276*D5276,1)</f>
        <v>0</v>
      </c>
      <c r="K5276" s="19">
        <f t="shared" si="771"/>
        <v>1700</v>
      </c>
      <c r="L5276" s="22">
        <f t="shared" si="771"/>
        <v>7140</v>
      </c>
      <c r="M5276" s="16" t="s">
        <v>42</v>
      </c>
      <c r="N5276" s="1" t="s">
        <v>5276</v>
      </c>
      <c r="O5276" s="1" t="s">
        <v>7459</v>
      </c>
      <c r="P5276" s="1" t="s">
        <v>43</v>
      </c>
      <c r="Q5276" s="1" t="s">
        <v>43</v>
      </c>
      <c r="R5276" s="1" t="s">
        <v>46</v>
      </c>
      <c r="V5276">
        <v>1</v>
      </c>
      <c r="AV5276" s="1" t="s">
        <v>42</v>
      </c>
      <c r="AW5276" s="1" t="s">
        <v>7503</v>
      </c>
      <c r="AX5276" s="1" t="s">
        <v>42</v>
      </c>
      <c r="AY5276" s="1" t="s">
        <v>42</v>
      </c>
      <c r="AZ5276" s="1" t="s">
        <v>42</v>
      </c>
    </row>
    <row r="5277" spans="1:52" ht="30" customHeight="1" x14ac:dyDescent="0.3">
      <c r="A5277" s="16" t="s">
        <v>3339</v>
      </c>
      <c r="B5277" s="16" t="s">
        <v>7461</v>
      </c>
      <c r="C5277" s="16" t="s">
        <v>3284</v>
      </c>
      <c r="D5277" s="17">
        <v>1</v>
      </c>
      <c r="E5277" s="19">
        <f>TRUNC(SUMIF(V5275:V5278, RIGHTB(O5277, 1), F5275:F5278)*U5277, 2)</f>
        <v>476.7</v>
      </c>
      <c r="F5277" s="22">
        <f>TRUNC(E5277*D5277,1)</f>
        <v>476.7</v>
      </c>
      <c r="G5277" s="19">
        <v>0</v>
      </c>
      <c r="H5277" s="22">
        <f>TRUNC(G5277*D5277,1)</f>
        <v>0</v>
      </c>
      <c r="I5277" s="19">
        <v>0</v>
      </c>
      <c r="J5277" s="22">
        <f>TRUNC(I5277*D5277,1)</f>
        <v>0</v>
      </c>
      <c r="K5277" s="19">
        <f t="shared" si="771"/>
        <v>476.7</v>
      </c>
      <c r="L5277" s="22">
        <f t="shared" si="771"/>
        <v>476.7</v>
      </c>
      <c r="M5277" s="16" t="s">
        <v>42</v>
      </c>
      <c r="N5277" s="1" t="s">
        <v>5276</v>
      </c>
      <c r="O5277" s="1" t="s">
        <v>3285</v>
      </c>
      <c r="P5277" s="1" t="s">
        <v>43</v>
      </c>
      <c r="Q5277" s="1" t="s">
        <v>43</v>
      </c>
      <c r="R5277" s="1" t="s">
        <v>43</v>
      </c>
      <c r="S5277">
        <v>0</v>
      </c>
      <c r="T5277">
        <v>0</v>
      </c>
      <c r="U5277">
        <v>0.01</v>
      </c>
      <c r="AV5277" s="1" t="s">
        <v>42</v>
      </c>
      <c r="AW5277" s="1" t="s">
        <v>7504</v>
      </c>
      <c r="AX5277" s="1" t="s">
        <v>42</v>
      </c>
      <c r="AY5277" s="1" t="s">
        <v>42</v>
      </c>
      <c r="AZ5277" s="1" t="s">
        <v>42</v>
      </c>
    </row>
    <row r="5278" spans="1:52" ht="30" customHeight="1" x14ac:dyDescent="0.3">
      <c r="A5278" s="16" t="s">
        <v>1171</v>
      </c>
      <c r="B5278" s="16" t="s">
        <v>3102</v>
      </c>
      <c r="C5278" s="16" t="s">
        <v>81</v>
      </c>
      <c r="D5278" s="17">
        <v>10</v>
      </c>
      <c r="E5278" s="19">
        <f>단가산출목록!E196</f>
        <v>51</v>
      </c>
      <c r="F5278" s="22">
        <f>TRUNC(E5278*D5278,1)</f>
        <v>510</v>
      </c>
      <c r="G5278" s="19">
        <f>단가산출목록!F196</f>
        <v>204</v>
      </c>
      <c r="H5278" s="22">
        <f>TRUNC(G5278*D5278,1)</f>
        <v>2040</v>
      </c>
      <c r="I5278" s="19">
        <f>단가산출목록!G196</f>
        <v>34</v>
      </c>
      <c r="J5278" s="22">
        <f>TRUNC(I5278*D5278,1)</f>
        <v>340</v>
      </c>
      <c r="K5278" s="19">
        <f t="shared" si="771"/>
        <v>289</v>
      </c>
      <c r="L5278" s="22">
        <f t="shared" si="771"/>
        <v>2890</v>
      </c>
      <c r="M5278" s="16" t="s">
        <v>3114</v>
      </c>
      <c r="N5278" s="1" t="s">
        <v>5276</v>
      </c>
      <c r="O5278" s="1" t="s">
        <v>3115</v>
      </c>
      <c r="P5278" s="1" t="s">
        <v>43</v>
      </c>
      <c r="Q5278" s="1" t="s">
        <v>46</v>
      </c>
      <c r="R5278" s="1" t="s">
        <v>43</v>
      </c>
      <c r="AV5278" s="1" t="s">
        <v>42</v>
      </c>
      <c r="AW5278" s="1" t="s">
        <v>7505</v>
      </c>
      <c r="AX5278" s="1" t="s">
        <v>42</v>
      </c>
      <c r="AY5278" s="1" t="s">
        <v>42</v>
      </c>
      <c r="AZ5278" s="1" t="s">
        <v>42</v>
      </c>
    </row>
    <row r="5279" spans="1:52" ht="30" customHeight="1" x14ac:dyDescent="0.3">
      <c r="A5279" s="16" t="s">
        <v>3287</v>
      </c>
      <c r="B5279" s="16" t="s">
        <v>42</v>
      </c>
      <c r="C5279" s="16" t="s">
        <v>42</v>
      </c>
      <c r="D5279" s="17"/>
      <c r="E5279" s="19"/>
      <c r="F5279" s="22">
        <f>TRUNC(SUMIF(N5275:N5278, N5274, F5275:F5278),0)</f>
        <v>48656</v>
      </c>
      <c r="G5279" s="19"/>
      <c r="H5279" s="22">
        <f>TRUNC(SUMIF(N5275:N5278, N5274, H5275:H5278),0)</f>
        <v>2040</v>
      </c>
      <c r="I5279" s="19"/>
      <c r="J5279" s="22">
        <f>TRUNC(SUMIF(N5275:N5278, N5274, J5275:J5278),0)</f>
        <v>340</v>
      </c>
      <c r="K5279" s="19"/>
      <c r="L5279" s="22">
        <f>F5279+H5279+J5279</f>
        <v>51036</v>
      </c>
      <c r="M5279" s="16" t="s">
        <v>42</v>
      </c>
      <c r="N5279" s="1" t="s">
        <v>3288</v>
      </c>
      <c r="O5279" s="1" t="s">
        <v>3288</v>
      </c>
      <c r="P5279" s="1" t="s">
        <v>42</v>
      </c>
      <c r="Q5279" s="1" t="s">
        <v>42</v>
      </c>
      <c r="R5279" s="1" t="s">
        <v>42</v>
      </c>
      <c r="AV5279" s="1" t="s">
        <v>42</v>
      </c>
      <c r="AW5279" s="1" t="s">
        <v>42</v>
      </c>
      <c r="AX5279" s="1" t="s">
        <v>42</v>
      </c>
      <c r="AY5279" s="1" t="s">
        <v>42</v>
      </c>
      <c r="AZ5279" s="1" t="s">
        <v>42</v>
      </c>
    </row>
    <row r="5280" spans="1:52" ht="30" customHeight="1" x14ac:dyDescent="0.3">
      <c r="A5280" s="17"/>
      <c r="B5280" s="17"/>
      <c r="C5280" s="17"/>
      <c r="D5280" s="17"/>
      <c r="E5280" s="19"/>
      <c r="F5280" s="22"/>
      <c r="G5280" s="19"/>
      <c r="H5280" s="22"/>
      <c r="I5280" s="19"/>
      <c r="J5280" s="22"/>
      <c r="K5280" s="19"/>
      <c r="L5280" s="22"/>
      <c r="M5280" s="17"/>
    </row>
    <row r="5281" spans="1:52" ht="30" customHeight="1" x14ac:dyDescent="0.3">
      <c r="A5281" s="13" t="s">
        <v>7506</v>
      </c>
      <c r="B5281" s="14"/>
      <c r="C5281" s="14"/>
      <c r="D5281" s="14"/>
      <c r="E5281" s="18"/>
      <c r="F5281" s="21"/>
      <c r="G5281" s="18"/>
      <c r="H5281" s="21"/>
      <c r="I5281" s="18"/>
      <c r="J5281" s="21"/>
      <c r="K5281" s="18"/>
      <c r="L5281" s="21"/>
      <c r="M5281" s="15"/>
      <c r="N5281" s="1" t="s">
        <v>5280</v>
      </c>
    </row>
    <row r="5282" spans="1:52" ht="30" customHeight="1" x14ac:dyDescent="0.3">
      <c r="A5282" s="16" t="s">
        <v>7453</v>
      </c>
      <c r="B5282" s="16" t="s">
        <v>7465</v>
      </c>
      <c r="C5282" s="16" t="s">
        <v>4241</v>
      </c>
      <c r="D5282" s="17">
        <v>4.2</v>
      </c>
      <c r="E5282" s="19">
        <f>단가대비표!O156</f>
        <v>8800</v>
      </c>
      <c r="F5282" s="22">
        <f>TRUNC(E5282*D5282,1)</f>
        <v>36960</v>
      </c>
      <c r="G5282" s="19">
        <f>단가대비표!P156</f>
        <v>0</v>
      </c>
      <c r="H5282" s="22">
        <f>TRUNC(G5282*D5282,1)</f>
        <v>0</v>
      </c>
      <c r="I5282" s="19">
        <f>단가대비표!V156</f>
        <v>0</v>
      </c>
      <c r="J5282" s="22">
        <f>TRUNC(I5282*D5282,1)</f>
        <v>0</v>
      </c>
      <c r="K5282" s="19">
        <f t="shared" ref="K5282:L5285" si="772">TRUNC(E5282+G5282+I5282,1)</f>
        <v>8800</v>
      </c>
      <c r="L5282" s="22">
        <f t="shared" si="772"/>
        <v>36960</v>
      </c>
      <c r="M5282" s="16" t="s">
        <v>42</v>
      </c>
      <c r="N5282" s="1" t="s">
        <v>5280</v>
      </c>
      <c r="O5282" s="1" t="s">
        <v>7466</v>
      </c>
      <c r="P5282" s="1" t="s">
        <v>43</v>
      </c>
      <c r="Q5282" s="1" t="s">
        <v>43</v>
      </c>
      <c r="R5282" s="1" t="s">
        <v>46</v>
      </c>
      <c r="V5282">
        <v>1</v>
      </c>
      <c r="AV5282" s="1" t="s">
        <v>42</v>
      </c>
      <c r="AW5282" s="1" t="s">
        <v>7507</v>
      </c>
      <c r="AX5282" s="1" t="s">
        <v>42</v>
      </c>
      <c r="AY5282" s="1" t="s">
        <v>42</v>
      </c>
      <c r="AZ5282" s="1" t="s">
        <v>42</v>
      </c>
    </row>
    <row r="5283" spans="1:52" ht="30" customHeight="1" x14ac:dyDescent="0.3">
      <c r="A5283" s="16" t="s">
        <v>7457</v>
      </c>
      <c r="B5283" s="16" t="s">
        <v>7458</v>
      </c>
      <c r="C5283" s="16" t="s">
        <v>3795</v>
      </c>
      <c r="D5283" s="17">
        <v>4.2</v>
      </c>
      <c r="E5283" s="19">
        <f>단가대비표!O158</f>
        <v>1700</v>
      </c>
      <c r="F5283" s="22">
        <f>TRUNC(E5283*D5283,1)</f>
        <v>7140</v>
      </c>
      <c r="G5283" s="19">
        <f>단가대비표!P158</f>
        <v>0</v>
      </c>
      <c r="H5283" s="22">
        <f>TRUNC(G5283*D5283,1)</f>
        <v>0</v>
      </c>
      <c r="I5283" s="19">
        <f>단가대비표!V158</f>
        <v>0</v>
      </c>
      <c r="J5283" s="22">
        <f>TRUNC(I5283*D5283,1)</f>
        <v>0</v>
      </c>
      <c r="K5283" s="19">
        <f t="shared" si="772"/>
        <v>1700</v>
      </c>
      <c r="L5283" s="22">
        <f t="shared" si="772"/>
        <v>7140</v>
      </c>
      <c r="M5283" s="16" t="s">
        <v>42</v>
      </c>
      <c r="N5283" s="1" t="s">
        <v>5280</v>
      </c>
      <c r="O5283" s="1" t="s">
        <v>7459</v>
      </c>
      <c r="P5283" s="1" t="s">
        <v>43</v>
      </c>
      <c r="Q5283" s="1" t="s">
        <v>43</v>
      </c>
      <c r="R5283" s="1" t="s">
        <v>46</v>
      </c>
      <c r="V5283">
        <v>1</v>
      </c>
      <c r="AV5283" s="1" t="s">
        <v>42</v>
      </c>
      <c r="AW5283" s="1" t="s">
        <v>7508</v>
      </c>
      <c r="AX5283" s="1" t="s">
        <v>42</v>
      </c>
      <c r="AY5283" s="1" t="s">
        <v>42</v>
      </c>
      <c r="AZ5283" s="1" t="s">
        <v>42</v>
      </c>
    </row>
    <row r="5284" spans="1:52" ht="30" customHeight="1" x14ac:dyDescent="0.3">
      <c r="A5284" s="16" t="s">
        <v>3339</v>
      </c>
      <c r="B5284" s="16" t="s">
        <v>7461</v>
      </c>
      <c r="C5284" s="16" t="s">
        <v>3284</v>
      </c>
      <c r="D5284" s="17">
        <v>1</v>
      </c>
      <c r="E5284" s="19">
        <f>TRUNC(SUMIF(V5282:V5285, RIGHTB(O5284, 1), F5282:F5285)*U5284, 2)</f>
        <v>441</v>
      </c>
      <c r="F5284" s="22">
        <f>TRUNC(E5284*D5284,1)</f>
        <v>441</v>
      </c>
      <c r="G5284" s="19">
        <v>0</v>
      </c>
      <c r="H5284" s="22">
        <f>TRUNC(G5284*D5284,1)</f>
        <v>0</v>
      </c>
      <c r="I5284" s="19">
        <v>0</v>
      </c>
      <c r="J5284" s="22">
        <f>TRUNC(I5284*D5284,1)</f>
        <v>0</v>
      </c>
      <c r="K5284" s="19">
        <f t="shared" si="772"/>
        <v>441</v>
      </c>
      <c r="L5284" s="22">
        <f t="shared" si="772"/>
        <v>441</v>
      </c>
      <c r="M5284" s="16" t="s">
        <v>42</v>
      </c>
      <c r="N5284" s="1" t="s">
        <v>5280</v>
      </c>
      <c r="O5284" s="1" t="s">
        <v>3285</v>
      </c>
      <c r="P5284" s="1" t="s">
        <v>43</v>
      </c>
      <c r="Q5284" s="1" t="s">
        <v>43</v>
      </c>
      <c r="R5284" s="1" t="s">
        <v>43</v>
      </c>
      <c r="S5284">
        <v>0</v>
      </c>
      <c r="T5284">
        <v>0</v>
      </c>
      <c r="U5284">
        <v>0.01</v>
      </c>
      <c r="AV5284" s="1" t="s">
        <v>42</v>
      </c>
      <c r="AW5284" s="1" t="s">
        <v>7509</v>
      </c>
      <c r="AX5284" s="1" t="s">
        <v>42</v>
      </c>
      <c r="AY5284" s="1" t="s">
        <v>42</v>
      </c>
      <c r="AZ5284" s="1" t="s">
        <v>42</v>
      </c>
    </row>
    <row r="5285" spans="1:52" ht="30" customHeight="1" x14ac:dyDescent="0.3">
      <c r="A5285" s="16" t="s">
        <v>1171</v>
      </c>
      <c r="B5285" s="16" t="s">
        <v>3102</v>
      </c>
      <c r="C5285" s="16" t="s">
        <v>81</v>
      </c>
      <c r="D5285" s="17">
        <v>10</v>
      </c>
      <c r="E5285" s="19">
        <f>단가산출목록!E196</f>
        <v>51</v>
      </c>
      <c r="F5285" s="22">
        <f>TRUNC(E5285*D5285,1)</f>
        <v>510</v>
      </c>
      <c r="G5285" s="19">
        <f>단가산출목록!F196</f>
        <v>204</v>
      </c>
      <c r="H5285" s="22">
        <f>TRUNC(G5285*D5285,1)</f>
        <v>2040</v>
      </c>
      <c r="I5285" s="19">
        <f>단가산출목록!G196</f>
        <v>34</v>
      </c>
      <c r="J5285" s="22">
        <f>TRUNC(I5285*D5285,1)</f>
        <v>340</v>
      </c>
      <c r="K5285" s="19">
        <f t="shared" si="772"/>
        <v>289</v>
      </c>
      <c r="L5285" s="22">
        <f t="shared" si="772"/>
        <v>2890</v>
      </c>
      <c r="M5285" s="16" t="s">
        <v>3114</v>
      </c>
      <c r="N5285" s="1" t="s">
        <v>5280</v>
      </c>
      <c r="O5285" s="1" t="s">
        <v>3115</v>
      </c>
      <c r="P5285" s="1" t="s">
        <v>43</v>
      </c>
      <c r="Q5285" s="1" t="s">
        <v>46</v>
      </c>
      <c r="R5285" s="1" t="s">
        <v>43</v>
      </c>
      <c r="AV5285" s="1" t="s">
        <v>42</v>
      </c>
      <c r="AW5285" s="1" t="s">
        <v>7510</v>
      </c>
      <c r="AX5285" s="1" t="s">
        <v>42</v>
      </c>
      <c r="AY5285" s="1" t="s">
        <v>42</v>
      </c>
      <c r="AZ5285" s="1" t="s">
        <v>42</v>
      </c>
    </row>
    <row r="5286" spans="1:52" ht="30" customHeight="1" x14ac:dyDescent="0.3">
      <c r="A5286" s="16" t="s">
        <v>3287</v>
      </c>
      <c r="B5286" s="16" t="s">
        <v>42</v>
      </c>
      <c r="C5286" s="16" t="s">
        <v>42</v>
      </c>
      <c r="D5286" s="17"/>
      <c r="E5286" s="19"/>
      <c r="F5286" s="22">
        <f>TRUNC(SUMIF(N5282:N5285, N5281, F5282:F5285),0)</f>
        <v>45051</v>
      </c>
      <c r="G5286" s="19"/>
      <c r="H5286" s="22">
        <f>TRUNC(SUMIF(N5282:N5285, N5281, H5282:H5285),0)</f>
        <v>2040</v>
      </c>
      <c r="I5286" s="19"/>
      <c r="J5286" s="22">
        <f>TRUNC(SUMIF(N5282:N5285, N5281, J5282:J5285),0)</f>
        <v>340</v>
      </c>
      <c r="K5286" s="19"/>
      <c r="L5286" s="22">
        <f>F5286+H5286+J5286</f>
        <v>47431</v>
      </c>
      <c r="M5286" s="16" t="s">
        <v>42</v>
      </c>
      <c r="N5286" s="1" t="s">
        <v>3288</v>
      </c>
      <c r="O5286" s="1" t="s">
        <v>3288</v>
      </c>
      <c r="P5286" s="1" t="s">
        <v>42</v>
      </c>
      <c r="Q5286" s="1" t="s">
        <v>42</v>
      </c>
      <c r="R5286" s="1" t="s">
        <v>42</v>
      </c>
      <c r="AV5286" s="1" t="s">
        <v>42</v>
      </c>
      <c r="AW5286" s="1" t="s">
        <v>42</v>
      </c>
      <c r="AX5286" s="1" t="s">
        <v>42</v>
      </c>
      <c r="AY5286" s="1" t="s">
        <v>42</v>
      </c>
      <c r="AZ5286" s="1" t="s">
        <v>42</v>
      </c>
    </row>
    <row r="5287" spans="1:52" ht="30" customHeight="1" x14ac:dyDescent="0.3">
      <c r="A5287" s="17"/>
      <c r="B5287" s="17"/>
      <c r="C5287" s="17"/>
      <c r="D5287" s="17"/>
      <c r="E5287" s="19"/>
      <c r="F5287" s="22"/>
      <c r="G5287" s="19"/>
      <c r="H5287" s="22"/>
      <c r="I5287" s="19"/>
      <c r="J5287" s="22"/>
      <c r="K5287" s="19"/>
      <c r="L5287" s="22"/>
      <c r="M5287" s="17"/>
    </row>
    <row r="5288" spans="1:52" ht="30" customHeight="1" x14ac:dyDescent="0.3">
      <c r="A5288" s="13" t="s">
        <v>7511</v>
      </c>
      <c r="B5288" s="14"/>
      <c r="C5288" s="14"/>
      <c r="D5288" s="14"/>
      <c r="E5288" s="18"/>
      <c r="F5288" s="21"/>
      <c r="G5288" s="18"/>
      <c r="H5288" s="21"/>
      <c r="I5288" s="18"/>
      <c r="J5288" s="21"/>
      <c r="K5288" s="18"/>
      <c r="L5288" s="21"/>
      <c r="M5288" s="15"/>
      <c r="N5288" s="1" t="s">
        <v>5284</v>
      </c>
    </row>
    <row r="5289" spans="1:52" ht="30" customHeight="1" x14ac:dyDescent="0.3">
      <c r="A5289" s="16" t="s">
        <v>7453</v>
      </c>
      <c r="B5289" s="16" t="s">
        <v>7454</v>
      </c>
      <c r="C5289" s="16" t="s">
        <v>4241</v>
      </c>
      <c r="D5289" s="17">
        <v>4.2</v>
      </c>
      <c r="E5289" s="19">
        <f>단가대비표!O157</f>
        <v>9650</v>
      </c>
      <c r="F5289" s="22">
        <f>TRUNC(E5289*D5289,1)</f>
        <v>40530</v>
      </c>
      <c r="G5289" s="19">
        <f>단가대비표!P157</f>
        <v>0</v>
      </c>
      <c r="H5289" s="22">
        <f>TRUNC(G5289*D5289,1)</f>
        <v>0</v>
      </c>
      <c r="I5289" s="19">
        <f>단가대비표!V157</f>
        <v>0</v>
      </c>
      <c r="J5289" s="22">
        <f>TRUNC(I5289*D5289,1)</f>
        <v>0</v>
      </c>
      <c r="K5289" s="19">
        <f t="shared" ref="K5289:L5292" si="773">TRUNC(E5289+G5289+I5289,1)</f>
        <v>9650</v>
      </c>
      <c r="L5289" s="22">
        <f t="shared" si="773"/>
        <v>40530</v>
      </c>
      <c r="M5289" s="16" t="s">
        <v>42</v>
      </c>
      <c r="N5289" s="1" t="s">
        <v>5284</v>
      </c>
      <c r="O5289" s="1" t="s">
        <v>7455</v>
      </c>
      <c r="P5289" s="1" t="s">
        <v>43</v>
      </c>
      <c r="Q5289" s="1" t="s">
        <v>43</v>
      </c>
      <c r="R5289" s="1" t="s">
        <v>46</v>
      </c>
      <c r="V5289">
        <v>1</v>
      </c>
      <c r="AV5289" s="1" t="s">
        <v>42</v>
      </c>
      <c r="AW5289" s="1" t="s">
        <v>7512</v>
      </c>
      <c r="AX5289" s="1" t="s">
        <v>42</v>
      </c>
      <c r="AY5289" s="1" t="s">
        <v>42</v>
      </c>
      <c r="AZ5289" s="1" t="s">
        <v>42</v>
      </c>
    </row>
    <row r="5290" spans="1:52" ht="30" customHeight="1" x14ac:dyDescent="0.3">
      <c r="A5290" s="16" t="s">
        <v>7457</v>
      </c>
      <c r="B5290" s="16" t="s">
        <v>7458</v>
      </c>
      <c r="C5290" s="16" t="s">
        <v>3795</v>
      </c>
      <c r="D5290" s="17">
        <v>4.2</v>
      </c>
      <c r="E5290" s="19">
        <f>단가대비표!O158</f>
        <v>1700</v>
      </c>
      <c r="F5290" s="22">
        <f>TRUNC(E5290*D5290,1)</f>
        <v>7140</v>
      </c>
      <c r="G5290" s="19">
        <f>단가대비표!P158</f>
        <v>0</v>
      </c>
      <c r="H5290" s="22">
        <f>TRUNC(G5290*D5290,1)</f>
        <v>0</v>
      </c>
      <c r="I5290" s="19">
        <f>단가대비표!V158</f>
        <v>0</v>
      </c>
      <c r="J5290" s="22">
        <f>TRUNC(I5290*D5290,1)</f>
        <v>0</v>
      </c>
      <c r="K5290" s="19">
        <f t="shared" si="773"/>
        <v>1700</v>
      </c>
      <c r="L5290" s="22">
        <f t="shared" si="773"/>
        <v>7140</v>
      </c>
      <c r="M5290" s="16" t="s">
        <v>42</v>
      </c>
      <c r="N5290" s="1" t="s">
        <v>5284</v>
      </c>
      <c r="O5290" s="1" t="s">
        <v>7459</v>
      </c>
      <c r="P5290" s="1" t="s">
        <v>43</v>
      </c>
      <c r="Q5290" s="1" t="s">
        <v>43</v>
      </c>
      <c r="R5290" s="1" t="s">
        <v>46</v>
      </c>
      <c r="V5290">
        <v>1</v>
      </c>
      <c r="AV5290" s="1" t="s">
        <v>42</v>
      </c>
      <c r="AW5290" s="1" t="s">
        <v>7513</v>
      </c>
      <c r="AX5290" s="1" t="s">
        <v>42</v>
      </c>
      <c r="AY5290" s="1" t="s">
        <v>42</v>
      </c>
      <c r="AZ5290" s="1" t="s">
        <v>42</v>
      </c>
    </row>
    <row r="5291" spans="1:52" ht="30" customHeight="1" x14ac:dyDescent="0.3">
      <c r="A5291" s="16" t="s">
        <v>3339</v>
      </c>
      <c r="B5291" s="16" t="s">
        <v>7461</v>
      </c>
      <c r="C5291" s="16" t="s">
        <v>3284</v>
      </c>
      <c r="D5291" s="17">
        <v>1</v>
      </c>
      <c r="E5291" s="19">
        <f>TRUNC(SUMIF(V5289:V5292, RIGHTB(O5291, 1), F5289:F5292)*U5291, 2)</f>
        <v>476.7</v>
      </c>
      <c r="F5291" s="22">
        <f>TRUNC(E5291*D5291,1)</f>
        <v>476.7</v>
      </c>
      <c r="G5291" s="19">
        <v>0</v>
      </c>
      <c r="H5291" s="22">
        <f>TRUNC(G5291*D5291,1)</f>
        <v>0</v>
      </c>
      <c r="I5291" s="19">
        <v>0</v>
      </c>
      <c r="J5291" s="22">
        <f>TRUNC(I5291*D5291,1)</f>
        <v>0</v>
      </c>
      <c r="K5291" s="19">
        <f t="shared" si="773"/>
        <v>476.7</v>
      </c>
      <c r="L5291" s="22">
        <f t="shared" si="773"/>
        <v>476.7</v>
      </c>
      <c r="M5291" s="16" t="s">
        <v>42</v>
      </c>
      <c r="N5291" s="1" t="s">
        <v>5284</v>
      </c>
      <c r="O5291" s="1" t="s">
        <v>3285</v>
      </c>
      <c r="P5291" s="1" t="s">
        <v>43</v>
      </c>
      <c r="Q5291" s="1" t="s">
        <v>43</v>
      </c>
      <c r="R5291" s="1" t="s">
        <v>43</v>
      </c>
      <c r="S5291">
        <v>0</v>
      </c>
      <c r="T5291">
        <v>0</v>
      </c>
      <c r="U5291">
        <v>0.01</v>
      </c>
      <c r="AV5291" s="1" t="s">
        <v>42</v>
      </c>
      <c r="AW5291" s="1" t="s">
        <v>7514</v>
      </c>
      <c r="AX5291" s="1" t="s">
        <v>42</v>
      </c>
      <c r="AY5291" s="1" t="s">
        <v>42</v>
      </c>
      <c r="AZ5291" s="1" t="s">
        <v>42</v>
      </c>
    </row>
    <row r="5292" spans="1:52" ht="30" customHeight="1" x14ac:dyDescent="0.3">
      <c r="A5292" s="16" t="s">
        <v>1171</v>
      </c>
      <c r="B5292" s="16" t="s">
        <v>3105</v>
      </c>
      <c r="C5292" s="16" t="s">
        <v>81</v>
      </c>
      <c r="D5292" s="17">
        <v>10</v>
      </c>
      <c r="E5292" s="19">
        <f>단가산출목록!E197</f>
        <v>102</v>
      </c>
      <c r="F5292" s="22">
        <f>TRUNC(E5292*D5292,1)</f>
        <v>1020</v>
      </c>
      <c r="G5292" s="19">
        <f>단가산출목록!F197</f>
        <v>409</v>
      </c>
      <c r="H5292" s="22">
        <f>TRUNC(G5292*D5292,1)</f>
        <v>4090</v>
      </c>
      <c r="I5292" s="19">
        <f>단가산출목록!G197</f>
        <v>68</v>
      </c>
      <c r="J5292" s="22">
        <f>TRUNC(I5292*D5292,1)</f>
        <v>680</v>
      </c>
      <c r="K5292" s="19">
        <f t="shared" si="773"/>
        <v>579</v>
      </c>
      <c r="L5292" s="22">
        <f t="shared" si="773"/>
        <v>5790</v>
      </c>
      <c r="M5292" s="16" t="s">
        <v>3116</v>
      </c>
      <c r="N5292" s="1" t="s">
        <v>5284</v>
      </c>
      <c r="O5292" s="1" t="s">
        <v>3117</v>
      </c>
      <c r="P5292" s="1" t="s">
        <v>43</v>
      </c>
      <c r="Q5292" s="1" t="s">
        <v>46</v>
      </c>
      <c r="R5292" s="1" t="s">
        <v>43</v>
      </c>
      <c r="AV5292" s="1" t="s">
        <v>42</v>
      </c>
      <c r="AW5292" s="1" t="s">
        <v>7515</v>
      </c>
      <c r="AX5292" s="1" t="s">
        <v>42</v>
      </c>
      <c r="AY5292" s="1" t="s">
        <v>42</v>
      </c>
      <c r="AZ5292" s="1" t="s">
        <v>42</v>
      </c>
    </row>
    <row r="5293" spans="1:52" ht="30" customHeight="1" x14ac:dyDescent="0.3">
      <c r="A5293" s="16" t="s">
        <v>3287</v>
      </c>
      <c r="B5293" s="16" t="s">
        <v>42</v>
      </c>
      <c r="C5293" s="16" t="s">
        <v>42</v>
      </c>
      <c r="D5293" s="17"/>
      <c r="E5293" s="19"/>
      <c r="F5293" s="22">
        <f>TRUNC(SUMIF(N5289:N5292, N5288, F5289:F5292),0)</f>
        <v>49166</v>
      </c>
      <c r="G5293" s="19"/>
      <c r="H5293" s="22">
        <f>TRUNC(SUMIF(N5289:N5292, N5288, H5289:H5292),0)</f>
        <v>4090</v>
      </c>
      <c r="I5293" s="19"/>
      <c r="J5293" s="22">
        <f>TRUNC(SUMIF(N5289:N5292, N5288, J5289:J5292),0)</f>
        <v>680</v>
      </c>
      <c r="K5293" s="19"/>
      <c r="L5293" s="22">
        <f>F5293+H5293+J5293</f>
        <v>53936</v>
      </c>
      <c r="M5293" s="16" t="s">
        <v>42</v>
      </c>
      <c r="N5293" s="1" t="s">
        <v>3288</v>
      </c>
      <c r="O5293" s="1" t="s">
        <v>3288</v>
      </c>
      <c r="P5293" s="1" t="s">
        <v>42</v>
      </c>
      <c r="Q5293" s="1" t="s">
        <v>42</v>
      </c>
      <c r="R5293" s="1" t="s">
        <v>42</v>
      </c>
      <c r="AV5293" s="1" t="s">
        <v>42</v>
      </c>
      <c r="AW5293" s="1" t="s">
        <v>42</v>
      </c>
      <c r="AX5293" s="1" t="s">
        <v>42</v>
      </c>
      <c r="AY5293" s="1" t="s">
        <v>42</v>
      </c>
      <c r="AZ5293" s="1" t="s">
        <v>42</v>
      </c>
    </row>
    <row r="5294" spans="1:52" ht="30" customHeight="1" x14ac:dyDescent="0.3">
      <c r="A5294" s="17"/>
      <c r="B5294" s="17"/>
      <c r="C5294" s="17"/>
      <c r="D5294" s="17"/>
      <c r="E5294" s="19"/>
      <c r="F5294" s="22"/>
      <c r="G5294" s="19"/>
      <c r="H5294" s="22"/>
      <c r="I5294" s="19"/>
      <c r="J5294" s="22"/>
      <c r="K5294" s="19"/>
      <c r="L5294" s="22"/>
      <c r="M5294" s="17"/>
    </row>
    <row r="5295" spans="1:52" ht="30" customHeight="1" x14ac:dyDescent="0.3">
      <c r="A5295" s="13" t="s">
        <v>7516</v>
      </c>
      <c r="B5295" s="14"/>
      <c r="C5295" s="14"/>
      <c r="D5295" s="14"/>
      <c r="E5295" s="18"/>
      <c r="F5295" s="21"/>
      <c r="G5295" s="18"/>
      <c r="H5295" s="21"/>
      <c r="I5295" s="18"/>
      <c r="J5295" s="21"/>
      <c r="K5295" s="18"/>
      <c r="L5295" s="21"/>
      <c r="M5295" s="15"/>
      <c r="N5295" s="1" t="s">
        <v>5288</v>
      </c>
    </row>
    <row r="5296" spans="1:52" ht="30" customHeight="1" x14ac:dyDescent="0.3">
      <c r="A5296" s="16" t="s">
        <v>7453</v>
      </c>
      <c r="B5296" s="16" t="s">
        <v>7465</v>
      </c>
      <c r="C5296" s="16" t="s">
        <v>4241</v>
      </c>
      <c r="D5296" s="17">
        <v>4.2</v>
      </c>
      <c r="E5296" s="19">
        <f>단가대비표!O156</f>
        <v>8800</v>
      </c>
      <c r="F5296" s="22">
        <f>TRUNC(E5296*D5296,1)</f>
        <v>36960</v>
      </c>
      <c r="G5296" s="19">
        <f>단가대비표!P156</f>
        <v>0</v>
      </c>
      <c r="H5296" s="22">
        <f>TRUNC(G5296*D5296,1)</f>
        <v>0</v>
      </c>
      <c r="I5296" s="19">
        <f>단가대비표!V156</f>
        <v>0</v>
      </c>
      <c r="J5296" s="22">
        <f>TRUNC(I5296*D5296,1)</f>
        <v>0</v>
      </c>
      <c r="K5296" s="19">
        <f t="shared" ref="K5296:L5299" si="774">TRUNC(E5296+G5296+I5296,1)</f>
        <v>8800</v>
      </c>
      <c r="L5296" s="22">
        <f t="shared" si="774"/>
        <v>36960</v>
      </c>
      <c r="M5296" s="16" t="s">
        <v>42</v>
      </c>
      <c r="N5296" s="1" t="s">
        <v>5288</v>
      </c>
      <c r="O5296" s="1" t="s">
        <v>7466</v>
      </c>
      <c r="P5296" s="1" t="s">
        <v>43</v>
      </c>
      <c r="Q5296" s="1" t="s">
        <v>43</v>
      </c>
      <c r="R5296" s="1" t="s">
        <v>46</v>
      </c>
      <c r="V5296">
        <v>1</v>
      </c>
      <c r="AV5296" s="1" t="s">
        <v>42</v>
      </c>
      <c r="AW5296" s="1" t="s">
        <v>7517</v>
      </c>
      <c r="AX5296" s="1" t="s">
        <v>42</v>
      </c>
      <c r="AY5296" s="1" t="s">
        <v>42</v>
      </c>
      <c r="AZ5296" s="1" t="s">
        <v>42</v>
      </c>
    </row>
    <row r="5297" spans="1:52" ht="30" customHeight="1" x14ac:dyDescent="0.3">
      <c r="A5297" s="16" t="s">
        <v>7457</v>
      </c>
      <c r="B5297" s="16" t="s">
        <v>7458</v>
      </c>
      <c r="C5297" s="16" t="s">
        <v>3795</v>
      </c>
      <c r="D5297" s="17">
        <v>4.2</v>
      </c>
      <c r="E5297" s="19">
        <f>단가대비표!O158</f>
        <v>1700</v>
      </c>
      <c r="F5297" s="22">
        <f>TRUNC(E5297*D5297,1)</f>
        <v>7140</v>
      </c>
      <c r="G5297" s="19">
        <f>단가대비표!P158</f>
        <v>0</v>
      </c>
      <c r="H5297" s="22">
        <f>TRUNC(G5297*D5297,1)</f>
        <v>0</v>
      </c>
      <c r="I5297" s="19">
        <f>단가대비표!V158</f>
        <v>0</v>
      </c>
      <c r="J5297" s="22">
        <f>TRUNC(I5297*D5297,1)</f>
        <v>0</v>
      </c>
      <c r="K5297" s="19">
        <f t="shared" si="774"/>
        <v>1700</v>
      </c>
      <c r="L5297" s="22">
        <f t="shared" si="774"/>
        <v>7140</v>
      </c>
      <c r="M5297" s="16" t="s">
        <v>42</v>
      </c>
      <c r="N5297" s="1" t="s">
        <v>5288</v>
      </c>
      <c r="O5297" s="1" t="s">
        <v>7459</v>
      </c>
      <c r="P5297" s="1" t="s">
        <v>43</v>
      </c>
      <c r="Q5297" s="1" t="s">
        <v>43</v>
      </c>
      <c r="R5297" s="1" t="s">
        <v>46</v>
      </c>
      <c r="V5297">
        <v>1</v>
      </c>
      <c r="AV5297" s="1" t="s">
        <v>42</v>
      </c>
      <c r="AW5297" s="1" t="s">
        <v>7518</v>
      </c>
      <c r="AX5297" s="1" t="s">
        <v>42</v>
      </c>
      <c r="AY5297" s="1" t="s">
        <v>42</v>
      </c>
      <c r="AZ5297" s="1" t="s">
        <v>42</v>
      </c>
    </row>
    <row r="5298" spans="1:52" ht="30" customHeight="1" x14ac:dyDescent="0.3">
      <c r="A5298" s="16" t="s">
        <v>3339</v>
      </c>
      <c r="B5298" s="16" t="s">
        <v>7461</v>
      </c>
      <c r="C5298" s="16" t="s">
        <v>3284</v>
      </c>
      <c r="D5298" s="17">
        <v>1</v>
      </c>
      <c r="E5298" s="19">
        <f>TRUNC(SUMIF(V5296:V5299, RIGHTB(O5298, 1), F5296:F5299)*U5298, 2)</f>
        <v>441</v>
      </c>
      <c r="F5298" s="22">
        <f>TRUNC(E5298*D5298,1)</f>
        <v>441</v>
      </c>
      <c r="G5298" s="19">
        <v>0</v>
      </c>
      <c r="H5298" s="22">
        <f>TRUNC(G5298*D5298,1)</f>
        <v>0</v>
      </c>
      <c r="I5298" s="19">
        <v>0</v>
      </c>
      <c r="J5298" s="22">
        <f>TRUNC(I5298*D5298,1)</f>
        <v>0</v>
      </c>
      <c r="K5298" s="19">
        <f t="shared" si="774"/>
        <v>441</v>
      </c>
      <c r="L5298" s="22">
        <f t="shared" si="774"/>
        <v>441</v>
      </c>
      <c r="M5298" s="16" t="s">
        <v>42</v>
      </c>
      <c r="N5298" s="1" t="s">
        <v>5288</v>
      </c>
      <c r="O5298" s="1" t="s">
        <v>3285</v>
      </c>
      <c r="P5298" s="1" t="s">
        <v>43</v>
      </c>
      <c r="Q5298" s="1" t="s">
        <v>43</v>
      </c>
      <c r="R5298" s="1" t="s">
        <v>43</v>
      </c>
      <c r="S5298">
        <v>0</v>
      </c>
      <c r="T5298">
        <v>0</v>
      </c>
      <c r="U5298">
        <v>0.01</v>
      </c>
      <c r="AV5298" s="1" t="s">
        <v>42</v>
      </c>
      <c r="AW5298" s="1" t="s">
        <v>7519</v>
      </c>
      <c r="AX5298" s="1" t="s">
        <v>42</v>
      </c>
      <c r="AY5298" s="1" t="s">
        <v>42</v>
      </c>
      <c r="AZ5298" s="1" t="s">
        <v>42</v>
      </c>
    </row>
    <row r="5299" spans="1:52" ht="30" customHeight="1" x14ac:dyDescent="0.3">
      <c r="A5299" s="16" t="s">
        <v>1171</v>
      </c>
      <c r="B5299" s="16" t="s">
        <v>3105</v>
      </c>
      <c r="C5299" s="16" t="s">
        <v>81</v>
      </c>
      <c r="D5299" s="17">
        <v>10</v>
      </c>
      <c r="E5299" s="19">
        <f>단가산출목록!E197</f>
        <v>102</v>
      </c>
      <c r="F5299" s="22">
        <f>TRUNC(E5299*D5299,1)</f>
        <v>1020</v>
      </c>
      <c r="G5299" s="19">
        <f>단가산출목록!F197</f>
        <v>409</v>
      </c>
      <c r="H5299" s="22">
        <f>TRUNC(G5299*D5299,1)</f>
        <v>4090</v>
      </c>
      <c r="I5299" s="19">
        <f>단가산출목록!G197</f>
        <v>68</v>
      </c>
      <c r="J5299" s="22">
        <f>TRUNC(I5299*D5299,1)</f>
        <v>680</v>
      </c>
      <c r="K5299" s="19">
        <f t="shared" si="774"/>
        <v>579</v>
      </c>
      <c r="L5299" s="22">
        <f t="shared" si="774"/>
        <v>5790</v>
      </c>
      <c r="M5299" s="16" t="s">
        <v>3116</v>
      </c>
      <c r="N5299" s="1" t="s">
        <v>5288</v>
      </c>
      <c r="O5299" s="1" t="s">
        <v>3117</v>
      </c>
      <c r="P5299" s="1" t="s">
        <v>43</v>
      </c>
      <c r="Q5299" s="1" t="s">
        <v>46</v>
      </c>
      <c r="R5299" s="1" t="s">
        <v>43</v>
      </c>
      <c r="AV5299" s="1" t="s">
        <v>42</v>
      </c>
      <c r="AW5299" s="1" t="s">
        <v>7520</v>
      </c>
      <c r="AX5299" s="1" t="s">
        <v>42</v>
      </c>
      <c r="AY5299" s="1" t="s">
        <v>42</v>
      </c>
      <c r="AZ5299" s="1" t="s">
        <v>42</v>
      </c>
    </row>
    <row r="5300" spans="1:52" ht="30" customHeight="1" x14ac:dyDescent="0.3">
      <c r="A5300" s="16" t="s">
        <v>3287</v>
      </c>
      <c r="B5300" s="16" t="s">
        <v>42</v>
      </c>
      <c r="C5300" s="16" t="s">
        <v>42</v>
      </c>
      <c r="D5300" s="17"/>
      <c r="E5300" s="19"/>
      <c r="F5300" s="22">
        <f>TRUNC(SUMIF(N5296:N5299, N5295, F5296:F5299),0)</f>
        <v>45561</v>
      </c>
      <c r="G5300" s="19"/>
      <c r="H5300" s="22">
        <f>TRUNC(SUMIF(N5296:N5299, N5295, H5296:H5299),0)</f>
        <v>4090</v>
      </c>
      <c r="I5300" s="19"/>
      <c r="J5300" s="22">
        <f>TRUNC(SUMIF(N5296:N5299, N5295, J5296:J5299),0)</f>
        <v>680</v>
      </c>
      <c r="K5300" s="19"/>
      <c r="L5300" s="22">
        <f>F5300+H5300+J5300</f>
        <v>50331</v>
      </c>
      <c r="M5300" s="16" t="s">
        <v>42</v>
      </c>
      <c r="N5300" s="1" t="s">
        <v>3288</v>
      </c>
      <c r="O5300" s="1" t="s">
        <v>3288</v>
      </c>
      <c r="P5300" s="1" t="s">
        <v>42</v>
      </c>
      <c r="Q5300" s="1" t="s">
        <v>42</v>
      </c>
      <c r="R5300" s="1" t="s">
        <v>42</v>
      </c>
      <c r="AV5300" s="1" t="s">
        <v>42</v>
      </c>
      <c r="AW5300" s="1" t="s">
        <v>42</v>
      </c>
      <c r="AX5300" s="1" t="s">
        <v>42</v>
      </c>
      <c r="AY5300" s="1" t="s">
        <v>42</v>
      </c>
      <c r="AZ5300" s="1" t="s">
        <v>42</v>
      </c>
    </row>
    <row r="5301" spans="1:52" ht="30" customHeight="1" x14ac:dyDescent="0.3">
      <c r="A5301" s="17"/>
      <c r="B5301" s="17"/>
      <c r="C5301" s="17"/>
      <c r="D5301" s="17"/>
      <c r="E5301" s="19"/>
      <c r="F5301" s="22"/>
      <c r="G5301" s="19"/>
      <c r="H5301" s="22"/>
      <c r="I5301" s="19"/>
      <c r="J5301" s="22"/>
      <c r="K5301" s="19"/>
      <c r="L5301" s="22"/>
      <c r="M5301" s="17"/>
    </row>
    <row r="5302" spans="1:52" ht="30" customHeight="1" x14ac:dyDescent="0.3">
      <c r="A5302" s="13" t="s">
        <v>7521</v>
      </c>
      <c r="B5302" s="14"/>
      <c r="C5302" s="14"/>
      <c r="D5302" s="14"/>
      <c r="E5302" s="18"/>
      <c r="F5302" s="21"/>
      <c r="G5302" s="18"/>
      <c r="H5302" s="21"/>
      <c r="I5302" s="18"/>
      <c r="J5302" s="21"/>
      <c r="K5302" s="18"/>
      <c r="L5302" s="21"/>
      <c r="M5302" s="15"/>
      <c r="N5302" s="1" t="s">
        <v>5293</v>
      </c>
    </row>
    <row r="5303" spans="1:52" ht="30" customHeight="1" x14ac:dyDescent="0.3">
      <c r="A5303" s="16" t="s">
        <v>7522</v>
      </c>
      <c r="B5303" s="16" t="s">
        <v>7523</v>
      </c>
      <c r="C5303" s="16" t="s">
        <v>3795</v>
      </c>
      <c r="D5303" s="17">
        <v>45.3</v>
      </c>
      <c r="E5303" s="19">
        <f>단가대비표!O154</f>
        <v>4100</v>
      </c>
      <c r="F5303" s="22">
        <f t="shared" ref="F5303:F5308" si="775">TRUNC(E5303*D5303,1)</f>
        <v>185730</v>
      </c>
      <c r="G5303" s="19">
        <f>단가대비표!P154</f>
        <v>0</v>
      </c>
      <c r="H5303" s="22">
        <f t="shared" ref="H5303:H5308" si="776">TRUNC(G5303*D5303,1)</f>
        <v>0</v>
      </c>
      <c r="I5303" s="19">
        <f>단가대비표!V154</f>
        <v>0</v>
      </c>
      <c r="J5303" s="22">
        <f t="shared" ref="J5303:J5308" si="777">TRUNC(I5303*D5303,1)</f>
        <v>0</v>
      </c>
      <c r="K5303" s="19">
        <f t="shared" ref="K5303:L5308" si="778">TRUNC(E5303+G5303+I5303,1)</f>
        <v>4100</v>
      </c>
      <c r="L5303" s="22">
        <f t="shared" si="778"/>
        <v>185730</v>
      </c>
      <c r="M5303" s="16" t="s">
        <v>42</v>
      </c>
      <c r="N5303" s="1" t="s">
        <v>5293</v>
      </c>
      <c r="O5303" s="1" t="s">
        <v>7524</v>
      </c>
      <c r="P5303" s="1" t="s">
        <v>43</v>
      </c>
      <c r="Q5303" s="1" t="s">
        <v>43</v>
      </c>
      <c r="R5303" s="1" t="s">
        <v>46</v>
      </c>
      <c r="V5303">
        <v>1</v>
      </c>
      <c r="AV5303" s="1" t="s">
        <v>42</v>
      </c>
      <c r="AW5303" s="1" t="s">
        <v>7525</v>
      </c>
      <c r="AX5303" s="1" t="s">
        <v>42</v>
      </c>
      <c r="AY5303" s="1" t="s">
        <v>42</v>
      </c>
      <c r="AZ5303" s="1" t="s">
        <v>42</v>
      </c>
    </row>
    <row r="5304" spans="1:52" ht="30" customHeight="1" x14ac:dyDescent="0.3">
      <c r="A5304" s="16" t="s">
        <v>7522</v>
      </c>
      <c r="B5304" s="16" t="s">
        <v>7526</v>
      </c>
      <c r="C5304" s="16" t="s">
        <v>4241</v>
      </c>
      <c r="D5304" s="17">
        <v>2</v>
      </c>
      <c r="E5304" s="19">
        <f>단가대비표!O155</f>
        <v>4550</v>
      </c>
      <c r="F5304" s="22">
        <f t="shared" si="775"/>
        <v>9100</v>
      </c>
      <c r="G5304" s="19">
        <f>단가대비표!P155</f>
        <v>0</v>
      </c>
      <c r="H5304" s="22">
        <f t="shared" si="776"/>
        <v>0</v>
      </c>
      <c r="I5304" s="19">
        <f>단가대비표!V155</f>
        <v>0</v>
      </c>
      <c r="J5304" s="22">
        <f t="shared" si="777"/>
        <v>0</v>
      </c>
      <c r="K5304" s="19">
        <f t="shared" si="778"/>
        <v>4550</v>
      </c>
      <c r="L5304" s="22">
        <f t="shared" si="778"/>
        <v>9100</v>
      </c>
      <c r="M5304" s="16" t="s">
        <v>42</v>
      </c>
      <c r="N5304" s="1" t="s">
        <v>5293</v>
      </c>
      <c r="O5304" s="1" t="s">
        <v>7527</v>
      </c>
      <c r="P5304" s="1" t="s">
        <v>43</v>
      </c>
      <c r="Q5304" s="1" t="s">
        <v>43</v>
      </c>
      <c r="R5304" s="1" t="s">
        <v>46</v>
      </c>
      <c r="V5304">
        <v>1</v>
      </c>
      <c r="AV5304" s="1" t="s">
        <v>42</v>
      </c>
      <c r="AW5304" s="1" t="s">
        <v>7528</v>
      </c>
      <c r="AX5304" s="1" t="s">
        <v>42</v>
      </c>
      <c r="AY5304" s="1" t="s">
        <v>42</v>
      </c>
      <c r="AZ5304" s="1" t="s">
        <v>42</v>
      </c>
    </row>
    <row r="5305" spans="1:52" ht="30" customHeight="1" x14ac:dyDescent="0.3">
      <c r="A5305" s="16" t="s">
        <v>7529</v>
      </c>
      <c r="B5305" s="16" t="s">
        <v>42</v>
      </c>
      <c r="C5305" s="16" t="s">
        <v>3795</v>
      </c>
      <c r="D5305" s="17">
        <v>2</v>
      </c>
      <c r="E5305" s="19">
        <f>단가대비표!O116</f>
        <v>1417</v>
      </c>
      <c r="F5305" s="22">
        <f t="shared" si="775"/>
        <v>2834</v>
      </c>
      <c r="G5305" s="19">
        <f>단가대비표!P116</f>
        <v>0</v>
      </c>
      <c r="H5305" s="22">
        <f t="shared" si="776"/>
        <v>0</v>
      </c>
      <c r="I5305" s="19">
        <f>단가대비표!V116</f>
        <v>0</v>
      </c>
      <c r="J5305" s="22">
        <f t="shared" si="777"/>
        <v>0</v>
      </c>
      <c r="K5305" s="19">
        <f t="shared" si="778"/>
        <v>1417</v>
      </c>
      <c r="L5305" s="22">
        <f t="shared" si="778"/>
        <v>2834</v>
      </c>
      <c r="M5305" s="16" t="s">
        <v>42</v>
      </c>
      <c r="N5305" s="1" t="s">
        <v>5293</v>
      </c>
      <c r="O5305" s="1" t="s">
        <v>7530</v>
      </c>
      <c r="P5305" s="1" t="s">
        <v>43</v>
      </c>
      <c r="Q5305" s="1" t="s">
        <v>43</v>
      </c>
      <c r="R5305" s="1" t="s">
        <v>46</v>
      </c>
      <c r="V5305">
        <v>1</v>
      </c>
      <c r="AV5305" s="1" t="s">
        <v>42</v>
      </c>
      <c r="AW5305" s="1" t="s">
        <v>7531</v>
      </c>
      <c r="AX5305" s="1" t="s">
        <v>42</v>
      </c>
      <c r="AY5305" s="1" t="s">
        <v>42</v>
      </c>
      <c r="AZ5305" s="1" t="s">
        <v>42</v>
      </c>
    </row>
    <row r="5306" spans="1:52" ht="30" customHeight="1" x14ac:dyDescent="0.3">
      <c r="A5306" s="16" t="s">
        <v>7457</v>
      </c>
      <c r="B5306" s="16" t="s">
        <v>7458</v>
      </c>
      <c r="C5306" s="16" t="s">
        <v>3795</v>
      </c>
      <c r="D5306" s="17">
        <v>9.06</v>
      </c>
      <c r="E5306" s="19">
        <f>단가대비표!O158</f>
        <v>1700</v>
      </c>
      <c r="F5306" s="22">
        <f t="shared" si="775"/>
        <v>15402</v>
      </c>
      <c r="G5306" s="19">
        <f>단가대비표!P158</f>
        <v>0</v>
      </c>
      <c r="H5306" s="22">
        <f t="shared" si="776"/>
        <v>0</v>
      </c>
      <c r="I5306" s="19">
        <f>단가대비표!V158</f>
        <v>0</v>
      </c>
      <c r="J5306" s="22">
        <f t="shared" si="777"/>
        <v>0</v>
      </c>
      <c r="K5306" s="19">
        <f t="shared" si="778"/>
        <v>1700</v>
      </c>
      <c r="L5306" s="22">
        <f t="shared" si="778"/>
        <v>15402</v>
      </c>
      <c r="M5306" s="16" t="s">
        <v>42</v>
      </c>
      <c r="N5306" s="1" t="s">
        <v>5293</v>
      </c>
      <c r="O5306" s="1" t="s">
        <v>7459</v>
      </c>
      <c r="P5306" s="1" t="s">
        <v>43</v>
      </c>
      <c r="Q5306" s="1" t="s">
        <v>43</v>
      </c>
      <c r="R5306" s="1" t="s">
        <v>46</v>
      </c>
      <c r="V5306">
        <v>1</v>
      </c>
      <c r="AV5306" s="1" t="s">
        <v>42</v>
      </c>
      <c r="AW5306" s="1" t="s">
        <v>7532</v>
      </c>
      <c r="AX5306" s="1" t="s">
        <v>42</v>
      </c>
      <c r="AY5306" s="1" t="s">
        <v>42</v>
      </c>
      <c r="AZ5306" s="1" t="s">
        <v>42</v>
      </c>
    </row>
    <row r="5307" spans="1:52" ht="30" customHeight="1" x14ac:dyDescent="0.3">
      <c r="A5307" s="16" t="s">
        <v>3339</v>
      </c>
      <c r="B5307" s="16" t="s">
        <v>7461</v>
      </c>
      <c r="C5307" s="16" t="s">
        <v>3284</v>
      </c>
      <c r="D5307" s="17">
        <v>1</v>
      </c>
      <c r="E5307" s="19">
        <f>TRUNC(SUMIF(V5303:V5308, RIGHTB(O5307, 1), F5303:F5308)*U5307, 2)</f>
        <v>2130.66</v>
      </c>
      <c r="F5307" s="22">
        <f t="shared" si="775"/>
        <v>2130.6</v>
      </c>
      <c r="G5307" s="19">
        <v>0</v>
      </c>
      <c r="H5307" s="22">
        <f t="shared" si="776"/>
        <v>0</v>
      </c>
      <c r="I5307" s="19">
        <v>0</v>
      </c>
      <c r="J5307" s="22">
        <f t="shared" si="777"/>
        <v>0</v>
      </c>
      <c r="K5307" s="19">
        <f t="shared" si="778"/>
        <v>2130.6</v>
      </c>
      <c r="L5307" s="22">
        <f t="shared" si="778"/>
        <v>2130.6</v>
      </c>
      <c r="M5307" s="16" t="s">
        <v>42</v>
      </c>
      <c r="N5307" s="1" t="s">
        <v>5293</v>
      </c>
      <c r="O5307" s="1" t="s">
        <v>3285</v>
      </c>
      <c r="P5307" s="1" t="s">
        <v>43</v>
      </c>
      <c r="Q5307" s="1" t="s">
        <v>43</v>
      </c>
      <c r="R5307" s="1" t="s">
        <v>43</v>
      </c>
      <c r="S5307">
        <v>0</v>
      </c>
      <c r="T5307">
        <v>0</v>
      </c>
      <c r="U5307">
        <v>0.01</v>
      </c>
      <c r="AV5307" s="1" t="s">
        <v>42</v>
      </c>
      <c r="AW5307" s="1" t="s">
        <v>7533</v>
      </c>
      <c r="AX5307" s="1" t="s">
        <v>42</v>
      </c>
      <c r="AY5307" s="1" t="s">
        <v>42</v>
      </c>
      <c r="AZ5307" s="1" t="s">
        <v>42</v>
      </c>
    </row>
    <row r="5308" spans="1:52" ht="30" customHeight="1" x14ac:dyDescent="0.3">
      <c r="A5308" s="16" t="s">
        <v>1182</v>
      </c>
      <c r="B5308" s="16" t="s">
        <v>3102</v>
      </c>
      <c r="C5308" s="16" t="s">
        <v>81</v>
      </c>
      <c r="D5308" s="17">
        <v>10</v>
      </c>
      <c r="E5308" s="19">
        <f>단가산출목록!E192</f>
        <v>166</v>
      </c>
      <c r="F5308" s="22">
        <f t="shared" si="775"/>
        <v>1660</v>
      </c>
      <c r="G5308" s="19">
        <f>단가산출목록!F192</f>
        <v>2275</v>
      </c>
      <c r="H5308" s="22">
        <f t="shared" si="776"/>
        <v>22750</v>
      </c>
      <c r="I5308" s="19">
        <f>단가산출목록!G192</f>
        <v>275</v>
      </c>
      <c r="J5308" s="22">
        <f t="shared" si="777"/>
        <v>2750</v>
      </c>
      <c r="K5308" s="19">
        <f t="shared" si="778"/>
        <v>2716</v>
      </c>
      <c r="L5308" s="22">
        <f t="shared" si="778"/>
        <v>27160</v>
      </c>
      <c r="M5308" s="16" t="s">
        <v>3103</v>
      </c>
      <c r="N5308" s="1" t="s">
        <v>5293</v>
      </c>
      <c r="O5308" s="1" t="s">
        <v>3104</v>
      </c>
      <c r="P5308" s="1" t="s">
        <v>43</v>
      </c>
      <c r="Q5308" s="1" t="s">
        <v>46</v>
      </c>
      <c r="R5308" s="1" t="s">
        <v>43</v>
      </c>
      <c r="AV5308" s="1" t="s">
        <v>42</v>
      </c>
      <c r="AW5308" s="1" t="s">
        <v>7534</v>
      </c>
      <c r="AX5308" s="1" t="s">
        <v>42</v>
      </c>
      <c r="AY5308" s="1" t="s">
        <v>42</v>
      </c>
      <c r="AZ5308" s="1" t="s">
        <v>42</v>
      </c>
    </row>
    <row r="5309" spans="1:52" ht="30" customHeight="1" x14ac:dyDescent="0.3">
      <c r="A5309" s="16" t="s">
        <v>3287</v>
      </c>
      <c r="B5309" s="16" t="s">
        <v>42</v>
      </c>
      <c r="C5309" s="16" t="s">
        <v>42</v>
      </c>
      <c r="D5309" s="17"/>
      <c r="E5309" s="19"/>
      <c r="F5309" s="22">
        <f>TRUNC(SUMIF(N5303:N5308, N5302, F5303:F5308),0)</f>
        <v>216856</v>
      </c>
      <c r="G5309" s="19"/>
      <c r="H5309" s="22">
        <f>TRUNC(SUMIF(N5303:N5308, N5302, H5303:H5308),0)</f>
        <v>22750</v>
      </c>
      <c r="I5309" s="19"/>
      <c r="J5309" s="22">
        <f>TRUNC(SUMIF(N5303:N5308, N5302, J5303:J5308),0)</f>
        <v>2750</v>
      </c>
      <c r="K5309" s="19"/>
      <c r="L5309" s="22">
        <f>F5309+H5309+J5309</f>
        <v>242356</v>
      </c>
      <c r="M5309" s="16" t="s">
        <v>42</v>
      </c>
      <c r="N5309" s="1" t="s">
        <v>3288</v>
      </c>
      <c r="O5309" s="1" t="s">
        <v>3288</v>
      </c>
      <c r="P5309" s="1" t="s">
        <v>42</v>
      </c>
      <c r="Q5309" s="1" t="s">
        <v>42</v>
      </c>
      <c r="R5309" s="1" t="s">
        <v>42</v>
      </c>
      <c r="AV5309" s="1" t="s">
        <v>42</v>
      </c>
      <c r="AW5309" s="1" t="s">
        <v>42</v>
      </c>
      <c r="AX5309" s="1" t="s">
        <v>42</v>
      </c>
      <c r="AY5309" s="1" t="s">
        <v>42</v>
      </c>
      <c r="AZ5309" s="1" t="s">
        <v>42</v>
      </c>
    </row>
    <row r="5310" spans="1:52" ht="30" customHeight="1" x14ac:dyDescent="0.3">
      <c r="A5310" s="17"/>
      <c r="B5310" s="17"/>
      <c r="C5310" s="17"/>
      <c r="D5310" s="17"/>
      <c r="E5310" s="19"/>
      <c r="F5310" s="22"/>
      <c r="G5310" s="19"/>
      <c r="H5310" s="22"/>
      <c r="I5310" s="19"/>
      <c r="J5310" s="22"/>
      <c r="K5310" s="19"/>
      <c r="L5310" s="22"/>
      <c r="M5310" s="17"/>
    </row>
    <row r="5311" spans="1:52" ht="30" customHeight="1" x14ac:dyDescent="0.3">
      <c r="A5311" s="13" t="s">
        <v>7535</v>
      </c>
      <c r="B5311" s="14"/>
      <c r="C5311" s="14"/>
      <c r="D5311" s="14"/>
      <c r="E5311" s="18"/>
      <c r="F5311" s="21"/>
      <c r="G5311" s="18"/>
      <c r="H5311" s="21"/>
      <c r="I5311" s="18"/>
      <c r="J5311" s="21"/>
      <c r="K5311" s="18"/>
      <c r="L5311" s="21"/>
      <c r="M5311" s="15"/>
      <c r="N5311" s="1" t="s">
        <v>5297</v>
      </c>
    </row>
    <row r="5312" spans="1:52" ht="30" customHeight="1" x14ac:dyDescent="0.3">
      <c r="A5312" s="16" t="s">
        <v>7522</v>
      </c>
      <c r="B5312" s="16" t="s">
        <v>7536</v>
      </c>
      <c r="C5312" s="16" t="s">
        <v>3795</v>
      </c>
      <c r="D5312" s="17">
        <v>45.3</v>
      </c>
      <c r="E5312" s="19">
        <f>단가대비표!O153</f>
        <v>3140</v>
      </c>
      <c r="F5312" s="22">
        <f t="shared" ref="F5312:F5317" si="779">TRUNC(E5312*D5312,1)</f>
        <v>142242</v>
      </c>
      <c r="G5312" s="19">
        <f>단가대비표!P153</f>
        <v>0</v>
      </c>
      <c r="H5312" s="22">
        <f t="shared" ref="H5312:H5317" si="780">TRUNC(G5312*D5312,1)</f>
        <v>0</v>
      </c>
      <c r="I5312" s="19">
        <f>단가대비표!V153</f>
        <v>0</v>
      </c>
      <c r="J5312" s="22">
        <f t="shared" ref="J5312:J5317" si="781">TRUNC(I5312*D5312,1)</f>
        <v>0</v>
      </c>
      <c r="K5312" s="19">
        <f t="shared" ref="K5312:L5317" si="782">TRUNC(E5312+G5312+I5312,1)</f>
        <v>3140</v>
      </c>
      <c r="L5312" s="22">
        <f t="shared" si="782"/>
        <v>142242</v>
      </c>
      <c r="M5312" s="16" t="s">
        <v>42</v>
      </c>
      <c r="N5312" s="1" t="s">
        <v>5297</v>
      </c>
      <c r="O5312" s="1" t="s">
        <v>7537</v>
      </c>
      <c r="P5312" s="1" t="s">
        <v>43</v>
      </c>
      <c r="Q5312" s="1" t="s">
        <v>43</v>
      </c>
      <c r="R5312" s="1" t="s">
        <v>46</v>
      </c>
      <c r="V5312">
        <v>1</v>
      </c>
      <c r="AV5312" s="1" t="s">
        <v>42</v>
      </c>
      <c r="AW5312" s="1" t="s">
        <v>7538</v>
      </c>
      <c r="AX5312" s="1" t="s">
        <v>42</v>
      </c>
      <c r="AY5312" s="1" t="s">
        <v>42</v>
      </c>
      <c r="AZ5312" s="1" t="s">
        <v>42</v>
      </c>
    </row>
    <row r="5313" spans="1:52" ht="30" customHeight="1" x14ac:dyDescent="0.3">
      <c r="A5313" s="16" t="s">
        <v>7522</v>
      </c>
      <c r="B5313" s="16" t="s">
        <v>7526</v>
      </c>
      <c r="C5313" s="16" t="s">
        <v>4241</v>
      </c>
      <c r="D5313" s="17">
        <v>2</v>
      </c>
      <c r="E5313" s="19">
        <f>단가대비표!O155</f>
        <v>4550</v>
      </c>
      <c r="F5313" s="22">
        <f t="shared" si="779"/>
        <v>9100</v>
      </c>
      <c r="G5313" s="19">
        <f>단가대비표!P155</f>
        <v>0</v>
      </c>
      <c r="H5313" s="22">
        <f t="shared" si="780"/>
        <v>0</v>
      </c>
      <c r="I5313" s="19">
        <f>단가대비표!V155</f>
        <v>0</v>
      </c>
      <c r="J5313" s="22">
        <f t="shared" si="781"/>
        <v>0</v>
      </c>
      <c r="K5313" s="19">
        <f t="shared" si="782"/>
        <v>4550</v>
      </c>
      <c r="L5313" s="22">
        <f t="shared" si="782"/>
        <v>9100</v>
      </c>
      <c r="M5313" s="16" t="s">
        <v>42</v>
      </c>
      <c r="N5313" s="1" t="s">
        <v>5297</v>
      </c>
      <c r="O5313" s="1" t="s">
        <v>7527</v>
      </c>
      <c r="P5313" s="1" t="s">
        <v>43</v>
      </c>
      <c r="Q5313" s="1" t="s">
        <v>43</v>
      </c>
      <c r="R5313" s="1" t="s">
        <v>46</v>
      </c>
      <c r="V5313">
        <v>1</v>
      </c>
      <c r="AV5313" s="1" t="s">
        <v>42</v>
      </c>
      <c r="AW5313" s="1" t="s">
        <v>7539</v>
      </c>
      <c r="AX5313" s="1" t="s">
        <v>42</v>
      </c>
      <c r="AY5313" s="1" t="s">
        <v>42</v>
      </c>
      <c r="AZ5313" s="1" t="s">
        <v>42</v>
      </c>
    </row>
    <row r="5314" spans="1:52" ht="30" customHeight="1" x14ac:dyDescent="0.3">
      <c r="A5314" s="16" t="s">
        <v>7529</v>
      </c>
      <c r="B5314" s="16" t="s">
        <v>42</v>
      </c>
      <c r="C5314" s="16" t="s">
        <v>3795</v>
      </c>
      <c r="D5314" s="17">
        <v>2</v>
      </c>
      <c r="E5314" s="19">
        <f>단가대비표!O116</f>
        <v>1417</v>
      </c>
      <c r="F5314" s="22">
        <f t="shared" si="779"/>
        <v>2834</v>
      </c>
      <c r="G5314" s="19">
        <f>단가대비표!P116</f>
        <v>0</v>
      </c>
      <c r="H5314" s="22">
        <f t="shared" si="780"/>
        <v>0</v>
      </c>
      <c r="I5314" s="19">
        <f>단가대비표!V116</f>
        <v>0</v>
      </c>
      <c r="J5314" s="22">
        <f t="shared" si="781"/>
        <v>0</v>
      </c>
      <c r="K5314" s="19">
        <f t="shared" si="782"/>
        <v>1417</v>
      </c>
      <c r="L5314" s="22">
        <f t="shared" si="782"/>
        <v>2834</v>
      </c>
      <c r="M5314" s="16" t="s">
        <v>42</v>
      </c>
      <c r="N5314" s="1" t="s">
        <v>5297</v>
      </c>
      <c r="O5314" s="1" t="s">
        <v>7530</v>
      </c>
      <c r="P5314" s="1" t="s">
        <v>43</v>
      </c>
      <c r="Q5314" s="1" t="s">
        <v>43</v>
      </c>
      <c r="R5314" s="1" t="s">
        <v>46</v>
      </c>
      <c r="V5314">
        <v>1</v>
      </c>
      <c r="AV5314" s="1" t="s">
        <v>42</v>
      </c>
      <c r="AW5314" s="1" t="s">
        <v>7540</v>
      </c>
      <c r="AX5314" s="1" t="s">
        <v>42</v>
      </c>
      <c r="AY5314" s="1" t="s">
        <v>42</v>
      </c>
      <c r="AZ5314" s="1" t="s">
        <v>42</v>
      </c>
    </row>
    <row r="5315" spans="1:52" ht="30" customHeight="1" x14ac:dyDescent="0.3">
      <c r="A5315" s="16" t="s">
        <v>7457</v>
      </c>
      <c r="B5315" s="16" t="s">
        <v>7458</v>
      </c>
      <c r="C5315" s="16" t="s">
        <v>3795</v>
      </c>
      <c r="D5315" s="17">
        <v>9.06</v>
      </c>
      <c r="E5315" s="19">
        <f>단가대비표!O158</f>
        <v>1700</v>
      </c>
      <c r="F5315" s="22">
        <f t="shared" si="779"/>
        <v>15402</v>
      </c>
      <c r="G5315" s="19">
        <f>단가대비표!P158</f>
        <v>0</v>
      </c>
      <c r="H5315" s="22">
        <f t="shared" si="780"/>
        <v>0</v>
      </c>
      <c r="I5315" s="19">
        <f>단가대비표!V158</f>
        <v>0</v>
      </c>
      <c r="J5315" s="22">
        <f t="shared" si="781"/>
        <v>0</v>
      </c>
      <c r="K5315" s="19">
        <f t="shared" si="782"/>
        <v>1700</v>
      </c>
      <c r="L5315" s="22">
        <f t="shared" si="782"/>
        <v>15402</v>
      </c>
      <c r="M5315" s="16" t="s">
        <v>42</v>
      </c>
      <c r="N5315" s="1" t="s">
        <v>5297</v>
      </c>
      <c r="O5315" s="1" t="s">
        <v>7459</v>
      </c>
      <c r="P5315" s="1" t="s">
        <v>43</v>
      </c>
      <c r="Q5315" s="1" t="s">
        <v>43</v>
      </c>
      <c r="R5315" s="1" t="s">
        <v>46</v>
      </c>
      <c r="V5315">
        <v>1</v>
      </c>
      <c r="AV5315" s="1" t="s">
        <v>42</v>
      </c>
      <c r="AW5315" s="1" t="s">
        <v>7541</v>
      </c>
      <c r="AX5315" s="1" t="s">
        <v>42</v>
      </c>
      <c r="AY5315" s="1" t="s">
        <v>42</v>
      </c>
      <c r="AZ5315" s="1" t="s">
        <v>42</v>
      </c>
    </row>
    <row r="5316" spans="1:52" ht="30" customHeight="1" x14ac:dyDescent="0.3">
      <c r="A5316" s="16" t="s">
        <v>3339</v>
      </c>
      <c r="B5316" s="16" t="s">
        <v>7461</v>
      </c>
      <c r="C5316" s="16" t="s">
        <v>3284</v>
      </c>
      <c r="D5316" s="17">
        <v>1</v>
      </c>
      <c r="E5316" s="19">
        <f>TRUNC(SUMIF(V5312:V5317, RIGHTB(O5316, 1), F5312:F5317)*U5316, 2)</f>
        <v>1695.78</v>
      </c>
      <c r="F5316" s="22">
        <f t="shared" si="779"/>
        <v>1695.7</v>
      </c>
      <c r="G5316" s="19">
        <v>0</v>
      </c>
      <c r="H5316" s="22">
        <f t="shared" si="780"/>
        <v>0</v>
      </c>
      <c r="I5316" s="19">
        <v>0</v>
      </c>
      <c r="J5316" s="22">
        <f t="shared" si="781"/>
        <v>0</v>
      </c>
      <c r="K5316" s="19">
        <f t="shared" si="782"/>
        <v>1695.7</v>
      </c>
      <c r="L5316" s="22">
        <f t="shared" si="782"/>
        <v>1695.7</v>
      </c>
      <c r="M5316" s="16" t="s">
        <v>42</v>
      </c>
      <c r="N5316" s="1" t="s">
        <v>5297</v>
      </c>
      <c r="O5316" s="1" t="s">
        <v>3285</v>
      </c>
      <c r="P5316" s="1" t="s">
        <v>43</v>
      </c>
      <c r="Q5316" s="1" t="s">
        <v>43</v>
      </c>
      <c r="R5316" s="1" t="s">
        <v>43</v>
      </c>
      <c r="S5316">
        <v>0</v>
      </c>
      <c r="T5316">
        <v>0</v>
      </c>
      <c r="U5316">
        <v>0.01</v>
      </c>
      <c r="AV5316" s="1" t="s">
        <v>42</v>
      </c>
      <c r="AW5316" s="1" t="s">
        <v>7542</v>
      </c>
      <c r="AX5316" s="1" t="s">
        <v>42</v>
      </c>
      <c r="AY5316" s="1" t="s">
        <v>42</v>
      </c>
      <c r="AZ5316" s="1" t="s">
        <v>42</v>
      </c>
    </row>
    <row r="5317" spans="1:52" ht="30" customHeight="1" x14ac:dyDescent="0.3">
      <c r="A5317" s="16" t="s">
        <v>1182</v>
      </c>
      <c r="B5317" s="16" t="s">
        <v>3102</v>
      </c>
      <c r="C5317" s="16" t="s">
        <v>81</v>
      </c>
      <c r="D5317" s="17">
        <v>10</v>
      </c>
      <c r="E5317" s="19">
        <f>단가산출목록!E192</f>
        <v>166</v>
      </c>
      <c r="F5317" s="22">
        <f t="shared" si="779"/>
        <v>1660</v>
      </c>
      <c r="G5317" s="19">
        <f>단가산출목록!F192</f>
        <v>2275</v>
      </c>
      <c r="H5317" s="22">
        <f t="shared" si="780"/>
        <v>22750</v>
      </c>
      <c r="I5317" s="19">
        <f>단가산출목록!G192</f>
        <v>275</v>
      </c>
      <c r="J5317" s="22">
        <f t="shared" si="781"/>
        <v>2750</v>
      </c>
      <c r="K5317" s="19">
        <f t="shared" si="782"/>
        <v>2716</v>
      </c>
      <c r="L5317" s="22">
        <f t="shared" si="782"/>
        <v>27160</v>
      </c>
      <c r="M5317" s="16" t="s">
        <v>3103</v>
      </c>
      <c r="N5317" s="1" t="s">
        <v>5297</v>
      </c>
      <c r="O5317" s="1" t="s">
        <v>3104</v>
      </c>
      <c r="P5317" s="1" t="s">
        <v>43</v>
      </c>
      <c r="Q5317" s="1" t="s">
        <v>46</v>
      </c>
      <c r="R5317" s="1" t="s">
        <v>43</v>
      </c>
      <c r="AV5317" s="1" t="s">
        <v>42</v>
      </c>
      <c r="AW5317" s="1" t="s">
        <v>7543</v>
      </c>
      <c r="AX5317" s="1" t="s">
        <v>42</v>
      </c>
      <c r="AY5317" s="1" t="s">
        <v>42</v>
      </c>
      <c r="AZ5317" s="1" t="s">
        <v>42</v>
      </c>
    </row>
    <row r="5318" spans="1:52" ht="30" customHeight="1" x14ac:dyDescent="0.3">
      <c r="A5318" s="16" t="s">
        <v>3287</v>
      </c>
      <c r="B5318" s="16" t="s">
        <v>42</v>
      </c>
      <c r="C5318" s="16" t="s">
        <v>42</v>
      </c>
      <c r="D5318" s="17"/>
      <c r="E5318" s="19"/>
      <c r="F5318" s="22">
        <f>TRUNC(SUMIF(N5312:N5317, N5311, F5312:F5317),0)</f>
        <v>172933</v>
      </c>
      <c r="G5318" s="19"/>
      <c r="H5318" s="22">
        <f>TRUNC(SUMIF(N5312:N5317, N5311, H5312:H5317),0)</f>
        <v>22750</v>
      </c>
      <c r="I5318" s="19"/>
      <c r="J5318" s="22">
        <f>TRUNC(SUMIF(N5312:N5317, N5311, J5312:J5317),0)</f>
        <v>2750</v>
      </c>
      <c r="K5318" s="19"/>
      <c r="L5318" s="22">
        <f>F5318+H5318+J5318</f>
        <v>198433</v>
      </c>
      <c r="M5318" s="16" t="s">
        <v>42</v>
      </c>
      <c r="N5318" s="1" t="s">
        <v>3288</v>
      </c>
      <c r="O5318" s="1" t="s">
        <v>3288</v>
      </c>
      <c r="P5318" s="1" t="s">
        <v>42</v>
      </c>
      <c r="Q5318" s="1" t="s">
        <v>42</v>
      </c>
      <c r="R5318" s="1" t="s">
        <v>42</v>
      </c>
      <c r="AV5318" s="1" t="s">
        <v>42</v>
      </c>
      <c r="AW5318" s="1" t="s">
        <v>42</v>
      </c>
      <c r="AX5318" s="1" t="s">
        <v>42</v>
      </c>
      <c r="AY5318" s="1" t="s">
        <v>42</v>
      </c>
      <c r="AZ5318" s="1" t="s">
        <v>42</v>
      </c>
    </row>
    <row r="5319" spans="1:52" ht="30" customHeight="1" x14ac:dyDescent="0.3">
      <c r="A5319" s="17"/>
      <c r="B5319" s="17"/>
      <c r="C5319" s="17"/>
      <c r="D5319" s="17"/>
      <c r="E5319" s="19"/>
      <c r="F5319" s="22"/>
      <c r="G5319" s="19"/>
      <c r="H5319" s="22"/>
      <c r="I5319" s="19"/>
      <c r="J5319" s="22"/>
      <c r="K5319" s="19"/>
      <c r="L5319" s="22"/>
      <c r="M5319" s="17"/>
    </row>
    <row r="5320" spans="1:52" ht="30" customHeight="1" x14ac:dyDescent="0.3">
      <c r="A5320" s="13" t="s">
        <v>7544</v>
      </c>
      <c r="B5320" s="14"/>
      <c r="C5320" s="14"/>
      <c r="D5320" s="14"/>
      <c r="E5320" s="18"/>
      <c r="F5320" s="21"/>
      <c r="G5320" s="18"/>
      <c r="H5320" s="21"/>
      <c r="I5320" s="18"/>
      <c r="J5320" s="21"/>
      <c r="K5320" s="18"/>
      <c r="L5320" s="21"/>
      <c r="M5320" s="15"/>
      <c r="N5320" s="1" t="s">
        <v>5301</v>
      </c>
    </row>
    <row r="5321" spans="1:52" ht="30" customHeight="1" x14ac:dyDescent="0.3">
      <c r="A5321" s="16" t="s">
        <v>7522</v>
      </c>
      <c r="B5321" s="16" t="s">
        <v>7523</v>
      </c>
      <c r="C5321" s="16" t="s">
        <v>3795</v>
      </c>
      <c r="D5321" s="17">
        <v>45.3</v>
      </c>
      <c r="E5321" s="19">
        <f>단가대비표!O154</f>
        <v>4100</v>
      </c>
      <c r="F5321" s="22">
        <f t="shared" ref="F5321:F5326" si="783">TRUNC(E5321*D5321,1)</f>
        <v>185730</v>
      </c>
      <c r="G5321" s="19">
        <f>단가대비표!P154</f>
        <v>0</v>
      </c>
      <c r="H5321" s="22">
        <f t="shared" ref="H5321:H5326" si="784">TRUNC(G5321*D5321,1)</f>
        <v>0</v>
      </c>
      <c r="I5321" s="19">
        <f>단가대비표!V154</f>
        <v>0</v>
      </c>
      <c r="J5321" s="22">
        <f t="shared" ref="J5321:J5326" si="785">TRUNC(I5321*D5321,1)</f>
        <v>0</v>
      </c>
      <c r="K5321" s="19">
        <f t="shared" ref="K5321:L5326" si="786">TRUNC(E5321+G5321+I5321,1)</f>
        <v>4100</v>
      </c>
      <c r="L5321" s="22">
        <f t="shared" si="786"/>
        <v>185730</v>
      </c>
      <c r="M5321" s="16" t="s">
        <v>42</v>
      </c>
      <c r="N5321" s="1" t="s">
        <v>5301</v>
      </c>
      <c r="O5321" s="1" t="s">
        <v>7524</v>
      </c>
      <c r="P5321" s="1" t="s">
        <v>43</v>
      </c>
      <c r="Q5321" s="1" t="s">
        <v>43</v>
      </c>
      <c r="R5321" s="1" t="s">
        <v>46</v>
      </c>
      <c r="V5321">
        <v>1</v>
      </c>
      <c r="AV5321" s="1" t="s">
        <v>42</v>
      </c>
      <c r="AW5321" s="1" t="s">
        <v>7545</v>
      </c>
      <c r="AX5321" s="1" t="s">
        <v>42</v>
      </c>
      <c r="AY5321" s="1" t="s">
        <v>42</v>
      </c>
      <c r="AZ5321" s="1" t="s">
        <v>42</v>
      </c>
    </row>
    <row r="5322" spans="1:52" ht="30" customHeight="1" x14ac:dyDescent="0.3">
      <c r="A5322" s="16" t="s">
        <v>7522</v>
      </c>
      <c r="B5322" s="16" t="s">
        <v>7526</v>
      </c>
      <c r="C5322" s="16" t="s">
        <v>4241</v>
      </c>
      <c r="D5322" s="17">
        <v>2</v>
      </c>
      <c r="E5322" s="19">
        <f>단가대비표!O155</f>
        <v>4550</v>
      </c>
      <c r="F5322" s="22">
        <f t="shared" si="783"/>
        <v>9100</v>
      </c>
      <c r="G5322" s="19">
        <f>단가대비표!P155</f>
        <v>0</v>
      </c>
      <c r="H5322" s="22">
        <f t="shared" si="784"/>
        <v>0</v>
      </c>
      <c r="I5322" s="19">
        <f>단가대비표!V155</f>
        <v>0</v>
      </c>
      <c r="J5322" s="22">
        <f t="shared" si="785"/>
        <v>0</v>
      </c>
      <c r="K5322" s="19">
        <f t="shared" si="786"/>
        <v>4550</v>
      </c>
      <c r="L5322" s="22">
        <f t="shared" si="786"/>
        <v>9100</v>
      </c>
      <c r="M5322" s="16" t="s">
        <v>42</v>
      </c>
      <c r="N5322" s="1" t="s">
        <v>5301</v>
      </c>
      <c r="O5322" s="1" t="s">
        <v>7527</v>
      </c>
      <c r="P5322" s="1" t="s">
        <v>43</v>
      </c>
      <c r="Q5322" s="1" t="s">
        <v>43</v>
      </c>
      <c r="R5322" s="1" t="s">
        <v>46</v>
      </c>
      <c r="V5322">
        <v>1</v>
      </c>
      <c r="AV5322" s="1" t="s">
        <v>42</v>
      </c>
      <c r="AW5322" s="1" t="s">
        <v>7546</v>
      </c>
      <c r="AX5322" s="1" t="s">
        <v>42</v>
      </c>
      <c r="AY5322" s="1" t="s">
        <v>42</v>
      </c>
      <c r="AZ5322" s="1" t="s">
        <v>42</v>
      </c>
    </row>
    <row r="5323" spans="1:52" ht="30" customHeight="1" x14ac:dyDescent="0.3">
      <c r="A5323" s="16" t="s">
        <v>7529</v>
      </c>
      <c r="B5323" s="16" t="s">
        <v>42</v>
      </c>
      <c r="C5323" s="16" t="s">
        <v>3795</v>
      </c>
      <c r="D5323" s="17">
        <v>2</v>
      </c>
      <c r="E5323" s="19">
        <f>단가대비표!O116</f>
        <v>1417</v>
      </c>
      <c r="F5323" s="22">
        <f t="shared" si="783"/>
        <v>2834</v>
      </c>
      <c r="G5323" s="19">
        <f>단가대비표!P116</f>
        <v>0</v>
      </c>
      <c r="H5323" s="22">
        <f t="shared" si="784"/>
        <v>0</v>
      </c>
      <c r="I5323" s="19">
        <f>단가대비표!V116</f>
        <v>0</v>
      </c>
      <c r="J5323" s="22">
        <f t="shared" si="785"/>
        <v>0</v>
      </c>
      <c r="K5323" s="19">
        <f t="shared" si="786"/>
        <v>1417</v>
      </c>
      <c r="L5323" s="22">
        <f t="shared" si="786"/>
        <v>2834</v>
      </c>
      <c r="M5323" s="16" t="s">
        <v>42</v>
      </c>
      <c r="N5323" s="1" t="s">
        <v>5301</v>
      </c>
      <c r="O5323" s="1" t="s">
        <v>7530</v>
      </c>
      <c r="P5323" s="1" t="s">
        <v>43</v>
      </c>
      <c r="Q5323" s="1" t="s">
        <v>43</v>
      </c>
      <c r="R5323" s="1" t="s">
        <v>46</v>
      </c>
      <c r="V5323">
        <v>1</v>
      </c>
      <c r="AV5323" s="1" t="s">
        <v>42</v>
      </c>
      <c r="AW5323" s="1" t="s">
        <v>7547</v>
      </c>
      <c r="AX5323" s="1" t="s">
        <v>42</v>
      </c>
      <c r="AY5323" s="1" t="s">
        <v>42</v>
      </c>
      <c r="AZ5323" s="1" t="s">
        <v>42</v>
      </c>
    </row>
    <row r="5324" spans="1:52" ht="30" customHeight="1" x14ac:dyDescent="0.3">
      <c r="A5324" s="16" t="s">
        <v>7457</v>
      </c>
      <c r="B5324" s="16" t="s">
        <v>7458</v>
      </c>
      <c r="C5324" s="16" t="s">
        <v>3795</v>
      </c>
      <c r="D5324" s="17">
        <v>9.06</v>
      </c>
      <c r="E5324" s="19">
        <f>단가대비표!O158</f>
        <v>1700</v>
      </c>
      <c r="F5324" s="22">
        <f t="shared" si="783"/>
        <v>15402</v>
      </c>
      <c r="G5324" s="19">
        <f>단가대비표!P158</f>
        <v>0</v>
      </c>
      <c r="H5324" s="22">
        <f t="shared" si="784"/>
        <v>0</v>
      </c>
      <c r="I5324" s="19">
        <f>단가대비표!V158</f>
        <v>0</v>
      </c>
      <c r="J5324" s="22">
        <f t="shared" si="785"/>
        <v>0</v>
      </c>
      <c r="K5324" s="19">
        <f t="shared" si="786"/>
        <v>1700</v>
      </c>
      <c r="L5324" s="22">
        <f t="shared" si="786"/>
        <v>15402</v>
      </c>
      <c r="M5324" s="16" t="s">
        <v>42</v>
      </c>
      <c r="N5324" s="1" t="s">
        <v>5301</v>
      </c>
      <c r="O5324" s="1" t="s">
        <v>7459</v>
      </c>
      <c r="P5324" s="1" t="s">
        <v>43</v>
      </c>
      <c r="Q5324" s="1" t="s">
        <v>43</v>
      </c>
      <c r="R5324" s="1" t="s">
        <v>46</v>
      </c>
      <c r="V5324">
        <v>1</v>
      </c>
      <c r="AV5324" s="1" t="s">
        <v>42</v>
      </c>
      <c r="AW5324" s="1" t="s">
        <v>7548</v>
      </c>
      <c r="AX5324" s="1" t="s">
        <v>42</v>
      </c>
      <c r="AY5324" s="1" t="s">
        <v>42</v>
      </c>
      <c r="AZ5324" s="1" t="s">
        <v>42</v>
      </c>
    </row>
    <row r="5325" spans="1:52" ht="30" customHeight="1" x14ac:dyDescent="0.3">
      <c r="A5325" s="16" t="s">
        <v>3339</v>
      </c>
      <c r="B5325" s="16" t="s">
        <v>7461</v>
      </c>
      <c r="C5325" s="16" t="s">
        <v>3284</v>
      </c>
      <c r="D5325" s="17">
        <v>1</v>
      </c>
      <c r="E5325" s="19">
        <f>TRUNC(SUMIF(V5321:V5326, RIGHTB(O5325, 1), F5321:F5326)*U5325, 2)</f>
        <v>2130.66</v>
      </c>
      <c r="F5325" s="22">
        <f t="shared" si="783"/>
        <v>2130.6</v>
      </c>
      <c r="G5325" s="19">
        <v>0</v>
      </c>
      <c r="H5325" s="22">
        <f t="shared" si="784"/>
        <v>0</v>
      </c>
      <c r="I5325" s="19">
        <v>0</v>
      </c>
      <c r="J5325" s="22">
        <f t="shared" si="785"/>
        <v>0</v>
      </c>
      <c r="K5325" s="19">
        <f t="shared" si="786"/>
        <v>2130.6</v>
      </c>
      <c r="L5325" s="22">
        <f t="shared" si="786"/>
        <v>2130.6</v>
      </c>
      <c r="M5325" s="16" t="s">
        <v>42</v>
      </c>
      <c r="N5325" s="1" t="s">
        <v>5301</v>
      </c>
      <c r="O5325" s="1" t="s">
        <v>3285</v>
      </c>
      <c r="P5325" s="1" t="s">
        <v>43</v>
      </c>
      <c r="Q5325" s="1" t="s">
        <v>43</v>
      </c>
      <c r="R5325" s="1" t="s">
        <v>43</v>
      </c>
      <c r="S5325">
        <v>0</v>
      </c>
      <c r="T5325">
        <v>0</v>
      </c>
      <c r="U5325">
        <v>0.01</v>
      </c>
      <c r="AV5325" s="1" t="s">
        <v>42</v>
      </c>
      <c r="AW5325" s="1" t="s">
        <v>7549</v>
      </c>
      <c r="AX5325" s="1" t="s">
        <v>42</v>
      </c>
      <c r="AY5325" s="1" t="s">
        <v>42</v>
      </c>
      <c r="AZ5325" s="1" t="s">
        <v>42</v>
      </c>
    </row>
    <row r="5326" spans="1:52" ht="30" customHeight="1" x14ac:dyDescent="0.3">
      <c r="A5326" s="16" t="s">
        <v>1182</v>
      </c>
      <c r="B5326" s="16" t="s">
        <v>3105</v>
      </c>
      <c r="C5326" s="16" t="s">
        <v>81</v>
      </c>
      <c r="D5326" s="17">
        <v>10</v>
      </c>
      <c r="E5326" s="19">
        <f>단가산출목록!E193</f>
        <v>332</v>
      </c>
      <c r="F5326" s="22">
        <f t="shared" si="783"/>
        <v>3320</v>
      </c>
      <c r="G5326" s="19">
        <f>단가산출목록!F193</f>
        <v>4550</v>
      </c>
      <c r="H5326" s="22">
        <f t="shared" si="784"/>
        <v>45500</v>
      </c>
      <c r="I5326" s="19">
        <f>단가산출목록!G193</f>
        <v>550</v>
      </c>
      <c r="J5326" s="22">
        <f t="shared" si="785"/>
        <v>5500</v>
      </c>
      <c r="K5326" s="19">
        <f t="shared" si="786"/>
        <v>5432</v>
      </c>
      <c r="L5326" s="22">
        <f t="shared" si="786"/>
        <v>54320</v>
      </c>
      <c r="M5326" s="16" t="s">
        <v>3106</v>
      </c>
      <c r="N5326" s="1" t="s">
        <v>5301</v>
      </c>
      <c r="O5326" s="1" t="s">
        <v>3107</v>
      </c>
      <c r="P5326" s="1" t="s">
        <v>43</v>
      </c>
      <c r="Q5326" s="1" t="s">
        <v>46</v>
      </c>
      <c r="R5326" s="1" t="s">
        <v>43</v>
      </c>
      <c r="AV5326" s="1" t="s">
        <v>42</v>
      </c>
      <c r="AW5326" s="1" t="s">
        <v>7550</v>
      </c>
      <c r="AX5326" s="1" t="s">
        <v>42</v>
      </c>
      <c r="AY5326" s="1" t="s">
        <v>42</v>
      </c>
      <c r="AZ5326" s="1" t="s">
        <v>42</v>
      </c>
    </row>
    <row r="5327" spans="1:52" ht="30" customHeight="1" x14ac:dyDescent="0.3">
      <c r="A5327" s="16" t="s">
        <v>3287</v>
      </c>
      <c r="B5327" s="16" t="s">
        <v>42</v>
      </c>
      <c r="C5327" s="16" t="s">
        <v>42</v>
      </c>
      <c r="D5327" s="17"/>
      <c r="E5327" s="19"/>
      <c r="F5327" s="22">
        <f>TRUNC(SUMIF(N5321:N5326, N5320, F5321:F5326),0)</f>
        <v>218516</v>
      </c>
      <c r="G5327" s="19"/>
      <c r="H5327" s="22">
        <f>TRUNC(SUMIF(N5321:N5326, N5320, H5321:H5326),0)</f>
        <v>45500</v>
      </c>
      <c r="I5327" s="19"/>
      <c r="J5327" s="22">
        <f>TRUNC(SUMIF(N5321:N5326, N5320, J5321:J5326),0)</f>
        <v>5500</v>
      </c>
      <c r="K5327" s="19"/>
      <c r="L5327" s="22">
        <f>F5327+H5327+J5327</f>
        <v>269516</v>
      </c>
      <c r="M5327" s="16" t="s">
        <v>42</v>
      </c>
      <c r="N5327" s="1" t="s">
        <v>3288</v>
      </c>
      <c r="O5327" s="1" t="s">
        <v>3288</v>
      </c>
      <c r="P5327" s="1" t="s">
        <v>42</v>
      </c>
      <c r="Q5327" s="1" t="s">
        <v>42</v>
      </c>
      <c r="R5327" s="1" t="s">
        <v>42</v>
      </c>
      <c r="AV5327" s="1" t="s">
        <v>42</v>
      </c>
      <c r="AW5327" s="1" t="s">
        <v>42</v>
      </c>
      <c r="AX5327" s="1" t="s">
        <v>42</v>
      </c>
      <c r="AY5327" s="1" t="s">
        <v>42</v>
      </c>
      <c r="AZ5327" s="1" t="s">
        <v>42</v>
      </c>
    </row>
    <row r="5328" spans="1:52" ht="30" customHeight="1" x14ac:dyDescent="0.3">
      <c r="A5328" s="17"/>
      <c r="B5328" s="17"/>
      <c r="C5328" s="17"/>
      <c r="D5328" s="17"/>
      <c r="E5328" s="19"/>
      <c r="F5328" s="22"/>
      <c r="G5328" s="19"/>
      <c r="H5328" s="22"/>
      <c r="I5328" s="19"/>
      <c r="J5328" s="22"/>
      <c r="K5328" s="19"/>
      <c r="L5328" s="22"/>
      <c r="M5328" s="17"/>
    </row>
    <row r="5329" spans="1:52" ht="30" customHeight="1" x14ac:dyDescent="0.3">
      <c r="A5329" s="13" t="s">
        <v>7551</v>
      </c>
      <c r="B5329" s="14"/>
      <c r="C5329" s="14"/>
      <c r="D5329" s="14"/>
      <c r="E5329" s="18"/>
      <c r="F5329" s="21"/>
      <c r="G5329" s="18"/>
      <c r="H5329" s="21"/>
      <c r="I5329" s="18"/>
      <c r="J5329" s="21"/>
      <c r="K5329" s="18"/>
      <c r="L5329" s="21"/>
      <c r="M5329" s="15"/>
      <c r="N5329" s="1" t="s">
        <v>5305</v>
      </c>
    </row>
    <row r="5330" spans="1:52" ht="30" customHeight="1" x14ac:dyDescent="0.3">
      <c r="A5330" s="16" t="s">
        <v>7522</v>
      </c>
      <c r="B5330" s="16" t="s">
        <v>7536</v>
      </c>
      <c r="C5330" s="16" t="s">
        <v>3795</v>
      </c>
      <c r="D5330" s="17">
        <v>45.3</v>
      </c>
      <c r="E5330" s="19">
        <f>단가대비표!O153</f>
        <v>3140</v>
      </c>
      <c r="F5330" s="22">
        <f t="shared" ref="F5330:F5335" si="787">TRUNC(E5330*D5330,1)</f>
        <v>142242</v>
      </c>
      <c r="G5330" s="19">
        <f>단가대비표!P153</f>
        <v>0</v>
      </c>
      <c r="H5330" s="22">
        <f t="shared" ref="H5330:H5335" si="788">TRUNC(G5330*D5330,1)</f>
        <v>0</v>
      </c>
      <c r="I5330" s="19">
        <f>단가대비표!V153</f>
        <v>0</v>
      </c>
      <c r="J5330" s="22">
        <f t="shared" ref="J5330:J5335" si="789">TRUNC(I5330*D5330,1)</f>
        <v>0</v>
      </c>
      <c r="K5330" s="19">
        <f t="shared" ref="K5330:L5335" si="790">TRUNC(E5330+G5330+I5330,1)</f>
        <v>3140</v>
      </c>
      <c r="L5330" s="22">
        <f t="shared" si="790"/>
        <v>142242</v>
      </c>
      <c r="M5330" s="16" t="s">
        <v>42</v>
      </c>
      <c r="N5330" s="1" t="s">
        <v>5305</v>
      </c>
      <c r="O5330" s="1" t="s">
        <v>7537</v>
      </c>
      <c r="P5330" s="1" t="s">
        <v>43</v>
      </c>
      <c r="Q5330" s="1" t="s">
        <v>43</v>
      </c>
      <c r="R5330" s="1" t="s">
        <v>46</v>
      </c>
      <c r="V5330">
        <v>1</v>
      </c>
      <c r="AV5330" s="1" t="s">
        <v>42</v>
      </c>
      <c r="AW5330" s="1" t="s">
        <v>7552</v>
      </c>
      <c r="AX5330" s="1" t="s">
        <v>42</v>
      </c>
      <c r="AY5330" s="1" t="s">
        <v>42</v>
      </c>
      <c r="AZ5330" s="1" t="s">
        <v>42</v>
      </c>
    </row>
    <row r="5331" spans="1:52" ht="30" customHeight="1" x14ac:dyDescent="0.3">
      <c r="A5331" s="16" t="s">
        <v>7522</v>
      </c>
      <c r="B5331" s="16" t="s">
        <v>7526</v>
      </c>
      <c r="C5331" s="16" t="s">
        <v>4241</v>
      </c>
      <c r="D5331" s="17">
        <v>2</v>
      </c>
      <c r="E5331" s="19">
        <f>단가대비표!O155</f>
        <v>4550</v>
      </c>
      <c r="F5331" s="22">
        <f t="shared" si="787"/>
        <v>9100</v>
      </c>
      <c r="G5331" s="19">
        <f>단가대비표!P155</f>
        <v>0</v>
      </c>
      <c r="H5331" s="22">
        <f t="shared" si="788"/>
        <v>0</v>
      </c>
      <c r="I5331" s="19">
        <f>단가대비표!V155</f>
        <v>0</v>
      </c>
      <c r="J5331" s="22">
        <f t="shared" si="789"/>
        <v>0</v>
      </c>
      <c r="K5331" s="19">
        <f t="shared" si="790"/>
        <v>4550</v>
      </c>
      <c r="L5331" s="22">
        <f t="shared" si="790"/>
        <v>9100</v>
      </c>
      <c r="M5331" s="16" t="s">
        <v>42</v>
      </c>
      <c r="N5331" s="1" t="s">
        <v>5305</v>
      </c>
      <c r="O5331" s="1" t="s">
        <v>7527</v>
      </c>
      <c r="P5331" s="1" t="s">
        <v>43</v>
      </c>
      <c r="Q5331" s="1" t="s">
        <v>43</v>
      </c>
      <c r="R5331" s="1" t="s">
        <v>46</v>
      </c>
      <c r="V5331">
        <v>1</v>
      </c>
      <c r="AV5331" s="1" t="s">
        <v>42</v>
      </c>
      <c r="AW5331" s="1" t="s">
        <v>7553</v>
      </c>
      <c r="AX5331" s="1" t="s">
        <v>42</v>
      </c>
      <c r="AY5331" s="1" t="s">
        <v>42</v>
      </c>
      <c r="AZ5331" s="1" t="s">
        <v>42</v>
      </c>
    </row>
    <row r="5332" spans="1:52" ht="30" customHeight="1" x14ac:dyDescent="0.3">
      <c r="A5332" s="16" t="s">
        <v>7529</v>
      </c>
      <c r="B5332" s="16" t="s">
        <v>42</v>
      </c>
      <c r="C5332" s="16" t="s">
        <v>3795</v>
      </c>
      <c r="D5332" s="17">
        <v>2</v>
      </c>
      <c r="E5332" s="19">
        <f>단가대비표!O116</f>
        <v>1417</v>
      </c>
      <c r="F5332" s="22">
        <f t="shared" si="787"/>
        <v>2834</v>
      </c>
      <c r="G5332" s="19">
        <f>단가대비표!P116</f>
        <v>0</v>
      </c>
      <c r="H5332" s="22">
        <f t="shared" si="788"/>
        <v>0</v>
      </c>
      <c r="I5332" s="19">
        <f>단가대비표!V116</f>
        <v>0</v>
      </c>
      <c r="J5332" s="22">
        <f t="shared" si="789"/>
        <v>0</v>
      </c>
      <c r="K5332" s="19">
        <f t="shared" si="790"/>
        <v>1417</v>
      </c>
      <c r="L5332" s="22">
        <f t="shared" si="790"/>
        <v>2834</v>
      </c>
      <c r="M5332" s="16" t="s">
        <v>42</v>
      </c>
      <c r="N5332" s="1" t="s">
        <v>5305</v>
      </c>
      <c r="O5332" s="1" t="s">
        <v>7530</v>
      </c>
      <c r="P5332" s="1" t="s">
        <v>43</v>
      </c>
      <c r="Q5332" s="1" t="s">
        <v>43</v>
      </c>
      <c r="R5332" s="1" t="s">
        <v>46</v>
      </c>
      <c r="V5332">
        <v>1</v>
      </c>
      <c r="AV5332" s="1" t="s">
        <v>42</v>
      </c>
      <c r="AW5332" s="1" t="s">
        <v>7554</v>
      </c>
      <c r="AX5332" s="1" t="s">
        <v>42</v>
      </c>
      <c r="AY5332" s="1" t="s">
        <v>42</v>
      </c>
      <c r="AZ5332" s="1" t="s">
        <v>42</v>
      </c>
    </row>
    <row r="5333" spans="1:52" ht="30" customHeight="1" x14ac:dyDescent="0.3">
      <c r="A5333" s="16" t="s">
        <v>7457</v>
      </c>
      <c r="B5333" s="16" t="s">
        <v>7458</v>
      </c>
      <c r="C5333" s="16" t="s">
        <v>3795</v>
      </c>
      <c r="D5333" s="17">
        <v>9.06</v>
      </c>
      <c r="E5333" s="19">
        <f>단가대비표!O158</f>
        <v>1700</v>
      </c>
      <c r="F5333" s="22">
        <f t="shared" si="787"/>
        <v>15402</v>
      </c>
      <c r="G5333" s="19">
        <f>단가대비표!P158</f>
        <v>0</v>
      </c>
      <c r="H5333" s="22">
        <f t="shared" si="788"/>
        <v>0</v>
      </c>
      <c r="I5333" s="19">
        <f>단가대비표!V158</f>
        <v>0</v>
      </c>
      <c r="J5333" s="22">
        <f t="shared" si="789"/>
        <v>0</v>
      </c>
      <c r="K5333" s="19">
        <f t="shared" si="790"/>
        <v>1700</v>
      </c>
      <c r="L5333" s="22">
        <f t="shared" si="790"/>
        <v>15402</v>
      </c>
      <c r="M5333" s="16" t="s">
        <v>42</v>
      </c>
      <c r="N5333" s="1" t="s">
        <v>5305</v>
      </c>
      <c r="O5333" s="1" t="s">
        <v>7459</v>
      </c>
      <c r="P5333" s="1" t="s">
        <v>43</v>
      </c>
      <c r="Q5333" s="1" t="s">
        <v>43</v>
      </c>
      <c r="R5333" s="1" t="s">
        <v>46</v>
      </c>
      <c r="V5333">
        <v>1</v>
      </c>
      <c r="AV5333" s="1" t="s">
        <v>42</v>
      </c>
      <c r="AW5333" s="1" t="s">
        <v>7555</v>
      </c>
      <c r="AX5333" s="1" t="s">
        <v>42</v>
      </c>
      <c r="AY5333" s="1" t="s">
        <v>42</v>
      </c>
      <c r="AZ5333" s="1" t="s">
        <v>42</v>
      </c>
    </row>
    <row r="5334" spans="1:52" ht="30" customHeight="1" x14ac:dyDescent="0.3">
      <c r="A5334" s="16" t="s">
        <v>3339</v>
      </c>
      <c r="B5334" s="16" t="s">
        <v>7461</v>
      </c>
      <c r="C5334" s="16" t="s">
        <v>3284</v>
      </c>
      <c r="D5334" s="17">
        <v>1</v>
      </c>
      <c r="E5334" s="19">
        <f>TRUNC(SUMIF(V5330:V5335, RIGHTB(O5334, 1), F5330:F5335)*U5334, 2)</f>
        <v>1695.78</v>
      </c>
      <c r="F5334" s="22">
        <f t="shared" si="787"/>
        <v>1695.7</v>
      </c>
      <c r="G5334" s="19">
        <v>0</v>
      </c>
      <c r="H5334" s="22">
        <f t="shared" si="788"/>
        <v>0</v>
      </c>
      <c r="I5334" s="19">
        <v>0</v>
      </c>
      <c r="J5334" s="22">
        <f t="shared" si="789"/>
        <v>0</v>
      </c>
      <c r="K5334" s="19">
        <f t="shared" si="790"/>
        <v>1695.7</v>
      </c>
      <c r="L5334" s="22">
        <f t="shared" si="790"/>
        <v>1695.7</v>
      </c>
      <c r="M5334" s="16" t="s">
        <v>42</v>
      </c>
      <c r="N5334" s="1" t="s">
        <v>5305</v>
      </c>
      <c r="O5334" s="1" t="s">
        <v>3285</v>
      </c>
      <c r="P5334" s="1" t="s">
        <v>43</v>
      </c>
      <c r="Q5334" s="1" t="s">
        <v>43</v>
      </c>
      <c r="R5334" s="1" t="s">
        <v>43</v>
      </c>
      <c r="S5334">
        <v>0</v>
      </c>
      <c r="T5334">
        <v>0</v>
      </c>
      <c r="U5334">
        <v>0.01</v>
      </c>
      <c r="AV5334" s="1" t="s">
        <v>42</v>
      </c>
      <c r="AW5334" s="1" t="s">
        <v>7556</v>
      </c>
      <c r="AX5334" s="1" t="s">
        <v>42</v>
      </c>
      <c r="AY5334" s="1" t="s">
        <v>42</v>
      </c>
      <c r="AZ5334" s="1" t="s">
        <v>42</v>
      </c>
    </row>
    <row r="5335" spans="1:52" ht="30" customHeight="1" x14ac:dyDescent="0.3">
      <c r="A5335" s="16" t="s">
        <v>1182</v>
      </c>
      <c r="B5335" s="16" t="s">
        <v>3105</v>
      </c>
      <c r="C5335" s="16" t="s">
        <v>81</v>
      </c>
      <c r="D5335" s="17">
        <v>10</v>
      </c>
      <c r="E5335" s="19">
        <f>단가산출목록!E193</f>
        <v>332</v>
      </c>
      <c r="F5335" s="22">
        <f t="shared" si="787"/>
        <v>3320</v>
      </c>
      <c r="G5335" s="19">
        <f>단가산출목록!F193</f>
        <v>4550</v>
      </c>
      <c r="H5335" s="22">
        <f t="shared" si="788"/>
        <v>45500</v>
      </c>
      <c r="I5335" s="19">
        <f>단가산출목록!G193</f>
        <v>550</v>
      </c>
      <c r="J5335" s="22">
        <f t="shared" si="789"/>
        <v>5500</v>
      </c>
      <c r="K5335" s="19">
        <f t="shared" si="790"/>
        <v>5432</v>
      </c>
      <c r="L5335" s="22">
        <f t="shared" si="790"/>
        <v>54320</v>
      </c>
      <c r="M5335" s="16" t="s">
        <v>3106</v>
      </c>
      <c r="N5335" s="1" t="s">
        <v>5305</v>
      </c>
      <c r="O5335" s="1" t="s">
        <v>3107</v>
      </c>
      <c r="P5335" s="1" t="s">
        <v>43</v>
      </c>
      <c r="Q5335" s="1" t="s">
        <v>46</v>
      </c>
      <c r="R5335" s="1" t="s">
        <v>43</v>
      </c>
      <c r="AV5335" s="1" t="s">
        <v>42</v>
      </c>
      <c r="AW5335" s="1" t="s">
        <v>7557</v>
      </c>
      <c r="AX5335" s="1" t="s">
        <v>42</v>
      </c>
      <c r="AY5335" s="1" t="s">
        <v>42</v>
      </c>
      <c r="AZ5335" s="1" t="s">
        <v>42</v>
      </c>
    </row>
    <row r="5336" spans="1:52" ht="30" customHeight="1" x14ac:dyDescent="0.3">
      <c r="A5336" s="16" t="s">
        <v>3287</v>
      </c>
      <c r="B5336" s="16" t="s">
        <v>42</v>
      </c>
      <c r="C5336" s="16" t="s">
        <v>42</v>
      </c>
      <c r="D5336" s="17"/>
      <c r="E5336" s="19"/>
      <c r="F5336" s="22">
        <f>TRUNC(SUMIF(N5330:N5335, N5329, F5330:F5335),0)</f>
        <v>174593</v>
      </c>
      <c r="G5336" s="19"/>
      <c r="H5336" s="22">
        <f>TRUNC(SUMIF(N5330:N5335, N5329, H5330:H5335),0)</f>
        <v>45500</v>
      </c>
      <c r="I5336" s="19"/>
      <c r="J5336" s="22">
        <f>TRUNC(SUMIF(N5330:N5335, N5329, J5330:J5335),0)</f>
        <v>5500</v>
      </c>
      <c r="K5336" s="19"/>
      <c r="L5336" s="22">
        <f>F5336+H5336+J5336</f>
        <v>225593</v>
      </c>
      <c r="M5336" s="16" t="s">
        <v>42</v>
      </c>
      <c r="N5336" s="1" t="s">
        <v>3288</v>
      </c>
      <c r="O5336" s="1" t="s">
        <v>3288</v>
      </c>
      <c r="P5336" s="1" t="s">
        <v>42</v>
      </c>
      <c r="Q5336" s="1" t="s">
        <v>42</v>
      </c>
      <c r="R5336" s="1" t="s">
        <v>42</v>
      </c>
      <c r="AV5336" s="1" t="s">
        <v>42</v>
      </c>
      <c r="AW5336" s="1" t="s">
        <v>42</v>
      </c>
      <c r="AX5336" s="1" t="s">
        <v>42</v>
      </c>
      <c r="AY5336" s="1" t="s">
        <v>42</v>
      </c>
      <c r="AZ5336" s="1" t="s">
        <v>42</v>
      </c>
    </row>
    <row r="5337" spans="1:52" ht="30" customHeight="1" x14ac:dyDescent="0.3">
      <c r="A5337" s="17"/>
      <c r="B5337" s="17"/>
      <c r="C5337" s="17"/>
      <c r="D5337" s="17"/>
      <c r="E5337" s="19"/>
      <c r="F5337" s="22"/>
      <c r="G5337" s="19"/>
      <c r="H5337" s="22"/>
      <c r="I5337" s="19"/>
      <c r="J5337" s="22"/>
      <c r="K5337" s="19"/>
      <c r="L5337" s="22"/>
      <c r="M5337" s="17"/>
    </row>
    <row r="5338" spans="1:52" ht="30" customHeight="1" x14ac:dyDescent="0.3">
      <c r="A5338" s="13" t="s">
        <v>7558</v>
      </c>
      <c r="B5338" s="14"/>
      <c r="C5338" s="14"/>
      <c r="D5338" s="14"/>
      <c r="E5338" s="18"/>
      <c r="F5338" s="21"/>
      <c r="G5338" s="18"/>
      <c r="H5338" s="21"/>
      <c r="I5338" s="18"/>
      <c r="J5338" s="21"/>
      <c r="K5338" s="18"/>
      <c r="L5338" s="21"/>
      <c r="M5338" s="15"/>
      <c r="N5338" s="1" t="s">
        <v>5309</v>
      </c>
    </row>
    <row r="5339" spans="1:52" ht="30" customHeight="1" x14ac:dyDescent="0.3">
      <c r="A5339" s="16" t="s">
        <v>7522</v>
      </c>
      <c r="B5339" s="16" t="s">
        <v>7523</v>
      </c>
      <c r="C5339" s="16" t="s">
        <v>3795</v>
      </c>
      <c r="D5339" s="17">
        <v>45.3</v>
      </c>
      <c r="E5339" s="19">
        <f>단가대비표!O154</f>
        <v>4100</v>
      </c>
      <c r="F5339" s="22">
        <f t="shared" ref="F5339:F5344" si="791">TRUNC(E5339*D5339,1)</f>
        <v>185730</v>
      </c>
      <c r="G5339" s="19">
        <f>단가대비표!P154</f>
        <v>0</v>
      </c>
      <c r="H5339" s="22">
        <f t="shared" ref="H5339:H5344" si="792">TRUNC(G5339*D5339,1)</f>
        <v>0</v>
      </c>
      <c r="I5339" s="19">
        <f>단가대비표!V154</f>
        <v>0</v>
      </c>
      <c r="J5339" s="22">
        <f t="shared" ref="J5339:J5344" si="793">TRUNC(I5339*D5339,1)</f>
        <v>0</v>
      </c>
      <c r="K5339" s="19">
        <f t="shared" ref="K5339:L5344" si="794">TRUNC(E5339+G5339+I5339,1)</f>
        <v>4100</v>
      </c>
      <c r="L5339" s="22">
        <f t="shared" si="794"/>
        <v>185730</v>
      </c>
      <c r="M5339" s="16" t="s">
        <v>42</v>
      </c>
      <c r="N5339" s="1" t="s">
        <v>5309</v>
      </c>
      <c r="O5339" s="1" t="s">
        <v>7524</v>
      </c>
      <c r="P5339" s="1" t="s">
        <v>43</v>
      </c>
      <c r="Q5339" s="1" t="s">
        <v>43</v>
      </c>
      <c r="R5339" s="1" t="s">
        <v>46</v>
      </c>
      <c r="V5339">
        <v>1</v>
      </c>
      <c r="AV5339" s="1" t="s">
        <v>42</v>
      </c>
      <c r="AW5339" s="1" t="s">
        <v>7559</v>
      </c>
      <c r="AX5339" s="1" t="s">
        <v>42</v>
      </c>
      <c r="AY5339" s="1" t="s">
        <v>42</v>
      </c>
      <c r="AZ5339" s="1" t="s">
        <v>42</v>
      </c>
    </row>
    <row r="5340" spans="1:52" ht="30" customHeight="1" x14ac:dyDescent="0.3">
      <c r="A5340" s="16" t="s">
        <v>7522</v>
      </c>
      <c r="B5340" s="16" t="s">
        <v>7526</v>
      </c>
      <c r="C5340" s="16" t="s">
        <v>4241</v>
      </c>
      <c r="D5340" s="17">
        <v>2</v>
      </c>
      <c r="E5340" s="19">
        <f>단가대비표!O155</f>
        <v>4550</v>
      </c>
      <c r="F5340" s="22">
        <f t="shared" si="791"/>
        <v>9100</v>
      </c>
      <c r="G5340" s="19">
        <f>단가대비표!P155</f>
        <v>0</v>
      </c>
      <c r="H5340" s="22">
        <f t="shared" si="792"/>
        <v>0</v>
      </c>
      <c r="I5340" s="19">
        <f>단가대비표!V155</f>
        <v>0</v>
      </c>
      <c r="J5340" s="22">
        <f t="shared" si="793"/>
        <v>0</v>
      </c>
      <c r="K5340" s="19">
        <f t="shared" si="794"/>
        <v>4550</v>
      </c>
      <c r="L5340" s="22">
        <f t="shared" si="794"/>
        <v>9100</v>
      </c>
      <c r="M5340" s="16" t="s">
        <v>42</v>
      </c>
      <c r="N5340" s="1" t="s">
        <v>5309</v>
      </c>
      <c r="O5340" s="1" t="s">
        <v>7527</v>
      </c>
      <c r="P5340" s="1" t="s">
        <v>43</v>
      </c>
      <c r="Q5340" s="1" t="s">
        <v>43</v>
      </c>
      <c r="R5340" s="1" t="s">
        <v>46</v>
      </c>
      <c r="V5340">
        <v>1</v>
      </c>
      <c r="AV5340" s="1" t="s">
        <v>42</v>
      </c>
      <c r="AW5340" s="1" t="s">
        <v>7560</v>
      </c>
      <c r="AX5340" s="1" t="s">
        <v>42</v>
      </c>
      <c r="AY5340" s="1" t="s">
        <v>42</v>
      </c>
      <c r="AZ5340" s="1" t="s">
        <v>42</v>
      </c>
    </row>
    <row r="5341" spans="1:52" ht="30" customHeight="1" x14ac:dyDescent="0.3">
      <c r="A5341" s="16" t="s">
        <v>7529</v>
      </c>
      <c r="B5341" s="16" t="s">
        <v>42</v>
      </c>
      <c r="C5341" s="16" t="s">
        <v>3795</v>
      </c>
      <c r="D5341" s="17">
        <v>2</v>
      </c>
      <c r="E5341" s="19">
        <f>단가대비표!O116</f>
        <v>1417</v>
      </c>
      <c r="F5341" s="22">
        <f t="shared" si="791"/>
        <v>2834</v>
      </c>
      <c r="G5341" s="19">
        <f>단가대비표!P116</f>
        <v>0</v>
      </c>
      <c r="H5341" s="22">
        <f t="shared" si="792"/>
        <v>0</v>
      </c>
      <c r="I5341" s="19">
        <f>단가대비표!V116</f>
        <v>0</v>
      </c>
      <c r="J5341" s="22">
        <f t="shared" si="793"/>
        <v>0</v>
      </c>
      <c r="K5341" s="19">
        <f t="shared" si="794"/>
        <v>1417</v>
      </c>
      <c r="L5341" s="22">
        <f t="shared" si="794"/>
        <v>2834</v>
      </c>
      <c r="M5341" s="16" t="s">
        <v>42</v>
      </c>
      <c r="N5341" s="1" t="s">
        <v>5309</v>
      </c>
      <c r="O5341" s="1" t="s">
        <v>7530</v>
      </c>
      <c r="P5341" s="1" t="s">
        <v>43</v>
      </c>
      <c r="Q5341" s="1" t="s">
        <v>43</v>
      </c>
      <c r="R5341" s="1" t="s">
        <v>46</v>
      </c>
      <c r="V5341">
        <v>1</v>
      </c>
      <c r="AV5341" s="1" t="s">
        <v>42</v>
      </c>
      <c r="AW5341" s="1" t="s">
        <v>7561</v>
      </c>
      <c r="AX5341" s="1" t="s">
        <v>42</v>
      </c>
      <c r="AY5341" s="1" t="s">
        <v>42</v>
      </c>
      <c r="AZ5341" s="1" t="s">
        <v>42</v>
      </c>
    </row>
    <row r="5342" spans="1:52" ht="30" customHeight="1" x14ac:dyDescent="0.3">
      <c r="A5342" s="16" t="s">
        <v>7457</v>
      </c>
      <c r="B5342" s="16" t="s">
        <v>7458</v>
      </c>
      <c r="C5342" s="16" t="s">
        <v>3795</v>
      </c>
      <c r="D5342" s="17">
        <v>9.06</v>
      </c>
      <c r="E5342" s="19">
        <f>단가대비표!O158</f>
        <v>1700</v>
      </c>
      <c r="F5342" s="22">
        <f t="shared" si="791"/>
        <v>15402</v>
      </c>
      <c r="G5342" s="19">
        <f>단가대비표!P158</f>
        <v>0</v>
      </c>
      <c r="H5342" s="22">
        <f t="shared" si="792"/>
        <v>0</v>
      </c>
      <c r="I5342" s="19">
        <f>단가대비표!V158</f>
        <v>0</v>
      </c>
      <c r="J5342" s="22">
        <f t="shared" si="793"/>
        <v>0</v>
      </c>
      <c r="K5342" s="19">
        <f t="shared" si="794"/>
        <v>1700</v>
      </c>
      <c r="L5342" s="22">
        <f t="shared" si="794"/>
        <v>15402</v>
      </c>
      <c r="M5342" s="16" t="s">
        <v>42</v>
      </c>
      <c r="N5342" s="1" t="s">
        <v>5309</v>
      </c>
      <c r="O5342" s="1" t="s">
        <v>7459</v>
      </c>
      <c r="P5342" s="1" t="s">
        <v>43</v>
      </c>
      <c r="Q5342" s="1" t="s">
        <v>43</v>
      </c>
      <c r="R5342" s="1" t="s">
        <v>46</v>
      </c>
      <c r="V5342">
        <v>1</v>
      </c>
      <c r="AV5342" s="1" t="s">
        <v>42</v>
      </c>
      <c r="AW5342" s="1" t="s">
        <v>7562</v>
      </c>
      <c r="AX5342" s="1" t="s">
        <v>42</v>
      </c>
      <c r="AY5342" s="1" t="s">
        <v>42</v>
      </c>
      <c r="AZ5342" s="1" t="s">
        <v>42</v>
      </c>
    </row>
    <row r="5343" spans="1:52" ht="30" customHeight="1" x14ac:dyDescent="0.3">
      <c r="A5343" s="16" t="s">
        <v>3339</v>
      </c>
      <c r="B5343" s="16" t="s">
        <v>7461</v>
      </c>
      <c r="C5343" s="16" t="s">
        <v>3284</v>
      </c>
      <c r="D5343" s="17">
        <v>1</v>
      </c>
      <c r="E5343" s="19">
        <f>TRUNC(SUMIF(V5339:V5344, RIGHTB(O5343, 1), F5339:F5344)*U5343, 2)</f>
        <v>2130.66</v>
      </c>
      <c r="F5343" s="22">
        <f t="shared" si="791"/>
        <v>2130.6</v>
      </c>
      <c r="G5343" s="19">
        <v>0</v>
      </c>
      <c r="H5343" s="22">
        <f t="shared" si="792"/>
        <v>0</v>
      </c>
      <c r="I5343" s="19">
        <v>0</v>
      </c>
      <c r="J5343" s="22">
        <f t="shared" si="793"/>
        <v>0</v>
      </c>
      <c r="K5343" s="19">
        <f t="shared" si="794"/>
        <v>2130.6</v>
      </c>
      <c r="L5343" s="22">
        <f t="shared" si="794"/>
        <v>2130.6</v>
      </c>
      <c r="M5343" s="16" t="s">
        <v>42</v>
      </c>
      <c r="N5343" s="1" t="s">
        <v>5309</v>
      </c>
      <c r="O5343" s="1" t="s">
        <v>3285</v>
      </c>
      <c r="P5343" s="1" t="s">
        <v>43</v>
      </c>
      <c r="Q5343" s="1" t="s">
        <v>43</v>
      </c>
      <c r="R5343" s="1" t="s">
        <v>43</v>
      </c>
      <c r="S5343">
        <v>0</v>
      </c>
      <c r="T5343">
        <v>0</v>
      </c>
      <c r="U5343">
        <v>0.01</v>
      </c>
      <c r="AV5343" s="1" t="s">
        <v>42</v>
      </c>
      <c r="AW5343" s="1" t="s">
        <v>7563</v>
      </c>
      <c r="AX5343" s="1" t="s">
        <v>42</v>
      </c>
      <c r="AY5343" s="1" t="s">
        <v>42</v>
      </c>
      <c r="AZ5343" s="1" t="s">
        <v>42</v>
      </c>
    </row>
    <row r="5344" spans="1:52" ht="30" customHeight="1" x14ac:dyDescent="0.3">
      <c r="A5344" s="16" t="s">
        <v>1182</v>
      </c>
      <c r="B5344" s="16" t="s">
        <v>3108</v>
      </c>
      <c r="C5344" s="16" t="s">
        <v>81</v>
      </c>
      <c r="D5344" s="17">
        <v>10</v>
      </c>
      <c r="E5344" s="19">
        <f>단가산출목록!E194</f>
        <v>437</v>
      </c>
      <c r="F5344" s="22">
        <f t="shared" si="791"/>
        <v>4370</v>
      </c>
      <c r="G5344" s="19">
        <f>단가산출목록!F194</f>
        <v>5987</v>
      </c>
      <c r="H5344" s="22">
        <f t="shared" si="792"/>
        <v>59870</v>
      </c>
      <c r="I5344" s="19">
        <f>단가산출목록!G194</f>
        <v>724</v>
      </c>
      <c r="J5344" s="22">
        <f t="shared" si="793"/>
        <v>7240</v>
      </c>
      <c r="K5344" s="19">
        <f t="shared" si="794"/>
        <v>7148</v>
      </c>
      <c r="L5344" s="22">
        <f t="shared" si="794"/>
        <v>71480</v>
      </c>
      <c r="M5344" s="16" t="s">
        <v>3109</v>
      </c>
      <c r="N5344" s="1" t="s">
        <v>5309</v>
      </c>
      <c r="O5344" s="1" t="s">
        <v>3110</v>
      </c>
      <c r="P5344" s="1" t="s">
        <v>43</v>
      </c>
      <c r="Q5344" s="1" t="s">
        <v>46</v>
      </c>
      <c r="R5344" s="1" t="s">
        <v>43</v>
      </c>
      <c r="AV5344" s="1" t="s">
        <v>42</v>
      </c>
      <c r="AW5344" s="1" t="s">
        <v>7564</v>
      </c>
      <c r="AX5344" s="1" t="s">
        <v>42</v>
      </c>
      <c r="AY5344" s="1" t="s">
        <v>42</v>
      </c>
      <c r="AZ5344" s="1" t="s">
        <v>42</v>
      </c>
    </row>
    <row r="5345" spans="1:52" ht="30" customHeight="1" x14ac:dyDescent="0.3">
      <c r="A5345" s="16" t="s">
        <v>3287</v>
      </c>
      <c r="B5345" s="16" t="s">
        <v>42</v>
      </c>
      <c r="C5345" s="16" t="s">
        <v>42</v>
      </c>
      <c r="D5345" s="17"/>
      <c r="E5345" s="19"/>
      <c r="F5345" s="22">
        <f>TRUNC(SUMIF(N5339:N5344, N5338, F5339:F5344),0)</f>
        <v>219566</v>
      </c>
      <c r="G5345" s="19"/>
      <c r="H5345" s="22">
        <f>TRUNC(SUMIF(N5339:N5344, N5338, H5339:H5344),0)</f>
        <v>59870</v>
      </c>
      <c r="I5345" s="19"/>
      <c r="J5345" s="22">
        <f>TRUNC(SUMIF(N5339:N5344, N5338, J5339:J5344),0)</f>
        <v>7240</v>
      </c>
      <c r="K5345" s="19"/>
      <c r="L5345" s="22">
        <f>F5345+H5345+J5345</f>
        <v>286676</v>
      </c>
      <c r="M5345" s="16" t="s">
        <v>42</v>
      </c>
      <c r="N5345" s="1" t="s">
        <v>3288</v>
      </c>
      <c r="O5345" s="1" t="s">
        <v>3288</v>
      </c>
      <c r="P5345" s="1" t="s">
        <v>42</v>
      </c>
      <c r="Q5345" s="1" t="s">
        <v>42</v>
      </c>
      <c r="R5345" s="1" t="s">
        <v>42</v>
      </c>
      <c r="AV5345" s="1" t="s">
        <v>42</v>
      </c>
      <c r="AW5345" s="1" t="s">
        <v>42</v>
      </c>
      <c r="AX5345" s="1" t="s">
        <v>42</v>
      </c>
      <c r="AY5345" s="1" t="s">
        <v>42</v>
      </c>
      <c r="AZ5345" s="1" t="s">
        <v>42</v>
      </c>
    </row>
    <row r="5346" spans="1:52" ht="30" customHeight="1" x14ac:dyDescent="0.3">
      <c r="A5346" s="17"/>
      <c r="B5346" s="17"/>
      <c r="C5346" s="17"/>
      <c r="D5346" s="17"/>
      <c r="E5346" s="19"/>
      <c r="F5346" s="22"/>
      <c r="G5346" s="19"/>
      <c r="H5346" s="22"/>
      <c r="I5346" s="19"/>
      <c r="J5346" s="22"/>
      <c r="K5346" s="19"/>
      <c r="L5346" s="22"/>
      <c r="M5346" s="17"/>
    </row>
    <row r="5347" spans="1:52" ht="30" customHeight="1" x14ac:dyDescent="0.3">
      <c r="A5347" s="13" t="s">
        <v>7565</v>
      </c>
      <c r="B5347" s="14"/>
      <c r="C5347" s="14"/>
      <c r="D5347" s="14"/>
      <c r="E5347" s="18"/>
      <c r="F5347" s="21"/>
      <c r="G5347" s="18"/>
      <c r="H5347" s="21"/>
      <c r="I5347" s="18"/>
      <c r="J5347" s="21"/>
      <c r="K5347" s="18"/>
      <c r="L5347" s="21"/>
      <c r="M5347" s="15"/>
      <c r="N5347" s="1" t="s">
        <v>5313</v>
      </c>
    </row>
    <row r="5348" spans="1:52" ht="30" customHeight="1" x14ac:dyDescent="0.3">
      <c r="A5348" s="16" t="s">
        <v>7522</v>
      </c>
      <c r="B5348" s="16" t="s">
        <v>7536</v>
      </c>
      <c r="C5348" s="16" t="s">
        <v>3795</v>
      </c>
      <c r="D5348" s="17">
        <v>45.3</v>
      </c>
      <c r="E5348" s="19">
        <f>단가대비표!O153</f>
        <v>3140</v>
      </c>
      <c r="F5348" s="22">
        <f t="shared" ref="F5348:F5353" si="795">TRUNC(E5348*D5348,1)</f>
        <v>142242</v>
      </c>
      <c r="G5348" s="19">
        <f>단가대비표!P153</f>
        <v>0</v>
      </c>
      <c r="H5348" s="22">
        <f t="shared" ref="H5348:H5353" si="796">TRUNC(G5348*D5348,1)</f>
        <v>0</v>
      </c>
      <c r="I5348" s="19">
        <f>단가대비표!V153</f>
        <v>0</v>
      </c>
      <c r="J5348" s="22">
        <f t="shared" ref="J5348:J5353" si="797">TRUNC(I5348*D5348,1)</f>
        <v>0</v>
      </c>
      <c r="K5348" s="19">
        <f t="shared" ref="K5348:L5353" si="798">TRUNC(E5348+G5348+I5348,1)</f>
        <v>3140</v>
      </c>
      <c r="L5348" s="22">
        <f t="shared" si="798"/>
        <v>142242</v>
      </c>
      <c r="M5348" s="16" t="s">
        <v>42</v>
      </c>
      <c r="N5348" s="1" t="s">
        <v>5313</v>
      </c>
      <c r="O5348" s="1" t="s">
        <v>7537</v>
      </c>
      <c r="P5348" s="1" t="s">
        <v>43</v>
      </c>
      <c r="Q5348" s="1" t="s">
        <v>43</v>
      </c>
      <c r="R5348" s="1" t="s">
        <v>46</v>
      </c>
      <c r="V5348">
        <v>1</v>
      </c>
      <c r="AV5348" s="1" t="s">
        <v>42</v>
      </c>
      <c r="AW5348" s="1" t="s">
        <v>7566</v>
      </c>
      <c r="AX5348" s="1" t="s">
        <v>42</v>
      </c>
      <c r="AY5348" s="1" t="s">
        <v>42</v>
      </c>
      <c r="AZ5348" s="1" t="s">
        <v>42</v>
      </c>
    </row>
    <row r="5349" spans="1:52" ht="30" customHeight="1" x14ac:dyDescent="0.3">
      <c r="A5349" s="16" t="s">
        <v>7522</v>
      </c>
      <c r="B5349" s="16" t="s">
        <v>7526</v>
      </c>
      <c r="C5349" s="16" t="s">
        <v>4241</v>
      </c>
      <c r="D5349" s="17">
        <v>2</v>
      </c>
      <c r="E5349" s="19">
        <f>단가대비표!O155</f>
        <v>4550</v>
      </c>
      <c r="F5349" s="22">
        <f t="shared" si="795"/>
        <v>9100</v>
      </c>
      <c r="G5349" s="19">
        <f>단가대비표!P155</f>
        <v>0</v>
      </c>
      <c r="H5349" s="22">
        <f t="shared" si="796"/>
        <v>0</v>
      </c>
      <c r="I5349" s="19">
        <f>단가대비표!V155</f>
        <v>0</v>
      </c>
      <c r="J5349" s="22">
        <f t="shared" si="797"/>
        <v>0</v>
      </c>
      <c r="K5349" s="19">
        <f t="shared" si="798"/>
        <v>4550</v>
      </c>
      <c r="L5349" s="22">
        <f t="shared" si="798"/>
        <v>9100</v>
      </c>
      <c r="M5349" s="16" t="s">
        <v>42</v>
      </c>
      <c r="N5349" s="1" t="s">
        <v>5313</v>
      </c>
      <c r="O5349" s="1" t="s">
        <v>7527</v>
      </c>
      <c r="P5349" s="1" t="s">
        <v>43</v>
      </c>
      <c r="Q5349" s="1" t="s">
        <v>43</v>
      </c>
      <c r="R5349" s="1" t="s">
        <v>46</v>
      </c>
      <c r="V5349">
        <v>1</v>
      </c>
      <c r="AV5349" s="1" t="s">
        <v>42</v>
      </c>
      <c r="AW5349" s="1" t="s">
        <v>7567</v>
      </c>
      <c r="AX5349" s="1" t="s">
        <v>42</v>
      </c>
      <c r="AY5349" s="1" t="s">
        <v>42</v>
      </c>
      <c r="AZ5349" s="1" t="s">
        <v>42</v>
      </c>
    </row>
    <row r="5350" spans="1:52" ht="30" customHeight="1" x14ac:dyDescent="0.3">
      <c r="A5350" s="16" t="s">
        <v>7529</v>
      </c>
      <c r="B5350" s="16" t="s">
        <v>42</v>
      </c>
      <c r="C5350" s="16" t="s">
        <v>3795</v>
      </c>
      <c r="D5350" s="17">
        <v>2</v>
      </c>
      <c r="E5350" s="19">
        <f>단가대비표!O116</f>
        <v>1417</v>
      </c>
      <c r="F5350" s="22">
        <f t="shared" si="795"/>
        <v>2834</v>
      </c>
      <c r="G5350" s="19">
        <f>단가대비표!P116</f>
        <v>0</v>
      </c>
      <c r="H5350" s="22">
        <f t="shared" si="796"/>
        <v>0</v>
      </c>
      <c r="I5350" s="19">
        <f>단가대비표!V116</f>
        <v>0</v>
      </c>
      <c r="J5350" s="22">
        <f t="shared" si="797"/>
        <v>0</v>
      </c>
      <c r="K5350" s="19">
        <f t="shared" si="798"/>
        <v>1417</v>
      </c>
      <c r="L5350" s="22">
        <f t="shared" si="798"/>
        <v>2834</v>
      </c>
      <c r="M5350" s="16" t="s">
        <v>42</v>
      </c>
      <c r="N5350" s="1" t="s">
        <v>5313</v>
      </c>
      <c r="O5350" s="1" t="s">
        <v>7530</v>
      </c>
      <c r="P5350" s="1" t="s">
        <v>43</v>
      </c>
      <c r="Q5350" s="1" t="s">
        <v>43</v>
      </c>
      <c r="R5350" s="1" t="s">
        <v>46</v>
      </c>
      <c r="V5350">
        <v>1</v>
      </c>
      <c r="AV5350" s="1" t="s">
        <v>42</v>
      </c>
      <c r="AW5350" s="1" t="s">
        <v>7568</v>
      </c>
      <c r="AX5350" s="1" t="s">
        <v>42</v>
      </c>
      <c r="AY5350" s="1" t="s">
        <v>42</v>
      </c>
      <c r="AZ5350" s="1" t="s">
        <v>42</v>
      </c>
    </row>
    <row r="5351" spans="1:52" ht="30" customHeight="1" x14ac:dyDescent="0.3">
      <c r="A5351" s="16" t="s">
        <v>7457</v>
      </c>
      <c r="B5351" s="16" t="s">
        <v>7458</v>
      </c>
      <c r="C5351" s="16" t="s">
        <v>3795</v>
      </c>
      <c r="D5351" s="17">
        <v>9.06</v>
      </c>
      <c r="E5351" s="19">
        <f>단가대비표!O158</f>
        <v>1700</v>
      </c>
      <c r="F5351" s="22">
        <f t="shared" si="795"/>
        <v>15402</v>
      </c>
      <c r="G5351" s="19">
        <f>단가대비표!P158</f>
        <v>0</v>
      </c>
      <c r="H5351" s="22">
        <f t="shared" si="796"/>
        <v>0</v>
      </c>
      <c r="I5351" s="19">
        <f>단가대비표!V158</f>
        <v>0</v>
      </c>
      <c r="J5351" s="22">
        <f t="shared" si="797"/>
        <v>0</v>
      </c>
      <c r="K5351" s="19">
        <f t="shared" si="798"/>
        <v>1700</v>
      </c>
      <c r="L5351" s="22">
        <f t="shared" si="798"/>
        <v>15402</v>
      </c>
      <c r="M5351" s="16" t="s">
        <v>42</v>
      </c>
      <c r="N5351" s="1" t="s">
        <v>5313</v>
      </c>
      <c r="O5351" s="1" t="s">
        <v>7459</v>
      </c>
      <c r="P5351" s="1" t="s">
        <v>43</v>
      </c>
      <c r="Q5351" s="1" t="s">
        <v>43</v>
      </c>
      <c r="R5351" s="1" t="s">
        <v>46</v>
      </c>
      <c r="V5351">
        <v>1</v>
      </c>
      <c r="AV5351" s="1" t="s">
        <v>42</v>
      </c>
      <c r="AW5351" s="1" t="s">
        <v>7569</v>
      </c>
      <c r="AX5351" s="1" t="s">
        <v>42</v>
      </c>
      <c r="AY5351" s="1" t="s">
        <v>42</v>
      </c>
      <c r="AZ5351" s="1" t="s">
        <v>42</v>
      </c>
    </row>
    <row r="5352" spans="1:52" ht="30" customHeight="1" x14ac:dyDescent="0.3">
      <c r="A5352" s="16" t="s">
        <v>3339</v>
      </c>
      <c r="B5352" s="16" t="s">
        <v>7461</v>
      </c>
      <c r="C5352" s="16" t="s">
        <v>3284</v>
      </c>
      <c r="D5352" s="17">
        <v>1</v>
      </c>
      <c r="E5352" s="19">
        <f>TRUNC(SUMIF(V5348:V5353, RIGHTB(O5352, 1), F5348:F5353)*U5352, 2)</f>
        <v>1695.78</v>
      </c>
      <c r="F5352" s="22">
        <f t="shared" si="795"/>
        <v>1695.7</v>
      </c>
      <c r="G5352" s="19">
        <v>0</v>
      </c>
      <c r="H5352" s="22">
        <f t="shared" si="796"/>
        <v>0</v>
      </c>
      <c r="I5352" s="19">
        <v>0</v>
      </c>
      <c r="J5352" s="22">
        <f t="shared" si="797"/>
        <v>0</v>
      </c>
      <c r="K5352" s="19">
        <f t="shared" si="798"/>
        <v>1695.7</v>
      </c>
      <c r="L5352" s="22">
        <f t="shared" si="798"/>
        <v>1695.7</v>
      </c>
      <c r="M5352" s="16" t="s">
        <v>42</v>
      </c>
      <c r="N5352" s="1" t="s">
        <v>5313</v>
      </c>
      <c r="O5352" s="1" t="s">
        <v>3285</v>
      </c>
      <c r="P5352" s="1" t="s">
        <v>43</v>
      </c>
      <c r="Q5352" s="1" t="s">
        <v>43</v>
      </c>
      <c r="R5352" s="1" t="s">
        <v>43</v>
      </c>
      <c r="S5352">
        <v>0</v>
      </c>
      <c r="T5352">
        <v>0</v>
      </c>
      <c r="U5352">
        <v>0.01</v>
      </c>
      <c r="AV5352" s="1" t="s">
        <v>42</v>
      </c>
      <c r="AW5352" s="1" t="s">
        <v>7570</v>
      </c>
      <c r="AX5352" s="1" t="s">
        <v>42</v>
      </c>
      <c r="AY5352" s="1" t="s">
        <v>42</v>
      </c>
      <c r="AZ5352" s="1" t="s">
        <v>42</v>
      </c>
    </row>
    <row r="5353" spans="1:52" ht="30" customHeight="1" x14ac:dyDescent="0.3">
      <c r="A5353" s="16" t="s">
        <v>1182</v>
      </c>
      <c r="B5353" s="16" t="s">
        <v>3108</v>
      </c>
      <c r="C5353" s="16" t="s">
        <v>81</v>
      </c>
      <c r="D5353" s="17">
        <v>10</v>
      </c>
      <c r="E5353" s="19">
        <f>단가산출목록!E194</f>
        <v>437</v>
      </c>
      <c r="F5353" s="22">
        <f t="shared" si="795"/>
        <v>4370</v>
      </c>
      <c r="G5353" s="19">
        <f>단가산출목록!F194</f>
        <v>5987</v>
      </c>
      <c r="H5353" s="22">
        <f t="shared" si="796"/>
        <v>59870</v>
      </c>
      <c r="I5353" s="19">
        <f>단가산출목록!G194</f>
        <v>724</v>
      </c>
      <c r="J5353" s="22">
        <f t="shared" si="797"/>
        <v>7240</v>
      </c>
      <c r="K5353" s="19">
        <f t="shared" si="798"/>
        <v>7148</v>
      </c>
      <c r="L5353" s="22">
        <f t="shared" si="798"/>
        <v>71480</v>
      </c>
      <c r="M5353" s="16" t="s">
        <v>3109</v>
      </c>
      <c r="N5353" s="1" t="s">
        <v>5313</v>
      </c>
      <c r="O5353" s="1" t="s">
        <v>3110</v>
      </c>
      <c r="P5353" s="1" t="s">
        <v>43</v>
      </c>
      <c r="Q5353" s="1" t="s">
        <v>46</v>
      </c>
      <c r="R5353" s="1" t="s">
        <v>43</v>
      </c>
      <c r="AV5353" s="1" t="s">
        <v>42</v>
      </c>
      <c r="AW5353" s="1" t="s">
        <v>7571</v>
      </c>
      <c r="AX5353" s="1" t="s">
        <v>42</v>
      </c>
      <c r="AY5353" s="1" t="s">
        <v>42</v>
      </c>
      <c r="AZ5353" s="1" t="s">
        <v>42</v>
      </c>
    </row>
    <row r="5354" spans="1:52" ht="30" customHeight="1" x14ac:dyDescent="0.3">
      <c r="A5354" s="16" t="s">
        <v>3287</v>
      </c>
      <c r="B5354" s="16" t="s">
        <v>42</v>
      </c>
      <c r="C5354" s="16" t="s">
        <v>42</v>
      </c>
      <c r="D5354" s="17"/>
      <c r="E5354" s="19"/>
      <c r="F5354" s="22">
        <f>TRUNC(SUMIF(N5348:N5353, N5347, F5348:F5353),0)</f>
        <v>175643</v>
      </c>
      <c r="G5354" s="19"/>
      <c r="H5354" s="22">
        <f>TRUNC(SUMIF(N5348:N5353, N5347, H5348:H5353),0)</f>
        <v>59870</v>
      </c>
      <c r="I5354" s="19"/>
      <c r="J5354" s="22">
        <f>TRUNC(SUMIF(N5348:N5353, N5347, J5348:J5353),0)</f>
        <v>7240</v>
      </c>
      <c r="K5354" s="19"/>
      <c r="L5354" s="22">
        <f>F5354+H5354+J5354</f>
        <v>242753</v>
      </c>
      <c r="M5354" s="16" t="s">
        <v>42</v>
      </c>
      <c r="N5354" s="1" t="s">
        <v>3288</v>
      </c>
      <c r="O5354" s="1" t="s">
        <v>3288</v>
      </c>
      <c r="P5354" s="1" t="s">
        <v>42</v>
      </c>
      <c r="Q5354" s="1" t="s">
        <v>42</v>
      </c>
      <c r="R5354" s="1" t="s">
        <v>42</v>
      </c>
      <c r="AV5354" s="1" t="s">
        <v>42</v>
      </c>
      <c r="AW5354" s="1" t="s">
        <v>42</v>
      </c>
      <c r="AX5354" s="1" t="s">
        <v>42</v>
      </c>
      <c r="AY5354" s="1" t="s">
        <v>42</v>
      </c>
      <c r="AZ5354" s="1" t="s">
        <v>42</v>
      </c>
    </row>
    <row r="5355" spans="1:52" ht="30" customHeight="1" x14ac:dyDescent="0.3">
      <c r="A5355" s="17"/>
      <c r="B5355" s="17"/>
      <c r="C5355" s="17"/>
      <c r="D5355" s="17"/>
      <c r="E5355" s="19"/>
      <c r="F5355" s="22"/>
      <c r="G5355" s="19"/>
      <c r="H5355" s="22"/>
      <c r="I5355" s="19"/>
      <c r="J5355" s="22"/>
      <c r="K5355" s="19"/>
      <c r="L5355" s="22"/>
      <c r="M5355" s="17"/>
    </row>
    <row r="5356" spans="1:52" ht="30" customHeight="1" x14ac:dyDescent="0.3">
      <c r="A5356" s="13" t="s">
        <v>7572</v>
      </c>
      <c r="B5356" s="14"/>
      <c r="C5356" s="14"/>
      <c r="D5356" s="14"/>
      <c r="E5356" s="18"/>
      <c r="F5356" s="21"/>
      <c r="G5356" s="18"/>
      <c r="H5356" s="21"/>
      <c r="I5356" s="18"/>
      <c r="J5356" s="21"/>
      <c r="K5356" s="18"/>
      <c r="L5356" s="21"/>
      <c r="M5356" s="15"/>
      <c r="N5356" s="1" t="s">
        <v>5317</v>
      </c>
    </row>
    <row r="5357" spans="1:52" ht="30" customHeight="1" x14ac:dyDescent="0.3">
      <c r="A5357" s="16" t="s">
        <v>7522</v>
      </c>
      <c r="B5357" s="16" t="s">
        <v>7523</v>
      </c>
      <c r="C5357" s="16" t="s">
        <v>3795</v>
      </c>
      <c r="D5357" s="17">
        <v>45.3</v>
      </c>
      <c r="E5357" s="19">
        <f>단가대비표!O154</f>
        <v>4100</v>
      </c>
      <c r="F5357" s="22">
        <f t="shared" ref="F5357:F5362" si="799">TRUNC(E5357*D5357,1)</f>
        <v>185730</v>
      </c>
      <c r="G5357" s="19">
        <f>단가대비표!P154</f>
        <v>0</v>
      </c>
      <c r="H5357" s="22">
        <f t="shared" ref="H5357:H5362" si="800">TRUNC(G5357*D5357,1)</f>
        <v>0</v>
      </c>
      <c r="I5357" s="19">
        <f>단가대비표!V154</f>
        <v>0</v>
      </c>
      <c r="J5357" s="22">
        <f t="shared" ref="J5357:J5362" si="801">TRUNC(I5357*D5357,1)</f>
        <v>0</v>
      </c>
      <c r="K5357" s="19">
        <f t="shared" ref="K5357:L5362" si="802">TRUNC(E5357+G5357+I5357,1)</f>
        <v>4100</v>
      </c>
      <c r="L5357" s="22">
        <f t="shared" si="802"/>
        <v>185730</v>
      </c>
      <c r="M5357" s="16" t="s">
        <v>42</v>
      </c>
      <c r="N5357" s="1" t="s">
        <v>5317</v>
      </c>
      <c r="O5357" s="1" t="s">
        <v>7524</v>
      </c>
      <c r="P5357" s="1" t="s">
        <v>43</v>
      </c>
      <c r="Q5357" s="1" t="s">
        <v>43</v>
      </c>
      <c r="R5357" s="1" t="s">
        <v>46</v>
      </c>
      <c r="V5357">
        <v>1</v>
      </c>
      <c r="AV5357" s="1" t="s">
        <v>42</v>
      </c>
      <c r="AW5357" s="1" t="s">
        <v>7573</v>
      </c>
      <c r="AX5357" s="1" t="s">
        <v>42</v>
      </c>
      <c r="AY5357" s="1" t="s">
        <v>42</v>
      </c>
      <c r="AZ5357" s="1" t="s">
        <v>42</v>
      </c>
    </row>
    <row r="5358" spans="1:52" ht="30" customHeight="1" x14ac:dyDescent="0.3">
      <c r="A5358" s="16" t="s">
        <v>7522</v>
      </c>
      <c r="B5358" s="16" t="s">
        <v>7526</v>
      </c>
      <c r="C5358" s="16" t="s">
        <v>4241</v>
      </c>
      <c r="D5358" s="17">
        <v>2</v>
      </c>
      <c r="E5358" s="19">
        <f>단가대비표!O155</f>
        <v>4550</v>
      </c>
      <c r="F5358" s="22">
        <f t="shared" si="799"/>
        <v>9100</v>
      </c>
      <c r="G5358" s="19">
        <f>단가대비표!P155</f>
        <v>0</v>
      </c>
      <c r="H5358" s="22">
        <f t="shared" si="800"/>
        <v>0</v>
      </c>
      <c r="I5358" s="19">
        <f>단가대비표!V155</f>
        <v>0</v>
      </c>
      <c r="J5358" s="22">
        <f t="shared" si="801"/>
        <v>0</v>
      </c>
      <c r="K5358" s="19">
        <f t="shared" si="802"/>
        <v>4550</v>
      </c>
      <c r="L5358" s="22">
        <f t="shared" si="802"/>
        <v>9100</v>
      </c>
      <c r="M5358" s="16" t="s">
        <v>42</v>
      </c>
      <c r="N5358" s="1" t="s">
        <v>5317</v>
      </c>
      <c r="O5358" s="1" t="s">
        <v>7527</v>
      </c>
      <c r="P5358" s="1" t="s">
        <v>43</v>
      </c>
      <c r="Q5358" s="1" t="s">
        <v>43</v>
      </c>
      <c r="R5358" s="1" t="s">
        <v>46</v>
      </c>
      <c r="V5358">
        <v>1</v>
      </c>
      <c r="AV5358" s="1" t="s">
        <v>42</v>
      </c>
      <c r="AW5358" s="1" t="s">
        <v>7574</v>
      </c>
      <c r="AX5358" s="1" t="s">
        <v>42</v>
      </c>
      <c r="AY5358" s="1" t="s">
        <v>42</v>
      </c>
      <c r="AZ5358" s="1" t="s">
        <v>42</v>
      </c>
    </row>
    <row r="5359" spans="1:52" ht="30" customHeight="1" x14ac:dyDescent="0.3">
      <c r="A5359" s="16" t="s">
        <v>7529</v>
      </c>
      <c r="B5359" s="16" t="s">
        <v>42</v>
      </c>
      <c r="C5359" s="16" t="s">
        <v>3795</v>
      </c>
      <c r="D5359" s="17">
        <v>2</v>
      </c>
      <c r="E5359" s="19">
        <f>단가대비표!O116</f>
        <v>1417</v>
      </c>
      <c r="F5359" s="22">
        <f t="shared" si="799"/>
        <v>2834</v>
      </c>
      <c r="G5359" s="19">
        <f>단가대비표!P116</f>
        <v>0</v>
      </c>
      <c r="H5359" s="22">
        <f t="shared" si="800"/>
        <v>0</v>
      </c>
      <c r="I5359" s="19">
        <f>단가대비표!V116</f>
        <v>0</v>
      </c>
      <c r="J5359" s="22">
        <f t="shared" si="801"/>
        <v>0</v>
      </c>
      <c r="K5359" s="19">
        <f t="shared" si="802"/>
        <v>1417</v>
      </c>
      <c r="L5359" s="22">
        <f t="shared" si="802"/>
        <v>2834</v>
      </c>
      <c r="M5359" s="16" t="s">
        <v>42</v>
      </c>
      <c r="N5359" s="1" t="s">
        <v>5317</v>
      </c>
      <c r="O5359" s="1" t="s">
        <v>7530</v>
      </c>
      <c r="P5359" s="1" t="s">
        <v>43</v>
      </c>
      <c r="Q5359" s="1" t="s">
        <v>43</v>
      </c>
      <c r="R5359" s="1" t="s">
        <v>46</v>
      </c>
      <c r="V5359">
        <v>1</v>
      </c>
      <c r="AV5359" s="1" t="s">
        <v>42</v>
      </c>
      <c r="AW5359" s="1" t="s">
        <v>7575</v>
      </c>
      <c r="AX5359" s="1" t="s">
        <v>42</v>
      </c>
      <c r="AY5359" s="1" t="s">
        <v>42</v>
      </c>
      <c r="AZ5359" s="1" t="s">
        <v>42</v>
      </c>
    </row>
    <row r="5360" spans="1:52" ht="30" customHeight="1" x14ac:dyDescent="0.3">
      <c r="A5360" s="16" t="s">
        <v>7457</v>
      </c>
      <c r="B5360" s="16" t="s">
        <v>7458</v>
      </c>
      <c r="C5360" s="16" t="s">
        <v>3795</v>
      </c>
      <c r="D5360" s="17">
        <v>9.06</v>
      </c>
      <c r="E5360" s="19">
        <f>단가대비표!O158</f>
        <v>1700</v>
      </c>
      <c r="F5360" s="22">
        <f t="shared" si="799"/>
        <v>15402</v>
      </c>
      <c r="G5360" s="19">
        <f>단가대비표!P158</f>
        <v>0</v>
      </c>
      <c r="H5360" s="22">
        <f t="shared" si="800"/>
        <v>0</v>
      </c>
      <c r="I5360" s="19">
        <f>단가대비표!V158</f>
        <v>0</v>
      </c>
      <c r="J5360" s="22">
        <f t="shared" si="801"/>
        <v>0</v>
      </c>
      <c r="K5360" s="19">
        <f t="shared" si="802"/>
        <v>1700</v>
      </c>
      <c r="L5360" s="22">
        <f t="shared" si="802"/>
        <v>15402</v>
      </c>
      <c r="M5360" s="16" t="s">
        <v>42</v>
      </c>
      <c r="N5360" s="1" t="s">
        <v>5317</v>
      </c>
      <c r="O5360" s="1" t="s">
        <v>7459</v>
      </c>
      <c r="P5360" s="1" t="s">
        <v>43</v>
      </c>
      <c r="Q5360" s="1" t="s">
        <v>43</v>
      </c>
      <c r="R5360" s="1" t="s">
        <v>46</v>
      </c>
      <c r="V5360">
        <v>1</v>
      </c>
      <c r="AV5360" s="1" t="s">
        <v>42</v>
      </c>
      <c r="AW5360" s="1" t="s">
        <v>7576</v>
      </c>
      <c r="AX5360" s="1" t="s">
        <v>42</v>
      </c>
      <c r="AY5360" s="1" t="s">
        <v>42</v>
      </c>
      <c r="AZ5360" s="1" t="s">
        <v>42</v>
      </c>
    </row>
    <row r="5361" spans="1:52" ht="30" customHeight="1" x14ac:dyDescent="0.3">
      <c r="A5361" s="16" t="s">
        <v>3339</v>
      </c>
      <c r="B5361" s="16" t="s">
        <v>7461</v>
      </c>
      <c r="C5361" s="16" t="s">
        <v>3284</v>
      </c>
      <c r="D5361" s="17">
        <v>1</v>
      </c>
      <c r="E5361" s="19">
        <f>TRUNC(SUMIF(V5357:V5362, RIGHTB(O5361, 1), F5357:F5362)*U5361, 2)</f>
        <v>2130.66</v>
      </c>
      <c r="F5361" s="22">
        <f t="shared" si="799"/>
        <v>2130.6</v>
      </c>
      <c r="G5361" s="19">
        <v>0</v>
      </c>
      <c r="H5361" s="22">
        <f t="shared" si="800"/>
        <v>0</v>
      </c>
      <c r="I5361" s="19">
        <v>0</v>
      </c>
      <c r="J5361" s="22">
        <f t="shared" si="801"/>
        <v>0</v>
      </c>
      <c r="K5361" s="19">
        <f t="shared" si="802"/>
        <v>2130.6</v>
      </c>
      <c r="L5361" s="22">
        <f t="shared" si="802"/>
        <v>2130.6</v>
      </c>
      <c r="M5361" s="16" t="s">
        <v>42</v>
      </c>
      <c r="N5361" s="1" t="s">
        <v>5317</v>
      </c>
      <c r="O5361" s="1" t="s">
        <v>3285</v>
      </c>
      <c r="P5361" s="1" t="s">
        <v>43</v>
      </c>
      <c r="Q5361" s="1" t="s">
        <v>43</v>
      </c>
      <c r="R5361" s="1" t="s">
        <v>43</v>
      </c>
      <c r="S5361">
        <v>0</v>
      </c>
      <c r="T5361">
        <v>0</v>
      </c>
      <c r="U5361">
        <v>0.01</v>
      </c>
      <c r="AV5361" s="1" t="s">
        <v>42</v>
      </c>
      <c r="AW5361" s="1" t="s">
        <v>7577</v>
      </c>
      <c r="AX5361" s="1" t="s">
        <v>42</v>
      </c>
      <c r="AY5361" s="1" t="s">
        <v>42</v>
      </c>
      <c r="AZ5361" s="1" t="s">
        <v>42</v>
      </c>
    </row>
    <row r="5362" spans="1:52" ht="30" customHeight="1" x14ac:dyDescent="0.3">
      <c r="A5362" s="16" t="s">
        <v>1182</v>
      </c>
      <c r="B5362" s="16" t="s">
        <v>3111</v>
      </c>
      <c r="C5362" s="16" t="s">
        <v>81</v>
      </c>
      <c r="D5362" s="17">
        <v>10</v>
      </c>
      <c r="E5362" s="19">
        <f>단가산출목록!E195</f>
        <v>923</v>
      </c>
      <c r="F5362" s="22">
        <f t="shared" si="799"/>
        <v>9230</v>
      </c>
      <c r="G5362" s="19">
        <f>단가산출목록!F195</f>
        <v>12641</v>
      </c>
      <c r="H5362" s="22">
        <f t="shared" si="800"/>
        <v>126410</v>
      </c>
      <c r="I5362" s="19">
        <f>단가산출목록!G195</f>
        <v>1529</v>
      </c>
      <c r="J5362" s="22">
        <f t="shared" si="801"/>
        <v>15290</v>
      </c>
      <c r="K5362" s="19">
        <f t="shared" si="802"/>
        <v>15093</v>
      </c>
      <c r="L5362" s="22">
        <f t="shared" si="802"/>
        <v>150930</v>
      </c>
      <c r="M5362" s="16" t="s">
        <v>3112</v>
      </c>
      <c r="N5362" s="1" t="s">
        <v>5317</v>
      </c>
      <c r="O5362" s="1" t="s">
        <v>3113</v>
      </c>
      <c r="P5362" s="1" t="s">
        <v>43</v>
      </c>
      <c r="Q5362" s="1" t="s">
        <v>46</v>
      </c>
      <c r="R5362" s="1" t="s">
        <v>43</v>
      </c>
      <c r="AV5362" s="1" t="s">
        <v>42</v>
      </c>
      <c r="AW5362" s="1" t="s">
        <v>7578</v>
      </c>
      <c r="AX5362" s="1" t="s">
        <v>42</v>
      </c>
      <c r="AY5362" s="1" t="s">
        <v>42</v>
      </c>
      <c r="AZ5362" s="1" t="s">
        <v>42</v>
      </c>
    </row>
    <row r="5363" spans="1:52" ht="30" customHeight="1" x14ac:dyDescent="0.3">
      <c r="A5363" s="16" t="s">
        <v>3287</v>
      </c>
      <c r="B5363" s="16" t="s">
        <v>42</v>
      </c>
      <c r="C5363" s="16" t="s">
        <v>42</v>
      </c>
      <c r="D5363" s="17"/>
      <c r="E5363" s="19"/>
      <c r="F5363" s="22">
        <f>TRUNC(SUMIF(N5357:N5362, N5356, F5357:F5362),0)</f>
        <v>224426</v>
      </c>
      <c r="G5363" s="19"/>
      <c r="H5363" s="22">
        <f>TRUNC(SUMIF(N5357:N5362, N5356, H5357:H5362),0)</f>
        <v>126410</v>
      </c>
      <c r="I5363" s="19"/>
      <c r="J5363" s="22">
        <f>TRUNC(SUMIF(N5357:N5362, N5356, J5357:J5362),0)</f>
        <v>15290</v>
      </c>
      <c r="K5363" s="19"/>
      <c r="L5363" s="22">
        <f>F5363+H5363+J5363</f>
        <v>366126</v>
      </c>
      <c r="M5363" s="16" t="s">
        <v>42</v>
      </c>
      <c r="N5363" s="1" t="s">
        <v>3288</v>
      </c>
      <c r="O5363" s="1" t="s">
        <v>3288</v>
      </c>
      <c r="P5363" s="1" t="s">
        <v>42</v>
      </c>
      <c r="Q5363" s="1" t="s">
        <v>42</v>
      </c>
      <c r="R5363" s="1" t="s">
        <v>42</v>
      </c>
      <c r="AV5363" s="1" t="s">
        <v>42</v>
      </c>
      <c r="AW5363" s="1" t="s">
        <v>42</v>
      </c>
      <c r="AX5363" s="1" t="s">
        <v>42</v>
      </c>
      <c r="AY5363" s="1" t="s">
        <v>42</v>
      </c>
      <c r="AZ5363" s="1" t="s">
        <v>42</v>
      </c>
    </row>
    <row r="5364" spans="1:52" ht="30" customHeight="1" x14ac:dyDescent="0.3">
      <c r="A5364" s="17"/>
      <c r="B5364" s="17"/>
      <c r="C5364" s="17"/>
      <c r="D5364" s="17"/>
      <c r="E5364" s="19"/>
      <c r="F5364" s="22"/>
      <c r="G5364" s="19"/>
      <c r="H5364" s="22"/>
      <c r="I5364" s="19"/>
      <c r="J5364" s="22"/>
      <c r="K5364" s="19"/>
      <c r="L5364" s="22"/>
      <c r="M5364" s="17"/>
    </row>
    <row r="5365" spans="1:52" ht="30" customHeight="1" x14ac:dyDescent="0.3">
      <c r="A5365" s="13" t="s">
        <v>7579</v>
      </c>
      <c r="B5365" s="14"/>
      <c r="C5365" s="14"/>
      <c r="D5365" s="14"/>
      <c r="E5365" s="18"/>
      <c r="F5365" s="21"/>
      <c r="G5365" s="18"/>
      <c r="H5365" s="21"/>
      <c r="I5365" s="18"/>
      <c r="J5365" s="21"/>
      <c r="K5365" s="18"/>
      <c r="L5365" s="21"/>
      <c r="M5365" s="15"/>
      <c r="N5365" s="1" t="s">
        <v>5321</v>
      </c>
    </row>
    <row r="5366" spans="1:52" ht="30" customHeight="1" x14ac:dyDescent="0.3">
      <c r="A5366" s="16" t="s">
        <v>7522</v>
      </c>
      <c r="B5366" s="16" t="s">
        <v>7536</v>
      </c>
      <c r="C5366" s="16" t="s">
        <v>3795</v>
      </c>
      <c r="D5366" s="17">
        <v>45.3</v>
      </c>
      <c r="E5366" s="19">
        <f>단가대비표!O153</f>
        <v>3140</v>
      </c>
      <c r="F5366" s="22">
        <f t="shared" ref="F5366:F5371" si="803">TRUNC(E5366*D5366,1)</f>
        <v>142242</v>
      </c>
      <c r="G5366" s="19">
        <f>단가대비표!P153</f>
        <v>0</v>
      </c>
      <c r="H5366" s="22">
        <f t="shared" ref="H5366:H5371" si="804">TRUNC(G5366*D5366,1)</f>
        <v>0</v>
      </c>
      <c r="I5366" s="19">
        <f>단가대비표!V153</f>
        <v>0</v>
      </c>
      <c r="J5366" s="22">
        <f t="shared" ref="J5366:J5371" si="805">TRUNC(I5366*D5366,1)</f>
        <v>0</v>
      </c>
      <c r="K5366" s="19">
        <f t="shared" ref="K5366:L5371" si="806">TRUNC(E5366+G5366+I5366,1)</f>
        <v>3140</v>
      </c>
      <c r="L5366" s="22">
        <f t="shared" si="806"/>
        <v>142242</v>
      </c>
      <c r="M5366" s="16" t="s">
        <v>42</v>
      </c>
      <c r="N5366" s="1" t="s">
        <v>5321</v>
      </c>
      <c r="O5366" s="1" t="s">
        <v>7537</v>
      </c>
      <c r="P5366" s="1" t="s">
        <v>43</v>
      </c>
      <c r="Q5366" s="1" t="s">
        <v>43</v>
      </c>
      <c r="R5366" s="1" t="s">
        <v>46</v>
      </c>
      <c r="V5366">
        <v>1</v>
      </c>
      <c r="AV5366" s="1" t="s">
        <v>42</v>
      </c>
      <c r="AW5366" s="1" t="s">
        <v>7580</v>
      </c>
      <c r="AX5366" s="1" t="s">
        <v>42</v>
      </c>
      <c r="AY5366" s="1" t="s">
        <v>42</v>
      </c>
      <c r="AZ5366" s="1" t="s">
        <v>42</v>
      </c>
    </row>
    <row r="5367" spans="1:52" ht="30" customHeight="1" x14ac:dyDescent="0.3">
      <c r="A5367" s="16" t="s">
        <v>7522</v>
      </c>
      <c r="B5367" s="16" t="s">
        <v>7526</v>
      </c>
      <c r="C5367" s="16" t="s">
        <v>4241</v>
      </c>
      <c r="D5367" s="17">
        <v>2</v>
      </c>
      <c r="E5367" s="19">
        <f>단가대비표!O155</f>
        <v>4550</v>
      </c>
      <c r="F5367" s="22">
        <f t="shared" si="803"/>
        <v>9100</v>
      </c>
      <c r="G5367" s="19">
        <f>단가대비표!P155</f>
        <v>0</v>
      </c>
      <c r="H5367" s="22">
        <f t="shared" si="804"/>
        <v>0</v>
      </c>
      <c r="I5367" s="19">
        <f>단가대비표!V155</f>
        <v>0</v>
      </c>
      <c r="J5367" s="22">
        <f t="shared" si="805"/>
        <v>0</v>
      </c>
      <c r="K5367" s="19">
        <f t="shared" si="806"/>
        <v>4550</v>
      </c>
      <c r="L5367" s="22">
        <f t="shared" si="806"/>
        <v>9100</v>
      </c>
      <c r="M5367" s="16" t="s">
        <v>42</v>
      </c>
      <c r="N5367" s="1" t="s">
        <v>5321</v>
      </c>
      <c r="O5367" s="1" t="s">
        <v>7527</v>
      </c>
      <c r="P5367" s="1" t="s">
        <v>43</v>
      </c>
      <c r="Q5367" s="1" t="s">
        <v>43</v>
      </c>
      <c r="R5367" s="1" t="s">
        <v>46</v>
      </c>
      <c r="V5367">
        <v>1</v>
      </c>
      <c r="AV5367" s="1" t="s">
        <v>42</v>
      </c>
      <c r="AW5367" s="1" t="s">
        <v>7581</v>
      </c>
      <c r="AX5367" s="1" t="s">
        <v>42</v>
      </c>
      <c r="AY5367" s="1" t="s">
        <v>42</v>
      </c>
      <c r="AZ5367" s="1" t="s">
        <v>42</v>
      </c>
    </row>
    <row r="5368" spans="1:52" ht="30" customHeight="1" x14ac:dyDescent="0.3">
      <c r="A5368" s="16" t="s">
        <v>7529</v>
      </c>
      <c r="B5368" s="16" t="s">
        <v>42</v>
      </c>
      <c r="C5368" s="16" t="s">
        <v>3795</v>
      </c>
      <c r="D5368" s="17">
        <v>2</v>
      </c>
      <c r="E5368" s="19">
        <f>단가대비표!O116</f>
        <v>1417</v>
      </c>
      <c r="F5368" s="22">
        <f t="shared" si="803"/>
        <v>2834</v>
      </c>
      <c r="G5368" s="19">
        <f>단가대비표!P116</f>
        <v>0</v>
      </c>
      <c r="H5368" s="22">
        <f t="shared" si="804"/>
        <v>0</v>
      </c>
      <c r="I5368" s="19">
        <f>단가대비표!V116</f>
        <v>0</v>
      </c>
      <c r="J5368" s="22">
        <f t="shared" si="805"/>
        <v>0</v>
      </c>
      <c r="K5368" s="19">
        <f t="shared" si="806"/>
        <v>1417</v>
      </c>
      <c r="L5368" s="22">
        <f t="shared" si="806"/>
        <v>2834</v>
      </c>
      <c r="M5368" s="16" t="s">
        <v>42</v>
      </c>
      <c r="N5368" s="1" t="s">
        <v>5321</v>
      </c>
      <c r="O5368" s="1" t="s">
        <v>7530</v>
      </c>
      <c r="P5368" s="1" t="s">
        <v>43</v>
      </c>
      <c r="Q5368" s="1" t="s">
        <v>43</v>
      </c>
      <c r="R5368" s="1" t="s">
        <v>46</v>
      </c>
      <c r="V5368">
        <v>1</v>
      </c>
      <c r="AV5368" s="1" t="s">
        <v>42</v>
      </c>
      <c r="AW5368" s="1" t="s">
        <v>7582</v>
      </c>
      <c r="AX5368" s="1" t="s">
        <v>42</v>
      </c>
      <c r="AY5368" s="1" t="s">
        <v>42</v>
      </c>
      <c r="AZ5368" s="1" t="s">
        <v>42</v>
      </c>
    </row>
    <row r="5369" spans="1:52" ht="30" customHeight="1" x14ac:dyDescent="0.3">
      <c r="A5369" s="16" t="s">
        <v>7457</v>
      </c>
      <c r="B5369" s="16" t="s">
        <v>7458</v>
      </c>
      <c r="C5369" s="16" t="s">
        <v>3795</v>
      </c>
      <c r="D5369" s="17">
        <v>9.06</v>
      </c>
      <c r="E5369" s="19">
        <f>단가대비표!O158</f>
        <v>1700</v>
      </c>
      <c r="F5369" s="22">
        <f t="shared" si="803"/>
        <v>15402</v>
      </c>
      <c r="G5369" s="19">
        <f>단가대비표!P158</f>
        <v>0</v>
      </c>
      <c r="H5369" s="22">
        <f t="shared" si="804"/>
        <v>0</v>
      </c>
      <c r="I5369" s="19">
        <f>단가대비표!V158</f>
        <v>0</v>
      </c>
      <c r="J5369" s="22">
        <f t="shared" si="805"/>
        <v>0</v>
      </c>
      <c r="K5369" s="19">
        <f t="shared" si="806"/>
        <v>1700</v>
      </c>
      <c r="L5369" s="22">
        <f t="shared" si="806"/>
        <v>15402</v>
      </c>
      <c r="M5369" s="16" t="s">
        <v>42</v>
      </c>
      <c r="N5369" s="1" t="s">
        <v>5321</v>
      </c>
      <c r="O5369" s="1" t="s">
        <v>7459</v>
      </c>
      <c r="P5369" s="1" t="s">
        <v>43</v>
      </c>
      <c r="Q5369" s="1" t="s">
        <v>43</v>
      </c>
      <c r="R5369" s="1" t="s">
        <v>46</v>
      </c>
      <c r="V5369">
        <v>1</v>
      </c>
      <c r="AV5369" s="1" t="s">
        <v>42</v>
      </c>
      <c r="AW5369" s="1" t="s">
        <v>7583</v>
      </c>
      <c r="AX5369" s="1" t="s">
        <v>42</v>
      </c>
      <c r="AY5369" s="1" t="s">
        <v>42</v>
      </c>
      <c r="AZ5369" s="1" t="s">
        <v>42</v>
      </c>
    </row>
    <row r="5370" spans="1:52" ht="30" customHeight="1" x14ac:dyDescent="0.3">
      <c r="A5370" s="16" t="s">
        <v>3339</v>
      </c>
      <c r="B5370" s="16" t="s">
        <v>7461</v>
      </c>
      <c r="C5370" s="16" t="s">
        <v>3284</v>
      </c>
      <c r="D5370" s="17">
        <v>1</v>
      </c>
      <c r="E5370" s="19">
        <f>TRUNC(SUMIF(V5366:V5371, RIGHTB(O5370, 1), F5366:F5371)*U5370, 2)</f>
        <v>1695.78</v>
      </c>
      <c r="F5370" s="22">
        <f t="shared" si="803"/>
        <v>1695.7</v>
      </c>
      <c r="G5370" s="19">
        <v>0</v>
      </c>
      <c r="H5370" s="22">
        <f t="shared" si="804"/>
        <v>0</v>
      </c>
      <c r="I5370" s="19">
        <v>0</v>
      </c>
      <c r="J5370" s="22">
        <f t="shared" si="805"/>
        <v>0</v>
      </c>
      <c r="K5370" s="19">
        <f t="shared" si="806"/>
        <v>1695.7</v>
      </c>
      <c r="L5370" s="22">
        <f t="shared" si="806"/>
        <v>1695.7</v>
      </c>
      <c r="M5370" s="16" t="s">
        <v>42</v>
      </c>
      <c r="N5370" s="1" t="s">
        <v>5321</v>
      </c>
      <c r="O5370" s="1" t="s">
        <v>3285</v>
      </c>
      <c r="P5370" s="1" t="s">
        <v>43</v>
      </c>
      <c r="Q5370" s="1" t="s">
        <v>43</v>
      </c>
      <c r="R5370" s="1" t="s">
        <v>43</v>
      </c>
      <c r="S5370">
        <v>0</v>
      </c>
      <c r="T5370">
        <v>0</v>
      </c>
      <c r="U5370">
        <v>0.01</v>
      </c>
      <c r="AV5370" s="1" t="s">
        <v>42</v>
      </c>
      <c r="AW5370" s="1" t="s">
        <v>7584</v>
      </c>
      <c r="AX5370" s="1" t="s">
        <v>42</v>
      </c>
      <c r="AY5370" s="1" t="s">
        <v>42</v>
      </c>
      <c r="AZ5370" s="1" t="s">
        <v>42</v>
      </c>
    </row>
    <row r="5371" spans="1:52" ht="30" customHeight="1" x14ac:dyDescent="0.3">
      <c r="A5371" s="16" t="s">
        <v>1182</v>
      </c>
      <c r="B5371" s="16" t="s">
        <v>3111</v>
      </c>
      <c r="C5371" s="16" t="s">
        <v>81</v>
      </c>
      <c r="D5371" s="17">
        <v>10</v>
      </c>
      <c r="E5371" s="19">
        <f>단가산출목록!E195</f>
        <v>923</v>
      </c>
      <c r="F5371" s="22">
        <f t="shared" si="803"/>
        <v>9230</v>
      </c>
      <c r="G5371" s="19">
        <f>단가산출목록!F195</f>
        <v>12641</v>
      </c>
      <c r="H5371" s="22">
        <f t="shared" si="804"/>
        <v>126410</v>
      </c>
      <c r="I5371" s="19">
        <f>단가산출목록!G195</f>
        <v>1529</v>
      </c>
      <c r="J5371" s="22">
        <f t="shared" si="805"/>
        <v>15290</v>
      </c>
      <c r="K5371" s="19">
        <f t="shared" si="806"/>
        <v>15093</v>
      </c>
      <c r="L5371" s="22">
        <f t="shared" si="806"/>
        <v>150930</v>
      </c>
      <c r="M5371" s="16" t="s">
        <v>3112</v>
      </c>
      <c r="N5371" s="1" t="s">
        <v>5321</v>
      </c>
      <c r="O5371" s="1" t="s">
        <v>3113</v>
      </c>
      <c r="P5371" s="1" t="s">
        <v>43</v>
      </c>
      <c r="Q5371" s="1" t="s">
        <v>46</v>
      </c>
      <c r="R5371" s="1" t="s">
        <v>43</v>
      </c>
      <c r="AV5371" s="1" t="s">
        <v>42</v>
      </c>
      <c r="AW5371" s="1" t="s">
        <v>7585</v>
      </c>
      <c r="AX5371" s="1" t="s">
        <v>42</v>
      </c>
      <c r="AY5371" s="1" t="s">
        <v>42</v>
      </c>
      <c r="AZ5371" s="1" t="s">
        <v>42</v>
      </c>
    </row>
    <row r="5372" spans="1:52" ht="30" customHeight="1" x14ac:dyDescent="0.3">
      <c r="A5372" s="16" t="s">
        <v>3287</v>
      </c>
      <c r="B5372" s="16" t="s">
        <v>42</v>
      </c>
      <c r="C5372" s="16" t="s">
        <v>42</v>
      </c>
      <c r="D5372" s="17"/>
      <c r="E5372" s="19"/>
      <c r="F5372" s="22">
        <f>TRUNC(SUMIF(N5366:N5371, N5365, F5366:F5371),0)</f>
        <v>180503</v>
      </c>
      <c r="G5372" s="19"/>
      <c r="H5372" s="22">
        <f>TRUNC(SUMIF(N5366:N5371, N5365, H5366:H5371),0)</f>
        <v>126410</v>
      </c>
      <c r="I5372" s="19"/>
      <c r="J5372" s="22">
        <f>TRUNC(SUMIF(N5366:N5371, N5365, J5366:J5371),0)</f>
        <v>15290</v>
      </c>
      <c r="K5372" s="19"/>
      <c r="L5372" s="22">
        <f>F5372+H5372+J5372</f>
        <v>322203</v>
      </c>
      <c r="M5372" s="16" t="s">
        <v>42</v>
      </c>
      <c r="N5372" s="1" t="s">
        <v>3288</v>
      </c>
      <c r="O5372" s="1" t="s">
        <v>3288</v>
      </c>
      <c r="P5372" s="1" t="s">
        <v>42</v>
      </c>
      <c r="Q5372" s="1" t="s">
        <v>42</v>
      </c>
      <c r="R5372" s="1" t="s">
        <v>42</v>
      </c>
      <c r="AV5372" s="1" t="s">
        <v>42</v>
      </c>
      <c r="AW5372" s="1" t="s">
        <v>42</v>
      </c>
      <c r="AX5372" s="1" t="s">
        <v>42</v>
      </c>
      <c r="AY5372" s="1" t="s">
        <v>42</v>
      </c>
      <c r="AZ5372" s="1" t="s">
        <v>42</v>
      </c>
    </row>
    <row r="5373" spans="1:52" ht="30" customHeight="1" x14ac:dyDescent="0.3">
      <c r="A5373" s="17"/>
      <c r="B5373" s="17"/>
      <c r="C5373" s="17"/>
      <c r="D5373" s="17"/>
      <c r="E5373" s="19"/>
      <c r="F5373" s="22"/>
      <c r="G5373" s="19"/>
      <c r="H5373" s="22"/>
      <c r="I5373" s="19"/>
      <c r="J5373" s="22"/>
      <c r="K5373" s="19"/>
      <c r="L5373" s="22"/>
      <c r="M5373" s="17"/>
    </row>
    <row r="5374" spans="1:52" ht="30" customHeight="1" x14ac:dyDescent="0.3">
      <c r="A5374" s="13" t="s">
        <v>7586</v>
      </c>
      <c r="B5374" s="14"/>
      <c r="C5374" s="14"/>
      <c r="D5374" s="14"/>
      <c r="E5374" s="18"/>
      <c r="F5374" s="21"/>
      <c r="G5374" s="18"/>
      <c r="H5374" s="21"/>
      <c r="I5374" s="18"/>
      <c r="J5374" s="21"/>
      <c r="K5374" s="18"/>
      <c r="L5374" s="21"/>
      <c r="M5374" s="15"/>
      <c r="N5374" s="1" t="s">
        <v>7587</v>
      </c>
    </row>
    <row r="5375" spans="1:52" ht="30" customHeight="1" x14ac:dyDescent="0.3">
      <c r="A5375" s="16" t="s">
        <v>1054</v>
      </c>
      <c r="B5375" s="16" t="s">
        <v>7588</v>
      </c>
      <c r="C5375" s="16" t="s">
        <v>4633</v>
      </c>
      <c r="D5375" s="17">
        <v>0.22989999999999999</v>
      </c>
      <c r="E5375" s="19">
        <f>단가대비표!O79</f>
        <v>0</v>
      </c>
      <c r="F5375" s="22">
        <f>TRUNC(E5375*D5375,1)</f>
        <v>0</v>
      </c>
      <c r="G5375" s="19">
        <f>단가대비표!P79</f>
        <v>0</v>
      </c>
      <c r="H5375" s="22">
        <f>TRUNC(G5375*D5375,1)</f>
        <v>0</v>
      </c>
      <c r="I5375" s="19">
        <f>단가대비표!V79</f>
        <v>172351</v>
      </c>
      <c r="J5375" s="22">
        <f>TRUNC(I5375*D5375,1)</f>
        <v>39623.4</v>
      </c>
      <c r="K5375" s="19">
        <f t="shared" ref="K5375:L5378" si="807">TRUNC(E5375+G5375+I5375,1)</f>
        <v>172351</v>
      </c>
      <c r="L5375" s="22">
        <f t="shared" si="807"/>
        <v>39623.4</v>
      </c>
      <c r="M5375" s="16" t="s">
        <v>4634</v>
      </c>
      <c r="N5375" s="1" t="s">
        <v>7587</v>
      </c>
      <c r="O5375" s="1" t="s">
        <v>7590</v>
      </c>
      <c r="P5375" s="1" t="s">
        <v>43</v>
      </c>
      <c r="Q5375" s="1" t="s">
        <v>43</v>
      </c>
      <c r="R5375" s="1" t="s">
        <v>46</v>
      </c>
      <c r="AV5375" s="1" t="s">
        <v>42</v>
      </c>
      <c r="AW5375" s="1" t="s">
        <v>7591</v>
      </c>
      <c r="AX5375" s="1" t="s">
        <v>42</v>
      </c>
      <c r="AY5375" s="1" t="s">
        <v>42</v>
      </c>
      <c r="AZ5375" s="1" t="s">
        <v>42</v>
      </c>
    </row>
    <row r="5376" spans="1:52" ht="30" customHeight="1" x14ac:dyDescent="0.3">
      <c r="A5376" s="16" t="s">
        <v>4637</v>
      </c>
      <c r="B5376" s="16" t="s">
        <v>4638</v>
      </c>
      <c r="C5376" s="16" t="s">
        <v>4241</v>
      </c>
      <c r="D5376" s="17">
        <v>9.6</v>
      </c>
      <c r="E5376" s="19">
        <f>단가대비표!O114</f>
        <v>1334</v>
      </c>
      <c r="F5376" s="22">
        <f>TRUNC(E5376*D5376,1)</f>
        <v>12806.4</v>
      </c>
      <c r="G5376" s="19">
        <f>단가대비표!P114</f>
        <v>0</v>
      </c>
      <c r="H5376" s="22">
        <f>TRUNC(G5376*D5376,1)</f>
        <v>0</v>
      </c>
      <c r="I5376" s="19">
        <f>단가대비표!V114</f>
        <v>0</v>
      </c>
      <c r="J5376" s="22">
        <f>TRUNC(I5376*D5376,1)</f>
        <v>0</v>
      </c>
      <c r="K5376" s="19">
        <f t="shared" si="807"/>
        <v>1334</v>
      </c>
      <c r="L5376" s="22">
        <f t="shared" si="807"/>
        <v>12806.4</v>
      </c>
      <c r="M5376" s="16" t="s">
        <v>42</v>
      </c>
      <c r="N5376" s="1" t="s">
        <v>7587</v>
      </c>
      <c r="O5376" s="1" t="s">
        <v>4639</v>
      </c>
      <c r="P5376" s="1" t="s">
        <v>43</v>
      </c>
      <c r="Q5376" s="1" t="s">
        <v>43</v>
      </c>
      <c r="R5376" s="1" t="s">
        <v>46</v>
      </c>
      <c r="V5376">
        <v>1</v>
      </c>
      <c r="AV5376" s="1" t="s">
        <v>42</v>
      </c>
      <c r="AW5376" s="1" t="s">
        <v>7592</v>
      </c>
      <c r="AX5376" s="1" t="s">
        <v>42</v>
      </c>
      <c r="AY5376" s="1" t="s">
        <v>42</v>
      </c>
      <c r="AZ5376" s="1" t="s">
        <v>42</v>
      </c>
    </row>
    <row r="5377" spans="1:52" ht="30" customHeight="1" x14ac:dyDescent="0.3">
      <c r="A5377" s="16" t="s">
        <v>3339</v>
      </c>
      <c r="B5377" s="16" t="s">
        <v>5104</v>
      </c>
      <c r="C5377" s="16" t="s">
        <v>3284</v>
      </c>
      <c r="D5377" s="17">
        <v>1</v>
      </c>
      <c r="E5377" s="19">
        <f>TRUNC(SUMIF(V5375:V5378, RIGHTB(O5377, 1), F5375:F5378)*U5377, 2)</f>
        <v>1792.89</v>
      </c>
      <c r="F5377" s="22">
        <f>TRUNC(E5377*D5377,1)</f>
        <v>1792.8</v>
      </c>
      <c r="G5377" s="19">
        <v>0</v>
      </c>
      <c r="H5377" s="22">
        <f>TRUNC(G5377*D5377,1)</f>
        <v>0</v>
      </c>
      <c r="I5377" s="19">
        <v>0</v>
      </c>
      <c r="J5377" s="22">
        <f>TRUNC(I5377*D5377,1)</f>
        <v>0</v>
      </c>
      <c r="K5377" s="19">
        <f t="shared" si="807"/>
        <v>1792.8</v>
      </c>
      <c r="L5377" s="22">
        <f t="shared" si="807"/>
        <v>1792.8</v>
      </c>
      <c r="M5377" s="16" t="s">
        <v>42</v>
      </c>
      <c r="N5377" s="1" t="s">
        <v>7587</v>
      </c>
      <c r="O5377" s="1" t="s">
        <v>3285</v>
      </c>
      <c r="P5377" s="1" t="s">
        <v>43</v>
      </c>
      <c r="Q5377" s="1" t="s">
        <v>43</v>
      </c>
      <c r="R5377" s="1" t="s">
        <v>43</v>
      </c>
      <c r="S5377">
        <v>0</v>
      </c>
      <c r="T5377">
        <v>0</v>
      </c>
      <c r="U5377">
        <v>0.14000000000000001</v>
      </c>
      <c r="AV5377" s="1" t="s">
        <v>42</v>
      </c>
      <c r="AW5377" s="1" t="s">
        <v>7593</v>
      </c>
      <c r="AX5377" s="1" t="s">
        <v>42</v>
      </c>
      <c r="AY5377" s="1" t="s">
        <v>42</v>
      </c>
      <c r="AZ5377" s="1" t="s">
        <v>42</v>
      </c>
    </row>
    <row r="5378" spans="1:52" ht="30" customHeight="1" x14ac:dyDescent="0.3">
      <c r="A5378" s="16" t="s">
        <v>4643</v>
      </c>
      <c r="B5378" s="16" t="s">
        <v>3279</v>
      </c>
      <c r="C5378" s="16" t="s">
        <v>3275</v>
      </c>
      <c r="D5378" s="17">
        <v>1</v>
      </c>
      <c r="E5378" s="19">
        <f>TRUNC(단가대비표!O184*1/8*16/12*25/20, 1)</f>
        <v>0</v>
      </c>
      <c r="F5378" s="22">
        <f>TRUNC(E5378*D5378,1)</f>
        <v>0</v>
      </c>
      <c r="G5378" s="19">
        <f>TRUNC(단가대비표!P184*1/8*16/12*25/20, 1)</f>
        <v>59020.2</v>
      </c>
      <c r="H5378" s="22">
        <f>TRUNC(G5378*D5378,1)</f>
        <v>59020.2</v>
      </c>
      <c r="I5378" s="19">
        <f>TRUNC(단가대비표!V184*1/8*16/12*25/20, 1)</f>
        <v>0</v>
      </c>
      <c r="J5378" s="22">
        <f>TRUNC(I5378*D5378,1)</f>
        <v>0</v>
      </c>
      <c r="K5378" s="19">
        <f t="shared" si="807"/>
        <v>59020.2</v>
      </c>
      <c r="L5378" s="22">
        <f t="shared" si="807"/>
        <v>59020.2</v>
      </c>
      <c r="M5378" s="16" t="s">
        <v>42</v>
      </c>
      <c r="N5378" s="1" t="s">
        <v>7587</v>
      </c>
      <c r="O5378" s="1" t="s">
        <v>4644</v>
      </c>
      <c r="P5378" s="1" t="s">
        <v>43</v>
      </c>
      <c r="Q5378" s="1" t="s">
        <v>43</v>
      </c>
      <c r="R5378" s="1" t="s">
        <v>46</v>
      </c>
      <c r="AV5378" s="1" t="s">
        <v>42</v>
      </c>
      <c r="AW5378" s="1" t="s">
        <v>7594</v>
      </c>
      <c r="AX5378" s="1" t="s">
        <v>46</v>
      </c>
      <c r="AY5378" s="1" t="s">
        <v>42</v>
      </c>
      <c r="AZ5378" s="1" t="s">
        <v>42</v>
      </c>
    </row>
    <row r="5379" spans="1:52" ht="30" customHeight="1" x14ac:dyDescent="0.3">
      <c r="A5379" s="16" t="s">
        <v>3287</v>
      </c>
      <c r="B5379" s="16" t="s">
        <v>42</v>
      </c>
      <c r="C5379" s="16" t="s">
        <v>42</v>
      </c>
      <c r="D5379" s="17"/>
      <c r="E5379" s="19"/>
      <c r="F5379" s="22">
        <f>TRUNC(SUMIF(N5375:N5378, N5374, F5375:F5378),0)</f>
        <v>14599</v>
      </c>
      <c r="G5379" s="19"/>
      <c r="H5379" s="22">
        <f>TRUNC(SUMIF(N5375:N5378, N5374, H5375:H5378),0)</f>
        <v>59020</v>
      </c>
      <c r="I5379" s="19"/>
      <c r="J5379" s="22">
        <f>TRUNC(SUMIF(N5375:N5378, N5374, J5375:J5378),0)</f>
        <v>39623</v>
      </c>
      <c r="K5379" s="19"/>
      <c r="L5379" s="22">
        <f>F5379+H5379+J5379</f>
        <v>113242</v>
      </c>
      <c r="M5379" s="16" t="s">
        <v>42</v>
      </c>
      <c r="N5379" s="1" t="s">
        <v>3288</v>
      </c>
      <c r="O5379" s="1" t="s">
        <v>3288</v>
      </c>
      <c r="P5379" s="1" t="s">
        <v>42</v>
      </c>
      <c r="Q5379" s="1" t="s">
        <v>42</v>
      </c>
      <c r="R5379" s="1" t="s">
        <v>42</v>
      </c>
      <c r="AV5379" s="1" t="s">
        <v>42</v>
      </c>
      <c r="AW5379" s="1" t="s">
        <v>42</v>
      </c>
      <c r="AX5379" s="1" t="s">
        <v>42</v>
      </c>
      <c r="AY5379" s="1" t="s">
        <v>42</v>
      </c>
      <c r="AZ5379" s="1" t="s">
        <v>42</v>
      </c>
    </row>
    <row r="5380" spans="1:52" ht="30" customHeight="1" x14ac:dyDescent="0.3">
      <c r="A5380" s="17"/>
      <c r="B5380" s="17"/>
      <c r="C5380" s="17"/>
      <c r="D5380" s="17"/>
      <c r="E5380" s="19"/>
      <c r="F5380" s="22"/>
      <c r="G5380" s="19"/>
      <c r="H5380" s="22"/>
      <c r="I5380" s="19"/>
      <c r="J5380" s="22"/>
      <c r="K5380" s="19"/>
      <c r="L5380" s="22"/>
      <c r="M5380" s="17"/>
    </row>
    <row r="5381" spans="1:52" ht="30" customHeight="1" x14ac:dyDescent="0.3">
      <c r="A5381" s="13" t="s">
        <v>7595</v>
      </c>
      <c r="B5381" s="14"/>
      <c r="C5381" s="14"/>
      <c r="D5381" s="14"/>
      <c r="E5381" s="18"/>
      <c r="F5381" s="21"/>
      <c r="G5381" s="18"/>
      <c r="H5381" s="21"/>
      <c r="I5381" s="18"/>
      <c r="J5381" s="21"/>
      <c r="K5381" s="18"/>
      <c r="L5381" s="21"/>
      <c r="M5381" s="15"/>
      <c r="N5381" s="1" t="s">
        <v>7596</v>
      </c>
    </row>
    <row r="5382" spans="1:52" ht="30" customHeight="1" x14ac:dyDescent="0.3">
      <c r="A5382" s="16" t="s">
        <v>7597</v>
      </c>
      <c r="B5382" s="16" t="s">
        <v>7598</v>
      </c>
      <c r="C5382" s="16" t="s">
        <v>4633</v>
      </c>
      <c r="D5382" s="17">
        <v>0.2424</v>
      </c>
      <c r="E5382" s="19">
        <f>단가대비표!O83</f>
        <v>0</v>
      </c>
      <c r="F5382" s="22">
        <f>TRUNC(E5382*D5382,1)</f>
        <v>0</v>
      </c>
      <c r="G5382" s="19">
        <f>단가대비표!P83</f>
        <v>0</v>
      </c>
      <c r="H5382" s="22">
        <f>TRUNC(G5382*D5382,1)</f>
        <v>0</v>
      </c>
      <c r="I5382" s="19">
        <f>단가대비표!V83</f>
        <v>78960</v>
      </c>
      <c r="J5382" s="22">
        <f>TRUNC(I5382*D5382,1)</f>
        <v>19139.900000000001</v>
      </c>
      <c r="K5382" s="19">
        <f t="shared" ref="K5382:L5385" si="808">TRUNC(E5382+G5382+I5382,1)</f>
        <v>78960</v>
      </c>
      <c r="L5382" s="22">
        <f t="shared" si="808"/>
        <v>19139.900000000001</v>
      </c>
      <c r="M5382" s="16" t="s">
        <v>4634</v>
      </c>
      <c r="N5382" s="1" t="s">
        <v>7596</v>
      </c>
      <c r="O5382" s="1" t="s">
        <v>7601</v>
      </c>
      <c r="P5382" s="1" t="s">
        <v>43</v>
      </c>
      <c r="Q5382" s="1" t="s">
        <v>43</v>
      </c>
      <c r="R5382" s="1" t="s">
        <v>46</v>
      </c>
      <c r="AV5382" s="1" t="s">
        <v>42</v>
      </c>
      <c r="AW5382" s="1" t="s">
        <v>7602</v>
      </c>
      <c r="AX5382" s="1" t="s">
        <v>42</v>
      </c>
      <c r="AY5382" s="1" t="s">
        <v>42</v>
      </c>
      <c r="AZ5382" s="1" t="s">
        <v>42</v>
      </c>
    </row>
    <row r="5383" spans="1:52" ht="30" customHeight="1" x14ac:dyDescent="0.3">
      <c r="A5383" s="16" t="s">
        <v>4637</v>
      </c>
      <c r="B5383" s="16" t="s">
        <v>4638</v>
      </c>
      <c r="C5383" s="16" t="s">
        <v>4241</v>
      </c>
      <c r="D5383" s="17">
        <v>3.9</v>
      </c>
      <c r="E5383" s="19">
        <f>단가대비표!O114</f>
        <v>1334</v>
      </c>
      <c r="F5383" s="22">
        <f>TRUNC(E5383*D5383,1)</f>
        <v>5202.6000000000004</v>
      </c>
      <c r="G5383" s="19">
        <f>단가대비표!P114</f>
        <v>0</v>
      </c>
      <c r="H5383" s="22">
        <f>TRUNC(G5383*D5383,1)</f>
        <v>0</v>
      </c>
      <c r="I5383" s="19">
        <f>단가대비표!V114</f>
        <v>0</v>
      </c>
      <c r="J5383" s="22">
        <f>TRUNC(I5383*D5383,1)</f>
        <v>0</v>
      </c>
      <c r="K5383" s="19">
        <f t="shared" si="808"/>
        <v>1334</v>
      </c>
      <c r="L5383" s="22">
        <f t="shared" si="808"/>
        <v>5202.6000000000004</v>
      </c>
      <c r="M5383" s="16" t="s">
        <v>42</v>
      </c>
      <c r="N5383" s="1" t="s">
        <v>7596</v>
      </c>
      <c r="O5383" s="1" t="s">
        <v>4639</v>
      </c>
      <c r="P5383" s="1" t="s">
        <v>43</v>
      </c>
      <c r="Q5383" s="1" t="s">
        <v>43</v>
      </c>
      <c r="R5383" s="1" t="s">
        <v>46</v>
      </c>
      <c r="V5383">
        <v>1</v>
      </c>
      <c r="AV5383" s="1" t="s">
        <v>42</v>
      </c>
      <c r="AW5383" s="1" t="s">
        <v>7603</v>
      </c>
      <c r="AX5383" s="1" t="s">
        <v>42</v>
      </c>
      <c r="AY5383" s="1" t="s">
        <v>42</v>
      </c>
      <c r="AZ5383" s="1" t="s">
        <v>42</v>
      </c>
    </row>
    <row r="5384" spans="1:52" ht="30" customHeight="1" x14ac:dyDescent="0.3">
      <c r="A5384" s="16" t="s">
        <v>3339</v>
      </c>
      <c r="B5384" s="16" t="s">
        <v>4846</v>
      </c>
      <c r="C5384" s="16" t="s">
        <v>3284</v>
      </c>
      <c r="D5384" s="17">
        <v>1</v>
      </c>
      <c r="E5384" s="19">
        <f>TRUNC(SUMIF(V5382:V5385, RIGHTB(O5384, 1), F5382:F5385)*U5384, 2)</f>
        <v>936.46</v>
      </c>
      <c r="F5384" s="22">
        <f>TRUNC(E5384*D5384,1)</f>
        <v>936.4</v>
      </c>
      <c r="G5384" s="19">
        <v>0</v>
      </c>
      <c r="H5384" s="22">
        <f>TRUNC(G5384*D5384,1)</f>
        <v>0</v>
      </c>
      <c r="I5384" s="19">
        <v>0</v>
      </c>
      <c r="J5384" s="22">
        <f>TRUNC(I5384*D5384,1)</f>
        <v>0</v>
      </c>
      <c r="K5384" s="19">
        <f t="shared" si="808"/>
        <v>936.4</v>
      </c>
      <c r="L5384" s="22">
        <f t="shared" si="808"/>
        <v>936.4</v>
      </c>
      <c r="M5384" s="16" t="s">
        <v>42</v>
      </c>
      <c r="N5384" s="1" t="s">
        <v>7596</v>
      </c>
      <c r="O5384" s="1" t="s">
        <v>3285</v>
      </c>
      <c r="P5384" s="1" t="s">
        <v>43</v>
      </c>
      <c r="Q5384" s="1" t="s">
        <v>43</v>
      </c>
      <c r="R5384" s="1" t="s">
        <v>43</v>
      </c>
      <c r="S5384">
        <v>0</v>
      </c>
      <c r="T5384">
        <v>0</v>
      </c>
      <c r="U5384">
        <v>0.18</v>
      </c>
      <c r="AV5384" s="1" t="s">
        <v>42</v>
      </c>
      <c r="AW5384" s="1" t="s">
        <v>7604</v>
      </c>
      <c r="AX5384" s="1" t="s">
        <v>42</v>
      </c>
      <c r="AY5384" s="1" t="s">
        <v>42</v>
      </c>
      <c r="AZ5384" s="1" t="s">
        <v>42</v>
      </c>
    </row>
    <row r="5385" spans="1:52" ht="30" customHeight="1" x14ac:dyDescent="0.3">
      <c r="A5385" s="16" t="s">
        <v>4786</v>
      </c>
      <c r="B5385" s="16" t="s">
        <v>3279</v>
      </c>
      <c r="C5385" s="16" t="s">
        <v>3275</v>
      </c>
      <c r="D5385" s="17">
        <v>1</v>
      </c>
      <c r="E5385" s="19">
        <f>TRUNC(단가대비표!O185*1/8*16/12*25/20, 1)</f>
        <v>0</v>
      </c>
      <c r="F5385" s="22">
        <f>TRUNC(E5385*D5385,1)</f>
        <v>0</v>
      </c>
      <c r="G5385" s="19">
        <f>TRUNC(단가대비표!P185*1/8*16/12*25/20, 1)</f>
        <v>49778.3</v>
      </c>
      <c r="H5385" s="22">
        <f>TRUNC(G5385*D5385,1)</f>
        <v>49778.3</v>
      </c>
      <c r="I5385" s="19">
        <f>TRUNC(단가대비표!V185*1/8*16/12*25/20, 1)</f>
        <v>0</v>
      </c>
      <c r="J5385" s="22">
        <f>TRUNC(I5385*D5385,1)</f>
        <v>0</v>
      </c>
      <c r="K5385" s="19">
        <f t="shared" si="808"/>
        <v>49778.3</v>
      </c>
      <c r="L5385" s="22">
        <f t="shared" si="808"/>
        <v>49778.3</v>
      </c>
      <c r="M5385" s="16" t="s">
        <v>42</v>
      </c>
      <c r="N5385" s="1" t="s">
        <v>7596</v>
      </c>
      <c r="O5385" s="1" t="s">
        <v>4787</v>
      </c>
      <c r="P5385" s="1" t="s">
        <v>43</v>
      </c>
      <c r="Q5385" s="1" t="s">
        <v>43</v>
      </c>
      <c r="R5385" s="1" t="s">
        <v>46</v>
      </c>
      <c r="AV5385" s="1" t="s">
        <v>42</v>
      </c>
      <c r="AW5385" s="1" t="s">
        <v>7605</v>
      </c>
      <c r="AX5385" s="1" t="s">
        <v>46</v>
      </c>
      <c r="AY5385" s="1" t="s">
        <v>42</v>
      </c>
      <c r="AZ5385" s="1" t="s">
        <v>42</v>
      </c>
    </row>
    <row r="5386" spans="1:52" ht="30" customHeight="1" x14ac:dyDescent="0.3">
      <c r="A5386" s="16" t="s">
        <v>3287</v>
      </c>
      <c r="B5386" s="16" t="s">
        <v>42</v>
      </c>
      <c r="C5386" s="16" t="s">
        <v>42</v>
      </c>
      <c r="D5386" s="17"/>
      <c r="E5386" s="19"/>
      <c r="F5386" s="22">
        <f>TRUNC(SUMIF(N5382:N5385, N5381, F5382:F5385),0)</f>
        <v>6139</v>
      </c>
      <c r="G5386" s="19"/>
      <c r="H5386" s="22">
        <f>TRUNC(SUMIF(N5382:N5385, N5381, H5382:H5385),0)</f>
        <v>49778</v>
      </c>
      <c r="I5386" s="19"/>
      <c r="J5386" s="22">
        <f>TRUNC(SUMIF(N5382:N5385, N5381, J5382:J5385),0)</f>
        <v>19139</v>
      </c>
      <c r="K5386" s="19"/>
      <c r="L5386" s="22">
        <f>F5386+H5386+J5386</f>
        <v>75056</v>
      </c>
      <c r="M5386" s="16" t="s">
        <v>42</v>
      </c>
      <c r="N5386" s="1" t="s">
        <v>3288</v>
      </c>
      <c r="O5386" s="1" t="s">
        <v>3288</v>
      </c>
      <c r="P5386" s="1" t="s">
        <v>42</v>
      </c>
      <c r="Q5386" s="1" t="s">
        <v>42</v>
      </c>
      <c r="R5386" s="1" t="s">
        <v>42</v>
      </c>
      <c r="AV5386" s="1" t="s">
        <v>42</v>
      </c>
      <c r="AW5386" s="1" t="s">
        <v>42</v>
      </c>
      <c r="AX5386" s="1" t="s">
        <v>42</v>
      </c>
      <c r="AY5386" s="1" t="s">
        <v>42</v>
      </c>
      <c r="AZ5386" s="1" t="s">
        <v>42</v>
      </c>
    </row>
    <row r="5387" spans="1:52" ht="30" customHeight="1" x14ac:dyDescent="0.3">
      <c r="A5387" s="17"/>
      <c r="B5387" s="17"/>
      <c r="C5387" s="17"/>
      <c r="D5387" s="17"/>
      <c r="E5387" s="19"/>
      <c r="F5387" s="22"/>
      <c r="G5387" s="19"/>
      <c r="H5387" s="22"/>
      <c r="I5387" s="19"/>
      <c r="J5387" s="22"/>
      <c r="K5387" s="19"/>
      <c r="L5387" s="22"/>
      <c r="M5387" s="17"/>
    </row>
    <row r="5388" spans="1:52" ht="30" customHeight="1" x14ac:dyDescent="0.3">
      <c r="A5388" s="13" t="s">
        <v>7606</v>
      </c>
      <c r="B5388" s="14"/>
      <c r="C5388" s="14"/>
      <c r="D5388" s="14"/>
      <c r="E5388" s="18"/>
      <c r="F5388" s="21"/>
      <c r="G5388" s="18"/>
      <c r="H5388" s="21"/>
      <c r="I5388" s="18"/>
      <c r="J5388" s="21"/>
      <c r="K5388" s="18"/>
      <c r="L5388" s="21"/>
      <c r="M5388" s="15"/>
      <c r="N5388" s="1" t="s">
        <v>7607</v>
      </c>
    </row>
    <row r="5389" spans="1:52" ht="30" customHeight="1" x14ac:dyDescent="0.3">
      <c r="A5389" s="16" t="s">
        <v>893</v>
      </c>
      <c r="B5389" s="16" t="s">
        <v>7608</v>
      </c>
      <c r="C5389" s="16" t="s">
        <v>4633</v>
      </c>
      <c r="D5389" s="17">
        <v>0.20849999999999999</v>
      </c>
      <c r="E5389" s="19">
        <f>단가대비표!O25</f>
        <v>0</v>
      </c>
      <c r="F5389" s="22">
        <f>TRUNC(E5389*D5389,1)</f>
        <v>0</v>
      </c>
      <c r="G5389" s="19">
        <f>단가대비표!P25</f>
        <v>0</v>
      </c>
      <c r="H5389" s="22">
        <f>TRUNC(G5389*D5389,1)</f>
        <v>0</v>
      </c>
      <c r="I5389" s="19">
        <f>단가대비표!V25</f>
        <v>30197</v>
      </c>
      <c r="J5389" s="22">
        <f>TRUNC(I5389*D5389,1)</f>
        <v>6296</v>
      </c>
      <c r="K5389" s="19">
        <f t="shared" ref="K5389:L5392" si="809">TRUNC(E5389+G5389+I5389,1)</f>
        <v>30197</v>
      </c>
      <c r="L5389" s="22">
        <f t="shared" si="809"/>
        <v>6296</v>
      </c>
      <c r="M5389" s="16" t="s">
        <v>4634</v>
      </c>
      <c r="N5389" s="1" t="s">
        <v>7607</v>
      </c>
      <c r="O5389" s="1" t="s">
        <v>7610</v>
      </c>
      <c r="P5389" s="1" t="s">
        <v>43</v>
      </c>
      <c r="Q5389" s="1" t="s">
        <v>43</v>
      </c>
      <c r="R5389" s="1" t="s">
        <v>46</v>
      </c>
      <c r="AV5389" s="1" t="s">
        <v>42</v>
      </c>
      <c r="AW5389" s="1" t="s">
        <v>7611</v>
      </c>
      <c r="AX5389" s="1" t="s">
        <v>42</v>
      </c>
      <c r="AY5389" s="1" t="s">
        <v>42</v>
      </c>
      <c r="AZ5389" s="1" t="s">
        <v>42</v>
      </c>
    </row>
    <row r="5390" spans="1:52" ht="30" customHeight="1" x14ac:dyDescent="0.3">
      <c r="A5390" s="16" t="s">
        <v>4637</v>
      </c>
      <c r="B5390" s="16" t="s">
        <v>4638</v>
      </c>
      <c r="C5390" s="16" t="s">
        <v>4241</v>
      </c>
      <c r="D5390" s="17">
        <v>3.3</v>
      </c>
      <c r="E5390" s="19">
        <f>단가대비표!O114</f>
        <v>1334</v>
      </c>
      <c r="F5390" s="22">
        <f>TRUNC(E5390*D5390,1)</f>
        <v>4402.2</v>
      </c>
      <c r="G5390" s="19">
        <f>단가대비표!P114</f>
        <v>0</v>
      </c>
      <c r="H5390" s="22">
        <f>TRUNC(G5390*D5390,1)</f>
        <v>0</v>
      </c>
      <c r="I5390" s="19">
        <f>단가대비표!V114</f>
        <v>0</v>
      </c>
      <c r="J5390" s="22">
        <f>TRUNC(I5390*D5390,1)</f>
        <v>0</v>
      </c>
      <c r="K5390" s="19">
        <f t="shared" si="809"/>
        <v>1334</v>
      </c>
      <c r="L5390" s="22">
        <f t="shared" si="809"/>
        <v>4402.2</v>
      </c>
      <c r="M5390" s="16" t="s">
        <v>42</v>
      </c>
      <c r="N5390" s="1" t="s">
        <v>7607</v>
      </c>
      <c r="O5390" s="1" t="s">
        <v>4639</v>
      </c>
      <c r="P5390" s="1" t="s">
        <v>43</v>
      </c>
      <c r="Q5390" s="1" t="s">
        <v>43</v>
      </c>
      <c r="R5390" s="1" t="s">
        <v>46</v>
      </c>
      <c r="V5390">
        <v>1</v>
      </c>
      <c r="AV5390" s="1" t="s">
        <v>42</v>
      </c>
      <c r="AW5390" s="1" t="s">
        <v>7612</v>
      </c>
      <c r="AX5390" s="1" t="s">
        <v>42</v>
      </c>
      <c r="AY5390" s="1" t="s">
        <v>42</v>
      </c>
      <c r="AZ5390" s="1" t="s">
        <v>42</v>
      </c>
    </row>
    <row r="5391" spans="1:52" ht="30" customHeight="1" x14ac:dyDescent="0.3">
      <c r="A5391" s="16" t="s">
        <v>3339</v>
      </c>
      <c r="B5391" s="16" t="s">
        <v>4761</v>
      </c>
      <c r="C5391" s="16" t="s">
        <v>3284</v>
      </c>
      <c r="D5391" s="17">
        <v>1</v>
      </c>
      <c r="E5391" s="19">
        <f>TRUNC(SUMIF(V5389:V5392, RIGHTB(O5391, 1), F5389:F5392)*U5391, 2)</f>
        <v>1936.96</v>
      </c>
      <c r="F5391" s="22">
        <f>TRUNC(E5391*D5391,1)</f>
        <v>1936.9</v>
      </c>
      <c r="G5391" s="19">
        <v>0</v>
      </c>
      <c r="H5391" s="22">
        <f>TRUNC(G5391*D5391,1)</f>
        <v>0</v>
      </c>
      <c r="I5391" s="19">
        <v>0</v>
      </c>
      <c r="J5391" s="22">
        <f>TRUNC(I5391*D5391,1)</f>
        <v>0</v>
      </c>
      <c r="K5391" s="19">
        <f t="shared" si="809"/>
        <v>1936.9</v>
      </c>
      <c r="L5391" s="22">
        <f t="shared" si="809"/>
        <v>1936.9</v>
      </c>
      <c r="M5391" s="16" t="s">
        <v>42</v>
      </c>
      <c r="N5391" s="1" t="s">
        <v>7607</v>
      </c>
      <c r="O5391" s="1" t="s">
        <v>3285</v>
      </c>
      <c r="P5391" s="1" t="s">
        <v>43</v>
      </c>
      <c r="Q5391" s="1" t="s">
        <v>43</v>
      </c>
      <c r="R5391" s="1" t="s">
        <v>43</v>
      </c>
      <c r="S5391">
        <v>0</v>
      </c>
      <c r="T5391">
        <v>0</v>
      </c>
      <c r="U5391">
        <v>0.44</v>
      </c>
      <c r="AV5391" s="1" t="s">
        <v>42</v>
      </c>
      <c r="AW5391" s="1" t="s">
        <v>7613</v>
      </c>
      <c r="AX5391" s="1" t="s">
        <v>42</v>
      </c>
      <c r="AY5391" s="1" t="s">
        <v>42</v>
      </c>
      <c r="AZ5391" s="1" t="s">
        <v>42</v>
      </c>
    </row>
    <row r="5392" spans="1:52" ht="30" customHeight="1" x14ac:dyDescent="0.3">
      <c r="A5392" s="16" t="s">
        <v>4643</v>
      </c>
      <c r="B5392" s="16" t="s">
        <v>3279</v>
      </c>
      <c r="C5392" s="16" t="s">
        <v>3275</v>
      </c>
      <c r="D5392" s="17">
        <v>1</v>
      </c>
      <c r="E5392" s="19">
        <f>TRUNC(단가대비표!O184*1/8*16/12*25/20, 1)</f>
        <v>0</v>
      </c>
      <c r="F5392" s="22">
        <f>TRUNC(E5392*D5392,1)</f>
        <v>0</v>
      </c>
      <c r="G5392" s="19">
        <f>TRUNC(단가대비표!P184*1/8*16/12*25/20, 1)</f>
        <v>59020.2</v>
      </c>
      <c r="H5392" s="22">
        <f>TRUNC(G5392*D5392,1)</f>
        <v>59020.2</v>
      </c>
      <c r="I5392" s="19">
        <f>TRUNC(단가대비표!V184*1/8*16/12*25/20, 1)</f>
        <v>0</v>
      </c>
      <c r="J5392" s="22">
        <f>TRUNC(I5392*D5392,1)</f>
        <v>0</v>
      </c>
      <c r="K5392" s="19">
        <f t="shared" si="809"/>
        <v>59020.2</v>
      </c>
      <c r="L5392" s="22">
        <f t="shared" si="809"/>
        <v>59020.2</v>
      </c>
      <c r="M5392" s="16" t="s">
        <v>42</v>
      </c>
      <c r="N5392" s="1" t="s">
        <v>7607</v>
      </c>
      <c r="O5392" s="1" t="s">
        <v>4644</v>
      </c>
      <c r="P5392" s="1" t="s">
        <v>43</v>
      </c>
      <c r="Q5392" s="1" t="s">
        <v>43</v>
      </c>
      <c r="R5392" s="1" t="s">
        <v>46</v>
      </c>
      <c r="AV5392" s="1" t="s">
        <v>42</v>
      </c>
      <c r="AW5392" s="1" t="s">
        <v>7614</v>
      </c>
      <c r="AX5392" s="1" t="s">
        <v>46</v>
      </c>
      <c r="AY5392" s="1" t="s">
        <v>42</v>
      </c>
      <c r="AZ5392" s="1" t="s">
        <v>42</v>
      </c>
    </row>
    <row r="5393" spans="1:52" ht="30" customHeight="1" x14ac:dyDescent="0.3">
      <c r="A5393" s="16" t="s">
        <v>3287</v>
      </c>
      <c r="B5393" s="16" t="s">
        <v>42</v>
      </c>
      <c r="C5393" s="16" t="s">
        <v>42</v>
      </c>
      <c r="D5393" s="17"/>
      <c r="E5393" s="19"/>
      <c r="F5393" s="22">
        <f>TRUNC(SUMIF(N5389:N5392, N5388, F5389:F5392),0)</f>
        <v>6339</v>
      </c>
      <c r="G5393" s="19"/>
      <c r="H5393" s="22">
        <f>TRUNC(SUMIF(N5389:N5392, N5388, H5389:H5392),0)</f>
        <v>59020</v>
      </c>
      <c r="I5393" s="19"/>
      <c r="J5393" s="22">
        <f>TRUNC(SUMIF(N5389:N5392, N5388, J5389:J5392),0)</f>
        <v>6296</v>
      </c>
      <c r="K5393" s="19"/>
      <c r="L5393" s="22">
        <f>F5393+H5393+J5393</f>
        <v>71655</v>
      </c>
      <c r="M5393" s="16" t="s">
        <v>42</v>
      </c>
      <c r="N5393" s="1" t="s">
        <v>3288</v>
      </c>
      <c r="O5393" s="1" t="s">
        <v>3288</v>
      </c>
      <c r="P5393" s="1" t="s">
        <v>42</v>
      </c>
      <c r="Q5393" s="1" t="s">
        <v>42</v>
      </c>
      <c r="R5393" s="1" t="s">
        <v>42</v>
      </c>
      <c r="AV5393" s="1" t="s">
        <v>42</v>
      </c>
      <c r="AW5393" s="1" t="s">
        <v>42</v>
      </c>
      <c r="AX5393" s="1" t="s">
        <v>42</v>
      </c>
      <c r="AY5393" s="1" t="s">
        <v>42</v>
      </c>
      <c r="AZ5393" s="1" t="s">
        <v>42</v>
      </c>
    </row>
    <row r="5394" spans="1:52" ht="30" customHeight="1" x14ac:dyDescent="0.3">
      <c r="A5394" s="17"/>
      <c r="B5394" s="17"/>
      <c r="C5394" s="17"/>
      <c r="D5394" s="17"/>
      <c r="E5394" s="19"/>
      <c r="F5394" s="22"/>
      <c r="G5394" s="19"/>
      <c r="H5394" s="22"/>
      <c r="I5394" s="19"/>
      <c r="J5394" s="22"/>
      <c r="K5394" s="19"/>
      <c r="L5394" s="22"/>
      <c r="M5394" s="17"/>
    </row>
    <row r="5395" spans="1:52" ht="30" customHeight="1" x14ac:dyDescent="0.3">
      <c r="A5395" s="13" t="s">
        <v>7615</v>
      </c>
      <c r="B5395" s="14"/>
      <c r="C5395" s="14"/>
      <c r="D5395" s="14"/>
      <c r="E5395" s="18"/>
      <c r="F5395" s="21"/>
      <c r="G5395" s="18"/>
      <c r="H5395" s="21"/>
      <c r="I5395" s="18"/>
      <c r="J5395" s="21"/>
      <c r="K5395" s="18"/>
      <c r="L5395" s="21"/>
      <c r="M5395" s="15"/>
      <c r="N5395" s="1" t="s">
        <v>7616</v>
      </c>
    </row>
    <row r="5396" spans="1:52" ht="30" customHeight="1" x14ac:dyDescent="0.3">
      <c r="A5396" s="16" t="s">
        <v>7620</v>
      </c>
      <c r="B5396" s="16" t="s">
        <v>7621</v>
      </c>
      <c r="C5396" s="16" t="s">
        <v>4633</v>
      </c>
      <c r="D5396" s="17">
        <v>0.5</v>
      </c>
      <c r="E5396" s="19">
        <f>단가대비표!O53</f>
        <v>0</v>
      </c>
      <c r="F5396" s="22">
        <f>TRUNC(E5396*D5396,1)</f>
        <v>0</v>
      </c>
      <c r="G5396" s="19">
        <f>단가대비표!P53</f>
        <v>0</v>
      </c>
      <c r="H5396" s="22">
        <f>TRUNC(G5396*D5396,1)</f>
        <v>0</v>
      </c>
      <c r="I5396" s="19">
        <f>단가대비표!V53</f>
        <v>26436</v>
      </c>
      <c r="J5396" s="22">
        <f>TRUNC(I5396*D5396,1)</f>
        <v>13218</v>
      </c>
      <c r="K5396" s="19">
        <f>TRUNC(E5396+G5396+I5396,1)</f>
        <v>26436</v>
      </c>
      <c r="L5396" s="22">
        <f>TRUNC(F5396+H5396+J5396,1)</f>
        <v>13218</v>
      </c>
      <c r="M5396" s="16" t="s">
        <v>4634</v>
      </c>
      <c r="N5396" s="1" t="s">
        <v>7616</v>
      </c>
      <c r="O5396" s="1" t="s">
        <v>7622</v>
      </c>
      <c r="P5396" s="1" t="s">
        <v>43</v>
      </c>
      <c r="Q5396" s="1" t="s">
        <v>43</v>
      </c>
      <c r="R5396" s="1" t="s">
        <v>46</v>
      </c>
      <c r="AV5396" s="1" t="s">
        <v>42</v>
      </c>
      <c r="AW5396" s="1" t="s">
        <v>7623</v>
      </c>
      <c r="AX5396" s="1" t="s">
        <v>42</v>
      </c>
      <c r="AY5396" s="1" t="s">
        <v>42</v>
      </c>
      <c r="AZ5396" s="1" t="s">
        <v>42</v>
      </c>
    </row>
    <row r="5397" spans="1:52" ht="30" customHeight="1" x14ac:dyDescent="0.3">
      <c r="A5397" s="16" t="s">
        <v>3287</v>
      </c>
      <c r="B5397" s="16" t="s">
        <v>42</v>
      </c>
      <c r="C5397" s="16" t="s">
        <v>42</v>
      </c>
      <c r="D5397" s="17"/>
      <c r="E5397" s="19"/>
      <c r="F5397" s="22">
        <f>TRUNC(SUMIF(N5396:N5396, N5395, F5396:F5396),0)</f>
        <v>0</v>
      </c>
      <c r="G5397" s="19"/>
      <c r="H5397" s="22">
        <f>TRUNC(SUMIF(N5396:N5396, N5395, H5396:H5396),0)</f>
        <v>0</v>
      </c>
      <c r="I5397" s="19"/>
      <c r="J5397" s="22">
        <f>TRUNC(SUMIF(N5396:N5396, N5395, J5396:J5396),0)</f>
        <v>13218</v>
      </c>
      <c r="K5397" s="19"/>
      <c r="L5397" s="22">
        <f>F5397+H5397+J5397</f>
        <v>13218</v>
      </c>
      <c r="M5397" s="16" t="s">
        <v>42</v>
      </c>
      <c r="N5397" s="1" t="s">
        <v>3288</v>
      </c>
      <c r="O5397" s="1" t="s">
        <v>3288</v>
      </c>
      <c r="P5397" s="1" t="s">
        <v>42</v>
      </c>
      <c r="Q5397" s="1" t="s">
        <v>42</v>
      </c>
      <c r="R5397" s="1" t="s">
        <v>42</v>
      </c>
      <c r="AV5397" s="1" t="s">
        <v>42</v>
      </c>
      <c r="AW5397" s="1" t="s">
        <v>42</v>
      </c>
      <c r="AX5397" s="1" t="s">
        <v>42</v>
      </c>
      <c r="AY5397" s="1" t="s">
        <v>42</v>
      </c>
      <c r="AZ5397" s="1" t="s">
        <v>42</v>
      </c>
    </row>
    <row r="5398" spans="1:52" ht="30" customHeight="1" x14ac:dyDescent="0.3">
      <c r="A5398" s="17"/>
      <c r="B5398" s="17"/>
      <c r="C5398" s="17"/>
      <c r="D5398" s="17"/>
      <c r="E5398" s="19"/>
      <c r="F5398" s="22"/>
      <c r="G5398" s="19"/>
      <c r="H5398" s="22"/>
      <c r="I5398" s="19"/>
      <c r="J5398" s="22"/>
      <c r="K5398" s="19"/>
      <c r="L5398" s="22"/>
      <c r="M5398" s="17"/>
    </row>
    <row r="5399" spans="1:52" ht="30" customHeight="1" x14ac:dyDescent="0.3">
      <c r="A5399" s="13" t="s">
        <v>7624</v>
      </c>
      <c r="B5399" s="14"/>
      <c r="C5399" s="14"/>
      <c r="D5399" s="14"/>
      <c r="E5399" s="18"/>
      <c r="F5399" s="21"/>
      <c r="G5399" s="18"/>
      <c r="H5399" s="21"/>
      <c r="I5399" s="18"/>
      <c r="J5399" s="21"/>
      <c r="K5399" s="18"/>
      <c r="L5399" s="21"/>
      <c r="M5399" s="15"/>
      <c r="N5399" s="1" t="s">
        <v>6294</v>
      </c>
    </row>
    <row r="5400" spans="1:52" ht="30" customHeight="1" x14ac:dyDescent="0.3">
      <c r="A5400" s="16" t="s">
        <v>3677</v>
      </c>
      <c r="B5400" s="16" t="s">
        <v>3279</v>
      </c>
      <c r="C5400" s="16" t="s">
        <v>3275</v>
      </c>
      <c r="D5400" s="17">
        <v>0.91</v>
      </c>
      <c r="E5400" s="19">
        <f>단가대비표!O181</f>
        <v>0</v>
      </c>
      <c r="F5400" s="22">
        <f>TRUNC(E5400*D5400,1)</f>
        <v>0</v>
      </c>
      <c r="G5400" s="19">
        <f>단가대비표!P181</f>
        <v>235204</v>
      </c>
      <c r="H5400" s="22">
        <f>TRUNC(G5400*D5400,1)</f>
        <v>214035.6</v>
      </c>
      <c r="I5400" s="19">
        <f>단가대비표!V181</f>
        <v>0</v>
      </c>
      <c r="J5400" s="22">
        <f>TRUNC(I5400*D5400,1)</f>
        <v>0</v>
      </c>
      <c r="K5400" s="19">
        <f t="shared" ref="K5400:L5402" si="810">TRUNC(E5400+G5400+I5400,1)</f>
        <v>235204</v>
      </c>
      <c r="L5400" s="22">
        <f t="shared" si="810"/>
        <v>214035.6</v>
      </c>
      <c r="M5400" s="16" t="s">
        <v>42</v>
      </c>
      <c r="N5400" s="1" t="s">
        <v>6294</v>
      </c>
      <c r="O5400" s="1" t="s">
        <v>3678</v>
      </c>
      <c r="P5400" s="1" t="s">
        <v>43</v>
      </c>
      <c r="Q5400" s="1" t="s">
        <v>43</v>
      </c>
      <c r="R5400" s="1" t="s">
        <v>46</v>
      </c>
      <c r="V5400">
        <v>1</v>
      </c>
      <c r="AV5400" s="1" t="s">
        <v>42</v>
      </c>
      <c r="AW5400" s="1" t="s">
        <v>7625</v>
      </c>
      <c r="AX5400" s="1" t="s">
        <v>42</v>
      </c>
      <c r="AY5400" s="1" t="s">
        <v>42</v>
      </c>
      <c r="AZ5400" s="1" t="s">
        <v>42</v>
      </c>
    </row>
    <row r="5401" spans="1:52" ht="30" customHeight="1" x14ac:dyDescent="0.3">
      <c r="A5401" s="16" t="s">
        <v>3292</v>
      </c>
      <c r="B5401" s="16" t="s">
        <v>3279</v>
      </c>
      <c r="C5401" s="16" t="s">
        <v>3275</v>
      </c>
      <c r="D5401" s="17">
        <v>0.48</v>
      </c>
      <c r="E5401" s="19">
        <f>단가대비표!O164</f>
        <v>0</v>
      </c>
      <c r="F5401" s="22">
        <f>TRUNC(E5401*D5401,1)</f>
        <v>0</v>
      </c>
      <c r="G5401" s="19">
        <f>단가대비표!P164</f>
        <v>172068</v>
      </c>
      <c r="H5401" s="22">
        <f>TRUNC(G5401*D5401,1)</f>
        <v>82592.600000000006</v>
      </c>
      <c r="I5401" s="19">
        <f>단가대비표!V164</f>
        <v>0</v>
      </c>
      <c r="J5401" s="22">
        <f>TRUNC(I5401*D5401,1)</f>
        <v>0</v>
      </c>
      <c r="K5401" s="19">
        <f t="shared" si="810"/>
        <v>172068</v>
      </c>
      <c r="L5401" s="22">
        <f t="shared" si="810"/>
        <v>82592.600000000006</v>
      </c>
      <c r="M5401" s="16" t="s">
        <v>42</v>
      </c>
      <c r="N5401" s="1" t="s">
        <v>6294</v>
      </c>
      <c r="O5401" s="1" t="s">
        <v>3293</v>
      </c>
      <c r="P5401" s="1" t="s">
        <v>43</v>
      </c>
      <c r="Q5401" s="1" t="s">
        <v>43</v>
      </c>
      <c r="R5401" s="1" t="s">
        <v>46</v>
      </c>
      <c r="V5401">
        <v>1</v>
      </c>
      <c r="AV5401" s="1" t="s">
        <v>42</v>
      </c>
      <c r="AW5401" s="1" t="s">
        <v>7626</v>
      </c>
      <c r="AX5401" s="1" t="s">
        <v>42</v>
      </c>
      <c r="AY5401" s="1" t="s">
        <v>42</v>
      </c>
      <c r="AZ5401" s="1" t="s">
        <v>42</v>
      </c>
    </row>
    <row r="5402" spans="1:52" ht="30" customHeight="1" x14ac:dyDescent="0.3">
      <c r="A5402" s="16" t="s">
        <v>6423</v>
      </c>
      <c r="B5402" s="16" t="s">
        <v>3928</v>
      </c>
      <c r="C5402" s="16" t="s">
        <v>3284</v>
      </c>
      <c r="D5402" s="17">
        <v>1</v>
      </c>
      <c r="E5402" s="19">
        <v>0</v>
      </c>
      <c r="F5402" s="22">
        <f>TRUNC(E5402*D5402,1)</f>
        <v>0</v>
      </c>
      <c r="G5402" s="19">
        <f>TRUNC(SUMIF(V5400:V5402, RIGHTB(O5402, 1), H5400:H5402)*U5402, 2)</f>
        <v>8898.84</v>
      </c>
      <c r="H5402" s="22">
        <f>TRUNC(G5402*D5402,1)</f>
        <v>8898.7999999999993</v>
      </c>
      <c r="I5402" s="19">
        <v>0</v>
      </c>
      <c r="J5402" s="22">
        <f>TRUNC(I5402*D5402,1)</f>
        <v>0</v>
      </c>
      <c r="K5402" s="19">
        <f t="shared" si="810"/>
        <v>8898.7999999999993</v>
      </c>
      <c r="L5402" s="22">
        <f t="shared" si="810"/>
        <v>8898.7999999999993</v>
      </c>
      <c r="M5402" s="16" t="s">
        <v>42</v>
      </c>
      <c r="N5402" s="1" t="s">
        <v>6294</v>
      </c>
      <c r="O5402" s="1" t="s">
        <v>3285</v>
      </c>
      <c r="P5402" s="1" t="s">
        <v>43</v>
      </c>
      <c r="Q5402" s="1" t="s">
        <v>43</v>
      </c>
      <c r="R5402" s="1" t="s">
        <v>43</v>
      </c>
      <c r="S5402">
        <v>1</v>
      </c>
      <c r="T5402">
        <v>1</v>
      </c>
      <c r="U5402">
        <v>0.03</v>
      </c>
      <c r="AV5402" s="1" t="s">
        <v>42</v>
      </c>
      <c r="AW5402" s="1" t="s">
        <v>7627</v>
      </c>
      <c r="AX5402" s="1" t="s">
        <v>42</v>
      </c>
      <c r="AY5402" s="1" t="s">
        <v>42</v>
      </c>
      <c r="AZ5402" s="1" t="s">
        <v>42</v>
      </c>
    </row>
    <row r="5403" spans="1:52" ht="30" customHeight="1" x14ac:dyDescent="0.3">
      <c r="A5403" s="16" t="s">
        <v>3287</v>
      </c>
      <c r="B5403" s="16" t="s">
        <v>42</v>
      </c>
      <c r="C5403" s="16" t="s">
        <v>42</v>
      </c>
      <c r="D5403" s="17"/>
      <c r="E5403" s="19"/>
      <c r="F5403" s="22">
        <f>TRUNC(SUMIF(N5400:N5402, N5399, F5400:F5402),0)</f>
        <v>0</v>
      </c>
      <c r="G5403" s="19"/>
      <c r="H5403" s="22">
        <f>TRUNC(SUMIF(N5400:N5402, N5399, H5400:H5402),0)</f>
        <v>305527</v>
      </c>
      <c r="I5403" s="19"/>
      <c r="J5403" s="22">
        <f>TRUNC(SUMIF(N5400:N5402, N5399, J5400:J5402),0)</f>
        <v>0</v>
      </c>
      <c r="K5403" s="19"/>
      <c r="L5403" s="22">
        <f>F5403+H5403+J5403</f>
        <v>305527</v>
      </c>
      <c r="M5403" s="16" t="s">
        <v>42</v>
      </c>
      <c r="N5403" s="1" t="s">
        <v>3288</v>
      </c>
      <c r="O5403" s="1" t="s">
        <v>3288</v>
      </c>
      <c r="P5403" s="1" t="s">
        <v>42</v>
      </c>
      <c r="Q5403" s="1" t="s">
        <v>42</v>
      </c>
      <c r="R5403" s="1" t="s">
        <v>42</v>
      </c>
      <c r="AV5403" s="1" t="s">
        <v>42</v>
      </c>
      <c r="AW5403" s="1" t="s">
        <v>42</v>
      </c>
      <c r="AX5403" s="1" t="s">
        <v>42</v>
      </c>
      <c r="AY5403" s="1" t="s">
        <v>42</v>
      </c>
      <c r="AZ5403" s="1" t="s">
        <v>42</v>
      </c>
    </row>
    <row r="5404" spans="1:52" ht="30" customHeight="1" x14ac:dyDescent="0.3">
      <c r="A5404" s="17"/>
      <c r="B5404" s="17"/>
      <c r="C5404" s="17"/>
      <c r="D5404" s="17"/>
      <c r="E5404" s="19"/>
      <c r="F5404" s="22"/>
      <c r="G5404" s="19"/>
      <c r="H5404" s="22"/>
      <c r="I5404" s="19"/>
      <c r="J5404" s="22"/>
      <c r="K5404" s="19"/>
      <c r="L5404" s="22"/>
      <c r="M5404" s="17"/>
    </row>
    <row r="5405" spans="1:52" ht="30" customHeight="1" x14ac:dyDescent="0.3">
      <c r="A5405" s="13" t="s">
        <v>7628</v>
      </c>
      <c r="B5405" s="14"/>
      <c r="C5405" s="14"/>
      <c r="D5405" s="14"/>
      <c r="E5405" s="18"/>
      <c r="F5405" s="21"/>
      <c r="G5405" s="18"/>
      <c r="H5405" s="21"/>
      <c r="I5405" s="18"/>
      <c r="J5405" s="21"/>
      <c r="K5405" s="18"/>
      <c r="L5405" s="21"/>
      <c r="M5405" s="15"/>
      <c r="N5405" s="1" t="s">
        <v>6306</v>
      </c>
    </row>
    <row r="5406" spans="1:52" ht="30" customHeight="1" x14ac:dyDescent="0.3">
      <c r="A5406" s="16" t="s">
        <v>3677</v>
      </c>
      <c r="B5406" s="16" t="s">
        <v>3279</v>
      </c>
      <c r="C5406" s="16" t="s">
        <v>3275</v>
      </c>
      <c r="D5406" s="17">
        <v>1.02</v>
      </c>
      <c r="E5406" s="19">
        <f>단가대비표!O181</f>
        <v>0</v>
      </c>
      <c r="F5406" s="22">
        <f>TRUNC(E5406*D5406,1)</f>
        <v>0</v>
      </c>
      <c r="G5406" s="19">
        <f>단가대비표!P181</f>
        <v>235204</v>
      </c>
      <c r="H5406" s="22">
        <f>TRUNC(G5406*D5406,1)</f>
        <v>239908</v>
      </c>
      <c r="I5406" s="19">
        <f>단가대비표!V181</f>
        <v>0</v>
      </c>
      <c r="J5406" s="22">
        <f>TRUNC(I5406*D5406,1)</f>
        <v>0</v>
      </c>
      <c r="K5406" s="19">
        <f t="shared" ref="K5406:L5408" si="811">TRUNC(E5406+G5406+I5406,1)</f>
        <v>235204</v>
      </c>
      <c r="L5406" s="22">
        <f t="shared" si="811"/>
        <v>239908</v>
      </c>
      <c r="M5406" s="16" t="s">
        <v>42</v>
      </c>
      <c r="N5406" s="1" t="s">
        <v>6306</v>
      </c>
      <c r="O5406" s="1" t="s">
        <v>3678</v>
      </c>
      <c r="P5406" s="1" t="s">
        <v>43</v>
      </c>
      <c r="Q5406" s="1" t="s">
        <v>43</v>
      </c>
      <c r="R5406" s="1" t="s">
        <v>46</v>
      </c>
      <c r="V5406">
        <v>1</v>
      </c>
      <c r="AV5406" s="1" t="s">
        <v>42</v>
      </c>
      <c r="AW5406" s="1" t="s">
        <v>7629</v>
      </c>
      <c r="AX5406" s="1" t="s">
        <v>42</v>
      </c>
      <c r="AY5406" s="1" t="s">
        <v>42</v>
      </c>
      <c r="AZ5406" s="1" t="s">
        <v>42</v>
      </c>
    </row>
    <row r="5407" spans="1:52" ht="30" customHeight="1" x14ac:dyDescent="0.3">
      <c r="A5407" s="16" t="s">
        <v>3292</v>
      </c>
      <c r="B5407" s="16" t="s">
        <v>3279</v>
      </c>
      <c r="C5407" s="16" t="s">
        <v>3275</v>
      </c>
      <c r="D5407" s="17">
        <v>0.54</v>
      </c>
      <c r="E5407" s="19">
        <f>단가대비표!O164</f>
        <v>0</v>
      </c>
      <c r="F5407" s="22">
        <f>TRUNC(E5407*D5407,1)</f>
        <v>0</v>
      </c>
      <c r="G5407" s="19">
        <f>단가대비표!P164</f>
        <v>172068</v>
      </c>
      <c r="H5407" s="22">
        <f>TRUNC(G5407*D5407,1)</f>
        <v>92916.7</v>
      </c>
      <c r="I5407" s="19">
        <f>단가대비표!V164</f>
        <v>0</v>
      </c>
      <c r="J5407" s="22">
        <f>TRUNC(I5407*D5407,1)</f>
        <v>0</v>
      </c>
      <c r="K5407" s="19">
        <f t="shared" si="811"/>
        <v>172068</v>
      </c>
      <c r="L5407" s="22">
        <f t="shared" si="811"/>
        <v>92916.7</v>
      </c>
      <c r="M5407" s="16" t="s">
        <v>42</v>
      </c>
      <c r="N5407" s="1" t="s">
        <v>6306</v>
      </c>
      <c r="O5407" s="1" t="s">
        <v>3293</v>
      </c>
      <c r="P5407" s="1" t="s">
        <v>43</v>
      </c>
      <c r="Q5407" s="1" t="s">
        <v>43</v>
      </c>
      <c r="R5407" s="1" t="s">
        <v>46</v>
      </c>
      <c r="V5407">
        <v>1</v>
      </c>
      <c r="AV5407" s="1" t="s">
        <v>42</v>
      </c>
      <c r="AW5407" s="1" t="s">
        <v>7630</v>
      </c>
      <c r="AX5407" s="1" t="s">
        <v>42</v>
      </c>
      <c r="AY5407" s="1" t="s">
        <v>42</v>
      </c>
      <c r="AZ5407" s="1" t="s">
        <v>42</v>
      </c>
    </row>
    <row r="5408" spans="1:52" ht="30" customHeight="1" x14ac:dyDescent="0.3">
      <c r="A5408" s="16" t="s">
        <v>6423</v>
      </c>
      <c r="B5408" s="16" t="s">
        <v>3928</v>
      </c>
      <c r="C5408" s="16" t="s">
        <v>3284</v>
      </c>
      <c r="D5408" s="17">
        <v>1</v>
      </c>
      <c r="E5408" s="19">
        <v>0</v>
      </c>
      <c r="F5408" s="22">
        <f>TRUNC(E5408*D5408,1)</f>
        <v>0</v>
      </c>
      <c r="G5408" s="19">
        <f>TRUNC(SUMIF(V5406:V5408, RIGHTB(O5408, 1), H5406:H5408)*U5408, 2)</f>
        <v>9984.74</v>
      </c>
      <c r="H5408" s="22">
        <f>TRUNC(G5408*D5408,1)</f>
        <v>9984.7000000000007</v>
      </c>
      <c r="I5408" s="19">
        <v>0</v>
      </c>
      <c r="J5408" s="22">
        <f>TRUNC(I5408*D5408,1)</f>
        <v>0</v>
      </c>
      <c r="K5408" s="19">
        <f t="shared" si="811"/>
        <v>9984.7000000000007</v>
      </c>
      <c r="L5408" s="22">
        <f t="shared" si="811"/>
        <v>9984.7000000000007</v>
      </c>
      <c r="M5408" s="16" t="s">
        <v>42</v>
      </c>
      <c r="N5408" s="1" t="s">
        <v>6306</v>
      </c>
      <c r="O5408" s="1" t="s">
        <v>3285</v>
      </c>
      <c r="P5408" s="1" t="s">
        <v>43</v>
      </c>
      <c r="Q5408" s="1" t="s">
        <v>43</v>
      </c>
      <c r="R5408" s="1" t="s">
        <v>43</v>
      </c>
      <c r="S5408">
        <v>1</v>
      </c>
      <c r="T5408">
        <v>1</v>
      </c>
      <c r="U5408">
        <v>0.03</v>
      </c>
      <c r="AV5408" s="1" t="s">
        <v>42</v>
      </c>
      <c r="AW5408" s="1" t="s">
        <v>7631</v>
      </c>
      <c r="AX5408" s="1" t="s">
        <v>42</v>
      </c>
      <c r="AY5408" s="1" t="s">
        <v>42</v>
      </c>
      <c r="AZ5408" s="1" t="s">
        <v>42</v>
      </c>
    </row>
    <row r="5409" spans="1:52" ht="30" customHeight="1" x14ac:dyDescent="0.3">
      <c r="A5409" s="16" t="s">
        <v>3287</v>
      </c>
      <c r="B5409" s="16" t="s">
        <v>42</v>
      </c>
      <c r="C5409" s="16" t="s">
        <v>42</v>
      </c>
      <c r="D5409" s="17"/>
      <c r="E5409" s="19"/>
      <c r="F5409" s="22">
        <f>TRUNC(SUMIF(N5406:N5408, N5405, F5406:F5408),0)</f>
        <v>0</v>
      </c>
      <c r="G5409" s="19"/>
      <c r="H5409" s="22">
        <f>TRUNC(SUMIF(N5406:N5408, N5405, H5406:H5408),0)</f>
        <v>342809</v>
      </c>
      <c r="I5409" s="19"/>
      <c r="J5409" s="22">
        <f>TRUNC(SUMIF(N5406:N5408, N5405, J5406:J5408),0)</f>
        <v>0</v>
      </c>
      <c r="K5409" s="19"/>
      <c r="L5409" s="22">
        <f>F5409+H5409+J5409</f>
        <v>342809</v>
      </c>
      <c r="M5409" s="16" t="s">
        <v>42</v>
      </c>
      <c r="N5409" s="1" t="s">
        <v>3288</v>
      </c>
      <c r="O5409" s="1" t="s">
        <v>3288</v>
      </c>
      <c r="P5409" s="1" t="s">
        <v>42</v>
      </c>
      <c r="Q5409" s="1" t="s">
        <v>42</v>
      </c>
      <c r="R5409" s="1" t="s">
        <v>42</v>
      </c>
      <c r="AV5409" s="1" t="s">
        <v>42</v>
      </c>
      <c r="AW5409" s="1" t="s">
        <v>42</v>
      </c>
      <c r="AX5409" s="1" t="s">
        <v>42</v>
      </c>
      <c r="AY5409" s="1" t="s">
        <v>42</v>
      </c>
      <c r="AZ5409" s="1" t="s">
        <v>42</v>
      </c>
    </row>
    <row r="5410" spans="1:52" ht="30" customHeight="1" x14ac:dyDescent="0.3">
      <c r="A5410" s="17"/>
      <c r="B5410" s="17"/>
      <c r="C5410" s="17"/>
      <c r="D5410" s="17"/>
      <c r="E5410" s="19"/>
      <c r="F5410" s="22"/>
      <c r="G5410" s="19"/>
      <c r="H5410" s="22"/>
      <c r="I5410" s="19"/>
      <c r="J5410" s="22"/>
      <c r="K5410" s="19"/>
      <c r="L5410" s="22"/>
      <c r="M5410" s="17"/>
    </row>
    <row r="5411" spans="1:52" ht="30" customHeight="1" x14ac:dyDescent="0.3">
      <c r="A5411" s="13" t="s">
        <v>7632</v>
      </c>
      <c r="B5411" s="14"/>
      <c r="C5411" s="14"/>
      <c r="D5411" s="14"/>
      <c r="E5411" s="18"/>
      <c r="F5411" s="21"/>
      <c r="G5411" s="18"/>
      <c r="H5411" s="21"/>
      <c r="I5411" s="18"/>
      <c r="J5411" s="21"/>
      <c r="K5411" s="18"/>
      <c r="L5411" s="21"/>
      <c r="M5411" s="15"/>
      <c r="N5411" s="1" t="s">
        <v>6318</v>
      </c>
    </row>
    <row r="5412" spans="1:52" ht="30" customHeight="1" x14ac:dyDescent="0.3">
      <c r="A5412" s="16" t="s">
        <v>3677</v>
      </c>
      <c r="B5412" s="16" t="s">
        <v>3279</v>
      </c>
      <c r="C5412" s="16" t="s">
        <v>3275</v>
      </c>
      <c r="D5412" s="17">
        <v>1.1299999999999999</v>
      </c>
      <c r="E5412" s="19">
        <f>단가대비표!O181</f>
        <v>0</v>
      </c>
      <c r="F5412" s="22">
        <f>TRUNC(E5412*D5412,1)</f>
        <v>0</v>
      </c>
      <c r="G5412" s="19">
        <f>단가대비표!P181</f>
        <v>235204</v>
      </c>
      <c r="H5412" s="22">
        <f>TRUNC(G5412*D5412,1)</f>
        <v>265780.5</v>
      </c>
      <c r="I5412" s="19">
        <f>단가대비표!V181</f>
        <v>0</v>
      </c>
      <c r="J5412" s="22">
        <f>TRUNC(I5412*D5412,1)</f>
        <v>0</v>
      </c>
      <c r="K5412" s="19">
        <f t="shared" ref="K5412:L5414" si="812">TRUNC(E5412+G5412+I5412,1)</f>
        <v>235204</v>
      </c>
      <c r="L5412" s="22">
        <f t="shared" si="812"/>
        <v>265780.5</v>
      </c>
      <c r="M5412" s="16" t="s">
        <v>42</v>
      </c>
      <c r="N5412" s="1" t="s">
        <v>6318</v>
      </c>
      <c r="O5412" s="1" t="s">
        <v>3678</v>
      </c>
      <c r="P5412" s="1" t="s">
        <v>43</v>
      </c>
      <c r="Q5412" s="1" t="s">
        <v>43</v>
      </c>
      <c r="R5412" s="1" t="s">
        <v>46</v>
      </c>
      <c r="V5412">
        <v>1</v>
      </c>
      <c r="AV5412" s="1" t="s">
        <v>42</v>
      </c>
      <c r="AW5412" s="1" t="s">
        <v>7633</v>
      </c>
      <c r="AX5412" s="1" t="s">
        <v>42</v>
      </c>
      <c r="AY5412" s="1" t="s">
        <v>42</v>
      </c>
      <c r="AZ5412" s="1" t="s">
        <v>42</v>
      </c>
    </row>
    <row r="5413" spans="1:52" ht="30" customHeight="1" x14ac:dyDescent="0.3">
      <c r="A5413" s="16" t="s">
        <v>3292</v>
      </c>
      <c r="B5413" s="16" t="s">
        <v>3279</v>
      </c>
      <c r="C5413" s="16" t="s">
        <v>3275</v>
      </c>
      <c r="D5413" s="17">
        <v>0.6</v>
      </c>
      <c r="E5413" s="19">
        <f>단가대비표!O164</f>
        <v>0</v>
      </c>
      <c r="F5413" s="22">
        <f>TRUNC(E5413*D5413,1)</f>
        <v>0</v>
      </c>
      <c r="G5413" s="19">
        <f>단가대비표!P164</f>
        <v>172068</v>
      </c>
      <c r="H5413" s="22">
        <f>TRUNC(G5413*D5413,1)</f>
        <v>103240.8</v>
      </c>
      <c r="I5413" s="19">
        <f>단가대비표!V164</f>
        <v>0</v>
      </c>
      <c r="J5413" s="22">
        <f>TRUNC(I5413*D5413,1)</f>
        <v>0</v>
      </c>
      <c r="K5413" s="19">
        <f t="shared" si="812"/>
        <v>172068</v>
      </c>
      <c r="L5413" s="22">
        <f t="shared" si="812"/>
        <v>103240.8</v>
      </c>
      <c r="M5413" s="16" t="s">
        <v>42</v>
      </c>
      <c r="N5413" s="1" t="s">
        <v>6318</v>
      </c>
      <c r="O5413" s="1" t="s">
        <v>3293</v>
      </c>
      <c r="P5413" s="1" t="s">
        <v>43</v>
      </c>
      <c r="Q5413" s="1" t="s">
        <v>43</v>
      </c>
      <c r="R5413" s="1" t="s">
        <v>46</v>
      </c>
      <c r="V5413">
        <v>1</v>
      </c>
      <c r="AV5413" s="1" t="s">
        <v>42</v>
      </c>
      <c r="AW5413" s="1" t="s">
        <v>7634</v>
      </c>
      <c r="AX5413" s="1" t="s">
        <v>42</v>
      </c>
      <c r="AY5413" s="1" t="s">
        <v>42</v>
      </c>
      <c r="AZ5413" s="1" t="s">
        <v>42</v>
      </c>
    </row>
    <row r="5414" spans="1:52" ht="30" customHeight="1" x14ac:dyDescent="0.3">
      <c r="A5414" s="16" t="s">
        <v>6423</v>
      </c>
      <c r="B5414" s="16" t="s">
        <v>3928</v>
      </c>
      <c r="C5414" s="16" t="s">
        <v>3284</v>
      </c>
      <c r="D5414" s="17">
        <v>1</v>
      </c>
      <c r="E5414" s="19">
        <v>0</v>
      </c>
      <c r="F5414" s="22">
        <f>TRUNC(E5414*D5414,1)</f>
        <v>0</v>
      </c>
      <c r="G5414" s="19">
        <f>TRUNC(SUMIF(V5412:V5414, RIGHTB(O5414, 1), H5412:H5414)*U5414, 2)</f>
        <v>11070.63</v>
      </c>
      <c r="H5414" s="22">
        <f>TRUNC(G5414*D5414,1)</f>
        <v>11070.6</v>
      </c>
      <c r="I5414" s="19">
        <v>0</v>
      </c>
      <c r="J5414" s="22">
        <f>TRUNC(I5414*D5414,1)</f>
        <v>0</v>
      </c>
      <c r="K5414" s="19">
        <f t="shared" si="812"/>
        <v>11070.6</v>
      </c>
      <c r="L5414" s="22">
        <f t="shared" si="812"/>
        <v>11070.6</v>
      </c>
      <c r="M5414" s="16" t="s">
        <v>42</v>
      </c>
      <c r="N5414" s="1" t="s">
        <v>6318</v>
      </c>
      <c r="O5414" s="1" t="s">
        <v>3285</v>
      </c>
      <c r="P5414" s="1" t="s">
        <v>43</v>
      </c>
      <c r="Q5414" s="1" t="s">
        <v>43</v>
      </c>
      <c r="R5414" s="1" t="s">
        <v>43</v>
      </c>
      <c r="S5414">
        <v>1</v>
      </c>
      <c r="T5414">
        <v>1</v>
      </c>
      <c r="U5414">
        <v>0.03</v>
      </c>
      <c r="AV5414" s="1" t="s">
        <v>42</v>
      </c>
      <c r="AW5414" s="1" t="s">
        <v>7635</v>
      </c>
      <c r="AX5414" s="1" t="s">
        <v>42</v>
      </c>
      <c r="AY5414" s="1" t="s">
        <v>42</v>
      </c>
      <c r="AZ5414" s="1" t="s">
        <v>42</v>
      </c>
    </row>
    <row r="5415" spans="1:52" ht="30" customHeight="1" x14ac:dyDescent="0.3">
      <c r="A5415" s="16" t="s">
        <v>3287</v>
      </c>
      <c r="B5415" s="16" t="s">
        <v>42</v>
      </c>
      <c r="C5415" s="16" t="s">
        <v>42</v>
      </c>
      <c r="D5415" s="17"/>
      <c r="E5415" s="19"/>
      <c r="F5415" s="22">
        <f>TRUNC(SUMIF(N5412:N5414, N5411, F5412:F5414),0)</f>
        <v>0</v>
      </c>
      <c r="G5415" s="19"/>
      <c r="H5415" s="22">
        <f>TRUNC(SUMIF(N5412:N5414, N5411, H5412:H5414),0)</f>
        <v>380091</v>
      </c>
      <c r="I5415" s="19"/>
      <c r="J5415" s="22">
        <f>TRUNC(SUMIF(N5412:N5414, N5411, J5412:J5414),0)</f>
        <v>0</v>
      </c>
      <c r="K5415" s="19"/>
      <c r="L5415" s="22">
        <f>F5415+H5415+J5415</f>
        <v>380091</v>
      </c>
      <c r="M5415" s="16" t="s">
        <v>42</v>
      </c>
      <c r="N5415" s="1" t="s">
        <v>3288</v>
      </c>
      <c r="O5415" s="1" t="s">
        <v>3288</v>
      </c>
      <c r="P5415" s="1" t="s">
        <v>42</v>
      </c>
      <c r="Q5415" s="1" t="s">
        <v>42</v>
      </c>
      <c r="R5415" s="1" t="s">
        <v>42</v>
      </c>
      <c r="AV5415" s="1" t="s">
        <v>42</v>
      </c>
      <c r="AW5415" s="1" t="s">
        <v>42</v>
      </c>
      <c r="AX5415" s="1" t="s">
        <v>42</v>
      </c>
      <c r="AY5415" s="1" t="s">
        <v>42</v>
      </c>
      <c r="AZ5415" s="1" t="s">
        <v>42</v>
      </c>
    </row>
    <row r="5416" spans="1:52" ht="30" customHeight="1" x14ac:dyDescent="0.3">
      <c r="A5416" s="17"/>
      <c r="B5416" s="17"/>
      <c r="C5416" s="17"/>
      <c r="D5416" s="17"/>
      <c r="E5416" s="19"/>
      <c r="F5416" s="22"/>
      <c r="G5416" s="19"/>
      <c r="H5416" s="22"/>
      <c r="I5416" s="19"/>
      <c r="J5416" s="22"/>
      <c r="K5416" s="19"/>
      <c r="L5416" s="22"/>
      <c r="M5416" s="17"/>
    </row>
    <row r="5417" spans="1:52" ht="30" customHeight="1" x14ac:dyDescent="0.3">
      <c r="A5417" s="13" t="s">
        <v>7636</v>
      </c>
      <c r="B5417" s="14"/>
      <c r="C5417" s="14"/>
      <c r="D5417" s="14"/>
      <c r="E5417" s="18"/>
      <c r="F5417" s="21"/>
      <c r="G5417" s="18"/>
      <c r="H5417" s="21"/>
      <c r="I5417" s="18"/>
      <c r="J5417" s="21"/>
      <c r="K5417" s="18"/>
      <c r="L5417" s="21"/>
      <c r="M5417" s="15"/>
      <c r="N5417" s="1" t="s">
        <v>6324</v>
      </c>
    </row>
    <row r="5418" spans="1:52" ht="30" customHeight="1" x14ac:dyDescent="0.3">
      <c r="A5418" s="16" t="s">
        <v>996</v>
      </c>
      <c r="B5418" s="16" t="s">
        <v>1006</v>
      </c>
      <c r="C5418" s="16" t="s">
        <v>820</v>
      </c>
      <c r="D5418" s="17">
        <v>0.52759999999999996</v>
      </c>
      <c r="E5418" s="19">
        <f>일위대가목록!E304</f>
        <v>14277</v>
      </c>
      <c r="F5418" s="22">
        <f>TRUNC(E5418*D5418,1)</f>
        <v>7532.5</v>
      </c>
      <c r="G5418" s="19">
        <f>일위대가목록!F304</f>
        <v>59020</v>
      </c>
      <c r="H5418" s="22">
        <f>TRUNC(G5418*D5418,1)</f>
        <v>31138.9</v>
      </c>
      <c r="I5418" s="19">
        <f>일위대가목록!G304</f>
        <v>57685</v>
      </c>
      <c r="J5418" s="22">
        <f>TRUNC(I5418*D5418,1)</f>
        <v>30434.6</v>
      </c>
      <c r="K5418" s="19">
        <f>TRUNC(E5418+G5418+I5418,1)</f>
        <v>130982</v>
      </c>
      <c r="L5418" s="22">
        <f>TRUNC(F5418+H5418+J5418,1)</f>
        <v>69106</v>
      </c>
      <c r="M5418" s="16" t="s">
        <v>1007</v>
      </c>
      <c r="N5418" s="1" t="s">
        <v>6324</v>
      </c>
      <c r="O5418" s="1" t="s">
        <v>1008</v>
      </c>
      <c r="P5418" s="1" t="s">
        <v>46</v>
      </c>
      <c r="Q5418" s="1" t="s">
        <v>43</v>
      </c>
      <c r="R5418" s="1" t="s">
        <v>43</v>
      </c>
      <c r="AV5418" s="1" t="s">
        <v>42</v>
      </c>
      <c r="AW5418" s="1" t="s">
        <v>7637</v>
      </c>
      <c r="AX5418" s="1" t="s">
        <v>42</v>
      </c>
      <c r="AY5418" s="1" t="s">
        <v>42</v>
      </c>
      <c r="AZ5418" s="1" t="s">
        <v>42</v>
      </c>
    </row>
    <row r="5419" spans="1:52" ht="30" customHeight="1" x14ac:dyDescent="0.3">
      <c r="A5419" s="16" t="s">
        <v>1036</v>
      </c>
      <c r="B5419" s="16" t="s">
        <v>923</v>
      </c>
      <c r="C5419" s="16" t="s">
        <v>820</v>
      </c>
      <c r="D5419" s="17">
        <v>0.71619999999999995</v>
      </c>
      <c r="E5419" s="19">
        <f>일위대가목록!E314</f>
        <v>30595</v>
      </c>
      <c r="F5419" s="22">
        <f>TRUNC(E5419*D5419,1)</f>
        <v>21912.1</v>
      </c>
      <c r="G5419" s="19">
        <f>일위대가목록!F314</f>
        <v>59020</v>
      </c>
      <c r="H5419" s="22">
        <f>TRUNC(G5419*D5419,1)</f>
        <v>42270.1</v>
      </c>
      <c r="I5419" s="19">
        <f>일위대가목록!G314</f>
        <v>17314</v>
      </c>
      <c r="J5419" s="22">
        <f>TRUNC(I5419*D5419,1)</f>
        <v>12400.2</v>
      </c>
      <c r="K5419" s="19">
        <f>TRUNC(E5419+G5419+I5419,1)</f>
        <v>106929</v>
      </c>
      <c r="L5419" s="22">
        <f>TRUNC(F5419+H5419+J5419,1)</f>
        <v>76582.399999999994</v>
      </c>
      <c r="M5419" s="16" t="s">
        <v>1037</v>
      </c>
      <c r="N5419" s="1" t="s">
        <v>6324</v>
      </c>
      <c r="O5419" s="1" t="s">
        <v>1038</v>
      </c>
      <c r="P5419" s="1" t="s">
        <v>46</v>
      </c>
      <c r="Q5419" s="1" t="s">
        <v>43</v>
      </c>
      <c r="R5419" s="1" t="s">
        <v>43</v>
      </c>
      <c r="AV5419" s="1" t="s">
        <v>42</v>
      </c>
      <c r="AW5419" s="1" t="s">
        <v>7638</v>
      </c>
      <c r="AX5419" s="1" t="s">
        <v>42</v>
      </c>
      <c r="AY5419" s="1" t="s">
        <v>42</v>
      </c>
      <c r="AZ5419" s="1" t="s">
        <v>42</v>
      </c>
    </row>
    <row r="5420" spans="1:52" ht="30" customHeight="1" x14ac:dyDescent="0.3">
      <c r="A5420" s="16" t="s">
        <v>3287</v>
      </c>
      <c r="B5420" s="16" t="s">
        <v>42</v>
      </c>
      <c r="C5420" s="16" t="s">
        <v>42</v>
      </c>
      <c r="D5420" s="17"/>
      <c r="E5420" s="19"/>
      <c r="F5420" s="22">
        <f>TRUNC(SUMIF(N5418:N5419, N5417, F5418:F5419),0)</f>
        <v>29444</v>
      </c>
      <c r="G5420" s="19"/>
      <c r="H5420" s="22">
        <f>TRUNC(SUMIF(N5418:N5419, N5417, H5418:H5419),0)</f>
        <v>73409</v>
      </c>
      <c r="I5420" s="19"/>
      <c r="J5420" s="22">
        <f>TRUNC(SUMIF(N5418:N5419, N5417, J5418:J5419),0)</f>
        <v>42834</v>
      </c>
      <c r="K5420" s="19"/>
      <c r="L5420" s="22">
        <f>F5420+H5420+J5420</f>
        <v>145687</v>
      </c>
      <c r="M5420" s="16" t="s">
        <v>42</v>
      </c>
      <c r="N5420" s="1" t="s">
        <v>3288</v>
      </c>
      <c r="O5420" s="1" t="s">
        <v>3288</v>
      </c>
      <c r="P5420" s="1" t="s">
        <v>42</v>
      </c>
      <c r="Q5420" s="1" t="s">
        <v>42</v>
      </c>
      <c r="R5420" s="1" t="s">
        <v>42</v>
      </c>
      <c r="AV5420" s="1" t="s">
        <v>42</v>
      </c>
      <c r="AW5420" s="1" t="s">
        <v>42</v>
      </c>
      <c r="AX5420" s="1" t="s">
        <v>42</v>
      </c>
      <c r="AY5420" s="1" t="s">
        <v>42</v>
      </c>
      <c r="AZ5420" s="1" t="s">
        <v>42</v>
      </c>
    </row>
    <row r="5421" spans="1:52" ht="30" customHeight="1" x14ac:dyDescent="0.3">
      <c r="A5421" s="17"/>
      <c r="B5421" s="17"/>
      <c r="C5421" s="17"/>
      <c r="D5421" s="17"/>
      <c r="E5421" s="19"/>
      <c r="F5421" s="22"/>
      <c r="G5421" s="19"/>
      <c r="H5421" s="22"/>
      <c r="I5421" s="19"/>
      <c r="J5421" s="22"/>
      <c r="K5421" s="19"/>
      <c r="L5421" s="22"/>
      <c r="M5421" s="17"/>
    </row>
    <row r="5422" spans="1:52" ht="30" customHeight="1" x14ac:dyDescent="0.3">
      <c r="A5422" s="13" t="s">
        <v>7639</v>
      </c>
      <c r="B5422" s="14"/>
      <c r="C5422" s="14"/>
      <c r="D5422" s="14"/>
      <c r="E5422" s="18"/>
      <c r="F5422" s="21"/>
      <c r="G5422" s="18"/>
      <c r="H5422" s="21"/>
      <c r="I5422" s="18"/>
      <c r="J5422" s="21"/>
      <c r="K5422" s="18"/>
      <c r="L5422" s="21"/>
      <c r="M5422" s="15"/>
      <c r="N5422" s="1" t="s">
        <v>6333</v>
      </c>
    </row>
    <row r="5423" spans="1:52" ht="30" customHeight="1" x14ac:dyDescent="0.3">
      <c r="A5423" s="16" t="s">
        <v>3677</v>
      </c>
      <c r="B5423" s="16" t="s">
        <v>3279</v>
      </c>
      <c r="C5423" s="16" t="s">
        <v>3275</v>
      </c>
      <c r="D5423" s="17">
        <v>1.23</v>
      </c>
      <c r="E5423" s="19">
        <f>단가대비표!O181</f>
        <v>0</v>
      </c>
      <c r="F5423" s="22">
        <f>TRUNC(E5423*D5423,1)</f>
        <v>0</v>
      </c>
      <c r="G5423" s="19">
        <f>단가대비표!P181</f>
        <v>235204</v>
      </c>
      <c r="H5423" s="22">
        <f>TRUNC(G5423*D5423,1)</f>
        <v>289300.90000000002</v>
      </c>
      <c r="I5423" s="19">
        <f>단가대비표!V181</f>
        <v>0</v>
      </c>
      <c r="J5423" s="22">
        <f>TRUNC(I5423*D5423,1)</f>
        <v>0</v>
      </c>
      <c r="K5423" s="19">
        <f t="shared" ref="K5423:L5425" si="813">TRUNC(E5423+G5423+I5423,1)</f>
        <v>235204</v>
      </c>
      <c r="L5423" s="22">
        <f t="shared" si="813"/>
        <v>289300.90000000002</v>
      </c>
      <c r="M5423" s="16" t="s">
        <v>42</v>
      </c>
      <c r="N5423" s="1" t="s">
        <v>6333</v>
      </c>
      <c r="O5423" s="1" t="s">
        <v>3678</v>
      </c>
      <c r="P5423" s="1" t="s">
        <v>43</v>
      </c>
      <c r="Q5423" s="1" t="s">
        <v>43</v>
      </c>
      <c r="R5423" s="1" t="s">
        <v>46</v>
      </c>
      <c r="V5423">
        <v>1</v>
      </c>
      <c r="AV5423" s="1" t="s">
        <v>42</v>
      </c>
      <c r="AW5423" s="1" t="s">
        <v>7640</v>
      </c>
      <c r="AX5423" s="1" t="s">
        <v>42</v>
      </c>
      <c r="AY5423" s="1" t="s">
        <v>42</v>
      </c>
      <c r="AZ5423" s="1" t="s">
        <v>42</v>
      </c>
    </row>
    <row r="5424" spans="1:52" ht="30" customHeight="1" x14ac:dyDescent="0.3">
      <c r="A5424" s="16" t="s">
        <v>3292</v>
      </c>
      <c r="B5424" s="16" t="s">
        <v>3279</v>
      </c>
      <c r="C5424" s="16" t="s">
        <v>3275</v>
      </c>
      <c r="D5424" s="17">
        <v>0.64</v>
      </c>
      <c r="E5424" s="19">
        <f>단가대비표!O164</f>
        <v>0</v>
      </c>
      <c r="F5424" s="22">
        <f>TRUNC(E5424*D5424,1)</f>
        <v>0</v>
      </c>
      <c r="G5424" s="19">
        <f>단가대비표!P164</f>
        <v>172068</v>
      </c>
      <c r="H5424" s="22">
        <f>TRUNC(G5424*D5424,1)</f>
        <v>110123.5</v>
      </c>
      <c r="I5424" s="19">
        <f>단가대비표!V164</f>
        <v>0</v>
      </c>
      <c r="J5424" s="22">
        <f>TRUNC(I5424*D5424,1)</f>
        <v>0</v>
      </c>
      <c r="K5424" s="19">
        <f t="shared" si="813"/>
        <v>172068</v>
      </c>
      <c r="L5424" s="22">
        <f t="shared" si="813"/>
        <v>110123.5</v>
      </c>
      <c r="M5424" s="16" t="s">
        <v>42</v>
      </c>
      <c r="N5424" s="1" t="s">
        <v>6333</v>
      </c>
      <c r="O5424" s="1" t="s">
        <v>3293</v>
      </c>
      <c r="P5424" s="1" t="s">
        <v>43</v>
      </c>
      <c r="Q5424" s="1" t="s">
        <v>43</v>
      </c>
      <c r="R5424" s="1" t="s">
        <v>46</v>
      </c>
      <c r="V5424">
        <v>1</v>
      </c>
      <c r="AV5424" s="1" t="s">
        <v>42</v>
      </c>
      <c r="AW5424" s="1" t="s">
        <v>7641</v>
      </c>
      <c r="AX5424" s="1" t="s">
        <v>42</v>
      </c>
      <c r="AY5424" s="1" t="s">
        <v>42</v>
      </c>
      <c r="AZ5424" s="1" t="s">
        <v>42</v>
      </c>
    </row>
    <row r="5425" spans="1:52" ht="30" customHeight="1" x14ac:dyDescent="0.3">
      <c r="A5425" s="16" t="s">
        <v>6423</v>
      </c>
      <c r="B5425" s="16" t="s">
        <v>3928</v>
      </c>
      <c r="C5425" s="16" t="s">
        <v>3284</v>
      </c>
      <c r="D5425" s="17">
        <v>1</v>
      </c>
      <c r="E5425" s="19">
        <v>0</v>
      </c>
      <c r="F5425" s="22">
        <f>TRUNC(E5425*D5425,1)</f>
        <v>0</v>
      </c>
      <c r="G5425" s="19">
        <f>TRUNC(SUMIF(V5423:V5425, RIGHTB(O5425, 1), H5423:H5425)*U5425, 2)</f>
        <v>11982.73</v>
      </c>
      <c r="H5425" s="22">
        <f>TRUNC(G5425*D5425,1)</f>
        <v>11982.7</v>
      </c>
      <c r="I5425" s="19">
        <v>0</v>
      </c>
      <c r="J5425" s="22">
        <f>TRUNC(I5425*D5425,1)</f>
        <v>0</v>
      </c>
      <c r="K5425" s="19">
        <f t="shared" si="813"/>
        <v>11982.7</v>
      </c>
      <c r="L5425" s="22">
        <f t="shared" si="813"/>
        <v>11982.7</v>
      </c>
      <c r="M5425" s="16" t="s">
        <v>42</v>
      </c>
      <c r="N5425" s="1" t="s">
        <v>6333</v>
      </c>
      <c r="O5425" s="1" t="s">
        <v>3285</v>
      </c>
      <c r="P5425" s="1" t="s">
        <v>43</v>
      </c>
      <c r="Q5425" s="1" t="s">
        <v>43</v>
      </c>
      <c r="R5425" s="1" t="s">
        <v>43</v>
      </c>
      <c r="S5425">
        <v>1</v>
      </c>
      <c r="T5425">
        <v>1</v>
      </c>
      <c r="U5425">
        <v>0.03</v>
      </c>
      <c r="AV5425" s="1" t="s">
        <v>42</v>
      </c>
      <c r="AW5425" s="1" t="s">
        <v>7642</v>
      </c>
      <c r="AX5425" s="1" t="s">
        <v>42</v>
      </c>
      <c r="AY5425" s="1" t="s">
        <v>42</v>
      </c>
      <c r="AZ5425" s="1" t="s">
        <v>42</v>
      </c>
    </row>
    <row r="5426" spans="1:52" ht="30" customHeight="1" x14ac:dyDescent="0.3">
      <c r="A5426" s="16" t="s">
        <v>3287</v>
      </c>
      <c r="B5426" s="16" t="s">
        <v>42</v>
      </c>
      <c r="C5426" s="16" t="s">
        <v>42</v>
      </c>
      <c r="D5426" s="17"/>
      <c r="E5426" s="19"/>
      <c r="F5426" s="22">
        <f>TRUNC(SUMIF(N5423:N5425, N5422, F5423:F5425),0)</f>
        <v>0</v>
      </c>
      <c r="G5426" s="19"/>
      <c r="H5426" s="22">
        <f>TRUNC(SUMIF(N5423:N5425, N5422, H5423:H5425),0)</f>
        <v>411407</v>
      </c>
      <c r="I5426" s="19"/>
      <c r="J5426" s="22">
        <f>TRUNC(SUMIF(N5423:N5425, N5422, J5423:J5425),0)</f>
        <v>0</v>
      </c>
      <c r="K5426" s="19"/>
      <c r="L5426" s="22">
        <f>F5426+H5426+J5426</f>
        <v>411407</v>
      </c>
      <c r="M5426" s="16" t="s">
        <v>42</v>
      </c>
      <c r="N5426" s="1" t="s">
        <v>3288</v>
      </c>
      <c r="O5426" s="1" t="s">
        <v>3288</v>
      </c>
      <c r="P5426" s="1" t="s">
        <v>42</v>
      </c>
      <c r="Q5426" s="1" t="s">
        <v>42</v>
      </c>
      <c r="R5426" s="1" t="s">
        <v>42</v>
      </c>
      <c r="AV5426" s="1" t="s">
        <v>42</v>
      </c>
      <c r="AW5426" s="1" t="s">
        <v>42</v>
      </c>
      <c r="AX5426" s="1" t="s">
        <v>42</v>
      </c>
      <c r="AY5426" s="1" t="s">
        <v>42</v>
      </c>
      <c r="AZ5426" s="1" t="s">
        <v>42</v>
      </c>
    </row>
    <row r="5427" spans="1:52" ht="30" customHeight="1" x14ac:dyDescent="0.3">
      <c r="A5427" s="17"/>
      <c r="B5427" s="17"/>
      <c r="C5427" s="17"/>
      <c r="D5427" s="17"/>
      <c r="E5427" s="19"/>
      <c r="F5427" s="22"/>
      <c r="G5427" s="19"/>
      <c r="H5427" s="22"/>
      <c r="I5427" s="19"/>
      <c r="J5427" s="22"/>
      <c r="K5427" s="19"/>
      <c r="L5427" s="22"/>
      <c r="M5427" s="17"/>
    </row>
    <row r="5428" spans="1:52" ht="30" customHeight="1" x14ac:dyDescent="0.3">
      <c r="A5428" s="13" t="s">
        <v>7643</v>
      </c>
      <c r="B5428" s="14"/>
      <c r="C5428" s="14"/>
      <c r="D5428" s="14"/>
      <c r="E5428" s="18"/>
      <c r="F5428" s="21"/>
      <c r="G5428" s="18"/>
      <c r="H5428" s="21"/>
      <c r="I5428" s="18"/>
      <c r="J5428" s="21"/>
      <c r="K5428" s="18"/>
      <c r="L5428" s="21"/>
      <c r="M5428" s="15"/>
      <c r="N5428" s="1" t="s">
        <v>7031</v>
      </c>
    </row>
    <row r="5429" spans="1:52" ht="30" customHeight="1" x14ac:dyDescent="0.3">
      <c r="A5429" s="16" t="s">
        <v>1111</v>
      </c>
      <c r="B5429" s="16" t="s">
        <v>7029</v>
      </c>
      <c r="C5429" s="16" t="s">
        <v>4633</v>
      </c>
      <c r="D5429" s="17">
        <v>0.21129999999999999</v>
      </c>
      <c r="E5429" s="19">
        <f>단가대비표!O98</f>
        <v>0</v>
      </c>
      <c r="F5429" s="22">
        <f>TRUNC(E5429*D5429,1)</f>
        <v>0</v>
      </c>
      <c r="G5429" s="19">
        <f>단가대비표!P98</f>
        <v>0</v>
      </c>
      <c r="H5429" s="22">
        <f>TRUNC(G5429*D5429,1)</f>
        <v>0</v>
      </c>
      <c r="I5429" s="19">
        <f>단가대비표!V98</f>
        <v>35141</v>
      </c>
      <c r="J5429" s="22">
        <f>TRUNC(I5429*D5429,1)</f>
        <v>7425.2</v>
      </c>
      <c r="K5429" s="19">
        <f t="shared" ref="K5429:L5432" si="814">TRUNC(E5429+G5429+I5429,1)</f>
        <v>35141</v>
      </c>
      <c r="L5429" s="22">
        <f t="shared" si="814"/>
        <v>7425.2</v>
      </c>
      <c r="M5429" s="16" t="s">
        <v>4634</v>
      </c>
      <c r="N5429" s="1" t="s">
        <v>7031</v>
      </c>
      <c r="O5429" s="1" t="s">
        <v>7644</v>
      </c>
      <c r="P5429" s="1" t="s">
        <v>43</v>
      </c>
      <c r="Q5429" s="1" t="s">
        <v>43</v>
      </c>
      <c r="R5429" s="1" t="s">
        <v>46</v>
      </c>
      <c r="AV5429" s="1" t="s">
        <v>42</v>
      </c>
      <c r="AW5429" s="1" t="s">
        <v>7645</v>
      </c>
      <c r="AX5429" s="1" t="s">
        <v>42</v>
      </c>
      <c r="AY5429" s="1" t="s">
        <v>42</v>
      </c>
      <c r="AZ5429" s="1" t="s">
        <v>42</v>
      </c>
    </row>
    <row r="5430" spans="1:52" ht="30" customHeight="1" x14ac:dyDescent="0.3">
      <c r="A5430" s="16" t="s">
        <v>4637</v>
      </c>
      <c r="B5430" s="16" t="s">
        <v>4638</v>
      </c>
      <c r="C5430" s="16" t="s">
        <v>4241</v>
      </c>
      <c r="D5430" s="17">
        <v>8.1999999999999993</v>
      </c>
      <c r="E5430" s="19">
        <f>단가대비표!O114</f>
        <v>1334</v>
      </c>
      <c r="F5430" s="22">
        <f>TRUNC(E5430*D5430,1)</f>
        <v>10938.8</v>
      </c>
      <c r="G5430" s="19">
        <f>단가대비표!P114</f>
        <v>0</v>
      </c>
      <c r="H5430" s="22">
        <f>TRUNC(G5430*D5430,1)</f>
        <v>0</v>
      </c>
      <c r="I5430" s="19">
        <f>단가대비표!V114</f>
        <v>0</v>
      </c>
      <c r="J5430" s="22">
        <f>TRUNC(I5430*D5430,1)</f>
        <v>0</v>
      </c>
      <c r="K5430" s="19">
        <f t="shared" si="814"/>
        <v>1334</v>
      </c>
      <c r="L5430" s="22">
        <f t="shared" si="814"/>
        <v>10938.8</v>
      </c>
      <c r="M5430" s="16" t="s">
        <v>42</v>
      </c>
      <c r="N5430" s="1" t="s">
        <v>7031</v>
      </c>
      <c r="O5430" s="1" t="s">
        <v>4639</v>
      </c>
      <c r="P5430" s="1" t="s">
        <v>43</v>
      </c>
      <c r="Q5430" s="1" t="s">
        <v>43</v>
      </c>
      <c r="R5430" s="1" t="s">
        <v>46</v>
      </c>
      <c r="V5430">
        <v>1</v>
      </c>
      <c r="AV5430" s="1" t="s">
        <v>42</v>
      </c>
      <c r="AW5430" s="1" t="s">
        <v>7646</v>
      </c>
      <c r="AX5430" s="1" t="s">
        <v>42</v>
      </c>
      <c r="AY5430" s="1" t="s">
        <v>42</v>
      </c>
      <c r="AZ5430" s="1" t="s">
        <v>42</v>
      </c>
    </row>
    <row r="5431" spans="1:52" ht="30" customHeight="1" x14ac:dyDescent="0.3">
      <c r="A5431" s="16" t="s">
        <v>3339</v>
      </c>
      <c r="B5431" s="16" t="s">
        <v>4889</v>
      </c>
      <c r="C5431" s="16" t="s">
        <v>3284</v>
      </c>
      <c r="D5431" s="17">
        <v>1</v>
      </c>
      <c r="E5431" s="19">
        <f>TRUNC(SUMIF(V5429:V5432, RIGHTB(O5431, 1), F5429:F5432)*U5431, 2)</f>
        <v>3281.64</v>
      </c>
      <c r="F5431" s="22">
        <f>TRUNC(E5431*D5431,1)</f>
        <v>3281.6</v>
      </c>
      <c r="G5431" s="19">
        <v>0</v>
      </c>
      <c r="H5431" s="22">
        <f>TRUNC(G5431*D5431,1)</f>
        <v>0</v>
      </c>
      <c r="I5431" s="19">
        <v>0</v>
      </c>
      <c r="J5431" s="22">
        <f>TRUNC(I5431*D5431,1)</f>
        <v>0</v>
      </c>
      <c r="K5431" s="19">
        <f t="shared" si="814"/>
        <v>3281.6</v>
      </c>
      <c r="L5431" s="22">
        <f t="shared" si="814"/>
        <v>3281.6</v>
      </c>
      <c r="M5431" s="16" t="s">
        <v>42</v>
      </c>
      <c r="N5431" s="1" t="s">
        <v>7031</v>
      </c>
      <c r="O5431" s="1" t="s">
        <v>3285</v>
      </c>
      <c r="P5431" s="1" t="s">
        <v>43</v>
      </c>
      <c r="Q5431" s="1" t="s">
        <v>43</v>
      </c>
      <c r="R5431" s="1" t="s">
        <v>43</v>
      </c>
      <c r="S5431">
        <v>0</v>
      </c>
      <c r="T5431">
        <v>0</v>
      </c>
      <c r="U5431">
        <v>0.3</v>
      </c>
      <c r="AV5431" s="1" t="s">
        <v>42</v>
      </c>
      <c r="AW5431" s="1" t="s">
        <v>7647</v>
      </c>
      <c r="AX5431" s="1" t="s">
        <v>42</v>
      </c>
      <c r="AY5431" s="1" t="s">
        <v>42</v>
      </c>
      <c r="AZ5431" s="1" t="s">
        <v>42</v>
      </c>
    </row>
    <row r="5432" spans="1:52" ht="30" customHeight="1" x14ac:dyDescent="0.3">
      <c r="A5432" s="16" t="s">
        <v>4786</v>
      </c>
      <c r="B5432" s="16" t="s">
        <v>3279</v>
      </c>
      <c r="C5432" s="16" t="s">
        <v>3275</v>
      </c>
      <c r="D5432" s="17">
        <v>1</v>
      </c>
      <c r="E5432" s="19">
        <f>TRUNC(단가대비표!O185*1/8*16/12*25/20, 1)</f>
        <v>0</v>
      </c>
      <c r="F5432" s="22">
        <f>TRUNC(E5432*D5432,1)</f>
        <v>0</v>
      </c>
      <c r="G5432" s="19">
        <f>TRUNC(단가대비표!P185*1/8*16/12*25/20, 1)</f>
        <v>49778.3</v>
      </c>
      <c r="H5432" s="22">
        <f>TRUNC(G5432*D5432,1)</f>
        <v>49778.3</v>
      </c>
      <c r="I5432" s="19">
        <f>TRUNC(단가대비표!V185*1/8*16/12*25/20, 1)</f>
        <v>0</v>
      </c>
      <c r="J5432" s="22">
        <f>TRUNC(I5432*D5432,1)</f>
        <v>0</v>
      </c>
      <c r="K5432" s="19">
        <f t="shared" si="814"/>
        <v>49778.3</v>
      </c>
      <c r="L5432" s="22">
        <f t="shared" si="814"/>
        <v>49778.3</v>
      </c>
      <c r="M5432" s="16" t="s">
        <v>42</v>
      </c>
      <c r="N5432" s="1" t="s">
        <v>7031</v>
      </c>
      <c r="O5432" s="1" t="s">
        <v>4787</v>
      </c>
      <c r="P5432" s="1" t="s">
        <v>43</v>
      </c>
      <c r="Q5432" s="1" t="s">
        <v>43</v>
      </c>
      <c r="R5432" s="1" t="s">
        <v>46</v>
      </c>
      <c r="AV5432" s="1" t="s">
        <v>42</v>
      </c>
      <c r="AW5432" s="1" t="s">
        <v>7648</v>
      </c>
      <c r="AX5432" s="1" t="s">
        <v>46</v>
      </c>
      <c r="AY5432" s="1" t="s">
        <v>42</v>
      </c>
      <c r="AZ5432" s="1" t="s">
        <v>42</v>
      </c>
    </row>
    <row r="5433" spans="1:52" ht="30" customHeight="1" x14ac:dyDescent="0.3">
      <c r="A5433" s="16" t="s">
        <v>3287</v>
      </c>
      <c r="B5433" s="16" t="s">
        <v>42</v>
      </c>
      <c r="C5433" s="16" t="s">
        <v>42</v>
      </c>
      <c r="D5433" s="17"/>
      <c r="E5433" s="19"/>
      <c r="F5433" s="22">
        <f>TRUNC(SUMIF(N5429:N5432, N5428, F5429:F5432),0)</f>
        <v>14220</v>
      </c>
      <c r="G5433" s="19"/>
      <c r="H5433" s="22">
        <f>TRUNC(SUMIF(N5429:N5432, N5428, H5429:H5432),0)</f>
        <v>49778</v>
      </c>
      <c r="I5433" s="19"/>
      <c r="J5433" s="22">
        <f>TRUNC(SUMIF(N5429:N5432, N5428, J5429:J5432),0)</f>
        <v>7425</v>
      </c>
      <c r="K5433" s="19"/>
      <c r="L5433" s="22">
        <f>F5433+H5433+J5433</f>
        <v>71423</v>
      </c>
      <c r="M5433" s="16" t="s">
        <v>42</v>
      </c>
      <c r="N5433" s="1" t="s">
        <v>3288</v>
      </c>
      <c r="O5433" s="1" t="s">
        <v>3288</v>
      </c>
      <c r="P5433" s="1" t="s">
        <v>42</v>
      </c>
      <c r="Q5433" s="1" t="s">
        <v>42</v>
      </c>
      <c r="R5433" s="1" t="s">
        <v>42</v>
      </c>
      <c r="AV5433" s="1" t="s">
        <v>42</v>
      </c>
      <c r="AW5433" s="1" t="s">
        <v>42</v>
      </c>
      <c r="AX5433" s="1" t="s">
        <v>42</v>
      </c>
      <c r="AY5433" s="1" t="s">
        <v>42</v>
      </c>
      <c r="AZ5433" s="1" t="s">
        <v>42</v>
      </c>
    </row>
    <row r="5434" spans="1:52" ht="30" customHeight="1" x14ac:dyDescent="0.3">
      <c r="A5434" s="17"/>
      <c r="B5434" s="17"/>
      <c r="C5434" s="17"/>
      <c r="D5434" s="17"/>
      <c r="E5434" s="19"/>
      <c r="F5434" s="22"/>
      <c r="G5434" s="19"/>
      <c r="H5434" s="22"/>
      <c r="I5434" s="19"/>
      <c r="J5434" s="22"/>
      <c r="K5434" s="19"/>
      <c r="L5434" s="22"/>
      <c r="M5434" s="17"/>
    </row>
    <row r="5435" spans="1:52" ht="30" customHeight="1" x14ac:dyDescent="0.3">
      <c r="A5435" s="13" t="s">
        <v>7649</v>
      </c>
      <c r="B5435" s="14"/>
      <c r="C5435" s="14"/>
      <c r="D5435" s="14"/>
      <c r="E5435" s="18"/>
      <c r="F5435" s="21"/>
      <c r="G5435" s="18"/>
      <c r="H5435" s="21"/>
      <c r="I5435" s="18"/>
      <c r="J5435" s="21"/>
      <c r="K5435" s="18"/>
      <c r="L5435" s="21"/>
      <c r="M5435" s="15"/>
      <c r="N5435" s="1" t="s">
        <v>7036</v>
      </c>
    </row>
    <row r="5436" spans="1:52" ht="30" customHeight="1" x14ac:dyDescent="0.3">
      <c r="A5436" s="16" t="s">
        <v>1111</v>
      </c>
      <c r="B5436" s="16" t="s">
        <v>1047</v>
      </c>
      <c r="C5436" s="16" t="s">
        <v>4633</v>
      </c>
      <c r="D5436" s="17">
        <v>0.21129999999999999</v>
      </c>
      <c r="E5436" s="19">
        <f>단가대비표!O99</f>
        <v>0</v>
      </c>
      <c r="F5436" s="22">
        <f>TRUNC(E5436*D5436,1)</f>
        <v>0</v>
      </c>
      <c r="G5436" s="19">
        <f>단가대비표!P99</f>
        <v>0</v>
      </c>
      <c r="H5436" s="22">
        <f>TRUNC(G5436*D5436,1)</f>
        <v>0</v>
      </c>
      <c r="I5436" s="19">
        <f>단가대비표!V99</f>
        <v>40753</v>
      </c>
      <c r="J5436" s="22">
        <f>TRUNC(I5436*D5436,1)</f>
        <v>8611.1</v>
      </c>
      <c r="K5436" s="19">
        <f t="shared" ref="K5436:L5439" si="815">TRUNC(E5436+G5436+I5436,1)</f>
        <v>40753</v>
      </c>
      <c r="L5436" s="22">
        <f t="shared" si="815"/>
        <v>8611.1</v>
      </c>
      <c r="M5436" s="16" t="s">
        <v>4634</v>
      </c>
      <c r="N5436" s="1" t="s">
        <v>7036</v>
      </c>
      <c r="O5436" s="1" t="s">
        <v>7650</v>
      </c>
      <c r="P5436" s="1" t="s">
        <v>43</v>
      </c>
      <c r="Q5436" s="1" t="s">
        <v>43</v>
      </c>
      <c r="R5436" s="1" t="s">
        <v>46</v>
      </c>
      <c r="AV5436" s="1" t="s">
        <v>42</v>
      </c>
      <c r="AW5436" s="1" t="s">
        <v>7651</v>
      </c>
      <c r="AX5436" s="1" t="s">
        <v>42</v>
      </c>
      <c r="AY5436" s="1" t="s">
        <v>42</v>
      </c>
      <c r="AZ5436" s="1" t="s">
        <v>42</v>
      </c>
    </row>
    <row r="5437" spans="1:52" ht="30" customHeight="1" x14ac:dyDescent="0.3">
      <c r="A5437" s="16" t="s">
        <v>4637</v>
      </c>
      <c r="B5437" s="16" t="s">
        <v>4638</v>
      </c>
      <c r="C5437" s="16" t="s">
        <v>4241</v>
      </c>
      <c r="D5437" s="17">
        <v>8.6</v>
      </c>
      <c r="E5437" s="19">
        <f>단가대비표!O114</f>
        <v>1334</v>
      </c>
      <c r="F5437" s="22">
        <f>TRUNC(E5437*D5437,1)</f>
        <v>11472.4</v>
      </c>
      <c r="G5437" s="19">
        <f>단가대비표!P114</f>
        <v>0</v>
      </c>
      <c r="H5437" s="22">
        <f>TRUNC(G5437*D5437,1)</f>
        <v>0</v>
      </c>
      <c r="I5437" s="19">
        <f>단가대비표!V114</f>
        <v>0</v>
      </c>
      <c r="J5437" s="22">
        <f>TRUNC(I5437*D5437,1)</f>
        <v>0</v>
      </c>
      <c r="K5437" s="19">
        <f t="shared" si="815"/>
        <v>1334</v>
      </c>
      <c r="L5437" s="22">
        <f t="shared" si="815"/>
        <v>11472.4</v>
      </c>
      <c r="M5437" s="16" t="s">
        <v>42</v>
      </c>
      <c r="N5437" s="1" t="s">
        <v>7036</v>
      </c>
      <c r="O5437" s="1" t="s">
        <v>4639</v>
      </c>
      <c r="P5437" s="1" t="s">
        <v>43</v>
      </c>
      <c r="Q5437" s="1" t="s">
        <v>43</v>
      </c>
      <c r="R5437" s="1" t="s">
        <v>46</v>
      </c>
      <c r="V5437">
        <v>1</v>
      </c>
      <c r="AV5437" s="1" t="s">
        <v>42</v>
      </c>
      <c r="AW5437" s="1" t="s">
        <v>7652</v>
      </c>
      <c r="AX5437" s="1" t="s">
        <v>42</v>
      </c>
      <c r="AY5437" s="1" t="s">
        <v>42</v>
      </c>
      <c r="AZ5437" s="1" t="s">
        <v>42</v>
      </c>
    </row>
    <row r="5438" spans="1:52" ht="30" customHeight="1" x14ac:dyDescent="0.3">
      <c r="A5438" s="16" t="s">
        <v>3339</v>
      </c>
      <c r="B5438" s="16" t="s">
        <v>4889</v>
      </c>
      <c r="C5438" s="16" t="s">
        <v>3284</v>
      </c>
      <c r="D5438" s="17">
        <v>1</v>
      </c>
      <c r="E5438" s="19">
        <f>TRUNC(SUMIF(V5436:V5439, RIGHTB(O5438, 1), F5436:F5439)*U5438, 2)</f>
        <v>3441.72</v>
      </c>
      <c r="F5438" s="22">
        <f>TRUNC(E5438*D5438,1)</f>
        <v>3441.7</v>
      </c>
      <c r="G5438" s="19">
        <v>0</v>
      </c>
      <c r="H5438" s="22">
        <f>TRUNC(G5438*D5438,1)</f>
        <v>0</v>
      </c>
      <c r="I5438" s="19">
        <v>0</v>
      </c>
      <c r="J5438" s="22">
        <f>TRUNC(I5438*D5438,1)</f>
        <v>0</v>
      </c>
      <c r="K5438" s="19">
        <f t="shared" si="815"/>
        <v>3441.7</v>
      </c>
      <c r="L5438" s="22">
        <f t="shared" si="815"/>
        <v>3441.7</v>
      </c>
      <c r="M5438" s="16" t="s">
        <v>42</v>
      </c>
      <c r="N5438" s="1" t="s">
        <v>7036</v>
      </c>
      <c r="O5438" s="1" t="s">
        <v>3285</v>
      </c>
      <c r="P5438" s="1" t="s">
        <v>43</v>
      </c>
      <c r="Q5438" s="1" t="s">
        <v>43</v>
      </c>
      <c r="R5438" s="1" t="s">
        <v>43</v>
      </c>
      <c r="S5438">
        <v>0</v>
      </c>
      <c r="T5438">
        <v>0</v>
      </c>
      <c r="U5438">
        <v>0.3</v>
      </c>
      <c r="AV5438" s="1" t="s">
        <v>42</v>
      </c>
      <c r="AW5438" s="1" t="s">
        <v>7653</v>
      </c>
      <c r="AX5438" s="1" t="s">
        <v>42</v>
      </c>
      <c r="AY5438" s="1" t="s">
        <v>42</v>
      </c>
      <c r="AZ5438" s="1" t="s">
        <v>42</v>
      </c>
    </row>
    <row r="5439" spans="1:52" ht="30" customHeight="1" x14ac:dyDescent="0.3">
      <c r="A5439" s="16" t="s">
        <v>4786</v>
      </c>
      <c r="B5439" s="16" t="s">
        <v>3279</v>
      </c>
      <c r="C5439" s="16" t="s">
        <v>3275</v>
      </c>
      <c r="D5439" s="17">
        <v>1</v>
      </c>
      <c r="E5439" s="19">
        <f>TRUNC(단가대비표!O185*1/8*16/12*25/20, 1)</f>
        <v>0</v>
      </c>
      <c r="F5439" s="22">
        <f>TRUNC(E5439*D5439,1)</f>
        <v>0</v>
      </c>
      <c r="G5439" s="19">
        <f>TRUNC(단가대비표!P185*1/8*16/12*25/20, 1)</f>
        <v>49778.3</v>
      </c>
      <c r="H5439" s="22">
        <f>TRUNC(G5439*D5439,1)</f>
        <v>49778.3</v>
      </c>
      <c r="I5439" s="19">
        <f>TRUNC(단가대비표!V185*1/8*16/12*25/20, 1)</f>
        <v>0</v>
      </c>
      <c r="J5439" s="22">
        <f>TRUNC(I5439*D5439,1)</f>
        <v>0</v>
      </c>
      <c r="K5439" s="19">
        <f t="shared" si="815"/>
        <v>49778.3</v>
      </c>
      <c r="L5439" s="22">
        <f t="shared" si="815"/>
        <v>49778.3</v>
      </c>
      <c r="M5439" s="16" t="s">
        <v>42</v>
      </c>
      <c r="N5439" s="1" t="s">
        <v>7036</v>
      </c>
      <c r="O5439" s="1" t="s">
        <v>4787</v>
      </c>
      <c r="P5439" s="1" t="s">
        <v>43</v>
      </c>
      <c r="Q5439" s="1" t="s">
        <v>43</v>
      </c>
      <c r="R5439" s="1" t="s">
        <v>46</v>
      </c>
      <c r="AV5439" s="1" t="s">
        <v>42</v>
      </c>
      <c r="AW5439" s="1" t="s">
        <v>7654</v>
      </c>
      <c r="AX5439" s="1" t="s">
        <v>46</v>
      </c>
      <c r="AY5439" s="1" t="s">
        <v>42</v>
      </c>
      <c r="AZ5439" s="1" t="s">
        <v>42</v>
      </c>
    </row>
    <row r="5440" spans="1:52" ht="30" customHeight="1" x14ac:dyDescent="0.3">
      <c r="A5440" s="16" t="s">
        <v>3287</v>
      </c>
      <c r="B5440" s="16" t="s">
        <v>42</v>
      </c>
      <c r="C5440" s="16" t="s">
        <v>42</v>
      </c>
      <c r="D5440" s="17"/>
      <c r="E5440" s="19"/>
      <c r="F5440" s="22">
        <f>TRUNC(SUMIF(N5436:N5439, N5435, F5436:F5439),0)</f>
        <v>14914</v>
      </c>
      <c r="G5440" s="19"/>
      <c r="H5440" s="22">
        <f>TRUNC(SUMIF(N5436:N5439, N5435, H5436:H5439),0)</f>
        <v>49778</v>
      </c>
      <c r="I5440" s="19"/>
      <c r="J5440" s="22">
        <f>TRUNC(SUMIF(N5436:N5439, N5435, J5436:J5439),0)</f>
        <v>8611</v>
      </c>
      <c r="K5440" s="19"/>
      <c r="L5440" s="22">
        <f>F5440+H5440+J5440</f>
        <v>73303</v>
      </c>
      <c r="M5440" s="16" t="s">
        <v>42</v>
      </c>
      <c r="N5440" s="1" t="s">
        <v>3288</v>
      </c>
      <c r="O5440" s="1" t="s">
        <v>3288</v>
      </c>
      <c r="P5440" s="1" t="s">
        <v>42</v>
      </c>
      <c r="Q5440" s="1" t="s">
        <v>42</v>
      </c>
      <c r="R5440" s="1" t="s">
        <v>42</v>
      </c>
      <c r="AV5440" s="1" t="s">
        <v>42</v>
      </c>
      <c r="AW5440" s="1" t="s">
        <v>42</v>
      </c>
      <c r="AX5440" s="1" t="s">
        <v>42</v>
      </c>
      <c r="AY5440" s="1" t="s">
        <v>42</v>
      </c>
      <c r="AZ5440" s="1" t="s">
        <v>42</v>
      </c>
    </row>
    <row r="5441" spans="1:52" ht="30" customHeight="1" x14ac:dyDescent="0.3">
      <c r="A5441" s="17"/>
      <c r="B5441" s="17"/>
      <c r="C5441" s="17"/>
      <c r="D5441" s="17"/>
      <c r="E5441" s="19"/>
      <c r="F5441" s="22"/>
      <c r="G5441" s="19"/>
      <c r="H5441" s="22"/>
      <c r="I5441" s="19"/>
      <c r="J5441" s="22"/>
      <c r="K5441" s="19"/>
      <c r="L5441" s="22"/>
      <c r="M5441" s="17"/>
    </row>
    <row r="5442" spans="1:52" ht="30" customHeight="1" x14ac:dyDescent="0.3">
      <c r="A5442" s="13" t="s">
        <v>7655</v>
      </c>
      <c r="B5442" s="14"/>
      <c r="C5442" s="14"/>
      <c r="D5442" s="14"/>
      <c r="E5442" s="18"/>
      <c r="F5442" s="21"/>
      <c r="G5442" s="18"/>
      <c r="H5442" s="21"/>
      <c r="I5442" s="18"/>
      <c r="J5442" s="21"/>
      <c r="K5442" s="18"/>
      <c r="L5442" s="21"/>
      <c r="M5442" s="15"/>
      <c r="N5442" s="1" t="s">
        <v>7042</v>
      </c>
    </row>
    <row r="5443" spans="1:52" ht="30" customHeight="1" x14ac:dyDescent="0.3">
      <c r="A5443" s="16" t="s">
        <v>1111</v>
      </c>
      <c r="B5443" s="16" t="s">
        <v>7040</v>
      </c>
      <c r="C5443" s="16" t="s">
        <v>4633</v>
      </c>
      <c r="D5443" s="17">
        <v>0.21129999999999999</v>
      </c>
      <c r="E5443" s="19">
        <f>단가대비표!O101</f>
        <v>0</v>
      </c>
      <c r="F5443" s="22">
        <f>TRUNC(E5443*D5443,1)</f>
        <v>0</v>
      </c>
      <c r="G5443" s="19">
        <f>단가대비표!P101</f>
        <v>0</v>
      </c>
      <c r="H5443" s="22">
        <f>TRUNC(G5443*D5443,1)</f>
        <v>0</v>
      </c>
      <c r="I5443" s="19">
        <f>단가대비표!V101</f>
        <v>51396</v>
      </c>
      <c r="J5443" s="22">
        <f>TRUNC(I5443*D5443,1)</f>
        <v>10859.9</v>
      </c>
      <c r="K5443" s="19">
        <f t="shared" ref="K5443:L5446" si="816">TRUNC(E5443+G5443+I5443,1)</f>
        <v>51396</v>
      </c>
      <c r="L5443" s="22">
        <f t="shared" si="816"/>
        <v>10859.9</v>
      </c>
      <c r="M5443" s="16" t="s">
        <v>4634</v>
      </c>
      <c r="N5443" s="1" t="s">
        <v>7042</v>
      </c>
      <c r="O5443" s="1" t="s">
        <v>7656</v>
      </c>
      <c r="P5443" s="1" t="s">
        <v>43</v>
      </c>
      <c r="Q5443" s="1" t="s">
        <v>43</v>
      </c>
      <c r="R5443" s="1" t="s">
        <v>46</v>
      </c>
      <c r="AV5443" s="1" t="s">
        <v>42</v>
      </c>
      <c r="AW5443" s="1" t="s">
        <v>7657</v>
      </c>
      <c r="AX5443" s="1" t="s">
        <v>42</v>
      </c>
      <c r="AY5443" s="1" t="s">
        <v>42</v>
      </c>
      <c r="AZ5443" s="1" t="s">
        <v>42</v>
      </c>
    </row>
    <row r="5444" spans="1:52" ht="30" customHeight="1" x14ac:dyDescent="0.3">
      <c r="A5444" s="16" t="s">
        <v>4637</v>
      </c>
      <c r="B5444" s="16" t="s">
        <v>4638</v>
      </c>
      <c r="C5444" s="16" t="s">
        <v>4241</v>
      </c>
      <c r="D5444" s="17">
        <v>9.4</v>
      </c>
      <c r="E5444" s="19">
        <f>단가대비표!O114</f>
        <v>1334</v>
      </c>
      <c r="F5444" s="22">
        <f>TRUNC(E5444*D5444,1)</f>
        <v>12539.6</v>
      </c>
      <c r="G5444" s="19">
        <f>단가대비표!P114</f>
        <v>0</v>
      </c>
      <c r="H5444" s="22">
        <f>TRUNC(G5444*D5444,1)</f>
        <v>0</v>
      </c>
      <c r="I5444" s="19">
        <f>단가대비표!V114</f>
        <v>0</v>
      </c>
      <c r="J5444" s="22">
        <f>TRUNC(I5444*D5444,1)</f>
        <v>0</v>
      </c>
      <c r="K5444" s="19">
        <f t="shared" si="816"/>
        <v>1334</v>
      </c>
      <c r="L5444" s="22">
        <f t="shared" si="816"/>
        <v>12539.6</v>
      </c>
      <c r="M5444" s="16" t="s">
        <v>42</v>
      </c>
      <c r="N5444" s="1" t="s">
        <v>7042</v>
      </c>
      <c r="O5444" s="1" t="s">
        <v>4639</v>
      </c>
      <c r="P5444" s="1" t="s">
        <v>43</v>
      </c>
      <c r="Q5444" s="1" t="s">
        <v>43</v>
      </c>
      <c r="R5444" s="1" t="s">
        <v>46</v>
      </c>
      <c r="V5444">
        <v>1</v>
      </c>
      <c r="AV5444" s="1" t="s">
        <v>42</v>
      </c>
      <c r="AW5444" s="1" t="s">
        <v>7658</v>
      </c>
      <c r="AX5444" s="1" t="s">
        <v>42</v>
      </c>
      <c r="AY5444" s="1" t="s">
        <v>42</v>
      </c>
      <c r="AZ5444" s="1" t="s">
        <v>42</v>
      </c>
    </row>
    <row r="5445" spans="1:52" ht="30" customHeight="1" x14ac:dyDescent="0.3">
      <c r="A5445" s="16" t="s">
        <v>3339</v>
      </c>
      <c r="B5445" s="16" t="s">
        <v>4889</v>
      </c>
      <c r="C5445" s="16" t="s">
        <v>3284</v>
      </c>
      <c r="D5445" s="17">
        <v>1</v>
      </c>
      <c r="E5445" s="19">
        <f>TRUNC(SUMIF(V5443:V5446, RIGHTB(O5445, 1), F5443:F5446)*U5445, 2)</f>
        <v>3761.88</v>
      </c>
      <c r="F5445" s="22">
        <f>TRUNC(E5445*D5445,1)</f>
        <v>3761.8</v>
      </c>
      <c r="G5445" s="19">
        <v>0</v>
      </c>
      <c r="H5445" s="22">
        <f>TRUNC(G5445*D5445,1)</f>
        <v>0</v>
      </c>
      <c r="I5445" s="19">
        <v>0</v>
      </c>
      <c r="J5445" s="22">
        <f>TRUNC(I5445*D5445,1)</f>
        <v>0</v>
      </c>
      <c r="K5445" s="19">
        <f t="shared" si="816"/>
        <v>3761.8</v>
      </c>
      <c r="L5445" s="22">
        <f t="shared" si="816"/>
        <v>3761.8</v>
      </c>
      <c r="M5445" s="16" t="s">
        <v>42</v>
      </c>
      <c r="N5445" s="1" t="s">
        <v>7042</v>
      </c>
      <c r="O5445" s="1" t="s">
        <v>3285</v>
      </c>
      <c r="P5445" s="1" t="s">
        <v>43</v>
      </c>
      <c r="Q5445" s="1" t="s">
        <v>43</v>
      </c>
      <c r="R5445" s="1" t="s">
        <v>43</v>
      </c>
      <c r="S5445">
        <v>0</v>
      </c>
      <c r="T5445">
        <v>0</v>
      </c>
      <c r="U5445">
        <v>0.3</v>
      </c>
      <c r="AV5445" s="1" t="s">
        <v>42</v>
      </c>
      <c r="AW5445" s="1" t="s">
        <v>7659</v>
      </c>
      <c r="AX5445" s="1" t="s">
        <v>42</v>
      </c>
      <c r="AY5445" s="1" t="s">
        <v>42</v>
      </c>
      <c r="AZ5445" s="1" t="s">
        <v>42</v>
      </c>
    </row>
    <row r="5446" spans="1:52" ht="30" customHeight="1" x14ac:dyDescent="0.3">
      <c r="A5446" s="16" t="s">
        <v>4786</v>
      </c>
      <c r="B5446" s="16" t="s">
        <v>3279</v>
      </c>
      <c r="C5446" s="16" t="s">
        <v>3275</v>
      </c>
      <c r="D5446" s="17">
        <v>1</v>
      </c>
      <c r="E5446" s="19">
        <f>TRUNC(단가대비표!O185*1/8*16/12*25/20, 1)</f>
        <v>0</v>
      </c>
      <c r="F5446" s="22">
        <f>TRUNC(E5446*D5446,1)</f>
        <v>0</v>
      </c>
      <c r="G5446" s="19">
        <f>TRUNC(단가대비표!P185*1/8*16/12*25/20, 1)</f>
        <v>49778.3</v>
      </c>
      <c r="H5446" s="22">
        <f>TRUNC(G5446*D5446,1)</f>
        <v>49778.3</v>
      </c>
      <c r="I5446" s="19">
        <f>TRUNC(단가대비표!V185*1/8*16/12*25/20, 1)</f>
        <v>0</v>
      </c>
      <c r="J5446" s="22">
        <f>TRUNC(I5446*D5446,1)</f>
        <v>0</v>
      </c>
      <c r="K5446" s="19">
        <f t="shared" si="816"/>
        <v>49778.3</v>
      </c>
      <c r="L5446" s="22">
        <f t="shared" si="816"/>
        <v>49778.3</v>
      </c>
      <c r="M5446" s="16" t="s">
        <v>42</v>
      </c>
      <c r="N5446" s="1" t="s">
        <v>7042</v>
      </c>
      <c r="O5446" s="1" t="s">
        <v>4787</v>
      </c>
      <c r="P5446" s="1" t="s">
        <v>43</v>
      </c>
      <c r="Q5446" s="1" t="s">
        <v>43</v>
      </c>
      <c r="R5446" s="1" t="s">
        <v>46</v>
      </c>
      <c r="AV5446" s="1" t="s">
        <v>42</v>
      </c>
      <c r="AW5446" s="1" t="s">
        <v>7660</v>
      </c>
      <c r="AX5446" s="1" t="s">
        <v>46</v>
      </c>
      <c r="AY5446" s="1" t="s">
        <v>42</v>
      </c>
      <c r="AZ5446" s="1" t="s">
        <v>42</v>
      </c>
    </row>
    <row r="5447" spans="1:52" ht="30" customHeight="1" x14ac:dyDescent="0.3">
      <c r="A5447" s="16" t="s">
        <v>3287</v>
      </c>
      <c r="B5447" s="16" t="s">
        <v>42</v>
      </c>
      <c r="C5447" s="16" t="s">
        <v>42</v>
      </c>
      <c r="D5447" s="17"/>
      <c r="E5447" s="19"/>
      <c r="F5447" s="22">
        <f>TRUNC(SUMIF(N5443:N5446, N5442, F5443:F5446),0)</f>
        <v>16301</v>
      </c>
      <c r="G5447" s="19"/>
      <c r="H5447" s="22">
        <f>TRUNC(SUMIF(N5443:N5446, N5442, H5443:H5446),0)</f>
        <v>49778</v>
      </c>
      <c r="I5447" s="19"/>
      <c r="J5447" s="22">
        <f>TRUNC(SUMIF(N5443:N5446, N5442, J5443:J5446),0)</f>
        <v>10859</v>
      </c>
      <c r="K5447" s="19"/>
      <c r="L5447" s="22">
        <f>F5447+H5447+J5447</f>
        <v>76938</v>
      </c>
      <c r="M5447" s="16" t="s">
        <v>42</v>
      </c>
      <c r="N5447" s="1" t="s">
        <v>3288</v>
      </c>
      <c r="O5447" s="1" t="s">
        <v>3288</v>
      </c>
      <c r="P5447" s="1" t="s">
        <v>42</v>
      </c>
      <c r="Q5447" s="1" t="s">
        <v>42</v>
      </c>
      <c r="R5447" s="1" t="s">
        <v>42</v>
      </c>
      <c r="AV5447" s="1" t="s">
        <v>42</v>
      </c>
      <c r="AW5447" s="1" t="s">
        <v>42</v>
      </c>
      <c r="AX5447" s="1" t="s">
        <v>42</v>
      </c>
      <c r="AY5447" s="1" t="s">
        <v>42</v>
      </c>
      <c r="AZ5447" s="1" t="s">
        <v>42</v>
      </c>
    </row>
    <row r="5448" spans="1:52" ht="30" customHeight="1" x14ac:dyDescent="0.3">
      <c r="A5448" s="17"/>
      <c r="B5448" s="17"/>
      <c r="C5448" s="17"/>
      <c r="D5448" s="17"/>
      <c r="E5448" s="19"/>
      <c r="F5448" s="22"/>
      <c r="G5448" s="19"/>
      <c r="H5448" s="22"/>
      <c r="I5448" s="19"/>
      <c r="J5448" s="22"/>
      <c r="K5448" s="19"/>
      <c r="L5448" s="22"/>
      <c r="M5448" s="17"/>
    </row>
    <row r="5449" spans="1:52" ht="30" customHeight="1" x14ac:dyDescent="0.3">
      <c r="A5449" s="13" t="s">
        <v>7661</v>
      </c>
      <c r="B5449" s="14"/>
      <c r="C5449" s="14"/>
      <c r="D5449" s="14"/>
      <c r="E5449" s="18"/>
      <c r="F5449" s="21"/>
      <c r="G5449" s="18"/>
      <c r="H5449" s="21"/>
      <c r="I5449" s="18"/>
      <c r="J5449" s="21"/>
      <c r="K5449" s="18"/>
      <c r="L5449" s="21"/>
      <c r="M5449" s="15"/>
      <c r="N5449" s="1" t="s">
        <v>7662</v>
      </c>
    </row>
    <row r="5450" spans="1:52" ht="30" customHeight="1" x14ac:dyDescent="0.3">
      <c r="A5450" s="16" t="s">
        <v>904</v>
      </c>
      <c r="B5450" s="16" t="s">
        <v>920</v>
      </c>
      <c r="C5450" s="16" t="s">
        <v>4633</v>
      </c>
      <c r="D5450" s="17">
        <v>0.26790000000000003</v>
      </c>
      <c r="E5450" s="19">
        <f>단가대비표!O34</f>
        <v>0</v>
      </c>
      <c r="F5450" s="22">
        <f>TRUNC(E5450*D5450,1)</f>
        <v>0</v>
      </c>
      <c r="G5450" s="19">
        <f>단가대비표!P34</f>
        <v>0</v>
      </c>
      <c r="H5450" s="22">
        <f>TRUNC(G5450*D5450,1)</f>
        <v>0</v>
      </c>
      <c r="I5450" s="19">
        <f>단가대비표!V34</f>
        <v>90653</v>
      </c>
      <c r="J5450" s="22">
        <f>TRUNC(I5450*D5450,1)</f>
        <v>24285.9</v>
      </c>
      <c r="K5450" s="19">
        <f t="shared" ref="K5450:L5453" si="817">TRUNC(E5450+G5450+I5450,1)</f>
        <v>90653</v>
      </c>
      <c r="L5450" s="22">
        <f t="shared" si="817"/>
        <v>24285.9</v>
      </c>
      <c r="M5450" s="16" t="s">
        <v>4634</v>
      </c>
      <c r="N5450" s="1" t="s">
        <v>7662</v>
      </c>
      <c r="O5450" s="1" t="s">
        <v>4814</v>
      </c>
      <c r="P5450" s="1" t="s">
        <v>43</v>
      </c>
      <c r="Q5450" s="1" t="s">
        <v>43</v>
      </c>
      <c r="R5450" s="1" t="s">
        <v>46</v>
      </c>
      <c r="AV5450" s="1" t="s">
        <v>42</v>
      </c>
      <c r="AW5450" s="1" t="s">
        <v>7665</v>
      </c>
      <c r="AX5450" s="1" t="s">
        <v>42</v>
      </c>
      <c r="AY5450" s="1" t="s">
        <v>42</v>
      </c>
      <c r="AZ5450" s="1" t="s">
        <v>42</v>
      </c>
    </row>
    <row r="5451" spans="1:52" ht="30" customHeight="1" x14ac:dyDescent="0.3">
      <c r="A5451" s="16" t="s">
        <v>4637</v>
      </c>
      <c r="B5451" s="16" t="s">
        <v>4638</v>
      </c>
      <c r="C5451" s="16" t="s">
        <v>4241</v>
      </c>
      <c r="D5451" s="17">
        <v>15.9</v>
      </c>
      <c r="E5451" s="19">
        <f>단가대비표!O114</f>
        <v>1334</v>
      </c>
      <c r="F5451" s="22">
        <f>TRUNC(E5451*D5451,1)</f>
        <v>21210.6</v>
      </c>
      <c r="G5451" s="19">
        <f>단가대비표!P114</f>
        <v>0</v>
      </c>
      <c r="H5451" s="22">
        <f>TRUNC(G5451*D5451,1)</f>
        <v>0</v>
      </c>
      <c r="I5451" s="19">
        <f>단가대비표!V114</f>
        <v>0</v>
      </c>
      <c r="J5451" s="22">
        <f>TRUNC(I5451*D5451,1)</f>
        <v>0</v>
      </c>
      <c r="K5451" s="19">
        <f t="shared" si="817"/>
        <v>1334</v>
      </c>
      <c r="L5451" s="22">
        <f t="shared" si="817"/>
        <v>21210.6</v>
      </c>
      <c r="M5451" s="16" t="s">
        <v>42</v>
      </c>
      <c r="N5451" s="1" t="s">
        <v>7662</v>
      </c>
      <c r="O5451" s="1" t="s">
        <v>4639</v>
      </c>
      <c r="P5451" s="1" t="s">
        <v>43</v>
      </c>
      <c r="Q5451" s="1" t="s">
        <v>43</v>
      </c>
      <c r="R5451" s="1" t="s">
        <v>46</v>
      </c>
      <c r="V5451">
        <v>1</v>
      </c>
      <c r="AV5451" s="1" t="s">
        <v>42</v>
      </c>
      <c r="AW5451" s="1" t="s">
        <v>7666</v>
      </c>
      <c r="AX5451" s="1" t="s">
        <v>42</v>
      </c>
      <c r="AY5451" s="1" t="s">
        <v>42</v>
      </c>
      <c r="AZ5451" s="1" t="s">
        <v>42</v>
      </c>
    </row>
    <row r="5452" spans="1:52" ht="30" customHeight="1" x14ac:dyDescent="0.3">
      <c r="A5452" s="16" t="s">
        <v>3339</v>
      </c>
      <c r="B5452" s="16" t="s">
        <v>4784</v>
      </c>
      <c r="C5452" s="16" t="s">
        <v>3284</v>
      </c>
      <c r="D5452" s="17">
        <v>1</v>
      </c>
      <c r="E5452" s="19">
        <f>TRUNC(SUMIF(V5450:V5453, RIGHTB(O5452, 1), F5450:F5453)*U5452, 2)</f>
        <v>8060.02</v>
      </c>
      <c r="F5452" s="22">
        <f>TRUNC(E5452*D5452,1)</f>
        <v>8060</v>
      </c>
      <c r="G5452" s="19">
        <v>0</v>
      </c>
      <c r="H5452" s="22">
        <f>TRUNC(G5452*D5452,1)</f>
        <v>0</v>
      </c>
      <c r="I5452" s="19">
        <v>0</v>
      </c>
      <c r="J5452" s="22">
        <f>TRUNC(I5452*D5452,1)</f>
        <v>0</v>
      </c>
      <c r="K5452" s="19">
        <f t="shared" si="817"/>
        <v>8060</v>
      </c>
      <c r="L5452" s="22">
        <f t="shared" si="817"/>
        <v>8060</v>
      </c>
      <c r="M5452" s="16" t="s">
        <v>42</v>
      </c>
      <c r="N5452" s="1" t="s">
        <v>7662</v>
      </c>
      <c r="O5452" s="1" t="s">
        <v>3285</v>
      </c>
      <c r="P5452" s="1" t="s">
        <v>43</v>
      </c>
      <c r="Q5452" s="1" t="s">
        <v>43</v>
      </c>
      <c r="R5452" s="1" t="s">
        <v>43</v>
      </c>
      <c r="S5452">
        <v>0</v>
      </c>
      <c r="T5452">
        <v>0</v>
      </c>
      <c r="U5452">
        <v>0.38</v>
      </c>
      <c r="AV5452" s="1" t="s">
        <v>42</v>
      </c>
      <c r="AW5452" s="1" t="s">
        <v>7667</v>
      </c>
      <c r="AX5452" s="1" t="s">
        <v>42</v>
      </c>
      <c r="AY5452" s="1" t="s">
        <v>42</v>
      </c>
      <c r="AZ5452" s="1" t="s">
        <v>42</v>
      </c>
    </row>
    <row r="5453" spans="1:52" ht="30" customHeight="1" x14ac:dyDescent="0.3">
      <c r="A5453" s="16" t="s">
        <v>4643</v>
      </c>
      <c r="B5453" s="16" t="s">
        <v>3279</v>
      </c>
      <c r="C5453" s="16" t="s">
        <v>3275</v>
      </c>
      <c r="D5453" s="17">
        <v>1</v>
      </c>
      <c r="E5453" s="19">
        <f>TRUNC(단가대비표!O184*1/8*16/12*25/20, 1)</f>
        <v>0</v>
      </c>
      <c r="F5453" s="22">
        <f>TRUNC(E5453*D5453,1)</f>
        <v>0</v>
      </c>
      <c r="G5453" s="19">
        <f>TRUNC(단가대비표!P184*1/8*16/12*25/20, 1)</f>
        <v>59020.2</v>
      </c>
      <c r="H5453" s="22">
        <f>TRUNC(G5453*D5453,1)</f>
        <v>59020.2</v>
      </c>
      <c r="I5453" s="19">
        <f>TRUNC(단가대비표!V184*1/8*16/12*25/20, 1)</f>
        <v>0</v>
      </c>
      <c r="J5453" s="22">
        <f>TRUNC(I5453*D5453,1)</f>
        <v>0</v>
      </c>
      <c r="K5453" s="19">
        <f t="shared" si="817"/>
        <v>59020.2</v>
      </c>
      <c r="L5453" s="22">
        <f t="shared" si="817"/>
        <v>59020.2</v>
      </c>
      <c r="M5453" s="16" t="s">
        <v>42</v>
      </c>
      <c r="N5453" s="1" t="s">
        <v>7662</v>
      </c>
      <c r="O5453" s="1" t="s">
        <v>4644</v>
      </c>
      <c r="P5453" s="1" t="s">
        <v>43</v>
      </c>
      <c r="Q5453" s="1" t="s">
        <v>43</v>
      </c>
      <c r="R5453" s="1" t="s">
        <v>46</v>
      </c>
      <c r="AV5453" s="1" t="s">
        <v>42</v>
      </c>
      <c r="AW5453" s="1" t="s">
        <v>7668</v>
      </c>
      <c r="AX5453" s="1" t="s">
        <v>46</v>
      </c>
      <c r="AY5453" s="1" t="s">
        <v>42</v>
      </c>
      <c r="AZ5453" s="1" t="s">
        <v>42</v>
      </c>
    </row>
    <row r="5454" spans="1:52" ht="30" customHeight="1" x14ac:dyDescent="0.3">
      <c r="A5454" s="16" t="s">
        <v>3287</v>
      </c>
      <c r="B5454" s="16" t="s">
        <v>42</v>
      </c>
      <c r="C5454" s="16" t="s">
        <v>42</v>
      </c>
      <c r="D5454" s="17"/>
      <c r="E5454" s="19"/>
      <c r="F5454" s="22">
        <f>TRUNC(SUMIF(N5450:N5453, N5449, F5450:F5453),0)</f>
        <v>29270</v>
      </c>
      <c r="G5454" s="19"/>
      <c r="H5454" s="22">
        <f>TRUNC(SUMIF(N5450:N5453, N5449, H5450:H5453),0)</f>
        <v>59020</v>
      </c>
      <c r="I5454" s="19"/>
      <c r="J5454" s="22">
        <f>TRUNC(SUMIF(N5450:N5453, N5449, J5450:J5453),0)</f>
        <v>24285</v>
      </c>
      <c r="K5454" s="19"/>
      <c r="L5454" s="22">
        <f>F5454+H5454+J5454</f>
        <v>112575</v>
      </c>
      <c r="M5454" s="16" t="s">
        <v>42</v>
      </c>
      <c r="N5454" s="1" t="s">
        <v>3288</v>
      </c>
      <c r="O5454" s="1" t="s">
        <v>3288</v>
      </c>
      <c r="P5454" s="1" t="s">
        <v>42</v>
      </c>
      <c r="Q5454" s="1" t="s">
        <v>42</v>
      </c>
      <c r="R5454" s="1" t="s">
        <v>42</v>
      </c>
      <c r="AV5454" s="1" t="s">
        <v>42</v>
      </c>
      <c r="AW5454" s="1" t="s">
        <v>42</v>
      </c>
      <c r="AX5454" s="1" t="s">
        <v>42</v>
      </c>
      <c r="AY5454" s="1" t="s">
        <v>42</v>
      </c>
      <c r="AZ5454" s="1" t="s">
        <v>42</v>
      </c>
    </row>
    <row r="5455" spans="1:52" ht="30" customHeight="1" x14ac:dyDescent="0.3">
      <c r="A5455" s="17"/>
      <c r="B5455" s="17"/>
      <c r="C5455" s="17"/>
      <c r="D5455" s="17"/>
      <c r="E5455" s="19"/>
      <c r="F5455" s="22"/>
      <c r="G5455" s="19"/>
      <c r="H5455" s="22"/>
      <c r="I5455" s="19"/>
      <c r="J5455" s="22"/>
      <c r="K5455" s="19"/>
      <c r="L5455" s="22"/>
      <c r="M5455" s="17"/>
    </row>
    <row r="5456" spans="1:52" ht="30" customHeight="1" x14ac:dyDescent="0.3">
      <c r="A5456" s="13" t="s">
        <v>7669</v>
      </c>
      <c r="B5456" s="14"/>
      <c r="C5456" s="14"/>
      <c r="D5456" s="14"/>
      <c r="E5456" s="18"/>
      <c r="F5456" s="21"/>
      <c r="G5456" s="18"/>
      <c r="H5456" s="21"/>
      <c r="I5456" s="18"/>
      <c r="J5456" s="21"/>
      <c r="K5456" s="18"/>
      <c r="L5456" s="21"/>
      <c r="M5456" s="15"/>
      <c r="N5456" s="1" t="s">
        <v>7670</v>
      </c>
    </row>
    <row r="5457" spans="1:52" ht="30" customHeight="1" x14ac:dyDescent="0.3">
      <c r="A5457" s="16" t="s">
        <v>1054</v>
      </c>
      <c r="B5457" s="16" t="s">
        <v>7671</v>
      </c>
      <c r="C5457" s="16" t="s">
        <v>4633</v>
      </c>
      <c r="D5457" s="17">
        <v>0.22989999999999999</v>
      </c>
      <c r="E5457" s="19">
        <f>단가대비표!O81</f>
        <v>0</v>
      </c>
      <c r="F5457" s="22">
        <f>TRUNC(E5457*D5457,1)</f>
        <v>0</v>
      </c>
      <c r="G5457" s="19">
        <f>단가대비표!P81</f>
        <v>0</v>
      </c>
      <c r="H5457" s="22">
        <f>TRUNC(G5457*D5457,1)</f>
        <v>0</v>
      </c>
      <c r="I5457" s="19">
        <f>단가대비표!V81</f>
        <v>807782</v>
      </c>
      <c r="J5457" s="22">
        <f>TRUNC(I5457*D5457,1)</f>
        <v>185709</v>
      </c>
      <c r="K5457" s="19">
        <f t="shared" ref="K5457:L5460" si="818">TRUNC(E5457+G5457+I5457,1)</f>
        <v>807782</v>
      </c>
      <c r="L5457" s="22">
        <f t="shared" si="818"/>
        <v>185709</v>
      </c>
      <c r="M5457" s="16" t="s">
        <v>4634</v>
      </c>
      <c r="N5457" s="1" t="s">
        <v>7670</v>
      </c>
      <c r="O5457" s="1" t="s">
        <v>7673</v>
      </c>
      <c r="P5457" s="1" t="s">
        <v>43</v>
      </c>
      <c r="Q5457" s="1" t="s">
        <v>43</v>
      </c>
      <c r="R5457" s="1" t="s">
        <v>46</v>
      </c>
      <c r="AV5457" s="1" t="s">
        <v>42</v>
      </c>
      <c r="AW5457" s="1" t="s">
        <v>7674</v>
      </c>
      <c r="AX5457" s="1" t="s">
        <v>42</v>
      </c>
      <c r="AY5457" s="1" t="s">
        <v>42</v>
      </c>
      <c r="AZ5457" s="1" t="s">
        <v>42</v>
      </c>
    </row>
    <row r="5458" spans="1:52" ht="30" customHeight="1" x14ac:dyDescent="0.3">
      <c r="A5458" s="16" t="s">
        <v>4637</v>
      </c>
      <c r="B5458" s="16" t="s">
        <v>4638</v>
      </c>
      <c r="C5458" s="16" t="s">
        <v>4241</v>
      </c>
      <c r="D5458" s="17">
        <v>38.700000000000003</v>
      </c>
      <c r="E5458" s="19">
        <f>단가대비표!O114</f>
        <v>1334</v>
      </c>
      <c r="F5458" s="22">
        <f>TRUNC(E5458*D5458,1)</f>
        <v>51625.8</v>
      </c>
      <c r="G5458" s="19">
        <f>단가대비표!P114</f>
        <v>0</v>
      </c>
      <c r="H5458" s="22">
        <f>TRUNC(G5458*D5458,1)</f>
        <v>0</v>
      </c>
      <c r="I5458" s="19">
        <f>단가대비표!V114</f>
        <v>0</v>
      </c>
      <c r="J5458" s="22">
        <f>TRUNC(I5458*D5458,1)</f>
        <v>0</v>
      </c>
      <c r="K5458" s="19">
        <f t="shared" si="818"/>
        <v>1334</v>
      </c>
      <c r="L5458" s="22">
        <f t="shared" si="818"/>
        <v>51625.8</v>
      </c>
      <c r="M5458" s="16" t="s">
        <v>42</v>
      </c>
      <c r="N5458" s="1" t="s">
        <v>7670</v>
      </c>
      <c r="O5458" s="1" t="s">
        <v>4639</v>
      </c>
      <c r="P5458" s="1" t="s">
        <v>43</v>
      </c>
      <c r="Q5458" s="1" t="s">
        <v>43</v>
      </c>
      <c r="R5458" s="1" t="s">
        <v>46</v>
      </c>
      <c r="V5458">
        <v>1</v>
      </c>
      <c r="AV5458" s="1" t="s">
        <v>42</v>
      </c>
      <c r="AW5458" s="1" t="s">
        <v>7675</v>
      </c>
      <c r="AX5458" s="1" t="s">
        <v>42</v>
      </c>
      <c r="AY5458" s="1" t="s">
        <v>42</v>
      </c>
      <c r="AZ5458" s="1" t="s">
        <v>42</v>
      </c>
    </row>
    <row r="5459" spans="1:52" ht="30" customHeight="1" x14ac:dyDescent="0.3">
      <c r="A5459" s="16" t="s">
        <v>3339</v>
      </c>
      <c r="B5459" s="16" t="s">
        <v>5104</v>
      </c>
      <c r="C5459" s="16" t="s">
        <v>3284</v>
      </c>
      <c r="D5459" s="17">
        <v>1</v>
      </c>
      <c r="E5459" s="19">
        <f>TRUNC(SUMIF(V5457:V5460, RIGHTB(O5459, 1), F5457:F5460)*U5459, 2)</f>
        <v>7227.61</v>
      </c>
      <c r="F5459" s="22">
        <f>TRUNC(E5459*D5459,1)</f>
        <v>7227.6</v>
      </c>
      <c r="G5459" s="19">
        <v>0</v>
      </c>
      <c r="H5459" s="22">
        <f>TRUNC(G5459*D5459,1)</f>
        <v>0</v>
      </c>
      <c r="I5459" s="19">
        <v>0</v>
      </c>
      <c r="J5459" s="22">
        <f>TRUNC(I5459*D5459,1)</f>
        <v>0</v>
      </c>
      <c r="K5459" s="19">
        <f t="shared" si="818"/>
        <v>7227.6</v>
      </c>
      <c r="L5459" s="22">
        <f t="shared" si="818"/>
        <v>7227.6</v>
      </c>
      <c r="M5459" s="16" t="s">
        <v>42</v>
      </c>
      <c r="N5459" s="1" t="s">
        <v>7670</v>
      </c>
      <c r="O5459" s="1" t="s">
        <v>3285</v>
      </c>
      <c r="P5459" s="1" t="s">
        <v>43</v>
      </c>
      <c r="Q5459" s="1" t="s">
        <v>43</v>
      </c>
      <c r="R5459" s="1" t="s">
        <v>43</v>
      </c>
      <c r="S5459">
        <v>0</v>
      </c>
      <c r="T5459">
        <v>0</v>
      </c>
      <c r="U5459">
        <v>0.14000000000000001</v>
      </c>
      <c r="AV5459" s="1" t="s">
        <v>42</v>
      </c>
      <c r="AW5459" s="1" t="s">
        <v>7676</v>
      </c>
      <c r="AX5459" s="1" t="s">
        <v>42</v>
      </c>
      <c r="AY5459" s="1" t="s">
        <v>42</v>
      </c>
      <c r="AZ5459" s="1" t="s">
        <v>42</v>
      </c>
    </row>
    <row r="5460" spans="1:52" ht="30" customHeight="1" x14ac:dyDescent="0.3">
      <c r="A5460" s="16" t="s">
        <v>4643</v>
      </c>
      <c r="B5460" s="16" t="s">
        <v>3279</v>
      </c>
      <c r="C5460" s="16" t="s">
        <v>3275</v>
      </c>
      <c r="D5460" s="17">
        <v>1</v>
      </c>
      <c r="E5460" s="19">
        <f>TRUNC(단가대비표!O184*1/8*16/12*25/20, 1)</f>
        <v>0</v>
      </c>
      <c r="F5460" s="22">
        <f>TRUNC(E5460*D5460,1)</f>
        <v>0</v>
      </c>
      <c r="G5460" s="19">
        <f>TRUNC(단가대비표!P184*1/8*16/12*25/20, 1)</f>
        <v>59020.2</v>
      </c>
      <c r="H5460" s="22">
        <f>TRUNC(G5460*D5460,1)</f>
        <v>59020.2</v>
      </c>
      <c r="I5460" s="19">
        <f>TRUNC(단가대비표!V184*1/8*16/12*25/20, 1)</f>
        <v>0</v>
      </c>
      <c r="J5460" s="22">
        <f>TRUNC(I5460*D5460,1)</f>
        <v>0</v>
      </c>
      <c r="K5460" s="19">
        <f t="shared" si="818"/>
        <v>59020.2</v>
      </c>
      <c r="L5460" s="22">
        <f t="shared" si="818"/>
        <v>59020.2</v>
      </c>
      <c r="M5460" s="16" t="s">
        <v>42</v>
      </c>
      <c r="N5460" s="1" t="s">
        <v>7670</v>
      </c>
      <c r="O5460" s="1" t="s">
        <v>4644</v>
      </c>
      <c r="P5460" s="1" t="s">
        <v>43</v>
      </c>
      <c r="Q5460" s="1" t="s">
        <v>43</v>
      </c>
      <c r="R5460" s="1" t="s">
        <v>46</v>
      </c>
      <c r="AV5460" s="1" t="s">
        <v>42</v>
      </c>
      <c r="AW5460" s="1" t="s">
        <v>7677</v>
      </c>
      <c r="AX5460" s="1" t="s">
        <v>46</v>
      </c>
      <c r="AY5460" s="1" t="s">
        <v>42</v>
      </c>
      <c r="AZ5460" s="1" t="s">
        <v>42</v>
      </c>
    </row>
    <row r="5461" spans="1:52" ht="30" customHeight="1" x14ac:dyDescent="0.3">
      <c r="A5461" s="16" t="s">
        <v>3287</v>
      </c>
      <c r="B5461" s="16" t="s">
        <v>42</v>
      </c>
      <c r="C5461" s="16" t="s">
        <v>42</v>
      </c>
      <c r="D5461" s="17"/>
      <c r="E5461" s="19"/>
      <c r="F5461" s="22">
        <f>TRUNC(SUMIF(N5457:N5460, N5456, F5457:F5460),0)</f>
        <v>58853</v>
      </c>
      <c r="G5461" s="19"/>
      <c r="H5461" s="22">
        <f>TRUNC(SUMIF(N5457:N5460, N5456, H5457:H5460),0)</f>
        <v>59020</v>
      </c>
      <c r="I5461" s="19"/>
      <c r="J5461" s="22">
        <f>TRUNC(SUMIF(N5457:N5460, N5456, J5457:J5460),0)</f>
        <v>185709</v>
      </c>
      <c r="K5461" s="19"/>
      <c r="L5461" s="22">
        <f>F5461+H5461+J5461</f>
        <v>303582</v>
      </c>
      <c r="M5461" s="16" t="s">
        <v>42</v>
      </c>
      <c r="N5461" s="1" t="s">
        <v>3288</v>
      </c>
      <c r="O5461" s="1" t="s">
        <v>3288</v>
      </c>
      <c r="P5461" s="1" t="s">
        <v>42</v>
      </c>
      <c r="Q5461" s="1" t="s">
        <v>42</v>
      </c>
      <c r="R5461" s="1" t="s">
        <v>42</v>
      </c>
      <c r="AV5461" s="1" t="s">
        <v>42</v>
      </c>
      <c r="AW5461" s="1" t="s">
        <v>42</v>
      </c>
      <c r="AX5461" s="1" t="s">
        <v>42</v>
      </c>
      <c r="AY5461" s="1" t="s">
        <v>42</v>
      </c>
      <c r="AZ5461" s="1" t="s">
        <v>42</v>
      </c>
    </row>
    <row r="5462" spans="1:52" ht="30" customHeight="1" x14ac:dyDescent="0.3">
      <c r="A5462" s="17"/>
      <c r="B5462" s="17"/>
      <c r="C5462" s="17"/>
      <c r="D5462" s="17"/>
      <c r="E5462" s="19"/>
      <c r="F5462" s="22"/>
      <c r="G5462" s="19"/>
      <c r="H5462" s="22"/>
      <c r="I5462" s="19"/>
      <c r="J5462" s="22"/>
      <c r="K5462" s="19"/>
      <c r="L5462" s="22"/>
      <c r="M5462" s="17"/>
    </row>
    <row r="5463" spans="1:52" ht="30" customHeight="1" x14ac:dyDescent="0.3">
      <c r="A5463" s="13" t="s">
        <v>7678</v>
      </c>
      <c r="B5463" s="14"/>
      <c r="C5463" s="14"/>
      <c r="D5463" s="14"/>
      <c r="E5463" s="18"/>
      <c r="F5463" s="21"/>
      <c r="G5463" s="18"/>
      <c r="H5463" s="21"/>
      <c r="I5463" s="18"/>
      <c r="J5463" s="21"/>
      <c r="K5463" s="18"/>
      <c r="L5463" s="21"/>
      <c r="M5463" s="15"/>
      <c r="N5463" s="1" t="s">
        <v>7679</v>
      </c>
    </row>
    <row r="5464" spans="1:52" ht="30" customHeight="1" x14ac:dyDescent="0.3">
      <c r="A5464" s="16" t="s">
        <v>983</v>
      </c>
      <c r="B5464" s="16" t="s">
        <v>7680</v>
      </c>
      <c r="C5464" s="16" t="s">
        <v>4633</v>
      </c>
      <c r="D5464" s="17">
        <v>0.16309999999999999</v>
      </c>
      <c r="E5464" s="19">
        <f>단가대비표!O57</f>
        <v>0</v>
      </c>
      <c r="F5464" s="22">
        <f>TRUNC(E5464*D5464,1)</f>
        <v>0</v>
      </c>
      <c r="G5464" s="19">
        <f>단가대비표!P57</f>
        <v>0</v>
      </c>
      <c r="H5464" s="22">
        <f>TRUNC(G5464*D5464,1)</f>
        <v>0</v>
      </c>
      <c r="I5464" s="19">
        <f>단가대비표!V57</f>
        <v>189905</v>
      </c>
      <c r="J5464" s="22">
        <f>TRUNC(I5464*D5464,1)</f>
        <v>30973.5</v>
      </c>
      <c r="K5464" s="19">
        <f t="shared" ref="K5464:L5467" si="819">TRUNC(E5464+G5464+I5464,1)</f>
        <v>189905</v>
      </c>
      <c r="L5464" s="22">
        <f t="shared" si="819"/>
        <v>30973.5</v>
      </c>
      <c r="M5464" s="16" t="s">
        <v>4634</v>
      </c>
      <c r="N5464" s="1" t="s">
        <v>7679</v>
      </c>
      <c r="O5464" s="1" t="s">
        <v>7682</v>
      </c>
      <c r="P5464" s="1" t="s">
        <v>43</v>
      </c>
      <c r="Q5464" s="1" t="s">
        <v>43</v>
      </c>
      <c r="R5464" s="1" t="s">
        <v>46</v>
      </c>
      <c r="AV5464" s="1" t="s">
        <v>42</v>
      </c>
      <c r="AW5464" s="1" t="s">
        <v>7683</v>
      </c>
      <c r="AX5464" s="1" t="s">
        <v>42</v>
      </c>
      <c r="AY5464" s="1" t="s">
        <v>42</v>
      </c>
      <c r="AZ5464" s="1" t="s">
        <v>42</v>
      </c>
    </row>
    <row r="5465" spans="1:52" ht="30" customHeight="1" x14ac:dyDescent="0.3">
      <c r="A5465" s="16" t="s">
        <v>4637</v>
      </c>
      <c r="B5465" s="16" t="s">
        <v>4638</v>
      </c>
      <c r="C5465" s="16" t="s">
        <v>4241</v>
      </c>
      <c r="D5465" s="17">
        <v>9.6</v>
      </c>
      <c r="E5465" s="19">
        <f>단가대비표!O114</f>
        <v>1334</v>
      </c>
      <c r="F5465" s="22">
        <f>TRUNC(E5465*D5465,1)</f>
        <v>12806.4</v>
      </c>
      <c r="G5465" s="19">
        <f>단가대비표!P114</f>
        <v>0</v>
      </c>
      <c r="H5465" s="22">
        <f>TRUNC(G5465*D5465,1)</f>
        <v>0</v>
      </c>
      <c r="I5465" s="19">
        <f>단가대비표!V114</f>
        <v>0</v>
      </c>
      <c r="J5465" s="22">
        <f>TRUNC(I5465*D5465,1)</f>
        <v>0</v>
      </c>
      <c r="K5465" s="19">
        <f t="shared" si="819"/>
        <v>1334</v>
      </c>
      <c r="L5465" s="22">
        <f t="shared" si="819"/>
        <v>12806.4</v>
      </c>
      <c r="M5465" s="16" t="s">
        <v>42</v>
      </c>
      <c r="N5465" s="1" t="s">
        <v>7679</v>
      </c>
      <c r="O5465" s="1" t="s">
        <v>4639</v>
      </c>
      <c r="P5465" s="1" t="s">
        <v>43</v>
      </c>
      <c r="Q5465" s="1" t="s">
        <v>43</v>
      </c>
      <c r="R5465" s="1" t="s">
        <v>46</v>
      </c>
      <c r="V5465">
        <v>1</v>
      </c>
      <c r="AV5465" s="1" t="s">
        <v>42</v>
      </c>
      <c r="AW5465" s="1" t="s">
        <v>7684</v>
      </c>
      <c r="AX5465" s="1" t="s">
        <v>42</v>
      </c>
      <c r="AY5465" s="1" t="s">
        <v>42</v>
      </c>
      <c r="AZ5465" s="1" t="s">
        <v>42</v>
      </c>
    </row>
    <row r="5466" spans="1:52" ht="30" customHeight="1" x14ac:dyDescent="0.3">
      <c r="A5466" s="16" t="s">
        <v>3339</v>
      </c>
      <c r="B5466" s="16" t="s">
        <v>4941</v>
      </c>
      <c r="C5466" s="16" t="s">
        <v>3284</v>
      </c>
      <c r="D5466" s="17">
        <v>1</v>
      </c>
      <c r="E5466" s="19">
        <f>TRUNC(SUMIF(V5464:V5467, RIGHTB(O5466, 1), F5464:F5467)*U5466, 2)</f>
        <v>2561.2800000000002</v>
      </c>
      <c r="F5466" s="22">
        <f>TRUNC(E5466*D5466,1)</f>
        <v>2561.1999999999998</v>
      </c>
      <c r="G5466" s="19">
        <v>0</v>
      </c>
      <c r="H5466" s="22">
        <f>TRUNC(G5466*D5466,1)</f>
        <v>0</v>
      </c>
      <c r="I5466" s="19">
        <v>0</v>
      </c>
      <c r="J5466" s="22">
        <f>TRUNC(I5466*D5466,1)</f>
        <v>0</v>
      </c>
      <c r="K5466" s="19">
        <f t="shared" si="819"/>
        <v>2561.1999999999998</v>
      </c>
      <c r="L5466" s="22">
        <f t="shared" si="819"/>
        <v>2561.1999999999998</v>
      </c>
      <c r="M5466" s="16" t="s">
        <v>42</v>
      </c>
      <c r="N5466" s="1" t="s">
        <v>7679</v>
      </c>
      <c r="O5466" s="1" t="s">
        <v>3285</v>
      </c>
      <c r="P5466" s="1" t="s">
        <v>43</v>
      </c>
      <c r="Q5466" s="1" t="s">
        <v>43</v>
      </c>
      <c r="R5466" s="1" t="s">
        <v>43</v>
      </c>
      <c r="S5466">
        <v>0</v>
      </c>
      <c r="T5466">
        <v>0</v>
      </c>
      <c r="U5466">
        <v>0.2</v>
      </c>
      <c r="AV5466" s="1" t="s">
        <v>42</v>
      </c>
      <c r="AW5466" s="1" t="s">
        <v>7685</v>
      </c>
      <c r="AX5466" s="1" t="s">
        <v>42</v>
      </c>
      <c r="AY5466" s="1" t="s">
        <v>42</v>
      </c>
      <c r="AZ5466" s="1" t="s">
        <v>42</v>
      </c>
    </row>
    <row r="5467" spans="1:52" ht="30" customHeight="1" x14ac:dyDescent="0.3">
      <c r="A5467" s="16" t="s">
        <v>4643</v>
      </c>
      <c r="B5467" s="16" t="s">
        <v>3279</v>
      </c>
      <c r="C5467" s="16" t="s">
        <v>3275</v>
      </c>
      <c r="D5467" s="17">
        <v>1</v>
      </c>
      <c r="E5467" s="19">
        <f>TRUNC(단가대비표!O184*1/8*16/12*25/20, 1)</f>
        <v>0</v>
      </c>
      <c r="F5467" s="22">
        <f>TRUNC(E5467*D5467,1)</f>
        <v>0</v>
      </c>
      <c r="G5467" s="19">
        <f>TRUNC(단가대비표!P184*1/8*16/12*25/20, 1)</f>
        <v>59020.2</v>
      </c>
      <c r="H5467" s="22">
        <f>TRUNC(G5467*D5467,1)</f>
        <v>59020.2</v>
      </c>
      <c r="I5467" s="19">
        <f>TRUNC(단가대비표!V184*1/8*16/12*25/20, 1)</f>
        <v>0</v>
      </c>
      <c r="J5467" s="22">
        <f>TRUNC(I5467*D5467,1)</f>
        <v>0</v>
      </c>
      <c r="K5467" s="19">
        <f t="shared" si="819"/>
        <v>59020.2</v>
      </c>
      <c r="L5467" s="22">
        <f t="shared" si="819"/>
        <v>59020.2</v>
      </c>
      <c r="M5467" s="16" t="s">
        <v>42</v>
      </c>
      <c r="N5467" s="1" t="s">
        <v>7679</v>
      </c>
      <c r="O5467" s="1" t="s">
        <v>4644</v>
      </c>
      <c r="P5467" s="1" t="s">
        <v>43</v>
      </c>
      <c r="Q5467" s="1" t="s">
        <v>43</v>
      </c>
      <c r="R5467" s="1" t="s">
        <v>46</v>
      </c>
      <c r="AV5467" s="1" t="s">
        <v>42</v>
      </c>
      <c r="AW5467" s="1" t="s">
        <v>7686</v>
      </c>
      <c r="AX5467" s="1" t="s">
        <v>46</v>
      </c>
      <c r="AY5467" s="1" t="s">
        <v>42</v>
      </c>
      <c r="AZ5467" s="1" t="s">
        <v>42</v>
      </c>
    </row>
    <row r="5468" spans="1:52" ht="30" customHeight="1" x14ac:dyDescent="0.3">
      <c r="A5468" s="16" t="s">
        <v>3287</v>
      </c>
      <c r="B5468" s="16" t="s">
        <v>42</v>
      </c>
      <c r="C5468" s="16" t="s">
        <v>42</v>
      </c>
      <c r="D5468" s="17"/>
      <c r="E5468" s="19"/>
      <c r="F5468" s="22">
        <f>TRUNC(SUMIF(N5464:N5467, N5463, F5464:F5467),0)</f>
        <v>15367</v>
      </c>
      <c r="G5468" s="19"/>
      <c r="H5468" s="22">
        <f>TRUNC(SUMIF(N5464:N5467, N5463, H5464:H5467),0)</f>
        <v>59020</v>
      </c>
      <c r="I5468" s="19"/>
      <c r="J5468" s="22">
        <f>TRUNC(SUMIF(N5464:N5467, N5463, J5464:J5467),0)</f>
        <v>30973</v>
      </c>
      <c r="K5468" s="19"/>
      <c r="L5468" s="22">
        <f>F5468+H5468+J5468</f>
        <v>105360</v>
      </c>
      <c r="M5468" s="16" t="s">
        <v>42</v>
      </c>
      <c r="N5468" s="1" t="s">
        <v>3288</v>
      </c>
      <c r="O5468" s="1" t="s">
        <v>3288</v>
      </c>
      <c r="P5468" s="1" t="s">
        <v>42</v>
      </c>
      <c r="Q5468" s="1" t="s">
        <v>42</v>
      </c>
      <c r="R5468" s="1" t="s">
        <v>42</v>
      </c>
      <c r="AV5468" s="1" t="s">
        <v>42</v>
      </c>
      <c r="AW5468" s="1" t="s">
        <v>42</v>
      </c>
      <c r="AX5468" s="1" t="s">
        <v>42</v>
      </c>
      <c r="AY5468" s="1" t="s">
        <v>42</v>
      </c>
      <c r="AZ5468" s="1" t="s">
        <v>42</v>
      </c>
    </row>
    <row r="5469" spans="1:52" ht="30" customHeight="1" x14ac:dyDescent="0.3">
      <c r="A5469" s="17"/>
      <c r="B5469" s="17"/>
      <c r="C5469" s="17"/>
      <c r="D5469" s="17"/>
      <c r="E5469" s="19"/>
      <c r="F5469" s="22"/>
      <c r="G5469" s="19"/>
      <c r="H5469" s="22"/>
      <c r="I5469" s="19"/>
      <c r="J5469" s="22"/>
      <c r="K5469" s="19"/>
      <c r="L5469" s="22"/>
      <c r="M5469" s="17"/>
    </row>
    <row r="5470" spans="1:52" ht="30" customHeight="1" x14ac:dyDescent="0.3">
      <c r="A5470" s="13" t="s">
        <v>7687</v>
      </c>
      <c r="B5470" s="14"/>
      <c r="C5470" s="14"/>
      <c r="D5470" s="14"/>
      <c r="E5470" s="18"/>
      <c r="F5470" s="21"/>
      <c r="G5470" s="18"/>
      <c r="H5470" s="21"/>
      <c r="I5470" s="18"/>
      <c r="J5470" s="21"/>
      <c r="K5470" s="18"/>
      <c r="L5470" s="21"/>
      <c r="M5470" s="15"/>
      <c r="N5470" s="1" t="s">
        <v>7688</v>
      </c>
    </row>
    <row r="5471" spans="1:52" ht="30" customHeight="1" x14ac:dyDescent="0.3">
      <c r="A5471" s="16" t="s">
        <v>7689</v>
      </c>
      <c r="B5471" s="16" t="s">
        <v>7690</v>
      </c>
      <c r="C5471" s="16" t="s">
        <v>4633</v>
      </c>
      <c r="D5471" s="17">
        <v>0.2424</v>
      </c>
      <c r="E5471" s="19">
        <f>단가대비표!O82</f>
        <v>0</v>
      </c>
      <c r="F5471" s="22">
        <f>TRUNC(E5471*D5471,1)</f>
        <v>0</v>
      </c>
      <c r="G5471" s="19">
        <f>단가대비표!P82</f>
        <v>0</v>
      </c>
      <c r="H5471" s="22">
        <f>TRUNC(G5471*D5471,1)</f>
        <v>0</v>
      </c>
      <c r="I5471" s="19">
        <f>단가대비표!V82</f>
        <v>258567</v>
      </c>
      <c r="J5471" s="22">
        <f>TRUNC(I5471*D5471,1)</f>
        <v>62676.6</v>
      </c>
      <c r="K5471" s="19">
        <f t="shared" ref="K5471:L5474" si="820">TRUNC(E5471+G5471+I5471,1)</f>
        <v>258567</v>
      </c>
      <c r="L5471" s="22">
        <f t="shared" si="820"/>
        <v>62676.6</v>
      </c>
      <c r="M5471" s="16" t="s">
        <v>4634</v>
      </c>
      <c r="N5471" s="1" t="s">
        <v>7688</v>
      </c>
      <c r="O5471" s="1" t="s">
        <v>7693</v>
      </c>
      <c r="P5471" s="1" t="s">
        <v>43</v>
      </c>
      <c r="Q5471" s="1" t="s">
        <v>43</v>
      </c>
      <c r="R5471" s="1" t="s">
        <v>46</v>
      </c>
      <c r="AV5471" s="1" t="s">
        <v>42</v>
      </c>
      <c r="AW5471" s="1" t="s">
        <v>7694</v>
      </c>
      <c r="AX5471" s="1" t="s">
        <v>42</v>
      </c>
      <c r="AY5471" s="1" t="s">
        <v>42</v>
      </c>
      <c r="AZ5471" s="1" t="s">
        <v>42</v>
      </c>
    </row>
    <row r="5472" spans="1:52" ht="30" customHeight="1" x14ac:dyDescent="0.3">
      <c r="A5472" s="16" t="s">
        <v>4637</v>
      </c>
      <c r="B5472" s="16" t="s">
        <v>4638</v>
      </c>
      <c r="C5472" s="16" t="s">
        <v>4241</v>
      </c>
      <c r="D5472" s="17">
        <v>10.6</v>
      </c>
      <c r="E5472" s="19">
        <f>단가대비표!O114</f>
        <v>1334</v>
      </c>
      <c r="F5472" s="22">
        <f>TRUNC(E5472*D5472,1)</f>
        <v>14140.4</v>
      </c>
      <c r="G5472" s="19">
        <f>단가대비표!P114</f>
        <v>0</v>
      </c>
      <c r="H5472" s="22">
        <f>TRUNC(G5472*D5472,1)</f>
        <v>0</v>
      </c>
      <c r="I5472" s="19">
        <f>단가대비표!V114</f>
        <v>0</v>
      </c>
      <c r="J5472" s="22">
        <f>TRUNC(I5472*D5472,1)</f>
        <v>0</v>
      </c>
      <c r="K5472" s="19">
        <f t="shared" si="820"/>
        <v>1334</v>
      </c>
      <c r="L5472" s="22">
        <f t="shared" si="820"/>
        <v>14140.4</v>
      </c>
      <c r="M5472" s="16" t="s">
        <v>42</v>
      </c>
      <c r="N5472" s="1" t="s">
        <v>7688</v>
      </c>
      <c r="O5472" s="1" t="s">
        <v>4639</v>
      </c>
      <c r="P5472" s="1" t="s">
        <v>43</v>
      </c>
      <c r="Q5472" s="1" t="s">
        <v>43</v>
      </c>
      <c r="R5472" s="1" t="s">
        <v>46</v>
      </c>
      <c r="V5472">
        <v>1</v>
      </c>
      <c r="AV5472" s="1" t="s">
        <v>42</v>
      </c>
      <c r="AW5472" s="1" t="s">
        <v>7695</v>
      </c>
      <c r="AX5472" s="1" t="s">
        <v>42</v>
      </c>
      <c r="AY5472" s="1" t="s">
        <v>42</v>
      </c>
      <c r="AZ5472" s="1" t="s">
        <v>42</v>
      </c>
    </row>
    <row r="5473" spans="1:52" ht="30" customHeight="1" x14ac:dyDescent="0.3">
      <c r="A5473" s="16" t="s">
        <v>3339</v>
      </c>
      <c r="B5473" s="16" t="s">
        <v>4846</v>
      </c>
      <c r="C5473" s="16" t="s">
        <v>3284</v>
      </c>
      <c r="D5473" s="17">
        <v>1</v>
      </c>
      <c r="E5473" s="19">
        <f>TRUNC(SUMIF(V5471:V5474, RIGHTB(O5473, 1), F5471:F5474)*U5473, 2)</f>
        <v>2545.27</v>
      </c>
      <c r="F5473" s="22">
        <f>TRUNC(E5473*D5473,1)</f>
        <v>2545.1999999999998</v>
      </c>
      <c r="G5473" s="19">
        <v>0</v>
      </c>
      <c r="H5473" s="22">
        <f>TRUNC(G5473*D5473,1)</f>
        <v>0</v>
      </c>
      <c r="I5473" s="19">
        <v>0</v>
      </c>
      <c r="J5473" s="22">
        <f>TRUNC(I5473*D5473,1)</f>
        <v>0</v>
      </c>
      <c r="K5473" s="19">
        <f t="shared" si="820"/>
        <v>2545.1999999999998</v>
      </c>
      <c r="L5473" s="22">
        <f t="shared" si="820"/>
        <v>2545.1999999999998</v>
      </c>
      <c r="M5473" s="16" t="s">
        <v>42</v>
      </c>
      <c r="N5473" s="1" t="s">
        <v>7688</v>
      </c>
      <c r="O5473" s="1" t="s">
        <v>3285</v>
      </c>
      <c r="P5473" s="1" t="s">
        <v>43</v>
      </c>
      <c r="Q5473" s="1" t="s">
        <v>43</v>
      </c>
      <c r="R5473" s="1" t="s">
        <v>43</v>
      </c>
      <c r="S5473">
        <v>0</v>
      </c>
      <c r="T5473">
        <v>0</v>
      </c>
      <c r="U5473">
        <v>0.18</v>
      </c>
      <c r="AV5473" s="1" t="s">
        <v>42</v>
      </c>
      <c r="AW5473" s="1" t="s">
        <v>7696</v>
      </c>
      <c r="AX5473" s="1" t="s">
        <v>42</v>
      </c>
      <c r="AY5473" s="1" t="s">
        <v>42</v>
      </c>
      <c r="AZ5473" s="1" t="s">
        <v>42</v>
      </c>
    </row>
    <row r="5474" spans="1:52" ht="30" customHeight="1" x14ac:dyDescent="0.3">
      <c r="A5474" s="16" t="s">
        <v>4643</v>
      </c>
      <c r="B5474" s="16" t="s">
        <v>3279</v>
      </c>
      <c r="C5474" s="16" t="s">
        <v>3275</v>
      </c>
      <c r="D5474" s="17">
        <v>1</v>
      </c>
      <c r="E5474" s="19">
        <f>TRUNC(단가대비표!O184*1/8*16/12*25/20, 1)</f>
        <v>0</v>
      </c>
      <c r="F5474" s="22">
        <f>TRUNC(E5474*D5474,1)</f>
        <v>0</v>
      </c>
      <c r="G5474" s="19">
        <f>TRUNC(단가대비표!P184*1/8*16/12*25/20, 1)</f>
        <v>59020.2</v>
      </c>
      <c r="H5474" s="22">
        <f>TRUNC(G5474*D5474,1)</f>
        <v>59020.2</v>
      </c>
      <c r="I5474" s="19">
        <f>TRUNC(단가대비표!V184*1/8*16/12*25/20, 1)</f>
        <v>0</v>
      </c>
      <c r="J5474" s="22">
        <f>TRUNC(I5474*D5474,1)</f>
        <v>0</v>
      </c>
      <c r="K5474" s="19">
        <f t="shared" si="820"/>
        <v>59020.2</v>
      </c>
      <c r="L5474" s="22">
        <f t="shared" si="820"/>
        <v>59020.2</v>
      </c>
      <c r="M5474" s="16" t="s">
        <v>42</v>
      </c>
      <c r="N5474" s="1" t="s">
        <v>7688</v>
      </c>
      <c r="O5474" s="1" t="s">
        <v>4644</v>
      </c>
      <c r="P5474" s="1" t="s">
        <v>43</v>
      </c>
      <c r="Q5474" s="1" t="s">
        <v>43</v>
      </c>
      <c r="R5474" s="1" t="s">
        <v>46</v>
      </c>
      <c r="AV5474" s="1" t="s">
        <v>42</v>
      </c>
      <c r="AW5474" s="1" t="s">
        <v>7697</v>
      </c>
      <c r="AX5474" s="1" t="s">
        <v>46</v>
      </c>
      <c r="AY5474" s="1" t="s">
        <v>42</v>
      </c>
      <c r="AZ5474" s="1" t="s">
        <v>42</v>
      </c>
    </row>
    <row r="5475" spans="1:52" ht="30" customHeight="1" x14ac:dyDescent="0.3">
      <c r="A5475" s="16" t="s">
        <v>3287</v>
      </c>
      <c r="B5475" s="16" t="s">
        <v>42</v>
      </c>
      <c r="C5475" s="16" t="s">
        <v>42</v>
      </c>
      <c r="D5475" s="17"/>
      <c r="E5475" s="19"/>
      <c r="F5475" s="22">
        <f>TRUNC(SUMIF(N5471:N5474, N5470, F5471:F5474),0)</f>
        <v>16685</v>
      </c>
      <c r="G5475" s="19"/>
      <c r="H5475" s="22">
        <f>TRUNC(SUMIF(N5471:N5474, N5470, H5471:H5474),0)</f>
        <v>59020</v>
      </c>
      <c r="I5475" s="19"/>
      <c r="J5475" s="22">
        <f>TRUNC(SUMIF(N5471:N5474, N5470, J5471:J5474),0)</f>
        <v>62676</v>
      </c>
      <c r="K5475" s="19"/>
      <c r="L5475" s="22">
        <f>F5475+H5475+J5475</f>
        <v>138381</v>
      </c>
      <c r="M5475" s="16" t="s">
        <v>42</v>
      </c>
      <c r="N5475" s="1" t="s">
        <v>3288</v>
      </c>
      <c r="O5475" s="1" t="s">
        <v>3288</v>
      </c>
      <c r="P5475" s="1" t="s">
        <v>42</v>
      </c>
      <c r="Q5475" s="1" t="s">
        <v>42</v>
      </c>
      <c r="R5475" s="1" t="s">
        <v>42</v>
      </c>
      <c r="AV5475" s="1" t="s">
        <v>42</v>
      </c>
      <c r="AW5475" s="1" t="s">
        <v>42</v>
      </c>
      <c r="AX5475" s="1" t="s">
        <v>42</v>
      </c>
      <c r="AY5475" s="1" t="s">
        <v>42</v>
      </c>
      <c r="AZ5475" s="1" t="s">
        <v>42</v>
      </c>
    </row>
  </sheetData>
  <mergeCells count="45">
    <mergeCell ref="P2:P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AB2:AB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U2:AU3"/>
    <mergeCell ref="AV2:AV3"/>
    <mergeCell ref="AW2:AW3"/>
    <mergeCell ref="AO2:AO3"/>
    <mergeCell ref="AP2:AP3"/>
    <mergeCell ref="AQ2:AQ3"/>
    <mergeCell ref="AR2:AR3"/>
    <mergeCell ref="AS2:AS3"/>
    <mergeCell ref="AT2:AT3"/>
  </mergeCells>
  <phoneticPr fontId="1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D2F3-EE94-43B9-9613-7BEDFDF9F163}">
  <sheetPr>
    <pageSetUpPr fitToPage="1"/>
  </sheetPr>
  <dimension ref="A1:L231"/>
  <sheetViews>
    <sheetView topLeftCell="B1" workbookViewId="0">
      <selection activeCell="L24" sqref="L24"/>
    </sheetView>
  </sheetViews>
  <sheetFormatPr defaultRowHeight="16.5" x14ac:dyDescent="0.3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1" width="11.625" hidden="1" customWidth="1"/>
    <col min="12" max="12" width="20.625" customWidth="1"/>
  </cols>
  <sheetData>
    <row r="1" spans="1:12" ht="30" customHeight="1" x14ac:dyDescent="0.3">
      <c r="A1" s="3"/>
      <c r="B1" s="2" t="s">
        <v>7698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30" customHeight="1" x14ac:dyDescent="0.3">
      <c r="A2" s="11"/>
      <c r="B2" s="12" t="s">
        <v>12023</v>
      </c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30" customHeight="1" x14ac:dyDescent="0.3">
      <c r="A3" s="7" t="s">
        <v>3251</v>
      </c>
      <c r="B3" s="7" t="s">
        <v>1</v>
      </c>
      <c r="C3" s="7" t="s">
        <v>2</v>
      </c>
      <c r="D3" s="7" t="s">
        <v>3</v>
      </c>
      <c r="E3" s="7" t="s">
        <v>3252</v>
      </c>
      <c r="F3" s="7" t="s">
        <v>3253</v>
      </c>
      <c r="G3" s="7" t="s">
        <v>3254</v>
      </c>
      <c r="H3" s="7" t="s">
        <v>3255</v>
      </c>
      <c r="I3" s="7" t="s">
        <v>3256</v>
      </c>
      <c r="J3" s="7" t="s">
        <v>7699</v>
      </c>
      <c r="K3" s="7" t="s">
        <v>7700</v>
      </c>
      <c r="L3" s="7" t="s">
        <v>3260</v>
      </c>
    </row>
    <row r="4" spans="1:12" ht="30" customHeight="1" x14ac:dyDescent="0.3">
      <c r="A4" s="23" t="s">
        <v>1470</v>
      </c>
      <c r="B4" s="23" t="s">
        <v>1467</v>
      </c>
      <c r="C4" s="23" t="s">
        <v>1468</v>
      </c>
      <c r="D4" s="23" t="s">
        <v>65</v>
      </c>
      <c r="E4" s="24">
        <f>단가산출서!B41</f>
        <v>1002</v>
      </c>
      <c r="F4" s="24">
        <f>단가산출서!C41</f>
        <v>1529</v>
      </c>
      <c r="G4" s="24">
        <f>단가산출서!D41</f>
        <v>38</v>
      </c>
      <c r="H4" s="24">
        <f>단가산출서!E41</f>
        <v>2569</v>
      </c>
      <c r="I4" s="23" t="s">
        <v>1469</v>
      </c>
      <c r="J4" s="23" t="s">
        <v>42</v>
      </c>
      <c r="K4" s="23" t="s">
        <v>1470</v>
      </c>
      <c r="L4" s="23" t="s">
        <v>7709</v>
      </c>
    </row>
    <row r="5" spans="1:12" ht="30" customHeight="1" x14ac:dyDescent="0.3">
      <c r="A5" s="23" t="s">
        <v>1473</v>
      </c>
      <c r="B5" s="23" t="s">
        <v>1471</v>
      </c>
      <c r="C5" s="23" t="s">
        <v>1468</v>
      </c>
      <c r="D5" s="23" t="s">
        <v>65</v>
      </c>
      <c r="E5" s="24">
        <f>단가산출서!B80</f>
        <v>878</v>
      </c>
      <c r="F5" s="24">
        <f>단가산출서!C80</f>
        <v>1376</v>
      </c>
      <c r="G5" s="24">
        <f>단가산출서!D80</f>
        <v>35</v>
      </c>
      <c r="H5" s="24">
        <f>단가산출서!E80</f>
        <v>2289</v>
      </c>
      <c r="I5" s="23" t="s">
        <v>1472</v>
      </c>
      <c r="J5" s="23" t="s">
        <v>42</v>
      </c>
      <c r="K5" s="23" t="s">
        <v>1473</v>
      </c>
      <c r="L5" s="23" t="s">
        <v>7709</v>
      </c>
    </row>
    <row r="6" spans="1:12" ht="30" customHeight="1" x14ac:dyDescent="0.3">
      <c r="A6" s="23" t="s">
        <v>1479</v>
      </c>
      <c r="B6" s="23" t="s">
        <v>1476</v>
      </c>
      <c r="C6" s="23" t="s">
        <v>1477</v>
      </c>
      <c r="D6" s="23" t="s">
        <v>81</v>
      </c>
      <c r="E6" s="24">
        <f>단가산출서!B161</f>
        <v>463</v>
      </c>
      <c r="F6" s="24">
        <f>단가산출서!C161</f>
        <v>1405</v>
      </c>
      <c r="G6" s="24">
        <f>단가산출서!D161</f>
        <v>852</v>
      </c>
      <c r="H6" s="24">
        <f>단가산출서!E161</f>
        <v>2720</v>
      </c>
      <c r="I6" s="23" t="s">
        <v>1478</v>
      </c>
      <c r="J6" s="23" t="s">
        <v>42</v>
      </c>
      <c r="K6" s="23" t="s">
        <v>1479</v>
      </c>
      <c r="L6" s="23" t="s">
        <v>7794</v>
      </c>
    </row>
    <row r="7" spans="1:12" ht="30" customHeight="1" x14ac:dyDescent="0.3">
      <c r="A7" s="23" t="s">
        <v>1482</v>
      </c>
      <c r="B7" s="23" t="s">
        <v>1476</v>
      </c>
      <c r="C7" s="23" t="s">
        <v>1480</v>
      </c>
      <c r="D7" s="23" t="s">
        <v>81</v>
      </c>
      <c r="E7" s="24">
        <f>단가산출서!B242</f>
        <v>665</v>
      </c>
      <c r="F7" s="24">
        <f>단가산출서!C242</f>
        <v>1928</v>
      </c>
      <c r="G7" s="24">
        <f>단가산출서!D242</f>
        <v>1236</v>
      </c>
      <c r="H7" s="24">
        <f>단가산출서!E242</f>
        <v>3829</v>
      </c>
      <c r="I7" s="23" t="s">
        <v>1481</v>
      </c>
      <c r="J7" s="23" t="s">
        <v>42</v>
      </c>
      <c r="K7" s="23" t="s">
        <v>1482</v>
      </c>
      <c r="L7" s="23" t="s">
        <v>7794</v>
      </c>
    </row>
    <row r="8" spans="1:12" ht="30" customHeight="1" x14ac:dyDescent="0.3">
      <c r="A8" s="23" t="s">
        <v>1485</v>
      </c>
      <c r="B8" s="23" t="s">
        <v>1476</v>
      </c>
      <c r="C8" s="23" t="s">
        <v>1483</v>
      </c>
      <c r="D8" s="23" t="s">
        <v>81</v>
      </c>
      <c r="E8" s="24">
        <f>단가산출서!B323</f>
        <v>865</v>
      </c>
      <c r="F8" s="24">
        <f>단가산출서!C323</f>
        <v>3118</v>
      </c>
      <c r="G8" s="24">
        <f>단가산출서!D323</f>
        <v>1517</v>
      </c>
      <c r="H8" s="24">
        <f>단가산출서!E323</f>
        <v>5500</v>
      </c>
      <c r="I8" s="23" t="s">
        <v>1484</v>
      </c>
      <c r="J8" s="23" t="s">
        <v>42</v>
      </c>
      <c r="K8" s="23" t="s">
        <v>1485</v>
      </c>
      <c r="L8" s="23" t="s">
        <v>7794</v>
      </c>
    </row>
    <row r="9" spans="1:12" ht="30" customHeight="1" x14ac:dyDescent="0.3">
      <c r="A9" s="23" t="s">
        <v>1488</v>
      </c>
      <c r="B9" s="23" t="s">
        <v>1486</v>
      </c>
      <c r="C9" s="23" t="s">
        <v>1477</v>
      </c>
      <c r="D9" s="23" t="s">
        <v>81</v>
      </c>
      <c r="E9" s="24">
        <f>단가산출서!B404</f>
        <v>891</v>
      </c>
      <c r="F9" s="24">
        <f>단가산출서!C404</f>
        <v>2703</v>
      </c>
      <c r="G9" s="24">
        <f>단가산출서!D404</f>
        <v>1640</v>
      </c>
      <c r="H9" s="24">
        <f>단가산출서!E404</f>
        <v>5234</v>
      </c>
      <c r="I9" s="23" t="s">
        <v>1487</v>
      </c>
      <c r="J9" s="23" t="s">
        <v>42</v>
      </c>
      <c r="K9" s="23" t="s">
        <v>1488</v>
      </c>
      <c r="L9" s="23" t="s">
        <v>7974</v>
      </c>
    </row>
    <row r="10" spans="1:12" ht="30" customHeight="1" x14ac:dyDescent="0.3">
      <c r="A10" s="23" t="s">
        <v>1490</v>
      </c>
      <c r="B10" s="23" t="s">
        <v>1486</v>
      </c>
      <c r="C10" s="23" t="s">
        <v>1480</v>
      </c>
      <c r="D10" s="23" t="s">
        <v>81</v>
      </c>
      <c r="E10" s="24">
        <f>단가산출서!B485</f>
        <v>1258</v>
      </c>
      <c r="F10" s="24">
        <f>단가산출서!C485</f>
        <v>3642</v>
      </c>
      <c r="G10" s="24">
        <f>단가산출서!D485</f>
        <v>2336</v>
      </c>
      <c r="H10" s="24">
        <f>단가산출서!E485</f>
        <v>7236</v>
      </c>
      <c r="I10" s="23" t="s">
        <v>1489</v>
      </c>
      <c r="J10" s="23" t="s">
        <v>42</v>
      </c>
      <c r="K10" s="23" t="s">
        <v>1490</v>
      </c>
      <c r="L10" s="23" t="s">
        <v>7974</v>
      </c>
    </row>
    <row r="11" spans="1:12" ht="30" customHeight="1" x14ac:dyDescent="0.3">
      <c r="A11" s="23" t="s">
        <v>1494</v>
      </c>
      <c r="B11" s="23" t="s">
        <v>1491</v>
      </c>
      <c r="C11" s="23" t="s">
        <v>1492</v>
      </c>
      <c r="D11" s="23" t="s">
        <v>81</v>
      </c>
      <c r="E11" s="24">
        <f>단가산출서!B535</f>
        <v>348</v>
      </c>
      <c r="F11" s="24">
        <f>단가산출서!C535</f>
        <v>1666</v>
      </c>
      <c r="G11" s="24">
        <f>단가산출서!D535</f>
        <v>777</v>
      </c>
      <c r="H11" s="24">
        <f>단가산출서!E535</f>
        <v>2791</v>
      </c>
      <c r="I11" s="23" t="s">
        <v>1493</v>
      </c>
      <c r="J11" s="23" t="s">
        <v>42</v>
      </c>
      <c r="K11" s="23" t="s">
        <v>1494</v>
      </c>
      <c r="L11" s="23" t="s">
        <v>8012</v>
      </c>
    </row>
    <row r="12" spans="1:12" ht="30" customHeight="1" x14ac:dyDescent="0.3">
      <c r="A12" s="23" t="s">
        <v>1498</v>
      </c>
      <c r="B12" s="23" t="s">
        <v>1495</v>
      </c>
      <c r="C12" s="23" t="s">
        <v>1496</v>
      </c>
      <c r="D12" s="23" t="s">
        <v>81</v>
      </c>
      <c r="E12" s="24">
        <f>단가산출서!B585</f>
        <v>544</v>
      </c>
      <c r="F12" s="24">
        <f>단가산출서!C585</f>
        <v>2603</v>
      </c>
      <c r="G12" s="24">
        <f>단가산출서!D585</f>
        <v>1214</v>
      </c>
      <c r="H12" s="24">
        <f>단가산출서!E585</f>
        <v>4361</v>
      </c>
      <c r="I12" s="23" t="s">
        <v>1497</v>
      </c>
      <c r="J12" s="23" t="s">
        <v>42</v>
      </c>
      <c r="K12" s="23" t="s">
        <v>1498</v>
      </c>
      <c r="L12" s="23" t="s">
        <v>8012</v>
      </c>
    </row>
    <row r="13" spans="1:12" ht="30" customHeight="1" x14ac:dyDescent="0.3">
      <c r="A13" s="23" t="s">
        <v>1504</v>
      </c>
      <c r="B13" s="23" t="s">
        <v>1501</v>
      </c>
      <c r="C13" s="23" t="s">
        <v>1502</v>
      </c>
      <c r="D13" s="23" t="s">
        <v>81</v>
      </c>
      <c r="E13" s="24">
        <f>단가산출서!B651</f>
        <v>345</v>
      </c>
      <c r="F13" s="24">
        <f>단가산출서!C651</f>
        <v>2301</v>
      </c>
      <c r="G13" s="24">
        <f>단가산출서!D651</f>
        <v>507</v>
      </c>
      <c r="H13" s="24">
        <f>단가산출서!E651</f>
        <v>3153</v>
      </c>
      <c r="I13" s="23" t="s">
        <v>1503</v>
      </c>
      <c r="J13" s="23" t="s">
        <v>42</v>
      </c>
      <c r="K13" s="23" t="s">
        <v>1504</v>
      </c>
      <c r="L13" s="23" t="s">
        <v>8087</v>
      </c>
    </row>
    <row r="14" spans="1:12" ht="30" customHeight="1" x14ac:dyDescent="0.3">
      <c r="A14" s="23" t="s">
        <v>1507</v>
      </c>
      <c r="B14" s="23" t="s">
        <v>1505</v>
      </c>
      <c r="C14" s="23" t="s">
        <v>1502</v>
      </c>
      <c r="D14" s="23" t="s">
        <v>81</v>
      </c>
      <c r="E14" s="24">
        <f>단가산출서!B711</f>
        <v>391</v>
      </c>
      <c r="F14" s="24">
        <f>단가산출서!C711</f>
        <v>2557</v>
      </c>
      <c r="G14" s="24">
        <f>단가산출서!D711</f>
        <v>536</v>
      </c>
      <c r="H14" s="24">
        <f>단가산출서!E711</f>
        <v>3484</v>
      </c>
      <c r="I14" s="23" t="s">
        <v>1506</v>
      </c>
      <c r="J14" s="23" t="s">
        <v>42</v>
      </c>
      <c r="K14" s="23" t="s">
        <v>1507</v>
      </c>
      <c r="L14" s="23" t="s">
        <v>8087</v>
      </c>
    </row>
    <row r="15" spans="1:12" ht="30" customHeight="1" x14ac:dyDescent="0.3">
      <c r="A15" s="23" t="s">
        <v>1510</v>
      </c>
      <c r="B15" s="23" t="s">
        <v>1508</v>
      </c>
      <c r="C15" s="23" t="s">
        <v>1502</v>
      </c>
      <c r="D15" s="23" t="s">
        <v>81</v>
      </c>
      <c r="E15" s="24">
        <f>단가산출서!B771</f>
        <v>439</v>
      </c>
      <c r="F15" s="24">
        <f>단가산출서!C771</f>
        <v>2877</v>
      </c>
      <c r="G15" s="24">
        <f>단가산출서!D771</f>
        <v>603</v>
      </c>
      <c r="H15" s="24">
        <f>단가산출서!E771</f>
        <v>3919</v>
      </c>
      <c r="I15" s="23" t="s">
        <v>1509</v>
      </c>
      <c r="J15" s="23" t="s">
        <v>42</v>
      </c>
      <c r="K15" s="23" t="s">
        <v>1510</v>
      </c>
      <c r="L15" s="23" t="s">
        <v>8087</v>
      </c>
    </row>
    <row r="16" spans="1:12" ht="30" customHeight="1" x14ac:dyDescent="0.3">
      <c r="A16" s="23" t="s">
        <v>1514</v>
      </c>
      <c r="B16" s="23" t="s">
        <v>1511</v>
      </c>
      <c r="C16" s="23" t="s">
        <v>1512</v>
      </c>
      <c r="D16" s="23" t="s">
        <v>81</v>
      </c>
      <c r="E16" s="24">
        <f>단가산출서!B819</f>
        <v>356</v>
      </c>
      <c r="F16" s="24">
        <f>단가산출서!C819</f>
        <v>1036</v>
      </c>
      <c r="G16" s="24">
        <f>단가산출서!D819</f>
        <v>640</v>
      </c>
      <c r="H16" s="24">
        <f>단가산출서!E819</f>
        <v>2032</v>
      </c>
      <c r="I16" s="23" t="s">
        <v>1513</v>
      </c>
      <c r="J16" s="23" t="s">
        <v>42</v>
      </c>
      <c r="K16" s="23" t="s">
        <v>1514</v>
      </c>
      <c r="L16" s="23" t="s">
        <v>8087</v>
      </c>
    </row>
    <row r="17" spans="1:12" ht="30" customHeight="1" x14ac:dyDescent="0.3">
      <c r="A17" s="23" t="s">
        <v>1520</v>
      </c>
      <c r="B17" s="23" t="s">
        <v>1517</v>
      </c>
      <c r="C17" s="23" t="s">
        <v>1518</v>
      </c>
      <c r="D17" s="23" t="s">
        <v>598</v>
      </c>
      <c r="E17" s="24">
        <f>단가산출서!B873</f>
        <v>43791</v>
      </c>
      <c r="F17" s="24">
        <f>단가산출서!C873</f>
        <v>427216</v>
      </c>
      <c r="G17" s="24">
        <f>단가산출서!D873</f>
        <v>44497</v>
      </c>
      <c r="H17" s="24">
        <f>단가산출서!E873</f>
        <v>515504</v>
      </c>
      <c r="I17" s="23" t="s">
        <v>1519</v>
      </c>
      <c r="J17" s="23" t="s">
        <v>42</v>
      </c>
      <c r="K17" s="23" t="s">
        <v>1520</v>
      </c>
      <c r="L17" s="23" t="s">
        <v>8219</v>
      </c>
    </row>
    <row r="18" spans="1:12" ht="30" customHeight="1" x14ac:dyDescent="0.3">
      <c r="A18" s="23" t="s">
        <v>1523</v>
      </c>
      <c r="B18" s="23" t="s">
        <v>1517</v>
      </c>
      <c r="C18" s="23" t="s">
        <v>1521</v>
      </c>
      <c r="D18" s="23" t="s">
        <v>598</v>
      </c>
      <c r="E18" s="24">
        <f>단가산출서!B903</f>
        <v>5338</v>
      </c>
      <c r="F18" s="24">
        <f>단가산출서!C903</f>
        <v>167878</v>
      </c>
      <c r="G18" s="24">
        <f>단가산출서!D903</f>
        <v>10065</v>
      </c>
      <c r="H18" s="24">
        <f>단가산출서!E903</f>
        <v>183281</v>
      </c>
      <c r="I18" s="23" t="s">
        <v>1522</v>
      </c>
      <c r="J18" s="23" t="s">
        <v>42</v>
      </c>
      <c r="K18" s="23" t="s">
        <v>1523</v>
      </c>
      <c r="L18" s="23" t="s">
        <v>8272</v>
      </c>
    </row>
    <row r="19" spans="1:12" ht="30" customHeight="1" x14ac:dyDescent="0.3">
      <c r="A19" s="23" t="s">
        <v>1526</v>
      </c>
      <c r="B19" s="23" t="s">
        <v>1524</v>
      </c>
      <c r="C19" s="23" t="s">
        <v>42</v>
      </c>
      <c r="D19" s="23" t="s">
        <v>598</v>
      </c>
      <c r="E19" s="24">
        <f>단가산출서!B931</f>
        <v>3558</v>
      </c>
      <c r="F19" s="24">
        <f>단가산출서!C931</f>
        <v>85211</v>
      </c>
      <c r="G19" s="24">
        <f>단가산출서!D931</f>
        <v>6949</v>
      </c>
      <c r="H19" s="24">
        <f>단가산출서!E931</f>
        <v>95718</v>
      </c>
      <c r="I19" s="23" t="s">
        <v>1525</v>
      </c>
      <c r="J19" s="23" t="s">
        <v>42</v>
      </c>
      <c r="K19" s="23" t="s">
        <v>1526</v>
      </c>
      <c r="L19" s="23" t="s">
        <v>8272</v>
      </c>
    </row>
    <row r="20" spans="1:12" ht="30" customHeight="1" x14ac:dyDescent="0.3">
      <c r="A20" s="23" t="s">
        <v>1531</v>
      </c>
      <c r="B20" s="23" t="s">
        <v>1529</v>
      </c>
      <c r="C20" s="23" t="s">
        <v>42</v>
      </c>
      <c r="D20" s="23" t="s">
        <v>81</v>
      </c>
      <c r="E20" s="24">
        <f>단가산출서!B962</f>
        <v>3454</v>
      </c>
      <c r="F20" s="24">
        <f>단가산출서!C962</f>
        <v>35956</v>
      </c>
      <c r="G20" s="24">
        <f>단가산출서!D962</f>
        <v>2350</v>
      </c>
      <c r="H20" s="24">
        <f>단가산출서!E962</f>
        <v>41760</v>
      </c>
      <c r="I20" s="23" t="s">
        <v>1530</v>
      </c>
      <c r="J20" s="23" t="s">
        <v>42</v>
      </c>
      <c r="K20" s="23" t="s">
        <v>1531</v>
      </c>
      <c r="L20" s="23" t="s">
        <v>8299</v>
      </c>
    </row>
    <row r="21" spans="1:12" ht="30" customHeight="1" x14ac:dyDescent="0.3">
      <c r="A21" s="23" t="s">
        <v>1537</v>
      </c>
      <c r="B21" s="23" t="s">
        <v>1534</v>
      </c>
      <c r="C21" s="23" t="s">
        <v>1535</v>
      </c>
      <c r="D21" s="23" t="s">
        <v>81</v>
      </c>
      <c r="E21" s="24">
        <f>단가산출서!B986</f>
        <v>118</v>
      </c>
      <c r="F21" s="24">
        <f>단가산출서!C986</f>
        <v>3580</v>
      </c>
      <c r="G21" s="24">
        <f>단가산출서!D986</f>
        <v>144</v>
      </c>
      <c r="H21" s="24">
        <f>단가산출서!E986</f>
        <v>3842</v>
      </c>
      <c r="I21" s="23" t="s">
        <v>1536</v>
      </c>
      <c r="J21" s="23" t="s">
        <v>42</v>
      </c>
      <c r="K21" s="23" t="s">
        <v>1537</v>
      </c>
      <c r="L21" s="23" t="s">
        <v>8324</v>
      </c>
    </row>
    <row r="22" spans="1:12" ht="30" customHeight="1" x14ac:dyDescent="0.3">
      <c r="A22" s="23" t="s">
        <v>1540</v>
      </c>
      <c r="B22" s="23" t="s">
        <v>1534</v>
      </c>
      <c r="C22" s="23" t="s">
        <v>1538</v>
      </c>
      <c r="D22" s="23" t="s">
        <v>81</v>
      </c>
      <c r="E22" s="24">
        <f>단가산출서!B1010</f>
        <v>164</v>
      </c>
      <c r="F22" s="24">
        <f>단가산출서!C1010</f>
        <v>4295</v>
      </c>
      <c r="G22" s="24">
        <f>단가산출서!D1010</f>
        <v>200</v>
      </c>
      <c r="H22" s="24">
        <f>단가산출서!E1010</f>
        <v>4659</v>
      </c>
      <c r="I22" s="23" t="s">
        <v>1539</v>
      </c>
      <c r="J22" s="23" t="s">
        <v>42</v>
      </c>
      <c r="K22" s="23" t="s">
        <v>1540</v>
      </c>
      <c r="L22" s="23" t="s">
        <v>8324</v>
      </c>
    </row>
    <row r="23" spans="1:12" ht="30" customHeight="1" x14ac:dyDescent="0.3">
      <c r="A23" s="23" t="s">
        <v>1543</v>
      </c>
      <c r="B23" s="23" t="s">
        <v>1541</v>
      </c>
      <c r="C23" s="23" t="s">
        <v>1535</v>
      </c>
      <c r="D23" s="23" t="s">
        <v>81</v>
      </c>
      <c r="E23" s="24">
        <f>단가산출서!B1040</f>
        <v>285</v>
      </c>
      <c r="F23" s="24">
        <f>단가산출서!C1040</f>
        <v>2192</v>
      </c>
      <c r="G23" s="24">
        <f>단가산출서!D1040</f>
        <v>320</v>
      </c>
      <c r="H23" s="24">
        <f>단가산출서!E1040</f>
        <v>2797</v>
      </c>
      <c r="I23" s="23" t="s">
        <v>1542</v>
      </c>
      <c r="J23" s="23" t="s">
        <v>42</v>
      </c>
      <c r="K23" s="23" t="s">
        <v>1543</v>
      </c>
      <c r="L23" s="23" t="s">
        <v>8351</v>
      </c>
    </row>
    <row r="24" spans="1:12" ht="30" customHeight="1" x14ac:dyDescent="0.3">
      <c r="A24" s="23" t="s">
        <v>1545</v>
      </c>
      <c r="B24" s="23" t="s">
        <v>1541</v>
      </c>
      <c r="C24" s="23" t="s">
        <v>1538</v>
      </c>
      <c r="D24" s="23" t="s">
        <v>81</v>
      </c>
      <c r="E24" s="24">
        <f>단가산출서!B1070</f>
        <v>233</v>
      </c>
      <c r="F24" s="24">
        <f>단가산출서!C1070</f>
        <v>2860</v>
      </c>
      <c r="G24" s="24">
        <f>단가산출서!D1070</f>
        <v>354</v>
      </c>
      <c r="H24" s="24">
        <f>단가산출서!E1070</f>
        <v>3447</v>
      </c>
      <c r="I24" s="23" t="s">
        <v>1544</v>
      </c>
      <c r="J24" s="23" t="s">
        <v>42</v>
      </c>
      <c r="K24" s="23" t="s">
        <v>1545</v>
      </c>
      <c r="L24" s="23" t="s">
        <v>8351</v>
      </c>
    </row>
    <row r="25" spans="1:12" ht="30" customHeight="1" x14ac:dyDescent="0.3">
      <c r="A25" s="23" t="s">
        <v>1550</v>
      </c>
      <c r="B25" s="23" t="s">
        <v>1547</v>
      </c>
      <c r="C25" s="23" t="s">
        <v>1548</v>
      </c>
      <c r="D25" s="23" t="s">
        <v>81</v>
      </c>
      <c r="E25" s="24">
        <f>단가산출서!B1116</f>
        <v>714</v>
      </c>
      <c r="F25" s="24">
        <f>단가산출서!C1116</f>
        <v>10679</v>
      </c>
      <c r="G25" s="24">
        <f>단가산출서!D1116</f>
        <v>1069</v>
      </c>
      <c r="H25" s="24">
        <f>단가산출서!E1116</f>
        <v>12462</v>
      </c>
      <c r="I25" s="23" t="s">
        <v>1549</v>
      </c>
      <c r="J25" s="23" t="s">
        <v>42</v>
      </c>
      <c r="K25" s="23" t="s">
        <v>1550</v>
      </c>
      <c r="L25" s="23" t="s">
        <v>8388</v>
      </c>
    </row>
    <row r="26" spans="1:12" ht="30" customHeight="1" x14ac:dyDescent="0.3">
      <c r="A26" s="23" t="s">
        <v>1553</v>
      </c>
      <c r="B26" s="23" t="s">
        <v>1551</v>
      </c>
      <c r="C26" s="23" t="s">
        <v>1548</v>
      </c>
      <c r="D26" s="23" t="s">
        <v>81</v>
      </c>
      <c r="E26" s="24">
        <f>단가산출서!B1160</f>
        <v>793</v>
      </c>
      <c r="F26" s="24">
        <f>단가산출서!C1160</f>
        <v>11865</v>
      </c>
      <c r="G26" s="24">
        <f>단가산출서!D1160</f>
        <v>1188</v>
      </c>
      <c r="H26" s="24">
        <f>단가산출서!E1160</f>
        <v>13846</v>
      </c>
      <c r="I26" s="23" t="s">
        <v>1552</v>
      </c>
      <c r="J26" s="23" t="s">
        <v>42</v>
      </c>
      <c r="K26" s="23" t="s">
        <v>1553</v>
      </c>
      <c r="L26" s="23" t="s">
        <v>8388</v>
      </c>
    </row>
    <row r="27" spans="1:12" ht="30" customHeight="1" x14ac:dyDescent="0.3">
      <c r="A27" s="23" t="s">
        <v>1556</v>
      </c>
      <c r="B27" s="23" t="s">
        <v>1547</v>
      </c>
      <c r="C27" s="23" t="s">
        <v>1554</v>
      </c>
      <c r="D27" s="23" t="s">
        <v>81</v>
      </c>
      <c r="E27" s="24">
        <f>단가산출서!B1204</f>
        <v>714</v>
      </c>
      <c r="F27" s="24">
        <f>단가산출서!C1204</f>
        <v>9809</v>
      </c>
      <c r="G27" s="24">
        <f>단가산출서!D1204</f>
        <v>865</v>
      </c>
      <c r="H27" s="24">
        <f>단가산출서!E1204</f>
        <v>11388</v>
      </c>
      <c r="I27" s="23" t="s">
        <v>1555</v>
      </c>
      <c r="J27" s="23" t="s">
        <v>42</v>
      </c>
      <c r="K27" s="23" t="s">
        <v>1556</v>
      </c>
      <c r="L27" s="23" t="s">
        <v>8388</v>
      </c>
    </row>
    <row r="28" spans="1:12" ht="30" customHeight="1" x14ac:dyDescent="0.3">
      <c r="A28" s="23" t="s">
        <v>1558</v>
      </c>
      <c r="B28" s="23" t="s">
        <v>1551</v>
      </c>
      <c r="C28" s="23" t="s">
        <v>1554</v>
      </c>
      <c r="D28" s="23" t="s">
        <v>81</v>
      </c>
      <c r="E28" s="24">
        <f>단가산출서!B1248</f>
        <v>793</v>
      </c>
      <c r="F28" s="24">
        <f>단가산출서!C1248</f>
        <v>10899</v>
      </c>
      <c r="G28" s="24">
        <f>단가산출서!D1248</f>
        <v>961</v>
      </c>
      <c r="H28" s="24">
        <f>단가산출서!E1248</f>
        <v>12653</v>
      </c>
      <c r="I28" s="23" t="s">
        <v>1557</v>
      </c>
      <c r="J28" s="23" t="s">
        <v>42</v>
      </c>
      <c r="K28" s="23" t="s">
        <v>1558</v>
      </c>
      <c r="L28" s="23" t="s">
        <v>8388</v>
      </c>
    </row>
    <row r="29" spans="1:12" ht="30" customHeight="1" x14ac:dyDescent="0.3">
      <c r="A29" s="23" t="s">
        <v>1561</v>
      </c>
      <c r="B29" s="23" t="s">
        <v>1559</v>
      </c>
      <c r="C29" s="23" t="s">
        <v>1548</v>
      </c>
      <c r="D29" s="23" t="s">
        <v>81</v>
      </c>
      <c r="E29" s="24">
        <f>단가산출서!B1292</f>
        <v>674</v>
      </c>
      <c r="F29" s="24">
        <f>단가산출서!C1292</f>
        <v>12951</v>
      </c>
      <c r="G29" s="24">
        <f>단가산출서!D1292</f>
        <v>1259</v>
      </c>
      <c r="H29" s="24">
        <f>단가산출서!E1292</f>
        <v>14884</v>
      </c>
      <c r="I29" s="23" t="s">
        <v>1560</v>
      </c>
      <c r="J29" s="23" t="s">
        <v>42</v>
      </c>
      <c r="K29" s="23" t="s">
        <v>1561</v>
      </c>
      <c r="L29" s="23" t="s">
        <v>8388</v>
      </c>
    </row>
    <row r="30" spans="1:12" ht="30" customHeight="1" x14ac:dyDescent="0.3">
      <c r="A30" s="23" t="s">
        <v>1564</v>
      </c>
      <c r="B30" s="23" t="s">
        <v>1562</v>
      </c>
      <c r="C30" s="23" t="s">
        <v>1548</v>
      </c>
      <c r="D30" s="23" t="s">
        <v>81</v>
      </c>
      <c r="E30" s="24">
        <f>단가산출서!B1336</f>
        <v>749</v>
      </c>
      <c r="F30" s="24">
        <f>단가산출서!C1336</f>
        <v>14390</v>
      </c>
      <c r="G30" s="24">
        <f>단가산출서!D1336</f>
        <v>1398</v>
      </c>
      <c r="H30" s="24">
        <f>단가산출서!E1336</f>
        <v>16537</v>
      </c>
      <c r="I30" s="23" t="s">
        <v>1563</v>
      </c>
      <c r="J30" s="23" t="s">
        <v>42</v>
      </c>
      <c r="K30" s="23" t="s">
        <v>1564</v>
      </c>
      <c r="L30" s="23" t="s">
        <v>8388</v>
      </c>
    </row>
    <row r="31" spans="1:12" ht="30" customHeight="1" x14ac:dyDescent="0.3">
      <c r="A31" s="23" t="s">
        <v>1566</v>
      </c>
      <c r="B31" s="23" t="s">
        <v>1559</v>
      </c>
      <c r="C31" s="23" t="s">
        <v>1554</v>
      </c>
      <c r="D31" s="23" t="s">
        <v>81</v>
      </c>
      <c r="E31" s="24">
        <f>단가산출서!B1380</f>
        <v>674</v>
      </c>
      <c r="F31" s="24">
        <f>단가산출서!C1380</f>
        <v>11695</v>
      </c>
      <c r="G31" s="24">
        <f>단가산출서!D1380</f>
        <v>1038</v>
      </c>
      <c r="H31" s="24">
        <f>단가산출서!E1380</f>
        <v>13407</v>
      </c>
      <c r="I31" s="23" t="s">
        <v>1565</v>
      </c>
      <c r="J31" s="23" t="s">
        <v>42</v>
      </c>
      <c r="K31" s="23" t="s">
        <v>1566</v>
      </c>
      <c r="L31" s="23" t="s">
        <v>8388</v>
      </c>
    </row>
    <row r="32" spans="1:12" ht="30" customHeight="1" x14ac:dyDescent="0.3">
      <c r="A32" s="23" t="s">
        <v>1569</v>
      </c>
      <c r="B32" s="23" t="s">
        <v>1567</v>
      </c>
      <c r="C32" s="23" t="s">
        <v>1554</v>
      </c>
      <c r="D32" s="23" t="s">
        <v>81</v>
      </c>
      <c r="E32" s="24">
        <f>단가산출서!B1424</f>
        <v>749</v>
      </c>
      <c r="F32" s="24">
        <f>단가산출서!C1424</f>
        <v>12994</v>
      </c>
      <c r="G32" s="24">
        <f>단가산출서!D1424</f>
        <v>1154</v>
      </c>
      <c r="H32" s="24">
        <f>단가산출서!E1424</f>
        <v>14897</v>
      </c>
      <c r="I32" s="23" t="s">
        <v>1568</v>
      </c>
      <c r="J32" s="23" t="s">
        <v>42</v>
      </c>
      <c r="K32" s="23" t="s">
        <v>1569</v>
      </c>
      <c r="L32" s="23" t="s">
        <v>8388</v>
      </c>
    </row>
    <row r="33" spans="1:12" ht="30" customHeight="1" x14ac:dyDescent="0.3">
      <c r="A33" s="23" t="s">
        <v>1575</v>
      </c>
      <c r="B33" s="23" t="s">
        <v>1572</v>
      </c>
      <c r="C33" s="23" t="s">
        <v>1573</v>
      </c>
      <c r="D33" s="23" t="s">
        <v>81</v>
      </c>
      <c r="E33" s="24">
        <f>단가산출서!B1469</f>
        <v>2597</v>
      </c>
      <c r="F33" s="24">
        <f>단가산출서!C1469</f>
        <v>29441</v>
      </c>
      <c r="G33" s="24">
        <f>단가산출서!D1469</f>
        <v>3022</v>
      </c>
      <c r="H33" s="24">
        <f>단가산출서!E1469</f>
        <v>35060</v>
      </c>
      <c r="I33" s="23" t="s">
        <v>1574</v>
      </c>
      <c r="J33" s="23" t="s">
        <v>42</v>
      </c>
      <c r="K33" s="23" t="s">
        <v>1575</v>
      </c>
      <c r="L33" s="23" t="s">
        <v>8510</v>
      </c>
    </row>
    <row r="34" spans="1:12" ht="30" customHeight="1" x14ac:dyDescent="0.3">
      <c r="A34" s="23" t="s">
        <v>1578</v>
      </c>
      <c r="B34" s="23" t="s">
        <v>1576</v>
      </c>
      <c r="C34" s="23" t="s">
        <v>1573</v>
      </c>
      <c r="D34" s="23" t="s">
        <v>81</v>
      </c>
      <c r="E34" s="24">
        <f>단가산출서!B1514</f>
        <v>2886</v>
      </c>
      <c r="F34" s="24">
        <f>단가산출서!C1514</f>
        <v>32713</v>
      </c>
      <c r="G34" s="24">
        <f>단가산출서!D1514</f>
        <v>3358</v>
      </c>
      <c r="H34" s="24">
        <f>단가산출서!E1514</f>
        <v>38957</v>
      </c>
      <c r="I34" s="23" t="s">
        <v>1577</v>
      </c>
      <c r="J34" s="23" t="s">
        <v>42</v>
      </c>
      <c r="K34" s="23" t="s">
        <v>1578</v>
      </c>
      <c r="L34" s="23" t="s">
        <v>8510</v>
      </c>
    </row>
    <row r="35" spans="1:12" ht="30" customHeight="1" x14ac:dyDescent="0.3">
      <c r="A35" s="23" t="s">
        <v>1581</v>
      </c>
      <c r="B35" s="23" t="s">
        <v>1572</v>
      </c>
      <c r="C35" s="23" t="s">
        <v>1579</v>
      </c>
      <c r="D35" s="23" t="s">
        <v>81</v>
      </c>
      <c r="E35" s="24">
        <f>단가산출서!B1559</f>
        <v>1986</v>
      </c>
      <c r="F35" s="24">
        <f>단가산출서!C1559</f>
        <v>22514</v>
      </c>
      <c r="G35" s="24">
        <f>단가산출서!D1559</f>
        <v>2311</v>
      </c>
      <c r="H35" s="24">
        <f>단가산출서!E1559</f>
        <v>26811</v>
      </c>
      <c r="I35" s="23" t="s">
        <v>1580</v>
      </c>
      <c r="J35" s="23" t="s">
        <v>42</v>
      </c>
      <c r="K35" s="23" t="s">
        <v>1581</v>
      </c>
      <c r="L35" s="23" t="s">
        <v>8510</v>
      </c>
    </row>
    <row r="36" spans="1:12" ht="30" customHeight="1" x14ac:dyDescent="0.3">
      <c r="A36" s="23" t="s">
        <v>1583</v>
      </c>
      <c r="B36" s="23" t="s">
        <v>1576</v>
      </c>
      <c r="C36" s="23" t="s">
        <v>1579</v>
      </c>
      <c r="D36" s="23" t="s">
        <v>81</v>
      </c>
      <c r="E36" s="24">
        <f>단가산출서!B1604</f>
        <v>2207</v>
      </c>
      <c r="F36" s="24">
        <f>단가산출서!C1604</f>
        <v>25015</v>
      </c>
      <c r="G36" s="24">
        <f>단가산출서!D1604</f>
        <v>2568</v>
      </c>
      <c r="H36" s="24">
        <f>단가산출서!E1604</f>
        <v>29790</v>
      </c>
      <c r="I36" s="23" t="s">
        <v>1582</v>
      </c>
      <c r="J36" s="23" t="s">
        <v>42</v>
      </c>
      <c r="K36" s="23" t="s">
        <v>1583</v>
      </c>
      <c r="L36" s="23" t="s">
        <v>8510</v>
      </c>
    </row>
    <row r="37" spans="1:12" ht="30" customHeight="1" x14ac:dyDescent="0.3">
      <c r="A37" s="23" t="s">
        <v>1586</v>
      </c>
      <c r="B37" s="23" t="s">
        <v>1572</v>
      </c>
      <c r="C37" s="23" t="s">
        <v>1584</v>
      </c>
      <c r="D37" s="23" t="s">
        <v>81</v>
      </c>
      <c r="E37" s="24">
        <f>단가산출서!B1649</f>
        <v>1777</v>
      </c>
      <c r="F37" s="24">
        <f>단가산출서!C1649</f>
        <v>20144</v>
      </c>
      <c r="G37" s="24">
        <f>단가산출서!D1649</f>
        <v>2068</v>
      </c>
      <c r="H37" s="24">
        <f>단가산출서!E1649</f>
        <v>23989</v>
      </c>
      <c r="I37" s="23" t="s">
        <v>1585</v>
      </c>
      <c r="J37" s="23" t="s">
        <v>42</v>
      </c>
      <c r="K37" s="23" t="s">
        <v>1586</v>
      </c>
      <c r="L37" s="23" t="s">
        <v>8510</v>
      </c>
    </row>
    <row r="38" spans="1:12" ht="30" customHeight="1" x14ac:dyDescent="0.3">
      <c r="A38" s="23" t="s">
        <v>1588</v>
      </c>
      <c r="B38" s="23" t="s">
        <v>1576</v>
      </c>
      <c r="C38" s="23" t="s">
        <v>1584</v>
      </c>
      <c r="D38" s="23" t="s">
        <v>81</v>
      </c>
      <c r="E38" s="24">
        <f>단가산출서!B1694</f>
        <v>1974</v>
      </c>
      <c r="F38" s="24">
        <f>단가산출서!C1694</f>
        <v>22383</v>
      </c>
      <c r="G38" s="24">
        <f>단가산출서!D1694</f>
        <v>2298</v>
      </c>
      <c r="H38" s="24">
        <f>단가산출서!E1694</f>
        <v>26655</v>
      </c>
      <c r="I38" s="23" t="s">
        <v>1587</v>
      </c>
      <c r="J38" s="23" t="s">
        <v>42</v>
      </c>
      <c r="K38" s="23" t="s">
        <v>1588</v>
      </c>
      <c r="L38" s="23" t="s">
        <v>8510</v>
      </c>
    </row>
    <row r="39" spans="1:12" ht="30" customHeight="1" x14ac:dyDescent="0.3">
      <c r="A39" s="23" t="s">
        <v>1591</v>
      </c>
      <c r="B39" s="23" t="s">
        <v>1572</v>
      </c>
      <c r="C39" s="23" t="s">
        <v>1589</v>
      </c>
      <c r="D39" s="23" t="s">
        <v>81</v>
      </c>
      <c r="E39" s="24">
        <f>단가산출서!B1739</f>
        <v>1688</v>
      </c>
      <c r="F39" s="24">
        <f>단가산출서!C1739</f>
        <v>19137</v>
      </c>
      <c r="G39" s="24">
        <f>단가산출서!D1739</f>
        <v>1964</v>
      </c>
      <c r="H39" s="24">
        <f>단가산출서!E1739</f>
        <v>22789</v>
      </c>
      <c r="I39" s="23" t="s">
        <v>1590</v>
      </c>
      <c r="J39" s="23" t="s">
        <v>42</v>
      </c>
      <c r="K39" s="23" t="s">
        <v>1591</v>
      </c>
      <c r="L39" s="23" t="s">
        <v>8510</v>
      </c>
    </row>
    <row r="40" spans="1:12" ht="30" customHeight="1" x14ac:dyDescent="0.3">
      <c r="A40" s="23" t="s">
        <v>1593</v>
      </c>
      <c r="B40" s="23" t="s">
        <v>1576</v>
      </c>
      <c r="C40" s="23" t="s">
        <v>1589</v>
      </c>
      <c r="D40" s="23" t="s">
        <v>81</v>
      </c>
      <c r="E40" s="24">
        <f>단가산출서!B1784</f>
        <v>1875</v>
      </c>
      <c r="F40" s="24">
        <f>단가산출서!C1784</f>
        <v>21264</v>
      </c>
      <c r="G40" s="24">
        <f>단가산출서!D1784</f>
        <v>2183</v>
      </c>
      <c r="H40" s="24">
        <f>단가산출서!E1784</f>
        <v>25322</v>
      </c>
      <c r="I40" s="23" t="s">
        <v>1592</v>
      </c>
      <c r="J40" s="23" t="s">
        <v>42</v>
      </c>
      <c r="K40" s="23" t="s">
        <v>1593</v>
      </c>
      <c r="L40" s="23" t="s">
        <v>8510</v>
      </c>
    </row>
    <row r="41" spans="1:12" ht="30" customHeight="1" x14ac:dyDescent="0.3">
      <c r="A41" s="23" t="s">
        <v>1596</v>
      </c>
      <c r="B41" s="23" t="s">
        <v>1572</v>
      </c>
      <c r="C41" s="23" t="s">
        <v>1594</v>
      </c>
      <c r="D41" s="23" t="s">
        <v>81</v>
      </c>
      <c r="E41" s="24">
        <f>단가산출서!B1829</f>
        <v>1607</v>
      </c>
      <c r="F41" s="24">
        <f>단가산출서!C1829</f>
        <v>18225</v>
      </c>
      <c r="G41" s="24">
        <f>단가산출서!D1829</f>
        <v>1871</v>
      </c>
      <c r="H41" s="24">
        <f>단가산출서!E1829</f>
        <v>21703</v>
      </c>
      <c r="I41" s="23" t="s">
        <v>1595</v>
      </c>
      <c r="J41" s="23" t="s">
        <v>42</v>
      </c>
      <c r="K41" s="23" t="s">
        <v>1596</v>
      </c>
      <c r="L41" s="23" t="s">
        <v>8510</v>
      </c>
    </row>
    <row r="42" spans="1:12" ht="30" customHeight="1" x14ac:dyDescent="0.3">
      <c r="A42" s="23" t="s">
        <v>1598</v>
      </c>
      <c r="B42" s="23" t="s">
        <v>1576</v>
      </c>
      <c r="C42" s="23" t="s">
        <v>1594</v>
      </c>
      <c r="D42" s="23" t="s">
        <v>81</v>
      </c>
      <c r="E42" s="24">
        <f>단가산출서!B1874</f>
        <v>1786</v>
      </c>
      <c r="F42" s="24">
        <f>단가산출서!C1874</f>
        <v>20251</v>
      </c>
      <c r="G42" s="24">
        <f>단가산출서!D1874</f>
        <v>2079</v>
      </c>
      <c r="H42" s="24">
        <f>단가산출서!E1874</f>
        <v>24116</v>
      </c>
      <c r="I42" s="23" t="s">
        <v>1597</v>
      </c>
      <c r="J42" s="23" t="s">
        <v>42</v>
      </c>
      <c r="K42" s="23" t="s">
        <v>1598</v>
      </c>
      <c r="L42" s="23" t="s">
        <v>8510</v>
      </c>
    </row>
    <row r="43" spans="1:12" ht="30" customHeight="1" x14ac:dyDescent="0.3">
      <c r="A43" s="23" t="s">
        <v>1604</v>
      </c>
      <c r="B43" s="23" t="s">
        <v>1601</v>
      </c>
      <c r="C43" s="23" t="s">
        <v>1602</v>
      </c>
      <c r="D43" s="23" t="s">
        <v>65</v>
      </c>
      <c r="E43" s="24">
        <f>단가산출서!B1905</f>
        <v>343</v>
      </c>
      <c r="F43" s="24">
        <f>단가산출서!C1905</f>
        <v>2989</v>
      </c>
      <c r="G43" s="24">
        <f>단가산출서!D1905</f>
        <v>384</v>
      </c>
      <c r="H43" s="24">
        <f>단가산출서!E1905</f>
        <v>3716</v>
      </c>
      <c r="I43" s="23" t="s">
        <v>1603</v>
      </c>
      <c r="J43" s="23" t="s">
        <v>42</v>
      </c>
      <c r="K43" s="23" t="s">
        <v>1604</v>
      </c>
      <c r="L43" s="23" t="s">
        <v>8681</v>
      </c>
    </row>
    <row r="44" spans="1:12" ht="30" customHeight="1" x14ac:dyDescent="0.3">
      <c r="A44" s="23" t="s">
        <v>1607</v>
      </c>
      <c r="B44" s="23" t="s">
        <v>1601</v>
      </c>
      <c r="C44" s="23" t="s">
        <v>1605</v>
      </c>
      <c r="D44" s="23" t="s">
        <v>65</v>
      </c>
      <c r="E44" s="24">
        <f>단가산출서!B1936</f>
        <v>408</v>
      </c>
      <c r="F44" s="24">
        <f>단가산출서!C1936</f>
        <v>3558</v>
      </c>
      <c r="G44" s="24">
        <f>단가산출서!D1936</f>
        <v>457</v>
      </c>
      <c r="H44" s="24">
        <f>단가산출서!E1936</f>
        <v>4423</v>
      </c>
      <c r="I44" s="23" t="s">
        <v>1606</v>
      </c>
      <c r="J44" s="23" t="s">
        <v>42</v>
      </c>
      <c r="K44" s="23" t="s">
        <v>1607</v>
      </c>
      <c r="L44" s="23" t="s">
        <v>8681</v>
      </c>
    </row>
    <row r="45" spans="1:12" ht="30" customHeight="1" x14ac:dyDescent="0.3">
      <c r="A45" s="23" t="s">
        <v>1610</v>
      </c>
      <c r="B45" s="23" t="s">
        <v>1601</v>
      </c>
      <c r="C45" s="23" t="s">
        <v>1608</v>
      </c>
      <c r="D45" s="23" t="s">
        <v>65</v>
      </c>
      <c r="E45" s="24">
        <f>단가산출서!B1967</f>
        <v>439</v>
      </c>
      <c r="F45" s="24">
        <f>단가산출서!C1967</f>
        <v>3832</v>
      </c>
      <c r="G45" s="24">
        <f>단가산출서!D1967</f>
        <v>492</v>
      </c>
      <c r="H45" s="24">
        <f>단가산출서!E1967</f>
        <v>4763</v>
      </c>
      <c r="I45" s="23" t="s">
        <v>1609</v>
      </c>
      <c r="J45" s="23" t="s">
        <v>42</v>
      </c>
      <c r="K45" s="23" t="s">
        <v>1610</v>
      </c>
      <c r="L45" s="23" t="s">
        <v>8681</v>
      </c>
    </row>
    <row r="46" spans="1:12" ht="30" customHeight="1" x14ac:dyDescent="0.3">
      <c r="A46" s="23" t="s">
        <v>1613</v>
      </c>
      <c r="B46" s="23" t="s">
        <v>1601</v>
      </c>
      <c r="C46" s="23" t="s">
        <v>1611</v>
      </c>
      <c r="D46" s="23" t="s">
        <v>65</v>
      </c>
      <c r="E46" s="24">
        <f>단가산출서!B1998</f>
        <v>635</v>
      </c>
      <c r="F46" s="24">
        <f>단가산출서!C1998</f>
        <v>5535</v>
      </c>
      <c r="G46" s="24">
        <f>단가산출서!D1998</f>
        <v>712</v>
      </c>
      <c r="H46" s="24">
        <f>단가산출서!E1998</f>
        <v>6882</v>
      </c>
      <c r="I46" s="23" t="s">
        <v>1612</v>
      </c>
      <c r="J46" s="23" t="s">
        <v>42</v>
      </c>
      <c r="K46" s="23" t="s">
        <v>1613</v>
      </c>
      <c r="L46" s="23" t="s">
        <v>8681</v>
      </c>
    </row>
    <row r="47" spans="1:12" ht="30" customHeight="1" x14ac:dyDescent="0.3">
      <c r="A47" s="23" t="s">
        <v>1616</v>
      </c>
      <c r="B47" s="23" t="s">
        <v>1601</v>
      </c>
      <c r="C47" s="23" t="s">
        <v>1614</v>
      </c>
      <c r="D47" s="23" t="s">
        <v>65</v>
      </c>
      <c r="E47" s="24">
        <f>단가산출서!B2029</f>
        <v>1009</v>
      </c>
      <c r="F47" s="24">
        <f>단가산출서!C2029</f>
        <v>8792</v>
      </c>
      <c r="G47" s="24">
        <f>단가산출서!D2029</f>
        <v>1131</v>
      </c>
      <c r="H47" s="24">
        <f>단가산출서!E2029</f>
        <v>10932</v>
      </c>
      <c r="I47" s="23" t="s">
        <v>1615</v>
      </c>
      <c r="J47" s="23" t="s">
        <v>42</v>
      </c>
      <c r="K47" s="23" t="s">
        <v>1616</v>
      </c>
      <c r="L47" s="23" t="s">
        <v>8681</v>
      </c>
    </row>
    <row r="48" spans="1:12" ht="30" customHeight="1" x14ac:dyDescent="0.3">
      <c r="A48" s="23" t="s">
        <v>1620</v>
      </c>
      <c r="B48" s="23" t="s">
        <v>1601</v>
      </c>
      <c r="C48" s="23" t="s">
        <v>1618</v>
      </c>
      <c r="D48" s="23" t="s">
        <v>65</v>
      </c>
      <c r="E48" s="24">
        <f>단가산출서!B2060</f>
        <v>268</v>
      </c>
      <c r="F48" s="24">
        <f>단가산출서!C2060</f>
        <v>3736</v>
      </c>
      <c r="G48" s="24">
        <f>단가산출서!D2060</f>
        <v>407</v>
      </c>
      <c r="H48" s="24">
        <f>단가산출서!E2060</f>
        <v>4411</v>
      </c>
      <c r="I48" s="23" t="s">
        <v>1619</v>
      </c>
      <c r="J48" s="23" t="s">
        <v>42</v>
      </c>
      <c r="K48" s="23" t="s">
        <v>1620</v>
      </c>
      <c r="L48" s="23" t="s">
        <v>8681</v>
      </c>
    </row>
    <row r="49" spans="1:12" ht="30" customHeight="1" x14ac:dyDescent="0.3">
      <c r="A49" s="23" t="s">
        <v>1623</v>
      </c>
      <c r="B49" s="23" t="s">
        <v>1601</v>
      </c>
      <c r="C49" s="23" t="s">
        <v>1621</v>
      </c>
      <c r="D49" s="23" t="s">
        <v>65</v>
      </c>
      <c r="E49" s="24">
        <f>단가산출서!B2091</f>
        <v>320</v>
      </c>
      <c r="F49" s="24">
        <f>단가산출서!C2091</f>
        <v>4461</v>
      </c>
      <c r="G49" s="24">
        <f>단가산출서!D2091</f>
        <v>486</v>
      </c>
      <c r="H49" s="24">
        <f>단가산출서!E2091</f>
        <v>5267</v>
      </c>
      <c r="I49" s="23" t="s">
        <v>1622</v>
      </c>
      <c r="J49" s="23" t="s">
        <v>42</v>
      </c>
      <c r="K49" s="23" t="s">
        <v>1623</v>
      </c>
      <c r="L49" s="23" t="s">
        <v>8681</v>
      </c>
    </row>
    <row r="50" spans="1:12" ht="30" customHeight="1" x14ac:dyDescent="0.3">
      <c r="A50" s="23" t="s">
        <v>1626</v>
      </c>
      <c r="B50" s="23" t="s">
        <v>1601</v>
      </c>
      <c r="C50" s="23" t="s">
        <v>1624</v>
      </c>
      <c r="D50" s="23" t="s">
        <v>65</v>
      </c>
      <c r="E50" s="24">
        <f>단가산출서!B2122</f>
        <v>345</v>
      </c>
      <c r="F50" s="24">
        <f>단가산출서!C2122</f>
        <v>4821</v>
      </c>
      <c r="G50" s="24">
        <f>단가산출서!D2122</f>
        <v>526</v>
      </c>
      <c r="H50" s="24">
        <f>단가산출서!E2122</f>
        <v>5692</v>
      </c>
      <c r="I50" s="23" t="s">
        <v>1625</v>
      </c>
      <c r="J50" s="23" t="s">
        <v>42</v>
      </c>
      <c r="K50" s="23" t="s">
        <v>1626</v>
      </c>
      <c r="L50" s="23" t="s">
        <v>8681</v>
      </c>
    </row>
    <row r="51" spans="1:12" ht="30" customHeight="1" x14ac:dyDescent="0.3">
      <c r="A51" s="23" t="s">
        <v>1629</v>
      </c>
      <c r="B51" s="23" t="s">
        <v>1601</v>
      </c>
      <c r="C51" s="23" t="s">
        <v>1627</v>
      </c>
      <c r="D51" s="23" t="s">
        <v>65</v>
      </c>
      <c r="E51" s="24">
        <f>단가산출서!B2153</f>
        <v>498</v>
      </c>
      <c r="F51" s="24">
        <f>단가산출서!C2153</f>
        <v>6951</v>
      </c>
      <c r="G51" s="24">
        <f>단가산출서!D2153</f>
        <v>758</v>
      </c>
      <c r="H51" s="24">
        <f>단가산출서!E2153</f>
        <v>8207</v>
      </c>
      <c r="I51" s="23" t="s">
        <v>1628</v>
      </c>
      <c r="J51" s="23" t="s">
        <v>42</v>
      </c>
      <c r="K51" s="23" t="s">
        <v>1629</v>
      </c>
      <c r="L51" s="23" t="s">
        <v>8681</v>
      </c>
    </row>
    <row r="52" spans="1:12" ht="30" customHeight="1" x14ac:dyDescent="0.3">
      <c r="A52" s="23" t="s">
        <v>1632</v>
      </c>
      <c r="B52" s="23" t="s">
        <v>1601</v>
      </c>
      <c r="C52" s="23" t="s">
        <v>1630</v>
      </c>
      <c r="D52" s="23" t="s">
        <v>65</v>
      </c>
      <c r="E52" s="24">
        <f>단가산출서!B2184</f>
        <v>825</v>
      </c>
      <c r="F52" s="24">
        <f>단가산출서!C2184</f>
        <v>11497</v>
      </c>
      <c r="G52" s="24">
        <f>단가산출서!D2184</f>
        <v>1255</v>
      </c>
      <c r="H52" s="24">
        <f>단가산출서!E2184</f>
        <v>13577</v>
      </c>
      <c r="I52" s="23" t="s">
        <v>1631</v>
      </c>
      <c r="J52" s="23" t="s">
        <v>42</v>
      </c>
      <c r="K52" s="23" t="s">
        <v>1632</v>
      </c>
      <c r="L52" s="23" t="s">
        <v>8681</v>
      </c>
    </row>
    <row r="53" spans="1:12" ht="30" customHeight="1" x14ac:dyDescent="0.3">
      <c r="A53" s="23" t="s">
        <v>1639</v>
      </c>
      <c r="B53" s="23" t="s">
        <v>1636</v>
      </c>
      <c r="C53" s="23" t="s">
        <v>1637</v>
      </c>
      <c r="D53" s="23" t="s">
        <v>65</v>
      </c>
      <c r="E53" s="24">
        <f>단가산출서!B2218</f>
        <v>1143</v>
      </c>
      <c r="F53" s="24">
        <f>단가산출서!C2218</f>
        <v>11472</v>
      </c>
      <c r="G53" s="24">
        <f>단가산출서!D2218</f>
        <v>1395</v>
      </c>
      <c r="H53" s="24">
        <f>단가산출서!E2218</f>
        <v>14010</v>
      </c>
      <c r="I53" s="23" t="s">
        <v>1638</v>
      </c>
      <c r="J53" s="23" t="s">
        <v>42</v>
      </c>
      <c r="K53" s="23" t="s">
        <v>1639</v>
      </c>
      <c r="L53" s="23" t="s">
        <v>8803</v>
      </c>
    </row>
    <row r="54" spans="1:12" ht="30" customHeight="1" x14ac:dyDescent="0.3">
      <c r="A54" s="23" t="s">
        <v>1642</v>
      </c>
      <c r="B54" s="23" t="s">
        <v>1636</v>
      </c>
      <c r="C54" s="23" t="s">
        <v>1640</v>
      </c>
      <c r="D54" s="23" t="s">
        <v>65</v>
      </c>
      <c r="E54" s="24">
        <f>단가산출서!B2252</f>
        <v>1429</v>
      </c>
      <c r="F54" s="24">
        <f>단가산출서!C2252</f>
        <v>14340</v>
      </c>
      <c r="G54" s="24">
        <f>단가산출서!D2252</f>
        <v>1744</v>
      </c>
      <c r="H54" s="24">
        <f>단가산출서!E2252</f>
        <v>17513</v>
      </c>
      <c r="I54" s="23" t="s">
        <v>1641</v>
      </c>
      <c r="J54" s="23" t="s">
        <v>42</v>
      </c>
      <c r="K54" s="23" t="s">
        <v>1642</v>
      </c>
      <c r="L54" s="23" t="s">
        <v>8803</v>
      </c>
    </row>
    <row r="55" spans="1:12" ht="30" customHeight="1" x14ac:dyDescent="0.3">
      <c r="A55" s="23" t="s">
        <v>1645</v>
      </c>
      <c r="B55" s="23" t="s">
        <v>1636</v>
      </c>
      <c r="C55" s="23" t="s">
        <v>1643</v>
      </c>
      <c r="D55" s="23" t="s">
        <v>65</v>
      </c>
      <c r="E55" s="24">
        <f>단가산출서!B2286</f>
        <v>1559</v>
      </c>
      <c r="F55" s="24">
        <f>단가산출서!C2286</f>
        <v>15643</v>
      </c>
      <c r="G55" s="24">
        <f>단가산출서!D2286</f>
        <v>1902</v>
      </c>
      <c r="H55" s="24">
        <f>단가산출서!E2286</f>
        <v>19104</v>
      </c>
      <c r="I55" s="23" t="s">
        <v>1644</v>
      </c>
      <c r="J55" s="23" t="s">
        <v>42</v>
      </c>
      <c r="K55" s="23" t="s">
        <v>1645</v>
      </c>
      <c r="L55" s="23" t="s">
        <v>8803</v>
      </c>
    </row>
    <row r="56" spans="1:12" ht="30" customHeight="1" x14ac:dyDescent="0.3">
      <c r="A56" s="23" t="s">
        <v>1648</v>
      </c>
      <c r="B56" s="23" t="s">
        <v>1636</v>
      </c>
      <c r="C56" s="23" t="s">
        <v>1646</v>
      </c>
      <c r="D56" s="23" t="s">
        <v>65</v>
      </c>
      <c r="E56" s="24">
        <f>단가산출서!B2320</f>
        <v>2145</v>
      </c>
      <c r="F56" s="24">
        <f>단가산출서!C2320</f>
        <v>21510</v>
      </c>
      <c r="G56" s="24">
        <f>단가산출서!D2320</f>
        <v>2616</v>
      </c>
      <c r="H56" s="24">
        <f>단가산출서!E2320</f>
        <v>26271</v>
      </c>
      <c r="I56" s="23" t="s">
        <v>1647</v>
      </c>
      <c r="J56" s="23" t="s">
        <v>42</v>
      </c>
      <c r="K56" s="23" t="s">
        <v>1648</v>
      </c>
      <c r="L56" s="23" t="s">
        <v>8803</v>
      </c>
    </row>
    <row r="57" spans="1:12" ht="30" customHeight="1" x14ac:dyDescent="0.3">
      <c r="A57" s="23" t="s">
        <v>1651</v>
      </c>
      <c r="B57" s="23" t="s">
        <v>1636</v>
      </c>
      <c r="C57" s="23" t="s">
        <v>1649</v>
      </c>
      <c r="D57" s="23" t="s">
        <v>65</v>
      </c>
      <c r="E57" s="24">
        <f>단가산출서!B2354</f>
        <v>3431</v>
      </c>
      <c r="F57" s="24">
        <f>단가산출서!C2354</f>
        <v>34416</v>
      </c>
      <c r="G57" s="24">
        <f>단가산출서!D2354</f>
        <v>4185</v>
      </c>
      <c r="H57" s="24">
        <f>단가산출서!E2354</f>
        <v>42032</v>
      </c>
      <c r="I57" s="23" t="s">
        <v>1650</v>
      </c>
      <c r="J57" s="23" t="s">
        <v>42</v>
      </c>
      <c r="K57" s="23" t="s">
        <v>1651</v>
      </c>
      <c r="L57" s="23" t="s">
        <v>8803</v>
      </c>
    </row>
    <row r="58" spans="1:12" ht="30" customHeight="1" x14ac:dyDescent="0.3">
      <c r="A58" s="23" t="s">
        <v>1654</v>
      </c>
      <c r="B58" s="23" t="s">
        <v>1636</v>
      </c>
      <c r="C58" s="23" t="s">
        <v>1652</v>
      </c>
      <c r="D58" s="23" t="s">
        <v>65</v>
      </c>
      <c r="E58" s="24">
        <f>단가산출서!B2388</f>
        <v>1319</v>
      </c>
      <c r="F58" s="24">
        <f>단가산출서!C2388</f>
        <v>13237</v>
      </c>
      <c r="G58" s="24">
        <f>단가산출서!D2388</f>
        <v>1609</v>
      </c>
      <c r="H58" s="24">
        <f>단가산출서!E2388</f>
        <v>16165</v>
      </c>
      <c r="I58" s="23" t="s">
        <v>1653</v>
      </c>
      <c r="J58" s="23" t="s">
        <v>42</v>
      </c>
      <c r="K58" s="23" t="s">
        <v>1654</v>
      </c>
      <c r="L58" s="23" t="s">
        <v>8803</v>
      </c>
    </row>
    <row r="59" spans="1:12" ht="30" customHeight="1" x14ac:dyDescent="0.3">
      <c r="A59" s="23" t="s">
        <v>1658</v>
      </c>
      <c r="B59" s="23" t="s">
        <v>1636</v>
      </c>
      <c r="C59" s="23" t="s">
        <v>1656</v>
      </c>
      <c r="D59" s="23" t="s">
        <v>65</v>
      </c>
      <c r="E59" s="24">
        <f>단가산출서!B2422</f>
        <v>975</v>
      </c>
      <c r="F59" s="24">
        <f>단가산출서!C2422</f>
        <v>13588</v>
      </c>
      <c r="G59" s="24">
        <f>단가산출서!D2422</f>
        <v>1596</v>
      </c>
      <c r="H59" s="24">
        <f>단가산출서!E2422</f>
        <v>16159</v>
      </c>
      <c r="I59" s="23" t="s">
        <v>1657</v>
      </c>
      <c r="J59" s="23" t="s">
        <v>42</v>
      </c>
      <c r="K59" s="23" t="s">
        <v>1658</v>
      </c>
      <c r="L59" s="23" t="s">
        <v>8803</v>
      </c>
    </row>
    <row r="60" spans="1:12" ht="30" customHeight="1" x14ac:dyDescent="0.3">
      <c r="A60" s="23" t="s">
        <v>1661</v>
      </c>
      <c r="B60" s="23" t="s">
        <v>1636</v>
      </c>
      <c r="C60" s="23" t="s">
        <v>1659</v>
      </c>
      <c r="D60" s="23" t="s">
        <v>65</v>
      </c>
      <c r="E60" s="24">
        <f>단가산출서!B2456</f>
        <v>1261</v>
      </c>
      <c r="F60" s="24">
        <f>단가산출서!C2456</f>
        <v>17584</v>
      </c>
      <c r="G60" s="24">
        <f>단가산출서!D2456</f>
        <v>2066</v>
      </c>
      <c r="H60" s="24">
        <f>단가산출서!E2456</f>
        <v>20911</v>
      </c>
      <c r="I60" s="23" t="s">
        <v>1660</v>
      </c>
      <c r="J60" s="23" t="s">
        <v>42</v>
      </c>
      <c r="K60" s="23" t="s">
        <v>1661</v>
      </c>
      <c r="L60" s="23" t="s">
        <v>8803</v>
      </c>
    </row>
    <row r="61" spans="1:12" ht="30" customHeight="1" x14ac:dyDescent="0.3">
      <c r="A61" s="23" t="s">
        <v>1664</v>
      </c>
      <c r="B61" s="23" t="s">
        <v>1636</v>
      </c>
      <c r="C61" s="23" t="s">
        <v>1662</v>
      </c>
      <c r="D61" s="23" t="s">
        <v>65</v>
      </c>
      <c r="E61" s="24">
        <f>단가산출서!B2490</f>
        <v>1340</v>
      </c>
      <c r="F61" s="24">
        <f>단가산출서!C2490</f>
        <v>18683</v>
      </c>
      <c r="G61" s="24">
        <f>단가산출서!D2490</f>
        <v>2195</v>
      </c>
      <c r="H61" s="24">
        <f>단가산출서!E2490</f>
        <v>22218</v>
      </c>
      <c r="I61" s="23" t="s">
        <v>1663</v>
      </c>
      <c r="J61" s="23" t="s">
        <v>42</v>
      </c>
      <c r="K61" s="23" t="s">
        <v>1664</v>
      </c>
      <c r="L61" s="23" t="s">
        <v>8803</v>
      </c>
    </row>
    <row r="62" spans="1:12" ht="30" customHeight="1" x14ac:dyDescent="0.3">
      <c r="A62" s="23" t="s">
        <v>1667</v>
      </c>
      <c r="B62" s="23" t="s">
        <v>1636</v>
      </c>
      <c r="C62" s="23" t="s">
        <v>1665</v>
      </c>
      <c r="D62" s="23" t="s">
        <v>65</v>
      </c>
      <c r="E62" s="24">
        <f>단가산출서!B2524</f>
        <v>1950</v>
      </c>
      <c r="F62" s="24">
        <f>단가산출서!C2524</f>
        <v>27176</v>
      </c>
      <c r="G62" s="24">
        <f>단가산출서!D2524</f>
        <v>3193</v>
      </c>
      <c r="H62" s="24">
        <f>단가산출서!E2524</f>
        <v>32319</v>
      </c>
      <c r="I62" s="23" t="s">
        <v>1666</v>
      </c>
      <c r="J62" s="23" t="s">
        <v>42</v>
      </c>
      <c r="K62" s="23" t="s">
        <v>1667</v>
      </c>
      <c r="L62" s="23" t="s">
        <v>8803</v>
      </c>
    </row>
    <row r="63" spans="1:12" ht="30" customHeight="1" x14ac:dyDescent="0.3">
      <c r="A63" s="23" t="s">
        <v>1670</v>
      </c>
      <c r="B63" s="23" t="s">
        <v>1636</v>
      </c>
      <c r="C63" s="23" t="s">
        <v>1668</v>
      </c>
      <c r="D63" s="23" t="s">
        <v>65</v>
      </c>
      <c r="E63" s="24">
        <f>단가산출서!B2558</f>
        <v>2681</v>
      </c>
      <c r="F63" s="24">
        <f>단가산출서!C2558</f>
        <v>37367</v>
      </c>
      <c r="G63" s="24">
        <f>단가산출서!D2558</f>
        <v>4391</v>
      </c>
      <c r="H63" s="24">
        <f>단가산출서!E2558</f>
        <v>44439</v>
      </c>
      <c r="I63" s="23" t="s">
        <v>1669</v>
      </c>
      <c r="J63" s="23" t="s">
        <v>42</v>
      </c>
      <c r="K63" s="23" t="s">
        <v>1670</v>
      </c>
      <c r="L63" s="23" t="s">
        <v>8803</v>
      </c>
    </row>
    <row r="64" spans="1:12" ht="30" customHeight="1" x14ac:dyDescent="0.3">
      <c r="A64" s="23" t="s">
        <v>1673</v>
      </c>
      <c r="B64" s="23" t="s">
        <v>1636</v>
      </c>
      <c r="C64" s="23" t="s">
        <v>1671</v>
      </c>
      <c r="D64" s="23" t="s">
        <v>65</v>
      </c>
      <c r="E64" s="24">
        <f>단가산출서!B2592</f>
        <v>1129</v>
      </c>
      <c r="F64" s="24">
        <f>단가산출서!C2592</f>
        <v>15733</v>
      </c>
      <c r="G64" s="24">
        <f>단가산출서!D2592</f>
        <v>1848</v>
      </c>
      <c r="H64" s="24">
        <f>단가산출서!E2592</f>
        <v>18710</v>
      </c>
      <c r="I64" s="23" t="s">
        <v>1672</v>
      </c>
      <c r="J64" s="23" t="s">
        <v>42</v>
      </c>
      <c r="K64" s="23" t="s">
        <v>1673</v>
      </c>
      <c r="L64" s="23" t="s">
        <v>8803</v>
      </c>
    </row>
    <row r="65" spans="1:12" ht="30" customHeight="1" x14ac:dyDescent="0.3">
      <c r="A65" s="23" t="s">
        <v>2674</v>
      </c>
      <c r="B65" s="23" t="s">
        <v>2671</v>
      </c>
      <c r="C65" s="23" t="s">
        <v>2672</v>
      </c>
      <c r="D65" s="23" t="s">
        <v>88</v>
      </c>
      <c r="E65" s="24">
        <f>단가산출서!B2612</f>
        <v>431</v>
      </c>
      <c r="F65" s="24">
        <f>단가산출서!C2612</f>
        <v>3152</v>
      </c>
      <c r="G65" s="24">
        <f>단가산출서!D2612</f>
        <v>741</v>
      </c>
      <c r="H65" s="24">
        <f>단가산출서!E2612</f>
        <v>4324</v>
      </c>
      <c r="I65" s="23" t="s">
        <v>2673</v>
      </c>
      <c r="J65" s="23" t="s">
        <v>42</v>
      </c>
      <c r="K65" s="23" t="s">
        <v>2674</v>
      </c>
      <c r="L65" s="23" t="s">
        <v>8949</v>
      </c>
    </row>
    <row r="66" spans="1:12" ht="30" customHeight="1" x14ac:dyDescent="0.3">
      <c r="A66" s="23" t="s">
        <v>2677</v>
      </c>
      <c r="B66" s="23" t="s">
        <v>2671</v>
      </c>
      <c r="C66" s="23" t="s">
        <v>2675</v>
      </c>
      <c r="D66" s="23" t="s">
        <v>88</v>
      </c>
      <c r="E66" s="24">
        <f>단가산출서!B2639</f>
        <v>387</v>
      </c>
      <c r="F66" s="24">
        <f>단가산출서!C2639</f>
        <v>9118</v>
      </c>
      <c r="G66" s="24">
        <f>단가산출서!D2639</f>
        <v>666</v>
      </c>
      <c r="H66" s="24">
        <f>단가산출서!E2639</f>
        <v>10171</v>
      </c>
      <c r="I66" s="23" t="s">
        <v>2676</v>
      </c>
      <c r="J66" s="23" t="s">
        <v>42</v>
      </c>
      <c r="K66" s="23" t="s">
        <v>2677</v>
      </c>
      <c r="L66" s="23" t="s">
        <v>8949</v>
      </c>
    </row>
    <row r="67" spans="1:12" ht="30" customHeight="1" x14ac:dyDescent="0.3">
      <c r="A67" s="23" t="s">
        <v>2680</v>
      </c>
      <c r="B67" s="23" t="s">
        <v>2671</v>
      </c>
      <c r="C67" s="23" t="s">
        <v>2678</v>
      </c>
      <c r="D67" s="23" t="s">
        <v>88</v>
      </c>
      <c r="E67" s="24">
        <f>단가산출서!B2666</f>
        <v>301</v>
      </c>
      <c r="F67" s="24">
        <f>단가산출서!C2666</f>
        <v>21050</v>
      </c>
      <c r="G67" s="24">
        <f>단가산출서!D2666</f>
        <v>518</v>
      </c>
      <c r="H67" s="24">
        <f>단가산출서!E2666</f>
        <v>21869</v>
      </c>
      <c r="I67" s="23" t="s">
        <v>2679</v>
      </c>
      <c r="J67" s="23" t="s">
        <v>42</v>
      </c>
      <c r="K67" s="23" t="s">
        <v>2680</v>
      </c>
      <c r="L67" s="23" t="s">
        <v>8949</v>
      </c>
    </row>
    <row r="68" spans="1:12" ht="30" customHeight="1" x14ac:dyDescent="0.3">
      <c r="A68" s="23" t="s">
        <v>2683</v>
      </c>
      <c r="B68" s="23" t="s">
        <v>2671</v>
      </c>
      <c r="C68" s="23" t="s">
        <v>2681</v>
      </c>
      <c r="D68" s="23" t="s">
        <v>88</v>
      </c>
      <c r="E68" s="24">
        <f>단가산출서!B2684</f>
        <v>430</v>
      </c>
      <c r="F68" s="24">
        <f>단가산출서!C2684</f>
        <v>1576</v>
      </c>
      <c r="G68" s="24">
        <f>단가산출서!D2684</f>
        <v>467</v>
      </c>
      <c r="H68" s="24">
        <f>단가산출서!E2684</f>
        <v>2473</v>
      </c>
      <c r="I68" s="23" t="s">
        <v>2682</v>
      </c>
      <c r="J68" s="23" t="s">
        <v>42</v>
      </c>
      <c r="K68" s="23" t="s">
        <v>2683</v>
      </c>
      <c r="L68" s="23" t="s">
        <v>8949</v>
      </c>
    </row>
    <row r="69" spans="1:12" ht="30" customHeight="1" x14ac:dyDescent="0.3">
      <c r="A69" s="23" t="s">
        <v>2686</v>
      </c>
      <c r="B69" s="23" t="s">
        <v>2671</v>
      </c>
      <c r="C69" s="23" t="s">
        <v>2684</v>
      </c>
      <c r="D69" s="23" t="s">
        <v>88</v>
      </c>
      <c r="E69" s="24">
        <f>단가산출서!B2711</f>
        <v>387</v>
      </c>
      <c r="F69" s="24">
        <f>단가산출서!C2711</f>
        <v>7699</v>
      </c>
      <c r="G69" s="24">
        <f>단가산출서!D2711</f>
        <v>421</v>
      </c>
      <c r="H69" s="24">
        <f>단가산출서!E2711</f>
        <v>8507</v>
      </c>
      <c r="I69" s="23" t="s">
        <v>2685</v>
      </c>
      <c r="J69" s="23" t="s">
        <v>42</v>
      </c>
      <c r="K69" s="23" t="s">
        <v>2686</v>
      </c>
      <c r="L69" s="23" t="s">
        <v>8949</v>
      </c>
    </row>
    <row r="70" spans="1:12" ht="30" customHeight="1" x14ac:dyDescent="0.3">
      <c r="A70" s="23" t="s">
        <v>2689</v>
      </c>
      <c r="B70" s="23" t="s">
        <v>2671</v>
      </c>
      <c r="C70" s="23" t="s">
        <v>2687</v>
      </c>
      <c r="D70" s="23" t="s">
        <v>88</v>
      </c>
      <c r="E70" s="24">
        <f>단가산출서!B2738</f>
        <v>301</v>
      </c>
      <c r="F70" s="24">
        <f>단가산출서!C2738</f>
        <v>19946</v>
      </c>
      <c r="G70" s="24">
        <f>단가산출서!D2738</f>
        <v>327</v>
      </c>
      <c r="H70" s="24">
        <f>단가산출서!E2738</f>
        <v>20574</v>
      </c>
      <c r="I70" s="23" t="s">
        <v>2688</v>
      </c>
      <c r="J70" s="23" t="s">
        <v>42</v>
      </c>
      <c r="K70" s="23" t="s">
        <v>2689</v>
      </c>
      <c r="L70" s="23" t="s">
        <v>8949</v>
      </c>
    </row>
    <row r="71" spans="1:12" ht="30" customHeight="1" x14ac:dyDescent="0.3">
      <c r="A71" s="23" t="s">
        <v>2692</v>
      </c>
      <c r="B71" s="23" t="s">
        <v>2671</v>
      </c>
      <c r="C71" s="23" t="s">
        <v>2690</v>
      </c>
      <c r="D71" s="23" t="s">
        <v>88</v>
      </c>
      <c r="E71" s="24">
        <f>단가산출서!B2756</f>
        <v>320</v>
      </c>
      <c r="F71" s="24">
        <f>단가산출서!C2756</f>
        <v>1000</v>
      </c>
      <c r="G71" s="24">
        <f>단가산출서!D2756</f>
        <v>416</v>
      </c>
      <c r="H71" s="24">
        <f>단가산출서!E2756</f>
        <v>1736</v>
      </c>
      <c r="I71" s="23" t="s">
        <v>2691</v>
      </c>
      <c r="J71" s="23" t="s">
        <v>42</v>
      </c>
      <c r="K71" s="23" t="s">
        <v>2692</v>
      </c>
      <c r="L71" s="23" t="s">
        <v>8949</v>
      </c>
    </row>
    <row r="72" spans="1:12" ht="30" customHeight="1" x14ac:dyDescent="0.3">
      <c r="A72" s="23" t="s">
        <v>2695</v>
      </c>
      <c r="B72" s="23" t="s">
        <v>2671</v>
      </c>
      <c r="C72" s="23" t="s">
        <v>2693</v>
      </c>
      <c r="D72" s="23" t="s">
        <v>88</v>
      </c>
      <c r="E72" s="24">
        <f>단가산출서!B2783</f>
        <v>288</v>
      </c>
      <c r="F72" s="24">
        <f>단가산출서!C2783</f>
        <v>7181</v>
      </c>
      <c r="G72" s="24">
        <f>단가산출서!D2783</f>
        <v>374</v>
      </c>
      <c r="H72" s="24">
        <f>단가산출서!E2783</f>
        <v>7843</v>
      </c>
      <c r="I72" s="23" t="s">
        <v>2694</v>
      </c>
      <c r="J72" s="23" t="s">
        <v>42</v>
      </c>
      <c r="K72" s="23" t="s">
        <v>2695</v>
      </c>
      <c r="L72" s="23" t="s">
        <v>8949</v>
      </c>
    </row>
    <row r="73" spans="1:12" ht="30" customHeight="1" x14ac:dyDescent="0.3">
      <c r="A73" s="23" t="s">
        <v>2698</v>
      </c>
      <c r="B73" s="23" t="s">
        <v>2671</v>
      </c>
      <c r="C73" s="23" t="s">
        <v>2696</v>
      </c>
      <c r="D73" s="23" t="s">
        <v>88</v>
      </c>
      <c r="E73" s="24">
        <f>단가산출서!B2810</f>
        <v>224</v>
      </c>
      <c r="F73" s="24">
        <f>단가산출서!C2810</f>
        <v>19544</v>
      </c>
      <c r="G73" s="24">
        <f>단가산출서!D2810</f>
        <v>291</v>
      </c>
      <c r="H73" s="24">
        <f>단가산출서!E2810</f>
        <v>20059</v>
      </c>
      <c r="I73" s="23" t="s">
        <v>2697</v>
      </c>
      <c r="J73" s="23" t="s">
        <v>42</v>
      </c>
      <c r="K73" s="23" t="s">
        <v>2698</v>
      </c>
      <c r="L73" s="23" t="s">
        <v>8949</v>
      </c>
    </row>
    <row r="74" spans="1:12" ht="30" customHeight="1" x14ac:dyDescent="0.3">
      <c r="A74" s="23" t="s">
        <v>2701</v>
      </c>
      <c r="B74" s="23" t="s">
        <v>2671</v>
      </c>
      <c r="C74" s="23" t="s">
        <v>2699</v>
      </c>
      <c r="D74" s="23" t="s">
        <v>88</v>
      </c>
      <c r="E74" s="24">
        <f>단가산출서!B2828</f>
        <v>395</v>
      </c>
      <c r="F74" s="24">
        <f>단가산출서!C2828</f>
        <v>735</v>
      </c>
      <c r="G74" s="24">
        <f>단가산출서!D2828</f>
        <v>369</v>
      </c>
      <c r="H74" s="24">
        <f>단가산출서!E2828</f>
        <v>1499</v>
      </c>
      <c r="I74" s="23" t="s">
        <v>2700</v>
      </c>
      <c r="J74" s="23" t="s">
        <v>42</v>
      </c>
      <c r="K74" s="23" t="s">
        <v>2701</v>
      </c>
      <c r="L74" s="23" t="s">
        <v>8949</v>
      </c>
    </row>
    <row r="75" spans="1:12" ht="30" customHeight="1" x14ac:dyDescent="0.3">
      <c r="A75" s="23" t="s">
        <v>2705</v>
      </c>
      <c r="B75" s="23" t="s">
        <v>2702</v>
      </c>
      <c r="C75" s="23" t="s">
        <v>2703</v>
      </c>
      <c r="D75" s="23" t="s">
        <v>88</v>
      </c>
      <c r="E75" s="24">
        <f>단가산출서!B2855</f>
        <v>254</v>
      </c>
      <c r="F75" s="24">
        <f>단가산출서!C2855</f>
        <v>25598</v>
      </c>
      <c r="G75" s="24">
        <f>단가산출서!D2855</f>
        <v>237</v>
      </c>
      <c r="H75" s="24">
        <f>단가산출서!E2855</f>
        <v>26089</v>
      </c>
      <c r="I75" s="23" t="s">
        <v>2704</v>
      </c>
      <c r="J75" s="23" t="s">
        <v>42</v>
      </c>
      <c r="K75" s="23" t="s">
        <v>2705</v>
      </c>
      <c r="L75" s="23" t="s">
        <v>8949</v>
      </c>
    </row>
    <row r="76" spans="1:12" ht="30" customHeight="1" x14ac:dyDescent="0.3">
      <c r="A76" s="23" t="s">
        <v>2708</v>
      </c>
      <c r="B76" s="23" t="s">
        <v>2702</v>
      </c>
      <c r="C76" s="23" t="s">
        <v>2706</v>
      </c>
      <c r="D76" s="23" t="s">
        <v>88</v>
      </c>
      <c r="E76" s="24">
        <f>단가산출서!B2882</f>
        <v>327</v>
      </c>
      <c r="F76" s="24">
        <f>단가산출서!C2882</f>
        <v>8983</v>
      </c>
      <c r="G76" s="24">
        <f>단가산출서!D2882</f>
        <v>305</v>
      </c>
      <c r="H76" s="24">
        <f>단가산출서!E2882</f>
        <v>9615</v>
      </c>
      <c r="I76" s="23" t="s">
        <v>2707</v>
      </c>
      <c r="J76" s="23" t="s">
        <v>42</v>
      </c>
      <c r="K76" s="23" t="s">
        <v>2708</v>
      </c>
      <c r="L76" s="23" t="s">
        <v>8949</v>
      </c>
    </row>
    <row r="77" spans="1:12" ht="30" customHeight="1" x14ac:dyDescent="0.3">
      <c r="A77" s="23" t="s">
        <v>2714</v>
      </c>
      <c r="B77" s="23" t="s">
        <v>2711</v>
      </c>
      <c r="C77" s="23" t="s">
        <v>2712</v>
      </c>
      <c r="D77" s="23" t="s">
        <v>88</v>
      </c>
      <c r="E77" s="24">
        <f>단가산출서!B2904</f>
        <v>4967</v>
      </c>
      <c r="F77" s="24">
        <f>단가산출서!C2904</f>
        <v>15531</v>
      </c>
      <c r="G77" s="24">
        <f>단가산출서!D2904</f>
        <v>10797</v>
      </c>
      <c r="H77" s="24">
        <f>단가산출서!E2904</f>
        <v>31295</v>
      </c>
      <c r="I77" s="23" t="s">
        <v>2713</v>
      </c>
      <c r="J77" s="23" t="s">
        <v>9092</v>
      </c>
      <c r="K77" s="23" t="s">
        <v>2714</v>
      </c>
      <c r="L77" s="23" t="s">
        <v>9093</v>
      </c>
    </row>
    <row r="78" spans="1:12" ht="30" customHeight="1" x14ac:dyDescent="0.3">
      <c r="A78" s="23" t="s">
        <v>2717</v>
      </c>
      <c r="B78" s="23" t="s">
        <v>2715</v>
      </c>
      <c r="C78" s="23" t="s">
        <v>2712</v>
      </c>
      <c r="D78" s="23" t="s">
        <v>88</v>
      </c>
      <c r="E78" s="24">
        <f>단가산출서!B2926</f>
        <v>5393</v>
      </c>
      <c r="F78" s="24">
        <f>단가산출서!C2926</f>
        <v>16862</v>
      </c>
      <c r="G78" s="24">
        <f>단가산출서!D2926</f>
        <v>11722</v>
      </c>
      <c r="H78" s="24">
        <f>단가산출서!E2926</f>
        <v>33977</v>
      </c>
      <c r="I78" s="23" t="s">
        <v>2716</v>
      </c>
      <c r="J78" s="23" t="s">
        <v>9092</v>
      </c>
      <c r="K78" s="23" t="s">
        <v>2717</v>
      </c>
      <c r="L78" s="23" t="s">
        <v>9093</v>
      </c>
    </row>
    <row r="79" spans="1:12" ht="30" customHeight="1" x14ac:dyDescent="0.3">
      <c r="A79" s="23" t="s">
        <v>2720</v>
      </c>
      <c r="B79" s="23" t="s">
        <v>2718</v>
      </c>
      <c r="C79" s="23" t="s">
        <v>2712</v>
      </c>
      <c r="D79" s="23" t="s">
        <v>88</v>
      </c>
      <c r="E79" s="24">
        <f>단가산출서!B2948</f>
        <v>7551</v>
      </c>
      <c r="F79" s="24">
        <f>단가산출서!C2948</f>
        <v>23608</v>
      </c>
      <c r="G79" s="24">
        <f>단가산출서!D2948</f>
        <v>17621</v>
      </c>
      <c r="H79" s="24">
        <f>단가산출서!E2948</f>
        <v>48780</v>
      </c>
      <c r="I79" s="23" t="s">
        <v>2719</v>
      </c>
      <c r="J79" s="23" t="s">
        <v>9092</v>
      </c>
      <c r="K79" s="23" t="s">
        <v>2720</v>
      </c>
      <c r="L79" s="23" t="s">
        <v>9093</v>
      </c>
    </row>
    <row r="80" spans="1:12" ht="30" customHeight="1" x14ac:dyDescent="0.3">
      <c r="A80" s="23" t="s">
        <v>2723</v>
      </c>
      <c r="B80" s="23" t="s">
        <v>2721</v>
      </c>
      <c r="C80" s="23" t="s">
        <v>2712</v>
      </c>
      <c r="D80" s="23" t="s">
        <v>88</v>
      </c>
      <c r="E80" s="24">
        <f>단가산출서!B2970</f>
        <v>10487</v>
      </c>
      <c r="F80" s="24">
        <f>단가산출서!C2970</f>
        <v>32788</v>
      </c>
      <c r="G80" s="24">
        <f>단가산출서!D2970</f>
        <v>25674</v>
      </c>
      <c r="H80" s="24">
        <f>단가산출서!E2970</f>
        <v>68949</v>
      </c>
      <c r="I80" s="23" t="s">
        <v>2722</v>
      </c>
      <c r="J80" s="23" t="s">
        <v>9092</v>
      </c>
      <c r="K80" s="23" t="s">
        <v>2723</v>
      </c>
      <c r="L80" s="23" t="s">
        <v>9093</v>
      </c>
    </row>
    <row r="81" spans="1:12" ht="30" customHeight="1" x14ac:dyDescent="0.3">
      <c r="A81" s="23" t="s">
        <v>2726</v>
      </c>
      <c r="B81" s="23" t="s">
        <v>2724</v>
      </c>
      <c r="C81" s="23" t="s">
        <v>2712</v>
      </c>
      <c r="D81" s="23" t="s">
        <v>88</v>
      </c>
      <c r="E81" s="24">
        <f>단가산출서!B2992</f>
        <v>3775</v>
      </c>
      <c r="F81" s="24">
        <f>단가산출서!C2992</f>
        <v>11804</v>
      </c>
      <c r="G81" s="24">
        <f>단가산출서!D2992</f>
        <v>8206</v>
      </c>
      <c r="H81" s="24">
        <f>단가산출서!E2992</f>
        <v>23785</v>
      </c>
      <c r="I81" s="23" t="s">
        <v>2725</v>
      </c>
      <c r="J81" s="23" t="s">
        <v>9092</v>
      </c>
      <c r="K81" s="23" t="s">
        <v>2726</v>
      </c>
      <c r="L81" s="23" t="s">
        <v>9093</v>
      </c>
    </row>
    <row r="82" spans="1:12" ht="30" customHeight="1" x14ac:dyDescent="0.3">
      <c r="A82" s="23" t="s">
        <v>2729</v>
      </c>
      <c r="B82" s="23" t="s">
        <v>2727</v>
      </c>
      <c r="C82" s="23" t="s">
        <v>2712</v>
      </c>
      <c r="D82" s="23" t="s">
        <v>88</v>
      </c>
      <c r="E82" s="24">
        <f>단가산출서!B3014</f>
        <v>5552</v>
      </c>
      <c r="F82" s="24">
        <f>단가산출서!C3014</f>
        <v>17358</v>
      </c>
      <c r="G82" s="24">
        <f>단가산출서!D3014</f>
        <v>12956</v>
      </c>
      <c r="H82" s="24">
        <f>단가산출서!E3014</f>
        <v>35866</v>
      </c>
      <c r="I82" s="23" t="s">
        <v>2728</v>
      </c>
      <c r="J82" s="23" t="s">
        <v>9092</v>
      </c>
      <c r="K82" s="23" t="s">
        <v>2729</v>
      </c>
      <c r="L82" s="23" t="s">
        <v>9093</v>
      </c>
    </row>
    <row r="83" spans="1:12" ht="30" customHeight="1" x14ac:dyDescent="0.3">
      <c r="A83" s="23" t="s">
        <v>2732</v>
      </c>
      <c r="B83" s="23" t="s">
        <v>2730</v>
      </c>
      <c r="C83" s="23" t="s">
        <v>2712</v>
      </c>
      <c r="D83" s="23" t="s">
        <v>88</v>
      </c>
      <c r="E83" s="24">
        <f>단가산출서!B3036</f>
        <v>7260</v>
      </c>
      <c r="F83" s="24">
        <f>단가산출서!C3036</f>
        <v>22700</v>
      </c>
      <c r="G83" s="24">
        <f>단가산출서!D3036</f>
        <v>17774</v>
      </c>
      <c r="H83" s="24">
        <f>단가산출서!E3036</f>
        <v>47734</v>
      </c>
      <c r="I83" s="23" t="s">
        <v>2731</v>
      </c>
      <c r="J83" s="23" t="s">
        <v>9092</v>
      </c>
      <c r="K83" s="23" t="s">
        <v>2732</v>
      </c>
      <c r="L83" s="23" t="s">
        <v>9093</v>
      </c>
    </row>
    <row r="84" spans="1:12" ht="30" customHeight="1" x14ac:dyDescent="0.3">
      <c r="A84" s="23" t="s">
        <v>2738</v>
      </c>
      <c r="B84" s="23" t="s">
        <v>2735</v>
      </c>
      <c r="C84" s="23" t="s">
        <v>2736</v>
      </c>
      <c r="D84" s="23" t="s">
        <v>88</v>
      </c>
      <c r="E84" s="24">
        <f>단가산출서!B3073</f>
        <v>926</v>
      </c>
      <c r="F84" s="24">
        <f>단가산출서!C3073</f>
        <v>1868</v>
      </c>
      <c r="G84" s="24">
        <f>단가산출서!D3073</f>
        <v>667</v>
      </c>
      <c r="H84" s="24">
        <f>단가산출서!E3073</f>
        <v>3461</v>
      </c>
      <c r="I84" s="23" t="s">
        <v>2737</v>
      </c>
      <c r="J84" s="23" t="s">
        <v>42</v>
      </c>
      <c r="K84" s="23" t="s">
        <v>2738</v>
      </c>
      <c r="L84" s="23" t="s">
        <v>9200</v>
      </c>
    </row>
    <row r="85" spans="1:12" ht="30" customHeight="1" x14ac:dyDescent="0.3">
      <c r="A85" s="23" t="s">
        <v>2741</v>
      </c>
      <c r="B85" s="23" t="s">
        <v>2735</v>
      </c>
      <c r="C85" s="23" t="s">
        <v>2739</v>
      </c>
      <c r="D85" s="23" t="s">
        <v>88</v>
      </c>
      <c r="E85" s="24">
        <f>단가산출서!B3110</f>
        <v>900</v>
      </c>
      <c r="F85" s="24">
        <f>단가산출서!C3110</f>
        <v>1254</v>
      </c>
      <c r="G85" s="24">
        <f>단가산출서!D3110</f>
        <v>711</v>
      </c>
      <c r="H85" s="24">
        <f>단가산출서!E3110</f>
        <v>2865</v>
      </c>
      <c r="I85" s="23" t="s">
        <v>2740</v>
      </c>
      <c r="J85" s="23" t="s">
        <v>42</v>
      </c>
      <c r="K85" s="23" t="s">
        <v>2741</v>
      </c>
      <c r="L85" s="23" t="s">
        <v>9200</v>
      </c>
    </row>
    <row r="86" spans="1:12" ht="30" customHeight="1" x14ac:dyDescent="0.3">
      <c r="A86" s="23" t="s">
        <v>2744</v>
      </c>
      <c r="B86" s="23" t="s">
        <v>2742</v>
      </c>
      <c r="C86" s="23" t="s">
        <v>2736</v>
      </c>
      <c r="D86" s="23" t="s">
        <v>88</v>
      </c>
      <c r="E86" s="24">
        <f>단가산출서!B3147</f>
        <v>1367</v>
      </c>
      <c r="F86" s="24">
        <f>단가산출서!C3147</f>
        <v>2758</v>
      </c>
      <c r="G86" s="24">
        <f>단가산출서!D3147</f>
        <v>1155</v>
      </c>
      <c r="H86" s="24">
        <f>단가산출서!E3147</f>
        <v>5280</v>
      </c>
      <c r="I86" s="23" t="s">
        <v>2743</v>
      </c>
      <c r="J86" s="23" t="s">
        <v>42</v>
      </c>
      <c r="K86" s="23" t="s">
        <v>2744</v>
      </c>
      <c r="L86" s="23" t="s">
        <v>9200</v>
      </c>
    </row>
    <row r="87" spans="1:12" ht="30" customHeight="1" x14ac:dyDescent="0.3">
      <c r="A87" s="23" t="s">
        <v>2746</v>
      </c>
      <c r="B87" s="23" t="s">
        <v>2742</v>
      </c>
      <c r="C87" s="23" t="s">
        <v>2739</v>
      </c>
      <c r="D87" s="23" t="s">
        <v>88</v>
      </c>
      <c r="E87" s="24">
        <f>단가산출서!B3184</f>
        <v>1354</v>
      </c>
      <c r="F87" s="24">
        <f>단가산출서!C3184</f>
        <v>1887</v>
      </c>
      <c r="G87" s="24">
        <f>단가산출서!D3184</f>
        <v>1069</v>
      </c>
      <c r="H87" s="24">
        <f>단가산출서!E3184</f>
        <v>4310</v>
      </c>
      <c r="I87" s="23" t="s">
        <v>2745</v>
      </c>
      <c r="J87" s="23" t="s">
        <v>42</v>
      </c>
      <c r="K87" s="23" t="s">
        <v>2746</v>
      </c>
      <c r="L87" s="23" t="s">
        <v>9200</v>
      </c>
    </row>
    <row r="88" spans="1:12" ht="30" customHeight="1" x14ac:dyDescent="0.3">
      <c r="A88" s="23" t="s">
        <v>2749</v>
      </c>
      <c r="B88" s="23" t="s">
        <v>2747</v>
      </c>
      <c r="C88" s="23" t="s">
        <v>2736</v>
      </c>
      <c r="D88" s="23" t="s">
        <v>88</v>
      </c>
      <c r="E88" s="24">
        <f>단가산출서!B3233</f>
        <v>2914</v>
      </c>
      <c r="F88" s="24">
        <f>단가산출서!C3233</f>
        <v>5876</v>
      </c>
      <c r="G88" s="24">
        <f>단가산출서!D3233</f>
        <v>2100</v>
      </c>
      <c r="H88" s="24">
        <f>단가산출서!E3233</f>
        <v>10890</v>
      </c>
      <c r="I88" s="23" t="s">
        <v>2748</v>
      </c>
      <c r="J88" s="23" t="s">
        <v>42</v>
      </c>
      <c r="K88" s="23" t="s">
        <v>2749</v>
      </c>
      <c r="L88" s="23" t="s">
        <v>9200</v>
      </c>
    </row>
    <row r="89" spans="1:12" ht="30" customHeight="1" x14ac:dyDescent="0.3">
      <c r="A89" s="23" t="s">
        <v>2752</v>
      </c>
      <c r="B89" s="23" t="s">
        <v>2747</v>
      </c>
      <c r="C89" s="23" t="s">
        <v>2750</v>
      </c>
      <c r="D89" s="23" t="s">
        <v>88</v>
      </c>
      <c r="E89" s="24">
        <f>단가산출서!B3282</f>
        <v>2810</v>
      </c>
      <c r="F89" s="24">
        <f>단가산출서!C3282</f>
        <v>5667</v>
      </c>
      <c r="G89" s="24">
        <f>단가산출서!D3282</f>
        <v>2025</v>
      </c>
      <c r="H89" s="24">
        <f>단가산출서!E3282</f>
        <v>10502</v>
      </c>
      <c r="I89" s="23" t="s">
        <v>2751</v>
      </c>
      <c r="J89" s="23" t="s">
        <v>42</v>
      </c>
      <c r="K89" s="23" t="s">
        <v>2752</v>
      </c>
      <c r="L89" s="23" t="s">
        <v>9200</v>
      </c>
    </row>
    <row r="90" spans="1:12" ht="30" customHeight="1" x14ac:dyDescent="0.3">
      <c r="A90" s="23" t="s">
        <v>2754</v>
      </c>
      <c r="B90" s="23" t="s">
        <v>2747</v>
      </c>
      <c r="C90" s="23" t="s">
        <v>2739</v>
      </c>
      <c r="D90" s="23" t="s">
        <v>88</v>
      </c>
      <c r="E90" s="24">
        <f>단가산출서!B3331</f>
        <v>2697</v>
      </c>
      <c r="F90" s="24">
        <f>단가산출서!C3331</f>
        <v>3759</v>
      </c>
      <c r="G90" s="24">
        <f>단가산출서!D3331</f>
        <v>2131</v>
      </c>
      <c r="H90" s="24">
        <f>단가산출서!E3331</f>
        <v>8587</v>
      </c>
      <c r="I90" s="23" t="s">
        <v>2753</v>
      </c>
      <c r="J90" s="23" t="s">
        <v>42</v>
      </c>
      <c r="K90" s="23" t="s">
        <v>2754</v>
      </c>
      <c r="L90" s="23" t="s">
        <v>9200</v>
      </c>
    </row>
    <row r="91" spans="1:12" ht="30" customHeight="1" x14ac:dyDescent="0.3">
      <c r="A91" s="23" t="s">
        <v>2757</v>
      </c>
      <c r="B91" s="23" t="s">
        <v>2755</v>
      </c>
      <c r="C91" s="23" t="s">
        <v>2736</v>
      </c>
      <c r="D91" s="23" t="s">
        <v>88</v>
      </c>
      <c r="E91" s="24">
        <f>단가산출서!B3380</f>
        <v>3706</v>
      </c>
      <c r="F91" s="24">
        <f>단가산출서!C3380</f>
        <v>7473</v>
      </c>
      <c r="G91" s="24">
        <f>단가산출서!D3380</f>
        <v>3130</v>
      </c>
      <c r="H91" s="24">
        <f>단가산출서!E3380</f>
        <v>14309</v>
      </c>
      <c r="I91" s="23" t="s">
        <v>2756</v>
      </c>
      <c r="J91" s="23" t="s">
        <v>42</v>
      </c>
      <c r="K91" s="23" t="s">
        <v>2757</v>
      </c>
      <c r="L91" s="23" t="s">
        <v>9200</v>
      </c>
    </row>
    <row r="92" spans="1:12" ht="30" customHeight="1" x14ac:dyDescent="0.3">
      <c r="A92" s="23" t="s">
        <v>2759</v>
      </c>
      <c r="B92" s="23" t="s">
        <v>2755</v>
      </c>
      <c r="C92" s="23" t="s">
        <v>2750</v>
      </c>
      <c r="D92" s="23" t="s">
        <v>88</v>
      </c>
      <c r="E92" s="24">
        <f>단가산출서!B3429</f>
        <v>3510</v>
      </c>
      <c r="F92" s="24">
        <f>단가산출서!C3429</f>
        <v>7079</v>
      </c>
      <c r="G92" s="24">
        <f>단가산출서!D3429</f>
        <v>2965</v>
      </c>
      <c r="H92" s="24">
        <f>단가산출서!E3429</f>
        <v>13554</v>
      </c>
      <c r="I92" s="23" t="s">
        <v>2758</v>
      </c>
      <c r="J92" s="23" t="s">
        <v>42</v>
      </c>
      <c r="K92" s="23" t="s">
        <v>2759</v>
      </c>
      <c r="L92" s="23" t="s">
        <v>9200</v>
      </c>
    </row>
    <row r="93" spans="1:12" ht="30" customHeight="1" x14ac:dyDescent="0.3">
      <c r="A93" s="23" t="s">
        <v>2761</v>
      </c>
      <c r="B93" s="23" t="s">
        <v>2755</v>
      </c>
      <c r="C93" s="23" t="s">
        <v>2739</v>
      </c>
      <c r="D93" s="23" t="s">
        <v>88</v>
      </c>
      <c r="E93" s="24">
        <f>단가산출서!B3477</f>
        <v>3468</v>
      </c>
      <c r="F93" s="24">
        <f>단가산출서!C3477</f>
        <v>4834</v>
      </c>
      <c r="G93" s="24">
        <f>단가산출서!D3477</f>
        <v>2740</v>
      </c>
      <c r="H93" s="24">
        <f>단가산출서!E3477</f>
        <v>11042</v>
      </c>
      <c r="I93" s="23" t="s">
        <v>2760</v>
      </c>
      <c r="J93" s="23" t="s">
        <v>42</v>
      </c>
      <c r="K93" s="23" t="s">
        <v>2761</v>
      </c>
      <c r="L93" s="23" t="s">
        <v>9200</v>
      </c>
    </row>
    <row r="94" spans="1:12" ht="30" customHeight="1" x14ac:dyDescent="0.3">
      <c r="A94" s="23" t="s">
        <v>2765</v>
      </c>
      <c r="B94" s="23" t="s">
        <v>2762</v>
      </c>
      <c r="C94" s="23" t="s">
        <v>2763</v>
      </c>
      <c r="D94" s="23" t="s">
        <v>88</v>
      </c>
      <c r="E94" s="24">
        <f>단가산출서!B3501</f>
        <v>203</v>
      </c>
      <c r="F94" s="24">
        <f>단가산출서!C3501</f>
        <v>11816</v>
      </c>
      <c r="G94" s="24">
        <f>단가산출서!D3501</f>
        <v>350</v>
      </c>
      <c r="H94" s="24">
        <f>단가산출서!E3501</f>
        <v>12369</v>
      </c>
      <c r="I94" s="23" t="s">
        <v>2764</v>
      </c>
      <c r="J94" s="23" t="s">
        <v>42</v>
      </c>
      <c r="K94" s="23" t="s">
        <v>2765</v>
      </c>
      <c r="L94" s="23" t="s">
        <v>8949</v>
      </c>
    </row>
    <row r="95" spans="1:12" ht="30" customHeight="1" x14ac:dyDescent="0.3">
      <c r="A95" s="23" t="s">
        <v>2768</v>
      </c>
      <c r="B95" s="23" t="s">
        <v>2762</v>
      </c>
      <c r="C95" s="23" t="s">
        <v>2766</v>
      </c>
      <c r="D95" s="23" t="s">
        <v>88</v>
      </c>
      <c r="E95" s="24">
        <f>단가산출서!B3525</f>
        <v>203</v>
      </c>
      <c r="F95" s="24">
        <f>단가산출서!C3525</f>
        <v>11070</v>
      </c>
      <c r="G95" s="24">
        <f>단가산출서!D3525</f>
        <v>221</v>
      </c>
      <c r="H95" s="24">
        <f>단가산출서!E3525</f>
        <v>11494</v>
      </c>
      <c r="I95" s="23" t="s">
        <v>2767</v>
      </c>
      <c r="J95" s="23" t="s">
        <v>42</v>
      </c>
      <c r="K95" s="23" t="s">
        <v>2768</v>
      </c>
      <c r="L95" s="23" t="s">
        <v>8949</v>
      </c>
    </row>
    <row r="96" spans="1:12" ht="30" customHeight="1" x14ac:dyDescent="0.3">
      <c r="A96" s="23" t="s">
        <v>2771</v>
      </c>
      <c r="B96" s="23" t="s">
        <v>2762</v>
      </c>
      <c r="C96" s="23" t="s">
        <v>2769</v>
      </c>
      <c r="D96" s="23" t="s">
        <v>88</v>
      </c>
      <c r="E96" s="24">
        <f>단가산출서!B3549</f>
        <v>163</v>
      </c>
      <c r="F96" s="24">
        <f>단가산출서!C3549</f>
        <v>10836</v>
      </c>
      <c r="G96" s="24">
        <f>단가산출서!D3549</f>
        <v>212</v>
      </c>
      <c r="H96" s="24">
        <f>단가산출서!E3549</f>
        <v>11211</v>
      </c>
      <c r="I96" s="23" t="s">
        <v>2770</v>
      </c>
      <c r="J96" s="23" t="s">
        <v>42</v>
      </c>
      <c r="K96" s="23" t="s">
        <v>2771</v>
      </c>
      <c r="L96" s="23" t="s">
        <v>8949</v>
      </c>
    </row>
    <row r="97" spans="1:12" ht="30" customHeight="1" x14ac:dyDescent="0.3">
      <c r="A97" s="23" t="s">
        <v>2776</v>
      </c>
      <c r="B97" s="23" t="s">
        <v>2774</v>
      </c>
      <c r="C97" s="23" t="s">
        <v>2672</v>
      </c>
      <c r="D97" s="23" t="s">
        <v>88</v>
      </c>
      <c r="E97" s="24">
        <f>단가산출서!B3566</f>
        <v>260</v>
      </c>
      <c r="F97" s="24">
        <f>단가산출서!C3566</f>
        <v>1904</v>
      </c>
      <c r="G97" s="24">
        <f>단가산출서!D3566</f>
        <v>447</v>
      </c>
      <c r="H97" s="24">
        <f>단가산출서!E3566</f>
        <v>2611</v>
      </c>
      <c r="I97" s="23" t="s">
        <v>2775</v>
      </c>
      <c r="J97" s="23" t="s">
        <v>42</v>
      </c>
      <c r="K97" s="23" t="s">
        <v>2776</v>
      </c>
      <c r="L97" s="23" t="s">
        <v>8949</v>
      </c>
    </row>
    <row r="98" spans="1:12" ht="30" customHeight="1" x14ac:dyDescent="0.3">
      <c r="A98" s="23" t="s">
        <v>2779</v>
      </c>
      <c r="B98" s="23" t="s">
        <v>2777</v>
      </c>
      <c r="C98" s="23" t="s">
        <v>2672</v>
      </c>
      <c r="D98" s="23" t="s">
        <v>88</v>
      </c>
      <c r="E98" s="24">
        <f>단가산출서!B3583</f>
        <v>291</v>
      </c>
      <c r="F98" s="24">
        <f>단가산출서!C3583</f>
        <v>2129</v>
      </c>
      <c r="G98" s="24">
        <f>단가산출서!D3583</f>
        <v>500</v>
      </c>
      <c r="H98" s="24">
        <f>단가산출서!E3583</f>
        <v>2920</v>
      </c>
      <c r="I98" s="23" t="s">
        <v>2778</v>
      </c>
      <c r="J98" s="23" t="s">
        <v>42</v>
      </c>
      <c r="K98" s="23" t="s">
        <v>2779</v>
      </c>
      <c r="L98" s="23" t="s">
        <v>8949</v>
      </c>
    </row>
    <row r="99" spans="1:12" ht="30" customHeight="1" x14ac:dyDescent="0.3">
      <c r="A99" s="23" t="s">
        <v>2781</v>
      </c>
      <c r="B99" s="23" t="s">
        <v>2774</v>
      </c>
      <c r="C99" s="23" t="s">
        <v>2681</v>
      </c>
      <c r="D99" s="23" t="s">
        <v>88</v>
      </c>
      <c r="E99" s="24">
        <f>단가산출서!B3600</f>
        <v>259</v>
      </c>
      <c r="F99" s="24">
        <f>단가산출서!C3600</f>
        <v>952</v>
      </c>
      <c r="G99" s="24">
        <f>단가산출서!D3600</f>
        <v>282</v>
      </c>
      <c r="H99" s="24">
        <f>단가산출서!E3600</f>
        <v>1493</v>
      </c>
      <c r="I99" s="23" t="s">
        <v>2780</v>
      </c>
      <c r="J99" s="23" t="s">
        <v>42</v>
      </c>
      <c r="K99" s="23" t="s">
        <v>2781</v>
      </c>
      <c r="L99" s="23" t="s">
        <v>8949</v>
      </c>
    </row>
    <row r="100" spans="1:12" ht="30" customHeight="1" x14ac:dyDescent="0.3">
      <c r="A100" s="23" t="s">
        <v>2783</v>
      </c>
      <c r="B100" s="23" t="s">
        <v>2777</v>
      </c>
      <c r="C100" s="23" t="s">
        <v>2681</v>
      </c>
      <c r="D100" s="23" t="s">
        <v>88</v>
      </c>
      <c r="E100" s="24">
        <f>단가산출서!B3617</f>
        <v>290</v>
      </c>
      <c r="F100" s="24">
        <f>단가산출서!C3617</f>
        <v>1064</v>
      </c>
      <c r="G100" s="24">
        <f>단가산출서!D3617</f>
        <v>315</v>
      </c>
      <c r="H100" s="24">
        <f>단가산출서!E3617</f>
        <v>1669</v>
      </c>
      <c r="I100" s="23" t="s">
        <v>2782</v>
      </c>
      <c r="J100" s="23" t="s">
        <v>42</v>
      </c>
      <c r="K100" s="23" t="s">
        <v>2783</v>
      </c>
      <c r="L100" s="23" t="s">
        <v>8949</v>
      </c>
    </row>
    <row r="101" spans="1:12" ht="30" customHeight="1" x14ac:dyDescent="0.3">
      <c r="A101" s="23" t="s">
        <v>2785</v>
      </c>
      <c r="B101" s="23" t="s">
        <v>2774</v>
      </c>
      <c r="C101" s="23" t="s">
        <v>2690</v>
      </c>
      <c r="D101" s="23" t="s">
        <v>88</v>
      </c>
      <c r="E101" s="24">
        <f>단가산출서!B3634</f>
        <v>208</v>
      </c>
      <c r="F101" s="24">
        <f>단가산출서!C3634</f>
        <v>652</v>
      </c>
      <c r="G101" s="24">
        <f>단가산출서!D3634</f>
        <v>271</v>
      </c>
      <c r="H101" s="24">
        <f>단가산출서!E3634</f>
        <v>1131</v>
      </c>
      <c r="I101" s="23" t="s">
        <v>2784</v>
      </c>
      <c r="J101" s="23" t="s">
        <v>42</v>
      </c>
      <c r="K101" s="23" t="s">
        <v>2785</v>
      </c>
      <c r="L101" s="23" t="s">
        <v>8949</v>
      </c>
    </row>
    <row r="102" spans="1:12" ht="30" customHeight="1" x14ac:dyDescent="0.3">
      <c r="A102" s="23" t="s">
        <v>2787</v>
      </c>
      <c r="B102" s="23" t="s">
        <v>2777</v>
      </c>
      <c r="C102" s="23" t="s">
        <v>2690</v>
      </c>
      <c r="D102" s="23" t="s">
        <v>88</v>
      </c>
      <c r="E102" s="24">
        <f>단가산출서!B3651</f>
        <v>233</v>
      </c>
      <c r="F102" s="24">
        <f>단가산출서!C3651</f>
        <v>729</v>
      </c>
      <c r="G102" s="24">
        <f>단가산출서!D3651</f>
        <v>303</v>
      </c>
      <c r="H102" s="24">
        <f>단가산출서!E3651</f>
        <v>1265</v>
      </c>
      <c r="I102" s="23" t="s">
        <v>2786</v>
      </c>
      <c r="J102" s="23" t="s">
        <v>42</v>
      </c>
      <c r="K102" s="23" t="s">
        <v>2787</v>
      </c>
      <c r="L102" s="23" t="s">
        <v>8949</v>
      </c>
    </row>
    <row r="103" spans="1:12" ht="30" customHeight="1" x14ac:dyDescent="0.3">
      <c r="A103" s="23" t="s">
        <v>2789</v>
      </c>
      <c r="B103" s="23" t="s">
        <v>2774</v>
      </c>
      <c r="C103" s="23" t="s">
        <v>2699</v>
      </c>
      <c r="D103" s="23" t="s">
        <v>88</v>
      </c>
      <c r="E103" s="24">
        <f>단가산출서!B3668</f>
        <v>259</v>
      </c>
      <c r="F103" s="24">
        <f>단가산출서!C3668</f>
        <v>482</v>
      </c>
      <c r="G103" s="24">
        <f>단가산출서!D3668</f>
        <v>242</v>
      </c>
      <c r="H103" s="24">
        <f>단가산출서!E3668</f>
        <v>983</v>
      </c>
      <c r="I103" s="23" t="s">
        <v>2788</v>
      </c>
      <c r="J103" s="23" t="s">
        <v>42</v>
      </c>
      <c r="K103" s="23" t="s">
        <v>2789</v>
      </c>
      <c r="L103" s="23" t="s">
        <v>8949</v>
      </c>
    </row>
    <row r="104" spans="1:12" ht="30" customHeight="1" x14ac:dyDescent="0.3">
      <c r="A104" s="23" t="s">
        <v>2791</v>
      </c>
      <c r="B104" s="23" t="s">
        <v>2777</v>
      </c>
      <c r="C104" s="23" t="s">
        <v>2699</v>
      </c>
      <c r="D104" s="23" t="s">
        <v>88</v>
      </c>
      <c r="E104" s="24">
        <f>단가산출서!B3685</f>
        <v>290</v>
      </c>
      <c r="F104" s="24">
        <f>단가산출서!C3685</f>
        <v>539</v>
      </c>
      <c r="G104" s="24">
        <f>단가산출서!D3685</f>
        <v>270</v>
      </c>
      <c r="H104" s="24">
        <f>단가산출서!E3685</f>
        <v>1099</v>
      </c>
      <c r="I104" s="23" t="s">
        <v>2790</v>
      </c>
      <c r="J104" s="23" t="s">
        <v>42</v>
      </c>
      <c r="K104" s="23" t="s">
        <v>2791</v>
      </c>
      <c r="L104" s="23" t="s">
        <v>8949</v>
      </c>
    </row>
    <row r="105" spans="1:12" ht="30" customHeight="1" x14ac:dyDescent="0.3">
      <c r="A105" s="23" t="s">
        <v>2796</v>
      </c>
      <c r="B105" s="23" t="s">
        <v>2794</v>
      </c>
      <c r="C105" s="23" t="s">
        <v>2672</v>
      </c>
      <c r="D105" s="23" t="s">
        <v>88</v>
      </c>
      <c r="E105" s="24">
        <f>단가산출서!B3702</f>
        <v>333</v>
      </c>
      <c r="F105" s="24">
        <f>단가산출서!C3702</f>
        <v>2439</v>
      </c>
      <c r="G105" s="24">
        <f>단가산출서!D3702</f>
        <v>573</v>
      </c>
      <c r="H105" s="24">
        <f>단가산출서!E3702</f>
        <v>3345</v>
      </c>
      <c r="I105" s="23" t="s">
        <v>2795</v>
      </c>
      <c r="J105" s="23" t="s">
        <v>42</v>
      </c>
      <c r="K105" s="23" t="s">
        <v>2796</v>
      </c>
      <c r="L105" s="23" t="s">
        <v>8949</v>
      </c>
    </row>
    <row r="106" spans="1:12" ht="30" customHeight="1" x14ac:dyDescent="0.3">
      <c r="A106" s="23" t="s">
        <v>2798</v>
      </c>
      <c r="B106" s="23" t="s">
        <v>2794</v>
      </c>
      <c r="C106" s="23" t="s">
        <v>2681</v>
      </c>
      <c r="D106" s="23" t="s">
        <v>88</v>
      </c>
      <c r="E106" s="24">
        <f>단가산출서!B3719</f>
        <v>333</v>
      </c>
      <c r="F106" s="24">
        <f>단가산출서!C3719</f>
        <v>1219</v>
      </c>
      <c r="G106" s="24">
        <f>단가산출서!D3719</f>
        <v>361</v>
      </c>
      <c r="H106" s="24">
        <f>단가산출서!E3719</f>
        <v>1913</v>
      </c>
      <c r="I106" s="23" t="s">
        <v>2797</v>
      </c>
      <c r="J106" s="23" t="s">
        <v>42</v>
      </c>
      <c r="K106" s="23" t="s">
        <v>2798</v>
      </c>
      <c r="L106" s="23" t="s">
        <v>8949</v>
      </c>
    </row>
    <row r="107" spans="1:12" ht="30" customHeight="1" x14ac:dyDescent="0.3">
      <c r="A107" s="23" t="s">
        <v>2800</v>
      </c>
      <c r="B107" s="23" t="s">
        <v>2794</v>
      </c>
      <c r="C107" s="23" t="s">
        <v>2690</v>
      </c>
      <c r="D107" s="23" t="s">
        <v>88</v>
      </c>
      <c r="E107" s="24">
        <f>단가산출서!B3736</f>
        <v>267</v>
      </c>
      <c r="F107" s="24">
        <f>단가산출서!C3736</f>
        <v>836</v>
      </c>
      <c r="G107" s="24">
        <f>단가산출서!D3736</f>
        <v>347</v>
      </c>
      <c r="H107" s="24">
        <f>단가산출서!E3736</f>
        <v>1450</v>
      </c>
      <c r="I107" s="23" t="s">
        <v>2799</v>
      </c>
      <c r="J107" s="23" t="s">
        <v>42</v>
      </c>
      <c r="K107" s="23" t="s">
        <v>2800</v>
      </c>
      <c r="L107" s="23" t="s">
        <v>8949</v>
      </c>
    </row>
    <row r="108" spans="1:12" ht="30" customHeight="1" x14ac:dyDescent="0.3">
      <c r="A108" s="23" t="s">
        <v>2802</v>
      </c>
      <c r="B108" s="23" t="s">
        <v>2794</v>
      </c>
      <c r="C108" s="23" t="s">
        <v>2699</v>
      </c>
      <c r="D108" s="23" t="s">
        <v>88</v>
      </c>
      <c r="E108" s="24">
        <f>단가산출서!B3753</f>
        <v>332</v>
      </c>
      <c r="F108" s="24">
        <f>단가산출서!C3753</f>
        <v>618</v>
      </c>
      <c r="G108" s="24">
        <f>단가산출서!D3753</f>
        <v>310</v>
      </c>
      <c r="H108" s="24">
        <f>단가산출서!E3753</f>
        <v>1260</v>
      </c>
      <c r="I108" s="23" t="s">
        <v>2801</v>
      </c>
      <c r="J108" s="23" t="s">
        <v>42</v>
      </c>
      <c r="K108" s="23" t="s">
        <v>2802</v>
      </c>
      <c r="L108" s="23" t="s">
        <v>8949</v>
      </c>
    </row>
    <row r="109" spans="1:12" ht="30" customHeight="1" x14ac:dyDescent="0.3">
      <c r="A109" s="23" t="s">
        <v>2808</v>
      </c>
      <c r="B109" s="23" t="s">
        <v>2805</v>
      </c>
      <c r="C109" s="23" t="s">
        <v>2806</v>
      </c>
      <c r="D109" s="23" t="s">
        <v>88</v>
      </c>
      <c r="E109" s="24">
        <f>단가산출서!B3791</f>
        <v>1055</v>
      </c>
      <c r="F109" s="24">
        <f>단가산출서!C3791</f>
        <v>2127</v>
      </c>
      <c r="G109" s="24">
        <f>단가산출서!D3791</f>
        <v>760</v>
      </c>
      <c r="H109" s="24">
        <f>단가산출서!E3791</f>
        <v>3942</v>
      </c>
      <c r="I109" s="23" t="s">
        <v>2807</v>
      </c>
      <c r="J109" s="23" t="s">
        <v>42</v>
      </c>
      <c r="K109" s="23" t="s">
        <v>2808</v>
      </c>
      <c r="L109" s="23" t="s">
        <v>9200</v>
      </c>
    </row>
    <row r="110" spans="1:12" ht="30" customHeight="1" x14ac:dyDescent="0.3">
      <c r="A110" s="23" t="s">
        <v>2812</v>
      </c>
      <c r="B110" s="23" t="s">
        <v>2809</v>
      </c>
      <c r="C110" s="23" t="s">
        <v>2810</v>
      </c>
      <c r="D110" s="23" t="s">
        <v>88</v>
      </c>
      <c r="E110" s="24">
        <f>단가산출서!B3841</f>
        <v>3193</v>
      </c>
      <c r="F110" s="24">
        <f>단가산출서!C3841</f>
        <v>6439</v>
      </c>
      <c r="G110" s="24">
        <f>단가산출서!D3841</f>
        <v>2301</v>
      </c>
      <c r="H110" s="24">
        <f>단가산출서!E3841</f>
        <v>11933</v>
      </c>
      <c r="I110" s="23" t="s">
        <v>2811</v>
      </c>
      <c r="J110" s="23" t="s">
        <v>42</v>
      </c>
      <c r="K110" s="23" t="s">
        <v>2812</v>
      </c>
      <c r="L110" s="23" t="s">
        <v>9200</v>
      </c>
    </row>
    <row r="111" spans="1:12" ht="30" customHeight="1" x14ac:dyDescent="0.3">
      <c r="A111" s="23" t="s">
        <v>2818</v>
      </c>
      <c r="B111" s="23" t="s">
        <v>2815</v>
      </c>
      <c r="C111" s="23" t="s">
        <v>2816</v>
      </c>
      <c r="D111" s="23" t="s">
        <v>88</v>
      </c>
      <c r="E111" s="24">
        <f>단가산출서!B3869</f>
        <v>10070</v>
      </c>
      <c r="F111" s="24">
        <f>단가산출서!C3869</f>
        <v>50330</v>
      </c>
      <c r="G111" s="24">
        <f>단가산출서!D3869</f>
        <v>15411</v>
      </c>
      <c r="H111" s="24">
        <f>단가산출서!E3869</f>
        <v>75811</v>
      </c>
      <c r="I111" s="23" t="s">
        <v>2817</v>
      </c>
      <c r="J111" s="23" t="s">
        <v>42</v>
      </c>
      <c r="K111" s="23" t="s">
        <v>2818</v>
      </c>
      <c r="L111" s="23" t="s">
        <v>9093</v>
      </c>
    </row>
    <row r="112" spans="1:12" ht="30" customHeight="1" x14ac:dyDescent="0.3">
      <c r="A112" s="23" t="s">
        <v>2821</v>
      </c>
      <c r="B112" s="23" t="s">
        <v>2819</v>
      </c>
      <c r="C112" s="23" t="s">
        <v>2816</v>
      </c>
      <c r="D112" s="23" t="s">
        <v>88</v>
      </c>
      <c r="E112" s="24">
        <f>단가산출서!B3897</f>
        <v>11508</v>
      </c>
      <c r="F112" s="24">
        <f>단가산출서!C3897</f>
        <v>57520</v>
      </c>
      <c r="G112" s="24">
        <f>단가산출서!D3897</f>
        <v>17613</v>
      </c>
      <c r="H112" s="24">
        <f>단가산출서!E3897</f>
        <v>86641</v>
      </c>
      <c r="I112" s="23" t="s">
        <v>2820</v>
      </c>
      <c r="J112" s="23" t="s">
        <v>42</v>
      </c>
      <c r="K112" s="23" t="s">
        <v>2821</v>
      </c>
      <c r="L112" s="23" t="s">
        <v>9093</v>
      </c>
    </row>
    <row r="113" spans="1:12" ht="30" customHeight="1" x14ac:dyDescent="0.3">
      <c r="A113" s="23" t="s">
        <v>2824</v>
      </c>
      <c r="B113" s="23" t="s">
        <v>2815</v>
      </c>
      <c r="C113" s="23" t="s">
        <v>2822</v>
      </c>
      <c r="D113" s="23" t="s">
        <v>88</v>
      </c>
      <c r="E113" s="24">
        <f>단가산출서!B3925</f>
        <v>7705</v>
      </c>
      <c r="F113" s="24">
        <f>단가산출서!C3925</f>
        <v>32868</v>
      </c>
      <c r="G113" s="24">
        <f>단가산출서!D3925</f>
        <v>15561</v>
      </c>
      <c r="H113" s="24">
        <f>단가산출서!E3925</f>
        <v>56134</v>
      </c>
      <c r="I113" s="23" t="s">
        <v>2823</v>
      </c>
      <c r="J113" s="23" t="s">
        <v>42</v>
      </c>
      <c r="K113" s="23" t="s">
        <v>2824</v>
      </c>
      <c r="L113" s="23" t="s">
        <v>9093</v>
      </c>
    </row>
    <row r="114" spans="1:12" ht="30" customHeight="1" x14ac:dyDescent="0.3">
      <c r="A114" s="23" t="s">
        <v>2826</v>
      </c>
      <c r="B114" s="23" t="s">
        <v>2819</v>
      </c>
      <c r="C114" s="23" t="s">
        <v>2822</v>
      </c>
      <c r="D114" s="23" t="s">
        <v>88</v>
      </c>
      <c r="E114" s="24">
        <f>단가산출서!B3953</f>
        <v>9208</v>
      </c>
      <c r="F114" s="24">
        <f>단가산출서!C3953</f>
        <v>39282</v>
      </c>
      <c r="G114" s="24">
        <f>단가산출서!D3953</f>
        <v>18597</v>
      </c>
      <c r="H114" s="24">
        <f>단가산출서!E3953</f>
        <v>67087</v>
      </c>
      <c r="I114" s="23" t="s">
        <v>2825</v>
      </c>
      <c r="J114" s="23" t="s">
        <v>42</v>
      </c>
      <c r="K114" s="23" t="s">
        <v>2826</v>
      </c>
      <c r="L114" s="23" t="s">
        <v>9093</v>
      </c>
    </row>
    <row r="115" spans="1:12" ht="30" customHeight="1" x14ac:dyDescent="0.3">
      <c r="A115" s="23" t="s">
        <v>2830</v>
      </c>
      <c r="B115" s="23" t="s">
        <v>2827</v>
      </c>
      <c r="C115" s="23" t="s">
        <v>2828</v>
      </c>
      <c r="D115" s="23" t="s">
        <v>88</v>
      </c>
      <c r="E115" s="24">
        <f>단가산출서!B3984</f>
        <v>10247</v>
      </c>
      <c r="F115" s="24">
        <f>단가산출서!C3984</f>
        <v>26002</v>
      </c>
      <c r="G115" s="24">
        <f>단가산출서!D3984</f>
        <v>15653</v>
      </c>
      <c r="H115" s="24">
        <f>단가산출서!E3984</f>
        <v>51902</v>
      </c>
      <c r="I115" s="23" t="s">
        <v>2829</v>
      </c>
      <c r="J115" s="23" t="s">
        <v>42</v>
      </c>
      <c r="K115" s="23" t="s">
        <v>2830</v>
      </c>
      <c r="L115" s="23" t="s">
        <v>9686</v>
      </c>
    </row>
    <row r="116" spans="1:12" ht="30" customHeight="1" x14ac:dyDescent="0.3">
      <c r="A116" s="23" t="s">
        <v>2833</v>
      </c>
      <c r="B116" s="23" t="s">
        <v>2831</v>
      </c>
      <c r="C116" s="23" t="s">
        <v>2816</v>
      </c>
      <c r="D116" s="23" t="s">
        <v>88</v>
      </c>
      <c r="E116" s="24">
        <f>단가산출서!B4012</f>
        <v>4882</v>
      </c>
      <c r="F116" s="24">
        <f>단가산출서!C4012</f>
        <v>24402</v>
      </c>
      <c r="G116" s="24">
        <f>단가산출서!D4012</f>
        <v>7472</v>
      </c>
      <c r="H116" s="24">
        <f>단가산출서!E4012</f>
        <v>36756</v>
      </c>
      <c r="I116" s="23" t="s">
        <v>2832</v>
      </c>
      <c r="J116" s="23" t="s">
        <v>42</v>
      </c>
      <c r="K116" s="23" t="s">
        <v>2833</v>
      </c>
      <c r="L116" s="23" t="s">
        <v>9093</v>
      </c>
    </row>
    <row r="117" spans="1:12" ht="30" customHeight="1" x14ac:dyDescent="0.3">
      <c r="A117" s="23" t="s">
        <v>2835</v>
      </c>
      <c r="B117" s="23" t="s">
        <v>2831</v>
      </c>
      <c r="C117" s="23" t="s">
        <v>2822</v>
      </c>
      <c r="D117" s="23" t="s">
        <v>88</v>
      </c>
      <c r="E117" s="24">
        <f>단가산출서!B4042</f>
        <v>4103</v>
      </c>
      <c r="F117" s="24">
        <f>단가산출서!C4042</f>
        <v>17506</v>
      </c>
      <c r="G117" s="24">
        <f>단가산출서!D4042</f>
        <v>8288</v>
      </c>
      <c r="H117" s="24">
        <f>단가산출서!E4042</f>
        <v>29897</v>
      </c>
      <c r="I117" s="23" t="s">
        <v>2834</v>
      </c>
      <c r="J117" s="23" t="s">
        <v>42</v>
      </c>
      <c r="K117" s="23" t="s">
        <v>2835</v>
      </c>
      <c r="L117" s="23" t="s">
        <v>9093</v>
      </c>
    </row>
    <row r="118" spans="1:12" ht="30" customHeight="1" x14ac:dyDescent="0.3">
      <c r="A118" s="23" t="s">
        <v>2838</v>
      </c>
      <c r="B118" s="23" t="s">
        <v>2836</v>
      </c>
      <c r="C118" s="23" t="s">
        <v>2816</v>
      </c>
      <c r="D118" s="23" t="s">
        <v>88</v>
      </c>
      <c r="E118" s="24">
        <f>단가산출서!B4070</f>
        <v>6196</v>
      </c>
      <c r="F118" s="24">
        <f>단가산출서!C4070</f>
        <v>30972</v>
      </c>
      <c r="G118" s="24">
        <f>단가산출서!D4070</f>
        <v>9484</v>
      </c>
      <c r="H118" s="24">
        <f>단가산출서!E4070</f>
        <v>46652</v>
      </c>
      <c r="I118" s="23" t="s">
        <v>2837</v>
      </c>
      <c r="J118" s="23" t="s">
        <v>42</v>
      </c>
      <c r="K118" s="23" t="s">
        <v>2838</v>
      </c>
      <c r="L118" s="23" t="s">
        <v>9093</v>
      </c>
    </row>
    <row r="119" spans="1:12" ht="30" customHeight="1" x14ac:dyDescent="0.3">
      <c r="A119" s="23" t="s">
        <v>2840</v>
      </c>
      <c r="B119" s="23" t="s">
        <v>2836</v>
      </c>
      <c r="C119" s="23" t="s">
        <v>2822</v>
      </c>
      <c r="D119" s="23" t="s">
        <v>88</v>
      </c>
      <c r="E119" s="24">
        <f>단가산출서!B4100</f>
        <v>5243</v>
      </c>
      <c r="F119" s="24">
        <f>단가산출서!C4100</f>
        <v>22368</v>
      </c>
      <c r="G119" s="24">
        <f>단가산출서!D4100</f>
        <v>10590</v>
      </c>
      <c r="H119" s="24">
        <f>단가산출서!E4100</f>
        <v>38201</v>
      </c>
      <c r="I119" s="23" t="s">
        <v>2839</v>
      </c>
      <c r="J119" s="23" t="s">
        <v>42</v>
      </c>
      <c r="K119" s="23" t="s">
        <v>2840</v>
      </c>
      <c r="L119" s="23" t="s">
        <v>9093</v>
      </c>
    </row>
    <row r="120" spans="1:12" ht="30" customHeight="1" x14ac:dyDescent="0.3">
      <c r="A120" s="23" t="s">
        <v>2843</v>
      </c>
      <c r="B120" s="23" t="s">
        <v>2841</v>
      </c>
      <c r="C120" s="23" t="s">
        <v>2816</v>
      </c>
      <c r="D120" s="23" t="s">
        <v>88</v>
      </c>
      <c r="E120" s="24">
        <f>단가산출서!B4128</f>
        <v>5754</v>
      </c>
      <c r="F120" s="24">
        <f>단가산출서!C4128</f>
        <v>28760</v>
      </c>
      <c r="G120" s="24">
        <f>단가산출서!D4128</f>
        <v>8806</v>
      </c>
      <c r="H120" s="24">
        <f>단가산출서!E4128</f>
        <v>43320</v>
      </c>
      <c r="I120" s="23" t="s">
        <v>2842</v>
      </c>
      <c r="J120" s="23" t="s">
        <v>42</v>
      </c>
      <c r="K120" s="23" t="s">
        <v>2843</v>
      </c>
      <c r="L120" s="23" t="s">
        <v>9093</v>
      </c>
    </row>
    <row r="121" spans="1:12" ht="30" customHeight="1" x14ac:dyDescent="0.3">
      <c r="A121" s="23" t="s">
        <v>2845</v>
      </c>
      <c r="B121" s="23" t="s">
        <v>2841</v>
      </c>
      <c r="C121" s="23" t="s">
        <v>2822</v>
      </c>
      <c r="D121" s="23" t="s">
        <v>88</v>
      </c>
      <c r="E121" s="24">
        <f>단가산출서!B4157</f>
        <v>4840</v>
      </c>
      <c r="F121" s="24">
        <f>단가산출서!C4157</f>
        <v>20648</v>
      </c>
      <c r="G121" s="24">
        <f>단가산출서!D4157</f>
        <v>9775</v>
      </c>
      <c r="H121" s="24">
        <f>단가산출서!E4157</f>
        <v>35263</v>
      </c>
      <c r="I121" s="23" t="s">
        <v>2844</v>
      </c>
      <c r="J121" s="23" t="s">
        <v>42</v>
      </c>
      <c r="K121" s="23" t="s">
        <v>2845</v>
      </c>
      <c r="L121" s="23" t="s">
        <v>9093</v>
      </c>
    </row>
    <row r="122" spans="1:12" ht="30" customHeight="1" x14ac:dyDescent="0.3">
      <c r="A122" s="23" t="s">
        <v>2849</v>
      </c>
      <c r="B122" s="23" t="s">
        <v>2846</v>
      </c>
      <c r="C122" s="23" t="s">
        <v>2847</v>
      </c>
      <c r="D122" s="23" t="s">
        <v>88</v>
      </c>
      <c r="E122" s="24">
        <f>단가산출서!B4182</f>
        <v>10247</v>
      </c>
      <c r="F122" s="24">
        <f>단가산출서!C4182</f>
        <v>19057</v>
      </c>
      <c r="G122" s="24">
        <f>단가산출서!D4182</f>
        <v>15653</v>
      </c>
      <c r="H122" s="24">
        <f>단가산출서!E4182</f>
        <v>44957</v>
      </c>
      <c r="I122" s="23" t="s">
        <v>2848</v>
      </c>
      <c r="J122" s="23" t="s">
        <v>42</v>
      </c>
      <c r="K122" s="23" t="s">
        <v>2849</v>
      </c>
      <c r="L122" s="23" t="s">
        <v>9686</v>
      </c>
    </row>
    <row r="123" spans="1:12" ht="30" customHeight="1" x14ac:dyDescent="0.3">
      <c r="A123" s="23" t="s">
        <v>2854</v>
      </c>
      <c r="B123" s="23" t="s">
        <v>2852</v>
      </c>
      <c r="C123" s="23" t="s">
        <v>2822</v>
      </c>
      <c r="D123" s="23" t="s">
        <v>88</v>
      </c>
      <c r="E123" s="24">
        <f>단가산출서!B4211</f>
        <v>1179</v>
      </c>
      <c r="F123" s="24">
        <f>단가산출서!C4211</f>
        <v>5032</v>
      </c>
      <c r="G123" s="24">
        <f>단가산출서!D4211</f>
        <v>2382</v>
      </c>
      <c r="H123" s="24">
        <f>단가산출서!E4211</f>
        <v>8593</v>
      </c>
      <c r="I123" s="23" t="s">
        <v>2853</v>
      </c>
      <c r="J123" s="23" t="s">
        <v>42</v>
      </c>
      <c r="K123" s="23" t="s">
        <v>2854</v>
      </c>
      <c r="L123" s="23" t="s">
        <v>9093</v>
      </c>
    </row>
    <row r="124" spans="1:12" ht="30" customHeight="1" x14ac:dyDescent="0.3">
      <c r="A124" s="23" t="s">
        <v>2857</v>
      </c>
      <c r="B124" s="23" t="s">
        <v>2855</v>
      </c>
      <c r="C124" s="23" t="s">
        <v>2822</v>
      </c>
      <c r="D124" s="23" t="s">
        <v>88</v>
      </c>
      <c r="E124" s="24">
        <f>단가산출서!B4240</f>
        <v>1510</v>
      </c>
      <c r="F124" s="24">
        <f>단가산출서!C4240</f>
        <v>6442</v>
      </c>
      <c r="G124" s="24">
        <f>단가산출서!D4240</f>
        <v>3050</v>
      </c>
      <c r="H124" s="24">
        <f>단가산출서!E4240</f>
        <v>11002</v>
      </c>
      <c r="I124" s="23" t="s">
        <v>2856</v>
      </c>
      <c r="J124" s="23" t="s">
        <v>42</v>
      </c>
      <c r="K124" s="23" t="s">
        <v>2857</v>
      </c>
      <c r="L124" s="23" t="s">
        <v>9093</v>
      </c>
    </row>
    <row r="125" spans="1:12" ht="30" customHeight="1" x14ac:dyDescent="0.3">
      <c r="A125" s="23" t="s">
        <v>2860</v>
      </c>
      <c r="B125" s="23" t="s">
        <v>2858</v>
      </c>
      <c r="C125" s="23" t="s">
        <v>2816</v>
      </c>
      <c r="D125" s="23" t="s">
        <v>88</v>
      </c>
      <c r="E125" s="24">
        <f>단가산출서!B4269</f>
        <v>2335</v>
      </c>
      <c r="F125" s="24">
        <f>단가산출서!C4269</f>
        <v>11670</v>
      </c>
      <c r="G125" s="24">
        <f>단가산출서!D4269</f>
        <v>3573</v>
      </c>
      <c r="H125" s="24">
        <f>단가산출서!E4269</f>
        <v>17578</v>
      </c>
      <c r="I125" s="23" t="s">
        <v>2859</v>
      </c>
      <c r="J125" s="23" t="s">
        <v>42</v>
      </c>
      <c r="K125" s="23" t="s">
        <v>2860</v>
      </c>
      <c r="L125" s="23" t="s">
        <v>9093</v>
      </c>
    </row>
    <row r="126" spans="1:12" ht="30" customHeight="1" x14ac:dyDescent="0.3">
      <c r="A126" s="23" t="s">
        <v>2863</v>
      </c>
      <c r="B126" s="23" t="s">
        <v>2858</v>
      </c>
      <c r="C126" s="23" t="s">
        <v>2861</v>
      </c>
      <c r="D126" s="23" t="s">
        <v>88</v>
      </c>
      <c r="E126" s="24">
        <f>단가산출서!B4298</f>
        <v>1968</v>
      </c>
      <c r="F126" s="24">
        <f>단가산출서!C4298</f>
        <v>19641</v>
      </c>
      <c r="G126" s="24">
        <f>단가산출서!D4298</f>
        <v>4515</v>
      </c>
      <c r="H126" s="24">
        <f>단가산출서!E4298</f>
        <v>26124</v>
      </c>
      <c r="I126" s="23" t="s">
        <v>2862</v>
      </c>
      <c r="J126" s="23" t="s">
        <v>42</v>
      </c>
      <c r="K126" s="23" t="s">
        <v>2863</v>
      </c>
      <c r="L126" s="23" t="s">
        <v>9093</v>
      </c>
    </row>
    <row r="127" spans="1:12" ht="30" customHeight="1" x14ac:dyDescent="0.3">
      <c r="A127" s="23" t="s">
        <v>2869</v>
      </c>
      <c r="B127" s="23" t="s">
        <v>2866</v>
      </c>
      <c r="C127" s="23" t="s">
        <v>2867</v>
      </c>
      <c r="D127" s="23" t="s">
        <v>88</v>
      </c>
      <c r="E127" s="24">
        <f>단가산출서!B4351</f>
        <v>0</v>
      </c>
      <c r="F127" s="24">
        <f>단가산출서!C4351</f>
        <v>0</v>
      </c>
      <c r="G127" s="24">
        <f>단가산출서!D4351</f>
        <v>8577</v>
      </c>
      <c r="H127" s="24">
        <f>단가산출서!E4351</f>
        <v>8577</v>
      </c>
      <c r="I127" s="23" t="s">
        <v>2868</v>
      </c>
      <c r="J127" s="23" t="s">
        <v>42</v>
      </c>
      <c r="K127" s="23" t="s">
        <v>2869</v>
      </c>
      <c r="L127" s="23" t="s">
        <v>9200</v>
      </c>
    </row>
    <row r="128" spans="1:12" ht="30" customHeight="1" x14ac:dyDescent="0.3">
      <c r="A128" s="23" t="s">
        <v>2872</v>
      </c>
      <c r="B128" s="23" t="s">
        <v>2870</v>
      </c>
      <c r="C128" s="23" t="s">
        <v>2867</v>
      </c>
      <c r="D128" s="23" t="s">
        <v>417</v>
      </c>
      <c r="E128" s="24">
        <f>단가산출서!B4418</f>
        <v>0</v>
      </c>
      <c r="F128" s="24">
        <f>단가산출서!C4418</f>
        <v>0</v>
      </c>
      <c r="G128" s="24">
        <f>단가산출서!D4418</f>
        <v>7120</v>
      </c>
      <c r="H128" s="24">
        <f>단가산출서!E4418</f>
        <v>7120</v>
      </c>
      <c r="I128" s="23" t="s">
        <v>2871</v>
      </c>
      <c r="J128" s="23" t="s">
        <v>42</v>
      </c>
      <c r="K128" s="23" t="s">
        <v>2872</v>
      </c>
      <c r="L128" s="23" t="s">
        <v>9200</v>
      </c>
    </row>
    <row r="129" spans="1:12" ht="30" customHeight="1" x14ac:dyDescent="0.3">
      <c r="A129" s="23" t="s">
        <v>2876</v>
      </c>
      <c r="B129" s="23" t="s">
        <v>2873</v>
      </c>
      <c r="C129" s="23" t="s">
        <v>2874</v>
      </c>
      <c r="D129" s="23" t="s">
        <v>417</v>
      </c>
      <c r="E129" s="24">
        <f>단가산출서!B4474</f>
        <v>0</v>
      </c>
      <c r="F129" s="24">
        <f>단가산출서!C4474</f>
        <v>0</v>
      </c>
      <c r="G129" s="24">
        <f>단가산출서!D4474</f>
        <v>12041</v>
      </c>
      <c r="H129" s="24">
        <f>단가산출서!E4474</f>
        <v>12041</v>
      </c>
      <c r="I129" s="23" t="s">
        <v>2875</v>
      </c>
      <c r="J129" s="23" t="s">
        <v>42</v>
      </c>
      <c r="K129" s="23" t="s">
        <v>2876</v>
      </c>
      <c r="L129" s="23" t="s">
        <v>42</v>
      </c>
    </row>
    <row r="130" spans="1:12" ht="30" customHeight="1" x14ac:dyDescent="0.3">
      <c r="A130" s="23" t="s">
        <v>2880</v>
      </c>
      <c r="B130" s="23" t="s">
        <v>2877</v>
      </c>
      <c r="C130" s="23" t="s">
        <v>2878</v>
      </c>
      <c r="D130" s="23" t="s">
        <v>417</v>
      </c>
      <c r="E130" s="24">
        <f>단가산출서!B4534</f>
        <v>0</v>
      </c>
      <c r="F130" s="24">
        <f>단가산출서!C4534</f>
        <v>0</v>
      </c>
      <c r="G130" s="24">
        <f>단가산출서!D4534</f>
        <v>18503</v>
      </c>
      <c r="H130" s="24">
        <f>단가산출서!E4534</f>
        <v>18503</v>
      </c>
      <c r="I130" s="23" t="s">
        <v>2879</v>
      </c>
      <c r="J130" s="23" t="s">
        <v>42</v>
      </c>
      <c r="K130" s="23" t="s">
        <v>2880</v>
      </c>
      <c r="L130" s="23" t="s">
        <v>9200</v>
      </c>
    </row>
    <row r="131" spans="1:12" ht="30" customHeight="1" x14ac:dyDescent="0.3">
      <c r="A131" s="23" t="s">
        <v>2886</v>
      </c>
      <c r="B131" s="23" t="s">
        <v>2883</v>
      </c>
      <c r="C131" s="23" t="s">
        <v>2884</v>
      </c>
      <c r="D131" s="23" t="s">
        <v>88</v>
      </c>
      <c r="E131" s="24">
        <f>단가산출서!B4580</f>
        <v>1356</v>
      </c>
      <c r="F131" s="24">
        <f>단가산출서!C4580</f>
        <v>10590</v>
      </c>
      <c r="G131" s="24">
        <f>단가산출서!D4580</f>
        <v>1472</v>
      </c>
      <c r="H131" s="24">
        <f>단가산출서!E4580</f>
        <v>13418</v>
      </c>
      <c r="I131" s="23" t="s">
        <v>2885</v>
      </c>
      <c r="J131" s="23" t="s">
        <v>42</v>
      </c>
      <c r="K131" s="23" t="s">
        <v>2886</v>
      </c>
      <c r="L131" s="23" t="s">
        <v>10158</v>
      </c>
    </row>
    <row r="132" spans="1:12" ht="30" customHeight="1" x14ac:dyDescent="0.3">
      <c r="A132" s="23" t="s">
        <v>2889</v>
      </c>
      <c r="B132" s="23" t="s">
        <v>2883</v>
      </c>
      <c r="C132" s="23" t="s">
        <v>2887</v>
      </c>
      <c r="D132" s="23" t="s">
        <v>88</v>
      </c>
      <c r="E132" s="24">
        <f>단가산출서!B4627</f>
        <v>965</v>
      </c>
      <c r="F132" s="24">
        <f>단가산출서!C4627</f>
        <v>30240</v>
      </c>
      <c r="G132" s="24">
        <f>단가산출서!D4627</f>
        <v>1230</v>
      </c>
      <c r="H132" s="24">
        <f>단가산출서!E4627</f>
        <v>32435</v>
      </c>
      <c r="I132" s="23" t="s">
        <v>2888</v>
      </c>
      <c r="J132" s="23" t="s">
        <v>42</v>
      </c>
      <c r="K132" s="23" t="s">
        <v>2889</v>
      </c>
      <c r="L132" s="23" t="s">
        <v>10158</v>
      </c>
    </row>
    <row r="133" spans="1:12" ht="30" customHeight="1" x14ac:dyDescent="0.3">
      <c r="A133" s="23" t="s">
        <v>2893</v>
      </c>
      <c r="B133" s="23" t="s">
        <v>2890</v>
      </c>
      <c r="C133" s="23" t="s">
        <v>2891</v>
      </c>
      <c r="D133" s="23" t="s">
        <v>88</v>
      </c>
      <c r="E133" s="24">
        <f>단가산출서!B4673</f>
        <v>2250</v>
      </c>
      <c r="F133" s="24">
        <f>단가산출서!C4673</f>
        <v>7718</v>
      </c>
      <c r="G133" s="24">
        <f>단가산출서!D4673</f>
        <v>2188</v>
      </c>
      <c r="H133" s="24">
        <f>단가산출서!E4673</f>
        <v>12156</v>
      </c>
      <c r="I133" s="23" t="s">
        <v>2892</v>
      </c>
      <c r="J133" s="23" t="s">
        <v>42</v>
      </c>
      <c r="K133" s="23" t="s">
        <v>2893</v>
      </c>
      <c r="L133" s="23" t="s">
        <v>10236</v>
      </c>
    </row>
    <row r="134" spans="1:12" ht="30" customHeight="1" x14ac:dyDescent="0.3">
      <c r="A134" s="23" t="s">
        <v>2897</v>
      </c>
      <c r="B134" s="23" t="s">
        <v>2894</v>
      </c>
      <c r="C134" s="23" t="s">
        <v>2895</v>
      </c>
      <c r="D134" s="23" t="s">
        <v>88</v>
      </c>
      <c r="E134" s="24">
        <f>단가산출서!B4717</f>
        <v>914</v>
      </c>
      <c r="F134" s="24">
        <f>단가산출서!C4717</f>
        <v>2642</v>
      </c>
      <c r="G134" s="24">
        <f>단가산출서!D4717</f>
        <v>1141</v>
      </c>
      <c r="H134" s="24">
        <f>단가산출서!E4717</f>
        <v>4697</v>
      </c>
      <c r="I134" s="23" t="s">
        <v>2896</v>
      </c>
      <c r="J134" s="23" t="s">
        <v>42</v>
      </c>
      <c r="K134" s="23" t="s">
        <v>2897</v>
      </c>
      <c r="L134" s="23" t="s">
        <v>10276</v>
      </c>
    </row>
    <row r="135" spans="1:12" ht="30" customHeight="1" x14ac:dyDescent="0.3">
      <c r="A135" s="23" t="s">
        <v>2903</v>
      </c>
      <c r="B135" s="23" t="s">
        <v>2900</v>
      </c>
      <c r="C135" s="23" t="s">
        <v>2901</v>
      </c>
      <c r="D135" s="23" t="s">
        <v>88</v>
      </c>
      <c r="E135" s="24">
        <f>단가산출서!B4763</f>
        <v>1492</v>
      </c>
      <c r="F135" s="24">
        <f>단가산출서!C4763</f>
        <v>11649</v>
      </c>
      <c r="G135" s="24">
        <f>단가산출서!D4763</f>
        <v>1620</v>
      </c>
      <c r="H135" s="24">
        <f>단가산출서!E4763</f>
        <v>14761</v>
      </c>
      <c r="I135" s="23" t="s">
        <v>2902</v>
      </c>
      <c r="J135" s="23" t="s">
        <v>42</v>
      </c>
      <c r="K135" s="23" t="s">
        <v>2903</v>
      </c>
      <c r="L135" s="23" t="s">
        <v>10303</v>
      </c>
    </row>
    <row r="136" spans="1:12" ht="30" customHeight="1" x14ac:dyDescent="0.3">
      <c r="A136" s="23" t="s">
        <v>2906</v>
      </c>
      <c r="B136" s="23" t="s">
        <v>2900</v>
      </c>
      <c r="C136" s="23" t="s">
        <v>2904</v>
      </c>
      <c r="D136" s="23" t="s">
        <v>88</v>
      </c>
      <c r="E136" s="24">
        <f>단가산출서!B4810</f>
        <v>1062</v>
      </c>
      <c r="F136" s="24">
        <f>단가산출서!C4810</f>
        <v>33264</v>
      </c>
      <c r="G136" s="24">
        <f>단가산출서!D4810</f>
        <v>1354</v>
      </c>
      <c r="H136" s="24">
        <f>단가산출서!E4810</f>
        <v>35680</v>
      </c>
      <c r="I136" s="23" t="s">
        <v>2905</v>
      </c>
      <c r="J136" s="23" t="s">
        <v>42</v>
      </c>
      <c r="K136" s="23" t="s">
        <v>2906</v>
      </c>
      <c r="L136" s="23" t="s">
        <v>10303</v>
      </c>
    </row>
    <row r="137" spans="1:12" ht="30" customHeight="1" x14ac:dyDescent="0.3">
      <c r="A137" s="23" t="s">
        <v>2910</v>
      </c>
      <c r="B137" s="23" t="s">
        <v>2907</v>
      </c>
      <c r="C137" s="23" t="s">
        <v>2908</v>
      </c>
      <c r="D137" s="23" t="s">
        <v>88</v>
      </c>
      <c r="E137" s="24">
        <f>단가산출서!B4856</f>
        <v>2500</v>
      </c>
      <c r="F137" s="24">
        <f>단가산출서!C4856</f>
        <v>7810</v>
      </c>
      <c r="G137" s="24">
        <f>단가산출서!D4856</f>
        <v>2431</v>
      </c>
      <c r="H137" s="24">
        <f>단가산출서!E4856</f>
        <v>12741</v>
      </c>
      <c r="I137" s="23" t="s">
        <v>2909</v>
      </c>
      <c r="J137" s="23" t="s">
        <v>42</v>
      </c>
      <c r="K137" s="23" t="s">
        <v>2910</v>
      </c>
      <c r="L137" s="23" t="s">
        <v>10340</v>
      </c>
    </row>
    <row r="138" spans="1:12" ht="30" customHeight="1" x14ac:dyDescent="0.3">
      <c r="A138" s="23" t="s">
        <v>2914</v>
      </c>
      <c r="B138" s="23" t="s">
        <v>2911</v>
      </c>
      <c r="C138" s="23" t="s">
        <v>2912</v>
      </c>
      <c r="D138" s="23" t="s">
        <v>88</v>
      </c>
      <c r="E138" s="24">
        <f>단가산출서!B4900</f>
        <v>998</v>
      </c>
      <c r="F138" s="24">
        <f>단가산출서!C4900</f>
        <v>2882</v>
      </c>
      <c r="G138" s="24">
        <f>단가산출서!D4900</f>
        <v>1245</v>
      </c>
      <c r="H138" s="24">
        <f>단가산출서!E4900</f>
        <v>5125</v>
      </c>
      <c r="I138" s="23" t="s">
        <v>2913</v>
      </c>
      <c r="J138" s="23" t="s">
        <v>42</v>
      </c>
      <c r="K138" s="23" t="s">
        <v>2914</v>
      </c>
      <c r="L138" s="23" t="s">
        <v>10366</v>
      </c>
    </row>
    <row r="139" spans="1:12" ht="30" customHeight="1" x14ac:dyDescent="0.3">
      <c r="A139" s="23" t="s">
        <v>2920</v>
      </c>
      <c r="B139" s="23" t="s">
        <v>2917</v>
      </c>
      <c r="C139" s="23" t="s">
        <v>2918</v>
      </c>
      <c r="D139" s="23" t="s">
        <v>88</v>
      </c>
      <c r="E139" s="24">
        <f>단가산출서!B4946</f>
        <v>1658</v>
      </c>
      <c r="F139" s="24">
        <f>단가산출서!C4946</f>
        <v>12943</v>
      </c>
      <c r="G139" s="24">
        <f>단가산출서!D4946</f>
        <v>1800</v>
      </c>
      <c r="H139" s="24">
        <f>단가산출서!E4946</f>
        <v>16401</v>
      </c>
      <c r="I139" s="23" t="s">
        <v>2919</v>
      </c>
      <c r="J139" s="23" t="s">
        <v>42</v>
      </c>
      <c r="K139" s="23" t="s">
        <v>2920</v>
      </c>
      <c r="L139" s="23" t="s">
        <v>10385</v>
      </c>
    </row>
    <row r="140" spans="1:12" ht="30" customHeight="1" x14ac:dyDescent="0.3">
      <c r="A140" s="23" t="s">
        <v>2924</v>
      </c>
      <c r="B140" s="23" t="s">
        <v>2921</v>
      </c>
      <c r="C140" s="23" t="s">
        <v>2922</v>
      </c>
      <c r="D140" s="23" t="s">
        <v>88</v>
      </c>
      <c r="E140" s="24">
        <f>단가산출서!B4992</f>
        <v>2812</v>
      </c>
      <c r="F140" s="24">
        <f>단가산출서!C4992</f>
        <v>8787</v>
      </c>
      <c r="G140" s="24">
        <f>단가산출서!D4992</f>
        <v>2735</v>
      </c>
      <c r="H140" s="24">
        <f>단가산출서!E4992</f>
        <v>14334</v>
      </c>
      <c r="I140" s="23" t="s">
        <v>2923</v>
      </c>
      <c r="J140" s="23" t="s">
        <v>42</v>
      </c>
      <c r="K140" s="23" t="s">
        <v>2924</v>
      </c>
      <c r="L140" s="23" t="s">
        <v>10422</v>
      </c>
    </row>
    <row r="141" spans="1:12" ht="30" customHeight="1" x14ac:dyDescent="0.3">
      <c r="A141" s="23" t="s">
        <v>2928</v>
      </c>
      <c r="B141" s="23" t="s">
        <v>2925</v>
      </c>
      <c r="C141" s="23" t="s">
        <v>2926</v>
      </c>
      <c r="D141" s="23" t="s">
        <v>88</v>
      </c>
      <c r="E141" s="24">
        <f>단가산출서!B5036</f>
        <v>1097</v>
      </c>
      <c r="F141" s="24">
        <f>단가산출서!C5036</f>
        <v>3170</v>
      </c>
      <c r="G141" s="24">
        <f>단가산출서!D5036</f>
        <v>1369</v>
      </c>
      <c r="H141" s="24">
        <f>단가산출서!E5036</f>
        <v>5636</v>
      </c>
      <c r="I141" s="23" t="s">
        <v>2927</v>
      </c>
      <c r="J141" s="23" t="s">
        <v>42</v>
      </c>
      <c r="K141" s="23" t="s">
        <v>2928</v>
      </c>
      <c r="L141" s="23" t="s">
        <v>10445</v>
      </c>
    </row>
    <row r="142" spans="1:12" ht="30" customHeight="1" x14ac:dyDescent="0.3">
      <c r="A142" s="23" t="s">
        <v>2934</v>
      </c>
      <c r="B142" s="23" t="s">
        <v>2931</v>
      </c>
      <c r="C142" s="23" t="s">
        <v>2932</v>
      </c>
      <c r="D142" s="23" t="s">
        <v>2504</v>
      </c>
      <c r="E142" s="24">
        <f>단가산출서!B5058</f>
        <v>187</v>
      </c>
      <c r="F142" s="24">
        <f>단가산출서!C5058</f>
        <v>7926</v>
      </c>
      <c r="G142" s="24">
        <f>단가산출서!D5058</f>
        <v>80</v>
      </c>
      <c r="H142" s="24">
        <f>단가산출서!E5058</f>
        <v>8193</v>
      </c>
      <c r="I142" s="23" t="s">
        <v>2933</v>
      </c>
      <c r="J142" s="23" t="s">
        <v>42</v>
      </c>
      <c r="K142" s="23" t="s">
        <v>2934</v>
      </c>
      <c r="L142" s="23" t="s">
        <v>10467</v>
      </c>
    </row>
    <row r="143" spans="1:12" ht="30" customHeight="1" x14ac:dyDescent="0.3">
      <c r="A143" s="23" t="s">
        <v>2937</v>
      </c>
      <c r="B143" s="23" t="s">
        <v>2931</v>
      </c>
      <c r="C143" s="23" t="s">
        <v>2935</v>
      </c>
      <c r="D143" s="23" t="s">
        <v>2504</v>
      </c>
      <c r="E143" s="24">
        <f>단가산출서!B5080</f>
        <v>727</v>
      </c>
      <c r="F143" s="24">
        <f>단가산출서!C5080</f>
        <v>3221</v>
      </c>
      <c r="G143" s="24">
        <f>단가산출서!D5080</f>
        <v>658</v>
      </c>
      <c r="H143" s="24">
        <f>단가산출서!E5080</f>
        <v>4606</v>
      </c>
      <c r="I143" s="23" t="s">
        <v>2936</v>
      </c>
      <c r="J143" s="23" t="s">
        <v>42</v>
      </c>
      <c r="K143" s="23" t="s">
        <v>2937</v>
      </c>
      <c r="L143" s="23" t="s">
        <v>10467</v>
      </c>
    </row>
    <row r="144" spans="1:12" ht="30" customHeight="1" x14ac:dyDescent="0.3">
      <c r="A144" s="23" t="s">
        <v>2941</v>
      </c>
      <c r="B144" s="23" t="s">
        <v>2938</v>
      </c>
      <c r="C144" s="23" t="s">
        <v>2939</v>
      </c>
      <c r="D144" s="23" t="s">
        <v>81</v>
      </c>
      <c r="E144" s="24">
        <f>단가산출서!B5122</f>
        <v>496</v>
      </c>
      <c r="F144" s="24">
        <f>단가산출서!C5122</f>
        <v>6155</v>
      </c>
      <c r="G144" s="24">
        <f>단가산출서!D5122</f>
        <v>377</v>
      </c>
      <c r="H144" s="24">
        <f>단가산출서!E5122</f>
        <v>7028</v>
      </c>
      <c r="I144" s="23" t="s">
        <v>2940</v>
      </c>
      <c r="J144" s="23" t="s">
        <v>42</v>
      </c>
      <c r="K144" s="23" t="s">
        <v>2941</v>
      </c>
      <c r="L144" s="23" t="s">
        <v>10490</v>
      </c>
    </row>
    <row r="145" spans="1:12" ht="30" customHeight="1" x14ac:dyDescent="0.3">
      <c r="A145" s="23" t="s">
        <v>2945</v>
      </c>
      <c r="B145" s="23" t="s">
        <v>2942</v>
      </c>
      <c r="C145" s="23" t="s">
        <v>2943</v>
      </c>
      <c r="D145" s="23" t="s">
        <v>2504</v>
      </c>
      <c r="E145" s="24">
        <f>단가산출서!B5176</f>
        <v>31264</v>
      </c>
      <c r="F145" s="24">
        <f>단가산출서!C5176</f>
        <v>221993</v>
      </c>
      <c r="G145" s="24">
        <f>단가산출서!D5176</f>
        <v>56307</v>
      </c>
      <c r="H145" s="24">
        <f>단가산출서!E5176</f>
        <v>309564</v>
      </c>
      <c r="I145" s="23" t="s">
        <v>2944</v>
      </c>
      <c r="J145" s="23" t="s">
        <v>42</v>
      </c>
      <c r="K145" s="23" t="s">
        <v>2945</v>
      </c>
      <c r="L145" s="23" t="s">
        <v>10520</v>
      </c>
    </row>
    <row r="146" spans="1:12" ht="30" customHeight="1" x14ac:dyDescent="0.3">
      <c r="A146" s="23" t="s">
        <v>2948</v>
      </c>
      <c r="B146" s="23" t="s">
        <v>2942</v>
      </c>
      <c r="C146" s="23" t="s">
        <v>2946</v>
      </c>
      <c r="D146" s="23" t="s">
        <v>2504</v>
      </c>
      <c r="E146" s="24">
        <f>단가산출서!B5230</f>
        <v>28577</v>
      </c>
      <c r="F146" s="24">
        <f>단가산출서!C5230</f>
        <v>202919</v>
      </c>
      <c r="G146" s="24">
        <f>단가산출서!D5230</f>
        <v>51468</v>
      </c>
      <c r="H146" s="24">
        <f>단가산출서!E5230</f>
        <v>282964</v>
      </c>
      <c r="I146" s="23" t="s">
        <v>2947</v>
      </c>
      <c r="J146" s="23" t="s">
        <v>42</v>
      </c>
      <c r="K146" s="23" t="s">
        <v>2948</v>
      </c>
      <c r="L146" s="23" t="s">
        <v>10520</v>
      </c>
    </row>
    <row r="147" spans="1:12" ht="30" customHeight="1" x14ac:dyDescent="0.3">
      <c r="A147" s="23" t="s">
        <v>2952</v>
      </c>
      <c r="B147" s="23" t="s">
        <v>2949</v>
      </c>
      <c r="C147" s="23" t="s">
        <v>2950</v>
      </c>
      <c r="D147" s="23" t="s">
        <v>2504</v>
      </c>
      <c r="E147" s="24">
        <f>단가산출서!B5283</f>
        <v>19370</v>
      </c>
      <c r="F147" s="24">
        <f>단가산출서!C5283</f>
        <v>124186</v>
      </c>
      <c r="G147" s="24">
        <f>단가산출서!D5283</f>
        <v>32517</v>
      </c>
      <c r="H147" s="24">
        <f>단가산출서!E5283</f>
        <v>176073</v>
      </c>
      <c r="I147" s="23" t="s">
        <v>2951</v>
      </c>
      <c r="J147" s="23" t="s">
        <v>42</v>
      </c>
      <c r="K147" s="23" t="s">
        <v>2952</v>
      </c>
      <c r="L147" s="23" t="s">
        <v>10584</v>
      </c>
    </row>
    <row r="148" spans="1:12" ht="30" customHeight="1" x14ac:dyDescent="0.3">
      <c r="A148" s="23" t="s">
        <v>2955</v>
      </c>
      <c r="B148" s="23" t="s">
        <v>2949</v>
      </c>
      <c r="C148" s="23" t="s">
        <v>2953</v>
      </c>
      <c r="D148" s="23" t="s">
        <v>2504</v>
      </c>
      <c r="E148" s="24">
        <f>단가산출서!B5336</f>
        <v>20920</v>
      </c>
      <c r="F148" s="24">
        <f>단가산출서!C5336</f>
        <v>134121</v>
      </c>
      <c r="G148" s="24">
        <f>단가산출서!D5336</f>
        <v>35119</v>
      </c>
      <c r="H148" s="24">
        <f>단가산출서!E5336</f>
        <v>190160</v>
      </c>
      <c r="I148" s="23" t="s">
        <v>2954</v>
      </c>
      <c r="J148" s="23" t="s">
        <v>42</v>
      </c>
      <c r="K148" s="23" t="s">
        <v>2955</v>
      </c>
      <c r="L148" s="23" t="s">
        <v>10584</v>
      </c>
    </row>
    <row r="149" spans="1:12" ht="30" customHeight="1" x14ac:dyDescent="0.3">
      <c r="A149" s="23" t="s">
        <v>2958</v>
      </c>
      <c r="B149" s="23" t="s">
        <v>2949</v>
      </c>
      <c r="C149" s="23" t="s">
        <v>2956</v>
      </c>
      <c r="D149" s="23" t="s">
        <v>2504</v>
      </c>
      <c r="E149" s="24">
        <f>단가산출서!B5389</f>
        <v>10673</v>
      </c>
      <c r="F149" s="24">
        <f>단가산출서!C5389</f>
        <v>68429</v>
      </c>
      <c r="G149" s="24">
        <f>단가산출서!D5389</f>
        <v>17917</v>
      </c>
      <c r="H149" s="24">
        <f>단가산출서!E5389</f>
        <v>97019</v>
      </c>
      <c r="I149" s="23" t="s">
        <v>2957</v>
      </c>
      <c r="J149" s="23" t="s">
        <v>42</v>
      </c>
      <c r="K149" s="23" t="s">
        <v>2958</v>
      </c>
      <c r="L149" s="23" t="s">
        <v>10584</v>
      </c>
    </row>
    <row r="150" spans="1:12" ht="30" customHeight="1" x14ac:dyDescent="0.3">
      <c r="A150" s="23" t="s">
        <v>2961</v>
      </c>
      <c r="B150" s="23" t="s">
        <v>2949</v>
      </c>
      <c r="C150" s="23" t="s">
        <v>2959</v>
      </c>
      <c r="D150" s="23" t="s">
        <v>2504</v>
      </c>
      <c r="E150" s="24">
        <f>단가산출서!B5442</f>
        <v>11622</v>
      </c>
      <c r="F150" s="24">
        <f>단가산출서!C5442</f>
        <v>74512</v>
      </c>
      <c r="G150" s="24">
        <f>단가산출서!D5442</f>
        <v>19510</v>
      </c>
      <c r="H150" s="24">
        <f>단가산출서!E5442</f>
        <v>105644</v>
      </c>
      <c r="I150" s="23" t="s">
        <v>2960</v>
      </c>
      <c r="J150" s="23" t="s">
        <v>42</v>
      </c>
      <c r="K150" s="23" t="s">
        <v>2961</v>
      </c>
      <c r="L150" s="23" t="s">
        <v>10584</v>
      </c>
    </row>
    <row r="151" spans="1:12" ht="30" customHeight="1" x14ac:dyDescent="0.3">
      <c r="A151" s="23" t="s">
        <v>2964</v>
      </c>
      <c r="B151" s="23" t="s">
        <v>2962</v>
      </c>
      <c r="C151" s="23" t="s">
        <v>2939</v>
      </c>
      <c r="D151" s="23" t="s">
        <v>2504</v>
      </c>
      <c r="E151" s="24">
        <f>단가산출서!B5484</f>
        <v>52986</v>
      </c>
      <c r="F151" s="24">
        <f>단가산출서!C5484</f>
        <v>656641</v>
      </c>
      <c r="G151" s="24">
        <f>단가산출서!D5484</f>
        <v>40226</v>
      </c>
      <c r="H151" s="24">
        <f>단가산출서!E5484</f>
        <v>749853</v>
      </c>
      <c r="I151" s="23" t="s">
        <v>2963</v>
      </c>
      <c r="J151" s="23" t="s">
        <v>42</v>
      </c>
      <c r="K151" s="23" t="s">
        <v>2964</v>
      </c>
      <c r="L151" s="23" t="s">
        <v>10677</v>
      </c>
    </row>
    <row r="152" spans="1:12" ht="30" customHeight="1" x14ac:dyDescent="0.3">
      <c r="A152" s="23" t="s">
        <v>2967</v>
      </c>
      <c r="B152" s="23" t="s">
        <v>2965</v>
      </c>
      <c r="C152" s="23" t="s">
        <v>2946</v>
      </c>
      <c r="D152" s="23" t="s">
        <v>2504</v>
      </c>
      <c r="E152" s="24">
        <f>단가산출서!B5538</f>
        <v>31264</v>
      </c>
      <c r="F152" s="24">
        <f>단가산출서!C5538</f>
        <v>221993</v>
      </c>
      <c r="G152" s="24">
        <f>단가산출서!D5538</f>
        <v>56307</v>
      </c>
      <c r="H152" s="24">
        <f>단가산출서!E5538</f>
        <v>309564</v>
      </c>
      <c r="I152" s="23" t="s">
        <v>2966</v>
      </c>
      <c r="J152" s="23" t="s">
        <v>42</v>
      </c>
      <c r="K152" s="23" t="s">
        <v>2967</v>
      </c>
      <c r="L152" s="23" t="s">
        <v>10696</v>
      </c>
    </row>
    <row r="153" spans="1:12" ht="30" customHeight="1" x14ac:dyDescent="0.3">
      <c r="A153" s="23" t="s">
        <v>2971</v>
      </c>
      <c r="B153" s="23" t="s">
        <v>2968</v>
      </c>
      <c r="C153" s="23" t="s">
        <v>2969</v>
      </c>
      <c r="D153" s="23" t="s">
        <v>2504</v>
      </c>
      <c r="E153" s="24">
        <f>단가산출서!B5588</f>
        <v>20115</v>
      </c>
      <c r="F153" s="24">
        <f>단가산출서!C5588</f>
        <v>128963</v>
      </c>
      <c r="G153" s="24">
        <f>단가산출서!D5588</f>
        <v>33768</v>
      </c>
      <c r="H153" s="24">
        <f>단가산출서!E5588</f>
        <v>182846</v>
      </c>
      <c r="I153" s="23" t="s">
        <v>2970</v>
      </c>
      <c r="J153" s="23" t="s">
        <v>42</v>
      </c>
      <c r="K153" s="23" t="s">
        <v>2971</v>
      </c>
      <c r="L153" s="23" t="s">
        <v>10698</v>
      </c>
    </row>
    <row r="154" spans="1:12" ht="30" customHeight="1" x14ac:dyDescent="0.3">
      <c r="A154" s="23" t="s">
        <v>2974</v>
      </c>
      <c r="B154" s="23" t="s">
        <v>2968</v>
      </c>
      <c r="C154" s="23" t="s">
        <v>2972</v>
      </c>
      <c r="D154" s="23" t="s">
        <v>2504</v>
      </c>
      <c r="E154" s="24">
        <f>단가산출서!B5636</f>
        <v>10895</v>
      </c>
      <c r="F154" s="24">
        <f>단가산출서!C5636</f>
        <v>69854</v>
      </c>
      <c r="G154" s="24">
        <f>단가산출서!D5636</f>
        <v>18291</v>
      </c>
      <c r="H154" s="24">
        <f>단가산출서!E5636</f>
        <v>99040</v>
      </c>
      <c r="I154" s="23" t="s">
        <v>2973</v>
      </c>
      <c r="J154" s="23" t="s">
        <v>42</v>
      </c>
      <c r="K154" s="23" t="s">
        <v>2974</v>
      </c>
      <c r="L154" s="23" t="s">
        <v>10698</v>
      </c>
    </row>
    <row r="155" spans="1:12" ht="30" customHeight="1" x14ac:dyDescent="0.3">
      <c r="A155" s="23" t="s">
        <v>2978</v>
      </c>
      <c r="B155" s="23" t="s">
        <v>2975</v>
      </c>
      <c r="C155" s="23" t="s">
        <v>2976</v>
      </c>
      <c r="D155" s="23" t="s">
        <v>2504</v>
      </c>
      <c r="E155" s="24">
        <f>단가산출서!B5679</f>
        <v>21404</v>
      </c>
      <c r="F155" s="24">
        <f>단가산출서!C5679</f>
        <v>134121</v>
      </c>
      <c r="G155" s="24">
        <f>단가산출서!D5679</f>
        <v>33109</v>
      </c>
      <c r="H155" s="24">
        <f>단가산출서!E5679</f>
        <v>188634</v>
      </c>
      <c r="I155" s="23" t="s">
        <v>2977</v>
      </c>
      <c r="J155" s="23" t="s">
        <v>42</v>
      </c>
      <c r="K155" s="23" t="s">
        <v>2978</v>
      </c>
      <c r="L155" s="23" t="s">
        <v>10743</v>
      </c>
    </row>
    <row r="156" spans="1:12" ht="30" customHeight="1" x14ac:dyDescent="0.3">
      <c r="A156" s="23" t="s">
        <v>2981</v>
      </c>
      <c r="B156" s="23" t="s">
        <v>2975</v>
      </c>
      <c r="C156" s="23" t="s">
        <v>2979</v>
      </c>
      <c r="D156" s="23" t="s">
        <v>2504</v>
      </c>
      <c r="E156" s="24">
        <f>단가산출서!B5722</f>
        <v>11891</v>
      </c>
      <c r="F156" s="24">
        <f>단가산출서!C5722</f>
        <v>74512</v>
      </c>
      <c r="G156" s="24">
        <f>단가산출서!D5722</f>
        <v>18394</v>
      </c>
      <c r="H156" s="24">
        <f>단가산출서!E5722</f>
        <v>104797</v>
      </c>
      <c r="I156" s="23" t="s">
        <v>2980</v>
      </c>
      <c r="J156" s="23" t="s">
        <v>42</v>
      </c>
      <c r="K156" s="23" t="s">
        <v>2981</v>
      </c>
      <c r="L156" s="23" t="s">
        <v>10743</v>
      </c>
    </row>
    <row r="157" spans="1:12" ht="30" customHeight="1" x14ac:dyDescent="0.3">
      <c r="A157" s="23" t="s">
        <v>2984</v>
      </c>
      <c r="B157" s="23" t="s">
        <v>2982</v>
      </c>
      <c r="C157" s="23" t="s">
        <v>2976</v>
      </c>
      <c r="D157" s="23" t="s">
        <v>2504</v>
      </c>
      <c r="E157" s="24">
        <f>단가산출서!B5765</f>
        <v>25481</v>
      </c>
      <c r="F157" s="24">
        <f>단가산출서!C5765</f>
        <v>159669</v>
      </c>
      <c r="G157" s="24">
        <f>단가산출서!D5765</f>
        <v>39416</v>
      </c>
      <c r="H157" s="24">
        <f>단가산출서!E5765</f>
        <v>224566</v>
      </c>
      <c r="I157" s="23" t="s">
        <v>2983</v>
      </c>
      <c r="J157" s="23" t="s">
        <v>42</v>
      </c>
      <c r="K157" s="23" t="s">
        <v>2984</v>
      </c>
      <c r="L157" s="23" t="s">
        <v>10767</v>
      </c>
    </row>
    <row r="158" spans="1:12" ht="30" customHeight="1" x14ac:dyDescent="0.3">
      <c r="A158" s="23" t="s">
        <v>2986</v>
      </c>
      <c r="B158" s="23" t="s">
        <v>2982</v>
      </c>
      <c r="C158" s="23" t="s">
        <v>2979</v>
      </c>
      <c r="D158" s="23" t="s">
        <v>2504</v>
      </c>
      <c r="E158" s="24">
        <f>단가산출서!B5808</f>
        <v>13377</v>
      </c>
      <c r="F158" s="24">
        <f>단가산출서!C5808</f>
        <v>83826</v>
      </c>
      <c r="G158" s="24">
        <f>단가산출서!D5808</f>
        <v>20693</v>
      </c>
      <c r="H158" s="24">
        <f>단가산출서!E5808</f>
        <v>117896</v>
      </c>
      <c r="I158" s="23" t="s">
        <v>2985</v>
      </c>
      <c r="J158" s="23" t="s">
        <v>42</v>
      </c>
      <c r="K158" s="23" t="s">
        <v>2986</v>
      </c>
      <c r="L158" s="23" t="s">
        <v>10767</v>
      </c>
    </row>
    <row r="159" spans="1:12" ht="30" customHeight="1" x14ac:dyDescent="0.3">
      <c r="A159" s="23" t="s">
        <v>2992</v>
      </c>
      <c r="B159" s="23" t="s">
        <v>2989</v>
      </c>
      <c r="C159" s="23" t="s">
        <v>2990</v>
      </c>
      <c r="D159" s="23" t="s">
        <v>88</v>
      </c>
      <c r="E159" s="24">
        <f>단가산출서!B5829</f>
        <v>0</v>
      </c>
      <c r="F159" s="24">
        <f>단가산출서!C5829</f>
        <v>14373</v>
      </c>
      <c r="G159" s="24">
        <f>단가산출서!D5829</f>
        <v>431</v>
      </c>
      <c r="H159" s="24">
        <f>단가산출서!E5829</f>
        <v>14804</v>
      </c>
      <c r="I159" s="23" t="s">
        <v>2991</v>
      </c>
      <c r="J159" s="23" t="s">
        <v>42</v>
      </c>
      <c r="K159" s="23" t="s">
        <v>2992</v>
      </c>
      <c r="L159" s="23" t="s">
        <v>10802</v>
      </c>
    </row>
    <row r="160" spans="1:12" ht="30" customHeight="1" x14ac:dyDescent="0.3">
      <c r="A160" s="23" t="s">
        <v>2995</v>
      </c>
      <c r="B160" s="23" t="s">
        <v>2989</v>
      </c>
      <c r="C160" s="23" t="s">
        <v>2993</v>
      </c>
      <c r="D160" s="23" t="s">
        <v>88</v>
      </c>
      <c r="E160" s="24">
        <f>단가산출서!B5849</f>
        <v>0</v>
      </c>
      <c r="F160" s="24">
        <f>단가산출서!C5849</f>
        <v>9582</v>
      </c>
      <c r="G160" s="24">
        <f>단가산출서!D5849</f>
        <v>287</v>
      </c>
      <c r="H160" s="24">
        <f>단가산출서!E5849</f>
        <v>9869</v>
      </c>
      <c r="I160" s="23" t="s">
        <v>2994</v>
      </c>
      <c r="J160" s="23" t="s">
        <v>42</v>
      </c>
      <c r="K160" s="23" t="s">
        <v>2995</v>
      </c>
      <c r="L160" s="23" t="s">
        <v>10802</v>
      </c>
    </row>
    <row r="161" spans="1:12" ht="30" customHeight="1" x14ac:dyDescent="0.3">
      <c r="A161" s="23" t="s">
        <v>2998</v>
      </c>
      <c r="B161" s="23" t="s">
        <v>2996</v>
      </c>
      <c r="C161" s="23" t="s">
        <v>2990</v>
      </c>
      <c r="D161" s="23" t="s">
        <v>88</v>
      </c>
      <c r="E161" s="24">
        <f>단가산출서!B5870</f>
        <v>0</v>
      </c>
      <c r="F161" s="24">
        <f>단가산출서!C5870</f>
        <v>28747</v>
      </c>
      <c r="G161" s="24">
        <f>단가산출서!D5870</f>
        <v>862</v>
      </c>
      <c r="H161" s="24">
        <f>단가산출서!E5870</f>
        <v>29609</v>
      </c>
      <c r="I161" s="23" t="s">
        <v>2997</v>
      </c>
      <c r="J161" s="23" t="s">
        <v>42</v>
      </c>
      <c r="K161" s="23" t="s">
        <v>2998</v>
      </c>
      <c r="L161" s="23" t="s">
        <v>10802</v>
      </c>
    </row>
    <row r="162" spans="1:12" ht="30" customHeight="1" x14ac:dyDescent="0.3">
      <c r="A162" s="23" t="s">
        <v>3000</v>
      </c>
      <c r="B162" s="23" t="s">
        <v>2996</v>
      </c>
      <c r="C162" s="23" t="s">
        <v>2993</v>
      </c>
      <c r="D162" s="23" t="s">
        <v>88</v>
      </c>
      <c r="E162" s="24">
        <f>단가산출서!B5891</f>
        <v>0</v>
      </c>
      <c r="F162" s="24">
        <f>단가산출서!C5891</f>
        <v>19164</v>
      </c>
      <c r="G162" s="24">
        <f>단가산출서!D5891</f>
        <v>574</v>
      </c>
      <c r="H162" s="24">
        <f>단가산출서!E5891</f>
        <v>19738</v>
      </c>
      <c r="I162" s="23" t="s">
        <v>2999</v>
      </c>
      <c r="J162" s="23" t="s">
        <v>42</v>
      </c>
      <c r="K162" s="23" t="s">
        <v>3000</v>
      </c>
      <c r="L162" s="23" t="s">
        <v>10802</v>
      </c>
    </row>
    <row r="163" spans="1:12" ht="30" customHeight="1" x14ac:dyDescent="0.3">
      <c r="A163" s="23" t="s">
        <v>3004</v>
      </c>
      <c r="B163" s="23" t="s">
        <v>3001</v>
      </c>
      <c r="C163" s="23" t="s">
        <v>3002</v>
      </c>
      <c r="D163" s="23" t="s">
        <v>88</v>
      </c>
      <c r="E163" s="24">
        <f>단가산출서!B5930</f>
        <v>1979</v>
      </c>
      <c r="F163" s="24">
        <f>단가산출서!C5930</f>
        <v>10109</v>
      </c>
      <c r="G163" s="24">
        <f>단가산출서!D5930</f>
        <v>2873</v>
      </c>
      <c r="H163" s="24">
        <f>단가산출서!E5930</f>
        <v>14961</v>
      </c>
      <c r="I163" s="23" t="s">
        <v>3003</v>
      </c>
      <c r="J163" s="23" t="s">
        <v>42</v>
      </c>
      <c r="K163" s="23" t="s">
        <v>3004</v>
      </c>
      <c r="L163" s="23" t="s">
        <v>10837</v>
      </c>
    </row>
    <row r="164" spans="1:12" ht="30" customHeight="1" x14ac:dyDescent="0.3">
      <c r="A164" s="23" t="s">
        <v>3007</v>
      </c>
      <c r="B164" s="23" t="s">
        <v>3005</v>
      </c>
      <c r="C164" s="23" t="s">
        <v>3002</v>
      </c>
      <c r="D164" s="23" t="s">
        <v>88</v>
      </c>
      <c r="E164" s="24">
        <f>단가산출서!B5969</f>
        <v>1163</v>
      </c>
      <c r="F164" s="24">
        <f>단가산출서!C5969</f>
        <v>4723</v>
      </c>
      <c r="G164" s="24">
        <f>단가산출서!D5969</f>
        <v>2570</v>
      </c>
      <c r="H164" s="24">
        <f>단가산출서!E5969</f>
        <v>8456</v>
      </c>
      <c r="I164" s="23" t="s">
        <v>3006</v>
      </c>
      <c r="J164" s="23" t="s">
        <v>42</v>
      </c>
      <c r="K164" s="23" t="s">
        <v>3007</v>
      </c>
      <c r="L164" s="23" t="s">
        <v>10868</v>
      </c>
    </row>
    <row r="165" spans="1:12" ht="30" customHeight="1" x14ac:dyDescent="0.3">
      <c r="A165" s="23" t="s">
        <v>3012</v>
      </c>
      <c r="B165" s="23" t="s">
        <v>3008</v>
      </c>
      <c r="C165" s="23" t="s">
        <v>3009</v>
      </c>
      <c r="D165" s="23" t="s">
        <v>3010</v>
      </c>
      <c r="E165" s="24">
        <f>단가산출서!B6000</f>
        <v>614680</v>
      </c>
      <c r="F165" s="24">
        <f>단가산출서!C6000</f>
        <v>9427630</v>
      </c>
      <c r="G165" s="24">
        <f>단가산출서!D6000</f>
        <v>1450924</v>
      </c>
      <c r="H165" s="24">
        <f>단가산출서!E6000</f>
        <v>11493234</v>
      </c>
      <c r="I165" s="23" t="s">
        <v>3011</v>
      </c>
      <c r="J165" s="23" t="s">
        <v>42</v>
      </c>
      <c r="K165" s="23" t="s">
        <v>3012</v>
      </c>
      <c r="L165" s="23" t="s">
        <v>10894</v>
      </c>
    </row>
    <row r="166" spans="1:12" ht="30" customHeight="1" x14ac:dyDescent="0.3">
      <c r="A166" s="23" t="s">
        <v>3015</v>
      </c>
      <c r="B166" s="23" t="s">
        <v>3008</v>
      </c>
      <c r="C166" s="23" t="s">
        <v>3013</v>
      </c>
      <c r="D166" s="23" t="s">
        <v>3010</v>
      </c>
      <c r="E166" s="24">
        <f>단가산출서!B6031</f>
        <v>368808</v>
      </c>
      <c r="F166" s="24">
        <f>단가산출서!C6031</f>
        <v>4937154</v>
      </c>
      <c r="G166" s="24">
        <f>단가산출서!D6031</f>
        <v>848972</v>
      </c>
      <c r="H166" s="24">
        <f>단가산출서!E6031</f>
        <v>6154934</v>
      </c>
      <c r="I166" s="23" t="s">
        <v>3014</v>
      </c>
      <c r="J166" s="23" t="s">
        <v>42</v>
      </c>
      <c r="K166" s="23" t="s">
        <v>3015</v>
      </c>
      <c r="L166" s="23" t="s">
        <v>10894</v>
      </c>
    </row>
    <row r="167" spans="1:12" ht="30" customHeight="1" x14ac:dyDescent="0.3">
      <c r="A167" s="23" t="s">
        <v>3019</v>
      </c>
      <c r="B167" s="23" t="s">
        <v>3016</v>
      </c>
      <c r="C167" s="23" t="s">
        <v>3017</v>
      </c>
      <c r="D167" s="23" t="s">
        <v>65</v>
      </c>
      <c r="E167" s="24">
        <f>단가산출서!B6067</f>
        <v>937</v>
      </c>
      <c r="F167" s="24">
        <f>단가산출서!C6067</f>
        <v>1146</v>
      </c>
      <c r="G167" s="24">
        <f>단가산출서!D6067</f>
        <v>47</v>
      </c>
      <c r="H167" s="24">
        <f>단가산출서!E6067</f>
        <v>2130</v>
      </c>
      <c r="I167" s="23" t="s">
        <v>3018</v>
      </c>
      <c r="J167" s="23" t="s">
        <v>42</v>
      </c>
      <c r="K167" s="23" t="s">
        <v>3019</v>
      </c>
      <c r="L167" s="23" t="s">
        <v>10950</v>
      </c>
    </row>
    <row r="168" spans="1:12" ht="30" customHeight="1" x14ac:dyDescent="0.3">
      <c r="A168" s="23" t="s">
        <v>3022</v>
      </c>
      <c r="B168" s="23" t="s">
        <v>3020</v>
      </c>
      <c r="C168" s="23" t="s">
        <v>42</v>
      </c>
      <c r="D168" s="23" t="s">
        <v>65</v>
      </c>
      <c r="E168" s="24">
        <f>단가산출서!B6084</f>
        <v>0</v>
      </c>
      <c r="F168" s="24">
        <f>단가산출서!C6084</f>
        <v>1136</v>
      </c>
      <c r="G168" s="24">
        <f>단가산출서!D6084</f>
        <v>0</v>
      </c>
      <c r="H168" s="24">
        <f>단가산출서!E6084</f>
        <v>1136</v>
      </c>
      <c r="I168" s="23" t="s">
        <v>3021</v>
      </c>
      <c r="J168" s="23" t="s">
        <v>42</v>
      </c>
      <c r="K168" s="23" t="s">
        <v>3022</v>
      </c>
      <c r="L168" s="23" t="s">
        <v>10967</v>
      </c>
    </row>
    <row r="169" spans="1:12" ht="30" customHeight="1" x14ac:dyDescent="0.3">
      <c r="A169" s="23" t="s">
        <v>3027</v>
      </c>
      <c r="B169" s="23" t="s">
        <v>3025</v>
      </c>
      <c r="C169" s="23" t="s">
        <v>1548</v>
      </c>
      <c r="D169" s="23" t="s">
        <v>81</v>
      </c>
      <c r="E169" s="24">
        <f>단가산출서!B6123</f>
        <v>489</v>
      </c>
      <c r="F169" s="24">
        <f>단가산출서!C6123</f>
        <v>7927</v>
      </c>
      <c r="G169" s="24">
        <f>단가산출서!D6123</f>
        <v>910</v>
      </c>
      <c r="H169" s="24">
        <f>단가산출서!E6123</f>
        <v>9326</v>
      </c>
      <c r="I169" s="23" t="s">
        <v>3026</v>
      </c>
      <c r="J169" s="23" t="s">
        <v>42</v>
      </c>
      <c r="K169" s="23" t="s">
        <v>3027</v>
      </c>
      <c r="L169" s="23" t="s">
        <v>10981</v>
      </c>
    </row>
    <row r="170" spans="1:12" ht="30" customHeight="1" x14ac:dyDescent="0.3">
      <c r="A170" s="23" t="s">
        <v>3030</v>
      </c>
      <c r="B170" s="23" t="s">
        <v>3028</v>
      </c>
      <c r="C170" s="23" t="s">
        <v>1548</v>
      </c>
      <c r="D170" s="23" t="s">
        <v>81</v>
      </c>
      <c r="E170" s="24">
        <f>단가산출서!B6160</f>
        <v>544</v>
      </c>
      <c r="F170" s="24">
        <f>단가산출서!C6160</f>
        <v>8808</v>
      </c>
      <c r="G170" s="24">
        <f>단가산출서!D6160</f>
        <v>1011</v>
      </c>
      <c r="H170" s="24">
        <f>단가산출서!E6160</f>
        <v>10363</v>
      </c>
      <c r="I170" s="23" t="s">
        <v>3029</v>
      </c>
      <c r="J170" s="23" t="s">
        <v>42</v>
      </c>
      <c r="K170" s="23" t="s">
        <v>3030</v>
      </c>
      <c r="L170" s="23" t="s">
        <v>10981</v>
      </c>
    </row>
    <row r="171" spans="1:12" ht="30" customHeight="1" x14ac:dyDescent="0.3">
      <c r="A171" s="23" t="s">
        <v>3032</v>
      </c>
      <c r="B171" s="23" t="s">
        <v>3025</v>
      </c>
      <c r="C171" s="23" t="s">
        <v>1554</v>
      </c>
      <c r="D171" s="23" t="s">
        <v>81</v>
      </c>
      <c r="E171" s="24">
        <f>단가산출서!B6197</f>
        <v>489</v>
      </c>
      <c r="F171" s="24">
        <f>단가산출서!C6197</f>
        <v>7174</v>
      </c>
      <c r="G171" s="24">
        <f>단가산출서!D6197</f>
        <v>733</v>
      </c>
      <c r="H171" s="24">
        <f>단가산출서!E6197</f>
        <v>8396</v>
      </c>
      <c r="I171" s="23" t="s">
        <v>3031</v>
      </c>
      <c r="J171" s="23" t="s">
        <v>42</v>
      </c>
      <c r="K171" s="23" t="s">
        <v>3032</v>
      </c>
      <c r="L171" s="23" t="s">
        <v>10981</v>
      </c>
    </row>
    <row r="172" spans="1:12" ht="30" customHeight="1" x14ac:dyDescent="0.3">
      <c r="A172" s="23" t="s">
        <v>3034</v>
      </c>
      <c r="B172" s="23" t="s">
        <v>3028</v>
      </c>
      <c r="C172" s="23" t="s">
        <v>1554</v>
      </c>
      <c r="D172" s="23" t="s">
        <v>81</v>
      </c>
      <c r="E172" s="24">
        <f>단가산출서!B6234</f>
        <v>544</v>
      </c>
      <c r="F172" s="24">
        <f>단가산출서!C6234</f>
        <v>7971</v>
      </c>
      <c r="G172" s="24">
        <f>단가산출서!D6234</f>
        <v>815</v>
      </c>
      <c r="H172" s="24">
        <f>단가산출서!E6234</f>
        <v>9330</v>
      </c>
      <c r="I172" s="23" t="s">
        <v>3033</v>
      </c>
      <c r="J172" s="23" t="s">
        <v>42</v>
      </c>
      <c r="K172" s="23" t="s">
        <v>3034</v>
      </c>
      <c r="L172" s="23" t="s">
        <v>10981</v>
      </c>
    </row>
    <row r="173" spans="1:12" ht="30" customHeight="1" x14ac:dyDescent="0.3">
      <c r="A173" s="23" t="s">
        <v>3038</v>
      </c>
      <c r="B173" s="23" t="s">
        <v>3035</v>
      </c>
      <c r="C173" s="23" t="s">
        <v>3036</v>
      </c>
      <c r="D173" s="23" t="s">
        <v>81</v>
      </c>
      <c r="E173" s="24">
        <f>단가산출서!B6271</f>
        <v>752</v>
      </c>
      <c r="F173" s="24">
        <f>단가산출서!C6271</f>
        <v>10173</v>
      </c>
      <c r="G173" s="24">
        <f>단가산출서!D6271</f>
        <v>1071</v>
      </c>
      <c r="H173" s="24">
        <f>단가산출서!E6271</f>
        <v>11996</v>
      </c>
      <c r="I173" s="23" t="s">
        <v>3037</v>
      </c>
      <c r="J173" s="23" t="s">
        <v>42</v>
      </c>
      <c r="K173" s="23" t="s">
        <v>3038</v>
      </c>
      <c r="L173" s="23" t="s">
        <v>10981</v>
      </c>
    </row>
    <row r="174" spans="1:12" ht="30" customHeight="1" x14ac:dyDescent="0.3">
      <c r="A174" s="23" t="s">
        <v>3041</v>
      </c>
      <c r="B174" s="23" t="s">
        <v>3039</v>
      </c>
      <c r="C174" s="23" t="s">
        <v>3036</v>
      </c>
      <c r="D174" s="23" t="s">
        <v>81</v>
      </c>
      <c r="E174" s="24">
        <f>단가산출서!B6308</f>
        <v>836</v>
      </c>
      <c r="F174" s="24">
        <f>단가산출서!C6308</f>
        <v>11304</v>
      </c>
      <c r="G174" s="24">
        <f>단가산출서!D6308</f>
        <v>1190</v>
      </c>
      <c r="H174" s="24">
        <f>단가산출서!E6308</f>
        <v>13330</v>
      </c>
      <c r="I174" s="23" t="s">
        <v>3040</v>
      </c>
      <c r="J174" s="23" t="s">
        <v>42</v>
      </c>
      <c r="K174" s="23" t="s">
        <v>3041</v>
      </c>
      <c r="L174" s="23" t="s">
        <v>10981</v>
      </c>
    </row>
    <row r="175" spans="1:12" ht="30" customHeight="1" x14ac:dyDescent="0.3">
      <c r="A175" s="23" t="s">
        <v>3043</v>
      </c>
      <c r="B175" s="23" t="s">
        <v>3035</v>
      </c>
      <c r="C175" s="23" t="s">
        <v>1554</v>
      </c>
      <c r="D175" s="23" t="s">
        <v>81</v>
      </c>
      <c r="E175" s="24">
        <f>단가산출서!B6345</f>
        <v>752</v>
      </c>
      <c r="F175" s="24">
        <f>단가산출서!C6345</f>
        <v>8983</v>
      </c>
      <c r="G175" s="24">
        <f>단가산출서!D6345</f>
        <v>862</v>
      </c>
      <c r="H175" s="24">
        <f>단가산출서!E6345</f>
        <v>10597</v>
      </c>
      <c r="I175" s="23" t="s">
        <v>3042</v>
      </c>
      <c r="J175" s="23" t="s">
        <v>42</v>
      </c>
      <c r="K175" s="23" t="s">
        <v>3043</v>
      </c>
      <c r="L175" s="23" t="s">
        <v>10981</v>
      </c>
    </row>
    <row r="176" spans="1:12" ht="30" customHeight="1" x14ac:dyDescent="0.3">
      <c r="A176" s="23" t="s">
        <v>3045</v>
      </c>
      <c r="B176" s="23" t="s">
        <v>3039</v>
      </c>
      <c r="C176" s="23" t="s">
        <v>1554</v>
      </c>
      <c r="D176" s="23" t="s">
        <v>81</v>
      </c>
      <c r="E176" s="24">
        <f>단가산출서!B6382</f>
        <v>836</v>
      </c>
      <c r="F176" s="24">
        <f>단가산출서!C6382</f>
        <v>9981</v>
      </c>
      <c r="G176" s="24">
        <f>단가산출서!D6382</f>
        <v>958</v>
      </c>
      <c r="H176" s="24">
        <f>단가산출서!E6382</f>
        <v>11775</v>
      </c>
      <c r="I176" s="23" t="s">
        <v>3044</v>
      </c>
      <c r="J176" s="23" t="s">
        <v>42</v>
      </c>
      <c r="K176" s="23" t="s">
        <v>3045</v>
      </c>
      <c r="L176" s="23" t="s">
        <v>10981</v>
      </c>
    </row>
    <row r="177" spans="1:12" ht="30" customHeight="1" x14ac:dyDescent="0.3">
      <c r="A177" s="23" t="s">
        <v>3049</v>
      </c>
      <c r="B177" s="23" t="s">
        <v>3046</v>
      </c>
      <c r="C177" s="23" t="s">
        <v>3047</v>
      </c>
      <c r="D177" s="23" t="s">
        <v>81</v>
      </c>
      <c r="E177" s="24">
        <f>단가산출서!B6421</f>
        <v>773</v>
      </c>
      <c r="F177" s="24">
        <f>단가산출서!C6421</f>
        <v>12517</v>
      </c>
      <c r="G177" s="24">
        <f>단가산출서!D6421</f>
        <v>1437</v>
      </c>
      <c r="H177" s="24">
        <f>단가산출서!E6421</f>
        <v>14727</v>
      </c>
      <c r="I177" s="23" t="s">
        <v>3048</v>
      </c>
      <c r="J177" s="23" t="s">
        <v>42</v>
      </c>
      <c r="K177" s="23" t="s">
        <v>3049</v>
      </c>
      <c r="L177" s="23" t="s">
        <v>11050</v>
      </c>
    </row>
    <row r="178" spans="1:12" ht="30" customHeight="1" x14ac:dyDescent="0.3">
      <c r="A178" s="23" t="s">
        <v>3052</v>
      </c>
      <c r="B178" s="23" t="s">
        <v>3050</v>
      </c>
      <c r="C178" s="23" t="s">
        <v>3047</v>
      </c>
      <c r="D178" s="23" t="s">
        <v>81</v>
      </c>
      <c r="E178" s="24">
        <f>단가산출서!B6458</f>
        <v>859</v>
      </c>
      <c r="F178" s="24">
        <f>단가산출서!C6458</f>
        <v>13908</v>
      </c>
      <c r="G178" s="24">
        <f>단가산출서!D6458</f>
        <v>1597</v>
      </c>
      <c r="H178" s="24">
        <f>단가산출서!E6458</f>
        <v>16364</v>
      </c>
      <c r="I178" s="23" t="s">
        <v>3051</v>
      </c>
      <c r="J178" s="23" t="s">
        <v>42</v>
      </c>
      <c r="K178" s="23" t="s">
        <v>3052</v>
      </c>
      <c r="L178" s="23" t="s">
        <v>11050</v>
      </c>
    </row>
    <row r="179" spans="1:12" ht="30" customHeight="1" x14ac:dyDescent="0.3">
      <c r="A179" s="23" t="s">
        <v>3055</v>
      </c>
      <c r="B179" s="23" t="s">
        <v>3046</v>
      </c>
      <c r="C179" s="23" t="s">
        <v>3053</v>
      </c>
      <c r="D179" s="23" t="s">
        <v>81</v>
      </c>
      <c r="E179" s="24">
        <f>단가산출서!B6495</f>
        <v>773</v>
      </c>
      <c r="F179" s="24">
        <f>단가산출서!C6495</f>
        <v>11327</v>
      </c>
      <c r="G179" s="24">
        <f>단가산출서!D6495</f>
        <v>1158</v>
      </c>
      <c r="H179" s="24">
        <f>단가산출서!E6495</f>
        <v>13258</v>
      </c>
      <c r="I179" s="23" t="s">
        <v>3054</v>
      </c>
      <c r="J179" s="23" t="s">
        <v>42</v>
      </c>
      <c r="K179" s="23" t="s">
        <v>3055</v>
      </c>
      <c r="L179" s="23" t="s">
        <v>11050</v>
      </c>
    </row>
    <row r="180" spans="1:12" ht="30" customHeight="1" x14ac:dyDescent="0.3">
      <c r="A180" s="23" t="s">
        <v>3057</v>
      </c>
      <c r="B180" s="23" t="s">
        <v>3050</v>
      </c>
      <c r="C180" s="23" t="s">
        <v>3053</v>
      </c>
      <c r="D180" s="23" t="s">
        <v>81</v>
      </c>
      <c r="E180" s="24">
        <f>단가산출서!B6532</f>
        <v>859</v>
      </c>
      <c r="F180" s="24">
        <f>단가산출서!C6532</f>
        <v>12586</v>
      </c>
      <c r="G180" s="24">
        <f>단가산출서!D6532</f>
        <v>1287</v>
      </c>
      <c r="H180" s="24">
        <f>단가산출서!E6532</f>
        <v>14732</v>
      </c>
      <c r="I180" s="23" t="s">
        <v>3056</v>
      </c>
      <c r="J180" s="23" t="s">
        <v>42</v>
      </c>
      <c r="K180" s="23" t="s">
        <v>3057</v>
      </c>
      <c r="L180" s="23" t="s">
        <v>11050</v>
      </c>
    </row>
    <row r="181" spans="1:12" ht="30" customHeight="1" x14ac:dyDescent="0.3">
      <c r="A181" s="23" t="s">
        <v>3060</v>
      </c>
      <c r="B181" s="23" t="s">
        <v>3058</v>
      </c>
      <c r="C181" s="23" t="s">
        <v>3047</v>
      </c>
      <c r="D181" s="23" t="s">
        <v>81</v>
      </c>
      <c r="E181" s="24">
        <f>단가산출서!B6571</f>
        <v>1191</v>
      </c>
      <c r="F181" s="24">
        <f>단가산출서!C6571</f>
        <v>16108</v>
      </c>
      <c r="G181" s="24">
        <f>단가산출서!D6571</f>
        <v>1696</v>
      </c>
      <c r="H181" s="24">
        <f>단가산출서!E6571</f>
        <v>18995</v>
      </c>
      <c r="I181" s="23" t="s">
        <v>3059</v>
      </c>
      <c r="J181" s="23" t="s">
        <v>42</v>
      </c>
      <c r="K181" s="23" t="s">
        <v>3060</v>
      </c>
      <c r="L181" s="23" t="s">
        <v>11050</v>
      </c>
    </row>
    <row r="182" spans="1:12" ht="30" customHeight="1" x14ac:dyDescent="0.3">
      <c r="A182" s="23" t="s">
        <v>3063</v>
      </c>
      <c r="B182" s="23" t="s">
        <v>3061</v>
      </c>
      <c r="C182" s="23" t="s">
        <v>3047</v>
      </c>
      <c r="D182" s="23" t="s">
        <v>81</v>
      </c>
      <c r="E182" s="24">
        <f>단가산출서!B6608</f>
        <v>1324</v>
      </c>
      <c r="F182" s="24">
        <f>단가산출서!C6608</f>
        <v>17898</v>
      </c>
      <c r="G182" s="24">
        <f>단가산출서!D6608</f>
        <v>1885</v>
      </c>
      <c r="H182" s="24">
        <f>단가산출서!E6608</f>
        <v>21107</v>
      </c>
      <c r="I182" s="23" t="s">
        <v>3062</v>
      </c>
      <c r="J182" s="23" t="s">
        <v>42</v>
      </c>
      <c r="K182" s="23" t="s">
        <v>3063</v>
      </c>
      <c r="L182" s="23" t="s">
        <v>11050</v>
      </c>
    </row>
    <row r="183" spans="1:12" ht="30" customHeight="1" x14ac:dyDescent="0.3">
      <c r="A183" s="23" t="s">
        <v>3065</v>
      </c>
      <c r="B183" s="23" t="s">
        <v>3058</v>
      </c>
      <c r="C183" s="23" t="s">
        <v>3053</v>
      </c>
      <c r="D183" s="23" t="s">
        <v>81</v>
      </c>
      <c r="E183" s="24">
        <f>단가산출서!B6645</f>
        <v>1191</v>
      </c>
      <c r="F183" s="24">
        <f>단가산출서!C6645</f>
        <v>14224</v>
      </c>
      <c r="G183" s="24">
        <f>단가산출서!D6645</f>
        <v>1366</v>
      </c>
      <c r="H183" s="24">
        <f>단가산출서!E6645</f>
        <v>16781</v>
      </c>
      <c r="I183" s="23" t="s">
        <v>3064</v>
      </c>
      <c r="J183" s="23" t="s">
        <v>42</v>
      </c>
      <c r="K183" s="23" t="s">
        <v>3065</v>
      </c>
      <c r="L183" s="23" t="s">
        <v>11050</v>
      </c>
    </row>
    <row r="184" spans="1:12" ht="30" customHeight="1" x14ac:dyDescent="0.3">
      <c r="A184" s="23" t="s">
        <v>3067</v>
      </c>
      <c r="B184" s="23" t="s">
        <v>3061</v>
      </c>
      <c r="C184" s="23" t="s">
        <v>3053</v>
      </c>
      <c r="D184" s="23" t="s">
        <v>81</v>
      </c>
      <c r="E184" s="24">
        <f>단가산출서!B6682</f>
        <v>1324</v>
      </c>
      <c r="F184" s="24">
        <f>단가산출서!C6682</f>
        <v>15804</v>
      </c>
      <c r="G184" s="24">
        <f>단가산출서!D6682</f>
        <v>1518</v>
      </c>
      <c r="H184" s="24">
        <f>단가산출서!E6682</f>
        <v>18646</v>
      </c>
      <c r="I184" s="23" t="s">
        <v>3066</v>
      </c>
      <c r="J184" s="23" t="s">
        <v>42</v>
      </c>
      <c r="K184" s="23" t="s">
        <v>3067</v>
      </c>
      <c r="L184" s="23" t="s">
        <v>11050</v>
      </c>
    </row>
    <row r="185" spans="1:12" ht="30" customHeight="1" x14ac:dyDescent="0.3">
      <c r="A185" s="23" t="s">
        <v>3071</v>
      </c>
      <c r="B185" s="23" t="s">
        <v>3068</v>
      </c>
      <c r="C185" s="23" t="s">
        <v>3069</v>
      </c>
      <c r="D185" s="23" t="s">
        <v>81</v>
      </c>
      <c r="E185" s="24">
        <f>단가산출서!B6724</f>
        <v>635</v>
      </c>
      <c r="F185" s="24">
        <f>단가산출서!C6724</f>
        <v>7879</v>
      </c>
      <c r="G185" s="24">
        <f>단가산출서!D6724</f>
        <v>482</v>
      </c>
      <c r="H185" s="24">
        <f>단가산출서!E6724</f>
        <v>8996</v>
      </c>
      <c r="I185" s="23" t="s">
        <v>3070</v>
      </c>
      <c r="J185" s="23" t="s">
        <v>42</v>
      </c>
      <c r="K185" s="23" t="s">
        <v>3071</v>
      </c>
      <c r="L185" s="23" t="s">
        <v>11102</v>
      </c>
    </row>
    <row r="186" spans="1:12" ht="30" customHeight="1" x14ac:dyDescent="0.3">
      <c r="A186" s="23" t="s">
        <v>3074</v>
      </c>
      <c r="B186" s="23" t="s">
        <v>3072</v>
      </c>
      <c r="C186" s="23" t="s">
        <v>3069</v>
      </c>
      <c r="D186" s="23" t="s">
        <v>81</v>
      </c>
      <c r="E186" s="24">
        <f>단가산출서!B6772</f>
        <v>363</v>
      </c>
      <c r="F186" s="24">
        <f>단가산출서!C6772</f>
        <v>2566</v>
      </c>
      <c r="G186" s="24">
        <f>단가산출서!D6772</f>
        <v>668</v>
      </c>
      <c r="H186" s="24">
        <f>단가산출서!E6772</f>
        <v>3597</v>
      </c>
      <c r="I186" s="23" t="s">
        <v>3073</v>
      </c>
      <c r="J186" s="23" t="s">
        <v>42</v>
      </c>
      <c r="K186" s="23" t="s">
        <v>3074</v>
      </c>
      <c r="L186" s="23" t="s">
        <v>11122</v>
      </c>
    </row>
    <row r="187" spans="1:12" ht="30" customHeight="1" x14ac:dyDescent="0.3">
      <c r="A187" s="23" t="s">
        <v>3078</v>
      </c>
      <c r="B187" s="23" t="s">
        <v>3075</v>
      </c>
      <c r="C187" s="23" t="s">
        <v>3076</v>
      </c>
      <c r="D187" s="23" t="s">
        <v>81</v>
      </c>
      <c r="E187" s="24">
        <f>단가산출서!B6801</f>
        <v>130</v>
      </c>
      <c r="F187" s="24">
        <f>단가산출서!C6801</f>
        <v>16139</v>
      </c>
      <c r="G187" s="24">
        <f>단가산출서!D6801</f>
        <v>350</v>
      </c>
      <c r="H187" s="24">
        <f>단가산출서!E6801</f>
        <v>16619</v>
      </c>
      <c r="I187" s="23" t="s">
        <v>3077</v>
      </c>
      <c r="J187" s="23" t="s">
        <v>42</v>
      </c>
      <c r="K187" s="23" t="s">
        <v>3078</v>
      </c>
      <c r="L187" s="23" t="s">
        <v>11145</v>
      </c>
    </row>
    <row r="188" spans="1:12" ht="30" customHeight="1" x14ac:dyDescent="0.3">
      <c r="A188" s="23" t="s">
        <v>3084</v>
      </c>
      <c r="B188" s="23" t="s">
        <v>3081</v>
      </c>
      <c r="C188" s="23" t="s">
        <v>3082</v>
      </c>
      <c r="D188" s="23" t="s">
        <v>758</v>
      </c>
      <c r="E188" s="24">
        <f>단가산출서!B6823</f>
        <v>0</v>
      </c>
      <c r="F188" s="24">
        <f>단가산출서!C6823</f>
        <v>99547</v>
      </c>
      <c r="G188" s="24">
        <f>단가산출서!D6823</f>
        <v>2986</v>
      </c>
      <c r="H188" s="24">
        <f>단가산출서!E6823</f>
        <v>102533</v>
      </c>
      <c r="I188" s="23" t="s">
        <v>3083</v>
      </c>
      <c r="J188" s="23" t="s">
        <v>42</v>
      </c>
      <c r="K188" s="23" t="s">
        <v>3084</v>
      </c>
      <c r="L188" s="23" t="s">
        <v>11166</v>
      </c>
    </row>
    <row r="189" spans="1:12" ht="30" customHeight="1" x14ac:dyDescent="0.3">
      <c r="A189" s="23" t="s">
        <v>3087</v>
      </c>
      <c r="B189" s="23" t="s">
        <v>3081</v>
      </c>
      <c r="C189" s="23" t="s">
        <v>3085</v>
      </c>
      <c r="D189" s="23" t="s">
        <v>758</v>
      </c>
      <c r="E189" s="24">
        <f>단가산출서!B6845</f>
        <v>0</v>
      </c>
      <c r="F189" s="24">
        <f>단가산출서!C6845</f>
        <v>132730</v>
      </c>
      <c r="G189" s="24">
        <f>단가산출서!D6845</f>
        <v>3981</v>
      </c>
      <c r="H189" s="24">
        <f>단가산출서!E6845</f>
        <v>136711</v>
      </c>
      <c r="I189" s="23" t="s">
        <v>3086</v>
      </c>
      <c r="J189" s="23" t="s">
        <v>42</v>
      </c>
      <c r="K189" s="23" t="s">
        <v>3087</v>
      </c>
      <c r="L189" s="23" t="s">
        <v>11166</v>
      </c>
    </row>
    <row r="190" spans="1:12" ht="30" customHeight="1" x14ac:dyDescent="0.3">
      <c r="A190" s="23" t="s">
        <v>3093</v>
      </c>
      <c r="B190" s="23" t="s">
        <v>3090</v>
      </c>
      <c r="C190" s="23" t="s">
        <v>3091</v>
      </c>
      <c r="D190" s="23" t="s">
        <v>598</v>
      </c>
      <c r="E190" s="24">
        <f>단가산출서!B6866</f>
        <v>0</v>
      </c>
      <c r="F190" s="24">
        <f>단가산출서!C6866</f>
        <v>48024</v>
      </c>
      <c r="G190" s="24">
        <f>단가산출서!D6866</f>
        <v>2401</v>
      </c>
      <c r="H190" s="24">
        <f>단가산출서!E6866</f>
        <v>50425</v>
      </c>
      <c r="I190" s="23" t="s">
        <v>3092</v>
      </c>
      <c r="J190" s="23" t="s">
        <v>42</v>
      </c>
      <c r="K190" s="23" t="s">
        <v>3093</v>
      </c>
      <c r="L190" s="23" t="s">
        <v>11193</v>
      </c>
    </row>
    <row r="191" spans="1:12" ht="30" customHeight="1" x14ac:dyDescent="0.3">
      <c r="A191" s="23" t="s">
        <v>3099</v>
      </c>
      <c r="B191" s="23" t="s">
        <v>3096</v>
      </c>
      <c r="C191" s="23" t="s">
        <v>3097</v>
      </c>
      <c r="D191" s="23" t="s">
        <v>598</v>
      </c>
      <c r="E191" s="24">
        <f>단가산출서!B6887</f>
        <v>0</v>
      </c>
      <c r="F191" s="24">
        <f>단가산출서!C6887</f>
        <v>6936</v>
      </c>
      <c r="G191" s="24">
        <f>단가산출서!D6887</f>
        <v>346</v>
      </c>
      <c r="H191" s="24">
        <f>단가산출서!E6887</f>
        <v>7282</v>
      </c>
      <c r="I191" s="23" t="s">
        <v>3098</v>
      </c>
      <c r="J191" s="23" t="s">
        <v>42</v>
      </c>
      <c r="K191" s="23" t="s">
        <v>3099</v>
      </c>
      <c r="L191" s="23" t="s">
        <v>11207</v>
      </c>
    </row>
    <row r="192" spans="1:12" ht="30" customHeight="1" x14ac:dyDescent="0.3">
      <c r="A192" s="23" t="s">
        <v>3104</v>
      </c>
      <c r="B192" s="23" t="s">
        <v>1182</v>
      </c>
      <c r="C192" s="23" t="s">
        <v>3102</v>
      </c>
      <c r="D192" s="23" t="s">
        <v>81</v>
      </c>
      <c r="E192" s="24">
        <f>단가산출서!B6923</f>
        <v>166</v>
      </c>
      <c r="F192" s="24">
        <f>단가산출서!C6923</f>
        <v>2275</v>
      </c>
      <c r="G192" s="24">
        <f>단가산출서!D6923</f>
        <v>275</v>
      </c>
      <c r="H192" s="24">
        <f>단가산출서!E6923</f>
        <v>2716</v>
      </c>
      <c r="I192" s="23" t="s">
        <v>3103</v>
      </c>
      <c r="J192" s="23" t="s">
        <v>42</v>
      </c>
      <c r="K192" s="23" t="s">
        <v>3104</v>
      </c>
      <c r="L192" s="23" t="s">
        <v>5291</v>
      </c>
    </row>
    <row r="193" spans="1:12" ht="30" customHeight="1" x14ac:dyDescent="0.3">
      <c r="A193" s="23" t="s">
        <v>3107</v>
      </c>
      <c r="B193" s="23" t="s">
        <v>1182</v>
      </c>
      <c r="C193" s="23" t="s">
        <v>3105</v>
      </c>
      <c r="D193" s="23" t="s">
        <v>81</v>
      </c>
      <c r="E193" s="24">
        <f>단가산출서!B6959</f>
        <v>332</v>
      </c>
      <c r="F193" s="24">
        <f>단가산출서!C6959</f>
        <v>4550</v>
      </c>
      <c r="G193" s="24">
        <f>단가산출서!D6959</f>
        <v>550</v>
      </c>
      <c r="H193" s="24">
        <f>단가산출서!E6959</f>
        <v>5432</v>
      </c>
      <c r="I193" s="23" t="s">
        <v>3106</v>
      </c>
      <c r="J193" s="23" t="s">
        <v>42</v>
      </c>
      <c r="K193" s="23" t="s">
        <v>3107</v>
      </c>
      <c r="L193" s="23" t="s">
        <v>5291</v>
      </c>
    </row>
    <row r="194" spans="1:12" ht="30" customHeight="1" x14ac:dyDescent="0.3">
      <c r="A194" s="23" t="s">
        <v>3110</v>
      </c>
      <c r="B194" s="23" t="s">
        <v>1182</v>
      </c>
      <c r="C194" s="23" t="s">
        <v>3108</v>
      </c>
      <c r="D194" s="23" t="s">
        <v>81</v>
      </c>
      <c r="E194" s="24">
        <f>단가산출서!B6995</f>
        <v>437</v>
      </c>
      <c r="F194" s="24">
        <f>단가산출서!C6995</f>
        <v>5987</v>
      </c>
      <c r="G194" s="24">
        <f>단가산출서!D6995</f>
        <v>724</v>
      </c>
      <c r="H194" s="24">
        <f>단가산출서!E6995</f>
        <v>7148</v>
      </c>
      <c r="I194" s="23" t="s">
        <v>3109</v>
      </c>
      <c r="J194" s="23" t="s">
        <v>42</v>
      </c>
      <c r="K194" s="23" t="s">
        <v>3110</v>
      </c>
      <c r="L194" s="23" t="s">
        <v>5291</v>
      </c>
    </row>
    <row r="195" spans="1:12" ht="30" customHeight="1" x14ac:dyDescent="0.3">
      <c r="A195" s="23" t="s">
        <v>3113</v>
      </c>
      <c r="B195" s="23" t="s">
        <v>1182</v>
      </c>
      <c r="C195" s="23" t="s">
        <v>3111</v>
      </c>
      <c r="D195" s="23" t="s">
        <v>81</v>
      </c>
      <c r="E195" s="24">
        <f>단가산출서!B7031</f>
        <v>923</v>
      </c>
      <c r="F195" s="24">
        <f>단가산출서!C7031</f>
        <v>12641</v>
      </c>
      <c r="G195" s="24">
        <f>단가산출서!D7031</f>
        <v>1529</v>
      </c>
      <c r="H195" s="24">
        <f>단가산출서!E7031</f>
        <v>15093</v>
      </c>
      <c r="I195" s="23" t="s">
        <v>3112</v>
      </c>
      <c r="J195" s="23" t="s">
        <v>42</v>
      </c>
      <c r="K195" s="23" t="s">
        <v>3113</v>
      </c>
      <c r="L195" s="23" t="s">
        <v>5291</v>
      </c>
    </row>
    <row r="196" spans="1:12" ht="30" customHeight="1" x14ac:dyDescent="0.3">
      <c r="A196" s="23" t="s">
        <v>3115</v>
      </c>
      <c r="B196" s="23" t="s">
        <v>1171</v>
      </c>
      <c r="C196" s="23" t="s">
        <v>3102</v>
      </c>
      <c r="D196" s="23" t="s">
        <v>81</v>
      </c>
      <c r="E196" s="24">
        <f>단가산출서!B7064</f>
        <v>51</v>
      </c>
      <c r="F196" s="24">
        <f>단가산출서!C7064</f>
        <v>204</v>
      </c>
      <c r="G196" s="24">
        <f>단가산출서!D7064</f>
        <v>34</v>
      </c>
      <c r="H196" s="24">
        <f>단가산출서!E7064</f>
        <v>289</v>
      </c>
      <c r="I196" s="23" t="s">
        <v>3114</v>
      </c>
      <c r="J196" s="23" t="s">
        <v>42</v>
      </c>
      <c r="K196" s="23" t="s">
        <v>3115</v>
      </c>
      <c r="L196" s="23" t="s">
        <v>5274</v>
      </c>
    </row>
    <row r="197" spans="1:12" ht="30" customHeight="1" x14ac:dyDescent="0.3">
      <c r="A197" s="23" t="s">
        <v>3117</v>
      </c>
      <c r="B197" s="23" t="s">
        <v>1171</v>
      </c>
      <c r="C197" s="23" t="s">
        <v>3105</v>
      </c>
      <c r="D197" s="23" t="s">
        <v>81</v>
      </c>
      <c r="E197" s="24">
        <f>단가산출서!B7096</f>
        <v>102</v>
      </c>
      <c r="F197" s="24">
        <f>단가산출서!C7096</f>
        <v>409</v>
      </c>
      <c r="G197" s="24">
        <f>단가산출서!D7096</f>
        <v>68</v>
      </c>
      <c r="H197" s="24">
        <f>단가산출서!E7096</f>
        <v>579</v>
      </c>
      <c r="I197" s="23" t="s">
        <v>3116</v>
      </c>
      <c r="J197" s="23" t="s">
        <v>42</v>
      </c>
      <c r="K197" s="23" t="s">
        <v>3117</v>
      </c>
      <c r="L197" s="23" t="s">
        <v>5274</v>
      </c>
    </row>
    <row r="198" spans="1:12" ht="30" customHeight="1" x14ac:dyDescent="0.3">
      <c r="A198" s="23" t="s">
        <v>3119</v>
      </c>
      <c r="B198" s="23" t="s">
        <v>1146</v>
      </c>
      <c r="C198" s="23" t="s">
        <v>3102</v>
      </c>
      <c r="D198" s="23" t="s">
        <v>81</v>
      </c>
      <c r="E198" s="24">
        <f>단가산출서!B7127</f>
        <v>81</v>
      </c>
      <c r="F198" s="24">
        <f>단가산출서!C7127</f>
        <v>1327</v>
      </c>
      <c r="G198" s="24">
        <f>단가산출서!D7127</f>
        <v>94</v>
      </c>
      <c r="H198" s="24">
        <f>단가산출서!E7127</f>
        <v>1502</v>
      </c>
      <c r="I198" s="23" t="s">
        <v>3118</v>
      </c>
      <c r="J198" s="23" t="s">
        <v>42</v>
      </c>
      <c r="K198" s="23" t="s">
        <v>3119</v>
      </c>
      <c r="L198" s="23" t="s">
        <v>5239</v>
      </c>
    </row>
    <row r="199" spans="1:12" ht="30" customHeight="1" x14ac:dyDescent="0.3">
      <c r="A199" s="23" t="s">
        <v>3121</v>
      </c>
      <c r="B199" s="23" t="s">
        <v>1146</v>
      </c>
      <c r="C199" s="23" t="s">
        <v>3105</v>
      </c>
      <c r="D199" s="23" t="s">
        <v>81</v>
      </c>
      <c r="E199" s="24">
        <f>단가산출서!B7157</f>
        <v>163</v>
      </c>
      <c r="F199" s="24">
        <f>단가산출서!C7157</f>
        <v>2654</v>
      </c>
      <c r="G199" s="24">
        <f>단가산출서!D7157</f>
        <v>188</v>
      </c>
      <c r="H199" s="24">
        <f>단가산출서!E7157</f>
        <v>3005</v>
      </c>
      <c r="I199" s="23" t="s">
        <v>3120</v>
      </c>
      <c r="J199" s="23" t="s">
        <v>42</v>
      </c>
      <c r="K199" s="23" t="s">
        <v>3121</v>
      </c>
      <c r="L199" s="23" t="s">
        <v>5239</v>
      </c>
    </row>
    <row r="200" spans="1:12" ht="30" customHeight="1" x14ac:dyDescent="0.3">
      <c r="A200" s="23" t="s">
        <v>3123</v>
      </c>
      <c r="B200" s="23" t="s">
        <v>1146</v>
      </c>
      <c r="C200" s="23" t="s">
        <v>3108</v>
      </c>
      <c r="D200" s="23" t="s">
        <v>81</v>
      </c>
      <c r="E200" s="24">
        <f>단가산출서!B7187</f>
        <v>215</v>
      </c>
      <c r="F200" s="24">
        <f>단가산출서!C7187</f>
        <v>3492</v>
      </c>
      <c r="G200" s="24">
        <f>단가산출서!D7187</f>
        <v>247</v>
      </c>
      <c r="H200" s="24">
        <f>단가산출서!E7187</f>
        <v>3954</v>
      </c>
      <c r="I200" s="23" t="s">
        <v>3122</v>
      </c>
      <c r="J200" s="23" t="s">
        <v>42</v>
      </c>
      <c r="K200" s="23" t="s">
        <v>3123</v>
      </c>
      <c r="L200" s="23" t="s">
        <v>5239</v>
      </c>
    </row>
    <row r="201" spans="1:12" ht="30" customHeight="1" x14ac:dyDescent="0.3">
      <c r="A201" s="23" t="s">
        <v>3125</v>
      </c>
      <c r="B201" s="23" t="s">
        <v>1146</v>
      </c>
      <c r="C201" s="23" t="s">
        <v>3111</v>
      </c>
      <c r="D201" s="23" t="s">
        <v>81</v>
      </c>
      <c r="E201" s="24">
        <f>단가산출서!B7217</f>
        <v>454</v>
      </c>
      <c r="F201" s="24">
        <f>단가산출서!C7217</f>
        <v>7373</v>
      </c>
      <c r="G201" s="24">
        <f>단가산출서!D7217</f>
        <v>523</v>
      </c>
      <c r="H201" s="24">
        <f>단가산출서!E7217</f>
        <v>8350</v>
      </c>
      <c r="I201" s="23" t="s">
        <v>3124</v>
      </c>
      <c r="J201" s="23" t="s">
        <v>42</v>
      </c>
      <c r="K201" s="23" t="s">
        <v>3125</v>
      </c>
      <c r="L201" s="23" t="s">
        <v>5239</v>
      </c>
    </row>
    <row r="202" spans="1:12" ht="30" customHeight="1" x14ac:dyDescent="0.3">
      <c r="A202" s="23" t="s">
        <v>3127</v>
      </c>
      <c r="B202" s="23" t="s">
        <v>1199</v>
      </c>
      <c r="C202" s="23" t="s">
        <v>1200</v>
      </c>
      <c r="D202" s="23" t="s">
        <v>81</v>
      </c>
      <c r="E202" s="24">
        <f>단가산출서!B7242</f>
        <v>47</v>
      </c>
      <c r="F202" s="24">
        <f>단가산출서!C7242</f>
        <v>1327</v>
      </c>
      <c r="G202" s="24">
        <f>단가산출서!D7242</f>
        <v>57</v>
      </c>
      <c r="H202" s="24">
        <f>단가산출서!E7242</f>
        <v>1431</v>
      </c>
      <c r="I202" s="23" t="s">
        <v>3126</v>
      </c>
      <c r="J202" s="23" t="s">
        <v>42</v>
      </c>
      <c r="K202" s="23" t="s">
        <v>3127</v>
      </c>
      <c r="L202" s="23" t="s">
        <v>5324</v>
      </c>
    </row>
    <row r="203" spans="1:12" ht="30" customHeight="1" x14ac:dyDescent="0.3">
      <c r="A203" s="23" t="s">
        <v>3129</v>
      </c>
      <c r="B203" s="23" t="s">
        <v>1199</v>
      </c>
      <c r="C203" s="23" t="s">
        <v>1203</v>
      </c>
      <c r="D203" s="23" t="s">
        <v>81</v>
      </c>
      <c r="E203" s="24">
        <f>단가산출서!B7267</f>
        <v>94</v>
      </c>
      <c r="F203" s="24">
        <f>단가산출서!C7267</f>
        <v>2654</v>
      </c>
      <c r="G203" s="24">
        <f>단가산출서!D7267</f>
        <v>115</v>
      </c>
      <c r="H203" s="24">
        <f>단가산출서!E7267</f>
        <v>2863</v>
      </c>
      <c r="I203" s="23" t="s">
        <v>3128</v>
      </c>
      <c r="J203" s="23" t="s">
        <v>42</v>
      </c>
      <c r="K203" s="23" t="s">
        <v>3129</v>
      </c>
      <c r="L203" s="23" t="s">
        <v>5324</v>
      </c>
    </row>
    <row r="204" spans="1:12" ht="30" customHeight="1" x14ac:dyDescent="0.3">
      <c r="A204" s="23" t="s">
        <v>3131</v>
      </c>
      <c r="B204" s="23" t="s">
        <v>1199</v>
      </c>
      <c r="C204" s="23" t="s">
        <v>1206</v>
      </c>
      <c r="D204" s="23" t="s">
        <v>81</v>
      </c>
      <c r="E204" s="24">
        <f>단가산출서!B7292</f>
        <v>124</v>
      </c>
      <c r="F204" s="24">
        <f>단가산출서!C7292</f>
        <v>3492</v>
      </c>
      <c r="G204" s="24">
        <f>단가산출서!D7292</f>
        <v>152</v>
      </c>
      <c r="H204" s="24">
        <f>단가산출서!E7292</f>
        <v>3768</v>
      </c>
      <c r="I204" s="23" t="s">
        <v>3130</v>
      </c>
      <c r="J204" s="23" t="s">
        <v>42</v>
      </c>
      <c r="K204" s="23" t="s">
        <v>3131</v>
      </c>
      <c r="L204" s="23" t="s">
        <v>5324</v>
      </c>
    </row>
    <row r="205" spans="1:12" ht="30" customHeight="1" x14ac:dyDescent="0.3">
      <c r="A205" s="23" t="s">
        <v>3133</v>
      </c>
      <c r="B205" s="23" t="s">
        <v>1199</v>
      </c>
      <c r="C205" s="23" t="s">
        <v>1209</v>
      </c>
      <c r="D205" s="23" t="s">
        <v>81</v>
      </c>
      <c r="E205" s="24">
        <f>단가산출서!B7317</f>
        <v>263</v>
      </c>
      <c r="F205" s="24">
        <f>단가산출서!C7317</f>
        <v>7373</v>
      </c>
      <c r="G205" s="24">
        <f>단가산출서!D7317</f>
        <v>322</v>
      </c>
      <c r="H205" s="24">
        <f>단가산출서!E7317</f>
        <v>7958</v>
      </c>
      <c r="I205" s="23" t="s">
        <v>3132</v>
      </c>
      <c r="J205" s="23" t="s">
        <v>42</v>
      </c>
      <c r="K205" s="23" t="s">
        <v>3133</v>
      </c>
      <c r="L205" s="23" t="s">
        <v>5324</v>
      </c>
    </row>
    <row r="206" spans="1:12" ht="30" customHeight="1" x14ac:dyDescent="0.3">
      <c r="A206" s="23" t="s">
        <v>3139</v>
      </c>
      <c r="B206" s="23" t="s">
        <v>3136</v>
      </c>
      <c r="C206" s="23" t="s">
        <v>3137</v>
      </c>
      <c r="D206" s="23" t="s">
        <v>81</v>
      </c>
      <c r="E206" s="24">
        <f>단가산출서!B7345</f>
        <v>142</v>
      </c>
      <c r="F206" s="24">
        <f>단가산출서!C7345</f>
        <v>5104</v>
      </c>
      <c r="G206" s="24">
        <f>단가산출서!D7345</f>
        <v>287</v>
      </c>
      <c r="H206" s="24">
        <f>단가산출서!E7345</f>
        <v>5533</v>
      </c>
      <c r="I206" s="23" t="s">
        <v>3138</v>
      </c>
      <c r="J206" s="23" t="s">
        <v>42</v>
      </c>
      <c r="K206" s="23" t="s">
        <v>3139</v>
      </c>
      <c r="L206" s="23" t="s">
        <v>11389</v>
      </c>
    </row>
    <row r="207" spans="1:12" ht="30" customHeight="1" x14ac:dyDescent="0.3">
      <c r="A207" s="23" t="s">
        <v>3142</v>
      </c>
      <c r="B207" s="23" t="s">
        <v>3136</v>
      </c>
      <c r="C207" s="23" t="s">
        <v>3140</v>
      </c>
      <c r="D207" s="23" t="s">
        <v>81</v>
      </c>
      <c r="E207" s="24">
        <f>단가산출서!B7373</f>
        <v>213</v>
      </c>
      <c r="F207" s="24">
        <f>단가산출서!C7373</f>
        <v>7656</v>
      </c>
      <c r="G207" s="24">
        <f>단가산출서!D7373</f>
        <v>430</v>
      </c>
      <c r="H207" s="24">
        <f>단가산출서!E7373</f>
        <v>8299</v>
      </c>
      <c r="I207" s="23" t="s">
        <v>3141</v>
      </c>
      <c r="J207" s="23" t="s">
        <v>42</v>
      </c>
      <c r="K207" s="23" t="s">
        <v>3142</v>
      </c>
      <c r="L207" s="23" t="s">
        <v>11389</v>
      </c>
    </row>
    <row r="208" spans="1:12" ht="30" customHeight="1" x14ac:dyDescent="0.3">
      <c r="A208" s="23" t="s">
        <v>3148</v>
      </c>
      <c r="B208" s="23" t="s">
        <v>3145</v>
      </c>
      <c r="C208" s="23" t="s">
        <v>3146</v>
      </c>
      <c r="D208" s="23" t="s">
        <v>65</v>
      </c>
      <c r="E208" s="24">
        <f>단가산출서!B7403</f>
        <v>484</v>
      </c>
      <c r="F208" s="24">
        <f>단가산출서!C7403</f>
        <v>3833</v>
      </c>
      <c r="G208" s="24">
        <f>단가산출서!D7403</f>
        <v>1252</v>
      </c>
      <c r="H208" s="24">
        <f>단가산출서!E7403</f>
        <v>5569</v>
      </c>
      <c r="I208" s="23" t="s">
        <v>3147</v>
      </c>
      <c r="J208" s="23" t="s">
        <v>42</v>
      </c>
      <c r="K208" s="23" t="s">
        <v>3148</v>
      </c>
      <c r="L208" s="23" t="s">
        <v>11418</v>
      </c>
    </row>
    <row r="209" spans="1:12" ht="30" customHeight="1" x14ac:dyDescent="0.3">
      <c r="A209" s="23" t="s">
        <v>3151</v>
      </c>
      <c r="B209" s="23" t="s">
        <v>3145</v>
      </c>
      <c r="C209" s="23" t="s">
        <v>3149</v>
      </c>
      <c r="D209" s="23" t="s">
        <v>65</v>
      </c>
      <c r="E209" s="24">
        <f>단가산출서!B7433</f>
        <v>760</v>
      </c>
      <c r="F209" s="24">
        <f>단가산출서!C7433</f>
        <v>6023</v>
      </c>
      <c r="G209" s="24">
        <f>단가산출서!D7433</f>
        <v>1967</v>
      </c>
      <c r="H209" s="24">
        <f>단가산출서!E7433</f>
        <v>8750</v>
      </c>
      <c r="I209" s="23" t="s">
        <v>3150</v>
      </c>
      <c r="J209" s="23" t="s">
        <v>42</v>
      </c>
      <c r="K209" s="23" t="s">
        <v>3151</v>
      </c>
      <c r="L209" s="23" t="s">
        <v>11418</v>
      </c>
    </row>
    <row r="210" spans="1:12" ht="30" customHeight="1" x14ac:dyDescent="0.3">
      <c r="A210" s="23" t="s">
        <v>3156</v>
      </c>
      <c r="B210" s="23" t="s">
        <v>3154</v>
      </c>
      <c r="C210" s="23" t="s">
        <v>1637</v>
      </c>
      <c r="D210" s="23" t="s">
        <v>65</v>
      </c>
      <c r="E210" s="24">
        <f>단가산출서!B7461</f>
        <v>758</v>
      </c>
      <c r="F210" s="24">
        <f>단가산출서!C7461</f>
        <v>7779</v>
      </c>
      <c r="G210" s="24">
        <f>단가산출서!D7461</f>
        <v>924</v>
      </c>
      <c r="H210" s="24">
        <f>단가산출서!E7461</f>
        <v>9461</v>
      </c>
      <c r="I210" s="23" t="s">
        <v>3155</v>
      </c>
      <c r="J210" s="23" t="s">
        <v>42</v>
      </c>
      <c r="K210" s="23" t="s">
        <v>3156</v>
      </c>
      <c r="L210" s="23" t="s">
        <v>11451</v>
      </c>
    </row>
    <row r="211" spans="1:12" ht="30" customHeight="1" x14ac:dyDescent="0.3">
      <c r="A211" s="23" t="s">
        <v>3158</v>
      </c>
      <c r="B211" s="23" t="s">
        <v>3154</v>
      </c>
      <c r="C211" s="23" t="s">
        <v>1640</v>
      </c>
      <c r="D211" s="23" t="s">
        <v>65</v>
      </c>
      <c r="E211" s="24">
        <f>단가산출서!B7489</f>
        <v>888</v>
      </c>
      <c r="F211" s="24">
        <f>단가산출서!C7489</f>
        <v>9121</v>
      </c>
      <c r="G211" s="24">
        <f>단가산출서!D7489</f>
        <v>1083</v>
      </c>
      <c r="H211" s="24">
        <f>단가산출서!E7489</f>
        <v>11092</v>
      </c>
      <c r="I211" s="23" t="s">
        <v>3157</v>
      </c>
      <c r="J211" s="23" t="s">
        <v>42</v>
      </c>
      <c r="K211" s="23" t="s">
        <v>3158</v>
      </c>
      <c r="L211" s="23" t="s">
        <v>11451</v>
      </c>
    </row>
    <row r="212" spans="1:12" ht="30" customHeight="1" x14ac:dyDescent="0.3">
      <c r="A212" s="23" t="s">
        <v>3160</v>
      </c>
      <c r="B212" s="23" t="s">
        <v>3154</v>
      </c>
      <c r="C212" s="23" t="s">
        <v>1643</v>
      </c>
      <c r="D212" s="23" t="s">
        <v>65</v>
      </c>
      <c r="E212" s="24">
        <f>단가산출서!B7517</f>
        <v>991</v>
      </c>
      <c r="F212" s="24">
        <f>단가산출서!C7517</f>
        <v>10173</v>
      </c>
      <c r="G212" s="24">
        <f>단가산출서!D7517</f>
        <v>1208</v>
      </c>
      <c r="H212" s="24">
        <f>단가산출서!E7517</f>
        <v>12372</v>
      </c>
      <c r="I212" s="23" t="s">
        <v>3159</v>
      </c>
      <c r="J212" s="23" t="s">
        <v>42</v>
      </c>
      <c r="K212" s="23" t="s">
        <v>3160</v>
      </c>
      <c r="L212" s="23" t="s">
        <v>11451</v>
      </c>
    </row>
    <row r="213" spans="1:12" ht="30" customHeight="1" x14ac:dyDescent="0.3">
      <c r="A213" s="23" t="s">
        <v>3162</v>
      </c>
      <c r="B213" s="23" t="s">
        <v>3154</v>
      </c>
      <c r="C213" s="23" t="s">
        <v>1646</v>
      </c>
      <c r="D213" s="23" t="s">
        <v>65</v>
      </c>
      <c r="E213" s="24">
        <f>단가산출서!B7545</f>
        <v>1432</v>
      </c>
      <c r="F213" s="24">
        <f>단가산출서!C7545</f>
        <v>14695</v>
      </c>
      <c r="G213" s="24">
        <f>단가산출서!D7545</f>
        <v>1745</v>
      </c>
      <c r="H213" s="24">
        <f>단가산출서!E7545</f>
        <v>17872</v>
      </c>
      <c r="I213" s="23" t="s">
        <v>3161</v>
      </c>
      <c r="J213" s="23" t="s">
        <v>42</v>
      </c>
      <c r="K213" s="23" t="s">
        <v>3162</v>
      </c>
      <c r="L213" s="23" t="s">
        <v>11451</v>
      </c>
    </row>
    <row r="214" spans="1:12" ht="30" customHeight="1" x14ac:dyDescent="0.3">
      <c r="A214" s="23" t="s">
        <v>3164</v>
      </c>
      <c r="B214" s="23" t="s">
        <v>3154</v>
      </c>
      <c r="C214" s="23" t="s">
        <v>1649</v>
      </c>
      <c r="D214" s="23" t="s">
        <v>65</v>
      </c>
      <c r="E214" s="24">
        <f>단가산출서!B7573</f>
        <v>2148</v>
      </c>
      <c r="F214" s="24">
        <f>단가산출서!C7573</f>
        <v>22043</v>
      </c>
      <c r="G214" s="24">
        <f>단가산출서!D7573</f>
        <v>2618</v>
      </c>
      <c r="H214" s="24">
        <f>단가산출서!E7573</f>
        <v>26809</v>
      </c>
      <c r="I214" s="23" t="s">
        <v>3163</v>
      </c>
      <c r="J214" s="23" t="s">
        <v>42</v>
      </c>
      <c r="K214" s="23" t="s">
        <v>3164</v>
      </c>
      <c r="L214" s="23" t="s">
        <v>11451</v>
      </c>
    </row>
    <row r="215" spans="1:12" ht="30" customHeight="1" x14ac:dyDescent="0.3">
      <c r="A215" s="23" t="s">
        <v>3166</v>
      </c>
      <c r="B215" s="23" t="s">
        <v>3154</v>
      </c>
      <c r="C215" s="23" t="s">
        <v>1652</v>
      </c>
      <c r="D215" s="23" t="s">
        <v>65</v>
      </c>
      <c r="E215" s="24">
        <f>단가산출서!B7601</f>
        <v>859</v>
      </c>
      <c r="F215" s="24">
        <f>단가산출서!C7601</f>
        <v>8817</v>
      </c>
      <c r="G215" s="24">
        <f>단가산출서!D7601</f>
        <v>1047</v>
      </c>
      <c r="H215" s="24">
        <f>단가산출서!E7601</f>
        <v>10723</v>
      </c>
      <c r="I215" s="23" t="s">
        <v>3165</v>
      </c>
      <c r="J215" s="23" t="s">
        <v>42</v>
      </c>
      <c r="K215" s="23" t="s">
        <v>3166</v>
      </c>
      <c r="L215" s="23" t="s">
        <v>11451</v>
      </c>
    </row>
    <row r="216" spans="1:12" ht="30" customHeight="1" x14ac:dyDescent="0.3">
      <c r="A216" s="23" t="s">
        <v>3169</v>
      </c>
      <c r="B216" s="23" t="s">
        <v>3154</v>
      </c>
      <c r="C216" s="23" t="s">
        <v>3167</v>
      </c>
      <c r="D216" s="23" t="s">
        <v>65</v>
      </c>
      <c r="E216" s="24">
        <f>단가산출서!B7629</f>
        <v>1031</v>
      </c>
      <c r="F216" s="24">
        <f>단가산출서!C7629</f>
        <v>10580</v>
      </c>
      <c r="G216" s="24">
        <f>단가산출서!D7629</f>
        <v>1256</v>
      </c>
      <c r="H216" s="24">
        <f>단가산출서!E7629</f>
        <v>12867</v>
      </c>
      <c r="I216" s="23" t="s">
        <v>3168</v>
      </c>
      <c r="J216" s="23" t="s">
        <v>42</v>
      </c>
      <c r="K216" s="23" t="s">
        <v>3169</v>
      </c>
      <c r="L216" s="23" t="s">
        <v>11451</v>
      </c>
    </row>
    <row r="217" spans="1:12" ht="30" customHeight="1" x14ac:dyDescent="0.3">
      <c r="A217" s="23" t="s">
        <v>3172</v>
      </c>
      <c r="B217" s="23" t="s">
        <v>3154</v>
      </c>
      <c r="C217" s="23" t="s">
        <v>3170</v>
      </c>
      <c r="D217" s="23" t="s">
        <v>65</v>
      </c>
      <c r="E217" s="24">
        <f>단가산출서!B7657</f>
        <v>1171</v>
      </c>
      <c r="F217" s="24">
        <f>단가산출서!C7657</f>
        <v>12023</v>
      </c>
      <c r="G217" s="24">
        <f>단가산출서!D7657</f>
        <v>1428</v>
      </c>
      <c r="H217" s="24">
        <f>단가산출서!E7657</f>
        <v>14622</v>
      </c>
      <c r="I217" s="23" t="s">
        <v>3171</v>
      </c>
      <c r="J217" s="23" t="s">
        <v>42</v>
      </c>
      <c r="K217" s="23" t="s">
        <v>3172</v>
      </c>
      <c r="L217" s="23" t="s">
        <v>11451</v>
      </c>
    </row>
    <row r="218" spans="1:12" ht="30" customHeight="1" x14ac:dyDescent="0.3">
      <c r="A218" s="23" t="s">
        <v>3175</v>
      </c>
      <c r="B218" s="23" t="s">
        <v>3154</v>
      </c>
      <c r="C218" s="23" t="s">
        <v>3173</v>
      </c>
      <c r="D218" s="23" t="s">
        <v>65</v>
      </c>
      <c r="E218" s="24">
        <f>단가산출서!B7685</f>
        <v>1611</v>
      </c>
      <c r="F218" s="24">
        <f>단가산출서!C7685</f>
        <v>16532</v>
      </c>
      <c r="G218" s="24">
        <f>단가산출서!D7685</f>
        <v>1964</v>
      </c>
      <c r="H218" s="24">
        <f>단가산출서!E7685</f>
        <v>20107</v>
      </c>
      <c r="I218" s="23" t="s">
        <v>3174</v>
      </c>
      <c r="J218" s="23" t="s">
        <v>42</v>
      </c>
      <c r="K218" s="23" t="s">
        <v>3175</v>
      </c>
      <c r="L218" s="23" t="s">
        <v>11451</v>
      </c>
    </row>
    <row r="219" spans="1:12" ht="30" customHeight="1" x14ac:dyDescent="0.3">
      <c r="A219" s="23" t="s">
        <v>3178</v>
      </c>
      <c r="B219" s="23" t="s">
        <v>3154</v>
      </c>
      <c r="C219" s="23" t="s">
        <v>3176</v>
      </c>
      <c r="D219" s="23" t="s">
        <v>65</v>
      </c>
      <c r="E219" s="24">
        <f>단가산출서!B7713</f>
        <v>2577</v>
      </c>
      <c r="F219" s="24">
        <f>단가산출서!C7713</f>
        <v>26451</v>
      </c>
      <c r="G219" s="24">
        <f>단가산출서!D7713</f>
        <v>3142</v>
      </c>
      <c r="H219" s="24">
        <f>단가산출서!E7713</f>
        <v>32170</v>
      </c>
      <c r="I219" s="23" t="s">
        <v>3177</v>
      </c>
      <c r="J219" s="23" t="s">
        <v>42</v>
      </c>
      <c r="K219" s="23" t="s">
        <v>3178</v>
      </c>
      <c r="L219" s="23" t="s">
        <v>11451</v>
      </c>
    </row>
    <row r="220" spans="1:12" ht="30" customHeight="1" x14ac:dyDescent="0.3">
      <c r="A220" s="23" t="s">
        <v>3182</v>
      </c>
      <c r="B220" s="23" t="s">
        <v>3154</v>
      </c>
      <c r="C220" s="23" t="s">
        <v>1656</v>
      </c>
      <c r="D220" s="23" t="s">
        <v>65</v>
      </c>
      <c r="E220" s="24">
        <f>단가산출서!B7741</f>
        <v>561</v>
      </c>
      <c r="F220" s="24">
        <f>단가산출서!C7741</f>
        <v>9534</v>
      </c>
      <c r="G220" s="24">
        <f>단가산출서!D7741</f>
        <v>1073</v>
      </c>
      <c r="H220" s="24">
        <f>단가산출서!E7741</f>
        <v>11168</v>
      </c>
      <c r="I220" s="23" t="s">
        <v>3181</v>
      </c>
      <c r="J220" s="23" t="s">
        <v>42</v>
      </c>
      <c r="K220" s="23" t="s">
        <v>3182</v>
      </c>
      <c r="L220" s="23" t="s">
        <v>11451</v>
      </c>
    </row>
    <row r="221" spans="1:12" ht="30" customHeight="1" x14ac:dyDescent="0.3">
      <c r="A221" s="23" t="s">
        <v>3184</v>
      </c>
      <c r="B221" s="23" t="s">
        <v>3154</v>
      </c>
      <c r="C221" s="23" t="s">
        <v>1659</v>
      </c>
      <c r="D221" s="23" t="s">
        <v>65</v>
      </c>
      <c r="E221" s="24">
        <f>단가산출서!B7769</f>
        <v>645</v>
      </c>
      <c r="F221" s="24">
        <f>단가산출서!C7769</f>
        <v>10964</v>
      </c>
      <c r="G221" s="24">
        <f>단가산출서!D7769</f>
        <v>1234</v>
      </c>
      <c r="H221" s="24">
        <f>단가산출서!E7769</f>
        <v>12843</v>
      </c>
      <c r="I221" s="23" t="s">
        <v>3183</v>
      </c>
      <c r="J221" s="23" t="s">
        <v>42</v>
      </c>
      <c r="K221" s="23" t="s">
        <v>3184</v>
      </c>
      <c r="L221" s="23" t="s">
        <v>11451</v>
      </c>
    </row>
    <row r="222" spans="1:12" ht="30" customHeight="1" x14ac:dyDescent="0.3">
      <c r="A222" s="23" t="s">
        <v>3186</v>
      </c>
      <c r="B222" s="23" t="s">
        <v>3154</v>
      </c>
      <c r="C222" s="23" t="s">
        <v>1662</v>
      </c>
      <c r="D222" s="23" t="s">
        <v>65</v>
      </c>
      <c r="E222" s="24">
        <f>단가산출서!B7797</f>
        <v>717</v>
      </c>
      <c r="F222" s="24">
        <f>단가산출서!C7797</f>
        <v>12182</v>
      </c>
      <c r="G222" s="24">
        <f>단가산출서!D7797</f>
        <v>1371</v>
      </c>
      <c r="H222" s="24">
        <f>단가산출서!E7797</f>
        <v>14270</v>
      </c>
      <c r="I222" s="23" t="s">
        <v>3185</v>
      </c>
      <c r="J222" s="23" t="s">
        <v>42</v>
      </c>
      <c r="K222" s="23" t="s">
        <v>3186</v>
      </c>
      <c r="L222" s="23" t="s">
        <v>11451</v>
      </c>
    </row>
    <row r="223" spans="1:12" ht="30" customHeight="1" x14ac:dyDescent="0.3">
      <c r="A223" s="23" t="s">
        <v>3188</v>
      </c>
      <c r="B223" s="23" t="s">
        <v>3154</v>
      </c>
      <c r="C223" s="23" t="s">
        <v>1665</v>
      </c>
      <c r="D223" s="23" t="s">
        <v>65</v>
      </c>
      <c r="E223" s="24">
        <f>단가산출서!B7825</f>
        <v>993</v>
      </c>
      <c r="F223" s="24">
        <f>단가산출서!C7825</f>
        <v>16868</v>
      </c>
      <c r="G223" s="24">
        <f>단가산출서!D7825</f>
        <v>1899</v>
      </c>
      <c r="H223" s="24">
        <f>단가산출서!E7825</f>
        <v>19760</v>
      </c>
      <c r="I223" s="23" t="s">
        <v>3187</v>
      </c>
      <c r="J223" s="23" t="s">
        <v>42</v>
      </c>
      <c r="K223" s="23" t="s">
        <v>3188</v>
      </c>
      <c r="L223" s="23" t="s">
        <v>11451</v>
      </c>
    </row>
    <row r="224" spans="1:12" ht="30" customHeight="1" x14ac:dyDescent="0.3">
      <c r="A224" s="23" t="s">
        <v>3190</v>
      </c>
      <c r="B224" s="23" t="s">
        <v>3154</v>
      </c>
      <c r="C224" s="23" t="s">
        <v>1668</v>
      </c>
      <c r="D224" s="23" t="s">
        <v>65</v>
      </c>
      <c r="E224" s="24">
        <f>단가산출서!B7853</f>
        <v>1614</v>
      </c>
      <c r="F224" s="24">
        <f>단가산출서!C7853</f>
        <v>27411</v>
      </c>
      <c r="G224" s="24">
        <f>단가산출서!D7853</f>
        <v>3086</v>
      </c>
      <c r="H224" s="24">
        <f>단가산출서!E7853</f>
        <v>32111</v>
      </c>
      <c r="I224" s="23" t="s">
        <v>3189</v>
      </c>
      <c r="J224" s="23" t="s">
        <v>42</v>
      </c>
      <c r="K224" s="23" t="s">
        <v>3190</v>
      </c>
      <c r="L224" s="23" t="s">
        <v>11451</v>
      </c>
    </row>
    <row r="225" spans="1:12" ht="30" customHeight="1" x14ac:dyDescent="0.3">
      <c r="A225" s="23" t="s">
        <v>3192</v>
      </c>
      <c r="B225" s="23" t="s">
        <v>3154</v>
      </c>
      <c r="C225" s="23" t="s">
        <v>1671</v>
      </c>
      <c r="D225" s="23" t="s">
        <v>65</v>
      </c>
      <c r="E225" s="24">
        <f>단가산출서!B7881</f>
        <v>586</v>
      </c>
      <c r="F225" s="24">
        <f>단가산출서!C7881</f>
        <v>9967</v>
      </c>
      <c r="G225" s="24">
        <f>단가산출서!D7881</f>
        <v>1122</v>
      </c>
      <c r="H225" s="24">
        <f>단가산출서!E7881</f>
        <v>11675</v>
      </c>
      <c r="I225" s="23" t="s">
        <v>3191</v>
      </c>
      <c r="J225" s="23" t="s">
        <v>42</v>
      </c>
      <c r="K225" s="23" t="s">
        <v>3192</v>
      </c>
      <c r="L225" s="23" t="s">
        <v>11451</v>
      </c>
    </row>
    <row r="226" spans="1:12" ht="30" customHeight="1" x14ac:dyDescent="0.3">
      <c r="A226" s="23" t="s">
        <v>3195</v>
      </c>
      <c r="B226" s="23" t="s">
        <v>3154</v>
      </c>
      <c r="C226" s="23" t="s">
        <v>3193</v>
      </c>
      <c r="D226" s="23" t="s">
        <v>65</v>
      </c>
      <c r="E226" s="24">
        <f>단가산출서!B7909</f>
        <v>759</v>
      </c>
      <c r="F226" s="24">
        <f>단가산출서!C7909</f>
        <v>12899</v>
      </c>
      <c r="G226" s="24">
        <f>단가산출서!D7909</f>
        <v>1452</v>
      </c>
      <c r="H226" s="24">
        <f>단가산출서!E7909</f>
        <v>15110</v>
      </c>
      <c r="I226" s="23" t="s">
        <v>3194</v>
      </c>
      <c r="J226" s="23" t="s">
        <v>42</v>
      </c>
      <c r="K226" s="23" t="s">
        <v>3195</v>
      </c>
      <c r="L226" s="23" t="s">
        <v>11451</v>
      </c>
    </row>
    <row r="227" spans="1:12" ht="30" customHeight="1" x14ac:dyDescent="0.3">
      <c r="A227" s="23" t="s">
        <v>3198</v>
      </c>
      <c r="B227" s="23" t="s">
        <v>3154</v>
      </c>
      <c r="C227" s="23" t="s">
        <v>3196</v>
      </c>
      <c r="D227" s="23" t="s">
        <v>65</v>
      </c>
      <c r="E227" s="24">
        <f>단가산출서!B7937</f>
        <v>860</v>
      </c>
      <c r="F227" s="24">
        <f>단가산출서!C7937</f>
        <v>14619</v>
      </c>
      <c r="G227" s="24">
        <f>단가산출서!D7937</f>
        <v>1646</v>
      </c>
      <c r="H227" s="24">
        <f>단가산출서!E7937</f>
        <v>17125</v>
      </c>
      <c r="I227" s="23" t="s">
        <v>3197</v>
      </c>
      <c r="J227" s="23" t="s">
        <v>42</v>
      </c>
      <c r="K227" s="23" t="s">
        <v>3198</v>
      </c>
      <c r="L227" s="23" t="s">
        <v>11451</v>
      </c>
    </row>
    <row r="228" spans="1:12" ht="30" customHeight="1" x14ac:dyDescent="0.3">
      <c r="A228" s="23" t="s">
        <v>3201</v>
      </c>
      <c r="B228" s="23" t="s">
        <v>3154</v>
      </c>
      <c r="C228" s="23" t="s">
        <v>3199</v>
      </c>
      <c r="D228" s="23" t="s">
        <v>65</v>
      </c>
      <c r="E228" s="24">
        <f>단가산출서!B7965</f>
        <v>1076</v>
      </c>
      <c r="F228" s="24">
        <f>단가산출서!C7965</f>
        <v>18274</v>
      </c>
      <c r="G228" s="24">
        <f>단가산출서!D7965</f>
        <v>2057</v>
      </c>
      <c r="H228" s="24">
        <f>단가산출서!E7965</f>
        <v>21407</v>
      </c>
      <c r="I228" s="23" t="s">
        <v>3200</v>
      </c>
      <c r="J228" s="23" t="s">
        <v>42</v>
      </c>
      <c r="K228" s="23" t="s">
        <v>3201</v>
      </c>
      <c r="L228" s="23" t="s">
        <v>11451</v>
      </c>
    </row>
    <row r="229" spans="1:12" ht="30" customHeight="1" x14ac:dyDescent="0.3">
      <c r="A229" s="23" t="s">
        <v>3204</v>
      </c>
      <c r="B229" s="23" t="s">
        <v>3154</v>
      </c>
      <c r="C229" s="23" t="s">
        <v>3202</v>
      </c>
      <c r="D229" s="23" t="s">
        <v>65</v>
      </c>
      <c r="E229" s="24">
        <f>단가산출서!B7993</f>
        <v>1844</v>
      </c>
      <c r="F229" s="24">
        <f>단가산출서!C7993</f>
        <v>31327</v>
      </c>
      <c r="G229" s="24">
        <f>단가산출서!D7993</f>
        <v>3527</v>
      </c>
      <c r="H229" s="24">
        <f>단가산출서!E7993</f>
        <v>36698</v>
      </c>
      <c r="I229" s="23" t="s">
        <v>3203</v>
      </c>
      <c r="J229" s="23" t="s">
        <v>42</v>
      </c>
      <c r="K229" s="23" t="s">
        <v>3204</v>
      </c>
      <c r="L229" s="23" t="s">
        <v>11451</v>
      </c>
    </row>
    <row r="230" spans="1:12" ht="30" customHeight="1" x14ac:dyDescent="0.3">
      <c r="A230" s="23" t="s">
        <v>3209</v>
      </c>
      <c r="B230" s="23" t="s">
        <v>1692</v>
      </c>
      <c r="C230" s="23" t="s">
        <v>3207</v>
      </c>
      <c r="D230" s="23" t="s">
        <v>65</v>
      </c>
      <c r="E230" s="24">
        <f>단가산출서!B8024</f>
        <v>82</v>
      </c>
      <c r="F230" s="24">
        <f>단가산출서!C8024</f>
        <v>1966</v>
      </c>
      <c r="G230" s="24">
        <f>단가산출서!D8024</f>
        <v>303</v>
      </c>
      <c r="H230" s="24">
        <f>단가산출서!E8024</f>
        <v>2351</v>
      </c>
      <c r="I230" s="23" t="s">
        <v>3208</v>
      </c>
      <c r="J230" s="23" t="s">
        <v>42</v>
      </c>
      <c r="K230" s="23" t="s">
        <v>3209</v>
      </c>
      <c r="L230" s="23" t="s">
        <v>5827</v>
      </c>
    </row>
    <row r="231" spans="1:12" ht="30" customHeight="1" x14ac:dyDescent="0.3">
      <c r="A231" s="23" t="s">
        <v>3212</v>
      </c>
      <c r="B231" s="23" t="s">
        <v>1692</v>
      </c>
      <c r="C231" s="23" t="s">
        <v>3210</v>
      </c>
      <c r="D231" s="23" t="s">
        <v>65</v>
      </c>
      <c r="E231" s="24">
        <f>단가산출서!B8055</f>
        <v>133</v>
      </c>
      <c r="F231" s="24">
        <f>단가산출서!C8055</f>
        <v>3195</v>
      </c>
      <c r="G231" s="24">
        <f>단가산출서!D8055</f>
        <v>493</v>
      </c>
      <c r="H231" s="24">
        <f>단가산출서!E8055</f>
        <v>3821</v>
      </c>
      <c r="I231" s="23" t="s">
        <v>3211</v>
      </c>
      <c r="J231" s="23" t="s">
        <v>42</v>
      </c>
      <c r="K231" s="23" t="s">
        <v>3212</v>
      </c>
      <c r="L231" s="23" t="s">
        <v>5827</v>
      </c>
    </row>
  </sheetData>
  <phoneticPr fontId="1" type="noConversion"/>
  <pageMargins left="0.78740157480314954" right="0" top="0.39370078740157477" bottom="0.39370078740157477" header="0" footer="0"/>
  <pageSetup paperSize="9" scale="7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606F-C863-4EC3-AE19-357EA948FC2B}">
  <sheetPr>
    <pageSetUpPr fitToPage="1"/>
  </sheetPr>
  <dimension ref="A1:T8055"/>
  <sheetViews>
    <sheetView topLeftCell="A95" workbookViewId="0">
      <selection activeCell="A108" sqref="A108"/>
    </sheetView>
  </sheetViews>
  <sheetFormatPr defaultRowHeight="16.5" x14ac:dyDescent="0.3"/>
  <cols>
    <col min="1" max="1" width="77.625" customWidth="1"/>
    <col min="2" max="5" width="13.625" customWidth="1"/>
    <col min="6" max="6" width="12.625" customWidth="1"/>
    <col min="7" max="8" width="11.625" hidden="1" customWidth="1"/>
    <col min="9" max="10" width="30.625" hidden="1" customWidth="1"/>
    <col min="11" max="11" width="6.625" hidden="1" customWidth="1"/>
    <col min="12" max="12" width="13.625" hidden="1" customWidth="1"/>
    <col min="13" max="14" width="6.625" hidden="1" customWidth="1"/>
    <col min="15" max="20" width="2.625" hidden="1" customWidth="1"/>
  </cols>
  <sheetData>
    <row r="1" spans="1:20" ht="30" customHeight="1" x14ac:dyDescent="0.3">
      <c r="A1" s="2" t="s">
        <v>7701</v>
      </c>
      <c r="B1" s="3"/>
      <c r="C1" s="3"/>
      <c r="D1" s="3"/>
      <c r="E1" s="3"/>
      <c r="F1" s="3"/>
    </row>
    <row r="2" spans="1:20" ht="30" customHeight="1" x14ac:dyDescent="0.3">
      <c r="A2" s="4" t="s">
        <v>12023</v>
      </c>
      <c r="B2" s="5"/>
      <c r="C2" s="5"/>
      <c r="D2" s="5"/>
      <c r="E2" s="5"/>
      <c r="F2" s="6"/>
    </row>
    <row r="3" spans="1:20" ht="30" customHeight="1" x14ac:dyDescent="0.3">
      <c r="A3" s="7" t="s">
        <v>7702</v>
      </c>
      <c r="B3" s="7" t="s">
        <v>3252</v>
      </c>
      <c r="C3" s="7" t="s">
        <v>3253</v>
      </c>
      <c r="D3" s="7" t="s">
        <v>3254</v>
      </c>
      <c r="E3" s="7" t="s">
        <v>3255</v>
      </c>
      <c r="F3" s="7" t="s">
        <v>7699</v>
      </c>
      <c r="G3" s="1" t="s">
        <v>7700</v>
      </c>
      <c r="H3" s="1" t="s">
        <v>7703</v>
      </c>
      <c r="I3" s="1" t="s">
        <v>7704</v>
      </c>
      <c r="J3" s="1" t="s">
        <v>7705</v>
      </c>
      <c r="K3" s="1" t="s">
        <v>3</v>
      </c>
      <c r="L3" s="1" t="s">
        <v>4</v>
      </c>
      <c r="M3" s="1" t="s">
        <v>13</v>
      </c>
      <c r="N3" s="1" t="s">
        <v>7706</v>
      </c>
      <c r="O3" s="1" t="s">
        <v>7707</v>
      </c>
      <c r="P3" s="1" t="s">
        <v>7707</v>
      </c>
      <c r="Q3" s="1" t="s">
        <v>7707</v>
      </c>
      <c r="R3" s="1" t="s">
        <v>7707</v>
      </c>
      <c r="S3" s="1" t="s">
        <v>7707</v>
      </c>
      <c r="T3" s="1" t="s">
        <v>7708</v>
      </c>
    </row>
    <row r="4" spans="1:20" ht="20.100000000000001" customHeight="1" x14ac:dyDescent="0.3">
      <c r="A4" s="25" t="s">
        <v>7710</v>
      </c>
      <c r="B4" s="25"/>
      <c r="C4" s="25"/>
      <c r="D4" s="25"/>
      <c r="E4" s="25"/>
      <c r="F4" s="26" t="s">
        <v>42</v>
      </c>
      <c r="G4" s="1" t="s">
        <v>1470</v>
      </c>
      <c r="I4" s="1" t="s">
        <v>1467</v>
      </c>
      <c r="J4" s="1" t="s">
        <v>1468</v>
      </c>
      <c r="K4" s="1" t="s">
        <v>65</v>
      </c>
    </row>
    <row r="5" spans="1:20" ht="20.100000000000001" customHeight="1" x14ac:dyDescent="0.3">
      <c r="A5" s="27" t="s">
        <v>42</v>
      </c>
      <c r="B5" s="28"/>
      <c r="C5" s="28"/>
      <c r="D5" s="28"/>
      <c r="E5" s="28"/>
      <c r="F5" s="27" t="s">
        <v>42</v>
      </c>
      <c r="G5" s="1" t="s">
        <v>1470</v>
      </c>
      <c r="H5" s="1" t="s">
        <v>7711</v>
      </c>
      <c r="I5" s="1" t="s">
        <v>42</v>
      </c>
      <c r="J5" s="1" t="s">
        <v>42</v>
      </c>
      <c r="K5" s="1" t="s">
        <v>42</v>
      </c>
      <c r="L5">
        <v>1</v>
      </c>
      <c r="M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42</v>
      </c>
    </row>
    <row r="6" spans="1:20" ht="20.100000000000001" customHeight="1" x14ac:dyDescent="0.3">
      <c r="A6" s="27" t="s">
        <v>7712</v>
      </c>
      <c r="B6" s="28">
        <v>0</v>
      </c>
      <c r="C6" s="28">
        <v>0</v>
      </c>
      <c r="D6" s="28">
        <v>0</v>
      </c>
      <c r="E6" s="28">
        <v>0</v>
      </c>
      <c r="F6" s="27" t="s">
        <v>42</v>
      </c>
      <c r="G6" s="1" t="s">
        <v>1470</v>
      </c>
      <c r="H6" s="1" t="s">
        <v>7713</v>
      </c>
      <c r="I6" s="1" t="s">
        <v>42</v>
      </c>
      <c r="J6" s="1" t="s">
        <v>42</v>
      </c>
      <c r="K6" s="1" t="s">
        <v>42</v>
      </c>
      <c r="M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</row>
    <row r="7" spans="1:20" ht="20.100000000000001" customHeight="1" x14ac:dyDescent="0.3">
      <c r="A7" s="27" t="s">
        <v>7714</v>
      </c>
      <c r="B7" s="28">
        <v>0</v>
      </c>
      <c r="C7" s="28">
        <v>0</v>
      </c>
      <c r="D7" s="28">
        <v>0</v>
      </c>
      <c r="E7" s="28">
        <v>0</v>
      </c>
      <c r="F7" s="27" t="s">
        <v>42</v>
      </c>
      <c r="G7" s="1" t="s">
        <v>1470</v>
      </c>
      <c r="H7" s="1" t="s">
        <v>7713</v>
      </c>
      <c r="I7" s="1" t="s">
        <v>7715</v>
      </c>
      <c r="J7" s="1" t="s">
        <v>42</v>
      </c>
      <c r="K7" s="1" t="s">
        <v>42</v>
      </c>
      <c r="M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</row>
    <row r="8" spans="1:20" ht="20.100000000000001" customHeight="1" x14ac:dyDescent="0.3">
      <c r="A8" s="27" t="s">
        <v>7716</v>
      </c>
      <c r="B8" s="28">
        <v>0</v>
      </c>
      <c r="C8" s="28">
        <v>0</v>
      </c>
      <c r="D8" s="28">
        <v>0</v>
      </c>
      <c r="E8" s="28">
        <v>0</v>
      </c>
      <c r="F8" s="27" t="s">
        <v>42</v>
      </c>
      <c r="G8" s="1" t="s">
        <v>1470</v>
      </c>
      <c r="H8" s="1" t="s">
        <v>7713</v>
      </c>
      <c r="I8" s="1" t="s">
        <v>7717</v>
      </c>
      <c r="J8" s="1" t="s">
        <v>42</v>
      </c>
      <c r="K8" s="1" t="s">
        <v>42</v>
      </c>
      <c r="M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</row>
    <row r="9" spans="1:20" ht="20.100000000000001" customHeight="1" x14ac:dyDescent="0.3">
      <c r="A9" s="27" t="s">
        <v>7712</v>
      </c>
      <c r="B9" s="28">
        <v>0</v>
      </c>
      <c r="C9" s="28">
        <v>0</v>
      </c>
      <c r="D9" s="28">
        <v>0</v>
      </c>
      <c r="E9" s="28">
        <v>0</v>
      </c>
      <c r="F9" s="27" t="s">
        <v>42</v>
      </c>
      <c r="G9" s="1" t="s">
        <v>1470</v>
      </c>
      <c r="H9" s="1" t="s">
        <v>7713</v>
      </c>
      <c r="I9" s="1" t="s">
        <v>42</v>
      </c>
      <c r="J9" s="1" t="s">
        <v>42</v>
      </c>
      <c r="K9" s="1" t="s">
        <v>42</v>
      </c>
      <c r="M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</row>
    <row r="10" spans="1:20" ht="20.100000000000001" customHeight="1" x14ac:dyDescent="0.3">
      <c r="A10" s="27" t="s">
        <v>7718</v>
      </c>
      <c r="B10" s="28">
        <v>0</v>
      </c>
      <c r="C10" s="28">
        <v>0</v>
      </c>
      <c r="D10" s="28">
        <v>0</v>
      </c>
      <c r="E10" s="28">
        <v>0</v>
      </c>
      <c r="F10" s="27" t="s">
        <v>42</v>
      </c>
      <c r="G10" s="1" t="s">
        <v>1470</v>
      </c>
      <c r="H10" s="1" t="s">
        <v>7713</v>
      </c>
      <c r="I10" s="1" t="s">
        <v>7719</v>
      </c>
      <c r="J10" s="1" t="s">
        <v>42</v>
      </c>
      <c r="K10" s="1" t="s">
        <v>42</v>
      </c>
      <c r="M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</row>
    <row r="11" spans="1:20" ht="20.100000000000001" customHeight="1" x14ac:dyDescent="0.3">
      <c r="A11" s="27" t="s">
        <v>7712</v>
      </c>
      <c r="B11" s="28">
        <v>0</v>
      </c>
      <c r="C11" s="28">
        <v>0</v>
      </c>
      <c r="D11" s="28">
        <v>0</v>
      </c>
      <c r="E11" s="28">
        <v>0</v>
      </c>
      <c r="F11" s="27" t="s">
        <v>42</v>
      </c>
      <c r="G11" s="1" t="s">
        <v>1470</v>
      </c>
      <c r="H11" s="1" t="s">
        <v>7713</v>
      </c>
      <c r="I11" s="1" t="s">
        <v>7712</v>
      </c>
      <c r="J11" s="1" t="s">
        <v>42</v>
      </c>
      <c r="K11" s="1" t="s">
        <v>42</v>
      </c>
      <c r="M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</row>
    <row r="12" spans="1:20" ht="20.100000000000001" customHeight="1" x14ac:dyDescent="0.3">
      <c r="A12" s="27" t="s">
        <v>7720</v>
      </c>
      <c r="B12" s="28">
        <v>0</v>
      </c>
      <c r="C12" s="28">
        <v>0</v>
      </c>
      <c r="D12" s="28">
        <v>0</v>
      </c>
      <c r="E12" s="28">
        <v>0</v>
      </c>
      <c r="F12" s="27" t="s">
        <v>42</v>
      </c>
      <c r="G12" s="1" t="s">
        <v>1470</v>
      </c>
      <c r="H12" s="1" t="s">
        <v>7713</v>
      </c>
      <c r="I12" s="1" t="s">
        <v>7721</v>
      </c>
      <c r="J12" s="1" t="s">
        <v>42</v>
      </c>
      <c r="K12" s="1" t="s">
        <v>42</v>
      </c>
      <c r="M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</row>
    <row r="13" spans="1:20" ht="20.100000000000001" customHeight="1" x14ac:dyDescent="0.3">
      <c r="A13" s="27" t="s">
        <v>7722</v>
      </c>
      <c r="B13" s="28">
        <v>0</v>
      </c>
      <c r="C13" s="28">
        <v>0</v>
      </c>
      <c r="D13" s="28">
        <v>0</v>
      </c>
      <c r="E13" s="28">
        <v>0</v>
      </c>
      <c r="F13" s="27" t="s">
        <v>42</v>
      </c>
      <c r="G13" s="1" t="s">
        <v>1470</v>
      </c>
      <c r="H13" s="1" t="s">
        <v>7713</v>
      </c>
      <c r="I13" s="1" t="s">
        <v>7723</v>
      </c>
      <c r="J13" s="1" t="s">
        <v>42</v>
      </c>
      <c r="K13" s="1" t="s">
        <v>42</v>
      </c>
      <c r="M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</row>
    <row r="14" spans="1:20" ht="20.100000000000001" customHeight="1" x14ac:dyDescent="0.3">
      <c r="A14" s="27" t="s">
        <v>7724</v>
      </c>
      <c r="B14" s="28">
        <v>0</v>
      </c>
      <c r="C14" s="28">
        <v>502.4</v>
      </c>
      <c r="D14" s="28">
        <v>0</v>
      </c>
      <c r="E14" s="28">
        <v>502.4</v>
      </c>
      <c r="F14" s="27" t="s">
        <v>42</v>
      </c>
      <c r="G14" s="1" t="s">
        <v>1470</v>
      </c>
      <c r="H14" s="1" t="s">
        <v>7713</v>
      </c>
      <c r="I14" s="1" t="s">
        <v>7725</v>
      </c>
      <c r="J14" s="1" t="s">
        <v>42</v>
      </c>
      <c r="K14" s="1" t="s">
        <v>42</v>
      </c>
      <c r="M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</row>
    <row r="15" spans="1:20" ht="20.100000000000001" customHeight="1" x14ac:dyDescent="0.3">
      <c r="A15" s="27" t="s">
        <v>7726</v>
      </c>
      <c r="B15" s="28">
        <v>0</v>
      </c>
      <c r="C15" s="28">
        <v>0</v>
      </c>
      <c r="D15" s="28">
        <v>0</v>
      </c>
      <c r="E15" s="28">
        <v>0</v>
      </c>
      <c r="F15" s="27" t="s">
        <v>42</v>
      </c>
      <c r="G15" s="1" t="s">
        <v>1470</v>
      </c>
      <c r="H15" s="1" t="s">
        <v>7713</v>
      </c>
      <c r="I15" s="1" t="s">
        <v>7727</v>
      </c>
      <c r="J15" s="1" t="s">
        <v>42</v>
      </c>
      <c r="K15" s="1" t="s">
        <v>42</v>
      </c>
      <c r="M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</row>
    <row r="16" spans="1:20" ht="20.100000000000001" customHeight="1" x14ac:dyDescent="0.3">
      <c r="A16" s="27" t="s">
        <v>7728</v>
      </c>
      <c r="B16" s="28">
        <v>0</v>
      </c>
      <c r="C16" s="28">
        <v>382.3</v>
      </c>
      <c r="D16" s="28">
        <v>0</v>
      </c>
      <c r="E16" s="28">
        <v>382.3</v>
      </c>
      <c r="F16" s="27" t="s">
        <v>42</v>
      </c>
      <c r="G16" s="1" t="s">
        <v>1470</v>
      </c>
      <c r="H16" s="1" t="s">
        <v>7713</v>
      </c>
      <c r="I16" s="1" t="s">
        <v>7729</v>
      </c>
      <c r="J16" s="1" t="s">
        <v>42</v>
      </c>
      <c r="K16" s="1" t="s">
        <v>42</v>
      </c>
      <c r="M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</row>
    <row r="17" spans="1:20" ht="20.100000000000001" customHeight="1" x14ac:dyDescent="0.3">
      <c r="A17" s="27" t="s">
        <v>7730</v>
      </c>
      <c r="B17" s="28">
        <v>0</v>
      </c>
      <c r="C17" s="28">
        <v>884.7</v>
      </c>
      <c r="D17" s="28">
        <v>0</v>
      </c>
      <c r="E17" s="28">
        <v>884.7</v>
      </c>
      <c r="F17" s="27" t="s">
        <v>42</v>
      </c>
      <c r="G17" s="1" t="s">
        <v>1470</v>
      </c>
      <c r="H17" s="1" t="s">
        <v>7713</v>
      </c>
      <c r="I17" s="1" t="s">
        <v>7731</v>
      </c>
      <c r="J17" s="1" t="s">
        <v>42</v>
      </c>
      <c r="K17" s="1" t="s">
        <v>42</v>
      </c>
      <c r="M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</row>
    <row r="18" spans="1:20" ht="20.100000000000001" customHeight="1" x14ac:dyDescent="0.3">
      <c r="A18" s="27" t="s">
        <v>7712</v>
      </c>
      <c r="B18" s="28">
        <v>0</v>
      </c>
      <c r="C18" s="28">
        <v>0</v>
      </c>
      <c r="D18" s="28">
        <v>0</v>
      </c>
      <c r="E18" s="28">
        <v>0</v>
      </c>
      <c r="F18" s="27" t="s">
        <v>42</v>
      </c>
      <c r="G18" s="1" t="s">
        <v>1470</v>
      </c>
      <c r="H18" s="1" t="s">
        <v>7713</v>
      </c>
      <c r="I18" s="1" t="s">
        <v>7712</v>
      </c>
      <c r="J18" s="1" t="s">
        <v>42</v>
      </c>
      <c r="K18" s="1" t="s">
        <v>42</v>
      </c>
      <c r="M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</row>
    <row r="19" spans="1:20" ht="20.100000000000001" customHeight="1" x14ac:dyDescent="0.3">
      <c r="A19" s="27" t="s">
        <v>7732</v>
      </c>
      <c r="B19" s="28">
        <v>0</v>
      </c>
      <c r="C19" s="28">
        <v>0</v>
      </c>
      <c r="D19" s="28">
        <v>0</v>
      </c>
      <c r="E19" s="28">
        <v>0</v>
      </c>
      <c r="F19" s="27" t="s">
        <v>42</v>
      </c>
      <c r="G19" s="1" t="s">
        <v>1470</v>
      </c>
      <c r="H19" s="1" t="s">
        <v>7713</v>
      </c>
      <c r="I19" s="1" t="s">
        <v>7733</v>
      </c>
      <c r="J19" s="1" t="s">
        <v>42</v>
      </c>
      <c r="K19" s="1" t="s">
        <v>42</v>
      </c>
      <c r="M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</row>
    <row r="20" spans="1:20" ht="20.100000000000001" customHeight="1" x14ac:dyDescent="0.3">
      <c r="A20" s="27" t="s">
        <v>7712</v>
      </c>
      <c r="B20" s="28">
        <v>0</v>
      </c>
      <c r="C20" s="28">
        <v>0</v>
      </c>
      <c r="D20" s="28">
        <v>0</v>
      </c>
      <c r="E20" s="28">
        <v>0</v>
      </c>
      <c r="F20" s="27" t="s">
        <v>42</v>
      </c>
      <c r="G20" s="1" t="s">
        <v>1470</v>
      </c>
      <c r="H20" s="1" t="s">
        <v>7713</v>
      </c>
      <c r="I20" s="1" t="s">
        <v>7712</v>
      </c>
      <c r="J20" s="1" t="s">
        <v>42</v>
      </c>
      <c r="K20" s="1" t="s">
        <v>42</v>
      </c>
      <c r="M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</row>
    <row r="21" spans="1:20" ht="20.100000000000001" customHeight="1" x14ac:dyDescent="0.3">
      <c r="A21" s="27" t="s">
        <v>7734</v>
      </c>
      <c r="B21" s="28">
        <v>0</v>
      </c>
      <c r="C21" s="28">
        <v>0</v>
      </c>
      <c r="D21" s="28">
        <v>0</v>
      </c>
      <c r="E21" s="28">
        <v>0</v>
      </c>
      <c r="F21" s="27" t="s">
        <v>42</v>
      </c>
      <c r="G21" s="1" t="s">
        <v>1470</v>
      </c>
      <c r="H21" s="1" t="s">
        <v>7713</v>
      </c>
      <c r="I21" s="1" t="s">
        <v>7735</v>
      </c>
      <c r="J21" s="1" t="s">
        <v>42</v>
      </c>
      <c r="K21" s="1" t="s">
        <v>42</v>
      </c>
      <c r="M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</row>
    <row r="22" spans="1:20" ht="20.100000000000001" customHeight="1" x14ac:dyDescent="0.3">
      <c r="A22" s="27" t="s">
        <v>7736</v>
      </c>
      <c r="B22" s="28">
        <v>175.9</v>
      </c>
      <c r="C22" s="28">
        <v>0</v>
      </c>
      <c r="D22" s="28">
        <v>0</v>
      </c>
      <c r="E22" s="28">
        <v>175.9</v>
      </c>
      <c r="F22" s="27" t="s">
        <v>42</v>
      </c>
      <c r="G22" s="1" t="s">
        <v>1470</v>
      </c>
      <c r="H22" s="1" t="s">
        <v>7713</v>
      </c>
      <c r="I22" s="1" t="s">
        <v>7737</v>
      </c>
      <c r="J22" s="1" t="s">
        <v>42</v>
      </c>
      <c r="K22" s="1" t="s">
        <v>42</v>
      </c>
      <c r="M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</row>
    <row r="23" spans="1:20" ht="20.100000000000001" customHeight="1" x14ac:dyDescent="0.3">
      <c r="A23" s="27" t="s">
        <v>7738</v>
      </c>
      <c r="B23" s="28">
        <v>0</v>
      </c>
      <c r="C23" s="28">
        <v>644.4</v>
      </c>
      <c r="D23" s="28">
        <v>0</v>
      </c>
      <c r="E23" s="28">
        <v>644.4</v>
      </c>
      <c r="F23" s="27" t="s">
        <v>42</v>
      </c>
      <c r="G23" s="1" t="s">
        <v>1470</v>
      </c>
      <c r="H23" s="1" t="s">
        <v>7713</v>
      </c>
      <c r="I23" s="1" t="s">
        <v>7739</v>
      </c>
      <c r="J23" s="1" t="s">
        <v>42</v>
      </c>
      <c r="K23" s="1" t="s">
        <v>42</v>
      </c>
      <c r="M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</row>
    <row r="24" spans="1:20" ht="20.100000000000001" customHeight="1" x14ac:dyDescent="0.3">
      <c r="A24" s="27" t="s">
        <v>7740</v>
      </c>
      <c r="B24" s="28">
        <v>0</v>
      </c>
      <c r="C24" s="28">
        <v>0</v>
      </c>
      <c r="D24" s="28">
        <v>36.6</v>
      </c>
      <c r="E24" s="28">
        <v>36.6</v>
      </c>
      <c r="F24" s="27" t="s">
        <v>42</v>
      </c>
      <c r="G24" s="1" t="s">
        <v>1470</v>
      </c>
      <c r="H24" s="1" t="s">
        <v>7713</v>
      </c>
      <c r="I24" s="1" t="s">
        <v>7741</v>
      </c>
      <c r="J24" s="1" t="s">
        <v>42</v>
      </c>
      <c r="K24" s="1" t="s">
        <v>42</v>
      </c>
      <c r="M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</row>
    <row r="25" spans="1:20" ht="20.100000000000001" customHeight="1" x14ac:dyDescent="0.3">
      <c r="A25" s="27" t="s">
        <v>7742</v>
      </c>
      <c r="B25" s="28">
        <v>175.9</v>
      </c>
      <c r="C25" s="28">
        <v>644.4</v>
      </c>
      <c r="D25" s="28">
        <v>36.6</v>
      </c>
      <c r="E25" s="28">
        <v>856.9</v>
      </c>
      <c r="F25" s="27" t="s">
        <v>42</v>
      </c>
      <c r="G25" s="1" t="s">
        <v>1470</v>
      </c>
      <c r="H25" s="1" t="s">
        <v>7713</v>
      </c>
      <c r="I25" s="1" t="s">
        <v>7743</v>
      </c>
      <c r="J25" s="1" t="s">
        <v>42</v>
      </c>
      <c r="K25" s="1" t="s">
        <v>42</v>
      </c>
      <c r="M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</row>
    <row r="26" spans="1:20" ht="20.100000000000001" customHeight="1" x14ac:dyDescent="0.3">
      <c r="A26" s="27" t="s">
        <v>7712</v>
      </c>
      <c r="B26" s="28">
        <v>0</v>
      </c>
      <c r="C26" s="28">
        <v>0</v>
      </c>
      <c r="D26" s="28">
        <v>0</v>
      </c>
      <c r="E26" s="28">
        <v>0</v>
      </c>
      <c r="F26" s="27" t="s">
        <v>42</v>
      </c>
      <c r="G26" s="1" t="s">
        <v>1470</v>
      </c>
      <c r="H26" s="1" t="s">
        <v>7713</v>
      </c>
      <c r="I26" s="1" t="s">
        <v>42</v>
      </c>
      <c r="J26" s="1" t="s">
        <v>42</v>
      </c>
      <c r="K26" s="1" t="s">
        <v>42</v>
      </c>
      <c r="M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</row>
    <row r="27" spans="1:20" ht="20.100000000000001" customHeight="1" x14ac:dyDescent="0.3">
      <c r="A27" s="27" t="s">
        <v>7744</v>
      </c>
      <c r="B27" s="28">
        <v>0</v>
      </c>
      <c r="C27" s="28">
        <v>0</v>
      </c>
      <c r="D27" s="28">
        <v>0</v>
      </c>
      <c r="E27" s="28">
        <v>0</v>
      </c>
      <c r="F27" s="27" t="s">
        <v>42</v>
      </c>
      <c r="G27" s="1" t="s">
        <v>1470</v>
      </c>
      <c r="H27" s="1" t="s">
        <v>7713</v>
      </c>
      <c r="I27" s="1" t="s">
        <v>7745</v>
      </c>
      <c r="J27" s="1" t="s">
        <v>42</v>
      </c>
      <c r="K27" s="1" t="s">
        <v>42</v>
      </c>
      <c r="M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</row>
    <row r="28" spans="1:20" ht="20.100000000000001" customHeight="1" x14ac:dyDescent="0.3">
      <c r="A28" s="27" t="s">
        <v>7746</v>
      </c>
      <c r="B28" s="28">
        <v>20.399999999999999</v>
      </c>
      <c r="C28" s="28">
        <v>0</v>
      </c>
      <c r="D28" s="28">
        <v>0</v>
      </c>
      <c r="E28" s="28">
        <v>20.399999999999999</v>
      </c>
      <c r="F28" s="27" t="s">
        <v>42</v>
      </c>
      <c r="G28" s="1" t="s">
        <v>1470</v>
      </c>
      <c r="H28" s="1" t="s">
        <v>7713</v>
      </c>
      <c r="I28" s="1" t="s">
        <v>7747</v>
      </c>
      <c r="J28" s="1" t="s">
        <v>42</v>
      </c>
      <c r="K28" s="1" t="s">
        <v>42</v>
      </c>
      <c r="M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</row>
    <row r="29" spans="1:20" ht="20.100000000000001" customHeight="1" x14ac:dyDescent="0.3">
      <c r="A29" s="27" t="s">
        <v>7748</v>
      </c>
      <c r="B29" s="28">
        <v>0</v>
      </c>
      <c r="C29" s="28">
        <v>0</v>
      </c>
      <c r="D29" s="28">
        <v>0</v>
      </c>
      <c r="E29" s="28">
        <v>0</v>
      </c>
      <c r="F29" s="27" t="s">
        <v>42</v>
      </c>
      <c r="G29" s="1" t="s">
        <v>1470</v>
      </c>
      <c r="H29" s="1" t="s">
        <v>7713</v>
      </c>
      <c r="I29" s="1" t="s">
        <v>7749</v>
      </c>
      <c r="J29" s="1" t="s">
        <v>42</v>
      </c>
      <c r="K29" s="1" t="s">
        <v>42</v>
      </c>
      <c r="M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</row>
    <row r="30" spans="1:20" ht="20.100000000000001" customHeight="1" x14ac:dyDescent="0.3">
      <c r="A30" s="27" t="s">
        <v>7750</v>
      </c>
      <c r="B30" s="28">
        <v>0</v>
      </c>
      <c r="C30" s="28">
        <v>0</v>
      </c>
      <c r="D30" s="28">
        <v>2.2000000000000002</v>
      </c>
      <c r="E30" s="28">
        <v>2.2000000000000002</v>
      </c>
      <c r="F30" s="27" t="s">
        <v>42</v>
      </c>
      <c r="G30" s="1" t="s">
        <v>1470</v>
      </c>
      <c r="H30" s="1" t="s">
        <v>7713</v>
      </c>
      <c r="I30" s="1" t="s">
        <v>7751</v>
      </c>
      <c r="J30" s="1" t="s">
        <v>42</v>
      </c>
      <c r="K30" s="1" t="s">
        <v>42</v>
      </c>
      <c r="M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</row>
    <row r="31" spans="1:20" ht="20.100000000000001" customHeight="1" x14ac:dyDescent="0.3">
      <c r="A31" s="27" t="s">
        <v>7742</v>
      </c>
      <c r="B31" s="28">
        <v>20.399999999999999</v>
      </c>
      <c r="C31" s="28">
        <v>0</v>
      </c>
      <c r="D31" s="28">
        <v>2.2000000000000002</v>
      </c>
      <c r="E31" s="28">
        <v>22.6</v>
      </c>
      <c r="F31" s="27" t="s">
        <v>42</v>
      </c>
      <c r="G31" s="1" t="s">
        <v>1470</v>
      </c>
      <c r="H31" s="1" t="s">
        <v>7713</v>
      </c>
      <c r="I31" s="1" t="s">
        <v>7743</v>
      </c>
      <c r="J31" s="1" t="s">
        <v>42</v>
      </c>
      <c r="K31" s="1" t="s">
        <v>42</v>
      </c>
      <c r="M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</row>
    <row r="32" spans="1:20" ht="20.100000000000001" customHeight="1" x14ac:dyDescent="0.3">
      <c r="A32" s="27" t="s">
        <v>7712</v>
      </c>
      <c r="B32" s="28">
        <v>0</v>
      </c>
      <c r="C32" s="28">
        <v>0</v>
      </c>
      <c r="D32" s="28">
        <v>0</v>
      </c>
      <c r="E32" s="28">
        <v>0</v>
      </c>
      <c r="F32" s="27" t="s">
        <v>42</v>
      </c>
      <c r="G32" s="1" t="s">
        <v>1470</v>
      </c>
      <c r="H32" s="1" t="s">
        <v>7713</v>
      </c>
      <c r="I32" s="1" t="s">
        <v>42</v>
      </c>
      <c r="J32" s="1" t="s">
        <v>42</v>
      </c>
      <c r="K32" s="1" t="s">
        <v>42</v>
      </c>
      <c r="M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</row>
    <row r="33" spans="1:20" ht="20.100000000000001" customHeight="1" x14ac:dyDescent="0.3">
      <c r="A33" s="27" t="s">
        <v>7752</v>
      </c>
      <c r="B33" s="28">
        <v>0</v>
      </c>
      <c r="C33" s="28">
        <v>0</v>
      </c>
      <c r="D33" s="28">
        <v>0</v>
      </c>
      <c r="E33" s="28">
        <v>0</v>
      </c>
      <c r="F33" s="27" t="s">
        <v>42</v>
      </c>
      <c r="G33" s="1" t="s">
        <v>1470</v>
      </c>
      <c r="H33" s="1" t="s">
        <v>7713</v>
      </c>
      <c r="I33" s="1" t="s">
        <v>7753</v>
      </c>
      <c r="J33" s="1" t="s">
        <v>42</v>
      </c>
      <c r="K33" s="1" t="s">
        <v>42</v>
      </c>
      <c r="M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</row>
    <row r="34" spans="1:20" ht="20.100000000000001" customHeight="1" x14ac:dyDescent="0.3">
      <c r="A34" s="27" t="s">
        <v>7754</v>
      </c>
      <c r="B34" s="28">
        <v>0</v>
      </c>
      <c r="C34" s="28">
        <v>0</v>
      </c>
      <c r="D34" s="28">
        <v>0</v>
      </c>
      <c r="E34" s="28">
        <v>0</v>
      </c>
      <c r="F34" s="27" t="s">
        <v>42</v>
      </c>
      <c r="G34" s="1" t="s">
        <v>1470</v>
      </c>
      <c r="H34" s="1" t="s">
        <v>7713</v>
      </c>
      <c r="I34" s="1" t="s">
        <v>7755</v>
      </c>
      <c r="J34" s="1" t="s">
        <v>42</v>
      </c>
      <c r="K34" s="1" t="s">
        <v>42</v>
      </c>
      <c r="M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</row>
    <row r="35" spans="1:20" ht="20.100000000000001" customHeight="1" x14ac:dyDescent="0.3">
      <c r="A35" s="27" t="s">
        <v>7756</v>
      </c>
      <c r="B35" s="28">
        <v>0</v>
      </c>
      <c r="C35" s="28">
        <v>0</v>
      </c>
      <c r="D35" s="28">
        <v>0</v>
      </c>
      <c r="E35" s="28">
        <v>0</v>
      </c>
      <c r="F35" s="27" t="s">
        <v>42</v>
      </c>
      <c r="G35" s="1" t="s">
        <v>1470</v>
      </c>
      <c r="H35" s="1" t="s">
        <v>7713</v>
      </c>
      <c r="I35" s="1" t="s">
        <v>7757</v>
      </c>
      <c r="J35" s="1" t="s">
        <v>42</v>
      </c>
      <c r="K35" s="1" t="s">
        <v>42</v>
      </c>
      <c r="M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</row>
    <row r="36" spans="1:20" ht="20.100000000000001" customHeight="1" x14ac:dyDescent="0.3">
      <c r="A36" s="27" t="s">
        <v>7758</v>
      </c>
      <c r="B36" s="28">
        <v>0</v>
      </c>
      <c r="C36" s="28">
        <v>0</v>
      </c>
      <c r="D36" s="28">
        <v>0</v>
      </c>
      <c r="E36" s="28">
        <v>0</v>
      </c>
      <c r="F36" s="27" t="s">
        <v>42</v>
      </c>
      <c r="G36" s="1" t="s">
        <v>1470</v>
      </c>
      <c r="H36" s="1" t="s">
        <v>7713</v>
      </c>
      <c r="I36" s="1" t="s">
        <v>7759</v>
      </c>
      <c r="J36" s="1" t="s">
        <v>42</v>
      </c>
      <c r="K36" s="1" t="s">
        <v>42</v>
      </c>
      <c r="M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</row>
    <row r="37" spans="1:20" ht="20.100000000000001" customHeight="1" x14ac:dyDescent="0.3">
      <c r="A37" s="27" t="s">
        <v>7760</v>
      </c>
      <c r="B37" s="28">
        <v>806</v>
      </c>
      <c r="C37" s="28">
        <v>0</v>
      </c>
      <c r="D37" s="28">
        <v>0</v>
      </c>
      <c r="E37" s="28">
        <v>806</v>
      </c>
      <c r="F37" s="27" t="s">
        <v>42</v>
      </c>
      <c r="G37" s="1" t="s">
        <v>1470</v>
      </c>
      <c r="H37" s="1" t="s">
        <v>7713</v>
      </c>
      <c r="I37" s="1" t="s">
        <v>7761</v>
      </c>
      <c r="J37" s="1" t="s">
        <v>42</v>
      </c>
      <c r="K37" s="1" t="s">
        <v>42</v>
      </c>
      <c r="M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</row>
    <row r="38" spans="1:20" ht="20.100000000000001" customHeight="1" x14ac:dyDescent="0.3">
      <c r="A38" s="27" t="s">
        <v>7762</v>
      </c>
      <c r="B38" s="28">
        <v>0</v>
      </c>
      <c r="C38" s="28">
        <v>0</v>
      </c>
      <c r="D38" s="28">
        <v>0</v>
      </c>
      <c r="E38" s="28">
        <v>0</v>
      </c>
      <c r="F38" s="27" t="s">
        <v>42</v>
      </c>
      <c r="G38" s="1" t="s">
        <v>1470</v>
      </c>
      <c r="H38" s="1" t="s">
        <v>7713</v>
      </c>
      <c r="I38" s="1" t="s">
        <v>7763</v>
      </c>
      <c r="J38" s="1" t="s">
        <v>42</v>
      </c>
      <c r="K38" s="1" t="s">
        <v>42</v>
      </c>
      <c r="M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</row>
    <row r="39" spans="1:20" ht="20.100000000000001" customHeight="1" x14ac:dyDescent="0.3">
      <c r="A39" s="27" t="s">
        <v>7764</v>
      </c>
      <c r="B39" s="28">
        <v>0</v>
      </c>
      <c r="C39" s="28">
        <v>0</v>
      </c>
      <c r="D39" s="28">
        <v>0</v>
      </c>
      <c r="E39" s="28">
        <v>0</v>
      </c>
      <c r="F39" s="27" t="s">
        <v>42</v>
      </c>
      <c r="G39" s="1" t="s">
        <v>1470</v>
      </c>
      <c r="H39" s="1" t="s">
        <v>7713</v>
      </c>
      <c r="I39" s="1" t="s">
        <v>7765</v>
      </c>
      <c r="J39" s="1" t="s">
        <v>42</v>
      </c>
      <c r="K39" s="1" t="s">
        <v>42</v>
      </c>
      <c r="M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</row>
    <row r="40" spans="1:20" ht="20.100000000000001" customHeight="1" x14ac:dyDescent="0.3">
      <c r="A40" s="27" t="s">
        <v>7766</v>
      </c>
      <c r="B40" s="28">
        <v>806</v>
      </c>
      <c r="C40" s="28">
        <v>0</v>
      </c>
      <c r="D40" s="28">
        <v>0</v>
      </c>
      <c r="E40" s="28">
        <v>806</v>
      </c>
      <c r="F40" s="27" t="s">
        <v>42</v>
      </c>
      <c r="G40" s="1" t="s">
        <v>1470</v>
      </c>
      <c r="H40" s="1" t="s">
        <v>7713</v>
      </c>
      <c r="I40" s="1" t="s">
        <v>7767</v>
      </c>
      <c r="J40" s="1" t="s">
        <v>42</v>
      </c>
      <c r="K40" s="1" t="s">
        <v>42</v>
      </c>
      <c r="M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</row>
    <row r="41" spans="1:20" ht="20.100000000000001" customHeight="1" x14ac:dyDescent="0.3">
      <c r="A41" s="27" t="s">
        <v>7768</v>
      </c>
      <c r="B41" s="29">
        <v>1002</v>
      </c>
      <c r="C41" s="29">
        <v>1529</v>
      </c>
      <c r="D41" s="29">
        <v>38</v>
      </c>
      <c r="E41" s="29">
        <v>2569</v>
      </c>
      <c r="F41" s="30"/>
    </row>
    <row r="42" spans="1:20" ht="20.100000000000001" customHeight="1" x14ac:dyDescent="0.3">
      <c r="A42" s="30"/>
      <c r="B42" s="30"/>
      <c r="C42" s="30"/>
      <c r="D42" s="30"/>
      <c r="E42" s="30"/>
      <c r="F42" s="30"/>
    </row>
    <row r="43" spans="1:20" ht="20.100000000000001" customHeight="1" x14ac:dyDescent="0.3">
      <c r="A43" s="30" t="s">
        <v>7769</v>
      </c>
      <c r="B43" s="30"/>
      <c r="C43" s="30"/>
      <c r="D43" s="30"/>
      <c r="E43" s="30"/>
      <c r="F43" s="27" t="s">
        <v>42</v>
      </c>
      <c r="G43" s="1" t="s">
        <v>1473</v>
      </c>
      <c r="I43" s="1" t="s">
        <v>1471</v>
      </c>
      <c r="J43" s="1" t="s">
        <v>1468</v>
      </c>
      <c r="K43" s="1" t="s">
        <v>65</v>
      </c>
    </row>
    <row r="44" spans="1:20" ht="20.100000000000001" customHeight="1" x14ac:dyDescent="0.3">
      <c r="A44" s="27" t="s">
        <v>42</v>
      </c>
      <c r="B44" s="28"/>
      <c r="C44" s="28"/>
      <c r="D44" s="28"/>
      <c r="E44" s="28"/>
      <c r="F44" s="27" t="s">
        <v>42</v>
      </c>
      <c r="G44" s="1" t="s">
        <v>1473</v>
      </c>
      <c r="H44" s="1" t="s">
        <v>7711</v>
      </c>
      <c r="I44" s="1" t="s">
        <v>42</v>
      </c>
      <c r="J44" s="1" t="s">
        <v>42</v>
      </c>
      <c r="K44" s="1" t="s">
        <v>7770</v>
      </c>
      <c r="L44">
        <v>1</v>
      </c>
      <c r="M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</row>
    <row r="45" spans="1:20" ht="20.100000000000001" customHeight="1" x14ac:dyDescent="0.3">
      <c r="A45" s="27" t="s">
        <v>7712</v>
      </c>
      <c r="B45" s="28">
        <v>0</v>
      </c>
      <c r="C45" s="28">
        <v>0</v>
      </c>
      <c r="D45" s="28">
        <v>0</v>
      </c>
      <c r="E45" s="28">
        <v>0</v>
      </c>
      <c r="F45" s="27" t="s">
        <v>42</v>
      </c>
      <c r="G45" s="1" t="s">
        <v>1473</v>
      </c>
      <c r="H45" s="1" t="s">
        <v>7713</v>
      </c>
      <c r="I45" s="1" t="s">
        <v>42</v>
      </c>
      <c r="J45" s="1" t="s">
        <v>42</v>
      </c>
      <c r="K45" s="1" t="s">
        <v>42</v>
      </c>
      <c r="M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</row>
    <row r="46" spans="1:20" ht="20.100000000000001" customHeight="1" x14ac:dyDescent="0.3">
      <c r="A46" s="27" t="s">
        <v>7771</v>
      </c>
      <c r="B46" s="28">
        <v>0</v>
      </c>
      <c r="C46" s="28">
        <v>0</v>
      </c>
      <c r="D46" s="28">
        <v>0</v>
      </c>
      <c r="E46" s="28">
        <v>0</v>
      </c>
      <c r="F46" s="27" t="s">
        <v>42</v>
      </c>
      <c r="G46" s="1" t="s">
        <v>1473</v>
      </c>
      <c r="H46" s="1" t="s">
        <v>7713</v>
      </c>
      <c r="I46" s="1" t="s">
        <v>7772</v>
      </c>
      <c r="J46" s="1" t="s">
        <v>42</v>
      </c>
      <c r="K46" s="1" t="s">
        <v>42</v>
      </c>
      <c r="M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</row>
    <row r="47" spans="1:20" ht="20.100000000000001" customHeight="1" x14ac:dyDescent="0.3">
      <c r="A47" s="27" t="s">
        <v>7773</v>
      </c>
      <c r="B47" s="28">
        <v>0</v>
      </c>
      <c r="C47" s="28">
        <v>0</v>
      </c>
      <c r="D47" s="28">
        <v>0</v>
      </c>
      <c r="E47" s="28">
        <v>0</v>
      </c>
      <c r="F47" s="27" t="s">
        <v>42</v>
      </c>
      <c r="G47" s="1" t="s">
        <v>1473</v>
      </c>
      <c r="H47" s="1" t="s">
        <v>7713</v>
      </c>
      <c r="I47" s="1" t="s">
        <v>7717</v>
      </c>
      <c r="J47" s="1" t="s">
        <v>42</v>
      </c>
      <c r="K47" s="1" t="s">
        <v>42</v>
      </c>
      <c r="M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</row>
    <row r="48" spans="1:20" ht="20.100000000000001" customHeight="1" x14ac:dyDescent="0.3">
      <c r="A48" s="27" t="s">
        <v>7712</v>
      </c>
      <c r="B48" s="28">
        <v>0</v>
      </c>
      <c r="C48" s="28">
        <v>0</v>
      </c>
      <c r="D48" s="28">
        <v>0</v>
      </c>
      <c r="E48" s="28">
        <v>0</v>
      </c>
      <c r="F48" s="27" t="s">
        <v>42</v>
      </c>
      <c r="G48" s="1" t="s">
        <v>1473</v>
      </c>
      <c r="H48" s="1" t="s">
        <v>7713</v>
      </c>
      <c r="I48" s="1" t="s">
        <v>42</v>
      </c>
      <c r="J48" s="1" t="s">
        <v>42</v>
      </c>
      <c r="K48" s="1" t="s">
        <v>42</v>
      </c>
      <c r="M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</row>
    <row r="49" spans="1:20" ht="20.100000000000001" customHeight="1" x14ac:dyDescent="0.3">
      <c r="A49" s="27" t="s">
        <v>7718</v>
      </c>
      <c r="B49" s="28">
        <v>0</v>
      </c>
      <c r="C49" s="28">
        <v>0</v>
      </c>
      <c r="D49" s="28">
        <v>0</v>
      </c>
      <c r="E49" s="28">
        <v>0</v>
      </c>
      <c r="F49" s="27" t="s">
        <v>42</v>
      </c>
      <c r="G49" s="1" t="s">
        <v>1473</v>
      </c>
      <c r="H49" s="1" t="s">
        <v>7713</v>
      </c>
      <c r="I49" s="1" t="s">
        <v>7719</v>
      </c>
      <c r="J49" s="1" t="s">
        <v>42</v>
      </c>
      <c r="K49" s="1" t="s">
        <v>42</v>
      </c>
      <c r="M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</row>
    <row r="50" spans="1:20" ht="20.100000000000001" customHeight="1" x14ac:dyDescent="0.3">
      <c r="A50" s="27" t="s">
        <v>7712</v>
      </c>
      <c r="B50" s="28">
        <v>0</v>
      </c>
      <c r="C50" s="28">
        <v>0</v>
      </c>
      <c r="D50" s="28">
        <v>0</v>
      </c>
      <c r="E50" s="28">
        <v>0</v>
      </c>
      <c r="F50" s="27" t="s">
        <v>42</v>
      </c>
      <c r="G50" s="1" t="s">
        <v>1473</v>
      </c>
      <c r="H50" s="1" t="s">
        <v>7713</v>
      </c>
      <c r="I50" s="1" t="s">
        <v>7712</v>
      </c>
      <c r="J50" s="1" t="s">
        <v>42</v>
      </c>
      <c r="K50" s="1" t="s">
        <v>42</v>
      </c>
      <c r="M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42</v>
      </c>
    </row>
    <row r="51" spans="1:20" ht="20.100000000000001" customHeight="1" x14ac:dyDescent="0.3">
      <c r="A51" s="27" t="s">
        <v>7720</v>
      </c>
      <c r="B51" s="28">
        <v>0</v>
      </c>
      <c r="C51" s="28">
        <v>0</v>
      </c>
      <c r="D51" s="28">
        <v>0</v>
      </c>
      <c r="E51" s="28">
        <v>0</v>
      </c>
      <c r="F51" s="27" t="s">
        <v>42</v>
      </c>
      <c r="G51" s="1" t="s">
        <v>1473</v>
      </c>
      <c r="H51" s="1" t="s">
        <v>7713</v>
      </c>
      <c r="I51" s="1" t="s">
        <v>7721</v>
      </c>
      <c r="J51" s="1" t="s">
        <v>42</v>
      </c>
      <c r="K51" s="1" t="s">
        <v>42</v>
      </c>
      <c r="M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</row>
    <row r="52" spans="1:20" ht="20.100000000000001" customHeight="1" x14ac:dyDescent="0.3">
      <c r="A52" s="27" t="s">
        <v>7722</v>
      </c>
      <c r="B52" s="28">
        <v>0</v>
      </c>
      <c r="C52" s="28">
        <v>0</v>
      </c>
      <c r="D52" s="28">
        <v>0</v>
      </c>
      <c r="E52" s="28">
        <v>0</v>
      </c>
      <c r="F52" s="27" t="s">
        <v>42</v>
      </c>
      <c r="G52" s="1" t="s">
        <v>1473</v>
      </c>
      <c r="H52" s="1" t="s">
        <v>7713</v>
      </c>
      <c r="I52" s="1" t="s">
        <v>7723</v>
      </c>
      <c r="J52" s="1" t="s">
        <v>42</v>
      </c>
      <c r="K52" s="1" t="s">
        <v>42</v>
      </c>
      <c r="M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</row>
    <row r="53" spans="1:20" ht="20.100000000000001" customHeight="1" x14ac:dyDescent="0.3">
      <c r="A53" s="27" t="s">
        <v>7774</v>
      </c>
      <c r="B53" s="28">
        <v>0</v>
      </c>
      <c r="C53" s="28">
        <v>452.2</v>
      </c>
      <c r="D53" s="28">
        <v>0</v>
      </c>
      <c r="E53" s="28">
        <v>452.2</v>
      </c>
      <c r="F53" s="27" t="s">
        <v>42</v>
      </c>
      <c r="G53" s="1" t="s">
        <v>1473</v>
      </c>
      <c r="H53" s="1" t="s">
        <v>7713</v>
      </c>
      <c r="I53" s="1" t="s">
        <v>7725</v>
      </c>
      <c r="J53" s="1" t="s">
        <v>42</v>
      </c>
      <c r="K53" s="1" t="s">
        <v>42</v>
      </c>
      <c r="M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</row>
    <row r="54" spans="1:20" ht="20.100000000000001" customHeight="1" x14ac:dyDescent="0.3">
      <c r="A54" s="27" t="s">
        <v>7726</v>
      </c>
      <c r="B54" s="28">
        <v>0</v>
      </c>
      <c r="C54" s="28">
        <v>0</v>
      </c>
      <c r="D54" s="28">
        <v>0</v>
      </c>
      <c r="E54" s="28">
        <v>0</v>
      </c>
      <c r="F54" s="27" t="s">
        <v>42</v>
      </c>
      <c r="G54" s="1" t="s">
        <v>1473</v>
      </c>
      <c r="H54" s="1" t="s">
        <v>7713</v>
      </c>
      <c r="I54" s="1" t="s">
        <v>7727</v>
      </c>
      <c r="J54" s="1" t="s">
        <v>42</v>
      </c>
      <c r="K54" s="1" t="s">
        <v>42</v>
      </c>
      <c r="M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</row>
    <row r="55" spans="1:20" ht="20.100000000000001" customHeight="1" x14ac:dyDescent="0.3">
      <c r="A55" s="27" t="s">
        <v>7775</v>
      </c>
      <c r="B55" s="28">
        <v>0</v>
      </c>
      <c r="C55" s="28">
        <v>344.1</v>
      </c>
      <c r="D55" s="28">
        <v>0</v>
      </c>
      <c r="E55" s="28">
        <v>344.1</v>
      </c>
      <c r="F55" s="27" t="s">
        <v>42</v>
      </c>
      <c r="G55" s="1" t="s">
        <v>1473</v>
      </c>
      <c r="H55" s="1" t="s">
        <v>7713</v>
      </c>
      <c r="I55" s="1" t="s">
        <v>7729</v>
      </c>
      <c r="J55" s="1" t="s">
        <v>42</v>
      </c>
      <c r="K55" s="1" t="s">
        <v>42</v>
      </c>
      <c r="M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</row>
    <row r="56" spans="1:20" ht="20.100000000000001" customHeight="1" x14ac:dyDescent="0.3">
      <c r="A56" s="27" t="s">
        <v>7730</v>
      </c>
      <c r="B56" s="28">
        <v>0</v>
      </c>
      <c r="C56" s="28">
        <v>796.3</v>
      </c>
      <c r="D56" s="28">
        <v>0</v>
      </c>
      <c r="E56" s="28">
        <v>796.3</v>
      </c>
      <c r="F56" s="27" t="s">
        <v>42</v>
      </c>
      <c r="G56" s="1" t="s">
        <v>1473</v>
      </c>
      <c r="H56" s="1" t="s">
        <v>7713</v>
      </c>
      <c r="I56" s="1" t="s">
        <v>7731</v>
      </c>
      <c r="J56" s="1" t="s">
        <v>42</v>
      </c>
      <c r="K56" s="1" t="s">
        <v>42</v>
      </c>
      <c r="M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</row>
    <row r="57" spans="1:20" ht="20.100000000000001" customHeight="1" x14ac:dyDescent="0.3">
      <c r="A57" s="27" t="s">
        <v>7712</v>
      </c>
      <c r="B57" s="28">
        <v>0</v>
      </c>
      <c r="C57" s="28">
        <v>0</v>
      </c>
      <c r="D57" s="28">
        <v>0</v>
      </c>
      <c r="E57" s="28">
        <v>0</v>
      </c>
      <c r="F57" s="27" t="s">
        <v>42</v>
      </c>
      <c r="G57" s="1" t="s">
        <v>1473</v>
      </c>
      <c r="H57" s="1" t="s">
        <v>7713</v>
      </c>
      <c r="I57" s="1" t="s">
        <v>7712</v>
      </c>
      <c r="J57" s="1" t="s">
        <v>42</v>
      </c>
      <c r="K57" s="1" t="s">
        <v>42</v>
      </c>
      <c r="M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</row>
    <row r="58" spans="1:20" ht="20.100000000000001" customHeight="1" x14ac:dyDescent="0.3">
      <c r="A58" s="27" t="s">
        <v>7732</v>
      </c>
      <c r="B58" s="28">
        <v>0</v>
      </c>
      <c r="C58" s="28">
        <v>0</v>
      </c>
      <c r="D58" s="28">
        <v>0</v>
      </c>
      <c r="E58" s="28">
        <v>0</v>
      </c>
      <c r="F58" s="27" t="s">
        <v>42</v>
      </c>
      <c r="G58" s="1" t="s">
        <v>1473</v>
      </c>
      <c r="H58" s="1" t="s">
        <v>7713</v>
      </c>
      <c r="I58" s="1" t="s">
        <v>7733</v>
      </c>
      <c r="J58" s="1" t="s">
        <v>42</v>
      </c>
      <c r="K58" s="1" t="s">
        <v>42</v>
      </c>
      <c r="M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</row>
    <row r="59" spans="1:20" ht="20.100000000000001" customHeight="1" x14ac:dyDescent="0.3">
      <c r="A59" s="27" t="s">
        <v>7712</v>
      </c>
      <c r="B59" s="28">
        <v>0</v>
      </c>
      <c r="C59" s="28">
        <v>0</v>
      </c>
      <c r="D59" s="28">
        <v>0</v>
      </c>
      <c r="E59" s="28">
        <v>0</v>
      </c>
      <c r="F59" s="27" t="s">
        <v>42</v>
      </c>
      <c r="G59" s="1" t="s">
        <v>1473</v>
      </c>
      <c r="H59" s="1" t="s">
        <v>7713</v>
      </c>
      <c r="I59" s="1" t="s">
        <v>7712</v>
      </c>
      <c r="J59" s="1" t="s">
        <v>42</v>
      </c>
      <c r="K59" s="1" t="s">
        <v>42</v>
      </c>
      <c r="M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</row>
    <row r="60" spans="1:20" ht="20.100000000000001" customHeight="1" x14ac:dyDescent="0.3">
      <c r="A60" s="27" t="s">
        <v>7776</v>
      </c>
      <c r="B60" s="28">
        <v>0</v>
      </c>
      <c r="C60" s="28">
        <v>0</v>
      </c>
      <c r="D60" s="28">
        <v>0</v>
      </c>
      <c r="E60" s="28">
        <v>0</v>
      </c>
      <c r="F60" s="27" t="s">
        <v>42</v>
      </c>
      <c r="G60" s="1" t="s">
        <v>1473</v>
      </c>
      <c r="H60" s="1" t="s">
        <v>7713</v>
      </c>
      <c r="I60" s="1" t="s">
        <v>7777</v>
      </c>
      <c r="J60" s="1" t="s">
        <v>42</v>
      </c>
      <c r="K60" s="1" t="s">
        <v>42</v>
      </c>
      <c r="M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</row>
    <row r="61" spans="1:20" ht="20.100000000000001" customHeight="1" x14ac:dyDescent="0.3">
      <c r="A61" s="27" t="s">
        <v>7778</v>
      </c>
      <c r="B61" s="28">
        <v>158.30000000000001</v>
      </c>
      <c r="C61" s="28">
        <v>0</v>
      </c>
      <c r="D61" s="28">
        <v>0</v>
      </c>
      <c r="E61" s="28">
        <v>158.30000000000001</v>
      </c>
      <c r="F61" s="27" t="s">
        <v>42</v>
      </c>
      <c r="G61" s="1" t="s">
        <v>1473</v>
      </c>
      <c r="H61" s="1" t="s">
        <v>7713</v>
      </c>
      <c r="I61" s="1" t="s">
        <v>7737</v>
      </c>
      <c r="J61" s="1" t="s">
        <v>42</v>
      </c>
      <c r="K61" s="1" t="s">
        <v>42</v>
      </c>
      <c r="M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</row>
    <row r="62" spans="1:20" ht="20.100000000000001" customHeight="1" x14ac:dyDescent="0.3">
      <c r="A62" s="27" t="s">
        <v>7779</v>
      </c>
      <c r="B62" s="28">
        <v>0</v>
      </c>
      <c r="C62" s="28">
        <v>579.9</v>
      </c>
      <c r="D62" s="28">
        <v>0</v>
      </c>
      <c r="E62" s="28">
        <v>579.9</v>
      </c>
      <c r="F62" s="27" t="s">
        <v>42</v>
      </c>
      <c r="G62" s="1" t="s">
        <v>1473</v>
      </c>
      <c r="H62" s="1" t="s">
        <v>7713</v>
      </c>
      <c r="I62" s="1" t="s">
        <v>7739</v>
      </c>
      <c r="J62" s="1" t="s">
        <v>42</v>
      </c>
      <c r="K62" s="1" t="s">
        <v>42</v>
      </c>
      <c r="M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</row>
    <row r="63" spans="1:20" ht="20.100000000000001" customHeight="1" x14ac:dyDescent="0.3">
      <c r="A63" s="27" t="s">
        <v>7780</v>
      </c>
      <c r="B63" s="28">
        <v>0</v>
      </c>
      <c r="C63" s="28">
        <v>0</v>
      </c>
      <c r="D63" s="28">
        <v>33</v>
      </c>
      <c r="E63" s="28">
        <v>33</v>
      </c>
      <c r="F63" s="27" t="s">
        <v>42</v>
      </c>
      <c r="G63" s="1" t="s">
        <v>1473</v>
      </c>
      <c r="H63" s="1" t="s">
        <v>7713</v>
      </c>
      <c r="I63" s="1" t="s">
        <v>7741</v>
      </c>
      <c r="J63" s="1" t="s">
        <v>42</v>
      </c>
      <c r="K63" s="1" t="s">
        <v>42</v>
      </c>
      <c r="M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</row>
    <row r="64" spans="1:20" ht="20.100000000000001" customHeight="1" x14ac:dyDescent="0.3">
      <c r="A64" s="27" t="s">
        <v>7742</v>
      </c>
      <c r="B64" s="28">
        <v>158.30000000000001</v>
      </c>
      <c r="C64" s="28">
        <v>579.9</v>
      </c>
      <c r="D64" s="28">
        <v>33</v>
      </c>
      <c r="E64" s="28">
        <v>771.2</v>
      </c>
      <c r="F64" s="27" t="s">
        <v>42</v>
      </c>
      <c r="G64" s="1" t="s">
        <v>1473</v>
      </c>
      <c r="H64" s="1" t="s">
        <v>7713</v>
      </c>
      <c r="I64" s="1" t="s">
        <v>7743</v>
      </c>
      <c r="J64" s="1" t="s">
        <v>42</v>
      </c>
      <c r="K64" s="1" t="s">
        <v>42</v>
      </c>
      <c r="M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</row>
    <row r="65" spans="1:20" ht="20.100000000000001" customHeight="1" x14ac:dyDescent="0.3">
      <c r="A65" s="27" t="s">
        <v>7712</v>
      </c>
      <c r="B65" s="28">
        <v>0</v>
      </c>
      <c r="C65" s="28">
        <v>0</v>
      </c>
      <c r="D65" s="28">
        <v>0</v>
      </c>
      <c r="E65" s="28">
        <v>0</v>
      </c>
      <c r="F65" s="27" t="s">
        <v>42</v>
      </c>
      <c r="G65" s="1" t="s">
        <v>1473</v>
      </c>
      <c r="H65" s="1" t="s">
        <v>7713</v>
      </c>
      <c r="I65" s="1" t="s">
        <v>42</v>
      </c>
      <c r="J65" s="1" t="s">
        <v>42</v>
      </c>
      <c r="K65" s="1" t="s">
        <v>42</v>
      </c>
      <c r="M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</row>
    <row r="66" spans="1:20" ht="20.100000000000001" customHeight="1" x14ac:dyDescent="0.3">
      <c r="A66" s="27" t="s">
        <v>7744</v>
      </c>
      <c r="B66" s="28">
        <v>0</v>
      </c>
      <c r="C66" s="28">
        <v>0</v>
      </c>
      <c r="D66" s="28">
        <v>0</v>
      </c>
      <c r="E66" s="28">
        <v>0</v>
      </c>
      <c r="F66" s="27" t="s">
        <v>42</v>
      </c>
      <c r="G66" s="1" t="s">
        <v>1473</v>
      </c>
      <c r="H66" s="1" t="s">
        <v>7713</v>
      </c>
      <c r="I66" s="1" t="s">
        <v>7745</v>
      </c>
      <c r="J66" s="1" t="s">
        <v>42</v>
      </c>
      <c r="K66" s="1" t="s">
        <v>42</v>
      </c>
      <c r="M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</row>
    <row r="67" spans="1:20" ht="20.100000000000001" customHeight="1" x14ac:dyDescent="0.3">
      <c r="A67" s="27" t="s">
        <v>7781</v>
      </c>
      <c r="B67" s="28">
        <v>18.3</v>
      </c>
      <c r="C67" s="28">
        <v>0</v>
      </c>
      <c r="D67" s="28">
        <v>0</v>
      </c>
      <c r="E67" s="28">
        <v>18.3</v>
      </c>
      <c r="F67" s="27" t="s">
        <v>42</v>
      </c>
      <c r="G67" s="1" t="s">
        <v>1473</v>
      </c>
      <c r="H67" s="1" t="s">
        <v>7713</v>
      </c>
      <c r="I67" s="1" t="s">
        <v>7747</v>
      </c>
      <c r="J67" s="1" t="s">
        <v>42</v>
      </c>
      <c r="K67" s="1" t="s">
        <v>42</v>
      </c>
      <c r="M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</row>
    <row r="68" spans="1:20" ht="20.100000000000001" customHeight="1" x14ac:dyDescent="0.3">
      <c r="A68" s="27" t="s">
        <v>7782</v>
      </c>
      <c r="B68" s="28">
        <v>0</v>
      </c>
      <c r="C68" s="28">
        <v>0</v>
      </c>
      <c r="D68" s="28">
        <v>0</v>
      </c>
      <c r="E68" s="28">
        <v>0</v>
      </c>
      <c r="F68" s="27" t="s">
        <v>42</v>
      </c>
      <c r="G68" s="1" t="s">
        <v>1473</v>
      </c>
      <c r="H68" s="1" t="s">
        <v>7713</v>
      </c>
      <c r="I68" s="1" t="s">
        <v>7749</v>
      </c>
      <c r="J68" s="1" t="s">
        <v>42</v>
      </c>
      <c r="K68" s="1" t="s">
        <v>42</v>
      </c>
      <c r="M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</row>
    <row r="69" spans="1:20" ht="20.100000000000001" customHeight="1" x14ac:dyDescent="0.3">
      <c r="A69" s="27" t="s">
        <v>7783</v>
      </c>
      <c r="B69" s="28">
        <v>0</v>
      </c>
      <c r="C69" s="28">
        <v>0</v>
      </c>
      <c r="D69" s="28">
        <v>2</v>
      </c>
      <c r="E69" s="28">
        <v>2</v>
      </c>
      <c r="F69" s="27" t="s">
        <v>42</v>
      </c>
      <c r="G69" s="1" t="s">
        <v>1473</v>
      </c>
      <c r="H69" s="1" t="s">
        <v>7713</v>
      </c>
      <c r="I69" s="1" t="s">
        <v>7751</v>
      </c>
      <c r="J69" s="1" t="s">
        <v>42</v>
      </c>
      <c r="K69" s="1" t="s">
        <v>42</v>
      </c>
      <c r="M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</row>
    <row r="70" spans="1:20" ht="20.100000000000001" customHeight="1" x14ac:dyDescent="0.3">
      <c r="A70" s="27" t="s">
        <v>7742</v>
      </c>
      <c r="B70" s="28">
        <v>18.3</v>
      </c>
      <c r="C70" s="28">
        <v>0</v>
      </c>
      <c r="D70" s="28">
        <v>2</v>
      </c>
      <c r="E70" s="28">
        <v>20.3</v>
      </c>
      <c r="F70" s="27" t="s">
        <v>42</v>
      </c>
      <c r="G70" s="1" t="s">
        <v>1473</v>
      </c>
      <c r="H70" s="1" t="s">
        <v>7713</v>
      </c>
      <c r="I70" s="1" t="s">
        <v>7743</v>
      </c>
      <c r="J70" s="1" t="s">
        <v>42</v>
      </c>
      <c r="K70" s="1" t="s">
        <v>42</v>
      </c>
      <c r="M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</row>
    <row r="71" spans="1:20" ht="20.100000000000001" customHeight="1" x14ac:dyDescent="0.3">
      <c r="A71" s="27" t="s">
        <v>7712</v>
      </c>
      <c r="B71" s="28">
        <v>0</v>
      </c>
      <c r="C71" s="28">
        <v>0</v>
      </c>
      <c r="D71" s="28">
        <v>0</v>
      </c>
      <c r="E71" s="28">
        <v>0</v>
      </c>
      <c r="F71" s="27" t="s">
        <v>42</v>
      </c>
      <c r="G71" s="1" t="s">
        <v>1473</v>
      </c>
      <c r="H71" s="1" t="s">
        <v>7713</v>
      </c>
      <c r="I71" s="1" t="s">
        <v>42</v>
      </c>
      <c r="J71" s="1" t="s">
        <v>42</v>
      </c>
      <c r="K71" s="1" t="s">
        <v>42</v>
      </c>
      <c r="M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</row>
    <row r="72" spans="1:20" ht="20.100000000000001" customHeight="1" x14ac:dyDescent="0.3">
      <c r="A72" s="27" t="s">
        <v>7752</v>
      </c>
      <c r="B72" s="28">
        <v>0</v>
      </c>
      <c r="C72" s="28">
        <v>0</v>
      </c>
      <c r="D72" s="28">
        <v>0</v>
      </c>
      <c r="E72" s="28">
        <v>0</v>
      </c>
      <c r="F72" s="27" t="s">
        <v>42</v>
      </c>
      <c r="G72" s="1" t="s">
        <v>1473</v>
      </c>
      <c r="H72" s="1" t="s">
        <v>7713</v>
      </c>
      <c r="I72" s="1" t="s">
        <v>7753</v>
      </c>
      <c r="J72" s="1" t="s">
        <v>42</v>
      </c>
      <c r="K72" s="1" t="s">
        <v>42</v>
      </c>
      <c r="M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</row>
    <row r="73" spans="1:20" ht="20.100000000000001" customHeight="1" x14ac:dyDescent="0.3">
      <c r="A73" s="27" t="s">
        <v>7784</v>
      </c>
      <c r="B73" s="28">
        <v>0</v>
      </c>
      <c r="C73" s="28">
        <v>0</v>
      </c>
      <c r="D73" s="28">
        <v>0</v>
      </c>
      <c r="E73" s="28">
        <v>0</v>
      </c>
      <c r="F73" s="27" t="s">
        <v>42</v>
      </c>
      <c r="G73" s="1" t="s">
        <v>1473</v>
      </c>
      <c r="H73" s="1" t="s">
        <v>7713</v>
      </c>
      <c r="I73" s="1" t="s">
        <v>7785</v>
      </c>
      <c r="J73" s="1" t="s">
        <v>42</v>
      </c>
      <c r="K73" s="1" t="s">
        <v>42</v>
      </c>
      <c r="M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</row>
    <row r="74" spans="1:20" ht="20.100000000000001" customHeight="1" x14ac:dyDescent="0.3">
      <c r="A74" s="27" t="s">
        <v>7756</v>
      </c>
      <c r="B74" s="28">
        <v>0</v>
      </c>
      <c r="C74" s="28">
        <v>0</v>
      </c>
      <c r="D74" s="28">
        <v>0</v>
      </c>
      <c r="E74" s="28">
        <v>0</v>
      </c>
      <c r="F74" s="27" t="s">
        <v>42</v>
      </c>
      <c r="G74" s="1" t="s">
        <v>1473</v>
      </c>
      <c r="H74" s="1" t="s">
        <v>7713</v>
      </c>
      <c r="I74" s="1" t="s">
        <v>7757</v>
      </c>
      <c r="J74" s="1" t="s">
        <v>42</v>
      </c>
      <c r="K74" s="1" t="s">
        <v>42</v>
      </c>
      <c r="M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</row>
    <row r="75" spans="1:20" ht="20.100000000000001" customHeight="1" x14ac:dyDescent="0.3">
      <c r="A75" s="27" t="s">
        <v>7786</v>
      </c>
      <c r="B75" s="28">
        <v>0</v>
      </c>
      <c r="C75" s="28">
        <v>0</v>
      </c>
      <c r="D75" s="28">
        <v>0</v>
      </c>
      <c r="E75" s="28">
        <v>0</v>
      </c>
      <c r="F75" s="27" t="s">
        <v>42</v>
      </c>
      <c r="G75" s="1" t="s">
        <v>1473</v>
      </c>
      <c r="H75" s="1" t="s">
        <v>7713</v>
      </c>
      <c r="I75" s="1" t="s">
        <v>7787</v>
      </c>
      <c r="J75" s="1" t="s">
        <v>42</v>
      </c>
      <c r="K75" s="1" t="s">
        <v>42</v>
      </c>
      <c r="M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</row>
    <row r="76" spans="1:20" ht="20.100000000000001" customHeight="1" x14ac:dyDescent="0.3">
      <c r="A76" s="27" t="s">
        <v>7788</v>
      </c>
      <c r="B76" s="28">
        <v>702</v>
      </c>
      <c r="C76" s="28">
        <v>0</v>
      </c>
      <c r="D76" s="28">
        <v>0</v>
      </c>
      <c r="E76" s="28">
        <v>702</v>
      </c>
      <c r="F76" s="27" t="s">
        <v>42</v>
      </c>
      <c r="G76" s="1" t="s">
        <v>1473</v>
      </c>
      <c r="H76" s="1" t="s">
        <v>7713</v>
      </c>
      <c r="I76" s="1" t="s">
        <v>7789</v>
      </c>
      <c r="J76" s="1" t="s">
        <v>42</v>
      </c>
      <c r="K76" s="1" t="s">
        <v>42</v>
      </c>
      <c r="M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</row>
    <row r="77" spans="1:20" ht="20.100000000000001" customHeight="1" x14ac:dyDescent="0.3">
      <c r="A77" s="27" t="s">
        <v>7790</v>
      </c>
      <c r="B77" s="28">
        <v>0</v>
      </c>
      <c r="C77" s="28">
        <v>0</v>
      </c>
      <c r="D77" s="28">
        <v>0</v>
      </c>
      <c r="E77" s="28">
        <v>0</v>
      </c>
      <c r="F77" s="27" t="s">
        <v>42</v>
      </c>
      <c r="G77" s="1" t="s">
        <v>1473</v>
      </c>
      <c r="H77" s="1" t="s">
        <v>7713</v>
      </c>
      <c r="I77" s="1" t="s">
        <v>7791</v>
      </c>
      <c r="J77" s="1" t="s">
        <v>42</v>
      </c>
      <c r="K77" s="1" t="s">
        <v>42</v>
      </c>
      <c r="M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</row>
    <row r="78" spans="1:20" ht="20.100000000000001" customHeight="1" x14ac:dyDescent="0.3">
      <c r="A78" s="27" t="s">
        <v>7792</v>
      </c>
      <c r="B78" s="28">
        <v>0</v>
      </c>
      <c r="C78" s="28">
        <v>0</v>
      </c>
      <c r="D78" s="28">
        <v>0</v>
      </c>
      <c r="E78" s="28">
        <v>0</v>
      </c>
      <c r="F78" s="27" t="s">
        <v>42</v>
      </c>
      <c r="G78" s="1" t="s">
        <v>1473</v>
      </c>
      <c r="H78" s="1" t="s">
        <v>7713</v>
      </c>
      <c r="I78" s="1" t="s">
        <v>7793</v>
      </c>
      <c r="J78" s="1" t="s">
        <v>42</v>
      </c>
      <c r="K78" s="1" t="s">
        <v>42</v>
      </c>
      <c r="M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</row>
    <row r="79" spans="1:20" ht="20.100000000000001" customHeight="1" x14ac:dyDescent="0.3">
      <c r="A79" s="27" t="s">
        <v>7766</v>
      </c>
      <c r="B79" s="28">
        <v>702</v>
      </c>
      <c r="C79" s="28">
        <v>0</v>
      </c>
      <c r="D79" s="28">
        <v>0</v>
      </c>
      <c r="E79" s="28">
        <v>702</v>
      </c>
      <c r="F79" s="27" t="s">
        <v>42</v>
      </c>
      <c r="G79" s="1" t="s">
        <v>1473</v>
      </c>
      <c r="H79" s="1" t="s">
        <v>7713</v>
      </c>
      <c r="I79" s="1" t="s">
        <v>7767</v>
      </c>
      <c r="J79" s="1" t="s">
        <v>42</v>
      </c>
      <c r="K79" s="1" t="s">
        <v>42</v>
      </c>
      <c r="M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</row>
    <row r="80" spans="1:20" ht="20.100000000000001" customHeight="1" x14ac:dyDescent="0.3">
      <c r="A80" s="27" t="s">
        <v>7768</v>
      </c>
      <c r="B80" s="29">
        <v>878</v>
      </c>
      <c r="C80" s="29">
        <v>1376</v>
      </c>
      <c r="D80" s="29">
        <v>35</v>
      </c>
      <c r="E80" s="29">
        <v>2289</v>
      </c>
      <c r="F80" s="30"/>
    </row>
    <row r="81" spans="1:20" ht="20.100000000000001" customHeight="1" x14ac:dyDescent="0.3">
      <c r="A81" s="30"/>
      <c r="B81" s="30"/>
      <c r="C81" s="30"/>
      <c r="D81" s="30"/>
      <c r="E81" s="30"/>
      <c r="F81" s="30"/>
    </row>
    <row r="82" spans="1:20" ht="20.100000000000001" customHeight="1" x14ac:dyDescent="0.3">
      <c r="A82" s="30" t="s">
        <v>7795</v>
      </c>
      <c r="B82" s="30"/>
      <c r="C82" s="30"/>
      <c r="D82" s="30"/>
      <c r="E82" s="30"/>
      <c r="F82" s="27" t="s">
        <v>42</v>
      </c>
      <c r="G82" s="1" t="s">
        <v>1479</v>
      </c>
      <c r="I82" s="1" t="s">
        <v>1476</v>
      </c>
      <c r="J82" s="1" t="s">
        <v>1477</v>
      </c>
      <c r="K82" s="1" t="s">
        <v>81</v>
      </c>
    </row>
    <row r="83" spans="1:20" ht="20.100000000000001" customHeight="1" x14ac:dyDescent="0.3">
      <c r="A83" s="27" t="s">
        <v>42</v>
      </c>
      <c r="B83" s="28"/>
      <c r="C83" s="28"/>
      <c r="D83" s="28"/>
      <c r="E83" s="28"/>
      <c r="F83" s="27" t="s">
        <v>42</v>
      </c>
      <c r="G83" s="1" t="s">
        <v>1479</v>
      </c>
      <c r="H83" s="1" t="s">
        <v>7711</v>
      </c>
      <c r="I83" s="1" t="s">
        <v>42</v>
      </c>
      <c r="J83" s="1" t="s">
        <v>42</v>
      </c>
      <c r="K83" s="1" t="s">
        <v>42</v>
      </c>
      <c r="L83">
        <v>1</v>
      </c>
      <c r="M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42</v>
      </c>
    </row>
    <row r="84" spans="1:20" ht="20.100000000000001" customHeight="1" x14ac:dyDescent="0.3">
      <c r="A84" s="27" t="s">
        <v>7796</v>
      </c>
      <c r="B84" s="28">
        <v>0</v>
      </c>
      <c r="C84" s="28">
        <v>0</v>
      </c>
      <c r="D84" s="28">
        <v>0</v>
      </c>
      <c r="E84" s="28">
        <v>0</v>
      </c>
      <c r="F84" s="27" t="s">
        <v>42</v>
      </c>
      <c r="G84" s="1" t="s">
        <v>1479</v>
      </c>
      <c r="H84" s="1" t="s">
        <v>7713</v>
      </c>
      <c r="I84" s="1" t="s">
        <v>7797</v>
      </c>
      <c r="J84" s="1" t="s">
        <v>42</v>
      </c>
      <c r="K84" s="1" t="s">
        <v>42</v>
      </c>
      <c r="M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</row>
    <row r="85" spans="1:20" ht="20.100000000000001" customHeight="1" x14ac:dyDescent="0.3">
      <c r="A85" s="27" t="s">
        <v>7798</v>
      </c>
      <c r="B85" s="28">
        <v>0</v>
      </c>
      <c r="C85" s="28">
        <v>0</v>
      </c>
      <c r="D85" s="28">
        <v>0</v>
      </c>
      <c r="E85" s="28">
        <v>0</v>
      </c>
      <c r="F85" s="27" t="s">
        <v>42</v>
      </c>
      <c r="G85" s="1" t="s">
        <v>1479</v>
      </c>
      <c r="H85" s="1" t="s">
        <v>7713</v>
      </c>
      <c r="I85" s="1" t="s">
        <v>7799</v>
      </c>
      <c r="J85" s="1" t="s">
        <v>42</v>
      </c>
      <c r="K85" s="1" t="s">
        <v>42</v>
      </c>
      <c r="M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</row>
    <row r="86" spans="1:20" ht="20.100000000000001" customHeight="1" x14ac:dyDescent="0.3">
      <c r="A86" s="27" t="s">
        <v>7712</v>
      </c>
      <c r="B86" s="28">
        <v>0</v>
      </c>
      <c r="C86" s="28">
        <v>0</v>
      </c>
      <c r="D86" s="28">
        <v>0</v>
      </c>
      <c r="E86" s="28">
        <v>0</v>
      </c>
      <c r="F86" s="27" t="s">
        <v>42</v>
      </c>
      <c r="G86" s="1" t="s">
        <v>1479</v>
      </c>
      <c r="H86" s="1" t="s">
        <v>7713</v>
      </c>
      <c r="I86" s="1" t="s">
        <v>7712</v>
      </c>
      <c r="J86" s="1" t="s">
        <v>42</v>
      </c>
      <c r="K86" s="1" t="s">
        <v>42</v>
      </c>
      <c r="M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</row>
    <row r="87" spans="1:20" ht="20.100000000000001" customHeight="1" x14ac:dyDescent="0.3">
      <c r="A87" s="27" t="s">
        <v>7800</v>
      </c>
      <c r="B87" s="28">
        <v>0</v>
      </c>
      <c r="C87" s="28">
        <v>0</v>
      </c>
      <c r="D87" s="28">
        <v>0</v>
      </c>
      <c r="E87" s="28">
        <v>0</v>
      </c>
      <c r="F87" s="27" t="s">
        <v>42</v>
      </c>
      <c r="G87" s="1" t="s">
        <v>1479</v>
      </c>
      <c r="H87" s="1" t="s">
        <v>7713</v>
      </c>
      <c r="I87" s="1" t="s">
        <v>7801</v>
      </c>
      <c r="J87" s="1" t="s">
        <v>42</v>
      </c>
      <c r="K87" s="1" t="s">
        <v>42</v>
      </c>
      <c r="M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</row>
    <row r="88" spans="1:20" ht="20.100000000000001" customHeight="1" x14ac:dyDescent="0.3">
      <c r="A88" s="27" t="s">
        <v>7802</v>
      </c>
      <c r="B88" s="28">
        <v>0</v>
      </c>
      <c r="C88" s="28">
        <v>0</v>
      </c>
      <c r="D88" s="28">
        <v>0</v>
      </c>
      <c r="E88" s="28">
        <v>0</v>
      </c>
      <c r="F88" s="27" t="s">
        <v>42</v>
      </c>
      <c r="G88" s="1" t="s">
        <v>1479</v>
      </c>
      <c r="H88" s="1" t="s">
        <v>7713</v>
      </c>
      <c r="I88" s="1" t="s">
        <v>7803</v>
      </c>
      <c r="J88" s="1" t="s">
        <v>42</v>
      </c>
      <c r="K88" s="1" t="s">
        <v>42</v>
      </c>
      <c r="M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</row>
    <row r="89" spans="1:20" ht="20.100000000000001" customHeight="1" x14ac:dyDescent="0.3">
      <c r="A89" s="27" t="s">
        <v>7712</v>
      </c>
      <c r="B89" s="28">
        <v>0</v>
      </c>
      <c r="C89" s="28">
        <v>0</v>
      </c>
      <c r="D89" s="28">
        <v>0</v>
      </c>
      <c r="E89" s="28">
        <v>0</v>
      </c>
      <c r="F89" s="27" t="s">
        <v>42</v>
      </c>
      <c r="G89" s="1" t="s">
        <v>1479</v>
      </c>
      <c r="H89" s="1" t="s">
        <v>7713</v>
      </c>
      <c r="I89" s="1" t="s">
        <v>42</v>
      </c>
      <c r="J89" s="1" t="s">
        <v>42</v>
      </c>
      <c r="K89" s="1" t="s">
        <v>42</v>
      </c>
      <c r="M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</row>
    <row r="90" spans="1:20" ht="20.100000000000001" customHeight="1" x14ac:dyDescent="0.3">
      <c r="A90" s="27" t="s">
        <v>7718</v>
      </c>
      <c r="B90" s="28">
        <v>0</v>
      </c>
      <c r="C90" s="28">
        <v>0</v>
      </c>
      <c r="D90" s="28">
        <v>0</v>
      </c>
      <c r="E90" s="28">
        <v>0</v>
      </c>
      <c r="F90" s="27" t="s">
        <v>42</v>
      </c>
      <c r="G90" s="1" t="s">
        <v>1479</v>
      </c>
      <c r="H90" s="1" t="s">
        <v>7713</v>
      </c>
      <c r="I90" s="1" t="s">
        <v>7719</v>
      </c>
      <c r="J90" s="1" t="s">
        <v>42</v>
      </c>
      <c r="K90" s="1" t="s">
        <v>42</v>
      </c>
      <c r="M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</row>
    <row r="91" spans="1:20" ht="20.100000000000001" customHeight="1" x14ac:dyDescent="0.3">
      <c r="A91" s="27" t="s">
        <v>7712</v>
      </c>
      <c r="B91" s="28">
        <v>0</v>
      </c>
      <c r="C91" s="28">
        <v>0</v>
      </c>
      <c r="D91" s="28">
        <v>0</v>
      </c>
      <c r="E91" s="28">
        <v>0</v>
      </c>
      <c r="F91" s="27" t="s">
        <v>42</v>
      </c>
      <c r="G91" s="1" t="s">
        <v>1479</v>
      </c>
      <c r="H91" s="1" t="s">
        <v>7713</v>
      </c>
      <c r="I91" s="1" t="s">
        <v>42</v>
      </c>
      <c r="J91" s="1" t="s">
        <v>42</v>
      </c>
      <c r="K91" s="1" t="s">
        <v>42</v>
      </c>
      <c r="M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</row>
    <row r="92" spans="1:20" ht="20.100000000000001" customHeight="1" x14ac:dyDescent="0.3">
      <c r="A92" s="27" t="s">
        <v>7720</v>
      </c>
      <c r="B92" s="28">
        <v>0</v>
      </c>
      <c r="C92" s="28">
        <v>0</v>
      </c>
      <c r="D92" s="28">
        <v>0</v>
      </c>
      <c r="E92" s="28">
        <v>0</v>
      </c>
      <c r="F92" s="27" t="s">
        <v>42</v>
      </c>
      <c r="G92" s="1" t="s">
        <v>1479</v>
      </c>
      <c r="H92" s="1" t="s">
        <v>7713</v>
      </c>
      <c r="I92" s="1" t="s">
        <v>7721</v>
      </c>
      <c r="J92" s="1" t="s">
        <v>42</v>
      </c>
      <c r="K92" s="1" t="s">
        <v>42</v>
      </c>
      <c r="M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</row>
    <row r="93" spans="1:20" ht="20.100000000000001" customHeight="1" x14ac:dyDescent="0.3">
      <c r="A93" s="27" t="s">
        <v>7712</v>
      </c>
      <c r="B93" s="28">
        <v>0</v>
      </c>
      <c r="C93" s="28">
        <v>0</v>
      </c>
      <c r="D93" s="28">
        <v>0</v>
      </c>
      <c r="E93" s="28">
        <v>0</v>
      </c>
      <c r="F93" s="27" t="s">
        <v>42</v>
      </c>
      <c r="G93" s="1" t="s">
        <v>1479</v>
      </c>
      <c r="H93" s="1" t="s">
        <v>7713</v>
      </c>
      <c r="I93" s="1" t="s">
        <v>42</v>
      </c>
      <c r="J93" s="1" t="s">
        <v>42</v>
      </c>
      <c r="K93" s="1" t="s">
        <v>42</v>
      </c>
      <c r="M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</row>
    <row r="94" spans="1:20" ht="20.100000000000001" customHeight="1" x14ac:dyDescent="0.3">
      <c r="A94" s="27" t="s">
        <v>7804</v>
      </c>
      <c r="B94" s="28">
        <v>0</v>
      </c>
      <c r="C94" s="28">
        <v>0</v>
      </c>
      <c r="D94" s="28">
        <v>0</v>
      </c>
      <c r="E94" s="28">
        <v>0</v>
      </c>
      <c r="F94" s="27" t="s">
        <v>42</v>
      </c>
      <c r="G94" s="1" t="s">
        <v>1479</v>
      </c>
      <c r="H94" s="1" t="s">
        <v>7713</v>
      </c>
      <c r="I94" s="1" t="s">
        <v>7805</v>
      </c>
      <c r="J94" s="1" t="s">
        <v>42</v>
      </c>
      <c r="K94" s="1" t="s">
        <v>42</v>
      </c>
      <c r="M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</row>
    <row r="95" spans="1:20" ht="20.100000000000001" customHeight="1" x14ac:dyDescent="0.3">
      <c r="A95" s="27" t="s">
        <v>7806</v>
      </c>
      <c r="B95" s="28">
        <v>0</v>
      </c>
      <c r="C95" s="28">
        <v>218.6</v>
      </c>
      <c r="D95" s="28">
        <v>0</v>
      </c>
      <c r="E95" s="28">
        <v>218.6</v>
      </c>
      <c r="F95" s="27" t="s">
        <v>42</v>
      </c>
      <c r="G95" s="1" t="s">
        <v>1479</v>
      </c>
      <c r="H95" s="1" t="s">
        <v>7713</v>
      </c>
      <c r="I95" s="1" t="s">
        <v>7807</v>
      </c>
      <c r="J95" s="1" t="s">
        <v>42</v>
      </c>
      <c r="K95" s="1" t="s">
        <v>42</v>
      </c>
      <c r="M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</row>
    <row r="96" spans="1:20" ht="20.100000000000001" customHeight="1" x14ac:dyDescent="0.3">
      <c r="A96" s="27" t="s">
        <v>7808</v>
      </c>
      <c r="B96" s="28">
        <v>0</v>
      </c>
      <c r="C96" s="28">
        <v>0</v>
      </c>
      <c r="D96" s="28">
        <v>0</v>
      </c>
      <c r="E96" s="28">
        <v>0</v>
      </c>
      <c r="F96" s="27" t="s">
        <v>42</v>
      </c>
      <c r="G96" s="1" t="s">
        <v>1479</v>
      </c>
      <c r="H96" s="1" t="s">
        <v>7713</v>
      </c>
      <c r="I96" s="1" t="s">
        <v>7809</v>
      </c>
      <c r="J96" s="1" t="s">
        <v>42</v>
      </c>
      <c r="K96" s="1" t="s">
        <v>42</v>
      </c>
      <c r="M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</row>
    <row r="97" spans="1:20" ht="20.100000000000001" customHeight="1" x14ac:dyDescent="0.3">
      <c r="A97" s="27" t="s">
        <v>7810</v>
      </c>
      <c r="B97" s="28">
        <v>0</v>
      </c>
      <c r="C97" s="28">
        <v>68.8</v>
      </c>
      <c r="D97" s="28">
        <v>0</v>
      </c>
      <c r="E97" s="28">
        <v>68.8</v>
      </c>
      <c r="F97" s="27" t="s">
        <v>42</v>
      </c>
      <c r="G97" s="1" t="s">
        <v>1479</v>
      </c>
      <c r="H97" s="1" t="s">
        <v>7713</v>
      </c>
      <c r="I97" s="1" t="s">
        <v>7811</v>
      </c>
      <c r="J97" s="1" t="s">
        <v>42</v>
      </c>
      <c r="K97" s="1" t="s">
        <v>42</v>
      </c>
      <c r="M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</row>
    <row r="98" spans="1:20" ht="20.100000000000001" customHeight="1" x14ac:dyDescent="0.3">
      <c r="A98" s="27" t="s">
        <v>7742</v>
      </c>
      <c r="B98" s="28">
        <v>0</v>
      </c>
      <c r="C98" s="28">
        <v>287.39999999999998</v>
      </c>
      <c r="D98" s="28">
        <v>0</v>
      </c>
      <c r="E98" s="28">
        <v>287.39999999999998</v>
      </c>
      <c r="F98" s="27" t="s">
        <v>42</v>
      </c>
      <c r="G98" s="1" t="s">
        <v>1479</v>
      </c>
      <c r="H98" s="1" t="s">
        <v>7713</v>
      </c>
      <c r="I98" s="1" t="s">
        <v>7743</v>
      </c>
      <c r="J98" s="1" t="s">
        <v>42</v>
      </c>
      <c r="K98" s="1" t="s">
        <v>42</v>
      </c>
      <c r="M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</row>
    <row r="99" spans="1:20" ht="20.100000000000001" customHeight="1" x14ac:dyDescent="0.3">
      <c r="A99" s="27" t="s">
        <v>7712</v>
      </c>
      <c r="B99" s="28">
        <v>0</v>
      </c>
      <c r="C99" s="28">
        <v>0</v>
      </c>
      <c r="D99" s="28">
        <v>0</v>
      </c>
      <c r="E99" s="28">
        <v>0</v>
      </c>
      <c r="F99" s="27" t="s">
        <v>42</v>
      </c>
      <c r="G99" s="1" t="s">
        <v>1479</v>
      </c>
      <c r="H99" s="1" t="s">
        <v>7713</v>
      </c>
      <c r="I99" s="1" t="s">
        <v>7712</v>
      </c>
      <c r="J99" s="1" t="s">
        <v>42</v>
      </c>
      <c r="K99" s="1" t="s">
        <v>42</v>
      </c>
      <c r="M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</row>
    <row r="100" spans="1:20" ht="20.100000000000001" customHeight="1" x14ac:dyDescent="0.3">
      <c r="A100" s="27" t="s">
        <v>7812</v>
      </c>
      <c r="B100" s="28">
        <v>0</v>
      </c>
      <c r="C100" s="28">
        <v>0</v>
      </c>
      <c r="D100" s="28">
        <v>0</v>
      </c>
      <c r="E100" s="28">
        <v>0</v>
      </c>
      <c r="F100" s="27" t="s">
        <v>42</v>
      </c>
      <c r="G100" s="1" t="s">
        <v>1479</v>
      </c>
      <c r="H100" s="1" t="s">
        <v>7713</v>
      </c>
      <c r="I100" s="1" t="s">
        <v>7813</v>
      </c>
      <c r="J100" s="1" t="s">
        <v>42</v>
      </c>
      <c r="K100" s="1" t="s">
        <v>42</v>
      </c>
      <c r="M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</row>
    <row r="101" spans="1:20" ht="20.100000000000001" customHeight="1" x14ac:dyDescent="0.3">
      <c r="A101" s="27" t="s">
        <v>7712</v>
      </c>
      <c r="B101" s="28">
        <v>0</v>
      </c>
      <c r="C101" s="28">
        <v>0</v>
      </c>
      <c r="D101" s="28">
        <v>0</v>
      </c>
      <c r="E101" s="28">
        <v>0</v>
      </c>
      <c r="F101" s="27" t="s">
        <v>42</v>
      </c>
      <c r="G101" s="1" t="s">
        <v>1479</v>
      </c>
      <c r="H101" s="1" t="s">
        <v>7713</v>
      </c>
      <c r="I101" s="1" t="s">
        <v>7712</v>
      </c>
      <c r="J101" s="1" t="s">
        <v>42</v>
      </c>
      <c r="K101" s="1" t="s">
        <v>42</v>
      </c>
      <c r="M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</row>
    <row r="102" spans="1:20" ht="20.100000000000001" customHeight="1" x14ac:dyDescent="0.3">
      <c r="A102" s="27" t="s">
        <v>7814</v>
      </c>
      <c r="B102" s="28">
        <v>0</v>
      </c>
      <c r="C102" s="28">
        <v>0</v>
      </c>
      <c r="D102" s="28">
        <v>0</v>
      </c>
      <c r="E102" s="28">
        <v>0</v>
      </c>
      <c r="F102" s="27" t="s">
        <v>42</v>
      </c>
      <c r="G102" s="1" t="s">
        <v>1479</v>
      </c>
      <c r="H102" s="1" t="s">
        <v>7713</v>
      </c>
      <c r="I102" s="1" t="s">
        <v>7815</v>
      </c>
      <c r="J102" s="1" t="s">
        <v>42</v>
      </c>
      <c r="K102" s="1" t="s">
        <v>42</v>
      </c>
      <c r="M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</row>
    <row r="103" spans="1:20" ht="20.100000000000001" customHeight="1" x14ac:dyDescent="0.3">
      <c r="A103" s="27" t="s">
        <v>7816</v>
      </c>
      <c r="B103" s="28">
        <v>260.89999999999998</v>
      </c>
      <c r="C103" s="28">
        <v>0</v>
      </c>
      <c r="D103" s="28">
        <v>0</v>
      </c>
      <c r="E103" s="28">
        <v>260.89999999999998</v>
      </c>
      <c r="F103" s="27" t="s">
        <v>42</v>
      </c>
      <c r="G103" s="1" t="s">
        <v>1479</v>
      </c>
      <c r="H103" s="1" t="s">
        <v>7713</v>
      </c>
      <c r="I103" s="1" t="s">
        <v>7817</v>
      </c>
      <c r="J103" s="1" t="s">
        <v>42</v>
      </c>
      <c r="K103" s="1" t="s">
        <v>42</v>
      </c>
      <c r="M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</row>
    <row r="104" spans="1:20" ht="20.100000000000001" customHeight="1" x14ac:dyDescent="0.3">
      <c r="A104" s="27" t="s">
        <v>7818</v>
      </c>
      <c r="B104" s="28">
        <v>0</v>
      </c>
      <c r="C104" s="28">
        <v>188.8</v>
      </c>
      <c r="D104" s="28">
        <v>0</v>
      </c>
      <c r="E104" s="28">
        <v>188.8</v>
      </c>
      <c r="F104" s="27" t="s">
        <v>42</v>
      </c>
      <c r="G104" s="1" t="s">
        <v>1479</v>
      </c>
      <c r="H104" s="1" t="s">
        <v>7713</v>
      </c>
      <c r="I104" s="1" t="s">
        <v>7819</v>
      </c>
      <c r="J104" s="1" t="s">
        <v>42</v>
      </c>
      <c r="K104" s="1" t="s">
        <v>42</v>
      </c>
      <c r="M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</row>
    <row r="105" spans="1:20" ht="20.100000000000001" customHeight="1" x14ac:dyDescent="0.3">
      <c r="A105" s="27" t="s">
        <v>7820</v>
      </c>
      <c r="B105" s="28">
        <v>0</v>
      </c>
      <c r="C105" s="28">
        <v>0</v>
      </c>
      <c r="D105" s="28">
        <v>565.5</v>
      </c>
      <c r="E105" s="28">
        <v>565.5</v>
      </c>
      <c r="F105" s="27" t="s">
        <v>42</v>
      </c>
      <c r="G105" s="1" t="s">
        <v>1479</v>
      </c>
      <c r="H105" s="1" t="s">
        <v>7713</v>
      </c>
      <c r="I105" s="1" t="s">
        <v>7821</v>
      </c>
      <c r="J105" s="1" t="s">
        <v>42</v>
      </c>
      <c r="K105" s="1" t="s">
        <v>42</v>
      </c>
      <c r="M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</row>
    <row r="106" spans="1:20" ht="20.100000000000001" customHeight="1" x14ac:dyDescent="0.3">
      <c r="A106" s="27" t="s">
        <v>7742</v>
      </c>
      <c r="B106" s="28">
        <v>260.89999999999998</v>
      </c>
      <c r="C106" s="28">
        <v>188.8</v>
      </c>
      <c r="D106" s="28">
        <v>565.5</v>
      </c>
      <c r="E106" s="28">
        <v>1015.2</v>
      </c>
      <c r="F106" s="27" t="s">
        <v>42</v>
      </c>
      <c r="G106" s="1" t="s">
        <v>1479</v>
      </c>
      <c r="H106" s="1" t="s">
        <v>7713</v>
      </c>
      <c r="I106" s="1" t="s">
        <v>7743</v>
      </c>
      <c r="J106" s="1" t="s">
        <v>42</v>
      </c>
      <c r="K106" s="1" t="s">
        <v>42</v>
      </c>
      <c r="M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</row>
    <row r="107" spans="1:20" ht="20.100000000000001" customHeight="1" x14ac:dyDescent="0.3">
      <c r="A107" s="27" t="s">
        <v>7712</v>
      </c>
      <c r="B107" s="28">
        <v>0</v>
      </c>
      <c r="C107" s="28">
        <v>0</v>
      </c>
      <c r="D107" s="28">
        <v>0</v>
      </c>
      <c r="E107" s="28">
        <v>0</v>
      </c>
      <c r="F107" s="27" t="s">
        <v>42</v>
      </c>
      <c r="G107" s="1" t="s">
        <v>1479</v>
      </c>
      <c r="H107" s="1" t="s">
        <v>7713</v>
      </c>
      <c r="I107" s="1" t="s">
        <v>42</v>
      </c>
      <c r="J107" s="1" t="s">
        <v>42</v>
      </c>
      <c r="K107" s="1" t="s">
        <v>42</v>
      </c>
      <c r="M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</row>
    <row r="108" spans="1:20" ht="20.100000000000001" customHeight="1" x14ac:dyDescent="0.3">
      <c r="A108" s="27" t="s">
        <v>7822</v>
      </c>
      <c r="B108" s="28">
        <v>0</v>
      </c>
      <c r="C108" s="28">
        <v>0</v>
      </c>
      <c r="D108" s="28">
        <v>0</v>
      </c>
      <c r="E108" s="28">
        <v>0</v>
      </c>
      <c r="F108" s="27" t="s">
        <v>42</v>
      </c>
      <c r="G108" s="1" t="s">
        <v>1479</v>
      </c>
      <c r="H108" s="1" t="s">
        <v>7713</v>
      </c>
      <c r="I108" s="1" t="s">
        <v>7823</v>
      </c>
      <c r="J108" s="1" t="s">
        <v>42</v>
      </c>
      <c r="K108" s="1" t="s">
        <v>42</v>
      </c>
      <c r="M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</row>
    <row r="109" spans="1:20" ht="20.100000000000001" customHeight="1" x14ac:dyDescent="0.3">
      <c r="A109" s="27" t="s">
        <v>7824</v>
      </c>
      <c r="B109" s="28">
        <v>0</v>
      </c>
      <c r="C109" s="28">
        <v>0</v>
      </c>
      <c r="D109" s="28">
        <v>0</v>
      </c>
      <c r="E109" s="28">
        <v>0</v>
      </c>
      <c r="F109" s="27" t="s">
        <v>42</v>
      </c>
      <c r="G109" s="1" t="s">
        <v>1479</v>
      </c>
      <c r="H109" s="1" t="s">
        <v>7713</v>
      </c>
      <c r="I109" s="1" t="s">
        <v>7825</v>
      </c>
      <c r="J109" s="1" t="s">
        <v>42</v>
      </c>
      <c r="K109" s="1" t="s">
        <v>42</v>
      </c>
      <c r="M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</row>
    <row r="110" spans="1:20" ht="20.100000000000001" customHeight="1" x14ac:dyDescent="0.3">
      <c r="A110" s="27" t="s">
        <v>7826</v>
      </c>
      <c r="B110" s="28">
        <v>0</v>
      </c>
      <c r="C110" s="28">
        <v>0</v>
      </c>
      <c r="D110" s="28">
        <v>0</v>
      </c>
      <c r="E110" s="28">
        <v>0</v>
      </c>
      <c r="F110" s="27" t="s">
        <v>42</v>
      </c>
      <c r="G110" s="1" t="s">
        <v>1479</v>
      </c>
      <c r="H110" s="1" t="s">
        <v>7713</v>
      </c>
      <c r="I110" s="1" t="s">
        <v>7827</v>
      </c>
      <c r="J110" s="1" t="s">
        <v>42</v>
      </c>
      <c r="K110" s="1" t="s">
        <v>42</v>
      </c>
      <c r="M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42</v>
      </c>
    </row>
    <row r="111" spans="1:20" ht="20.100000000000001" customHeight="1" x14ac:dyDescent="0.3">
      <c r="A111" s="27" t="s">
        <v>7828</v>
      </c>
      <c r="B111" s="28">
        <v>0</v>
      </c>
      <c r="C111" s="28">
        <v>0</v>
      </c>
      <c r="D111" s="28">
        <v>18.8</v>
      </c>
      <c r="E111" s="28">
        <v>18.8</v>
      </c>
      <c r="F111" s="27" t="s">
        <v>42</v>
      </c>
      <c r="G111" s="1" t="s">
        <v>1479</v>
      </c>
      <c r="H111" s="1" t="s">
        <v>7713</v>
      </c>
      <c r="I111" s="1" t="s">
        <v>7829</v>
      </c>
      <c r="J111" s="1" t="s">
        <v>42</v>
      </c>
      <c r="K111" s="1" t="s">
        <v>42</v>
      </c>
      <c r="M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</row>
    <row r="112" spans="1:20" ht="20.100000000000001" customHeight="1" x14ac:dyDescent="0.3">
      <c r="A112" s="27" t="s">
        <v>7742</v>
      </c>
      <c r="B112" s="28">
        <v>0</v>
      </c>
      <c r="C112" s="28">
        <v>0</v>
      </c>
      <c r="D112" s="28">
        <v>18.8</v>
      </c>
      <c r="E112" s="28">
        <v>18.8</v>
      </c>
      <c r="F112" s="27" t="s">
        <v>42</v>
      </c>
      <c r="G112" s="1" t="s">
        <v>1479</v>
      </c>
      <c r="H112" s="1" t="s">
        <v>7713</v>
      </c>
      <c r="I112" s="1" t="s">
        <v>7743</v>
      </c>
      <c r="J112" s="1" t="s">
        <v>42</v>
      </c>
      <c r="K112" s="1" t="s">
        <v>42</v>
      </c>
      <c r="M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</row>
    <row r="113" spans="1:20" ht="20.100000000000001" customHeight="1" x14ac:dyDescent="0.3">
      <c r="A113" s="27" t="s">
        <v>7712</v>
      </c>
      <c r="B113" s="28">
        <v>0</v>
      </c>
      <c r="C113" s="28">
        <v>0</v>
      </c>
      <c r="D113" s="28">
        <v>0</v>
      </c>
      <c r="E113" s="28">
        <v>0</v>
      </c>
      <c r="F113" s="27" t="s">
        <v>42</v>
      </c>
      <c r="G113" s="1" t="s">
        <v>1479</v>
      </c>
      <c r="H113" s="1" t="s">
        <v>7713</v>
      </c>
      <c r="I113" s="1" t="s">
        <v>42</v>
      </c>
      <c r="J113" s="1" t="s">
        <v>42</v>
      </c>
      <c r="K113" s="1" t="s">
        <v>42</v>
      </c>
      <c r="M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</row>
    <row r="114" spans="1:20" ht="20.100000000000001" customHeight="1" x14ac:dyDescent="0.3">
      <c r="A114" s="27" t="s">
        <v>7830</v>
      </c>
      <c r="B114" s="28">
        <v>0</v>
      </c>
      <c r="C114" s="28">
        <v>0</v>
      </c>
      <c r="D114" s="28">
        <v>0</v>
      </c>
      <c r="E114" s="28">
        <v>0</v>
      </c>
      <c r="F114" s="27" t="s">
        <v>42</v>
      </c>
      <c r="G114" s="1" t="s">
        <v>1479</v>
      </c>
      <c r="H114" s="1" t="s">
        <v>7713</v>
      </c>
      <c r="I114" s="1" t="s">
        <v>7831</v>
      </c>
      <c r="J114" s="1" t="s">
        <v>42</v>
      </c>
      <c r="K114" s="1" t="s">
        <v>42</v>
      </c>
      <c r="M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</row>
    <row r="115" spans="1:20" ht="20.100000000000001" customHeight="1" x14ac:dyDescent="0.3">
      <c r="A115" s="27" t="s">
        <v>7832</v>
      </c>
      <c r="B115" s="28">
        <v>19</v>
      </c>
      <c r="C115" s="28">
        <v>0</v>
      </c>
      <c r="D115" s="28">
        <v>0</v>
      </c>
      <c r="E115" s="28">
        <v>19</v>
      </c>
      <c r="F115" s="27" t="s">
        <v>42</v>
      </c>
      <c r="G115" s="1" t="s">
        <v>1479</v>
      </c>
      <c r="H115" s="1" t="s">
        <v>7713</v>
      </c>
      <c r="I115" s="1" t="s">
        <v>7833</v>
      </c>
      <c r="J115" s="1" t="s">
        <v>42</v>
      </c>
      <c r="K115" s="1" t="s">
        <v>42</v>
      </c>
      <c r="M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</row>
    <row r="116" spans="1:20" ht="20.100000000000001" customHeight="1" x14ac:dyDescent="0.3">
      <c r="A116" s="27" t="s">
        <v>7834</v>
      </c>
      <c r="B116" s="28">
        <v>0</v>
      </c>
      <c r="C116" s="28">
        <v>94.4</v>
      </c>
      <c r="D116" s="28">
        <v>0</v>
      </c>
      <c r="E116" s="28">
        <v>94.4</v>
      </c>
      <c r="F116" s="27" t="s">
        <v>42</v>
      </c>
      <c r="G116" s="1" t="s">
        <v>1479</v>
      </c>
      <c r="H116" s="1" t="s">
        <v>7713</v>
      </c>
      <c r="I116" s="1" t="s">
        <v>7835</v>
      </c>
      <c r="J116" s="1" t="s">
        <v>42</v>
      </c>
      <c r="K116" s="1" t="s">
        <v>42</v>
      </c>
      <c r="M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</row>
    <row r="117" spans="1:20" ht="20.100000000000001" customHeight="1" x14ac:dyDescent="0.3">
      <c r="A117" s="27" t="s">
        <v>7836</v>
      </c>
      <c r="B117" s="28">
        <v>0</v>
      </c>
      <c r="C117" s="28">
        <v>0</v>
      </c>
      <c r="D117" s="28">
        <v>15.5</v>
      </c>
      <c r="E117" s="28">
        <v>15.5</v>
      </c>
      <c r="F117" s="27" t="s">
        <v>42</v>
      </c>
      <c r="G117" s="1" t="s">
        <v>1479</v>
      </c>
      <c r="H117" s="1" t="s">
        <v>7713</v>
      </c>
      <c r="I117" s="1" t="s">
        <v>7837</v>
      </c>
      <c r="J117" s="1" t="s">
        <v>42</v>
      </c>
      <c r="K117" s="1" t="s">
        <v>42</v>
      </c>
      <c r="M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</row>
    <row r="118" spans="1:20" ht="20.100000000000001" customHeight="1" x14ac:dyDescent="0.3">
      <c r="A118" s="27" t="s">
        <v>7742</v>
      </c>
      <c r="B118" s="28">
        <v>19</v>
      </c>
      <c r="C118" s="28">
        <v>94.4</v>
      </c>
      <c r="D118" s="28">
        <v>15.5</v>
      </c>
      <c r="E118" s="28">
        <v>128.9</v>
      </c>
      <c r="F118" s="27" t="s">
        <v>42</v>
      </c>
      <c r="G118" s="1" t="s">
        <v>1479</v>
      </c>
      <c r="H118" s="1" t="s">
        <v>7713</v>
      </c>
      <c r="I118" s="1" t="s">
        <v>7743</v>
      </c>
      <c r="J118" s="1" t="s">
        <v>42</v>
      </c>
      <c r="K118" s="1" t="s">
        <v>42</v>
      </c>
      <c r="M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</row>
    <row r="119" spans="1:20" ht="20.100000000000001" customHeight="1" x14ac:dyDescent="0.3">
      <c r="A119" s="27" t="s">
        <v>7712</v>
      </c>
      <c r="B119" s="28">
        <v>0</v>
      </c>
      <c r="C119" s="28">
        <v>0</v>
      </c>
      <c r="D119" s="28">
        <v>0</v>
      </c>
      <c r="E119" s="28">
        <v>0</v>
      </c>
      <c r="F119" s="27" t="s">
        <v>42</v>
      </c>
      <c r="G119" s="1" t="s">
        <v>1479</v>
      </c>
      <c r="H119" s="1" t="s">
        <v>7713</v>
      </c>
      <c r="I119" s="1" t="s">
        <v>42</v>
      </c>
      <c r="J119" s="1" t="s">
        <v>42</v>
      </c>
      <c r="K119" s="1" t="s">
        <v>42</v>
      </c>
      <c r="M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</row>
    <row r="120" spans="1:20" ht="20.100000000000001" customHeight="1" x14ac:dyDescent="0.3">
      <c r="A120" s="27" t="s">
        <v>7838</v>
      </c>
      <c r="B120" s="28">
        <v>0</v>
      </c>
      <c r="C120" s="28">
        <v>0</v>
      </c>
      <c r="D120" s="28">
        <v>0</v>
      </c>
      <c r="E120" s="28">
        <v>0</v>
      </c>
      <c r="F120" s="27" t="s">
        <v>42</v>
      </c>
      <c r="G120" s="1" t="s">
        <v>1479</v>
      </c>
      <c r="H120" s="1" t="s">
        <v>7713</v>
      </c>
      <c r="I120" s="1" t="s">
        <v>7839</v>
      </c>
      <c r="J120" s="1" t="s">
        <v>42</v>
      </c>
      <c r="K120" s="1" t="s">
        <v>42</v>
      </c>
      <c r="M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</row>
    <row r="121" spans="1:20" ht="20.100000000000001" customHeight="1" x14ac:dyDescent="0.3">
      <c r="A121" s="27" t="s">
        <v>7840</v>
      </c>
      <c r="B121" s="28">
        <v>32.200000000000003</v>
      </c>
      <c r="C121" s="28">
        <v>0</v>
      </c>
      <c r="D121" s="28">
        <v>0</v>
      </c>
      <c r="E121" s="28">
        <v>32.200000000000003</v>
      </c>
      <c r="F121" s="27" t="s">
        <v>42</v>
      </c>
      <c r="G121" s="1" t="s">
        <v>1479</v>
      </c>
      <c r="H121" s="1" t="s">
        <v>7713</v>
      </c>
      <c r="I121" s="1" t="s">
        <v>7841</v>
      </c>
      <c r="J121" s="1" t="s">
        <v>42</v>
      </c>
      <c r="K121" s="1" t="s">
        <v>42</v>
      </c>
      <c r="M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</row>
    <row r="122" spans="1:20" ht="20.100000000000001" customHeight="1" x14ac:dyDescent="0.3">
      <c r="A122" s="27" t="s">
        <v>7842</v>
      </c>
      <c r="B122" s="28">
        <v>0</v>
      </c>
      <c r="C122" s="28">
        <v>283.2</v>
      </c>
      <c r="D122" s="28">
        <v>0</v>
      </c>
      <c r="E122" s="28">
        <v>283.2</v>
      </c>
      <c r="F122" s="27" t="s">
        <v>42</v>
      </c>
      <c r="G122" s="1" t="s">
        <v>1479</v>
      </c>
      <c r="H122" s="1" t="s">
        <v>7713</v>
      </c>
      <c r="I122" s="1" t="s">
        <v>7843</v>
      </c>
      <c r="J122" s="1" t="s">
        <v>42</v>
      </c>
      <c r="K122" s="1" t="s">
        <v>42</v>
      </c>
      <c r="M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</row>
    <row r="123" spans="1:20" ht="20.100000000000001" customHeight="1" x14ac:dyDescent="0.3">
      <c r="A123" s="27" t="s">
        <v>7844</v>
      </c>
      <c r="B123" s="28">
        <v>0</v>
      </c>
      <c r="C123" s="28">
        <v>0</v>
      </c>
      <c r="D123" s="28">
        <v>36</v>
      </c>
      <c r="E123" s="28">
        <v>36</v>
      </c>
      <c r="F123" s="27" t="s">
        <v>42</v>
      </c>
      <c r="G123" s="1" t="s">
        <v>1479</v>
      </c>
      <c r="H123" s="1" t="s">
        <v>7713</v>
      </c>
      <c r="I123" s="1" t="s">
        <v>7845</v>
      </c>
      <c r="J123" s="1" t="s">
        <v>42</v>
      </c>
      <c r="K123" s="1" t="s">
        <v>42</v>
      </c>
      <c r="M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</row>
    <row r="124" spans="1:20" ht="20.100000000000001" customHeight="1" x14ac:dyDescent="0.3">
      <c r="A124" s="27" t="s">
        <v>7742</v>
      </c>
      <c r="B124" s="28">
        <v>32.200000000000003</v>
      </c>
      <c r="C124" s="28">
        <v>283.2</v>
      </c>
      <c r="D124" s="28">
        <v>36</v>
      </c>
      <c r="E124" s="28">
        <v>351.4</v>
      </c>
      <c r="F124" s="27" t="s">
        <v>42</v>
      </c>
      <c r="G124" s="1" t="s">
        <v>1479</v>
      </c>
      <c r="H124" s="1" t="s">
        <v>7713</v>
      </c>
      <c r="I124" s="1" t="s">
        <v>7743</v>
      </c>
      <c r="J124" s="1" t="s">
        <v>42</v>
      </c>
      <c r="K124" s="1" t="s">
        <v>42</v>
      </c>
      <c r="M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</row>
    <row r="125" spans="1:20" ht="20.100000000000001" customHeight="1" x14ac:dyDescent="0.3">
      <c r="A125" s="27" t="s">
        <v>7712</v>
      </c>
      <c r="B125" s="28">
        <v>0</v>
      </c>
      <c r="C125" s="28">
        <v>0</v>
      </c>
      <c r="D125" s="28">
        <v>0</v>
      </c>
      <c r="E125" s="28">
        <v>0</v>
      </c>
      <c r="F125" s="27" t="s">
        <v>42</v>
      </c>
      <c r="G125" s="1" t="s">
        <v>1479</v>
      </c>
      <c r="H125" s="1" t="s">
        <v>7713</v>
      </c>
      <c r="I125" s="1" t="s">
        <v>42</v>
      </c>
      <c r="J125" s="1" t="s">
        <v>42</v>
      </c>
      <c r="K125" s="1" t="s">
        <v>42</v>
      </c>
      <c r="M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</row>
    <row r="126" spans="1:20" ht="20.100000000000001" customHeight="1" x14ac:dyDescent="0.3">
      <c r="A126" s="27" t="s">
        <v>7846</v>
      </c>
      <c r="B126" s="28">
        <v>0</v>
      </c>
      <c r="C126" s="28">
        <v>0</v>
      </c>
      <c r="D126" s="28">
        <v>0</v>
      </c>
      <c r="E126" s="28">
        <v>0</v>
      </c>
      <c r="F126" s="27" t="s">
        <v>42</v>
      </c>
      <c r="G126" s="1" t="s">
        <v>1479</v>
      </c>
      <c r="H126" s="1" t="s">
        <v>7713</v>
      </c>
      <c r="I126" s="1" t="s">
        <v>7847</v>
      </c>
      <c r="J126" s="1" t="s">
        <v>42</v>
      </c>
      <c r="K126" s="1" t="s">
        <v>42</v>
      </c>
      <c r="M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</row>
    <row r="127" spans="1:20" ht="20.100000000000001" customHeight="1" x14ac:dyDescent="0.3">
      <c r="A127" s="27" t="s">
        <v>7848</v>
      </c>
      <c r="B127" s="28">
        <v>29.6</v>
      </c>
      <c r="C127" s="28">
        <v>0</v>
      </c>
      <c r="D127" s="28">
        <v>0</v>
      </c>
      <c r="E127" s="28">
        <v>29.6</v>
      </c>
      <c r="F127" s="27" t="s">
        <v>42</v>
      </c>
      <c r="G127" s="1" t="s">
        <v>1479</v>
      </c>
      <c r="H127" s="1" t="s">
        <v>7713</v>
      </c>
      <c r="I127" s="1" t="s">
        <v>7849</v>
      </c>
      <c r="J127" s="1" t="s">
        <v>42</v>
      </c>
      <c r="K127" s="1" t="s">
        <v>42</v>
      </c>
      <c r="M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</row>
    <row r="128" spans="1:20" ht="20.100000000000001" customHeight="1" x14ac:dyDescent="0.3">
      <c r="A128" s="27" t="s">
        <v>7834</v>
      </c>
      <c r="B128" s="28">
        <v>0</v>
      </c>
      <c r="C128" s="28">
        <v>94.4</v>
      </c>
      <c r="D128" s="28">
        <v>0</v>
      </c>
      <c r="E128" s="28">
        <v>94.4</v>
      </c>
      <c r="F128" s="27" t="s">
        <v>42</v>
      </c>
      <c r="G128" s="1" t="s">
        <v>1479</v>
      </c>
      <c r="H128" s="1" t="s">
        <v>7713</v>
      </c>
      <c r="I128" s="1" t="s">
        <v>7850</v>
      </c>
      <c r="J128" s="1" t="s">
        <v>42</v>
      </c>
      <c r="K128" s="1" t="s">
        <v>42</v>
      </c>
      <c r="M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</row>
    <row r="129" spans="1:20" ht="20.100000000000001" customHeight="1" x14ac:dyDescent="0.3">
      <c r="A129" s="27" t="s">
        <v>7851</v>
      </c>
      <c r="B129" s="28">
        <v>0</v>
      </c>
      <c r="C129" s="28">
        <v>0</v>
      </c>
      <c r="D129" s="28">
        <v>94.6</v>
      </c>
      <c r="E129" s="28">
        <v>94.6</v>
      </c>
      <c r="F129" s="27" t="s">
        <v>42</v>
      </c>
      <c r="G129" s="1" t="s">
        <v>1479</v>
      </c>
      <c r="H129" s="1" t="s">
        <v>7713</v>
      </c>
      <c r="I129" s="1" t="s">
        <v>7852</v>
      </c>
      <c r="J129" s="1" t="s">
        <v>42</v>
      </c>
      <c r="K129" s="1" t="s">
        <v>42</v>
      </c>
      <c r="M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</row>
    <row r="130" spans="1:20" ht="20.100000000000001" customHeight="1" x14ac:dyDescent="0.3">
      <c r="A130" s="27" t="s">
        <v>7742</v>
      </c>
      <c r="B130" s="28">
        <v>29.6</v>
      </c>
      <c r="C130" s="28">
        <v>94.4</v>
      </c>
      <c r="D130" s="28">
        <v>94.6</v>
      </c>
      <c r="E130" s="28">
        <v>218.6</v>
      </c>
      <c r="F130" s="27" t="s">
        <v>42</v>
      </c>
      <c r="G130" s="1" t="s">
        <v>1479</v>
      </c>
      <c r="H130" s="1" t="s">
        <v>7713</v>
      </c>
      <c r="I130" s="1" t="s">
        <v>7743</v>
      </c>
      <c r="J130" s="1" t="s">
        <v>42</v>
      </c>
      <c r="K130" s="1" t="s">
        <v>42</v>
      </c>
      <c r="M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</row>
    <row r="131" spans="1:20" ht="20.100000000000001" customHeight="1" x14ac:dyDescent="0.3">
      <c r="A131" s="27" t="s">
        <v>7712</v>
      </c>
      <c r="B131" s="28">
        <v>0</v>
      </c>
      <c r="C131" s="28">
        <v>0</v>
      </c>
      <c r="D131" s="28">
        <v>0</v>
      </c>
      <c r="E131" s="28">
        <v>0</v>
      </c>
      <c r="F131" s="27" t="s">
        <v>42</v>
      </c>
      <c r="G131" s="1" t="s">
        <v>1479</v>
      </c>
      <c r="H131" s="1" t="s">
        <v>7713</v>
      </c>
      <c r="I131" s="1" t="s">
        <v>42</v>
      </c>
      <c r="J131" s="1" t="s">
        <v>42</v>
      </c>
      <c r="K131" s="1" t="s">
        <v>42</v>
      </c>
      <c r="M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</row>
    <row r="132" spans="1:20" ht="20.100000000000001" customHeight="1" x14ac:dyDescent="0.3">
      <c r="A132" s="27" t="s">
        <v>7853</v>
      </c>
      <c r="B132" s="28">
        <v>0</v>
      </c>
      <c r="C132" s="28">
        <v>0</v>
      </c>
      <c r="D132" s="28">
        <v>0</v>
      </c>
      <c r="E132" s="28">
        <v>0</v>
      </c>
      <c r="F132" s="27" t="s">
        <v>42</v>
      </c>
      <c r="G132" s="1" t="s">
        <v>1479</v>
      </c>
      <c r="H132" s="1" t="s">
        <v>7713</v>
      </c>
      <c r="I132" s="1" t="s">
        <v>7854</v>
      </c>
      <c r="J132" s="1" t="s">
        <v>42</v>
      </c>
      <c r="K132" s="1" t="s">
        <v>42</v>
      </c>
      <c r="M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</row>
    <row r="133" spans="1:20" ht="20.100000000000001" customHeight="1" x14ac:dyDescent="0.3">
      <c r="A133" s="27" t="s">
        <v>7855</v>
      </c>
      <c r="B133" s="28">
        <v>23.4</v>
      </c>
      <c r="C133" s="28">
        <v>0</v>
      </c>
      <c r="D133" s="28">
        <v>0</v>
      </c>
      <c r="E133" s="28">
        <v>23.4</v>
      </c>
      <c r="F133" s="27" t="s">
        <v>42</v>
      </c>
      <c r="G133" s="1" t="s">
        <v>1479</v>
      </c>
      <c r="H133" s="1" t="s">
        <v>7713</v>
      </c>
      <c r="I133" s="1" t="s">
        <v>7856</v>
      </c>
      <c r="J133" s="1" t="s">
        <v>42</v>
      </c>
      <c r="K133" s="1" t="s">
        <v>42</v>
      </c>
      <c r="M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</row>
    <row r="134" spans="1:20" ht="20.100000000000001" customHeight="1" x14ac:dyDescent="0.3">
      <c r="A134" s="27" t="s">
        <v>7834</v>
      </c>
      <c r="B134" s="28">
        <v>0</v>
      </c>
      <c r="C134" s="28">
        <v>94.4</v>
      </c>
      <c r="D134" s="28">
        <v>0</v>
      </c>
      <c r="E134" s="28">
        <v>94.4</v>
      </c>
      <c r="F134" s="27" t="s">
        <v>42</v>
      </c>
      <c r="G134" s="1" t="s">
        <v>1479</v>
      </c>
      <c r="H134" s="1" t="s">
        <v>7713</v>
      </c>
      <c r="I134" s="1" t="s">
        <v>7857</v>
      </c>
      <c r="J134" s="1" t="s">
        <v>42</v>
      </c>
      <c r="K134" s="1" t="s">
        <v>42</v>
      </c>
      <c r="M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42</v>
      </c>
    </row>
    <row r="135" spans="1:20" ht="20.100000000000001" customHeight="1" x14ac:dyDescent="0.3">
      <c r="A135" s="27" t="s">
        <v>7858</v>
      </c>
      <c r="B135" s="28">
        <v>0</v>
      </c>
      <c r="C135" s="28">
        <v>0</v>
      </c>
      <c r="D135" s="28">
        <v>20.5</v>
      </c>
      <c r="E135" s="28">
        <v>20.5</v>
      </c>
      <c r="F135" s="27" t="s">
        <v>42</v>
      </c>
      <c r="G135" s="1" t="s">
        <v>1479</v>
      </c>
      <c r="H135" s="1" t="s">
        <v>7713</v>
      </c>
      <c r="I135" s="1" t="s">
        <v>7859</v>
      </c>
      <c r="J135" s="1" t="s">
        <v>42</v>
      </c>
      <c r="K135" s="1" t="s">
        <v>42</v>
      </c>
      <c r="M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</row>
    <row r="136" spans="1:20" ht="20.100000000000001" customHeight="1" x14ac:dyDescent="0.3">
      <c r="A136" s="27" t="s">
        <v>7766</v>
      </c>
      <c r="B136" s="28">
        <v>23.4</v>
      </c>
      <c r="C136" s="28">
        <v>94.4</v>
      </c>
      <c r="D136" s="28">
        <v>20.5</v>
      </c>
      <c r="E136" s="28">
        <v>138.30000000000001</v>
      </c>
      <c r="F136" s="27" t="s">
        <v>42</v>
      </c>
      <c r="G136" s="1" t="s">
        <v>1479</v>
      </c>
      <c r="H136" s="1" t="s">
        <v>7713</v>
      </c>
      <c r="I136" s="1" t="s">
        <v>7767</v>
      </c>
      <c r="J136" s="1" t="s">
        <v>42</v>
      </c>
      <c r="K136" s="1" t="s">
        <v>42</v>
      </c>
      <c r="M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</row>
    <row r="137" spans="1:20" ht="20.100000000000001" customHeight="1" x14ac:dyDescent="0.3">
      <c r="A137" s="27" t="s">
        <v>7712</v>
      </c>
      <c r="B137" s="28">
        <v>0</v>
      </c>
      <c r="C137" s="28">
        <v>0</v>
      </c>
      <c r="D137" s="28">
        <v>0</v>
      </c>
      <c r="E137" s="28">
        <v>0</v>
      </c>
      <c r="F137" s="27" t="s">
        <v>42</v>
      </c>
      <c r="G137" s="1" t="s">
        <v>1479</v>
      </c>
      <c r="H137" s="1" t="s">
        <v>7713</v>
      </c>
      <c r="I137" s="1" t="s">
        <v>42</v>
      </c>
      <c r="J137" s="1" t="s">
        <v>42</v>
      </c>
      <c r="K137" s="1" t="s">
        <v>42</v>
      </c>
      <c r="M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</row>
    <row r="138" spans="1:20" ht="20.100000000000001" customHeight="1" x14ac:dyDescent="0.3">
      <c r="A138" s="27" t="s">
        <v>7860</v>
      </c>
      <c r="B138" s="28">
        <v>0</v>
      </c>
      <c r="C138" s="28">
        <v>0</v>
      </c>
      <c r="D138" s="28">
        <v>0</v>
      </c>
      <c r="E138" s="28">
        <v>0</v>
      </c>
      <c r="F138" s="27" t="s">
        <v>42</v>
      </c>
      <c r="G138" s="1" t="s">
        <v>1479</v>
      </c>
      <c r="H138" s="1" t="s">
        <v>7713</v>
      </c>
      <c r="I138" s="1" t="s">
        <v>7861</v>
      </c>
      <c r="J138" s="1" t="s">
        <v>42</v>
      </c>
      <c r="K138" s="1" t="s">
        <v>42</v>
      </c>
      <c r="M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</row>
    <row r="139" spans="1:20" ht="20.100000000000001" customHeight="1" x14ac:dyDescent="0.3">
      <c r="A139" s="27" t="s">
        <v>7862</v>
      </c>
      <c r="B139" s="28">
        <v>21</v>
      </c>
      <c r="C139" s="28">
        <v>0</v>
      </c>
      <c r="D139" s="28">
        <v>0</v>
      </c>
      <c r="E139" s="28">
        <v>21</v>
      </c>
      <c r="F139" s="27" t="s">
        <v>42</v>
      </c>
      <c r="G139" s="1" t="s">
        <v>1479</v>
      </c>
      <c r="H139" s="1" t="s">
        <v>7713</v>
      </c>
      <c r="I139" s="1" t="s">
        <v>7863</v>
      </c>
      <c r="J139" s="1" t="s">
        <v>42</v>
      </c>
      <c r="K139" s="1" t="s">
        <v>42</v>
      </c>
      <c r="M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</row>
    <row r="140" spans="1:20" ht="20.100000000000001" customHeight="1" x14ac:dyDescent="0.3">
      <c r="A140" s="27" t="s">
        <v>7834</v>
      </c>
      <c r="B140" s="28">
        <v>0</v>
      </c>
      <c r="C140" s="28">
        <v>94.4</v>
      </c>
      <c r="D140" s="28">
        <v>0</v>
      </c>
      <c r="E140" s="28">
        <v>94.4</v>
      </c>
      <c r="F140" s="27" t="s">
        <v>42</v>
      </c>
      <c r="G140" s="1" t="s">
        <v>1479</v>
      </c>
      <c r="H140" s="1" t="s">
        <v>7713</v>
      </c>
      <c r="I140" s="1" t="s">
        <v>7864</v>
      </c>
      <c r="J140" s="1" t="s">
        <v>42</v>
      </c>
      <c r="K140" s="1" t="s">
        <v>42</v>
      </c>
      <c r="M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</row>
    <row r="141" spans="1:20" ht="20.100000000000001" customHeight="1" x14ac:dyDescent="0.3">
      <c r="A141" s="27" t="s">
        <v>7865</v>
      </c>
      <c r="B141" s="28">
        <v>0</v>
      </c>
      <c r="C141" s="28">
        <v>0</v>
      </c>
      <c r="D141" s="28">
        <v>30.6</v>
      </c>
      <c r="E141" s="28">
        <v>30.6</v>
      </c>
      <c r="F141" s="27" t="s">
        <v>42</v>
      </c>
      <c r="G141" s="1" t="s">
        <v>1479</v>
      </c>
      <c r="H141" s="1" t="s">
        <v>7713</v>
      </c>
      <c r="I141" s="1" t="s">
        <v>7866</v>
      </c>
      <c r="J141" s="1" t="s">
        <v>42</v>
      </c>
      <c r="K141" s="1" t="s">
        <v>42</v>
      </c>
      <c r="M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</row>
    <row r="142" spans="1:20" ht="20.100000000000001" customHeight="1" x14ac:dyDescent="0.3">
      <c r="A142" s="27" t="s">
        <v>7766</v>
      </c>
      <c r="B142" s="28">
        <v>21</v>
      </c>
      <c r="C142" s="28">
        <v>94.4</v>
      </c>
      <c r="D142" s="28">
        <v>30.6</v>
      </c>
      <c r="E142" s="28">
        <v>146</v>
      </c>
      <c r="F142" s="27" t="s">
        <v>42</v>
      </c>
      <c r="G142" s="1" t="s">
        <v>1479</v>
      </c>
      <c r="H142" s="1" t="s">
        <v>7713</v>
      </c>
      <c r="I142" s="1" t="s">
        <v>7767</v>
      </c>
      <c r="J142" s="1" t="s">
        <v>42</v>
      </c>
      <c r="K142" s="1" t="s">
        <v>42</v>
      </c>
      <c r="M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</row>
    <row r="143" spans="1:20" ht="20.100000000000001" customHeight="1" x14ac:dyDescent="0.3">
      <c r="A143" s="27" t="s">
        <v>7712</v>
      </c>
      <c r="B143" s="28">
        <v>0</v>
      </c>
      <c r="C143" s="28">
        <v>0</v>
      </c>
      <c r="D143" s="28">
        <v>0</v>
      </c>
      <c r="E143" s="28">
        <v>0</v>
      </c>
      <c r="F143" s="27" t="s">
        <v>42</v>
      </c>
      <c r="G143" s="1" t="s">
        <v>1479</v>
      </c>
      <c r="H143" s="1" t="s">
        <v>7713</v>
      </c>
      <c r="I143" s="1" t="s">
        <v>42</v>
      </c>
      <c r="J143" s="1" t="s">
        <v>42</v>
      </c>
      <c r="K143" s="1" t="s">
        <v>42</v>
      </c>
      <c r="M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</row>
    <row r="144" spans="1:20" ht="20.100000000000001" customHeight="1" x14ac:dyDescent="0.3">
      <c r="A144" s="27" t="s">
        <v>7867</v>
      </c>
      <c r="B144" s="28">
        <v>0</v>
      </c>
      <c r="C144" s="28">
        <v>0</v>
      </c>
      <c r="D144" s="28">
        <v>0</v>
      </c>
      <c r="E144" s="28">
        <v>0</v>
      </c>
      <c r="F144" s="27" t="s">
        <v>42</v>
      </c>
      <c r="G144" s="1" t="s">
        <v>1479</v>
      </c>
      <c r="H144" s="1" t="s">
        <v>7713</v>
      </c>
      <c r="I144" s="1" t="s">
        <v>7868</v>
      </c>
      <c r="J144" s="1" t="s">
        <v>42</v>
      </c>
      <c r="K144" s="1" t="s">
        <v>42</v>
      </c>
      <c r="M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</row>
    <row r="145" spans="1:20" ht="20.100000000000001" customHeight="1" x14ac:dyDescent="0.3">
      <c r="A145" s="27" t="s">
        <v>7869</v>
      </c>
      <c r="B145" s="28">
        <v>12.5</v>
      </c>
      <c r="C145" s="28">
        <v>0</v>
      </c>
      <c r="D145" s="28">
        <v>0</v>
      </c>
      <c r="E145" s="28">
        <v>12.5</v>
      </c>
      <c r="F145" s="27" t="s">
        <v>42</v>
      </c>
      <c r="G145" s="1" t="s">
        <v>1479</v>
      </c>
      <c r="H145" s="1" t="s">
        <v>7713</v>
      </c>
      <c r="I145" s="1" t="s">
        <v>7870</v>
      </c>
      <c r="J145" s="1" t="s">
        <v>42</v>
      </c>
      <c r="K145" s="1" t="s">
        <v>42</v>
      </c>
      <c r="M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</row>
    <row r="146" spans="1:20" ht="20.100000000000001" customHeight="1" x14ac:dyDescent="0.3">
      <c r="A146" s="27" t="s">
        <v>7834</v>
      </c>
      <c r="B146" s="28">
        <v>0</v>
      </c>
      <c r="C146" s="28">
        <v>94.4</v>
      </c>
      <c r="D146" s="28">
        <v>0</v>
      </c>
      <c r="E146" s="28">
        <v>94.4</v>
      </c>
      <c r="F146" s="27" t="s">
        <v>42</v>
      </c>
      <c r="G146" s="1" t="s">
        <v>1479</v>
      </c>
      <c r="H146" s="1" t="s">
        <v>7713</v>
      </c>
      <c r="I146" s="1" t="s">
        <v>7871</v>
      </c>
      <c r="J146" s="1" t="s">
        <v>42</v>
      </c>
      <c r="K146" s="1" t="s">
        <v>42</v>
      </c>
      <c r="M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</row>
    <row r="147" spans="1:20" ht="20.100000000000001" customHeight="1" x14ac:dyDescent="0.3">
      <c r="A147" s="27" t="s">
        <v>7872</v>
      </c>
      <c r="B147" s="28">
        <v>0</v>
      </c>
      <c r="C147" s="28">
        <v>0</v>
      </c>
      <c r="D147" s="28">
        <v>14.4</v>
      </c>
      <c r="E147" s="28">
        <v>14.4</v>
      </c>
      <c r="F147" s="27" t="s">
        <v>42</v>
      </c>
      <c r="G147" s="1" t="s">
        <v>1479</v>
      </c>
      <c r="H147" s="1" t="s">
        <v>7713</v>
      </c>
      <c r="I147" s="1" t="s">
        <v>7873</v>
      </c>
      <c r="J147" s="1" t="s">
        <v>42</v>
      </c>
      <c r="K147" s="1" t="s">
        <v>42</v>
      </c>
      <c r="M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</row>
    <row r="148" spans="1:20" ht="20.100000000000001" customHeight="1" x14ac:dyDescent="0.3">
      <c r="A148" s="27" t="s">
        <v>7742</v>
      </c>
      <c r="B148" s="28">
        <v>12.5</v>
      </c>
      <c r="C148" s="28">
        <v>94.4</v>
      </c>
      <c r="D148" s="28">
        <v>14.4</v>
      </c>
      <c r="E148" s="28">
        <v>121.3</v>
      </c>
      <c r="F148" s="27" t="s">
        <v>42</v>
      </c>
      <c r="G148" s="1" t="s">
        <v>1479</v>
      </c>
      <c r="H148" s="1" t="s">
        <v>7713</v>
      </c>
      <c r="I148" s="1" t="s">
        <v>7743</v>
      </c>
      <c r="J148" s="1" t="s">
        <v>42</v>
      </c>
      <c r="K148" s="1" t="s">
        <v>42</v>
      </c>
      <c r="M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</row>
    <row r="149" spans="1:20" ht="20.100000000000001" customHeight="1" x14ac:dyDescent="0.3">
      <c r="A149" s="27" t="s">
        <v>7712</v>
      </c>
      <c r="B149" s="28">
        <v>0</v>
      </c>
      <c r="C149" s="28">
        <v>0</v>
      </c>
      <c r="D149" s="28">
        <v>0</v>
      </c>
      <c r="E149" s="28">
        <v>0</v>
      </c>
      <c r="F149" s="27" t="s">
        <v>42</v>
      </c>
      <c r="G149" s="1" t="s">
        <v>1479</v>
      </c>
      <c r="H149" s="1" t="s">
        <v>7713</v>
      </c>
      <c r="I149" s="1" t="s">
        <v>42</v>
      </c>
      <c r="J149" s="1" t="s">
        <v>42</v>
      </c>
      <c r="K149" s="1" t="s">
        <v>42</v>
      </c>
      <c r="M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</row>
    <row r="150" spans="1:20" ht="20.100000000000001" customHeight="1" x14ac:dyDescent="0.3">
      <c r="A150" s="27" t="s">
        <v>7874</v>
      </c>
      <c r="B150" s="28">
        <v>0</v>
      </c>
      <c r="C150" s="28">
        <v>0</v>
      </c>
      <c r="D150" s="28">
        <v>0</v>
      </c>
      <c r="E150" s="28">
        <v>0</v>
      </c>
      <c r="F150" s="27" t="s">
        <v>42</v>
      </c>
      <c r="G150" s="1" t="s">
        <v>1479</v>
      </c>
      <c r="H150" s="1" t="s">
        <v>7713</v>
      </c>
      <c r="I150" s="1" t="s">
        <v>7875</v>
      </c>
      <c r="J150" s="1" t="s">
        <v>42</v>
      </c>
      <c r="K150" s="1" t="s">
        <v>42</v>
      </c>
      <c r="M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</row>
    <row r="151" spans="1:20" ht="20.100000000000001" customHeight="1" x14ac:dyDescent="0.3">
      <c r="A151" s="27" t="s">
        <v>7876</v>
      </c>
      <c r="B151" s="28">
        <v>29</v>
      </c>
      <c r="C151" s="28">
        <v>0</v>
      </c>
      <c r="D151" s="28">
        <v>0</v>
      </c>
      <c r="E151" s="28">
        <v>29</v>
      </c>
      <c r="F151" s="27" t="s">
        <v>42</v>
      </c>
      <c r="G151" s="1" t="s">
        <v>1479</v>
      </c>
      <c r="H151" s="1" t="s">
        <v>7713</v>
      </c>
      <c r="I151" s="1" t="s">
        <v>7877</v>
      </c>
      <c r="J151" s="1" t="s">
        <v>42</v>
      </c>
      <c r="K151" s="1" t="s">
        <v>42</v>
      </c>
      <c r="M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42</v>
      </c>
    </row>
    <row r="152" spans="1:20" ht="20.100000000000001" customHeight="1" x14ac:dyDescent="0.3">
      <c r="A152" s="27" t="s">
        <v>7834</v>
      </c>
      <c r="B152" s="28">
        <v>0</v>
      </c>
      <c r="C152" s="28">
        <v>94.4</v>
      </c>
      <c r="D152" s="28">
        <v>0</v>
      </c>
      <c r="E152" s="28">
        <v>94.4</v>
      </c>
      <c r="F152" s="27" t="s">
        <v>42</v>
      </c>
      <c r="G152" s="1" t="s">
        <v>1479</v>
      </c>
      <c r="H152" s="1" t="s">
        <v>7713</v>
      </c>
      <c r="I152" s="1" t="s">
        <v>7878</v>
      </c>
      <c r="J152" s="1" t="s">
        <v>42</v>
      </c>
      <c r="K152" s="1" t="s">
        <v>42</v>
      </c>
      <c r="M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</row>
    <row r="153" spans="1:20" ht="20.100000000000001" customHeight="1" x14ac:dyDescent="0.3">
      <c r="A153" s="27" t="s">
        <v>7879</v>
      </c>
      <c r="B153" s="28">
        <v>0</v>
      </c>
      <c r="C153" s="28">
        <v>0</v>
      </c>
      <c r="D153" s="28">
        <v>26.3</v>
      </c>
      <c r="E153" s="28">
        <v>26.3</v>
      </c>
      <c r="F153" s="27" t="s">
        <v>42</v>
      </c>
      <c r="G153" s="1" t="s">
        <v>1479</v>
      </c>
      <c r="H153" s="1" t="s">
        <v>7713</v>
      </c>
      <c r="I153" s="1" t="s">
        <v>7880</v>
      </c>
      <c r="J153" s="1" t="s">
        <v>42</v>
      </c>
      <c r="K153" s="1" t="s">
        <v>42</v>
      </c>
      <c r="M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</row>
    <row r="154" spans="1:20" ht="20.100000000000001" customHeight="1" x14ac:dyDescent="0.3">
      <c r="A154" s="27" t="s">
        <v>7742</v>
      </c>
      <c r="B154" s="28">
        <v>29</v>
      </c>
      <c r="C154" s="28">
        <v>94.4</v>
      </c>
      <c r="D154" s="28">
        <v>26.3</v>
      </c>
      <c r="E154" s="28">
        <v>149.69999999999999</v>
      </c>
      <c r="F154" s="27" t="s">
        <v>42</v>
      </c>
      <c r="G154" s="1" t="s">
        <v>1479</v>
      </c>
      <c r="H154" s="1" t="s">
        <v>7713</v>
      </c>
      <c r="I154" s="1" t="s">
        <v>7743</v>
      </c>
      <c r="J154" s="1" t="s">
        <v>42</v>
      </c>
      <c r="K154" s="1" t="s">
        <v>42</v>
      </c>
      <c r="M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</row>
    <row r="155" spans="1:20" ht="20.100000000000001" customHeight="1" x14ac:dyDescent="0.3">
      <c r="A155" s="27" t="s">
        <v>7712</v>
      </c>
      <c r="B155" s="28">
        <v>0</v>
      </c>
      <c r="C155" s="28">
        <v>0</v>
      </c>
      <c r="D155" s="28">
        <v>0</v>
      </c>
      <c r="E155" s="28">
        <v>0</v>
      </c>
      <c r="F155" s="27" t="s">
        <v>42</v>
      </c>
      <c r="G155" s="1" t="s">
        <v>1479</v>
      </c>
      <c r="H155" s="1" t="s">
        <v>7713</v>
      </c>
      <c r="I155" s="1" t="s">
        <v>42</v>
      </c>
      <c r="J155" s="1" t="s">
        <v>42</v>
      </c>
      <c r="K155" s="1" t="s">
        <v>42</v>
      </c>
      <c r="M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</row>
    <row r="156" spans="1:20" ht="20.100000000000001" customHeight="1" x14ac:dyDescent="0.3">
      <c r="A156" s="27" t="s">
        <v>7881</v>
      </c>
      <c r="B156" s="28">
        <v>0</v>
      </c>
      <c r="C156" s="28">
        <v>0</v>
      </c>
      <c r="D156" s="28">
        <v>0</v>
      </c>
      <c r="E156" s="28">
        <v>0</v>
      </c>
      <c r="F156" s="27" t="s">
        <v>42</v>
      </c>
      <c r="G156" s="1" t="s">
        <v>1479</v>
      </c>
      <c r="H156" s="1" t="s">
        <v>7713</v>
      </c>
      <c r="I156" s="1" t="s">
        <v>7882</v>
      </c>
      <c r="J156" s="1" t="s">
        <v>42</v>
      </c>
      <c r="K156" s="1" t="s">
        <v>42</v>
      </c>
      <c r="M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</row>
    <row r="157" spans="1:20" ht="20.100000000000001" customHeight="1" x14ac:dyDescent="0.3">
      <c r="A157" s="27" t="s">
        <v>7883</v>
      </c>
      <c r="B157" s="28">
        <v>35.700000000000003</v>
      </c>
      <c r="C157" s="28">
        <v>0</v>
      </c>
      <c r="D157" s="28">
        <v>0</v>
      </c>
      <c r="E157" s="28">
        <v>35.700000000000003</v>
      </c>
      <c r="F157" s="27" t="s">
        <v>42</v>
      </c>
      <c r="G157" s="1" t="s">
        <v>1479</v>
      </c>
      <c r="H157" s="1" t="s">
        <v>7713</v>
      </c>
      <c r="I157" s="1" t="s">
        <v>7884</v>
      </c>
      <c r="J157" s="1" t="s">
        <v>42</v>
      </c>
      <c r="K157" s="1" t="s">
        <v>42</v>
      </c>
      <c r="M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42</v>
      </c>
    </row>
    <row r="158" spans="1:20" ht="20.100000000000001" customHeight="1" x14ac:dyDescent="0.3">
      <c r="A158" s="27" t="s">
        <v>7885</v>
      </c>
      <c r="B158" s="28">
        <v>0</v>
      </c>
      <c r="C158" s="28">
        <v>79.599999999999994</v>
      </c>
      <c r="D158" s="28">
        <v>0</v>
      </c>
      <c r="E158" s="28">
        <v>79.599999999999994</v>
      </c>
      <c r="F158" s="27" t="s">
        <v>42</v>
      </c>
      <c r="G158" s="1" t="s">
        <v>1479</v>
      </c>
      <c r="H158" s="1" t="s">
        <v>7713</v>
      </c>
      <c r="I158" s="1" t="s">
        <v>7886</v>
      </c>
      <c r="J158" s="1" t="s">
        <v>42</v>
      </c>
      <c r="K158" s="1" t="s">
        <v>42</v>
      </c>
      <c r="M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</row>
    <row r="159" spans="1:20" ht="20.100000000000001" customHeight="1" x14ac:dyDescent="0.3">
      <c r="A159" s="27" t="s">
        <v>7887</v>
      </c>
      <c r="B159" s="28">
        <v>0</v>
      </c>
      <c r="C159" s="28">
        <v>0</v>
      </c>
      <c r="D159" s="28">
        <v>30.6</v>
      </c>
      <c r="E159" s="28">
        <v>30.6</v>
      </c>
      <c r="F159" s="27" t="s">
        <v>42</v>
      </c>
      <c r="G159" s="1" t="s">
        <v>1479</v>
      </c>
      <c r="H159" s="1" t="s">
        <v>7713</v>
      </c>
      <c r="I159" s="1" t="s">
        <v>7888</v>
      </c>
      <c r="J159" s="1" t="s">
        <v>42</v>
      </c>
      <c r="K159" s="1" t="s">
        <v>42</v>
      </c>
      <c r="M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</row>
    <row r="160" spans="1:20" ht="20.100000000000001" customHeight="1" x14ac:dyDescent="0.3">
      <c r="A160" s="27" t="s">
        <v>7766</v>
      </c>
      <c r="B160" s="28">
        <v>35.700000000000003</v>
      </c>
      <c r="C160" s="28">
        <v>79.599999999999994</v>
      </c>
      <c r="D160" s="28">
        <v>30.6</v>
      </c>
      <c r="E160" s="28">
        <v>145.9</v>
      </c>
      <c r="F160" s="27" t="s">
        <v>42</v>
      </c>
      <c r="G160" s="1" t="s">
        <v>1479</v>
      </c>
      <c r="H160" s="1" t="s">
        <v>7713</v>
      </c>
      <c r="I160" s="1" t="s">
        <v>7767</v>
      </c>
      <c r="J160" s="1" t="s">
        <v>42</v>
      </c>
      <c r="K160" s="1" t="s">
        <v>42</v>
      </c>
      <c r="M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</row>
    <row r="161" spans="1:20" ht="20.100000000000001" customHeight="1" x14ac:dyDescent="0.3">
      <c r="A161" s="27" t="s">
        <v>7768</v>
      </c>
      <c r="B161" s="29">
        <v>463</v>
      </c>
      <c r="C161" s="29">
        <v>1405</v>
      </c>
      <c r="D161" s="29">
        <v>852</v>
      </c>
      <c r="E161" s="29">
        <v>2720</v>
      </c>
      <c r="F161" s="30"/>
    </row>
    <row r="162" spans="1:20" ht="20.100000000000001" customHeight="1" x14ac:dyDescent="0.3">
      <c r="A162" s="30"/>
      <c r="B162" s="30"/>
      <c r="C162" s="30"/>
      <c r="D162" s="30"/>
      <c r="E162" s="30"/>
      <c r="F162" s="30"/>
    </row>
    <row r="163" spans="1:20" ht="20.100000000000001" customHeight="1" x14ac:dyDescent="0.3">
      <c r="A163" s="30" t="s">
        <v>7889</v>
      </c>
      <c r="B163" s="30"/>
      <c r="C163" s="30"/>
      <c r="D163" s="30"/>
      <c r="E163" s="30"/>
      <c r="F163" s="27" t="s">
        <v>42</v>
      </c>
      <c r="G163" s="1" t="s">
        <v>1482</v>
      </c>
      <c r="I163" s="1" t="s">
        <v>1476</v>
      </c>
      <c r="J163" s="1" t="s">
        <v>1480</v>
      </c>
      <c r="K163" s="1" t="s">
        <v>81</v>
      </c>
    </row>
    <row r="164" spans="1:20" ht="20.100000000000001" customHeight="1" x14ac:dyDescent="0.3">
      <c r="A164" s="27" t="s">
        <v>42</v>
      </c>
      <c r="B164" s="28"/>
      <c r="C164" s="28"/>
      <c r="D164" s="28"/>
      <c r="E164" s="28"/>
      <c r="F164" s="27" t="s">
        <v>42</v>
      </c>
      <c r="G164" s="1" t="s">
        <v>1482</v>
      </c>
      <c r="H164" s="1" t="s">
        <v>7711</v>
      </c>
      <c r="I164" s="1" t="s">
        <v>42</v>
      </c>
      <c r="J164" s="1" t="s">
        <v>42</v>
      </c>
      <c r="K164" s="1" t="s">
        <v>42</v>
      </c>
      <c r="L164">
        <v>1</v>
      </c>
      <c r="M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</row>
    <row r="165" spans="1:20" ht="20.100000000000001" customHeight="1" x14ac:dyDescent="0.3">
      <c r="A165" s="27" t="s">
        <v>7890</v>
      </c>
      <c r="B165" s="28">
        <v>0</v>
      </c>
      <c r="C165" s="28">
        <v>0</v>
      </c>
      <c r="D165" s="28">
        <v>0</v>
      </c>
      <c r="E165" s="28">
        <v>0</v>
      </c>
      <c r="F165" s="27" t="s">
        <v>42</v>
      </c>
      <c r="G165" s="1" t="s">
        <v>1482</v>
      </c>
      <c r="H165" s="1" t="s">
        <v>7713</v>
      </c>
      <c r="I165" s="1" t="s">
        <v>7891</v>
      </c>
      <c r="J165" s="1" t="s">
        <v>42</v>
      </c>
      <c r="K165" s="1" t="s">
        <v>42</v>
      </c>
      <c r="M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</row>
    <row r="166" spans="1:20" ht="20.100000000000001" customHeight="1" x14ac:dyDescent="0.3">
      <c r="A166" s="27" t="s">
        <v>7798</v>
      </c>
      <c r="B166" s="28">
        <v>0</v>
      </c>
      <c r="C166" s="28">
        <v>0</v>
      </c>
      <c r="D166" s="28">
        <v>0</v>
      </c>
      <c r="E166" s="28">
        <v>0</v>
      </c>
      <c r="F166" s="27" t="s">
        <v>42</v>
      </c>
      <c r="G166" s="1" t="s">
        <v>1482</v>
      </c>
      <c r="H166" s="1" t="s">
        <v>7713</v>
      </c>
      <c r="I166" s="1" t="s">
        <v>7799</v>
      </c>
      <c r="J166" s="1" t="s">
        <v>42</v>
      </c>
      <c r="K166" s="1" t="s">
        <v>42</v>
      </c>
      <c r="M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</row>
    <row r="167" spans="1:20" ht="20.100000000000001" customHeight="1" x14ac:dyDescent="0.3">
      <c r="A167" s="27" t="s">
        <v>7712</v>
      </c>
      <c r="B167" s="28">
        <v>0</v>
      </c>
      <c r="C167" s="28">
        <v>0</v>
      </c>
      <c r="D167" s="28">
        <v>0</v>
      </c>
      <c r="E167" s="28">
        <v>0</v>
      </c>
      <c r="F167" s="27" t="s">
        <v>42</v>
      </c>
      <c r="G167" s="1" t="s">
        <v>1482</v>
      </c>
      <c r="H167" s="1" t="s">
        <v>7713</v>
      </c>
      <c r="I167" s="1" t="s">
        <v>42</v>
      </c>
      <c r="J167" s="1" t="s">
        <v>42</v>
      </c>
      <c r="K167" s="1" t="s">
        <v>42</v>
      </c>
      <c r="M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</row>
    <row r="168" spans="1:20" ht="20.100000000000001" customHeight="1" x14ac:dyDescent="0.3">
      <c r="A168" s="27" t="s">
        <v>7892</v>
      </c>
      <c r="B168" s="28">
        <v>0</v>
      </c>
      <c r="C168" s="28">
        <v>0</v>
      </c>
      <c r="D168" s="28">
        <v>0</v>
      </c>
      <c r="E168" s="28">
        <v>0</v>
      </c>
      <c r="F168" s="27" t="s">
        <v>42</v>
      </c>
      <c r="G168" s="1" t="s">
        <v>1482</v>
      </c>
      <c r="H168" s="1" t="s">
        <v>7713</v>
      </c>
      <c r="I168" s="1" t="s">
        <v>7893</v>
      </c>
      <c r="J168" s="1" t="s">
        <v>42</v>
      </c>
      <c r="K168" s="1" t="s">
        <v>42</v>
      </c>
      <c r="M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</row>
    <row r="169" spans="1:20" ht="20.100000000000001" customHeight="1" x14ac:dyDescent="0.3">
      <c r="A169" s="27" t="s">
        <v>7894</v>
      </c>
      <c r="B169" s="28">
        <v>0</v>
      </c>
      <c r="C169" s="28">
        <v>0</v>
      </c>
      <c r="D169" s="28">
        <v>0</v>
      </c>
      <c r="E169" s="28">
        <v>0</v>
      </c>
      <c r="F169" s="27" t="s">
        <v>42</v>
      </c>
      <c r="G169" s="1" t="s">
        <v>1482</v>
      </c>
      <c r="H169" s="1" t="s">
        <v>7713</v>
      </c>
      <c r="I169" s="1" t="s">
        <v>7803</v>
      </c>
      <c r="J169" s="1" t="s">
        <v>42</v>
      </c>
      <c r="K169" s="1" t="s">
        <v>42</v>
      </c>
      <c r="M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</row>
    <row r="170" spans="1:20" ht="20.100000000000001" customHeight="1" x14ac:dyDescent="0.3">
      <c r="A170" s="27" t="s">
        <v>7712</v>
      </c>
      <c r="B170" s="28">
        <v>0</v>
      </c>
      <c r="C170" s="28">
        <v>0</v>
      </c>
      <c r="D170" s="28">
        <v>0</v>
      </c>
      <c r="E170" s="28">
        <v>0</v>
      </c>
      <c r="F170" s="27" t="s">
        <v>42</v>
      </c>
      <c r="G170" s="1" t="s">
        <v>1482</v>
      </c>
      <c r="H170" s="1" t="s">
        <v>7713</v>
      </c>
      <c r="I170" s="1" t="s">
        <v>42</v>
      </c>
      <c r="J170" s="1" t="s">
        <v>42</v>
      </c>
      <c r="K170" s="1" t="s">
        <v>42</v>
      </c>
      <c r="M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</row>
    <row r="171" spans="1:20" ht="20.100000000000001" customHeight="1" x14ac:dyDescent="0.3">
      <c r="A171" s="27" t="s">
        <v>7718</v>
      </c>
      <c r="B171" s="28">
        <v>0</v>
      </c>
      <c r="C171" s="28">
        <v>0</v>
      </c>
      <c r="D171" s="28">
        <v>0</v>
      </c>
      <c r="E171" s="28">
        <v>0</v>
      </c>
      <c r="F171" s="27" t="s">
        <v>42</v>
      </c>
      <c r="G171" s="1" t="s">
        <v>1482</v>
      </c>
      <c r="H171" s="1" t="s">
        <v>7713</v>
      </c>
      <c r="I171" s="1" t="s">
        <v>7719</v>
      </c>
      <c r="J171" s="1" t="s">
        <v>42</v>
      </c>
      <c r="K171" s="1" t="s">
        <v>42</v>
      </c>
      <c r="M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42</v>
      </c>
    </row>
    <row r="172" spans="1:20" ht="20.100000000000001" customHeight="1" x14ac:dyDescent="0.3">
      <c r="A172" s="27" t="s">
        <v>7712</v>
      </c>
      <c r="B172" s="28">
        <v>0</v>
      </c>
      <c r="C172" s="28">
        <v>0</v>
      </c>
      <c r="D172" s="28">
        <v>0</v>
      </c>
      <c r="E172" s="28">
        <v>0</v>
      </c>
      <c r="F172" s="27" t="s">
        <v>42</v>
      </c>
      <c r="G172" s="1" t="s">
        <v>1482</v>
      </c>
      <c r="H172" s="1" t="s">
        <v>7713</v>
      </c>
      <c r="I172" s="1" t="s">
        <v>42</v>
      </c>
      <c r="J172" s="1" t="s">
        <v>42</v>
      </c>
      <c r="K172" s="1" t="s">
        <v>42</v>
      </c>
      <c r="M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</row>
    <row r="173" spans="1:20" ht="20.100000000000001" customHeight="1" x14ac:dyDescent="0.3">
      <c r="A173" s="27" t="s">
        <v>7720</v>
      </c>
      <c r="B173" s="28">
        <v>0</v>
      </c>
      <c r="C173" s="28">
        <v>0</v>
      </c>
      <c r="D173" s="28">
        <v>0</v>
      </c>
      <c r="E173" s="28">
        <v>0</v>
      </c>
      <c r="F173" s="27" t="s">
        <v>42</v>
      </c>
      <c r="G173" s="1" t="s">
        <v>1482</v>
      </c>
      <c r="H173" s="1" t="s">
        <v>7713</v>
      </c>
      <c r="I173" s="1" t="s">
        <v>7721</v>
      </c>
      <c r="J173" s="1" t="s">
        <v>42</v>
      </c>
      <c r="K173" s="1" t="s">
        <v>42</v>
      </c>
      <c r="M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</row>
    <row r="174" spans="1:20" ht="20.100000000000001" customHeight="1" x14ac:dyDescent="0.3">
      <c r="A174" s="27" t="s">
        <v>7712</v>
      </c>
      <c r="B174" s="28">
        <v>0</v>
      </c>
      <c r="C174" s="28">
        <v>0</v>
      </c>
      <c r="D174" s="28">
        <v>0</v>
      </c>
      <c r="E174" s="28">
        <v>0</v>
      </c>
      <c r="F174" s="27" t="s">
        <v>42</v>
      </c>
      <c r="G174" s="1" t="s">
        <v>1482</v>
      </c>
      <c r="H174" s="1" t="s">
        <v>7713</v>
      </c>
      <c r="I174" s="1" t="s">
        <v>42</v>
      </c>
      <c r="J174" s="1" t="s">
        <v>42</v>
      </c>
      <c r="K174" s="1" t="s">
        <v>42</v>
      </c>
      <c r="M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</row>
    <row r="175" spans="1:20" ht="20.100000000000001" customHeight="1" x14ac:dyDescent="0.3">
      <c r="A175" s="27" t="s">
        <v>7804</v>
      </c>
      <c r="B175" s="28">
        <v>0</v>
      </c>
      <c r="C175" s="28">
        <v>0</v>
      </c>
      <c r="D175" s="28">
        <v>0</v>
      </c>
      <c r="E175" s="28">
        <v>0</v>
      </c>
      <c r="F175" s="27" t="s">
        <v>42</v>
      </c>
      <c r="G175" s="1" t="s">
        <v>1482</v>
      </c>
      <c r="H175" s="1" t="s">
        <v>7713</v>
      </c>
      <c r="I175" s="1" t="s">
        <v>7805</v>
      </c>
      <c r="J175" s="1" t="s">
        <v>42</v>
      </c>
      <c r="K175" s="1" t="s">
        <v>42</v>
      </c>
      <c r="M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</row>
    <row r="176" spans="1:20" ht="20.100000000000001" customHeight="1" x14ac:dyDescent="0.3">
      <c r="A176" s="27" t="s">
        <v>7895</v>
      </c>
      <c r="B176" s="28">
        <v>0</v>
      </c>
      <c r="C176" s="28">
        <v>321.5</v>
      </c>
      <c r="D176" s="28">
        <v>0</v>
      </c>
      <c r="E176" s="28">
        <v>321.5</v>
      </c>
      <c r="F176" s="27" t="s">
        <v>42</v>
      </c>
      <c r="G176" s="1" t="s">
        <v>1482</v>
      </c>
      <c r="H176" s="1" t="s">
        <v>7713</v>
      </c>
      <c r="I176" s="1" t="s">
        <v>7807</v>
      </c>
      <c r="J176" s="1" t="s">
        <v>42</v>
      </c>
      <c r="K176" s="1" t="s">
        <v>42</v>
      </c>
      <c r="M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</row>
    <row r="177" spans="1:20" ht="20.100000000000001" customHeight="1" x14ac:dyDescent="0.3">
      <c r="A177" s="27" t="s">
        <v>7808</v>
      </c>
      <c r="B177" s="28">
        <v>0</v>
      </c>
      <c r="C177" s="28">
        <v>0</v>
      </c>
      <c r="D177" s="28">
        <v>0</v>
      </c>
      <c r="E177" s="28">
        <v>0</v>
      </c>
      <c r="F177" s="27" t="s">
        <v>42</v>
      </c>
      <c r="G177" s="1" t="s">
        <v>1482</v>
      </c>
      <c r="H177" s="1" t="s">
        <v>7713</v>
      </c>
      <c r="I177" s="1" t="s">
        <v>7809</v>
      </c>
      <c r="J177" s="1" t="s">
        <v>42</v>
      </c>
      <c r="K177" s="1" t="s">
        <v>42</v>
      </c>
      <c r="M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</row>
    <row r="178" spans="1:20" ht="20.100000000000001" customHeight="1" x14ac:dyDescent="0.3">
      <c r="A178" s="27" t="s">
        <v>7896</v>
      </c>
      <c r="B178" s="28">
        <v>0</v>
      </c>
      <c r="C178" s="28">
        <v>101.2</v>
      </c>
      <c r="D178" s="28">
        <v>0</v>
      </c>
      <c r="E178" s="28">
        <v>101.2</v>
      </c>
      <c r="F178" s="27" t="s">
        <v>42</v>
      </c>
      <c r="G178" s="1" t="s">
        <v>1482</v>
      </c>
      <c r="H178" s="1" t="s">
        <v>7713</v>
      </c>
      <c r="I178" s="1" t="s">
        <v>7811</v>
      </c>
      <c r="J178" s="1" t="s">
        <v>42</v>
      </c>
      <c r="K178" s="1" t="s">
        <v>42</v>
      </c>
      <c r="M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</row>
    <row r="179" spans="1:20" ht="20.100000000000001" customHeight="1" x14ac:dyDescent="0.3">
      <c r="A179" s="27" t="s">
        <v>7742</v>
      </c>
      <c r="B179" s="28">
        <v>0</v>
      </c>
      <c r="C179" s="28">
        <v>422.7</v>
      </c>
      <c r="D179" s="28">
        <v>0</v>
      </c>
      <c r="E179" s="28">
        <v>422.7</v>
      </c>
      <c r="F179" s="27" t="s">
        <v>42</v>
      </c>
      <c r="G179" s="1" t="s">
        <v>1482</v>
      </c>
      <c r="H179" s="1" t="s">
        <v>7713</v>
      </c>
      <c r="I179" s="1" t="s">
        <v>7743</v>
      </c>
      <c r="J179" s="1" t="s">
        <v>42</v>
      </c>
      <c r="K179" s="1" t="s">
        <v>42</v>
      </c>
      <c r="M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</row>
    <row r="180" spans="1:20" ht="20.100000000000001" customHeight="1" x14ac:dyDescent="0.3">
      <c r="A180" s="27" t="s">
        <v>7712</v>
      </c>
      <c r="B180" s="28">
        <v>0</v>
      </c>
      <c r="C180" s="28">
        <v>0</v>
      </c>
      <c r="D180" s="28">
        <v>0</v>
      </c>
      <c r="E180" s="28">
        <v>0</v>
      </c>
      <c r="F180" s="27" t="s">
        <v>42</v>
      </c>
      <c r="G180" s="1" t="s">
        <v>1482</v>
      </c>
      <c r="H180" s="1" t="s">
        <v>7713</v>
      </c>
      <c r="I180" s="1" t="s">
        <v>7712</v>
      </c>
      <c r="J180" s="1" t="s">
        <v>42</v>
      </c>
      <c r="K180" s="1" t="s">
        <v>42</v>
      </c>
      <c r="M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</row>
    <row r="181" spans="1:20" ht="20.100000000000001" customHeight="1" x14ac:dyDescent="0.3">
      <c r="A181" s="27" t="s">
        <v>7812</v>
      </c>
      <c r="B181" s="28">
        <v>0</v>
      </c>
      <c r="C181" s="28">
        <v>0</v>
      </c>
      <c r="D181" s="28">
        <v>0</v>
      </c>
      <c r="E181" s="28">
        <v>0</v>
      </c>
      <c r="F181" s="27" t="s">
        <v>42</v>
      </c>
      <c r="G181" s="1" t="s">
        <v>1482</v>
      </c>
      <c r="H181" s="1" t="s">
        <v>7713</v>
      </c>
      <c r="I181" s="1" t="s">
        <v>7813</v>
      </c>
      <c r="J181" s="1" t="s">
        <v>42</v>
      </c>
      <c r="K181" s="1" t="s">
        <v>42</v>
      </c>
      <c r="M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</row>
    <row r="182" spans="1:20" ht="20.100000000000001" customHeight="1" x14ac:dyDescent="0.3">
      <c r="A182" s="27" t="s">
        <v>7712</v>
      </c>
      <c r="B182" s="28">
        <v>0</v>
      </c>
      <c r="C182" s="28">
        <v>0</v>
      </c>
      <c r="D182" s="28">
        <v>0</v>
      </c>
      <c r="E182" s="28">
        <v>0</v>
      </c>
      <c r="F182" s="27" t="s">
        <v>42</v>
      </c>
      <c r="G182" s="1" t="s">
        <v>1482</v>
      </c>
      <c r="H182" s="1" t="s">
        <v>7713</v>
      </c>
      <c r="I182" s="1" t="s">
        <v>7712</v>
      </c>
      <c r="J182" s="1" t="s">
        <v>42</v>
      </c>
      <c r="K182" s="1" t="s">
        <v>42</v>
      </c>
      <c r="M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</row>
    <row r="183" spans="1:20" ht="20.100000000000001" customHeight="1" x14ac:dyDescent="0.3">
      <c r="A183" s="27" t="s">
        <v>7814</v>
      </c>
      <c r="B183" s="28">
        <v>0</v>
      </c>
      <c r="C183" s="28">
        <v>0</v>
      </c>
      <c r="D183" s="28">
        <v>0</v>
      </c>
      <c r="E183" s="28">
        <v>0</v>
      </c>
      <c r="F183" s="27" t="s">
        <v>42</v>
      </c>
      <c r="G183" s="1" t="s">
        <v>1482</v>
      </c>
      <c r="H183" s="1" t="s">
        <v>7713</v>
      </c>
      <c r="I183" s="1" t="s">
        <v>7815</v>
      </c>
      <c r="J183" s="1" t="s">
        <v>42</v>
      </c>
      <c r="K183" s="1" t="s">
        <v>42</v>
      </c>
      <c r="M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</row>
    <row r="184" spans="1:20" ht="20.100000000000001" customHeight="1" x14ac:dyDescent="0.3">
      <c r="A184" s="27" t="s">
        <v>7897</v>
      </c>
      <c r="B184" s="28">
        <v>383.7</v>
      </c>
      <c r="C184" s="28">
        <v>0</v>
      </c>
      <c r="D184" s="28">
        <v>0</v>
      </c>
      <c r="E184" s="28">
        <v>383.7</v>
      </c>
      <c r="F184" s="27" t="s">
        <v>42</v>
      </c>
      <c r="G184" s="1" t="s">
        <v>1482</v>
      </c>
      <c r="H184" s="1" t="s">
        <v>7713</v>
      </c>
      <c r="I184" s="1" t="s">
        <v>7817</v>
      </c>
      <c r="J184" s="1" t="s">
        <v>42</v>
      </c>
      <c r="K184" s="1" t="s">
        <v>42</v>
      </c>
      <c r="M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</row>
    <row r="185" spans="1:20" ht="20.100000000000001" customHeight="1" x14ac:dyDescent="0.3">
      <c r="A185" s="27" t="s">
        <v>7898</v>
      </c>
      <c r="B185" s="28">
        <v>0</v>
      </c>
      <c r="C185" s="28">
        <v>277.7</v>
      </c>
      <c r="D185" s="28">
        <v>0</v>
      </c>
      <c r="E185" s="28">
        <v>277.7</v>
      </c>
      <c r="F185" s="27" t="s">
        <v>42</v>
      </c>
      <c r="G185" s="1" t="s">
        <v>1482</v>
      </c>
      <c r="H185" s="1" t="s">
        <v>7713</v>
      </c>
      <c r="I185" s="1" t="s">
        <v>7819</v>
      </c>
      <c r="J185" s="1" t="s">
        <v>42</v>
      </c>
      <c r="K185" s="1" t="s">
        <v>42</v>
      </c>
      <c r="M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</row>
    <row r="186" spans="1:20" ht="20.100000000000001" customHeight="1" x14ac:dyDescent="0.3">
      <c r="A186" s="27" t="s">
        <v>7899</v>
      </c>
      <c r="B186" s="28">
        <v>0</v>
      </c>
      <c r="C186" s="28">
        <v>0</v>
      </c>
      <c r="D186" s="28">
        <v>831.7</v>
      </c>
      <c r="E186" s="28">
        <v>831.7</v>
      </c>
      <c r="F186" s="27" t="s">
        <v>42</v>
      </c>
      <c r="G186" s="1" t="s">
        <v>1482</v>
      </c>
      <c r="H186" s="1" t="s">
        <v>7713</v>
      </c>
      <c r="I186" s="1" t="s">
        <v>7821</v>
      </c>
      <c r="J186" s="1" t="s">
        <v>42</v>
      </c>
      <c r="K186" s="1" t="s">
        <v>42</v>
      </c>
      <c r="M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</row>
    <row r="187" spans="1:20" ht="20.100000000000001" customHeight="1" x14ac:dyDescent="0.3">
      <c r="A187" s="27" t="s">
        <v>7742</v>
      </c>
      <c r="B187" s="28">
        <v>383.7</v>
      </c>
      <c r="C187" s="28">
        <v>277.7</v>
      </c>
      <c r="D187" s="28">
        <v>831.7</v>
      </c>
      <c r="E187" s="28">
        <v>1493.1</v>
      </c>
      <c r="F187" s="27" t="s">
        <v>42</v>
      </c>
      <c r="G187" s="1" t="s">
        <v>1482</v>
      </c>
      <c r="H187" s="1" t="s">
        <v>7713</v>
      </c>
      <c r="I187" s="1" t="s">
        <v>7743</v>
      </c>
      <c r="J187" s="1" t="s">
        <v>42</v>
      </c>
      <c r="K187" s="1" t="s">
        <v>42</v>
      </c>
      <c r="M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</row>
    <row r="188" spans="1:20" ht="20.100000000000001" customHeight="1" x14ac:dyDescent="0.3">
      <c r="A188" s="27" t="s">
        <v>7712</v>
      </c>
      <c r="B188" s="28">
        <v>0</v>
      </c>
      <c r="C188" s="28">
        <v>0</v>
      </c>
      <c r="D188" s="28">
        <v>0</v>
      </c>
      <c r="E188" s="28">
        <v>0</v>
      </c>
      <c r="F188" s="27" t="s">
        <v>42</v>
      </c>
      <c r="G188" s="1" t="s">
        <v>1482</v>
      </c>
      <c r="H188" s="1" t="s">
        <v>7713</v>
      </c>
      <c r="I188" s="1" t="s">
        <v>42</v>
      </c>
      <c r="J188" s="1" t="s">
        <v>42</v>
      </c>
      <c r="K188" s="1" t="s">
        <v>42</v>
      </c>
      <c r="M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42</v>
      </c>
    </row>
    <row r="189" spans="1:20" ht="20.100000000000001" customHeight="1" x14ac:dyDescent="0.3">
      <c r="A189" s="27" t="s">
        <v>7822</v>
      </c>
      <c r="B189" s="28">
        <v>0</v>
      </c>
      <c r="C189" s="28">
        <v>0</v>
      </c>
      <c r="D189" s="28">
        <v>0</v>
      </c>
      <c r="E189" s="28">
        <v>0</v>
      </c>
      <c r="F189" s="27" t="s">
        <v>42</v>
      </c>
      <c r="G189" s="1" t="s">
        <v>1482</v>
      </c>
      <c r="H189" s="1" t="s">
        <v>7713</v>
      </c>
      <c r="I189" s="1" t="s">
        <v>7823</v>
      </c>
      <c r="J189" s="1" t="s">
        <v>42</v>
      </c>
      <c r="K189" s="1" t="s">
        <v>42</v>
      </c>
      <c r="M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</row>
    <row r="190" spans="1:20" ht="20.100000000000001" customHeight="1" x14ac:dyDescent="0.3">
      <c r="A190" s="27" t="s">
        <v>7900</v>
      </c>
      <c r="B190" s="28">
        <v>0</v>
      </c>
      <c r="C190" s="28">
        <v>0</v>
      </c>
      <c r="D190" s="28">
        <v>0</v>
      </c>
      <c r="E190" s="28">
        <v>0</v>
      </c>
      <c r="F190" s="27" t="s">
        <v>42</v>
      </c>
      <c r="G190" s="1" t="s">
        <v>1482</v>
      </c>
      <c r="H190" s="1" t="s">
        <v>7713</v>
      </c>
      <c r="I190" s="1" t="s">
        <v>7825</v>
      </c>
      <c r="J190" s="1" t="s">
        <v>42</v>
      </c>
      <c r="K190" s="1" t="s">
        <v>42</v>
      </c>
      <c r="M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</row>
    <row r="191" spans="1:20" ht="20.100000000000001" customHeight="1" x14ac:dyDescent="0.3">
      <c r="A191" s="27" t="s">
        <v>7901</v>
      </c>
      <c r="B191" s="28">
        <v>0</v>
      </c>
      <c r="C191" s="28">
        <v>0</v>
      </c>
      <c r="D191" s="28">
        <v>0</v>
      </c>
      <c r="E191" s="28">
        <v>0</v>
      </c>
      <c r="F191" s="27" t="s">
        <v>42</v>
      </c>
      <c r="G191" s="1" t="s">
        <v>1482</v>
      </c>
      <c r="H191" s="1" t="s">
        <v>7713</v>
      </c>
      <c r="I191" s="1" t="s">
        <v>7827</v>
      </c>
      <c r="J191" s="1" t="s">
        <v>42</v>
      </c>
      <c r="K191" s="1" t="s">
        <v>42</v>
      </c>
      <c r="M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</row>
    <row r="192" spans="1:20" ht="20.100000000000001" customHeight="1" x14ac:dyDescent="0.3">
      <c r="A192" s="27" t="s">
        <v>7902</v>
      </c>
      <c r="B192" s="28">
        <v>0</v>
      </c>
      <c r="C192" s="28">
        <v>0</v>
      </c>
      <c r="D192" s="28">
        <v>27.7</v>
      </c>
      <c r="E192" s="28">
        <v>27.7</v>
      </c>
      <c r="F192" s="27" t="s">
        <v>42</v>
      </c>
      <c r="G192" s="1" t="s">
        <v>1482</v>
      </c>
      <c r="H192" s="1" t="s">
        <v>7713</v>
      </c>
      <c r="I192" s="1" t="s">
        <v>7829</v>
      </c>
      <c r="J192" s="1" t="s">
        <v>42</v>
      </c>
      <c r="K192" s="1" t="s">
        <v>42</v>
      </c>
      <c r="M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</row>
    <row r="193" spans="1:20" ht="20.100000000000001" customHeight="1" x14ac:dyDescent="0.3">
      <c r="A193" s="27" t="s">
        <v>7742</v>
      </c>
      <c r="B193" s="28">
        <v>0</v>
      </c>
      <c r="C193" s="28">
        <v>0</v>
      </c>
      <c r="D193" s="28">
        <v>27.7</v>
      </c>
      <c r="E193" s="28">
        <v>27.7</v>
      </c>
      <c r="F193" s="27" t="s">
        <v>42</v>
      </c>
      <c r="G193" s="1" t="s">
        <v>1482</v>
      </c>
      <c r="H193" s="1" t="s">
        <v>7713</v>
      </c>
      <c r="I193" s="1" t="s">
        <v>7743</v>
      </c>
      <c r="J193" s="1" t="s">
        <v>42</v>
      </c>
      <c r="K193" s="1" t="s">
        <v>42</v>
      </c>
      <c r="M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</row>
    <row r="194" spans="1:20" ht="20.100000000000001" customHeight="1" x14ac:dyDescent="0.3">
      <c r="A194" s="27" t="s">
        <v>7712</v>
      </c>
      <c r="B194" s="28">
        <v>0</v>
      </c>
      <c r="C194" s="28">
        <v>0</v>
      </c>
      <c r="D194" s="28">
        <v>0</v>
      </c>
      <c r="E194" s="28">
        <v>0</v>
      </c>
      <c r="F194" s="27" t="s">
        <v>42</v>
      </c>
      <c r="G194" s="1" t="s">
        <v>1482</v>
      </c>
      <c r="H194" s="1" t="s">
        <v>7713</v>
      </c>
      <c r="I194" s="1" t="s">
        <v>42</v>
      </c>
      <c r="J194" s="1" t="s">
        <v>42</v>
      </c>
      <c r="K194" s="1" t="s">
        <v>42</v>
      </c>
      <c r="M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</row>
    <row r="195" spans="1:20" ht="20.100000000000001" customHeight="1" x14ac:dyDescent="0.3">
      <c r="A195" s="27" t="s">
        <v>7830</v>
      </c>
      <c r="B195" s="28">
        <v>0</v>
      </c>
      <c r="C195" s="28">
        <v>0</v>
      </c>
      <c r="D195" s="28">
        <v>0</v>
      </c>
      <c r="E195" s="28">
        <v>0</v>
      </c>
      <c r="F195" s="27" t="s">
        <v>42</v>
      </c>
      <c r="G195" s="1" t="s">
        <v>1482</v>
      </c>
      <c r="H195" s="1" t="s">
        <v>7713</v>
      </c>
      <c r="I195" s="1" t="s">
        <v>7831</v>
      </c>
      <c r="J195" s="1" t="s">
        <v>42</v>
      </c>
      <c r="K195" s="1" t="s">
        <v>42</v>
      </c>
      <c r="M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</row>
    <row r="196" spans="1:20" ht="20.100000000000001" customHeight="1" x14ac:dyDescent="0.3">
      <c r="A196" s="27" t="s">
        <v>7903</v>
      </c>
      <c r="B196" s="28">
        <v>28</v>
      </c>
      <c r="C196" s="28">
        <v>0</v>
      </c>
      <c r="D196" s="28">
        <v>0</v>
      </c>
      <c r="E196" s="28">
        <v>28</v>
      </c>
      <c r="F196" s="27" t="s">
        <v>42</v>
      </c>
      <c r="G196" s="1" t="s">
        <v>1482</v>
      </c>
      <c r="H196" s="1" t="s">
        <v>7713</v>
      </c>
      <c r="I196" s="1" t="s">
        <v>7833</v>
      </c>
      <c r="J196" s="1" t="s">
        <v>42</v>
      </c>
      <c r="K196" s="1" t="s">
        <v>42</v>
      </c>
      <c r="M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</row>
    <row r="197" spans="1:20" ht="20.100000000000001" customHeight="1" x14ac:dyDescent="0.3">
      <c r="A197" s="27" t="s">
        <v>7904</v>
      </c>
      <c r="B197" s="28">
        <v>0</v>
      </c>
      <c r="C197" s="28">
        <v>138.80000000000001</v>
      </c>
      <c r="D197" s="28">
        <v>0</v>
      </c>
      <c r="E197" s="28">
        <v>138.80000000000001</v>
      </c>
      <c r="F197" s="27" t="s">
        <v>42</v>
      </c>
      <c r="G197" s="1" t="s">
        <v>1482</v>
      </c>
      <c r="H197" s="1" t="s">
        <v>7713</v>
      </c>
      <c r="I197" s="1" t="s">
        <v>7835</v>
      </c>
      <c r="J197" s="1" t="s">
        <v>42</v>
      </c>
      <c r="K197" s="1" t="s">
        <v>42</v>
      </c>
      <c r="M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</row>
    <row r="198" spans="1:20" ht="20.100000000000001" customHeight="1" x14ac:dyDescent="0.3">
      <c r="A198" s="27" t="s">
        <v>7905</v>
      </c>
      <c r="B198" s="28">
        <v>0</v>
      </c>
      <c r="C198" s="28">
        <v>0</v>
      </c>
      <c r="D198" s="28">
        <v>22.8</v>
      </c>
      <c r="E198" s="28">
        <v>22.8</v>
      </c>
      <c r="F198" s="27" t="s">
        <v>42</v>
      </c>
      <c r="G198" s="1" t="s">
        <v>1482</v>
      </c>
      <c r="H198" s="1" t="s">
        <v>7713</v>
      </c>
      <c r="I198" s="1" t="s">
        <v>7837</v>
      </c>
      <c r="J198" s="1" t="s">
        <v>42</v>
      </c>
      <c r="K198" s="1" t="s">
        <v>42</v>
      </c>
      <c r="M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</row>
    <row r="199" spans="1:20" ht="20.100000000000001" customHeight="1" x14ac:dyDescent="0.3">
      <c r="A199" s="27" t="s">
        <v>7742</v>
      </c>
      <c r="B199" s="28">
        <v>28</v>
      </c>
      <c r="C199" s="28">
        <v>138.80000000000001</v>
      </c>
      <c r="D199" s="28">
        <v>22.8</v>
      </c>
      <c r="E199" s="28">
        <v>189.6</v>
      </c>
      <c r="F199" s="27" t="s">
        <v>42</v>
      </c>
      <c r="G199" s="1" t="s">
        <v>1482</v>
      </c>
      <c r="H199" s="1" t="s">
        <v>7713</v>
      </c>
      <c r="I199" s="1" t="s">
        <v>7743</v>
      </c>
      <c r="J199" s="1" t="s">
        <v>42</v>
      </c>
      <c r="K199" s="1" t="s">
        <v>42</v>
      </c>
      <c r="M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</row>
    <row r="200" spans="1:20" ht="20.100000000000001" customHeight="1" x14ac:dyDescent="0.3">
      <c r="A200" s="27" t="s">
        <v>7712</v>
      </c>
      <c r="B200" s="28">
        <v>0</v>
      </c>
      <c r="C200" s="28">
        <v>0</v>
      </c>
      <c r="D200" s="28">
        <v>0</v>
      </c>
      <c r="E200" s="28">
        <v>0</v>
      </c>
      <c r="F200" s="27" t="s">
        <v>42</v>
      </c>
      <c r="G200" s="1" t="s">
        <v>1482</v>
      </c>
      <c r="H200" s="1" t="s">
        <v>7713</v>
      </c>
      <c r="I200" s="1" t="s">
        <v>42</v>
      </c>
      <c r="J200" s="1" t="s">
        <v>42</v>
      </c>
      <c r="K200" s="1" t="s">
        <v>42</v>
      </c>
      <c r="M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</row>
    <row r="201" spans="1:20" ht="20.100000000000001" customHeight="1" x14ac:dyDescent="0.3">
      <c r="A201" s="27" t="s">
        <v>7906</v>
      </c>
      <c r="B201" s="28">
        <v>0</v>
      </c>
      <c r="C201" s="28">
        <v>0</v>
      </c>
      <c r="D201" s="28">
        <v>0</v>
      </c>
      <c r="E201" s="28">
        <v>0</v>
      </c>
      <c r="F201" s="27" t="s">
        <v>42</v>
      </c>
      <c r="G201" s="1" t="s">
        <v>1482</v>
      </c>
      <c r="H201" s="1" t="s">
        <v>7713</v>
      </c>
      <c r="I201" s="1" t="s">
        <v>7907</v>
      </c>
      <c r="J201" s="1" t="s">
        <v>42</v>
      </c>
      <c r="K201" s="1" t="s">
        <v>42</v>
      </c>
      <c r="M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</row>
    <row r="202" spans="1:20" ht="20.100000000000001" customHeight="1" x14ac:dyDescent="0.3">
      <c r="A202" s="27" t="s">
        <v>7908</v>
      </c>
      <c r="B202" s="28">
        <v>31.6</v>
      </c>
      <c r="C202" s="28">
        <v>0</v>
      </c>
      <c r="D202" s="28">
        <v>0</v>
      </c>
      <c r="E202" s="28">
        <v>31.6</v>
      </c>
      <c r="F202" s="27" t="s">
        <v>42</v>
      </c>
      <c r="G202" s="1" t="s">
        <v>1482</v>
      </c>
      <c r="H202" s="1" t="s">
        <v>7713</v>
      </c>
      <c r="I202" s="1" t="s">
        <v>7909</v>
      </c>
      <c r="J202" s="1" t="s">
        <v>42</v>
      </c>
      <c r="K202" s="1" t="s">
        <v>42</v>
      </c>
      <c r="M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42</v>
      </c>
    </row>
    <row r="203" spans="1:20" ht="20.100000000000001" customHeight="1" x14ac:dyDescent="0.3">
      <c r="A203" s="27" t="s">
        <v>7898</v>
      </c>
      <c r="B203" s="28">
        <v>0</v>
      </c>
      <c r="C203" s="28">
        <v>277.7</v>
      </c>
      <c r="D203" s="28">
        <v>0</v>
      </c>
      <c r="E203" s="28">
        <v>277.7</v>
      </c>
      <c r="F203" s="27" t="s">
        <v>42</v>
      </c>
      <c r="G203" s="1" t="s">
        <v>1482</v>
      </c>
      <c r="H203" s="1" t="s">
        <v>7713</v>
      </c>
      <c r="I203" s="1" t="s">
        <v>7910</v>
      </c>
      <c r="J203" s="1" t="s">
        <v>42</v>
      </c>
      <c r="K203" s="1" t="s">
        <v>42</v>
      </c>
      <c r="M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</row>
    <row r="204" spans="1:20" ht="20.100000000000001" customHeight="1" x14ac:dyDescent="0.3">
      <c r="A204" s="27" t="s">
        <v>7911</v>
      </c>
      <c r="B204" s="28">
        <v>0</v>
      </c>
      <c r="C204" s="28">
        <v>0</v>
      </c>
      <c r="D204" s="28">
        <v>35.299999999999997</v>
      </c>
      <c r="E204" s="28">
        <v>35.299999999999997</v>
      </c>
      <c r="F204" s="27" t="s">
        <v>42</v>
      </c>
      <c r="G204" s="1" t="s">
        <v>1482</v>
      </c>
      <c r="H204" s="1" t="s">
        <v>7713</v>
      </c>
      <c r="I204" s="1" t="s">
        <v>7912</v>
      </c>
      <c r="J204" s="1" t="s">
        <v>42</v>
      </c>
      <c r="K204" s="1" t="s">
        <v>42</v>
      </c>
      <c r="M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42</v>
      </c>
    </row>
    <row r="205" spans="1:20" ht="20.100000000000001" customHeight="1" x14ac:dyDescent="0.3">
      <c r="A205" s="27" t="s">
        <v>7742</v>
      </c>
      <c r="B205" s="28">
        <v>31.6</v>
      </c>
      <c r="C205" s="28">
        <v>277.7</v>
      </c>
      <c r="D205" s="28">
        <v>35.299999999999997</v>
      </c>
      <c r="E205" s="28">
        <v>344.6</v>
      </c>
      <c r="F205" s="27" t="s">
        <v>42</v>
      </c>
      <c r="G205" s="1" t="s">
        <v>1482</v>
      </c>
      <c r="H205" s="1" t="s">
        <v>7713</v>
      </c>
      <c r="I205" s="1" t="s">
        <v>7743</v>
      </c>
      <c r="J205" s="1" t="s">
        <v>42</v>
      </c>
      <c r="K205" s="1" t="s">
        <v>42</v>
      </c>
      <c r="M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</row>
    <row r="206" spans="1:20" ht="20.100000000000001" customHeight="1" x14ac:dyDescent="0.3">
      <c r="A206" s="27" t="s">
        <v>7712</v>
      </c>
      <c r="B206" s="28">
        <v>0</v>
      </c>
      <c r="C206" s="28">
        <v>0</v>
      </c>
      <c r="D206" s="28">
        <v>0</v>
      </c>
      <c r="E206" s="28">
        <v>0</v>
      </c>
      <c r="F206" s="27" t="s">
        <v>42</v>
      </c>
      <c r="G206" s="1" t="s">
        <v>1482</v>
      </c>
      <c r="H206" s="1" t="s">
        <v>7713</v>
      </c>
      <c r="I206" s="1" t="s">
        <v>42</v>
      </c>
      <c r="J206" s="1" t="s">
        <v>42</v>
      </c>
      <c r="K206" s="1" t="s">
        <v>42</v>
      </c>
      <c r="M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</row>
    <row r="207" spans="1:20" ht="20.100000000000001" customHeight="1" x14ac:dyDescent="0.3">
      <c r="A207" s="27" t="s">
        <v>7913</v>
      </c>
      <c r="B207" s="28">
        <v>0</v>
      </c>
      <c r="C207" s="28">
        <v>0</v>
      </c>
      <c r="D207" s="28">
        <v>0</v>
      </c>
      <c r="E207" s="28">
        <v>0</v>
      </c>
      <c r="F207" s="27" t="s">
        <v>42</v>
      </c>
      <c r="G207" s="1" t="s">
        <v>1482</v>
      </c>
      <c r="H207" s="1" t="s">
        <v>7713</v>
      </c>
      <c r="I207" s="1" t="s">
        <v>7914</v>
      </c>
      <c r="J207" s="1" t="s">
        <v>42</v>
      </c>
      <c r="K207" s="1" t="s">
        <v>42</v>
      </c>
      <c r="M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42</v>
      </c>
    </row>
    <row r="208" spans="1:20" ht="20.100000000000001" customHeight="1" x14ac:dyDescent="0.3">
      <c r="A208" s="27" t="s">
        <v>7915</v>
      </c>
      <c r="B208" s="28">
        <v>43.6</v>
      </c>
      <c r="C208" s="28">
        <v>0</v>
      </c>
      <c r="D208" s="28">
        <v>0</v>
      </c>
      <c r="E208" s="28">
        <v>43.6</v>
      </c>
      <c r="F208" s="27" t="s">
        <v>42</v>
      </c>
      <c r="G208" s="1" t="s">
        <v>1482</v>
      </c>
      <c r="H208" s="1" t="s">
        <v>7713</v>
      </c>
      <c r="I208" s="1" t="s">
        <v>7849</v>
      </c>
      <c r="J208" s="1" t="s">
        <v>42</v>
      </c>
      <c r="K208" s="1" t="s">
        <v>42</v>
      </c>
      <c r="M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</row>
    <row r="209" spans="1:20" ht="20.100000000000001" customHeight="1" x14ac:dyDescent="0.3">
      <c r="A209" s="27" t="s">
        <v>7904</v>
      </c>
      <c r="B209" s="28">
        <v>0</v>
      </c>
      <c r="C209" s="28">
        <v>138.80000000000001</v>
      </c>
      <c r="D209" s="28">
        <v>0</v>
      </c>
      <c r="E209" s="28">
        <v>138.80000000000001</v>
      </c>
      <c r="F209" s="27" t="s">
        <v>42</v>
      </c>
      <c r="G209" s="1" t="s">
        <v>1482</v>
      </c>
      <c r="H209" s="1" t="s">
        <v>7713</v>
      </c>
      <c r="I209" s="1" t="s">
        <v>7850</v>
      </c>
      <c r="J209" s="1" t="s">
        <v>42</v>
      </c>
      <c r="K209" s="1" t="s">
        <v>42</v>
      </c>
      <c r="M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</row>
    <row r="210" spans="1:20" ht="20.100000000000001" customHeight="1" x14ac:dyDescent="0.3">
      <c r="A210" s="27" t="s">
        <v>7916</v>
      </c>
      <c r="B210" s="28">
        <v>0</v>
      </c>
      <c r="C210" s="28">
        <v>0</v>
      </c>
      <c r="D210" s="28">
        <v>139.1</v>
      </c>
      <c r="E210" s="28">
        <v>139.1</v>
      </c>
      <c r="F210" s="27" t="s">
        <v>42</v>
      </c>
      <c r="G210" s="1" t="s">
        <v>1482</v>
      </c>
      <c r="H210" s="1" t="s">
        <v>7713</v>
      </c>
      <c r="I210" s="1" t="s">
        <v>7852</v>
      </c>
      <c r="J210" s="1" t="s">
        <v>42</v>
      </c>
      <c r="K210" s="1" t="s">
        <v>42</v>
      </c>
      <c r="M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</row>
    <row r="211" spans="1:20" ht="20.100000000000001" customHeight="1" x14ac:dyDescent="0.3">
      <c r="A211" s="27" t="s">
        <v>7742</v>
      </c>
      <c r="B211" s="28">
        <v>43.6</v>
      </c>
      <c r="C211" s="28">
        <v>138.80000000000001</v>
      </c>
      <c r="D211" s="28">
        <v>139.1</v>
      </c>
      <c r="E211" s="28">
        <v>321.5</v>
      </c>
      <c r="F211" s="27" t="s">
        <v>42</v>
      </c>
      <c r="G211" s="1" t="s">
        <v>1482</v>
      </c>
      <c r="H211" s="1" t="s">
        <v>7713</v>
      </c>
      <c r="I211" s="1" t="s">
        <v>7743</v>
      </c>
      <c r="J211" s="1" t="s">
        <v>42</v>
      </c>
      <c r="K211" s="1" t="s">
        <v>42</v>
      </c>
      <c r="M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</row>
    <row r="212" spans="1:20" ht="20.100000000000001" customHeight="1" x14ac:dyDescent="0.3">
      <c r="A212" s="27" t="s">
        <v>7712</v>
      </c>
      <c r="B212" s="28">
        <v>0</v>
      </c>
      <c r="C212" s="28">
        <v>0</v>
      </c>
      <c r="D212" s="28">
        <v>0</v>
      </c>
      <c r="E212" s="28">
        <v>0</v>
      </c>
      <c r="F212" s="27" t="s">
        <v>42</v>
      </c>
      <c r="G212" s="1" t="s">
        <v>1482</v>
      </c>
      <c r="H212" s="1" t="s">
        <v>7713</v>
      </c>
      <c r="I212" s="1" t="s">
        <v>42</v>
      </c>
      <c r="J212" s="1" t="s">
        <v>42</v>
      </c>
      <c r="K212" s="1" t="s">
        <v>42</v>
      </c>
      <c r="M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</row>
    <row r="213" spans="1:20" ht="20.100000000000001" customHeight="1" x14ac:dyDescent="0.3">
      <c r="A213" s="27" t="s">
        <v>7917</v>
      </c>
      <c r="B213" s="28">
        <v>0</v>
      </c>
      <c r="C213" s="28">
        <v>0</v>
      </c>
      <c r="D213" s="28">
        <v>0</v>
      </c>
      <c r="E213" s="28">
        <v>0</v>
      </c>
      <c r="F213" s="27" t="s">
        <v>42</v>
      </c>
      <c r="G213" s="1" t="s">
        <v>1482</v>
      </c>
      <c r="H213" s="1" t="s">
        <v>7713</v>
      </c>
      <c r="I213" s="1" t="s">
        <v>7918</v>
      </c>
      <c r="J213" s="1" t="s">
        <v>42</v>
      </c>
      <c r="K213" s="1" t="s">
        <v>42</v>
      </c>
      <c r="M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</row>
    <row r="214" spans="1:20" ht="20.100000000000001" customHeight="1" x14ac:dyDescent="0.3">
      <c r="A214" s="27" t="s">
        <v>7919</v>
      </c>
      <c r="B214" s="28">
        <v>34.4</v>
      </c>
      <c r="C214" s="28">
        <v>0</v>
      </c>
      <c r="D214" s="28">
        <v>0</v>
      </c>
      <c r="E214" s="28">
        <v>34.4</v>
      </c>
      <c r="F214" s="27" t="s">
        <v>42</v>
      </c>
      <c r="G214" s="1" t="s">
        <v>1482</v>
      </c>
      <c r="H214" s="1" t="s">
        <v>7713</v>
      </c>
      <c r="I214" s="1" t="s">
        <v>7856</v>
      </c>
      <c r="J214" s="1" t="s">
        <v>42</v>
      </c>
      <c r="K214" s="1" t="s">
        <v>42</v>
      </c>
      <c r="M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</row>
    <row r="215" spans="1:20" ht="20.100000000000001" customHeight="1" x14ac:dyDescent="0.3">
      <c r="A215" s="27" t="s">
        <v>7904</v>
      </c>
      <c r="B215" s="28">
        <v>0</v>
      </c>
      <c r="C215" s="28">
        <v>138.80000000000001</v>
      </c>
      <c r="D215" s="28">
        <v>0</v>
      </c>
      <c r="E215" s="28">
        <v>138.80000000000001</v>
      </c>
      <c r="F215" s="27" t="s">
        <v>42</v>
      </c>
      <c r="G215" s="1" t="s">
        <v>1482</v>
      </c>
      <c r="H215" s="1" t="s">
        <v>7713</v>
      </c>
      <c r="I215" s="1" t="s">
        <v>7857</v>
      </c>
      <c r="J215" s="1" t="s">
        <v>42</v>
      </c>
      <c r="K215" s="1" t="s">
        <v>42</v>
      </c>
      <c r="M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</row>
    <row r="216" spans="1:20" ht="20.100000000000001" customHeight="1" x14ac:dyDescent="0.3">
      <c r="A216" s="27" t="s">
        <v>7920</v>
      </c>
      <c r="B216" s="28">
        <v>0</v>
      </c>
      <c r="C216" s="28">
        <v>0</v>
      </c>
      <c r="D216" s="28">
        <v>30.2</v>
      </c>
      <c r="E216" s="28">
        <v>30.2</v>
      </c>
      <c r="F216" s="27" t="s">
        <v>42</v>
      </c>
      <c r="G216" s="1" t="s">
        <v>1482</v>
      </c>
      <c r="H216" s="1" t="s">
        <v>7713</v>
      </c>
      <c r="I216" s="1" t="s">
        <v>7859</v>
      </c>
      <c r="J216" s="1" t="s">
        <v>42</v>
      </c>
      <c r="K216" s="1" t="s">
        <v>42</v>
      </c>
      <c r="M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</row>
    <row r="217" spans="1:20" ht="20.100000000000001" customHeight="1" x14ac:dyDescent="0.3">
      <c r="A217" s="27" t="s">
        <v>7766</v>
      </c>
      <c r="B217" s="28">
        <v>34.4</v>
      </c>
      <c r="C217" s="28">
        <v>138.80000000000001</v>
      </c>
      <c r="D217" s="28">
        <v>30.2</v>
      </c>
      <c r="E217" s="28">
        <v>203.4</v>
      </c>
      <c r="F217" s="27" t="s">
        <v>42</v>
      </c>
      <c r="G217" s="1" t="s">
        <v>1482</v>
      </c>
      <c r="H217" s="1" t="s">
        <v>7713</v>
      </c>
      <c r="I217" s="1" t="s">
        <v>7767</v>
      </c>
      <c r="J217" s="1" t="s">
        <v>42</v>
      </c>
      <c r="K217" s="1" t="s">
        <v>42</v>
      </c>
      <c r="M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</row>
    <row r="218" spans="1:20" ht="20.100000000000001" customHeight="1" x14ac:dyDescent="0.3">
      <c r="A218" s="27" t="s">
        <v>7712</v>
      </c>
      <c r="B218" s="28">
        <v>0</v>
      </c>
      <c r="C218" s="28">
        <v>0</v>
      </c>
      <c r="D218" s="28">
        <v>0</v>
      </c>
      <c r="E218" s="28">
        <v>0</v>
      </c>
      <c r="F218" s="27" t="s">
        <v>42</v>
      </c>
      <c r="G218" s="1" t="s">
        <v>1482</v>
      </c>
      <c r="H218" s="1" t="s">
        <v>7713</v>
      </c>
      <c r="I218" s="1" t="s">
        <v>42</v>
      </c>
      <c r="J218" s="1" t="s">
        <v>42</v>
      </c>
      <c r="K218" s="1" t="s">
        <v>42</v>
      </c>
      <c r="M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</row>
    <row r="219" spans="1:20" ht="20.100000000000001" customHeight="1" x14ac:dyDescent="0.3">
      <c r="A219" s="27" t="s">
        <v>7860</v>
      </c>
      <c r="B219" s="28">
        <v>0</v>
      </c>
      <c r="C219" s="28">
        <v>0</v>
      </c>
      <c r="D219" s="28">
        <v>0</v>
      </c>
      <c r="E219" s="28">
        <v>0</v>
      </c>
      <c r="F219" s="27" t="s">
        <v>42</v>
      </c>
      <c r="G219" s="1" t="s">
        <v>1482</v>
      </c>
      <c r="H219" s="1" t="s">
        <v>7713</v>
      </c>
      <c r="I219" s="1" t="s">
        <v>7861</v>
      </c>
      <c r="J219" s="1" t="s">
        <v>42</v>
      </c>
      <c r="K219" s="1" t="s">
        <v>42</v>
      </c>
      <c r="M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</row>
    <row r="220" spans="1:20" ht="20.100000000000001" customHeight="1" x14ac:dyDescent="0.3">
      <c r="A220" s="27" t="s">
        <v>7921</v>
      </c>
      <c r="B220" s="28">
        <v>30.8</v>
      </c>
      <c r="C220" s="28">
        <v>0</v>
      </c>
      <c r="D220" s="28">
        <v>0</v>
      </c>
      <c r="E220" s="28">
        <v>30.8</v>
      </c>
      <c r="F220" s="27" t="s">
        <v>42</v>
      </c>
      <c r="G220" s="1" t="s">
        <v>1482</v>
      </c>
      <c r="H220" s="1" t="s">
        <v>7713</v>
      </c>
      <c r="I220" s="1" t="s">
        <v>7863</v>
      </c>
      <c r="J220" s="1" t="s">
        <v>42</v>
      </c>
      <c r="K220" s="1" t="s">
        <v>42</v>
      </c>
      <c r="M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</row>
    <row r="221" spans="1:20" ht="20.100000000000001" customHeight="1" x14ac:dyDescent="0.3">
      <c r="A221" s="27" t="s">
        <v>7904</v>
      </c>
      <c r="B221" s="28">
        <v>0</v>
      </c>
      <c r="C221" s="28">
        <v>138.80000000000001</v>
      </c>
      <c r="D221" s="28">
        <v>0</v>
      </c>
      <c r="E221" s="28">
        <v>138.80000000000001</v>
      </c>
      <c r="F221" s="27" t="s">
        <v>42</v>
      </c>
      <c r="G221" s="1" t="s">
        <v>1482</v>
      </c>
      <c r="H221" s="1" t="s">
        <v>7713</v>
      </c>
      <c r="I221" s="1" t="s">
        <v>7864</v>
      </c>
      <c r="J221" s="1" t="s">
        <v>42</v>
      </c>
      <c r="K221" s="1" t="s">
        <v>42</v>
      </c>
      <c r="M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</row>
    <row r="222" spans="1:20" ht="20.100000000000001" customHeight="1" x14ac:dyDescent="0.3">
      <c r="A222" s="27" t="s">
        <v>7922</v>
      </c>
      <c r="B222" s="28">
        <v>0</v>
      </c>
      <c r="C222" s="28">
        <v>0</v>
      </c>
      <c r="D222" s="28">
        <v>45</v>
      </c>
      <c r="E222" s="28">
        <v>45</v>
      </c>
      <c r="F222" s="27" t="s">
        <v>42</v>
      </c>
      <c r="G222" s="1" t="s">
        <v>1482</v>
      </c>
      <c r="H222" s="1" t="s">
        <v>7713</v>
      </c>
      <c r="I222" s="1" t="s">
        <v>7866</v>
      </c>
      <c r="J222" s="1" t="s">
        <v>42</v>
      </c>
      <c r="K222" s="1" t="s">
        <v>42</v>
      </c>
      <c r="M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</row>
    <row r="223" spans="1:20" ht="20.100000000000001" customHeight="1" x14ac:dyDescent="0.3">
      <c r="A223" s="27" t="s">
        <v>7766</v>
      </c>
      <c r="B223" s="28">
        <v>30.8</v>
      </c>
      <c r="C223" s="28">
        <v>138.80000000000001</v>
      </c>
      <c r="D223" s="28">
        <v>45</v>
      </c>
      <c r="E223" s="28">
        <v>214.6</v>
      </c>
      <c r="F223" s="27" t="s">
        <v>42</v>
      </c>
      <c r="G223" s="1" t="s">
        <v>1482</v>
      </c>
      <c r="H223" s="1" t="s">
        <v>7713</v>
      </c>
      <c r="I223" s="1" t="s">
        <v>7767</v>
      </c>
      <c r="J223" s="1" t="s">
        <v>42</v>
      </c>
      <c r="K223" s="1" t="s">
        <v>42</v>
      </c>
      <c r="M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</row>
    <row r="224" spans="1:20" ht="20.100000000000001" customHeight="1" x14ac:dyDescent="0.3">
      <c r="A224" s="27" t="s">
        <v>7712</v>
      </c>
      <c r="B224" s="28">
        <v>0</v>
      </c>
      <c r="C224" s="28">
        <v>0</v>
      </c>
      <c r="D224" s="28">
        <v>0</v>
      </c>
      <c r="E224" s="28">
        <v>0</v>
      </c>
      <c r="F224" s="27" t="s">
        <v>42</v>
      </c>
      <c r="G224" s="1" t="s">
        <v>1482</v>
      </c>
      <c r="H224" s="1" t="s">
        <v>7713</v>
      </c>
      <c r="I224" s="1" t="s">
        <v>42</v>
      </c>
      <c r="J224" s="1" t="s">
        <v>42</v>
      </c>
      <c r="K224" s="1" t="s">
        <v>42</v>
      </c>
      <c r="M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</row>
    <row r="225" spans="1:20" ht="20.100000000000001" customHeight="1" x14ac:dyDescent="0.3">
      <c r="A225" s="27" t="s">
        <v>7867</v>
      </c>
      <c r="B225" s="28">
        <v>0</v>
      </c>
      <c r="C225" s="28">
        <v>0</v>
      </c>
      <c r="D225" s="28">
        <v>0</v>
      </c>
      <c r="E225" s="28">
        <v>0</v>
      </c>
      <c r="F225" s="27" t="s">
        <v>42</v>
      </c>
      <c r="G225" s="1" t="s">
        <v>1482</v>
      </c>
      <c r="H225" s="1" t="s">
        <v>7713</v>
      </c>
      <c r="I225" s="1" t="s">
        <v>7868</v>
      </c>
      <c r="J225" s="1" t="s">
        <v>42</v>
      </c>
      <c r="K225" s="1" t="s">
        <v>42</v>
      </c>
      <c r="M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42</v>
      </c>
    </row>
    <row r="226" spans="1:20" ht="20.100000000000001" customHeight="1" x14ac:dyDescent="0.3">
      <c r="A226" s="27" t="s">
        <v>7923</v>
      </c>
      <c r="B226" s="28">
        <v>18.5</v>
      </c>
      <c r="C226" s="28">
        <v>0</v>
      </c>
      <c r="D226" s="28">
        <v>0</v>
      </c>
      <c r="E226" s="28">
        <v>18.5</v>
      </c>
      <c r="F226" s="27" t="s">
        <v>42</v>
      </c>
      <c r="G226" s="1" t="s">
        <v>1482</v>
      </c>
      <c r="H226" s="1" t="s">
        <v>7713</v>
      </c>
      <c r="I226" s="1" t="s">
        <v>7870</v>
      </c>
      <c r="J226" s="1" t="s">
        <v>42</v>
      </c>
      <c r="K226" s="1" t="s">
        <v>42</v>
      </c>
      <c r="M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</row>
    <row r="227" spans="1:20" ht="20.100000000000001" customHeight="1" x14ac:dyDescent="0.3">
      <c r="A227" s="27" t="s">
        <v>7904</v>
      </c>
      <c r="B227" s="28">
        <v>0</v>
      </c>
      <c r="C227" s="28">
        <v>138.80000000000001</v>
      </c>
      <c r="D227" s="28">
        <v>0</v>
      </c>
      <c r="E227" s="28">
        <v>138.80000000000001</v>
      </c>
      <c r="F227" s="27" t="s">
        <v>42</v>
      </c>
      <c r="G227" s="1" t="s">
        <v>1482</v>
      </c>
      <c r="H227" s="1" t="s">
        <v>7713</v>
      </c>
      <c r="I227" s="1" t="s">
        <v>7871</v>
      </c>
      <c r="J227" s="1" t="s">
        <v>42</v>
      </c>
      <c r="K227" s="1" t="s">
        <v>42</v>
      </c>
      <c r="M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42</v>
      </c>
    </row>
    <row r="228" spans="1:20" ht="20.100000000000001" customHeight="1" x14ac:dyDescent="0.3">
      <c r="A228" s="27" t="s">
        <v>7924</v>
      </c>
      <c r="B228" s="28">
        <v>0</v>
      </c>
      <c r="C228" s="28">
        <v>0</v>
      </c>
      <c r="D228" s="28">
        <v>21.2</v>
      </c>
      <c r="E228" s="28">
        <v>21.2</v>
      </c>
      <c r="F228" s="27" t="s">
        <v>42</v>
      </c>
      <c r="G228" s="1" t="s">
        <v>1482</v>
      </c>
      <c r="H228" s="1" t="s">
        <v>7713</v>
      </c>
      <c r="I228" s="1" t="s">
        <v>7873</v>
      </c>
      <c r="J228" s="1" t="s">
        <v>42</v>
      </c>
      <c r="K228" s="1" t="s">
        <v>42</v>
      </c>
      <c r="M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</row>
    <row r="229" spans="1:20" ht="20.100000000000001" customHeight="1" x14ac:dyDescent="0.3">
      <c r="A229" s="27" t="s">
        <v>7742</v>
      </c>
      <c r="B229" s="28">
        <v>18.5</v>
      </c>
      <c r="C229" s="28">
        <v>138.80000000000001</v>
      </c>
      <c r="D229" s="28">
        <v>21.2</v>
      </c>
      <c r="E229" s="28">
        <v>178.5</v>
      </c>
      <c r="F229" s="27" t="s">
        <v>42</v>
      </c>
      <c r="G229" s="1" t="s">
        <v>1482</v>
      </c>
      <c r="H229" s="1" t="s">
        <v>7713</v>
      </c>
      <c r="I229" s="1" t="s">
        <v>7743</v>
      </c>
      <c r="J229" s="1" t="s">
        <v>42</v>
      </c>
      <c r="K229" s="1" t="s">
        <v>42</v>
      </c>
      <c r="M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</row>
    <row r="230" spans="1:20" ht="20.100000000000001" customHeight="1" x14ac:dyDescent="0.3">
      <c r="A230" s="27" t="s">
        <v>7712</v>
      </c>
      <c r="B230" s="28">
        <v>0</v>
      </c>
      <c r="C230" s="28">
        <v>0</v>
      </c>
      <c r="D230" s="28">
        <v>0</v>
      </c>
      <c r="E230" s="28">
        <v>0</v>
      </c>
      <c r="F230" s="27" t="s">
        <v>42</v>
      </c>
      <c r="G230" s="1" t="s">
        <v>1482</v>
      </c>
      <c r="H230" s="1" t="s">
        <v>7713</v>
      </c>
      <c r="I230" s="1" t="s">
        <v>42</v>
      </c>
      <c r="J230" s="1" t="s">
        <v>42</v>
      </c>
      <c r="K230" s="1" t="s">
        <v>42</v>
      </c>
      <c r="M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</row>
    <row r="231" spans="1:20" ht="20.100000000000001" customHeight="1" x14ac:dyDescent="0.3">
      <c r="A231" s="27" t="s">
        <v>7874</v>
      </c>
      <c r="B231" s="28">
        <v>0</v>
      </c>
      <c r="C231" s="28">
        <v>0</v>
      </c>
      <c r="D231" s="28">
        <v>0</v>
      </c>
      <c r="E231" s="28">
        <v>0</v>
      </c>
      <c r="F231" s="27" t="s">
        <v>42</v>
      </c>
      <c r="G231" s="1" t="s">
        <v>1482</v>
      </c>
      <c r="H231" s="1" t="s">
        <v>7713</v>
      </c>
      <c r="I231" s="1" t="s">
        <v>7875</v>
      </c>
      <c r="J231" s="1" t="s">
        <v>42</v>
      </c>
      <c r="K231" s="1" t="s">
        <v>42</v>
      </c>
      <c r="M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</row>
    <row r="232" spans="1:20" ht="20.100000000000001" customHeight="1" x14ac:dyDescent="0.3">
      <c r="A232" s="27" t="s">
        <v>7925</v>
      </c>
      <c r="B232" s="28">
        <v>42.7</v>
      </c>
      <c r="C232" s="28">
        <v>0</v>
      </c>
      <c r="D232" s="28">
        <v>0</v>
      </c>
      <c r="E232" s="28">
        <v>42.7</v>
      </c>
      <c r="F232" s="27" t="s">
        <v>42</v>
      </c>
      <c r="G232" s="1" t="s">
        <v>1482</v>
      </c>
      <c r="H232" s="1" t="s">
        <v>7713</v>
      </c>
      <c r="I232" s="1" t="s">
        <v>7877</v>
      </c>
      <c r="J232" s="1" t="s">
        <v>42</v>
      </c>
      <c r="K232" s="1" t="s">
        <v>42</v>
      </c>
      <c r="M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</row>
    <row r="233" spans="1:20" ht="20.100000000000001" customHeight="1" x14ac:dyDescent="0.3">
      <c r="A233" s="27" t="s">
        <v>7904</v>
      </c>
      <c r="B233" s="28">
        <v>0</v>
      </c>
      <c r="C233" s="28">
        <v>138.80000000000001</v>
      </c>
      <c r="D233" s="28">
        <v>0</v>
      </c>
      <c r="E233" s="28">
        <v>138.80000000000001</v>
      </c>
      <c r="F233" s="27" t="s">
        <v>42</v>
      </c>
      <c r="G233" s="1" t="s">
        <v>1482</v>
      </c>
      <c r="H233" s="1" t="s">
        <v>7713</v>
      </c>
      <c r="I233" s="1" t="s">
        <v>7878</v>
      </c>
      <c r="J233" s="1" t="s">
        <v>42</v>
      </c>
      <c r="K233" s="1" t="s">
        <v>42</v>
      </c>
      <c r="M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</row>
    <row r="234" spans="1:20" ht="20.100000000000001" customHeight="1" x14ac:dyDescent="0.3">
      <c r="A234" s="27" t="s">
        <v>7926</v>
      </c>
      <c r="B234" s="28">
        <v>0</v>
      </c>
      <c r="C234" s="28">
        <v>0</v>
      </c>
      <c r="D234" s="28">
        <v>38.700000000000003</v>
      </c>
      <c r="E234" s="28">
        <v>38.700000000000003</v>
      </c>
      <c r="F234" s="27" t="s">
        <v>42</v>
      </c>
      <c r="G234" s="1" t="s">
        <v>1482</v>
      </c>
      <c r="H234" s="1" t="s">
        <v>7713</v>
      </c>
      <c r="I234" s="1" t="s">
        <v>7880</v>
      </c>
      <c r="J234" s="1" t="s">
        <v>42</v>
      </c>
      <c r="K234" s="1" t="s">
        <v>42</v>
      </c>
      <c r="M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</row>
    <row r="235" spans="1:20" ht="20.100000000000001" customHeight="1" x14ac:dyDescent="0.3">
      <c r="A235" s="27" t="s">
        <v>7742</v>
      </c>
      <c r="B235" s="28">
        <v>42.7</v>
      </c>
      <c r="C235" s="28">
        <v>138.80000000000001</v>
      </c>
      <c r="D235" s="28">
        <v>38.700000000000003</v>
      </c>
      <c r="E235" s="28">
        <v>220.2</v>
      </c>
      <c r="F235" s="27" t="s">
        <v>42</v>
      </c>
      <c r="G235" s="1" t="s">
        <v>1482</v>
      </c>
      <c r="H235" s="1" t="s">
        <v>7713</v>
      </c>
      <c r="I235" s="1" t="s">
        <v>7743</v>
      </c>
      <c r="J235" s="1" t="s">
        <v>42</v>
      </c>
      <c r="K235" s="1" t="s">
        <v>42</v>
      </c>
      <c r="M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42</v>
      </c>
    </row>
    <row r="236" spans="1:20" ht="20.100000000000001" customHeight="1" x14ac:dyDescent="0.3">
      <c r="A236" s="27" t="s">
        <v>7712</v>
      </c>
      <c r="B236" s="28">
        <v>0</v>
      </c>
      <c r="C236" s="28">
        <v>0</v>
      </c>
      <c r="D236" s="28">
        <v>0</v>
      </c>
      <c r="E236" s="28">
        <v>0</v>
      </c>
      <c r="F236" s="27" t="s">
        <v>42</v>
      </c>
      <c r="G236" s="1" t="s">
        <v>1482</v>
      </c>
      <c r="H236" s="1" t="s">
        <v>7713</v>
      </c>
      <c r="I236" s="1" t="s">
        <v>42</v>
      </c>
      <c r="J236" s="1" t="s">
        <v>42</v>
      </c>
      <c r="K236" s="1" t="s">
        <v>42</v>
      </c>
      <c r="M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</row>
    <row r="237" spans="1:20" ht="20.100000000000001" customHeight="1" x14ac:dyDescent="0.3">
      <c r="A237" s="27" t="s">
        <v>7881</v>
      </c>
      <c r="B237" s="28">
        <v>0</v>
      </c>
      <c r="C237" s="28">
        <v>0</v>
      </c>
      <c r="D237" s="28">
        <v>0</v>
      </c>
      <c r="E237" s="28">
        <v>0</v>
      </c>
      <c r="F237" s="27" t="s">
        <v>42</v>
      </c>
      <c r="G237" s="1" t="s">
        <v>1482</v>
      </c>
      <c r="H237" s="1" t="s">
        <v>7713</v>
      </c>
      <c r="I237" s="1" t="s">
        <v>7882</v>
      </c>
      <c r="J237" s="1" t="s">
        <v>42</v>
      </c>
      <c r="K237" s="1" t="s">
        <v>42</v>
      </c>
      <c r="M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</row>
    <row r="238" spans="1:20" ht="20.100000000000001" customHeight="1" x14ac:dyDescent="0.3">
      <c r="A238" s="27" t="s">
        <v>7927</v>
      </c>
      <c r="B238" s="28">
        <v>52.6</v>
      </c>
      <c r="C238" s="28">
        <v>0</v>
      </c>
      <c r="D238" s="28">
        <v>0</v>
      </c>
      <c r="E238" s="28">
        <v>52.6</v>
      </c>
      <c r="F238" s="27" t="s">
        <v>42</v>
      </c>
      <c r="G238" s="1" t="s">
        <v>1482</v>
      </c>
      <c r="H238" s="1" t="s">
        <v>7713</v>
      </c>
      <c r="I238" s="1" t="s">
        <v>7884</v>
      </c>
      <c r="J238" s="1" t="s">
        <v>42</v>
      </c>
      <c r="K238" s="1" t="s">
        <v>42</v>
      </c>
      <c r="M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</row>
    <row r="239" spans="1:20" ht="20.100000000000001" customHeight="1" x14ac:dyDescent="0.3">
      <c r="A239" s="27" t="s">
        <v>7928</v>
      </c>
      <c r="B239" s="28">
        <v>0</v>
      </c>
      <c r="C239" s="28">
        <v>117.1</v>
      </c>
      <c r="D239" s="28">
        <v>0</v>
      </c>
      <c r="E239" s="28">
        <v>117.1</v>
      </c>
      <c r="F239" s="27" t="s">
        <v>42</v>
      </c>
      <c r="G239" s="1" t="s">
        <v>1482</v>
      </c>
      <c r="H239" s="1" t="s">
        <v>7713</v>
      </c>
      <c r="I239" s="1" t="s">
        <v>7886</v>
      </c>
      <c r="J239" s="1" t="s">
        <v>42</v>
      </c>
      <c r="K239" s="1" t="s">
        <v>42</v>
      </c>
      <c r="M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</row>
    <row r="240" spans="1:20" ht="20.100000000000001" customHeight="1" x14ac:dyDescent="0.3">
      <c r="A240" s="27" t="s">
        <v>7929</v>
      </c>
      <c r="B240" s="28">
        <v>0</v>
      </c>
      <c r="C240" s="28">
        <v>0</v>
      </c>
      <c r="D240" s="28">
        <v>45</v>
      </c>
      <c r="E240" s="28">
        <v>45</v>
      </c>
      <c r="F240" s="27" t="s">
        <v>42</v>
      </c>
      <c r="G240" s="1" t="s">
        <v>1482</v>
      </c>
      <c r="H240" s="1" t="s">
        <v>7713</v>
      </c>
      <c r="I240" s="1" t="s">
        <v>7888</v>
      </c>
      <c r="J240" s="1" t="s">
        <v>42</v>
      </c>
      <c r="K240" s="1" t="s">
        <v>42</v>
      </c>
      <c r="M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</row>
    <row r="241" spans="1:20" ht="20.100000000000001" customHeight="1" x14ac:dyDescent="0.3">
      <c r="A241" s="27" t="s">
        <v>7766</v>
      </c>
      <c r="B241" s="28">
        <v>52.6</v>
      </c>
      <c r="C241" s="28">
        <v>117.1</v>
      </c>
      <c r="D241" s="28">
        <v>45</v>
      </c>
      <c r="E241" s="28">
        <v>214.7</v>
      </c>
      <c r="F241" s="27" t="s">
        <v>42</v>
      </c>
      <c r="G241" s="1" t="s">
        <v>1482</v>
      </c>
      <c r="H241" s="1" t="s">
        <v>7713</v>
      </c>
      <c r="I241" s="1" t="s">
        <v>7767</v>
      </c>
      <c r="J241" s="1" t="s">
        <v>42</v>
      </c>
      <c r="K241" s="1" t="s">
        <v>42</v>
      </c>
      <c r="M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1" t="s">
        <v>42</v>
      </c>
      <c r="T241" s="1" t="s">
        <v>42</v>
      </c>
    </row>
    <row r="242" spans="1:20" ht="20.100000000000001" customHeight="1" x14ac:dyDescent="0.3">
      <c r="A242" s="27" t="s">
        <v>7768</v>
      </c>
      <c r="B242" s="29">
        <v>665</v>
      </c>
      <c r="C242" s="29">
        <v>1928</v>
      </c>
      <c r="D242" s="29">
        <v>1236</v>
      </c>
      <c r="E242" s="29">
        <v>3829</v>
      </c>
      <c r="F242" s="30"/>
    </row>
    <row r="243" spans="1:20" ht="20.100000000000001" customHeight="1" x14ac:dyDescent="0.3">
      <c r="A243" s="30"/>
      <c r="B243" s="30"/>
      <c r="C243" s="30"/>
      <c r="D243" s="30"/>
      <c r="E243" s="30"/>
      <c r="F243" s="30"/>
    </row>
    <row r="244" spans="1:20" ht="20.100000000000001" customHeight="1" x14ac:dyDescent="0.3">
      <c r="A244" s="30" t="s">
        <v>7930</v>
      </c>
      <c r="B244" s="30"/>
      <c r="C244" s="30"/>
      <c r="D244" s="30"/>
      <c r="E244" s="30"/>
      <c r="F244" s="27" t="s">
        <v>42</v>
      </c>
      <c r="G244" s="1" t="s">
        <v>1485</v>
      </c>
      <c r="I244" s="1" t="s">
        <v>1476</v>
      </c>
      <c r="J244" s="1" t="s">
        <v>1483</v>
      </c>
      <c r="K244" s="1" t="s">
        <v>81</v>
      </c>
    </row>
    <row r="245" spans="1:20" ht="20.100000000000001" customHeight="1" x14ac:dyDescent="0.3">
      <c r="A245" s="27" t="s">
        <v>42</v>
      </c>
      <c r="B245" s="28"/>
      <c r="C245" s="28"/>
      <c r="D245" s="28"/>
      <c r="E245" s="28"/>
      <c r="F245" s="27" t="s">
        <v>42</v>
      </c>
      <c r="G245" s="1" t="s">
        <v>1485</v>
      </c>
      <c r="H245" s="1" t="s">
        <v>7711</v>
      </c>
      <c r="I245" s="1" t="s">
        <v>42</v>
      </c>
      <c r="J245" s="1" t="s">
        <v>42</v>
      </c>
      <c r="K245" s="1" t="s">
        <v>42</v>
      </c>
      <c r="L245">
        <v>1</v>
      </c>
      <c r="M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</row>
    <row r="246" spans="1:20" ht="20.100000000000001" customHeight="1" x14ac:dyDescent="0.3">
      <c r="A246" s="27" t="s">
        <v>7931</v>
      </c>
      <c r="B246" s="28">
        <v>0</v>
      </c>
      <c r="C246" s="28">
        <v>0</v>
      </c>
      <c r="D246" s="28">
        <v>0</v>
      </c>
      <c r="E246" s="28">
        <v>0</v>
      </c>
      <c r="F246" s="27" t="s">
        <v>42</v>
      </c>
      <c r="G246" s="1" t="s">
        <v>1485</v>
      </c>
      <c r="H246" s="1" t="s">
        <v>7713</v>
      </c>
      <c r="I246" s="1" t="s">
        <v>7932</v>
      </c>
      <c r="J246" s="1" t="s">
        <v>42</v>
      </c>
      <c r="K246" s="1" t="s">
        <v>42</v>
      </c>
      <c r="M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</row>
    <row r="247" spans="1:20" ht="20.100000000000001" customHeight="1" x14ac:dyDescent="0.3">
      <c r="A247" s="27" t="s">
        <v>7798</v>
      </c>
      <c r="B247" s="28">
        <v>0</v>
      </c>
      <c r="C247" s="28">
        <v>0</v>
      </c>
      <c r="D247" s="28">
        <v>0</v>
      </c>
      <c r="E247" s="28">
        <v>0</v>
      </c>
      <c r="F247" s="27" t="s">
        <v>42</v>
      </c>
      <c r="G247" s="1" t="s">
        <v>1485</v>
      </c>
      <c r="H247" s="1" t="s">
        <v>7713</v>
      </c>
      <c r="I247" s="1" t="s">
        <v>7799</v>
      </c>
      <c r="J247" s="1" t="s">
        <v>42</v>
      </c>
      <c r="K247" s="1" t="s">
        <v>42</v>
      </c>
      <c r="M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</row>
    <row r="248" spans="1:20" ht="20.100000000000001" customHeight="1" x14ac:dyDescent="0.3">
      <c r="A248" s="27" t="s">
        <v>7712</v>
      </c>
      <c r="B248" s="28">
        <v>0</v>
      </c>
      <c r="C248" s="28">
        <v>0</v>
      </c>
      <c r="D248" s="28">
        <v>0</v>
      </c>
      <c r="E248" s="28">
        <v>0</v>
      </c>
      <c r="F248" s="27" t="s">
        <v>42</v>
      </c>
      <c r="G248" s="1" t="s">
        <v>1485</v>
      </c>
      <c r="H248" s="1" t="s">
        <v>7713</v>
      </c>
      <c r="I248" s="1" t="s">
        <v>42</v>
      </c>
      <c r="J248" s="1" t="s">
        <v>42</v>
      </c>
      <c r="K248" s="1" t="s">
        <v>42</v>
      </c>
      <c r="M248" s="1" t="s">
        <v>42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</row>
    <row r="249" spans="1:20" ht="20.100000000000001" customHeight="1" x14ac:dyDescent="0.3">
      <c r="A249" s="27" t="s">
        <v>7933</v>
      </c>
      <c r="B249" s="28">
        <v>0</v>
      </c>
      <c r="C249" s="28">
        <v>0</v>
      </c>
      <c r="D249" s="28">
        <v>0</v>
      </c>
      <c r="E249" s="28">
        <v>0</v>
      </c>
      <c r="F249" s="27" t="s">
        <v>42</v>
      </c>
      <c r="G249" s="1" t="s">
        <v>1485</v>
      </c>
      <c r="H249" s="1" t="s">
        <v>7713</v>
      </c>
      <c r="I249" s="1" t="s">
        <v>7934</v>
      </c>
      <c r="J249" s="1" t="s">
        <v>42</v>
      </c>
      <c r="K249" s="1" t="s">
        <v>42</v>
      </c>
      <c r="M249" s="1" t="s">
        <v>42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42</v>
      </c>
    </row>
    <row r="250" spans="1:20" ht="20.100000000000001" customHeight="1" x14ac:dyDescent="0.3">
      <c r="A250" s="27" t="s">
        <v>7935</v>
      </c>
      <c r="B250" s="28">
        <v>0</v>
      </c>
      <c r="C250" s="28">
        <v>0</v>
      </c>
      <c r="D250" s="28">
        <v>0</v>
      </c>
      <c r="E250" s="28">
        <v>0</v>
      </c>
      <c r="F250" s="27" t="s">
        <v>42</v>
      </c>
      <c r="G250" s="1" t="s">
        <v>1485</v>
      </c>
      <c r="H250" s="1" t="s">
        <v>7713</v>
      </c>
      <c r="I250" s="1" t="s">
        <v>7803</v>
      </c>
      <c r="J250" s="1" t="s">
        <v>42</v>
      </c>
      <c r="K250" s="1" t="s">
        <v>42</v>
      </c>
      <c r="M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</row>
    <row r="251" spans="1:20" ht="20.100000000000001" customHeight="1" x14ac:dyDescent="0.3">
      <c r="A251" s="27" t="s">
        <v>7712</v>
      </c>
      <c r="B251" s="28">
        <v>0</v>
      </c>
      <c r="C251" s="28">
        <v>0</v>
      </c>
      <c r="D251" s="28">
        <v>0</v>
      </c>
      <c r="E251" s="28">
        <v>0</v>
      </c>
      <c r="F251" s="27" t="s">
        <v>42</v>
      </c>
      <c r="G251" s="1" t="s">
        <v>1485</v>
      </c>
      <c r="H251" s="1" t="s">
        <v>7713</v>
      </c>
      <c r="I251" s="1" t="s">
        <v>42</v>
      </c>
      <c r="J251" s="1" t="s">
        <v>42</v>
      </c>
      <c r="K251" s="1" t="s">
        <v>42</v>
      </c>
      <c r="M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</row>
    <row r="252" spans="1:20" ht="20.100000000000001" customHeight="1" x14ac:dyDescent="0.3">
      <c r="A252" s="27" t="s">
        <v>7718</v>
      </c>
      <c r="B252" s="28">
        <v>0</v>
      </c>
      <c r="C252" s="28">
        <v>0</v>
      </c>
      <c r="D252" s="28">
        <v>0</v>
      </c>
      <c r="E252" s="28">
        <v>0</v>
      </c>
      <c r="F252" s="27" t="s">
        <v>42</v>
      </c>
      <c r="G252" s="1" t="s">
        <v>1485</v>
      </c>
      <c r="H252" s="1" t="s">
        <v>7713</v>
      </c>
      <c r="I252" s="1" t="s">
        <v>7719</v>
      </c>
      <c r="J252" s="1" t="s">
        <v>42</v>
      </c>
      <c r="K252" s="1" t="s">
        <v>42</v>
      </c>
      <c r="M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</row>
    <row r="253" spans="1:20" ht="20.100000000000001" customHeight="1" x14ac:dyDescent="0.3">
      <c r="A253" s="27" t="s">
        <v>7712</v>
      </c>
      <c r="B253" s="28">
        <v>0</v>
      </c>
      <c r="C253" s="28">
        <v>0</v>
      </c>
      <c r="D253" s="28">
        <v>0</v>
      </c>
      <c r="E253" s="28">
        <v>0</v>
      </c>
      <c r="F253" s="27" t="s">
        <v>42</v>
      </c>
      <c r="G253" s="1" t="s">
        <v>1485</v>
      </c>
      <c r="H253" s="1" t="s">
        <v>7713</v>
      </c>
      <c r="I253" s="1" t="s">
        <v>42</v>
      </c>
      <c r="J253" s="1" t="s">
        <v>42</v>
      </c>
      <c r="K253" s="1" t="s">
        <v>42</v>
      </c>
      <c r="M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42</v>
      </c>
    </row>
    <row r="254" spans="1:20" ht="20.100000000000001" customHeight="1" x14ac:dyDescent="0.3">
      <c r="A254" s="27" t="s">
        <v>7720</v>
      </c>
      <c r="B254" s="28">
        <v>0</v>
      </c>
      <c r="C254" s="28">
        <v>0</v>
      </c>
      <c r="D254" s="28">
        <v>0</v>
      </c>
      <c r="E254" s="28">
        <v>0</v>
      </c>
      <c r="F254" s="27" t="s">
        <v>42</v>
      </c>
      <c r="G254" s="1" t="s">
        <v>1485</v>
      </c>
      <c r="H254" s="1" t="s">
        <v>7713</v>
      </c>
      <c r="I254" s="1" t="s">
        <v>7721</v>
      </c>
      <c r="J254" s="1" t="s">
        <v>42</v>
      </c>
      <c r="K254" s="1" t="s">
        <v>42</v>
      </c>
      <c r="M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</row>
    <row r="255" spans="1:20" ht="20.100000000000001" customHeight="1" x14ac:dyDescent="0.3">
      <c r="A255" s="27" t="s">
        <v>7712</v>
      </c>
      <c r="B255" s="28">
        <v>0</v>
      </c>
      <c r="C255" s="28">
        <v>0</v>
      </c>
      <c r="D255" s="28">
        <v>0</v>
      </c>
      <c r="E255" s="28">
        <v>0</v>
      </c>
      <c r="F255" s="27" t="s">
        <v>42</v>
      </c>
      <c r="G255" s="1" t="s">
        <v>1485</v>
      </c>
      <c r="H255" s="1" t="s">
        <v>7713</v>
      </c>
      <c r="I255" s="1" t="s">
        <v>42</v>
      </c>
      <c r="J255" s="1" t="s">
        <v>42</v>
      </c>
      <c r="K255" s="1" t="s">
        <v>42</v>
      </c>
      <c r="M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1" t="s">
        <v>42</v>
      </c>
      <c r="T255" s="1" t="s">
        <v>42</v>
      </c>
    </row>
    <row r="256" spans="1:20" ht="20.100000000000001" customHeight="1" x14ac:dyDescent="0.3">
      <c r="A256" s="27" t="s">
        <v>7804</v>
      </c>
      <c r="B256" s="28">
        <v>0</v>
      </c>
      <c r="C256" s="28">
        <v>0</v>
      </c>
      <c r="D256" s="28">
        <v>0</v>
      </c>
      <c r="E256" s="28">
        <v>0</v>
      </c>
      <c r="F256" s="27" t="s">
        <v>42</v>
      </c>
      <c r="G256" s="1" t="s">
        <v>1485</v>
      </c>
      <c r="H256" s="1" t="s">
        <v>7713</v>
      </c>
      <c r="I256" s="1" t="s">
        <v>7805</v>
      </c>
      <c r="J256" s="1" t="s">
        <v>42</v>
      </c>
      <c r="K256" s="1" t="s">
        <v>42</v>
      </c>
      <c r="M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</row>
    <row r="257" spans="1:20" ht="20.100000000000001" customHeight="1" x14ac:dyDescent="0.3">
      <c r="A257" s="27" t="s">
        <v>7936</v>
      </c>
      <c r="B257" s="28">
        <v>0</v>
      </c>
      <c r="C257" s="28">
        <v>607.29999999999995</v>
      </c>
      <c r="D257" s="28">
        <v>0</v>
      </c>
      <c r="E257" s="28">
        <v>607.29999999999995</v>
      </c>
      <c r="F257" s="27" t="s">
        <v>42</v>
      </c>
      <c r="G257" s="1" t="s">
        <v>1485</v>
      </c>
      <c r="H257" s="1" t="s">
        <v>7713</v>
      </c>
      <c r="I257" s="1" t="s">
        <v>7807</v>
      </c>
      <c r="J257" s="1" t="s">
        <v>42</v>
      </c>
      <c r="K257" s="1" t="s">
        <v>42</v>
      </c>
      <c r="M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42</v>
      </c>
    </row>
    <row r="258" spans="1:20" ht="20.100000000000001" customHeight="1" x14ac:dyDescent="0.3">
      <c r="A258" s="27" t="s">
        <v>7808</v>
      </c>
      <c r="B258" s="28">
        <v>0</v>
      </c>
      <c r="C258" s="28">
        <v>0</v>
      </c>
      <c r="D258" s="28">
        <v>0</v>
      </c>
      <c r="E258" s="28">
        <v>0</v>
      </c>
      <c r="F258" s="27" t="s">
        <v>42</v>
      </c>
      <c r="G258" s="1" t="s">
        <v>1485</v>
      </c>
      <c r="H258" s="1" t="s">
        <v>7713</v>
      </c>
      <c r="I258" s="1" t="s">
        <v>7809</v>
      </c>
      <c r="J258" s="1" t="s">
        <v>42</v>
      </c>
      <c r="K258" s="1" t="s">
        <v>42</v>
      </c>
      <c r="M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</row>
    <row r="259" spans="1:20" ht="20.100000000000001" customHeight="1" x14ac:dyDescent="0.3">
      <c r="A259" s="27" t="s">
        <v>7937</v>
      </c>
      <c r="B259" s="28">
        <v>0</v>
      </c>
      <c r="C259" s="28">
        <v>191.1</v>
      </c>
      <c r="D259" s="28">
        <v>0</v>
      </c>
      <c r="E259" s="28">
        <v>191.1</v>
      </c>
      <c r="F259" s="27" t="s">
        <v>42</v>
      </c>
      <c r="G259" s="1" t="s">
        <v>1485</v>
      </c>
      <c r="H259" s="1" t="s">
        <v>7713</v>
      </c>
      <c r="I259" s="1" t="s">
        <v>7811</v>
      </c>
      <c r="J259" s="1" t="s">
        <v>42</v>
      </c>
      <c r="K259" s="1" t="s">
        <v>42</v>
      </c>
      <c r="M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1" t="s">
        <v>42</v>
      </c>
      <c r="T259" s="1" t="s">
        <v>42</v>
      </c>
    </row>
    <row r="260" spans="1:20" ht="20.100000000000001" customHeight="1" x14ac:dyDescent="0.3">
      <c r="A260" s="27" t="s">
        <v>7742</v>
      </c>
      <c r="B260" s="28">
        <v>0</v>
      </c>
      <c r="C260" s="28">
        <v>798.4</v>
      </c>
      <c r="D260" s="28">
        <v>0</v>
      </c>
      <c r="E260" s="28">
        <v>798.4</v>
      </c>
      <c r="F260" s="27" t="s">
        <v>42</v>
      </c>
      <c r="G260" s="1" t="s">
        <v>1485</v>
      </c>
      <c r="H260" s="1" t="s">
        <v>7713</v>
      </c>
      <c r="I260" s="1" t="s">
        <v>7743</v>
      </c>
      <c r="J260" s="1" t="s">
        <v>42</v>
      </c>
      <c r="K260" s="1" t="s">
        <v>42</v>
      </c>
      <c r="M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</row>
    <row r="261" spans="1:20" ht="20.100000000000001" customHeight="1" x14ac:dyDescent="0.3">
      <c r="A261" s="27" t="s">
        <v>7712</v>
      </c>
      <c r="B261" s="28">
        <v>0</v>
      </c>
      <c r="C261" s="28">
        <v>0</v>
      </c>
      <c r="D261" s="28">
        <v>0</v>
      </c>
      <c r="E261" s="28">
        <v>0</v>
      </c>
      <c r="F261" s="27" t="s">
        <v>42</v>
      </c>
      <c r="G261" s="1" t="s">
        <v>1485</v>
      </c>
      <c r="H261" s="1" t="s">
        <v>7713</v>
      </c>
      <c r="I261" s="1" t="s">
        <v>7712</v>
      </c>
      <c r="J261" s="1" t="s">
        <v>42</v>
      </c>
      <c r="K261" s="1" t="s">
        <v>42</v>
      </c>
      <c r="M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1" t="s">
        <v>42</v>
      </c>
      <c r="T261" s="1" t="s">
        <v>42</v>
      </c>
    </row>
    <row r="262" spans="1:20" ht="20.100000000000001" customHeight="1" x14ac:dyDescent="0.3">
      <c r="A262" s="27" t="s">
        <v>7812</v>
      </c>
      <c r="B262" s="28">
        <v>0</v>
      </c>
      <c r="C262" s="28">
        <v>0</v>
      </c>
      <c r="D262" s="28">
        <v>0</v>
      </c>
      <c r="E262" s="28">
        <v>0</v>
      </c>
      <c r="F262" s="27" t="s">
        <v>42</v>
      </c>
      <c r="G262" s="1" t="s">
        <v>1485</v>
      </c>
      <c r="H262" s="1" t="s">
        <v>7713</v>
      </c>
      <c r="I262" s="1" t="s">
        <v>7813</v>
      </c>
      <c r="J262" s="1" t="s">
        <v>42</v>
      </c>
      <c r="K262" s="1" t="s">
        <v>42</v>
      </c>
      <c r="M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</row>
    <row r="263" spans="1:20" ht="20.100000000000001" customHeight="1" x14ac:dyDescent="0.3">
      <c r="A263" s="27" t="s">
        <v>7712</v>
      </c>
      <c r="B263" s="28">
        <v>0</v>
      </c>
      <c r="C263" s="28">
        <v>0</v>
      </c>
      <c r="D263" s="28">
        <v>0</v>
      </c>
      <c r="E263" s="28">
        <v>0</v>
      </c>
      <c r="F263" s="27" t="s">
        <v>42</v>
      </c>
      <c r="G263" s="1" t="s">
        <v>1485</v>
      </c>
      <c r="H263" s="1" t="s">
        <v>7713</v>
      </c>
      <c r="I263" s="1" t="s">
        <v>7712</v>
      </c>
      <c r="J263" s="1" t="s">
        <v>42</v>
      </c>
      <c r="K263" s="1" t="s">
        <v>42</v>
      </c>
      <c r="M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42</v>
      </c>
    </row>
    <row r="264" spans="1:20" ht="20.100000000000001" customHeight="1" x14ac:dyDescent="0.3">
      <c r="A264" s="27" t="s">
        <v>7938</v>
      </c>
      <c r="B264" s="28">
        <v>0</v>
      </c>
      <c r="C264" s="28">
        <v>0</v>
      </c>
      <c r="D264" s="28">
        <v>0</v>
      </c>
      <c r="E264" s="28">
        <v>0</v>
      </c>
      <c r="F264" s="27" t="s">
        <v>42</v>
      </c>
      <c r="G264" s="1" t="s">
        <v>1485</v>
      </c>
      <c r="H264" s="1" t="s">
        <v>7713</v>
      </c>
      <c r="I264" s="1" t="s">
        <v>7939</v>
      </c>
      <c r="J264" s="1" t="s">
        <v>42</v>
      </c>
      <c r="K264" s="1" t="s">
        <v>42</v>
      </c>
      <c r="M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</row>
    <row r="265" spans="1:20" ht="20.100000000000001" customHeight="1" x14ac:dyDescent="0.3">
      <c r="A265" s="27" t="s">
        <v>7940</v>
      </c>
      <c r="B265" s="28">
        <v>362.4</v>
      </c>
      <c r="C265" s="28">
        <v>0</v>
      </c>
      <c r="D265" s="28">
        <v>0</v>
      </c>
      <c r="E265" s="28">
        <v>362.4</v>
      </c>
      <c r="F265" s="27" t="s">
        <v>42</v>
      </c>
      <c r="G265" s="1" t="s">
        <v>1485</v>
      </c>
      <c r="H265" s="1" t="s">
        <v>7713</v>
      </c>
      <c r="I265" s="1" t="s">
        <v>7941</v>
      </c>
      <c r="J265" s="1" t="s">
        <v>42</v>
      </c>
      <c r="K265" s="1" t="s">
        <v>42</v>
      </c>
      <c r="M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</row>
    <row r="266" spans="1:20" ht="20.100000000000001" customHeight="1" x14ac:dyDescent="0.3">
      <c r="A266" s="27" t="s">
        <v>7942</v>
      </c>
      <c r="B266" s="28">
        <v>0</v>
      </c>
      <c r="C266" s="28">
        <v>262.3</v>
      </c>
      <c r="D266" s="28">
        <v>0</v>
      </c>
      <c r="E266" s="28">
        <v>262.3</v>
      </c>
      <c r="F266" s="27" t="s">
        <v>42</v>
      </c>
      <c r="G266" s="1" t="s">
        <v>1485</v>
      </c>
      <c r="H266" s="1" t="s">
        <v>7713</v>
      </c>
      <c r="I266" s="1" t="s">
        <v>7943</v>
      </c>
      <c r="J266" s="1" t="s">
        <v>42</v>
      </c>
      <c r="K266" s="1" t="s">
        <v>42</v>
      </c>
      <c r="M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</row>
    <row r="267" spans="1:20" ht="20.100000000000001" customHeight="1" x14ac:dyDescent="0.3">
      <c r="A267" s="27" t="s">
        <v>7944</v>
      </c>
      <c r="B267" s="28">
        <v>0</v>
      </c>
      <c r="C267" s="28">
        <v>0</v>
      </c>
      <c r="D267" s="28">
        <v>785.5</v>
      </c>
      <c r="E267" s="28">
        <v>785.5</v>
      </c>
      <c r="F267" s="27" t="s">
        <v>42</v>
      </c>
      <c r="G267" s="1" t="s">
        <v>1485</v>
      </c>
      <c r="H267" s="1" t="s">
        <v>7713</v>
      </c>
      <c r="I267" s="1" t="s">
        <v>7945</v>
      </c>
      <c r="J267" s="1" t="s">
        <v>42</v>
      </c>
      <c r="K267" s="1" t="s">
        <v>42</v>
      </c>
      <c r="M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1" t="s">
        <v>42</v>
      </c>
      <c r="T267" s="1" t="s">
        <v>42</v>
      </c>
    </row>
    <row r="268" spans="1:20" ht="20.100000000000001" customHeight="1" x14ac:dyDescent="0.3">
      <c r="A268" s="27" t="s">
        <v>7742</v>
      </c>
      <c r="B268" s="28">
        <v>362.4</v>
      </c>
      <c r="C268" s="28">
        <v>262.3</v>
      </c>
      <c r="D268" s="28">
        <v>785.5</v>
      </c>
      <c r="E268" s="28">
        <v>1410.2</v>
      </c>
      <c r="F268" s="27" t="s">
        <v>42</v>
      </c>
      <c r="G268" s="1" t="s">
        <v>1485</v>
      </c>
      <c r="H268" s="1" t="s">
        <v>7713</v>
      </c>
      <c r="I268" s="1" t="s">
        <v>7743</v>
      </c>
      <c r="J268" s="1" t="s">
        <v>42</v>
      </c>
      <c r="K268" s="1" t="s">
        <v>42</v>
      </c>
      <c r="M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</row>
    <row r="269" spans="1:20" ht="20.100000000000001" customHeight="1" x14ac:dyDescent="0.3">
      <c r="A269" s="27" t="s">
        <v>7712</v>
      </c>
      <c r="B269" s="28">
        <v>0</v>
      </c>
      <c r="C269" s="28">
        <v>0</v>
      </c>
      <c r="D269" s="28">
        <v>0</v>
      </c>
      <c r="E269" s="28">
        <v>0</v>
      </c>
      <c r="F269" s="27" t="s">
        <v>42</v>
      </c>
      <c r="G269" s="1" t="s">
        <v>1485</v>
      </c>
      <c r="H269" s="1" t="s">
        <v>7713</v>
      </c>
      <c r="I269" s="1" t="s">
        <v>42</v>
      </c>
      <c r="J269" s="1" t="s">
        <v>42</v>
      </c>
      <c r="K269" s="1" t="s">
        <v>42</v>
      </c>
      <c r="M269" s="1" t="s">
        <v>42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</row>
    <row r="270" spans="1:20" ht="20.100000000000001" customHeight="1" x14ac:dyDescent="0.3">
      <c r="A270" s="27" t="s">
        <v>7822</v>
      </c>
      <c r="B270" s="28">
        <v>0</v>
      </c>
      <c r="C270" s="28">
        <v>0</v>
      </c>
      <c r="D270" s="28">
        <v>0</v>
      </c>
      <c r="E270" s="28">
        <v>0</v>
      </c>
      <c r="F270" s="27" t="s">
        <v>42</v>
      </c>
      <c r="G270" s="1" t="s">
        <v>1485</v>
      </c>
      <c r="H270" s="1" t="s">
        <v>7713</v>
      </c>
      <c r="I270" s="1" t="s">
        <v>7823</v>
      </c>
      <c r="J270" s="1" t="s">
        <v>42</v>
      </c>
      <c r="K270" s="1" t="s">
        <v>42</v>
      </c>
      <c r="M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1" t="s">
        <v>42</v>
      </c>
      <c r="T270" s="1" t="s">
        <v>42</v>
      </c>
    </row>
    <row r="271" spans="1:20" ht="20.100000000000001" customHeight="1" x14ac:dyDescent="0.3">
      <c r="A271" s="27" t="s">
        <v>7946</v>
      </c>
      <c r="B271" s="28">
        <v>0</v>
      </c>
      <c r="C271" s="28">
        <v>0</v>
      </c>
      <c r="D271" s="28">
        <v>0</v>
      </c>
      <c r="E271" s="28">
        <v>0</v>
      </c>
      <c r="F271" s="27" t="s">
        <v>42</v>
      </c>
      <c r="G271" s="1" t="s">
        <v>1485</v>
      </c>
      <c r="H271" s="1" t="s">
        <v>7713</v>
      </c>
      <c r="I271" s="1" t="s">
        <v>7825</v>
      </c>
      <c r="J271" s="1" t="s">
        <v>42</v>
      </c>
      <c r="K271" s="1" t="s">
        <v>42</v>
      </c>
      <c r="M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42</v>
      </c>
    </row>
    <row r="272" spans="1:20" ht="20.100000000000001" customHeight="1" x14ac:dyDescent="0.3">
      <c r="A272" s="27" t="s">
        <v>7947</v>
      </c>
      <c r="B272" s="28">
        <v>0</v>
      </c>
      <c r="C272" s="28">
        <v>0</v>
      </c>
      <c r="D272" s="28">
        <v>0</v>
      </c>
      <c r="E272" s="28">
        <v>0</v>
      </c>
      <c r="F272" s="27" t="s">
        <v>42</v>
      </c>
      <c r="G272" s="1" t="s">
        <v>1485</v>
      </c>
      <c r="H272" s="1" t="s">
        <v>7713</v>
      </c>
      <c r="I272" s="1" t="s">
        <v>7827</v>
      </c>
      <c r="J272" s="1" t="s">
        <v>42</v>
      </c>
      <c r="K272" s="1" t="s">
        <v>42</v>
      </c>
      <c r="M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42</v>
      </c>
    </row>
    <row r="273" spans="1:20" ht="20.100000000000001" customHeight="1" x14ac:dyDescent="0.3">
      <c r="A273" s="27" t="s">
        <v>7948</v>
      </c>
      <c r="B273" s="28">
        <v>0</v>
      </c>
      <c r="C273" s="28">
        <v>0</v>
      </c>
      <c r="D273" s="28">
        <v>52.4</v>
      </c>
      <c r="E273" s="28">
        <v>52.4</v>
      </c>
      <c r="F273" s="27" t="s">
        <v>42</v>
      </c>
      <c r="G273" s="1" t="s">
        <v>1485</v>
      </c>
      <c r="H273" s="1" t="s">
        <v>7713</v>
      </c>
      <c r="I273" s="1" t="s">
        <v>7829</v>
      </c>
      <c r="J273" s="1" t="s">
        <v>42</v>
      </c>
      <c r="K273" s="1" t="s">
        <v>42</v>
      </c>
      <c r="M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42</v>
      </c>
    </row>
    <row r="274" spans="1:20" ht="20.100000000000001" customHeight="1" x14ac:dyDescent="0.3">
      <c r="A274" s="27" t="s">
        <v>7742</v>
      </c>
      <c r="B274" s="28">
        <v>0</v>
      </c>
      <c r="C274" s="28">
        <v>0</v>
      </c>
      <c r="D274" s="28">
        <v>52.4</v>
      </c>
      <c r="E274" s="28">
        <v>52.4</v>
      </c>
      <c r="F274" s="27" t="s">
        <v>42</v>
      </c>
      <c r="G274" s="1" t="s">
        <v>1485</v>
      </c>
      <c r="H274" s="1" t="s">
        <v>7713</v>
      </c>
      <c r="I274" s="1" t="s">
        <v>7743</v>
      </c>
      <c r="J274" s="1" t="s">
        <v>42</v>
      </c>
      <c r="K274" s="1" t="s">
        <v>42</v>
      </c>
      <c r="M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42</v>
      </c>
    </row>
    <row r="275" spans="1:20" ht="20.100000000000001" customHeight="1" x14ac:dyDescent="0.3">
      <c r="A275" s="27" t="s">
        <v>7712</v>
      </c>
      <c r="B275" s="28">
        <v>0</v>
      </c>
      <c r="C275" s="28">
        <v>0</v>
      </c>
      <c r="D275" s="28">
        <v>0</v>
      </c>
      <c r="E275" s="28">
        <v>0</v>
      </c>
      <c r="F275" s="27" t="s">
        <v>42</v>
      </c>
      <c r="G275" s="1" t="s">
        <v>1485</v>
      </c>
      <c r="H275" s="1" t="s">
        <v>7713</v>
      </c>
      <c r="I275" s="1" t="s">
        <v>42</v>
      </c>
      <c r="J275" s="1" t="s">
        <v>42</v>
      </c>
      <c r="K275" s="1" t="s">
        <v>42</v>
      </c>
      <c r="M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42</v>
      </c>
    </row>
    <row r="276" spans="1:20" ht="20.100000000000001" customHeight="1" x14ac:dyDescent="0.3">
      <c r="A276" s="27" t="s">
        <v>7830</v>
      </c>
      <c r="B276" s="28">
        <v>0</v>
      </c>
      <c r="C276" s="28">
        <v>0</v>
      </c>
      <c r="D276" s="28">
        <v>0</v>
      </c>
      <c r="E276" s="28">
        <v>0</v>
      </c>
      <c r="F276" s="27" t="s">
        <v>42</v>
      </c>
      <c r="G276" s="1" t="s">
        <v>1485</v>
      </c>
      <c r="H276" s="1" t="s">
        <v>7713</v>
      </c>
      <c r="I276" s="1" t="s">
        <v>7831</v>
      </c>
      <c r="J276" s="1" t="s">
        <v>42</v>
      </c>
      <c r="K276" s="1" t="s">
        <v>42</v>
      </c>
      <c r="M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42</v>
      </c>
    </row>
    <row r="277" spans="1:20" ht="20.100000000000001" customHeight="1" x14ac:dyDescent="0.3">
      <c r="A277" s="27" t="s">
        <v>7949</v>
      </c>
      <c r="B277" s="28">
        <v>52.9</v>
      </c>
      <c r="C277" s="28">
        <v>0</v>
      </c>
      <c r="D277" s="28">
        <v>0</v>
      </c>
      <c r="E277" s="28">
        <v>52.9</v>
      </c>
      <c r="F277" s="27" t="s">
        <v>42</v>
      </c>
      <c r="G277" s="1" t="s">
        <v>1485</v>
      </c>
      <c r="H277" s="1" t="s">
        <v>7713</v>
      </c>
      <c r="I277" s="1" t="s">
        <v>7833</v>
      </c>
      <c r="J277" s="1" t="s">
        <v>42</v>
      </c>
      <c r="K277" s="1" t="s">
        <v>42</v>
      </c>
      <c r="M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</row>
    <row r="278" spans="1:20" ht="20.100000000000001" customHeight="1" x14ac:dyDescent="0.3">
      <c r="A278" s="27" t="s">
        <v>7942</v>
      </c>
      <c r="B278" s="28">
        <v>0</v>
      </c>
      <c r="C278" s="28">
        <v>262.3</v>
      </c>
      <c r="D278" s="28">
        <v>0</v>
      </c>
      <c r="E278" s="28">
        <v>262.3</v>
      </c>
      <c r="F278" s="27" t="s">
        <v>42</v>
      </c>
      <c r="G278" s="1" t="s">
        <v>1485</v>
      </c>
      <c r="H278" s="1" t="s">
        <v>7713</v>
      </c>
      <c r="I278" s="1" t="s">
        <v>7835</v>
      </c>
      <c r="J278" s="1" t="s">
        <v>42</v>
      </c>
      <c r="K278" s="1" t="s">
        <v>42</v>
      </c>
      <c r="M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42</v>
      </c>
    </row>
    <row r="279" spans="1:20" ht="20.100000000000001" customHeight="1" x14ac:dyDescent="0.3">
      <c r="A279" s="27" t="s">
        <v>7950</v>
      </c>
      <c r="B279" s="28">
        <v>0</v>
      </c>
      <c r="C279" s="28">
        <v>0</v>
      </c>
      <c r="D279" s="28">
        <v>43.1</v>
      </c>
      <c r="E279" s="28">
        <v>43.1</v>
      </c>
      <c r="F279" s="27" t="s">
        <v>42</v>
      </c>
      <c r="G279" s="1" t="s">
        <v>1485</v>
      </c>
      <c r="H279" s="1" t="s">
        <v>7713</v>
      </c>
      <c r="I279" s="1" t="s">
        <v>7837</v>
      </c>
      <c r="J279" s="1" t="s">
        <v>42</v>
      </c>
      <c r="K279" s="1" t="s">
        <v>42</v>
      </c>
      <c r="M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</row>
    <row r="280" spans="1:20" ht="20.100000000000001" customHeight="1" x14ac:dyDescent="0.3">
      <c r="A280" s="27" t="s">
        <v>7742</v>
      </c>
      <c r="B280" s="28">
        <v>52.9</v>
      </c>
      <c r="C280" s="28">
        <v>262.3</v>
      </c>
      <c r="D280" s="28">
        <v>43.1</v>
      </c>
      <c r="E280" s="28">
        <v>358.3</v>
      </c>
      <c r="F280" s="27" t="s">
        <v>42</v>
      </c>
      <c r="G280" s="1" t="s">
        <v>1485</v>
      </c>
      <c r="H280" s="1" t="s">
        <v>7713</v>
      </c>
      <c r="I280" s="1" t="s">
        <v>7743</v>
      </c>
      <c r="J280" s="1" t="s">
        <v>42</v>
      </c>
      <c r="K280" s="1" t="s">
        <v>42</v>
      </c>
      <c r="M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</row>
    <row r="281" spans="1:20" ht="20.100000000000001" customHeight="1" x14ac:dyDescent="0.3">
      <c r="A281" s="27" t="s">
        <v>7712</v>
      </c>
      <c r="B281" s="28">
        <v>0</v>
      </c>
      <c r="C281" s="28">
        <v>0</v>
      </c>
      <c r="D281" s="28">
        <v>0</v>
      </c>
      <c r="E281" s="28">
        <v>0</v>
      </c>
      <c r="F281" s="27" t="s">
        <v>42</v>
      </c>
      <c r="G281" s="1" t="s">
        <v>1485</v>
      </c>
      <c r="H281" s="1" t="s">
        <v>7713</v>
      </c>
      <c r="I281" s="1" t="s">
        <v>42</v>
      </c>
      <c r="J281" s="1" t="s">
        <v>42</v>
      </c>
      <c r="K281" s="1" t="s">
        <v>42</v>
      </c>
      <c r="M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</row>
    <row r="282" spans="1:20" ht="20.100000000000001" customHeight="1" x14ac:dyDescent="0.3">
      <c r="A282" s="27" t="s">
        <v>7951</v>
      </c>
      <c r="B282" s="28">
        <v>0</v>
      </c>
      <c r="C282" s="28">
        <v>0</v>
      </c>
      <c r="D282" s="28">
        <v>0</v>
      </c>
      <c r="E282" s="28">
        <v>0</v>
      </c>
      <c r="F282" s="27" t="s">
        <v>42</v>
      </c>
      <c r="G282" s="1" t="s">
        <v>1485</v>
      </c>
      <c r="H282" s="1" t="s">
        <v>7713</v>
      </c>
      <c r="I282" s="1" t="s">
        <v>7952</v>
      </c>
      <c r="J282" s="1" t="s">
        <v>42</v>
      </c>
      <c r="K282" s="1" t="s">
        <v>42</v>
      </c>
      <c r="M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</row>
    <row r="283" spans="1:20" ht="20.100000000000001" customHeight="1" x14ac:dyDescent="0.3">
      <c r="A283" s="27" t="s">
        <v>7953</v>
      </c>
      <c r="B283" s="28">
        <v>29.8</v>
      </c>
      <c r="C283" s="28">
        <v>0</v>
      </c>
      <c r="D283" s="28">
        <v>0</v>
      </c>
      <c r="E283" s="28">
        <v>29.8</v>
      </c>
      <c r="F283" s="27" t="s">
        <v>42</v>
      </c>
      <c r="G283" s="1" t="s">
        <v>1485</v>
      </c>
      <c r="H283" s="1" t="s">
        <v>7713</v>
      </c>
      <c r="I283" s="1" t="s">
        <v>7954</v>
      </c>
      <c r="J283" s="1" t="s">
        <v>42</v>
      </c>
      <c r="K283" s="1" t="s">
        <v>42</v>
      </c>
      <c r="M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</row>
    <row r="284" spans="1:20" ht="20.100000000000001" customHeight="1" x14ac:dyDescent="0.3">
      <c r="A284" s="27" t="s">
        <v>7942</v>
      </c>
      <c r="B284" s="28">
        <v>0</v>
      </c>
      <c r="C284" s="28">
        <v>262.3</v>
      </c>
      <c r="D284" s="28">
        <v>0</v>
      </c>
      <c r="E284" s="28">
        <v>262.3</v>
      </c>
      <c r="F284" s="27" t="s">
        <v>42</v>
      </c>
      <c r="G284" s="1" t="s">
        <v>1485</v>
      </c>
      <c r="H284" s="1" t="s">
        <v>7713</v>
      </c>
      <c r="I284" s="1" t="s">
        <v>7955</v>
      </c>
      <c r="J284" s="1" t="s">
        <v>42</v>
      </c>
      <c r="K284" s="1" t="s">
        <v>42</v>
      </c>
      <c r="M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42</v>
      </c>
    </row>
    <row r="285" spans="1:20" ht="20.100000000000001" customHeight="1" x14ac:dyDescent="0.3">
      <c r="A285" s="27" t="s">
        <v>7956</v>
      </c>
      <c r="B285" s="28">
        <v>0</v>
      </c>
      <c r="C285" s="28">
        <v>0</v>
      </c>
      <c r="D285" s="28">
        <v>33.299999999999997</v>
      </c>
      <c r="E285" s="28">
        <v>33.299999999999997</v>
      </c>
      <c r="F285" s="27" t="s">
        <v>42</v>
      </c>
      <c r="G285" s="1" t="s">
        <v>1485</v>
      </c>
      <c r="H285" s="1" t="s">
        <v>7713</v>
      </c>
      <c r="I285" s="1" t="s">
        <v>7957</v>
      </c>
      <c r="J285" s="1" t="s">
        <v>42</v>
      </c>
      <c r="K285" s="1" t="s">
        <v>42</v>
      </c>
      <c r="M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</row>
    <row r="286" spans="1:20" ht="20.100000000000001" customHeight="1" x14ac:dyDescent="0.3">
      <c r="A286" s="27" t="s">
        <v>7742</v>
      </c>
      <c r="B286" s="28">
        <v>29.8</v>
      </c>
      <c r="C286" s="28">
        <v>262.3</v>
      </c>
      <c r="D286" s="28">
        <v>33.299999999999997</v>
      </c>
      <c r="E286" s="28">
        <v>325.39999999999998</v>
      </c>
      <c r="F286" s="27" t="s">
        <v>42</v>
      </c>
      <c r="G286" s="1" t="s">
        <v>1485</v>
      </c>
      <c r="H286" s="1" t="s">
        <v>7713</v>
      </c>
      <c r="I286" s="1" t="s">
        <v>7743</v>
      </c>
      <c r="J286" s="1" t="s">
        <v>42</v>
      </c>
      <c r="K286" s="1" t="s">
        <v>42</v>
      </c>
      <c r="M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</row>
    <row r="287" spans="1:20" ht="20.100000000000001" customHeight="1" x14ac:dyDescent="0.3">
      <c r="A287" s="27" t="s">
        <v>7712</v>
      </c>
      <c r="B287" s="28">
        <v>0</v>
      </c>
      <c r="C287" s="28">
        <v>0</v>
      </c>
      <c r="D287" s="28">
        <v>0</v>
      </c>
      <c r="E287" s="28">
        <v>0</v>
      </c>
      <c r="F287" s="27" t="s">
        <v>42</v>
      </c>
      <c r="G287" s="1" t="s">
        <v>1485</v>
      </c>
      <c r="H287" s="1" t="s">
        <v>7713</v>
      </c>
      <c r="I287" s="1" t="s">
        <v>42</v>
      </c>
      <c r="J287" s="1" t="s">
        <v>42</v>
      </c>
      <c r="K287" s="1" t="s">
        <v>42</v>
      </c>
      <c r="M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</row>
    <row r="288" spans="1:20" ht="20.100000000000001" customHeight="1" x14ac:dyDescent="0.3">
      <c r="A288" s="27" t="s">
        <v>7846</v>
      </c>
      <c r="B288" s="28">
        <v>0</v>
      </c>
      <c r="C288" s="28">
        <v>0</v>
      </c>
      <c r="D288" s="28">
        <v>0</v>
      </c>
      <c r="E288" s="28">
        <v>0</v>
      </c>
      <c r="F288" s="27" t="s">
        <v>42</v>
      </c>
      <c r="G288" s="1" t="s">
        <v>1485</v>
      </c>
      <c r="H288" s="1" t="s">
        <v>7713</v>
      </c>
      <c r="I288" s="1" t="s">
        <v>7847</v>
      </c>
      <c r="J288" s="1" t="s">
        <v>42</v>
      </c>
      <c r="K288" s="1" t="s">
        <v>42</v>
      </c>
      <c r="M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</row>
    <row r="289" spans="1:20" ht="20.100000000000001" customHeight="1" x14ac:dyDescent="0.3">
      <c r="A289" s="27" t="s">
        <v>7958</v>
      </c>
      <c r="B289" s="28">
        <v>82.4</v>
      </c>
      <c r="C289" s="28">
        <v>0</v>
      </c>
      <c r="D289" s="28">
        <v>0</v>
      </c>
      <c r="E289" s="28">
        <v>82.4</v>
      </c>
      <c r="F289" s="27" t="s">
        <v>42</v>
      </c>
      <c r="G289" s="1" t="s">
        <v>1485</v>
      </c>
      <c r="H289" s="1" t="s">
        <v>7713</v>
      </c>
      <c r="I289" s="1" t="s">
        <v>7849</v>
      </c>
      <c r="J289" s="1" t="s">
        <v>42</v>
      </c>
      <c r="K289" s="1" t="s">
        <v>42</v>
      </c>
      <c r="M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</row>
    <row r="290" spans="1:20" ht="20.100000000000001" customHeight="1" x14ac:dyDescent="0.3">
      <c r="A290" s="27" t="s">
        <v>7942</v>
      </c>
      <c r="B290" s="28">
        <v>0</v>
      </c>
      <c r="C290" s="28">
        <v>262.3</v>
      </c>
      <c r="D290" s="28">
        <v>0</v>
      </c>
      <c r="E290" s="28">
        <v>262.3</v>
      </c>
      <c r="F290" s="27" t="s">
        <v>42</v>
      </c>
      <c r="G290" s="1" t="s">
        <v>1485</v>
      </c>
      <c r="H290" s="1" t="s">
        <v>7713</v>
      </c>
      <c r="I290" s="1" t="s">
        <v>7850</v>
      </c>
      <c r="J290" s="1" t="s">
        <v>42</v>
      </c>
      <c r="K290" s="1" t="s">
        <v>42</v>
      </c>
      <c r="M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</row>
    <row r="291" spans="1:20" ht="20.100000000000001" customHeight="1" x14ac:dyDescent="0.3">
      <c r="A291" s="27" t="s">
        <v>7959</v>
      </c>
      <c r="B291" s="28">
        <v>0</v>
      </c>
      <c r="C291" s="28">
        <v>0</v>
      </c>
      <c r="D291" s="28">
        <v>262.8</v>
      </c>
      <c r="E291" s="28">
        <v>262.8</v>
      </c>
      <c r="F291" s="27" t="s">
        <v>42</v>
      </c>
      <c r="G291" s="1" t="s">
        <v>1485</v>
      </c>
      <c r="H291" s="1" t="s">
        <v>7713</v>
      </c>
      <c r="I291" s="1" t="s">
        <v>7852</v>
      </c>
      <c r="J291" s="1" t="s">
        <v>42</v>
      </c>
      <c r="K291" s="1" t="s">
        <v>42</v>
      </c>
      <c r="M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</row>
    <row r="292" spans="1:20" ht="20.100000000000001" customHeight="1" x14ac:dyDescent="0.3">
      <c r="A292" s="27" t="s">
        <v>7742</v>
      </c>
      <c r="B292" s="28">
        <v>82.4</v>
      </c>
      <c r="C292" s="28">
        <v>262.3</v>
      </c>
      <c r="D292" s="28">
        <v>262.8</v>
      </c>
      <c r="E292" s="28">
        <v>607.5</v>
      </c>
      <c r="F292" s="27" t="s">
        <v>42</v>
      </c>
      <c r="G292" s="1" t="s">
        <v>1485</v>
      </c>
      <c r="H292" s="1" t="s">
        <v>7713</v>
      </c>
      <c r="I292" s="1" t="s">
        <v>7743</v>
      </c>
      <c r="J292" s="1" t="s">
        <v>42</v>
      </c>
      <c r="K292" s="1" t="s">
        <v>42</v>
      </c>
      <c r="M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</row>
    <row r="293" spans="1:20" ht="20.100000000000001" customHeight="1" x14ac:dyDescent="0.3">
      <c r="A293" s="27" t="s">
        <v>7712</v>
      </c>
      <c r="B293" s="28">
        <v>0</v>
      </c>
      <c r="C293" s="28">
        <v>0</v>
      </c>
      <c r="D293" s="28">
        <v>0</v>
      </c>
      <c r="E293" s="28">
        <v>0</v>
      </c>
      <c r="F293" s="27" t="s">
        <v>42</v>
      </c>
      <c r="G293" s="1" t="s">
        <v>1485</v>
      </c>
      <c r="H293" s="1" t="s">
        <v>7713</v>
      </c>
      <c r="I293" s="1" t="s">
        <v>42</v>
      </c>
      <c r="J293" s="1" t="s">
        <v>42</v>
      </c>
      <c r="K293" s="1" t="s">
        <v>42</v>
      </c>
      <c r="M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42</v>
      </c>
    </row>
    <row r="294" spans="1:20" ht="20.100000000000001" customHeight="1" x14ac:dyDescent="0.3">
      <c r="A294" s="27" t="s">
        <v>7853</v>
      </c>
      <c r="B294" s="28">
        <v>0</v>
      </c>
      <c r="C294" s="28">
        <v>0</v>
      </c>
      <c r="D294" s="28">
        <v>0</v>
      </c>
      <c r="E294" s="28">
        <v>0</v>
      </c>
      <c r="F294" s="27" t="s">
        <v>42</v>
      </c>
      <c r="G294" s="1" t="s">
        <v>1485</v>
      </c>
      <c r="H294" s="1" t="s">
        <v>7713</v>
      </c>
      <c r="I294" s="1" t="s">
        <v>7854</v>
      </c>
      <c r="J294" s="1" t="s">
        <v>42</v>
      </c>
      <c r="K294" s="1" t="s">
        <v>42</v>
      </c>
      <c r="M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</row>
    <row r="295" spans="1:20" ht="20.100000000000001" customHeight="1" x14ac:dyDescent="0.3">
      <c r="A295" s="27" t="s">
        <v>7960</v>
      </c>
      <c r="B295" s="28">
        <v>65</v>
      </c>
      <c r="C295" s="28">
        <v>0</v>
      </c>
      <c r="D295" s="28">
        <v>0</v>
      </c>
      <c r="E295" s="28">
        <v>65</v>
      </c>
      <c r="F295" s="27" t="s">
        <v>42</v>
      </c>
      <c r="G295" s="1" t="s">
        <v>1485</v>
      </c>
      <c r="H295" s="1" t="s">
        <v>7713</v>
      </c>
      <c r="I295" s="1" t="s">
        <v>7856</v>
      </c>
      <c r="J295" s="1" t="s">
        <v>42</v>
      </c>
      <c r="K295" s="1" t="s">
        <v>42</v>
      </c>
      <c r="M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</row>
    <row r="296" spans="1:20" ht="20.100000000000001" customHeight="1" x14ac:dyDescent="0.3">
      <c r="A296" s="27" t="s">
        <v>7942</v>
      </c>
      <c r="B296" s="28">
        <v>0</v>
      </c>
      <c r="C296" s="28">
        <v>262.3</v>
      </c>
      <c r="D296" s="28">
        <v>0</v>
      </c>
      <c r="E296" s="28">
        <v>262.3</v>
      </c>
      <c r="F296" s="27" t="s">
        <v>42</v>
      </c>
      <c r="G296" s="1" t="s">
        <v>1485</v>
      </c>
      <c r="H296" s="1" t="s">
        <v>7713</v>
      </c>
      <c r="I296" s="1" t="s">
        <v>7857</v>
      </c>
      <c r="J296" s="1" t="s">
        <v>42</v>
      </c>
      <c r="K296" s="1" t="s">
        <v>42</v>
      </c>
      <c r="M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</row>
    <row r="297" spans="1:20" ht="20.100000000000001" customHeight="1" x14ac:dyDescent="0.3">
      <c r="A297" s="27" t="s">
        <v>7961</v>
      </c>
      <c r="B297" s="28">
        <v>0</v>
      </c>
      <c r="C297" s="28">
        <v>0</v>
      </c>
      <c r="D297" s="28">
        <v>57.1</v>
      </c>
      <c r="E297" s="28">
        <v>57.1</v>
      </c>
      <c r="F297" s="27" t="s">
        <v>42</v>
      </c>
      <c r="G297" s="1" t="s">
        <v>1485</v>
      </c>
      <c r="H297" s="1" t="s">
        <v>7713</v>
      </c>
      <c r="I297" s="1" t="s">
        <v>7859</v>
      </c>
      <c r="J297" s="1" t="s">
        <v>42</v>
      </c>
      <c r="K297" s="1" t="s">
        <v>42</v>
      </c>
      <c r="M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</row>
    <row r="298" spans="1:20" ht="20.100000000000001" customHeight="1" x14ac:dyDescent="0.3">
      <c r="A298" s="27" t="s">
        <v>7766</v>
      </c>
      <c r="B298" s="28">
        <v>65</v>
      </c>
      <c r="C298" s="28">
        <v>262.3</v>
      </c>
      <c r="D298" s="28">
        <v>57.1</v>
      </c>
      <c r="E298" s="28">
        <v>384.4</v>
      </c>
      <c r="F298" s="27" t="s">
        <v>42</v>
      </c>
      <c r="G298" s="1" t="s">
        <v>1485</v>
      </c>
      <c r="H298" s="1" t="s">
        <v>7713</v>
      </c>
      <c r="I298" s="1" t="s">
        <v>7767</v>
      </c>
      <c r="J298" s="1" t="s">
        <v>42</v>
      </c>
      <c r="K298" s="1" t="s">
        <v>42</v>
      </c>
      <c r="M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</row>
    <row r="299" spans="1:20" ht="20.100000000000001" customHeight="1" x14ac:dyDescent="0.3">
      <c r="A299" s="27" t="s">
        <v>7712</v>
      </c>
      <c r="B299" s="28">
        <v>0</v>
      </c>
      <c r="C299" s="28">
        <v>0</v>
      </c>
      <c r="D299" s="28">
        <v>0</v>
      </c>
      <c r="E299" s="28">
        <v>0</v>
      </c>
      <c r="F299" s="27" t="s">
        <v>42</v>
      </c>
      <c r="G299" s="1" t="s">
        <v>1485</v>
      </c>
      <c r="H299" s="1" t="s">
        <v>7713</v>
      </c>
      <c r="I299" s="1" t="s">
        <v>42</v>
      </c>
      <c r="J299" s="1" t="s">
        <v>42</v>
      </c>
      <c r="K299" s="1" t="s">
        <v>42</v>
      </c>
      <c r="M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</row>
    <row r="300" spans="1:20" ht="20.100000000000001" customHeight="1" x14ac:dyDescent="0.3">
      <c r="A300" s="27" t="s">
        <v>7860</v>
      </c>
      <c r="B300" s="28">
        <v>0</v>
      </c>
      <c r="C300" s="28">
        <v>0</v>
      </c>
      <c r="D300" s="28">
        <v>0</v>
      </c>
      <c r="E300" s="28">
        <v>0</v>
      </c>
      <c r="F300" s="27" t="s">
        <v>42</v>
      </c>
      <c r="G300" s="1" t="s">
        <v>1485</v>
      </c>
      <c r="H300" s="1" t="s">
        <v>7713</v>
      </c>
      <c r="I300" s="1" t="s">
        <v>7861</v>
      </c>
      <c r="J300" s="1" t="s">
        <v>42</v>
      </c>
      <c r="K300" s="1" t="s">
        <v>42</v>
      </c>
      <c r="M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</row>
    <row r="301" spans="1:20" ht="20.100000000000001" customHeight="1" x14ac:dyDescent="0.3">
      <c r="A301" s="27" t="s">
        <v>7962</v>
      </c>
      <c r="B301" s="28">
        <v>58.3</v>
      </c>
      <c r="C301" s="28">
        <v>0</v>
      </c>
      <c r="D301" s="28">
        <v>0</v>
      </c>
      <c r="E301" s="28">
        <v>58.3</v>
      </c>
      <c r="F301" s="27" t="s">
        <v>42</v>
      </c>
      <c r="G301" s="1" t="s">
        <v>1485</v>
      </c>
      <c r="H301" s="1" t="s">
        <v>7713</v>
      </c>
      <c r="I301" s="1" t="s">
        <v>7863</v>
      </c>
      <c r="J301" s="1" t="s">
        <v>42</v>
      </c>
      <c r="K301" s="1" t="s">
        <v>42</v>
      </c>
      <c r="M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42</v>
      </c>
    </row>
    <row r="302" spans="1:20" ht="20.100000000000001" customHeight="1" x14ac:dyDescent="0.3">
      <c r="A302" s="27" t="s">
        <v>7942</v>
      </c>
      <c r="B302" s="28">
        <v>0</v>
      </c>
      <c r="C302" s="28">
        <v>262.3</v>
      </c>
      <c r="D302" s="28">
        <v>0</v>
      </c>
      <c r="E302" s="28">
        <v>262.3</v>
      </c>
      <c r="F302" s="27" t="s">
        <v>42</v>
      </c>
      <c r="G302" s="1" t="s">
        <v>1485</v>
      </c>
      <c r="H302" s="1" t="s">
        <v>7713</v>
      </c>
      <c r="I302" s="1" t="s">
        <v>7864</v>
      </c>
      <c r="J302" s="1" t="s">
        <v>42</v>
      </c>
      <c r="K302" s="1" t="s">
        <v>42</v>
      </c>
      <c r="M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</row>
    <row r="303" spans="1:20" ht="20.100000000000001" customHeight="1" x14ac:dyDescent="0.3">
      <c r="A303" s="27" t="s">
        <v>7963</v>
      </c>
      <c r="B303" s="28">
        <v>0</v>
      </c>
      <c r="C303" s="28">
        <v>0</v>
      </c>
      <c r="D303" s="28">
        <v>85</v>
      </c>
      <c r="E303" s="28">
        <v>85</v>
      </c>
      <c r="F303" s="27" t="s">
        <v>42</v>
      </c>
      <c r="G303" s="1" t="s">
        <v>1485</v>
      </c>
      <c r="H303" s="1" t="s">
        <v>7713</v>
      </c>
      <c r="I303" s="1" t="s">
        <v>7866</v>
      </c>
      <c r="J303" s="1" t="s">
        <v>42</v>
      </c>
      <c r="K303" s="1" t="s">
        <v>42</v>
      </c>
      <c r="M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</row>
    <row r="304" spans="1:20" ht="20.100000000000001" customHeight="1" x14ac:dyDescent="0.3">
      <c r="A304" s="27" t="s">
        <v>7766</v>
      </c>
      <c r="B304" s="28">
        <v>58.3</v>
      </c>
      <c r="C304" s="28">
        <v>262.3</v>
      </c>
      <c r="D304" s="28">
        <v>85</v>
      </c>
      <c r="E304" s="28">
        <v>405.6</v>
      </c>
      <c r="F304" s="27" t="s">
        <v>42</v>
      </c>
      <c r="G304" s="1" t="s">
        <v>1485</v>
      </c>
      <c r="H304" s="1" t="s">
        <v>7713</v>
      </c>
      <c r="I304" s="1" t="s">
        <v>7767</v>
      </c>
      <c r="J304" s="1" t="s">
        <v>42</v>
      </c>
      <c r="K304" s="1" t="s">
        <v>42</v>
      </c>
      <c r="M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</row>
    <row r="305" spans="1:20" ht="20.100000000000001" customHeight="1" x14ac:dyDescent="0.3">
      <c r="A305" s="27" t="s">
        <v>7712</v>
      </c>
      <c r="B305" s="28">
        <v>0</v>
      </c>
      <c r="C305" s="28">
        <v>0</v>
      </c>
      <c r="D305" s="28">
        <v>0</v>
      </c>
      <c r="E305" s="28">
        <v>0</v>
      </c>
      <c r="F305" s="27" t="s">
        <v>42</v>
      </c>
      <c r="G305" s="1" t="s">
        <v>1485</v>
      </c>
      <c r="H305" s="1" t="s">
        <v>7713</v>
      </c>
      <c r="I305" s="1" t="s">
        <v>42</v>
      </c>
      <c r="J305" s="1" t="s">
        <v>42</v>
      </c>
      <c r="K305" s="1" t="s">
        <v>42</v>
      </c>
      <c r="M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</row>
    <row r="306" spans="1:20" ht="20.100000000000001" customHeight="1" x14ac:dyDescent="0.3">
      <c r="A306" s="27" t="s">
        <v>7867</v>
      </c>
      <c r="B306" s="28">
        <v>0</v>
      </c>
      <c r="C306" s="28">
        <v>0</v>
      </c>
      <c r="D306" s="28">
        <v>0</v>
      </c>
      <c r="E306" s="28">
        <v>0</v>
      </c>
      <c r="F306" s="27" t="s">
        <v>42</v>
      </c>
      <c r="G306" s="1" t="s">
        <v>1485</v>
      </c>
      <c r="H306" s="1" t="s">
        <v>7713</v>
      </c>
      <c r="I306" s="1" t="s">
        <v>7868</v>
      </c>
      <c r="J306" s="1" t="s">
        <v>42</v>
      </c>
      <c r="K306" s="1" t="s">
        <v>42</v>
      </c>
      <c r="M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</row>
    <row r="307" spans="1:20" ht="20.100000000000001" customHeight="1" x14ac:dyDescent="0.3">
      <c r="A307" s="27" t="s">
        <v>7964</v>
      </c>
      <c r="B307" s="28">
        <v>34.9</v>
      </c>
      <c r="C307" s="28">
        <v>0</v>
      </c>
      <c r="D307" s="28">
        <v>0</v>
      </c>
      <c r="E307" s="28">
        <v>34.9</v>
      </c>
      <c r="F307" s="27" t="s">
        <v>42</v>
      </c>
      <c r="G307" s="1" t="s">
        <v>1485</v>
      </c>
      <c r="H307" s="1" t="s">
        <v>7713</v>
      </c>
      <c r="I307" s="1" t="s">
        <v>7870</v>
      </c>
      <c r="J307" s="1" t="s">
        <v>42</v>
      </c>
      <c r="K307" s="1" t="s">
        <v>42</v>
      </c>
      <c r="M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</row>
    <row r="308" spans="1:20" ht="20.100000000000001" customHeight="1" x14ac:dyDescent="0.3">
      <c r="A308" s="27" t="s">
        <v>7942</v>
      </c>
      <c r="B308" s="28">
        <v>0</v>
      </c>
      <c r="C308" s="28">
        <v>262.3</v>
      </c>
      <c r="D308" s="28">
        <v>0</v>
      </c>
      <c r="E308" s="28">
        <v>262.3</v>
      </c>
      <c r="F308" s="27" t="s">
        <v>42</v>
      </c>
      <c r="G308" s="1" t="s">
        <v>1485</v>
      </c>
      <c r="H308" s="1" t="s">
        <v>7713</v>
      </c>
      <c r="I308" s="1" t="s">
        <v>7871</v>
      </c>
      <c r="J308" s="1" t="s">
        <v>42</v>
      </c>
      <c r="K308" s="1" t="s">
        <v>42</v>
      </c>
      <c r="M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</row>
    <row r="309" spans="1:20" ht="20.100000000000001" customHeight="1" x14ac:dyDescent="0.3">
      <c r="A309" s="27" t="s">
        <v>7965</v>
      </c>
      <c r="B309" s="28">
        <v>0</v>
      </c>
      <c r="C309" s="28">
        <v>0</v>
      </c>
      <c r="D309" s="28">
        <v>40.1</v>
      </c>
      <c r="E309" s="28">
        <v>40.1</v>
      </c>
      <c r="F309" s="27" t="s">
        <v>42</v>
      </c>
      <c r="G309" s="1" t="s">
        <v>1485</v>
      </c>
      <c r="H309" s="1" t="s">
        <v>7713</v>
      </c>
      <c r="I309" s="1" t="s">
        <v>7873</v>
      </c>
      <c r="J309" s="1" t="s">
        <v>42</v>
      </c>
      <c r="K309" s="1" t="s">
        <v>42</v>
      </c>
      <c r="M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</row>
    <row r="310" spans="1:20" ht="20.100000000000001" customHeight="1" x14ac:dyDescent="0.3">
      <c r="A310" s="27" t="s">
        <v>7742</v>
      </c>
      <c r="B310" s="28">
        <v>34.9</v>
      </c>
      <c r="C310" s="28">
        <v>262.3</v>
      </c>
      <c r="D310" s="28">
        <v>40.1</v>
      </c>
      <c r="E310" s="28">
        <v>337.3</v>
      </c>
      <c r="F310" s="27" t="s">
        <v>42</v>
      </c>
      <c r="G310" s="1" t="s">
        <v>1485</v>
      </c>
      <c r="H310" s="1" t="s">
        <v>7713</v>
      </c>
      <c r="I310" s="1" t="s">
        <v>7743</v>
      </c>
      <c r="J310" s="1" t="s">
        <v>42</v>
      </c>
      <c r="K310" s="1" t="s">
        <v>42</v>
      </c>
      <c r="M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</row>
    <row r="311" spans="1:20" ht="20.100000000000001" customHeight="1" x14ac:dyDescent="0.3">
      <c r="A311" s="27" t="s">
        <v>7712</v>
      </c>
      <c r="B311" s="28">
        <v>0</v>
      </c>
      <c r="C311" s="28">
        <v>0</v>
      </c>
      <c r="D311" s="28">
        <v>0</v>
      </c>
      <c r="E311" s="28">
        <v>0</v>
      </c>
      <c r="F311" s="27" t="s">
        <v>42</v>
      </c>
      <c r="G311" s="1" t="s">
        <v>1485</v>
      </c>
      <c r="H311" s="1" t="s">
        <v>7713</v>
      </c>
      <c r="I311" s="1" t="s">
        <v>42</v>
      </c>
      <c r="J311" s="1" t="s">
        <v>42</v>
      </c>
      <c r="K311" s="1" t="s">
        <v>42</v>
      </c>
      <c r="M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</row>
    <row r="312" spans="1:20" ht="20.100000000000001" customHeight="1" x14ac:dyDescent="0.3">
      <c r="A312" s="27" t="s">
        <v>7874</v>
      </c>
      <c r="B312" s="28">
        <v>0</v>
      </c>
      <c r="C312" s="28">
        <v>0</v>
      </c>
      <c r="D312" s="28">
        <v>0</v>
      </c>
      <c r="E312" s="28">
        <v>0</v>
      </c>
      <c r="F312" s="27" t="s">
        <v>42</v>
      </c>
      <c r="G312" s="1" t="s">
        <v>1485</v>
      </c>
      <c r="H312" s="1" t="s">
        <v>7713</v>
      </c>
      <c r="I312" s="1" t="s">
        <v>7875</v>
      </c>
      <c r="J312" s="1" t="s">
        <v>42</v>
      </c>
      <c r="K312" s="1" t="s">
        <v>42</v>
      </c>
      <c r="M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</row>
    <row r="313" spans="1:20" ht="20.100000000000001" customHeight="1" x14ac:dyDescent="0.3">
      <c r="A313" s="27" t="s">
        <v>7966</v>
      </c>
      <c r="B313" s="28">
        <v>80.7</v>
      </c>
      <c r="C313" s="28">
        <v>0</v>
      </c>
      <c r="D313" s="28">
        <v>0</v>
      </c>
      <c r="E313" s="28">
        <v>80.7</v>
      </c>
      <c r="F313" s="27" t="s">
        <v>42</v>
      </c>
      <c r="G313" s="1" t="s">
        <v>1485</v>
      </c>
      <c r="H313" s="1" t="s">
        <v>7713</v>
      </c>
      <c r="I313" s="1" t="s">
        <v>7967</v>
      </c>
      <c r="J313" s="1" t="s">
        <v>42</v>
      </c>
      <c r="K313" s="1" t="s">
        <v>42</v>
      </c>
      <c r="M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</row>
    <row r="314" spans="1:20" ht="20.100000000000001" customHeight="1" x14ac:dyDescent="0.3">
      <c r="A314" s="27" t="s">
        <v>7942</v>
      </c>
      <c r="B314" s="28">
        <v>0</v>
      </c>
      <c r="C314" s="28">
        <v>262.3</v>
      </c>
      <c r="D314" s="28">
        <v>0</v>
      </c>
      <c r="E314" s="28">
        <v>262.3</v>
      </c>
      <c r="F314" s="27" t="s">
        <v>42</v>
      </c>
      <c r="G314" s="1" t="s">
        <v>1485</v>
      </c>
      <c r="H314" s="1" t="s">
        <v>7713</v>
      </c>
      <c r="I314" s="1" t="s">
        <v>7968</v>
      </c>
      <c r="J314" s="1" t="s">
        <v>42</v>
      </c>
      <c r="K314" s="1" t="s">
        <v>42</v>
      </c>
      <c r="M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</row>
    <row r="315" spans="1:20" ht="20.100000000000001" customHeight="1" x14ac:dyDescent="0.3">
      <c r="A315" s="27" t="s">
        <v>7969</v>
      </c>
      <c r="B315" s="28">
        <v>0</v>
      </c>
      <c r="C315" s="28">
        <v>0</v>
      </c>
      <c r="D315" s="28">
        <v>73.2</v>
      </c>
      <c r="E315" s="28">
        <v>73.2</v>
      </c>
      <c r="F315" s="27" t="s">
        <v>42</v>
      </c>
      <c r="G315" s="1" t="s">
        <v>1485</v>
      </c>
      <c r="H315" s="1" t="s">
        <v>7713</v>
      </c>
      <c r="I315" s="1" t="s">
        <v>7970</v>
      </c>
      <c r="J315" s="1" t="s">
        <v>42</v>
      </c>
      <c r="K315" s="1" t="s">
        <v>42</v>
      </c>
      <c r="M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</row>
    <row r="316" spans="1:20" ht="20.100000000000001" customHeight="1" x14ac:dyDescent="0.3">
      <c r="A316" s="27" t="s">
        <v>7742</v>
      </c>
      <c r="B316" s="28">
        <v>80.7</v>
      </c>
      <c r="C316" s="28">
        <v>262.3</v>
      </c>
      <c r="D316" s="28">
        <v>73.2</v>
      </c>
      <c r="E316" s="28">
        <v>416.2</v>
      </c>
      <c r="F316" s="27" t="s">
        <v>42</v>
      </c>
      <c r="G316" s="1" t="s">
        <v>1485</v>
      </c>
      <c r="H316" s="1" t="s">
        <v>7713</v>
      </c>
      <c r="I316" s="1" t="s">
        <v>7743</v>
      </c>
      <c r="J316" s="1" t="s">
        <v>42</v>
      </c>
      <c r="K316" s="1" t="s">
        <v>42</v>
      </c>
      <c r="M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</row>
    <row r="317" spans="1:20" ht="20.100000000000001" customHeight="1" x14ac:dyDescent="0.3">
      <c r="A317" s="27" t="s">
        <v>7712</v>
      </c>
      <c r="B317" s="28">
        <v>0</v>
      </c>
      <c r="C317" s="28">
        <v>0</v>
      </c>
      <c r="D317" s="28">
        <v>0</v>
      </c>
      <c r="E317" s="28">
        <v>0</v>
      </c>
      <c r="F317" s="27" t="s">
        <v>42</v>
      </c>
      <c r="G317" s="1" t="s">
        <v>1485</v>
      </c>
      <c r="H317" s="1" t="s">
        <v>7713</v>
      </c>
      <c r="I317" s="1" t="s">
        <v>42</v>
      </c>
      <c r="J317" s="1" t="s">
        <v>42</v>
      </c>
      <c r="K317" s="1" t="s">
        <v>42</v>
      </c>
      <c r="M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42</v>
      </c>
    </row>
    <row r="318" spans="1:20" ht="20.100000000000001" customHeight="1" x14ac:dyDescent="0.3">
      <c r="A318" s="27" t="s">
        <v>7881</v>
      </c>
      <c r="B318" s="28">
        <v>0</v>
      </c>
      <c r="C318" s="28">
        <v>0</v>
      </c>
      <c r="D318" s="28">
        <v>0</v>
      </c>
      <c r="E318" s="28">
        <v>0</v>
      </c>
      <c r="F318" s="27" t="s">
        <v>42</v>
      </c>
      <c r="G318" s="1" t="s">
        <v>1485</v>
      </c>
      <c r="H318" s="1" t="s">
        <v>7713</v>
      </c>
      <c r="I318" s="1" t="s">
        <v>7882</v>
      </c>
      <c r="J318" s="1" t="s">
        <v>42</v>
      </c>
      <c r="K318" s="1" t="s">
        <v>42</v>
      </c>
      <c r="M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</row>
    <row r="319" spans="1:20" ht="20.100000000000001" customHeight="1" x14ac:dyDescent="0.3">
      <c r="A319" s="27" t="s">
        <v>7971</v>
      </c>
      <c r="B319" s="28">
        <v>99.4</v>
      </c>
      <c r="C319" s="28">
        <v>0</v>
      </c>
      <c r="D319" s="28">
        <v>0</v>
      </c>
      <c r="E319" s="28">
        <v>99.4</v>
      </c>
      <c r="F319" s="27" t="s">
        <v>42</v>
      </c>
      <c r="G319" s="1" t="s">
        <v>1485</v>
      </c>
      <c r="H319" s="1" t="s">
        <v>7713</v>
      </c>
      <c r="I319" s="1" t="s">
        <v>7884</v>
      </c>
      <c r="J319" s="1" t="s">
        <v>42</v>
      </c>
      <c r="K319" s="1" t="s">
        <v>42</v>
      </c>
      <c r="M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</row>
    <row r="320" spans="1:20" ht="20.100000000000001" customHeight="1" x14ac:dyDescent="0.3">
      <c r="A320" s="27" t="s">
        <v>7972</v>
      </c>
      <c r="B320" s="28">
        <v>0</v>
      </c>
      <c r="C320" s="28">
        <v>221.2</v>
      </c>
      <c r="D320" s="28">
        <v>0</v>
      </c>
      <c r="E320" s="28">
        <v>221.2</v>
      </c>
      <c r="F320" s="27" t="s">
        <v>42</v>
      </c>
      <c r="G320" s="1" t="s">
        <v>1485</v>
      </c>
      <c r="H320" s="1" t="s">
        <v>7713</v>
      </c>
      <c r="I320" s="1" t="s">
        <v>7886</v>
      </c>
      <c r="J320" s="1" t="s">
        <v>42</v>
      </c>
      <c r="K320" s="1" t="s">
        <v>42</v>
      </c>
      <c r="M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</row>
    <row r="321" spans="1:20" ht="20.100000000000001" customHeight="1" x14ac:dyDescent="0.3">
      <c r="A321" s="27" t="s">
        <v>7973</v>
      </c>
      <c r="B321" s="28">
        <v>0</v>
      </c>
      <c r="C321" s="28">
        <v>0</v>
      </c>
      <c r="D321" s="28">
        <v>85.1</v>
      </c>
      <c r="E321" s="28">
        <v>85.1</v>
      </c>
      <c r="F321" s="27" t="s">
        <v>42</v>
      </c>
      <c r="G321" s="1" t="s">
        <v>1485</v>
      </c>
      <c r="H321" s="1" t="s">
        <v>7713</v>
      </c>
      <c r="I321" s="1" t="s">
        <v>7888</v>
      </c>
      <c r="J321" s="1" t="s">
        <v>42</v>
      </c>
      <c r="K321" s="1" t="s">
        <v>42</v>
      </c>
      <c r="M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</row>
    <row r="322" spans="1:20" ht="20.100000000000001" customHeight="1" x14ac:dyDescent="0.3">
      <c r="A322" s="27" t="s">
        <v>7766</v>
      </c>
      <c r="B322" s="28">
        <v>99.4</v>
      </c>
      <c r="C322" s="28">
        <v>221.2</v>
      </c>
      <c r="D322" s="28">
        <v>85.1</v>
      </c>
      <c r="E322" s="28">
        <v>405.7</v>
      </c>
      <c r="F322" s="27" t="s">
        <v>42</v>
      </c>
      <c r="G322" s="1" t="s">
        <v>1485</v>
      </c>
      <c r="H322" s="1" t="s">
        <v>7713</v>
      </c>
      <c r="I322" s="1" t="s">
        <v>7767</v>
      </c>
      <c r="J322" s="1" t="s">
        <v>42</v>
      </c>
      <c r="K322" s="1" t="s">
        <v>42</v>
      </c>
      <c r="M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</row>
    <row r="323" spans="1:20" ht="20.100000000000001" customHeight="1" x14ac:dyDescent="0.3">
      <c r="A323" s="27" t="s">
        <v>7768</v>
      </c>
      <c r="B323" s="29">
        <v>865</v>
      </c>
      <c r="C323" s="29">
        <v>3118</v>
      </c>
      <c r="D323" s="29">
        <v>1517</v>
      </c>
      <c r="E323" s="29">
        <v>5500</v>
      </c>
      <c r="F323" s="30"/>
    </row>
    <row r="324" spans="1:20" ht="20.100000000000001" customHeight="1" x14ac:dyDescent="0.3">
      <c r="A324" s="30"/>
      <c r="B324" s="30"/>
      <c r="C324" s="30"/>
      <c r="D324" s="30"/>
      <c r="E324" s="30"/>
      <c r="F324" s="30"/>
    </row>
    <row r="325" spans="1:20" ht="20.100000000000001" customHeight="1" x14ac:dyDescent="0.3">
      <c r="A325" s="30" t="s">
        <v>7975</v>
      </c>
      <c r="B325" s="30"/>
      <c r="C325" s="30"/>
      <c r="D325" s="30"/>
      <c r="E325" s="30"/>
      <c r="F325" s="27" t="s">
        <v>42</v>
      </c>
      <c r="G325" s="1" t="s">
        <v>1488</v>
      </c>
      <c r="I325" s="1" t="s">
        <v>1486</v>
      </c>
      <c r="J325" s="1" t="s">
        <v>1477</v>
      </c>
      <c r="K325" s="1" t="s">
        <v>81</v>
      </c>
    </row>
    <row r="326" spans="1:20" ht="20.100000000000001" customHeight="1" x14ac:dyDescent="0.3">
      <c r="A326" s="27" t="s">
        <v>42</v>
      </c>
      <c r="B326" s="28"/>
      <c r="C326" s="28"/>
      <c r="D326" s="28"/>
      <c r="E326" s="28"/>
      <c r="F326" s="27" t="s">
        <v>42</v>
      </c>
      <c r="G326" s="1" t="s">
        <v>1488</v>
      </c>
      <c r="H326" s="1" t="s">
        <v>7711</v>
      </c>
      <c r="I326" s="1" t="s">
        <v>42</v>
      </c>
      <c r="J326" s="1" t="s">
        <v>42</v>
      </c>
      <c r="K326" s="1" t="s">
        <v>42</v>
      </c>
      <c r="L326">
        <v>1</v>
      </c>
      <c r="M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</row>
    <row r="327" spans="1:20" ht="20.100000000000001" customHeight="1" x14ac:dyDescent="0.3">
      <c r="A327" s="27" t="s">
        <v>7796</v>
      </c>
      <c r="B327" s="28">
        <v>0</v>
      </c>
      <c r="C327" s="28">
        <v>0</v>
      </c>
      <c r="D327" s="28">
        <v>0</v>
      </c>
      <c r="E327" s="28">
        <v>0</v>
      </c>
      <c r="F327" s="27" t="s">
        <v>42</v>
      </c>
      <c r="G327" s="1" t="s">
        <v>1488</v>
      </c>
      <c r="H327" s="1" t="s">
        <v>7713</v>
      </c>
      <c r="I327" s="1" t="s">
        <v>7797</v>
      </c>
      <c r="J327" s="1" t="s">
        <v>42</v>
      </c>
      <c r="K327" s="1" t="s">
        <v>42</v>
      </c>
      <c r="M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</row>
    <row r="328" spans="1:20" ht="20.100000000000001" customHeight="1" x14ac:dyDescent="0.3">
      <c r="A328" s="27" t="s">
        <v>7798</v>
      </c>
      <c r="B328" s="28">
        <v>0</v>
      </c>
      <c r="C328" s="28">
        <v>0</v>
      </c>
      <c r="D328" s="28">
        <v>0</v>
      </c>
      <c r="E328" s="28">
        <v>0</v>
      </c>
      <c r="F328" s="27" t="s">
        <v>42</v>
      </c>
      <c r="G328" s="1" t="s">
        <v>1488</v>
      </c>
      <c r="H328" s="1" t="s">
        <v>7713</v>
      </c>
      <c r="I328" s="1" t="s">
        <v>7799</v>
      </c>
      <c r="J328" s="1" t="s">
        <v>42</v>
      </c>
      <c r="K328" s="1" t="s">
        <v>42</v>
      </c>
      <c r="M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42</v>
      </c>
    </row>
    <row r="329" spans="1:20" ht="20.100000000000001" customHeight="1" x14ac:dyDescent="0.3">
      <c r="A329" s="27" t="s">
        <v>7712</v>
      </c>
      <c r="B329" s="28">
        <v>0</v>
      </c>
      <c r="C329" s="28">
        <v>0</v>
      </c>
      <c r="D329" s="28">
        <v>0</v>
      </c>
      <c r="E329" s="28">
        <v>0</v>
      </c>
      <c r="F329" s="27" t="s">
        <v>42</v>
      </c>
      <c r="G329" s="1" t="s">
        <v>1488</v>
      </c>
      <c r="H329" s="1" t="s">
        <v>7713</v>
      </c>
      <c r="I329" s="1" t="s">
        <v>7712</v>
      </c>
      <c r="J329" s="1" t="s">
        <v>42</v>
      </c>
      <c r="K329" s="1" t="s">
        <v>42</v>
      </c>
      <c r="M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42</v>
      </c>
    </row>
    <row r="330" spans="1:20" ht="20.100000000000001" customHeight="1" x14ac:dyDescent="0.3">
      <c r="A330" s="27" t="s">
        <v>7976</v>
      </c>
      <c r="B330" s="28">
        <v>0</v>
      </c>
      <c r="C330" s="28">
        <v>0</v>
      </c>
      <c r="D330" s="28">
        <v>0</v>
      </c>
      <c r="E330" s="28">
        <v>0</v>
      </c>
      <c r="F330" s="27" t="s">
        <v>42</v>
      </c>
      <c r="G330" s="1" t="s">
        <v>1488</v>
      </c>
      <c r="H330" s="1" t="s">
        <v>7713</v>
      </c>
      <c r="I330" s="1" t="s">
        <v>7977</v>
      </c>
      <c r="J330" s="1" t="s">
        <v>42</v>
      </c>
      <c r="K330" s="1" t="s">
        <v>42</v>
      </c>
      <c r="M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1" t="s">
        <v>42</v>
      </c>
      <c r="T330" s="1" t="s">
        <v>42</v>
      </c>
    </row>
    <row r="331" spans="1:20" ht="20.100000000000001" customHeight="1" x14ac:dyDescent="0.3">
      <c r="A331" s="27" t="s">
        <v>7978</v>
      </c>
      <c r="B331" s="28">
        <v>0</v>
      </c>
      <c r="C331" s="28">
        <v>0</v>
      </c>
      <c r="D331" s="28">
        <v>0</v>
      </c>
      <c r="E331" s="28">
        <v>0</v>
      </c>
      <c r="F331" s="27" t="s">
        <v>42</v>
      </c>
      <c r="G331" s="1" t="s">
        <v>1488</v>
      </c>
      <c r="H331" s="1" t="s">
        <v>7713</v>
      </c>
      <c r="I331" s="1" t="s">
        <v>7803</v>
      </c>
      <c r="J331" s="1" t="s">
        <v>42</v>
      </c>
      <c r="K331" s="1" t="s">
        <v>42</v>
      </c>
      <c r="M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42</v>
      </c>
    </row>
    <row r="332" spans="1:20" ht="20.100000000000001" customHeight="1" x14ac:dyDescent="0.3">
      <c r="A332" s="27" t="s">
        <v>7712</v>
      </c>
      <c r="B332" s="28">
        <v>0</v>
      </c>
      <c r="C332" s="28">
        <v>0</v>
      </c>
      <c r="D332" s="28">
        <v>0</v>
      </c>
      <c r="E332" s="28">
        <v>0</v>
      </c>
      <c r="F332" s="27" t="s">
        <v>42</v>
      </c>
      <c r="G332" s="1" t="s">
        <v>1488</v>
      </c>
      <c r="H332" s="1" t="s">
        <v>7713</v>
      </c>
      <c r="I332" s="1" t="s">
        <v>42</v>
      </c>
      <c r="J332" s="1" t="s">
        <v>42</v>
      </c>
      <c r="K332" s="1" t="s">
        <v>42</v>
      </c>
      <c r="M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</row>
    <row r="333" spans="1:20" ht="20.100000000000001" customHeight="1" x14ac:dyDescent="0.3">
      <c r="A333" s="27" t="s">
        <v>7718</v>
      </c>
      <c r="B333" s="28">
        <v>0</v>
      </c>
      <c r="C333" s="28">
        <v>0</v>
      </c>
      <c r="D333" s="28">
        <v>0</v>
      </c>
      <c r="E333" s="28">
        <v>0</v>
      </c>
      <c r="F333" s="27" t="s">
        <v>42</v>
      </c>
      <c r="G333" s="1" t="s">
        <v>1488</v>
      </c>
      <c r="H333" s="1" t="s">
        <v>7713</v>
      </c>
      <c r="I333" s="1" t="s">
        <v>7719</v>
      </c>
      <c r="J333" s="1" t="s">
        <v>42</v>
      </c>
      <c r="K333" s="1" t="s">
        <v>42</v>
      </c>
      <c r="M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</row>
    <row r="334" spans="1:20" ht="20.100000000000001" customHeight="1" x14ac:dyDescent="0.3">
      <c r="A334" s="27" t="s">
        <v>7712</v>
      </c>
      <c r="B334" s="28">
        <v>0</v>
      </c>
      <c r="C334" s="28">
        <v>0</v>
      </c>
      <c r="D334" s="28">
        <v>0</v>
      </c>
      <c r="E334" s="28">
        <v>0</v>
      </c>
      <c r="F334" s="27" t="s">
        <v>42</v>
      </c>
      <c r="G334" s="1" t="s">
        <v>1488</v>
      </c>
      <c r="H334" s="1" t="s">
        <v>7713</v>
      </c>
      <c r="I334" s="1" t="s">
        <v>42</v>
      </c>
      <c r="J334" s="1" t="s">
        <v>42</v>
      </c>
      <c r="K334" s="1" t="s">
        <v>42</v>
      </c>
      <c r="M334" s="1" t="s">
        <v>42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42</v>
      </c>
    </row>
    <row r="335" spans="1:20" ht="20.100000000000001" customHeight="1" x14ac:dyDescent="0.3">
      <c r="A335" s="27" t="s">
        <v>7720</v>
      </c>
      <c r="B335" s="28">
        <v>0</v>
      </c>
      <c r="C335" s="28">
        <v>0</v>
      </c>
      <c r="D335" s="28">
        <v>0</v>
      </c>
      <c r="E335" s="28">
        <v>0</v>
      </c>
      <c r="F335" s="27" t="s">
        <v>42</v>
      </c>
      <c r="G335" s="1" t="s">
        <v>1488</v>
      </c>
      <c r="H335" s="1" t="s">
        <v>7713</v>
      </c>
      <c r="I335" s="1" t="s">
        <v>7721</v>
      </c>
      <c r="J335" s="1" t="s">
        <v>42</v>
      </c>
      <c r="K335" s="1" t="s">
        <v>42</v>
      </c>
      <c r="M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</row>
    <row r="336" spans="1:20" ht="20.100000000000001" customHeight="1" x14ac:dyDescent="0.3">
      <c r="A336" s="27" t="s">
        <v>7712</v>
      </c>
      <c r="B336" s="28">
        <v>0</v>
      </c>
      <c r="C336" s="28">
        <v>0</v>
      </c>
      <c r="D336" s="28">
        <v>0</v>
      </c>
      <c r="E336" s="28">
        <v>0</v>
      </c>
      <c r="F336" s="27" t="s">
        <v>42</v>
      </c>
      <c r="G336" s="1" t="s">
        <v>1488</v>
      </c>
      <c r="H336" s="1" t="s">
        <v>7713</v>
      </c>
      <c r="I336" s="1" t="s">
        <v>42</v>
      </c>
      <c r="J336" s="1" t="s">
        <v>42</v>
      </c>
      <c r="K336" s="1" t="s">
        <v>42</v>
      </c>
      <c r="M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</row>
    <row r="337" spans="1:20" ht="20.100000000000001" customHeight="1" x14ac:dyDescent="0.3">
      <c r="A337" s="27" t="s">
        <v>7804</v>
      </c>
      <c r="B337" s="28">
        <v>0</v>
      </c>
      <c r="C337" s="28">
        <v>0</v>
      </c>
      <c r="D337" s="28">
        <v>0</v>
      </c>
      <c r="E337" s="28">
        <v>0</v>
      </c>
      <c r="F337" s="27" t="s">
        <v>42</v>
      </c>
      <c r="G337" s="1" t="s">
        <v>1488</v>
      </c>
      <c r="H337" s="1" t="s">
        <v>7713</v>
      </c>
      <c r="I337" s="1" t="s">
        <v>7805</v>
      </c>
      <c r="J337" s="1" t="s">
        <v>42</v>
      </c>
      <c r="K337" s="1" t="s">
        <v>42</v>
      </c>
      <c r="M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</row>
    <row r="338" spans="1:20" ht="20.100000000000001" customHeight="1" x14ac:dyDescent="0.3">
      <c r="A338" s="27" t="s">
        <v>7979</v>
      </c>
      <c r="B338" s="28">
        <v>0</v>
      </c>
      <c r="C338" s="28">
        <v>420.4</v>
      </c>
      <c r="D338" s="28">
        <v>0</v>
      </c>
      <c r="E338" s="28">
        <v>420.4</v>
      </c>
      <c r="F338" s="27" t="s">
        <v>42</v>
      </c>
      <c r="G338" s="1" t="s">
        <v>1488</v>
      </c>
      <c r="H338" s="1" t="s">
        <v>7713</v>
      </c>
      <c r="I338" s="1" t="s">
        <v>7807</v>
      </c>
      <c r="J338" s="1" t="s">
        <v>42</v>
      </c>
      <c r="K338" s="1" t="s">
        <v>42</v>
      </c>
      <c r="M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</row>
    <row r="339" spans="1:20" ht="20.100000000000001" customHeight="1" x14ac:dyDescent="0.3">
      <c r="A339" s="27" t="s">
        <v>7808</v>
      </c>
      <c r="B339" s="28">
        <v>0</v>
      </c>
      <c r="C339" s="28">
        <v>0</v>
      </c>
      <c r="D339" s="28">
        <v>0</v>
      </c>
      <c r="E339" s="28">
        <v>0</v>
      </c>
      <c r="F339" s="27" t="s">
        <v>42</v>
      </c>
      <c r="G339" s="1" t="s">
        <v>1488</v>
      </c>
      <c r="H339" s="1" t="s">
        <v>7713</v>
      </c>
      <c r="I339" s="1" t="s">
        <v>7809</v>
      </c>
      <c r="J339" s="1" t="s">
        <v>42</v>
      </c>
      <c r="K339" s="1" t="s">
        <v>42</v>
      </c>
      <c r="M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42</v>
      </c>
    </row>
    <row r="340" spans="1:20" ht="20.100000000000001" customHeight="1" x14ac:dyDescent="0.3">
      <c r="A340" s="27" t="s">
        <v>7980</v>
      </c>
      <c r="B340" s="28">
        <v>0</v>
      </c>
      <c r="C340" s="28">
        <v>132.30000000000001</v>
      </c>
      <c r="D340" s="28">
        <v>0</v>
      </c>
      <c r="E340" s="28">
        <v>132.30000000000001</v>
      </c>
      <c r="F340" s="27" t="s">
        <v>42</v>
      </c>
      <c r="G340" s="1" t="s">
        <v>1488</v>
      </c>
      <c r="H340" s="1" t="s">
        <v>7713</v>
      </c>
      <c r="I340" s="1" t="s">
        <v>7811</v>
      </c>
      <c r="J340" s="1" t="s">
        <v>42</v>
      </c>
      <c r="K340" s="1" t="s">
        <v>42</v>
      </c>
      <c r="M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</row>
    <row r="341" spans="1:20" ht="20.100000000000001" customHeight="1" x14ac:dyDescent="0.3">
      <c r="A341" s="27" t="s">
        <v>7742</v>
      </c>
      <c r="B341" s="28">
        <v>0</v>
      </c>
      <c r="C341" s="28">
        <v>552.70000000000005</v>
      </c>
      <c r="D341" s="28">
        <v>0</v>
      </c>
      <c r="E341" s="28">
        <v>552.70000000000005</v>
      </c>
      <c r="F341" s="27" t="s">
        <v>42</v>
      </c>
      <c r="G341" s="1" t="s">
        <v>1488</v>
      </c>
      <c r="H341" s="1" t="s">
        <v>7713</v>
      </c>
      <c r="I341" s="1" t="s">
        <v>7743</v>
      </c>
      <c r="J341" s="1" t="s">
        <v>42</v>
      </c>
      <c r="K341" s="1" t="s">
        <v>42</v>
      </c>
      <c r="M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42</v>
      </c>
    </row>
    <row r="342" spans="1:20" ht="20.100000000000001" customHeight="1" x14ac:dyDescent="0.3">
      <c r="A342" s="27" t="s">
        <v>7712</v>
      </c>
      <c r="B342" s="28">
        <v>0</v>
      </c>
      <c r="C342" s="28">
        <v>0</v>
      </c>
      <c r="D342" s="28">
        <v>0</v>
      </c>
      <c r="E342" s="28">
        <v>0</v>
      </c>
      <c r="F342" s="27" t="s">
        <v>42</v>
      </c>
      <c r="G342" s="1" t="s">
        <v>1488</v>
      </c>
      <c r="H342" s="1" t="s">
        <v>7713</v>
      </c>
      <c r="I342" s="1" t="s">
        <v>7712</v>
      </c>
      <c r="J342" s="1" t="s">
        <v>42</v>
      </c>
      <c r="K342" s="1" t="s">
        <v>42</v>
      </c>
      <c r="M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</row>
    <row r="343" spans="1:20" ht="20.100000000000001" customHeight="1" x14ac:dyDescent="0.3">
      <c r="A343" s="27" t="s">
        <v>7812</v>
      </c>
      <c r="B343" s="28">
        <v>0</v>
      </c>
      <c r="C343" s="28">
        <v>0</v>
      </c>
      <c r="D343" s="28">
        <v>0</v>
      </c>
      <c r="E343" s="28">
        <v>0</v>
      </c>
      <c r="F343" s="27" t="s">
        <v>42</v>
      </c>
      <c r="G343" s="1" t="s">
        <v>1488</v>
      </c>
      <c r="H343" s="1" t="s">
        <v>7713</v>
      </c>
      <c r="I343" s="1" t="s">
        <v>7813</v>
      </c>
      <c r="J343" s="1" t="s">
        <v>42</v>
      </c>
      <c r="K343" s="1" t="s">
        <v>42</v>
      </c>
      <c r="M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</row>
    <row r="344" spans="1:20" ht="20.100000000000001" customHeight="1" x14ac:dyDescent="0.3">
      <c r="A344" s="27" t="s">
        <v>7712</v>
      </c>
      <c r="B344" s="28">
        <v>0</v>
      </c>
      <c r="C344" s="28">
        <v>0</v>
      </c>
      <c r="D344" s="28">
        <v>0</v>
      </c>
      <c r="E344" s="28">
        <v>0</v>
      </c>
      <c r="F344" s="27" t="s">
        <v>42</v>
      </c>
      <c r="G344" s="1" t="s">
        <v>1488</v>
      </c>
      <c r="H344" s="1" t="s">
        <v>7713</v>
      </c>
      <c r="I344" s="1" t="s">
        <v>7712</v>
      </c>
      <c r="J344" s="1" t="s">
        <v>42</v>
      </c>
      <c r="K344" s="1" t="s">
        <v>42</v>
      </c>
      <c r="M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</row>
    <row r="345" spans="1:20" ht="20.100000000000001" customHeight="1" x14ac:dyDescent="0.3">
      <c r="A345" s="27" t="s">
        <v>7814</v>
      </c>
      <c r="B345" s="28">
        <v>0</v>
      </c>
      <c r="C345" s="28">
        <v>0</v>
      </c>
      <c r="D345" s="28">
        <v>0</v>
      </c>
      <c r="E345" s="28">
        <v>0</v>
      </c>
      <c r="F345" s="27" t="s">
        <v>42</v>
      </c>
      <c r="G345" s="1" t="s">
        <v>1488</v>
      </c>
      <c r="H345" s="1" t="s">
        <v>7713</v>
      </c>
      <c r="I345" s="1" t="s">
        <v>7815</v>
      </c>
      <c r="J345" s="1" t="s">
        <v>42</v>
      </c>
      <c r="K345" s="1" t="s">
        <v>42</v>
      </c>
      <c r="M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</row>
    <row r="346" spans="1:20" ht="20.100000000000001" customHeight="1" x14ac:dyDescent="0.3">
      <c r="A346" s="27" t="s">
        <v>7981</v>
      </c>
      <c r="B346" s="28">
        <v>501.8</v>
      </c>
      <c r="C346" s="28">
        <v>0</v>
      </c>
      <c r="D346" s="28">
        <v>0</v>
      </c>
      <c r="E346" s="28">
        <v>501.8</v>
      </c>
      <c r="F346" s="27" t="s">
        <v>42</v>
      </c>
      <c r="G346" s="1" t="s">
        <v>1488</v>
      </c>
      <c r="H346" s="1" t="s">
        <v>7713</v>
      </c>
      <c r="I346" s="1" t="s">
        <v>7817</v>
      </c>
      <c r="J346" s="1" t="s">
        <v>42</v>
      </c>
      <c r="K346" s="1" t="s">
        <v>42</v>
      </c>
      <c r="M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</row>
    <row r="347" spans="1:20" ht="20.100000000000001" customHeight="1" x14ac:dyDescent="0.3">
      <c r="A347" s="27" t="s">
        <v>7982</v>
      </c>
      <c r="B347" s="28">
        <v>0</v>
      </c>
      <c r="C347" s="28">
        <v>363.2</v>
      </c>
      <c r="D347" s="28">
        <v>0</v>
      </c>
      <c r="E347" s="28">
        <v>363.2</v>
      </c>
      <c r="F347" s="27" t="s">
        <v>42</v>
      </c>
      <c r="G347" s="1" t="s">
        <v>1488</v>
      </c>
      <c r="H347" s="1" t="s">
        <v>7713</v>
      </c>
      <c r="I347" s="1" t="s">
        <v>7819</v>
      </c>
      <c r="J347" s="1" t="s">
        <v>42</v>
      </c>
      <c r="K347" s="1" t="s">
        <v>42</v>
      </c>
      <c r="M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</row>
    <row r="348" spans="1:20" ht="20.100000000000001" customHeight="1" x14ac:dyDescent="0.3">
      <c r="A348" s="27" t="s">
        <v>7983</v>
      </c>
      <c r="B348" s="28">
        <v>0</v>
      </c>
      <c r="C348" s="28">
        <v>0</v>
      </c>
      <c r="D348" s="28">
        <v>1087.5999999999999</v>
      </c>
      <c r="E348" s="28">
        <v>1087.5999999999999</v>
      </c>
      <c r="F348" s="27" t="s">
        <v>42</v>
      </c>
      <c r="G348" s="1" t="s">
        <v>1488</v>
      </c>
      <c r="H348" s="1" t="s">
        <v>7713</v>
      </c>
      <c r="I348" s="1" t="s">
        <v>7821</v>
      </c>
      <c r="J348" s="1" t="s">
        <v>42</v>
      </c>
      <c r="K348" s="1" t="s">
        <v>42</v>
      </c>
      <c r="M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</row>
    <row r="349" spans="1:20" ht="20.100000000000001" customHeight="1" x14ac:dyDescent="0.3">
      <c r="A349" s="27" t="s">
        <v>7742</v>
      </c>
      <c r="B349" s="28">
        <v>501.8</v>
      </c>
      <c r="C349" s="28">
        <v>363.2</v>
      </c>
      <c r="D349" s="28">
        <v>1087.5999999999999</v>
      </c>
      <c r="E349" s="28">
        <v>1952.6</v>
      </c>
      <c r="F349" s="27" t="s">
        <v>42</v>
      </c>
      <c r="G349" s="1" t="s">
        <v>1488</v>
      </c>
      <c r="H349" s="1" t="s">
        <v>7713</v>
      </c>
      <c r="I349" s="1" t="s">
        <v>7743</v>
      </c>
      <c r="J349" s="1" t="s">
        <v>42</v>
      </c>
      <c r="K349" s="1" t="s">
        <v>42</v>
      </c>
      <c r="M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</row>
    <row r="350" spans="1:20" ht="20.100000000000001" customHeight="1" x14ac:dyDescent="0.3">
      <c r="A350" s="27" t="s">
        <v>7712</v>
      </c>
      <c r="B350" s="28">
        <v>0</v>
      </c>
      <c r="C350" s="28">
        <v>0</v>
      </c>
      <c r="D350" s="28">
        <v>0</v>
      </c>
      <c r="E350" s="28">
        <v>0</v>
      </c>
      <c r="F350" s="27" t="s">
        <v>42</v>
      </c>
      <c r="G350" s="1" t="s">
        <v>1488</v>
      </c>
      <c r="H350" s="1" t="s">
        <v>7713</v>
      </c>
      <c r="I350" s="1" t="s">
        <v>42</v>
      </c>
      <c r="J350" s="1" t="s">
        <v>42</v>
      </c>
      <c r="K350" s="1" t="s">
        <v>42</v>
      </c>
      <c r="M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42</v>
      </c>
    </row>
    <row r="351" spans="1:20" ht="20.100000000000001" customHeight="1" x14ac:dyDescent="0.3">
      <c r="A351" s="27" t="s">
        <v>7822</v>
      </c>
      <c r="B351" s="28">
        <v>0</v>
      </c>
      <c r="C351" s="28">
        <v>0</v>
      </c>
      <c r="D351" s="28">
        <v>0</v>
      </c>
      <c r="E351" s="28">
        <v>0</v>
      </c>
      <c r="F351" s="27" t="s">
        <v>42</v>
      </c>
      <c r="G351" s="1" t="s">
        <v>1488</v>
      </c>
      <c r="H351" s="1" t="s">
        <v>7713</v>
      </c>
      <c r="I351" s="1" t="s">
        <v>7823</v>
      </c>
      <c r="J351" s="1" t="s">
        <v>42</v>
      </c>
      <c r="K351" s="1" t="s">
        <v>42</v>
      </c>
      <c r="M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</row>
    <row r="352" spans="1:20" ht="20.100000000000001" customHeight="1" x14ac:dyDescent="0.3">
      <c r="A352" s="27" t="s">
        <v>7984</v>
      </c>
      <c r="B352" s="28">
        <v>0</v>
      </c>
      <c r="C352" s="28">
        <v>0</v>
      </c>
      <c r="D352" s="28">
        <v>0</v>
      </c>
      <c r="E352" s="28">
        <v>0</v>
      </c>
      <c r="F352" s="27" t="s">
        <v>42</v>
      </c>
      <c r="G352" s="1" t="s">
        <v>1488</v>
      </c>
      <c r="H352" s="1" t="s">
        <v>7713</v>
      </c>
      <c r="I352" s="1" t="s">
        <v>7825</v>
      </c>
      <c r="J352" s="1" t="s">
        <v>42</v>
      </c>
      <c r="K352" s="1" t="s">
        <v>42</v>
      </c>
      <c r="M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</row>
    <row r="353" spans="1:20" ht="20.100000000000001" customHeight="1" x14ac:dyDescent="0.3">
      <c r="A353" s="27" t="s">
        <v>7985</v>
      </c>
      <c r="B353" s="28">
        <v>0</v>
      </c>
      <c r="C353" s="28">
        <v>0</v>
      </c>
      <c r="D353" s="28">
        <v>0</v>
      </c>
      <c r="E353" s="28">
        <v>0</v>
      </c>
      <c r="F353" s="27" t="s">
        <v>42</v>
      </c>
      <c r="G353" s="1" t="s">
        <v>1488</v>
      </c>
      <c r="H353" s="1" t="s">
        <v>7713</v>
      </c>
      <c r="I353" s="1" t="s">
        <v>7827</v>
      </c>
      <c r="J353" s="1" t="s">
        <v>42</v>
      </c>
      <c r="K353" s="1" t="s">
        <v>42</v>
      </c>
      <c r="M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42</v>
      </c>
    </row>
    <row r="354" spans="1:20" ht="20.100000000000001" customHeight="1" x14ac:dyDescent="0.3">
      <c r="A354" s="27" t="s">
        <v>7986</v>
      </c>
      <c r="B354" s="28">
        <v>0</v>
      </c>
      <c r="C354" s="28">
        <v>0</v>
      </c>
      <c r="D354" s="28">
        <v>36.200000000000003</v>
      </c>
      <c r="E354" s="28">
        <v>36.200000000000003</v>
      </c>
      <c r="F354" s="27" t="s">
        <v>42</v>
      </c>
      <c r="G354" s="1" t="s">
        <v>1488</v>
      </c>
      <c r="H354" s="1" t="s">
        <v>7713</v>
      </c>
      <c r="I354" s="1" t="s">
        <v>7829</v>
      </c>
      <c r="J354" s="1" t="s">
        <v>42</v>
      </c>
      <c r="K354" s="1" t="s">
        <v>42</v>
      </c>
      <c r="M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</row>
    <row r="355" spans="1:20" ht="20.100000000000001" customHeight="1" x14ac:dyDescent="0.3">
      <c r="A355" s="27" t="s">
        <v>7742</v>
      </c>
      <c r="B355" s="28">
        <v>0</v>
      </c>
      <c r="C355" s="28">
        <v>0</v>
      </c>
      <c r="D355" s="28">
        <v>36.200000000000003</v>
      </c>
      <c r="E355" s="28">
        <v>36.200000000000003</v>
      </c>
      <c r="F355" s="27" t="s">
        <v>42</v>
      </c>
      <c r="G355" s="1" t="s">
        <v>1488</v>
      </c>
      <c r="H355" s="1" t="s">
        <v>7713</v>
      </c>
      <c r="I355" s="1" t="s">
        <v>7743</v>
      </c>
      <c r="J355" s="1" t="s">
        <v>42</v>
      </c>
      <c r="K355" s="1" t="s">
        <v>42</v>
      </c>
      <c r="M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1" t="s">
        <v>42</v>
      </c>
      <c r="T355" s="1" t="s">
        <v>42</v>
      </c>
    </row>
    <row r="356" spans="1:20" ht="20.100000000000001" customHeight="1" x14ac:dyDescent="0.3">
      <c r="A356" s="27" t="s">
        <v>7712</v>
      </c>
      <c r="B356" s="28">
        <v>0</v>
      </c>
      <c r="C356" s="28">
        <v>0</v>
      </c>
      <c r="D356" s="28">
        <v>0</v>
      </c>
      <c r="E356" s="28">
        <v>0</v>
      </c>
      <c r="F356" s="27" t="s">
        <v>42</v>
      </c>
      <c r="G356" s="1" t="s">
        <v>1488</v>
      </c>
      <c r="H356" s="1" t="s">
        <v>7713</v>
      </c>
      <c r="I356" s="1" t="s">
        <v>42</v>
      </c>
      <c r="J356" s="1" t="s">
        <v>42</v>
      </c>
      <c r="K356" s="1" t="s">
        <v>42</v>
      </c>
      <c r="M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</row>
    <row r="357" spans="1:20" ht="20.100000000000001" customHeight="1" x14ac:dyDescent="0.3">
      <c r="A357" s="27" t="s">
        <v>7830</v>
      </c>
      <c r="B357" s="28">
        <v>0</v>
      </c>
      <c r="C357" s="28">
        <v>0</v>
      </c>
      <c r="D357" s="28">
        <v>0</v>
      </c>
      <c r="E357" s="28">
        <v>0</v>
      </c>
      <c r="F357" s="27" t="s">
        <v>42</v>
      </c>
      <c r="G357" s="1" t="s">
        <v>1488</v>
      </c>
      <c r="H357" s="1" t="s">
        <v>7713</v>
      </c>
      <c r="I357" s="1" t="s">
        <v>7831</v>
      </c>
      <c r="J357" s="1" t="s">
        <v>42</v>
      </c>
      <c r="K357" s="1" t="s">
        <v>42</v>
      </c>
      <c r="M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</row>
    <row r="358" spans="1:20" ht="20.100000000000001" customHeight="1" x14ac:dyDescent="0.3">
      <c r="A358" s="27" t="s">
        <v>7987</v>
      </c>
      <c r="B358" s="28">
        <v>36.6</v>
      </c>
      <c r="C358" s="28">
        <v>0</v>
      </c>
      <c r="D358" s="28">
        <v>0</v>
      </c>
      <c r="E358" s="28">
        <v>36.6</v>
      </c>
      <c r="F358" s="27" t="s">
        <v>42</v>
      </c>
      <c r="G358" s="1" t="s">
        <v>1488</v>
      </c>
      <c r="H358" s="1" t="s">
        <v>7713</v>
      </c>
      <c r="I358" s="1" t="s">
        <v>7833</v>
      </c>
      <c r="J358" s="1" t="s">
        <v>42</v>
      </c>
      <c r="K358" s="1" t="s">
        <v>42</v>
      </c>
      <c r="M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</row>
    <row r="359" spans="1:20" ht="20.100000000000001" customHeight="1" x14ac:dyDescent="0.3">
      <c r="A359" s="27" t="s">
        <v>7988</v>
      </c>
      <c r="B359" s="28">
        <v>0</v>
      </c>
      <c r="C359" s="28">
        <v>181.6</v>
      </c>
      <c r="D359" s="28">
        <v>0</v>
      </c>
      <c r="E359" s="28">
        <v>181.6</v>
      </c>
      <c r="F359" s="27" t="s">
        <v>42</v>
      </c>
      <c r="G359" s="1" t="s">
        <v>1488</v>
      </c>
      <c r="H359" s="1" t="s">
        <v>7713</v>
      </c>
      <c r="I359" s="1" t="s">
        <v>7835</v>
      </c>
      <c r="J359" s="1" t="s">
        <v>42</v>
      </c>
      <c r="K359" s="1" t="s">
        <v>42</v>
      </c>
      <c r="M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</row>
    <row r="360" spans="1:20" ht="20.100000000000001" customHeight="1" x14ac:dyDescent="0.3">
      <c r="A360" s="27" t="s">
        <v>7989</v>
      </c>
      <c r="B360" s="28">
        <v>0</v>
      </c>
      <c r="C360" s="28">
        <v>0</v>
      </c>
      <c r="D360" s="28">
        <v>29.8</v>
      </c>
      <c r="E360" s="28">
        <v>29.8</v>
      </c>
      <c r="F360" s="27" t="s">
        <v>42</v>
      </c>
      <c r="G360" s="1" t="s">
        <v>1488</v>
      </c>
      <c r="H360" s="1" t="s">
        <v>7713</v>
      </c>
      <c r="I360" s="1" t="s">
        <v>7837</v>
      </c>
      <c r="J360" s="1" t="s">
        <v>42</v>
      </c>
      <c r="K360" s="1" t="s">
        <v>42</v>
      </c>
      <c r="M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</row>
    <row r="361" spans="1:20" ht="20.100000000000001" customHeight="1" x14ac:dyDescent="0.3">
      <c r="A361" s="27" t="s">
        <v>7742</v>
      </c>
      <c r="B361" s="28">
        <v>36.6</v>
      </c>
      <c r="C361" s="28">
        <v>181.6</v>
      </c>
      <c r="D361" s="28">
        <v>29.8</v>
      </c>
      <c r="E361" s="28">
        <v>248</v>
      </c>
      <c r="F361" s="27" t="s">
        <v>42</v>
      </c>
      <c r="G361" s="1" t="s">
        <v>1488</v>
      </c>
      <c r="H361" s="1" t="s">
        <v>7713</v>
      </c>
      <c r="I361" s="1" t="s">
        <v>7743</v>
      </c>
      <c r="J361" s="1" t="s">
        <v>42</v>
      </c>
      <c r="K361" s="1" t="s">
        <v>42</v>
      </c>
      <c r="M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42</v>
      </c>
    </row>
    <row r="362" spans="1:20" ht="20.100000000000001" customHeight="1" x14ac:dyDescent="0.3">
      <c r="A362" s="27" t="s">
        <v>7712</v>
      </c>
      <c r="B362" s="28">
        <v>0</v>
      </c>
      <c r="C362" s="28">
        <v>0</v>
      </c>
      <c r="D362" s="28">
        <v>0</v>
      </c>
      <c r="E362" s="28">
        <v>0</v>
      </c>
      <c r="F362" s="27" t="s">
        <v>42</v>
      </c>
      <c r="G362" s="1" t="s">
        <v>1488</v>
      </c>
      <c r="H362" s="1" t="s">
        <v>7713</v>
      </c>
      <c r="I362" s="1" t="s">
        <v>42</v>
      </c>
      <c r="J362" s="1" t="s">
        <v>42</v>
      </c>
      <c r="K362" s="1" t="s">
        <v>42</v>
      </c>
      <c r="M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</row>
    <row r="363" spans="1:20" ht="20.100000000000001" customHeight="1" x14ac:dyDescent="0.3">
      <c r="A363" s="27" t="s">
        <v>7838</v>
      </c>
      <c r="B363" s="28">
        <v>0</v>
      </c>
      <c r="C363" s="28">
        <v>0</v>
      </c>
      <c r="D363" s="28">
        <v>0</v>
      </c>
      <c r="E363" s="28">
        <v>0</v>
      </c>
      <c r="F363" s="27" t="s">
        <v>42</v>
      </c>
      <c r="G363" s="1" t="s">
        <v>1488</v>
      </c>
      <c r="H363" s="1" t="s">
        <v>7713</v>
      </c>
      <c r="I363" s="1" t="s">
        <v>7839</v>
      </c>
      <c r="J363" s="1" t="s">
        <v>42</v>
      </c>
      <c r="K363" s="1" t="s">
        <v>42</v>
      </c>
      <c r="M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</row>
    <row r="364" spans="1:20" ht="20.100000000000001" customHeight="1" x14ac:dyDescent="0.3">
      <c r="A364" s="27" t="s">
        <v>7990</v>
      </c>
      <c r="B364" s="28">
        <v>62</v>
      </c>
      <c r="C364" s="28">
        <v>0</v>
      </c>
      <c r="D364" s="28">
        <v>0</v>
      </c>
      <c r="E364" s="28">
        <v>62</v>
      </c>
      <c r="F364" s="27" t="s">
        <v>42</v>
      </c>
      <c r="G364" s="1" t="s">
        <v>1488</v>
      </c>
      <c r="H364" s="1" t="s">
        <v>7713</v>
      </c>
      <c r="I364" s="1" t="s">
        <v>7841</v>
      </c>
      <c r="J364" s="1" t="s">
        <v>42</v>
      </c>
      <c r="K364" s="1" t="s">
        <v>42</v>
      </c>
      <c r="M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</row>
    <row r="365" spans="1:20" ht="20.100000000000001" customHeight="1" x14ac:dyDescent="0.3">
      <c r="A365" s="27" t="s">
        <v>7991</v>
      </c>
      <c r="B365" s="28">
        <v>0</v>
      </c>
      <c r="C365" s="28">
        <v>544.79999999999995</v>
      </c>
      <c r="D365" s="28">
        <v>0</v>
      </c>
      <c r="E365" s="28">
        <v>544.79999999999995</v>
      </c>
      <c r="F365" s="27" t="s">
        <v>42</v>
      </c>
      <c r="G365" s="1" t="s">
        <v>1488</v>
      </c>
      <c r="H365" s="1" t="s">
        <v>7713</v>
      </c>
      <c r="I365" s="1" t="s">
        <v>7843</v>
      </c>
      <c r="J365" s="1" t="s">
        <v>42</v>
      </c>
      <c r="K365" s="1" t="s">
        <v>42</v>
      </c>
      <c r="M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</row>
    <row r="366" spans="1:20" ht="20.100000000000001" customHeight="1" x14ac:dyDescent="0.3">
      <c r="A366" s="27" t="s">
        <v>7992</v>
      </c>
      <c r="B366" s="28">
        <v>0</v>
      </c>
      <c r="C366" s="28">
        <v>0</v>
      </c>
      <c r="D366" s="28">
        <v>69.2</v>
      </c>
      <c r="E366" s="28">
        <v>69.2</v>
      </c>
      <c r="F366" s="27" t="s">
        <v>42</v>
      </c>
      <c r="G366" s="1" t="s">
        <v>1488</v>
      </c>
      <c r="H366" s="1" t="s">
        <v>7713</v>
      </c>
      <c r="I366" s="1" t="s">
        <v>7845</v>
      </c>
      <c r="J366" s="1" t="s">
        <v>42</v>
      </c>
      <c r="K366" s="1" t="s">
        <v>42</v>
      </c>
      <c r="M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</row>
    <row r="367" spans="1:20" ht="20.100000000000001" customHeight="1" x14ac:dyDescent="0.3">
      <c r="A367" s="27" t="s">
        <v>7742</v>
      </c>
      <c r="B367" s="28">
        <v>62</v>
      </c>
      <c r="C367" s="28">
        <v>544.79999999999995</v>
      </c>
      <c r="D367" s="28">
        <v>69.2</v>
      </c>
      <c r="E367" s="28">
        <v>676</v>
      </c>
      <c r="F367" s="27" t="s">
        <v>42</v>
      </c>
      <c r="G367" s="1" t="s">
        <v>1488</v>
      </c>
      <c r="H367" s="1" t="s">
        <v>7713</v>
      </c>
      <c r="I367" s="1" t="s">
        <v>7743</v>
      </c>
      <c r="J367" s="1" t="s">
        <v>42</v>
      </c>
      <c r="K367" s="1" t="s">
        <v>42</v>
      </c>
      <c r="M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</row>
    <row r="368" spans="1:20" ht="20.100000000000001" customHeight="1" x14ac:dyDescent="0.3">
      <c r="A368" s="27" t="s">
        <v>7712</v>
      </c>
      <c r="B368" s="28">
        <v>0</v>
      </c>
      <c r="C368" s="28">
        <v>0</v>
      </c>
      <c r="D368" s="28">
        <v>0</v>
      </c>
      <c r="E368" s="28">
        <v>0</v>
      </c>
      <c r="F368" s="27" t="s">
        <v>42</v>
      </c>
      <c r="G368" s="1" t="s">
        <v>1488</v>
      </c>
      <c r="H368" s="1" t="s">
        <v>7713</v>
      </c>
      <c r="I368" s="1" t="s">
        <v>42</v>
      </c>
      <c r="J368" s="1" t="s">
        <v>42</v>
      </c>
      <c r="K368" s="1" t="s">
        <v>42</v>
      </c>
      <c r="M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</row>
    <row r="369" spans="1:20" ht="20.100000000000001" customHeight="1" x14ac:dyDescent="0.3">
      <c r="A369" s="27" t="s">
        <v>7846</v>
      </c>
      <c r="B369" s="28">
        <v>0</v>
      </c>
      <c r="C369" s="28">
        <v>0</v>
      </c>
      <c r="D369" s="28">
        <v>0</v>
      </c>
      <c r="E369" s="28">
        <v>0</v>
      </c>
      <c r="F369" s="27" t="s">
        <v>42</v>
      </c>
      <c r="G369" s="1" t="s">
        <v>1488</v>
      </c>
      <c r="H369" s="1" t="s">
        <v>7713</v>
      </c>
      <c r="I369" s="1" t="s">
        <v>7847</v>
      </c>
      <c r="J369" s="1" t="s">
        <v>42</v>
      </c>
      <c r="K369" s="1" t="s">
        <v>42</v>
      </c>
      <c r="M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42</v>
      </c>
    </row>
    <row r="370" spans="1:20" ht="20.100000000000001" customHeight="1" x14ac:dyDescent="0.3">
      <c r="A370" s="27" t="s">
        <v>7993</v>
      </c>
      <c r="B370" s="28">
        <v>57</v>
      </c>
      <c r="C370" s="28">
        <v>0</v>
      </c>
      <c r="D370" s="28">
        <v>0</v>
      </c>
      <c r="E370" s="28">
        <v>57</v>
      </c>
      <c r="F370" s="27" t="s">
        <v>42</v>
      </c>
      <c r="G370" s="1" t="s">
        <v>1488</v>
      </c>
      <c r="H370" s="1" t="s">
        <v>7713</v>
      </c>
      <c r="I370" s="1" t="s">
        <v>7849</v>
      </c>
      <c r="J370" s="1" t="s">
        <v>42</v>
      </c>
      <c r="K370" s="1" t="s">
        <v>42</v>
      </c>
      <c r="M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</row>
    <row r="371" spans="1:20" ht="20.100000000000001" customHeight="1" x14ac:dyDescent="0.3">
      <c r="A371" s="27" t="s">
        <v>7988</v>
      </c>
      <c r="B371" s="28">
        <v>0</v>
      </c>
      <c r="C371" s="28">
        <v>181.6</v>
      </c>
      <c r="D371" s="28">
        <v>0</v>
      </c>
      <c r="E371" s="28">
        <v>181.6</v>
      </c>
      <c r="F371" s="27" t="s">
        <v>42</v>
      </c>
      <c r="G371" s="1" t="s">
        <v>1488</v>
      </c>
      <c r="H371" s="1" t="s">
        <v>7713</v>
      </c>
      <c r="I371" s="1" t="s">
        <v>7850</v>
      </c>
      <c r="J371" s="1" t="s">
        <v>42</v>
      </c>
      <c r="K371" s="1" t="s">
        <v>42</v>
      </c>
      <c r="M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42</v>
      </c>
    </row>
    <row r="372" spans="1:20" ht="20.100000000000001" customHeight="1" x14ac:dyDescent="0.3">
      <c r="A372" s="27" t="s">
        <v>7994</v>
      </c>
      <c r="B372" s="28">
        <v>0</v>
      </c>
      <c r="C372" s="28">
        <v>0</v>
      </c>
      <c r="D372" s="28">
        <v>181.9</v>
      </c>
      <c r="E372" s="28">
        <v>181.9</v>
      </c>
      <c r="F372" s="27" t="s">
        <v>42</v>
      </c>
      <c r="G372" s="1" t="s">
        <v>1488</v>
      </c>
      <c r="H372" s="1" t="s">
        <v>7713</v>
      </c>
      <c r="I372" s="1" t="s">
        <v>7852</v>
      </c>
      <c r="J372" s="1" t="s">
        <v>42</v>
      </c>
      <c r="K372" s="1" t="s">
        <v>42</v>
      </c>
      <c r="M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</row>
    <row r="373" spans="1:20" ht="20.100000000000001" customHeight="1" x14ac:dyDescent="0.3">
      <c r="A373" s="27" t="s">
        <v>7742</v>
      </c>
      <c r="B373" s="28">
        <v>57</v>
      </c>
      <c r="C373" s="28">
        <v>181.6</v>
      </c>
      <c r="D373" s="28">
        <v>181.9</v>
      </c>
      <c r="E373" s="28">
        <v>420.5</v>
      </c>
      <c r="F373" s="27" t="s">
        <v>42</v>
      </c>
      <c r="G373" s="1" t="s">
        <v>1488</v>
      </c>
      <c r="H373" s="1" t="s">
        <v>7713</v>
      </c>
      <c r="I373" s="1" t="s">
        <v>7743</v>
      </c>
      <c r="J373" s="1" t="s">
        <v>42</v>
      </c>
      <c r="K373" s="1" t="s">
        <v>42</v>
      </c>
      <c r="M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</row>
    <row r="374" spans="1:20" ht="20.100000000000001" customHeight="1" x14ac:dyDescent="0.3">
      <c r="A374" s="27" t="s">
        <v>7712</v>
      </c>
      <c r="B374" s="28">
        <v>0</v>
      </c>
      <c r="C374" s="28">
        <v>0</v>
      </c>
      <c r="D374" s="28">
        <v>0</v>
      </c>
      <c r="E374" s="28">
        <v>0</v>
      </c>
      <c r="F374" s="27" t="s">
        <v>42</v>
      </c>
      <c r="G374" s="1" t="s">
        <v>1488</v>
      </c>
      <c r="H374" s="1" t="s">
        <v>7713</v>
      </c>
      <c r="I374" s="1" t="s">
        <v>42</v>
      </c>
      <c r="J374" s="1" t="s">
        <v>42</v>
      </c>
      <c r="K374" s="1" t="s">
        <v>42</v>
      </c>
      <c r="M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</row>
    <row r="375" spans="1:20" ht="20.100000000000001" customHeight="1" x14ac:dyDescent="0.3">
      <c r="A375" s="27" t="s">
        <v>7853</v>
      </c>
      <c r="B375" s="28">
        <v>0</v>
      </c>
      <c r="C375" s="28">
        <v>0</v>
      </c>
      <c r="D375" s="28">
        <v>0</v>
      </c>
      <c r="E375" s="28">
        <v>0</v>
      </c>
      <c r="F375" s="27" t="s">
        <v>42</v>
      </c>
      <c r="G375" s="1" t="s">
        <v>1488</v>
      </c>
      <c r="H375" s="1" t="s">
        <v>7713</v>
      </c>
      <c r="I375" s="1" t="s">
        <v>7854</v>
      </c>
      <c r="J375" s="1" t="s">
        <v>42</v>
      </c>
      <c r="K375" s="1" t="s">
        <v>42</v>
      </c>
      <c r="M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</row>
    <row r="376" spans="1:20" ht="20.100000000000001" customHeight="1" x14ac:dyDescent="0.3">
      <c r="A376" s="27" t="s">
        <v>7995</v>
      </c>
      <c r="B376" s="28">
        <v>45</v>
      </c>
      <c r="C376" s="28">
        <v>0</v>
      </c>
      <c r="D376" s="28">
        <v>0</v>
      </c>
      <c r="E376" s="28">
        <v>45</v>
      </c>
      <c r="F376" s="27" t="s">
        <v>42</v>
      </c>
      <c r="G376" s="1" t="s">
        <v>1488</v>
      </c>
      <c r="H376" s="1" t="s">
        <v>7713</v>
      </c>
      <c r="I376" s="1" t="s">
        <v>7856</v>
      </c>
      <c r="J376" s="1" t="s">
        <v>42</v>
      </c>
      <c r="K376" s="1" t="s">
        <v>42</v>
      </c>
      <c r="M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</row>
    <row r="377" spans="1:20" ht="20.100000000000001" customHeight="1" x14ac:dyDescent="0.3">
      <c r="A377" s="27" t="s">
        <v>7988</v>
      </c>
      <c r="B377" s="28">
        <v>0</v>
      </c>
      <c r="C377" s="28">
        <v>181.6</v>
      </c>
      <c r="D377" s="28">
        <v>0</v>
      </c>
      <c r="E377" s="28">
        <v>181.6</v>
      </c>
      <c r="F377" s="27" t="s">
        <v>42</v>
      </c>
      <c r="G377" s="1" t="s">
        <v>1488</v>
      </c>
      <c r="H377" s="1" t="s">
        <v>7713</v>
      </c>
      <c r="I377" s="1" t="s">
        <v>7857</v>
      </c>
      <c r="J377" s="1" t="s">
        <v>42</v>
      </c>
      <c r="K377" s="1" t="s">
        <v>42</v>
      </c>
      <c r="M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</row>
    <row r="378" spans="1:20" ht="20.100000000000001" customHeight="1" x14ac:dyDescent="0.3">
      <c r="A378" s="27" t="s">
        <v>7996</v>
      </c>
      <c r="B378" s="28">
        <v>0</v>
      </c>
      <c r="C378" s="28">
        <v>0</v>
      </c>
      <c r="D378" s="28">
        <v>39.5</v>
      </c>
      <c r="E378" s="28">
        <v>39.5</v>
      </c>
      <c r="F378" s="27" t="s">
        <v>42</v>
      </c>
      <c r="G378" s="1" t="s">
        <v>1488</v>
      </c>
      <c r="H378" s="1" t="s">
        <v>7713</v>
      </c>
      <c r="I378" s="1" t="s">
        <v>7859</v>
      </c>
      <c r="J378" s="1" t="s">
        <v>42</v>
      </c>
      <c r="K378" s="1" t="s">
        <v>42</v>
      </c>
      <c r="M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</row>
    <row r="379" spans="1:20" ht="20.100000000000001" customHeight="1" x14ac:dyDescent="0.3">
      <c r="A379" s="27" t="s">
        <v>7766</v>
      </c>
      <c r="B379" s="28">
        <v>45</v>
      </c>
      <c r="C379" s="28">
        <v>181.6</v>
      </c>
      <c r="D379" s="28">
        <v>39.5</v>
      </c>
      <c r="E379" s="28">
        <v>266.10000000000002</v>
      </c>
      <c r="F379" s="27" t="s">
        <v>42</v>
      </c>
      <c r="G379" s="1" t="s">
        <v>1488</v>
      </c>
      <c r="H379" s="1" t="s">
        <v>7713</v>
      </c>
      <c r="I379" s="1" t="s">
        <v>7767</v>
      </c>
      <c r="J379" s="1" t="s">
        <v>42</v>
      </c>
      <c r="K379" s="1" t="s">
        <v>42</v>
      </c>
      <c r="M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</row>
    <row r="380" spans="1:20" ht="20.100000000000001" customHeight="1" x14ac:dyDescent="0.3">
      <c r="A380" s="27" t="s">
        <v>7712</v>
      </c>
      <c r="B380" s="28">
        <v>0</v>
      </c>
      <c r="C380" s="28">
        <v>0</v>
      </c>
      <c r="D380" s="28">
        <v>0</v>
      </c>
      <c r="E380" s="28">
        <v>0</v>
      </c>
      <c r="F380" s="27" t="s">
        <v>42</v>
      </c>
      <c r="G380" s="1" t="s">
        <v>1488</v>
      </c>
      <c r="H380" s="1" t="s">
        <v>7713</v>
      </c>
      <c r="I380" s="1" t="s">
        <v>42</v>
      </c>
      <c r="J380" s="1" t="s">
        <v>42</v>
      </c>
      <c r="K380" s="1" t="s">
        <v>42</v>
      </c>
      <c r="M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</row>
    <row r="381" spans="1:20" ht="20.100000000000001" customHeight="1" x14ac:dyDescent="0.3">
      <c r="A381" s="27" t="s">
        <v>7860</v>
      </c>
      <c r="B381" s="28">
        <v>0</v>
      </c>
      <c r="C381" s="28">
        <v>0</v>
      </c>
      <c r="D381" s="28">
        <v>0</v>
      </c>
      <c r="E381" s="28">
        <v>0</v>
      </c>
      <c r="F381" s="27" t="s">
        <v>42</v>
      </c>
      <c r="G381" s="1" t="s">
        <v>1488</v>
      </c>
      <c r="H381" s="1" t="s">
        <v>7713</v>
      </c>
      <c r="I381" s="1" t="s">
        <v>7861</v>
      </c>
      <c r="J381" s="1" t="s">
        <v>42</v>
      </c>
      <c r="K381" s="1" t="s">
        <v>42</v>
      </c>
      <c r="M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42</v>
      </c>
    </row>
    <row r="382" spans="1:20" ht="20.100000000000001" customHeight="1" x14ac:dyDescent="0.3">
      <c r="A382" s="27" t="s">
        <v>7997</v>
      </c>
      <c r="B382" s="28">
        <v>40.299999999999997</v>
      </c>
      <c r="C382" s="28">
        <v>0</v>
      </c>
      <c r="D382" s="28">
        <v>0</v>
      </c>
      <c r="E382" s="28">
        <v>40.299999999999997</v>
      </c>
      <c r="F382" s="27" t="s">
        <v>42</v>
      </c>
      <c r="G382" s="1" t="s">
        <v>1488</v>
      </c>
      <c r="H382" s="1" t="s">
        <v>7713</v>
      </c>
      <c r="I382" s="1" t="s">
        <v>7863</v>
      </c>
      <c r="J382" s="1" t="s">
        <v>42</v>
      </c>
      <c r="K382" s="1" t="s">
        <v>42</v>
      </c>
      <c r="M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</row>
    <row r="383" spans="1:20" ht="20.100000000000001" customHeight="1" x14ac:dyDescent="0.3">
      <c r="A383" s="27" t="s">
        <v>7988</v>
      </c>
      <c r="B383" s="28">
        <v>0</v>
      </c>
      <c r="C383" s="28">
        <v>181.6</v>
      </c>
      <c r="D383" s="28">
        <v>0</v>
      </c>
      <c r="E383" s="28">
        <v>181.6</v>
      </c>
      <c r="F383" s="27" t="s">
        <v>42</v>
      </c>
      <c r="G383" s="1" t="s">
        <v>1488</v>
      </c>
      <c r="H383" s="1" t="s">
        <v>7713</v>
      </c>
      <c r="I383" s="1" t="s">
        <v>7864</v>
      </c>
      <c r="J383" s="1" t="s">
        <v>42</v>
      </c>
      <c r="K383" s="1" t="s">
        <v>42</v>
      </c>
      <c r="M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</row>
    <row r="384" spans="1:20" ht="20.100000000000001" customHeight="1" x14ac:dyDescent="0.3">
      <c r="A384" s="27" t="s">
        <v>7998</v>
      </c>
      <c r="B384" s="28">
        <v>0</v>
      </c>
      <c r="C384" s="28">
        <v>0</v>
      </c>
      <c r="D384" s="28">
        <v>58.8</v>
      </c>
      <c r="E384" s="28">
        <v>58.8</v>
      </c>
      <c r="F384" s="27" t="s">
        <v>42</v>
      </c>
      <c r="G384" s="1" t="s">
        <v>1488</v>
      </c>
      <c r="H384" s="1" t="s">
        <v>7713</v>
      </c>
      <c r="I384" s="1" t="s">
        <v>7866</v>
      </c>
      <c r="J384" s="1" t="s">
        <v>42</v>
      </c>
      <c r="K384" s="1" t="s">
        <v>42</v>
      </c>
      <c r="M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</row>
    <row r="385" spans="1:20" ht="20.100000000000001" customHeight="1" x14ac:dyDescent="0.3">
      <c r="A385" s="27" t="s">
        <v>7766</v>
      </c>
      <c r="B385" s="28">
        <v>40.299999999999997</v>
      </c>
      <c r="C385" s="28">
        <v>181.6</v>
      </c>
      <c r="D385" s="28">
        <v>58.8</v>
      </c>
      <c r="E385" s="28">
        <v>280.7</v>
      </c>
      <c r="F385" s="27" t="s">
        <v>42</v>
      </c>
      <c r="G385" s="1" t="s">
        <v>1488</v>
      </c>
      <c r="H385" s="1" t="s">
        <v>7713</v>
      </c>
      <c r="I385" s="1" t="s">
        <v>7767</v>
      </c>
      <c r="J385" s="1" t="s">
        <v>42</v>
      </c>
      <c r="K385" s="1" t="s">
        <v>42</v>
      </c>
      <c r="M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42</v>
      </c>
    </row>
    <row r="386" spans="1:20" ht="20.100000000000001" customHeight="1" x14ac:dyDescent="0.3">
      <c r="A386" s="27" t="s">
        <v>7712</v>
      </c>
      <c r="B386" s="28">
        <v>0</v>
      </c>
      <c r="C386" s="28">
        <v>0</v>
      </c>
      <c r="D386" s="28">
        <v>0</v>
      </c>
      <c r="E386" s="28">
        <v>0</v>
      </c>
      <c r="F386" s="27" t="s">
        <v>42</v>
      </c>
      <c r="G386" s="1" t="s">
        <v>1488</v>
      </c>
      <c r="H386" s="1" t="s">
        <v>7713</v>
      </c>
      <c r="I386" s="1" t="s">
        <v>42</v>
      </c>
      <c r="J386" s="1" t="s">
        <v>42</v>
      </c>
      <c r="K386" s="1" t="s">
        <v>42</v>
      </c>
      <c r="M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</row>
    <row r="387" spans="1:20" ht="20.100000000000001" customHeight="1" x14ac:dyDescent="0.3">
      <c r="A387" s="27" t="s">
        <v>7867</v>
      </c>
      <c r="B387" s="28">
        <v>0</v>
      </c>
      <c r="C387" s="28">
        <v>0</v>
      </c>
      <c r="D387" s="28">
        <v>0</v>
      </c>
      <c r="E387" s="28">
        <v>0</v>
      </c>
      <c r="F387" s="27" t="s">
        <v>42</v>
      </c>
      <c r="G387" s="1" t="s">
        <v>1488</v>
      </c>
      <c r="H387" s="1" t="s">
        <v>7713</v>
      </c>
      <c r="I387" s="1" t="s">
        <v>7868</v>
      </c>
      <c r="J387" s="1" t="s">
        <v>42</v>
      </c>
      <c r="K387" s="1" t="s">
        <v>42</v>
      </c>
      <c r="M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</row>
    <row r="388" spans="1:20" ht="20.100000000000001" customHeight="1" x14ac:dyDescent="0.3">
      <c r="A388" s="27" t="s">
        <v>7999</v>
      </c>
      <c r="B388" s="28">
        <v>24.2</v>
      </c>
      <c r="C388" s="28">
        <v>0</v>
      </c>
      <c r="D388" s="28">
        <v>0</v>
      </c>
      <c r="E388" s="28">
        <v>24.2</v>
      </c>
      <c r="F388" s="27" t="s">
        <v>42</v>
      </c>
      <c r="G388" s="1" t="s">
        <v>1488</v>
      </c>
      <c r="H388" s="1" t="s">
        <v>7713</v>
      </c>
      <c r="I388" s="1" t="s">
        <v>7870</v>
      </c>
      <c r="J388" s="1" t="s">
        <v>42</v>
      </c>
      <c r="K388" s="1" t="s">
        <v>42</v>
      </c>
      <c r="M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</row>
    <row r="389" spans="1:20" ht="20.100000000000001" customHeight="1" x14ac:dyDescent="0.3">
      <c r="A389" s="27" t="s">
        <v>7988</v>
      </c>
      <c r="B389" s="28">
        <v>0</v>
      </c>
      <c r="C389" s="28">
        <v>181.6</v>
      </c>
      <c r="D389" s="28">
        <v>0</v>
      </c>
      <c r="E389" s="28">
        <v>181.6</v>
      </c>
      <c r="F389" s="27" t="s">
        <v>42</v>
      </c>
      <c r="G389" s="1" t="s">
        <v>1488</v>
      </c>
      <c r="H389" s="1" t="s">
        <v>7713</v>
      </c>
      <c r="I389" s="1" t="s">
        <v>7871</v>
      </c>
      <c r="J389" s="1" t="s">
        <v>42</v>
      </c>
      <c r="K389" s="1" t="s">
        <v>42</v>
      </c>
      <c r="M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42</v>
      </c>
    </row>
    <row r="390" spans="1:20" ht="20.100000000000001" customHeight="1" x14ac:dyDescent="0.3">
      <c r="A390" s="27" t="s">
        <v>8000</v>
      </c>
      <c r="B390" s="28">
        <v>0</v>
      </c>
      <c r="C390" s="28">
        <v>0</v>
      </c>
      <c r="D390" s="28">
        <v>27.8</v>
      </c>
      <c r="E390" s="28">
        <v>27.8</v>
      </c>
      <c r="F390" s="27" t="s">
        <v>42</v>
      </c>
      <c r="G390" s="1" t="s">
        <v>1488</v>
      </c>
      <c r="H390" s="1" t="s">
        <v>7713</v>
      </c>
      <c r="I390" s="1" t="s">
        <v>7873</v>
      </c>
      <c r="J390" s="1" t="s">
        <v>42</v>
      </c>
      <c r="K390" s="1" t="s">
        <v>42</v>
      </c>
      <c r="M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</row>
    <row r="391" spans="1:20" ht="20.100000000000001" customHeight="1" x14ac:dyDescent="0.3">
      <c r="A391" s="27" t="s">
        <v>7742</v>
      </c>
      <c r="B391" s="28">
        <v>24.2</v>
      </c>
      <c r="C391" s="28">
        <v>181.6</v>
      </c>
      <c r="D391" s="28">
        <v>27.8</v>
      </c>
      <c r="E391" s="28">
        <v>233.6</v>
      </c>
      <c r="F391" s="27" t="s">
        <v>42</v>
      </c>
      <c r="G391" s="1" t="s">
        <v>1488</v>
      </c>
      <c r="H391" s="1" t="s">
        <v>7713</v>
      </c>
      <c r="I391" s="1" t="s">
        <v>7743</v>
      </c>
      <c r="J391" s="1" t="s">
        <v>42</v>
      </c>
      <c r="K391" s="1" t="s">
        <v>42</v>
      </c>
      <c r="M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</row>
    <row r="392" spans="1:20" ht="20.100000000000001" customHeight="1" x14ac:dyDescent="0.3">
      <c r="A392" s="27" t="s">
        <v>7712</v>
      </c>
      <c r="B392" s="28">
        <v>0</v>
      </c>
      <c r="C392" s="28">
        <v>0</v>
      </c>
      <c r="D392" s="28">
        <v>0</v>
      </c>
      <c r="E392" s="28">
        <v>0</v>
      </c>
      <c r="F392" s="27" t="s">
        <v>42</v>
      </c>
      <c r="G392" s="1" t="s">
        <v>1488</v>
      </c>
      <c r="H392" s="1" t="s">
        <v>7713</v>
      </c>
      <c r="I392" s="1" t="s">
        <v>42</v>
      </c>
      <c r="J392" s="1" t="s">
        <v>42</v>
      </c>
      <c r="K392" s="1" t="s">
        <v>42</v>
      </c>
      <c r="M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</row>
    <row r="393" spans="1:20" ht="20.100000000000001" customHeight="1" x14ac:dyDescent="0.3">
      <c r="A393" s="27" t="s">
        <v>7874</v>
      </c>
      <c r="B393" s="28">
        <v>0</v>
      </c>
      <c r="C393" s="28">
        <v>0</v>
      </c>
      <c r="D393" s="28">
        <v>0</v>
      </c>
      <c r="E393" s="28">
        <v>0</v>
      </c>
      <c r="F393" s="27" t="s">
        <v>42</v>
      </c>
      <c r="G393" s="1" t="s">
        <v>1488</v>
      </c>
      <c r="H393" s="1" t="s">
        <v>7713</v>
      </c>
      <c r="I393" s="1" t="s">
        <v>7875</v>
      </c>
      <c r="J393" s="1" t="s">
        <v>42</v>
      </c>
      <c r="K393" s="1" t="s">
        <v>42</v>
      </c>
      <c r="M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</row>
    <row r="394" spans="1:20" ht="20.100000000000001" customHeight="1" x14ac:dyDescent="0.3">
      <c r="A394" s="27" t="s">
        <v>8001</v>
      </c>
      <c r="B394" s="28">
        <v>55.9</v>
      </c>
      <c r="C394" s="28">
        <v>0</v>
      </c>
      <c r="D394" s="28">
        <v>0</v>
      </c>
      <c r="E394" s="28">
        <v>55.9</v>
      </c>
      <c r="F394" s="27" t="s">
        <v>42</v>
      </c>
      <c r="G394" s="1" t="s">
        <v>1488</v>
      </c>
      <c r="H394" s="1" t="s">
        <v>7713</v>
      </c>
      <c r="I394" s="1" t="s">
        <v>7877</v>
      </c>
      <c r="J394" s="1" t="s">
        <v>42</v>
      </c>
      <c r="K394" s="1" t="s">
        <v>42</v>
      </c>
      <c r="M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</row>
    <row r="395" spans="1:20" ht="20.100000000000001" customHeight="1" x14ac:dyDescent="0.3">
      <c r="A395" s="27" t="s">
        <v>7988</v>
      </c>
      <c r="B395" s="28">
        <v>0</v>
      </c>
      <c r="C395" s="28">
        <v>181.6</v>
      </c>
      <c r="D395" s="28">
        <v>0</v>
      </c>
      <c r="E395" s="28">
        <v>181.6</v>
      </c>
      <c r="F395" s="27" t="s">
        <v>42</v>
      </c>
      <c r="G395" s="1" t="s">
        <v>1488</v>
      </c>
      <c r="H395" s="1" t="s">
        <v>7713</v>
      </c>
      <c r="I395" s="1" t="s">
        <v>7878</v>
      </c>
      <c r="J395" s="1" t="s">
        <v>42</v>
      </c>
      <c r="K395" s="1" t="s">
        <v>42</v>
      </c>
      <c r="M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</row>
    <row r="396" spans="1:20" ht="20.100000000000001" customHeight="1" x14ac:dyDescent="0.3">
      <c r="A396" s="27" t="s">
        <v>8002</v>
      </c>
      <c r="B396" s="28">
        <v>0</v>
      </c>
      <c r="C396" s="28">
        <v>0</v>
      </c>
      <c r="D396" s="28">
        <v>50.6</v>
      </c>
      <c r="E396" s="28">
        <v>50.6</v>
      </c>
      <c r="F396" s="27" t="s">
        <v>42</v>
      </c>
      <c r="G396" s="1" t="s">
        <v>1488</v>
      </c>
      <c r="H396" s="1" t="s">
        <v>7713</v>
      </c>
      <c r="I396" s="1" t="s">
        <v>7880</v>
      </c>
      <c r="J396" s="1" t="s">
        <v>42</v>
      </c>
      <c r="K396" s="1" t="s">
        <v>42</v>
      </c>
      <c r="M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</row>
    <row r="397" spans="1:20" ht="20.100000000000001" customHeight="1" x14ac:dyDescent="0.3">
      <c r="A397" s="27" t="s">
        <v>7742</v>
      </c>
      <c r="B397" s="28">
        <v>55.9</v>
      </c>
      <c r="C397" s="28">
        <v>181.6</v>
      </c>
      <c r="D397" s="28">
        <v>50.6</v>
      </c>
      <c r="E397" s="28">
        <v>288.10000000000002</v>
      </c>
      <c r="F397" s="27" t="s">
        <v>42</v>
      </c>
      <c r="G397" s="1" t="s">
        <v>1488</v>
      </c>
      <c r="H397" s="1" t="s">
        <v>7713</v>
      </c>
      <c r="I397" s="1" t="s">
        <v>7743</v>
      </c>
      <c r="J397" s="1" t="s">
        <v>42</v>
      </c>
      <c r="K397" s="1" t="s">
        <v>42</v>
      </c>
      <c r="M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42</v>
      </c>
    </row>
    <row r="398" spans="1:20" ht="20.100000000000001" customHeight="1" x14ac:dyDescent="0.3">
      <c r="A398" s="27" t="s">
        <v>7712</v>
      </c>
      <c r="B398" s="28">
        <v>0</v>
      </c>
      <c r="C398" s="28">
        <v>0</v>
      </c>
      <c r="D398" s="28">
        <v>0</v>
      </c>
      <c r="E398" s="28">
        <v>0</v>
      </c>
      <c r="F398" s="27" t="s">
        <v>42</v>
      </c>
      <c r="G398" s="1" t="s">
        <v>1488</v>
      </c>
      <c r="H398" s="1" t="s">
        <v>7713</v>
      </c>
      <c r="I398" s="1" t="s">
        <v>42</v>
      </c>
      <c r="J398" s="1" t="s">
        <v>42</v>
      </c>
      <c r="K398" s="1" t="s">
        <v>42</v>
      </c>
      <c r="M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</row>
    <row r="399" spans="1:20" ht="20.100000000000001" customHeight="1" x14ac:dyDescent="0.3">
      <c r="A399" s="27" t="s">
        <v>7881</v>
      </c>
      <c r="B399" s="28">
        <v>0</v>
      </c>
      <c r="C399" s="28">
        <v>0</v>
      </c>
      <c r="D399" s="28">
        <v>0</v>
      </c>
      <c r="E399" s="28">
        <v>0</v>
      </c>
      <c r="F399" s="27" t="s">
        <v>42</v>
      </c>
      <c r="G399" s="1" t="s">
        <v>1488</v>
      </c>
      <c r="H399" s="1" t="s">
        <v>7713</v>
      </c>
      <c r="I399" s="1" t="s">
        <v>7882</v>
      </c>
      <c r="J399" s="1" t="s">
        <v>42</v>
      </c>
      <c r="K399" s="1" t="s">
        <v>42</v>
      </c>
      <c r="M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42</v>
      </c>
    </row>
    <row r="400" spans="1:20" ht="20.100000000000001" customHeight="1" x14ac:dyDescent="0.3">
      <c r="A400" s="27" t="s">
        <v>8003</v>
      </c>
      <c r="B400" s="28">
        <v>68.8</v>
      </c>
      <c r="C400" s="28">
        <v>0</v>
      </c>
      <c r="D400" s="28">
        <v>0</v>
      </c>
      <c r="E400" s="28">
        <v>68.8</v>
      </c>
      <c r="F400" s="27" t="s">
        <v>42</v>
      </c>
      <c r="G400" s="1" t="s">
        <v>1488</v>
      </c>
      <c r="H400" s="1" t="s">
        <v>7713</v>
      </c>
      <c r="I400" s="1" t="s">
        <v>7884</v>
      </c>
      <c r="J400" s="1" t="s">
        <v>42</v>
      </c>
      <c r="K400" s="1" t="s">
        <v>42</v>
      </c>
      <c r="M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</row>
    <row r="401" spans="1:20" ht="20.100000000000001" customHeight="1" x14ac:dyDescent="0.3">
      <c r="A401" s="27" t="s">
        <v>8004</v>
      </c>
      <c r="B401" s="28">
        <v>0</v>
      </c>
      <c r="C401" s="28">
        <v>153.1</v>
      </c>
      <c r="D401" s="28">
        <v>0</v>
      </c>
      <c r="E401" s="28">
        <v>153.1</v>
      </c>
      <c r="F401" s="27" t="s">
        <v>42</v>
      </c>
      <c r="G401" s="1" t="s">
        <v>1488</v>
      </c>
      <c r="H401" s="1" t="s">
        <v>7713</v>
      </c>
      <c r="I401" s="1" t="s">
        <v>7886</v>
      </c>
      <c r="J401" s="1" t="s">
        <v>42</v>
      </c>
      <c r="K401" s="1" t="s">
        <v>42</v>
      </c>
      <c r="M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42</v>
      </c>
    </row>
    <row r="402" spans="1:20" ht="20.100000000000001" customHeight="1" x14ac:dyDescent="0.3">
      <c r="A402" s="27" t="s">
        <v>8005</v>
      </c>
      <c r="B402" s="28">
        <v>0</v>
      </c>
      <c r="C402" s="28">
        <v>0</v>
      </c>
      <c r="D402" s="28">
        <v>58.9</v>
      </c>
      <c r="E402" s="28">
        <v>58.9</v>
      </c>
      <c r="F402" s="27" t="s">
        <v>42</v>
      </c>
      <c r="G402" s="1" t="s">
        <v>1488</v>
      </c>
      <c r="H402" s="1" t="s">
        <v>7713</v>
      </c>
      <c r="I402" s="1" t="s">
        <v>7888</v>
      </c>
      <c r="J402" s="1" t="s">
        <v>42</v>
      </c>
      <c r="K402" s="1" t="s">
        <v>42</v>
      </c>
      <c r="M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</row>
    <row r="403" spans="1:20" ht="20.100000000000001" customHeight="1" x14ac:dyDescent="0.3">
      <c r="A403" s="27" t="s">
        <v>7766</v>
      </c>
      <c r="B403" s="28">
        <v>68.8</v>
      </c>
      <c r="C403" s="28">
        <v>153.1</v>
      </c>
      <c r="D403" s="28">
        <v>58.9</v>
      </c>
      <c r="E403" s="28">
        <v>280.8</v>
      </c>
      <c r="F403" s="27" t="s">
        <v>42</v>
      </c>
      <c r="G403" s="1" t="s">
        <v>1488</v>
      </c>
      <c r="H403" s="1" t="s">
        <v>7713</v>
      </c>
      <c r="I403" s="1" t="s">
        <v>7767</v>
      </c>
      <c r="J403" s="1" t="s">
        <v>42</v>
      </c>
      <c r="K403" s="1" t="s">
        <v>42</v>
      </c>
      <c r="M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42</v>
      </c>
    </row>
    <row r="404" spans="1:20" ht="20.100000000000001" customHeight="1" x14ac:dyDescent="0.3">
      <c r="A404" s="27" t="s">
        <v>7768</v>
      </c>
      <c r="B404" s="29">
        <v>891</v>
      </c>
      <c r="C404" s="29">
        <v>2703</v>
      </c>
      <c r="D404" s="29">
        <v>1640</v>
      </c>
      <c r="E404" s="29">
        <v>5234</v>
      </c>
      <c r="F404" s="30"/>
    </row>
    <row r="405" spans="1:20" ht="20.100000000000001" customHeight="1" x14ac:dyDescent="0.3">
      <c r="A405" s="30"/>
      <c r="B405" s="30"/>
      <c r="C405" s="30"/>
      <c r="D405" s="30"/>
      <c r="E405" s="30"/>
      <c r="F405" s="30"/>
    </row>
    <row r="406" spans="1:20" ht="20.100000000000001" customHeight="1" x14ac:dyDescent="0.3">
      <c r="A406" s="30" t="s">
        <v>8006</v>
      </c>
      <c r="B406" s="30"/>
      <c r="C406" s="30"/>
      <c r="D406" s="30"/>
      <c r="E406" s="30"/>
      <c r="F406" s="27" t="s">
        <v>42</v>
      </c>
      <c r="G406" s="1" t="s">
        <v>1490</v>
      </c>
      <c r="I406" s="1" t="s">
        <v>1486</v>
      </c>
      <c r="J406" s="1" t="s">
        <v>1480</v>
      </c>
      <c r="K406" s="1" t="s">
        <v>81</v>
      </c>
    </row>
    <row r="407" spans="1:20" ht="20.100000000000001" customHeight="1" x14ac:dyDescent="0.3">
      <c r="A407" s="27" t="s">
        <v>42</v>
      </c>
      <c r="B407" s="28"/>
      <c r="C407" s="28"/>
      <c r="D407" s="28"/>
      <c r="E407" s="28"/>
      <c r="F407" s="27" t="s">
        <v>42</v>
      </c>
      <c r="G407" s="1" t="s">
        <v>1490</v>
      </c>
      <c r="H407" s="1" t="s">
        <v>7711</v>
      </c>
      <c r="I407" s="1" t="s">
        <v>42</v>
      </c>
      <c r="J407" s="1" t="s">
        <v>42</v>
      </c>
      <c r="K407" s="1" t="s">
        <v>42</v>
      </c>
      <c r="L407">
        <v>1</v>
      </c>
      <c r="M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42</v>
      </c>
    </row>
    <row r="408" spans="1:20" ht="20.100000000000001" customHeight="1" x14ac:dyDescent="0.3">
      <c r="A408" s="27" t="s">
        <v>7796</v>
      </c>
      <c r="B408" s="28">
        <v>0</v>
      </c>
      <c r="C408" s="28">
        <v>0</v>
      </c>
      <c r="D408" s="28">
        <v>0</v>
      </c>
      <c r="E408" s="28">
        <v>0</v>
      </c>
      <c r="F408" s="27" t="s">
        <v>42</v>
      </c>
      <c r="G408" s="1" t="s">
        <v>1490</v>
      </c>
      <c r="H408" s="1" t="s">
        <v>7713</v>
      </c>
      <c r="I408" s="1" t="s">
        <v>7797</v>
      </c>
      <c r="J408" s="1" t="s">
        <v>42</v>
      </c>
      <c r="K408" s="1" t="s">
        <v>42</v>
      </c>
      <c r="M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42</v>
      </c>
    </row>
    <row r="409" spans="1:20" ht="20.100000000000001" customHeight="1" x14ac:dyDescent="0.3">
      <c r="A409" s="27" t="s">
        <v>7798</v>
      </c>
      <c r="B409" s="28">
        <v>0</v>
      </c>
      <c r="C409" s="28">
        <v>0</v>
      </c>
      <c r="D409" s="28">
        <v>0</v>
      </c>
      <c r="E409" s="28">
        <v>0</v>
      </c>
      <c r="F409" s="27" t="s">
        <v>42</v>
      </c>
      <c r="G409" s="1" t="s">
        <v>1490</v>
      </c>
      <c r="H409" s="1" t="s">
        <v>7713</v>
      </c>
      <c r="I409" s="1" t="s">
        <v>7799</v>
      </c>
      <c r="J409" s="1" t="s">
        <v>42</v>
      </c>
      <c r="K409" s="1" t="s">
        <v>42</v>
      </c>
      <c r="M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42</v>
      </c>
    </row>
    <row r="410" spans="1:20" ht="20.100000000000001" customHeight="1" x14ac:dyDescent="0.3">
      <c r="A410" s="27" t="s">
        <v>7712</v>
      </c>
      <c r="B410" s="28">
        <v>0</v>
      </c>
      <c r="C410" s="28">
        <v>0</v>
      </c>
      <c r="D410" s="28">
        <v>0</v>
      </c>
      <c r="E410" s="28">
        <v>0</v>
      </c>
      <c r="F410" s="27" t="s">
        <v>42</v>
      </c>
      <c r="G410" s="1" t="s">
        <v>1490</v>
      </c>
      <c r="H410" s="1" t="s">
        <v>7713</v>
      </c>
      <c r="I410" s="1" t="s">
        <v>7712</v>
      </c>
      <c r="J410" s="1" t="s">
        <v>42</v>
      </c>
      <c r="K410" s="1" t="s">
        <v>42</v>
      </c>
      <c r="M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42</v>
      </c>
    </row>
    <row r="411" spans="1:20" ht="20.100000000000001" customHeight="1" x14ac:dyDescent="0.3">
      <c r="A411" s="27" t="s">
        <v>7933</v>
      </c>
      <c r="B411" s="28">
        <v>0</v>
      </c>
      <c r="C411" s="28">
        <v>0</v>
      </c>
      <c r="D411" s="28">
        <v>0</v>
      </c>
      <c r="E411" s="28">
        <v>0</v>
      </c>
      <c r="F411" s="27" t="s">
        <v>42</v>
      </c>
      <c r="G411" s="1" t="s">
        <v>1490</v>
      </c>
      <c r="H411" s="1" t="s">
        <v>7713</v>
      </c>
      <c r="I411" s="1" t="s">
        <v>7934</v>
      </c>
      <c r="J411" s="1" t="s">
        <v>42</v>
      </c>
      <c r="K411" s="1" t="s">
        <v>42</v>
      </c>
      <c r="M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42</v>
      </c>
    </row>
    <row r="412" spans="1:20" ht="20.100000000000001" customHeight="1" x14ac:dyDescent="0.3">
      <c r="A412" s="27" t="s">
        <v>7935</v>
      </c>
      <c r="B412" s="28">
        <v>0</v>
      </c>
      <c r="C412" s="28">
        <v>0</v>
      </c>
      <c r="D412" s="28">
        <v>0</v>
      </c>
      <c r="E412" s="28">
        <v>0</v>
      </c>
      <c r="F412" s="27" t="s">
        <v>42</v>
      </c>
      <c r="G412" s="1" t="s">
        <v>1490</v>
      </c>
      <c r="H412" s="1" t="s">
        <v>7713</v>
      </c>
      <c r="I412" s="1" t="s">
        <v>7803</v>
      </c>
      <c r="J412" s="1" t="s">
        <v>42</v>
      </c>
      <c r="K412" s="1" t="s">
        <v>42</v>
      </c>
      <c r="M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42</v>
      </c>
    </row>
    <row r="413" spans="1:20" ht="20.100000000000001" customHeight="1" x14ac:dyDescent="0.3">
      <c r="A413" s="27" t="s">
        <v>7712</v>
      </c>
      <c r="B413" s="28">
        <v>0</v>
      </c>
      <c r="C413" s="28">
        <v>0</v>
      </c>
      <c r="D413" s="28">
        <v>0</v>
      </c>
      <c r="E413" s="28">
        <v>0</v>
      </c>
      <c r="F413" s="27" t="s">
        <v>42</v>
      </c>
      <c r="G413" s="1" t="s">
        <v>1490</v>
      </c>
      <c r="H413" s="1" t="s">
        <v>7713</v>
      </c>
      <c r="I413" s="1" t="s">
        <v>42</v>
      </c>
      <c r="J413" s="1" t="s">
        <v>42</v>
      </c>
      <c r="K413" s="1" t="s">
        <v>42</v>
      </c>
      <c r="M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42</v>
      </c>
    </row>
    <row r="414" spans="1:20" ht="20.100000000000001" customHeight="1" x14ac:dyDescent="0.3">
      <c r="A414" s="27" t="s">
        <v>7718</v>
      </c>
      <c r="B414" s="28">
        <v>0</v>
      </c>
      <c r="C414" s="28">
        <v>0</v>
      </c>
      <c r="D414" s="28">
        <v>0</v>
      </c>
      <c r="E414" s="28">
        <v>0</v>
      </c>
      <c r="F414" s="27" t="s">
        <v>42</v>
      </c>
      <c r="G414" s="1" t="s">
        <v>1490</v>
      </c>
      <c r="H414" s="1" t="s">
        <v>7713</v>
      </c>
      <c r="I414" s="1" t="s">
        <v>7719</v>
      </c>
      <c r="J414" s="1" t="s">
        <v>42</v>
      </c>
      <c r="K414" s="1" t="s">
        <v>42</v>
      </c>
      <c r="M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42</v>
      </c>
    </row>
    <row r="415" spans="1:20" ht="20.100000000000001" customHeight="1" x14ac:dyDescent="0.3">
      <c r="A415" s="27" t="s">
        <v>7712</v>
      </c>
      <c r="B415" s="28">
        <v>0</v>
      </c>
      <c r="C415" s="28">
        <v>0</v>
      </c>
      <c r="D415" s="28">
        <v>0</v>
      </c>
      <c r="E415" s="28">
        <v>0</v>
      </c>
      <c r="F415" s="27" t="s">
        <v>42</v>
      </c>
      <c r="G415" s="1" t="s">
        <v>1490</v>
      </c>
      <c r="H415" s="1" t="s">
        <v>7713</v>
      </c>
      <c r="I415" s="1" t="s">
        <v>42</v>
      </c>
      <c r="J415" s="1" t="s">
        <v>42</v>
      </c>
      <c r="K415" s="1" t="s">
        <v>42</v>
      </c>
      <c r="M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42</v>
      </c>
    </row>
    <row r="416" spans="1:20" ht="20.100000000000001" customHeight="1" x14ac:dyDescent="0.3">
      <c r="A416" s="27" t="s">
        <v>7720</v>
      </c>
      <c r="B416" s="28">
        <v>0</v>
      </c>
      <c r="C416" s="28">
        <v>0</v>
      </c>
      <c r="D416" s="28">
        <v>0</v>
      </c>
      <c r="E416" s="28">
        <v>0</v>
      </c>
      <c r="F416" s="27" t="s">
        <v>42</v>
      </c>
      <c r="G416" s="1" t="s">
        <v>1490</v>
      </c>
      <c r="H416" s="1" t="s">
        <v>7713</v>
      </c>
      <c r="I416" s="1" t="s">
        <v>7721</v>
      </c>
      <c r="J416" s="1" t="s">
        <v>42</v>
      </c>
      <c r="K416" s="1" t="s">
        <v>42</v>
      </c>
      <c r="M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42</v>
      </c>
    </row>
    <row r="417" spans="1:20" ht="20.100000000000001" customHeight="1" x14ac:dyDescent="0.3">
      <c r="A417" s="27" t="s">
        <v>7712</v>
      </c>
      <c r="B417" s="28">
        <v>0</v>
      </c>
      <c r="C417" s="28">
        <v>0</v>
      </c>
      <c r="D417" s="28">
        <v>0</v>
      </c>
      <c r="E417" s="28">
        <v>0</v>
      </c>
      <c r="F417" s="27" t="s">
        <v>42</v>
      </c>
      <c r="G417" s="1" t="s">
        <v>1490</v>
      </c>
      <c r="H417" s="1" t="s">
        <v>7713</v>
      </c>
      <c r="I417" s="1" t="s">
        <v>42</v>
      </c>
      <c r="J417" s="1" t="s">
        <v>42</v>
      </c>
      <c r="K417" s="1" t="s">
        <v>42</v>
      </c>
      <c r="M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42</v>
      </c>
    </row>
    <row r="418" spans="1:20" ht="20.100000000000001" customHeight="1" x14ac:dyDescent="0.3">
      <c r="A418" s="27" t="s">
        <v>7804</v>
      </c>
      <c r="B418" s="28">
        <v>0</v>
      </c>
      <c r="C418" s="28">
        <v>0</v>
      </c>
      <c r="D418" s="28">
        <v>0</v>
      </c>
      <c r="E418" s="28">
        <v>0</v>
      </c>
      <c r="F418" s="27" t="s">
        <v>42</v>
      </c>
      <c r="G418" s="1" t="s">
        <v>1490</v>
      </c>
      <c r="H418" s="1" t="s">
        <v>7713</v>
      </c>
      <c r="I418" s="1" t="s">
        <v>7805</v>
      </c>
      <c r="J418" s="1" t="s">
        <v>42</v>
      </c>
      <c r="K418" s="1" t="s">
        <v>42</v>
      </c>
      <c r="M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42</v>
      </c>
    </row>
    <row r="419" spans="1:20" ht="20.100000000000001" customHeight="1" x14ac:dyDescent="0.3">
      <c r="A419" s="27" t="s">
        <v>7936</v>
      </c>
      <c r="B419" s="28">
        <v>0</v>
      </c>
      <c r="C419" s="28">
        <v>607.29999999999995</v>
      </c>
      <c r="D419" s="28">
        <v>0</v>
      </c>
      <c r="E419" s="28">
        <v>607.29999999999995</v>
      </c>
      <c r="F419" s="27" t="s">
        <v>42</v>
      </c>
      <c r="G419" s="1" t="s">
        <v>1490</v>
      </c>
      <c r="H419" s="1" t="s">
        <v>7713</v>
      </c>
      <c r="I419" s="1" t="s">
        <v>7807</v>
      </c>
      <c r="J419" s="1" t="s">
        <v>42</v>
      </c>
      <c r="K419" s="1" t="s">
        <v>42</v>
      </c>
      <c r="M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42</v>
      </c>
    </row>
    <row r="420" spans="1:20" ht="20.100000000000001" customHeight="1" x14ac:dyDescent="0.3">
      <c r="A420" s="27" t="s">
        <v>7808</v>
      </c>
      <c r="B420" s="28">
        <v>0</v>
      </c>
      <c r="C420" s="28">
        <v>0</v>
      </c>
      <c r="D420" s="28">
        <v>0</v>
      </c>
      <c r="E420" s="28">
        <v>0</v>
      </c>
      <c r="F420" s="27" t="s">
        <v>42</v>
      </c>
      <c r="G420" s="1" t="s">
        <v>1490</v>
      </c>
      <c r="H420" s="1" t="s">
        <v>7713</v>
      </c>
      <c r="I420" s="1" t="s">
        <v>7809</v>
      </c>
      <c r="J420" s="1" t="s">
        <v>42</v>
      </c>
      <c r="K420" s="1" t="s">
        <v>42</v>
      </c>
      <c r="M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42</v>
      </c>
    </row>
    <row r="421" spans="1:20" ht="20.100000000000001" customHeight="1" x14ac:dyDescent="0.3">
      <c r="A421" s="27" t="s">
        <v>7937</v>
      </c>
      <c r="B421" s="28">
        <v>0</v>
      </c>
      <c r="C421" s="28">
        <v>191.1</v>
      </c>
      <c r="D421" s="28">
        <v>0</v>
      </c>
      <c r="E421" s="28">
        <v>191.1</v>
      </c>
      <c r="F421" s="27" t="s">
        <v>42</v>
      </c>
      <c r="G421" s="1" t="s">
        <v>1490</v>
      </c>
      <c r="H421" s="1" t="s">
        <v>7713</v>
      </c>
      <c r="I421" s="1" t="s">
        <v>7811</v>
      </c>
      <c r="J421" s="1" t="s">
        <v>42</v>
      </c>
      <c r="K421" s="1" t="s">
        <v>42</v>
      </c>
      <c r="M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42</v>
      </c>
    </row>
    <row r="422" spans="1:20" ht="20.100000000000001" customHeight="1" x14ac:dyDescent="0.3">
      <c r="A422" s="27" t="s">
        <v>7742</v>
      </c>
      <c r="B422" s="28">
        <v>0</v>
      </c>
      <c r="C422" s="28">
        <v>798.4</v>
      </c>
      <c r="D422" s="28">
        <v>0</v>
      </c>
      <c r="E422" s="28">
        <v>798.4</v>
      </c>
      <c r="F422" s="27" t="s">
        <v>42</v>
      </c>
      <c r="G422" s="1" t="s">
        <v>1490</v>
      </c>
      <c r="H422" s="1" t="s">
        <v>7713</v>
      </c>
      <c r="I422" s="1" t="s">
        <v>7743</v>
      </c>
      <c r="J422" s="1" t="s">
        <v>42</v>
      </c>
      <c r="K422" s="1" t="s">
        <v>42</v>
      </c>
      <c r="M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42</v>
      </c>
    </row>
    <row r="423" spans="1:20" ht="20.100000000000001" customHeight="1" x14ac:dyDescent="0.3">
      <c r="A423" s="27" t="s">
        <v>7712</v>
      </c>
      <c r="B423" s="28">
        <v>0</v>
      </c>
      <c r="C423" s="28">
        <v>0</v>
      </c>
      <c r="D423" s="28">
        <v>0</v>
      </c>
      <c r="E423" s="28">
        <v>0</v>
      </c>
      <c r="F423" s="27" t="s">
        <v>42</v>
      </c>
      <c r="G423" s="1" t="s">
        <v>1490</v>
      </c>
      <c r="H423" s="1" t="s">
        <v>7713</v>
      </c>
      <c r="I423" s="1" t="s">
        <v>7712</v>
      </c>
      <c r="J423" s="1" t="s">
        <v>42</v>
      </c>
      <c r="K423" s="1" t="s">
        <v>42</v>
      </c>
      <c r="M423" s="1" t="s">
        <v>42</v>
      </c>
      <c r="O423" s="1" t="s">
        <v>42</v>
      </c>
      <c r="P423" s="1" t="s">
        <v>42</v>
      </c>
      <c r="Q423" s="1" t="s">
        <v>42</v>
      </c>
      <c r="R423" s="1" t="s">
        <v>42</v>
      </c>
      <c r="S423" s="1" t="s">
        <v>42</v>
      </c>
      <c r="T423" s="1" t="s">
        <v>42</v>
      </c>
    </row>
    <row r="424" spans="1:20" ht="20.100000000000001" customHeight="1" x14ac:dyDescent="0.3">
      <c r="A424" s="27" t="s">
        <v>7812</v>
      </c>
      <c r="B424" s="28">
        <v>0</v>
      </c>
      <c r="C424" s="28">
        <v>0</v>
      </c>
      <c r="D424" s="28">
        <v>0</v>
      </c>
      <c r="E424" s="28">
        <v>0</v>
      </c>
      <c r="F424" s="27" t="s">
        <v>42</v>
      </c>
      <c r="G424" s="1" t="s">
        <v>1490</v>
      </c>
      <c r="H424" s="1" t="s">
        <v>7713</v>
      </c>
      <c r="I424" s="1" t="s">
        <v>7813</v>
      </c>
      <c r="J424" s="1" t="s">
        <v>42</v>
      </c>
      <c r="K424" s="1" t="s">
        <v>42</v>
      </c>
      <c r="M424" s="1" t="s">
        <v>42</v>
      </c>
      <c r="O424" s="1" t="s">
        <v>42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42</v>
      </c>
    </row>
    <row r="425" spans="1:20" ht="20.100000000000001" customHeight="1" x14ac:dyDescent="0.3">
      <c r="A425" s="27" t="s">
        <v>7712</v>
      </c>
      <c r="B425" s="28">
        <v>0</v>
      </c>
      <c r="C425" s="28">
        <v>0</v>
      </c>
      <c r="D425" s="28">
        <v>0</v>
      </c>
      <c r="E425" s="28">
        <v>0</v>
      </c>
      <c r="F425" s="27" t="s">
        <v>42</v>
      </c>
      <c r="G425" s="1" t="s">
        <v>1490</v>
      </c>
      <c r="H425" s="1" t="s">
        <v>7713</v>
      </c>
      <c r="I425" s="1" t="s">
        <v>7712</v>
      </c>
      <c r="J425" s="1" t="s">
        <v>42</v>
      </c>
      <c r="K425" s="1" t="s">
        <v>42</v>
      </c>
      <c r="M425" s="1" t="s">
        <v>42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42</v>
      </c>
    </row>
    <row r="426" spans="1:20" ht="20.100000000000001" customHeight="1" x14ac:dyDescent="0.3">
      <c r="A426" s="27" t="s">
        <v>7814</v>
      </c>
      <c r="B426" s="28">
        <v>0</v>
      </c>
      <c r="C426" s="28">
        <v>0</v>
      </c>
      <c r="D426" s="28">
        <v>0</v>
      </c>
      <c r="E426" s="28">
        <v>0</v>
      </c>
      <c r="F426" s="27" t="s">
        <v>42</v>
      </c>
      <c r="G426" s="1" t="s">
        <v>1490</v>
      </c>
      <c r="H426" s="1" t="s">
        <v>7713</v>
      </c>
      <c r="I426" s="1" t="s">
        <v>7815</v>
      </c>
      <c r="J426" s="1" t="s">
        <v>42</v>
      </c>
      <c r="K426" s="1" t="s">
        <v>42</v>
      </c>
      <c r="M426" s="1" t="s">
        <v>42</v>
      </c>
      <c r="O426" s="1" t="s">
        <v>42</v>
      </c>
      <c r="P426" s="1" t="s">
        <v>42</v>
      </c>
      <c r="Q426" s="1" t="s">
        <v>42</v>
      </c>
      <c r="R426" s="1" t="s">
        <v>42</v>
      </c>
      <c r="S426" s="1" t="s">
        <v>42</v>
      </c>
      <c r="T426" s="1" t="s">
        <v>42</v>
      </c>
    </row>
    <row r="427" spans="1:20" ht="20.100000000000001" customHeight="1" x14ac:dyDescent="0.3">
      <c r="A427" s="27" t="s">
        <v>8007</v>
      </c>
      <c r="B427" s="28">
        <v>724.8</v>
      </c>
      <c r="C427" s="28">
        <v>0</v>
      </c>
      <c r="D427" s="28">
        <v>0</v>
      </c>
      <c r="E427" s="28">
        <v>724.8</v>
      </c>
      <c r="F427" s="27" t="s">
        <v>42</v>
      </c>
      <c r="G427" s="1" t="s">
        <v>1490</v>
      </c>
      <c r="H427" s="1" t="s">
        <v>7713</v>
      </c>
      <c r="I427" s="1" t="s">
        <v>7817</v>
      </c>
      <c r="J427" s="1" t="s">
        <v>42</v>
      </c>
      <c r="K427" s="1" t="s">
        <v>42</v>
      </c>
      <c r="M427" s="1" t="s">
        <v>42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42</v>
      </c>
    </row>
    <row r="428" spans="1:20" ht="20.100000000000001" customHeight="1" x14ac:dyDescent="0.3">
      <c r="A428" s="27" t="s">
        <v>8008</v>
      </c>
      <c r="B428" s="28">
        <v>0</v>
      </c>
      <c r="C428" s="28">
        <v>524.6</v>
      </c>
      <c r="D428" s="28">
        <v>0</v>
      </c>
      <c r="E428" s="28">
        <v>524.6</v>
      </c>
      <c r="F428" s="27" t="s">
        <v>42</v>
      </c>
      <c r="G428" s="1" t="s">
        <v>1490</v>
      </c>
      <c r="H428" s="1" t="s">
        <v>7713</v>
      </c>
      <c r="I428" s="1" t="s">
        <v>7819</v>
      </c>
      <c r="J428" s="1" t="s">
        <v>42</v>
      </c>
      <c r="K428" s="1" t="s">
        <v>42</v>
      </c>
      <c r="M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42</v>
      </c>
      <c r="T428" s="1" t="s">
        <v>42</v>
      </c>
    </row>
    <row r="429" spans="1:20" ht="20.100000000000001" customHeight="1" x14ac:dyDescent="0.3">
      <c r="A429" s="27" t="s">
        <v>8009</v>
      </c>
      <c r="B429" s="28">
        <v>0</v>
      </c>
      <c r="C429" s="28">
        <v>0</v>
      </c>
      <c r="D429" s="28">
        <v>1571</v>
      </c>
      <c r="E429" s="28">
        <v>1571</v>
      </c>
      <c r="F429" s="27" t="s">
        <v>42</v>
      </c>
      <c r="G429" s="1" t="s">
        <v>1490</v>
      </c>
      <c r="H429" s="1" t="s">
        <v>7713</v>
      </c>
      <c r="I429" s="1" t="s">
        <v>7821</v>
      </c>
      <c r="J429" s="1" t="s">
        <v>42</v>
      </c>
      <c r="K429" s="1" t="s">
        <v>42</v>
      </c>
      <c r="M429" s="1" t="s">
        <v>42</v>
      </c>
      <c r="O429" s="1" t="s">
        <v>42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42</v>
      </c>
    </row>
    <row r="430" spans="1:20" ht="20.100000000000001" customHeight="1" x14ac:dyDescent="0.3">
      <c r="A430" s="27" t="s">
        <v>7742</v>
      </c>
      <c r="B430" s="28">
        <v>724.8</v>
      </c>
      <c r="C430" s="28">
        <v>524.6</v>
      </c>
      <c r="D430" s="28">
        <v>1571</v>
      </c>
      <c r="E430" s="28">
        <v>2820.4</v>
      </c>
      <c r="F430" s="27" t="s">
        <v>42</v>
      </c>
      <c r="G430" s="1" t="s">
        <v>1490</v>
      </c>
      <c r="H430" s="1" t="s">
        <v>7713</v>
      </c>
      <c r="I430" s="1" t="s">
        <v>7743</v>
      </c>
      <c r="J430" s="1" t="s">
        <v>42</v>
      </c>
      <c r="K430" s="1" t="s">
        <v>42</v>
      </c>
      <c r="M430" s="1" t="s">
        <v>42</v>
      </c>
      <c r="O430" s="1" t="s">
        <v>42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42</v>
      </c>
    </row>
    <row r="431" spans="1:20" ht="20.100000000000001" customHeight="1" x14ac:dyDescent="0.3">
      <c r="A431" s="27" t="s">
        <v>7712</v>
      </c>
      <c r="B431" s="28">
        <v>0</v>
      </c>
      <c r="C431" s="28">
        <v>0</v>
      </c>
      <c r="D431" s="28">
        <v>0</v>
      </c>
      <c r="E431" s="28">
        <v>0</v>
      </c>
      <c r="F431" s="27" t="s">
        <v>42</v>
      </c>
      <c r="G431" s="1" t="s">
        <v>1490</v>
      </c>
      <c r="H431" s="1" t="s">
        <v>7713</v>
      </c>
      <c r="I431" s="1" t="s">
        <v>42</v>
      </c>
      <c r="J431" s="1" t="s">
        <v>42</v>
      </c>
      <c r="K431" s="1" t="s">
        <v>42</v>
      </c>
      <c r="M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42</v>
      </c>
    </row>
    <row r="432" spans="1:20" ht="20.100000000000001" customHeight="1" x14ac:dyDescent="0.3">
      <c r="A432" s="27" t="s">
        <v>7822</v>
      </c>
      <c r="B432" s="28">
        <v>0</v>
      </c>
      <c r="C432" s="28">
        <v>0</v>
      </c>
      <c r="D432" s="28">
        <v>0</v>
      </c>
      <c r="E432" s="28">
        <v>0</v>
      </c>
      <c r="F432" s="27" t="s">
        <v>42</v>
      </c>
      <c r="G432" s="1" t="s">
        <v>1490</v>
      </c>
      <c r="H432" s="1" t="s">
        <v>7713</v>
      </c>
      <c r="I432" s="1" t="s">
        <v>7823</v>
      </c>
      <c r="J432" s="1" t="s">
        <v>42</v>
      </c>
      <c r="K432" s="1" t="s">
        <v>42</v>
      </c>
      <c r="M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42</v>
      </c>
    </row>
    <row r="433" spans="1:20" ht="20.100000000000001" customHeight="1" x14ac:dyDescent="0.3">
      <c r="A433" s="27" t="s">
        <v>7946</v>
      </c>
      <c r="B433" s="28">
        <v>0</v>
      </c>
      <c r="C433" s="28">
        <v>0</v>
      </c>
      <c r="D433" s="28">
        <v>0</v>
      </c>
      <c r="E433" s="28">
        <v>0</v>
      </c>
      <c r="F433" s="27" t="s">
        <v>42</v>
      </c>
      <c r="G433" s="1" t="s">
        <v>1490</v>
      </c>
      <c r="H433" s="1" t="s">
        <v>7713</v>
      </c>
      <c r="I433" s="1" t="s">
        <v>7825</v>
      </c>
      <c r="J433" s="1" t="s">
        <v>42</v>
      </c>
      <c r="K433" s="1" t="s">
        <v>42</v>
      </c>
      <c r="M433" s="1" t="s">
        <v>42</v>
      </c>
      <c r="O433" s="1" t="s">
        <v>42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42</v>
      </c>
    </row>
    <row r="434" spans="1:20" ht="20.100000000000001" customHeight="1" x14ac:dyDescent="0.3">
      <c r="A434" s="27" t="s">
        <v>7947</v>
      </c>
      <c r="B434" s="28">
        <v>0</v>
      </c>
      <c r="C434" s="28">
        <v>0</v>
      </c>
      <c r="D434" s="28">
        <v>0</v>
      </c>
      <c r="E434" s="28">
        <v>0</v>
      </c>
      <c r="F434" s="27" t="s">
        <v>42</v>
      </c>
      <c r="G434" s="1" t="s">
        <v>1490</v>
      </c>
      <c r="H434" s="1" t="s">
        <v>7713</v>
      </c>
      <c r="I434" s="1" t="s">
        <v>7827</v>
      </c>
      <c r="J434" s="1" t="s">
        <v>42</v>
      </c>
      <c r="K434" s="1" t="s">
        <v>42</v>
      </c>
      <c r="M434" s="1" t="s">
        <v>42</v>
      </c>
      <c r="O434" s="1" t="s">
        <v>42</v>
      </c>
      <c r="P434" s="1" t="s">
        <v>42</v>
      </c>
      <c r="Q434" s="1" t="s">
        <v>42</v>
      </c>
      <c r="R434" s="1" t="s">
        <v>42</v>
      </c>
      <c r="S434" s="1" t="s">
        <v>42</v>
      </c>
      <c r="T434" s="1" t="s">
        <v>42</v>
      </c>
    </row>
    <row r="435" spans="1:20" ht="20.100000000000001" customHeight="1" x14ac:dyDescent="0.3">
      <c r="A435" s="27" t="s">
        <v>7948</v>
      </c>
      <c r="B435" s="28">
        <v>0</v>
      </c>
      <c r="C435" s="28">
        <v>0</v>
      </c>
      <c r="D435" s="28">
        <v>52.4</v>
      </c>
      <c r="E435" s="28">
        <v>52.4</v>
      </c>
      <c r="F435" s="27" t="s">
        <v>42</v>
      </c>
      <c r="G435" s="1" t="s">
        <v>1490</v>
      </c>
      <c r="H435" s="1" t="s">
        <v>7713</v>
      </c>
      <c r="I435" s="1" t="s">
        <v>7829</v>
      </c>
      <c r="J435" s="1" t="s">
        <v>42</v>
      </c>
      <c r="K435" s="1" t="s">
        <v>42</v>
      </c>
      <c r="M435" s="1" t="s">
        <v>42</v>
      </c>
      <c r="O435" s="1" t="s">
        <v>42</v>
      </c>
      <c r="P435" s="1" t="s">
        <v>42</v>
      </c>
      <c r="Q435" s="1" t="s">
        <v>42</v>
      </c>
      <c r="R435" s="1" t="s">
        <v>42</v>
      </c>
      <c r="S435" s="1" t="s">
        <v>42</v>
      </c>
      <c r="T435" s="1" t="s">
        <v>42</v>
      </c>
    </row>
    <row r="436" spans="1:20" ht="20.100000000000001" customHeight="1" x14ac:dyDescent="0.3">
      <c r="A436" s="27" t="s">
        <v>7742</v>
      </c>
      <c r="B436" s="28">
        <v>0</v>
      </c>
      <c r="C436" s="28">
        <v>0</v>
      </c>
      <c r="D436" s="28">
        <v>52.4</v>
      </c>
      <c r="E436" s="28">
        <v>52.4</v>
      </c>
      <c r="F436" s="27" t="s">
        <v>42</v>
      </c>
      <c r="G436" s="1" t="s">
        <v>1490</v>
      </c>
      <c r="H436" s="1" t="s">
        <v>7713</v>
      </c>
      <c r="I436" s="1" t="s">
        <v>7743</v>
      </c>
      <c r="J436" s="1" t="s">
        <v>42</v>
      </c>
      <c r="K436" s="1" t="s">
        <v>42</v>
      </c>
      <c r="M436" s="1" t="s">
        <v>42</v>
      </c>
      <c r="O436" s="1" t="s">
        <v>42</v>
      </c>
      <c r="P436" s="1" t="s">
        <v>42</v>
      </c>
      <c r="Q436" s="1" t="s">
        <v>42</v>
      </c>
      <c r="R436" s="1" t="s">
        <v>42</v>
      </c>
      <c r="S436" s="1" t="s">
        <v>42</v>
      </c>
      <c r="T436" s="1" t="s">
        <v>42</v>
      </c>
    </row>
    <row r="437" spans="1:20" ht="20.100000000000001" customHeight="1" x14ac:dyDescent="0.3">
      <c r="A437" s="27" t="s">
        <v>7712</v>
      </c>
      <c r="B437" s="28">
        <v>0</v>
      </c>
      <c r="C437" s="28">
        <v>0</v>
      </c>
      <c r="D437" s="28">
        <v>0</v>
      </c>
      <c r="E437" s="28">
        <v>0</v>
      </c>
      <c r="F437" s="27" t="s">
        <v>42</v>
      </c>
      <c r="G437" s="1" t="s">
        <v>1490</v>
      </c>
      <c r="H437" s="1" t="s">
        <v>7713</v>
      </c>
      <c r="I437" s="1" t="s">
        <v>42</v>
      </c>
      <c r="J437" s="1" t="s">
        <v>42</v>
      </c>
      <c r="K437" s="1" t="s">
        <v>42</v>
      </c>
      <c r="M437" s="1" t="s">
        <v>42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42</v>
      </c>
    </row>
    <row r="438" spans="1:20" ht="20.100000000000001" customHeight="1" x14ac:dyDescent="0.3">
      <c r="A438" s="27" t="s">
        <v>7830</v>
      </c>
      <c r="B438" s="28">
        <v>0</v>
      </c>
      <c r="C438" s="28">
        <v>0</v>
      </c>
      <c r="D438" s="28">
        <v>0</v>
      </c>
      <c r="E438" s="28">
        <v>0</v>
      </c>
      <c r="F438" s="27" t="s">
        <v>42</v>
      </c>
      <c r="G438" s="1" t="s">
        <v>1490</v>
      </c>
      <c r="H438" s="1" t="s">
        <v>7713</v>
      </c>
      <c r="I438" s="1" t="s">
        <v>7831</v>
      </c>
      <c r="J438" s="1" t="s">
        <v>42</v>
      </c>
      <c r="K438" s="1" t="s">
        <v>42</v>
      </c>
      <c r="M438" s="1" t="s">
        <v>42</v>
      </c>
      <c r="O438" s="1" t="s">
        <v>42</v>
      </c>
      <c r="P438" s="1" t="s">
        <v>42</v>
      </c>
      <c r="Q438" s="1" t="s">
        <v>42</v>
      </c>
      <c r="R438" s="1" t="s">
        <v>42</v>
      </c>
      <c r="S438" s="1" t="s">
        <v>42</v>
      </c>
      <c r="T438" s="1" t="s">
        <v>42</v>
      </c>
    </row>
    <row r="439" spans="1:20" ht="20.100000000000001" customHeight="1" x14ac:dyDescent="0.3">
      <c r="A439" s="27" t="s">
        <v>7949</v>
      </c>
      <c r="B439" s="28">
        <v>52.9</v>
      </c>
      <c r="C439" s="28">
        <v>0</v>
      </c>
      <c r="D439" s="28">
        <v>0</v>
      </c>
      <c r="E439" s="28">
        <v>52.9</v>
      </c>
      <c r="F439" s="27" t="s">
        <v>42</v>
      </c>
      <c r="G439" s="1" t="s">
        <v>1490</v>
      </c>
      <c r="H439" s="1" t="s">
        <v>7713</v>
      </c>
      <c r="I439" s="1" t="s">
        <v>7833</v>
      </c>
      <c r="J439" s="1" t="s">
        <v>42</v>
      </c>
      <c r="K439" s="1" t="s">
        <v>42</v>
      </c>
      <c r="M439" s="1" t="s">
        <v>42</v>
      </c>
      <c r="O439" s="1" t="s">
        <v>42</v>
      </c>
      <c r="P439" s="1" t="s">
        <v>42</v>
      </c>
      <c r="Q439" s="1" t="s">
        <v>42</v>
      </c>
      <c r="R439" s="1" t="s">
        <v>42</v>
      </c>
      <c r="S439" s="1" t="s">
        <v>42</v>
      </c>
      <c r="T439" s="1" t="s">
        <v>42</v>
      </c>
    </row>
    <row r="440" spans="1:20" ht="20.100000000000001" customHeight="1" x14ac:dyDescent="0.3">
      <c r="A440" s="27" t="s">
        <v>7942</v>
      </c>
      <c r="B440" s="28">
        <v>0</v>
      </c>
      <c r="C440" s="28">
        <v>262.3</v>
      </c>
      <c r="D440" s="28">
        <v>0</v>
      </c>
      <c r="E440" s="28">
        <v>262.3</v>
      </c>
      <c r="F440" s="27" t="s">
        <v>42</v>
      </c>
      <c r="G440" s="1" t="s">
        <v>1490</v>
      </c>
      <c r="H440" s="1" t="s">
        <v>7713</v>
      </c>
      <c r="I440" s="1" t="s">
        <v>7835</v>
      </c>
      <c r="J440" s="1" t="s">
        <v>42</v>
      </c>
      <c r="K440" s="1" t="s">
        <v>42</v>
      </c>
      <c r="M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42</v>
      </c>
      <c r="T440" s="1" t="s">
        <v>42</v>
      </c>
    </row>
    <row r="441" spans="1:20" ht="20.100000000000001" customHeight="1" x14ac:dyDescent="0.3">
      <c r="A441" s="27" t="s">
        <v>7950</v>
      </c>
      <c r="B441" s="28">
        <v>0</v>
      </c>
      <c r="C441" s="28">
        <v>0</v>
      </c>
      <c r="D441" s="28">
        <v>43.1</v>
      </c>
      <c r="E441" s="28">
        <v>43.1</v>
      </c>
      <c r="F441" s="27" t="s">
        <v>42</v>
      </c>
      <c r="G441" s="1" t="s">
        <v>1490</v>
      </c>
      <c r="H441" s="1" t="s">
        <v>7713</v>
      </c>
      <c r="I441" s="1" t="s">
        <v>7837</v>
      </c>
      <c r="J441" s="1" t="s">
        <v>42</v>
      </c>
      <c r="K441" s="1" t="s">
        <v>42</v>
      </c>
      <c r="M441" s="1" t="s">
        <v>42</v>
      </c>
      <c r="O441" s="1" t="s">
        <v>42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42</v>
      </c>
    </row>
    <row r="442" spans="1:20" ht="20.100000000000001" customHeight="1" x14ac:dyDescent="0.3">
      <c r="A442" s="27" t="s">
        <v>7742</v>
      </c>
      <c r="B442" s="28">
        <v>52.9</v>
      </c>
      <c r="C442" s="28">
        <v>262.3</v>
      </c>
      <c r="D442" s="28">
        <v>43.1</v>
      </c>
      <c r="E442" s="28">
        <v>358.3</v>
      </c>
      <c r="F442" s="27" t="s">
        <v>42</v>
      </c>
      <c r="G442" s="1" t="s">
        <v>1490</v>
      </c>
      <c r="H442" s="1" t="s">
        <v>7713</v>
      </c>
      <c r="I442" s="1" t="s">
        <v>7743</v>
      </c>
      <c r="J442" s="1" t="s">
        <v>42</v>
      </c>
      <c r="K442" s="1" t="s">
        <v>42</v>
      </c>
      <c r="M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42</v>
      </c>
      <c r="T442" s="1" t="s">
        <v>42</v>
      </c>
    </row>
    <row r="443" spans="1:20" ht="20.100000000000001" customHeight="1" x14ac:dyDescent="0.3">
      <c r="A443" s="27" t="s">
        <v>7712</v>
      </c>
      <c r="B443" s="28">
        <v>0</v>
      </c>
      <c r="C443" s="28">
        <v>0</v>
      </c>
      <c r="D443" s="28">
        <v>0</v>
      </c>
      <c r="E443" s="28">
        <v>0</v>
      </c>
      <c r="F443" s="27" t="s">
        <v>42</v>
      </c>
      <c r="G443" s="1" t="s">
        <v>1490</v>
      </c>
      <c r="H443" s="1" t="s">
        <v>7713</v>
      </c>
      <c r="I443" s="1" t="s">
        <v>42</v>
      </c>
      <c r="J443" s="1" t="s">
        <v>42</v>
      </c>
      <c r="K443" s="1" t="s">
        <v>42</v>
      </c>
      <c r="M443" s="1" t="s">
        <v>42</v>
      </c>
      <c r="O443" s="1" t="s">
        <v>42</v>
      </c>
      <c r="P443" s="1" t="s">
        <v>42</v>
      </c>
      <c r="Q443" s="1" t="s">
        <v>42</v>
      </c>
      <c r="R443" s="1" t="s">
        <v>42</v>
      </c>
      <c r="S443" s="1" t="s">
        <v>42</v>
      </c>
      <c r="T443" s="1" t="s">
        <v>42</v>
      </c>
    </row>
    <row r="444" spans="1:20" ht="20.100000000000001" customHeight="1" x14ac:dyDescent="0.3">
      <c r="A444" s="27" t="s">
        <v>7906</v>
      </c>
      <c r="B444" s="28">
        <v>0</v>
      </c>
      <c r="C444" s="28">
        <v>0</v>
      </c>
      <c r="D444" s="28">
        <v>0</v>
      </c>
      <c r="E444" s="28">
        <v>0</v>
      </c>
      <c r="F444" s="27" t="s">
        <v>42</v>
      </c>
      <c r="G444" s="1" t="s">
        <v>1490</v>
      </c>
      <c r="H444" s="1" t="s">
        <v>7713</v>
      </c>
      <c r="I444" s="1" t="s">
        <v>7907</v>
      </c>
      <c r="J444" s="1" t="s">
        <v>42</v>
      </c>
      <c r="K444" s="1" t="s">
        <v>42</v>
      </c>
      <c r="M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42</v>
      </c>
      <c r="T444" s="1" t="s">
        <v>42</v>
      </c>
    </row>
    <row r="445" spans="1:20" ht="20.100000000000001" customHeight="1" x14ac:dyDescent="0.3">
      <c r="A445" s="27" t="s">
        <v>8010</v>
      </c>
      <c r="B445" s="28">
        <v>59.7</v>
      </c>
      <c r="C445" s="28">
        <v>0</v>
      </c>
      <c r="D445" s="28">
        <v>0</v>
      </c>
      <c r="E445" s="28">
        <v>59.7</v>
      </c>
      <c r="F445" s="27" t="s">
        <v>42</v>
      </c>
      <c r="G445" s="1" t="s">
        <v>1490</v>
      </c>
      <c r="H445" s="1" t="s">
        <v>7713</v>
      </c>
      <c r="I445" s="1" t="s">
        <v>7909</v>
      </c>
      <c r="J445" s="1" t="s">
        <v>42</v>
      </c>
      <c r="K445" s="1" t="s">
        <v>42</v>
      </c>
      <c r="M445" s="1" t="s">
        <v>42</v>
      </c>
      <c r="O445" s="1" t="s">
        <v>42</v>
      </c>
      <c r="P445" s="1" t="s">
        <v>42</v>
      </c>
      <c r="Q445" s="1" t="s">
        <v>42</v>
      </c>
      <c r="R445" s="1" t="s">
        <v>42</v>
      </c>
      <c r="S445" s="1" t="s">
        <v>42</v>
      </c>
      <c r="T445" s="1" t="s">
        <v>42</v>
      </c>
    </row>
    <row r="446" spans="1:20" ht="20.100000000000001" customHeight="1" x14ac:dyDescent="0.3">
      <c r="A446" s="27" t="s">
        <v>8008</v>
      </c>
      <c r="B446" s="28">
        <v>0</v>
      </c>
      <c r="C446" s="28">
        <v>524.6</v>
      </c>
      <c r="D446" s="28">
        <v>0</v>
      </c>
      <c r="E446" s="28">
        <v>524.6</v>
      </c>
      <c r="F446" s="27" t="s">
        <v>42</v>
      </c>
      <c r="G446" s="1" t="s">
        <v>1490</v>
      </c>
      <c r="H446" s="1" t="s">
        <v>7713</v>
      </c>
      <c r="I446" s="1" t="s">
        <v>7910</v>
      </c>
      <c r="J446" s="1" t="s">
        <v>42</v>
      </c>
      <c r="K446" s="1" t="s">
        <v>42</v>
      </c>
      <c r="M446" s="1" t="s">
        <v>42</v>
      </c>
      <c r="O446" s="1" t="s">
        <v>42</v>
      </c>
      <c r="P446" s="1" t="s">
        <v>42</v>
      </c>
      <c r="Q446" s="1" t="s">
        <v>42</v>
      </c>
      <c r="R446" s="1" t="s">
        <v>42</v>
      </c>
      <c r="S446" s="1" t="s">
        <v>42</v>
      </c>
      <c r="T446" s="1" t="s">
        <v>42</v>
      </c>
    </row>
    <row r="447" spans="1:20" ht="20.100000000000001" customHeight="1" x14ac:dyDescent="0.3">
      <c r="A447" s="27" t="s">
        <v>8011</v>
      </c>
      <c r="B447" s="28">
        <v>0</v>
      </c>
      <c r="C447" s="28">
        <v>0</v>
      </c>
      <c r="D447" s="28">
        <v>66.7</v>
      </c>
      <c r="E447" s="28">
        <v>66.7</v>
      </c>
      <c r="F447" s="27" t="s">
        <v>42</v>
      </c>
      <c r="G447" s="1" t="s">
        <v>1490</v>
      </c>
      <c r="H447" s="1" t="s">
        <v>7713</v>
      </c>
      <c r="I447" s="1" t="s">
        <v>7912</v>
      </c>
      <c r="J447" s="1" t="s">
        <v>42</v>
      </c>
      <c r="K447" s="1" t="s">
        <v>42</v>
      </c>
      <c r="M447" s="1" t="s">
        <v>42</v>
      </c>
      <c r="O447" s="1" t="s">
        <v>42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42</v>
      </c>
    </row>
    <row r="448" spans="1:20" ht="20.100000000000001" customHeight="1" x14ac:dyDescent="0.3">
      <c r="A448" s="27" t="s">
        <v>7742</v>
      </c>
      <c r="B448" s="28">
        <v>59.7</v>
      </c>
      <c r="C448" s="28">
        <v>524.6</v>
      </c>
      <c r="D448" s="28">
        <v>66.7</v>
      </c>
      <c r="E448" s="28">
        <v>651</v>
      </c>
      <c r="F448" s="27" t="s">
        <v>42</v>
      </c>
      <c r="G448" s="1" t="s">
        <v>1490</v>
      </c>
      <c r="H448" s="1" t="s">
        <v>7713</v>
      </c>
      <c r="I448" s="1" t="s">
        <v>7743</v>
      </c>
      <c r="J448" s="1" t="s">
        <v>42</v>
      </c>
      <c r="K448" s="1" t="s">
        <v>42</v>
      </c>
      <c r="M448" s="1" t="s">
        <v>42</v>
      </c>
      <c r="O448" s="1" t="s">
        <v>42</v>
      </c>
      <c r="P448" s="1" t="s">
        <v>42</v>
      </c>
      <c r="Q448" s="1" t="s">
        <v>42</v>
      </c>
      <c r="R448" s="1" t="s">
        <v>42</v>
      </c>
      <c r="S448" s="1" t="s">
        <v>42</v>
      </c>
      <c r="T448" s="1" t="s">
        <v>42</v>
      </c>
    </row>
    <row r="449" spans="1:20" ht="20.100000000000001" customHeight="1" x14ac:dyDescent="0.3">
      <c r="A449" s="27" t="s">
        <v>7712</v>
      </c>
      <c r="B449" s="28">
        <v>0</v>
      </c>
      <c r="C449" s="28">
        <v>0</v>
      </c>
      <c r="D449" s="28">
        <v>0</v>
      </c>
      <c r="E449" s="28">
        <v>0</v>
      </c>
      <c r="F449" s="27" t="s">
        <v>42</v>
      </c>
      <c r="G449" s="1" t="s">
        <v>1490</v>
      </c>
      <c r="H449" s="1" t="s">
        <v>7713</v>
      </c>
      <c r="I449" s="1" t="s">
        <v>42</v>
      </c>
      <c r="J449" s="1" t="s">
        <v>42</v>
      </c>
      <c r="K449" s="1" t="s">
        <v>42</v>
      </c>
      <c r="M449" s="1" t="s">
        <v>42</v>
      </c>
      <c r="O449" s="1" t="s">
        <v>42</v>
      </c>
      <c r="P449" s="1" t="s">
        <v>42</v>
      </c>
      <c r="Q449" s="1" t="s">
        <v>42</v>
      </c>
      <c r="R449" s="1" t="s">
        <v>42</v>
      </c>
      <c r="S449" s="1" t="s">
        <v>42</v>
      </c>
      <c r="T449" s="1" t="s">
        <v>42</v>
      </c>
    </row>
    <row r="450" spans="1:20" ht="20.100000000000001" customHeight="1" x14ac:dyDescent="0.3">
      <c r="A450" s="27" t="s">
        <v>7846</v>
      </c>
      <c r="B450" s="28">
        <v>0</v>
      </c>
      <c r="C450" s="28">
        <v>0</v>
      </c>
      <c r="D450" s="28">
        <v>0</v>
      </c>
      <c r="E450" s="28">
        <v>0</v>
      </c>
      <c r="F450" s="27" t="s">
        <v>42</v>
      </c>
      <c r="G450" s="1" t="s">
        <v>1490</v>
      </c>
      <c r="H450" s="1" t="s">
        <v>7713</v>
      </c>
      <c r="I450" s="1" t="s">
        <v>7847</v>
      </c>
      <c r="J450" s="1" t="s">
        <v>42</v>
      </c>
      <c r="K450" s="1" t="s">
        <v>42</v>
      </c>
      <c r="M450" s="1" t="s">
        <v>42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42</v>
      </c>
    </row>
    <row r="451" spans="1:20" ht="20.100000000000001" customHeight="1" x14ac:dyDescent="0.3">
      <c r="A451" s="27" t="s">
        <v>7958</v>
      </c>
      <c r="B451" s="28">
        <v>82.4</v>
      </c>
      <c r="C451" s="28">
        <v>0</v>
      </c>
      <c r="D451" s="28">
        <v>0</v>
      </c>
      <c r="E451" s="28">
        <v>82.4</v>
      </c>
      <c r="F451" s="27" t="s">
        <v>42</v>
      </c>
      <c r="G451" s="1" t="s">
        <v>1490</v>
      </c>
      <c r="H451" s="1" t="s">
        <v>7713</v>
      </c>
      <c r="I451" s="1" t="s">
        <v>7849</v>
      </c>
      <c r="J451" s="1" t="s">
        <v>42</v>
      </c>
      <c r="K451" s="1" t="s">
        <v>42</v>
      </c>
      <c r="M451" s="1" t="s">
        <v>42</v>
      </c>
      <c r="O451" s="1" t="s">
        <v>42</v>
      </c>
      <c r="P451" s="1" t="s">
        <v>42</v>
      </c>
      <c r="Q451" s="1" t="s">
        <v>42</v>
      </c>
      <c r="R451" s="1" t="s">
        <v>42</v>
      </c>
      <c r="S451" s="1" t="s">
        <v>42</v>
      </c>
      <c r="T451" s="1" t="s">
        <v>42</v>
      </c>
    </row>
    <row r="452" spans="1:20" ht="20.100000000000001" customHeight="1" x14ac:dyDescent="0.3">
      <c r="A452" s="27" t="s">
        <v>7942</v>
      </c>
      <c r="B452" s="28">
        <v>0</v>
      </c>
      <c r="C452" s="28">
        <v>262.3</v>
      </c>
      <c r="D452" s="28">
        <v>0</v>
      </c>
      <c r="E452" s="28">
        <v>262.3</v>
      </c>
      <c r="F452" s="27" t="s">
        <v>42</v>
      </c>
      <c r="G452" s="1" t="s">
        <v>1490</v>
      </c>
      <c r="H452" s="1" t="s">
        <v>7713</v>
      </c>
      <c r="I452" s="1" t="s">
        <v>7850</v>
      </c>
      <c r="J452" s="1" t="s">
        <v>42</v>
      </c>
      <c r="K452" s="1" t="s">
        <v>42</v>
      </c>
      <c r="M452" s="1" t="s">
        <v>42</v>
      </c>
      <c r="O452" s="1" t="s">
        <v>42</v>
      </c>
      <c r="P452" s="1" t="s">
        <v>42</v>
      </c>
      <c r="Q452" s="1" t="s">
        <v>42</v>
      </c>
      <c r="R452" s="1" t="s">
        <v>42</v>
      </c>
      <c r="S452" s="1" t="s">
        <v>42</v>
      </c>
      <c r="T452" s="1" t="s">
        <v>42</v>
      </c>
    </row>
    <row r="453" spans="1:20" ht="20.100000000000001" customHeight="1" x14ac:dyDescent="0.3">
      <c r="A453" s="27" t="s">
        <v>7959</v>
      </c>
      <c r="B453" s="28">
        <v>0</v>
      </c>
      <c r="C453" s="28">
        <v>0</v>
      </c>
      <c r="D453" s="28">
        <v>262.8</v>
      </c>
      <c r="E453" s="28">
        <v>262.8</v>
      </c>
      <c r="F453" s="27" t="s">
        <v>42</v>
      </c>
      <c r="G453" s="1" t="s">
        <v>1490</v>
      </c>
      <c r="H453" s="1" t="s">
        <v>7713</v>
      </c>
      <c r="I453" s="1" t="s">
        <v>7852</v>
      </c>
      <c r="J453" s="1" t="s">
        <v>42</v>
      </c>
      <c r="K453" s="1" t="s">
        <v>42</v>
      </c>
      <c r="M453" s="1" t="s">
        <v>42</v>
      </c>
      <c r="O453" s="1" t="s">
        <v>42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42</v>
      </c>
    </row>
    <row r="454" spans="1:20" ht="20.100000000000001" customHeight="1" x14ac:dyDescent="0.3">
      <c r="A454" s="27" t="s">
        <v>7742</v>
      </c>
      <c r="B454" s="28">
        <v>82.4</v>
      </c>
      <c r="C454" s="28">
        <v>262.3</v>
      </c>
      <c r="D454" s="28">
        <v>262.8</v>
      </c>
      <c r="E454" s="28">
        <v>607.5</v>
      </c>
      <c r="F454" s="27" t="s">
        <v>42</v>
      </c>
      <c r="G454" s="1" t="s">
        <v>1490</v>
      </c>
      <c r="H454" s="1" t="s">
        <v>7713</v>
      </c>
      <c r="I454" s="1" t="s">
        <v>7743</v>
      </c>
      <c r="J454" s="1" t="s">
        <v>42</v>
      </c>
      <c r="K454" s="1" t="s">
        <v>42</v>
      </c>
      <c r="M454" s="1" t="s">
        <v>42</v>
      </c>
      <c r="O454" s="1" t="s">
        <v>42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42</v>
      </c>
    </row>
    <row r="455" spans="1:20" ht="20.100000000000001" customHeight="1" x14ac:dyDescent="0.3">
      <c r="A455" s="27" t="s">
        <v>7712</v>
      </c>
      <c r="B455" s="28">
        <v>0</v>
      </c>
      <c r="C455" s="28">
        <v>0</v>
      </c>
      <c r="D455" s="28">
        <v>0</v>
      </c>
      <c r="E455" s="28">
        <v>0</v>
      </c>
      <c r="F455" s="27" t="s">
        <v>42</v>
      </c>
      <c r="G455" s="1" t="s">
        <v>1490</v>
      </c>
      <c r="H455" s="1" t="s">
        <v>7713</v>
      </c>
      <c r="I455" s="1" t="s">
        <v>42</v>
      </c>
      <c r="J455" s="1" t="s">
        <v>42</v>
      </c>
      <c r="K455" s="1" t="s">
        <v>42</v>
      </c>
      <c r="M455" s="1" t="s">
        <v>42</v>
      </c>
      <c r="O455" s="1" t="s">
        <v>42</v>
      </c>
      <c r="P455" s="1" t="s">
        <v>42</v>
      </c>
      <c r="Q455" s="1" t="s">
        <v>42</v>
      </c>
      <c r="R455" s="1" t="s">
        <v>42</v>
      </c>
      <c r="S455" s="1" t="s">
        <v>42</v>
      </c>
      <c r="T455" s="1" t="s">
        <v>42</v>
      </c>
    </row>
    <row r="456" spans="1:20" ht="20.100000000000001" customHeight="1" x14ac:dyDescent="0.3">
      <c r="A456" s="27" t="s">
        <v>7853</v>
      </c>
      <c r="B456" s="28">
        <v>0</v>
      </c>
      <c r="C456" s="28">
        <v>0</v>
      </c>
      <c r="D456" s="28">
        <v>0</v>
      </c>
      <c r="E456" s="28">
        <v>0</v>
      </c>
      <c r="F456" s="27" t="s">
        <v>42</v>
      </c>
      <c r="G456" s="1" t="s">
        <v>1490</v>
      </c>
      <c r="H456" s="1" t="s">
        <v>7713</v>
      </c>
      <c r="I456" s="1" t="s">
        <v>7854</v>
      </c>
      <c r="J456" s="1" t="s">
        <v>42</v>
      </c>
      <c r="K456" s="1" t="s">
        <v>42</v>
      </c>
      <c r="M456" s="1" t="s">
        <v>42</v>
      </c>
      <c r="O456" s="1" t="s">
        <v>42</v>
      </c>
      <c r="P456" s="1" t="s">
        <v>42</v>
      </c>
      <c r="Q456" s="1" t="s">
        <v>42</v>
      </c>
      <c r="R456" s="1" t="s">
        <v>42</v>
      </c>
      <c r="S456" s="1" t="s">
        <v>42</v>
      </c>
      <c r="T456" s="1" t="s">
        <v>42</v>
      </c>
    </row>
    <row r="457" spans="1:20" ht="20.100000000000001" customHeight="1" x14ac:dyDescent="0.3">
      <c r="A457" s="27" t="s">
        <v>7960</v>
      </c>
      <c r="B457" s="28">
        <v>65</v>
      </c>
      <c r="C457" s="28">
        <v>0</v>
      </c>
      <c r="D457" s="28">
        <v>0</v>
      </c>
      <c r="E457" s="28">
        <v>65</v>
      </c>
      <c r="F457" s="27" t="s">
        <v>42</v>
      </c>
      <c r="G457" s="1" t="s">
        <v>1490</v>
      </c>
      <c r="H457" s="1" t="s">
        <v>7713</v>
      </c>
      <c r="I457" s="1" t="s">
        <v>7856</v>
      </c>
      <c r="J457" s="1" t="s">
        <v>42</v>
      </c>
      <c r="K457" s="1" t="s">
        <v>42</v>
      </c>
      <c r="M457" s="1" t="s">
        <v>42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42</v>
      </c>
      <c r="T457" s="1" t="s">
        <v>42</v>
      </c>
    </row>
    <row r="458" spans="1:20" ht="20.100000000000001" customHeight="1" x14ac:dyDescent="0.3">
      <c r="A458" s="27" t="s">
        <v>7942</v>
      </c>
      <c r="B458" s="28">
        <v>0</v>
      </c>
      <c r="C458" s="28">
        <v>262.3</v>
      </c>
      <c r="D458" s="28">
        <v>0</v>
      </c>
      <c r="E458" s="28">
        <v>262.3</v>
      </c>
      <c r="F458" s="27" t="s">
        <v>42</v>
      </c>
      <c r="G458" s="1" t="s">
        <v>1490</v>
      </c>
      <c r="H458" s="1" t="s">
        <v>7713</v>
      </c>
      <c r="I458" s="1" t="s">
        <v>7857</v>
      </c>
      <c r="J458" s="1" t="s">
        <v>42</v>
      </c>
      <c r="K458" s="1" t="s">
        <v>42</v>
      </c>
      <c r="M458" s="1" t="s">
        <v>42</v>
      </c>
      <c r="O458" s="1" t="s">
        <v>42</v>
      </c>
      <c r="P458" s="1" t="s">
        <v>42</v>
      </c>
      <c r="Q458" s="1" t="s">
        <v>42</v>
      </c>
      <c r="R458" s="1" t="s">
        <v>42</v>
      </c>
      <c r="S458" s="1" t="s">
        <v>42</v>
      </c>
      <c r="T458" s="1" t="s">
        <v>42</v>
      </c>
    </row>
    <row r="459" spans="1:20" ht="20.100000000000001" customHeight="1" x14ac:dyDescent="0.3">
      <c r="A459" s="27" t="s">
        <v>7961</v>
      </c>
      <c r="B459" s="28">
        <v>0</v>
      </c>
      <c r="C459" s="28">
        <v>0</v>
      </c>
      <c r="D459" s="28">
        <v>57.1</v>
      </c>
      <c r="E459" s="28">
        <v>57.1</v>
      </c>
      <c r="F459" s="27" t="s">
        <v>42</v>
      </c>
      <c r="G459" s="1" t="s">
        <v>1490</v>
      </c>
      <c r="H459" s="1" t="s">
        <v>7713</v>
      </c>
      <c r="I459" s="1" t="s">
        <v>7859</v>
      </c>
      <c r="J459" s="1" t="s">
        <v>42</v>
      </c>
      <c r="K459" s="1" t="s">
        <v>42</v>
      </c>
      <c r="M459" s="1" t="s">
        <v>42</v>
      </c>
      <c r="O459" s="1" t="s">
        <v>42</v>
      </c>
      <c r="P459" s="1" t="s">
        <v>42</v>
      </c>
      <c r="Q459" s="1" t="s">
        <v>42</v>
      </c>
      <c r="R459" s="1" t="s">
        <v>42</v>
      </c>
      <c r="S459" s="1" t="s">
        <v>42</v>
      </c>
      <c r="T459" s="1" t="s">
        <v>42</v>
      </c>
    </row>
    <row r="460" spans="1:20" ht="20.100000000000001" customHeight="1" x14ac:dyDescent="0.3">
      <c r="A460" s="27" t="s">
        <v>7766</v>
      </c>
      <c r="B460" s="28">
        <v>65</v>
      </c>
      <c r="C460" s="28">
        <v>262.3</v>
      </c>
      <c r="D460" s="28">
        <v>57.1</v>
      </c>
      <c r="E460" s="28">
        <v>384.4</v>
      </c>
      <c r="F460" s="27" t="s">
        <v>42</v>
      </c>
      <c r="G460" s="1" t="s">
        <v>1490</v>
      </c>
      <c r="H460" s="1" t="s">
        <v>7713</v>
      </c>
      <c r="I460" s="1" t="s">
        <v>7767</v>
      </c>
      <c r="J460" s="1" t="s">
        <v>42</v>
      </c>
      <c r="K460" s="1" t="s">
        <v>42</v>
      </c>
      <c r="M460" s="1" t="s">
        <v>42</v>
      </c>
      <c r="O460" s="1" t="s">
        <v>42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42</v>
      </c>
    </row>
    <row r="461" spans="1:20" ht="20.100000000000001" customHeight="1" x14ac:dyDescent="0.3">
      <c r="A461" s="27" t="s">
        <v>7712</v>
      </c>
      <c r="B461" s="28">
        <v>0</v>
      </c>
      <c r="C461" s="28">
        <v>0</v>
      </c>
      <c r="D461" s="28">
        <v>0</v>
      </c>
      <c r="E461" s="28">
        <v>0</v>
      </c>
      <c r="F461" s="27" t="s">
        <v>42</v>
      </c>
      <c r="G461" s="1" t="s">
        <v>1490</v>
      </c>
      <c r="H461" s="1" t="s">
        <v>7713</v>
      </c>
      <c r="I461" s="1" t="s">
        <v>42</v>
      </c>
      <c r="J461" s="1" t="s">
        <v>42</v>
      </c>
      <c r="K461" s="1" t="s">
        <v>42</v>
      </c>
      <c r="M461" s="1" t="s">
        <v>42</v>
      </c>
      <c r="O461" s="1" t="s">
        <v>42</v>
      </c>
      <c r="P461" s="1" t="s">
        <v>42</v>
      </c>
      <c r="Q461" s="1" t="s">
        <v>42</v>
      </c>
      <c r="R461" s="1" t="s">
        <v>42</v>
      </c>
      <c r="S461" s="1" t="s">
        <v>42</v>
      </c>
      <c r="T461" s="1" t="s">
        <v>42</v>
      </c>
    </row>
    <row r="462" spans="1:20" ht="20.100000000000001" customHeight="1" x14ac:dyDescent="0.3">
      <c r="A462" s="27" t="s">
        <v>7860</v>
      </c>
      <c r="B462" s="28">
        <v>0</v>
      </c>
      <c r="C462" s="28">
        <v>0</v>
      </c>
      <c r="D462" s="28">
        <v>0</v>
      </c>
      <c r="E462" s="28">
        <v>0</v>
      </c>
      <c r="F462" s="27" t="s">
        <v>42</v>
      </c>
      <c r="G462" s="1" t="s">
        <v>1490</v>
      </c>
      <c r="H462" s="1" t="s">
        <v>7713</v>
      </c>
      <c r="I462" s="1" t="s">
        <v>7861</v>
      </c>
      <c r="J462" s="1" t="s">
        <v>42</v>
      </c>
      <c r="K462" s="1" t="s">
        <v>42</v>
      </c>
      <c r="M462" s="1" t="s">
        <v>42</v>
      </c>
      <c r="O462" s="1" t="s">
        <v>42</v>
      </c>
      <c r="P462" s="1" t="s">
        <v>42</v>
      </c>
      <c r="Q462" s="1" t="s">
        <v>42</v>
      </c>
      <c r="R462" s="1" t="s">
        <v>42</v>
      </c>
      <c r="S462" s="1" t="s">
        <v>42</v>
      </c>
      <c r="T462" s="1" t="s">
        <v>42</v>
      </c>
    </row>
    <row r="463" spans="1:20" ht="20.100000000000001" customHeight="1" x14ac:dyDescent="0.3">
      <c r="A463" s="27" t="s">
        <v>7962</v>
      </c>
      <c r="B463" s="28">
        <v>58.3</v>
      </c>
      <c r="C463" s="28">
        <v>0</v>
      </c>
      <c r="D463" s="28">
        <v>0</v>
      </c>
      <c r="E463" s="28">
        <v>58.3</v>
      </c>
      <c r="F463" s="27" t="s">
        <v>42</v>
      </c>
      <c r="G463" s="1" t="s">
        <v>1490</v>
      </c>
      <c r="H463" s="1" t="s">
        <v>7713</v>
      </c>
      <c r="I463" s="1" t="s">
        <v>7863</v>
      </c>
      <c r="J463" s="1" t="s">
        <v>42</v>
      </c>
      <c r="K463" s="1" t="s">
        <v>42</v>
      </c>
      <c r="M463" s="1" t="s">
        <v>42</v>
      </c>
      <c r="O463" s="1" t="s">
        <v>42</v>
      </c>
      <c r="P463" s="1" t="s">
        <v>42</v>
      </c>
      <c r="Q463" s="1" t="s">
        <v>42</v>
      </c>
      <c r="R463" s="1" t="s">
        <v>42</v>
      </c>
      <c r="S463" s="1" t="s">
        <v>42</v>
      </c>
      <c r="T463" s="1" t="s">
        <v>42</v>
      </c>
    </row>
    <row r="464" spans="1:20" ht="20.100000000000001" customHeight="1" x14ac:dyDescent="0.3">
      <c r="A464" s="27" t="s">
        <v>7942</v>
      </c>
      <c r="B464" s="28">
        <v>0</v>
      </c>
      <c r="C464" s="28">
        <v>262.3</v>
      </c>
      <c r="D464" s="28">
        <v>0</v>
      </c>
      <c r="E464" s="28">
        <v>262.3</v>
      </c>
      <c r="F464" s="27" t="s">
        <v>42</v>
      </c>
      <c r="G464" s="1" t="s">
        <v>1490</v>
      </c>
      <c r="H464" s="1" t="s">
        <v>7713</v>
      </c>
      <c r="I464" s="1" t="s">
        <v>7864</v>
      </c>
      <c r="J464" s="1" t="s">
        <v>42</v>
      </c>
      <c r="K464" s="1" t="s">
        <v>42</v>
      </c>
      <c r="M464" s="1" t="s">
        <v>42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42</v>
      </c>
    </row>
    <row r="465" spans="1:20" ht="20.100000000000001" customHeight="1" x14ac:dyDescent="0.3">
      <c r="A465" s="27" t="s">
        <v>7963</v>
      </c>
      <c r="B465" s="28">
        <v>0</v>
      </c>
      <c r="C465" s="28">
        <v>0</v>
      </c>
      <c r="D465" s="28">
        <v>85</v>
      </c>
      <c r="E465" s="28">
        <v>85</v>
      </c>
      <c r="F465" s="27" t="s">
        <v>42</v>
      </c>
      <c r="G465" s="1" t="s">
        <v>1490</v>
      </c>
      <c r="H465" s="1" t="s">
        <v>7713</v>
      </c>
      <c r="I465" s="1" t="s">
        <v>7866</v>
      </c>
      <c r="J465" s="1" t="s">
        <v>42</v>
      </c>
      <c r="K465" s="1" t="s">
        <v>42</v>
      </c>
      <c r="M465" s="1" t="s">
        <v>42</v>
      </c>
      <c r="O465" s="1" t="s">
        <v>42</v>
      </c>
      <c r="P465" s="1" t="s">
        <v>42</v>
      </c>
      <c r="Q465" s="1" t="s">
        <v>42</v>
      </c>
      <c r="R465" s="1" t="s">
        <v>42</v>
      </c>
      <c r="S465" s="1" t="s">
        <v>42</v>
      </c>
      <c r="T465" s="1" t="s">
        <v>42</v>
      </c>
    </row>
    <row r="466" spans="1:20" ht="20.100000000000001" customHeight="1" x14ac:dyDescent="0.3">
      <c r="A466" s="27" t="s">
        <v>7766</v>
      </c>
      <c r="B466" s="28">
        <v>58.3</v>
      </c>
      <c r="C466" s="28">
        <v>262.3</v>
      </c>
      <c r="D466" s="28">
        <v>85</v>
      </c>
      <c r="E466" s="28">
        <v>405.6</v>
      </c>
      <c r="F466" s="27" t="s">
        <v>42</v>
      </c>
      <c r="G466" s="1" t="s">
        <v>1490</v>
      </c>
      <c r="H466" s="1" t="s">
        <v>7713</v>
      </c>
      <c r="I466" s="1" t="s">
        <v>7767</v>
      </c>
      <c r="J466" s="1" t="s">
        <v>42</v>
      </c>
      <c r="K466" s="1" t="s">
        <v>42</v>
      </c>
      <c r="M466" s="1" t="s">
        <v>42</v>
      </c>
      <c r="O466" s="1" t="s">
        <v>42</v>
      </c>
      <c r="P466" s="1" t="s">
        <v>42</v>
      </c>
      <c r="Q466" s="1" t="s">
        <v>42</v>
      </c>
      <c r="R466" s="1" t="s">
        <v>42</v>
      </c>
      <c r="S466" s="1" t="s">
        <v>42</v>
      </c>
      <c r="T466" s="1" t="s">
        <v>42</v>
      </c>
    </row>
    <row r="467" spans="1:20" ht="20.100000000000001" customHeight="1" x14ac:dyDescent="0.3">
      <c r="A467" s="27" t="s">
        <v>7712</v>
      </c>
      <c r="B467" s="28">
        <v>0</v>
      </c>
      <c r="C467" s="28">
        <v>0</v>
      </c>
      <c r="D467" s="28">
        <v>0</v>
      </c>
      <c r="E467" s="28">
        <v>0</v>
      </c>
      <c r="F467" s="27" t="s">
        <v>42</v>
      </c>
      <c r="G467" s="1" t="s">
        <v>1490</v>
      </c>
      <c r="H467" s="1" t="s">
        <v>7713</v>
      </c>
      <c r="I467" s="1" t="s">
        <v>42</v>
      </c>
      <c r="J467" s="1" t="s">
        <v>42</v>
      </c>
      <c r="K467" s="1" t="s">
        <v>42</v>
      </c>
      <c r="M467" s="1" t="s">
        <v>42</v>
      </c>
      <c r="O467" s="1" t="s">
        <v>42</v>
      </c>
      <c r="P467" s="1" t="s">
        <v>42</v>
      </c>
      <c r="Q467" s="1" t="s">
        <v>42</v>
      </c>
      <c r="R467" s="1" t="s">
        <v>42</v>
      </c>
      <c r="S467" s="1" t="s">
        <v>42</v>
      </c>
      <c r="T467" s="1" t="s">
        <v>42</v>
      </c>
    </row>
    <row r="468" spans="1:20" ht="20.100000000000001" customHeight="1" x14ac:dyDescent="0.3">
      <c r="A468" s="27" t="s">
        <v>7867</v>
      </c>
      <c r="B468" s="28">
        <v>0</v>
      </c>
      <c r="C468" s="28">
        <v>0</v>
      </c>
      <c r="D468" s="28">
        <v>0</v>
      </c>
      <c r="E468" s="28">
        <v>0</v>
      </c>
      <c r="F468" s="27" t="s">
        <v>42</v>
      </c>
      <c r="G468" s="1" t="s">
        <v>1490</v>
      </c>
      <c r="H468" s="1" t="s">
        <v>7713</v>
      </c>
      <c r="I468" s="1" t="s">
        <v>7868</v>
      </c>
      <c r="J468" s="1" t="s">
        <v>42</v>
      </c>
      <c r="K468" s="1" t="s">
        <v>42</v>
      </c>
      <c r="M468" s="1" t="s">
        <v>42</v>
      </c>
      <c r="O468" s="1" t="s">
        <v>42</v>
      </c>
      <c r="P468" s="1" t="s">
        <v>42</v>
      </c>
      <c r="Q468" s="1" t="s">
        <v>42</v>
      </c>
      <c r="R468" s="1" t="s">
        <v>42</v>
      </c>
      <c r="S468" s="1" t="s">
        <v>42</v>
      </c>
      <c r="T468" s="1" t="s">
        <v>42</v>
      </c>
    </row>
    <row r="469" spans="1:20" ht="20.100000000000001" customHeight="1" x14ac:dyDescent="0.3">
      <c r="A469" s="27" t="s">
        <v>7964</v>
      </c>
      <c r="B469" s="28">
        <v>34.9</v>
      </c>
      <c r="C469" s="28">
        <v>0</v>
      </c>
      <c r="D469" s="28">
        <v>0</v>
      </c>
      <c r="E469" s="28">
        <v>34.9</v>
      </c>
      <c r="F469" s="27" t="s">
        <v>42</v>
      </c>
      <c r="G469" s="1" t="s">
        <v>1490</v>
      </c>
      <c r="H469" s="1" t="s">
        <v>7713</v>
      </c>
      <c r="I469" s="1" t="s">
        <v>7870</v>
      </c>
      <c r="J469" s="1" t="s">
        <v>42</v>
      </c>
      <c r="K469" s="1" t="s">
        <v>42</v>
      </c>
      <c r="M469" s="1" t="s">
        <v>42</v>
      </c>
      <c r="O469" s="1" t="s">
        <v>42</v>
      </c>
      <c r="P469" s="1" t="s">
        <v>42</v>
      </c>
      <c r="Q469" s="1" t="s">
        <v>42</v>
      </c>
      <c r="R469" s="1" t="s">
        <v>42</v>
      </c>
      <c r="S469" s="1" t="s">
        <v>42</v>
      </c>
      <c r="T469" s="1" t="s">
        <v>42</v>
      </c>
    </row>
    <row r="470" spans="1:20" ht="20.100000000000001" customHeight="1" x14ac:dyDescent="0.3">
      <c r="A470" s="27" t="s">
        <v>7942</v>
      </c>
      <c r="B470" s="28">
        <v>0</v>
      </c>
      <c r="C470" s="28">
        <v>262.3</v>
      </c>
      <c r="D470" s="28">
        <v>0</v>
      </c>
      <c r="E470" s="28">
        <v>262.3</v>
      </c>
      <c r="F470" s="27" t="s">
        <v>42</v>
      </c>
      <c r="G470" s="1" t="s">
        <v>1490</v>
      </c>
      <c r="H470" s="1" t="s">
        <v>7713</v>
      </c>
      <c r="I470" s="1" t="s">
        <v>7871</v>
      </c>
      <c r="J470" s="1" t="s">
        <v>42</v>
      </c>
      <c r="K470" s="1" t="s">
        <v>42</v>
      </c>
      <c r="M470" s="1" t="s">
        <v>42</v>
      </c>
      <c r="O470" s="1" t="s">
        <v>42</v>
      </c>
      <c r="P470" s="1" t="s">
        <v>42</v>
      </c>
      <c r="Q470" s="1" t="s">
        <v>42</v>
      </c>
      <c r="R470" s="1" t="s">
        <v>42</v>
      </c>
      <c r="S470" s="1" t="s">
        <v>42</v>
      </c>
      <c r="T470" s="1" t="s">
        <v>42</v>
      </c>
    </row>
    <row r="471" spans="1:20" ht="20.100000000000001" customHeight="1" x14ac:dyDescent="0.3">
      <c r="A471" s="27" t="s">
        <v>7965</v>
      </c>
      <c r="B471" s="28">
        <v>0</v>
      </c>
      <c r="C471" s="28">
        <v>0</v>
      </c>
      <c r="D471" s="28">
        <v>40.1</v>
      </c>
      <c r="E471" s="28">
        <v>40.1</v>
      </c>
      <c r="F471" s="27" t="s">
        <v>42</v>
      </c>
      <c r="G471" s="1" t="s">
        <v>1490</v>
      </c>
      <c r="H471" s="1" t="s">
        <v>7713</v>
      </c>
      <c r="I471" s="1" t="s">
        <v>7873</v>
      </c>
      <c r="J471" s="1" t="s">
        <v>42</v>
      </c>
      <c r="K471" s="1" t="s">
        <v>42</v>
      </c>
      <c r="M471" s="1" t="s">
        <v>42</v>
      </c>
      <c r="O471" s="1" t="s">
        <v>42</v>
      </c>
      <c r="P471" s="1" t="s">
        <v>42</v>
      </c>
      <c r="Q471" s="1" t="s">
        <v>42</v>
      </c>
      <c r="R471" s="1" t="s">
        <v>42</v>
      </c>
      <c r="S471" s="1" t="s">
        <v>42</v>
      </c>
      <c r="T471" s="1" t="s">
        <v>42</v>
      </c>
    </row>
    <row r="472" spans="1:20" ht="20.100000000000001" customHeight="1" x14ac:dyDescent="0.3">
      <c r="A472" s="27" t="s">
        <v>7742</v>
      </c>
      <c r="B472" s="28">
        <v>34.9</v>
      </c>
      <c r="C472" s="28">
        <v>262.3</v>
      </c>
      <c r="D472" s="28">
        <v>40.1</v>
      </c>
      <c r="E472" s="28">
        <v>337.3</v>
      </c>
      <c r="F472" s="27" t="s">
        <v>42</v>
      </c>
      <c r="G472" s="1" t="s">
        <v>1490</v>
      </c>
      <c r="H472" s="1" t="s">
        <v>7713</v>
      </c>
      <c r="I472" s="1" t="s">
        <v>7743</v>
      </c>
      <c r="J472" s="1" t="s">
        <v>42</v>
      </c>
      <c r="K472" s="1" t="s">
        <v>42</v>
      </c>
      <c r="M472" s="1" t="s">
        <v>42</v>
      </c>
      <c r="O472" s="1" t="s">
        <v>42</v>
      </c>
      <c r="P472" s="1" t="s">
        <v>42</v>
      </c>
      <c r="Q472" s="1" t="s">
        <v>42</v>
      </c>
      <c r="R472" s="1" t="s">
        <v>42</v>
      </c>
      <c r="S472" s="1" t="s">
        <v>42</v>
      </c>
      <c r="T472" s="1" t="s">
        <v>42</v>
      </c>
    </row>
    <row r="473" spans="1:20" ht="20.100000000000001" customHeight="1" x14ac:dyDescent="0.3">
      <c r="A473" s="27" t="s">
        <v>7712</v>
      </c>
      <c r="B473" s="28">
        <v>0</v>
      </c>
      <c r="C473" s="28">
        <v>0</v>
      </c>
      <c r="D473" s="28">
        <v>0</v>
      </c>
      <c r="E473" s="28">
        <v>0</v>
      </c>
      <c r="F473" s="27" t="s">
        <v>42</v>
      </c>
      <c r="G473" s="1" t="s">
        <v>1490</v>
      </c>
      <c r="H473" s="1" t="s">
        <v>7713</v>
      </c>
      <c r="I473" s="1" t="s">
        <v>42</v>
      </c>
      <c r="J473" s="1" t="s">
        <v>42</v>
      </c>
      <c r="K473" s="1" t="s">
        <v>42</v>
      </c>
      <c r="M473" s="1" t="s">
        <v>42</v>
      </c>
      <c r="O473" s="1" t="s">
        <v>42</v>
      </c>
      <c r="P473" s="1" t="s">
        <v>42</v>
      </c>
      <c r="Q473" s="1" t="s">
        <v>42</v>
      </c>
      <c r="R473" s="1" t="s">
        <v>42</v>
      </c>
      <c r="S473" s="1" t="s">
        <v>42</v>
      </c>
      <c r="T473" s="1" t="s">
        <v>42</v>
      </c>
    </row>
    <row r="474" spans="1:20" ht="20.100000000000001" customHeight="1" x14ac:dyDescent="0.3">
      <c r="A474" s="27" t="s">
        <v>7874</v>
      </c>
      <c r="B474" s="28">
        <v>0</v>
      </c>
      <c r="C474" s="28">
        <v>0</v>
      </c>
      <c r="D474" s="28">
        <v>0</v>
      </c>
      <c r="E474" s="28">
        <v>0</v>
      </c>
      <c r="F474" s="27" t="s">
        <v>42</v>
      </c>
      <c r="G474" s="1" t="s">
        <v>1490</v>
      </c>
      <c r="H474" s="1" t="s">
        <v>7713</v>
      </c>
      <c r="I474" s="1" t="s">
        <v>7875</v>
      </c>
      <c r="J474" s="1" t="s">
        <v>42</v>
      </c>
      <c r="K474" s="1" t="s">
        <v>42</v>
      </c>
      <c r="M474" s="1" t="s">
        <v>42</v>
      </c>
      <c r="O474" s="1" t="s">
        <v>42</v>
      </c>
      <c r="P474" s="1" t="s">
        <v>42</v>
      </c>
      <c r="Q474" s="1" t="s">
        <v>42</v>
      </c>
      <c r="R474" s="1" t="s">
        <v>42</v>
      </c>
      <c r="S474" s="1" t="s">
        <v>42</v>
      </c>
      <c r="T474" s="1" t="s">
        <v>42</v>
      </c>
    </row>
    <row r="475" spans="1:20" ht="20.100000000000001" customHeight="1" x14ac:dyDescent="0.3">
      <c r="A475" s="27" t="s">
        <v>7966</v>
      </c>
      <c r="B475" s="28">
        <v>80.7</v>
      </c>
      <c r="C475" s="28">
        <v>0</v>
      </c>
      <c r="D475" s="28">
        <v>0</v>
      </c>
      <c r="E475" s="28">
        <v>80.7</v>
      </c>
      <c r="F475" s="27" t="s">
        <v>42</v>
      </c>
      <c r="G475" s="1" t="s">
        <v>1490</v>
      </c>
      <c r="H475" s="1" t="s">
        <v>7713</v>
      </c>
      <c r="I475" s="1" t="s">
        <v>7877</v>
      </c>
      <c r="J475" s="1" t="s">
        <v>42</v>
      </c>
      <c r="K475" s="1" t="s">
        <v>42</v>
      </c>
      <c r="M475" s="1" t="s">
        <v>42</v>
      </c>
      <c r="O475" s="1" t="s">
        <v>42</v>
      </c>
      <c r="P475" s="1" t="s">
        <v>42</v>
      </c>
      <c r="Q475" s="1" t="s">
        <v>42</v>
      </c>
      <c r="R475" s="1" t="s">
        <v>42</v>
      </c>
      <c r="S475" s="1" t="s">
        <v>42</v>
      </c>
      <c r="T475" s="1" t="s">
        <v>42</v>
      </c>
    </row>
    <row r="476" spans="1:20" ht="20.100000000000001" customHeight="1" x14ac:dyDescent="0.3">
      <c r="A476" s="27" t="s">
        <v>7942</v>
      </c>
      <c r="B476" s="28">
        <v>0</v>
      </c>
      <c r="C476" s="28">
        <v>262.3</v>
      </c>
      <c r="D476" s="28">
        <v>0</v>
      </c>
      <c r="E476" s="28">
        <v>262.3</v>
      </c>
      <c r="F476" s="27" t="s">
        <v>42</v>
      </c>
      <c r="G476" s="1" t="s">
        <v>1490</v>
      </c>
      <c r="H476" s="1" t="s">
        <v>7713</v>
      </c>
      <c r="I476" s="1" t="s">
        <v>7878</v>
      </c>
      <c r="J476" s="1" t="s">
        <v>42</v>
      </c>
      <c r="K476" s="1" t="s">
        <v>42</v>
      </c>
      <c r="M476" s="1" t="s">
        <v>42</v>
      </c>
      <c r="O476" s="1" t="s">
        <v>42</v>
      </c>
      <c r="P476" s="1" t="s">
        <v>42</v>
      </c>
      <c r="Q476" s="1" t="s">
        <v>42</v>
      </c>
      <c r="R476" s="1" t="s">
        <v>42</v>
      </c>
      <c r="S476" s="1" t="s">
        <v>42</v>
      </c>
      <c r="T476" s="1" t="s">
        <v>42</v>
      </c>
    </row>
    <row r="477" spans="1:20" ht="20.100000000000001" customHeight="1" x14ac:dyDescent="0.3">
      <c r="A477" s="27" t="s">
        <v>7969</v>
      </c>
      <c r="B477" s="28">
        <v>0</v>
      </c>
      <c r="C477" s="28">
        <v>0</v>
      </c>
      <c r="D477" s="28">
        <v>73.2</v>
      </c>
      <c r="E477" s="28">
        <v>73.2</v>
      </c>
      <c r="F477" s="27" t="s">
        <v>42</v>
      </c>
      <c r="G477" s="1" t="s">
        <v>1490</v>
      </c>
      <c r="H477" s="1" t="s">
        <v>7713</v>
      </c>
      <c r="I477" s="1" t="s">
        <v>7880</v>
      </c>
      <c r="J477" s="1" t="s">
        <v>42</v>
      </c>
      <c r="K477" s="1" t="s">
        <v>42</v>
      </c>
      <c r="M477" s="1" t="s">
        <v>42</v>
      </c>
      <c r="O477" s="1" t="s">
        <v>42</v>
      </c>
      <c r="P477" s="1" t="s">
        <v>42</v>
      </c>
      <c r="Q477" s="1" t="s">
        <v>42</v>
      </c>
      <c r="R477" s="1" t="s">
        <v>42</v>
      </c>
      <c r="S477" s="1" t="s">
        <v>42</v>
      </c>
      <c r="T477" s="1" t="s">
        <v>42</v>
      </c>
    </row>
    <row r="478" spans="1:20" ht="20.100000000000001" customHeight="1" x14ac:dyDescent="0.3">
      <c r="A478" s="27" t="s">
        <v>7742</v>
      </c>
      <c r="B478" s="28">
        <v>80.7</v>
      </c>
      <c r="C478" s="28">
        <v>262.3</v>
      </c>
      <c r="D478" s="28">
        <v>73.2</v>
      </c>
      <c r="E478" s="28">
        <v>416.2</v>
      </c>
      <c r="F478" s="27" t="s">
        <v>42</v>
      </c>
      <c r="G478" s="1" t="s">
        <v>1490</v>
      </c>
      <c r="H478" s="1" t="s">
        <v>7713</v>
      </c>
      <c r="I478" s="1" t="s">
        <v>7743</v>
      </c>
      <c r="J478" s="1" t="s">
        <v>42</v>
      </c>
      <c r="K478" s="1" t="s">
        <v>42</v>
      </c>
      <c r="M478" s="1" t="s">
        <v>42</v>
      </c>
      <c r="O478" s="1" t="s">
        <v>42</v>
      </c>
      <c r="P478" s="1" t="s">
        <v>42</v>
      </c>
      <c r="Q478" s="1" t="s">
        <v>42</v>
      </c>
      <c r="R478" s="1" t="s">
        <v>42</v>
      </c>
      <c r="S478" s="1" t="s">
        <v>42</v>
      </c>
      <c r="T478" s="1" t="s">
        <v>42</v>
      </c>
    </row>
    <row r="479" spans="1:20" ht="20.100000000000001" customHeight="1" x14ac:dyDescent="0.3">
      <c r="A479" s="27" t="s">
        <v>7712</v>
      </c>
      <c r="B479" s="28">
        <v>0</v>
      </c>
      <c r="C479" s="28">
        <v>0</v>
      </c>
      <c r="D479" s="28">
        <v>0</v>
      </c>
      <c r="E479" s="28">
        <v>0</v>
      </c>
      <c r="F479" s="27" t="s">
        <v>42</v>
      </c>
      <c r="G479" s="1" t="s">
        <v>1490</v>
      </c>
      <c r="H479" s="1" t="s">
        <v>7713</v>
      </c>
      <c r="I479" s="1" t="s">
        <v>42</v>
      </c>
      <c r="J479" s="1" t="s">
        <v>42</v>
      </c>
      <c r="K479" s="1" t="s">
        <v>42</v>
      </c>
      <c r="M479" s="1" t="s">
        <v>42</v>
      </c>
      <c r="O479" s="1" t="s">
        <v>42</v>
      </c>
      <c r="P479" s="1" t="s">
        <v>42</v>
      </c>
      <c r="Q479" s="1" t="s">
        <v>42</v>
      </c>
      <c r="R479" s="1" t="s">
        <v>42</v>
      </c>
      <c r="S479" s="1" t="s">
        <v>42</v>
      </c>
      <c r="T479" s="1" t="s">
        <v>42</v>
      </c>
    </row>
    <row r="480" spans="1:20" ht="20.100000000000001" customHeight="1" x14ac:dyDescent="0.3">
      <c r="A480" s="27" t="s">
        <v>7881</v>
      </c>
      <c r="B480" s="28">
        <v>0</v>
      </c>
      <c r="C480" s="28">
        <v>0</v>
      </c>
      <c r="D480" s="28">
        <v>0</v>
      </c>
      <c r="E480" s="28">
        <v>0</v>
      </c>
      <c r="F480" s="27" t="s">
        <v>42</v>
      </c>
      <c r="G480" s="1" t="s">
        <v>1490</v>
      </c>
      <c r="H480" s="1" t="s">
        <v>7713</v>
      </c>
      <c r="I480" s="1" t="s">
        <v>7882</v>
      </c>
      <c r="J480" s="1" t="s">
        <v>42</v>
      </c>
      <c r="K480" s="1" t="s">
        <v>42</v>
      </c>
      <c r="M480" s="1" t="s">
        <v>42</v>
      </c>
      <c r="O480" s="1" t="s">
        <v>42</v>
      </c>
      <c r="P480" s="1" t="s">
        <v>42</v>
      </c>
      <c r="Q480" s="1" t="s">
        <v>42</v>
      </c>
      <c r="R480" s="1" t="s">
        <v>42</v>
      </c>
      <c r="S480" s="1" t="s">
        <v>42</v>
      </c>
      <c r="T480" s="1" t="s">
        <v>42</v>
      </c>
    </row>
    <row r="481" spans="1:20" ht="20.100000000000001" customHeight="1" x14ac:dyDescent="0.3">
      <c r="A481" s="27" t="s">
        <v>7971</v>
      </c>
      <c r="B481" s="28">
        <v>99.4</v>
      </c>
      <c r="C481" s="28">
        <v>0</v>
      </c>
      <c r="D481" s="28">
        <v>0</v>
      </c>
      <c r="E481" s="28">
        <v>99.4</v>
      </c>
      <c r="F481" s="27" t="s">
        <v>42</v>
      </c>
      <c r="G481" s="1" t="s">
        <v>1490</v>
      </c>
      <c r="H481" s="1" t="s">
        <v>7713</v>
      </c>
      <c r="I481" s="1" t="s">
        <v>7884</v>
      </c>
      <c r="J481" s="1" t="s">
        <v>42</v>
      </c>
      <c r="K481" s="1" t="s">
        <v>42</v>
      </c>
      <c r="M481" s="1" t="s">
        <v>42</v>
      </c>
      <c r="O481" s="1" t="s">
        <v>42</v>
      </c>
      <c r="P481" s="1" t="s">
        <v>42</v>
      </c>
      <c r="Q481" s="1" t="s">
        <v>42</v>
      </c>
      <c r="R481" s="1" t="s">
        <v>42</v>
      </c>
      <c r="S481" s="1" t="s">
        <v>42</v>
      </c>
      <c r="T481" s="1" t="s">
        <v>42</v>
      </c>
    </row>
    <row r="482" spans="1:20" ht="20.100000000000001" customHeight="1" x14ac:dyDescent="0.3">
      <c r="A482" s="27" t="s">
        <v>7972</v>
      </c>
      <c r="B482" s="28">
        <v>0</v>
      </c>
      <c r="C482" s="28">
        <v>221.2</v>
      </c>
      <c r="D482" s="28">
        <v>0</v>
      </c>
      <c r="E482" s="28">
        <v>221.2</v>
      </c>
      <c r="F482" s="27" t="s">
        <v>42</v>
      </c>
      <c r="G482" s="1" t="s">
        <v>1490</v>
      </c>
      <c r="H482" s="1" t="s">
        <v>7713</v>
      </c>
      <c r="I482" s="1" t="s">
        <v>7886</v>
      </c>
      <c r="J482" s="1" t="s">
        <v>42</v>
      </c>
      <c r="K482" s="1" t="s">
        <v>42</v>
      </c>
      <c r="M482" s="1" t="s">
        <v>42</v>
      </c>
      <c r="O482" s="1" t="s">
        <v>42</v>
      </c>
      <c r="P482" s="1" t="s">
        <v>42</v>
      </c>
      <c r="Q482" s="1" t="s">
        <v>42</v>
      </c>
      <c r="R482" s="1" t="s">
        <v>42</v>
      </c>
      <c r="S482" s="1" t="s">
        <v>42</v>
      </c>
      <c r="T482" s="1" t="s">
        <v>42</v>
      </c>
    </row>
    <row r="483" spans="1:20" ht="20.100000000000001" customHeight="1" x14ac:dyDescent="0.3">
      <c r="A483" s="27" t="s">
        <v>7973</v>
      </c>
      <c r="B483" s="28">
        <v>0</v>
      </c>
      <c r="C483" s="28">
        <v>0</v>
      </c>
      <c r="D483" s="28">
        <v>85.1</v>
      </c>
      <c r="E483" s="28">
        <v>85.1</v>
      </c>
      <c r="F483" s="27" t="s">
        <v>42</v>
      </c>
      <c r="G483" s="1" t="s">
        <v>1490</v>
      </c>
      <c r="H483" s="1" t="s">
        <v>7713</v>
      </c>
      <c r="I483" s="1" t="s">
        <v>7888</v>
      </c>
      <c r="J483" s="1" t="s">
        <v>42</v>
      </c>
      <c r="K483" s="1" t="s">
        <v>42</v>
      </c>
      <c r="M483" s="1" t="s">
        <v>42</v>
      </c>
      <c r="O483" s="1" t="s">
        <v>42</v>
      </c>
      <c r="P483" s="1" t="s">
        <v>42</v>
      </c>
      <c r="Q483" s="1" t="s">
        <v>42</v>
      </c>
      <c r="R483" s="1" t="s">
        <v>42</v>
      </c>
      <c r="S483" s="1" t="s">
        <v>42</v>
      </c>
      <c r="T483" s="1" t="s">
        <v>42</v>
      </c>
    </row>
    <row r="484" spans="1:20" ht="20.100000000000001" customHeight="1" x14ac:dyDescent="0.3">
      <c r="A484" s="27" t="s">
        <v>7766</v>
      </c>
      <c r="B484" s="28">
        <v>99.4</v>
      </c>
      <c r="C484" s="28">
        <v>221.2</v>
      </c>
      <c r="D484" s="28">
        <v>85.1</v>
      </c>
      <c r="E484" s="28">
        <v>405.7</v>
      </c>
      <c r="F484" s="27" t="s">
        <v>42</v>
      </c>
      <c r="G484" s="1" t="s">
        <v>1490</v>
      </c>
      <c r="H484" s="1" t="s">
        <v>7713</v>
      </c>
      <c r="I484" s="1" t="s">
        <v>7767</v>
      </c>
      <c r="J484" s="1" t="s">
        <v>42</v>
      </c>
      <c r="K484" s="1" t="s">
        <v>42</v>
      </c>
      <c r="M484" s="1" t="s">
        <v>42</v>
      </c>
      <c r="O484" s="1" t="s">
        <v>42</v>
      </c>
      <c r="P484" s="1" t="s">
        <v>42</v>
      </c>
      <c r="Q484" s="1" t="s">
        <v>42</v>
      </c>
      <c r="R484" s="1" t="s">
        <v>42</v>
      </c>
      <c r="S484" s="1" t="s">
        <v>42</v>
      </c>
      <c r="T484" s="1" t="s">
        <v>42</v>
      </c>
    </row>
    <row r="485" spans="1:20" ht="20.100000000000001" customHeight="1" x14ac:dyDescent="0.3">
      <c r="A485" s="27" t="s">
        <v>7768</v>
      </c>
      <c r="B485" s="29">
        <v>1258</v>
      </c>
      <c r="C485" s="29">
        <v>3642</v>
      </c>
      <c r="D485" s="29">
        <v>2336</v>
      </c>
      <c r="E485" s="29">
        <v>7236</v>
      </c>
      <c r="F485" s="30"/>
    </row>
    <row r="486" spans="1:20" ht="20.100000000000001" customHeight="1" x14ac:dyDescent="0.3">
      <c r="A486" s="30"/>
      <c r="B486" s="30"/>
      <c r="C486" s="30"/>
      <c r="D486" s="30"/>
      <c r="E486" s="30"/>
      <c r="F486" s="30"/>
    </row>
    <row r="487" spans="1:20" ht="20.100000000000001" customHeight="1" x14ac:dyDescent="0.3">
      <c r="A487" s="30" t="s">
        <v>8013</v>
      </c>
      <c r="B487" s="30"/>
      <c r="C487" s="30"/>
      <c r="D487" s="30"/>
      <c r="E487" s="30"/>
      <c r="F487" s="27" t="s">
        <v>42</v>
      </c>
      <c r="G487" s="1" t="s">
        <v>1494</v>
      </c>
      <c r="I487" s="1" t="s">
        <v>1491</v>
      </c>
      <c r="J487" s="1" t="s">
        <v>1492</v>
      </c>
      <c r="K487" s="1" t="s">
        <v>81</v>
      </c>
    </row>
    <row r="488" spans="1:20" ht="20.100000000000001" customHeight="1" x14ac:dyDescent="0.3">
      <c r="A488" s="27" t="s">
        <v>42</v>
      </c>
      <c r="B488" s="28"/>
      <c r="C488" s="28"/>
      <c r="D488" s="28"/>
      <c r="E488" s="28"/>
      <c r="F488" s="27" t="s">
        <v>42</v>
      </c>
      <c r="G488" s="1" t="s">
        <v>1494</v>
      </c>
      <c r="H488" s="1" t="s">
        <v>7711</v>
      </c>
      <c r="I488" s="1" t="s">
        <v>42</v>
      </c>
      <c r="J488" s="1" t="s">
        <v>42</v>
      </c>
      <c r="K488" s="1" t="s">
        <v>42</v>
      </c>
      <c r="L488">
        <v>1</v>
      </c>
      <c r="M488" s="1" t="s">
        <v>42</v>
      </c>
      <c r="O488" s="1" t="s">
        <v>42</v>
      </c>
      <c r="P488" s="1" t="s">
        <v>42</v>
      </c>
      <c r="Q488" s="1" t="s">
        <v>42</v>
      </c>
      <c r="R488" s="1" t="s">
        <v>42</v>
      </c>
      <c r="S488" s="1" t="s">
        <v>42</v>
      </c>
      <c r="T488" s="1" t="s">
        <v>42</v>
      </c>
    </row>
    <row r="489" spans="1:20" ht="20.100000000000001" customHeight="1" x14ac:dyDescent="0.3">
      <c r="A489" s="27" t="s">
        <v>8014</v>
      </c>
      <c r="B489" s="28">
        <v>0</v>
      </c>
      <c r="C489" s="28">
        <v>0</v>
      </c>
      <c r="D489" s="28">
        <v>0</v>
      </c>
      <c r="E489" s="28">
        <v>0</v>
      </c>
      <c r="F489" s="27" t="s">
        <v>42</v>
      </c>
      <c r="G489" s="1" t="s">
        <v>1494</v>
      </c>
      <c r="H489" s="1" t="s">
        <v>7713</v>
      </c>
      <c r="I489" s="1" t="s">
        <v>8015</v>
      </c>
      <c r="J489" s="1" t="s">
        <v>42</v>
      </c>
      <c r="K489" s="1" t="s">
        <v>42</v>
      </c>
      <c r="M489" s="1" t="s">
        <v>42</v>
      </c>
      <c r="O489" s="1" t="s">
        <v>42</v>
      </c>
      <c r="P489" s="1" t="s">
        <v>42</v>
      </c>
      <c r="Q489" s="1" t="s">
        <v>42</v>
      </c>
      <c r="R489" s="1" t="s">
        <v>42</v>
      </c>
      <c r="S489" s="1" t="s">
        <v>42</v>
      </c>
      <c r="T489" s="1" t="s">
        <v>42</v>
      </c>
    </row>
    <row r="490" spans="1:20" ht="20.100000000000001" customHeight="1" x14ac:dyDescent="0.3">
      <c r="A490" s="27" t="s">
        <v>8016</v>
      </c>
      <c r="B490" s="28">
        <v>0</v>
      </c>
      <c r="C490" s="28">
        <v>0</v>
      </c>
      <c r="D490" s="28">
        <v>0</v>
      </c>
      <c r="E490" s="28">
        <v>0</v>
      </c>
      <c r="F490" s="27" t="s">
        <v>42</v>
      </c>
      <c r="G490" s="1" t="s">
        <v>1494</v>
      </c>
      <c r="H490" s="1" t="s">
        <v>7713</v>
      </c>
      <c r="I490" s="1" t="s">
        <v>8017</v>
      </c>
      <c r="J490" s="1" t="s">
        <v>42</v>
      </c>
      <c r="K490" s="1" t="s">
        <v>42</v>
      </c>
      <c r="M490" s="1" t="s">
        <v>42</v>
      </c>
      <c r="O490" s="1" t="s">
        <v>42</v>
      </c>
      <c r="P490" s="1" t="s">
        <v>42</v>
      </c>
      <c r="Q490" s="1" t="s">
        <v>42</v>
      </c>
      <c r="R490" s="1" t="s">
        <v>42</v>
      </c>
      <c r="S490" s="1" t="s">
        <v>42</v>
      </c>
      <c r="T490" s="1" t="s">
        <v>42</v>
      </c>
    </row>
    <row r="491" spans="1:20" ht="20.100000000000001" customHeight="1" x14ac:dyDescent="0.3">
      <c r="A491" s="27" t="s">
        <v>7712</v>
      </c>
      <c r="B491" s="28">
        <v>0</v>
      </c>
      <c r="C491" s="28">
        <v>0</v>
      </c>
      <c r="D491" s="28">
        <v>0</v>
      </c>
      <c r="E491" s="28">
        <v>0</v>
      </c>
      <c r="F491" s="27" t="s">
        <v>42</v>
      </c>
      <c r="G491" s="1" t="s">
        <v>1494</v>
      </c>
      <c r="H491" s="1" t="s">
        <v>7713</v>
      </c>
      <c r="I491" s="1" t="s">
        <v>42</v>
      </c>
      <c r="J491" s="1" t="s">
        <v>42</v>
      </c>
      <c r="K491" s="1" t="s">
        <v>42</v>
      </c>
      <c r="M491" s="1" t="s">
        <v>42</v>
      </c>
      <c r="O491" s="1" t="s">
        <v>42</v>
      </c>
      <c r="P491" s="1" t="s">
        <v>42</v>
      </c>
      <c r="Q491" s="1" t="s">
        <v>42</v>
      </c>
      <c r="R491" s="1" t="s">
        <v>42</v>
      </c>
      <c r="S491" s="1" t="s">
        <v>42</v>
      </c>
      <c r="T491" s="1" t="s">
        <v>42</v>
      </c>
    </row>
    <row r="492" spans="1:20" ht="20.100000000000001" customHeight="1" x14ac:dyDescent="0.3">
      <c r="A492" s="27" t="s">
        <v>8018</v>
      </c>
      <c r="B492" s="28">
        <v>0</v>
      </c>
      <c r="C492" s="28">
        <v>0</v>
      </c>
      <c r="D492" s="28">
        <v>0</v>
      </c>
      <c r="E492" s="28">
        <v>0</v>
      </c>
      <c r="F492" s="27" t="s">
        <v>42</v>
      </c>
      <c r="G492" s="1" t="s">
        <v>1494</v>
      </c>
      <c r="H492" s="1" t="s">
        <v>7713</v>
      </c>
      <c r="I492" s="1" t="s">
        <v>8019</v>
      </c>
      <c r="J492" s="1" t="s">
        <v>42</v>
      </c>
      <c r="K492" s="1" t="s">
        <v>42</v>
      </c>
      <c r="M492" s="1" t="s">
        <v>42</v>
      </c>
      <c r="O492" s="1" t="s">
        <v>42</v>
      </c>
      <c r="P492" s="1" t="s">
        <v>42</v>
      </c>
      <c r="Q492" s="1" t="s">
        <v>42</v>
      </c>
      <c r="R492" s="1" t="s">
        <v>42</v>
      </c>
      <c r="S492" s="1" t="s">
        <v>42</v>
      </c>
      <c r="T492" s="1" t="s">
        <v>42</v>
      </c>
    </row>
    <row r="493" spans="1:20" ht="20.100000000000001" customHeight="1" x14ac:dyDescent="0.3">
      <c r="A493" s="27" t="s">
        <v>8020</v>
      </c>
      <c r="B493" s="28">
        <v>0</v>
      </c>
      <c r="C493" s="28">
        <v>0</v>
      </c>
      <c r="D493" s="28">
        <v>0</v>
      </c>
      <c r="E493" s="28">
        <v>0</v>
      </c>
      <c r="F493" s="27" t="s">
        <v>42</v>
      </c>
      <c r="G493" s="1" t="s">
        <v>1494</v>
      </c>
      <c r="H493" s="1" t="s">
        <v>7713</v>
      </c>
      <c r="I493" s="1" t="s">
        <v>8021</v>
      </c>
      <c r="J493" s="1" t="s">
        <v>42</v>
      </c>
      <c r="K493" s="1" t="s">
        <v>42</v>
      </c>
      <c r="M493" s="1" t="s">
        <v>42</v>
      </c>
      <c r="O493" s="1" t="s">
        <v>42</v>
      </c>
      <c r="P493" s="1" t="s">
        <v>42</v>
      </c>
      <c r="Q493" s="1" t="s">
        <v>42</v>
      </c>
      <c r="R493" s="1" t="s">
        <v>42</v>
      </c>
      <c r="S493" s="1" t="s">
        <v>42</v>
      </c>
      <c r="T493" s="1" t="s">
        <v>42</v>
      </c>
    </row>
    <row r="494" spans="1:20" ht="20.100000000000001" customHeight="1" x14ac:dyDescent="0.3">
      <c r="A494" s="27" t="s">
        <v>7712</v>
      </c>
      <c r="B494" s="28">
        <v>0</v>
      </c>
      <c r="C494" s="28">
        <v>0</v>
      </c>
      <c r="D494" s="28">
        <v>0</v>
      </c>
      <c r="E494" s="28">
        <v>0</v>
      </c>
      <c r="F494" s="27" t="s">
        <v>42</v>
      </c>
      <c r="G494" s="1" t="s">
        <v>1494</v>
      </c>
      <c r="H494" s="1" t="s">
        <v>7713</v>
      </c>
      <c r="I494" s="1" t="s">
        <v>7712</v>
      </c>
      <c r="J494" s="1" t="s">
        <v>42</v>
      </c>
      <c r="K494" s="1" t="s">
        <v>42</v>
      </c>
      <c r="M494" s="1" t="s">
        <v>42</v>
      </c>
      <c r="O494" s="1" t="s">
        <v>42</v>
      </c>
      <c r="P494" s="1" t="s">
        <v>42</v>
      </c>
      <c r="Q494" s="1" t="s">
        <v>42</v>
      </c>
      <c r="R494" s="1" t="s">
        <v>42</v>
      </c>
      <c r="S494" s="1" t="s">
        <v>42</v>
      </c>
      <c r="T494" s="1" t="s">
        <v>42</v>
      </c>
    </row>
    <row r="495" spans="1:20" ht="20.100000000000001" customHeight="1" x14ac:dyDescent="0.3">
      <c r="A495" s="27" t="s">
        <v>7718</v>
      </c>
      <c r="B495" s="28">
        <v>0</v>
      </c>
      <c r="C495" s="28">
        <v>0</v>
      </c>
      <c r="D495" s="28">
        <v>0</v>
      </c>
      <c r="E495" s="28">
        <v>0</v>
      </c>
      <c r="F495" s="27" t="s">
        <v>42</v>
      </c>
      <c r="G495" s="1" t="s">
        <v>1494</v>
      </c>
      <c r="H495" s="1" t="s">
        <v>7713</v>
      </c>
      <c r="I495" s="1" t="s">
        <v>7719</v>
      </c>
      <c r="J495" s="1" t="s">
        <v>42</v>
      </c>
      <c r="K495" s="1" t="s">
        <v>42</v>
      </c>
      <c r="M495" s="1" t="s">
        <v>42</v>
      </c>
      <c r="O495" s="1" t="s">
        <v>42</v>
      </c>
      <c r="P495" s="1" t="s">
        <v>42</v>
      </c>
      <c r="Q495" s="1" t="s">
        <v>42</v>
      </c>
      <c r="R495" s="1" t="s">
        <v>42</v>
      </c>
      <c r="S495" s="1" t="s">
        <v>42</v>
      </c>
      <c r="T495" s="1" t="s">
        <v>42</v>
      </c>
    </row>
    <row r="496" spans="1:20" ht="20.100000000000001" customHeight="1" x14ac:dyDescent="0.3">
      <c r="A496" s="27" t="s">
        <v>7712</v>
      </c>
      <c r="B496" s="28">
        <v>0</v>
      </c>
      <c r="C496" s="28">
        <v>0</v>
      </c>
      <c r="D496" s="28">
        <v>0</v>
      </c>
      <c r="E496" s="28">
        <v>0</v>
      </c>
      <c r="F496" s="27" t="s">
        <v>42</v>
      </c>
      <c r="G496" s="1" t="s">
        <v>1494</v>
      </c>
      <c r="H496" s="1" t="s">
        <v>7713</v>
      </c>
      <c r="I496" s="1" t="s">
        <v>42</v>
      </c>
      <c r="J496" s="1" t="s">
        <v>42</v>
      </c>
      <c r="K496" s="1" t="s">
        <v>42</v>
      </c>
      <c r="M496" s="1" t="s">
        <v>42</v>
      </c>
      <c r="O496" s="1" t="s">
        <v>42</v>
      </c>
      <c r="P496" s="1" t="s">
        <v>42</v>
      </c>
      <c r="Q496" s="1" t="s">
        <v>42</v>
      </c>
      <c r="R496" s="1" t="s">
        <v>42</v>
      </c>
      <c r="S496" s="1" t="s">
        <v>42</v>
      </c>
      <c r="T496" s="1" t="s">
        <v>42</v>
      </c>
    </row>
    <row r="497" spans="1:20" ht="20.100000000000001" customHeight="1" x14ac:dyDescent="0.3">
      <c r="A497" s="27" t="s">
        <v>7720</v>
      </c>
      <c r="B497" s="28">
        <v>0</v>
      </c>
      <c r="C497" s="28">
        <v>0</v>
      </c>
      <c r="D497" s="28">
        <v>0</v>
      </c>
      <c r="E497" s="28">
        <v>0</v>
      </c>
      <c r="F497" s="27" t="s">
        <v>42</v>
      </c>
      <c r="G497" s="1" t="s">
        <v>1494</v>
      </c>
      <c r="H497" s="1" t="s">
        <v>7713</v>
      </c>
      <c r="I497" s="1" t="s">
        <v>7721</v>
      </c>
      <c r="J497" s="1" t="s">
        <v>42</v>
      </c>
      <c r="K497" s="1" t="s">
        <v>42</v>
      </c>
      <c r="M497" s="1" t="s">
        <v>42</v>
      </c>
      <c r="O497" s="1" t="s">
        <v>42</v>
      </c>
      <c r="P497" s="1" t="s">
        <v>42</v>
      </c>
      <c r="Q497" s="1" t="s">
        <v>42</v>
      </c>
      <c r="R497" s="1" t="s">
        <v>42</v>
      </c>
      <c r="S497" s="1" t="s">
        <v>42</v>
      </c>
      <c r="T497" s="1" t="s">
        <v>42</v>
      </c>
    </row>
    <row r="498" spans="1:20" ht="20.100000000000001" customHeight="1" x14ac:dyDescent="0.3">
      <c r="A498" s="27" t="s">
        <v>8022</v>
      </c>
      <c r="B498" s="28">
        <v>0</v>
      </c>
      <c r="C498" s="28">
        <v>0</v>
      </c>
      <c r="D498" s="28">
        <v>0</v>
      </c>
      <c r="E498" s="28">
        <v>0</v>
      </c>
      <c r="F498" s="27" t="s">
        <v>42</v>
      </c>
      <c r="G498" s="1" t="s">
        <v>1494</v>
      </c>
      <c r="H498" s="1" t="s">
        <v>7713</v>
      </c>
      <c r="I498" s="1" t="s">
        <v>8023</v>
      </c>
      <c r="J498" s="1" t="s">
        <v>42</v>
      </c>
      <c r="K498" s="1" t="s">
        <v>42</v>
      </c>
      <c r="M498" s="1" t="s">
        <v>42</v>
      </c>
      <c r="O498" s="1" t="s">
        <v>42</v>
      </c>
      <c r="P498" s="1" t="s">
        <v>42</v>
      </c>
      <c r="Q498" s="1" t="s">
        <v>42</v>
      </c>
      <c r="R498" s="1" t="s">
        <v>42</v>
      </c>
      <c r="S498" s="1" t="s">
        <v>42</v>
      </c>
      <c r="T498" s="1" t="s">
        <v>42</v>
      </c>
    </row>
    <row r="499" spans="1:20" ht="20.100000000000001" customHeight="1" x14ac:dyDescent="0.3">
      <c r="A499" s="27" t="s">
        <v>8024</v>
      </c>
      <c r="B499" s="28">
        <v>0</v>
      </c>
      <c r="C499" s="28">
        <v>437.2</v>
      </c>
      <c r="D499" s="28">
        <v>0</v>
      </c>
      <c r="E499" s="28">
        <v>437.2</v>
      </c>
      <c r="F499" s="27" t="s">
        <v>42</v>
      </c>
      <c r="G499" s="1" t="s">
        <v>1494</v>
      </c>
      <c r="H499" s="1" t="s">
        <v>7713</v>
      </c>
      <c r="I499" s="1" t="s">
        <v>8025</v>
      </c>
      <c r="J499" s="1" t="s">
        <v>42</v>
      </c>
      <c r="K499" s="1" t="s">
        <v>42</v>
      </c>
      <c r="M499" s="1" t="s">
        <v>42</v>
      </c>
      <c r="O499" s="1" t="s">
        <v>42</v>
      </c>
      <c r="P499" s="1" t="s">
        <v>42</v>
      </c>
      <c r="Q499" s="1" t="s">
        <v>42</v>
      </c>
      <c r="R499" s="1" t="s">
        <v>42</v>
      </c>
      <c r="S499" s="1" t="s">
        <v>42</v>
      </c>
      <c r="T499" s="1" t="s">
        <v>42</v>
      </c>
    </row>
    <row r="500" spans="1:20" ht="20.100000000000001" customHeight="1" x14ac:dyDescent="0.3">
      <c r="A500" s="27" t="s">
        <v>7722</v>
      </c>
      <c r="B500" s="28">
        <v>0</v>
      </c>
      <c r="C500" s="28">
        <v>0</v>
      </c>
      <c r="D500" s="28">
        <v>0</v>
      </c>
      <c r="E500" s="28">
        <v>0</v>
      </c>
      <c r="F500" s="27" t="s">
        <v>42</v>
      </c>
      <c r="G500" s="1" t="s">
        <v>1494</v>
      </c>
      <c r="H500" s="1" t="s">
        <v>7713</v>
      </c>
      <c r="I500" s="1" t="s">
        <v>7723</v>
      </c>
      <c r="J500" s="1" t="s">
        <v>42</v>
      </c>
      <c r="K500" s="1" t="s">
        <v>42</v>
      </c>
      <c r="M500" s="1" t="s">
        <v>42</v>
      </c>
      <c r="O500" s="1" t="s">
        <v>42</v>
      </c>
      <c r="P500" s="1" t="s">
        <v>42</v>
      </c>
      <c r="Q500" s="1" t="s">
        <v>42</v>
      </c>
      <c r="R500" s="1" t="s">
        <v>42</v>
      </c>
      <c r="S500" s="1" t="s">
        <v>42</v>
      </c>
      <c r="T500" s="1" t="s">
        <v>42</v>
      </c>
    </row>
    <row r="501" spans="1:20" ht="20.100000000000001" customHeight="1" x14ac:dyDescent="0.3">
      <c r="A501" s="27" t="s">
        <v>8026</v>
      </c>
      <c r="B501" s="28">
        <v>0</v>
      </c>
      <c r="C501" s="28">
        <v>90.4</v>
      </c>
      <c r="D501" s="28">
        <v>0</v>
      </c>
      <c r="E501" s="28">
        <v>90.4</v>
      </c>
      <c r="F501" s="27" t="s">
        <v>42</v>
      </c>
      <c r="G501" s="1" t="s">
        <v>1494</v>
      </c>
      <c r="H501" s="1" t="s">
        <v>7713</v>
      </c>
      <c r="I501" s="1" t="s">
        <v>7725</v>
      </c>
      <c r="J501" s="1" t="s">
        <v>42</v>
      </c>
      <c r="K501" s="1" t="s">
        <v>42</v>
      </c>
      <c r="M501" s="1" t="s">
        <v>42</v>
      </c>
      <c r="O501" s="1" t="s">
        <v>42</v>
      </c>
      <c r="P501" s="1" t="s">
        <v>42</v>
      </c>
      <c r="Q501" s="1" t="s">
        <v>42</v>
      </c>
      <c r="R501" s="1" t="s">
        <v>42</v>
      </c>
      <c r="S501" s="1" t="s">
        <v>42</v>
      </c>
      <c r="T501" s="1" t="s">
        <v>42</v>
      </c>
    </row>
    <row r="502" spans="1:20" ht="20.100000000000001" customHeight="1" x14ac:dyDescent="0.3">
      <c r="A502" s="27" t="s">
        <v>8027</v>
      </c>
      <c r="B502" s="28">
        <v>0</v>
      </c>
      <c r="C502" s="28">
        <v>0</v>
      </c>
      <c r="D502" s="28">
        <v>0</v>
      </c>
      <c r="E502" s="28">
        <v>0</v>
      </c>
      <c r="F502" s="27" t="s">
        <v>42</v>
      </c>
      <c r="G502" s="1" t="s">
        <v>1494</v>
      </c>
      <c r="H502" s="1" t="s">
        <v>7713</v>
      </c>
      <c r="I502" s="1" t="s">
        <v>8028</v>
      </c>
      <c r="J502" s="1" t="s">
        <v>42</v>
      </c>
      <c r="K502" s="1" t="s">
        <v>42</v>
      </c>
      <c r="M502" s="1" t="s">
        <v>42</v>
      </c>
      <c r="O502" s="1" t="s">
        <v>42</v>
      </c>
      <c r="P502" s="1" t="s">
        <v>42</v>
      </c>
      <c r="Q502" s="1" t="s">
        <v>42</v>
      </c>
      <c r="R502" s="1" t="s">
        <v>42</v>
      </c>
      <c r="S502" s="1" t="s">
        <v>42</v>
      </c>
      <c r="T502" s="1" t="s">
        <v>42</v>
      </c>
    </row>
    <row r="503" spans="1:20" ht="20.100000000000001" customHeight="1" x14ac:dyDescent="0.3">
      <c r="A503" s="27" t="s">
        <v>8029</v>
      </c>
      <c r="B503" s="28">
        <v>0</v>
      </c>
      <c r="C503" s="28">
        <v>68.8</v>
      </c>
      <c r="D503" s="28">
        <v>0</v>
      </c>
      <c r="E503" s="28">
        <v>68.8</v>
      </c>
      <c r="F503" s="27" t="s">
        <v>42</v>
      </c>
      <c r="G503" s="1" t="s">
        <v>1494</v>
      </c>
      <c r="H503" s="1" t="s">
        <v>7713</v>
      </c>
      <c r="I503" s="1" t="s">
        <v>8030</v>
      </c>
      <c r="J503" s="1" t="s">
        <v>42</v>
      </c>
      <c r="K503" s="1" t="s">
        <v>42</v>
      </c>
      <c r="M503" s="1" t="s">
        <v>42</v>
      </c>
      <c r="O503" s="1" t="s">
        <v>42</v>
      </c>
      <c r="P503" s="1" t="s">
        <v>42</v>
      </c>
      <c r="Q503" s="1" t="s">
        <v>42</v>
      </c>
      <c r="R503" s="1" t="s">
        <v>42</v>
      </c>
      <c r="S503" s="1" t="s">
        <v>42</v>
      </c>
      <c r="T503" s="1" t="s">
        <v>42</v>
      </c>
    </row>
    <row r="504" spans="1:20" ht="20.100000000000001" customHeight="1" x14ac:dyDescent="0.3">
      <c r="A504" s="27" t="s">
        <v>8031</v>
      </c>
      <c r="B504" s="28">
        <v>0</v>
      </c>
      <c r="C504" s="28">
        <v>0</v>
      </c>
      <c r="D504" s="28">
        <v>0</v>
      </c>
      <c r="E504" s="28">
        <v>0</v>
      </c>
      <c r="F504" s="27" t="s">
        <v>42</v>
      </c>
      <c r="G504" s="1" t="s">
        <v>1494</v>
      </c>
      <c r="H504" s="1" t="s">
        <v>7713</v>
      </c>
      <c r="I504" s="1" t="s">
        <v>8032</v>
      </c>
      <c r="J504" s="1" t="s">
        <v>42</v>
      </c>
      <c r="K504" s="1" t="s">
        <v>42</v>
      </c>
      <c r="M504" s="1" t="s">
        <v>42</v>
      </c>
      <c r="O504" s="1" t="s">
        <v>42</v>
      </c>
      <c r="P504" s="1" t="s">
        <v>42</v>
      </c>
      <c r="Q504" s="1" t="s">
        <v>42</v>
      </c>
      <c r="R504" s="1" t="s">
        <v>42</v>
      </c>
      <c r="S504" s="1" t="s">
        <v>42</v>
      </c>
      <c r="T504" s="1" t="s">
        <v>42</v>
      </c>
    </row>
    <row r="505" spans="1:20" ht="20.100000000000001" customHeight="1" x14ac:dyDescent="0.3">
      <c r="A505" s="27" t="s">
        <v>8029</v>
      </c>
      <c r="B505" s="28">
        <v>0</v>
      </c>
      <c r="C505" s="28">
        <v>68.8</v>
      </c>
      <c r="D505" s="28">
        <v>0</v>
      </c>
      <c r="E505" s="28">
        <v>68.8</v>
      </c>
      <c r="F505" s="27" t="s">
        <v>42</v>
      </c>
      <c r="G505" s="1" t="s">
        <v>1494</v>
      </c>
      <c r="H505" s="1" t="s">
        <v>7713</v>
      </c>
      <c r="I505" s="1" t="s">
        <v>8030</v>
      </c>
      <c r="J505" s="1" t="s">
        <v>42</v>
      </c>
      <c r="K505" s="1" t="s">
        <v>42</v>
      </c>
      <c r="M505" s="1" t="s">
        <v>42</v>
      </c>
      <c r="O505" s="1" t="s">
        <v>42</v>
      </c>
      <c r="P505" s="1" t="s">
        <v>42</v>
      </c>
      <c r="Q505" s="1" t="s">
        <v>42</v>
      </c>
      <c r="R505" s="1" t="s">
        <v>42</v>
      </c>
      <c r="S505" s="1" t="s">
        <v>42</v>
      </c>
      <c r="T505" s="1" t="s">
        <v>42</v>
      </c>
    </row>
    <row r="506" spans="1:20" ht="20.100000000000001" customHeight="1" x14ac:dyDescent="0.3">
      <c r="A506" s="27" t="s">
        <v>8033</v>
      </c>
      <c r="B506" s="28">
        <v>0</v>
      </c>
      <c r="C506" s="28">
        <v>0</v>
      </c>
      <c r="D506" s="28">
        <v>0</v>
      </c>
      <c r="E506" s="28">
        <v>0</v>
      </c>
      <c r="F506" s="27" t="s">
        <v>42</v>
      </c>
      <c r="G506" s="1" t="s">
        <v>1494</v>
      </c>
      <c r="H506" s="1" t="s">
        <v>7713</v>
      </c>
      <c r="I506" s="1" t="s">
        <v>8034</v>
      </c>
      <c r="J506" s="1" t="s">
        <v>42</v>
      </c>
      <c r="K506" s="1" t="s">
        <v>42</v>
      </c>
      <c r="M506" s="1" t="s">
        <v>42</v>
      </c>
      <c r="O506" s="1" t="s">
        <v>42</v>
      </c>
      <c r="P506" s="1" t="s">
        <v>42</v>
      </c>
      <c r="Q506" s="1" t="s">
        <v>42</v>
      </c>
      <c r="R506" s="1" t="s">
        <v>42</v>
      </c>
      <c r="S506" s="1" t="s">
        <v>42</v>
      </c>
      <c r="T506" s="1" t="s">
        <v>42</v>
      </c>
    </row>
    <row r="507" spans="1:20" ht="20.100000000000001" customHeight="1" x14ac:dyDescent="0.3">
      <c r="A507" s="27" t="s">
        <v>8035</v>
      </c>
      <c r="B507" s="28">
        <v>0</v>
      </c>
      <c r="C507" s="28">
        <v>275.3</v>
      </c>
      <c r="D507" s="28">
        <v>0</v>
      </c>
      <c r="E507" s="28">
        <v>275.3</v>
      </c>
      <c r="F507" s="27" t="s">
        <v>42</v>
      </c>
      <c r="G507" s="1" t="s">
        <v>1494</v>
      </c>
      <c r="H507" s="1" t="s">
        <v>7713</v>
      </c>
      <c r="I507" s="1" t="s">
        <v>8036</v>
      </c>
      <c r="J507" s="1" t="s">
        <v>42</v>
      </c>
      <c r="K507" s="1" t="s">
        <v>42</v>
      </c>
      <c r="M507" s="1" t="s">
        <v>42</v>
      </c>
      <c r="O507" s="1" t="s">
        <v>42</v>
      </c>
      <c r="P507" s="1" t="s">
        <v>42</v>
      </c>
      <c r="Q507" s="1" t="s">
        <v>42</v>
      </c>
      <c r="R507" s="1" t="s">
        <v>42</v>
      </c>
      <c r="S507" s="1" t="s">
        <v>42</v>
      </c>
      <c r="T507" s="1" t="s">
        <v>42</v>
      </c>
    </row>
    <row r="508" spans="1:20" ht="20.100000000000001" customHeight="1" x14ac:dyDescent="0.3">
      <c r="A508" s="27" t="s">
        <v>7730</v>
      </c>
      <c r="B508" s="28">
        <v>0</v>
      </c>
      <c r="C508" s="28">
        <v>940.5</v>
      </c>
      <c r="D508" s="28">
        <v>0</v>
      </c>
      <c r="E508" s="28">
        <v>940.5</v>
      </c>
      <c r="F508" s="27" t="s">
        <v>42</v>
      </c>
      <c r="G508" s="1" t="s">
        <v>1494</v>
      </c>
      <c r="H508" s="1" t="s">
        <v>7713</v>
      </c>
      <c r="I508" s="1" t="s">
        <v>7731</v>
      </c>
      <c r="J508" s="1" t="s">
        <v>42</v>
      </c>
      <c r="K508" s="1" t="s">
        <v>42</v>
      </c>
      <c r="M508" s="1" t="s">
        <v>42</v>
      </c>
      <c r="O508" s="1" t="s">
        <v>42</v>
      </c>
      <c r="P508" s="1" t="s">
        <v>42</v>
      </c>
      <c r="Q508" s="1" t="s">
        <v>42</v>
      </c>
      <c r="R508" s="1" t="s">
        <v>42</v>
      </c>
      <c r="S508" s="1" t="s">
        <v>42</v>
      </c>
      <c r="T508" s="1" t="s">
        <v>42</v>
      </c>
    </row>
    <row r="509" spans="1:20" ht="20.100000000000001" customHeight="1" x14ac:dyDescent="0.3">
      <c r="A509" s="27" t="s">
        <v>8037</v>
      </c>
      <c r="B509" s="28">
        <v>0</v>
      </c>
      <c r="C509" s="28">
        <v>0</v>
      </c>
      <c r="D509" s="28">
        <v>0</v>
      </c>
      <c r="E509" s="28">
        <v>0</v>
      </c>
      <c r="F509" s="27" t="s">
        <v>42</v>
      </c>
      <c r="G509" s="1" t="s">
        <v>1494</v>
      </c>
      <c r="H509" s="1" t="s">
        <v>7713</v>
      </c>
      <c r="I509" s="1" t="s">
        <v>8037</v>
      </c>
      <c r="J509" s="1" t="s">
        <v>42</v>
      </c>
      <c r="K509" s="1" t="s">
        <v>42</v>
      </c>
      <c r="M509" s="1" t="s">
        <v>42</v>
      </c>
      <c r="O509" s="1" t="s">
        <v>42</v>
      </c>
      <c r="P509" s="1" t="s">
        <v>42</v>
      </c>
      <c r="Q509" s="1" t="s">
        <v>42</v>
      </c>
      <c r="R509" s="1" t="s">
        <v>42</v>
      </c>
      <c r="S509" s="1" t="s">
        <v>42</v>
      </c>
      <c r="T509" s="1" t="s">
        <v>42</v>
      </c>
    </row>
    <row r="510" spans="1:20" ht="20.100000000000001" customHeight="1" x14ac:dyDescent="0.3">
      <c r="A510" s="27" t="s">
        <v>7812</v>
      </c>
      <c r="B510" s="28">
        <v>0</v>
      </c>
      <c r="C510" s="28">
        <v>0</v>
      </c>
      <c r="D510" s="28">
        <v>0</v>
      </c>
      <c r="E510" s="28">
        <v>0</v>
      </c>
      <c r="F510" s="27" t="s">
        <v>42</v>
      </c>
      <c r="G510" s="1" t="s">
        <v>1494</v>
      </c>
      <c r="H510" s="1" t="s">
        <v>7713</v>
      </c>
      <c r="I510" s="1" t="s">
        <v>7813</v>
      </c>
      <c r="J510" s="1" t="s">
        <v>42</v>
      </c>
      <c r="K510" s="1" t="s">
        <v>42</v>
      </c>
      <c r="M510" s="1" t="s">
        <v>42</v>
      </c>
      <c r="O510" s="1" t="s">
        <v>42</v>
      </c>
      <c r="P510" s="1" t="s">
        <v>42</v>
      </c>
      <c r="Q510" s="1" t="s">
        <v>42</v>
      </c>
      <c r="R510" s="1" t="s">
        <v>42</v>
      </c>
      <c r="S510" s="1" t="s">
        <v>42</v>
      </c>
      <c r="T510" s="1" t="s">
        <v>42</v>
      </c>
    </row>
    <row r="511" spans="1:20" ht="20.100000000000001" customHeight="1" x14ac:dyDescent="0.3">
      <c r="A511" s="27" t="s">
        <v>7712</v>
      </c>
      <c r="B511" s="28">
        <v>0</v>
      </c>
      <c r="C511" s="28">
        <v>0</v>
      </c>
      <c r="D511" s="28">
        <v>0</v>
      </c>
      <c r="E511" s="28">
        <v>0</v>
      </c>
      <c r="F511" s="27" t="s">
        <v>42</v>
      </c>
      <c r="G511" s="1" t="s">
        <v>1494</v>
      </c>
      <c r="H511" s="1" t="s">
        <v>7713</v>
      </c>
      <c r="I511" s="1" t="s">
        <v>42</v>
      </c>
      <c r="J511" s="1" t="s">
        <v>42</v>
      </c>
      <c r="K511" s="1" t="s">
        <v>42</v>
      </c>
      <c r="M511" s="1" t="s">
        <v>42</v>
      </c>
      <c r="O511" s="1" t="s">
        <v>42</v>
      </c>
      <c r="P511" s="1" t="s">
        <v>42</v>
      </c>
      <c r="Q511" s="1" t="s">
        <v>42</v>
      </c>
      <c r="R511" s="1" t="s">
        <v>42</v>
      </c>
      <c r="S511" s="1" t="s">
        <v>42</v>
      </c>
      <c r="T511" s="1" t="s">
        <v>42</v>
      </c>
    </row>
    <row r="512" spans="1:20" ht="20.100000000000001" customHeight="1" x14ac:dyDescent="0.3">
      <c r="A512" s="27" t="s">
        <v>8038</v>
      </c>
      <c r="B512" s="28">
        <v>0</v>
      </c>
      <c r="C512" s="28">
        <v>0</v>
      </c>
      <c r="D512" s="28">
        <v>0</v>
      </c>
      <c r="E512" s="28">
        <v>0</v>
      </c>
      <c r="F512" s="27" t="s">
        <v>42</v>
      </c>
      <c r="G512" s="1" t="s">
        <v>1494</v>
      </c>
      <c r="H512" s="1" t="s">
        <v>7713</v>
      </c>
      <c r="I512" s="1" t="s">
        <v>8039</v>
      </c>
      <c r="J512" s="1" t="s">
        <v>42</v>
      </c>
      <c r="K512" s="1" t="s">
        <v>42</v>
      </c>
      <c r="M512" s="1" t="s">
        <v>42</v>
      </c>
      <c r="O512" s="1" t="s">
        <v>42</v>
      </c>
      <c r="P512" s="1" t="s">
        <v>42</v>
      </c>
      <c r="Q512" s="1" t="s">
        <v>42</v>
      </c>
      <c r="R512" s="1" t="s">
        <v>42</v>
      </c>
      <c r="S512" s="1" t="s">
        <v>42</v>
      </c>
      <c r="T512" s="1" t="s">
        <v>42</v>
      </c>
    </row>
    <row r="513" spans="1:20" ht="20.100000000000001" customHeight="1" x14ac:dyDescent="0.3">
      <c r="A513" s="27" t="s">
        <v>8040</v>
      </c>
      <c r="B513" s="28">
        <v>46.7</v>
      </c>
      <c r="C513" s="28">
        <v>0</v>
      </c>
      <c r="D513" s="28">
        <v>0</v>
      </c>
      <c r="E513" s="28">
        <v>46.7</v>
      </c>
      <c r="F513" s="27" t="s">
        <v>42</v>
      </c>
      <c r="G513" s="1" t="s">
        <v>1494</v>
      </c>
      <c r="H513" s="1" t="s">
        <v>7713</v>
      </c>
      <c r="I513" s="1" t="s">
        <v>8041</v>
      </c>
      <c r="J513" s="1" t="s">
        <v>42</v>
      </c>
      <c r="K513" s="1" t="s">
        <v>42</v>
      </c>
      <c r="M513" s="1" t="s">
        <v>42</v>
      </c>
      <c r="O513" s="1" t="s">
        <v>42</v>
      </c>
      <c r="P513" s="1" t="s">
        <v>42</v>
      </c>
      <c r="Q513" s="1" t="s">
        <v>42</v>
      </c>
      <c r="R513" s="1" t="s">
        <v>42</v>
      </c>
      <c r="S513" s="1" t="s">
        <v>42</v>
      </c>
      <c r="T513" s="1" t="s">
        <v>42</v>
      </c>
    </row>
    <row r="514" spans="1:20" ht="20.100000000000001" customHeight="1" x14ac:dyDescent="0.3">
      <c r="A514" s="27" t="s">
        <v>8042</v>
      </c>
      <c r="B514" s="28">
        <v>0</v>
      </c>
      <c r="C514" s="28">
        <v>188.8</v>
      </c>
      <c r="D514" s="28">
        <v>0</v>
      </c>
      <c r="E514" s="28">
        <v>188.8</v>
      </c>
      <c r="F514" s="27" t="s">
        <v>42</v>
      </c>
      <c r="G514" s="1" t="s">
        <v>1494</v>
      </c>
      <c r="H514" s="1" t="s">
        <v>7713</v>
      </c>
      <c r="I514" s="1" t="s">
        <v>8043</v>
      </c>
      <c r="J514" s="1" t="s">
        <v>42</v>
      </c>
      <c r="K514" s="1" t="s">
        <v>42</v>
      </c>
      <c r="M514" s="1" t="s">
        <v>42</v>
      </c>
      <c r="O514" s="1" t="s">
        <v>42</v>
      </c>
      <c r="P514" s="1" t="s">
        <v>42</v>
      </c>
      <c r="Q514" s="1" t="s">
        <v>42</v>
      </c>
      <c r="R514" s="1" t="s">
        <v>42</v>
      </c>
      <c r="S514" s="1" t="s">
        <v>42</v>
      </c>
      <c r="T514" s="1" t="s">
        <v>42</v>
      </c>
    </row>
    <row r="515" spans="1:20" ht="20.100000000000001" customHeight="1" x14ac:dyDescent="0.3">
      <c r="A515" s="27" t="s">
        <v>8044</v>
      </c>
      <c r="B515" s="28">
        <v>0</v>
      </c>
      <c r="C515" s="28">
        <v>0</v>
      </c>
      <c r="D515" s="28">
        <v>126.7</v>
      </c>
      <c r="E515" s="28">
        <v>126.7</v>
      </c>
      <c r="F515" s="27" t="s">
        <v>42</v>
      </c>
      <c r="G515" s="1" t="s">
        <v>1494</v>
      </c>
      <c r="H515" s="1" t="s">
        <v>7713</v>
      </c>
      <c r="I515" s="1" t="s">
        <v>8045</v>
      </c>
      <c r="J515" s="1" t="s">
        <v>42</v>
      </c>
      <c r="K515" s="1" t="s">
        <v>42</v>
      </c>
      <c r="M515" s="1" t="s">
        <v>42</v>
      </c>
      <c r="O515" s="1" t="s">
        <v>42</v>
      </c>
      <c r="P515" s="1" t="s">
        <v>42</v>
      </c>
      <c r="Q515" s="1" t="s">
        <v>42</v>
      </c>
      <c r="R515" s="1" t="s">
        <v>42</v>
      </c>
      <c r="S515" s="1" t="s">
        <v>42</v>
      </c>
      <c r="T515" s="1" t="s">
        <v>42</v>
      </c>
    </row>
    <row r="516" spans="1:20" ht="20.100000000000001" customHeight="1" x14ac:dyDescent="0.3">
      <c r="A516" s="27" t="s">
        <v>7742</v>
      </c>
      <c r="B516" s="28">
        <v>46.7</v>
      </c>
      <c r="C516" s="28">
        <v>188.8</v>
      </c>
      <c r="D516" s="28">
        <v>126.7</v>
      </c>
      <c r="E516" s="28">
        <v>362.2</v>
      </c>
      <c r="F516" s="27" t="s">
        <v>42</v>
      </c>
      <c r="G516" s="1" t="s">
        <v>1494</v>
      </c>
      <c r="H516" s="1" t="s">
        <v>7713</v>
      </c>
      <c r="I516" s="1" t="s">
        <v>7743</v>
      </c>
      <c r="J516" s="1" t="s">
        <v>42</v>
      </c>
      <c r="K516" s="1" t="s">
        <v>42</v>
      </c>
      <c r="M516" s="1" t="s">
        <v>42</v>
      </c>
      <c r="O516" s="1" t="s">
        <v>42</v>
      </c>
      <c r="P516" s="1" t="s">
        <v>42</v>
      </c>
      <c r="Q516" s="1" t="s">
        <v>42</v>
      </c>
      <c r="R516" s="1" t="s">
        <v>42</v>
      </c>
      <c r="S516" s="1" t="s">
        <v>42</v>
      </c>
      <c r="T516" s="1" t="s">
        <v>42</v>
      </c>
    </row>
    <row r="517" spans="1:20" ht="20.100000000000001" customHeight="1" x14ac:dyDescent="0.3">
      <c r="A517" s="27" t="s">
        <v>7712</v>
      </c>
      <c r="B517" s="28">
        <v>0</v>
      </c>
      <c r="C517" s="28">
        <v>0</v>
      </c>
      <c r="D517" s="28">
        <v>0</v>
      </c>
      <c r="E517" s="28">
        <v>0</v>
      </c>
      <c r="F517" s="27" t="s">
        <v>42</v>
      </c>
      <c r="G517" s="1" t="s">
        <v>1494</v>
      </c>
      <c r="H517" s="1" t="s">
        <v>7713</v>
      </c>
      <c r="I517" s="1" t="s">
        <v>42</v>
      </c>
      <c r="J517" s="1" t="s">
        <v>42</v>
      </c>
      <c r="K517" s="1" t="s">
        <v>42</v>
      </c>
      <c r="M517" s="1" t="s">
        <v>42</v>
      </c>
      <c r="O517" s="1" t="s">
        <v>42</v>
      </c>
      <c r="P517" s="1" t="s">
        <v>42</v>
      </c>
      <c r="Q517" s="1" t="s">
        <v>42</v>
      </c>
      <c r="R517" s="1" t="s">
        <v>42</v>
      </c>
      <c r="S517" s="1" t="s">
        <v>42</v>
      </c>
      <c r="T517" s="1" t="s">
        <v>42</v>
      </c>
    </row>
    <row r="518" spans="1:20" ht="20.100000000000001" customHeight="1" x14ac:dyDescent="0.3">
      <c r="A518" s="27" t="s">
        <v>8046</v>
      </c>
      <c r="B518" s="28">
        <v>0</v>
      </c>
      <c r="C518" s="28">
        <v>0</v>
      </c>
      <c r="D518" s="28">
        <v>0</v>
      </c>
      <c r="E518" s="28">
        <v>0</v>
      </c>
      <c r="F518" s="27" t="s">
        <v>42</v>
      </c>
      <c r="G518" s="1" t="s">
        <v>1494</v>
      </c>
      <c r="H518" s="1" t="s">
        <v>7713</v>
      </c>
      <c r="I518" s="1" t="s">
        <v>8047</v>
      </c>
      <c r="J518" s="1" t="s">
        <v>42</v>
      </c>
      <c r="K518" s="1" t="s">
        <v>42</v>
      </c>
      <c r="M518" s="1" t="s">
        <v>42</v>
      </c>
      <c r="O518" s="1" t="s">
        <v>42</v>
      </c>
      <c r="P518" s="1" t="s">
        <v>42</v>
      </c>
      <c r="Q518" s="1" t="s">
        <v>42</v>
      </c>
      <c r="R518" s="1" t="s">
        <v>42</v>
      </c>
      <c r="S518" s="1" t="s">
        <v>42</v>
      </c>
      <c r="T518" s="1" t="s">
        <v>42</v>
      </c>
    </row>
    <row r="519" spans="1:20" ht="20.100000000000001" customHeight="1" x14ac:dyDescent="0.3">
      <c r="A519" s="27" t="s">
        <v>8048</v>
      </c>
      <c r="B519" s="28">
        <v>19.600000000000001</v>
      </c>
      <c r="C519" s="28">
        <v>0</v>
      </c>
      <c r="D519" s="28">
        <v>0</v>
      </c>
      <c r="E519" s="28">
        <v>19.600000000000001</v>
      </c>
      <c r="F519" s="27" t="s">
        <v>42</v>
      </c>
      <c r="G519" s="1" t="s">
        <v>1494</v>
      </c>
      <c r="H519" s="1" t="s">
        <v>7713</v>
      </c>
      <c r="I519" s="1" t="s">
        <v>8049</v>
      </c>
      <c r="J519" s="1" t="s">
        <v>42</v>
      </c>
      <c r="K519" s="1" t="s">
        <v>42</v>
      </c>
      <c r="M519" s="1" t="s">
        <v>42</v>
      </c>
      <c r="O519" s="1" t="s">
        <v>42</v>
      </c>
      <c r="P519" s="1" t="s">
        <v>42</v>
      </c>
      <c r="Q519" s="1" t="s">
        <v>42</v>
      </c>
      <c r="R519" s="1" t="s">
        <v>42</v>
      </c>
      <c r="S519" s="1" t="s">
        <v>42</v>
      </c>
      <c r="T519" s="1" t="s">
        <v>42</v>
      </c>
    </row>
    <row r="520" spans="1:20" ht="20.100000000000001" customHeight="1" x14ac:dyDescent="0.3">
      <c r="A520" s="27" t="s">
        <v>8050</v>
      </c>
      <c r="B520" s="28">
        <v>0</v>
      </c>
      <c r="C520" s="28">
        <v>159.19999999999999</v>
      </c>
      <c r="D520" s="28">
        <v>0</v>
      </c>
      <c r="E520" s="28">
        <v>159.19999999999999</v>
      </c>
      <c r="F520" s="27" t="s">
        <v>42</v>
      </c>
      <c r="G520" s="1" t="s">
        <v>1494</v>
      </c>
      <c r="H520" s="1" t="s">
        <v>7713</v>
      </c>
      <c r="I520" s="1" t="s">
        <v>8051</v>
      </c>
      <c r="J520" s="1" t="s">
        <v>42</v>
      </c>
      <c r="K520" s="1" t="s">
        <v>42</v>
      </c>
      <c r="M520" s="1" t="s">
        <v>42</v>
      </c>
      <c r="O520" s="1" t="s">
        <v>42</v>
      </c>
      <c r="P520" s="1" t="s">
        <v>42</v>
      </c>
      <c r="Q520" s="1" t="s">
        <v>42</v>
      </c>
      <c r="R520" s="1" t="s">
        <v>42</v>
      </c>
      <c r="S520" s="1" t="s">
        <v>42</v>
      </c>
      <c r="T520" s="1" t="s">
        <v>42</v>
      </c>
    </row>
    <row r="521" spans="1:20" ht="20.100000000000001" customHeight="1" x14ac:dyDescent="0.3">
      <c r="A521" s="27" t="s">
        <v>8052</v>
      </c>
      <c r="B521" s="28">
        <v>0</v>
      </c>
      <c r="C521" s="28">
        <v>0</v>
      </c>
      <c r="D521" s="28">
        <v>61.2</v>
      </c>
      <c r="E521" s="28">
        <v>61.2</v>
      </c>
      <c r="F521" s="27" t="s">
        <v>42</v>
      </c>
      <c r="G521" s="1" t="s">
        <v>1494</v>
      </c>
      <c r="H521" s="1" t="s">
        <v>7713</v>
      </c>
      <c r="I521" s="1" t="s">
        <v>8053</v>
      </c>
      <c r="J521" s="1" t="s">
        <v>42</v>
      </c>
      <c r="K521" s="1" t="s">
        <v>42</v>
      </c>
      <c r="M521" s="1" t="s">
        <v>42</v>
      </c>
      <c r="O521" s="1" t="s">
        <v>42</v>
      </c>
      <c r="P521" s="1" t="s">
        <v>42</v>
      </c>
      <c r="Q521" s="1" t="s">
        <v>42</v>
      </c>
      <c r="R521" s="1" t="s">
        <v>42</v>
      </c>
      <c r="S521" s="1" t="s">
        <v>42</v>
      </c>
      <c r="T521" s="1" t="s">
        <v>42</v>
      </c>
    </row>
    <row r="522" spans="1:20" ht="20.100000000000001" customHeight="1" x14ac:dyDescent="0.3">
      <c r="A522" s="27" t="s">
        <v>7766</v>
      </c>
      <c r="B522" s="28">
        <v>19.600000000000001</v>
      </c>
      <c r="C522" s="28">
        <v>159.19999999999999</v>
      </c>
      <c r="D522" s="28">
        <v>61.2</v>
      </c>
      <c r="E522" s="28">
        <v>240</v>
      </c>
      <c r="F522" s="27" t="s">
        <v>42</v>
      </c>
      <c r="G522" s="1" t="s">
        <v>1494</v>
      </c>
      <c r="H522" s="1" t="s">
        <v>7713</v>
      </c>
      <c r="I522" s="1" t="s">
        <v>7767</v>
      </c>
      <c r="J522" s="1" t="s">
        <v>42</v>
      </c>
      <c r="K522" s="1" t="s">
        <v>42</v>
      </c>
      <c r="M522" s="1" t="s">
        <v>42</v>
      </c>
      <c r="O522" s="1" t="s">
        <v>42</v>
      </c>
      <c r="P522" s="1" t="s">
        <v>42</v>
      </c>
      <c r="Q522" s="1" t="s">
        <v>42</v>
      </c>
      <c r="R522" s="1" t="s">
        <v>42</v>
      </c>
      <c r="S522" s="1" t="s">
        <v>42</v>
      </c>
      <c r="T522" s="1" t="s">
        <v>42</v>
      </c>
    </row>
    <row r="523" spans="1:20" ht="20.100000000000001" customHeight="1" x14ac:dyDescent="0.3">
      <c r="A523" s="27" t="s">
        <v>7712</v>
      </c>
      <c r="B523" s="28">
        <v>0</v>
      </c>
      <c r="C523" s="28">
        <v>0</v>
      </c>
      <c r="D523" s="28">
        <v>0</v>
      </c>
      <c r="E523" s="28">
        <v>0</v>
      </c>
      <c r="F523" s="27" t="s">
        <v>42</v>
      </c>
      <c r="G523" s="1" t="s">
        <v>1494</v>
      </c>
      <c r="H523" s="1" t="s">
        <v>7713</v>
      </c>
      <c r="I523" s="1" t="s">
        <v>7712</v>
      </c>
      <c r="J523" s="1" t="s">
        <v>42</v>
      </c>
      <c r="K523" s="1" t="s">
        <v>42</v>
      </c>
      <c r="M523" s="1" t="s">
        <v>42</v>
      </c>
      <c r="O523" s="1" t="s">
        <v>42</v>
      </c>
      <c r="P523" s="1" t="s">
        <v>42</v>
      </c>
      <c r="Q523" s="1" t="s">
        <v>42</v>
      </c>
      <c r="R523" s="1" t="s">
        <v>42</v>
      </c>
      <c r="S523" s="1" t="s">
        <v>42</v>
      </c>
      <c r="T523" s="1" t="s">
        <v>42</v>
      </c>
    </row>
    <row r="524" spans="1:20" ht="20.100000000000001" customHeight="1" x14ac:dyDescent="0.3">
      <c r="A524" s="27" t="s">
        <v>8054</v>
      </c>
      <c r="B524" s="28">
        <v>0</v>
      </c>
      <c r="C524" s="28">
        <v>0</v>
      </c>
      <c r="D524" s="28">
        <v>0</v>
      </c>
      <c r="E524" s="28">
        <v>0</v>
      </c>
      <c r="F524" s="27" t="s">
        <v>42</v>
      </c>
      <c r="G524" s="1" t="s">
        <v>1494</v>
      </c>
      <c r="H524" s="1" t="s">
        <v>7713</v>
      </c>
      <c r="I524" s="1" t="s">
        <v>8055</v>
      </c>
      <c r="J524" s="1" t="s">
        <v>42</v>
      </c>
      <c r="K524" s="1" t="s">
        <v>42</v>
      </c>
      <c r="M524" s="1" t="s">
        <v>42</v>
      </c>
      <c r="O524" s="1" t="s">
        <v>42</v>
      </c>
      <c r="P524" s="1" t="s">
        <v>42</v>
      </c>
      <c r="Q524" s="1" t="s">
        <v>42</v>
      </c>
      <c r="R524" s="1" t="s">
        <v>42</v>
      </c>
      <c r="S524" s="1" t="s">
        <v>42</v>
      </c>
      <c r="T524" s="1" t="s">
        <v>42</v>
      </c>
    </row>
    <row r="525" spans="1:20" ht="20.100000000000001" customHeight="1" x14ac:dyDescent="0.3">
      <c r="A525" s="27" t="s">
        <v>8056</v>
      </c>
      <c r="B525" s="28">
        <v>260.89999999999998</v>
      </c>
      <c r="C525" s="28">
        <v>0</v>
      </c>
      <c r="D525" s="28">
        <v>0</v>
      </c>
      <c r="E525" s="28">
        <v>260.89999999999998</v>
      </c>
      <c r="F525" s="27" t="s">
        <v>42</v>
      </c>
      <c r="G525" s="1" t="s">
        <v>1494</v>
      </c>
      <c r="H525" s="1" t="s">
        <v>7713</v>
      </c>
      <c r="I525" s="1" t="s">
        <v>7941</v>
      </c>
      <c r="J525" s="1" t="s">
        <v>42</v>
      </c>
      <c r="K525" s="1" t="s">
        <v>42</v>
      </c>
      <c r="M525" s="1" t="s">
        <v>42</v>
      </c>
      <c r="O525" s="1" t="s">
        <v>42</v>
      </c>
      <c r="P525" s="1" t="s">
        <v>42</v>
      </c>
      <c r="Q525" s="1" t="s">
        <v>42</v>
      </c>
      <c r="R525" s="1" t="s">
        <v>42</v>
      </c>
      <c r="S525" s="1" t="s">
        <v>42</v>
      </c>
      <c r="T525" s="1" t="s">
        <v>42</v>
      </c>
    </row>
    <row r="526" spans="1:20" ht="20.100000000000001" customHeight="1" x14ac:dyDescent="0.3">
      <c r="A526" s="27" t="s">
        <v>8042</v>
      </c>
      <c r="B526" s="28">
        <v>0</v>
      </c>
      <c r="C526" s="28">
        <v>188.8</v>
      </c>
      <c r="D526" s="28">
        <v>0</v>
      </c>
      <c r="E526" s="28">
        <v>188.8</v>
      </c>
      <c r="F526" s="27" t="s">
        <v>42</v>
      </c>
      <c r="G526" s="1" t="s">
        <v>1494</v>
      </c>
      <c r="H526" s="1" t="s">
        <v>7713</v>
      </c>
      <c r="I526" s="1" t="s">
        <v>7943</v>
      </c>
      <c r="J526" s="1" t="s">
        <v>42</v>
      </c>
      <c r="K526" s="1" t="s">
        <v>42</v>
      </c>
      <c r="M526" s="1" t="s">
        <v>42</v>
      </c>
      <c r="O526" s="1" t="s">
        <v>42</v>
      </c>
      <c r="P526" s="1" t="s">
        <v>42</v>
      </c>
      <c r="Q526" s="1" t="s">
        <v>42</v>
      </c>
      <c r="R526" s="1" t="s">
        <v>42</v>
      </c>
      <c r="S526" s="1" t="s">
        <v>42</v>
      </c>
      <c r="T526" s="1" t="s">
        <v>42</v>
      </c>
    </row>
    <row r="527" spans="1:20" ht="20.100000000000001" customHeight="1" x14ac:dyDescent="0.3">
      <c r="A527" s="27" t="s">
        <v>8057</v>
      </c>
      <c r="B527" s="28">
        <v>0</v>
      </c>
      <c r="C527" s="28">
        <v>0</v>
      </c>
      <c r="D527" s="28">
        <v>565.5</v>
      </c>
      <c r="E527" s="28">
        <v>565.5</v>
      </c>
      <c r="F527" s="27" t="s">
        <v>42</v>
      </c>
      <c r="G527" s="1" t="s">
        <v>1494</v>
      </c>
      <c r="H527" s="1" t="s">
        <v>7713</v>
      </c>
      <c r="I527" s="1" t="s">
        <v>7945</v>
      </c>
      <c r="J527" s="1" t="s">
        <v>42</v>
      </c>
      <c r="K527" s="1" t="s">
        <v>42</v>
      </c>
      <c r="M527" s="1" t="s">
        <v>42</v>
      </c>
      <c r="O527" s="1" t="s">
        <v>42</v>
      </c>
      <c r="P527" s="1" t="s">
        <v>42</v>
      </c>
      <c r="Q527" s="1" t="s">
        <v>42</v>
      </c>
      <c r="R527" s="1" t="s">
        <v>42</v>
      </c>
      <c r="S527" s="1" t="s">
        <v>42</v>
      </c>
      <c r="T527" s="1" t="s">
        <v>42</v>
      </c>
    </row>
    <row r="528" spans="1:20" ht="20.100000000000001" customHeight="1" x14ac:dyDescent="0.3">
      <c r="A528" s="27" t="s">
        <v>7742</v>
      </c>
      <c r="B528" s="28">
        <v>260.89999999999998</v>
      </c>
      <c r="C528" s="28">
        <v>188.8</v>
      </c>
      <c r="D528" s="28">
        <v>565.5</v>
      </c>
      <c r="E528" s="28">
        <v>1015.2</v>
      </c>
      <c r="F528" s="27" t="s">
        <v>42</v>
      </c>
      <c r="G528" s="1" t="s">
        <v>1494</v>
      </c>
      <c r="H528" s="1" t="s">
        <v>7713</v>
      </c>
      <c r="I528" s="1" t="s">
        <v>7743</v>
      </c>
      <c r="J528" s="1" t="s">
        <v>42</v>
      </c>
      <c r="K528" s="1" t="s">
        <v>42</v>
      </c>
      <c r="M528" s="1" t="s">
        <v>42</v>
      </c>
      <c r="O528" s="1" t="s">
        <v>42</v>
      </c>
      <c r="P528" s="1" t="s">
        <v>42</v>
      </c>
      <c r="Q528" s="1" t="s">
        <v>42</v>
      </c>
      <c r="R528" s="1" t="s">
        <v>42</v>
      </c>
      <c r="S528" s="1" t="s">
        <v>42</v>
      </c>
      <c r="T528" s="1" t="s">
        <v>42</v>
      </c>
    </row>
    <row r="529" spans="1:20" ht="20.100000000000001" customHeight="1" x14ac:dyDescent="0.3">
      <c r="A529" s="27" t="s">
        <v>7712</v>
      </c>
      <c r="B529" s="28">
        <v>0</v>
      </c>
      <c r="C529" s="28">
        <v>0</v>
      </c>
      <c r="D529" s="28">
        <v>0</v>
      </c>
      <c r="E529" s="28">
        <v>0</v>
      </c>
      <c r="F529" s="27" t="s">
        <v>42</v>
      </c>
      <c r="G529" s="1" t="s">
        <v>1494</v>
      </c>
      <c r="H529" s="1" t="s">
        <v>7713</v>
      </c>
      <c r="I529" s="1" t="s">
        <v>42</v>
      </c>
      <c r="J529" s="1" t="s">
        <v>42</v>
      </c>
      <c r="K529" s="1" t="s">
        <v>42</v>
      </c>
      <c r="M529" s="1" t="s">
        <v>42</v>
      </c>
      <c r="O529" s="1" t="s">
        <v>42</v>
      </c>
      <c r="P529" s="1" t="s">
        <v>42</v>
      </c>
      <c r="Q529" s="1" t="s">
        <v>42</v>
      </c>
      <c r="R529" s="1" t="s">
        <v>42</v>
      </c>
      <c r="S529" s="1" t="s">
        <v>42</v>
      </c>
      <c r="T529" s="1" t="s">
        <v>42</v>
      </c>
    </row>
    <row r="530" spans="1:20" ht="20.100000000000001" customHeight="1" x14ac:dyDescent="0.3">
      <c r="A530" s="27" t="s">
        <v>8058</v>
      </c>
      <c r="B530" s="28">
        <v>0</v>
      </c>
      <c r="C530" s="28">
        <v>0</v>
      </c>
      <c r="D530" s="28">
        <v>0</v>
      </c>
      <c r="E530" s="28">
        <v>0</v>
      </c>
      <c r="F530" s="27" t="s">
        <v>42</v>
      </c>
      <c r="G530" s="1" t="s">
        <v>1494</v>
      </c>
      <c r="H530" s="1" t="s">
        <v>7713</v>
      </c>
      <c r="I530" s="1" t="s">
        <v>8059</v>
      </c>
      <c r="J530" s="1" t="s">
        <v>42</v>
      </c>
      <c r="K530" s="1" t="s">
        <v>42</v>
      </c>
      <c r="M530" s="1" t="s">
        <v>42</v>
      </c>
      <c r="O530" s="1" t="s">
        <v>42</v>
      </c>
      <c r="P530" s="1" t="s">
        <v>42</v>
      </c>
      <c r="Q530" s="1" t="s">
        <v>42</v>
      </c>
      <c r="R530" s="1" t="s">
        <v>42</v>
      </c>
      <c r="S530" s="1" t="s">
        <v>42</v>
      </c>
      <c r="T530" s="1" t="s">
        <v>42</v>
      </c>
    </row>
    <row r="531" spans="1:20" ht="20.100000000000001" customHeight="1" x14ac:dyDescent="0.3">
      <c r="A531" s="27" t="s">
        <v>8060</v>
      </c>
      <c r="B531" s="28">
        <v>21.5</v>
      </c>
      <c r="C531" s="28">
        <v>0</v>
      </c>
      <c r="D531" s="28">
        <v>0</v>
      </c>
      <c r="E531" s="28">
        <v>21.5</v>
      </c>
      <c r="F531" s="27" t="s">
        <v>42</v>
      </c>
      <c r="G531" s="1" t="s">
        <v>1494</v>
      </c>
      <c r="H531" s="1" t="s">
        <v>7713</v>
      </c>
      <c r="I531" s="1" t="s">
        <v>7954</v>
      </c>
      <c r="J531" s="1" t="s">
        <v>42</v>
      </c>
      <c r="K531" s="1" t="s">
        <v>42</v>
      </c>
      <c r="M531" s="1" t="s">
        <v>42</v>
      </c>
      <c r="O531" s="1" t="s">
        <v>42</v>
      </c>
      <c r="P531" s="1" t="s">
        <v>42</v>
      </c>
      <c r="Q531" s="1" t="s">
        <v>42</v>
      </c>
      <c r="R531" s="1" t="s">
        <v>42</v>
      </c>
      <c r="S531" s="1" t="s">
        <v>42</v>
      </c>
      <c r="T531" s="1" t="s">
        <v>42</v>
      </c>
    </row>
    <row r="532" spans="1:20" ht="20.100000000000001" customHeight="1" x14ac:dyDescent="0.3">
      <c r="A532" s="27" t="s">
        <v>8042</v>
      </c>
      <c r="B532" s="28">
        <v>0</v>
      </c>
      <c r="C532" s="28">
        <v>188.8</v>
      </c>
      <c r="D532" s="28">
        <v>0</v>
      </c>
      <c r="E532" s="28">
        <v>188.8</v>
      </c>
      <c r="F532" s="27" t="s">
        <v>42</v>
      </c>
      <c r="G532" s="1" t="s">
        <v>1494</v>
      </c>
      <c r="H532" s="1" t="s">
        <v>7713</v>
      </c>
      <c r="I532" s="1" t="s">
        <v>7955</v>
      </c>
      <c r="J532" s="1" t="s">
        <v>42</v>
      </c>
      <c r="K532" s="1" t="s">
        <v>42</v>
      </c>
      <c r="M532" s="1" t="s">
        <v>42</v>
      </c>
      <c r="O532" s="1" t="s">
        <v>42</v>
      </c>
      <c r="P532" s="1" t="s">
        <v>42</v>
      </c>
      <c r="Q532" s="1" t="s">
        <v>42</v>
      </c>
      <c r="R532" s="1" t="s">
        <v>42</v>
      </c>
      <c r="S532" s="1" t="s">
        <v>42</v>
      </c>
      <c r="T532" s="1" t="s">
        <v>42</v>
      </c>
    </row>
    <row r="533" spans="1:20" ht="20.100000000000001" customHeight="1" x14ac:dyDescent="0.3">
      <c r="A533" s="27" t="s">
        <v>8061</v>
      </c>
      <c r="B533" s="28">
        <v>0</v>
      </c>
      <c r="C533" s="28">
        <v>0</v>
      </c>
      <c r="D533" s="28">
        <v>24</v>
      </c>
      <c r="E533" s="28">
        <v>24</v>
      </c>
      <c r="F533" s="27" t="s">
        <v>42</v>
      </c>
      <c r="G533" s="1" t="s">
        <v>1494</v>
      </c>
      <c r="H533" s="1" t="s">
        <v>7713</v>
      </c>
      <c r="I533" s="1" t="s">
        <v>7957</v>
      </c>
      <c r="J533" s="1" t="s">
        <v>42</v>
      </c>
      <c r="K533" s="1" t="s">
        <v>42</v>
      </c>
      <c r="M533" s="1" t="s">
        <v>42</v>
      </c>
      <c r="O533" s="1" t="s">
        <v>42</v>
      </c>
      <c r="P533" s="1" t="s">
        <v>42</v>
      </c>
      <c r="Q533" s="1" t="s">
        <v>42</v>
      </c>
      <c r="R533" s="1" t="s">
        <v>42</v>
      </c>
      <c r="S533" s="1" t="s">
        <v>42</v>
      </c>
      <c r="T533" s="1" t="s">
        <v>42</v>
      </c>
    </row>
    <row r="534" spans="1:20" ht="20.100000000000001" customHeight="1" x14ac:dyDescent="0.3">
      <c r="A534" s="27" t="s">
        <v>7742</v>
      </c>
      <c r="B534" s="28">
        <v>21.5</v>
      </c>
      <c r="C534" s="28">
        <v>188.8</v>
      </c>
      <c r="D534" s="28">
        <v>24</v>
      </c>
      <c r="E534" s="28">
        <v>234.3</v>
      </c>
      <c r="F534" s="27" t="s">
        <v>42</v>
      </c>
      <c r="G534" s="1" t="s">
        <v>1494</v>
      </c>
      <c r="H534" s="1" t="s">
        <v>7713</v>
      </c>
      <c r="I534" s="1" t="s">
        <v>7743</v>
      </c>
      <c r="J534" s="1" t="s">
        <v>42</v>
      </c>
      <c r="K534" s="1" t="s">
        <v>42</v>
      </c>
      <c r="M534" s="1" t="s">
        <v>42</v>
      </c>
      <c r="O534" s="1" t="s">
        <v>42</v>
      </c>
      <c r="P534" s="1" t="s">
        <v>42</v>
      </c>
      <c r="Q534" s="1" t="s">
        <v>42</v>
      </c>
      <c r="R534" s="1" t="s">
        <v>42</v>
      </c>
      <c r="S534" s="1" t="s">
        <v>42</v>
      </c>
      <c r="T534" s="1" t="s">
        <v>42</v>
      </c>
    </row>
    <row r="535" spans="1:20" ht="20.100000000000001" customHeight="1" x14ac:dyDescent="0.3">
      <c r="A535" s="27" t="s">
        <v>7768</v>
      </c>
      <c r="B535" s="29">
        <v>348</v>
      </c>
      <c r="C535" s="29">
        <v>1666</v>
      </c>
      <c r="D535" s="29">
        <v>777</v>
      </c>
      <c r="E535" s="29">
        <v>2791</v>
      </c>
      <c r="F535" s="30"/>
    </row>
    <row r="536" spans="1:20" ht="20.100000000000001" customHeight="1" x14ac:dyDescent="0.3">
      <c r="A536" s="30"/>
      <c r="B536" s="30"/>
      <c r="C536" s="30"/>
      <c r="D536" s="30"/>
      <c r="E536" s="30"/>
      <c r="F536" s="30"/>
    </row>
    <row r="537" spans="1:20" ht="20.100000000000001" customHeight="1" x14ac:dyDescent="0.3">
      <c r="A537" s="30" t="s">
        <v>8062</v>
      </c>
      <c r="B537" s="30"/>
      <c r="C537" s="30"/>
      <c r="D537" s="30"/>
      <c r="E537" s="30"/>
      <c r="F537" s="27" t="s">
        <v>42</v>
      </c>
      <c r="G537" s="1" t="s">
        <v>1498</v>
      </c>
      <c r="I537" s="1" t="s">
        <v>1495</v>
      </c>
      <c r="J537" s="1" t="s">
        <v>1496</v>
      </c>
      <c r="K537" s="1" t="s">
        <v>81</v>
      </c>
    </row>
    <row r="538" spans="1:20" ht="20.100000000000001" customHeight="1" x14ac:dyDescent="0.3">
      <c r="A538" s="27" t="s">
        <v>42</v>
      </c>
      <c r="B538" s="28"/>
      <c r="C538" s="28"/>
      <c r="D538" s="28"/>
      <c r="E538" s="28"/>
      <c r="F538" s="27" t="s">
        <v>42</v>
      </c>
      <c r="G538" s="1" t="s">
        <v>1498</v>
      </c>
      <c r="H538" s="1" t="s">
        <v>7711</v>
      </c>
      <c r="I538" s="1" t="s">
        <v>42</v>
      </c>
      <c r="J538" s="1" t="s">
        <v>42</v>
      </c>
      <c r="K538" s="1" t="s">
        <v>42</v>
      </c>
      <c r="L538">
        <v>1</v>
      </c>
      <c r="M538" s="1" t="s">
        <v>42</v>
      </c>
      <c r="O538" s="1" t="s">
        <v>42</v>
      </c>
      <c r="P538" s="1" t="s">
        <v>42</v>
      </c>
      <c r="Q538" s="1" t="s">
        <v>42</v>
      </c>
      <c r="R538" s="1" t="s">
        <v>42</v>
      </c>
      <c r="S538" s="1" t="s">
        <v>42</v>
      </c>
      <c r="T538" s="1" t="s">
        <v>42</v>
      </c>
    </row>
    <row r="539" spans="1:20" ht="20.100000000000001" customHeight="1" x14ac:dyDescent="0.3">
      <c r="A539" s="27" t="s">
        <v>8063</v>
      </c>
      <c r="B539" s="28">
        <v>0</v>
      </c>
      <c r="C539" s="28">
        <v>0</v>
      </c>
      <c r="D539" s="28">
        <v>0</v>
      </c>
      <c r="E539" s="28">
        <v>0</v>
      </c>
      <c r="F539" s="27" t="s">
        <v>42</v>
      </c>
      <c r="G539" s="1" t="s">
        <v>1498</v>
      </c>
      <c r="H539" s="1" t="s">
        <v>7713</v>
      </c>
      <c r="I539" s="1" t="s">
        <v>8064</v>
      </c>
      <c r="J539" s="1" t="s">
        <v>42</v>
      </c>
      <c r="K539" s="1" t="s">
        <v>42</v>
      </c>
      <c r="M539" s="1" t="s">
        <v>42</v>
      </c>
      <c r="O539" s="1" t="s">
        <v>42</v>
      </c>
      <c r="P539" s="1" t="s">
        <v>42</v>
      </c>
      <c r="Q539" s="1" t="s">
        <v>42</v>
      </c>
      <c r="R539" s="1" t="s">
        <v>42</v>
      </c>
      <c r="S539" s="1" t="s">
        <v>42</v>
      </c>
      <c r="T539" s="1" t="s">
        <v>42</v>
      </c>
    </row>
    <row r="540" spans="1:20" ht="20.100000000000001" customHeight="1" x14ac:dyDescent="0.3">
      <c r="A540" s="27" t="s">
        <v>8065</v>
      </c>
      <c r="B540" s="28">
        <v>0</v>
      </c>
      <c r="C540" s="28">
        <v>0</v>
      </c>
      <c r="D540" s="28">
        <v>0</v>
      </c>
      <c r="E540" s="28">
        <v>0</v>
      </c>
      <c r="F540" s="27" t="s">
        <v>42</v>
      </c>
      <c r="G540" s="1" t="s">
        <v>1498</v>
      </c>
      <c r="H540" s="1" t="s">
        <v>7713</v>
      </c>
      <c r="I540" s="1" t="s">
        <v>8066</v>
      </c>
      <c r="J540" s="1" t="s">
        <v>42</v>
      </c>
      <c r="K540" s="1" t="s">
        <v>42</v>
      </c>
      <c r="M540" s="1" t="s">
        <v>42</v>
      </c>
      <c r="O540" s="1" t="s">
        <v>42</v>
      </c>
      <c r="P540" s="1" t="s">
        <v>42</v>
      </c>
      <c r="Q540" s="1" t="s">
        <v>42</v>
      </c>
      <c r="R540" s="1" t="s">
        <v>42</v>
      </c>
      <c r="S540" s="1" t="s">
        <v>42</v>
      </c>
      <c r="T540" s="1" t="s">
        <v>42</v>
      </c>
    </row>
    <row r="541" spans="1:20" ht="20.100000000000001" customHeight="1" x14ac:dyDescent="0.3">
      <c r="A541" s="27" t="s">
        <v>7712</v>
      </c>
      <c r="B541" s="28">
        <v>0</v>
      </c>
      <c r="C541" s="28">
        <v>0</v>
      </c>
      <c r="D541" s="28">
        <v>0</v>
      </c>
      <c r="E541" s="28">
        <v>0</v>
      </c>
      <c r="F541" s="27" t="s">
        <v>42</v>
      </c>
      <c r="G541" s="1" t="s">
        <v>1498</v>
      </c>
      <c r="H541" s="1" t="s">
        <v>7713</v>
      </c>
      <c r="I541" s="1" t="s">
        <v>7712</v>
      </c>
      <c r="J541" s="1" t="s">
        <v>42</v>
      </c>
      <c r="K541" s="1" t="s">
        <v>42</v>
      </c>
      <c r="M541" s="1" t="s">
        <v>42</v>
      </c>
      <c r="O541" s="1" t="s">
        <v>42</v>
      </c>
      <c r="P541" s="1" t="s">
        <v>42</v>
      </c>
      <c r="Q541" s="1" t="s">
        <v>42</v>
      </c>
      <c r="R541" s="1" t="s">
        <v>42</v>
      </c>
      <c r="S541" s="1" t="s">
        <v>42</v>
      </c>
      <c r="T541" s="1" t="s">
        <v>42</v>
      </c>
    </row>
    <row r="542" spans="1:20" ht="20.100000000000001" customHeight="1" x14ac:dyDescent="0.3">
      <c r="A542" s="27" t="s">
        <v>8067</v>
      </c>
      <c r="B542" s="28">
        <v>0</v>
      </c>
      <c r="C542" s="28">
        <v>0</v>
      </c>
      <c r="D542" s="28">
        <v>0</v>
      </c>
      <c r="E542" s="28">
        <v>0</v>
      </c>
      <c r="F542" s="27" t="s">
        <v>42</v>
      </c>
      <c r="G542" s="1" t="s">
        <v>1498</v>
      </c>
      <c r="H542" s="1" t="s">
        <v>7713</v>
      </c>
      <c r="I542" s="1" t="s">
        <v>8068</v>
      </c>
      <c r="J542" s="1" t="s">
        <v>42</v>
      </c>
      <c r="K542" s="1" t="s">
        <v>42</v>
      </c>
      <c r="M542" s="1" t="s">
        <v>42</v>
      </c>
      <c r="O542" s="1" t="s">
        <v>42</v>
      </c>
      <c r="P542" s="1" t="s">
        <v>42</v>
      </c>
      <c r="Q542" s="1" t="s">
        <v>42</v>
      </c>
      <c r="R542" s="1" t="s">
        <v>42</v>
      </c>
      <c r="S542" s="1" t="s">
        <v>42</v>
      </c>
      <c r="T542" s="1" t="s">
        <v>42</v>
      </c>
    </row>
    <row r="543" spans="1:20" ht="20.100000000000001" customHeight="1" x14ac:dyDescent="0.3">
      <c r="A543" s="27" t="s">
        <v>8069</v>
      </c>
      <c r="B543" s="28">
        <v>0</v>
      </c>
      <c r="C543" s="28">
        <v>0</v>
      </c>
      <c r="D543" s="28">
        <v>0</v>
      </c>
      <c r="E543" s="28">
        <v>0</v>
      </c>
      <c r="F543" s="27" t="s">
        <v>42</v>
      </c>
      <c r="G543" s="1" t="s">
        <v>1498</v>
      </c>
      <c r="H543" s="1" t="s">
        <v>7713</v>
      </c>
      <c r="I543" s="1" t="s">
        <v>8021</v>
      </c>
      <c r="J543" s="1" t="s">
        <v>42</v>
      </c>
      <c r="K543" s="1" t="s">
        <v>42</v>
      </c>
      <c r="M543" s="1" t="s">
        <v>42</v>
      </c>
      <c r="O543" s="1" t="s">
        <v>42</v>
      </c>
      <c r="P543" s="1" t="s">
        <v>42</v>
      </c>
      <c r="Q543" s="1" t="s">
        <v>42</v>
      </c>
      <c r="R543" s="1" t="s">
        <v>42</v>
      </c>
      <c r="S543" s="1" t="s">
        <v>42</v>
      </c>
      <c r="T543" s="1" t="s">
        <v>42</v>
      </c>
    </row>
    <row r="544" spans="1:20" ht="20.100000000000001" customHeight="1" x14ac:dyDescent="0.3">
      <c r="A544" s="27" t="s">
        <v>8070</v>
      </c>
      <c r="B544" s="28">
        <v>0</v>
      </c>
      <c r="C544" s="28">
        <v>0</v>
      </c>
      <c r="D544" s="28">
        <v>0</v>
      </c>
      <c r="E544" s="28">
        <v>0</v>
      </c>
      <c r="F544" s="27" t="s">
        <v>42</v>
      </c>
      <c r="G544" s="1" t="s">
        <v>1498</v>
      </c>
      <c r="H544" s="1" t="s">
        <v>7713</v>
      </c>
      <c r="I544" s="1" t="s">
        <v>8070</v>
      </c>
      <c r="J544" s="1" t="s">
        <v>42</v>
      </c>
      <c r="K544" s="1" t="s">
        <v>42</v>
      </c>
      <c r="M544" s="1" t="s">
        <v>42</v>
      </c>
      <c r="O544" s="1" t="s">
        <v>42</v>
      </c>
      <c r="P544" s="1" t="s">
        <v>42</v>
      </c>
      <c r="Q544" s="1" t="s">
        <v>42</v>
      </c>
      <c r="R544" s="1" t="s">
        <v>42</v>
      </c>
      <c r="S544" s="1" t="s">
        <v>42</v>
      </c>
      <c r="T544" s="1" t="s">
        <v>42</v>
      </c>
    </row>
    <row r="545" spans="1:20" ht="20.100000000000001" customHeight="1" x14ac:dyDescent="0.3">
      <c r="A545" s="27" t="s">
        <v>7718</v>
      </c>
      <c r="B545" s="28">
        <v>0</v>
      </c>
      <c r="C545" s="28">
        <v>0</v>
      </c>
      <c r="D545" s="28">
        <v>0</v>
      </c>
      <c r="E545" s="28">
        <v>0</v>
      </c>
      <c r="F545" s="27" t="s">
        <v>42</v>
      </c>
      <c r="G545" s="1" t="s">
        <v>1498</v>
      </c>
      <c r="H545" s="1" t="s">
        <v>7713</v>
      </c>
      <c r="I545" s="1" t="s">
        <v>7719</v>
      </c>
      <c r="J545" s="1" t="s">
        <v>42</v>
      </c>
      <c r="K545" s="1" t="s">
        <v>42</v>
      </c>
      <c r="M545" s="1" t="s">
        <v>42</v>
      </c>
      <c r="O545" s="1" t="s">
        <v>42</v>
      </c>
      <c r="P545" s="1" t="s">
        <v>42</v>
      </c>
      <c r="Q545" s="1" t="s">
        <v>42</v>
      </c>
      <c r="R545" s="1" t="s">
        <v>42</v>
      </c>
      <c r="S545" s="1" t="s">
        <v>42</v>
      </c>
      <c r="T545" s="1" t="s">
        <v>42</v>
      </c>
    </row>
    <row r="546" spans="1:20" ht="20.100000000000001" customHeight="1" x14ac:dyDescent="0.3">
      <c r="A546" s="27" t="s">
        <v>7712</v>
      </c>
      <c r="B546" s="28">
        <v>0</v>
      </c>
      <c r="C546" s="28">
        <v>0</v>
      </c>
      <c r="D546" s="28">
        <v>0</v>
      </c>
      <c r="E546" s="28">
        <v>0</v>
      </c>
      <c r="F546" s="27" t="s">
        <v>42</v>
      </c>
      <c r="G546" s="1" t="s">
        <v>1498</v>
      </c>
      <c r="H546" s="1" t="s">
        <v>7713</v>
      </c>
      <c r="I546" s="1" t="s">
        <v>42</v>
      </c>
      <c r="J546" s="1" t="s">
        <v>42</v>
      </c>
      <c r="K546" s="1" t="s">
        <v>42</v>
      </c>
      <c r="M546" s="1" t="s">
        <v>42</v>
      </c>
      <c r="O546" s="1" t="s">
        <v>42</v>
      </c>
      <c r="P546" s="1" t="s">
        <v>42</v>
      </c>
      <c r="Q546" s="1" t="s">
        <v>42</v>
      </c>
      <c r="R546" s="1" t="s">
        <v>42</v>
      </c>
      <c r="S546" s="1" t="s">
        <v>42</v>
      </c>
      <c r="T546" s="1" t="s">
        <v>42</v>
      </c>
    </row>
    <row r="547" spans="1:20" ht="20.100000000000001" customHeight="1" x14ac:dyDescent="0.3">
      <c r="A547" s="27" t="s">
        <v>7720</v>
      </c>
      <c r="B547" s="28">
        <v>0</v>
      </c>
      <c r="C547" s="28">
        <v>0</v>
      </c>
      <c r="D547" s="28">
        <v>0</v>
      </c>
      <c r="E547" s="28">
        <v>0</v>
      </c>
      <c r="F547" s="27" t="s">
        <v>42</v>
      </c>
      <c r="G547" s="1" t="s">
        <v>1498</v>
      </c>
      <c r="H547" s="1" t="s">
        <v>7713</v>
      </c>
      <c r="I547" s="1" t="s">
        <v>7721</v>
      </c>
      <c r="J547" s="1" t="s">
        <v>42</v>
      </c>
      <c r="K547" s="1" t="s">
        <v>42</v>
      </c>
      <c r="M547" s="1" t="s">
        <v>42</v>
      </c>
      <c r="O547" s="1" t="s">
        <v>42</v>
      </c>
      <c r="P547" s="1" t="s">
        <v>42</v>
      </c>
      <c r="Q547" s="1" t="s">
        <v>42</v>
      </c>
      <c r="R547" s="1" t="s">
        <v>42</v>
      </c>
      <c r="S547" s="1" t="s">
        <v>42</v>
      </c>
      <c r="T547" s="1" t="s">
        <v>42</v>
      </c>
    </row>
    <row r="548" spans="1:20" ht="20.100000000000001" customHeight="1" x14ac:dyDescent="0.3">
      <c r="A548" s="27" t="s">
        <v>8022</v>
      </c>
      <c r="B548" s="28">
        <v>0</v>
      </c>
      <c r="C548" s="28">
        <v>0</v>
      </c>
      <c r="D548" s="28">
        <v>0</v>
      </c>
      <c r="E548" s="28">
        <v>0</v>
      </c>
      <c r="F548" s="27" t="s">
        <v>42</v>
      </c>
      <c r="G548" s="1" t="s">
        <v>1498</v>
      </c>
      <c r="H548" s="1" t="s">
        <v>7713</v>
      </c>
      <c r="I548" s="1" t="s">
        <v>8023</v>
      </c>
      <c r="J548" s="1" t="s">
        <v>42</v>
      </c>
      <c r="K548" s="1" t="s">
        <v>42</v>
      </c>
      <c r="M548" s="1" t="s">
        <v>42</v>
      </c>
      <c r="O548" s="1" t="s">
        <v>42</v>
      </c>
      <c r="P548" s="1" t="s">
        <v>42</v>
      </c>
      <c r="Q548" s="1" t="s">
        <v>42</v>
      </c>
      <c r="R548" s="1" t="s">
        <v>42</v>
      </c>
      <c r="S548" s="1" t="s">
        <v>42</v>
      </c>
      <c r="T548" s="1" t="s">
        <v>42</v>
      </c>
    </row>
    <row r="549" spans="1:20" ht="20.100000000000001" customHeight="1" x14ac:dyDescent="0.3">
      <c r="A549" s="27" t="s">
        <v>8071</v>
      </c>
      <c r="B549" s="28">
        <v>0</v>
      </c>
      <c r="C549" s="28">
        <v>683.2</v>
      </c>
      <c r="D549" s="28">
        <v>0</v>
      </c>
      <c r="E549" s="28">
        <v>683.2</v>
      </c>
      <c r="F549" s="27" t="s">
        <v>42</v>
      </c>
      <c r="G549" s="1" t="s">
        <v>1498</v>
      </c>
      <c r="H549" s="1" t="s">
        <v>7713</v>
      </c>
      <c r="I549" s="1" t="s">
        <v>8025</v>
      </c>
      <c r="J549" s="1" t="s">
        <v>42</v>
      </c>
      <c r="K549" s="1" t="s">
        <v>42</v>
      </c>
      <c r="M549" s="1" t="s">
        <v>42</v>
      </c>
      <c r="O549" s="1" t="s">
        <v>42</v>
      </c>
      <c r="P549" s="1" t="s">
        <v>42</v>
      </c>
      <c r="Q549" s="1" t="s">
        <v>42</v>
      </c>
      <c r="R549" s="1" t="s">
        <v>42</v>
      </c>
      <c r="S549" s="1" t="s">
        <v>42</v>
      </c>
      <c r="T549" s="1" t="s">
        <v>42</v>
      </c>
    </row>
    <row r="550" spans="1:20" ht="20.100000000000001" customHeight="1" x14ac:dyDescent="0.3">
      <c r="A550" s="27" t="s">
        <v>7722</v>
      </c>
      <c r="B550" s="28">
        <v>0</v>
      </c>
      <c r="C550" s="28">
        <v>0</v>
      </c>
      <c r="D550" s="28">
        <v>0</v>
      </c>
      <c r="E550" s="28">
        <v>0</v>
      </c>
      <c r="F550" s="27" t="s">
        <v>42</v>
      </c>
      <c r="G550" s="1" t="s">
        <v>1498</v>
      </c>
      <c r="H550" s="1" t="s">
        <v>7713</v>
      </c>
      <c r="I550" s="1" t="s">
        <v>7723</v>
      </c>
      <c r="J550" s="1" t="s">
        <v>42</v>
      </c>
      <c r="K550" s="1" t="s">
        <v>42</v>
      </c>
      <c r="M550" s="1" t="s">
        <v>42</v>
      </c>
      <c r="O550" s="1" t="s">
        <v>42</v>
      </c>
      <c r="P550" s="1" t="s">
        <v>42</v>
      </c>
      <c r="Q550" s="1" t="s">
        <v>42</v>
      </c>
      <c r="R550" s="1" t="s">
        <v>42</v>
      </c>
      <c r="S550" s="1" t="s">
        <v>42</v>
      </c>
      <c r="T550" s="1" t="s">
        <v>42</v>
      </c>
    </row>
    <row r="551" spans="1:20" ht="20.100000000000001" customHeight="1" x14ac:dyDescent="0.3">
      <c r="A551" s="27" t="s">
        <v>8072</v>
      </c>
      <c r="B551" s="28">
        <v>0</v>
      </c>
      <c r="C551" s="28">
        <v>141.30000000000001</v>
      </c>
      <c r="D551" s="28">
        <v>0</v>
      </c>
      <c r="E551" s="28">
        <v>141.30000000000001</v>
      </c>
      <c r="F551" s="27" t="s">
        <v>42</v>
      </c>
      <c r="G551" s="1" t="s">
        <v>1498</v>
      </c>
      <c r="H551" s="1" t="s">
        <v>7713</v>
      </c>
      <c r="I551" s="1" t="s">
        <v>7725</v>
      </c>
      <c r="J551" s="1" t="s">
        <v>42</v>
      </c>
      <c r="K551" s="1" t="s">
        <v>42</v>
      </c>
      <c r="M551" s="1" t="s">
        <v>42</v>
      </c>
      <c r="O551" s="1" t="s">
        <v>42</v>
      </c>
      <c r="P551" s="1" t="s">
        <v>42</v>
      </c>
      <c r="Q551" s="1" t="s">
        <v>42</v>
      </c>
      <c r="R551" s="1" t="s">
        <v>42</v>
      </c>
      <c r="S551" s="1" t="s">
        <v>42</v>
      </c>
      <c r="T551" s="1" t="s">
        <v>42</v>
      </c>
    </row>
    <row r="552" spans="1:20" ht="20.100000000000001" customHeight="1" x14ac:dyDescent="0.3">
      <c r="A552" s="27" t="s">
        <v>8027</v>
      </c>
      <c r="B552" s="28">
        <v>0</v>
      </c>
      <c r="C552" s="28">
        <v>0</v>
      </c>
      <c r="D552" s="28">
        <v>0</v>
      </c>
      <c r="E552" s="28">
        <v>0</v>
      </c>
      <c r="F552" s="27" t="s">
        <v>42</v>
      </c>
      <c r="G552" s="1" t="s">
        <v>1498</v>
      </c>
      <c r="H552" s="1" t="s">
        <v>7713</v>
      </c>
      <c r="I552" s="1" t="s">
        <v>8028</v>
      </c>
      <c r="J552" s="1" t="s">
        <v>42</v>
      </c>
      <c r="K552" s="1" t="s">
        <v>42</v>
      </c>
      <c r="M552" s="1" t="s">
        <v>42</v>
      </c>
      <c r="O552" s="1" t="s">
        <v>42</v>
      </c>
      <c r="P552" s="1" t="s">
        <v>42</v>
      </c>
      <c r="Q552" s="1" t="s">
        <v>42</v>
      </c>
      <c r="R552" s="1" t="s">
        <v>42</v>
      </c>
      <c r="S552" s="1" t="s">
        <v>42</v>
      </c>
      <c r="T552" s="1" t="s">
        <v>42</v>
      </c>
    </row>
    <row r="553" spans="1:20" ht="20.100000000000001" customHeight="1" x14ac:dyDescent="0.3">
      <c r="A553" s="27" t="s">
        <v>8073</v>
      </c>
      <c r="B553" s="28">
        <v>0</v>
      </c>
      <c r="C553" s="28">
        <v>107.5</v>
      </c>
      <c r="D553" s="28">
        <v>0</v>
      </c>
      <c r="E553" s="28">
        <v>107.5</v>
      </c>
      <c r="F553" s="27" t="s">
        <v>42</v>
      </c>
      <c r="G553" s="1" t="s">
        <v>1498</v>
      </c>
      <c r="H553" s="1" t="s">
        <v>7713</v>
      </c>
      <c r="I553" s="1" t="s">
        <v>8030</v>
      </c>
      <c r="J553" s="1" t="s">
        <v>42</v>
      </c>
      <c r="K553" s="1" t="s">
        <v>42</v>
      </c>
      <c r="M553" s="1" t="s">
        <v>42</v>
      </c>
      <c r="O553" s="1" t="s">
        <v>42</v>
      </c>
      <c r="P553" s="1" t="s">
        <v>42</v>
      </c>
      <c r="Q553" s="1" t="s">
        <v>42</v>
      </c>
      <c r="R553" s="1" t="s">
        <v>42</v>
      </c>
      <c r="S553" s="1" t="s">
        <v>42</v>
      </c>
      <c r="T553" s="1" t="s">
        <v>42</v>
      </c>
    </row>
    <row r="554" spans="1:20" ht="20.100000000000001" customHeight="1" x14ac:dyDescent="0.3">
      <c r="A554" s="27" t="s">
        <v>8031</v>
      </c>
      <c r="B554" s="28">
        <v>0</v>
      </c>
      <c r="C554" s="28">
        <v>0</v>
      </c>
      <c r="D554" s="28">
        <v>0</v>
      </c>
      <c r="E554" s="28">
        <v>0</v>
      </c>
      <c r="F554" s="27" t="s">
        <v>42</v>
      </c>
      <c r="G554" s="1" t="s">
        <v>1498</v>
      </c>
      <c r="H554" s="1" t="s">
        <v>7713</v>
      </c>
      <c r="I554" s="1" t="s">
        <v>8032</v>
      </c>
      <c r="J554" s="1" t="s">
        <v>42</v>
      </c>
      <c r="K554" s="1" t="s">
        <v>42</v>
      </c>
      <c r="M554" s="1" t="s">
        <v>42</v>
      </c>
      <c r="O554" s="1" t="s">
        <v>42</v>
      </c>
      <c r="P554" s="1" t="s">
        <v>42</v>
      </c>
      <c r="Q554" s="1" t="s">
        <v>42</v>
      </c>
      <c r="R554" s="1" t="s">
        <v>42</v>
      </c>
      <c r="S554" s="1" t="s">
        <v>42</v>
      </c>
      <c r="T554" s="1" t="s">
        <v>42</v>
      </c>
    </row>
    <row r="555" spans="1:20" ht="20.100000000000001" customHeight="1" x14ac:dyDescent="0.3">
      <c r="A555" s="27" t="s">
        <v>8073</v>
      </c>
      <c r="B555" s="28">
        <v>0</v>
      </c>
      <c r="C555" s="28">
        <v>107.5</v>
      </c>
      <c r="D555" s="28">
        <v>0</v>
      </c>
      <c r="E555" s="28">
        <v>107.5</v>
      </c>
      <c r="F555" s="27" t="s">
        <v>42</v>
      </c>
      <c r="G555" s="1" t="s">
        <v>1498</v>
      </c>
      <c r="H555" s="1" t="s">
        <v>7713</v>
      </c>
      <c r="I555" s="1" t="s">
        <v>8030</v>
      </c>
      <c r="J555" s="1" t="s">
        <v>42</v>
      </c>
      <c r="K555" s="1" t="s">
        <v>42</v>
      </c>
      <c r="M555" s="1" t="s">
        <v>42</v>
      </c>
      <c r="O555" s="1" t="s">
        <v>42</v>
      </c>
      <c r="P555" s="1" t="s">
        <v>42</v>
      </c>
      <c r="Q555" s="1" t="s">
        <v>42</v>
      </c>
      <c r="R555" s="1" t="s">
        <v>42</v>
      </c>
      <c r="S555" s="1" t="s">
        <v>42</v>
      </c>
      <c r="T555" s="1" t="s">
        <v>42</v>
      </c>
    </row>
    <row r="556" spans="1:20" ht="20.100000000000001" customHeight="1" x14ac:dyDescent="0.3">
      <c r="A556" s="27" t="s">
        <v>8033</v>
      </c>
      <c r="B556" s="28">
        <v>0</v>
      </c>
      <c r="C556" s="28">
        <v>0</v>
      </c>
      <c r="D556" s="28">
        <v>0</v>
      </c>
      <c r="E556" s="28">
        <v>0</v>
      </c>
      <c r="F556" s="27" t="s">
        <v>42</v>
      </c>
      <c r="G556" s="1" t="s">
        <v>1498</v>
      </c>
      <c r="H556" s="1" t="s">
        <v>7713</v>
      </c>
      <c r="I556" s="1" t="s">
        <v>8034</v>
      </c>
      <c r="J556" s="1" t="s">
        <v>42</v>
      </c>
      <c r="K556" s="1" t="s">
        <v>42</v>
      </c>
      <c r="M556" s="1" t="s">
        <v>42</v>
      </c>
      <c r="O556" s="1" t="s">
        <v>42</v>
      </c>
      <c r="P556" s="1" t="s">
        <v>42</v>
      </c>
      <c r="Q556" s="1" t="s">
        <v>42</v>
      </c>
      <c r="R556" s="1" t="s">
        <v>42</v>
      </c>
      <c r="S556" s="1" t="s">
        <v>42</v>
      </c>
      <c r="T556" s="1" t="s">
        <v>42</v>
      </c>
    </row>
    <row r="557" spans="1:20" ht="20.100000000000001" customHeight="1" x14ac:dyDescent="0.3">
      <c r="A557" s="27" t="s">
        <v>8074</v>
      </c>
      <c r="B557" s="28">
        <v>0</v>
      </c>
      <c r="C557" s="28">
        <v>430.1</v>
      </c>
      <c r="D557" s="28">
        <v>0</v>
      </c>
      <c r="E557" s="28">
        <v>430.1</v>
      </c>
      <c r="F557" s="27" t="s">
        <v>42</v>
      </c>
      <c r="G557" s="1" t="s">
        <v>1498</v>
      </c>
      <c r="H557" s="1" t="s">
        <v>7713</v>
      </c>
      <c r="I557" s="1" t="s">
        <v>8036</v>
      </c>
      <c r="J557" s="1" t="s">
        <v>42</v>
      </c>
      <c r="K557" s="1" t="s">
        <v>42</v>
      </c>
      <c r="M557" s="1" t="s">
        <v>42</v>
      </c>
      <c r="O557" s="1" t="s">
        <v>42</v>
      </c>
      <c r="P557" s="1" t="s">
        <v>42</v>
      </c>
      <c r="Q557" s="1" t="s">
        <v>42</v>
      </c>
      <c r="R557" s="1" t="s">
        <v>42</v>
      </c>
      <c r="S557" s="1" t="s">
        <v>42</v>
      </c>
      <c r="T557" s="1" t="s">
        <v>42</v>
      </c>
    </row>
    <row r="558" spans="1:20" ht="20.100000000000001" customHeight="1" x14ac:dyDescent="0.3">
      <c r="A558" s="27" t="s">
        <v>7730</v>
      </c>
      <c r="B558" s="28">
        <v>0</v>
      </c>
      <c r="C558" s="28">
        <v>1469.6</v>
      </c>
      <c r="D558" s="28">
        <v>0</v>
      </c>
      <c r="E558" s="28">
        <v>1469.6</v>
      </c>
      <c r="F558" s="27" t="s">
        <v>42</v>
      </c>
      <c r="G558" s="1" t="s">
        <v>1498</v>
      </c>
      <c r="H558" s="1" t="s">
        <v>7713</v>
      </c>
      <c r="I558" s="1" t="s">
        <v>7731</v>
      </c>
      <c r="J558" s="1" t="s">
        <v>42</v>
      </c>
      <c r="K558" s="1" t="s">
        <v>42</v>
      </c>
      <c r="M558" s="1" t="s">
        <v>42</v>
      </c>
      <c r="O558" s="1" t="s">
        <v>42</v>
      </c>
      <c r="P558" s="1" t="s">
        <v>42</v>
      </c>
      <c r="Q558" s="1" t="s">
        <v>42</v>
      </c>
      <c r="R558" s="1" t="s">
        <v>42</v>
      </c>
      <c r="S558" s="1" t="s">
        <v>42</v>
      </c>
      <c r="T558" s="1" t="s">
        <v>42</v>
      </c>
    </row>
    <row r="559" spans="1:20" ht="20.100000000000001" customHeight="1" x14ac:dyDescent="0.3">
      <c r="A559" s="27" t="s">
        <v>8037</v>
      </c>
      <c r="B559" s="28">
        <v>0</v>
      </c>
      <c r="C559" s="28">
        <v>0</v>
      </c>
      <c r="D559" s="28">
        <v>0</v>
      </c>
      <c r="E559" s="28">
        <v>0</v>
      </c>
      <c r="F559" s="27" t="s">
        <v>42</v>
      </c>
      <c r="G559" s="1" t="s">
        <v>1498</v>
      </c>
      <c r="H559" s="1" t="s">
        <v>7713</v>
      </c>
      <c r="I559" s="1" t="s">
        <v>8037</v>
      </c>
      <c r="J559" s="1" t="s">
        <v>42</v>
      </c>
      <c r="K559" s="1" t="s">
        <v>42</v>
      </c>
      <c r="M559" s="1" t="s">
        <v>42</v>
      </c>
      <c r="O559" s="1" t="s">
        <v>42</v>
      </c>
      <c r="P559" s="1" t="s">
        <v>42</v>
      </c>
      <c r="Q559" s="1" t="s">
        <v>42</v>
      </c>
      <c r="R559" s="1" t="s">
        <v>42</v>
      </c>
      <c r="S559" s="1" t="s">
        <v>42</v>
      </c>
      <c r="T559" s="1" t="s">
        <v>42</v>
      </c>
    </row>
    <row r="560" spans="1:20" ht="20.100000000000001" customHeight="1" x14ac:dyDescent="0.3">
      <c r="A560" s="27" t="s">
        <v>7812</v>
      </c>
      <c r="B560" s="28">
        <v>0</v>
      </c>
      <c r="C560" s="28">
        <v>0</v>
      </c>
      <c r="D560" s="28">
        <v>0</v>
      </c>
      <c r="E560" s="28">
        <v>0</v>
      </c>
      <c r="F560" s="27" t="s">
        <v>42</v>
      </c>
      <c r="G560" s="1" t="s">
        <v>1498</v>
      </c>
      <c r="H560" s="1" t="s">
        <v>7713</v>
      </c>
      <c r="I560" s="1" t="s">
        <v>7813</v>
      </c>
      <c r="J560" s="1" t="s">
        <v>42</v>
      </c>
      <c r="K560" s="1" t="s">
        <v>42</v>
      </c>
      <c r="M560" s="1" t="s">
        <v>42</v>
      </c>
      <c r="O560" s="1" t="s">
        <v>42</v>
      </c>
      <c r="P560" s="1" t="s">
        <v>42</v>
      </c>
      <c r="Q560" s="1" t="s">
        <v>42</v>
      </c>
      <c r="R560" s="1" t="s">
        <v>42</v>
      </c>
      <c r="S560" s="1" t="s">
        <v>42</v>
      </c>
      <c r="T560" s="1" t="s">
        <v>42</v>
      </c>
    </row>
    <row r="561" spans="1:20" ht="20.100000000000001" customHeight="1" x14ac:dyDescent="0.3">
      <c r="A561" s="27" t="s">
        <v>7712</v>
      </c>
      <c r="B561" s="28">
        <v>0</v>
      </c>
      <c r="C561" s="28">
        <v>0</v>
      </c>
      <c r="D561" s="28">
        <v>0</v>
      </c>
      <c r="E561" s="28">
        <v>0</v>
      </c>
      <c r="F561" s="27" t="s">
        <v>42</v>
      </c>
      <c r="G561" s="1" t="s">
        <v>1498</v>
      </c>
      <c r="H561" s="1" t="s">
        <v>7713</v>
      </c>
      <c r="I561" s="1" t="s">
        <v>42</v>
      </c>
      <c r="J561" s="1" t="s">
        <v>42</v>
      </c>
      <c r="K561" s="1" t="s">
        <v>42</v>
      </c>
      <c r="M561" s="1" t="s">
        <v>42</v>
      </c>
      <c r="O561" s="1" t="s">
        <v>42</v>
      </c>
      <c r="P561" s="1" t="s">
        <v>42</v>
      </c>
      <c r="Q561" s="1" t="s">
        <v>42</v>
      </c>
      <c r="R561" s="1" t="s">
        <v>42</v>
      </c>
      <c r="S561" s="1" t="s">
        <v>42</v>
      </c>
      <c r="T561" s="1" t="s">
        <v>42</v>
      </c>
    </row>
    <row r="562" spans="1:20" ht="20.100000000000001" customHeight="1" x14ac:dyDescent="0.3">
      <c r="A562" s="27" t="s">
        <v>8075</v>
      </c>
      <c r="B562" s="28">
        <v>0</v>
      </c>
      <c r="C562" s="28">
        <v>0</v>
      </c>
      <c r="D562" s="28">
        <v>0</v>
      </c>
      <c r="E562" s="28">
        <v>0</v>
      </c>
      <c r="F562" s="27" t="s">
        <v>42</v>
      </c>
      <c r="G562" s="1" t="s">
        <v>1498</v>
      </c>
      <c r="H562" s="1" t="s">
        <v>7713</v>
      </c>
      <c r="I562" s="1" t="s">
        <v>8076</v>
      </c>
      <c r="J562" s="1" t="s">
        <v>42</v>
      </c>
      <c r="K562" s="1" t="s">
        <v>42</v>
      </c>
      <c r="M562" s="1" t="s">
        <v>42</v>
      </c>
      <c r="O562" s="1" t="s">
        <v>42</v>
      </c>
      <c r="P562" s="1" t="s">
        <v>42</v>
      </c>
      <c r="Q562" s="1" t="s">
        <v>42</v>
      </c>
      <c r="R562" s="1" t="s">
        <v>42</v>
      </c>
      <c r="S562" s="1" t="s">
        <v>42</v>
      </c>
      <c r="T562" s="1" t="s">
        <v>42</v>
      </c>
    </row>
    <row r="563" spans="1:20" ht="20.100000000000001" customHeight="1" x14ac:dyDescent="0.3">
      <c r="A563" s="27" t="s">
        <v>8077</v>
      </c>
      <c r="B563" s="28">
        <v>72.900000000000006</v>
      </c>
      <c r="C563" s="28">
        <v>0</v>
      </c>
      <c r="D563" s="28">
        <v>0</v>
      </c>
      <c r="E563" s="28">
        <v>72.900000000000006</v>
      </c>
      <c r="F563" s="27" t="s">
        <v>42</v>
      </c>
      <c r="G563" s="1" t="s">
        <v>1498</v>
      </c>
      <c r="H563" s="1" t="s">
        <v>7713</v>
      </c>
      <c r="I563" s="1" t="s">
        <v>8041</v>
      </c>
      <c r="J563" s="1" t="s">
        <v>42</v>
      </c>
      <c r="K563" s="1" t="s">
        <v>42</v>
      </c>
      <c r="M563" s="1" t="s">
        <v>42</v>
      </c>
      <c r="O563" s="1" t="s">
        <v>42</v>
      </c>
      <c r="P563" s="1" t="s">
        <v>42</v>
      </c>
      <c r="Q563" s="1" t="s">
        <v>42</v>
      </c>
      <c r="R563" s="1" t="s">
        <v>42</v>
      </c>
      <c r="S563" s="1" t="s">
        <v>42</v>
      </c>
      <c r="T563" s="1" t="s">
        <v>42</v>
      </c>
    </row>
    <row r="564" spans="1:20" ht="20.100000000000001" customHeight="1" x14ac:dyDescent="0.3">
      <c r="A564" s="27" t="s">
        <v>8078</v>
      </c>
      <c r="B564" s="28">
        <v>0</v>
      </c>
      <c r="C564" s="28">
        <v>295.10000000000002</v>
      </c>
      <c r="D564" s="28">
        <v>0</v>
      </c>
      <c r="E564" s="28">
        <v>295.10000000000002</v>
      </c>
      <c r="F564" s="27" t="s">
        <v>42</v>
      </c>
      <c r="G564" s="1" t="s">
        <v>1498</v>
      </c>
      <c r="H564" s="1" t="s">
        <v>7713</v>
      </c>
      <c r="I564" s="1" t="s">
        <v>8043</v>
      </c>
      <c r="J564" s="1" t="s">
        <v>42</v>
      </c>
      <c r="K564" s="1" t="s">
        <v>42</v>
      </c>
      <c r="M564" s="1" t="s">
        <v>42</v>
      </c>
      <c r="O564" s="1" t="s">
        <v>42</v>
      </c>
      <c r="P564" s="1" t="s">
        <v>42</v>
      </c>
      <c r="Q564" s="1" t="s">
        <v>42</v>
      </c>
      <c r="R564" s="1" t="s">
        <v>42</v>
      </c>
      <c r="S564" s="1" t="s">
        <v>42</v>
      </c>
      <c r="T564" s="1" t="s">
        <v>42</v>
      </c>
    </row>
    <row r="565" spans="1:20" ht="20.100000000000001" customHeight="1" x14ac:dyDescent="0.3">
      <c r="A565" s="27" t="s">
        <v>8079</v>
      </c>
      <c r="B565" s="28">
        <v>0</v>
      </c>
      <c r="C565" s="28">
        <v>0</v>
      </c>
      <c r="D565" s="28">
        <v>198.1</v>
      </c>
      <c r="E565" s="28">
        <v>198.1</v>
      </c>
      <c r="F565" s="27" t="s">
        <v>42</v>
      </c>
      <c r="G565" s="1" t="s">
        <v>1498</v>
      </c>
      <c r="H565" s="1" t="s">
        <v>7713</v>
      </c>
      <c r="I565" s="1" t="s">
        <v>8045</v>
      </c>
      <c r="J565" s="1" t="s">
        <v>42</v>
      </c>
      <c r="K565" s="1" t="s">
        <v>42</v>
      </c>
      <c r="M565" s="1" t="s">
        <v>42</v>
      </c>
      <c r="O565" s="1" t="s">
        <v>42</v>
      </c>
      <c r="P565" s="1" t="s">
        <v>42</v>
      </c>
      <c r="Q565" s="1" t="s">
        <v>42</v>
      </c>
      <c r="R565" s="1" t="s">
        <v>42</v>
      </c>
      <c r="S565" s="1" t="s">
        <v>42</v>
      </c>
      <c r="T565" s="1" t="s">
        <v>42</v>
      </c>
    </row>
    <row r="566" spans="1:20" ht="20.100000000000001" customHeight="1" x14ac:dyDescent="0.3">
      <c r="A566" s="27" t="s">
        <v>7742</v>
      </c>
      <c r="B566" s="28">
        <v>72.900000000000006</v>
      </c>
      <c r="C566" s="28">
        <v>295.10000000000002</v>
      </c>
      <c r="D566" s="28">
        <v>198.1</v>
      </c>
      <c r="E566" s="28">
        <v>566.1</v>
      </c>
      <c r="F566" s="27" t="s">
        <v>42</v>
      </c>
      <c r="G566" s="1" t="s">
        <v>1498</v>
      </c>
      <c r="H566" s="1" t="s">
        <v>7713</v>
      </c>
      <c r="I566" s="1" t="s">
        <v>7743</v>
      </c>
      <c r="J566" s="1" t="s">
        <v>42</v>
      </c>
      <c r="K566" s="1" t="s">
        <v>42</v>
      </c>
      <c r="M566" s="1" t="s">
        <v>42</v>
      </c>
      <c r="O566" s="1" t="s">
        <v>42</v>
      </c>
      <c r="P566" s="1" t="s">
        <v>42</v>
      </c>
      <c r="Q566" s="1" t="s">
        <v>42</v>
      </c>
      <c r="R566" s="1" t="s">
        <v>42</v>
      </c>
      <c r="S566" s="1" t="s">
        <v>42</v>
      </c>
      <c r="T566" s="1" t="s">
        <v>42</v>
      </c>
    </row>
    <row r="567" spans="1:20" ht="20.100000000000001" customHeight="1" x14ac:dyDescent="0.3">
      <c r="A567" s="27" t="s">
        <v>7712</v>
      </c>
      <c r="B567" s="28">
        <v>0</v>
      </c>
      <c r="C567" s="28">
        <v>0</v>
      </c>
      <c r="D567" s="28">
        <v>0</v>
      </c>
      <c r="E567" s="28">
        <v>0</v>
      </c>
      <c r="F567" s="27" t="s">
        <v>42</v>
      </c>
      <c r="G567" s="1" t="s">
        <v>1498</v>
      </c>
      <c r="H567" s="1" t="s">
        <v>7713</v>
      </c>
      <c r="I567" s="1" t="s">
        <v>42</v>
      </c>
      <c r="J567" s="1" t="s">
        <v>42</v>
      </c>
      <c r="K567" s="1" t="s">
        <v>42</v>
      </c>
      <c r="M567" s="1" t="s">
        <v>42</v>
      </c>
      <c r="O567" s="1" t="s">
        <v>42</v>
      </c>
      <c r="P567" s="1" t="s">
        <v>42</v>
      </c>
      <c r="Q567" s="1" t="s">
        <v>42</v>
      </c>
      <c r="R567" s="1" t="s">
        <v>42</v>
      </c>
      <c r="S567" s="1" t="s">
        <v>42</v>
      </c>
      <c r="T567" s="1" t="s">
        <v>42</v>
      </c>
    </row>
    <row r="568" spans="1:20" ht="20.100000000000001" customHeight="1" x14ac:dyDescent="0.3">
      <c r="A568" s="27" t="s">
        <v>8046</v>
      </c>
      <c r="B568" s="28">
        <v>0</v>
      </c>
      <c r="C568" s="28">
        <v>0</v>
      </c>
      <c r="D568" s="28">
        <v>0</v>
      </c>
      <c r="E568" s="28">
        <v>0</v>
      </c>
      <c r="F568" s="27" t="s">
        <v>42</v>
      </c>
      <c r="G568" s="1" t="s">
        <v>1498</v>
      </c>
      <c r="H568" s="1" t="s">
        <v>7713</v>
      </c>
      <c r="I568" s="1" t="s">
        <v>8047</v>
      </c>
      <c r="J568" s="1" t="s">
        <v>42</v>
      </c>
      <c r="K568" s="1" t="s">
        <v>42</v>
      </c>
      <c r="M568" s="1" t="s">
        <v>42</v>
      </c>
      <c r="O568" s="1" t="s">
        <v>42</v>
      </c>
      <c r="P568" s="1" t="s">
        <v>42</v>
      </c>
      <c r="Q568" s="1" t="s">
        <v>42</v>
      </c>
      <c r="R568" s="1" t="s">
        <v>42</v>
      </c>
      <c r="S568" s="1" t="s">
        <v>42</v>
      </c>
      <c r="T568" s="1" t="s">
        <v>42</v>
      </c>
    </row>
    <row r="569" spans="1:20" ht="20.100000000000001" customHeight="1" x14ac:dyDescent="0.3">
      <c r="A569" s="27" t="s">
        <v>8080</v>
      </c>
      <c r="B569" s="28">
        <v>30.6</v>
      </c>
      <c r="C569" s="28">
        <v>0</v>
      </c>
      <c r="D569" s="28">
        <v>0</v>
      </c>
      <c r="E569" s="28">
        <v>30.6</v>
      </c>
      <c r="F569" s="27" t="s">
        <v>42</v>
      </c>
      <c r="G569" s="1" t="s">
        <v>1498</v>
      </c>
      <c r="H569" s="1" t="s">
        <v>7713</v>
      </c>
      <c r="I569" s="1" t="s">
        <v>8049</v>
      </c>
      <c r="J569" s="1" t="s">
        <v>42</v>
      </c>
      <c r="K569" s="1" t="s">
        <v>42</v>
      </c>
      <c r="M569" s="1" t="s">
        <v>42</v>
      </c>
      <c r="O569" s="1" t="s">
        <v>42</v>
      </c>
      <c r="P569" s="1" t="s">
        <v>42</v>
      </c>
      <c r="Q569" s="1" t="s">
        <v>42</v>
      </c>
      <c r="R569" s="1" t="s">
        <v>42</v>
      </c>
      <c r="S569" s="1" t="s">
        <v>42</v>
      </c>
      <c r="T569" s="1" t="s">
        <v>42</v>
      </c>
    </row>
    <row r="570" spans="1:20" ht="20.100000000000001" customHeight="1" x14ac:dyDescent="0.3">
      <c r="A570" s="27" t="s">
        <v>8081</v>
      </c>
      <c r="B570" s="28">
        <v>0</v>
      </c>
      <c r="C570" s="28">
        <v>248.8</v>
      </c>
      <c r="D570" s="28">
        <v>0</v>
      </c>
      <c r="E570" s="28">
        <v>248.8</v>
      </c>
      <c r="F570" s="27" t="s">
        <v>42</v>
      </c>
      <c r="G570" s="1" t="s">
        <v>1498</v>
      </c>
      <c r="H570" s="1" t="s">
        <v>7713</v>
      </c>
      <c r="I570" s="1" t="s">
        <v>8051</v>
      </c>
      <c r="J570" s="1" t="s">
        <v>42</v>
      </c>
      <c r="K570" s="1" t="s">
        <v>42</v>
      </c>
      <c r="M570" s="1" t="s">
        <v>42</v>
      </c>
      <c r="O570" s="1" t="s">
        <v>42</v>
      </c>
      <c r="P570" s="1" t="s">
        <v>42</v>
      </c>
      <c r="Q570" s="1" t="s">
        <v>42</v>
      </c>
      <c r="R570" s="1" t="s">
        <v>42</v>
      </c>
      <c r="S570" s="1" t="s">
        <v>42</v>
      </c>
      <c r="T570" s="1" t="s">
        <v>42</v>
      </c>
    </row>
    <row r="571" spans="1:20" ht="20.100000000000001" customHeight="1" x14ac:dyDescent="0.3">
      <c r="A571" s="27" t="s">
        <v>8082</v>
      </c>
      <c r="B571" s="28">
        <v>0</v>
      </c>
      <c r="C571" s="28">
        <v>0</v>
      </c>
      <c r="D571" s="28">
        <v>95.6</v>
      </c>
      <c r="E571" s="28">
        <v>95.6</v>
      </c>
      <c r="F571" s="27" t="s">
        <v>42</v>
      </c>
      <c r="G571" s="1" t="s">
        <v>1498</v>
      </c>
      <c r="H571" s="1" t="s">
        <v>7713</v>
      </c>
      <c r="I571" s="1" t="s">
        <v>8053</v>
      </c>
      <c r="J571" s="1" t="s">
        <v>42</v>
      </c>
      <c r="K571" s="1" t="s">
        <v>42</v>
      </c>
      <c r="M571" s="1" t="s">
        <v>42</v>
      </c>
      <c r="O571" s="1" t="s">
        <v>42</v>
      </c>
      <c r="P571" s="1" t="s">
        <v>42</v>
      </c>
      <c r="Q571" s="1" t="s">
        <v>42</v>
      </c>
      <c r="R571" s="1" t="s">
        <v>42</v>
      </c>
      <c r="S571" s="1" t="s">
        <v>42</v>
      </c>
      <c r="T571" s="1" t="s">
        <v>42</v>
      </c>
    </row>
    <row r="572" spans="1:20" ht="20.100000000000001" customHeight="1" x14ac:dyDescent="0.3">
      <c r="A572" s="27" t="s">
        <v>7766</v>
      </c>
      <c r="B572" s="28">
        <v>30.6</v>
      </c>
      <c r="C572" s="28">
        <v>248.8</v>
      </c>
      <c r="D572" s="28">
        <v>95.6</v>
      </c>
      <c r="E572" s="28">
        <v>375</v>
      </c>
      <c r="F572" s="27" t="s">
        <v>42</v>
      </c>
      <c r="G572" s="1" t="s">
        <v>1498</v>
      </c>
      <c r="H572" s="1" t="s">
        <v>7713</v>
      </c>
      <c r="I572" s="1" t="s">
        <v>7767</v>
      </c>
      <c r="J572" s="1" t="s">
        <v>42</v>
      </c>
      <c r="K572" s="1" t="s">
        <v>42</v>
      </c>
      <c r="M572" s="1" t="s">
        <v>42</v>
      </c>
      <c r="O572" s="1" t="s">
        <v>42</v>
      </c>
      <c r="P572" s="1" t="s">
        <v>42</v>
      </c>
      <c r="Q572" s="1" t="s">
        <v>42</v>
      </c>
      <c r="R572" s="1" t="s">
        <v>42</v>
      </c>
      <c r="S572" s="1" t="s">
        <v>42</v>
      </c>
      <c r="T572" s="1" t="s">
        <v>42</v>
      </c>
    </row>
    <row r="573" spans="1:20" ht="20.100000000000001" customHeight="1" x14ac:dyDescent="0.3">
      <c r="A573" s="27" t="s">
        <v>7712</v>
      </c>
      <c r="B573" s="28">
        <v>0</v>
      </c>
      <c r="C573" s="28">
        <v>0</v>
      </c>
      <c r="D573" s="28">
        <v>0</v>
      </c>
      <c r="E573" s="28">
        <v>0</v>
      </c>
      <c r="F573" s="27" t="s">
        <v>42</v>
      </c>
      <c r="G573" s="1" t="s">
        <v>1498</v>
      </c>
      <c r="H573" s="1" t="s">
        <v>7713</v>
      </c>
      <c r="I573" s="1" t="s">
        <v>7712</v>
      </c>
      <c r="J573" s="1" t="s">
        <v>42</v>
      </c>
      <c r="K573" s="1" t="s">
        <v>42</v>
      </c>
      <c r="M573" s="1" t="s">
        <v>42</v>
      </c>
      <c r="O573" s="1" t="s">
        <v>42</v>
      </c>
      <c r="P573" s="1" t="s">
        <v>42</v>
      </c>
      <c r="Q573" s="1" t="s">
        <v>42</v>
      </c>
      <c r="R573" s="1" t="s">
        <v>42</v>
      </c>
      <c r="S573" s="1" t="s">
        <v>42</v>
      </c>
      <c r="T573" s="1" t="s">
        <v>42</v>
      </c>
    </row>
    <row r="574" spans="1:20" ht="20.100000000000001" customHeight="1" x14ac:dyDescent="0.3">
      <c r="A574" s="27" t="s">
        <v>8054</v>
      </c>
      <c r="B574" s="28">
        <v>0</v>
      </c>
      <c r="C574" s="28">
        <v>0</v>
      </c>
      <c r="D574" s="28">
        <v>0</v>
      </c>
      <c r="E574" s="28">
        <v>0</v>
      </c>
      <c r="F574" s="27" t="s">
        <v>42</v>
      </c>
      <c r="G574" s="1" t="s">
        <v>1498</v>
      </c>
      <c r="H574" s="1" t="s">
        <v>7713</v>
      </c>
      <c r="I574" s="1" t="s">
        <v>8055</v>
      </c>
      <c r="J574" s="1" t="s">
        <v>42</v>
      </c>
      <c r="K574" s="1" t="s">
        <v>42</v>
      </c>
      <c r="M574" s="1" t="s">
        <v>42</v>
      </c>
      <c r="O574" s="1" t="s">
        <v>42</v>
      </c>
      <c r="P574" s="1" t="s">
        <v>42</v>
      </c>
      <c r="Q574" s="1" t="s">
        <v>42</v>
      </c>
      <c r="R574" s="1" t="s">
        <v>42</v>
      </c>
      <c r="S574" s="1" t="s">
        <v>42</v>
      </c>
      <c r="T574" s="1" t="s">
        <v>42</v>
      </c>
    </row>
    <row r="575" spans="1:20" ht="20.100000000000001" customHeight="1" x14ac:dyDescent="0.3">
      <c r="A575" s="27" t="s">
        <v>8083</v>
      </c>
      <c r="B575" s="28">
        <v>407.7</v>
      </c>
      <c r="C575" s="28">
        <v>0</v>
      </c>
      <c r="D575" s="28">
        <v>0</v>
      </c>
      <c r="E575" s="28">
        <v>407.7</v>
      </c>
      <c r="F575" s="27" t="s">
        <v>42</v>
      </c>
      <c r="G575" s="1" t="s">
        <v>1498</v>
      </c>
      <c r="H575" s="1" t="s">
        <v>7713</v>
      </c>
      <c r="I575" s="1" t="s">
        <v>7941</v>
      </c>
      <c r="J575" s="1" t="s">
        <v>42</v>
      </c>
      <c r="K575" s="1" t="s">
        <v>42</v>
      </c>
      <c r="M575" s="1" t="s">
        <v>42</v>
      </c>
      <c r="O575" s="1" t="s">
        <v>42</v>
      </c>
      <c r="P575" s="1" t="s">
        <v>42</v>
      </c>
      <c r="Q575" s="1" t="s">
        <v>42</v>
      </c>
      <c r="R575" s="1" t="s">
        <v>42</v>
      </c>
      <c r="S575" s="1" t="s">
        <v>42</v>
      </c>
      <c r="T575" s="1" t="s">
        <v>42</v>
      </c>
    </row>
    <row r="576" spans="1:20" ht="20.100000000000001" customHeight="1" x14ac:dyDescent="0.3">
      <c r="A576" s="27" t="s">
        <v>8078</v>
      </c>
      <c r="B576" s="28">
        <v>0</v>
      </c>
      <c r="C576" s="28">
        <v>295.10000000000002</v>
      </c>
      <c r="D576" s="28">
        <v>0</v>
      </c>
      <c r="E576" s="28">
        <v>295.10000000000002</v>
      </c>
      <c r="F576" s="27" t="s">
        <v>42</v>
      </c>
      <c r="G576" s="1" t="s">
        <v>1498</v>
      </c>
      <c r="H576" s="1" t="s">
        <v>7713</v>
      </c>
      <c r="I576" s="1" t="s">
        <v>7943</v>
      </c>
      <c r="J576" s="1" t="s">
        <v>42</v>
      </c>
      <c r="K576" s="1" t="s">
        <v>42</v>
      </c>
      <c r="M576" s="1" t="s">
        <v>42</v>
      </c>
      <c r="O576" s="1" t="s">
        <v>42</v>
      </c>
      <c r="P576" s="1" t="s">
        <v>42</v>
      </c>
      <c r="Q576" s="1" t="s">
        <v>42</v>
      </c>
      <c r="R576" s="1" t="s">
        <v>42</v>
      </c>
      <c r="S576" s="1" t="s">
        <v>42</v>
      </c>
      <c r="T576" s="1" t="s">
        <v>42</v>
      </c>
    </row>
    <row r="577" spans="1:20" ht="20.100000000000001" customHeight="1" x14ac:dyDescent="0.3">
      <c r="A577" s="27" t="s">
        <v>8084</v>
      </c>
      <c r="B577" s="28">
        <v>0</v>
      </c>
      <c r="C577" s="28">
        <v>0</v>
      </c>
      <c r="D577" s="28">
        <v>883.7</v>
      </c>
      <c r="E577" s="28">
        <v>883.7</v>
      </c>
      <c r="F577" s="27" t="s">
        <v>42</v>
      </c>
      <c r="G577" s="1" t="s">
        <v>1498</v>
      </c>
      <c r="H577" s="1" t="s">
        <v>7713</v>
      </c>
      <c r="I577" s="1" t="s">
        <v>7945</v>
      </c>
      <c r="J577" s="1" t="s">
        <v>42</v>
      </c>
      <c r="K577" s="1" t="s">
        <v>42</v>
      </c>
      <c r="M577" s="1" t="s">
        <v>42</v>
      </c>
      <c r="O577" s="1" t="s">
        <v>42</v>
      </c>
      <c r="P577" s="1" t="s">
        <v>42</v>
      </c>
      <c r="Q577" s="1" t="s">
        <v>42</v>
      </c>
      <c r="R577" s="1" t="s">
        <v>42</v>
      </c>
      <c r="S577" s="1" t="s">
        <v>42</v>
      </c>
      <c r="T577" s="1" t="s">
        <v>42</v>
      </c>
    </row>
    <row r="578" spans="1:20" ht="20.100000000000001" customHeight="1" x14ac:dyDescent="0.3">
      <c r="A578" s="27" t="s">
        <v>7742</v>
      </c>
      <c r="B578" s="28">
        <v>407.7</v>
      </c>
      <c r="C578" s="28">
        <v>295.10000000000002</v>
      </c>
      <c r="D578" s="28">
        <v>883.7</v>
      </c>
      <c r="E578" s="28">
        <v>1586.5</v>
      </c>
      <c r="F578" s="27" t="s">
        <v>42</v>
      </c>
      <c r="G578" s="1" t="s">
        <v>1498</v>
      </c>
      <c r="H578" s="1" t="s">
        <v>7713</v>
      </c>
      <c r="I578" s="1" t="s">
        <v>7743</v>
      </c>
      <c r="J578" s="1" t="s">
        <v>42</v>
      </c>
      <c r="K578" s="1" t="s">
        <v>42</v>
      </c>
      <c r="M578" s="1" t="s">
        <v>42</v>
      </c>
      <c r="O578" s="1" t="s">
        <v>42</v>
      </c>
      <c r="P578" s="1" t="s">
        <v>42</v>
      </c>
      <c r="Q578" s="1" t="s">
        <v>42</v>
      </c>
      <c r="R578" s="1" t="s">
        <v>42</v>
      </c>
      <c r="S578" s="1" t="s">
        <v>42</v>
      </c>
      <c r="T578" s="1" t="s">
        <v>42</v>
      </c>
    </row>
    <row r="579" spans="1:20" ht="20.100000000000001" customHeight="1" x14ac:dyDescent="0.3">
      <c r="A579" s="27" t="s">
        <v>7712</v>
      </c>
      <c r="B579" s="28">
        <v>0</v>
      </c>
      <c r="C579" s="28">
        <v>0</v>
      </c>
      <c r="D579" s="28">
        <v>0</v>
      </c>
      <c r="E579" s="28">
        <v>0</v>
      </c>
      <c r="F579" s="27" t="s">
        <v>42</v>
      </c>
      <c r="G579" s="1" t="s">
        <v>1498</v>
      </c>
      <c r="H579" s="1" t="s">
        <v>7713</v>
      </c>
      <c r="I579" s="1" t="s">
        <v>42</v>
      </c>
      <c r="J579" s="1" t="s">
        <v>42</v>
      </c>
      <c r="K579" s="1" t="s">
        <v>42</v>
      </c>
      <c r="M579" s="1" t="s">
        <v>42</v>
      </c>
      <c r="O579" s="1" t="s">
        <v>42</v>
      </c>
      <c r="P579" s="1" t="s">
        <v>42</v>
      </c>
      <c r="Q579" s="1" t="s">
        <v>42</v>
      </c>
      <c r="R579" s="1" t="s">
        <v>42</v>
      </c>
      <c r="S579" s="1" t="s">
        <v>42</v>
      </c>
      <c r="T579" s="1" t="s">
        <v>42</v>
      </c>
    </row>
    <row r="580" spans="1:20" ht="20.100000000000001" customHeight="1" x14ac:dyDescent="0.3">
      <c r="A580" s="27" t="s">
        <v>8058</v>
      </c>
      <c r="B580" s="28">
        <v>0</v>
      </c>
      <c r="C580" s="28">
        <v>0</v>
      </c>
      <c r="D580" s="28">
        <v>0</v>
      </c>
      <c r="E580" s="28">
        <v>0</v>
      </c>
      <c r="F580" s="27" t="s">
        <v>42</v>
      </c>
      <c r="G580" s="1" t="s">
        <v>1498</v>
      </c>
      <c r="H580" s="1" t="s">
        <v>7713</v>
      </c>
      <c r="I580" s="1" t="s">
        <v>8059</v>
      </c>
      <c r="J580" s="1" t="s">
        <v>42</v>
      </c>
      <c r="K580" s="1" t="s">
        <v>42</v>
      </c>
      <c r="M580" s="1" t="s">
        <v>42</v>
      </c>
      <c r="O580" s="1" t="s">
        <v>42</v>
      </c>
      <c r="P580" s="1" t="s">
        <v>42</v>
      </c>
      <c r="Q580" s="1" t="s">
        <v>42</v>
      </c>
      <c r="R580" s="1" t="s">
        <v>42</v>
      </c>
      <c r="S580" s="1" t="s">
        <v>42</v>
      </c>
      <c r="T580" s="1" t="s">
        <v>42</v>
      </c>
    </row>
    <row r="581" spans="1:20" ht="20.100000000000001" customHeight="1" x14ac:dyDescent="0.3">
      <c r="A581" s="27" t="s">
        <v>8085</v>
      </c>
      <c r="B581" s="28">
        <v>33.6</v>
      </c>
      <c r="C581" s="28">
        <v>0</v>
      </c>
      <c r="D581" s="28">
        <v>0</v>
      </c>
      <c r="E581" s="28">
        <v>33.6</v>
      </c>
      <c r="F581" s="27" t="s">
        <v>42</v>
      </c>
      <c r="G581" s="1" t="s">
        <v>1498</v>
      </c>
      <c r="H581" s="1" t="s">
        <v>7713</v>
      </c>
      <c r="I581" s="1" t="s">
        <v>7954</v>
      </c>
      <c r="J581" s="1" t="s">
        <v>42</v>
      </c>
      <c r="K581" s="1" t="s">
        <v>42</v>
      </c>
      <c r="M581" s="1" t="s">
        <v>42</v>
      </c>
      <c r="O581" s="1" t="s">
        <v>42</v>
      </c>
      <c r="P581" s="1" t="s">
        <v>42</v>
      </c>
      <c r="Q581" s="1" t="s">
        <v>42</v>
      </c>
      <c r="R581" s="1" t="s">
        <v>42</v>
      </c>
      <c r="S581" s="1" t="s">
        <v>42</v>
      </c>
      <c r="T581" s="1" t="s">
        <v>42</v>
      </c>
    </row>
    <row r="582" spans="1:20" ht="20.100000000000001" customHeight="1" x14ac:dyDescent="0.3">
      <c r="A582" s="27" t="s">
        <v>8078</v>
      </c>
      <c r="B582" s="28">
        <v>0</v>
      </c>
      <c r="C582" s="28">
        <v>295.10000000000002</v>
      </c>
      <c r="D582" s="28">
        <v>0</v>
      </c>
      <c r="E582" s="28">
        <v>295.10000000000002</v>
      </c>
      <c r="F582" s="27" t="s">
        <v>42</v>
      </c>
      <c r="G582" s="1" t="s">
        <v>1498</v>
      </c>
      <c r="H582" s="1" t="s">
        <v>7713</v>
      </c>
      <c r="I582" s="1" t="s">
        <v>7955</v>
      </c>
      <c r="J582" s="1" t="s">
        <v>42</v>
      </c>
      <c r="K582" s="1" t="s">
        <v>42</v>
      </c>
      <c r="M582" s="1" t="s">
        <v>42</v>
      </c>
      <c r="O582" s="1" t="s">
        <v>42</v>
      </c>
      <c r="P582" s="1" t="s">
        <v>42</v>
      </c>
      <c r="Q582" s="1" t="s">
        <v>42</v>
      </c>
      <c r="R582" s="1" t="s">
        <v>42</v>
      </c>
      <c r="S582" s="1" t="s">
        <v>42</v>
      </c>
      <c r="T582" s="1" t="s">
        <v>42</v>
      </c>
    </row>
    <row r="583" spans="1:20" ht="20.100000000000001" customHeight="1" x14ac:dyDescent="0.3">
      <c r="A583" s="27" t="s">
        <v>8086</v>
      </c>
      <c r="B583" s="28">
        <v>0</v>
      </c>
      <c r="C583" s="28">
        <v>0</v>
      </c>
      <c r="D583" s="28">
        <v>37.5</v>
      </c>
      <c r="E583" s="28">
        <v>37.5</v>
      </c>
      <c r="F583" s="27" t="s">
        <v>42</v>
      </c>
      <c r="G583" s="1" t="s">
        <v>1498</v>
      </c>
      <c r="H583" s="1" t="s">
        <v>7713</v>
      </c>
      <c r="I583" s="1" t="s">
        <v>7957</v>
      </c>
      <c r="J583" s="1" t="s">
        <v>42</v>
      </c>
      <c r="K583" s="1" t="s">
        <v>42</v>
      </c>
      <c r="M583" s="1" t="s">
        <v>42</v>
      </c>
      <c r="O583" s="1" t="s">
        <v>42</v>
      </c>
      <c r="P583" s="1" t="s">
        <v>42</v>
      </c>
      <c r="Q583" s="1" t="s">
        <v>42</v>
      </c>
      <c r="R583" s="1" t="s">
        <v>42</v>
      </c>
      <c r="S583" s="1" t="s">
        <v>42</v>
      </c>
      <c r="T583" s="1" t="s">
        <v>42</v>
      </c>
    </row>
    <row r="584" spans="1:20" ht="20.100000000000001" customHeight="1" x14ac:dyDescent="0.3">
      <c r="A584" s="27" t="s">
        <v>7742</v>
      </c>
      <c r="B584" s="28">
        <v>33.6</v>
      </c>
      <c r="C584" s="28">
        <v>295.10000000000002</v>
      </c>
      <c r="D584" s="28">
        <v>37.5</v>
      </c>
      <c r="E584" s="28">
        <v>366.2</v>
      </c>
      <c r="F584" s="27" t="s">
        <v>42</v>
      </c>
      <c r="G584" s="1" t="s">
        <v>1498</v>
      </c>
      <c r="H584" s="1" t="s">
        <v>7713</v>
      </c>
      <c r="I584" s="1" t="s">
        <v>7743</v>
      </c>
      <c r="J584" s="1" t="s">
        <v>42</v>
      </c>
      <c r="K584" s="1" t="s">
        <v>42</v>
      </c>
      <c r="M584" s="1" t="s">
        <v>42</v>
      </c>
      <c r="O584" s="1" t="s">
        <v>42</v>
      </c>
      <c r="P584" s="1" t="s">
        <v>42</v>
      </c>
      <c r="Q584" s="1" t="s">
        <v>42</v>
      </c>
      <c r="R584" s="1" t="s">
        <v>42</v>
      </c>
      <c r="S584" s="1" t="s">
        <v>42</v>
      </c>
      <c r="T584" s="1" t="s">
        <v>42</v>
      </c>
    </row>
    <row r="585" spans="1:20" ht="20.100000000000001" customHeight="1" x14ac:dyDescent="0.3">
      <c r="A585" s="27" t="s">
        <v>7768</v>
      </c>
      <c r="B585" s="29">
        <v>544</v>
      </c>
      <c r="C585" s="29">
        <v>2603</v>
      </c>
      <c r="D585" s="29">
        <v>1214</v>
      </c>
      <c r="E585" s="29">
        <v>4361</v>
      </c>
      <c r="F585" s="30"/>
    </row>
    <row r="586" spans="1:20" ht="20.100000000000001" customHeight="1" x14ac:dyDescent="0.3">
      <c r="A586" s="30"/>
      <c r="B586" s="30"/>
      <c r="C586" s="30"/>
      <c r="D586" s="30"/>
      <c r="E586" s="30"/>
      <c r="F586" s="30"/>
    </row>
    <row r="587" spans="1:20" ht="20.100000000000001" customHeight="1" x14ac:dyDescent="0.3">
      <c r="A587" s="30" t="s">
        <v>8088</v>
      </c>
      <c r="B587" s="30"/>
      <c r="C587" s="30"/>
      <c r="D587" s="30"/>
      <c r="E587" s="30"/>
      <c r="F587" s="27" t="s">
        <v>42</v>
      </c>
      <c r="G587" s="1" t="s">
        <v>1504</v>
      </c>
      <c r="I587" s="1" t="s">
        <v>1501</v>
      </c>
      <c r="J587" s="1" t="s">
        <v>1502</v>
      </c>
      <c r="K587" s="1" t="s">
        <v>81</v>
      </c>
    </row>
    <row r="588" spans="1:20" ht="20.100000000000001" customHeight="1" x14ac:dyDescent="0.3">
      <c r="A588" s="27" t="s">
        <v>42</v>
      </c>
      <c r="B588" s="28"/>
      <c r="C588" s="28"/>
      <c r="D588" s="28"/>
      <c r="E588" s="28"/>
      <c r="F588" s="27" t="s">
        <v>42</v>
      </c>
      <c r="G588" s="1" t="s">
        <v>1504</v>
      </c>
      <c r="H588" s="1" t="s">
        <v>7711</v>
      </c>
      <c r="I588" s="1" t="s">
        <v>42</v>
      </c>
      <c r="J588" s="1" t="s">
        <v>42</v>
      </c>
      <c r="K588" s="1" t="s">
        <v>42</v>
      </c>
      <c r="L588">
        <v>1</v>
      </c>
      <c r="M588" s="1" t="s">
        <v>42</v>
      </c>
      <c r="O588" s="1" t="s">
        <v>42</v>
      </c>
      <c r="P588" s="1" t="s">
        <v>42</v>
      </c>
      <c r="Q588" s="1" t="s">
        <v>42</v>
      </c>
      <c r="R588" s="1" t="s">
        <v>42</v>
      </c>
      <c r="S588" s="1" t="s">
        <v>42</v>
      </c>
      <c r="T588" s="1" t="s">
        <v>42</v>
      </c>
    </row>
    <row r="589" spans="1:20" ht="20.100000000000001" customHeight="1" x14ac:dyDescent="0.3">
      <c r="A589" s="27" t="s">
        <v>7712</v>
      </c>
      <c r="B589" s="28">
        <v>0</v>
      </c>
      <c r="C589" s="28">
        <v>0</v>
      </c>
      <c r="D589" s="28">
        <v>0</v>
      </c>
      <c r="E589" s="28">
        <v>0</v>
      </c>
      <c r="F589" s="27" t="s">
        <v>42</v>
      </c>
      <c r="G589" s="1" t="s">
        <v>1504</v>
      </c>
      <c r="H589" s="1" t="s">
        <v>7713</v>
      </c>
      <c r="I589" s="1" t="s">
        <v>42</v>
      </c>
      <c r="J589" s="1" t="s">
        <v>42</v>
      </c>
      <c r="K589" s="1" t="s">
        <v>42</v>
      </c>
      <c r="M589" s="1" t="s">
        <v>42</v>
      </c>
      <c r="O589" s="1" t="s">
        <v>42</v>
      </c>
      <c r="P589" s="1" t="s">
        <v>42</v>
      </c>
      <c r="Q589" s="1" t="s">
        <v>42</v>
      </c>
      <c r="R589" s="1" t="s">
        <v>42</v>
      </c>
      <c r="S589" s="1" t="s">
        <v>42</v>
      </c>
      <c r="T589" s="1" t="s">
        <v>42</v>
      </c>
    </row>
    <row r="590" spans="1:20" ht="20.100000000000001" customHeight="1" x14ac:dyDescent="0.3">
      <c r="A590" s="27" t="s">
        <v>8089</v>
      </c>
      <c r="B590" s="28">
        <v>0</v>
      </c>
      <c r="C590" s="28">
        <v>0</v>
      </c>
      <c r="D590" s="28">
        <v>0</v>
      </c>
      <c r="E590" s="28">
        <v>0</v>
      </c>
      <c r="F590" s="27" t="s">
        <v>42</v>
      </c>
      <c r="G590" s="1" t="s">
        <v>1504</v>
      </c>
      <c r="H590" s="1" t="s">
        <v>7713</v>
      </c>
      <c r="I590" s="1" t="s">
        <v>8090</v>
      </c>
      <c r="J590" s="1" t="s">
        <v>42</v>
      </c>
      <c r="K590" s="1" t="s">
        <v>42</v>
      </c>
      <c r="M590" s="1" t="s">
        <v>42</v>
      </c>
      <c r="O590" s="1" t="s">
        <v>42</v>
      </c>
      <c r="P590" s="1" t="s">
        <v>42</v>
      </c>
      <c r="Q590" s="1" t="s">
        <v>42</v>
      </c>
      <c r="R590" s="1" t="s">
        <v>42</v>
      </c>
      <c r="S590" s="1" t="s">
        <v>42</v>
      </c>
      <c r="T590" s="1" t="s">
        <v>42</v>
      </c>
    </row>
    <row r="591" spans="1:20" ht="20.100000000000001" customHeight="1" x14ac:dyDescent="0.3">
      <c r="A591" s="27" t="s">
        <v>8091</v>
      </c>
      <c r="B591" s="28">
        <v>0</v>
      </c>
      <c r="C591" s="28">
        <v>0</v>
      </c>
      <c r="D591" s="28">
        <v>0</v>
      </c>
      <c r="E591" s="28">
        <v>0</v>
      </c>
      <c r="F591" s="27" t="s">
        <v>42</v>
      </c>
      <c r="G591" s="1" t="s">
        <v>1504</v>
      </c>
      <c r="H591" s="1" t="s">
        <v>7713</v>
      </c>
      <c r="I591" s="1" t="s">
        <v>7803</v>
      </c>
      <c r="J591" s="1" t="s">
        <v>42</v>
      </c>
      <c r="K591" s="1" t="s">
        <v>42</v>
      </c>
      <c r="M591" s="1" t="s">
        <v>42</v>
      </c>
      <c r="O591" s="1" t="s">
        <v>42</v>
      </c>
      <c r="P591" s="1" t="s">
        <v>42</v>
      </c>
      <c r="Q591" s="1" t="s">
        <v>42</v>
      </c>
      <c r="R591" s="1" t="s">
        <v>42</v>
      </c>
      <c r="S591" s="1" t="s">
        <v>42</v>
      </c>
      <c r="T591" s="1" t="s">
        <v>42</v>
      </c>
    </row>
    <row r="592" spans="1:20" ht="20.100000000000001" customHeight="1" x14ac:dyDescent="0.3">
      <c r="A592" s="27" t="s">
        <v>7712</v>
      </c>
      <c r="B592" s="28">
        <v>0</v>
      </c>
      <c r="C592" s="28">
        <v>0</v>
      </c>
      <c r="D592" s="28">
        <v>0</v>
      </c>
      <c r="E592" s="28">
        <v>0</v>
      </c>
      <c r="F592" s="27" t="s">
        <v>42</v>
      </c>
      <c r="G592" s="1" t="s">
        <v>1504</v>
      </c>
      <c r="H592" s="1" t="s">
        <v>7713</v>
      </c>
      <c r="I592" s="1" t="s">
        <v>42</v>
      </c>
      <c r="J592" s="1" t="s">
        <v>42</v>
      </c>
      <c r="K592" s="1" t="s">
        <v>42</v>
      </c>
      <c r="M592" s="1" t="s">
        <v>42</v>
      </c>
      <c r="O592" s="1" t="s">
        <v>42</v>
      </c>
      <c r="P592" s="1" t="s">
        <v>42</v>
      </c>
      <c r="Q592" s="1" t="s">
        <v>42</v>
      </c>
      <c r="R592" s="1" t="s">
        <v>42</v>
      </c>
      <c r="S592" s="1" t="s">
        <v>42</v>
      </c>
      <c r="T592" s="1" t="s">
        <v>42</v>
      </c>
    </row>
    <row r="593" spans="1:20" ht="20.100000000000001" customHeight="1" x14ac:dyDescent="0.3">
      <c r="A593" s="27" t="s">
        <v>7718</v>
      </c>
      <c r="B593" s="28">
        <v>0</v>
      </c>
      <c r="C593" s="28">
        <v>0</v>
      </c>
      <c r="D593" s="28">
        <v>0</v>
      </c>
      <c r="E593" s="28">
        <v>0</v>
      </c>
      <c r="F593" s="27" t="s">
        <v>42</v>
      </c>
      <c r="G593" s="1" t="s">
        <v>1504</v>
      </c>
      <c r="H593" s="1" t="s">
        <v>7713</v>
      </c>
      <c r="I593" s="1" t="s">
        <v>7719</v>
      </c>
      <c r="J593" s="1" t="s">
        <v>42</v>
      </c>
      <c r="K593" s="1" t="s">
        <v>42</v>
      </c>
      <c r="M593" s="1" t="s">
        <v>42</v>
      </c>
      <c r="O593" s="1" t="s">
        <v>42</v>
      </c>
      <c r="P593" s="1" t="s">
        <v>42</v>
      </c>
      <c r="Q593" s="1" t="s">
        <v>42</v>
      </c>
      <c r="R593" s="1" t="s">
        <v>42</v>
      </c>
      <c r="S593" s="1" t="s">
        <v>42</v>
      </c>
      <c r="T593" s="1" t="s">
        <v>42</v>
      </c>
    </row>
    <row r="594" spans="1:20" ht="20.100000000000001" customHeight="1" x14ac:dyDescent="0.3">
      <c r="A594" s="27" t="s">
        <v>7712</v>
      </c>
      <c r="B594" s="28">
        <v>0</v>
      </c>
      <c r="C594" s="28">
        <v>0</v>
      </c>
      <c r="D594" s="28">
        <v>0</v>
      </c>
      <c r="E594" s="28">
        <v>0</v>
      </c>
      <c r="F594" s="27" t="s">
        <v>42</v>
      </c>
      <c r="G594" s="1" t="s">
        <v>1504</v>
      </c>
      <c r="H594" s="1" t="s">
        <v>7713</v>
      </c>
      <c r="I594" s="1" t="s">
        <v>42</v>
      </c>
      <c r="J594" s="1" t="s">
        <v>42</v>
      </c>
      <c r="K594" s="1" t="s">
        <v>42</v>
      </c>
      <c r="M594" s="1" t="s">
        <v>42</v>
      </c>
      <c r="O594" s="1" t="s">
        <v>42</v>
      </c>
      <c r="P594" s="1" t="s">
        <v>42</v>
      </c>
      <c r="Q594" s="1" t="s">
        <v>42</v>
      </c>
      <c r="R594" s="1" t="s">
        <v>42</v>
      </c>
      <c r="S594" s="1" t="s">
        <v>42</v>
      </c>
      <c r="T594" s="1" t="s">
        <v>42</v>
      </c>
    </row>
    <row r="595" spans="1:20" ht="20.100000000000001" customHeight="1" x14ac:dyDescent="0.3">
      <c r="A595" s="27" t="s">
        <v>7720</v>
      </c>
      <c r="B595" s="28">
        <v>0</v>
      </c>
      <c r="C595" s="28">
        <v>0</v>
      </c>
      <c r="D595" s="28">
        <v>0</v>
      </c>
      <c r="E595" s="28">
        <v>0</v>
      </c>
      <c r="F595" s="27" t="s">
        <v>42</v>
      </c>
      <c r="G595" s="1" t="s">
        <v>1504</v>
      </c>
      <c r="H595" s="1" t="s">
        <v>7713</v>
      </c>
      <c r="I595" s="1" t="s">
        <v>7721</v>
      </c>
      <c r="J595" s="1" t="s">
        <v>42</v>
      </c>
      <c r="K595" s="1" t="s">
        <v>42</v>
      </c>
      <c r="M595" s="1" t="s">
        <v>42</v>
      </c>
      <c r="O595" s="1" t="s">
        <v>42</v>
      </c>
      <c r="P595" s="1" t="s">
        <v>42</v>
      </c>
      <c r="Q595" s="1" t="s">
        <v>42</v>
      </c>
      <c r="R595" s="1" t="s">
        <v>42</v>
      </c>
      <c r="S595" s="1" t="s">
        <v>42</v>
      </c>
      <c r="T595" s="1" t="s">
        <v>42</v>
      </c>
    </row>
    <row r="596" spans="1:20" ht="20.100000000000001" customHeight="1" x14ac:dyDescent="0.3">
      <c r="A596" s="27" t="s">
        <v>8022</v>
      </c>
      <c r="B596" s="28">
        <v>0</v>
      </c>
      <c r="C596" s="28">
        <v>0</v>
      </c>
      <c r="D596" s="28">
        <v>0</v>
      </c>
      <c r="E596" s="28">
        <v>0</v>
      </c>
      <c r="F596" s="27" t="s">
        <v>42</v>
      </c>
      <c r="G596" s="1" t="s">
        <v>1504</v>
      </c>
      <c r="H596" s="1" t="s">
        <v>7713</v>
      </c>
      <c r="I596" s="1" t="s">
        <v>8023</v>
      </c>
      <c r="J596" s="1" t="s">
        <v>42</v>
      </c>
      <c r="K596" s="1" t="s">
        <v>42</v>
      </c>
      <c r="M596" s="1" t="s">
        <v>42</v>
      </c>
      <c r="O596" s="1" t="s">
        <v>42</v>
      </c>
      <c r="P596" s="1" t="s">
        <v>42</v>
      </c>
      <c r="Q596" s="1" t="s">
        <v>42</v>
      </c>
      <c r="R596" s="1" t="s">
        <v>42</v>
      </c>
      <c r="S596" s="1" t="s">
        <v>42</v>
      </c>
      <c r="T596" s="1" t="s">
        <v>42</v>
      </c>
    </row>
    <row r="597" spans="1:20" ht="20.100000000000001" customHeight="1" x14ac:dyDescent="0.3">
      <c r="A597" s="27" t="s">
        <v>8092</v>
      </c>
      <c r="B597" s="28">
        <v>0</v>
      </c>
      <c r="C597" s="28">
        <v>546.6</v>
      </c>
      <c r="D597" s="28">
        <v>0</v>
      </c>
      <c r="E597" s="28">
        <v>546.6</v>
      </c>
      <c r="F597" s="27" t="s">
        <v>42</v>
      </c>
      <c r="G597" s="1" t="s">
        <v>1504</v>
      </c>
      <c r="H597" s="1" t="s">
        <v>7713</v>
      </c>
      <c r="I597" s="1" t="s">
        <v>8025</v>
      </c>
      <c r="J597" s="1" t="s">
        <v>42</v>
      </c>
      <c r="K597" s="1" t="s">
        <v>42</v>
      </c>
      <c r="M597" s="1" t="s">
        <v>42</v>
      </c>
      <c r="O597" s="1" t="s">
        <v>42</v>
      </c>
      <c r="P597" s="1" t="s">
        <v>42</v>
      </c>
      <c r="Q597" s="1" t="s">
        <v>42</v>
      </c>
      <c r="R597" s="1" t="s">
        <v>42</v>
      </c>
      <c r="S597" s="1" t="s">
        <v>42</v>
      </c>
      <c r="T597" s="1" t="s">
        <v>42</v>
      </c>
    </row>
    <row r="598" spans="1:20" ht="20.100000000000001" customHeight="1" x14ac:dyDescent="0.3">
      <c r="A598" s="27" t="s">
        <v>7726</v>
      </c>
      <c r="B598" s="28">
        <v>0</v>
      </c>
      <c r="C598" s="28">
        <v>0</v>
      </c>
      <c r="D598" s="28">
        <v>0</v>
      </c>
      <c r="E598" s="28">
        <v>0</v>
      </c>
      <c r="F598" s="27" t="s">
        <v>42</v>
      </c>
      <c r="G598" s="1" t="s">
        <v>1504</v>
      </c>
      <c r="H598" s="1" t="s">
        <v>7713</v>
      </c>
      <c r="I598" s="1" t="s">
        <v>7727</v>
      </c>
      <c r="J598" s="1" t="s">
        <v>42</v>
      </c>
      <c r="K598" s="1" t="s">
        <v>42</v>
      </c>
      <c r="M598" s="1" t="s">
        <v>42</v>
      </c>
      <c r="O598" s="1" t="s">
        <v>42</v>
      </c>
      <c r="P598" s="1" t="s">
        <v>42</v>
      </c>
      <c r="Q598" s="1" t="s">
        <v>42</v>
      </c>
      <c r="R598" s="1" t="s">
        <v>42</v>
      </c>
      <c r="S598" s="1" t="s">
        <v>42</v>
      </c>
      <c r="T598" s="1" t="s">
        <v>42</v>
      </c>
    </row>
    <row r="599" spans="1:20" ht="20.100000000000001" customHeight="1" x14ac:dyDescent="0.3">
      <c r="A599" s="27" t="s">
        <v>8093</v>
      </c>
      <c r="B599" s="28">
        <v>0</v>
      </c>
      <c r="C599" s="28">
        <v>86</v>
      </c>
      <c r="D599" s="28">
        <v>0</v>
      </c>
      <c r="E599" s="28">
        <v>86</v>
      </c>
      <c r="F599" s="27" t="s">
        <v>42</v>
      </c>
      <c r="G599" s="1" t="s">
        <v>1504</v>
      </c>
      <c r="H599" s="1" t="s">
        <v>7713</v>
      </c>
      <c r="I599" s="1" t="s">
        <v>8030</v>
      </c>
      <c r="J599" s="1" t="s">
        <v>42</v>
      </c>
      <c r="K599" s="1" t="s">
        <v>42</v>
      </c>
      <c r="M599" s="1" t="s">
        <v>42</v>
      </c>
      <c r="O599" s="1" t="s">
        <v>42</v>
      </c>
      <c r="P599" s="1" t="s">
        <v>42</v>
      </c>
      <c r="Q599" s="1" t="s">
        <v>42</v>
      </c>
      <c r="R599" s="1" t="s">
        <v>42</v>
      </c>
      <c r="S599" s="1" t="s">
        <v>42</v>
      </c>
      <c r="T599" s="1" t="s">
        <v>42</v>
      </c>
    </row>
    <row r="600" spans="1:20" ht="20.100000000000001" customHeight="1" x14ac:dyDescent="0.3">
      <c r="A600" s="27" t="s">
        <v>8094</v>
      </c>
      <c r="B600" s="28">
        <v>0</v>
      </c>
      <c r="C600" s="28">
        <v>632.6</v>
      </c>
      <c r="D600" s="28">
        <v>0</v>
      </c>
      <c r="E600" s="28">
        <v>632.6</v>
      </c>
      <c r="F600" s="27" t="s">
        <v>42</v>
      </c>
      <c r="G600" s="1" t="s">
        <v>1504</v>
      </c>
      <c r="H600" s="1" t="s">
        <v>7713</v>
      </c>
      <c r="I600" s="1" t="s">
        <v>8095</v>
      </c>
      <c r="J600" s="1" t="s">
        <v>42</v>
      </c>
      <c r="K600" s="1" t="s">
        <v>42</v>
      </c>
      <c r="M600" s="1" t="s">
        <v>42</v>
      </c>
      <c r="O600" s="1" t="s">
        <v>42</v>
      </c>
      <c r="P600" s="1" t="s">
        <v>42</v>
      </c>
      <c r="Q600" s="1" t="s">
        <v>42</v>
      </c>
      <c r="R600" s="1" t="s">
        <v>42</v>
      </c>
      <c r="S600" s="1" t="s">
        <v>42</v>
      </c>
      <c r="T600" s="1" t="s">
        <v>42</v>
      </c>
    </row>
    <row r="601" spans="1:20" ht="20.100000000000001" customHeight="1" x14ac:dyDescent="0.3">
      <c r="A601" s="27" t="s">
        <v>7712</v>
      </c>
      <c r="B601" s="28">
        <v>0</v>
      </c>
      <c r="C601" s="28">
        <v>0</v>
      </c>
      <c r="D601" s="28">
        <v>0</v>
      </c>
      <c r="E601" s="28">
        <v>0</v>
      </c>
      <c r="F601" s="27" t="s">
        <v>42</v>
      </c>
      <c r="G601" s="1" t="s">
        <v>1504</v>
      </c>
      <c r="H601" s="1" t="s">
        <v>7713</v>
      </c>
      <c r="I601" s="1" t="s">
        <v>7712</v>
      </c>
      <c r="J601" s="1" t="s">
        <v>42</v>
      </c>
      <c r="K601" s="1" t="s">
        <v>42</v>
      </c>
      <c r="M601" s="1" t="s">
        <v>42</v>
      </c>
      <c r="O601" s="1" t="s">
        <v>42</v>
      </c>
      <c r="P601" s="1" t="s">
        <v>42</v>
      </c>
      <c r="Q601" s="1" t="s">
        <v>42</v>
      </c>
      <c r="R601" s="1" t="s">
        <v>42</v>
      </c>
      <c r="S601" s="1" t="s">
        <v>42</v>
      </c>
      <c r="T601" s="1" t="s">
        <v>42</v>
      </c>
    </row>
    <row r="602" spans="1:20" ht="20.100000000000001" customHeight="1" x14ac:dyDescent="0.3">
      <c r="A602" s="27" t="s">
        <v>7812</v>
      </c>
      <c r="B602" s="28">
        <v>0</v>
      </c>
      <c r="C602" s="28">
        <v>0</v>
      </c>
      <c r="D602" s="28">
        <v>0</v>
      </c>
      <c r="E602" s="28">
        <v>0</v>
      </c>
      <c r="F602" s="27" t="s">
        <v>42</v>
      </c>
      <c r="G602" s="1" t="s">
        <v>1504</v>
      </c>
      <c r="H602" s="1" t="s">
        <v>7713</v>
      </c>
      <c r="I602" s="1" t="s">
        <v>7813</v>
      </c>
      <c r="J602" s="1" t="s">
        <v>42</v>
      </c>
      <c r="K602" s="1" t="s">
        <v>42</v>
      </c>
      <c r="M602" s="1" t="s">
        <v>42</v>
      </c>
      <c r="O602" s="1" t="s">
        <v>42</v>
      </c>
      <c r="P602" s="1" t="s">
        <v>42</v>
      </c>
      <c r="Q602" s="1" t="s">
        <v>42</v>
      </c>
      <c r="R602" s="1" t="s">
        <v>42</v>
      </c>
      <c r="S602" s="1" t="s">
        <v>42</v>
      </c>
      <c r="T602" s="1" t="s">
        <v>42</v>
      </c>
    </row>
    <row r="603" spans="1:20" ht="20.100000000000001" customHeight="1" x14ac:dyDescent="0.3">
      <c r="A603" s="27" t="s">
        <v>7712</v>
      </c>
      <c r="B603" s="28">
        <v>0</v>
      </c>
      <c r="C603" s="28">
        <v>0</v>
      </c>
      <c r="D603" s="28">
        <v>0</v>
      </c>
      <c r="E603" s="28">
        <v>0</v>
      </c>
      <c r="F603" s="27" t="s">
        <v>42</v>
      </c>
      <c r="G603" s="1" t="s">
        <v>1504</v>
      </c>
      <c r="H603" s="1" t="s">
        <v>7713</v>
      </c>
      <c r="I603" s="1" t="s">
        <v>42</v>
      </c>
      <c r="J603" s="1" t="s">
        <v>42</v>
      </c>
      <c r="K603" s="1" t="s">
        <v>42</v>
      </c>
      <c r="M603" s="1" t="s">
        <v>42</v>
      </c>
      <c r="O603" s="1" t="s">
        <v>42</v>
      </c>
      <c r="P603" s="1" t="s">
        <v>42</v>
      </c>
      <c r="Q603" s="1" t="s">
        <v>42</v>
      </c>
      <c r="R603" s="1" t="s">
        <v>42</v>
      </c>
      <c r="S603" s="1" t="s">
        <v>42</v>
      </c>
      <c r="T603" s="1" t="s">
        <v>42</v>
      </c>
    </row>
    <row r="604" spans="1:20" ht="20.100000000000001" customHeight="1" x14ac:dyDescent="0.3">
      <c r="A604" s="27" t="s">
        <v>8096</v>
      </c>
      <c r="B604" s="28">
        <v>0</v>
      </c>
      <c r="C604" s="28">
        <v>0</v>
      </c>
      <c r="D604" s="28">
        <v>0</v>
      </c>
      <c r="E604" s="28">
        <v>0</v>
      </c>
      <c r="F604" s="27" t="s">
        <v>42</v>
      </c>
      <c r="G604" s="1" t="s">
        <v>1504</v>
      </c>
      <c r="H604" s="1" t="s">
        <v>7713</v>
      </c>
      <c r="I604" s="1" t="s">
        <v>8097</v>
      </c>
      <c r="J604" s="1" t="s">
        <v>42</v>
      </c>
      <c r="K604" s="1" t="s">
        <v>42</v>
      </c>
      <c r="M604" s="1" t="s">
        <v>42</v>
      </c>
      <c r="O604" s="1" t="s">
        <v>42</v>
      </c>
      <c r="P604" s="1" t="s">
        <v>42</v>
      </c>
      <c r="Q604" s="1" t="s">
        <v>42</v>
      </c>
      <c r="R604" s="1" t="s">
        <v>42</v>
      </c>
      <c r="S604" s="1" t="s">
        <v>42</v>
      </c>
      <c r="T604" s="1" t="s">
        <v>42</v>
      </c>
    </row>
    <row r="605" spans="1:20" ht="20.100000000000001" customHeight="1" x14ac:dyDescent="0.3">
      <c r="A605" s="27" t="s">
        <v>8098</v>
      </c>
      <c r="B605" s="28">
        <v>25.3</v>
      </c>
      <c r="C605" s="28">
        <v>0</v>
      </c>
      <c r="D605" s="28">
        <v>0</v>
      </c>
      <c r="E605" s="28">
        <v>25.3</v>
      </c>
      <c r="F605" s="27" t="s">
        <v>42</v>
      </c>
      <c r="G605" s="1" t="s">
        <v>1504</v>
      </c>
      <c r="H605" s="1" t="s">
        <v>7713</v>
      </c>
      <c r="I605" s="1" t="s">
        <v>8099</v>
      </c>
      <c r="J605" s="1" t="s">
        <v>42</v>
      </c>
      <c r="K605" s="1" t="s">
        <v>42</v>
      </c>
      <c r="M605" s="1" t="s">
        <v>42</v>
      </c>
      <c r="O605" s="1" t="s">
        <v>42</v>
      </c>
      <c r="P605" s="1" t="s">
        <v>42</v>
      </c>
      <c r="Q605" s="1" t="s">
        <v>42</v>
      </c>
      <c r="R605" s="1" t="s">
        <v>42</v>
      </c>
      <c r="S605" s="1" t="s">
        <v>42</v>
      </c>
      <c r="T605" s="1" t="s">
        <v>42</v>
      </c>
    </row>
    <row r="606" spans="1:20" ht="20.100000000000001" customHeight="1" x14ac:dyDescent="0.3">
      <c r="A606" s="27" t="s">
        <v>8100</v>
      </c>
      <c r="B606" s="28">
        <v>0</v>
      </c>
      <c r="C606" s="28">
        <v>236</v>
      </c>
      <c r="D606" s="28">
        <v>0</v>
      </c>
      <c r="E606" s="28">
        <v>236</v>
      </c>
      <c r="F606" s="27" t="s">
        <v>42</v>
      </c>
      <c r="G606" s="1" t="s">
        <v>1504</v>
      </c>
      <c r="H606" s="1" t="s">
        <v>7713</v>
      </c>
      <c r="I606" s="1" t="s">
        <v>8101</v>
      </c>
      <c r="J606" s="1" t="s">
        <v>42</v>
      </c>
      <c r="K606" s="1" t="s">
        <v>42</v>
      </c>
      <c r="M606" s="1" t="s">
        <v>42</v>
      </c>
      <c r="O606" s="1" t="s">
        <v>42</v>
      </c>
      <c r="P606" s="1" t="s">
        <v>42</v>
      </c>
      <c r="Q606" s="1" t="s">
        <v>42</v>
      </c>
      <c r="R606" s="1" t="s">
        <v>42</v>
      </c>
      <c r="S606" s="1" t="s">
        <v>42</v>
      </c>
      <c r="T606" s="1" t="s">
        <v>42</v>
      </c>
    </row>
    <row r="607" spans="1:20" ht="20.100000000000001" customHeight="1" x14ac:dyDescent="0.3">
      <c r="A607" s="27" t="s">
        <v>8102</v>
      </c>
      <c r="B607" s="28">
        <v>0</v>
      </c>
      <c r="C607" s="28">
        <v>0</v>
      </c>
      <c r="D607" s="28">
        <v>25.1</v>
      </c>
      <c r="E607" s="28">
        <v>25.1</v>
      </c>
      <c r="F607" s="27" t="s">
        <v>42</v>
      </c>
      <c r="G607" s="1" t="s">
        <v>1504</v>
      </c>
      <c r="H607" s="1" t="s">
        <v>7713</v>
      </c>
      <c r="I607" s="1" t="s">
        <v>8103</v>
      </c>
      <c r="J607" s="1" t="s">
        <v>42</v>
      </c>
      <c r="K607" s="1" t="s">
        <v>42</v>
      </c>
      <c r="M607" s="1" t="s">
        <v>42</v>
      </c>
      <c r="O607" s="1" t="s">
        <v>42</v>
      </c>
      <c r="P607" s="1" t="s">
        <v>42</v>
      </c>
      <c r="Q607" s="1" t="s">
        <v>42</v>
      </c>
      <c r="R607" s="1" t="s">
        <v>42</v>
      </c>
      <c r="S607" s="1" t="s">
        <v>42</v>
      </c>
      <c r="T607" s="1" t="s">
        <v>42</v>
      </c>
    </row>
    <row r="608" spans="1:20" ht="20.100000000000001" customHeight="1" x14ac:dyDescent="0.3">
      <c r="A608" s="27" t="s">
        <v>7742</v>
      </c>
      <c r="B608" s="28">
        <v>25.3</v>
      </c>
      <c r="C608" s="28">
        <v>236</v>
      </c>
      <c r="D608" s="28">
        <v>25.1</v>
      </c>
      <c r="E608" s="28">
        <v>286.39999999999998</v>
      </c>
      <c r="F608" s="27" t="s">
        <v>42</v>
      </c>
      <c r="G608" s="1" t="s">
        <v>1504</v>
      </c>
      <c r="H608" s="1" t="s">
        <v>7713</v>
      </c>
      <c r="I608" s="1" t="s">
        <v>7743</v>
      </c>
      <c r="J608" s="1" t="s">
        <v>42</v>
      </c>
      <c r="K608" s="1" t="s">
        <v>42</v>
      </c>
      <c r="M608" s="1" t="s">
        <v>42</v>
      </c>
      <c r="O608" s="1" t="s">
        <v>42</v>
      </c>
      <c r="P608" s="1" t="s">
        <v>42</v>
      </c>
      <c r="Q608" s="1" t="s">
        <v>42</v>
      </c>
      <c r="R608" s="1" t="s">
        <v>42</v>
      </c>
      <c r="S608" s="1" t="s">
        <v>42</v>
      </c>
      <c r="T608" s="1" t="s">
        <v>42</v>
      </c>
    </row>
    <row r="609" spans="1:20" ht="20.100000000000001" customHeight="1" x14ac:dyDescent="0.3">
      <c r="A609" s="27" t="s">
        <v>7712</v>
      </c>
      <c r="B609" s="28">
        <v>0</v>
      </c>
      <c r="C609" s="28">
        <v>0</v>
      </c>
      <c r="D609" s="28">
        <v>0</v>
      </c>
      <c r="E609" s="28">
        <v>0</v>
      </c>
      <c r="F609" s="27" t="s">
        <v>42</v>
      </c>
      <c r="G609" s="1" t="s">
        <v>1504</v>
      </c>
      <c r="H609" s="1" t="s">
        <v>7713</v>
      </c>
      <c r="I609" s="1" t="s">
        <v>7712</v>
      </c>
      <c r="J609" s="1" t="s">
        <v>42</v>
      </c>
      <c r="K609" s="1" t="s">
        <v>42</v>
      </c>
      <c r="M609" s="1" t="s">
        <v>42</v>
      </c>
      <c r="O609" s="1" t="s">
        <v>42</v>
      </c>
      <c r="P609" s="1" t="s">
        <v>42</v>
      </c>
      <c r="Q609" s="1" t="s">
        <v>42</v>
      </c>
      <c r="R609" s="1" t="s">
        <v>42</v>
      </c>
      <c r="S609" s="1" t="s">
        <v>42</v>
      </c>
      <c r="T609" s="1" t="s">
        <v>42</v>
      </c>
    </row>
    <row r="610" spans="1:20" ht="20.100000000000001" customHeight="1" x14ac:dyDescent="0.3">
      <c r="A610" s="27" t="s">
        <v>8104</v>
      </c>
      <c r="B610" s="28">
        <v>0</v>
      </c>
      <c r="C610" s="28">
        <v>0</v>
      </c>
      <c r="D610" s="28">
        <v>0</v>
      </c>
      <c r="E610" s="28">
        <v>0</v>
      </c>
      <c r="F610" s="27" t="s">
        <v>42</v>
      </c>
      <c r="G610" s="1" t="s">
        <v>1504</v>
      </c>
      <c r="H610" s="1" t="s">
        <v>7713</v>
      </c>
      <c r="I610" s="1" t="s">
        <v>8105</v>
      </c>
      <c r="J610" s="1" t="s">
        <v>42</v>
      </c>
      <c r="K610" s="1" t="s">
        <v>42</v>
      </c>
      <c r="M610" s="1" t="s">
        <v>42</v>
      </c>
      <c r="O610" s="1" t="s">
        <v>42</v>
      </c>
      <c r="P610" s="1" t="s">
        <v>42</v>
      </c>
      <c r="Q610" s="1" t="s">
        <v>42</v>
      </c>
      <c r="R610" s="1" t="s">
        <v>42</v>
      </c>
      <c r="S610" s="1" t="s">
        <v>42</v>
      </c>
      <c r="T610" s="1" t="s">
        <v>42</v>
      </c>
    </row>
    <row r="611" spans="1:20" ht="20.100000000000001" customHeight="1" x14ac:dyDescent="0.3">
      <c r="A611" s="27" t="s">
        <v>8106</v>
      </c>
      <c r="B611" s="28">
        <v>74.2</v>
      </c>
      <c r="C611" s="28">
        <v>0</v>
      </c>
      <c r="D611" s="28">
        <v>0</v>
      </c>
      <c r="E611" s="28">
        <v>74.2</v>
      </c>
      <c r="F611" s="27" t="s">
        <v>42</v>
      </c>
      <c r="G611" s="1" t="s">
        <v>1504</v>
      </c>
      <c r="H611" s="1" t="s">
        <v>7713</v>
      </c>
      <c r="I611" s="1" t="s">
        <v>7849</v>
      </c>
      <c r="J611" s="1" t="s">
        <v>42</v>
      </c>
      <c r="K611" s="1" t="s">
        <v>42</v>
      </c>
      <c r="M611" s="1" t="s">
        <v>42</v>
      </c>
      <c r="O611" s="1" t="s">
        <v>42</v>
      </c>
      <c r="P611" s="1" t="s">
        <v>42</v>
      </c>
      <c r="Q611" s="1" t="s">
        <v>42</v>
      </c>
      <c r="R611" s="1" t="s">
        <v>42</v>
      </c>
      <c r="S611" s="1" t="s">
        <v>42</v>
      </c>
      <c r="T611" s="1" t="s">
        <v>42</v>
      </c>
    </row>
    <row r="612" spans="1:20" ht="20.100000000000001" customHeight="1" x14ac:dyDescent="0.3">
      <c r="A612" s="27" t="s">
        <v>8100</v>
      </c>
      <c r="B612" s="28">
        <v>0</v>
      </c>
      <c r="C612" s="28">
        <v>236</v>
      </c>
      <c r="D612" s="28">
        <v>0</v>
      </c>
      <c r="E612" s="28">
        <v>236</v>
      </c>
      <c r="F612" s="27" t="s">
        <v>42</v>
      </c>
      <c r="G612" s="1" t="s">
        <v>1504</v>
      </c>
      <c r="H612" s="1" t="s">
        <v>7713</v>
      </c>
      <c r="I612" s="1" t="s">
        <v>7850</v>
      </c>
      <c r="J612" s="1" t="s">
        <v>42</v>
      </c>
      <c r="K612" s="1" t="s">
        <v>42</v>
      </c>
      <c r="M612" s="1" t="s">
        <v>42</v>
      </c>
      <c r="O612" s="1" t="s">
        <v>42</v>
      </c>
      <c r="P612" s="1" t="s">
        <v>42</v>
      </c>
      <c r="Q612" s="1" t="s">
        <v>42</v>
      </c>
      <c r="R612" s="1" t="s">
        <v>42</v>
      </c>
      <c r="S612" s="1" t="s">
        <v>42</v>
      </c>
      <c r="T612" s="1" t="s">
        <v>42</v>
      </c>
    </row>
    <row r="613" spans="1:20" ht="20.100000000000001" customHeight="1" x14ac:dyDescent="0.3">
      <c r="A613" s="27" t="s">
        <v>8107</v>
      </c>
      <c r="B613" s="28">
        <v>0</v>
      </c>
      <c r="C613" s="28">
        <v>0</v>
      </c>
      <c r="D613" s="28">
        <v>236.5</v>
      </c>
      <c r="E613" s="28">
        <v>236.5</v>
      </c>
      <c r="F613" s="27" t="s">
        <v>42</v>
      </c>
      <c r="G613" s="1" t="s">
        <v>1504</v>
      </c>
      <c r="H613" s="1" t="s">
        <v>7713</v>
      </c>
      <c r="I613" s="1" t="s">
        <v>7852</v>
      </c>
      <c r="J613" s="1" t="s">
        <v>42</v>
      </c>
      <c r="K613" s="1" t="s">
        <v>42</v>
      </c>
      <c r="M613" s="1" t="s">
        <v>42</v>
      </c>
      <c r="O613" s="1" t="s">
        <v>42</v>
      </c>
      <c r="P613" s="1" t="s">
        <v>42</v>
      </c>
      <c r="Q613" s="1" t="s">
        <v>42</v>
      </c>
      <c r="R613" s="1" t="s">
        <v>42</v>
      </c>
      <c r="S613" s="1" t="s">
        <v>42</v>
      </c>
      <c r="T613" s="1" t="s">
        <v>42</v>
      </c>
    </row>
    <row r="614" spans="1:20" ht="20.100000000000001" customHeight="1" x14ac:dyDescent="0.3">
      <c r="A614" s="27" t="s">
        <v>7742</v>
      </c>
      <c r="B614" s="28">
        <v>74.2</v>
      </c>
      <c r="C614" s="28">
        <v>236</v>
      </c>
      <c r="D614" s="28">
        <v>236.5</v>
      </c>
      <c r="E614" s="28">
        <v>546.70000000000005</v>
      </c>
      <c r="F614" s="27" t="s">
        <v>42</v>
      </c>
      <c r="G614" s="1" t="s">
        <v>1504</v>
      </c>
      <c r="H614" s="1" t="s">
        <v>7713</v>
      </c>
      <c r="I614" s="1" t="s">
        <v>7743</v>
      </c>
      <c r="J614" s="1" t="s">
        <v>42</v>
      </c>
      <c r="K614" s="1" t="s">
        <v>42</v>
      </c>
      <c r="M614" s="1" t="s">
        <v>42</v>
      </c>
      <c r="O614" s="1" t="s">
        <v>42</v>
      </c>
      <c r="P614" s="1" t="s">
        <v>42</v>
      </c>
      <c r="Q614" s="1" t="s">
        <v>42</v>
      </c>
      <c r="R614" s="1" t="s">
        <v>42</v>
      </c>
      <c r="S614" s="1" t="s">
        <v>42</v>
      </c>
      <c r="T614" s="1" t="s">
        <v>42</v>
      </c>
    </row>
    <row r="615" spans="1:20" ht="20.100000000000001" customHeight="1" x14ac:dyDescent="0.3">
      <c r="A615" s="27" t="s">
        <v>7712</v>
      </c>
      <c r="B615" s="28">
        <v>0</v>
      </c>
      <c r="C615" s="28">
        <v>0</v>
      </c>
      <c r="D615" s="28">
        <v>0</v>
      </c>
      <c r="E615" s="28">
        <v>0</v>
      </c>
      <c r="F615" s="27" t="s">
        <v>42</v>
      </c>
      <c r="G615" s="1" t="s">
        <v>1504</v>
      </c>
      <c r="H615" s="1" t="s">
        <v>7713</v>
      </c>
      <c r="I615" s="1" t="s">
        <v>7712</v>
      </c>
      <c r="J615" s="1" t="s">
        <v>42</v>
      </c>
      <c r="K615" s="1" t="s">
        <v>42</v>
      </c>
      <c r="M615" s="1" t="s">
        <v>42</v>
      </c>
      <c r="O615" s="1" t="s">
        <v>42</v>
      </c>
      <c r="P615" s="1" t="s">
        <v>42</v>
      </c>
      <c r="Q615" s="1" t="s">
        <v>42</v>
      </c>
      <c r="R615" s="1" t="s">
        <v>42</v>
      </c>
      <c r="S615" s="1" t="s">
        <v>42</v>
      </c>
      <c r="T615" s="1" t="s">
        <v>42</v>
      </c>
    </row>
    <row r="616" spans="1:20" ht="20.100000000000001" customHeight="1" x14ac:dyDescent="0.3">
      <c r="A616" s="27" t="s">
        <v>8108</v>
      </c>
      <c r="B616" s="28">
        <v>0</v>
      </c>
      <c r="C616" s="28">
        <v>0</v>
      </c>
      <c r="D616" s="28">
        <v>0</v>
      </c>
      <c r="E616" s="28">
        <v>0</v>
      </c>
      <c r="F616" s="27" t="s">
        <v>42</v>
      </c>
      <c r="G616" s="1" t="s">
        <v>1504</v>
      </c>
      <c r="H616" s="1" t="s">
        <v>7713</v>
      </c>
      <c r="I616" s="1" t="s">
        <v>8109</v>
      </c>
      <c r="J616" s="1" t="s">
        <v>42</v>
      </c>
      <c r="K616" s="1" t="s">
        <v>42</v>
      </c>
      <c r="M616" s="1" t="s">
        <v>42</v>
      </c>
      <c r="O616" s="1" t="s">
        <v>42</v>
      </c>
      <c r="P616" s="1" t="s">
        <v>42</v>
      </c>
      <c r="Q616" s="1" t="s">
        <v>42</v>
      </c>
      <c r="R616" s="1" t="s">
        <v>42</v>
      </c>
      <c r="S616" s="1" t="s">
        <v>42</v>
      </c>
      <c r="T616" s="1" t="s">
        <v>42</v>
      </c>
    </row>
    <row r="617" spans="1:20" ht="20.100000000000001" customHeight="1" x14ac:dyDescent="0.3">
      <c r="A617" s="27" t="s">
        <v>8110</v>
      </c>
      <c r="B617" s="28">
        <v>58.5</v>
      </c>
      <c r="C617" s="28">
        <v>0</v>
      </c>
      <c r="D617" s="28">
        <v>0</v>
      </c>
      <c r="E617" s="28">
        <v>58.5</v>
      </c>
      <c r="F617" s="27" t="s">
        <v>42</v>
      </c>
      <c r="G617" s="1" t="s">
        <v>1504</v>
      </c>
      <c r="H617" s="1" t="s">
        <v>7713</v>
      </c>
      <c r="I617" s="1" t="s">
        <v>7856</v>
      </c>
      <c r="J617" s="1" t="s">
        <v>42</v>
      </c>
      <c r="K617" s="1" t="s">
        <v>42</v>
      </c>
      <c r="M617" s="1" t="s">
        <v>42</v>
      </c>
      <c r="O617" s="1" t="s">
        <v>42</v>
      </c>
      <c r="P617" s="1" t="s">
        <v>42</v>
      </c>
      <c r="Q617" s="1" t="s">
        <v>42</v>
      </c>
      <c r="R617" s="1" t="s">
        <v>42</v>
      </c>
      <c r="S617" s="1" t="s">
        <v>42</v>
      </c>
      <c r="T617" s="1" t="s">
        <v>42</v>
      </c>
    </row>
    <row r="618" spans="1:20" ht="20.100000000000001" customHeight="1" x14ac:dyDescent="0.3">
      <c r="A618" s="27" t="s">
        <v>8100</v>
      </c>
      <c r="B618" s="28">
        <v>0</v>
      </c>
      <c r="C618" s="28">
        <v>236</v>
      </c>
      <c r="D618" s="28">
        <v>0</v>
      </c>
      <c r="E618" s="28">
        <v>236</v>
      </c>
      <c r="F618" s="27" t="s">
        <v>42</v>
      </c>
      <c r="G618" s="1" t="s">
        <v>1504</v>
      </c>
      <c r="H618" s="1" t="s">
        <v>7713</v>
      </c>
      <c r="I618" s="1" t="s">
        <v>7857</v>
      </c>
      <c r="J618" s="1" t="s">
        <v>42</v>
      </c>
      <c r="K618" s="1" t="s">
        <v>42</v>
      </c>
      <c r="M618" s="1" t="s">
        <v>42</v>
      </c>
      <c r="O618" s="1" t="s">
        <v>42</v>
      </c>
      <c r="P618" s="1" t="s">
        <v>42</v>
      </c>
      <c r="Q618" s="1" t="s">
        <v>42</v>
      </c>
      <c r="R618" s="1" t="s">
        <v>42</v>
      </c>
      <c r="S618" s="1" t="s">
        <v>42</v>
      </c>
      <c r="T618" s="1" t="s">
        <v>42</v>
      </c>
    </row>
    <row r="619" spans="1:20" ht="20.100000000000001" customHeight="1" x14ac:dyDescent="0.3">
      <c r="A619" s="27" t="s">
        <v>8111</v>
      </c>
      <c r="B619" s="28">
        <v>0</v>
      </c>
      <c r="C619" s="28">
        <v>0</v>
      </c>
      <c r="D619" s="28">
        <v>51.4</v>
      </c>
      <c r="E619" s="28">
        <v>51.4</v>
      </c>
      <c r="F619" s="27" t="s">
        <v>42</v>
      </c>
      <c r="G619" s="1" t="s">
        <v>1504</v>
      </c>
      <c r="H619" s="1" t="s">
        <v>7713</v>
      </c>
      <c r="I619" s="1" t="s">
        <v>7859</v>
      </c>
      <c r="J619" s="1" t="s">
        <v>42</v>
      </c>
      <c r="K619" s="1" t="s">
        <v>42</v>
      </c>
      <c r="M619" s="1" t="s">
        <v>42</v>
      </c>
      <c r="O619" s="1" t="s">
        <v>42</v>
      </c>
      <c r="P619" s="1" t="s">
        <v>42</v>
      </c>
      <c r="Q619" s="1" t="s">
        <v>42</v>
      </c>
      <c r="R619" s="1" t="s">
        <v>42</v>
      </c>
      <c r="S619" s="1" t="s">
        <v>42</v>
      </c>
      <c r="T619" s="1" t="s">
        <v>42</v>
      </c>
    </row>
    <row r="620" spans="1:20" ht="20.100000000000001" customHeight="1" x14ac:dyDescent="0.3">
      <c r="A620" s="27" t="s">
        <v>7766</v>
      </c>
      <c r="B620" s="28">
        <v>58.5</v>
      </c>
      <c r="C620" s="28">
        <v>236</v>
      </c>
      <c r="D620" s="28">
        <v>51.4</v>
      </c>
      <c r="E620" s="28">
        <v>345.9</v>
      </c>
      <c r="F620" s="27" t="s">
        <v>42</v>
      </c>
      <c r="G620" s="1" t="s">
        <v>1504</v>
      </c>
      <c r="H620" s="1" t="s">
        <v>7713</v>
      </c>
      <c r="I620" s="1" t="s">
        <v>7767</v>
      </c>
      <c r="J620" s="1" t="s">
        <v>42</v>
      </c>
      <c r="K620" s="1" t="s">
        <v>42</v>
      </c>
      <c r="M620" s="1" t="s">
        <v>42</v>
      </c>
      <c r="O620" s="1" t="s">
        <v>42</v>
      </c>
      <c r="P620" s="1" t="s">
        <v>42</v>
      </c>
      <c r="Q620" s="1" t="s">
        <v>42</v>
      </c>
      <c r="R620" s="1" t="s">
        <v>42</v>
      </c>
      <c r="S620" s="1" t="s">
        <v>42</v>
      </c>
      <c r="T620" s="1" t="s">
        <v>42</v>
      </c>
    </row>
    <row r="621" spans="1:20" ht="20.100000000000001" customHeight="1" x14ac:dyDescent="0.3">
      <c r="A621" s="27" t="s">
        <v>7712</v>
      </c>
      <c r="B621" s="28">
        <v>0</v>
      </c>
      <c r="C621" s="28">
        <v>0</v>
      </c>
      <c r="D621" s="28">
        <v>0</v>
      </c>
      <c r="E621" s="28">
        <v>0</v>
      </c>
      <c r="F621" s="27" t="s">
        <v>42</v>
      </c>
      <c r="G621" s="1" t="s">
        <v>1504</v>
      </c>
      <c r="H621" s="1" t="s">
        <v>7713</v>
      </c>
      <c r="I621" s="1" t="s">
        <v>42</v>
      </c>
      <c r="J621" s="1" t="s">
        <v>42</v>
      </c>
      <c r="K621" s="1" t="s">
        <v>42</v>
      </c>
      <c r="M621" s="1" t="s">
        <v>42</v>
      </c>
      <c r="O621" s="1" t="s">
        <v>42</v>
      </c>
      <c r="P621" s="1" t="s">
        <v>42</v>
      </c>
      <c r="Q621" s="1" t="s">
        <v>42</v>
      </c>
      <c r="R621" s="1" t="s">
        <v>42</v>
      </c>
      <c r="S621" s="1" t="s">
        <v>42</v>
      </c>
      <c r="T621" s="1" t="s">
        <v>42</v>
      </c>
    </row>
    <row r="622" spans="1:20" ht="20.100000000000001" customHeight="1" x14ac:dyDescent="0.3">
      <c r="A622" s="27" t="s">
        <v>8112</v>
      </c>
      <c r="B622" s="28">
        <v>0</v>
      </c>
      <c r="C622" s="28">
        <v>0</v>
      </c>
      <c r="D622" s="28">
        <v>0</v>
      </c>
      <c r="E622" s="28">
        <v>0</v>
      </c>
      <c r="F622" s="27" t="s">
        <v>42</v>
      </c>
      <c r="G622" s="1" t="s">
        <v>1504</v>
      </c>
      <c r="H622" s="1" t="s">
        <v>7713</v>
      </c>
      <c r="I622" s="1" t="s">
        <v>8113</v>
      </c>
      <c r="J622" s="1" t="s">
        <v>42</v>
      </c>
      <c r="K622" s="1" t="s">
        <v>42</v>
      </c>
      <c r="M622" s="1" t="s">
        <v>42</v>
      </c>
      <c r="O622" s="1" t="s">
        <v>42</v>
      </c>
      <c r="P622" s="1" t="s">
        <v>42</v>
      </c>
      <c r="Q622" s="1" t="s">
        <v>42</v>
      </c>
      <c r="R622" s="1" t="s">
        <v>42</v>
      </c>
      <c r="S622" s="1" t="s">
        <v>42</v>
      </c>
      <c r="T622" s="1" t="s">
        <v>42</v>
      </c>
    </row>
    <row r="623" spans="1:20" ht="20.100000000000001" customHeight="1" x14ac:dyDescent="0.3">
      <c r="A623" s="27" t="s">
        <v>8114</v>
      </c>
      <c r="B623" s="28">
        <v>52.5</v>
      </c>
      <c r="C623" s="28">
        <v>0</v>
      </c>
      <c r="D623" s="28">
        <v>0</v>
      </c>
      <c r="E623" s="28">
        <v>52.5</v>
      </c>
      <c r="F623" s="27" t="s">
        <v>42</v>
      </c>
      <c r="G623" s="1" t="s">
        <v>1504</v>
      </c>
      <c r="H623" s="1" t="s">
        <v>7713</v>
      </c>
      <c r="I623" s="1" t="s">
        <v>7863</v>
      </c>
      <c r="J623" s="1" t="s">
        <v>42</v>
      </c>
      <c r="K623" s="1" t="s">
        <v>42</v>
      </c>
      <c r="M623" s="1" t="s">
        <v>42</v>
      </c>
      <c r="O623" s="1" t="s">
        <v>42</v>
      </c>
      <c r="P623" s="1" t="s">
        <v>42</v>
      </c>
      <c r="Q623" s="1" t="s">
        <v>42</v>
      </c>
      <c r="R623" s="1" t="s">
        <v>42</v>
      </c>
      <c r="S623" s="1" t="s">
        <v>42</v>
      </c>
      <c r="T623" s="1" t="s">
        <v>42</v>
      </c>
    </row>
    <row r="624" spans="1:20" ht="20.100000000000001" customHeight="1" x14ac:dyDescent="0.3">
      <c r="A624" s="27" t="s">
        <v>8100</v>
      </c>
      <c r="B624" s="28">
        <v>0</v>
      </c>
      <c r="C624" s="28">
        <v>236</v>
      </c>
      <c r="D624" s="28">
        <v>0</v>
      </c>
      <c r="E624" s="28">
        <v>236</v>
      </c>
      <c r="F624" s="27" t="s">
        <v>42</v>
      </c>
      <c r="G624" s="1" t="s">
        <v>1504</v>
      </c>
      <c r="H624" s="1" t="s">
        <v>7713</v>
      </c>
      <c r="I624" s="1" t="s">
        <v>7864</v>
      </c>
      <c r="J624" s="1" t="s">
        <v>42</v>
      </c>
      <c r="K624" s="1" t="s">
        <v>42</v>
      </c>
      <c r="M624" s="1" t="s">
        <v>42</v>
      </c>
      <c r="O624" s="1" t="s">
        <v>42</v>
      </c>
      <c r="P624" s="1" t="s">
        <v>42</v>
      </c>
      <c r="Q624" s="1" t="s">
        <v>42</v>
      </c>
      <c r="R624" s="1" t="s">
        <v>42</v>
      </c>
      <c r="S624" s="1" t="s">
        <v>42</v>
      </c>
      <c r="T624" s="1" t="s">
        <v>42</v>
      </c>
    </row>
    <row r="625" spans="1:20" ht="20.100000000000001" customHeight="1" x14ac:dyDescent="0.3">
      <c r="A625" s="27" t="s">
        <v>8115</v>
      </c>
      <c r="B625" s="28">
        <v>0</v>
      </c>
      <c r="C625" s="28">
        <v>0</v>
      </c>
      <c r="D625" s="28">
        <v>76.5</v>
      </c>
      <c r="E625" s="28">
        <v>76.5</v>
      </c>
      <c r="F625" s="27" t="s">
        <v>42</v>
      </c>
      <c r="G625" s="1" t="s">
        <v>1504</v>
      </c>
      <c r="H625" s="1" t="s">
        <v>7713</v>
      </c>
      <c r="I625" s="1" t="s">
        <v>7866</v>
      </c>
      <c r="J625" s="1" t="s">
        <v>42</v>
      </c>
      <c r="K625" s="1" t="s">
        <v>42</v>
      </c>
      <c r="M625" s="1" t="s">
        <v>42</v>
      </c>
      <c r="O625" s="1" t="s">
        <v>42</v>
      </c>
      <c r="P625" s="1" t="s">
        <v>42</v>
      </c>
      <c r="Q625" s="1" t="s">
        <v>42</v>
      </c>
      <c r="R625" s="1" t="s">
        <v>42</v>
      </c>
      <c r="S625" s="1" t="s">
        <v>42</v>
      </c>
      <c r="T625" s="1" t="s">
        <v>42</v>
      </c>
    </row>
    <row r="626" spans="1:20" ht="20.100000000000001" customHeight="1" x14ac:dyDescent="0.3">
      <c r="A626" s="27" t="s">
        <v>7742</v>
      </c>
      <c r="B626" s="28">
        <v>52.5</v>
      </c>
      <c r="C626" s="28">
        <v>236</v>
      </c>
      <c r="D626" s="28">
        <v>76.5</v>
      </c>
      <c r="E626" s="28">
        <v>365</v>
      </c>
      <c r="F626" s="27" t="s">
        <v>42</v>
      </c>
      <c r="G626" s="1" t="s">
        <v>1504</v>
      </c>
      <c r="H626" s="1" t="s">
        <v>7713</v>
      </c>
      <c r="I626" s="1" t="s">
        <v>7743</v>
      </c>
      <c r="J626" s="1" t="s">
        <v>42</v>
      </c>
      <c r="K626" s="1" t="s">
        <v>42</v>
      </c>
      <c r="M626" s="1" t="s">
        <v>42</v>
      </c>
      <c r="O626" s="1" t="s">
        <v>42</v>
      </c>
      <c r="P626" s="1" t="s">
        <v>42</v>
      </c>
      <c r="Q626" s="1" t="s">
        <v>42</v>
      </c>
      <c r="R626" s="1" t="s">
        <v>42</v>
      </c>
      <c r="S626" s="1" t="s">
        <v>42</v>
      </c>
      <c r="T626" s="1" t="s">
        <v>42</v>
      </c>
    </row>
    <row r="627" spans="1:20" ht="20.100000000000001" customHeight="1" x14ac:dyDescent="0.3">
      <c r="A627" s="27" t="s">
        <v>7712</v>
      </c>
      <c r="B627" s="28">
        <v>0</v>
      </c>
      <c r="C627" s="28">
        <v>0</v>
      </c>
      <c r="D627" s="28">
        <v>0</v>
      </c>
      <c r="E627" s="28">
        <v>0</v>
      </c>
      <c r="F627" s="27" t="s">
        <v>42</v>
      </c>
      <c r="G627" s="1" t="s">
        <v>1504</v>
      </c>
      <c r="H627" s="1" t="s">
        <v>7713</v>
      </c>
      <c r="I627" s="1" t="s">
        <v>7712</v>
      </c>
      <c r="J627" s="1" t="s">
        <v>42</v>
      </c>
      <c r="K627" s="1" t="s">
        <v>42</v>
      </c>
      <c r="M627" s="1" t="s">
        <v>42</v>
      </c>
      <c r="O627" s="1" t="s">
        <v>42</v>
      </c>
      <c r="P627" s="1" t="s">
        <v>42</v>
      </c>
      <c r="Q627" s="1" t="s">
        <v>42</v>
      </c>
      <c r="R627" s="1" t="s">
        <v>42</v>
      </c>
      <c r="S627" s="1" t="s">
        <v>42</v>
      </c>
      <c r="T627" s="1" t="s">
        <v>42</v>
      </c>
    </row>
    <row r="628" spans="1:20" ht="20.100000000000001" customHeight="1" x14ac:dyDescent="0.3">
      <c r="A628" s="27" t="s">
        <v>8116</v>
      </c>
      <c r="B628" s="28">
        <v>0</v>
      </c>
      <c r="C628" s="28">
        <v>0</v>
      </c>
      <c r="D628" s="28">
        <v>0</v>
      </c>
      <c r="E628" s="28">
        <v>0</v>
      </c>
      <c r="F628" s="27" t="s">
        <v>42</v>
      </c>
      <c r="G628" s="1" t="s">
        <v>1504</v>
      </c>
      <c r="H628" s="1" t="s">
        <v>7713</v>
      </c>
      <c r="I628" s="1" t="s">
        <v>8117</v>
      </c>
      <c r="J628" s="1" t="s">
        <v>42</v>
      </c>
      <c r="K628" s="1" t="s">
        <v>42</v>
      </c>
      <c r="M628" s="1" t="s">
        <v>42</v>
      </c>
      <c r="O628" s="1" t="s">
        <v>42</v>
      </c>
      <c r="P628" s="1" t="s">
        <v>42</v>
      </c>
      <c r="Q628" s="1" t="s">
        <v>42</v>
      </c>
      <c r="R628" s="1" t="s">
        <v>42</v>
      </c>
      <c r="S628" s="1" t="s">
        <v>42</v>
      </c>
      <c r="T628" s="1" t="s">
        <v>42</v>
      </c>
    </row>
    <row r="629" spans="1:20" ht="20.100000000000001" customHeight="1" x14ac:dyDescent="0.3">
      <c r="A629" s="27" t="s">
        <v>8118</v>
      </c>
      <c r="B629" s="28">
        <v>31.4</v>
      </c>
      <c r="C629" s="28">
        <v>0</v>
      </c>
      <c r="D629" s="28">
        <v>0</v>
      </c>
      <c r="E629" s="28">
        <v>31.4</v>
      </c>
      <c r="F629" s="27" t="s">
        <v>42</v>
      </c>
      <c r="G629" s="1" t="s">
        <v>1504</v>
      </c>
      <c r="H629" s="1" t="s">
        <v>7713</v>
      </c>
      <c r="I629" s="1" t="s">
        <v>7870</v>
      </c>
      <c r="J629" s="1" t="s">
        <v>42</v>
      </c>
      <c r="K629" s="1" t="s">
        <v>42</v>
      </c>
      <c r="M629" s="1" t="s">
        <v>42</v>
      </c>
      <c r="O629" s="1" t="s">
        <v>42</v>
      </c>
      <c r="P629" s="1" t="s">
        <v>42</v>
      </c>
      <c r="Q629" s="1" t="s">
        <v>42</v>
      </c>
      <c r="R629" s="1" t="s">
        <v>42</v>
      </c>
      <c r="S629" s="1" t="s">
        <v>42</v>
      </c>
      <c r="T629" s="1" t="s">
        <v>42</v>
      </c>
    </row>
    <row r="630" spans="1:20" ht="20.100000000000001" customHeight="1" x14ac:dyDescent="0.3">
      <c r="A630" s="27" t="s">
        <v>8100</v>
      </c>
      <c r="B630" s="28">
        <v>0</v>
      </c>
      <c r="C630" s="28">
        <v>236</v>
      </c>
      <c r="D630" s="28">
        <v>0</v>
      </c>
      <c r="E630" s="28">
        <v>236</v>
      </c>
      <c r="F630" s="27" t="s">
        <v>42</v>
      </c>
      <c r="G630" s="1" t="s">
        <v>1504</v>
      </c>
      <c r="H630" s="1" t="s">
        <v>7713</v>
      </c>
      <c r="I630" s="1" t="s">
        <v>7871</v>
      </c>
      <c r="J630" s="1" t="s">
        <v>42</v>
      </c>
      <c r="K630" s="1" t="s">
        <v>42</v>
      </c>
      <c r="M630" s="1" t="s">
        <v>42</v>
      </c>
      <c r="O630" s="1" t="s">
        <v>42</v>
      </c>
      <c r="P630" s="1" t="s">
        <v>42</v>
      </c>
      <c r="Q630" s="1" t="s">
        <v>42</v>
      </c>
      <c r="R630" s="1" t="s">
        <v>42</v>
      </c>
      <c r="S630" s="1" t="s">
        <v>42</v>
      </c>
      <c r="T630" s="1" t="s">
        <v>42</v>
      </c>
    </row>
    <row r="631" spans="1:20" ht="20.100000000000001" customHeight="1" x14ac:dyDescent="0.3">
      <c r="A631" s="27" t="s">
        <v>8119</v>
      </c>
      <c r="B631" s="28">
        <v>0</v>
      </c>
      <c r="C631" s="28">
        <v>0</v>
      </c>
      <c r="D631" s="28">
        <v>36.1</v>
      </c>
      <c r="E631" s="28">
        <v>36.1</v>
      </c>
      <c r="F631" s="27" t="s">
        <v>42</v>
      </c>
      <c r="G631" s="1" t="s">
        <v>1504</v>
      </c>
      <c r="H631" s="1" t="s">
        <v>7713</v>
      </c>
      <c r="I631" s="1" t="s">
        <v>7873</v>
      </c>
      <c r="J631" s="1" t="s">
        <v>42</v>
      </c>
      <c r="K631" s="1" t="s">
        <v>42</v>
      </c>
      <c r="M631" s="1" t="s">
        <v>42</v>
      </c>
      <c r="O631" s="1" t="s">
        <v>42</v>
      </c>
      <c r="P631" s="1" t="s">
        <v>42</v>
      </c>
      <c r="Q631" s="1" t="s">
        <v>42</v>
      </c>
      <c r="R631" s="1" t="s">
        <v>42</v>
      </c>
      <c r="S631" s="1" t="s">
        <v>42</v>
      </c>
      <c r="T631" s="1" t="s">
        <v>42</v>
      </c>
    </row>
    <row r="632" spans="1:20" ht="20.100000000000001" customHeight="1" x14ac:dyDescent="0.3">
      <c r="A632" s="27" t="s">
        <v>7742</v>
      </c>
      <c r="B632" s="28">
        <v>31.4</v>
      </c>
      <c r="C632" s="28">
        <v>236</v>
      </c>
      <c r="D632" s="28">
        <v>36.1</v>
      </c>
      <c r="E632" s="28">
        <v>303.5</v>
      </c>
      <c r="F632" s="27" t="s">
        <v>42</v>
      </c>
      <c r="G632" s="1" t="s">
        <v>1504</v>
      </c>
      <c r="H632" s="1" t="s">
        <v>7713</v>
      </c>
      <c r="I632" s="1" t="s">
        <v>7743</v>
      </c>
      <c r="J632" s="1" t="s">
        <v>42</v>
      </c>
      <c r="K632" s="1" t="s">
        <v>42</v>
      </c>
      <c r="M632" s="1" t="s">
        <v>42</v>
      </c>
      <c r="O632" s="1" t="s">
        <v>42</v>
      </c>
      <c r="P632" s="1" t="s">
        <v>42</v>
      </c>
      <c r="Q632" s="1" t="s">
        <v>42</v>
      </c>
      <c r="R632" s="1" t="s">
        <v>42</v>
      </c>
      <c r="S632" s="1" t="s">
        <v>42</v>
      </c>
      <c r="T632" s="1" t="s">
        <v>42</v>
      </c>
    </row>
    <row r="633" spans="1:20" ht="20.100000000000001" customHeight="1" x14ac:dyDescent="0.3">
      <c r="A633" s="27" t="s">
        <v>7712</v>
      </c>
      <c r="B633" s="28">
        <v>0</v>
      </c>
      <c r="C633" s="28">
        <v>0</v>
      </c>
      <c r="D633" s="28">
        <v>0</v>
      </c>
      <c r="E633" s="28">
        <v>0</v>
      </c>
      <c r="F633" s="27" t="s">
        <v>42</v>
      </c>
      <c r="G633" s="1" t="s">
        <v>1504</v>
      </c>
      <c r="H633" s="1" t="s">
        <v>7713</v>
      </c>
      <c r="I633" s="1" t="s">
        <v>42</v>
      </c>
      <c r="J633" s="1" t="s">
        <v>42</v>
      </c>
      <c r="K633" s="1" t="s">
        <v>42</v>
      </c>
      <c r="M633" s="1" t="s">
        <v>42</v>
      </c>
      <c r="O633" s="1" t="s">
        <v>42</v>
      </c>
      <c r="P633" s="1" t="s">
        <v>42</v>
      </c>
      <c r="Q633" s="1" t="s">
        <v>42</v>
      </c>
      <c r="R633" s="1" t="s">
        <v>42</v>
      </c>
      <c r="S633" s="1" t="s">
        <v>42</v>
      </c>
      <c r="T633" s="1" t="s">
        <v>42</v>
      </c>
    </row>
    <row r="634" spans="1:20" ht="20.100000000000001" customHeight="1" x14ac:dyDescent="0.3">
      <c r="A634" s="27" t="s">
        <v>8120</v>
      </c>
      <c r="B634" s="28">
        <v>0</v>
      </c>
      <c r="C634" s="28">
        <v>0</v>
      </c>
      <c r="D634" s="28">
        <v>0</v>
      </c>
      <c r="E634" s="28">
        <v>0</v>
      </c>
      <c r="F634" s="27" t="s">
        <v>42</v>
      </c>
      <c r="G634" s="1" t="s">
        <v>1504</v>
      </c>
      <c r="H634" s="1" t="s">
        <v>7713</v>
      </c>
      <c r="I634" s="1" t="s">
        <v>8121</v>
      </c>
      <c r="J634" s="1" t="s">
        <v>42</v>
      </c>
      <c r="K634" s="1" t="s">
        <v>42</v>
      </c>
      <c r="M634" s="1" t="s">
        <v>42</v>
      </c>
      <c r="O634" s="1" t="s">
        <v>42</v>
      </c>
      <c r="P634" s="1" t="s">
        <v>42</v>
      </c>
      <c r="Q634" s="1" t="s">
        <v>42</v>
      </c>
      <c r="R634" s="1" t="s">
        <v>42</v>
      </c>
      <c r="S634" s="1" t="s">
        <v>42</v>
      </c>
      <c r="T634" s="1" t="s">
        <v>42</v>
      </c>
    </row>
    <row r="635" spans="1:20" ht="20.100000000000001" customHeight="1" x14ac:dyDescent="0.3">
      <c r="A635" s="27" t="s">
        <v>8122</v>
      </c>
      <c r="B635" s="28">
        <v>7</v>
      </c>
      <c r="C635" s="28">
        <v>0</v>
      </c>
      <c r="D635" s="28">
        <v>0</v>
      </c>
      <c r="E635" s="28">
        <v>7</v>
      </c>
      <c r="F635" s="27" t="s">
        <v>42</v>
      </c>
      <c r="G635" s="1" t="s">
        <v>1504</v>
      </c>
      <c r="H635" s="1" t="s">
        <v>7713</v>
      </c>
      <c r="I635" s="1" t="s">
        <v>8123</v>
      </c>
      <c r="J635" s="1" t="s">
        <v>42</v>
      </c>
      <c r="K635" s="1" t="s">
        <v>42</v>
      </c>
      <c r="M635" s="1" t="s">
        <v>42</v>
      </c>
      <c r="O635" s="1" t="s">
        <v>42</v>
      </c>
      <c r="P635" s="1" t="s">
        <v>42</v>
      </c>
      <c r="Q635" s="1" t="s">
        <v>42</v>
      </c>
      <c r="R635" s="1" t="s">
        <v>42</v>
      </c>
      <c r="S635" s="1" t="s">
        <v>42</v>
      </c>
      <c r="T635" s="1" t="s">
        <v>42</v>
      </c>
    </row>
    <row r="636" spans="1:20" ht="20.100000000000001" customHeight="1" x14ac:dyDescent="0.3">
      <c r="A636" s="27" t="s">
        <v>8124</v>
      </c>
      <c r="B636" s="28">
        <v>0</v>
      </c>
      <c r="C636" s="28">
        <v>144.9</v>
      </c>
      <c r="D636" s="28">
        <v>0</v>
      </c>
      <c r="E636" s="28">
        <v>144.9</v>
      </c>
      <c r="F636" s="27" t="s">
        <v>42</v>
      </c>
      <c r="G636" s="1" t="s">
        <v>1504</v>
      </c>
      <c r="H636" s="1" t="s">
        <v>7713</v>
      </c>
      <c r="I636" s="1" t="s">
        <v>8125</v>
      </c>
      <c r="J636" s="1" t="s">
        <v>42</v>
      </c>
      <c r="K636" s="1" t="s">
        <v>42</v>
      </c>
      <c r="M636" s="1" t="s">
        <v>42</v>
      </c>
      <c r="O636" s="1" t="s">
        <v>42</v>
      </c>
      <c r="P636" s="1" t="s">
        <v>42</v>
      </c>
      <c r="Q636" s="1" t="s">
        <v>42</v>
      </c>
      <c r="R636" s="1" t="s">
        <v>42</v>
      </c>
      <c r="S636" s="1" t="s">
        <v>42</v>
      </c>
      <c r="T636" s="1" t="s">
        <v>42</v>
      </c>
    </row>
    <row r="637" spans="1:20" ht="20.100000000000001" customHeight="1" x14ac:dyDescent="0.3">
      <c r="A637" s="27" t="s">
        <v>8126</v>
      </c>
      <c r="B637" s="28">
        <v>0</v>
      </c>
      <c r="C637" s="28">
        <v>0</v>
      </c>
      <c r="D637" s="28">
        <v>2.4</v>
      </c>
      <c r="E637" s="28">
        <v>2.4</v>
      </c>
      <c r="F637" s="27" t="s">
        <v>42</v>
      </c>
      <c r="G637" s="1" t="s">
        <v>1504</v>
      </c>
      <c r="H637" s="1" t="s">
        <v>7713</v>
      </c>
      <c r="I637" s="1" t="s">
        <v>8127</v>
      </c>
      <c r="J637" s="1" t="s">
        <v>42</v>
      </c>
      <c r="K637" s="1" t="s">
        <v>42</v>
      </c>
      <c r="M637" s="1" t="s">
        <v>42</v>
      </c>
      <c r="O637" s="1" t="s">
        <v>42</v>
      </c>
      <c r="P637" s="1" t="s">
        <v>42</v>
      </c>
      <c r="Q637" s="1" t="s">
        <v>42</v>
      </c>
      <c r="R637" s="1" t="s">
        <v>42</v>
      </c>
      <c r="S637" s="1" t="s">
        <v>42</v>
      </c>
      <c r="T637" s="1" t="s">
        <v>42</v>
      </c>
    </row>
    <row r="638" spans="1:20" ht="20.100000000000001" customHeight="1" x14ac:dyDescent="0.3">
      <c r="A638" s="27" t="s">
        <v>7742</v>
      </c>
      <c r="B638" s="28">
        <v>7</v>
      </c>
      <c r="C638" s="28">
        <v>144.9</v>
      </c>
      <c r="D638" s="28">
        <v>2.4</v>
      </c>
      <c r="E638" s="28">
        <v>154.30000000000001</v>
      </c>
      <c r="F638" s="27" t="s">
        <v>42</v>
      </c>
      <c r="G638" s="1" t="s">
        <v>1504</v>
      </c>
      <c r="H638" s="1" t="s">
        <v>7713</v>
      </c>
      <c r="I638" s="1" t="s">
        <v>7743</v>
      </c>
      <c r="J638" s="1" t="s">
        <v>42</v>
      </c>
      <c r="K638" s="1" t="s">
        <v>42</v>
      </c>
      <c r="M638" s="1" t="s">
        <v>42</v>
      </c>
      <c r="O638" s="1" t="s">
        <v>42</v>
      </c>
      <c r="P638" s="1" t="s">
        <v>42</v>
      </c>
      <c r="Q638" s="1" t="s">
        <v>42</v>
      </c>
      <c r="R638" s="1" t="s">
        <v>42</v>
      </c>
      <c r="S638" s="1" t="s">
        <v>42</v>
      </c>
      <c r="T638" s="1" t="s">
        <v>42</v>
      </c>
    </row>
    <row r="639" spans="1:20" ht="20.100000000000001" customHeight="1" x14ac:dyDescent="0.3">
      <c r="A639" s="27" t="s">
        <v>7712</v>
      </c>
      <c r="B639" s="28">
        <v>0</v>
      </c>
      <c r="C639" s="28">
        <v>0</v>
      </c>
      <c r="D639" s="28">
        <v>0</v>
      </c>
      <c r="E639" s="28">
        <v>0</v>
      </c>
      <c r="F639" s="27" t="s">
        <v>42</v>
      </c>
      <c r="G639" s="1" t="s">
        <v>1504</v>
      </c>
      <c r="H639" s="1" t="s">
        <v>7713</v>
      </c>
      <c r="I639" s="1" t="s">
        <v>42</v>
      </c>
      <c r="J639" s="1" t="s">
        <v>42</v>
      </c>
      <c r="K639" s="1" t="s">
        <v>42</v>
      </c>
      <c r="M639" s="1" t="s">
        <v>42</v>
      </c>
      <c r="O639" s="1" t="s">
        <v>42</v>
      </c>
      <c r="P639" s="1" t="s">
        <v>42</v>
      </c>
      <c r="Q639" s="1" t="s">
        <v>42</v>
      </c>
      <c r="R639" s="1" t="s">
        <v>42</v>
      </c>
      <c r="S639" s="1" t="s">
        <v>42</v>
      </c>
      <c r="T639" s="1" t="s">
        <v>42</v>
      </c>
    </row>
    <row r="640" spans="1:20" ht="20.100000000000001" customHeight="1" x14ac:dyDescent="0.3">
      <c r="A640" s="27" t="s">
        <v>8128</v>
      </c>
      <c r="B640" s="28">
        <v>0</v>
      </c>
      <c r="C640" s="28">
        <v>0</v>
      </c>
      <c r="D640" s="28">
        <v>0</v>
      </c>
      <c r="E640" s="28">
        <v>0</v>
      </c>
      <c r="F640" s="27" t="s">
        <v>42</v>
      </c>
      <c r="G640" s="1" t="s">
        <v>1504</v>
      </c>
      <c r="H640" s="1" t="s">
        <v>7713</v>
      </c>
      <c r="I640" s="1" t="s">
        <v>8129</v>
      </c>
      <c r="J640" s="1" t="s">
        <v>42</v>
      </c>
      <c r="K640" s="1" t="s">
        <v>42</v>
      </c>
      <c r="M640" s="1" t="s">
        <v>42</v>
      </c>
      <c r="O640" s="1" t="s">
        <v>42</v>
      </c>
      <c r="P640" s="1" t="s">
        <v>42</v>
      </c>
      <c r="Q640" s="1" t="s">
        <v>42</v>
      </c>
      <c r="R640" s="1" t="s">
        <v>42</v>
      </c>
      <c r="S640" s="1" t="s">
        <v>42</v>
      </c>
      <c r="T640" s="1" t="s">
        <v>42</v>
      </c>
    </row>
    <row r="641" spans="1:20" ht="20.100000000000001" customHeight="1" x14ac:dyDescent="0.3">
      <c r="A641" s="27" t="s">
        <v>8130</v>
      </c>
      <c r="B641" s="28">
        <v>89.4</v>
      </c>
      <c r="C641" s="28">
        <v>0</v>
      </c>
      <c r="D641" s="28">
        <v>0</v>
      </c>
      <c r="E641" s="28">
        <v>89.4</v>
      </c>
      <c r="F641" s="27" t="s">
        <v>42</v>
      </c>
      <c r="G641" s="1" t="s">
        <v>1504</v>
      </c>
      <c r="H641" s="1" t="s">
        <v>7713</v>
      </c>
      <c r="I641" s="1" t="s">
        <v>7884</v>
      </c>
      <c r="J641" s="1" t="s">
        <v>42</v>
      </c>
      <c r="K641" s="1" t="s">
        <v>42</v>
      </c>
      <c r="M641" s="1" t="s">
        <v>42</v>
      </c>
      <c r="O641" s="1" t="s">
        <v>42</v>
      </c>
      <c r="P641" s="1" t="s">
        <v>42</v>
      </c>
      <c r="Q641" s="1" t="s">
        <v>42</v>
      </c>
      <c r="R641" s="1" t="s">
        <v>42</v>
      </c>
      <c r="S641" s="1" t="s">
        <v>42</v>
      </c>
      <c r="T641" s="1" t="s">
        <v>42</v>
      </c>
    </row>
    <row r="642" spans="1:20" ht="20.100000000000001" customHeight="1" x14ac:dyDescent="0.3">
      <c r="A642" s="27" t="s">
        <v>8131</v>
      </c>
      <c r="B642" s="28">
        <v>0</v>
      </c>
      <c r="C642" s="28">
        <v>199.1</v>
      </c>
      <c r="D642" s="28">
        <v>0</v>
      </c>
      <c r="E642" s="28">
        <v>199.1</v>
      </c>
      <c r="F642" s="27" t="s">
        <v>42</v>
      </c>
      <c r="G642" s="1" t="s">
        <v>1504</v>
      </c>
      <c r="H642" s="1" t="s">
        <v>7713</v>
      </c>
      <c r="I642" s="1" t="s">
        <v>7886</v>
      </c>
      <c r="J642" s="1" t="s">
        <v>42</v>
      </c>
      <c r="K642" s="1" t="s">
        <v>42</v>
      </c>
      <c r="M642" s="1" t="s">
        <v>42</v>
      </c>
      <c r="O642" s="1" t="s">
        <v>42</v>
      </c>
      <c r="P642" s="1" t="s">
        <v>42</v>
      </c>
      <c r="Q642" s="1" t="s">
        <v>42</v>
      </c>
      <c r="R642" s="1" t="s">
        <v>42</v>
      </c>
      <c r="S642" s="1" t="s">
        <v>42</v>
      </c>
      <c r="T642" s="1" t="s">
        <v>42</v>
      </c>
    </row>
    <row r="643" spans="1:20" ht="20.100000000000001" customHeight="1" x14ac:dyDescent="0.3">
      <c r="A643" s="27" t="s">
        <v>8132</v>
      </c>
      <c r="B643" s="28">
        <v>0</v>
      </c>
      <c r="C643" s="28">
        <v>0</v>
      </c>
      <c r="D643" s="28">
        <v>76.599999999999994</v>
      </c>
      <c r="E643" s="28">
        <v>76.599999999999994</v>
      </c>
      <c r="F643" s="27" t="s">
        <v>42</v>
      </c>
      <c r="G643" s="1" t="s">
        <v>1504</v>
      </c>
      <c r="H643" s="1" t="s">
        <v>7713</v>
      </c>
      <c r="I643" s="1" t="s">
        <v>7888</v>
      </c>
      <c r="J643" s="1" t="s">
        <v>42</v>
      </c>
      <c r="K643" s="1" t="s">
        <v>42</v>
      </c>
      <c r="M643" s="1" t="s">
        <v>42</v>
      </c>
      <c r="O643" s="1" t="s">
        <v>42</v>
      </c>
      <c r="P643" s="1" t="s">
        <v>42</v>
      </c>
      <c r="Q643" s="1" t="s">
        <v>42</v>
      </c>
      <c r="R643" s="1" t="s">
        <v>42</v>
      </c>
      <c r="S643" s="1" t="s">
        <v>42</v>
      </c>
      <c r="T643" s="1" t="s">
        <v>42</v>
      </c>
    </row>
    <row r="644" spans="1:20" ht="20.100000000000001" customHeight="1" x14ac:dyDescent="0.3">
      <c r="A644" s="27" t="s">
        <v>7766</v>
      </c>
      <c r="B644" s="28">
        <v>89.4</v>
      </c>
      <c r="C644" s="28">
        <v>199.1</v>
      </c>
      <c r="D644" s="28">
        <v>76.599999999999994</v>
      </c>
      <c r="E644" s="28">
        <v>365.1</v>
      </c>
      <c r="F644" s="27" t="s">
        <v>42</v>
      </c>
      <c r="G644" s="1" t="s">
        <v>1504</v>
      </c>
      <c r="H644" s="1" t="s">
        <v>7713</v>
      </c>
      <c r="I644" s="1" t="s">
        <v>7767</v>
      </c>
      <c r="J644" s="1" t="s">
        <v>42</v>
      </c>
      <c r="K644" s="1" t="s">
        <v>42</v>
      </c>
      <c r="M644" s="1" t="s">
        <v>42</v>
      </c>
      <c r="O644" s="1" t="s">
        <v>42</v>
      </c>
      <c r="P644" s="1" t="s">
        <v>42</v>
      </c>
      <c r="Q644" s="1" t="s">
        <v>42</v>
      </c>
      <c r="R644" s="1" t="s">
        <v>42</v>
      </c>
      <c r="S644" s="1" t="s">
        <v>42</v>
      </c>
      <c r="T644" s="1" t="s">
        <v>42</v>
      </c>
    </row>
    <row r="645" spans="1:20" ht="20.100000000000001" customHeight="1" x14ac:dyDescent="0.3">
      <c r="A645" s="27" t="s">
        <v>7712</v>
      </c>
      <c r="B645" s="28">
        <v>0</v>
      </c>
      <c r="C645" s="28">
        <v>0</v>
      </c>
      <c r="D645" s="28">
        <v>0</v>
      </c>
      <c r="E645" s="28">
        <v>0</v>
      </c>
      <c r="F645" s="27" t="s">
        <v>42</v>
      </c>
      <c r="G645" s="1" t="s">
        <v>1504</v>
      </c>
      <c r="H645" s="1" t="s">
        <v>7713</v>
      </c>
      <c r="I645" s="1" t="s">
        <v>42</v>
      </c>
      <c r="J645" s="1" t="s">
        <v>42</v>
      </c>
      <c r="K645" s="1" t="s">
        <v>42</v>
      </c>
      <c r="M645" s="1" t="s">
        <v>42</v>
      </c>
      <c r="O645" s="1" t="s">
        <v>42</v>
      </c>
      <c r="P645" s="1" t="s">
        <v>42</v>
      </c>
      <c r="Q645" s="1" t="s">
        <v>42</v>
      </c>
      <c r="R645" s="1" t="s">
        <v>42</v>
      </c>
      <c r="S645" s="1" t="s">
        <v>42</v>
      </c>
      <c r="T645" s="1" t="s">
        <v>42</v>
      </c>
    </row>
    <row r="646" spans="1:20" ht="20.100000000000001" customHeight="1" x14ac:dyDescent="0.3">
      <c r="A646" s="27" t="s">
        <v>8133</v>
      </c>
      <c r="B646" s="28">
        <v>0</v>
      </c>
      <c r="C646" s="28">
        <v>0</v>
      </c>
      <c r="D646" s="28">
        <v>0</v>
      </c>
      <c r="E646" s="28">
        <v>0</v>
      </c>
      <c r="F646" s="27" t="s">
        <v>42</v>
      </c>
      <c r="G646" s="1" t="s">
        <v>1504</v>
      </c>
      <c r="H646" s="1" t="s">
        <v>7713</v>
      </c>
      <c r="I646" s="1" t="s">
        <v>8134</v>
      </c>
      <c r="J646" s="1" t="s">
        <v>42</v>
      </c>
      <c r="K646" s="1" t="s">
        <v>42</v>
      </c>
      <c r="M646" s="1" t="s">
        <v>42</v>
      </c>
      <c r="O646" s="1" t="s">
        <v>42</v>
      </c>
      <c r="P646" s="1" t="s">
        <v>42</v>
      </c>
      <c r="Q646" s="1" t="s">
        <v>42</v>
      </c>
      <c r="R646" s="1" t="s">
        <v>42</v>
      </c>
      <c r="S646" s="1" t="s">
        <v>42</v>
      </c>
      <c r="T646" s="1" t="s">
        <v>42</v>
      </c>
    </row>
    <row r="647" spans="1:20" ht="20.100000000000001" customHeight="1" x14ac:dyDescent="0.3">
      <c r="A647" s="27" t="s">
        <v>8135</v>
      </c>
      <c r="B647" s="28">
        <v>7.4</v>
      </c>
      <c r="C647" s="28">
        <v>0</v>
      </c>
      <c r="D647" s="28">
        <v>0</v>
      </c>
      <c r="E647" s="28">
        <v>7.4</v>
      </c>
      <c r="F647" s="27" t="s">
        <v>42</v>
      </c>
      <c r="G647" s="1" t="s">
        <v>1504</v>
      </c>
      <c r="H647" s="1" t="s">
        <v>7713</v>
      </c>
      <c r="I647" s="1" t="s">
        <v>8136</v>
      </c>
      <c r="J647" s="1" t="s">
        <v>42</v>
      </c>
      <c r="K647" s="1" t="s">
        <v>42</v>
      </c>
      <c r="M647" s="1" t="s">
        <v>42</v>
      </c>
      <c r="O647" s="1" t="s">
        <v>42</v>
      </c>
      <c r="P647" s="1" t="s">
        <v>42</v>
      </c>
      <c r="Q647" s="1" t="s">
        <v>42</v>
      </c>
      <c r="R647" s="1" t="s">
        <v>42</v>
      </c>
      <c r="S647" s="1" t="s">
        <v>42</v>
      </c>
      <c r="T647" s="1" t="s">
        <v>42</v>
      </c>
    </row>
    <row r="648" spans="1:20" ht="20.100000000000001" customHeight="1" x14ac:dyDescent="0.3">
      <c r="A648" s="27" t="s">
        <v>8124</v>
      </c>
      <c r="B648" s="28">
        <v>0</v>
      </c>
      <c r="C648" s="28">
        <v>144.9</v>
      </c>
      <c r="D648" s="28">
        <v>0</v>
      </c>
      <c r="E648" s="28">
        <v>144.9</v>
      </c>
      <c r="F648" s="27" t="s">
        <v>42</v>
      </c>
      <c r="G648" s="1" t="s">
        <v>1504</v>
      </c>
      <c r="H648" s="1" t="s">
        <v>7713</v>
      </c>
      <c r="I648" s="1" t="s">
        <v>8137</v>
      </c>
      <c r="J648" s="1" t="s">
        <v>42</v>
      </c>
      <c r="K648" s="1" t="s">
        <v>42</v>
      </c>
      <c r="M648" s="1" t="s">
        <v>42</v>
      </c>
      <c r="O648" s="1" t="s">
        <v>42</v>
      </c>
      <c r="P648" s="1" t="s">
        <v>42</v>
      </c>
      <c r="Q648" s="1" t="s">
        <v>42</v>
      </c>
      <c r="R648" s="1" t="s">
        <v>42</v>
      </c>
      <c r="S648" s="1" t="s">
        <v>42</v>
      </c>
      <c r="T648" s="1" t="s">
        <v>42</v>
      </c>
    </row>
    <row r="649" spans="1:20" ht="20.100000000000001" customHeight="1" x14ac:dyDescent="0.3">
      <c r="A649" s="27" t="s">
        <v>8138</v>
      </c>
      <c r="B649" s="28">
        <v>0</v>
      </c>
      <c r="C649" s="28">
        <v>0</v>
      </c>
      <c r="D649" s="28">
        <v>3.2</v>
      </c>
      <c r="E649" s="28">
        <v>3.2</v>
      </c>
      <c r="F649" s="27" t="s">
        <v>42</v>
      </c>
      <c r="G649" s="1" t="s">
        <v>1504</v>
      </c>
      <c r="H649" s="1" t="s">
        <v>7713</v>
      </c>
      <c r="I649" s="1" t="s">
        <v>8139</v>
      </c>
      <c r="J649" s="1" t="s">
        <v>42</v>
      </c>
      <c r="K649" s="1" t="s">
        <v>42</v>
      </c>
      <c r="M649" s="1" t="s">
        <v>42</v>
      </c>
      <c r="O649" s="1" t="s">
        <v>42</v>
      </c>
      <c r="P649" s="1" t="s">
        <v>42</v>
      </c>
      <c r="Q649" s="1" t="s">
        <v>42</v>
      </c>
      <c r="R649" s="1" t="s">
        <v>42</v>
      </c>
      <c r="S649" s="1" t="s">
        <v>42</v>
      </c>
      <c r="T649" s="1" t="s">
        <v>42</v>
      </c>
    </row>
    <row r="650" spans="1:20" ht="20.100000000000001" customHeight="1" x14ac:dyDescent="0.3">
      <c r="A650" s="27" t="s">
        <v>7742</v>
      </c>
      <c r="B650" s="28">
        <v>7.4</v>
      </c>
      <c r="C650" s="28">
        <v>144.9</v>
      </c>
      <c r="D650" s="28">
        <v>3.2</v>
      </c>
      <c r="E650" s="28">
        <v>155.5</v>
      </c>
      <c r="F650" s="27" t="s">
        <v>42</v>
      </c>
      <c r="G650" s="1" t="s">
        <v>1504</v>
      </c>
      <c r="H650" s="1" t="s">
        <v>7713</v>
      </c>
      <c r="I650" s="1" t="s">
        <v>7743</v>
      </c>
      <c r="J650" s="1" t="s">
        <v>42</v>
      </c>
      <c r="K650" s="1" t="s">
        <v>42</v>
      </c>
      <c r="M650" s="1" t="s">
        <v>42</v>
      </c>
      <c r="O650" s="1" t="s">
        <v>42</v>
      </c>
      <c r="P650" s="1" t="s">
        <v>42</v>
      </c>
      <c r="Q650" s="1" t="s">
        <v>42</v>
      </c>
      <c r="R650" s="1" t="s">
        <v>42</v>
      </c>
      <c r="S650" s="1" t="s">
        <v>42</v>
      </c>
      <c r="T650" s="1" t="s">
        <v>42</v>
      </c>
    </row>
    <row r="651" spans="1:20" ht="20.100000000000001" customHeight="1" x14ac:dyDescent="0.3">
      <c r="A651" s="27" t="s">
        <v>7768</v>
      </c>
      <c r="B651" s="29">
        <v>345</v>
      </c>
      <c r="C651" s="29">
        <v>2301</v>
      </c>
      <c r="D651" s="29">
        <v>507</v>
      </c>
      <c r="E651" s="29">
        <v>3153</v>
      </c>
      <c r="F651" s="30"/>
    </row>
    <row r="652" spans="1:20" ht="20.100000000000001" customHeight="1" x14ac:dyDescent="0.3">
      <c r="A652" s="30"/>
      <c r="B652" s="30"/>
      <c r="C652" s="30"/>
      <c r="D652" s="30"/>
      <c r="E652" s="30"/>
      <c r="F652" s="30"/>
    </row>
    <row r="653" spans="1:20" ht="20.100000000000001" customHeight="1" x14ac:dyDescent="0.3">
      <c r="A653" s="30" t="s">
        <v>8140</v>
      </c>
      <c r="B653" s="30"/>
      <c r="C653" s="30"/>
      <c r="D653" s="30"/>
      <c r="E653" s="30"/>
      <c r="F653" s="27" t="s">
        <v>42</v>
      </c>
      <c r="G653" s="1" t="s">
        <v>1507</v>
      </c>
      <c r="I653" s="1" t="s">
        <v>1505</v>
      </c>
      <c r="J653" s="1" t="s">
        <v>1502</v>
      </c>
      <c r="K653" s="1" t="s">
        <v>81</v>
      </c>
    </row>
    <row r="654" spans="1:20" ht="20.100000000000001" customHeight="1" x14ac:dyDescent="0.3">
      <c r="A654" s="27" t="s">
        <v>42</v>
      </c>
      <c r="B654" s="28"/>
      <c r="C654" s="28"/>
      <c r="D654" s="28"/>
      <c r="E654" s="28"/>
      <c r="F654" s="27" t="s">
        <v>42</v>
      </c>
      <c r="G654" s="1" t="s">
        <v>1507</v>
      </c>
      <c r="H654" s="1" t="s">
        <v>7711</v>
      </c>
      <c r="I654" s="1" t="s">
        <v>42</v>
      </c>
      <c r="J654" s="1" t="s">
        <v>42</v>
      </c>
      <c r="K654" s="1" t="s">
        <v>42</v>
      </c>
      <c r="L654">
        <v>1</v>
      </c>
      <c r="M654" s="1" t="s">
        <v>42</v>
      </c>
      <c r="O654" s="1" t="s">
        <v>42</v>
      </c>
      <c r="P654" s="1" t="s">
        <v>42</v>
      </c>
      <c r="Q654" s="1" t="s">
        <v>42</v>
      </c>
      <c r="R654" s="1" t="s">
        <v>42</v>
      </c>
      <c r="S654" s="1" t="s">
        <v>42</v>
      </c>
      <c r="T654" s="1" t="s">
        <v>42</v>
      </c>
    </row>
    <row r="655" spans="1:20" ht="20.100000000000001" customHeight="1" x14ac:dyDescent="0.3">
      <c r="A655" s="27" t="s">
        <v>7712</v>
      </c>
      <c r="B655" s="28">
        <v>0</v>
      </c>
      <c r="C655" s="28">
        <v>0</v>
      </c>
      <c r="D655" s="28">
        <v>0</v>
      </c>
      <c r="E655" s="28">
        <v>0</v>
      </c>
      <c r="F655" s="27" t="s">
        <v>42</v>
      </c>
      <c r="G655" s="1" t="s">
        <v>1507</v>
      </c>
      <c r="H655" s="1" t="s">
        <v>7713</v>
      </c>
      <c r="I655" s="1" t="s">
        <v>42</v>
      </c>
      <c r="J655" s="1" t="s">
        <v>42</v>
      </c>
      <c r="K655" s="1" t="s">
        <v>42</v>
      </c>
      <c r="M655" s="1" t="s">
        <v>42</v>
      </c>
      <c r="O655" s="1" t="s">
        <v>42</v>
      </c>
      <c r="P655" s="1" t="s">
        <v>42</v>
      </c>
      <c r="Q655" s="1" t="s">
        <v>42</v>
      </c>
      <c r="R655" s="1" t="s">
        <v>42</v>
      </c>
      <c r="S655" s="1" t="s">
        <v>42</v>
      </c>
      <c r="T655" s="1" t="s">
        <v>42</v>
      </c>
    </row>
    <row r="656" spans="1:20" ht="20.100000000000001" customHeight="1" x14ac:dyDescent="0.3">
      <c r="A656" s="27" t="s">
        <v>8141</v>
      </c>
      <c r="B656" s="28">
        <v>0</v>
      </c>
      <c r="C656" s="28">
        <v>0</v>
      </c>
      <c r="D656" s="28">
        <v>0</v>
      </c>
      <c r="E656" s="28">
        <v>0</v>
      </c>
      <c r="F656" s="27" t="s">
        <v>42</v>
      </c>
      <c r="G656" s="1" t="s">
        <v>1507</v>
      </c>
      <c r="H656" s="1" t="s">
        <v>7713</v>
      </c>
      <c r="I656" s="1" t="s">
        <v>8142</v>
      </c>
      <c r="J656" s="1" t="s">
        <v>42</v>
      </c>
      <c r="K656" s="1" t="s">
        <v>42</v>
      </c>
      <c r="M656" s="1" t="s">
        <v>42</v>
      </c>
      <c r="O656" s="1" t="s">
        <v>42</v>
      </c>
      <c r="P656" s="1" t="s">
        <v>42</v>
      </c>
      <c r="Q656" s="1" t="s">
        <v>42</v>
      </c>
      <c r="R656" s="1" t="s">
        <v>42</v>
      </c>
      <c r="S656" s="1" t="s">
        <v>42</v>
      </c>
      <c r="T656" s="1" t="s">
        <v>42</v>
      </c>
    </row>
    <row r="657" spans="1:20" ht="20.100000000000001" customHeight="1" x14ac:dyDescent="0.3">
      <c r="A657" s="27" t="s">
        <v>7935</v>
      </c>
      <c r="B657" s="28">
        <v>0</v>
      </c>
      <c r="C657" s="28">
        <v>0</v>
      </c>
      <c r="D657" s="28">
        <v>0</v>
      </c>
      <c r="E657" s="28">
        <v>0</v>
      </c>
      <c r="F657" s="27" t="s">
        <v>42</v>
      </c>
      <c r="G657" s="1" t="s">
        <v>1507</v>
      </c>
      <c r="H657" s="1" t="s">
        <v>7713</v>
      </c>
      <c r="I657" s="1" t="s">
        <v>7803</v>
      </c>
      <c r="J657" s="1" t="s">
        <v>42</v>
      </c>
      <c r="K657" s="1" t="s">
        <v>42</v>
      </c>
      <c r="M657" s="1" t="s">
        <v>42</v>
      </c>
      <c r="O657" s="1" t="s">
        <v>42</v>
      </c>
      <c r="P657" s="1" t="s">
        <v>42</v>
      </c>
      <c r="Q657" s="1" t="s">
        <v>42</v>
      </c>
      <c r="R657" s="1" t="s">
        <v>42</v>
      </c>
      <c r="S657" s="1" t="s">
        <v>42</v>
      </c>
      <c r="T657" s="1" t="s">
        <v>42</v>
      </c>
    </row>
    <row r="658" spans="1:20" ht="20.100000000000001" customHeight="1" x14ac:dyDescent="0.3">
      <c r="A658" s="27" t="s">
        <v>7712</v>
      </c>
      <c r="B658" s="28">
        <v>0</v>
      </c>
      <c r="C658" s="28">
        <v>0</v>
      </c>
      <c r="D658" s="28">
        <v>0</v>
      </c>
      <c r="E658" s="28">
        <v>0</v>
      </c>
      <c r="F658" s="27" t="s">
        <v>42</v>
      </c>
      <c r="G658" s="1" t="s">
        <v>1507</v>
      </c>
      <c r="H658" s="1" t="s">
        <v>7713</v>
      </c>
      <c r="I658" s="1" t="s">
        <v>42</v>
      </c>
      <c r="J658" s="1" t="s">
        <v>42</v>
      </c>
      <c r="K658" s="1" t="s">
        <v>42</v>
      </c>
      <c r="M658" s="1" t="s">
        <v>42</v>
      </c>
      <c r="O658" s="1" t="s">
        <v>42</v>
      </c>
      <c r="P658" s="1" t="s">
        <v>42</v>
      </c>
      <c r="Q658" s="1" t="s">
        <v>42</v>
      </c>
      <c r="R658" s="1" t="s">
        <v>42</v>
      </c>
      <c r="S658" s="1" t="s">
        <v>42</v>
      </c>
      <c r="T658" s="1" t="s">
        <v>42</v>
      </c>
    </row>
    <row r="659" spans="1:20" ht="20.100000000000001" customHeight="1" x14ac:dyDescent="0.3">
      <c r="A659" s="27" t="s">
        <v>7718</v>
      </c>
      <c r="B659" s="28">
        <v>0</v>
      </c>
      <c r="C659" s="28">
        <v>0</v>
      </c>
      <c r="D659" s="28">
        <v>0</v>
      </c>
      <c r="E659" s="28">
        <v>0</v>
      </c>
      <c r="F659" s="27" t="s">
        <v>42</v>
      </c>
      <c r="G659" s="1" t="s">
        <v>1507</v>
      </c>
      <c r="H659" s="1" t="s">
        <v>7713</v>
      </c>
      <c r="I659" s="1" t="s">
        <v>7719</v>
      </c>
      <c r="J659" s="1" t="s">
        <v>42</v>
      </c>
      <c r="K659" s="1" t="s">
        <v>42</v>
      </c>
      <c r="M659" s="1" t="s">
        <v>42</v>
      </c>
      <c r="O659" s="1" t="s">
        <v>42</v>
      </c>
      <c r="P659" s="1" t="s">
        <v>42</v>
      </c>
      <c r="Q659" s="1" t="s">
        <v>42</v>
      </c>
      <c r="R659" s="1" t="s">
        <v>42</v>
      </c>
      <c r="S659" s="1" t="s">
        <v>42</v>
      </c>
      <c r="T659" s="1" t="s">
        <v>42</v>
      </c>
    </row>
    <row r="660" spans="1:20" ht="20.100000000000001" customHeight="1" x14ac:dyDescent="0.3">
      <c r="A660" s="27" t="s">
        <v>7712</v>
      </c>
      <c r="B660" s="28">
        <v>0</v>
      </c>
      <c r="C660" s="28">
        <v>0</v>
      </c>
      <c r="D660" s="28">
        <v>0</v>
      </c>
      <c r="E660" s="28">
        <v>0</v>
      </c>
      <c r="F660" s="27" t="s">
        <v>42</v>
      </c>
      <c r="G660" s="1" t="s">
        <v>1507</v>
      </c>
      <c r="H660" s="1" t="s">
        <v>7713</v>
      </c>
      <c r="I660" s="1" t="s">
        <v>42</v>
      </c>
      <c r="J660" s="1" t="s">
        <v>42</v>
      </c>
      <c r="K660" s="1" t="s">
        <v>42</v>
      </c>
      <c r="M660" s="1" t="s">
        <v>42</v>
      </c>
      <c r="O660" s="1" t="s">
        <v>42</v>
      </c>
      <c r="P660" s="1" t="s">
        <v>42</v>
      </c>
      <c r="Q660" s="1" t="s">
        <v>42</v>
      </c>
      <c r="R660" s="1" t="s">
        <v>42</v>
      </c>
      <c r="S660" s="1" t="s">
        <v>42</v>
      </c>
      <c r="T660" s="1" t="s">
        <v>42</v>
      </c>
    </row>
    <row r="661" spans="1:20" ht="20.100000000000001" customHeight="1" x14ac:dyDescent="0.3">
      <c r="A661" s="27" t="s">
        <v>7720</v>
      </c>
      <c r="B661" s="28">
        <v>0</v>
      </c>
      <c r="C661" s="28">
        <v>0</v>
      </c>
      <c r="D661" s="28">
        <v>0</v>
      </c>
      <c r="E661" s="28">
        <v>0</v>
      </c>
      <c r="F661" s="27" t="s">
        <v>42</v>
      </c>
      <c r="G661" s="1" t="s">
        <v>1507</v>
      </c>
      <c r="H661" s="1" t="s">
        <v>7713</v>
      </c>
      <c r="I661" s="1" t="s">
        <v>7721</v>
      </c>
      <c r="J661" s="1" t="s">
        <v>42</v>
      </c>
      <c r="K661" s="1" t="s">
        <v>42</v>
      </c>
      <c r="M661" s="1" t="s">
        <v>42</v>
      </c>
      <c r="O661" s="1" t="s">
        <v>42</v>
      </c>
      <c r="P661" s="1" t="s">
        <v>42</v>
      </c>
      <c r="Q661" s="1" t="s">
        <v>42</v>
      </c>
      <c r="R661" s="1" t="s">
        <v>42</v>
      </c>
      <c r="S661" s="1" t="s">
        <v>42</v>
      </c>
      <c r="T661" s="1" t="s">
        <v>42</v>
      </c>
    </row>
    <row r="662" spans="1:20" ht="20.100000000000001" customHeight="1" x14ac:dyDescent="0.3">
      <c r="A662" s="27" t="s">
        <v>8022</v>
      </c>
      <c r="B662" s="28">
        <v>0</v>
      </c>
      <c r="C662" s="28">
        <v>0</v>
      </c>
      <c r="D662" s="28">
        <v>0</v>
      </c>
      <c r="E662" s="28">
        <v>0</v>
      </c>
      <c r="F662" s="27" t="s">
        <v>42</v>
      </c>
      <c r="G662" s="1" t="s">
        <v>1507</v>
      </c>
      <c r="H662" s="1" t="s">
        <v>7713</v>
      </c>
      <c r="I662" s="1" t="s">
        <v>8023</v>
      </c>
      <c r="J662" s="1" t="s">
        <v>42</v>
      </c>
      <c r="K662" s="1" t="s">
        <v>42</v>
      </c>
      <c r="M662" s="1" t="s">
        <v>42</v>
      </c>
      <c r="O662" s="1" t="s">
        <v>42</v>
      </c>
      <c r="P662" s="1" t="s">
        <v>42</v>
      </c>
      <c r="Q662" s="1" t="s">
        <v>42</v>
      </c>
      <c r="R662" s="1" t="s">
        <v>42</v>
      </c>
      <c r="S662" s="1" t="s">
        <v>42</v>
      </c>
      <c r="T662" s="1" t="s">
        <v>42</v>
      </c>
    </row>
    <row r="663" spans="1:20" ht="20.100000000000001" customHeight="1" x14ac:dyDescent="0.3">
      <c r="A663" s="27" t="s">
        <v>7936</v>
      </c>
      <c r="B663" s="28">
        <v>0</v>
      </c>
      <c r="C663" s="28">
        <v>607.29999999999995</v>
      </c>
      <c r="D663" s="28">
        <v>0</v>
      </c>
      <c r="E663" s="28">
        <v>607.29999999999995</v>
      </c>
      <c r="F663" s="27" t="s">
        <v>42</v>
      </c>
      <c r="G663" s="1" t="s">
        <v>1507</v>
      </c>
      <c r="H663" s="1" t="s">
        <v>7713</v>
      </c>
      <c r="I663" s="1" t="s">
        <v>8025</v>
      </c>
      <c r="J663" s="1" t="s">
        <v>42</v>
      </c>
      <c r="K663" s="1" t="s">
        <v>42</v>
      </c>
      <c r="M663" s="1" t="s">
        <v>42</v>
      </c>
      <c r="O663" s="1" t="s">
        <v>42</v>
      </c>
      <c r="P663" s="1" t="s">
        <v>42</v>
      </c>
      <c r="Q663" s="1" t="s">
        <v>42</v>
      </c>
      <c r="R663" s="1" t="s">
        <v>42</v>
      </c>
      <c r="S663" s="1" t="s">
        <v>42</v>
      </c>
      <c r="T663" s="1" t="s">
        <v>42</v>
      </c>
    </row>
    <row r="664" spans="1:20" ht="20.100000000000001" customHeight="1" x14ac:dyDescent="0.3">
      <c r="A664" s="27" t="s">
        <v>7726</v>
      </c>
      <c r="B664" s="28">
        <v>0</v>
      </c>
      <c r="C664" s="28">
        <v>0</v>
      </c>
      <c r="D664" s="28">
        <v>0</v>
      </c>
      <c r="E664" s="28">
        <v>0</v>
      </c>
      <c r="F664" s="27" t="s">
        <v>42</v>
      </c>
      <c r="G664" s="1" t="s">
        <v>1507</v>
      </c>
      <c r="H664" s="1" t="s">
        <v>7713</v>
      </c>
      <c r="I664" s="1" t="s">
        <v>7727</v>
      </c>
      <c r="J664" s="1" t="s">
        <v>42</v>
      </c>
      <c r="K664" s="1" t="s">
        <v>42</v>
      </c>
      <c r="M664" s="1" t="s">
        <v>42</v>
      </c>
      <c r="O664" s="1" t="s">
        <v>42</v>
      </c>
      <c r="P664" s="1" t="s">
        <v>42</v>
      </c>
      <c r="Q664" s="1" t="s">
        <v>42</v>
      </c>
      <c r="R664" s="1" t="s">
        <v>42</v>
      </c>
      <c r="S664" s="1" t="s">
        <v>42</v>
      </c>
      <c r="T664" s="1" t="s">
        <v>42</v>
      </c>
    </row>
    <row r="665" spans="1:20" ht="20.100000000000001" customHeight="1" x14ac:dyDescent="0.3">
      <c r="A665" s="27" t="s">
        <v>8143</v>
      </c>
      <c r="B665" s="28">
        <v>0</v>
      </c>
      <c r="C665" s="28">
        <v>95.5</v>
      </c>
      <c r="D665" s="28">
        <v>0</v>
      </c>
      <c r="E665" s="28">
        <v>95.5</v>
      </c>
      <c r="F665" s="27" t="s">
        <v>42</v>
      </c>
      <c r="G665" s="1" t="s">
        <v>1507</v>
      </c>
      <c r="H665" s="1" t="s">
        <v>7713</v>
      </c>
      <c r="I665" s="1" t="s">
        <v>8030</v>
      </c>
      <c r="J665" s="1" t="s">
        <v>42</v>
      </c>
      <c r="K665" s="1" t="s">
        <v>42</v>
      </c>
      <c r="M665" s="1" t="s">
        <v>42</v>
      </c>
      <c r="O665" s="1" t="s">
        <v>42</v>
      </c>
      <c r="P665" s="1" t="s">
        <v>42</v>
      </c>
      <c r="Q665" s="1" t="s">
        <v>42</v>
      </c>
      <c r="R665" s="1" t="s">
        <v>42</v>
      </c>
      <c r="S665" s="1" t="s">
        <v>42</v>
      </c>
      <c r="T665" s="1" t="s">
        <v>42</v>
      </c>
    </row>
    <row r="666" spans="1:20" ht="20.100000000000001" customHeight="1" x14ac:dyDescent="0.3">
      <c r="A666" s="27" t="s">
        <v>8094</v>
      </c>
      <c r="B666" s="28">
        <v>0</v>
      </c>
      <c r="C666" s="28">
        <v>702.8</v>
      </c>
      <c r="D666" s="28">
        <v>0</v>
      </c>
      <c r="E666" s="28">
        <v>702.8</v>
      </c>
      <c r="F666" s="27" t="s">
        <v>42</v>
      </c>
      <c r="G666" s="1" t="s">
        <v>1507</v>
      </c>
      <c r="H666" s="1" t="s">
        <v>7713</v>
      </c>
      <c r="I666" s="1" t="s">
        <v>8095</v>
      </c>
      <c r="J666" s="1" t="s">
        <v>42</v>
      </c>
      <c r="K666" s="1" t="s">
        <v>42</v>
      </c>
      <c r="M666" s="1" t="s">
        <v>42</v>
      </c>
      <c r="O666" s="1" t="s">
        <v>42</v>
      </c>
      <c r="P666" s="1" t="s">
        <v>42</v>
      </c>
      <c r="Q666" s="1" t="s">
        <v>42</v>
      </c>
      <c r="R666" s="1" t="s">
        <v>42</v>
      </c>
      <c r="S666" s="1" t="s">
        <v>42</v>
      </c>
      <c r="T666" s="1" t="s">
        <v>42</v>
      </c>
    </row>
    <row r="667" spans="1:20" ht="20.100000000000001" customHeight="1" x14ac:dyDescent="0.3">
      <c r="A667" s="27" t="s">
        <v>7712</v>
      </c>
      <c r="B667" s="28">
        <v>0</v>
      </c>
      <c r="C667" s="28">
        <v>0</v>
      </c>
      <c r="D667" s="28">
        <v>0</v>
      </c>
      <c r="E667" s="28">
        <v>0</v>
      </c>
      <c r="F667" s="27" t="s">
        <v>42</v>
      </c>
      <c r="G667" s="1" t="s">
        <v>1507</v>
      </c>
      <c r="H667" s="1" t="s">
        <v>7713</v>
      </c>
      <c r="I667" s="1" t="s">
        <v>7712</v>
      </c>
      <c r="J667" s="1" t="s">
        <v>42</v>
      </c>
      <c r="K667" s="1" t="s">
        <v>42</v>
      </c>
      <c r="M667" s="1" t="s">
        <v>42</v>
      </c>
      <c r="O667" s="1" t="s">
        <v>42</v>
      </c>
      <c r="P667" s="1" t="s">
        <v>42</v>
      </c>
      <c r="Q667" s="1" t="s">
        <v>42</v>
      </c>
      <c r="R667" s="1" t="s">
        <v>42</v>
      </c>
      <c r="S667" s="1" t="s">
        <v>42</v>
      </c>
      <c r="T667" s="1" t="s">
        <v>42</v>
      </c>
    </row>
    <row r="668" spans="1:20" ht="20.100000000000001" customHeight="1" x14ac:dyDescent="0.3">
      <c r="A668" s="27" t="s">
        <v>7812</v>
      </c>
      <c r="B668" s="28">
        <v>0</v>
      </c>
      <c r="C668" s="28">
        <v>0</v>
      </c>
      <c r="D668" s="28">
        <v>0</v>
      </c>
      <c r="E668" s="28">
        <v>0</v>
      </c>
      <c r="F668" s="27" t="s">
        <v>42</v>
      </c>
      <c r="G668" s="1" t="s">
        <v>1507</v>
      </c>
      <c r="H668" s="1" t="s">
        <v>7713</v>
      </c>
      <c r="I668" s="1" t="s">
        <v>7813</v>
      </c>
      <c r="J668" s="1" t="s">
        <v>42</v>
      </c>
      <c r="K668" s="1" t="s">
        <v>42</v>
      </c>
      <c r="M668" s="1" t="s">
        <v>42</v>
      </c>
      <c r="O668" s="1" t="s">
        <v>42</v>
      </c>
      <c r="P668" s="1" t="s">
        <v>42</v>
      </c>
      <c r="Q668" s="1" t="s">
        <v>42</v>
      </c>
      <c r="R668" s="1" t="s">
        <v>42</v>
      </c>
      <c r="S668" s="1" t="s">
        <v>42</v>
      </c>
      <c r="T668" s="1" t="s">
        <v>42</v>
      </c>
    </row>
    <row r="669" spans="1:20" ht="20.100000000000001" customHeight="1" x14ac:dyDescent="0.3">
      <c r="A669" s="27" t="s">
        <v>7712</v>
      </c>
      <c r="B669" s="28">
        <v>0</v>
      </c>
      <c r="C669" s="28">
        <v>0</v>
      </c>
      <c r="D669" s="28">
        <v>0</v>
      </c>
      <c r="E669" s="28">
        <v>0</v>
      </c>
      <c r="F669" s="27" t="s">
        <v>42</v>
      </c>
      <c r="G669" s="1" t="s">
        <v>1507</v>
      </c>
      <c r="H669" s="1" t="s">
        <v>7713</v>
      </c>
      <c r="I669" s="1" t="s">
        <v>42</v>
      </c>
      <c r="J669" s="1" t="s">
        <v>42</v>
      </c>
      <c r="K669" s="1" t="s">
        <v>42</v>
      </c>
      <c r="M669" s="1" t="s">
        <v>42</v>
      </c>
      <c r="O669" s="1" t="s">
        <v>42</v>
      </c>
      <c r="P669" s="1" t="s">
        <v>42</v>
      </c>
      <c r="Q669" s="1" t="s">
        <v>42</v>
      </c>
      <c r="R669" s="1" t="s">
        <v>42</v>
      </c>
      <c r="S669" s="1" t="s">
        <v>42</v>
      </c>
      <c r="T669" s="1" t="s">
        <v>42</v>
      </c>
    </row>
    <row r="670" spans="1:20" ht="20.100000000000001" customHeight="1" x14ac:dyDescent="0.3">
      <c r="A670" s="27" t="s">
        <v>8096</v>
      </c>
      <c r="B670" s="28">
        <v>0</v>
      </c>
      <c r="C670" s="28">
        <v>0</v>
      </c>
      <c r="D670" s="28">
        <v>0</v>
      </c>
      <c r="E670" s="28">
        <v>0</v>
      </c>
      <c r="F670" s="27" t="s">
        <v>42</v>
      </c>
      <c r="G670" s="1" t="s">
        <v>1507</v>
      </c>
      <c r="H670" s="1" t="s">
        <v>7713</v>
      </c>
      <c r="I670" s="1" t="s">
        <v>8097</v>
      </c>
      <c r="J670" s="1" t="s">
        <v>42</v>
      </c>
      <c r="K670" s="1" t="s">
        <v>42</v>
      </c>
      <c r="M670" s="1" t="s">
        <v>42</v>
      </c>
      <c r="O670" s="1" t="s">
        <v>42</v>
      </c>
      <c r="P670" s="1" t="s">
        <v>42</v>
      </c>
      <c r="Q670" s="1" t="s">
        <v>42</v>
      </c>
      <c r="R670" s="1" t="s">
        <v>42</v>
      </c>
      <c r="S670" s="1" t="s">
        <v>42</v>
      </c>
      <c r="T670" s="1" t="s">
        <v>42</v>
      </c>
    </row>
    <row r="671" spans="1:20" ht="20.100000000000001" customHeight="1" x14ac:dyDescent="0.3">
      <c r="A671" s="27" t="s">
        <v>8144</v>
      </c>
      <c r="B671" s="28">
        <v>28.1</v>
      </c>
      <c r="C671" s="28">
        <v>0</v>
      </c>
      <c r="D671" s="28">
        <v>0</v>
      </c>
      <c r="E671" s="28">
        <v>28.1</v>
      </c>
      <c r="F671" s="27" t="s">
        <v>42</v>
      </c>
      <c r="G671" s="1" t="s">
        <v>1507</v>
      </c>
      <c r="H671" s="1" t="s">
        <v>7713</v>
      </c>
      <c r="I671" s="1" t="s">
        <v>8099</v>
      </c>
      <c r="J671" s="1" t="s">
        <v>42</v>
      </c>
      <c r="K671" s="1" t="s">
        <v>42</v>
      </c>
      <c r="M671" s="1" t="s">
        <v>42</v>
      </c>
      <c r="O671" s="1" t="s">
        <v>42</v>
      </c>
      <c r="P671" s="1" t="s">
        <v>42</v>
      </c>
      <c r="Q671" s="1" t="s">
        <v>42</v>
      </c>
      <c r="R671" s="1" t="s">
        <v>42</v>
      </c>
      <c r="S671" s="1" t="s">
        <v>42</v>
      </c>
      <c r="T671" s="1" t="s">
        <v>42</v>
      </c>
    </row>
    <row r="672" spans="1:20" ht="20.100000000000001" customHeight="1" x14ac:dyDescent="0.3">
      <c r="A672" s="27" t="s">
        <v>7942</v>
      </c>
      <c r="B672" s="28">
        <v>0</v>
      </c>
      <c r="C672" s="28">
        <v>262.3</v>
      </c>
      <c r="D672" s="28">
        <v>0</v>
      </c>
      <c r="E672" s="28">
        <v>262.3</v>
      </c>
      <c r="F672" s="27" t="s">
        <v>42</v>
      </c>
      <c r="G672" s="1" t="s">
        <v>1507</v>
      </c>
      <c r="H672" s="1" t="s">
        <v>7713</v>
      </c>
      <c r="I672" s="1" t="s">
        <v>8101</v>
      </c>
      <c r="J672" s="1" t="s">
        <v>42</v>
      </c>
      <c r="K672" s="1" t="s">
        <v>42</v>
      </c>
      <c r="M672" s="1" t="s">
        <v>42</v>
      </c>
      <c r="O672" s="1" t="s">
        <v>42</v>
      </c>
      <c r="P672" s="1" t="s">
        <v>42</v>
      </c>
      <c r="Q672" s="1" t="s">
        <v>42</v>
      </c>
      <c r="R672" s="1" t="s">
        <v>42</v>
      </c>
      <c r="S672" s="1" t="s">
        <v>42</v>
      </c>
      <c r="T672" s="1" t="s">
        <v>42</v>
      </c>
    </row>
    <row r="673" spans="1:20" ht="20.100000000000001" customHeight="1" x14ac:dyDescent="0.3">
      <c r="A673" s="27" t="s">
        <v>8145</v>
      </c>
      <c r="B673" s="28">
        <v>0</v>
      </c>
      <c r="C673" s="28">
        <v>0</v>
      </c>
      <c r="D673" s="28">
        <v>27.9</v>
      </c>
      <c r="E673" s="28">
        <v>27.9</v>
      </c>
      <c r="F673" s="27" t="s">
        <v>42</v>
      </c>
      <c r="G673" s="1" t="s">
        <v>1507</v>
      </c>
      <c r="H673" s="1" t="s">
        <v>7713</v>
      </c>
      <c r="I673" s="1" t="s">
        <v>8103</v>
      </c>
      <c r="J673" s="1" t="s">
        <v>42</v>
      </c>
      <c r="K673" s="1" t="s">
        <v>42</v>
      </c>
      <c r="M673" s="1" t="s">
        <v>42</v>
      </c>
      <c r="O673" s="1" t="s">
        <v>42</v>
      </c>
      <c r="P673" s="1" t="s">
        <v>42</v>
      </c>
      <c r="Q673" s="1" t="s">
        <v>42</v>
      </c>
      <c r="R673" s="1" t="s">
        <v>42</v>
      </c>
      <c r="S673" s="1" t="s">
        <v>42</v>
      </c>
      <c r="T673" s="1" t="s">
        <v>42</v>
      </c>
    </row>
    <row r="674" spans="1:20" ht="20.100000000000001" customHeight="1" x14ac:dyDescent="0.3">
      <c r="A674" s="27" t="s">
        <v>7742</v>
      </c>
      <c r="B674" s="28">
        <v>28.1</v>
      </c>
      <c r="C674" s="28">
        <v>262.3</v>
      </c>
      <c r="D674" s="28">
        <v>27.9</v>
      </c>
      <c r="E674" s="28">
        <v>318.3</v>
      </c>
      <c r="F674" s="27" t="s">
        <v>42</v>
      </c>
      <c r="G674" s="1" t="s">
        <v>1507</v>
      </c>
      <c r="H674" s="1" t="s">
        <v>7713</v>
      </c>
      <c r="I674" s="1" t="s">
        <v>7743</v>
      </c>
      <c r="J674" s="1" t="s">
        <v>42</v>
      </c>
      <c r="K674" s="1" t="s">
        <v>42</v>
      </c>
      <c r="M674" s="1" t="s">
        <v>42</v>
      </c>
      <c r="O674" s="1" t="s">
        <v>42</v>
      </c>
      <c r="P674" s="1" t="s">
        <v>42</v>
      </c>
      <c r="Q674" s="1" t="s">
        <v>42</v>
      </c>
      <c r="R674" s="1" t="s">
        <v>42</v>
      </c>
      <c r="S674" s="1" t="s">
        <v>42</v>
      </c>
      <c r="T674" s="1" t="s">
        <v>42</v>
      </c>
    </row>
    <row r="675" spans="1:20" ht="20.100000000000001" customHeight="1" x14ac:dyDescent="0.3">
      <c r="A675" s="27" t="s">
        <v>7712</v>
      </c>
      <c r="B675" s="28">
        <v>0</v>
      </c>
      <c r="C675" s="28">
        <v>0</v>
      </c>
      <c r="D675" s="28">
        <v>0</v>
      </c>
      <c r="E675" s="28">
        <v>0</v>
      </c>
      <c r="F675" s="27" t="s">
        <v>42</v>
      </c>
      <c r="G675" s="1" t="s">
        <v>1507</v>
      </c>
      <c r="H675" s="1" t="s">
        <v>7713</v>
      </c>
      <c r="I675" s="1" t="s">
        <v>7712</v>
      </c>
      <c r="J675" s="1" t="s">
        <v>42</v>
      </c>
      <c r="K675" s="1" t="s">
        <v>42</v>
      </c>
      <c r="M675" s="1" t="s">
        <v>42</v>
      </c>
      <c r="O675" s="1" t="s">
        <v>42</v>
      </c>
      <c r="P675" s="1" t="s">
        <v>42</v>
      </c>
      <c r="Q675" s="1" t="s">
        <v>42</v>
      </c>
      <c r="R675" s="1" t="s">
        <v>42</v>
      </c>
      <c r="S675" s="1" t="s">
        <v>42</v>
      </c>
      <c r="T675" s="1" t="s">
        <v>42</v>
      </c>
    </row>
    <row r="676" spans="1:20" ht="20.100000000000001" customHeight="1" x14ac:dyDescent="0.3">
      <c r="A676" s="27" t="s">
        <v>8104</v>
      </c>
      <c r="B676" s="28">
        <v>0</v>
      </c>
      <c r="C676" s="28">
        <v>0</v>
      </c>
      <c r="D676" s="28">
        <v>0</v>
      </c>
      <c r="E676" s="28">
        <v>0</v>
      </c>
      <c r="F676" s="27" t="s">
        <v>42</v>
      </c>
      <c r="G676" s="1" t="s">
        <v>1507</v>
      </c>
      <c r="H676" s="1" t="s">
        <v>7713</v>
      </c>
      <c r="I676" s="1" t="s">
        <v>8105</v>
      </c>
      <c r="J676" s="1" t="s">
        <v>42</v>
      </c>
      <c r="K676" s="1" t="s">
        <v>42</v>
      </c>
      <c r="M676" s="1" t="s">
        <v>42</v>
      </c>
      <c r="O676" s="1" t="s">
        <v>42</v>
      </c>
      <c r="P676" s="1" t="s">
        <v>42</v>
      </c>
      <c r="Q676" s="1" t="s">
        <v>42</v>
      </c>
      <c r="R676" s="1" t="s">
        <v>42</v>
      </c>
      <c r="S676" s="1" t="s">
        <v>42</v>
      </c>
      <c r="T676" s="1" t="s">
        <v>42</v>
      </c>
    </row>
    <row r="677" spans="1:20" ht="20.100000000000001" customHeight="1" x14ac:dyDescent="0.3">
      <c r="A677" s="27" t="s">
        <v>7958</v>
      </c>
      <c r="B677" s="28">
        <v>82.4</v>
      </c>
      <c r="C677" s="28">
        <v>0</v>
      </c>
      <c r="D677" s="28">
        <v>0</v>
      </c>
      <c r="E677" s="28">
        <v>82.4</v>
      </c>
      <c r="F677" s="27" t="s">
        <v>42</v>
      </c>
      <c r="G677" s="1" t="s">
        <v>1507</v>
      </c>
      <c r="H677" s="1" t="s">
        <v>7713</v>
      </c>
      <c r="I677" s="1" t="s">
        <v>7849</v>
      </c>
      <c r="J677" s="1" t="s">
        <v>42</v>
      </c>
      <c r="K677" s="1" t="s">
        <v>42</v>
      </c>
      <c r="M677" s="1" t="s">
        <v>42</v>
      </c>
      <c r="O677" s="1" t="s">
        <v>42</v>
      </c>
      <c r="P677" s="1" t="s">
        <v>42</v>
      </c>
      <c r="Q677" s="1" t="s">
        <v>42</v>
      </c>
      <c r="R677" s="1" t="s">
        <v>42</v>
      </c>
      <c r="S677" s="1" t="s">
        <v>42</v>
      </c>
      <c r="T677" s="1" t="s">
        <v>42</v>
      </c>
    </row>
    <row r="678" spans="1:20" ht="20.100000000000001" customHeight="1" x14ac:dyDescent="0.3">
      <c r="A678" s="27" t="s">
        <v>7942</v>
      </c>
      <c r="B678" s="28">
        <v>0</v>
      </c>
      <c r="C678" s="28">
        <v>262.3</v>
      </c>
      <c r="D678" s="28">
        <v>0</v>
      </c>
      <c r="E678" s="28">
        <v>262.3</v>
      </c>
      <c r="F678" s="27" t="s">
        <v>42</v>
      </c>
      <c r="G678" s="1" t="s">
        <v>1507</v>
      </c>
      <c r="H678" s="1" t="s">
        <v>7713</v>
      </c>
      <c r="I678" s="1" t="s">
        <v>7850</v>
      </c>
      <c r="J678" s="1" t="s">
        <v>42</v>
      </c>
      <c r="K678" s="1" t="s">
        <v>42</v>
      </c>
      <c r="M678" s="1" t="s">
        <v>42</v>
      </c>
      <c r="O678" s="1" t="s">
        <v>42</v>
      </c>
      <c r="P678" s="1" t="s">
        <v>42</v>
      </c>
      <c r="Q678" s="1" t="s">
        <v>42</v>
      </c>
      <c r="R678" s="1" t="s">
        <v>42</v>
      </c>
      <c r="S678" s="1" t="s">
        <v>42</v>
      </c>
      <c r="T678" s="1" t="s">
        <v>42</v>
      </c>
    </row>
    <row r="679" spans="1:20" ht="20.100000000000001" customHeight="1" x14ac:dyDescent="0.3">
      <c r="A679" s="27" t="s">
        <v>7959</v>
      </c>
      <c r="B679" s="28">
        <v>0</v>
      </c>
      <c r="C679" s="28">
        <v>0</v>
      </c>
      <c r="D679" s="28">
        <v>262.8</v>
      </c>
      <c r="E679" s="28">
        <v>262.8</v>
      </c>
      <c r="F679" s="27" t="s">
        <v>42</v>
      </c>
      <c r="G679" s="1" t="s">
        <v>1507</v>
      </c>
      <c r="H679" s="1" t="s">
        <v>7713</v>
      </c>
      <c r="I679" s="1" t="s">
        <v>7852</v>
      </c>
      <c r="J679" s="1" t="s">
        <v>42</v>
      </c>
      <c r="K679" s="1" t="s">
        <v>42</v>
      </c>
      <c r="M679" s="1" t="s">
        <v>42</v>
      </c>
      <c r="O679" s="1" t="s">
        <v>42</v>
      </c>
      <c r="P679" s="1" t="s">
        <v>42</v>
      </c>
      <c r="Q679" s="1" t="s">
        <v>42</v>
      </c>
      <c r="R679" s="1" t="s">
        <v>42</v>
      </c>
      <c r="S679" s="1" t="s">
        <v>42</v>
      </c>
      <c r="T679" s="1" t="s">
        <v>42</v>
      </c>
    </row>
    <row r="680" spans="1:20" ht="20.100000000000001" customHeight="1" x14ac:dyDescent="0.3">
      <c r="A680" s="27" t="s">
        <v>7742</v>
      </c>
      <c r="B680" s="28">
        <v>82.4</v>
      </c>
      <c r="C680" s="28">
        <v>262.3</v>
      </c>
      <c r="D680" s="28">
        <v>262.8</v>
      </c>
      <c r="E680" s="28">
        <v>607.5</v>
      </c>
      <c r="F680" s="27" t="s">
        <v>42</v>
      </c>
      <c r="G680" s="1" t="s">
        <v>1507</v>
      </c>
      <c r="H680" s="1" t="s">
        <v>7713</v>
      </c>
      <c r="I680" s="1" t="s">
        <v>7743</v>
      </c>
      <c r="J680" s="1" t="s">
        <v>42</v>
      </c>
      <c r="K680" s="1" t="s">
        <v>42</v>
      </c>
      <c r="M680" s="1" t="s">
        <v>42</v>
      </c>
      <c r="O680" s="1" t="s">
        <v>42</v>
      </c>
      <c r="P680" s="1" t="s">
        <v>42</v>
      </c>
      <c r="Q680" s="1" t="s">
        <v>42</v>
      </c>
      <c r="R680" s="1" t="s">
        <v>42</v>
      </c>
      <c r="S680" s="1" t="s">
        <v>42</v>
      </c>
      <c r="T680" s="1" t="s">
        <v>42</v>
      </c>
    </row>
    <row r="681" spans="1:20" ht="20.100000000000001" customHeight="1" x14ac:dyDescent="0.3">
      <c r="A681" s="27" t="s">
        <v>7712</v>
      </c>
      <c r="B681" s="28">
        <v>0</v>
      </c>
      <c r="C681" s="28">
        <v>0</v>
      </c>
      <c r="D681" s="28">
        <v>0</v>
      </c>
      <c r="E681" s="28">
        <v>0</v>
      </c>
      <c r="F681" s="27" t="s">
        <v>42</v>
      </c>
      <c r="G681" s="1" t="s">
        <v>1507</v>
      </c>
      <c r="H681" s="1" t="s">
        <v>7713</v>
      </c>
      <c r="I681" s="1" t="s">
        <v>7712</v>
      </c>
      <c r="J681" s="1" t="s">
        <v>42</v>
      </c>
      <c r="K681" s="1" t="s">
        <v>42</v>
      </c>
      <c r="M681" s="1" t="s">
        <v>42</v>
      </c>
      <c r="O681" s="1" t="s">
        <v>42</v>
      </c>
      <c r="P681" s="1" t="s">
        <v>42</v>
      </c>
      <c r="Q681" s="1" t="s">
        <v>42</v>
      </c>
      <c r="R681" s="1" t="s">
        <v>42</v>
      </c>
      <c r="S681" s="1" t="s">
        <v>42</v>
      </c>
      <c r="T681" s="1" t="s">
        <v>42</v>
      </c>
    </row>
    <row r="682" spans="1:20" ht="20.100000000000001" customHeight="1" x14ac:dyDescent="0.3">
      <c r="A682" s="27" t="s">
        <v>8146</v>
      </c>
      <c r="B682" s="28">
        <v>0</v>
      </c>
      <c r="C682" s="28">
        <v>0</v>
      </c>
      <c r="D682" s="28">
        <v>0</v>
      </c>
      <c r="E682" s="28">
        <v>0</v>
      </c>
      <c r="F682" s="27" t="s">
        <v>42</v>
      </c>
      <c r="G682" s="1" t="s">
        <v>1507</v>
      </c>
      <c r="H682" s="1" t="s">
        <v>7713</v>
      </c>
      <c r="I682" s="1" t="s">
        <v>8147</v>
      </c>
      <c r="J682" s="1" t="s">
        <v>42</v>
      </c>
      <c r="K682" s="1" t="s">
        <v>42</v>
      </c>
      <c r="M682" s="1" t="s">
        <v>42</v>
      </c>
      <c r="O682" s="1" t="s">
        <v>42</v>
      </c>
      <c r="P682" s="1" t="s">
        <v>42</v>
      </c>
      <c r="Q682" s="1" t="s">
        <v>42</v>
      </c>
      <c r="R682" s="1" t="s">
        <v>42</v>
      </c>
      <c r="S682" s="1" t="s">
        <v>42</v>
      </c>
      <c r="T682" s="1" t="s">
        <v>42</v>
      </c>
    </row>
    <row r="683" spans="1:20" ht="20.100000000000001" customHeight="1" x14ac:dyDescent="0.3">
      <c r="A683" s="27" t="s">
        <v>8148</v>
      </c>
      <c r="B683" s="28">
        <v>130.1</v>
      </c>
      <c r="C683" s="28">
        <v>0</v>
      </c>
      <c r="D683" s="28">
        <v>0</v>
      </c>
      <c r="E683" s="28">
        <v>130.1</v>
      </c>
      <c r="F683" s="27" t="s">
        <v>42</v>
      </c>
      <c r="G683" s="1" t="s">
        <v>1507</v>
      </c>
      <c r="H683" s="1" t="s">
        <v>7713</v>
      </c>
      <c r="I683" s="1" t="s">
        <v>8149</v>
      </c>
      <c r="J683" s="1" t="s">
        <v>42</v>
      </c>
      <c r="K683" s="1" t="s">
        <v>42</v>
      </c>
      <c r="M683" s="1" t="s">
        <v>42</v>
      </c>
      <c r="O683" s="1" t="s">
        <v>42</v>
      </c>
      <c r="P683" s="1" t="s">
        <v>42</v>
      </c>
      <c r="Q683" s="1" t="s">
        <v>42</v>
      </c>
      <c r="R683" s="1" t="s">
        <v>42</v>
      </c>
      <c r="S683" s="1" t="s">
        <v>42</v>
      </c>
      <c r="T683" s="1" t="s">
        <v>42</v>
      </c>
    </row>
    <row r="684" spans="1:20" ht="20.100000000000001" customHeight="1" x14ac:dyDescent="0.3">
      <c r="A684" s="27" t="s">
        <v>8008</v>
      </c>
      <c r="B684" s="28">
        <v>0</v>
      </c>
      <c r="C684" s="28">
        <v>524.6</v>
      </c>
      <c r="D684" s="28">
        <v>0</v>
      </c>
      <c r="E684" s="28">
        <v>524.6</v>
      </c>
      <c r="F684" s="27" t="s">
        <v>42</v>
      </c>
      <c r="G684" s="1" t="s">
        <v>1507</v>
      </c>
      <c r="H684" s="1" t="s">
        <v>7713</v>
      </c>
      <c r="I684" s="1" t="s">
        <v>8150</v>
      </c>
      <c r="J684" s="1" t="s">
        <v>42</v>
      </c>
      <c r="K684" s="1" t="s">
        <v>42</v>
      </c>
      <c r="M684" s="1" t="s">
        <v>42</v>
      </c>
      <c r="O684" s="1" t="s">
        <v>42</v>
      </c>
      <c r="P684" s="1" t="s">
        <v>42</v>
      </c>
      <c r="Q684" s="1" t="s">
        <v>42</v>
      </c>
      <c r="R684" s="1" t="s">
        <v>42</v>
      </c>
      <c r="S684" s="1" t="s">
        <v>42</v>
      </c>
      <c r="T684" s="1" t="s">
        <v>42</v>
      </c>
    </row>
    <row r="685" spans="1:20" ht="20.100000000000001" customHeight="1" x14ac:dyDescent="0.3">
      <c r="A685" s="27" t="s">
        <v>8151</v>
      </c>
      <c r="B685" s="28">
        <v>0</v>
      </c>
      <c r="C685" s="28">
        <v>0</v>
      </c>
      <c r="D685" s="28">
        <v>114.2</v>
      </c>
      <c r="E685" s="28">
        <v>114.2</v>
      </c>
      <c r="F685" s="27" t="s">
        <v>42</v>
      </c>
      <c r="G685" s="1" t="s">
        <v>1507</v>
      </c>
      <c r="H685" s="1" t="s">
        <v>7713</v>
      </c>
      <c r="I685" s="1" t="s">
        <v>8152</v>
      </c>
      <c r="J685" s="1" t="s">
        <v>42</v>
      </c>
      <c r="K685" s="1" t="s">
        <v>42</v>
      </c>
      <c r="M685" s="1" t="s">
        <v>42</v>
      </c>
      <c r="O685" s="1" t="s">
        <v>42</v>
      </c>
      <c r="P685" s="1" t="s">
        <v>42</v>
      </c>
      <c r="Q685" s="1" t="s">
        <v>42</v>
      </c>
      <c r="R685" s="1" t="s">
        <v>42</v>
      </c>
      <c r="S685" s="1" t="s">
        <v>42</v>
      </c>
      <c r="T685" s="1" t="s">
        <v>42</v>
      </c>
    </row>
    <row r="686" spans="1:20" ht="20.100000000000001" customHeight="1" x14ac:dyDescent="0.3">
      <c r="A686" s="27" t="s">
        <v>7766</v>
      </c>
      <c r="B686" s="28">
        <v>130.1</v>
      </c>
      <c r="C686" s="28">
        <v>524.6</v>
      </c>
      <c r="D686" s="28">
        <v>114.2</v>
      </c>
      <c r="E686" s="28">
        <v>768.9</v>
      </c>
      <c r="F686" s="27" t="s">
        <v>42</v>
      </c>
      <c r="G686" s="1" t="s">
        <v>1507</v>
      </c>
      <c r="H686" s="1" t="s">
        <v>7713</v>
      </c>
      <c r="I686" s="1" t="s">
        <v>7767</v>
      </c>
      <c r="J686" s="1" t="s">
        <v>42</v>
      </c>
      <c r="K686" s="1" t="s">
        <v>42</v>
      </c>
      <c r="M686" s="1" t="s">
        <v>42</v>
      </c>
      <c r="O686" s="1" t="s">
        <v>42</v>
      </c>
      <c r="P686" s="1" t="s">
        <v>42</v>
      </c>
      <c r="Q686" s="1" t="s">
        <v>42</v>
      </c>
      <c r="R686" s="1" t="s">
        <v>42</v>
      </c>
      <c r="S686" s="1" t="s">
        <v>42</v>
      </c>
      <c r="T686" s="1" t="s">
        <v>42</v>
      </c>
    </row>
    <row r="687" spans="1:20" ht="20.100000000000001" customHeight="1" x14ac:dyDescent="0.3">
      <c r="A687" s="27" t="s">
        <v>7712</v>
      </c>
      <c r="B687" s="28">
        <v>0</v>
      </c>
      <c r="C687" s="28">
        <v>0</v>
      </c>
      <c r="D687" s="28">
        <v>0</v>
      </c>
      <c r="E687" s="28">
        <v>0</v>
      </c>
      <c r="F687" s="27" t="s">
        <v>42</v>
      </c>
      <c r="G687" s="1" t="s">
        <v>1507</v>
      </c>
      <c r="H687" s="1" t="s">
        <v>7713</v>
      </c>
      <c r="I687" s="1" t="s">
        <v>7712</v>
      </c>
      <c r="J687" s="1" t="s">
        <v>42</v>
      </c>
      <c r="K687" s="1" t="s">
        <v>42</v>
      </c>
      <c r="M687" s="1" t="s">
        <v>42</v>
      </c>
      <c r="O687" s="1" t="s">
        <v>42</v>
      </c>
      <c r="P687" s="1" t="s">
        <v>42</v>
      </c>
      <c r="Q687" s="1" t="s">
        <v>42</v>
      </c>
      <c r="R687" s="1" t="s">
        <v>42</v>
      </c>
      <c r="S687" s="1" t="s">
        <v>42</v>
      </c>
      <c r="T687" s="1" t="s">
        <v>42</v>
      </c>
    </row>
    <row r="688" spans="1:20" ht="20.100000000000001" customHeight="1" x14ac:dyDescent="0.3">
      <c r="A688" s="27" t="s">
        <v>8153</v>
      </c>
      <c r="B688" s="28">
        <v>0</v>
      </c>
      <c r="C688" s="28">
        <v>0</v>
      </c>
      <c r="D688" s="28">
        <v>0</v>
      </c>
      <c r="E688" s="28">
        <v>0</v>
      </c>
      <c r="F688" s="27" t="s">
        <v>42</v>
      </c>
      <c r="G688" s="1" t="s">
        <v>1507</v>
      </c>
      <c r="H688" s="1" t="s">
        <v>7713</v>
      </c>
      <c r="I688" s="1" t="s">
        <v>8154</v>
      </c>
      <c r="J688" s="1" t="s">
        <v>42</v>
      </c>
      <c r="K688" s="1" t="s">
        <v>42</v>
      </c>
      <c r="M688" s="1" t="s">
        <v>42</v>
      </c>
      <c r="O688" s="1" t="s">
        <v>42</v>
      </c>
      <c r="P688" s="1" t="s">
        <v>42</v>
      </c>
      <c r="Q688" s="1" t="s">
        <v>42</v>
      </c>
      <c r="R688" s="1" t="s">
        <v>42</v>
      </c>
      <c r="S688" s="1" t="s">
        <v>42</v>
      </c>
      <c r="T688" s="1" t="s">
        <v>42</v>
      </c>
    </row>
    <row r="689" spans="1:20" ht="20.100000000000001" customHeight="1" x14ac:dyDescent="0.3">
      <c r="A689" s="27" t="s">
        <v>7964</v>
      </c>
      <c r="B689" s="28">
        <v>34.9</v>
      </c>
      <c r="C689" s="28">
        <v>0</v>
      </c>
      <c r="D689" s="28">
        <v>0</v>
      </c>
      <c r="E689" s="28">
        <v>34.9</v>
      </c>
      <c r="F689" s="27" t="s">
        <v>42</v>
      </c>
      <c r="G689" s="1" t="s">
        <v>1507</v>
      </c>
      <c r="H689" s="1" t="s">
        <v>7713</v>
      </c>
      <c r="I689" s="1" t="s">
        <v>7870</v>
      </c>
      <c r="J689" s="1" t="s">
        <v>42</v>
      </c>
      <c r="K689" s="1" t="s">
        <v>42</v>
      </c>
      <c r="M689" s="1" t="s">
        <v>42</v>
      </c>
      <c r="O689" s="1" t="s">
        <v>42</v>
      </c>
      <c r="P689" s="1" t="s">
        <v>42</v>
      </c>
      <c r="Q689" s="1" t="s">
        <v>42</v>
      </c>
      <c r="R689" s="1" t="s">
        <v>42</v>
      </c>
      <c r="S689" s="1" t="s">
        <v>42</v>
      </c>
      <c r="T689" s="1" t="s">
        <v>42</v>
      </c>
    </row>
    <row r="690" spans="1:20" ht="20.100000000000001" customHeight="1" x14ac:dyDescent="0.3">
      <c r="A690" s="27" t="s">
        <v>7942</v>
      </c>
      <c r="B690" s="28">
        <v>0</v>
      </c>
      <c r="C690" s="28">
        <v>262.3</v>
      </c>
      <c r="D690" s="28">
        <v>0</v>
      </c>
      <c r="E690" s="28">
        <v>262.3</v>
      </c>
      <c r="F690" s="27" t="s">
        <v>42</v>
      </c>
      <c r="G690" s="1" t="s">
        <v>1507</v>
      </c>
      <c r="H690" s="1" t="s">
        <v>7713</v>
      </c>
      <c r="I690" s="1" t="s">
        <v>7871</v>
      </c>
      <c r="J690" s="1" t="s">
        <v>42</v>
      </c>
      <c r="K690" s="1" t="s">
        <v>42</v>
      </c>
      <c r="M690" s="1" t="s">
        <v>42</v>
      </c>
      <c r="O690" s="1" t="s">
        <v>42</v>
      </c>
      <c r="P690" s="1" t="s">
        <v>42</v>
      </c>
      <c r="Q690" s="1" t="s">
        <v>42</v>
      </c>
      <c r="R690" s="1" t="s">
        <v>42</v>
      </c>
      <c r="S690" s="1" t="s">
        <v>42</v>
      </c>
      <c r="T690" s="1" t="s">
        <v>42</v>
      </c>
    </row>
    <row r="691" spans="1:20" ht="20.100000000000001" customHeight="1" x14ac:dyDescent="0.3">
      <c r="A691" s="27" t="s">
        <v>7965</v>
      </c>
      <c r="B691" s="28">
        <v>0</v>
      </c>
      <c r="C691" s="28">
        <v>0</v>
      </c>
      <c r="D691" s="28">
        <v>40.1</v>
      </c>
      <c r="E691" s="28">
        <v>40.1</v>
      </c>
      <c r="F691" s="27" t="s">
        <v>42</v>
      </c>
      <c r="G691" s="1" t="s">
        <v>1507</v>
      </c>
      <c r="H691" s="1" t="s">
        <v>7713</v>
      </c>
      <c r="I691" s="1" t="s">
        <v>7873</v>
      </c>
      <c r="J691" s="1" t="s">
        <v>42</v>
      </c>
      <c r="K691" s="1" t="s">
        <v>42</v>
      </c>
      <c r="M691" s="1" t="s">
        <v>42</v>
      </c>
      <c r="O691" s="1" t="s">
        <v>42</v>
      </c>
      <c r="P691" s="1" t="s">
        <v>42</v>
      </c>
      <c r="Q691" s="1" t="s">
        <v>42</v>
      </c>
      <c r="R691" s="1" t="s">
        <v>42</v>
      </c>
      <c r="S691" s="1" t="s">
        <v>42</v>
      </c>
      <c r="T691" s="1" t="s">
        <v>42</v>
      </c>
    </row>
    <row r="692" spans="1:20" ht="20.100000000000001" customHeight="1" x14ac:dyDescent="0.3">
      <c r="A692" s="27" t="s">
        <v>7742</v>
      </c>
      <c r="B692" s="28">
        <v>34.9</v>
      </c>
      <c r="C692" s="28">
        <v>262.3</v>
      </c>
      <c r="D692" s="28">
        <v>40.1</v>
      </c>
      <c r="E692" s="28">
        <v>337.3</v>
      </c>
      <c r="F692" s="27" t="s">
        <v>42</v>
      </c>
      <c r="G692" s="1" t="s">
        <v>1507</v>
      </c>
      <c r="H692" s="1" t="s">
        <v>7713</v>
      </c>
      <c r="I692" s="1" t="s">
        <v>7743</v>
      </c>
      <c r="J692" s="1" t="s">
        <v>42</v>
      </c>
      <c r="K692" s="1" t="s">
        <v>42</v>
      </c>
      <c r="M692" s="1" t="s">
        <v>42</v>
      </c>
      <c r="O692" s="1" t="s">
        <v>42</v>
      </c>
      <c r="P692" s="1" t="s">
        <v>42</v>
      </c>
      <c r="Q692" s="1" t="s">
        <v>42</v>
      </c>
      <c r="R692" s="1" t="s">
        <v>42</v>
      </c>
      <c r="S692" s="1" t="s">
        <v>42</v>
      </c>
      <c r="T692" s="1" t="s">
        <v>42</v>
      </c>
    </row>
    <row r="693" spans="1:20" ht="20.100000000000001" customHeight="1" x14ac:dyDescent="0.3">
      <c r="A693" s="27" t="s">
        <v>7712</v>
      </c>
      <c r="B693" s="28">
        <v>0</v>
      </c>
      <c r="C693" s="28">
        <v>0</v>
      </c>
      <c r="D693" s="28">
        <v>0</v>
      </c>
      <c r="E693" s="28">
        <v>0</v>
      </c>
      <c r="F693" s="27" t="s">
        <v>42</v>
      </c>
      <c r="G693" s="1" t="s">
        <v>1507</v>
      </c>
      <c r="H693" s="1" t="s">
        <v>7713</v>
      </c>
      <c r="I693" s="1" t="s">
        <v>42</v>
      </c>
      <c r="J693" s="1" t="s">
        <v>42</v>
      </c>
      <c r="K693" s="1" t="s">
        <v>42</v>
      </c>
      <c r="M693" s="1" t="s">
        <v>42</v>
      </c>
      <c r="O693" s="1" t="s">
        <v>42</v>
      </c>
      <c r="P693" s="1" t="s">
        <v>42</v>
      </c>
      <c r="Q693" s="1" t="s">
        <v>42</v>
      </c>
      <c r="R693" s="1" t="s">
        <v>42</v>
      </c>
      <c r="S693" s="1" t="s">
        <v>42</v>
      </c>
      <c r="T693" s="1" t="s">
        <v>42</v>
      </c>
    </row>
    <row r="694" spans="1:20" ht="20.100000000000001" customHeight="1" x14ac:dyDescent="0.3">
      <c r="A694" s="27" t="s">
        <v>8155</v>
      </c>
      <c r="B694" s="28">
        <v>0</v>
      </c>
      <c r="C694" s="28">
        <v>0</v>
      </c>
      <c r="D694" s="28">
        <v>0</v>
      </c>
      <c r="E694" s="28">
        <v>0</v>
      </c>
      <c r="F694" s="27" t="s">
        <v>42</v>
      </c>
      <c r="G694" s="1" t="s">
        <v>1507</v>
      </c>
      <c r="H694" s="1" t="s">
        <v>7713</v>
      </c>
      <c r="I694" s="1" t="s">
        <v>8156</v>
      </c>
      <c r="J694" s="1" t="s">
        <v>42</v>
      </c>
      <c r="K694" s="1" t="s">
        <v>42</v>
      </c>
      <c r="M694" s="1" t="s">
        <v>42</v>
      </c>
      <c r="O694" s="1" t="s">
        <v>42</v>
      </c>
      <c r="P694" s="1" t="s">
        <v>42</v>
      </c>
      <c r="Q694" s="1" t="s">
        <v>42</v>
      </c>
      <c r="R694" s="1" t="s">
        <v>42</v>
      </c>
      <c r="S694" s="1" t="s">
        <v>42</v>
      </c>
      <c r="T694" s="1" t="s">
        <v>42</v>
      </c>
    </row>
    <row r="695" spans="1:20" ht="20.100000000000001" customHeight="1" x14ac:dyDescent="0.3">
      <c r="A695" s="27" t="s">
        <v>8157</v>
      </c>
      <c r="B695" s="28">
        <v>7.8</v>
      </c>
      <c r="C695" s="28">
        <v>0</v>
      </c>
      <c r="D695" s="28">
        <v>0</v>
      </c>
      <c r="E695" s="28">
        <v>7.8</v>
      </c>
      <c r="F695" s="27" t="s">
        <v>42</v>
      </c>
      <c r="G695" s="1" t="s">
        <v>1507</v>
      </c>
      <c r="H695" s="1" t="s">
        <v>7713</v>
      </c>
      <c r="I695" s="1" t="s">
        <v>8123</v>
      </c>
      <c r="J695" s="1" t="s">
        <v>42</v>
      </c>
      <c r="K695" s="1" t="s">
        <v>42</v>
      </c>
      <c r="M695" s="1" t="s">
        <v>42</v>
      </c>
      <c r="O695" s="1" t="s">
        <v>42</v>
      </c>
      <c r="P695" s="1" t="s">
        <v>42</v>
      </c>
      <c r="Q695" s="1" t="s">
        <v>42</v>
      </c>
      <c r="R695" s="1" t="s">
        <v>42</v>
      </c>
      <c r="S695" s="1" t="s">
        <v>42</v>
      </c>
      <c r="T695" s="1" t="s">
        <v>42</v>
      </c>
    </row>
    <row r="696" spans="1:20" ht="20.100000000000001" customHeight="1" x14ac:dyDescent="0.3">
      <c r="A696" s="27" t="s">
        <v>8158</v>
      </c>
      <c r="B696" s="28">
        <v>0</v>
      </c>
      <c r="C696" s="28">
        <v>161.1</v>
      </c>
      <c r="D696" s="28">
        <v>0</v>
      </c>
      <c r="E696" s="28">
        <v>161.1</v>
      </c>
      <c r="F696" s="27" t="s">
        <v>42</v>
      </c>
      <c r="G696" s="1" t="s">
        <v>1507</v>
      </c>
      <c r="H696" s="1" t="s">
        <v>7713</v>
      </c>
      <c r="I696" s="1" t="s">
        <v>8125</v>
      </c>
      <c r="J696" s="1" t="s">
        <v>42</v>
      </c>
      <c r="K696" s="1" t="s">
        <v>42</v>
      </c>
      <c r="M696" s="1" t="s">
        <v>42</v>
      </c>
      <c r="O696" s="1" t="s">
        <v>42</v>
      </c>
      <c r="P696" s="1" t="s">
        <v>42</v>
      </c>
      <c r="Q696" s="1" t="s">
        <v>42</v>
      </c>
      <c r="R696" s="1" t="s">
        <v>42</v>
      </c>
      <c r="S696" s="1" t="s">
        <v>42</v>
      </c>
      <c r="T696" s="1" t="s">
        <v>42</v>
      </c>
    </row>
    <row r="697" spans="1:20" ht="20.100000000000001" customHeight="1" x14ac:dyDescent="0.3">
      <c r="A697" s="27" t="s">
        <v>8159</v>
      </c>
      <c r="B697" s="28">
        <v>0</v>
      </c>
      <c r="C697" s="28">
        <v>0</v>
      </c>
      <c r="D697" s="28">
        <v>2.7</v>
      </c>
      <c r="E697" s="28">
        <v>2.7</v>
      </c>
      <c r="F697" s="27" t="s">
        <v>42</v>
      </c>
      <c r="G697" s="1" t="s">
        <v>1507</v>
      </c>
      <c r="H697" s="1" t="s">
        <v>7713</v>
      </c>
      <c r="I697" s="1" t="s">
        <v>8127</v>
      </c>
      <c r="J697" s="1" t="s">
        <v>42</v>
      </c>
      <c r="K697" s="1" t="s">
        <v>42</v>
      </c>
      <c r="M697" s="1" t="s">
        <v>42</v>
      </c>
      <c r="O697" s="1" t="s">
        <v>42</v>
      </c>
      <c r="P697" s="1" t="s">
        <v>42</v>
      </c>
      <c r="Q697" s="1" t="s">
        <v>42</v>
      </c>
      <c r="R697" s="1" t="s">
        <v>42</v>
      </c>
      <c r="S697" s="1" t="s">
        <v>42</v>
      </c>
      <c r="T697" s="1" t="s">
        <v>42</v>
      </c>
    </row>
    <row r="698" spans="1:20" ht="20.100000000000001" customHeight="1" x14ac:dyDescent="0.3">
      <c r="A698" s="27" t="s">
        <v>7742</v>
      </c>
      <c r="B698" s="28">
        <v>7.8</v>
      </c>
      <c r="C698" s="28">
        <v>161.1</v>
      </c>
      <c r="D698" s="28">
        <v>2.7</v>
      </c>
      <c r="E698" s="28">
        <v>171.6</v>
      </c>
      <c r="F698" s="27" t="s">
        <v>42</v>
      </c>
      <c r="G698" s="1" t="s">
        <v>1507</v>
      </c>
      <c r="H698" s="1" t="s">
        <v>7713</v>
      </c>
      <c r="I698" s="1" t="s">
        <v>7743</v>
      </c>
      <c r="J698" s="1" t="s">
        <v>42</v>
      </c>
      <c r="K698" s="1" t="s">
        <v>42</v>
      </c>
      <c r="M698" s="1" t="s">
        <v>42</v>
      </c>
      <c r="O698" s="1" t="s">
        <v>42</v>
      </c>
      <c r="P698" s="1" t="s">
        <v>42</v>
      </c>
      <c r="Q698" s="1" t="s">
        <v>42</v>
      </c>
      <c r="R698" s="1" t="s">
        <v>42</v>
      </c>
      <c r="S698" s="1" t="s">
        <v>42</v>
      </c>
      <c r="T698" s="1" t="s">
        <v>42</v>
      </c>
    </row>
    <row r="699" spans="1:20" ht="20.100000000000001" customHeight="1" x14ac:dyDescent="0.3">
      <c r="A699" s="27" t="s">
        <v>7712</v>
      </c>
      <c r="B699" s="28">
        <v>0</v>
      </c>
      <c r="C699" s="28">
        <v>0</v>
      </c>
      <c r="D699" s="28">
        <v>0</v>
      </c>
      <c r="E699" s="28">
        <v>0</v>
      </c>
      <c r="F699" s="27" t="s">
        <v>42</v>
      </c>
      <c r="G699" s="1" t="s">
        <v>1507</v>
      </c>
      <c r="H699" s="1" t="s">
        <v>7713</v>
      </c>
      <c r="I699" s="1" t="s">
        <v>42</v>
      </c>
      <c r="J699" s="1" t="s">
        <v>42</v>
      </c>
      <c r="K699" s="1" t="s">
        <v>42</v>
      </c>
      <c r="M699" s="1" t="s">
        <v>42</v>
      </c>
      <c r="O699" s="1" t="s">
        <v>42</v>
      </c>
      <c r="P699" s="1" t="s">
        <v>42</v>
      </c>
      <c r="Q699" s="1" t="s">
        <v>42</v>
      </c>
      <c r="R699" s="1" t="s">
        <v>42</v>
      </c>
      <c r="S699" s="1" t="s">
        <v>42</v>
      </c>
      <c r="T699" s="1" t="s">
        <v>42</v>
      </c>
    </row>
    <row r="700" spans="1:20" ht="20.100000000000001" customHeight="1" x14ac:dyDescent="0.3">
      <c r="A700" s="27" t="s">
        <v>8160</v>
      </c>
      <c r="B700" s="28">
        <v>0</v>
      </c>
      <c r="C700" s="28">
        <v>0</v>
      </c>
      <c r="D700" s="28">
        <v>0</v>
      </c>
      <c r="E700" s="28">
        <v>0</v>
      </c>
      <c r="F700" s="27" t="s">
        <v>42</v>
      </c>
      <c r="G700" s="1" t="s">
        <v>1507</v>
      </c>
      <c r="H700" s="1" t="s">
        <v>7713</v>
      </c>
      <c r="I700" s="1" t="s">
        <v>8161</v>
      </c>
      <c r="J700" s="1" t="s">
        <v>42</v>
      </c>
      <c r="K700" s="1" t="s">
        <v>42</v>
      </c>
      <c r="M700" s="1" t="s">
        <v>42</v>
      </c>
      <c r="O700" s="1" t="s">
        <v>42</v>
      </c>
      <c r="P700" s="1" t="s">
        <v>42</v>
      </c>
      <c r="Q700" s="1" t="s">
        <v>42</v>
      </c>
      <c r="R700" s="1" t="s">
        <v>42</v>
      </c>
      <c r="S700" s="1" t="s">
        <v>42</v>
      </c>
      <c r="T700" s="1" t="s">
        <v>42</v>
      </c>
    </row>
    <row r="701" spans="1:20" ht="20.100000000000001" customHeight="1" x14ac:dyDescent="0.3">
      <c r="A701" s="27" t="s">
        <v>7971</v>
      </c>
      <c r="B701" s="28">
        <v>99.4</v>
      </c>
      <c r="C701" s="28">
        <v>0</v>
      </c>
      <c r="D701" s="28">
        <v>0</v>
      </c>
      <c r="E701" s="28">
        <v>99.4</v>
      </c>
      <c r="F701" s="27" t="s">
        <v>42</v>
      </c>
      <c r="G701" s="1" t="s">
        <v>1507</v>
      </c>
      <c r="H701" s="1" t="s">
        <v>7713</v>
      </c>
      <c r="I701" s="1" t="s">
        <v>7884</v>
      </c>
      <c r="J701" s="1" t="s">
        <v>42</v>
      </c>
      <c r="K701" s="1" t="s">
        <v>42</v>
      </c>
      <c r="M701" s="1" t="s">
        <v>42</v>
      </c>
      <c r="O701" s="1" t="s">
        <v>42</v>
      </c>
      <c r="P701" s="1" t="s">
        <v>42</v>
      </c>
      <c r="Q701" s="1" t="s">
        <v>42</v>
      </c>
      <c r="R701" s="1" t="s">
        <v>42</v>
      </c>
      <c r="S701" s="1" t="s">
        <v>42</v>
      </c>
      <c r="T701" s="1" t="s">
        <v>42</v>
      </c>
    </row>
    <row r="702" spans="1:20" ht="20.100000000000001" customHeight="1" x14ac:dyDescent="0.3">
      <c r="A702" s="27" t="s">
        <v>7972</v>
      </c>
      <c r="B702" s="28">
        <v>0</v>
      </c>
      <c r="C702" s="28">
        <v>221.2</v>
      </c>
      <c r="D702" s="28">
        <v>0</v>
      </c>
      <c r="E702" s="28">
        <v>221.2</v>
      </c>
      <c r="F702" s="27" t="s">
        <v>42</v>
      </c>
      <c r="G702" s="1" t="s">
        <v>1507</v>
      </c>
      <c r="H702" s="1" t="s">
        <v>7713</v>
      </c>
      <c r="I702" s="1" t="s">
        <v>7886</v>
      </c>
      <c r="J702" s="1" t="s">
        <v>42</v>
      </c>
      <c r="K702" s="1" t="s">
        <v>42</v>
      </c>
      <c r="M702" s="1" t="s">
        <v>42</v>
      </c>
      <c r="O702" s="1" t="s">
        <v>42</v>
      </c>
      <c r="P702" s="1" t="s">
        <v>42</v>
      </c>
      <c r="Q702" s="1" t="s">
        <v>42</v>
      </c>
      <c r="R702" s="1" t="s">
        <v>42</v>
      </c>
      <c r="S702" s="1" t="s">
        <v>42</v>
      </c>
      <c r="T702" s="1" t="s">
        <v>42</v>
      </c>
    </row>
    <row r="703" spans="1:20" ht="20.100000000000001" customHeight="1" x14ac:dyDescent="0.3">
      <c r="A703" s="27" t="s">
        <v>7973</v>
      </c>
      <c r="B703" s="28">
        <v>0</v>
      </c>
      <c r="C703" s="28">
        <v>0</v>
      </c>
      <c r="D703" s="28">
        <v>85.1</v>
      </c>
      <c r="E703" s="28">
        <v>85.1</v>
      </c>
      <c r="F703" s="27" t="s">
        <v>42</v>
      </c>
      <c r="G703" s="1" t="s">
        <v>1507</v>
      </c>
      <c r="H703" s="1" t="s">
        <v>7713</v>
      </c>
      <c r="I703" s="1" t="s">
        <v>7888</v>
      </c>
      <c r="J703" s="1" t="s">
        <v>42</v>
      </c>
      <c r="K703" s="1" t="s">
        <v>42</v>
      </c>
      <c r="M703" s="1" t="s">
        <v>42</v>
      </c>
      <c r="O703" s="1" t="s">
        <v>42</v>
      </c>
      <c r="P703" s="1" t="s">
        <v>42</v>
      </c>
      <c r="Q703" s="1" t="s">
        <v>42</v>
      </c>
      <c r="R703" s="1" t="s">
        <v>42</v>
      </c>
      <c r="S703" s="1" t="s">
        <v>42</v>
      </c>
      <c r="T703" s="1" t="s">
        <v>42</v>
      </c>
    </row>
    <row r="704" spans="1:20" ht="20.100000000000001" customHeight="1" x14ac:dyDescent="0.3">
      <c r="A704" s="27" t="s">
        <v>7766</v>
      </c>
      <c r="B704" s="28">
        <v>99.4</v>
      </c>
      <c r="C704" s="28">
        <v>221.2</v>
      </c>
      <c r="D704" s="28">
        <v>85.1</v>
      </c>
      <c r="E704" s="28">
        <v>405.7</v>
      </c>
      <c r="F704" s="27" t="s">
        <v>42</v>
      </c>
      <c r="G704" s="1" t="s">
        <v>1507</v>
      </c>
      <c r="H704" s="1" t="s">
        <v>7713</v>
      </c>
      <c r="I704" s="1" t="s">
        <v>7767</v>
      </c>
      <c r="J704" s="1" t="s">
        <v>42</v>
      </c>
      <c r="K704" s="1" t="s">
        <v>42</v>
      </c>
      <c r="M704" s="1" t="s">
        <v>42</v>
      </c>
      <c r="O704" s="1" t="s">
        <v>42</v>
      </c>
      <c r="P704" s="1" t="s">
        <v>42</v>
      </c>
      <c r="Q704" s="1" t="s">
        <v>42</v>
      </c>
      <c r="R704" s="1" t="s">
        <v>42</v>
      </c>
      <c r="S704" s="1" t="s">
        <v>42</v>
      </c>
      <c r="T704" s="1" t="s">
        <v>42</v>
      </c>
    </row>
    <row r="705" spans="1:20" ht="20.100000000000001" customHeight="1" x14ac:dyDescent="0.3">
      <c r="A705" s="27" t="s">
        <v>7712</v>
      </c>
      <c r="B705" s="28">
        <v>0</v>
      </c>
      <c r="C705" s="28">
        <v>0</v>
      </c>
      <c r="D705" s="28">
        <v>0</v>
      </c>
      <c r="E705" s="28">
        <v>0</v>
      </c>
      <c r="F705" s="27" t="s">
        <v>42</v>
      </c>
      <c r="G705" s="1" t="s">
        <v>1507</v>
      </c>
      <c r="H705" s="1" t="s">
        <v>7713</v>
      </c>
      <c r="I705" s="1" t="s">
        <v>42</v>
      </c>
      <c r="J705" s="1" t="s">
        <v>42</v>
      </c>
      <c r="K705" s="1" t="s">
        <v>42</v>
      </c>
      <c r="M705" s="1" t="s">
        <v>42</v>
      </c>
      <c r="O705" s="1" t="s">
        <v>42</v>
      </c>
      <c r="P705" s="1" t="s">
        <v>42</v>
      </c>
      <c r="Q705" s="1" t="s">
        <v>42</v>
      </c>
      <c r="R705" s="1" t="s">
        <v>42</v>
      </c>
      <c r="S705" s="1" t="s">
        <v>42</v>
      </c>
      <c r="T705" s="1" t="s">
        <v>42</v>
      </c>
    </row>
    <row r="706" spans="1:20" ht="20.100000000000001" customHeight="1" x14ac:dyDescent="0.3">
      <c r="A706" s="27" t="s">
        <v>8162</v>
      </c>
      <c r="B706" s="28">
        <v>0</v>
      </c>
      <c r="C706" s="28">
        <v>0</v>
      </c>
      <c r="D706" s="28">
        <v>0</v>
      </c>
      <c r="E706" s="28">
        <v>0</v>
      </c>
      <c r="F706" s="27" t="s">
        <v>42</v>
      </c>
      <c r="G706" s="1" t="s">
        <v>1507</v>
      </c>
      <c r="H706" s="1" t="s">
        <v>7713</v>
      </c>
      <c r="I706" s="1" t="s">
        <v>8163</v>
      </c>
      <c r="J706" s="1" t="s">
        <v>42</v>
      </c>
      <c r="K706" s="1" t="s">
        <v>42</v>
      </c>
      <c r="M706" s="1" t="s">
        <v>42</v>
      </c>
      <c r="O706" s="1" t="s">
        <v>42</v>
      </c>
      <c r="P706" s="1" t="s">
        <v>42</v>
      </c>
      <c r="Q706" s="1" t="s">
        <v>42</v>
      </c>
      <c r="R706" s="1" t="s">
        <v>42</v>
      </c>
      <c r="S706" s="1" t="s">
        <v>42</v>
      </c>
      <c r="T706" s="1" t="s">
        <v>42</v>
      </c>
    </row>
    <row r="707" spans="1:20" ht="20.100000000000001" customHeight="1" x14ac:dyDescent="0.3">
      <c r="A707" s="27" t="s">
        <v>8164</v>
      </c>
      <c r="B707" s="28">
        <v>8.3000000000000007</v>
      </c>
      <c r="C707" s="28">
        <v>0</v>
      </c>
      <c r="D707" s="28">
        <v>0</v>
      </c>
      <c r="E707" s="28">
        <v>8.3000000000000007</v>
      </c>
      <c r="F707" s="27" t="s">
        <v>42</v>
      </c>
      <c r="G707" s="1" t="s">
        <v>1507</v>
      </c>
      <c r="H707" s="1" t="s">
        <v>7713</v>
      </c>
      <c r="I707" s="1" t="s">
        <v>8136</v>
      </c>
      <c r="J707" s="1" t="s">
        <v>42</v>
      </c>
      <c r="K707" s="1" t="s">
        <v>42</v>
      </c>
      <c r="M707" s="1" t="s">
        <v>42</v>
      </c>
      <c r="O707" s="1" t="s">
        <v>42</v>
      </c>
      <c r="P707" s="1" t="s">
        <v>42</v>
      </c>
      <c r="Q707" s="1" t="s">
        <v>42</v>
      </c>
      <c r="R707" s="1" t="s">
        <v>42</v>
      </c>
      <c r="S707" s="1" t="s">
        <v>42</v>
      </c>
      <c r="T707" s="1" t="s">
        <v>42</v>
      </c>
    </row>
    <row r="708" spans="1:20" ht="20.100000000000001" customHeight="1" x14ac:dyDescent="0.3">
      <c r="A708" s="27" t="s">
        <v>8158</v>
      </c>
      <c r="B708" s="28">
        <v>0</v>
      </c>
      <c r="C708" s="28">
        <v>161.1</v>
      </c>
      <c r="D708" s="28">
        <v>0</v>
      </c>
      <c r="E708" s="28">
        <v>161.1</v>
      </c>
      <c r="F708" s="27" t="s">
        <v>42</v>
      </c>
      <c r="G708" s="1" t="s">
        <v>1507</v>
      </c>
      <c r="H708" s="1" t="s">
        <v>7713</v>
      </c>
      <c r="I708" s="1" t="s">
        <v>8137</v>
      </c>
      <c r="J708" s="1" t="s">
        <v>42</v>
      </c>
      <c r="K708" s="1" t="s">
        <v>42</v>
      </c>
      <c r="M708" s="1" t="s">
        <v>42</v>
      </c>
      <c r="O708" s="1" t="s">
        <v>42</v>
      </c>
      <c r="P708" s="1" t="s">
        <v>42</v>
      </c>
      <c r="Q708" s="1" t="s">
        <v>42</v>
      </c>
      <c r="R708" s="1" t="s">
        <v>42</v>
      </c>
      <c r="S708" s="1" t="s">
        <v>42</v>
      </c>
      <c r="T708" s="1" t="s">
        <v>42</v>
      </c>
    </row>
    <row r="709" spans="1:20" ht="20.100000000000001" customHeight="1" x14ac:dyDescent="0.3">
      <c r="A709" s="27" t="s">
        <v>8165</v>
      </c>
      <c r="B709" s="28">
        <v>0</v>
      </c>
      <c r="C709" s="28">
        <v>0</v>
      </c>
      <c r="D709" s="28">
        <v>3.5</v>
      </c>
      <c r="E709" s="28">
        <v>3.5</v>
      </c>
      <c r="F709" s="27" t="s">
        <v>42</v>
      </c>
      <c r="G709" s="1" t="s">
        <v>1507</v>
      </c>
      <c r="H709" s="1" t="s">
        <v>7713</v>
      </c>
      <c r="I709" s="1" t="s">
        <v>8139</v>
      </c>
      <c r="J709" s="1" t="s">
        <v>42</v>
      </c>
      <c r="K709" s="1" t="s">
        <v>42</v>
      </c>
      <c r="M709" s="1" t="s">
        <v>42</v>
      </c>
      <c r="O709" s="1" t="s">
        <v>42</v>
      </c>
      <c r="P709" s="1" t="s">
        <v>42</v>
      </c>
      <c r="Q709" s="1" t="s">
        <v>42</v>
      </c>
      <c r="R709" s="1" t="s">
        <v>42</v>
      </c>
      <c r="S709" s="1" t="s">
        <v>42</v>
      </c>
      <c r="T709" s="1" t="s">
        <v>42</v>
      </c>
    </row>
    <row r="710" spans="1:20" ht="20.100000000000001" customHeight="1" x14ac:dyDescent="0.3">
      <c r="A710" s="27" t="s">
        <v>7742</v>
      </c>
      <c r="B710" s="28">
        <v>8.3000000000000007</v>
      </c>
      <c r="C710" s="28">
        <v>161.1</v>
      </c>
      <c r="D710" s="28">
        <v>3.5</v>
      </c>
      <c r="E710" s="28">
        <v>172.9</v>
      </c>
      <c r="F710" s="27" t="s">
        <v>42</v>
      </c>
      <c r="G710" s="1" t="s">
        <v>1507</v>
      </c>
      <c r="H710" s="1" t="s">
        <v>7713</v>
      </c>
      <c r="I710" s="1" t="s">
        <v>7743</v>
      </c>
      <c r="J710" s="1" t="s">
        <v>42</v>
      </c>
      <c r="K710" s="1" t="s">
        <v>42</v>
      </c>
      <c r="M710" s="1" t="s">
        <v>42</v>
      </c>
      <c r="O710" s="1" t="s">
        <v>42</v>
      </c>
      <c r="P710" s="1" t="s">
        <v>42</v>
      </c>
      <c r="Q710" s="1" t="s">
        <v>42</v>
      </c>
      <c r="R710" s="1" t="s">
        <v>42</v>
      </c>
      <c r="S710" s="1" t="s">
        <v>42</v>
      </c>
      <c r="T710" s="1" t="s">
        <v>42</v>
      </c>
    </row>
    <row r="711" spans="1:20" ht="20.100000000000001" customHeight="1" x14ac:dyDescent="0.3">
      <c r="A711" s="27" t="s">
        <v>7768</v>
      </c>
      <c r="B711" s="29">
        <v>391</v>
      </c>
      <c r="C711" s="29">
        <v>2557</v>
      </c>
      <c r="D711" s="29">
        <v>536</v>
      </c>
      <c r="E711" s="29">
        <v>3484</v>
      </c>
      <c r="F711" s="30"/>
    </row>
    <row r="712" spans="1:20" ht="20.100000000000001" customHeight="1" x14ac:dyDescent="0.3">
      <c r="A712" s="30"/>
      <c r="B712" s="30"/>
      <c r="C712" s="30"/>
      <c r="D712" s="30"/>
      <c r="E712" s="30"/>
      <c r="F712" s="30"/>
    </row>
    <row r="713" spans="1:20" ht="20.100000000000001" customHeight="1" x14ac:dyDescent="0.3">
      <c r="A713" s="30" t="s">
        <v>8166</v>
      </c>
      <c r="B713" s="30"/>
      <c r="C713" s="30"/>
      <c r="D713" s="30"/>
      <c r="E713" s="30"/>
      <c r="F713" s="27" t="s">
        <v>42</v>
      </c>
      <c r="G713" s="1" t="s">
        <v>1510</v>
      </c>
      <c r="I713" s="1" t="s">
        <v>1508</v>
      </c>
      <c r="J713" s="1" t="s">
        <v>1502</v>
      </c>
      <c r="K713" s="1" t="s">
        <v>81</v>
      </c>
    </row>
    <row r="714" spans="1:20" ht="20.100000000000001" customHeight="1" x14ac:dyDescent="0.3">
      <c r="A714" s="27" t="s">
        <v>42</v>
      </c>
      <c r="B714" s="28"/>
      <c r="C714" s="28"/>
      <c r="D714" s="28"/>
      <c r="E714" s="28"/>
      <c r="F714" s="27" t="s">
        <v>42</v>
      </c>
      <c r="G714" s="1" t="s">
        <v>1510</v>
      </c>
      <c r="H714" s="1" t="s">
        <v>7711</v>
      </c>
      <c r="I714" s="1" t="s">
        <v>42</v>
      </c>
      <c r="J714" s="1" t="s">
        <v>42</v>
      </c>
      <c r="K714" s="1" t="s">
        <v>42</v>
      </c>
      <c r="L714">
        <v>1</v>
      </c>
      <c r="M714" s="1" t="s">
        <v>42</v>
      </c>
      <c r="O714" s="1" t="s">
        <v>42</v>
      </c>
      <c r="P714" s="1" t="s">
        <v>42</v>
      </c>
      <c r="Q714" s="1" t="s">
        <v>42</v>
      </c>
      <c r="R714" s="1" t="s">
        <v>42</v>
      </c>
      <c r="S714" s="1" t="s">
        <v>42</v>
      </c>
      <c r="T714" s="1" t="s">
        <v>42</v>
      </c>
    </row>
    <row r="715" spans="1:20" ht="20.100000000000001" customHeight="1" x14ac:dyDescent="0.3">
      <c r="A715" s="27" t="s">
        <v>7712</v>
      </c>
      <c r="B715" s="28">
        <v>0</v>
      </c>
      <c r="C715" s="28">
        <v>0</v>
      </c>
      <c r="D715" s="28">
        <v>0</v>
      </c>
      <c r="E715" s="28">
        <v>0</v>
      </c>
      <c r="F715" s="27" t="s">
        <v>42</v>
      </c>
      <c r="G715" s="1" t="s">
        <v>1510</v>
      </c>
      <c r="H715" s="1" t="s">
        <v>7713</v>
      </c>
      <c r="I715" s="1" t="s">
        <v>42</v>
      </c>
      <c r="J715" s="1" t="s">
        <v>42</v>
      </c>
      <c r="K715" s="1" t="s">
        <v>42</v>
      </c>
      <c r="M715" s="1" t="s">
        <v>42</v>
      </c>
      <c r="O715" s="1" t="s">
        <v>42</v>
      </c>
      <c r="P715" s="1" t="s">
        <v>42</v>
      </c>
      <c r="Q715" s="1" t="s">
        <v>42</v>
      </c>
      <c r="R715" s="1" t="s">
        <v>42</v>
      </c>
      <c r="S715" s="1" t="s">
        <v>42</v>
      </c>
      <c r="T715" s="1" t="s">
        <v>42</v>
      </c>
    </row>
    <row r="716" spans="1:20" ht="20.100000000000001" customHeight="1" x14ac:dyDescent="0.3">
      <c r="A716" s="27" t="s">
        <v>8167</v>
      </c>
      <c r="B716" s="28">
        <v>0</v>
      </c>
      <c r="C716" s="28">
        <v>0</v>
      </c>
      <c r="D716" s="28">
        <v>0</v>
      </c>
      <c r="E716" s="28">
        <v>0</v>
      </c>
      <c r="F716" s="27" t="s">
        <v>42</v>
      </c>
      <c r="G716" s="1" t="s">
        <v>1510</v>
      </c>
      <c r="H716" s="1" t="s">
        <v>7713</v>
      </c>
      <c r="I716" s="1" t="s">
        <v>8168</v>
      </c>
      <c r="J716" s="1" t="s">
        <v>42</v>
      </c>
      <c r="K716" s="1" t="s">
        <v>42</v>
      </c>
      <c r="M716" s="1" t="s">
        <v>42</v>
      </c>
      <c r="O716" s="1" t="s">
        <v>42</v>
      </c>
      <c r="P716" s="1" t="s">
        <v>42</v>
      </c>
      <c r="Q716" s="1" t="s">
        <v>42</v>
      </c>
      <c r="R716" s="1" t="s">
        <v>42</v>
      </c>
      <c r="S716" s="1" t="s">
        <v>42</v>
      </c>
      <c r="T716" s="1" t="s">
        <v>42</v>
      </c>
    </row>
    <row r="717" spans="1:20" ht="20.100000000000001" customHeight="1" x14ac:dyDescent="0.3">
      <c r="A717" s="27" t="s">
        <v>8169</v>
      </c>
      <c r="B717" s="28">
        <v>0</v>
      </c>
      <c r="C717" s="28">
        <v>0</v>
      </c>
      <c r="D717" s="28">
        <v>0</v>
      </c>
      <c r="E717" s="28">
        <v>0</v>
      </c>
      <c r="F717" s="27" t="s">
        <v>42</v>
      </c>
      <c r="G717" s="1" t="s">
        <v>1510</v>
      </c>
      <c r="H717" s="1" t="s">
        <v>7713</v>
      </c>
      <c r="I717" s="1" t="s">
        <v>7803</v>
      </c>
      <c r="J717" s="1" t="s">
        <v>42</v>
      </c>
      <c r="K717" s="1" t="s">
        <v>42</v>
      </c>
      <c r="M717" s="1" t="s">
        <v>42</v>
      </c>
      <c r="O717" s="1" t="s">
        <v>42</v>
      </c>
      <c r="P717" s="1" t="s">
        <v>42</v>
      </c>
      <c r="Q717" s="1" t="s">
        <v>42</v>
      </c>
      <c r="R717" s="1" t="s">
        <v>42</v>
      </c>
      <c r="S717" s="1" t="s">
        <v>42</v>
      </c>
      <c r="T717" s="1" t="s">
        <v>42</v>
      </c>
    </row>
    <row r="718" spans="1:20" ht="20.100000000000001" customHeight="1" x14ac:dyDescent="0.3">
      <c r="A718" s="27" t="s">
        <v>7712</v>
      </c>
      <c r="B718" s="28">
        <v>0</v>
      </c>
      <c r="C718" s="28">
        <v>0</v>
      </c>
      <c r="D718" s="28">
        <v>0</v>
      </c>
      <c r="E718" s="28">
        <v>0</v>
      </c>
      <c r="F718" s="27" t="s">
        <v>42</v>
      </c>
      <c r="G718" s="1" t="s">
        <v>1510</v>
      </c>
      <c r="H718" s="1" t="s">
        <v>7713</v>
      </c>
      <c r="I718" s="1" t="s">
        <v>42</v>
      </c>
      <c r="J718" s="1" t="s">
        <v>42</v>
      </c>
      <c r="K718" s="1" t="s">
        <v>42</v>
      </c>
      <c r="M718" s="1" t="s">
        <v>42</v>
      </c>
      <c r="O718" s="1" t="s">
        <v>42</v>
      </c>
      <c r="P718" s="1" t="s">
        <v>42</v>
      </c>
      <c r="Q718" s="1" t="s">
        <v>42</v>
      </c>
      <c r="R718" s="1" t="s">
        <v>42</v>
      </c>
      <c r="S718" s="1" t="s">
        <v>42</v>
      </c>
      <c r="T718" s="1" t="s">
        <v>42</v>
      </c>
    </row>
    <row r="719" spans="1:20" ht="20.100000000000001" customHeight="1" x14ac:dyDescent="0.3">
      <c r="A719" s="27" t="s">
        <v>7718</v>
      </c>
      <c r="B719" s="28">
        <v>0</v>
      </c>
      <c r="C719" s="28">
        <v>0</v>
      </c>
      <c r="D719" s="28">
        <v>0</v>
      </c>
      <c r="E719" s="28">
        <v>0</v>
      </c>
      <c r="F719" s="27" t="s">
        <v>42</v>
      </c>
      <c r="G719" s="1" t="s">
        <v>1510</v>
      </c>
      <c r="H719" s="1" t="s">
        <v>7713</v>
      </c>
      <c r="I719" s="1" t="s">
        <v>7719</v>
      </c>
      <c r="J719" s="1" t="s">
        <v>42</v>
      </c>
      <c r="K719" s="1" t="s">
        <v>42</v>
      </c>
      <c r="M719" s="1" t="s">
        <v>42</v>
      </c>
      <c r="O719" s="1" t="s">
        <v>42</v>
      </c>
      <c r="P719" s="1" t="s">
        <v>42</v>
      </c>
      <c r="Q719" s="1" t="s">
        <v>42</v>
      </c>
      <c r="R719" s="1" t="s">
        <v>42</v>
      </c>
      <c r="S719" s="1" t="s">
        <v>42</v>
      </c>
      <c r="T719" s="1" t="s">
        <v>42</v>
      </c>
    </row>
    <row r="720" spans="1:20" ht="20.100000000000001" customHeight="1" x14ac:dyDescent="0.3">
      <c r="A720" s="27" t="s">
        <v>7712</v>
      </c>
      <c r="B720" s="28">
        <v>0</v>
      </c>
      <c r="C720" s="28">
        <v>0</v>
      </c>
      <c r="D720" s="28">
        <v>0</v>
      </c>
      <c r="E720" s="28">
        <v>0</v>
      </c>
      <c r="F720" s="27" t="s">
        <v>42</v>
      </c>
      <c r="G720" s="1" t="s">
        <v>1510</v>
      </c>
      <c r="H720" s="1" t="s">
        <v>7713</v>
      </c>
      <c r="I720" s="1" t="s">
        <v>42</v>
      </c>
      <c r="J720" s="1" t="s">
        <v>42</v>
      </c>
      <c r="K720" s="1" t="s">
        <v>42</v>
      </c>
      <c r="M720" s="1" t="s">
        <v>42</v>
      </c>
      <c r="O720" s="1" t="s">
        <v>42</v>
      </c>
      <c r="P720" s="1" t="s">
        <v>42</v>
      </c>
      <c r="Q720" s="1" t="s">
        <v>42</v>
      </c>
      <c r="R720" s="1" t="s">
        <v>42</v>
      </c>
      <c r="S720" s="1" t="s">
        <v>42</v>
      </c>
      <c r="T720" s="1" t="s">
        <v>42</v>
      </c>
    </row>
    <row r="721" spans="1:20" ht="20.100000000000001" customHeight="1" x14ac:dyDescent="0.3">
      <c r="A721" s="27" t="s">
        <v>7720</v>
      </c>
      <c r="B721" s="28">
        <v>0</v>
      </c>
      <c r="C721" s="28">
        <v>0</v>
      </c>
      <c r="D721" s="28">
        <v>0</v>
      </c>
      <c r="E721" s="28">
        <v>0</v>
      </c>
      <c r="F721" s="27" t="s">
        <v>42</v>
      </c>
      <c r="G721" s="1" t="s">
        <v>1510</v>
      </c>
      <c r="H721" s="1" t="s">
        <v>7713</v>
      </c>
      <c r="I721" s="1" t="s">
        <v>7721</v>
      </c>
      <c r="J721" s="1" t="s">
        <v>42</v>
      </c>
      <c r="K721" s="1" t="s">
        <v>42</v>
      </c>
      <c r="M721" s="1" t="s">
        <v>42</v>
      </c>
      <c r="O721" s="1" t="s">
        <v>42</v>
      </c>
      <c r="P721" s="1" t="s">
        <v>42</v>
      </c>
      <c r="Q721" s="1" t="s">
        <v>42</v>
      </c>
      <c r="R721" s="1" t="s">
        <v>42</v>
      </c>
      <c r="S721" s="1" t="s">
        <v>42</v>
      </c>
      <c r="T721" s="1" t="s">
        <v>42</v>
      </c>
    </row>
    <row r="722" spans="1:20" ht="20.100000000000001" customHeight="1" x14ac:dyDescent="0.3">
      <c r="A722" s="27" t="s">
        <v>8022</v>
      </c>
      <c r="B722" s="28">
        <v>0</v>
      </c>
      <c r="C722" s="28">
        <v>0</v>
      </c>
      <c r="D722" s="28">
        <v>0</v>
      </c>
      <c r="E722" s="28">
        <v>0</v>
      </c>
      <c r="F722" s="27" t="s">
        <v>42</v>
      </c>
      <c r="G722" s="1" t="s">
        <v>1510</v>
      </c>
      <c r="H722" s="1" t="s">
        <v>7713</v>
      </c>
      <c r="I722" s="1" t="s">
        <v>8023</v>
      </c>
      <c r="J722" s="1" t="s">
        <v>42</v>
      </c>
      <c r="K722" s="1" t="s">
        <v>42</v>
      </c>
      <c r="M722" s="1" t="s">
        <v>42</v>
      </c>
      <c r="O722" s="1" t="s">
        <v>42</v>
      </c>
      <c r="P722" s="1" t="s">
        <v>42</v>
      </c>
      <c r="Q722" s="1" t="s">
        <v>42</v>
      </c>
      <c r="R722" s="1" t="s">
        <v>42</v>
      </c>
      <c r="S722" s="1" t="s">
        <v>42</v>
      </c>
      <c r="T722" s="1" t="s">
        <v>42</v>
      </c>
    </row>
    <row r="723" spans="1:20" ht="20.100000000000001" customHeight="1" x14ac:dyDescent="0.3">
      <c r="A723" s="27" t="s">
        <v>8071</v>
      </c>
      <c r="B723" s="28">
        <v>0</v>
      </c>
      <c r="C723" s="28">
        <v>683.2</v>
      </c>
      <c r="D723" s="28">
        <v>0</v>
      </c>
      <c r="E723" s="28">
        <v>683.2</v>
      </c>
      <c r="F723" s="27" t="s">
        <v>42</v>
      </c>
      <c r="G723" s="1" t="s">
        <v>1510</v>
      </c>
      <c r="H723" s="1" t="s">
        <v>7713</v>
      </c>
      <c r="I723" s="1" t="s">
        <v>8025</v>
      </c>
      <c r="J723" s="1" t="s">
        <v>42</v>
      </c>
      <c r="K723" s="1" t="s">
        <v>42</v>
      </c>
      <c r="M723" s="1" t="s">
        <v>42</v>
      </c>
      <c r="O723" s="1" t="s">
        <v>42</v>
      </c>
      <c r="P723" s="1" t="s">
        <v>42</v>
      </c>
      <c r="Q723" s="1" t="s">
        <v>42</v>
      </c>
      <c r="R723" s="1" t="s">
        <v>42</v>
      </c>
      <c r="S723" s="1" t="s">
        <v>42</v>
      </c>
      <c r="T723" s="1" t="s">
        <v>42</v>
      </c>
    </row>
    <row r="724" spans="1:20" ht="20.100000000000001" customHeight="1" x14ac:dyDescent="0.3">
      <c r="A724" s="27" t="s">
        <v>7726</v>
      </c>
      <c r="B724" s="28">
        <v>0</v>
      </c>
      <c r="C724" s="28">
        <v>0</v>
      </c>
      <c r="D724" s="28">
        <v>0</v>
      </c>
      <c r="E724" s="28">
        <v>0</v>
      </c>
      <c r="F724" s="27" t="s">
        <v>42</v>
      </c>
      <c r="G724" s="1" t="s">
        <v>1510</v>
      </c>
      <c r="H724" s="1" t="s">
        <v>7713</v>
      </c>
      <c r="I724" s="1" t="s">
        <v>7727</v>
      </c>
      <c r="J724" s="1" t="s">
        <v>42</v>
      </c>
      <c r="K724" s="1" t="s">
        <v>42</v>
      </c>
      <c r="M724" s="1" t="s">
        <v>42</v>
      </c>
      <c r="O724" s="1" t="s">
        <v>42</v>
      </c>
      <c r="P724" s="1" t="s">
        <v>42</v>
      </c>
      <c r="Q724" s="1" t="s">
        <v>42</v>
      </c>
      <c r="R724" s="1" t="s">
        <v>42</v>
      </c>
      <c r="S724" s="1" t="s">
        <v>42</v>
      </c>
      <c r="T724" s="1" t="s">
        <v>42</v>
      </c>
    </row>
    <row r="725" spans="1:20" ht="20.100000000000001" customHeight="1" x14ac:dyDescent="0.3">
      <c r="A725" s="27" t="s">
        <v>8073</v>
      </c>
      <c r="B725" s="28">
        <v>0</v>
      </c>
      <c r="C725" s="28">
        <v>107.5</v>
      </c>
      <c r="D725" s="28">
        <v>0</v>
      </c>
      <c r="E725" s="28">
        <v>107.5</v>
      </c>
      <c r="F725" s="27" t="s">
        <v>42</v>
      </c>
      <c r="G725" s="1" t="s">
        <v>1510</v>
      </c>
      <c r="H725" s="1" t="s">
        <v>7713</v>
      </c>
      <c r="I725" s="1" t="s">
        <v>8030</v>
      </c>
      <c r="J725" s="1" t="s">
        <v>42</v>
      </c>
      <c r="K725" s="1" t="s">
        <v>42</v>
      </c>
      <c r="M725" s="1" t="s">
        <v>42</v>
      </c>
      <c r="O725" s="1" t="s">
        <v>42</v>
      </c>
      <c r="P725" s="1" t="s">
        <v>42</v>
      </c>
      <c r="Q725" s="1" t="s">
        <v>42</v>
      </c>
      <c r="R725" s="1" t="s">
        <v>42</v>
      </c>
      <c r="S725" s="1" t="s">
        <v>42</v>
      </c>
      <c r="T725" s="1" t="s">
        <v>42</v>
      </c>
    </row>
    <row r="726" spans="1:20" ht="20.100000000000001" customHeight="1" x14ac:dyDescent="0.3">
      <c r="A726" s="27" t="s">
        <v>8094</v>
      </c>
      <c r="B726" s="28">
        <v>0</v>
      </c>
      <c r="C726" s="28">
        <v>790.7</v>
      </c>
      <c r="D726" s="28">
        <v>0</v>
      </c>
      <c r="E726" s="28">
        <v>790.7</v>
      </c>
      <c r="F726" s="27" t="s">
        <v>42</v>
      </c>
      <c r="G726" s="1" t="s">
        <v>1510</v>
      </c>
      <c r="H726" s="1" t="s">
        <v>7713</v>
      </c>
      <c r="I726" s="1" t="s">
        <v>8095</v>
      </c>
      <c r="J726" s="1" t="s">
        <v>42</v>
      </c>
      <c r="K726" s="1" t="s">
        <v>42</v>
      </c>
      <c r="M726" s="1" t="s">
        <v>42</v>
      </c>
      <c r="O726" s="1" t="s">
        <v>42</v>
      </c>
      <c r="P726" s="1" t="s">
        <v>42</v>
      </c>
      <c r="Q726" s="1" t="s">
        <v>42</v>
      </c>
      <c r="R726" s="1" t="s">
        <v>42</v>
      </c>
      <c r="S726" s="1" t="s">
        <v>42</v>
      </c>
      <c r="T726" s="1" t="s">
        <v>42</v>
      </c>
    </row>
    <row r="727" spans="1:20" ht="20.100000000000001" customHeight="1" x14ac:dyDescent="0.3">
      <c r="A727" s="27" t="s">
        <v>7712</v>
      </c>
      <c r="B727" s="28">
        <v>0</v>
      </c>
      <c r="C727" s="28">
        <v>0</v>
      </c>
      <c r="D727" s="28">
        <v>0</v>
      </c>
      <c r="E727" s="28">
        <v>0</v>
      </c>
      <c r="F727" s="27" t="s">
        <v>42</v>
      </c>
      <c r="G727" s="1" t="s">
        <v>1510</v>
      </c>
      <c r="H727" s="1" t="s">
        <v>7713</v>
      </c>
      <c r="I727" s="1" t="s">
        <v>7712</v>
      </c>
      <c r="J727" s="1" t="s">
        <v>42</v>
      </c>
      <c r="K727" s="1" t="s">
        <v>42</v>
      </c>
      <c r="M727" s="1" t="s">
        <v>42</v>
      </c>
      <c r="O727" s="1" t="s">
        <v>42</v>
      </c>
      <c r="P727" s="1" t="s">
        <v>42</v>
      </c>
      <c r="Q727" s="1" t="s">
        <v>42</v>
      </c>
      <c r="R727" s="1" t="s">
        <v>42</v>
      </c>
      <c r="S727" s="1" t="s">
        <v>42</v>
      </c>
      <c r="T727" s="1" t="s">
        <v>42</v>
      </c>
    </row>
    <row r="728" spans="1:20" ht="20.100000000000001" customHeight="1" x14ac:dyDescent="0.3">
      <c r="A728" s="27" t="s">
        <v>7812</v>
      </c>
      <c r="B728" s="28">
        <v>0</v>
      </c>
      <c r="C728" s="28">
        <v>0</v>
      </c>
      <c r="D728" s="28">
        <v>0</v>
      </c>
      <c r="E728" s="28">
        <v>0</v>
      </c>
      <c r="F728" s="27" t="s">
        <v>42</v>
      </c>
      <c r="G728" s="1" t="s">
        <v>1510</v>
      </c>
      <c r="H728" s="1" t="s">
        <v>7713</v>
      </c>
      <c r="I728" s="1" t="s">
        <v>7813</v>
      </c>
      <c r="J728" s="1" t="s">
        <v>42</v>
      </c>
      <c r="K728" s="1" t="s">
        <v>42</v>
      </c>
      <c r="M728" s="1" t="s">
        <v>42</v>
      </c>
      <c r="O728" s="1" t="s">
        <v>42</v>
      </c>
      <c r="P728" s="1" t="s">
        <v>42</v>
      </c>
      <c r="Q728" s="1" t="s">
        <v>42</v>
      </c>
      <c r="R728" s="1" t="s">
        <v>42</v>
      </c>
      <c r="S728" s="1" t="s">
        <v>42</v>
      </c>
      <c r="T728" s="1" t="s">
        <v>42</v>
      </c>
    </row>
    <row r="729" spans="1:20" ht="20.100000000000001" customHeight="1" x14ac:dyDescent="0.3">
      <c r="A729" s="27" t="s">
        <v>7712</v>
      </c>
      <c r="B729" s="28">
        <v>0</v>
      </c>
      <c r="C729" s="28">
        <v>0</v>
      </c>
      <c r="D729" s="28">
        <v>0</v>
      </c>
      <c r="E729" s="28">
        <v>0</v>
      </c>
      <c r="F729" s="27" t="s">
        <v>42</v>
      </c>
      <c r="G729" s="1" t="s">
        <v>1510</v>
      </c>
      <c r="H729" s="1" t="s">
        <v>7713</v>
      </c>
      <c r="I729" s="1" t="s">
        <v>42</v>
      </c>
      <c r="J729" s="1" t="s">
        <v>42</v>
      </c>
      <c r="K729" s="1" t="s">
        <v>42</v>
      </c>
      <c r="M729" s="1" t="s">
        <v>42</v>
      </c>
      <c r="O729" s="1" t="s">
        <v>42</v>
      </c>
      <c r="P729" s="1" t="s">
        <v>42</v>
      </c>
      <c r="Q729" s="1" t="s">
        <v>42</v>
      </c>
      <c r="R729" s="1" t="s">
        <v>42</v>
      </c>
      <c r="S729" s="1" t="s">
        <v>42</v>
      </c>
      <c r="T729" s="1" t="s">
        <v>42</v>
      </c>
    </row>
    <row r="730" spans="1:20" ht="20.100000000000001" customHeight="1" x14ac:dyDescent="0.3">
      <c r="A730" s="27" t="s">
        <v>8096</v>
      </c>
      <c r="B730" s="28">
        <v>0</v>
      </c>
      <c r="C730" s="28">
        <v>0</v>
      </c>
      <c r="D730" s="28">
        <v>0</v>
      </c>
      <c r="E730" s="28">
        <v>0</v>
      </c>
      <c r="F730" s="27" t="s">
        <v>42</v>
      </c>
      <c r="G730" s="1" t="s">
        <v>1510</v>
      </c>
      <c r="H730" s="1" t="s">
        <v>7713</v>
      </c>
      <c r="I730" s="1" t="s">
        <v>8097</v>
      </c>
      <c r="J730" s="1" t="s">
        <v>42</v>
      </c>
      <c r="K730" s="1" t="s">
        <v>42</v>
      </c>
      <c r="M730" s="1" t="s">
        <v>42</v>
      </c>
      <c r="O730" s="1" t="s">
        <v>42</v>
      </c>
      <c r="P730" s="1" t="s">
        <v>42</v>
      </c>
      <c r="Q730" s="1" t="s">
        <v>42</v>
      </c>
      <c r="R730" s="1" t="s">
        <v>42</v>
      </c>
      <c r="S730" s="1" t="s">
        <v>42</v>
      </c>
      <c r="T730" s="1" t="s">
        <v>42</v>
      </c>
    </row>
    <row r="731" spans="1:20" ht="20.100000000000001" customHeight="1" x14ac:dyDescent="0.3">
      <c r="A731" s="27" t="s">
        <v>8170</v>
      </c>
      <c r="B731" s="28">
        <v>31.6</v>
      </c>
      <c r="C731" s="28">
        <v>0</v>
      </c>
      <c r="D731" s="28">
        <v>0</v>
      </c>
      <c r="E731" s="28">
        <v>31.6</v>
      </c>
      <c r="F731" s="27" t="s">
        <v>42</v>
      </c>
      <c r="G731" s="1" t="s">
        <v>1510</v>
      </c>
      <c r="H731" s="1" t="s">
        <v>7713</v>
      </c>
      <c r="I731" s="1" t="s">
        <v>8099</v>
      </c>
      <c r="J731" s="1" t="s">
        <v>42</v>
      </c>
      <c r="K731" s="1" t="s">
        <v>42</v>
      </c>
      <c r="M731" s="1" t="s">
        <v>42</v>
      </c>
      <c r="O731" s="1" t="s">
        <v>42</v>
      </c>
      <c r="P731" s="1" t="s">
        <v>42</v>
      </c>
      <c r="Q731" s="1" t="s">
        <v>42</v>
      </c>
      <c r="R731" s="1" t="s">
        <v>42</v>
      </c>
      <c r="S731" s="1" t="s">
        <v>42</v>
      </c>
      <c r="T731" s="1" t="s">
        <v>42</v>
      </c>
    </row>
    <row r="732" spans="1:20" ht="20.100000000000001" customHeight="1" x14ac:dyDescent="0.3">
      <c r="A732" s="27" t="s">
        <v>8078</v>
      </c>
      <c r="B732" s="28">
        <v>0</v>
      </c>
      <c r="C732" s="28">
        <v>295.10000000000002</v>
      </c>
      <c r="D732" s="28">
        <v>0</v>
      </c>
      <c r="E732" s="28">
        <v>295.10000000000002</v>
      </c>
      <c r="F732" s="27" t="s">
        <v>42</v>
      </c>
      <c r="G732" s="1" t="s">
        <v>1510</v>
      </c>
      <c r="H732" s="1" t="s">
        <v>7713</v>
      </c>
      <c r="I732" s="1" t="s">
        <v>8101</v>
      </c>
      <c r="J732" s="1" t="s">
        <v>42</v>
      </c>
      <c r="K732" s="1" t="s">
        <v>42</v>
      </c>
      <c r="M732" s="1" t="s">
        <v>42</v>
      </c>
      <c r="O732" s="1" t="s">
        <v>42</v>
      </c>
      <c r="P732" s="1" t="s">
        <v>42</v>
      </c>
      <c r="Q732" s="1" t="s">
        <v>42</v>
      </c>
      <c r="R732" s="1" t="s">
        <v>42</v>
      </c>
      <c r="S732" s="1" t="s">
        <v>42</v>
      </c>
      <c r="T732" s="1" t="s">
        <v>42</v>
      </c>
    </row>
    <row r="733" spans="1:20" ht="20.100000000000001" customHeight="1" x14ac:dyDescent="0.3">
      <c r="A733" s="27" t="s">
        <v>8171</v>
      </c>
      <c r="B733" s="28">
        <v>0</v>
      </c>
      <c r="C733" s="28">
        <v>0</v>
      </c>
      <c r="D733" s="28">
        <v>31.4</v>
      </c>
      <c r="E733" s="28">
        <v>31.4</v>
      </c>
      <c r="F733" s="27" t="s">
        <v>42</v>
      </c>
      <c r="G733" s="1" t="s">
        <v>1510</v>
      </c>
      <c r="H733" s="1" t="s">
        <v>7713</v>
      </c>
      <c r="I733" s="1" t="s">
        <v>8103</v>
      </c>
      <c r="J733" s="1" t="s">
        <v>42</v>
      </c>
      <c r="K733" s="1" t="s">
        <v>42</v>
      </c>
      <c r="M733" s="1" t="s">
        <v>42</v>
      </c>
      <c r="O733" s="1" t="s">
        <v>42</v>
      </c>
      <c r="P733" s="1" t="s">
        <v>42</v>
      </c>
      <c r="Q733" s="1" t="s">
        <v>42</v>
      </c>
      <c r="R733" s="1" t="s">
        <v>42</v>
      </c>
      <c r="S733" s="1" t="s">
        <v>42</v>
      </c>
      <c r="T733" s="1" t="s">
        <v>42</v>
      </c>
    </row>
    <row r="734" spans="1:20" ht="20.100000000000001" customHeight="1" x14ac:dyDescent="0.3">
      <c r="A734" s="27" t="s">
        <v>7742</v>
      </c>
      <c r="B734" s="28">
        <v>31.6</v>
      </c>
      <c r="C734" s="28">
        <v>295.10000000000002</v>
      </c>
      <c r="D734" s="28">
        <v>31.4</v>
      </c>
      <c r="E734" s="28">
        <v>358.1</v>
      </c>
      <c r="F734" s="27" t="s">
        <v>42</v>
      </c>
      <c r="G734" s="1" t="s">
        <v>1510</v>
      </c>
      <c r="H734" s="1" t="s">
        <v>7713</v>
      </c>
      <c r="I734" s="1" t="s">
        <v>7743</v>
      </c>
      <c r="J734" s="1" t="s">
        <v>42</v>
      </c>
      <c r="K734" s="1" t="s">
        <v>42</v>
      </c>
      <c r="M734" s="1" t="s">
        <v>42</v>
      </c>
      <c r="O734" s="1" t="s">
        <v>42</v>
      </c>
      <c r="P734" s="1" t="s">
        <v>42</v>
      </c>
      <c r="Q734" s="1" t="s">
        <v>42</v>
      </c>
      <c r="R734" s="1" t="s">
        <v>42</v>
      </c>
      <c r="S734" s="1" t="s">
        <v>42</v>
      </c>
      <c r="T734" s="1" t="s">
        <v>42</v>
      </c>
    </row>
    <row r="735" spans="1:20" ht="20.100000000000001" customHeight="1" x14ac:dyDescent="0.3">
      <c r="A735" s="27" t="s">
        <v>7712</v>
      </c>
      <c r="B735" s="28">
        <v>0</v>
      </c>
      <c r="C735" s="28">
        <v>0</v>
      </c>
      <c r="D735" s="28">
        <v>0</v>
      </c>
      <c r="E735" s="28">
        <v>0</v>
      </c>
      <c r="F735" s="27" t="s">
        <v>42</v>
      </c>
      <c r="G735" s="1" t="s">
        <v>1510</v>
      </c>
      <c r="H735" s="1" t="s">
        <v>7713</v>
      </c>
      <c r="I735" s="1" t="s">
        <v>7712</v>
      </c>
      <c r="J735" s="1" t="s">
        <v>42</v>
      </c>
      <c r="K735" s="1" t="s">
        <v>42</v>
      </c>
      <c r="M735" s="1" t="s">
        <v>42</v>
      </c>
      <c r="O735" s="1" t="s">
        <v>42</v>
      </c>
      <c r="P735" s="1" t="s">
        <v>42</v>
      </c>
      <c r="Q735" s="1" t="s">
        <v>42</v>
      </c>
      <c r="R735" s="1" t="s">
        <v>42</v>
      </c>
      <c r="S735" s="1" t="s">
        <v>42</v>
      </c>
      <c r="T735" s="1" t="s">
        <v>42</v>
      </c>
    </row>
    <row r="736" spans="1:20" ht="20.100000000000001" customHeight="1" x14ac:dyDescent="0.3">
      <c r="A736" s="27" t="s">
        <v>8104</v>
      </c>
      <c r="B736" s="28">
        <v>0</v>
      </c>
      <c r="C736" s="28">
        <v>0</v>
      </c>
      <c r="D736" s="28">
        <v>0</v>
      </c>
      <c r="E736" s="28">
        <v>0</v>
      </c>
      <c r="F736" s="27" t="s">
        <v>42</v>
      </c>
      <c r="G736" s="1" t="s">
        <v>1510</v>
      </c>
      <c r="H736" s="1" t="s">
        <v>7713</v>
      </c>
      <c r="I736" s="1" t="s">
        <v>8105</v>
      </c>
      <c r="J736" s="1" t="s">
        <v>42</v>
      </c>
      <c r="K736" s="1" t="s">
        <v>42</v>
      </c>
      <c r="M736" s="1" t="s">
        <v>42</v>
      </c>
      <c r="O736" s="1" t="s">
        <v>42</v>
      </c>
      <c r="P736" s="1" t="s">
        <v>42</v>
      </c>
      <c r="Q736" s="1" t="s">
        <v>42</v>
      </c>
      <c r="R736" s="1" t="s">
        <v>42</v>
      </c>
      <c r="S736" s="1" t="s">
        <v>42</v>
      </c>
      <c r="T736" s="1" t="s">
        <v>42</v>
      </c>
    </row>
    <row r="737" spans="1:20" ht="20.100000000000001" customHeight="1" x14ac:dyDescent="0.3">
      <c r="A737" s="27" t="s">
        <v>8172</v>
      </c>
      <c r="B737" s="28">
        <v>92.7</v>
      </c>
      <c r="C737" s="28">
        <v>0</v>
      </c>
      <c r="D737" s="28">
        <v>0</v>
      </c>
      <c r="E737" s="28">
        <v>92.7</v>
      </c>
      <c r="F737" s="27" t="s">
        <v>42</v>
      </c>
      <c r="G737" s="1" t="s">
        <v>1510</v>
      </c>
      <c r="H737" s="1" t="s">
        <v>7713</v>
      </c>
      <c r="I737" s="1" t="s">
        <v>7849</v>
      </c>
      <c r="J737" s="1" t="s">
        <v>42</v>
      </c>
      <c r="K737" s="1" t="s">
        <v>42</v>
      </c>
      <c r="M737" s="1" t="s">
        <v>42</v>
      </c>
      <c r="O737" s="1" t="s">
        <v>42</v>
      </c>
      <c r="P737" s="1" t="s">
        <v>42</v>
      </c>
      <c r="Q737" s="1" t="s">
        <v>42</v>
      </c>
      <c r="R737" s="1" t="s">
        <v>42</v>
      </c>
      <c r="S737" s="1" t="s">
        <v>42</v>
      </c>
      <c r="T737" s="1" t="s">
        <v>42</v>
      </c>
    </row>
    <row r="738" spans="1:20" ht="20.100000000000001" customHeight="1" x14ac:dyDescent="0.3">
      <c r="A738" s="27" t="s">
        <v>8078</v>
      </c>
      <c r="B738" s="28">
        <v>0</v>
      </c>
      <c r="C738" s="28">
        <v>295.10000000000002</v>
      </c>
      <c r="D738" s="28">
        <v>0</v>
      </c>
      <c r="E738" s="28">
        <v>295.10000000000002</v>
      </c>
      <c r="F738" s="27" t="s">
        <v>42</v>
      </c>
      <c r="G738" s="1" t="s">
        <v>1510</v>
      </c>
      <c r="H738" s="1" t="s">
        <v>7713</v>
      </c>
      <c r="I738" s="1" t="s">
        <v>7850</v>
      </c>
      <c r="J738" s="1" t="s">
        <v>42</v>
      </c>
      <c r="K738" s="1" t="s">
        <v>42</v>
      </c>
      <c r="M738" s="1" t="s">
        <v>42</v>
      </c>
      <c r="O738" s="1" t="s">
        <v>42</v>
      </c>
      <c r="P738" s="1" t="s">
        <v>42</v>
      </c>
      <c r="Q738" s="1" t="s">
        <v>42</v>
      </c>
      <c r="R738" s="1" t="s">
        <v>42</v>
      </c>
      <c r="S738" s="1" t="s">
        <v>42</v>
      </c>
      <c r="T738" s="1" t="s">
        <v>42</v>
      </c>
    </row>
    <row r="739" spans="1:20" ht="20.100000000000001" customHeight="1" x14ac:dyDescent="0.3">
      <c r="A739" s="27" t="s">
        <v>8173</v>
      </c>
      <c r="B739" s="28">
        <v>0</v>
      </c>
      <c r="C739" s="28">
        <v>0</v>
      </c>
      <c r="D739" s="28">
        <v>295.7</v>
      </c>
      <c r="E739" s="28">
        <v>295.7</v>
      </c>
      <c r="F739" s="27" t="s">
        <v>42</v>
      </c>
      <c r="G739" s="1" t="s">
        <v>1510</v>
      </c>
      <c r="H739" s="1" t="s">
        <v>7713</v>
      </c>
      <c r="I739" s="1" t="s">
        <v>7852</v>
      </c>
      <c r="J739" s="1" t="s">
        <v>42</v>
      </c>
      <c r="K739" s="1" t="s">
        <v>42</v>
      </c>
      <c r="M739" s="1" t="s">
        <v>42</v>
      </c>
      <c r="O739" s="1" t="s">
        <v>42</v>
      </c>
      <c r="P739" s="1" t="s">
        <v>42</v>
      </c>
      <c r="Q739" s="1" t="s">
        <v>42</v>
      </c>
      <c r="R739" s="1" t="s">
        <v>42</v>
      </c>
      <c r="S739" s="1" t="s">
        <v>42</v>
      </c>
      <c r="T739" s="1" t="s">
        <v>42</v>
      </c>
    </row>
    <row r="740" spans="1:20" ht="20.100000000000001" customHeight="1" x14ac:dyDescent="0.3">
      <c r="A740" s="27" t="s">
        <v>7742</v>
      </c>
      <c r="B740" s="28">
        <v>92.7</v>
      </c>
      <c r="C740" s="28">
        <v>295.10000000000002</v>
      </c>
      <c r="D740" s="28">
        <v>295.7</v>
      </c>
      <c r="E740" s="28">
        <v>683.5</v>
      </c>
      <c r="F740" s="27" t="s">
        <v>42</v>
      </c>
      <c r="G740" s="1" t="s">
        <v>1510</v>
      </c>
      <c r="H740" s="1" t="s">
        <v>7713</v>
      </c>
      <c r="I740" s="1" t="s">
        <v>7743</v>
      </c>
      <c r="J740" s="1" t="s">
        <v>42</v>
      </c>
      <c r="K740" s="1" t="s">
        <v>42</v>
      </c>
      <c r="M740" s="1" t="s">
        <v>42</v>
      </c>
      <c r="O740" s="1" t="s">
        <v>42</v>
      </c>
      <c r="P740" s="1" t="s">
        <v>42</v>
      </c>
      <c r="Q740" s="1" t="s">
        <v>42</v>
      </c>
      <c r="R740" s="1" t="s">
        <v>42</v>
      </c>
      <c r="S740" s="1" t="s">
        <v>42</v>
      </c>
      <c r="T740" s="1" t="s">
        <v>42</v>
      </c>
    </row>
    <row r="741" spans="1:20" ht="20.100000000000001" customHeight="1" x14ac:dyDescent="0.3">
      <c r="A741" s="27" t="s">
        <v>7712</v>
      </c>
      <c r="B741" s="28">
        <v>0</v>
      </c>
      <c r="C741" s="28">
        <v>0</v>
      </c>
      <c r="D741" s="28">
        <v>0</v>
      </c>
      <c r="E741" s="28">
        <v>0</v>
      </c>
      <c r="F741" s="27" t="s">
        <v>42</v>
      </c>
      <c r="G741" s="1" t="s">
        <v>1510</v>
      </c>
      <c r="H741" s="1" t="s">
        <v>7713</v>
      </c>
      <c r="I741" s="1" t="s">
        <v>7712</v>
      </c>
      <c r="J741" s="1" t="s">
        <v>42</v>
      </c>
      <c r="K741" s="1" t="s">
        <v>42</v>
      </c>
      <c r="M741" s="1" t="s">
        <v>42</v>
      </c>
      <c r="O741" s="1" t="s">
        <v>42</v>
      </c>
      <c r="P741" s="1" t="s">
        <v>42</v>
      </c>
      <c r="Q741" s="1" t="s">
        <v>42</v>
      </c>
      <c r="R741" s="1" t="s">
        <v>42</v>
      </c>
      <c r="S741" s="1" t="s">
        <v>42</v>
      </c>
      <c r="T741" s="1" t="s">
        <v>42</v>
      </c>
    </row>
    <row r="742" spans="1:20" ht="20.100000000000001" customHeight="1" x14ac:dyDescent="0.3">
      <c r="A742" s="27" t="s">
        <v>8146</v>
      </c>
      <c r="B742" s="28">
        <v>0</v>
      </c>
      <c r="C742" s="28">
        <v>0</v>
      </c>
      <c r="D742" s="28">
        <v>0</v>
      </c>
      <c r="E742" s="28">
        <v>0</v>
      </c>
      <c r="F742" s="27" t="s">
        <v>42</v>
      </c>
      <c r="G742" s="1" t="s">
        <v>1510</v>
      </c>
      <c r="H742" s="1" t="s">
        <v>7713</v>
      </c>
      <c r="I742" s="1" t="s">
        <v>8147</v>
      </c>
      <c r="J742" s="1" t="s">
        <v>42</v>
      </c>
      <c r="K742" s="1" t="s">
        <v>42</v>
      </c>
      <c r="M742" s="1" t="s">
        <v>42</v>
      </c>
      <c r="O742" s="1" t="s">
        <v>42</v>
      </c>
      <c r="P742" s="1" t="s">
        <v>42</v>
      </c>
      <c r="Q742" s="1" t="s">
        <v>42</v>
      </c>
      <c r="R742" s="1" t="s">
        <v>42</v>
      </c>
      <c r="S742" s="1" t="s">
        <v>42</v>
      </c>
      <c r="T742" s="1" t="s">
        <v>42</v>
      </c>
    </row>
    <row r="743" spans="1:20" ht="20.100000000000001" customHeight="1" x14ac:dyDescent="0.3">
      <c r="A743" s="27" t="s">
        <v>8174</v>
      </c>
      <c r="B743" s="28">
        <v>146.30000000000001</v>
      </c>
      <c r="C743" s="28">
        <v>0</v>
      </c>
      <c r="D743" s="28">
        <v>0</v>
      </c>
      <c r="E743" s="28">
        <v>146.30000000000001</v>
      </c>
      <c r="F743" s="27" t="s">
        <v>42</v>
      </c>
      <c r="G743" s="1" t="s">
        <v>1510</v>
      </c>
      <c r="H743" s="1" t="s">
        <v>7713</v>
      </c>
      <c r="I743" s="1" t="s">
        <v>8149</v>
      </c>
      <c r="J743" s="1" t="s">
        <v>42</v>
      </c>
      <c r="K743" s="1" t="s">
        <v>42</v>
      </c>
      <c r="M743" s="1" t="s">
        <v>42</v>
      </c>
      <c r="O743" s="1" t="s">
        <v>42</v>
      </c>
      <c r="P743" s="1" t="s">
        <v>42</v>
      </c>
      <c r="Q743" s="1" t="s">
        <v>42</v>
      </c>
      <c r="R743" s="1" t="s">
        <v>42</v>
      </c>
      <c r="S743" s="1" t="s">
        <v>42</v>
      </c>
      <c r="T743" s="1" t="s">
        <v>42</v>
      </c>
    </row>
    <row r="744" spans="1:20" ht="20.100000000000001" customHeight="1" x14ac:dyDescent="0.3">
      <c r="A744" s="27" t="s">
        <v>8175</v>
      </c>
      <c r="B744" s="28">
        <v>0</v>
      </c>
      <c r="C744" s="28">
        <v>590.20000000000005</v>
      </c>
      <c r="D744" s="28">
        <v>0</v>
      </c>
      <c r="E744" s="28">
        <v>590.20000000000005</v>
      </c>
      <c r="F744" s="27" t="s">
        <v>42</v>
      </c>
      <c r="G744" s="1" t="s">
        <v>1510</v>
      </c>
      <c r="H744" s="1" t="s">
        <v>7713</v>
      </c>
      <c r="I744" s="1" t="s">
        <v>8150</v>
      </c>
      <c r="J744" s="1" t="s">
        <v>42</v>
      </c>
      <c r="K744" s="1" t="s">
        <v>42</v>
      </c>
      <c r="M744" s="1" t="s">
        <v>42</v>
      </c>
      <c r="O744" s="1" t="s">
        <v>42</v>
      </c>
      <c r="P744" s="1" t="s">
        <v>42</v>
      </c>
      <c r="Q744" s="1" t="s">
        <v>42</v>
      </c>
      <c r="R744" s="1" t="s">
        <v>42</v>
      </c>
      <c r="S744" s="1" t="s">
        <v>42</v>
      </c>
      <c r="T744" s="1" t="s">
        <v>42</v>
      </c>
    </row>
    <row r="745" spans="1:20" ht="20.100000000000001" customHeight="1" x14ac:dyDescent="0.3">
      <c r="A745" s="27" t="s">
        <v>8176</v>
      </c>
      <c r="B745" s="28">
        <v>0</v>
      </c>
      <c r="C745" s="28">
        <v>0</v>
      </c>
      <c r="D745" s="28">
        <v>128.5</v>
      </c>
      <c r="E745" s="28">
        <v>128.5</v>
      </c>
      <c r="F745" s="27" t="s">
        <v>42</v>
      </c>
      <c r="G745" s="1" t="s">
        <v>1510</v>
      </c>
      <c r="H745" s="1" t="s">
        <v>7713</v>
      </c>
      <c r="I745" s="1" t="s">
        <v>8152</v>
      </c>
      <c r="J745" s="1" t="s">
        <v>42</v>
      </c>
      <c r="K745" s="1" t="s">
        <v>42</v>
      </c>
      <c r="M745" s="1" t="s">
        <v>42</v>
      </c>
      <c r="O745" s="1" t="s">
        <v>42</v>
      </c>
      <c r="P745" s="1" t="s">
        <v>42</v>
      </c>
      <c r="Q745" s="1" t="s">
        <v>42</v>
      </c>
      <c r="R745" s="1" t="s">
        <v>42</v>
      </c>
      <c r="S745" s="1" t="s">
        <v>42</v>
      </c>
      <c r="T745" s="1" t="s">
        <v>42</v>
      </c>
    </row>
    <row r="746" spans="1:20" ht="20.100000000000001" customHeight="1" x14ac:dyDescent="0.3">
      <c r="A746" s="27" t="s">
        <v>7766</v>
      </c>
      <c r="B746" s="28">
        <v>146.30000000000001</v>
      </c>
      <c r="C746" s="28">
        <v>590.20000000000005</v>
      </c>
      <c r="D746" s="28">
        <v>128.5</v>
      </c>
      <c r="E746" s="28">
        <v>865</v>
      </c>
      <c r="F746" s="27" t="s">
        <v>42</v>
      </c>
      <c r="G746" s="1" t="s">
        <v>1510</v>
      </c>
      <c r="H746" s="1" t="s">
        <v>7713</v>
      </c>
      <c r="I746" s="1" t="s">
        <v>7767</v>
      </c>
      <c r="J746" s="1" t="s">
        <v>42</v>
      </c>
      <c r="K746" s="1" t="s">
        <v>42</v>
      </c>
      <c r="M746" s="1" t="s">
        <v>42</v>
      </c>
      <c r="O746" s="1" t="s">
        <v>42</v>
      </c>
      <c r="P746" s="1" t="s">
        <v>42</v>
      </c>
      <c r="Q746" s="1" t="s">
        <v>42</v>
      </c>
      <c r="R746" s="1" t="s">
        <v>42</v>
      </c>
      <c r="S746" s="1" t="s">
        <v>42</v>
      </c>
      <c r="T746" s="1" t="s">
        <v>42</v>
      </c>
    </row>
    <row r="747" spans="1:20" ht="20.100000000000001" customHeight="1" x14ac:dyDescent="0.3">
      <c r="A747" s="27" t="s">
        <v>7712</v>
      </c>
      <c r="B747" s="28">
        <v>0</v>
      </c>
      <c r="C747" s="28">
        <v>0</v>
      </c>
      <c r="D747" s="28">
        <v>0</v>
      </c>
      <c r="E747" s="28">
        <v>0</v>
      </c>
      <c r="F747" s="27" t="s">
        <v>42</v>
      </c>
      <c r="G747" s="1" t="s">
        <v>1510</v>
      </c>
      <c r="H747" s="1" t="s">
        <v>7713</v>
      </c>
      <c r="I747" s="1" t="s">
        <v>7712</v>
      </c>
      <c r="J747" s="1" t="s">
        <v>42</v>
      </c>
      <c r="K747" s="1" t="s">
        <v>42</v>
      </c>
      <c r="M747" s="1" t="s">
        <v>42</v>
      </c>
      <c r="O747" s="1" t="s">
        <v>42</v>
      </c>
      <c r="P747" s="1" t="s">
        <v>42</v>
      </c>
      <c r="Q747" s="1" t="s">
        <v>42</v>
      </c>
      <c r="R747" s="1" t="s">
        <v>42</v>
      </c>
      <c r="S747" s="1" t="s">
        <v>42</v>
      </c>
      <c r="T747" s="1" t="s">
        <v>42</v>
      </c>
    </row>
    <row r="748" spans="1:20" ht="20.100000000000001" customHeight="1" x14ac:dyDescent="0.3">
      <c r="A748" s="27" t="s">
        <v>8153</v>
      </c>
      <c r="B748" s="28">
        <v>0</v>
      </c>
      <c r="C748" s="28">
        <v>0</v>
      </c>
      <c r="D748" s="28">
        <v>0</v>
      </c>
      <c r="E748" s="28">
        <v>0</v>
      </c>
      <c r="F748" s="27" t="s">
        <v>42</v>
      </c>
      <c r="G748" s="1" t="s">
        <v>1510</v>
      </c>
      <c r="H748" s="1" t="s">
        <v>7713</v>
      </c>
      <c r="I748" s="1" t="s">
        <v>8154</v>
      </c>
      <c r="J748" s="1" t="s">
        <v>42</v>
      </c>
      <c r="K748" s="1" t="s">
        <v>42</v>
      </c>
      <c r="M748" s="1" t="s">
        <v>42</v>
      </c>
      <c r="O748" s="1" t="s">
        <v>42</v>
      </c>
      <c r="P748" s="1" t="s">
        <v>42</v>
      </c>
      <c r="Q748" s="1" t="s">
        <v>42</v>
      </c>
      <c r="R748" s="1" t="s">
        <v>42</v>
      </c>
      <c r="S748" s="1" t="s">
        <v>42</v>
      </c>
      <c r="T748" s="1" t="s">
        <v>42</v>
      </c>
    </row>
    <row r="749" spans="1:20" ht="20.100000000000001" customHeight="1" x14ac:dyDescent="0.3">
      <c r="A749" s="27" t="s">
        <v>8177</v>
      </c>
      <c r="B749" s="28">
        <v>39.299999999999997</v>
      </c>
      <c r="C749" s="28">
        <v>0</v>
      </c>
      <c r="D749" s="28">
        <v>0</v>
      </c>
      <c r="E749" s="28">
        <v>39.299999999999997</v>
      </c>
      <c r="F749" s="27" t="s">
        <v>42</v>
      </c>
      <c r="G749" s="1" t="s">
        <v>1510</v>
      </c>
      <c r="H749" s="1" t="s">
        <v>7713</v>
      </c>
      <c r="I749" s="1" t="s">
        <v>7870</v>
      </c>
      <c r="J749" s="1" t="s">
        <v>42</v>
      </c>
      <c r="K749" s="1" t="s">
        <v>42</v>
      </c>
      <c r="M749" s="1" t="s">
        <v>42</v>
      </c>
      <c r="O749" s="1" t="s">
        <v>42</v>
      </c>
      <c r="P749" s="1" t="s">
        <v>42</v>
      </c>
      <c r="Q749" s="1" t="s">
        <v>42</v>
      </c>
      <c r="R749" s="1" t="s">
        <v>42</v>
      </c>
      <c r="S749" s="1" t="s">
        <v>42</v>
      </c>
      <c r="T749" s="1" t="s">
        <v>42</v>
      </c>
    </row>
    <row r="750" spans="1:20" ht="20.100000000000001" customHeight="1" x14ac:dyDescent="0.3">
      <c r="A750" s="27" t="s">
        <v>8078</v>
      </c>
      <c r="B750" s="28">
        <v>0</v>
      </c>
      <c r="C750" s="28">
        <v>295.10000000000002</v>
      </c>
      <c r="D750" s="28">
        <v>0</v>
      </c>
      <c r="E750" s="28">
        <v>295.10000000000002</v>
      </c>
      <c r="F750" s="27" t="s">
        <v>42</v>
      </c>
      <c r="G750" s="1" t="s">
        <v>1510</v>
      </c>
      <c r="H750" s="1" t="s">
        <v>7713</v>
      </c>
      <c r="I750" s="1" t="s">
        <v>7871</v>
      </c>
      <c r="J750" s="1" t="s">
        <v>42</v>
      </c>
      <c r="K750" s="1" t="s">
        <v>42</v>
      </c>
      <c r="M750" s="1" t="s">
        <v>42</v>
      </c>
      <c r="O750" s="1" t="s">
        <v>42</v>
      </c>
      <c r="P750" s="1" t="s">
        <v>42</v>
      </c>
      <c r="Q750" s="1" t="s">
        <v>42</v>
      </c>
      <c r="R750" s="1" t="s">
        <v>42</v>
      </c>
      <c r="S750" s="1" t="s">
        <v>42</v>
      </c>
      <c r="T750" s="1" t="s">
        <v>42</v>
      </c>
    </row>
    <row r="751" spans="1:20" ht="20.100000000000001" customHeight="1" x14ac:dyDescent="0.3">
      <c r="A751" s="27" t="s">
        <v>8178</v>
      </c>
      <c r="B751" s="28">
        <v>0</v>
      </c>
      <c r="C751" s="28">
        <v>0</v>
      </c>
      <c r="D751" s="28">
        <v>45.1</v>
      </c>
      <c r="E751" s="28">
        <v>45.1</v>
      </c>
      <c r="F751" s="27" t="s">
        <v>42</v>
      </c>
      <c r="G751" s="1" t="s">
        <v>1510</v>
      </c>
      <c r="H751" s="1" t="s">
        <v>7713</v>
      </c>
      <c r="I751" s="1" t="s">
        <v>7873</v>
      </c>
      <c r="J751" s="1" t="s">
        <v>42</v>
      </c>
      <c r="K751" s="1" t="s">
        <v>42</v>
      </c>
      <c r="M751" s="1" t="s">
        <v>42</v>
      </c>
      <c r="O751" s="1" t="s">
        <v>42</v>
      </c>
      <c r="P751" s="1" t="s">
        <v>42</v>
      </c>
      <c r="Q751" s="1" t="s">
        <v>42</v>
      </c>
      <c r="R751" s="1" t="s">
        <v>42</v>
      </c>
      <c r="S751" s="1" t="s">
        <v>42</v>
      </c>
      <c r="T751" s="1" t="s">
        <v>42</v>
      </c>
    </row>
    <row r="752" spans="1:20" ht="20.100000000000001" customHeight="1" x14ac:dyDescent="0.3">
      <c r="A752" s="27" t="s">
        <v>7742</v>
      </c>
      <c r="B752" s="28">
        <v>39.299999999999997</v>
      </c>
      <c r="C752" s="28">
        <v>295.10000000000002</v>
      </c>
      <c r="D752" s="28">
        <v>45.1</v>
      </c>
      <c r="E752" s="28">
        <v>379.5</v>
      </c>
      <c r="F752" s="27" t="s">
        <v>42</v>
      </c>
      <c r="G752" s="1" t="s">
        <v>1510</v>
      </c>
      <c r="H752" s="1" t="s">
        <v>7713</v>
      </c>
      <c r="I752" s="1" t="s">
        <v>7743</v>
      </c>
      <c r="J752" s="1" t="s">
        <v>42</v>
      </c>
      <c r="K752" s="1" t="s">
        <v>42</v>
      </c>
      <c r="M752" s="1" t="s">
        <v>42</v>
      </c>
      <c r="O752" s="1" t="s">
        <v>42</v>
      </c>
      <c r="P752" s="1" t="s">
        <v>42</v>
      </c>
      <c r="Q752" s="1" t="s">
        <v>42</v>
      </c>
      <c r="R752" s="1" t="s">
        <v>42</v>
      </c>
      <c r="S752" s="1" t="s">
        <v>42</v>
      </c>
      <c r="T752" s="1" t="s">
        <v>42</v>
      </c>
    </row>
    <row r="753" spans="1:20" ht="20.100000000000001" customHeight="1" x14ac:dyDescent="0.3">
      <c r="A753" s="27" t="s">
        <v>7712</v>
      </c>
      <c r="B753" s="28">
        <v>0</v>
      </c>
      <c r="C753" s="28">
        <v>0</v>
      </c>
      <c r="D753" s="28">
        <v>0</v>
      </c>
      <c r="E753" s="28">
        <v>0</v>
      </c>
      <c r="F753" s="27" t="s">
        <v>42</v>
      </c>
      <c r="G753" s="1" t="s">
        <v>1510</v>
      </c>
      <c r="H753" s="1" t="s">
        <v>7713</v>
      </c>
      <c r="I753" s="1" t="s">
        <v>42</v>
      </c>
      <c r="J753" s="1" t="s">
        <v>42</v>
      </c>
      <c r="K753" s="1" t="s">
        <v>42</v>
      </c>
      <c r="M753" s="1" t="s">
        <v>42</v>
      </c>
      <c r="O753" s="1" t="s">
        <v>42</v>
      </c>
      <c r="P753" s="1" t="s">
        <v>42</v>
      </c>
      <c r="Q753" s="1" t="s">
        <v>42</v>
      </c>
      <c r="R753" s="1" t="s">
        <v>42</v>
      </c>
      <c r="S753" s="1" t="s">
        <v>42</v>
      </c>
      <c r="T753" s="1" t="s">
        <v>42</v>
      </c>
    </row>
    <row r="754" spans="1:20" ht="20.100000000000001" customHeight="1" x14ac:dyDescent="0.3">
      <c r="A754" s="27" t="s">
        <v>8155</v>
      </c>
      <c r="B754" s="28">
        <v>0</v>
      </c>
      <c r="C754" s="28">
        <v>0</v>
      </c>
      <c r="D754" s="28">
        <v>0</v>
      </c>
      <c r="E754" s="28">
        <v>0</v>
      </c>
      <c r="F754" s="27" t="s">
        <v>42</v>
      </c>
      <c r="G754" s="1" t="s">
        <v>1510</v>
      </c>
      <c r="H754" s="1" t="s">
        <v>7713</v>
      </c>
      <c r="I754" s="1" t="s">
        <v>8156</v>
      </c>
      <c r="J754" s="1" t="s">
        <v>42</v>
      </c>
      <c r="K754" s="1" t="s">
        <v>42</v>
      </c>
      <c r="M754" s="1" t="s">
        <v>42</v>
      </c>
      <c r="O754" s="1" t="s">
        <v>42</v>
      </c>
      <c r="P754" s="1" t="s">
        <v>42</v>
      </c>
      <c r="Q754" s="1" t="s">
        <v>42</v>
      </c>
      <c r="R754" s="1" t="s">
        <v>42</v>
      </c>
      <c r="S754" s="1" t="s">
        <v>42</v>
      </c>
      <c r="T754" s="1" t="s">
        <v>42</v>
      </c>
    </row>
    <row r="755" spans="1:20" ht="20.100000000000001" customHeight="1" x14ac:dyDescent="0.3">
      <c r="A755" s="27" t="s">
        <v>8179</v>
      </c>
      <c r="B755" s="28">
        <v>8.8000000000000007</v>
      </c>
      <c r="C755" s="28">
        <v>0</v>
      </c>
      <c r="D755" s="28">
        <v>0</v>
      </c>
      <c r="E755" s="28">
        <v>8.8000000000000007</v>
      </c>
      <c r="F755" s="27" t="s">
        <v>42</v>
      </c>
      <c r="G755" s="1" t="s">
        <v>1510</v>
      </c>
      <c r="H755" s="1" t="s">
        <v>7713</v>
      </c>
      <c r="I755" s="1" t="s">
        <v>8123</v>
      </c>
      <c r="J755" s="1" t="s">
        <v>42</v>
      </c>
      <c r="K755" s="1" t="s">
        <v>42</v>
      </c>
      <c r="M755" s="1" t="s">
        <v>42</v>
      </c>
      <c r="O755" s="1" t="s">
        <v>42</v>
      </c>
      <c r="P755" s="1" t="s">
        <v>42</v>
      </c>
      <c r="Q755" s="1" t="s">
        <v>42</v>
      </c>
      <c r="R755" s="1" t="s">
        <v>42</v>
      </c>
      <c r="S755" s="1" t="s">
        <v>42</v>
      </c>
      <c r="T755" s="1" t="s">
        <v>42</v>
      </c>
    </row>
    <row r="756" spans="1:20" ht="20.100000000000001" customHeight="1" x14ac:dyDescent="0.3">
      <c r="A756" s="27" t="s">
        <v>8180</v>
      </c>
      <c r="B756" s="28">
        <v>0</v>
      </c>
      <c r="C756" s="28">
        <v>181.2</v>
      </c>
      <c r="D756" s="28">
        <v>0</v>
      </c>
      <c r="E756" s="28">
        <v>181.2</v>
      </c>
      <c r="F756" s="27" t="s">
        <v>42</v>
      </c>
      <c r="G756" s="1" t="s">
        <v>1510</v>
      </c>
      <c r="H756" s="1" t="s">
        <v>7713</v>
      </c>
      <c r="I756" s="1" t="s">
        <v>8125</v>
      </c>
      <c r="J756" s="1" t="s">
        <v>42</v>
      </c>
      <c r="K756" s="1" t="s">
        <v>42</v>
      </c>
      <c r="M756" s="1" t="s">
        <v>42</v>
      </c>
      <c r="O756" s="1" t="s">
        <v>42</v>
      </c>
      <c r="P756" s="1" t="s">
        <v>42</v>
      </c>
      <c r="Q756" s="1" t="s">
        <v>42</v>
      </c>
      <c r="R756" s="1" t="s">
        <v>42</v>
      </c>
      <c r="S756" s="1" t="s">
        <v>42</v>
      </c>
      <c r="T756" s="1" t="s">
        <v>42</v>
      </c>
    </row>
    <row r="757" spans="1:20" ht="20.100000000000001" customHeight="1" x14ac:dyDescent="0.3">
      <c r="A757" s="27" t="s">
        <v>8181</v>
      </c>
      <c r="B757" s="28">
        <v>0</v>
      </c>
      <c r="C757" s="28">
        <v>0</v>
      </c>
      <c r="D757" s="28">
        <v>3.1</v>
      </c>
      <c r="E757" s="28">
        <v>3.1</v>
      </c>
      <c r="F757" s="27" t="s">
        <v>42</v>
      </c>
      <c r="G757" s="1" t="s">
        <v>1510</v>
      </c>
      <c r="H757" s="1" t="s">
        <v>7713</v>
      </c>
      <c r="I757" s="1" t="s">
        <v>8127</v>
      </c>
      <c r="J757" s="1" t="s">
        <v>42</v>
      </c>
      <c r="K757" s="1" t="s">
        <v>42</v>
      </c>
      <c r="M757" s="1" t="s">
        <v>42</v>
      </c>
      <c r="O757" s="1" t="s">
        <v>42</v>
      </c>
      <c r="P757" s="1" t="s">
        <v>42</v>
      </c>
      <c r="Q757" s="1" t="s">
        <v>42</v>
      </c>
      <c r="R757" s="1" t="s">
        <v>42</v>
      </c>
      <c r="S757" s="1" t="s">
        <v>42</v>
      </c>
      <c r="T757" s="1" t="s">
        <v>42</v>
      </c>
    </row>
    <row r="758" spans="1:20" ht="20.100000000000001" customHeight="1" x14ac:dyDescent="0.3">
      <c r="A758" s="27" t="s">
        <v>7742</v>
      </c>
      <c r="B758" s="28">
        <v>8.8000000000000007</v>
      </c>
      <c r="C758" s="28">
        <v>181.2</v>
      </c>
      <c r="D758" s="28">
        <v>3.1</v>
      </c>
      <c r="E758" s="28">
        <v>193.1</v>
      </c>
      <c r="F758" s="27" t="s">
        <v>42</v>
      </c>
      <c r="G758" s="1" t="s">
        <v>1510</v>
      </c>
      <c r="H758" s="1" t="s">
        <v>7713</v>
      </c>
      <c r="I758" s="1" t="s">
        <v>7743</v>
      </c>
      <c r="J758" s="1" t="s">
        <v>42</v>
      </c>
      <c r="K758" s="1" t="s">
        <v>42</v>
      </c>
      <c r="M758" s="1" t="s">
        <v>42</v>
      </c>
      <c r="O758" s="1" t="s">
        <v>42</v>
      </c>
      <c r="P758" s="1" t="s">
        <v>42</v>
      </c>
      <c r="Q758" s="1" t="s">
        <v>42</v>
      </c>
      <c r="R758" s="1" t="s">
        <v>42</v>
      </c>
      <c r="S758" s="1" t="s">
        <v>42</v>
      </c>
      <c r="T758" s="1" t="s">
        <v>42</v>
      </c>
    </row>
    <row r="759" spans="1:20" ht="20.100000000000001" customHeight="1" x14ac:dyDescent="0.3">
      <c r="A759" s="27" t="s">
        <v>7712</v>
      </c>
      <c r="B759" s="28">
        <v>0</v>
      </c>
      <c r="C759" s="28">
        <v>0</v>
      </c>
      <c r="D759" s="28">
        <v>0</v>
      </c>
      <c r="E759" s="28">
        <v>0</v>
      </c>
      <c r="F759" s="27" t="s">
        <v>42</v>
      </c>
      <c r="G759" s="1" t="s">
        <v>1510</v>
      </c>
      <c r="H759" s="1" t="s">
        <v>7713</v>
      </c>
      <c r="I759" s="1" t="s">
        <v>42</v>
      </c>
      <c r="J759" s="1" t="s">
        <v>42</v>
      </c>
      <c r="K759" s="1" t="s">
        <v>42</v>
      </c>
      <c r="M759" s="1" t="s">
        <v>42</v>
      </c>
      <c r="O759" s="1" t="s">
        <v>42</v>
      </c>
      <c r="P759" s="1" t="s">
        <v>42</v>
      </c>
      <c r="Q759" s="1" t="s">
        <v>42</v>
      </c>
      <c r="R759" s="1" t="s">
        <v>42</v>
      </c>
      <c r="S759" s="1" t="s">
        <v>42</v>
      </c>
      <c r="T759" s="1" t="s">
        <v>42</v>
      </c>
    </row>
    <row r="760" spans="1:20" ht="20.100000000000001" customHeight="1" x14ac:dyDescent="0.3">
      <c r="A760" s="27" t="s">
        <v>8160</v>
      </c>
      <c r="B760" s="28">
        <v>0</v>
      </c>
      <c r="C760" s="28">
        <v>0</v>
      </c>
      <c r="D760" s="28">
        <v>0</v>
      </c>
      <c r="E760" s="28">
        <v>0</v>
      </c>
      <c r="F760" s="27" t="s">
        <v>42</v>
      </c>
      <c r="G760" s="1" t="s">
        <v>1510</v>
      </c>
      <c r="H760" s="1" t="s">
        <v>7713</v>
      </c>
      <c r="I760" s="1" t="s">
        <v>8161</v>
      </c>
      <c r="J760" s="1" t="s">
        <v>42</v>
      </c>
      <c r="K760" s="1" t="s">
        <v>42</v>
      </c>
      <c r="M760" s="1" t="s">
        <v>42</v>
      </c>
      <c r="O760" s="1" t="s">
        <v>42</v>
      </c>
      <c r="P760" s="1" t="s">
        <v>42</v>
      </c>
      <c r="Q760" s="1" t="s">
        <v>42</v>
      </c>
      <c r="R760" s="1" t="s">
        <v>42</v>
      </c>
      <c r="S760" s="1" t="s">
        <v>42</v>
      </c>
      <c r="T760" s="1" t="s">
        <v>42</v>
      </c>
    </row>
    <row r="761" spans="1:20" ht="20.100000000000001" customHeight="1" x14ac:dyDescent="0.3">
      <c r="A761" s="27" t="s">
        <v>8182</v>
      </c>
      <c r="B761" s="28">
        <v>111.8</v>
      </c>
      <c r="C761" s="28">
        <v>0</v>
      </c>
      <c r="D761" s="28">
        <v>0</v>
      </c>
      <c r="E761" s="28">
        <v>111.8</v>
      </c>
      <c r="F761" s="27" t="s">
        <v>42</v>
      </c>
      <c r="G761" s="1" t="s">
        <v>1510</v>
      </c>
      <c r="H761" s="1" t="s">
        <v>7713</v>
      </c>
      <c r="I761" s="1" t="s">
        <v>7884</v>
      </c>
      <c r="J761" s="1" t="s">
        <v>42</v>
      </c>
      <c r="K761" s="1" t="s">
        <v>42</v>
      </c>
      <c r="M761" s="1" t="s">
        <v>42</v>
      </c>
      <c r="O761" s="1" t="s">
        <v>42</v>
      </c>
      <c r="P761" s="1" t="s">
        <v>42</v>
      </c>
      <c r="Q761" s="1" t="s">
        <v>42</v>
      </c>
      <c r="R761" s="1" t="s">
        <v>42</v>
      </c>
      <c r="S761" s="1" t="s">
        <v>42</v>
      </c>
      <c r="T761" s="1" t="s">
        <v>42</v>
      </c>
    </row>
    <row r="762" spans="1:20" ht="20.100000000000001" customHeight="1" x14ac:dyDescent="0.3">
      <c r="A762" s="27" t="s">
        <v>8081</v>
      </c>
      <c r="B762" s="28">
        <v>0</v>
      </c>
      <c r="C762" s="28">
        <v>248.8</v>
      </c>
      <c r="D762" s="28">
        <v>0</v>
      </c>
      <c r="E762" s="28">
        <v>248.8</v>
      </c>
      <c r="F762" s="27" t="s">
        <v>42</v>
      </c>
      <c r="G762" s="1" t="s">
        <v>1510</v>
      </c>
      <c r="H762" s="1" t="s">
        <v>7713</v>
      </c>
      <c r="I762" s="1" t="s">
        <v>7886</v>
      </c>
      <c r="J762" s="1" t="s">
        <v>42</v>
      </c>
      <c r="K762" s="1" t="s">
        <v>42</v>
      </c>
      <c r="M762" s="1" t="s">
        <v>42</v>
      </c>
      <c r="O762" s="1" t="s">
        <v>42</v>
      </c>
      <c r="P762" s="1" t="s">
        <v>42</v>
      </c>
      <c r="Q762" s="1" t="s">
        <v>42</v>
      </c>
      <c r="R762" s="1" t="s">
        <v>42</v>
      </c>
      <c r="S762" s="1" t="s">
        <v>42</v>
      </c>
      <c r="T762" s="1" t="s">
        <v>42</v>
      </c>
    </row>
    <row r="763" spans="1:20" ht="20.100000000000001" customHeight="1" x14ac:dyDescent="0.3">
      <c r="A763" s="27" t="s">
        <v>8183</v>
      </c>
      <c r="B763" s="28">
        <v>0</v>
      </c>
      <c r="C763" s="28">
        <v>0</v>
      </c>
      <c r="D763" s="28">
        <v>95.7</v>
      </c>
      <c r="E763" s="28">
        <v>95.7</v>
      </c>
      <c r="F763" s="27" t="s">
        <v>42</v>
      </c>
      <c r="G763" s="1" t="s">
        <v>1510</v>
      </c>
      <c r="H763" s="1" t="s">
        <v>7713</v>
      </c>
      <c r="I763" s="1" t="s">
        <v>7888</v>
      </c>
      <c r="J763" s="1" t="s">
        <v>42</v>
      </c>
      <c r="K763" s="1" t="s">
        <v>42</v>
      </c>
      <c r="M763" s="1" t="s">
        <v>42</v>
      </c>
      <c r="O763" s="1" t="s">
        <v>42</v>
      </c>
      <c r="P763" s="1" t="s">
        <v>42</v>
      </c>
      <c r="Q763" s="1" t="s">
        <v>42</v>
      </c>
      <c r="R763" s="1" t="s">
        <v>42</v>
      </c>
      <c r="S763" s="1" t="s">
        <v>42</v>
      </c>
      <c r="T763" s="1" t="s">
        <v>42</v>
      </c>
    </row>
    <row r="764" spans="1:20" ht="20.100000000000001" customHeight="1" x14ac:dyDescent="0.3">
      <c r="A764" s="27" t="s">
        <v>7766</v>
      </c>
      <c r="B764" s="28">
        <v>111.8</v>
      </c>
      <c r="C764" s="28">
        <v>248.8</v>
      </c>
      <c r="D764" s="28">
        <v>95.7</v>
      </c>
      <c r="E764" s="28">
        <v>456.3</v>
      </c>
      <c r="F764" s="27" t="s">
        <v>42</v>
      </c>
      <c r="G764" s="1" t="s">
        <v>1510</v>
      </c>
      <c r="H764" s="1" t="s">
        <v>7713</v>
      </c>
      <c r="I764" s="1" t="s">
        <v>7767</v>
      </c>
      <c r="J764" s="1" t="s">
        <v>42</v>
      </c>
      <c r="K764" s="1" t="s">
        <v>42</v>
      </c>
      <c r="M764" s="1" t="s">
        <v>42</v>
      </c>
      <c r="O764" s="1" t="s">
        <v>42</v>
      </c>
      <c r="P764" s="1" t="s">
        <v>42</v>
      </c>
      <c r="Q764" s="1" t="s">
        <v>42</v>
      </c>
      <c r="R764" s="1" t="s">
        <v>42</v>
      </c>
      <c r="S764" s="1" t="s">
        <v>42</v>
      </c>
      <c r="T764" s="1" t="s">
        <v>42</v>
      </c>
    </row>
    <row r="765" spans="1:20" ht="20.100000000000001" customHeight="1" x14ac:dyDescent="0.3">
      <c r="A765" s="27" t="s">
        <v>7712</v>
      </c>
      <c r="B765" s="28">
        <v>0</v>
      </c>
      <c r="C765" s="28">
        <v>0</v>
      </c>
      <c r="D765" s="28">
        <v>0</v>
      </c>
      <c r="E765" s="28">
        <v>0</v>
      </c>
      <c r="F765" s="27" t="s">
        <v>42</v>
      </c>
      <c r="G765" s="1" t="s">
        <v>1510</v>
      </c>
      <c r="H765" s="1" t="s">
        <v>7713</v>
      </c>
      <c r="I765" s="1" t="s">
        <v>42</v>
      </c>
      <c r="J765" s="1" t="s">
        <v>42</v>
      </c>
      <c r="K765" s="1" t="s">
        <v>42</v>
      </c>
      <c r="M765" s="1" t="s">
        <v>42</v>
      </c>
      <c r="O765" s="1" t="s">
        <v>42</v>
      </c>
      <c r="P765" s="1" t="s">
        <v>42</v>
      </c>
      <c r="Q765" s="1" t="s">
        <v>42</v>
      </c>
      <c r="R765" s="1" t="s">
        <v>42</v>
      </c>
      <c r="S765" s="1" t="s">
        <v>42</v>
      </c>
      <c r="T765" s="1" t="s">
        <v>42</v>
      </c>
    </row>
    <row r="766" spans="1:20" ht="20.100000000000001" customHeight="1" x14ac:dyDescent="0.3">
      <c r="A766" s="27" t="s">
        <v>8162</v>
      </c>
      <c r="B766" s="28">
        <v>0</v>
      </c>
      <c r="C766" s="28">
        <v>0</v>
      </c>
      <c r="D766" s="28">
        <v>0</v>
      </c>
      <c r="E766" s="28">
        <v>0</v>
      </c>
      <c r="F766" s="27" t="s">
        <v>42</v>
      </c>
      <c r="G766" s="1" t="s">
        <v>1510</v>
      </c>
      <c r="H766" s="1" t="s">
        <v>7713</v>
      </c>
      <c r="I766" s="1" t="s">
        <v>8163</v>
      </c>
      <c r="J766" s="1" t="s">
        <v>42</v>
      </c>
      <c r="K766" s="1" t="s">
        <v>42</v>
      </c>
      <c r="M766" s="1" t="s">
        <v>42</v>
      </c>
      <c r="O766" s="1" t="s">
        <v>42</v>
      </c>
      <c r="P766" s="1" t="s">
        <v>42</v>
      </c>
      <c r="Q766" s="1" t="s">
        <v>42</v>
      </c>
      <c r="R766" s="1" t="s">
        <v>42</v>
      </c>
      <c r="S766" s="1" t="s">
        <v>42</v>
      </c>
      <c r="T766" s="1" t="s">
        <v>42</v>
      </c>
    </row>
    <row r="767" spans="1:20" ht="20.100000000000001" customHeight="1" x14ac:dyDescent="0.3">
      <c r="A767" s="27" t="s">
        <v>8184</v>
      </c>
      <c r="B767" s="28">
        <v>9.3000000000000007</v>
      </c>
      <c r="C767" s="28">
        <v>0</v>
      </c>
      <c r="D767" s="28">
        <v>0</v>
      </c>
      <c r="E767" s="28">
        <v>9.3000000000000007</v>
      </c>
      <c r="F767" s="27" t="s">
        <v>42</v>
      </c>
      <c r="G767" s="1" t="s">
        <v>1510</v>
      </c>
      <c r="H767" s="1" t="s">
        <v>7713</v>
      </c>
      <c r="I767" s="1" t="s">
        <v>8136</v>
      </c>
      <c r="J767" s="1" t="s">
        <v>42</v>
      </c>
      <c r="K767" s="1" t="s">
        <v>42</v>
      </c>
      <c r="M767" s="1" t="s">
        <v>42</v>
      </c>
      <c r="O767" s="1" t="s">
        <v>42</v>
      </c>
      <c r="P767" s="1" t="s">
        <v>42</v>
      </c>
      <c r="Q767" s="1" t="s">
        <v>42</v>
      </c>
      <c r="R767" s="1" t="s">
        <v>42</v>
      </c>
      <c r="S767" s="1" t="s">
        <v>42</v>
      </c>
      <c r="T767" s="1" t="s">
        <v>42</v>
      </c>
    </row>
    <row r="768" spans="1:20" ht="20.100000000000001" customHeight="1" x14ac:dyDescent="0.3">
      <c r="A768" s="27" t="s">
        <v>8180</v>
      </c>
      <c r="B768" s="28">
        <v>0</v>
      </c>
      <c r="C768" s="28">
        <v>181.2</v>
      </c>
      <c r="D768" s="28">
        <v>0</v>
      </c>
      <c r="E768" s="28">
        <v>181.2</v>
      </c>
      <c r="F768" s="27" t="s">
        <v>42</v>
      </c>
      <c r="G768" s="1" t="s">
        <v>1510</v>
      </c>
      <c r="H768" s="1" t="s">
        <v>7713</v>
      </c>
      <c r="I768" s="1" t="s">
        <v>8137</v>
      </c>
      <c r="J768" s="1" t="s">
        <v>42</v>
      </c>
      <c r="K768" s="1" t="s">
        <v>42</v>
      </c>
      <c r="M768" s="1" t="s">
        <v>42</v>
      </c>
      <c r="O768" s="1" t="s">
        <v>42</v>
      </c>
      <c r="P768" s="1" t="s">
        <v>42</v>
      </c>
      <c r="Q768" s="1" t="s">
        <v>42</v>
      </c>
      <c r="R768" s="1" t="s">
        <v>42</v>
      </c>
      <c r="S768" s="1" t="s">
        <v>42</v>
      </c>
      <c r="T768" s="1" t="s">
        <v>42</v>
      </c>
    </row>
    <row r="769" spans="1:20" ht="20.100000000000001" customHeight="1" x14ac:dyDescent="0.3">
      <c r="A769" s="27" t="s">
        <v>8185</v>
      </c>
      <c r="B769" s="28">
        <v>0</v>
      </c>
      <c r="C769" s="28">
        <v>0</v>
      </c>
      <c r="D769" s="28">
        <v>4</v>
      </c>
      <c r="E769" s="28">
        <v>4</v>
      </c>
      <c r="F769" s="27" t="s">
        <v>42</v>
      </c>
      <c r="G769" s="1" t="s">
        <v>1510</v>
      </c>
      <c r="H769" s="1" t="s">
        <v>7713</v>
      </c>
      <c r="I769" s="1" t="s">
        <v>8139</v>
      </c>
      <c r="J769" s="1" t="s">
        <v>42</v>
      </c>
      <c r="K769" s="1" t="s">
        <v>42</v>
      </c>
      <c r="M769" s="1" t="s">
        <v>42</v>
      </c>
      <c r="O769" s="1" t="s">
        <v>42</v>
      </c>
      <c r="P769" s="1" t="s">
        <v>42</v>
      </c>
      <c r="Q769" s="1" t="s">
        <v>42</v>
      </c>
      <c r="R769" s="1" t="s">
        <v>42</v>
      </c>
      <c r="S769" s="1" t="s">
        <v>42</v>
      </c>
      <c r="T769" s="1" t="s">
        <v>42</v>
      </c>
    </row>
    <row r="770" spans="1:20" ht="20.100000000000001" customHeight="1" x14ac:dyDescent="0.3">
      <c r="A770" s="27" t="s">
        <v>7742</v>
      </c>
      <c r="B770" s="28">
        <v>9.3000000000000007</v>
      </c>
      <c r="C770" s="28">
        <v>181.2</v>
      </c>
      <c r="D770" s="28">
        <v>4</v>
      </c>
      <c r="E770" s="28">
        <v>194.5</v>
      </c>
      <c r="F770" s="27" t="s">
        <v>42</v>
      </c>
      <c r="G770" s="1" t="s">
        <v>1510</v>
      </c>
      <c r="H770" s="1" t="s">
        <v>7713</v>
      </c>
      <c r="I770" s="1" t="s">
        <v>7743</v>
      </c>
      <c r="J770" s="1" t="s">
        <v>42</v>
      </c>
      <c r="K770" s="1" t="s">
        <v>42</v>
      </c>
      <c r="M770" s="1" t="s">
        <v>42</v>
      </c>
      <c r="O770" s="1" t="s">
        <v>42</v>
      </c>
      <c r="P770" s="1" t="s">
        <v>42</v>
      </c>
      <c r="Q770" s="1" t="s">
        <v>42</v>
      </c>
      <c r="R770" s="1" t="s">
        <v>42</v>
      </c>
      <c r="S770" s="1" t="s">
        <v>42</v>
      </c>
      <c r="T770" s="1" t="s">
        <v>42</v>
      </c>
    </row>
    <row r="771" spans="1:20" ht="20.100000000000001" customHeight="1" x14ac:dyDescent="0.3">
      <c r="A771" s="27" t="s">
        <v>7768</v>
      </c>
      <c r="B771" s="29">
        <v>439</v>
      </c>
      <c r="C771" s="29">
        <v>2877</v>
      </c>
      <c r="D771" s="29">
        <v>603</v>
      </c>
      <c r="E771" s="29">
        <v>3919</v>
      </c>
      <c r="F771" s="30"/>
    </row>
    <row r="772" spans="1:20" ht="20.100000000000001" customHeight="1" x14ac:dyDescent="0.3">
      <c r="A772" s="30"/>
      <c r="B772" s="30"/>
      <c r="C772" s="30"/>
      <c r="D772" s="30"/>
      <c r="E772" s="30"/>
      <c r="F772" s="30"/>
    </row>
    <row r="773" spans="1:20" ht="20.100000000000001" customHeight="1" x14ac:dyDescent="0.3">
      <c r="A773" s="30" t="s">
        <v>8186</v>
      </c>
      <c r="B773" s="30"/>
      <c r="C773" s="30"/>
      <c r="D773" s="30"/>
      <c r="E773" s="30"/>
      <c r="F773" s="27" t="s">
        <v>42</v>
      </c>
      <c r="G773" s="1" t="s">
        <v>1514</v>
      </c>
      <c r="I773" s="1" t="s">
        <v>1511</v>
      </c>
      <c r="J773" s="1" t="s">
        <v>1512</v>
      </c>
      <c r="K773" s="1" t="s">
        <v>81</v>
      </c>
    </row>
    <row r="774" spans="1:20" ht="20.100000000000001" customHeight="1" x14ac:dyDescent="0.3">
      <c r="A774" s="27" t="s">
        <v>42</v>
      </c>
      <c r="B774" s="28"/>
      <c r="C774" s="28"/>
      <c r="D774" s="28"/>
      <c r="E774" s="28"/>
      <c r="F774" s="27" t="s">
        <v>42</v>
      </c>
      <c r="G774" s="1" t="s">
        <v>1514</v>
      </c>
      <c r="H774" s="1" t="s">
        <v>7711</v>
      </c>
      <c r="I774" s="1" t="s">
        <v>42</v>
      </c>
      <c r="J774" s="1" t="s">
        <v>42</v>
      </c>
      <c r="K774" s="1" t="s">
        <v>42</v>
      </c>
      <c r="L774">
        <v>1</v>
      </c>
      <c r="M774" s="1" t="s">
        <v>42</v>
      </c>
      <c r="O774" s="1" t="s">
        <v>42</v>
      </c>
      <c r="P774" s="1" t="s">
        <v>42</v>
      </c>
      <c r="Q774" s="1" t="s">
        <v>42</v>
      </c>
      <c r="R774" s="1" t="s">
        <v>42</v>
      </c>
      <c r="S774" s="1" t="s">
        <v>42</v>
      </c>
      <c r="T774" s="1" t="s">
        <v>42</v>
      </c>
    </row>
    <row r="775" spans="1:20" ht="20.100000000000001" customHeight="1" x14ac:dyDescent="0.3">
      <c r="A775" s="27" t="s">
        <v>7712</v>
      </c>
      <c r="B775" s="28">
        <v>0</v>
      </c>
      <c r="C775" s="28">
        <v>0</v>
      </c>
      <c r="D775" s="28">
        <v>0</v>
      </c>
      <c r="E775" s="28">
        <v>0</v>
      </c>
      <c r="F775" s="27" t="s">
        <v>42</v>
      </c>
      <c r="G775" s="1" t="s">
        <v>1514</v>
      </c>
      <c r="H775" s="1" t="s">
        <v>7713</v>
      </c>
      <c r="I775" s="1" t="s">
        <v>42</v>
      </c>
      <c r="J775" s="1" t="s">
        <v>42</v>
      </c>
      <c r="K775" s="1" t="s">
        <v>42</v>
      </c>
      <c r="M775" s="1" t="s">
        <v>42</v>
      </c>
      <c r="O775" s="1" t="s">
        <v>42</v>
      </c>
      <c r="P775" s="1" t="s">
        <v>42</v>
      </c>
      <c r="Q775" s="1" t="s">
        <v>42</v>
      </c>
      <c r="R775" s="1" t="s">
        <v>42</v>
      </c>
      <c r="S775" s="1" t="s">
        <v>42</v>
      </c>
      <c r="T775" s="1" t="s">
        <v>42</v>
      </c>
    </row>
    <row r="776" spans="1:20" ht="20.100000000000001" customHeight="1" x14ac:dyDescent="0.3">
      <c r="A776" s="27" t="s">
        <v>8187</v>
      </c>
      <c r="B776" s="28">
        <v>0</v>
      </c>
      <c r="C776" s="28">
        <v>0</v>
      </c>
      <c r="D776" s="28">
        <v>0</v>
      </c>
      <c r="E776" s="28">
        <v>0</v>
      </c>
      <c r="F776" s="27" t="s">
        <v>42</v>
      </c>
      <c r="G776" s="1" t="s">
        <v>1514</v>
      </c>
      <c r="H776" s="1" t="s">
        <v>7713</v>
      </c>
      <c r="I776" s="1" t="s">
        <v>8188</v>
      </c>
      <c r="J776" s="1" t="s">
        <v>42</v>
      </c>
      <c r="K776" s="1" t="s">
        <v>42</v>
      </c>
      <c r="M776" s="1" t="s">
        <v>42</v>
      </c>
      <c r="O776" s="1" t="s">
        <v>42</v>
      </c>
      <c r="P776" s="1" t="s">
        <v>42</v>
      </c>
      <c r="Q776" s="1" t="s">
        <v>42</v>
      </c>
      <c r="R776" s="1" t="s">
        <v>42</v>
      </c>
      <c r="S776" s="1" t="s">
        <v>42</v>
      </c>
      <c r="T776" s="1" t="s">
        <v>42</v>
      </c>
    </row>
    <row r="777" spans="1:20" ht="20.100000000000001" customHeight="1" x14ac:dyDescent="0.3">
      <c r="A777" s="27" t="s">
        <v>8189</v>
      </c>
      <c r="B777" s="28">
        <v>0</v>
      </c>
      <c r="C777" s="28">
        <v>0</v>
      </c>
      <c r="D777" s="28">
        <v>0</v>
      </c>
      <c r="E777" s="28">
        <v>0</v>
      </c>
      <c r="F777" s="27" t="s">
        <v>42</v>
      </c>
      <c r="G777" s="1" t="s">
        <v>1514</v>
      </c>
      <c r="H777" s="1" t="s">
        <v>7713</v>
      </c>
      <c r="I777" s="1" t="s">
        <v>7803</v>
      </c>
      <c r="J777" s="1" t="s">
        <v>42</v>
      </c>
      <c r="K777" s="1" t="s">
        <v>42</v>
      </c>
      <c r="M777" s="1" t="s">
        <v>42</v>
      </c>
      <c r="O777" s="1" t="s">
        <v>42</v>
      </c>
      <c r="P777" s="1" t="s">
        <v>42</v>
      </c>
      <c r="Q777" s="1" t="s">
        <v>42</v>
      </c>
      <c r="R777" s="1" t="s">
        <v>42</v>
      </c>
      <c r="S777" s="1" t="s">
        <v>42</v>
      </c>
      <c r="T777" s="1" t="s">
        <v>42</v>
      </c>
    </row>
    <row r="778" spans="1:20" ht="20.100000000000001" customHeight="1" x14ac:dyDescent="0.3">
      <c r="A778" s="27" t="s">
        <v>7712</v>
      </c>
      <c r="B778" s="28">
        <v>0</v>
      </c>
      <c r="C778" s="28">
        <v>0</v>
      </c>
      <c r="D778" s="28">
        <v>0</v>
      </c>
      <c r="E778" s="28">
        <v>0</v>
      </c>
      <c r="F778" s="27" t="s">
        <v>42</v>
      </c>
      <c r="G778" s="1" t="s">
        <v>1514</v>
      </c>
      <c r="H778" s="1" t="s">
        <v>7713</v>
      </c>
      <c r="I778" s="1" t="s">
        <v>42</v>
      </c>
      <c r="J778" s="1" t="s">
        <v>42</v>
      </c>
      <c r="K778" s="1" t="s">
        <v>42</v>
      </c>
      <c r="M778" s="1" t="s">
        <v>42</v>
      </c>
      <c r="O778" s="1" t="s">
        <v>42</v>
      </c>
      <c r="P778" s="1" t="s">
        <v>42</v>
      </c>
      <c r="Q778" s="1" t="s">
        <v>42</v>
      </c>
      <c r="R778" s="1" t="s">
        <v>42</v>
      </c>
      <c r="S778" s="1" t="s">
        <v>42</v>
      </c>
      <c r="T778" s="1" t="s">
        <v>42</v>
      </c>
    </row>
    <row r="779" spans="1:20" ht="20.100000000000001" customHeight="1" x14ac:dyDescent="0.3">
      <c r="A779" s="27" t="s">
        <v>7718</v>
      </c>
      <c r="B779" s="28">
        <v>0</v>
      </c>
      <c r="C779" s="28">
        <v>0</v>
      </c>
      <c r="D779" s="28">
        <v>0</v>
      </c>
      <c r="E779" s="28">
        <v>0</v>
      </c>
      <c r="F779" s="27" t="s">
        <v>42</v>
      </c>
      <c r="G779" s="1" t="s">
        <v>1514</v>
      </c>
      <c r="H779" s="1" t="s">
        <v>7713</v>
      </c>
      <c r="I779" s="1" t="s">
        <v>7719</v>
      </c>
      <c r="J779" s="1" t="s">
        <v>42</v>
      </c>
      <c r="K779" s="1" t="s">
        <v>42</v>
      </c>
      <c r="M779" s="1" t="s">
        <v>42</v>
      </c>
      <c r="O779" s="1" t="s">
        <v>42</v>
      </c>
      <c r="P779" s="1" t="s">
        <v>42</v>
      </c>
      <c r="Q779" s="1" t="s">
        <v>42</v>
      </c>
      <c r="R779" s="1" t="s">
        <v>42</v>
      </c>
      <c r="S779" s="1" t="s">
        <v>42</v>
      </c>
      <c r="T779" s="1" t="s">
        <v>42</v>
      </c>
    </row>
    <row r="780" spans="1:20" ht="20.100000000000001" customHeight="1" x14ac:dyDescent="0.3">
      <c r="A780" s="27" t="s">
        <v>7712</v>
      </c>
      <c r="B780" s="28">
        <v>0</v>
      </c>
      <c r="C780" s="28">
        <v>0</v>
      </c>
      <c r="D780" s="28">
        <v>0</v>
      </c>
      <c r="E780" s="28">
        <v>0</v>
      </c>
      <c r="F780" s="27" t="s">
        <v>42</v>
      </c>
      <c r="G780" s="1" t="s">
        <v>1514</v>
      </c>
      <c r="H780" s="1" t="s">
        <v>7713</v>
      </c>
      <c r="I780" s="1" t="s">
        <v>42</v>
      </c>
      <c r="J780" s="1" t="s">
        <v>42</v>
      </c>
      <c r="K780" s="1" t="s">
        <v>42</v>
      </c>
      <c r="M780" s="1" t="s">
        <v>42</v>
      </c>
      <c r="O780" s="1" t="s">
        <v>42</v>
      </c>
      <c r="P780" s="1" t="s">
        <v>42</v>
      </c>
      <c r="Q780" s="1" t="s">
        <v>42</v>
      </c>
      <c r="R780" s="1" t="s">
        <v>42</v>
      </c>
      <c r="S780" s="1" t="s">
        <v>42</v>
      </c>
      <c r="T780" s="1" t="s">
        <v>42</v>
      </c>
    </row>
    <row r="781" spans="1:20" ht="20.100000000000001" customHeight="1" x14ac:dyDescent="0.3">
      <c r="A781" s="27" t="s">
        <v>7720</v>
      </c>
      <c r="B781" s="28">
        <v>0</v>
      </c>
      <c r="C781" s="28">
        <v>0</v>
      </c>
      <c r="D781" s="28">
        <v>0</v>
      </c>
      <c r="E781" s="28">
        <v>0</v>
      </c>
      <c r="F781" s="27" t="s">
        <v>42</v>
      </c>
      <c r="G781" s="1" t="s">
        <v>1514</v>
      </c>
      <c r="H781" s="1" t="s">
        <v>7713</v>
      </c>
      <c r="I781" s="1" t="s">
        <v>7721</v>
      </c>
      <c r="J781" s="1" t="s">
        <v>42</v>
      </c>
      <c r="K781" s="1" t="s">
        <v>42</v>
      </c>
      <c r="M781" s="1" t="s">
        <v>42</v>
      </c>
      <c r="O781" s="1" t="s">
        <v>42</v>
      </c>
      <c r="P781" s="1" t="s">
        <v>42</v>
      </c>
      <c r="Q781" s="1" t="s">
        <v>42</v>
      </c>
      <c r="R781" s="1" t="s">
        <v>42</v>
      </c>
      <c r="S781" s="1" t="s">
        <v>42</v>
      </c>
      <c r="T781" s="1" t="s">
        <v>42</v>
      </c>
    </row>
    <row r="782" spans="1:20" ht="20.100000000000001" customHeight="1" x14ac:dyDescent="0.3">
      <c r="A782" s="27" t="s">
        <v>8190</v>
      </c>
      <c r="B782" s="28">
        <v>0</v>
      </c>
      <c r="C782" s="28">
        <v>0</v>
      </c>
      <c r="D782" s="28">
        <v>0</v>
      </c>
      <c r="E782" s="28">
        <v>0</v>
      </c>
      <c r="F782" s="27" t="s">
        <v>42</v>
      </c>
      <c r="G782" s="1" t="s">
        <v>1514</v>
      </c>
      <c r="H782" s="1" t="s">
        <v>7713</v>
      </c>
      <c r="I782" s="1" t="s">
        <v>8191</v>
      </c>
      <c r="J782" s="1" t="s">
        <v>42</v>
      </c>
      <c r="K782" s="1" t="s">
        <v>42</v>
      </c>
      <c r="M782" s="1" t="s">
        <v>42</v>
      </c>
      <c r="O782" s="1" t="s">
        <v>42</v>
      </c>
      <c r="P782" s="1" t="s">
        <v>42</v>
      </c>
      <c r="Q782" s="1" t="s">
        <v>42</v>
      </c>
      <c r="R782" s="1" t="s">
        <v>42</v>
      </c>
      <c r="S782" s="1" t="s">
        <v>42</v>
      </c>
      <c r="T782" s="1" t="s">
        <v>42</v>
      </c>
    </row>
    <row r="783" spans="1:20" ht="20.100000000000001" customHeight="1" x14ac:dyDescent="0.3">
      <c r="A783" s="27" t="s">
        <v>8192</v>
      </c>
      <c r="B783" s="28">
        <v>0</v>
      </c>
      <c r="C783" s="28">
        <v>188.4</v>
      </c>
      <c r="D783" s="28">
        <v>0</v>
      </c>
      <c r="E783" s="28">
        <v>188.4</v>
      </c>
      <c r="F783" s="27" t="s">
        <v>42</v>
      </c>
      <c r="G783" s="1" t="s">
        <v>1514</v>
      </c>
      <c r="H783" s="1" t="s">
        <v>7713</v>
      </c>
      <c r="I783" s="1" t="s">
        <v>8193</v>
      </c>
      <c r="J783" s="1" t="s">
        <v>42</v>
      </c>
      <c r="K783" s="1" t="s">
        <v>42</v>
      </c>
      <c r="M783" s="1" t="s">
        <v>42</v>
      </c>
      <c r="O783" s="1" t="s">
        <v>42</v>
      </c>
      <c r="P783" s="1" t="s">
        <v>42</v>
      </c>
      <c r="Q783" s="1" t="s">
        <v>42</v>
      </c>
      <c r="R783" s="1" t="s">
        <v>42</v>
      </c>
      <c r="S783" s="1" t="s">
        <v>42</v>
      </c>
      <c r="T783" s="1" t="s">
        <v>42</v>
      </c>
    </row>
    <row r="784" spans="1:20" ht="20.100000000000001" customHeight="1" x14ac:dyDescent="0.3">
      <c r="A784" s="27" t="s">
        <v>7726</v>
      </c>
      <c r="B784" s="28">
        <v>0</v>
      </c>
      <c r="C784" s="28">
        <v>0</v>
      </c>
      <c r="D784" s="28">
        <v>0</v>
      </c>
      <c r="E784" s="28">
        <v>0</v>
      </c>
      <c r="F784" s="27" t="s">
        <v>42</v>
      </c>
      <c r="G784" s="1" t="s">
        <v>1514</v>
      </c>
      <c r="H784" s="1" t="s">
        <v>7713</v>
      </c>
      <c r="I784" s="1" t="s">
        <v>7727</v>
      </c>
      <c r="J784" s="1" t="s">
        <v>42</v>
      </c>
      <c r="K784" s="1" t="s">
        <v>42</v>
      </c>
      <c r="M784" s="1" t="s">
        <v>42</v>
      </c>
      <c r="O784" s="1" t="s">
        <v>42</v>
      </c>
      <c r="P784" s="1" t="s">
        <v>42</v>
      </c>
      <c r="Q784" s="1" t="s">
        <v>42</v>
      </c>
      <c r="R784" s="1" t="s">
        <v>42</v>
      </c>
      <c r="S784" s="1" t="s">
        <v>42</v>
      </c>
      <c r="T784" s="1" t="s">
        <v>42</v>
      </c>
    </row>
    <row r="785" spans="1:20" ht="20.100000000000001" customHeight="1" x14ac:dyDescent="0.3">
      <c r="A785" s="27" t="s">
        <v>8194</v>
      </c>
      <c r="B785" s="28">
        <v>0</v>
      </c>
      <c r="C785" s="28">
        <v>59.3</v>
      </c>
      <c r="D785" s="28">
        <v>0</v>
      </c>
      <c r="E785" s="28">
        <v>59.3</v>
      </c>
      <c r="F785" s="27" t="s">
        <v>42</v>
      </c>
      <c r="G785" s="1" t="s">
        <v>1514</v>
      </c>
      <c r="H785" s="1" t="s">
        <v>7713</v>
      </c>
      <c r="I785" s="1" t="s">
        <v>8030</v>
      </c>
      <c r="J785" s="1" t="s">
        <v>42</v>
      </c>
      <c r="K785" s="1" t="s">
        <v>42</v>
      </c>
      <c r="M785" s="1" t="s">
        <v>42</v>
      </c>
      <c r="O785" s="1" t="s">
        <v>42</v>
      </c>
      <c r="P785" s="1" t="s">
        <v>42</v>
      </c>
      <c r="Q785" s="1" t="s">
        <v>42</v>
      </c>
      <c r="R785" s="1" t="s">
        <v>42</v>
      </c>
      <c r="S785" s="1" t="s">
        <v>42</v>
      </c>
      <c r="T785" s="1" t="s">
        <v>42</v>
      </c>
    </row>
    <row r="786" spans="1:20" ht="20.100000000000001" customHeight="1" x14ac:dyDescent="0.3">
      <c r="A786" s="27" t="s">
        <v>8094</v>
      </c>
      <c r="B786" s="28">
        <v>0</v>
      </c>
      <c r="C786" s="28">
        <v>247.7</v>
      </c>
      <c r="D786" s="28">
        <v>0</v>
      </c>
      <c r="E786" s="28">
        <v>247.7</v>
      </c>
      <c r="F786" s="27" t="s">
        <v>42</v>
      </c>
      <c r="G786" s="1" t="s">
        <v>1514</v>
      </c>
      <c r="H786" s="1" t="s">
        <v>7713</v>
      </c>
      <c r="I786" s="1" t="s">
        <v>8095</v>
      </c>
      <c r="J786" s="1" t="s">
        <v>42</v>
      </c>
      <c r="K786" s="1" t="s">
        <v>42</v>
      </c>
      <c r="M786" s="1" t="s">
        <v>42</v>
      </c>
      <c r="O786" s="1" t="s">
        <v>42</v>
      </c>
      <c r="P786" s="1" t="s">
        <v>42</v>
      </c>
      <c r="Q786" s="1" t="s">
        <v>42</v>
      </c>
      <c r="R786" s="1" t="s">
        <v>42</v>
      </c>
      <c r="S786" s="1" t="s">
        <v>42</v>
      </c>
      <c r="T786" s="1" t="s">
        <v>42</v>
      </c>
    </row>
    <row r="787" spans="1:20" ht="20.100000000000001" customHeight="1" x14ac:dyDescent="0.3">
      <c r="A787" s="27" t="s">
        <v>7712</v>
      </c>
      <c r="B787" s="28">
        <v>0</v>
      </c>
      <c r="C787" s="28">
        <v>0</v>
      </c>
      <c r="D787" s="28">
        <v>0</v>
      </c>
      <c r="E787" s="28">
        <v>0</v>
      </c>
      <c r="F787" s="27" t="s">
        <v>42</v>
      </c>
      <c r="G787" s="1" t="s">
        <v>1514</v>
      </c>
      <c r="H787" s="1" t="s">
        <v>7713</v>
      </c>
      <c r="I787" s="1" t="s">
        <v>7712</v>
      </c>
      <c r="J787" s="1" t="s">
        <v>42</v>
      </c>
      <c r="K787" s="1" t="s">
        <v>42</v>
      </c>
      <c r="M787" s="1" t="s">
        <v>42</v>
      </c>
      <c r="O787" s="1" t="s">
        <v>42</v>
      </c>
      <c r="P787" s="1" t="s">
        <v>42</v>
      </c>
      <c r="Q787" s="1" t="s">
        <v>42</v>
      </c>
      <c r="R787" s="1" t="s">
        <v>42</v>
      </c>
      <c r="S787" s="1" t="s">
        <v>42</v>
      </c>
      <c r="T787" s="1" t="s">
        <v>42</v>
      </c>
    </row>
    <row r="788" spans="1:20" ht="20.100000000000001" customHeight="1" x14ac:dyDescent="0.3">
      <c r="A788" s="27" t="s">
        <v>7812</v>
      </c>
      <c r="B788" s="28">
        <v>0</v>
      </c>
      <c r="C788" s="28">
        <v>0</v>
      </c>
      <c r="D788" s="28">
        <v>0</v>
      </c>
      <c r="E788" s="28">
        <v>0</v>
      </c>
      <c r="F788" s="27" t="s">
        <v>42</v>
      </c>
      <c r="G788" s="1" t="s">
        <v>1514</v>
      </c>
      <c r="H788" s="1" t="s">
        <v>7713</v>
      </c>
      <c r="I788" s="1" t="s">
        <v>7813</v>
      </c>
      <c r="J788" s="1" t="s">
        <v>42</v>
      </c>
      <c r="K788" s="1" t="s">
        <v>42</v>
      </c>
      <c r="M788" s="1" t="s">
        <v>42</v>
      </c>
      <c r="O788" s="1" t="s">
        <v>42</v>
      </c>
      <c r="P788" s="1" t="s">
        <v>42</v>
      </c>
      <c r="Q788" s="1" t="s">
        <v>42</v>
      </c>
      <c r="R788" s="1" t="s">
        <v>42</v>
      </c>
      <c r="S788" s="1" t="s">
        <v>42</v>
      </c>
      <c r="T788" s="1" t="s">
        <v>42</v>
      </c>
    </row>
    <row r="789" spans="1:20" ht="20.100000000000001" customHeight="1" x14ac:dyDescent="0.3">
      <c r="A789" s="27" t="s">
        <v>7712</v>
      </c>
      <c r="B789" s="28">
        <v>0</v>
      </c>
      <c r="C789" s="28">
        <v>0</v>
      </c>
      <c r="D789" s="28">
        <v>0</v>
      </c>
      <c r="E789" s="28">
        <v>0</v>
      </c>
      <c r="F789" s="27" t="s">
        <v>42</v>
      </c>
      <c r="G789" s="1" t="s">
        <v>1514</v>
      </c>
      <c r="H789" s="1" t="s">
        <v>7713</v>
      </c>
      <c r="I789" s="1" t="s">
        <v>42</v>
      </c>
      <c r="J789" s="1" t="s">
        <v>42</v>
      </c>
      <c r="K789" s="1" t="s">
        <v>42</v>
      </c>
      <c r="M789" s="1" t="s">
        <v>42</v>
      </c>
      <c r="O789" s="1" t="s">
        <v>42</v>
      </c>
      <c r="P789" s="1" t="s">
        <v>42</v>
      </c>
      <c r="Q789" s="1" t="s">
        <v>42</v>
      </c>
      <c r="R789" s="1" t="s">
        <v>42</v>
      </c>
      <c r="S789" s="1" t="s">
        <v>42</v>
      </c>
      <c r="T789" s="1" t="s">
        <v>42</v>
      </c>
    </row>
    <row r="790" spans="1:20" ht="20.100000000000001" customHeight="1" x14ac:dyDescent="0.3">
      <c r="A790" s="27" t="s">
        <v>8195</v>
      </c>
      <c r="B790" s="28">
        <v>0</v>
      </c>
      <c r="C790" s="28">
        <v>0</v>
      </c>
      <c r="D790" s="28">
        <v>0</v>
      </c>
      <c r="E790" s="28">
        <v>0</v>
      </c>
      <c r="F790" s="27" t="s">
        <v>42</v>
      </c>
      <c r="G790" s="1" t="s">
        <v>1514</v>
      </c>
      <c r="H790" s="1" t="s">
        <v>7713</v>
      </c>
      <c r="I790" s="1" t="s">
        <v>8196</v>
      </c>
      <c r="J790" s="1" t="s">
        <v>42</v>
      </c>
      <c r="K790" s="1" t="s">
        <v>42</v>
      </c>
      <c r="M790" s="1" t="s">
        <v>42</v>
      </c>
      <c r="O790" s="1" t="s">
        <v>42</v>
      </c>
      <c r="P790" s="1" t="s">
        <v>42</v>
      </c>
      <c r="Q790" s="1" t="s">
        <v>42</v>
      </c>
      <c r="R790" s="1" t="s">
        <v>42</v>
      </c>
      <c r="S790" s="1" t="s">
        <v>42</v>
      </c>
      <c r="T790" s="1" t="s">
        <v>42</v>
      </c>
    </row>
    <row r="791" spans="1:20" ht="20.100000000000001" customHeight="1" x14ac:dyDescent="0.3">
      <c r="A791" s="27" t="s">
        <v>8197</v>
      </c>
      <c r="B791" s="28">
        <v>224.9</v>
      </c>
      <c r="C791" s="28">
        <v>0</v>
      </c>
      <c r="D791" s="28">
        <v>0</v>
      </c>
      <c r="E791" s="28">
        <v>224.9</v>
      </c>
      <c r="F791" s="27" t="s">
        <v>42</v>
      </c>
      <c r="G791" s="1" t="s">
        <v>1514</v>
      </c>
      <c r="H791" s="1" t="s">
        <v>7713</v>
      </c>
      <c r="I791" s="1" t="s">
        <v>7941</v>
      </c>
      <c r="J791" s="1" t="s">
        <v>42</v>
      </c>
      <c r="K791" s="1" t="s">
        <v>42</v>
      </c>
      <c r="M791" s="1" t="s">
        <v>42</v>
      </c>
      <c r="O791" s="1" t="s">
        <v>42</v>
      </c>
      <c r="P791" s="1" t="s">
        <v>42</v>
      </c>
      <c r="Q791" s="1" t="s">
        <v>42</v>
      </c>
      <c r="R791" s="1" t="s">
        <v>42</v>
      </c>
      <c r="S791" s="1" t="s">
        <v>42</v>
      </c>
      <c r="T791" s="1" t="s">
        <v>42</v>
      </c>
    </row>
    <row r="792" spans="1:20" ht="20.100000000000001" customHeight="1" x14ac:dyDescent="0.3">
      <c r="A792" s="27" t="s">
        <v>8198</v>
      </c>
      <c r="B792" s="28">
        <v>0</v>
      </c>
      <c r="C792" s="28">
        <v>162.80000000000001</v>
      </c>
      <c r="D792" s="28">
        <v>0</v>
      </c>
      <c r="E792" s="28">
        <v>162.80000000000001</v>
      </c>
      <c r="F792" s="27" t="s">
        <v>42</v>
      </c>
      <c r="G792" s="1" t="s">
        <v>1514</v>
      </c>
      <c r="H792" s="1" t="s">
        <v>7713</v>
      </c>
      <c r="I792" s="1" t="s">
        <v>7943</v>
      </c>
      <c r="J792" s="1" t="s">
        <v>42</v>
      </c>
      <c r="K792" s="1" t="s">
        <v>42</v>
      </c>
      <c r="M792" s="1" t="s">
        <v>42</v>
      </c>
      <c r="O792" s="1" t="s">
        <v>42</v>
      </c>
      <c r="P792" s="1" t="s">
        <v>42</v>
      </c>
      <c r="Q792" s="1" t="s">
        <v>42</v>
      </c>
      <c r="R792" s="1" t="s">
        <v>42</v>
      </c>
      <c r="S792" s="1" t="s">
        <v>42</v>
      </c>
      <c r="T792" s="1" t="s">
        <v>42</v>
      </c>
    </row>
    <row r="793" spans="1:20" ht="20.100000000000001" customHeight="1" x14ac:dyDescent="0.3">
      <c r="A793" s="27" t="s">
        <v>8199</v>
      </c>
      <c r="B793" s="28">
        <v>0</v>
      </c>
      <c r="C793" s="28">
        <v>0</v>
      </c>
      <c r="D793" s="28">
        <v>487.5</v>
      </c>
      <c r="E793" s="28">
        <v>487.5</v>
      </c>
      <c r="F793" s="27" t="s">
        <v>42</v>
      </c>
      <c r="G793" s="1" t="s">
        <v>1514</v>
      </c>
      <c r="H793" s="1" t="s">
        <v>7713</v>
      </c>
      <c r="I793" s="1" t="s">
        <v>7945</v>
      </c>
      <c r="J793" s="1" t="s">
        <v>42</v>
      </c>
      <c r="K793" s="1" t="s">
        <v>42</v>
      </c>
      <c r="M793" s="1" t="s">
        <v>42</v>
      </c>
      <c r="O793" s="1" t="s">
        <v>42</v>
      </c>
      <c r="P793" s="1" t="s">
        <v>42</v>
      </c>
      <c r="Q793" s="1" t="s">
        <v>42</v>
      </c>
      <c r="R793" s="1" t="s">
        <v>42</v>
      </c>
      <c r="S793" s="1" t="s">
        <v>42</v>
      </c>
      <c r="T793" s="1" t="s">
        <v>42</v>
      </c>
    </row>
    <row r="794" spans="1:20" ht="20.100000000000001" customHeight="1" x14ac:dyDescent="0.3">
      <c r="A794" s="27" t="s">
        <v>7742</v>
      </c>
      <c r="B794" s="28">
        <v>224.9</v>
      </c>
      <c r="C794" s="28">
        <v>162.80000000000001</v>
      </c>
      <c r="D794" s="28">
        <v>487.5</v>
      </c>
      <c r="E794" s="28">
        <v>875.2</v>
      </c>
      <c r="F794" s="27" t="s">
        <v>42</v>
      </c>
      <c r="G794" s="1" t="s">
        <v>1514</v>
      </c>
      <c r="H794" s="1" t="s">
        <v>7713</v>
      </c>
      <c r="I794" s="1" t="s">
        <v>7743</v>
      </c>
      <c r="J794" s="1" t="s">
        <v>42</v>
      </c>
      <c r="K794" s="1" t="s">
        <v>42</v>
      </c>
      <c r="M794" s="1" t="s">
        <v>42</v>
      </c>
      <c r="O794" s="1" t="s">
        <v>42</v>
      </c>
      <c r="P794" s="1" t="s">
        <v>42</v>
      </c>
      <c r="Q794" s="1" t="s">
        <v>42</v>
      </c>
      <c r="R794" s="1" t="s">
        <v>42</v>
      </c>
      <c r="S794" s="1" t="s">
        <v>42</v>
      </c>
      <c r="T794" s="1" t="s">
        <v>42</v>
      </c>
    </row>
    <row r="795" spans="1:20" ht="20.100000000000001" customHeight="1" x14ac:dyDescent="0.3">
      <c r="A795" s="27" t="s">
        <v>7712</v>
      </c>
      <c r="B795" s="28">
        <v>0</v>
      </c>
      <c r="C795" s="28">
        <v>0</v>
      </c>
      <c r="D795" s="28">
        <v>0</v>
      </c>
      <c r="E795" s="28">
        <v>0</v>
      </c>
      <c r="F795" s="27" t="s">
        <v>42</v>
      </c>
      <c r="G795" s="1" t="s">
        <v>1514</v>
      </c>
      <c r="H795" s="1" t="s">
        <v>7713</v>
      </c>
      <c r="I795" s="1" t="s">
        <v>42</v>
      </c>
      <c r="J795" s="1" t="s">
        <v>42</v>
      </c>
      <c r="K795" s="1" t="s">
        <v>42</v>
      </c>
      <c r="M795" s="1" t="s">
        <v>42</v>
      </c>
      <c r="O795" s="1" t="s">
        <v>42</v>
      </c>
      <c r="P795" s="1" t="s">
        <v>42</v>
      </c>
      <c r="Q795" s="1" t="s">
        <v>42</v>
      </c>
      <c r="R795" s="1" t="s">
        <v>42</v>
      </c>
      <c r="S795" s="1" t="s">
        <v>42</v>
      </c>
      <c r="T795" s="1" t="s">
        <v>42</v>
      </c>
    </row>
    <row r="796" spans="1:20" ht="20.100000000000001" customHeight="1" x14ac:dyDescent="0.3">
      <c r="A796" s="27" t="s">
        <v>8200</v>
      </c>
      <c r="B796" s="28">
        <v>0</v>
      </c>
      <c r="C796" s="28">
        <v>0</v>
      </c>
      <c r="D796" s="28">
        <v>0</v>
      </c>
      <c r="E796" s="28">
        <v>0</v>
      </c>
      <c r="F796" s="27" t="s">
        <v>42</v>
      </c>
      <c r="G796" s="1" t="s">
        <v>1514</v>
      </c>
      <c r="H796" s="1" t="s">
        <v>7713</v>
      </c>
      <c r="I796" s="1" t="s">
        <v>8201</v>
      </c>
      <c r="J796" s="1" t="s">
        <v>42</v>
      </c>
      <c r="K796" s="1" t="s">
        <v>42</v>
      </c>
      <c r="M796" s="1" t="s">
        <v>42</v>
      </c>
      <c r="O796" s="1" t="s">
        <v>42</v>
      </c>
      <c r="P796" s="1" t="s">
        <v>42</v>
      </c>
      <c r="Q796" s="1" t="s">
        <v>42</v>
      </c>
      <c r="R796" s="1" t="s">
        <v>42</v>
      </c>
      <c r="S796" s="1" t="s">
        <v>42</v>
      </c>
      <c r="T796" s="1" t="s">
        <v>42</v>
      </c>
    </row>
    <row r="797" spans="1:20" ht="20.100000000000001" customHeight="1" x14ac:dyDescent="0.3">
      <c r="A797" s="27" t="s">
        <v>8202</v>
      </c>
      <c r="B797" s="28">
        <v>0</v>
      </c>
      <c r="C797" s="28">
        <v>0</v>
      </c>
      <c r="D797" s="28">
        <v>0</v>
      </c>
      <c r="E797" s="28">
        <v>0</v>
      </c>
      <c r="F797" s="27" t="s">
        <v>42</v>
      </c>
      <c r="G797" s="1" t="s">
        <v>1514</v>
      </c>
      <c r="H797" s="1" t="s">
        <v>7713</v>
      </c>
      <c r="I797" s="1" t="s">
        <v>7825</v>
      </c>
      <c r="J797" s="1" t="s">
        <v>42</v>
      </c>
      <c r="K797" s="1" t="s">
        <v>42</v>
      </c>
      <c r="M797" s="1" t="s">
        <v>42</v>
      </c>
      <c r="O797" s="1" t="s">
        <v>42</v>
      </c>
      <c r="P797" s="1" t="s">
        <v>42</v>
      </c>
      <c r="Q797" s="1" t="s">
        <v>42</v>
      </c>
      <c r="R797" s="1" t="s">
        <v>42</v>
      </c>
      <c r="S797" s="1" t="s">
        <v>42</v>
      </c>
      <c r="T797" s="1" t="s">
        <v>42</v>
      </c>
    </row>
    <row r="798" spans="1:20" ht="20.100000000000001" customHeight="1" x14ac:dyDescent="0.3">
      <c r="A798" s="27" t="s">
        <v>8203</v>
      </c>
      <c r="B798" s="28">
        <v>0</v>
      </c>
      <c r="C798" s="28">
        <v>0</v>
      </c>
      <c r="D798" s="28">
        <v>0</v>
      </c>
      <c r="E798" s="28">
        <v>0</v>
      </c>
      <c r="F798" s="27" t="s">
        <v>42</v>
      </c>
      <c r="G798" s="1" t="s">
        <v>1514</v>
      </c>
      <c r="H798" s="1" t="s">
        <v>7713</v>
      </c>
      <c r="I798" s="1" t="s">
        <v>7827</v>
      </c>
      <c r="J798" s="1" t="s">
        <v>42</v>
      </c>
      <c r="K798" s="1" t="s">
        <v>42</v>
      </c>
      <c r="M798" s="1" t="s">
        <v>42</v>
      </c>
      <c r="O798" s="1" t="s">
        <v>42</v>
      </c>
      <c r="P798" s="1" t="s">
        <v>42</v>
      </c>
      <c r="Q798" s="1" t="s">
        <v>42</v>
      </c>
      <c r="R798" s="1" t="s">
        <v>42</v>
      </c>
      <c r="S798" s="1" t="s">
        <v>42</v>
      </c>
      <c r="T798" s="1" t="s">
        <v>42</v>
      </c>
    </row>
    <row r="799" spans="1:20" ht="20.100000000000001" customHeight="1" x14ac:dyDescent="0.3">
      <c r="A799" s="27" t="s">
        <v>8204</v>
      </c>
      <c r="B799" s="28">
        <v>0</v>
      </c>
      <c r="C799" s="28">
        <v>0</v>
      </c>
      <c r="D799" s="28">
        <v>32.5</v>
      </c>
      <c r="E799" s="28">
        <v>32.5</v>
      </c>
      <c r="F799" s="27" t="s">
        <v>42</v>
      </c>
      <c r="G799" s="1" t="s">
        <v>1514</v>
      </c>
      <c r="H799" s="1" t="s">
        <v>7713</v>
      </c>
      <c r="I799" s="1" t="s">
        <v>7829</v>
      </c>
      <c r="J799" s="1" t="s">
        <v>42</v>
      </c>
      <c r="K799" s="1" t="s">
        <v>42</v>
      </c>
      <c r="M799" s="1" t="s">
        <v>42</v>
      </c>
      <c r="O799" s="1" t="s">
        <v>42</v>
      </c>
      <c r="P799" s="1" t="s">
        <v>42</v>
      </c>
      <c r="Q799" s="1" t="s">
        <v>42</v>
      </c>
      <c r="R799" s="1" t="s">
        <v>42</v>
      </c>
      <c r="S799" s="1" t="s">
        <v>42</v>
      </c>
      <c r="T799" s="1" t="s">
        <v>42</v>
      </c>
    </row>
    <row r="800" spans="1:20" ht="20.100000000000001" customHeight="1" x14ac:dyDescent="0.3">
      <c r="A800" s="27" t="s">
        <v>7742</v>
      </c>
      <c r="B800" s="28">
        <v>0</v>
      </c>
      <c r="C800" s="28">
        <v>0</v>
      </c>
      <c r="D800" s="28">
        <v>32.5</v>
      </c>
      <c r="E800" s="28">
        <v>32.5</v>
      </c>
      <c r="F800" s="27" t="s">
        <v>42</v>
      </c>
      <c r="G800" s="1" t="s">
        <v>1514</v>
      </c>
      <c r="H800" s="1" t="s">
        <v>7713</v>
      </c>
      <c r="I800" s="1" t="s">
        <v>7743</v>
      </c>
      <c r="J800" s="1" t="s">
        <v>42</v>
      </c>
      <c r="K800" s="1" t="s">
        <v>42</v>
      </c>
      <c r="M800" s="1" t="s">
        <v>42</v>
      </c>
      <c r="O800" s="1" t="s">
        <v>42</v>
      </c>
      <c r="P800" s="1" t="s">
        <v>42</v>
      </c>
      <c r="Q800" s="1" t="s">
        <v>42</v>
      </c>
      <c r="R800" s="1" t="s">
        <v>42</v>
      </c>
      <c r="S800" s="1" t="s">
        <v>42</v>
      </c>
      <c r="T800" s="1" t="s">
        <v>42</v>
      </c>
    </row>
    <row r="801" spans="1:20" ht="20.100000000000001" customHeight="1" x14ac:dyDescent="0.3">
      <c r="A801" s="27" t="s">
        <v>7712</v>
      </c>
      <c r="B801" s="28">
        <v>0</v>
      </c>
      <c r="C801" s="28">
        <v>0</v>
      </c>
      <c r="D801" s="28">
        <v>0</v>
      </c>
      <c r="E801" s="28">
        <v>0</v>
      </c>
      <c r="F801" s="27" t="s">
        <v>42</v>
      </c>
      <c r="G801" s="1" t="s">
        <v>1514</v>
      </c>
      <c r="H801" s="1" t="s">
        <v>7713</v>
      </c>
      <c r="I801" s="1" t="s">
        <v>42</v>
      </c>
      <c r="J801" s="1" t="s">
        <v>42</v>
      </c>
      <c r="K801" s="1" t="s">
        <v>42</v>
      </c>
      <c r="M801" s="1" t="s">
        <v>42</v>
      </c>
      <c r="O801" s="1" t="s">
        <v>42</v>
      </c>
      <c r="P801" s="1" t="s">
        <v>42</v>
      </c>
      <c r="Q801" s="1" t="s">
        <v>42</v>
      </c>
      <c r="R801" s="1" t="s">
        <v>42</v>
      </c>
      <c r="S801" s="1" t="s">
        <v>42</v>
      </c>
      <c r="T801" s="1" t="s">
        <v>42</v>
      </c>
    </row>
    <row r="802" spans="1:20" ht="20.100000000000001" customHeight="1" x14ac:dyDescent="0.3">
      <c r="A802" s="27" t="s">
        <v>8205</v>
      </c>
      <c r="B802" s="28">
        <v>0</v>
      </c>
      <c r="C802" s="28">
        <v>0</v>
      </c>
      <c r="D802" s="28">
        <v>0</v>
      </c>
      <c r="E802" s="28">
        <v>0</v>
      </c>
      <c r="F802" s="27" t="s">
        <v>42</v>
      </c>
      <c r="G802" s="1" t="s">
        <v>1514</v>
      </c>
      <c r="H802" s="1" t="s">
        <v>7713</v>
      </c>
      <c r="I802" s="1" t="s">
        <v>8206</v>
      </c>
      <c r="J802" s="1" t="s">
        <v>42</v>
      </c>
      <c r="K802" s="1" t="s">
        <v>42</v>
      </c>
      <c r="M802" s="1" t="s">
        <v>42</v>
      </c>
      <c r="O802" s="1" t="s">
        <v>42</v>
      </c>
      <c r="P802" s="1" t="s">
        <v>42</v>
      </c>
      <c r="Q802" s="1" t="s">
        <v>42</v>
      </c>
      <c r="R802" s="1" t="s">
        <v>42</v>
      </c>
      <c r="S802" s="1" t="s">
        <v>42</v>
      </c>
      <c r="T802" s="1" t="s">
        <v>42</v>
      </c>
    </row>
    <row r="803" spans="1:20" ht="20.100000000000001" customHeight="1" x14ac:dyDescent="0.3">
      <c r="A803" s="27" t="s">
        <v>8207</v>
      </c>
      <c r="B803" s="28">
        <v>32.799999999999997</v>
      </c>
      <c r="C803" s="28">
        <v>0</v>
      </c>
      <c r="D803" s="28">
        <v>0</v>
      </c>
      <c r="E803" s="28">
        <v>32.799999999999997</v>
      </c>
      <c r="F803" s="27" t="s">
        <v>42</v>
      </c>
      <c r="G803" s="1" t="s">
        <v>1514</v>
      </c>
      <c r="H803" s="1" t="s">
        <v>7713</v>
      </c>
      <c r="I803" s="1" t="s">
        <v>7833</v>
      </c>
      <c r="J803" s="1" t="s">
        <v>42</v>
      </c>
      <c r="K803" s="1" t="s">
        <v>42</v>
      </c>
      <c r="M803" s="1" t="s">
        <v>42</v>
      </c>
      <c r="O803" s="1" t="s">
        <v>42</v>
      </c>
      <c r="P803" s="1" t="s">
        <v>42</v>
      </c>
      <c r="Q803" s="1" t="s">
        <v>42</v>
      </c>
      <c r="R803" s="1" t="s">
        <v>42</v>
      </c>
      <c r="S803" s="1" t="s">
        <v>42</v>
      </c>
      <c r="T803" s="1" t="s">
        <v>42</v>
      </c>
    </row>
    <row r="804" spans="1:20" ht="20.100000000000001" customHeight="1" x14ac:dyDescent="0.3">
      <c r="A804" s="27" t="s">
        <v>8198</v>
      </c>
      <c r="B804" s="28">
        <v>0</v>
      </c>
      <c r="C804" s="28">
        <v>162.80000000000001</v>
      </c>
      <c r="D804" s="28">
        <v>0</v>
      </c>
      <c r="E804" s="28">
        <v>162.80000000000001</v>
      </c>
      <c r="F804" s="27" t="s">
        <v>42</v>
      </c>
      <c r="G804" s="1" t="s">
        <v>1514</v>
      </c>
      <c r="H804" s="1" t="s">
        <v>7713</v>
      </c>
      <c r="I804" s="1" t="s">
        <v>7835</v>
      </c>
      <c r="J804" s="1" t="s">
        <v>42</v>
      </c>
      <c r="K804" s="1" t="s">
        <v>42</v>
      </c>
      <c r="M804" s="1" t="s">
        <v>42</v>
      </c>
      <c r="O804" s="1" t="s">
        <v>42</v>
      </c>
      <c r="P804" s="1" t="s">
        <v>42</v>
      </c>
      <c r="Q804" s="1" t="s">
        <v>42</v>
      </c>
      <c r="R804" s="1" t="s">
        <v>42</v>
      </c>
      <c r="S804" s="1" t="s">
        <v>42</v>
      </c>
      <c r="T804" s="1" t="s">
        <v>42</v>
      </c>
    </row>
    <row r="805" spans="1:20" ht="20.100000000000001" customHeight="1" x14ac:dyDescent="0.3">
      <c r="A805" s="27" t="s">
        <v>8208</v>
      </c>
      <c r="B805" s="28">
        <v>0</v>
      </c>
      <c r="C805" s="28">
        <v>0</v>
      </c>
      <c r="D805" s="28">
        <v>26.7</v>
      </c>
      <c r="E805" s="28">
        <v>26.7</v>
      </c>
      <c r="F805" s="27" t="s">
        <v>42</v>
      </c>
      <c r="G805" s="1" t="s">
        <v>1514</v>
      </c>
      <c r="H805" s="1" t="s">
        <v>7713</v>
      </c>
      <c r="I805" s="1" t="s">
        <v>7837</v>
      </c>
      <c r="J805" s="1" t="s">
        <v>42</v>
      </c>
      <c r="K805" s="1" t="s">
        <v>42</v>
      </c>
      <c r="M805" s="1" t="s">
        <v>42</v>
      </c>
      <c r="O805" s="1" t="s">
        <v>42</v>
      </c>
      <c r="P805" s="1" t="s">
        <v>42</v>
      </c>
      <c r="Q805" s="1" t="s">
        <v>42</v>
      </c>
      <c r="R805" s="1" t="s">
        <v>42</v>
      </c>
      <c r="S805" s="1" t="s">
        <v>42</v>
      </c>
      <c r="T805" s="1" t="s">
        <v>42</v>
      </c>
    </row>
    <row r="806" spans="1:20" ht="20.100000000000001" customHeight="1" x14ac:dyDescent="0.3">
      <c r="A806" s="27" t="s">
        <v>7742</v>
      </c>
      <c r="B806" s="28">
        <v>32.799999999999997</v>
      </c>
      <c r="C806" s="28">
        <v>162.80000000000001</v>
      </c>
      <c r="D806" s="28">
        <v>26.7</v>
      </c>
      <c r="E806" s="28">
        <v>222.3</v>
      </c>
      <c r="F806" s="27" t="s">
        <v>42</v>
      </c>
      <c r="G806" s="1" t="s">
        <v>1514</v>
      </c>
      <c r="H806" s="1" t="s">
        <v>7713</v>
      </c>
      <c r="I806" s="1" t="s">
        <v>7743</v>
      </c>
      <c r="J806" s="1" t="s">
        <v>42</v>
      </c>
      <c r="K806" s="1" t="s">
        <v>42</v>
      </c>
      <c r="M806" s="1" t="s">
        <v>42</v>
      </c>
      <c r="O806" s="1" t="s">
        <v>42</v>
      </c>
      <c r="P806" s="1" t="s">
        <v>42</v>
      </c>
      <c r="Q806" s="1" t="s">
        <v>42</v>
      </c>
      <c r="R806" s="1" t="s">
        <v>42</v>
      </c>
      <c r="S806" s="1" t="s">
        <v>42</v>
      </c>
      <c r="T806" s="1" t="s">
        <v>42</v>
      </c>
    </row>
    <row r="807" spans="1:20" ht="20.100000000000001" customHeight="1" x14ac:dyDescent="0.3">
      <c r="A807" s="27" t="s">
        <v>7712</v>
      </c>
      <c r="B807" s="28">
        <v>0</v>
      </c>
      <c r="C807" s="28">
        <v>0</v>
      </c>
      <c r="D807" s="28">
        <v>0</v>
      </c>
      <c r="E807" s="28">
        <v>0</v>
      </c>
      <c r="F807" s="27" t="s">
        <v>42</v>
      </c>
      <c r="G807" s="1" t="s">
        <v>1514</v>
      </c>
      <c r="H807" s="1" t="s">
        <v>7713</v>
      </c>
      <c r="I807" s="1" t="s">
        <v>42</v>
      </c>
      <c r="J807" s="1" t="s">
        <v>42</v>
      </c>
      <c r="K807" s="1" t="s">
        <v>42</v>
      </c>
      <c r="M807" s="1" t="s">
        <v>42</v>
      </c>
      <c r="O807" s="1" t="s">
        <v>42</v>
      </c>
      <c r="P807" s="1" t="s">
        <v>42</v>
      </c>
      <c r="Q807" s="1" t="s">
        <v>42</v>
      </c>
      <c r="R807" s="1" t="s">
        <v>42</v>
      </c>
      <c r="S807" s="1" t="s">
        <v>42</v>
      </c>
      <c r="T807" s="1" t="s">
        <v>42</v>
      </c>
    </row>
    <row r="808" spans="1:20" ht="20.100000000000001" customHeight="1" x14ac:dyDescent="0.3">
      <c r="A808" s="27" t="s">
        <v>8209</v>
      </c>
      <c r="B808" s="28">
        <v>0</v>
      </c>
      <c r="C808" s="28">
        <v>0</v>
      </c>
      <c r="D808" s="28">
        <v>0</v>
      </c>
      <c r="E808" s="28">
        <v>0</v>
      </c>
      <c r="F808" s="27" t="s">
        <v>42</v>
      </c>
      <c r="G808" s="1" t="s">
        <v>1514</v>
      </c>
      <c r="H808" s="1" t="s">
        <v>7713</v>
      </c>
      <c r="I808" s="1" t="s">
        <v>8210</v>
      </c>
      <c r="J808" s="1" t="s">
        <v>42</v>
      </c>
      <c r="K808" s="1" t="s">
        <v>42</v>
      </c>
      <c r="M808" s="1" t="s">
        <v>42</v>
      </c>
      <c r="O808" s="1" t="s">
        <v>42</v>
      </c>
      <c r="P808" s="1" t="s">
        <v>42</v>
      </c>
      <c r="Q808" s="1" t="s">
        <v>42</v>
      </c>
      <c r="R808" s="1" t="s">
        <v>42</v>
      </c>
      <c r="S808" s="1" t="s">
        <v>42</v>
      </c>
      <c r="T808" s="1" t="s">
        <v>42</v>
      </c>
    </row>
    <row r="809" spans="1:20" ht="20.100000000000001" customHeight="1" x14ac:dyDescent="0.3">
      <c r="A809" s="27" t="s">
        <v>8211</v>
      </c>
      <c r="B809" s="28">
        <v>37</v>
      </c>
      <c r="C809" s="28">
        <v>0</v>
      </c>
      <c r="D809" s="28">
        <v>0</v>
      </c>
      <c r="E809" s="28">
        <v>37</v>
      </c>
      <c r="F809" s="27" t="s">
        <v>42</v>
      </c>
      <c r="G809" s="1" t="s">
        <v>1514</v>
      </c>
      <c r="H809" s="1" t="s">
        <v>7713</v>
      </c>
      <c r="I809" s="1" t="s">
        <v>7909</v>
      </c>
      <c r="J809" s="1" t="s">
        <v>42</v>
      </c>
      <c r="K809" s="1" t="s">
        <v>42</v>
      </c>
      <c r="M809" s="1" t="s">
        <v>42</v>
      </c>
      <c r="O809" s="1" t="s">
        <v>42</v>
      </c>
      <c r="P809" s="1" t="s">
        <v>42</v>
      </c>
      <c r="Q809" s="1" t="s">
        <v>42</v>
      </c>
      <c r="R809" s="1" t="s">
        <v>42</v>
      </c>
      <c r="S809" s="1" t="s">
        <v>42</v>
      </c>
      <c r="T809" s="1" t="s">
        <v>42</v>
      </c>
    </row>
    <row r="810" spans="1:20" ht="20.100000000000001" customHeight="1" x14ac:dyDescent="0.3">
      <c r="A810" s="27" t="s">
        <v>8212</v>
      </c>
      <c r="B810" s="28">
        <v>0</v>
      </c>
      <c r="C810" s="28">
        <v>325.60000000000002</v>
      </c>
      <c r="D810" s="28">
        <v>0</v>
      </c>
      <c r="E810" s="28">
        <v>325.60000000000002</v>
      </c>
      <c r="F810" s="27" t="s">
        <v>42</v>
      </c>
      <c r="G810" s="1" t="s">
        <v>1514</v>
      </c>
      <c r="H810" s="1" t="s">
        <v>7713</v>
      </c>
      <c r="I810" s="1" t="s">
        <v>7910</v>
      </c>
      <c r="J810" s="1" t="s">
        <v>42</v>
      </c>
      <c r="K810" s="1" t="s">
        <v>42</v>
      </c>
      <c r="M810" s="1" t="s">
        <v>42</v>
      </c>
      <c r="O810" s="1" t="s">
        <v>42</v>
      </c>
      <c r="P810" s="1" t="s">
        <v>42</v>
      </c>
      <c r="Q810" s="1" t="s">
        <v>42</v>
      </c>
      <c r="R810" s="1" t="s">
        <v>42</v>
      </c>
      <c r="S810" s="1" t="s">
        <v>42</v>
      </c>
      <c r="T810" s="1" t="s">
        <v>42</v>
      </c>
    </row>
    <row r="811" spans="1:20" ht="20.100000000000001" customHeight="1" x14ac:dyDescent="0.3">
      <c r="A811" s="27" t="s">
        <v>8213</v>
      </c>
      <c r="B811" s="28">
        <v>0</v>
      </c>
      <c r="C811" s="28">
        <v>0</v>
      </c>
      <c r="D811" s="28">
        <v>41.4</v>
      </c>
      <c r="E811" s="28">
        <v>41.4</v>
      </c>
      <c r="F811" s="27" t="s">
        <v>42</v>
      </c>
      <c r="G811" s="1" t="s">
        <v>1514</v>
      </c>
      <c r="H811" s="1" t="s">
        <v>7713</v>
      </c>
      <c r="I811" s="1" t="s">
        <v>7912</v>
      </c>
      <c r="J811" s="1" t="s">
        <v>42</v>
      </c>
      <c r="K811" s="1" t="s">
        <v>42</v>
      </c>
      <c r="M811" s="1" t="s">
        <v>42</v>
      </c>
      <c r="O811" s="1" t="s">
        <v>42</v>
      </c>
      <c r="P811" s="1" t="s">
        <v>42</v>
      </c>
      <c r="Q811" s="1" t="s">
        <v>42</v>
      </c>
      <c r="R811" s="1" t="s">
        <v>42</v>
      </c>
      <c r="S811" s="1" t="s">
        <v>42</v>
      </c>
      <c r="T811" s="1" t="s">
        <v>42</v>
      </c>
    </row>
    <row r="812" spans="1:20" ht="20.100000000000001" customHeight="1" x14ac:dyDescent="0.3">
      <c r="A812" s="27" t="s">
        <v>7742</v>
      </c>
      <c r="B812" s="28">
        <v>37</v>
      </c>
      <c r="C812" s="28">
        <v>325.60000000000002</v>
      </c>
      <c r="D812" s="28">
        <v>41.4</v>
      </c>
      <c r="E812" s="28">
        <v>404</v>
      </c>
      <c r="F812" s="27" t="s">
        <v>42</v>
      </c>
      <c r="G812" s="1" t="s">
        <v>1514</v>
      </c>
      <c r="H812" s="1" t="s">
        <v>7713</v>
      </c>
      <c r="I812" s="1" t="s">
        <v>7743</v>
      </c>
      <c r="J812" s="1" t="s">
        <v>42</v>
      </c>
      <c r="K812" s="1" t="s">
        <v>42</v>
      </c>
      <c r="M812" s="1" t="s">
        <v>42</v>
      </c>
      <c r="O812" s="1" t="s">
        <v>42</v>
      </c>
      <c r="P812" s="1" t="s">
        <v>42</v>
      </c>
      <c r="Q812" s="1" t="s">
        <v>42</v>
      </c>
      <c r="R812" s="1" t="s">
        <v>42</v>
      </c>
      <c r="S812" s="1" t="s">
        <v>42</v>
      </c>
      <c r="T812" s="1" t="s">
        <v>42</v>
      </c>
    </row>
    <row r="813" spans="1:20" ht="20.100000000000001" customHeight="1" x14ac:dyDescent="0.3">
      <c r="A813" s="27" t="s">
        <v>7712</v>
      </c>
      <c r="B813" s="28">
        <v>0</v>
      </c>
      <c r="C813" s="28">
        <v>0</v>
      </c>
      <c r="D813" s="28">
        <v>0</v>
      </c>
      <c r="E813" s="28">
        <v>0</v>
      </c>
      <c r="F813" s="27" t="s">
        <v>42</v>
      </c>
      <c r="G813" s="1" t="s">
        <v>1514</v>
      </c>
      <c r="H813" s="1" t="s">
        <v>7713</v>
      </c>
      <c r="I813" s="1" t="s">
        <v>42</v>
      </c>
      <c r="J813" s="1" t="s">
        <v>42</v>
      </c>
      <c r="K813" s="1" t="s">
        <v>42</v>
      </c>
      <c r="M813" s="1" t="s">
        <v>42</v>
      </c>
      <c r="O813" s="1" t="s">
        <v>42</v>
      </c>
      <c r="P813" s="1" t="s">
        <v>42</v>
      </c>
      <c r="Q813" s="1" t="s">
        <v>42</v>
      </c>
      <c r="R813" s="1" t="s">
        <v>42</v>
      </c>
      <c r="S813" s="1" t="s">
        <v>42</v>
      </c>
      <c r="T813" s="1" t="s">
        <v>42</v>
      </c>
    </row>
    <row r="814" spans="1:20" ht="20.100000000000001" customHeight="1" x14ac:dyDescent="0.3">
      <c r="A814" s="27" t="s">
        <v>8214</v>
      </c>
      <c r="B814" s="28">
        <v>0</v>
      </c>
      <c r="C814" s="28">
        <v>0</v>
      </c>
      <c r="D814" s="28">
        <v>0</v>
      </c>
      <c r="E814" s="28">
        <v>0</v>
      </c>
      <c r="F814" s="27" t="s">
        <v>42</v>
      </c>
      <c r="G814" s="1" t="s">
        <v>1514</v>
      </c>
      <c r="H814" s="1" t="s">
        <v>7713</v>
      </c>
      <c r="I814" s="1" t="s">
        <v>8215</v>
      </c>
      <c r="J814" s="1" t="s">
        <v>42</v>
      </c>
      <c r="K814" s="1" t="s">
        <v>42</v>
      </c>
      <c r="M814" s="1" t="s">
        <v>42</v>
      </c>
      <c r="O814" s="1" t="s">
        <v>42</v>
      </c>
      <c r="P814" s="1" t="s">
        <v>42</v>
      </c>
      <c r="Q814" s="1" t="s">
        <v>42</v>
      </c>
      <c r="R814" s="1" t="s">
        <v>42</v>
      </c>
      <c r="S814" s="1" t="s">
        <v>42</v>
      </c>
      <c r="T814" s="1" t="s">
        <v>42</v>
      </c>
    </row>
    <row r="815" spans="1:20" ht="20.100000000000001" customHeight="1" x14ac:dyDescent="0.3">
      <c r="A815" s="27" t="s">
        <v>8216</v>
      </c>
      <c r="B815" s="28">
        <v>61.7</v>
      </c>
      <c r="C815" s="28">
        <v>0</v>
      </c>
      <c r="D815" s="28">
        <v>0</v>
      </c>
      <c r="E815" s="28">
        <v>61.7</v>
      </c>
      <c r="F815" s="27" t="s">
        <v>42</v>
      </c>
      <c r="G815" s="1" t="s">
        <v>1514</v>
      </c>
      <c r="H815" s="1" t="s">
        <v>7713</v>
      </c>
      <c r="I815" s="1" t="s">
        <v>7884</v>
      </c>
      <c r="J815" s="1" t="s">
        <v>42</v>
      </c>
      <c r="K815" s="1" t="s">
        <v>42</v>
      </c>
      <c r="M815" s="1" t="s">
        <v>42</v>
      </c>
      <c r="O815" s="1" t="s">
        <v>42</v>
      </c>
      <c r="P815" s="1" t="s">
        <v>42</v>
      </c>
      <c r="Q815" s="1" t="s">
        <v>42</v>
      </c>
      <c r="R815" s="1" t="s">
        <v>42</v>
      </c>
      <c r="S815" s="1" t="s">
        <v>42</v>
      </c>
      <c r="T815" s="1" t="s">
        <v>42</v>
      </c>
    </row>
    <row r="816" spans="1:20" ht="20.100000000000001" customHeight="1" x14ac:dyDescent="0.3">
      <c r="A816" s="27" t="s">
        <v>8217</v>
      </c>
      <c r="B816" s="28">
        <v>0</v>
      </c>
      <c r="C816" s="28">
        <v>137.30000000000001</v>
      </c>
      <c r="D816" s="28">
        <v>0</v>
      </c>
      <c r="E816" s="28">
        <v>137.30000000000001</v>
      </c>
      <c r="F816" s="27" t="s">
        <v>42</v>
      </c>
      <c r="G816" s="1" t="s">
        <v>1514</v>
      </c>
      <c r="H816" s="1" t="s">
        <v>7713</v>
      </c>
      <c r="I816" s="1" t="s">
        <v>7886</v>
      </c>
      <c r="J816" s="1" t="s">
        <v>42</v>
      </c>
      <c r="K816" s="1" t="s">
        <v>42</v>
      </c>
      <c r="M816" s="1" t="s">
        <v>42</v>
      </c>
      <c r="O816" s="1" t="s">
        <v>42</v>
      </c>
      <c r="P816" s="1" t="s">
        <v>42</v>
      </c>
      <c r="Q816" s="1" t="s">
        <v>42</v>
      </c>
      <c r="R816" s="1" t="s">
        <v>42</v>
      </c>
      <c r="S816" s="1" t="s">
        <v>42</v>
      </c>
      <c r="T816" s="1" t="s">
        <v>42</v>
      </c>
    </row>
    <row r="817" spans="1:20" ht="20.100000000000001" customHeight="1" x14ac:dyDescent="0.3">
      <c r="A817" s="27" t="s">
        <v>8218</v>
      </c>
      <c r="B817" s="28">
        <v>0</v>
      </c>
      <c r="C817" s="28">
        <v>0</v>
      </c>
      <c r="D817" s="28">
        <v>52.8</v>
      </c>
      <c r="E817" s="28">
        <v>52.8</v>
      </c>
      <c r="F817" s="27" t="s">
        <v>42</v>
      </c>
      <c r="G817" s="1" t="s">
        <v>1514</v>
      </c>
      <c r="H817" s="1" t="s">
        <v>7713</v>
      </c>
      <c r="I817" s="1" t="s">
        <v>7888</v>
      </c>
      <c r="J817" s="1" t="s">
        <v>42</v>
      </c>
      <c r="K817" s="1" t="s">
        <v>42</v>
      </c>
      <c r="M817" s="1" t="s">
        <v>42</v>
      </c>
      <c r="O817" s="1" t="s">
        <v>42</v>
      </c>
      <c r="P817" s="1" t="s">
        <v>42</v>
      </c>
      <c r="Q817" s="1" t="s">
        <v>42</v>
      </c>
      <c r="R817" s="1" t="s">
        <v>42</v>
      </c>
      <c r="S817" s="1" t="s">
        <v>42</v>
      </c>
      <c r="T817" s="1" t="s">
        <v>42</v>
      </c>
    </row>
    <row r="818" spans="1:20" ht="20.100000000000001" customHeight="1" x14ac:dyDescent="0.3">
      <c r="A818" s="27" t="s">
        <v>7766</v>
      </c>
      <c r="B818" s="28">
        <v>61.7</v>
      </c>
      <c r="C818" s="28">
        <v>137.30000000000001</v>
      </c>
      <c r="D818" s="28">
        <v>52.8</v>
      </c>
      <c r="E818" s="28">
        <v>251.8</v>
      </c>
      <c r="F818" s="27" t="s">
        <v>42</v>
      </c>
      <c r="G818" s="1" t="s">
        <v>1514</v>
      </c>
      <c r="H818" s="1" t="s">
        <v>7713</v>
      </c>
      <c r="I818" s="1" t="s">
        <v>7767</v>
      </c>
      <c r="J818" s="1" t="s">
        <v>42</v>
      </c>
      <c r="K818" s="1" t="s">
        <v>42</v>
      </c>
      <c r="M818" s="1" t="s">
        <v>42</v>
      </c>
      <c r="O818" s="1" t="s">
        <v>42</v>
      </c>
      <c r="P818" s="1" t="s">
        <v>42</v>
      </c>
      <c r="Q818" s="1" t="s">
        <v>42</v>
      </c>
      <c r="R818" s="1" t="s">
        <v>42</v>
      </c>
      <c r="S818" s="1" t="s">
        <v>42</v>
      </c>
      <c r="T818" s="1" t="s">
        <v>42</v>
      </c>
    </row>
    <row r="819" spans="1:20" ht="20.100000000000001" customHeight="1" x14ac:dyDescent="0.3">
      <c r="A819" s="27" t="s">
        <v>7768</v>
      </c>
      <c r="B819" s="29">
        <v>356</v>
      </c>
      <c r="C819" s="29">
        <v>1036</v>
      </c>
      <c r="D819" s="29">
        <v>640</v>
      </c>
      <c r="E819" s="29">
        <v>2032</v>
      </c>
      <c r="F819" s="30"/>
    </row>
    <row r="820" spans="1:20" ht="20.100000000000001" customHeight="1" x14ac:dyDescent="0.3">
      <c r="A820" s="30"/>
      <c r="B820" s="30"/>
      <c r="C820" s="30"/>
      <c r="D820" s="30"/>
      <c r="E820" s="30"/>
      <c r="F820" s="30"/>
    </row>
    <row r="821" spans="1:20" ht="20.100000000000001" customHeight="1" x14ac:dyDescent="0.3">
      <c r="A821" s="30" t="s">
        <v>8220</v>
      </c>
      <c r="B821" s="30"/>
      <c r="C821" s="30"/>
      <c r="D821" s="30"/>
      <c r="E821" s="30"/>
      <c r="F821" s="27" t="s">
        <v>42</v>
      </c>
      <c r="G821" s="1" t="s">
        <v>1520</v>
      </c>
      <c r="I821" s="1" t="s">
        <v>1517</v>
      </c>
      <c r="J821" s="1" t="s">
        <v>1518</v>
      </c>
      <c r="K821" s="1" t="s">
        <v>598</v>
      </c>
    </row>
    <row r="822" spans="1:20" ht="20.100000000000001" customHeight="1" x14ac:dyDescent="0.3">
      <c r="A822" s="27" t="s">
        <v>42</v>
      </c>
      <c r="B822" s="28"/>
      <c r="C822" s="28"/>
      <c r="D822" s="28"/>
      <c r="E822" s="28"/>
      <c r="F822" s="27" t="s">
        <v>42</v>
      </c>
      <c r="G822" s="1" t="s">
        <v>1520</v>
      </c>
      <c r="H822" s="1" t="s">
        <v>7711</v>
      </c>
      <c r="I822" s="1" t="s">
        <v>42</v>
      </c>
      <c r="J822" s="1" t="s">
        <v>42</v>
      </c>
      <c r="K822" s="1" t="s">
        <v>42</v>
      </c>
      <c r="L822">
        <v>1</v>
      </c>
      <c r="M822" s="1" t="s">
        <v>42</v>
      </c>
      <c r="O822" s="1" t="s">
        <v>42</v>
      </c>
      <c r="P822" s="1" t="s">
        <v>42</v>
      </c>
      <c r="Q822" s="1" t="s">
        <v>42</v>
      </c>
      <c r="R822" s="1" t="s">
        <v>42</v>
      </c>
      <c r="S822" s="1" t="s">
        <v>42</v>
      </c>
      <c r="T822" s="1" t="s">
        <v>42</v>
      </c>
    </row>
    <row r="823" spans="1:20" ht="20.100000000000001" customHeight="1" x14ac:dyDescent="0.3">
      <c r="A823" s="27" t="s">
        <v>8221</v>
      </c>
      <c r="B823" s="28">
        <v>0</v>
      </c>
      <c r="C823" s="28">
        <v>0</v>
      </c>
      <c r="D823" s="28">
        <v>0</v>
      </c>
      <c r="E823" s="28">
        <v>0</v>
      </c>
      <c r="F823" s="27" t="s">
        <v>42</v>
      </c>
      <c r="G823" s="1" t="s">
        <v>1520</v>
      </c>
      <c r="H823" s="1" t="s">
        <v>7713</v>
      </c>
      <c r="I823" s="1" t="s">
        <v>8222</v>
      </c>
      <c r="J823" s="1" t="s">
        <v>42</v>
      </c>
      <c r="K823" s="1" t="s">
        <v>42</v>
      </c>
      <c r="M823" s="1" t="s">
        <v>42</v>
      </c>
      <c r="O823" s="1" t="s">
        <v>42</v>
      </c>
      <c r="P823" s="1" t="s">
        <v>42</v>
      </c>
      <c r="Q823" s="1" t="s">
        <v>42</v>
      </c>
      <c r="R823" s="1" t="s">
        <v>42</v>
      </c>
      <c r="S823" s="1" t="s">
        <v>42</v>
      </c>
      <c r="T823" s="1" t="s">
        <v>42</v>
      </c>
    </row>
    <row r="824" spans="1:20" ht="20.100000000000001" customHeight="1" x14ac:dyDescent="0.3">
      <c r="A824" s="27" t="s">
        <v>8223</v>
      </c>
      <c r="B824" s="28">
        <v>0</v>
      </c>
      <c r="C824" s="28">
        <v>0</v>
      </c>
      <c r="D824" s="28">
        <v>0</v>
      </c>
      <c r="E824" s="28">
        <v>0</v>
      </c>
      <c r="F824" s="27" t="s">
        <v>42</v>
      </c>
      <c r="G824" s="1" t="s">
        <v>1520</v>
      </c>
      <c r="H824" s="1" t="s">
        <v>7713</v>
      </c>
      <c r="I824" s="1" t="s">
        <v>8224</v>
      </c>
      <c r="J824" s="1" t="s">
        <v>42</v>
      </c>
      <c r="K824" s="1" t="s">
        <v>42</v>
      </c>
      <c r="M824" s="1" t="s">
        <v>42</v>
      </c>
      <c r="O824" s="1" t="s">
        <v>42</v>
      </c>
      <c r="P824" s="1" t="s">
        <v>42</v>
      </c>
      <c r="Q824" s="1" t="s">
        <v>42</v>
      </c>
      <c r="R824" s="1" t="s">
        <v>42</v>
      </c>
      <c r="S824" s="1" t="s">
        <v>42</v>
      </c>
      <c r="T824" s="1" t="s">
        <v>42</v>
      </c>
    </row>
    <row r="825" spans="1:20" ht="20.100000000000001" customHeight="1" x14ac:dyDescent="0.3">
      <c r="A825" s="27" t="s">
        <v>7712</v>
      </c>
      <c r="B825" s="28">
        <v>0</v>
      </c>
      <c r="C825" s="28">
        <v>0</v>
      </c>
      <c r="D825" s="28">
        <v>0</v>
      </c>
      <c r="E825" s="28">
        <v>0</v>
      </c>
      <c r="F825" s="27" t="s">
        <v>42</v>
      </c>
      <c r="G825" s="1" t="s">
        <v>1520</v>
      </c>
      <c r="H825" s="1" t="s">
        <v>7713</v>
      </c>
      <c r="I825" s="1" t="s">
        <v>42</v>
      </c>
      <c r="J825" s="1" t="s">
        <v>42</v>
      </c>
      <c r="K825" s="1" t="s">
        <v>42</v>
      </c>
      <c r="M825" s="1" t="s">
        <v>42</v>
      </c>
      <c r="O825" s="1" t="s">
        <v>42</v>
      </c>
      <c r="P825" s="1" t="s">
        <v>42</v>
      </c>
      <c r="Q825" s="1" t="s">
        <v>42</v>
      </c>
      <c r="R825" s="1" t="s">
        <v>42</v>
      </c>
      <c r="S825" s="1" t="s">
        <v>42</v>
      </c>
      <c r="T825" s="1" t="s">
        <v>42</v>
      </c>
    </row>
    <row r="826" spans="1:20" ht="20.100000000000001" customHeight="1" x14ac:dyDescent="0.3">
      <c r="A826" s="27" t="s">
        <v>7718</v>
      </c>
      <c r="B826" s="28">
        <v>0</v>
      </c>
      <c r="C826" s="28">
        <v>0</v>
      </c>
      <c r="D826" s="28">
        <v>0</v>
      </c>
      <c r="E826" s="28">
        <v>0</v>
      </c>
      <c r="F826" s="27" t="s">
        <v>42</v>
      </c>
      <c r="G826" s="1" t="s">
        <v>1520</v>
      </c>
      <c r="H826" s="1" t="s">
        <v>7713</v>
      </c>
      <c r="I826" s="1" t="s">
        <v>7719</v>
      </c>
      <c r="J826" s="1" t="s">
        <v>42</v>
      </c>
      <c r="K826" s="1" t="s">
        <v>42</v>
      </c>
      <c r="M826" s="1" t="s">
        <v>42</v>
      </c>
      <c r="O826" s="1" t="s">
        <v>42</v>
      </c>
      <c r="P826" s="1" t="s">
        <v>42</v>
      </c>
      <c r="Q826" s="1" t="s">
        <v>42</v>
      </c>
      <c r="R826" s="1" t="s">
        <v>42</v>
      </c>
      <c r="S826" s="1" t="s">
        <v>42</v>
      </c>
      <c r="T826" s="1" t="s">
        <v>42</v>
      </c>
    </row>
    <row r="827" spans="1:20" ht="20.100000000000001" customHeight="1" x14ac:dyDescent="0.3">
      <c r="A827" s="27" t="s">
        <v>7712</v>
      </c>
      <c r="B827" s="28">
        <v>0</v>
      </c>
      <c r="C827" s="28">
        <v>0</v>
      </c>
      <c r="D827" s="28">
        <v>0</v>
      </c>
      <c r="E827" s="28">
        <v>0</v>
      </c>
      <c r="F827" s="27" t="s">
        <v>42</v>
      </c>
      <c r="G827" s="1" t="s">
        <v>1520</v>
      </c>
      <c r="H827" s="1" t="s">
        <v>7713</v>
      </c>
      <c r="I827" s="1" t="s">
        <v>42</v>
      </c>
      <c r="J827" s="1" t="s">
        <v>42</v>
      </c>
      <c r="K827" s="1" t="s">
        <v>42</v>
      </c>
      <c r="M827" s="1" t="s">
        <v>42</v>
      </c>
      <c r="O827" s="1" t="s">
        <v>42</v>
      </c>
      <c r="P827" s="1" t="s">
        <v>42</v>
      </c>
      <c r="Q827" s="1" t="s">
        <v>42</v>
      </c>
      <c r="R827" s="1" t="s">
        <v>42</v>
      </c>
      <c r="S827" s="1" t="s">
        <v>42</v>
      </c>
      <c r="T827" s="1" t="s">
        <v>42</v>
      </c>
    </row>
    <row r="828" spans="1:20" ht="20.100000000000001" customHeight="1" x14ac:dyDescent="0.3">
      <c r="A828" s="27" t="s">
        <v>8225</v>
      </c>
      <c r="B828" s="28">
        <v>0</v>
      </c>
      <c r="C828" s="28">
        <v>0</v>
      </c>
      <c r="D828" s="28">
        <v>0</v>
      </c>
      <c r="E828" s="28">
        <v>0</v>
      </c>
      <c r="F828" s="27" t="s">
        <v>42</v>
      </c>
      <c r="G828" s="1" t="s">
        <v>1520</v>
      </c>
      <c r="H828" s="1" t="s">
        <v>7713</v>
      </c>
      <c r="I828" s="1" t="s">
        <v>8226</v>
      </c>
      <c r="J828" s="1" t="s">
        <v>42</v>
      </c>
      <c r="K828" s="1" t="s">
        <v>42</v>
      </c>
      <c r="M828" s="1" t="s">
        <v>42</v>
      </c>
      <c r="O828" s="1" t="s">
        <v>42</v>
      </c>
      <c r="P828" s="1" t="s">
        <v>42</v>
      </c>
      <c r="Q828" s="1" t="s">
        <v>42</v>
      </c>
      <c r="R828" s="1" t="s">
        <v>42</v>
      </c>
      <c r="S828" s="1" t="s">
        <v>42</v>
      </c>
      <c r="T828" s="1" t="s">
        <v>42</v>
      </c>
    </row>
    <row r="829" spans="1:20" ht="20.100000000000001" customHeight="1" x14ac:dyDescent="0.3">
      <c r="A829" s="27" t="s">
        <v>8227</v>
      </c>
      <c r="B829" s="28">
        <v>0</v>
      </c>
      <c r="C829" s="28">
        <v>0</v>
      </c>
      <c r="D829" s="28">
        <v>0</v>
      </c>
      <c r="E829" s="28">
        <v>0</v>
      </c>
      <c r="F829" s="27" t="s">
        <v>42</v>
      </c>
      <c r="G829" s="1" t="s">
        <v>1520</v>
      </c>
      <c r="H829" s="1" t="s">
        <v>7713</v>
      </c>
      <c r="I829" s="1" t="s">
        <v>8228</v>
      </c>
      <c r="J829" s="1" t="s">
        <v>42</v>
      </c>
      <c r="K829" s="1" t="s">
        <v>42</v>
      </c>
      <c r="M829" s="1" t="s">
        <v>42</v>
      </c>
      <c r="O829" s="1" t="s">
        <v>42</v>
      </c>
      <c r="P829" s="1" t="s">
        <v>42</v>
      </c>
      <c r="Q829" s="1" t="s">
        <v>42</v>
      </c>
      <c r="R829" s="1" t="s">
        <v>42</v>
      </c>
      <c r="S829" s="1" t="s">
        <v>42</v>
      </c>
      <c r="T829" s="1" t="s">
        <v>42</v>
      </c>
    </row>
    <row r="830" spans="1:20" ht="20.100000000000001" customHeight="1" x14ac:dyDescent="0.3">
      <c r="A830" s="27" t="s">
        <v>8037</v>
      </c>
      <c r="B830" s="28">
        <v>0</v>
      </c>
      <c r="C830" s="28">
        <v>0</v>
      </c>
      <c r="D830" s="28">
        <v>0</v>
      </c>
      <c r="E830" s="28">
        <v>0</v>
      </c>
      <c r="F830" s="27" t="s">
        <v>42</v>
      </c>
      <c r="G830" s="1" t="s">
        <v>1520</v>
      </c>
      <c r="H830" s="1" t="s">
        <v>7713</v>
      </c>
      <c r="I830" s="1" t="s">
        <v>8037</v>
      </c>
      <c r="J830" s="1" t="s">
        <v>42</v>
      </c>
      <c r="K830" s="1" t="s">
        <v>42</v>
      </c>
      <c r="M830" s="1" t="s">
        <v>42</v>
      </c>
      <c r="O830" s="1" t="s">
        <v>42</v>
      </c>
      <c r="P830" s="1" t="s">
        <v>42</v>
      </c>
      <c r="Q830" s="1" t="s">
        <v>42</v>
      </c>
      <c r="R830" s="1" t="s">
        <v>42</v>
      </c>
      <c r="S830" s="1" t="s">
        <v>42</v>
      </c>
      <c r="T830" s="1" t="s">
        <v>42</v>
      </c>
    </row>
    <row r="831" spans="1:20" ht="20.100000000000001" customHeight="1" x14ac:dyDescent="0.3">
      <c r="A831" s="27" t="s">
        <v>8190</v>
      </c>
      <c r="B831" s="28">
        <v>0</v>
      </c>
      <c r="C831" s="28">
        <v>0</v>
      </c>
      <c r="D831" s="28">
        <v>0</v>
      </c>
      <c r="E831" s="28">
        <v>0</v>
      </c>
      <c r="F831" s="27" t="s">
        <v>42</v>
      </c>
      <c r="G831" s="1" t="s">
        <v>1520</v>
      </c>
      <c r="H831" s="1" t="s">
        <v>7713</v>
      </c>
      <c r="I831" s="1" t="s">
        <v>8191</v>
      </c>
      <c r="J831" s="1" t="s">
        <v>42</v>
      </c>
      <c r="K831" s="1" t="s">
        <v>42</v>
      </c>
      <c r="M831" s="1" t="s">
        <v>42</v>
      </c>
      <c r="O831" s="1" t="s">
        <v>42</v>
      </c>
      <c r="P831" s="1" t="s">
        <v>42</v>
      </c>
      <c r="Q831" s="1" t="s">
        <v>42</v>
      </c>
      <c r="R831" s="1" t="s">
        <v>42</v>
      </c>
      <c r="S831" s="1" t="s">
        <v>42</v>
      </c>
      <c r="T831" s="1" t="s">
        <v>42</v>
      </c>
    </row>
    <row r="832" spans="1:20" ht="20.100000000000001" customHeight="1" x14ac:dyDescent="0.3">
      <c r="A832" s="27" t="s">
        <v>8229</v>
      </c>
      <c r="B832" s="28">
        <v>0</v>
      </c>
      <c r="C832" s="28">
        <v>68327</v>
      </c>
      <c r="D832" s="28">
        <v>0</v>
      </c>
      <c r="E832" s="28">
        <v>68327</v>
      </c>
      <c r="F832" s="27" t="s">
        <v>42</v>
      </c>
      <c r="G832" s="1" t="s">
        <v>1520</v>
      </c>
      <c r="H832" s="1" t="s">
        <v>7713</v>
      </c>
      <c r="I832" s="1" t="s">
        <v>8230</v>
      </c>
      <c r="J832" s="1" t="s">
        <v>42</v>
      </c>
      <c r="K832" s="1" t="s">
        <v>42</v>
      </c>
      <c r="M832" s="1" t="s">
        <v>42</v>
      </c>
      <c r="O832" s="1" t="s">
        <v>42</v>
      </c>
      <c r="P832" s="1" t="s">
        <v>42</v>
      </c>
      <c r="Q832" s="1" t="s">
        <v>42</v>
      </c>
      <c r="R832" s="1" t="s">
        <v>42</v>
      </c>
      <c r="S832" s="1" t="s">
        <v>42</v>
      </c>
      <c r="T832" s="1" t="s">
        <v>42</v>
      </c>
    </row>
    <row r="833" spans="1:20" ht="20.100000000000001" customHeight="1" x14ac:dyDescent="0.3">
      <c r="A833" s="27" t="s">
        <v>8231</v>
      </c>
      <c r="B833" s="28">
        <v>0</v>
      </c>
      <c r="C833" s="28">
        <v>0</v>
      </c>
      <c r="D833" s="28">
        <v>0</v>
      </c>
      <c r="E833" s="28">
        <v>0</v>
      </c>
      <c r="F833" s="27" t="s">
        <v>42</v>
      </c>
      <c r="G833" s="1" t="s">
        <v>1520</v>
      </c>
      <c r="H833" s="1" t="s">
        <v>7713</v>
      </c>
      <c r="I833" s="1" t="s">
        <v>8232</v>
      </c>
      <c r="J833" s="1" t="s">
        <v>42</v>
      </c>
      <c r="K833" s="1" t="s">
        <v>42</v>
      </c>
      <c r="M833" s="1" t="s">
        <v>42</v>
      </c>
      <c r="O833" s="1" t="s">
        <v>42</v>
      </c>
      <c r="P833" s="1" t="s">
        <v>42</v>
      </c>
      <c r="Q833" s="1" t="s">
        <v>42</v>
      </c>
      <c r="R833" s="1" t="s">
        <v>42</v>
      </c>
      <c r="S833" s="1" t="s">
        <v>42</v>
      </c>
      <c r="T833" s="1" t="s">
        <v>42</v>
      </c>
    </row>
    <row r="834" spans="1:20" ht="20.100000000000001" customHeight="1" x14ac:dyDescent="0.3">
      <c r="A834" s="27" t="s">
        <v>8233</v>
      </c>
      <c r="B834" s="28">
        <v>0</v>
      </c>
      <c r="C834" s="28">
        <v>56530.5</v>
      </c>
      <c r="D834" s="28">
        <v>0</v>
      </c>
      <c r="E834" s="28">
        <v>56530.5</v>
      </c>
      <c r="F834" s="27" t="s">
        <v>42</v>
      </c>
      <c r="G834" s="1" t="s">
        <v>1520</v>
      </c>
      <c r="H834" s="1" t="s">
        <v>7713</v>
      </c>
      <c r="I834" s="1" t="s">
        <v>8234</v>
      </c>
      <c r="J834" s="1" t="s">
        <v>42</v>
      </c>
      <c r="K834" s="1" t="s">
        <v>42</v>
      </c>
      <c r="M834" s="1" t="s">
        <v>42</v>
      </c>
      <c r="O834" s="1" t="s">
        <v>42</v>
      </c>
      <c r="P834" s="1" t="s">
        <v>42</v>
      </c>
      <c r="Q834" s="1" t="s">
        <v>42</v>
      </c>
      <c r="R834" s="1" t="s">
        <v>42</v>
      </c>
      <c r="S834" s="1" t="s">
        <v>42</v>
      </c>
      <c r="T834" s="1" t="s">
        <v>42</v>
      </c>
    </row>
    <row r="835" spans="1:20" ht="20.100000000000001" customHeight="1" x14ac:dyDescent="0.3">
      <c r="A835" s="27" t="s">
        <v>7726</v>
      </c>
      <c r="B835" s="28">
        <v>0</v>
      </c>
      <c r="C835" s="28">
        <v>0</v>
      </c>
      <c r="D835" s="28">
        <v>0</v>
      </c>
      <c r="E835" s="28">
        <v>0</v>
      </c>
      <c r="F835" s="27" t="s">
        <v>42</v>
      </c>
      <c r="G835" s="1" t="s">
        <v>1520</v>
      </c>
      <c r="H835" s="1" t="s">
        <v>7713</v>
      </c>
      <c r="I835" s="1" t="s">
        <v>7727</v>
      </c>
      <c r="J835" s="1" t="s">
        <v>42</v>
      </c>
      <c r="K835" s="1" t="s">
        <v>42</v>
      </c>
      <c r="M835" s="1" t="s">
        <v>42</v>
      </c>
      <c r="O835" s="1" t="s">
        <v>42</v>
      </c>
      <c r="P835" s="1" t="s">
        <v>42</v>
      </c>
      <c r="Q835" s="1" t="s">
        <v>42</v>
      </c>
      <c r="R835" s="1" t="s">
        <v>42</v>
      </c>
      <c r="S835" s="1" t="s">
        <v>42</v>
      </c>
      <c r="T835" s="1" t="s">
        <v>42</v>
      </c>
    </row>
    <row r="836" spans="1:20" ht="20.100000000000001" customHeight="1" x14ac:dyDescent="0.3">
      <c r="A836" s="27" t="s">
        <v>8235</v>
      </c>
      <c r="B836" s="28">
        <v>0</v>
      </c>
      <c r="C836" s="28">
        <v>21508.5</v>
      </c>
      <c r="D836" s="28">
        <v>0</v>
      </c>
      <c r="E836" s="28">
        <v>21508.5</v>
      </c>
      <c r="F836" s="27" t="s">
        <v>42</v>
      </c>
      <c r="G836" s="1" t="s">
        <v>1520</v>
      </c>
      <c r="H836" s="1" t="s">
        <v>7713</v>
      </c>
      <c r="I836" s="1" t="s">
        <v>8236</v>
      </c>
      <c r="J836" s="1" t="s">
        <v>42</v>
      </c>
      <c r="K836" s="1" t="s">
        <v>42</v>
      </c>
      <c r="M836" s="1" t="s">
        <v>42</v>
      </c>
      <c r="O836" s="1" t="s">
        <v>42</v>
      </c>
      <c r="P836" s="1" t="s">
        <v>42</v>
      </c>
      <c r="Q836" s="1" t="s">
        <v>42</v>
      </c>
      <c r="R836" s="1" t="s">
        <v>42</v>
      </c>
      <c r="S836" s="1" t="s">
        <v>42</v>
      </c>
      <c r="T836" s="1" t="s">
        <v>42</v>
      </c>
    </row>
    <row r="837" spans="1:20" ht="20.100000000000001" customHeight="1" x14ac:dyDescent="0.3">
      <c r="A837" s="27" t="s">
        <v>7766</v>
      </c>
      <c r="B837" s="28">
        <v>0</v>
      </c>
      <c r="C837" s="28">
        <v>146366</v>
      </c>
      <c r="D837" s="28">
        <v>0</v>
      </c>
      <c r="E837" s="28">
        <v>146366</v>
      </c>
      <c r="F837" s="27" t="s">
        <v>42</v>
      </c>
      <c r="G837" s="1" t="s">
        <v>1520</v>
      </c>
      <c r="H837" s="1" t="s">
        <v>7713</v>
      </c>
      <c r="I837" s="1" t="s">
        <v>7767</v>
      </c>
      <c r="J837" s="1" t="s">
        <v>42</v>
      </c>
      <c r="K837" s="1" t="s">
        <v>42</v>
      </c>
      <c r="M837" s="1" t="s">
        <v>42</v>
      </c>
      <c r="O837" s="1" t="s">
        <v>42</v>
      </c>
      <c r="P837" s="1" t="s">
        <v>42</v>
      </c>
      <c r="Q837" s="1" t="s">
        <v>42</v>
      </c>
      <c r="R837" s="1" t="s">
        <v>42</v>
      </c>
      <c r="S837" s="1" t="s">
        <v>42</v>
      </c>
      <c r="T837" s="1" t="s">
        <v>42</v>
      </c>
    </row>
    <row r="838" spans="1:20" ht="20.100000000000001" customHeight="1" x14ac:dyDescent="0.3">
      <c r="A838" s="27" t="s">
        <v>7712</v>
      </c>
      <c r="B838" s="28">
        <v>0</v>
      </c>
      <c r="C838" s="28">
        <v>0</v>
      </c>
      <c r="D838" s="28">
        <v>0</v>
      </c>
      <c r="E838" s="28">
        <v>0</v>
      </c>
      <c r="F838" s="27" t="s">
        <v>42</v>
      </c>
      <c r="G838" s="1" t="s">
        <v>1520</v>
      </c>
      <c r="H838" s="1" t="s">
        <v>7713</v>
      </c>
      <c r="I838" s="1" t="s">
        <v>42</v>
      </c>
      <c r="J838" s="1" t="s">
        <v>42</v>
      </c>
      <c r="K838" s="1" t="s">
        <v>42</v>
      </c>
      <c r="M838" s="1" t="s">
        <v>42</v>
      </c>
      <c r="O838" s="1" t="s">
        <v>42</v>
      </c>
      <c r="P838" s="1" t="s">
        <v>42</v>
      </c>
      <c r="Q838" s="1" t="s">
        <v>42</v>
      </c>
      <c r="R838" s="1" t="s">
        <v>42</v>
      </c>
      <c r="S838" s="1" t="s">
        <v>42</v>
      </c>
      <c r="T838" s="1" t="s">
        <v>42</v>
      </c>
    </row>
    <row r="839" spans="1:20" ht="20.100000000000001" customHeight="1" x14ac:dyDescent="0.3">
      <c r="A839" s="27" t="s">
        <v>7812</v>
      </c>
      <c r="B839" s="28">
        <v>0</v>
      </c>
      <c r="C839" s="28">
        <v>0</v>
      </c>
      <c r="D839" s="28">
        <v>0</v>
      </c>
      <c r="E839" s="28">
        <v>0</v>
      </c>
      <c r="F839" s="27" t="s">
        <v>42</v>
      </c>
      <c r="G839" s="1" t="s">
        <v>1520</v>
      </c>
      <c r="H839" s="1" t="s">
        <v>7713</v>
      </c>
      <c r="I839" s="1" t="s">
        <v>7813</v>
      </c>
      <c r="J839" s="1" t="s">
        <v>42</v>
      </c>
      <c r="K839" s="1" t="s">
        <v>42</v>
      </c>
      <c r="M839" s="1" t="s">
        <v>42</v>
      </c>
      <c r="O839" s="1" t="s">
        <v>42</v>
      </c>
      <c r="P839" s="1" t="s">
        <v>42</v>
      </c>
      <c r="Q839" s="1" t="s">
        <v>42</v>
      </c>
      <c r="R839" s="1" t="s">
        <v>42</v>
      </c>
      <c r="S839" s="1" t="s">
        <v>42</v>
      </c>
      <c r="T839" s="1" t="s">
        <v>42</v>
      </c>
    </row>
    <row r="840" spans="1:20" ht="20.100000000000001" customHeight="1" x14ac:dyDescent="0.3">
      <c r="A840" s="27" t="s">
        <v>7712</v>
      </c>
      <c r="B840" s="28">
        <v>0</v>
      </c>
      <c r="C840" s="28">
        <v>0</v>
      </c>
      <c r="D840" s="28">
        <v>0</v>
      </c>
      <c r="E840" s="28">
        <v>0</v>
      </c>
      <c r="F840" s="27" t="s">
        <v>42</v>
      </c>
      <c r="G840" s="1" t="s">
        <v>1520</v>
      </c>
      <c r="H840" s="1" t="s">
        <v>7713</v>
      </c>
      <c r="I840" s="1" t="s">
        <v>42</v>
      </c>
      <c r="J840" s="1" t="s">
        <v>42</v>
      </c>
      <c r="K840" s="1" t="s">
        <v>42</v>
      </c>
      <c r="M840" s="1" t="s">
        <v>42</v>
      </c>
      <c r="O840" s="1" t="s">
        <v>42</v>
      </c>
      <c r="P840" s="1" t="s">
        <v>42</v>
      </c>
      <c r="Q840" s="1" t="s">
        <v>42</v>
      </c>
      <c r="R840" s="1" t="s">
        <v>42</v>
      </c>
      <c r="S840" s="1" t="s">
        <v>42</v>
      </c>
      <c r="T840" s="1" t="s">
        <v>42</v>
      </c>
    </row>
    <row r="841" spans="1:20" ht="20.100000000000001" customHeight="1" x14ac:dyDescent="0.3">
      <c r="A841" s="27" t="s">
        <v>8237</v>
      </c>
      <c r="B841" s="28">
        <v>0</v>
      </c>
      <c r="C841" s="28">
        <v>0</v>
      </c>
      <c r="D841" s="28">
        <v>0</v>
      </c>
      <c r="E841" s="28">
        <v>0</v>
      </c>
      <c r="F841" s="27" t="s">
        <v>42</v>
      </c>
      <c r="G841" s="1" t="s">
        <v>1520</v>
      </c>
      <c r="H841" s="1" t="s">
        <v>7713</v>
      </c>
      <c r="I841" s="1" t="s">
        <v>8238</v>
      </c>
      <c r="J841" s="1" t="s">
        <v>42</v>
      </c>
      <c r="K841" s="1" t="s">
        <v>42</v>
      </c>
      <c r="M841" s="1" t="s">
        <v>42</v>
      </c>
      <c r="O841" s="1" t="s">
        <v>42</v>
      </c>
      <c r="P841" s="1" t="s">
        <v>42</v>
      </c>
      <c r="Q841" s="1" t="s">
        <v>42</v>
      </c>
      <c r="R841" s="1" t="s">
        <v>42</v>
      </c>
      <c r="S841" s="1" t="s">
        <v>42</v>
      </c>
      <c r="T841" s="1" t="s">
        <v>42</v>
      </c>
    </row>
    <row r="842" spans="1:20" ht="20.100000000000001" customHeight="1" x14ac:dyDescent="0.3">
      <c r="A842" s="27" t="s">
        <v>8239</v>
      </c>
      <c r="B842" s="28">
        <v>16112</v>
      </c>
      <c r="C842" s="28">
        <v>0</v>
      </c>
      <c r="D842" s="28">
        <v>0</v>
      </c>
      <c r="E842" s="28">
        <v>16112</v>
      </c>
      <c r="F842" s="27" t="s">
        <v>42</v>
      </c>
      <c r="G842" s="1" t="s">
        <v>1520</v>
      </c>
      <c r="H842" s="1" t="s">
        <v>7713</v>
      </c>
      <c r="I842" s="1" t="s">
        <v>8240</v>
      </c>
      <c r="J842" s="1" t="s">
        <v>42</v>
      </c>
      <c r="K842" s="1" t="s">
        <v>42</v>
      </c>
      <c r="M842" s="1" t="s">
        <v>42</v>
      </c>
      <c r="O842" s="1" t="s">
        <v>42</v>
      </c>
      <c r="P842" s="1" t="s">
        <v>42</v>
      </c>
      <c r="Q842" s="1" t="s">
        <v>42</v>
      </c>
      <c r="R842" s="1" t="s">
        <v>42</v>
      </c>
      <c r="S842" s="1" t="s">
        <v>42</v>
      </c>
      <c r="T842" s="1" t="s">
        <v>42</v>
      </c>
    </row>
    <row r="843" spans="1:20" ht="20.100000000000001" customHeight="1" x14ac:dyDescent="0.3">
      <c r="A843" s="27" t="s">
        <v>8241</v>
      </c>
      <c r="B843" s="28">
        <v>0</v>
      </c>
      <c r="C843" s="28">
        <v>59020</v>
      </c>
      <c r="D843" s="28">
        <v>0</v>
      </c>
      <c r="E843" s="28">
        <v>59020</v>
      </c>
      <c r="F843" s="27" t="s">
        <v>42</v>
      </c>
      <c r="G843" s="1" t="s">
        <v>1520</v>
      </c>
      <c r="H843" s="1" t="s">
        <v>7713</v>
      </c>
      <c r="I843" s="1" t="s">
        <v>8242</v>
      </c>
      <c r="J843" s="1" t="s">
        <v>42</v>
      </c>
      <c r="K843" s="1" t="s">
        <v>42</v>
      </c>
      <c r="M843" s="1" t="s">
        <v>42</v>
      </c>
      <c r="O843" s="1" t="s">
        <v>42</v>
      </c>
      <c r="P843" s="1" t="s">
        <v>42</v>
      </c>
      <c r="Q843" s="1" t="s">
        <v>42</v>
      </c>
      <c r="R843" s="1" t="s">
        <v>42</v>
      </c>
      <c r="S843" s="1" t="s">
        <v>42</v>
      </c>
      <c r="T843" s="1" t="s">
        <v>42</v>
      </c>
    </row>
    <row r="844" spans="1:20" ht="20.100000000000001" customHeight="1" x14ac:dyDescent="0.3">
      <c r="A844" s="27" t="s">
        <v>8243</v>
      </c>
      <c r="B844" s="28">
        <v>0</v>
      </c>
      <c r="C844" s="28">
        <v>0</v>
      </c>
      <c r="D844" s="28">
        <v>17514</v>
      </c>
      <c r="E844" s="28">
        <v>17514</v>
      </c>
      <c r="F844" s="27" t="s">
        <v>42</v>
      </c>
      <c r="G844" s="1" t="s">
        <v>1520</v>
      </c>
      <c r="H844" s="1" t="s">
        <v>7713</v>
      </c>
      <c r="I844" s="1" t="s">
        <v>8244</v>
      </c>
      <c r="J844" s="1" t="s">
        <v>42</v>
      </c>
      <c r="K844" s="1" t="s">
        <v>42</v>
      </c>
      <c r="M844" s="1" t="s">
        <v>42</v>
      </c>
      <c r="O844" s="1" t="s">
        <v>42</v>
      </c>
      <c r="P844" s="1" t="s">
        <v>42</v>
      </c>
      <c r="Q844" s="1" t="s">
        <v>42</v>
      </c>
      <c r="R844" s="1" t="s">
        <v>42</v>
      </c>
      <c r="S844" s="1" t="s">
        <v>42</v>
      </c>
      <c r="T844" s="1" t="s">
        <v>42</v>
      </c>
    </row>
    <row r="845" spans="1:20" ht="20.100000000000001" customHeight="1" x14ac:dyDescent="0.3">
      <c r="A845" s="27" t="s">
        <v>7742</v>
      </c>
      <c r="B845" s="28">
        <v>16112</v>
      </c>
      <c r="C845" s="28">
        <v>59020</v>
      </c>
      <c r="D845" s="28">
        <v>17514</v>
      </c>
      <c r="E845" s="28">
        <v>92646</v>
      </c>
      <c r="F845" s="27" t="s">
        <v>42</v>
      </c>
      <c r="G845" s="1" t="s">
        <v>1520</v>
      </c>
      <c r="H845" s="1" t="s">
        <v>7713</v>
      </c>
      <c r="I845" s="1" t="s">
        <v>7743</v>
      </c>
      <c r="J845" s="1" t="s">
        <v>42</v>
      </c>
      <c r="K845" s="1" t="s">
        <v>42</v>
      </c>
      <c r="M845" s="1" t="s">
        <v>42</v>
      </c>
      <c r="O845" s="1" t="s">
        <v>42</v>
      </c>
      <c r="P845" s="1" t="s">
        <v>42</v>
      </c>
      <c r="Q845" s="1" t="s">
        <v>42</v>
      </c>
      <c r="R845" s="1" t="s">
        <v>42</v>
      </c>
      <c r="S845" s="1" t="s">
        <v>42</v>
      </c>
      <c r="T845" s="1" t="s">
        <v>42</v>
      </c>
    </row>
    <row r="846" spans="1:20" ht="20.100000000000001" customHeight="1" x14ac:dyDescent="0.3">
      <c r="A846" s="27" t="s">
        <v>7712</v>
      </c>
      <c r="B846" s="28">
        <v>0</v>
      </c>
      <c r="C846" s="28">
        <v>0</v>
      </c>
      <c r="D846" s="28">
        <v>0</v>
      </c>
      <c r="E846" s="28">
        <v>0</v>
      </c>
      <c r="F846" s="27" t="s">
        <v>42</v>
      </c>
      <c r="G846" s="1" t="s">
        <v>1520</v>
      </c>
      <c r="H846" s="1" t="s">
        <v>7713</v>
      </c>
      <c r="I846" s="1" t="s">
        <v>42</v>
      </c>
      <c r="J846" s="1" t="s">
        <v>42</v>
      </c>
      <c r="K846" s="1" t="s">
        <v>42</v>
      </c>
      <c r="M846" s="1" t="s">
        <v>42</v>
      </c>
      <c r="O846" s="1" t="s">
        <v>42</v>
      </c>
      <c r="P846" s="1" t="s">
        <v>42</v>
      </c>
      <c r="Q846" s="1" t="s">
        <v>42</v>
      </c>
      <c r="R846" s="1" t="s">
        <v>42</v>
      </c>
      <c r="S846" s="1" t="s">
        <v>42</v>
      </c>
      <c r="T846" s="1" t="s">
        <v>42</v>
      </c>
    </row>
    <row r="847" spans="1:20" ht="20.100000000000001" customHeight="1" x14ac:dyDescent="0.3">
      <c r="A847" s="27" t="s">
        <v>8245</v>
      </c>
      <c r="B847" s="28">
        <v>0</v>
      </c>
      <c r="C847" s="28">
        <v>0</v>
      </c>
      <c r="D847" s="28">
        <v>0</v>
      </c>
      <c r="E847" s="28">
        <v>0</v>
      </c>
      <c r="F847" s="27" t="s">
        <v>42</v>
      </c>
      <c r="G847" s="1" t="s">
        <v>1520</v>
      </c>
      <c r="H847" s="1" t="s">
        <v>7713</v>
      </c>
      <c r="I847" s="1" t="s">
        <v>8246</v>
      </c>
      <c r="J847" s="1" t="s">
        <v>42</v>
      </c>
      <c r="K847" s="1" t="s">
        <v>42</v>
      </c>
      <c r="M847" s="1" t="s">
        <v>42</v>
      </c>
      <c r="O847" s="1" t="s">
        <v>42</v>
      </c>
      <c r="P847" s="1" t="s">
        <v>42</v>
      </c>
      <c r="Q847" s="1" t="s">
        <v>42</v>
      </c>
      <c r="R847" s="1" t="s">
        <v>42</v>
      </c>
      <c r="S847" s="1" t="s">
        <v>42</v>
      </c>
      <c r="T847" s="1" t="s">
        <v>42</v>
      </c>
    </row>
    <row r="848" spans="1:20" ht="20.100000000000001" customHeight="1" x14ac:dyDescent="0.3">
      <c r="A848" s="27" t="s">
        <v>8247</v>
      </c>
      <c r="B848" s="28">
        <v>9898</v>
      </c>
      <c r="C848" s="28">
        <v>0</v>
      </c>
      <c r="D848" s="28">
        <v>0</v>
      </c>
      <c r="E848" s="28">
        <v>9898</v>
      </c>
      <c r="F848" s="27" t="s">
        <v>42</v>
      </c>
      <c r="G848" s="1" t="s">
        <v>1520</v>
      </c>
      <c r="H848" s="1" t="s">
        <v>7713</v>
      </c>
      <c r="I848" s="1" t="s">
        <v>7737</v>
      </c>
      <c r="J848" s="1" t="s">
        <v>42</v>
      </c>
      <c r="K848" s="1" t="s">
        <v>42</v>
      </c>
      <c r="M848" s="1" t="s">
        <v>42</v>
      </c>
      <c r="O848" s="1" t="s">
        <v>42</v>
      </c>
      <c r="P848" s="1" t="s">
        <v>42</v>
      </c>
      <c r="Q848" s="1" t="s">
        <v>42</v>
      </c>
      <c r="R848" s="1" t="s">
        <v>42</v>
      </c>
      <c r="S848" s="1" t="s">
        <v>42</v>
      </c>
      <c r="T848" s="1" t="s">
        <v>42</v>
      </c>
    </row>
    <row r="849" spans="1:20" ht="20.100000000000001" customHeight="1" x14ac:dyDescent="0.3">
      <c r="A849" s="27" t="s">
        <v>8248</v>
      </c>
      <c r="B849" s="28">
        <v>0</v>
      </c>
      <c r="C849" s="28">
        <v>36248</v>
      </c>
      <c r="D849" s="28">
        <v>0</v>
      </c>
      <c r="E849" s="28">
        <v>36248</v>
      </c>
      <c r="F849" s="27" t="s">
        <v>42</v>
      </c>
      <c r="G849" s="1" t="s">
        <v>1520</v>
      </c>
      <c r="H849" s="1" t="s">
        <v>7713</v>
      </c>
      <c r="I849" s="1" t="s">
        <v>7739</v>
      </c>
      <c r="J849" s="1" t="s">
        <v>42</v>
      </c>
      <c r="K849" s="1" t="s">
        <v>42</v>
      </c>
      <c r="M849" s="1" t="s">
        <v>42</v>
      </c>
      <c r="O849" s="1" t="s">
        <v>42</v>
      </c>
      <c r="P849" s="1" t="s">
        <v>42</v>
      </c>
      <c r="Q849" s="1" t="s">
        <v>42</v>
      </c>
      <c r="R849" s="1" t="s">
        <v>42</v>
      </c>
      <c r="S849" s="1" t="s">
        <v>42</v>
      </c>
      <c r="T849" s="1" t="s">
        <v>42</v>
      </c>
    </row>
    <row r="850" spans="1:20" ht="20.100000000000001" customHeight="1" x14ac:dyDescent="0.3">
      <c r="A850" s="27" t="s">
        <v>8249</v>
      </c>
      <c r="B850" s="28">
        <v>0</v>
      </c>
      <c r="C850" s="28">
        <v>0</v>
      </c>
      <c r="D850" s="28">
        <v>2064</v>
      </c>
      <c r="E850" s="28">
        <v>2064</v>
      </c>
      <c r="F850" s="27" t="s">
        <v>42</v>
      </c>
      <c r="G850" s="1" t="s">
        <v>1520</v>
      </c>
      <c r="H850" s="1" t="s">
        <v>7713</v>
      </c>
      <c r="I850" s="1" t="s">
        <v>7741</v>
      </c>
      <c r="J850" s="1" t="s">
        <v>42</v>
      </c>
      <c r="K850" s="1" t="s">
        <v>42</v>
      </c>
      <c r="M850" s="1" t="s">
        <v>42</v>
      </c>
      <c r="O850" s="1" t="s">
        <v>42</v>
      </c>
      <c r="P850" s="1" t="s">
        <v>42</v>
      </c>
      <c r="Q850" s="1" t="s">
        <v>42</v>
      </c>
      <c r="R850" s="1" t="s">
        <v>42</v>
      </c>
      <c r="S850" s="1" t="s">
        <v>42</v>
      </c>
      <c r="T850" s="1" t="s">
        <v>42</v>
      </c>
    </row>
    <row r="851" spans="1:20" ht="20.100000000000001" customHeight="1" x14ac:dyDescent="0.3">
      <c r="A851" s="27" t="s">
        <v>7742</v>
      </c>
      <c r="B851" s="28">
        <v>9898</v>
      </c>
      <c r="C851" s="28">
        <v>36248</v>
      </c>
      <c r="D851" s="28">
        <v>2064</v>
      </c>
      <c r="E851" s="28">
        <v>48210</v>
      </c>
      <c r="F851" s="27" t="s">
        <v>42</v>
      </c>
      <c r="G851" s="1" t="s">
        <v>1520</v>
      </c>
      <c r="H851" s="1" t="s">
        <v>7713</v>
      </c>
      <c r="I851" s="1" t="s">
        <v>7743</v>
      </c>
      <c r="J851" s="1" t="s">
        <v>42</v>
      </c>
      <c r="K851" s="1" t="s">
        <v>42</v>
      </c>
      <c r="M851" s="1" t="s">
        <v>42</v>
      </c>
      <c r="O851" s="1" t="s">
        <v>42</v>
      </c>
      <c r="P851" s="1" t="s">
        <v>42</v>
      </c>
      <c r="Q851" s="1" t="s">
        <v>42</v>
      </c>
      <c r="R851" s="1" t="s">
        <v>42</v>
      </c>
      <c r="S851" s="1" t="s">
        <v>42</v>
      </c>
      <c r="T851" s="1" t="s">
        <v>42</v>
      </c>
    </row>
    <row r="852" spans="1:20" ht="20.100000000000001" customHeight="1" x14ac:dyDescent="0.3">
      <c r="A852" s="27" t="s">
        <v>7712</v>
      </c>
      <c r="B852" s="28">
        <v>0</v>
      </c>
      <c r="C852" s="28">
        <v>0</v>
      </c>
      <c r="D852" s="28">
        <v>0</v>
      </c>
      <c r="E852" s="28">
        <v>0</v>
      </c>
      <c r="F852" s="27" t="s">
        <v>42</v>
      </c>
      <c r="G852" s="1" t="s">
        <v>1520</v>
      </c>
      <c r="H852" s="1" t="s">
        <v>7713</v>
      </c>
      <c r="I852" s="1" t="s">
        <v>42</v>
      </c>
      <c r="J852" s="1" t="s">
        <v>42</v>
      </c>
      <c r="K852" s="1" t="s">
        <v>42</v>
      </c>
      <c r="M852" s="1" t="s">
        <v>42</v>
      </c>
      <c r="O852" s="1" t="s">
        <v>42</v>
      </c>
      <c r="P852" s="1" t="s">
        <v>42</v>
      </c>
      <c r="Q852" s="1" t="s">
        <v>42</v>
      </c>
      <c r="R852" s="1" t="s">
        <v>42</v>
      </c>
      <c r="S852" s="1" t="s">
        <v>42</v>
      </c>
      <c r="T852" s="1" t="s">
        <v>42</v>
      </c>
    </row>
    <row r="853" spans="1:20" ht="20.100000000000001" customHeight="1" x14ac:dyDescent="0.3">
      <c r="A853" s="27" t="s">
        <v>8250</v>
      </c>
      <c r="B853" s="28">
        <v>0</v>
      </c>
      <c r="C853" s="28">
        <v>0</v>
      </c>
      <c r="D853" s="28">
        <v>0</v>
      </c>
      <c r="E853" s="28">
        <v>0</v>
      </c>
      <c r="F853" s="27" t="s">
        <v>42</v>
      </c>
      <c r="G853" s="1" t="s">
        <v>1520</v>
      </c>
      <c r="H853" s="1" t="s">
        <v>7713</v>
      </c>
      <c r="I853" s="1" t="s">
        <v>8251</v>
      </c>
      <c r="J853" s="1" t="s">
        <v>42</v>
      </c>
      <c r="K853" s="1" t="s">
        <v>42</v>
      </c>
      <c r="M853" s="1" t="s">
        <v>42</v>
      </c>
      <c r="O853" s="1" t="s">
        <v>42</v>
      </c>
      <c r="P853" s="1" t="s">
        <v>42</v>
      </c>
      <c r="Q853" s="1" t="s">
        <v>42</v>
      </c>
      <c r="R853" s="1" t="s">
        <v>42</v>
      </c>
      <c r="S853" s="1" t="s">
        <v>42</v>
      </c>
      <c r="T853" s="1" t="s">
        <v>42</v>
      </c>
    </row>
    <row r="854" spans="1:20" ht="20.100000000000001" customHeight="1" x14ac:dyDescent="0.3">
      <c r="A854" s="27" t="s">
        <v>8252</v>
      </c>
      <c r="B854" s="28">
        <v>0</v>
      </c>
      <c r="C854" s="28">
        <v>0</v>
      </c>
      <c r="D854" s="28">
        <v>0</v>
      </c>
      <c r="E854" s="28">
        <v>0</v>
      </c>
      <c r="F854" s="27" t="s">
        <v>42</v>
      </c>
      <c r="G854" s="1" t="s">
        <v>1520</v>
      </c>
      <c r="H854" s="1" t="s">
        <v>7713</v>
      </c>
      <c r="I854" s="1" t="s">
        <v>8253</v>
      </c>
      <c r="J854" s="1" t="s">
        <v>42</v>
      </c>
      <c r="K854" s="1" t="s">
        <v>42</v>
      </c>
      <c r="M854" s="1" t="s">
        <v>42</v>
      </c>
      <c r="O854" s="1" t="s">
        <v>42</v>
      </c>
      <c r="P854" s="1" t="s">
        <v>42</v>
      </c>
      <c r="Q854" s="1" t="s">
        <v>42</v>
      </c>
      <c r="R854" s="1" t="s">
        <v>42</v>
      </c>
      <c r="S854" s="1" t="s">
        <v>42</v>
      </c>
      <c r="T854" s="1" t="s">
        <v>42</v>
      </c>
    </row>
    <row r="855" spans="1:20" ht="20.100000000000001" customHeight="1" x14ac:dyDescent="0.3">
      <c r="A855" s="27" t="s">
        <v>8254</v>
      </c>
      <c r="B855" s="28">
        <v>0</v>
      </c>
      <c r="C855" s="28">
        <v>0</v>
      </c>
      <c r="D855" s="28">
        <v>0</v>
      </c>
      <c r="E855" s="28">
        <v>0</v>
      </c>
      <c r="F855" s="27" t="s">
        <v>42</v>
      </c>
      <c r="G855" s="1" t="s">
        <v>1520</v>
      </c>
      <c r="H855" s="1" t="s">
        <v>7713</v>
      </c>
      <c r="I855" s="1" t="s">
        <v>8255</v>
      </c>
      <c r="J855" s="1" t="s">
        <v>42</v>
      </c>
      <c r="K855" s="1" t="s">
        <v>42</v>
      </c>
      <c r="M855" s="1" t="s">
        <v>42</v>
      </c>
      <c r="O855" s="1" t="s">
        <v>42</v>
      </c>
      <c r="P855" s="1" t="s">
        <v>42</v>
      </c>
      <c r="Q855" s="1" t="s">
        <v>42</v>
      </c>
      <c r="R855" s="1" t="s">
        <v>42</v>
      </c>
      <c r="S855" s="1" t="s">
        <v>42</v>
      </c>
      <c r="T855" s="1" t="s">
        <v>42</v>
      </c>
    </row>
    <row r="856" spans="1:20" ht="20.100000000000001" customHeight="1" x14ac:dyDescent="0.3">
      <c r="A856" s="27" t="s">
        <v>8256</v>
      </c>
      <c r="B856" s="28">
        <v>0</v>
      </c>
      <c r="C856" s="28">
        <v>0</v>
      </c>
      <c r="D856" s="28">
        <v>343</v>
      </c>
      <c r="E856" s="28">
        <v>343</v>
      </c>
      <c r="F856" s="27" t="s">
        <v>42</v>
      </c>
      <c r="G856" s="1" t="s">
        <v>1520</v>
      </c>
      <c r="H856" s="1" t="s">
        <v>7713</v>
      </c>
      <c r="I856" s="1" t="s">
        <v>8257</v>
      </c>
      <c r="J856" s="1" t="s">
        <v>42</v>
      </c>
      <c r="K856" s="1" t="s">
        <v>42</v>
      </c>
      <c r="M856" s="1" t="s">
        <v>42</v>
      </c>
      <c r="O856" s="1" t="s">
        <v>42</v>
      </c>
      <c r="P856" s="1" t="s">
        <v>42</v>
      </c>
      <c r="Q856" s="1" t="s">
        <v>42</v>
      </c>
      <c r="R856" s="1" t="s">
        <v>42</v>
      </c>
      <c r="S856" s="1" t="s">
        <v>42</v>
      </c>
      <c r="T856" s="1" t="s">
        <v>42</v>
      </c>
    </row>
    <row r="857" spans="1:20" ht="20.100000000000001" customHeight="1" x14ac:dyDescent="0.3">
      <c r="A857" s="27" t="s">
        <v>7742</v>
      </c>
      <c r="B857" s="28">
        <v>0</v>
      </c>
      <c r="C857" s="28">
        <v>0</v>
      </c>
      <c r="D857" s="28">
        <v>343</v>
      </c>
      <c r="E857" s="28">
        <v>343</v>
      </c>
      <c r="F857" s="27" t="s">
        <v>42</v>
      </c>
      <c r="G857" s="1" t="s">
        <v>1520</v>
      </c>
      <c r="H857" s="1" t="s">
        <v>7713</v>
      </c>
      <c r="I857" s="1" t="s">
        <v>7743</v>
      </c>
      <c r="J857" s="1" t="s">
        <v>42</v>
      </c>
      <c r="K857" s="1" t="s">
        <v>42</v>
      </c>
      <c r="M857" s="1" t="s">
        <v>42</v>
      </c>
      <c r="O857" s="1" t="s">
        <v>42</v>
      </c>
      <c r="P857" s="1" t="s">
        <v>42</v>
      </c>
      <c r="Q857" s="1" t="s">
        <v>42</v>
      </c>
      <c r="R857" s="1" t="s">
        <v>42</v>
      </c>
      <c r="S857" s="1" t="s">
        <v>42</v>
      </c>
      <c r="T857" s="1" t="s">
        <v>42</v>
      </c>
    </row>
    <row r="858" spans="1:20" ht="20.100000000000001" customHeight="1" x14ac:dyDescent="0.3">
      <c r="A858" s="27" t="s">
        <v>7712</v>
      </c>
      <c r="B858" s="28">
        <v>0</v>
      </c>
      <c r="C858" s="28">
        <v>0</v>
      </c>
      <c r="D858" s="28">
        <v>0</v>
      </c>
      <c r="E858" s="28">
        <v>0</v>
      </c>
      <c r="F858" s="27" t="s">
        <v>42</v>
      </c>
      <c r="G858" s="1" t="s">
        <v>1520</v>
      </c>
      <c r="H858" s="1" t="s">
        <v>7713</v>
      </c>
      <c r="I858" s="1" t="s">
        <v>42</v>
      </c>
      <c r="J858" s="1" t="s">
        <v>42</v>
      </c>
      <c r="K858" s="1" t="s">
        <v>42</v>
      </c>
      <c r="M858" s="1" t="s">
        <v>42</v>
      </c>
      <c r="O858" s="1" t="s">
        <v>42</v>
      </c>
      <c r="P858" s="1" t="s">
        <v>42</v>
      </c>
      <c r="Q858" s="1" t="s">
        <v>42</v>
      </c>
      <c r="R858" s="1" t="s">
        <v>42</v>
      </c>
      <c r="S858" s="1" t="s">
        <v>42</v>
      </c>
      <c r="T858" s="1" t="s">
        <v>42</v>
      </c>
    </row>
    <row r="859" spans="1:20" ht="20.100000000000001" customHeight="1" x14ac:dyDescent="0.3">
      <c r="A859" s="27" t="s">
        <v>8258</v>
      </c>
      <c r="B859" s="28">
        <v>0</v>
      </c>
      <c r="C859" s="28">
        <v>0</v>
      </c>
      <c r="D859" s="28">
        <v>0</v>
      </c>
      <c r="E859" s="28">
        <v>0</v>
      </c>
      <c r="F859" s="27" t="s">
        <v>42</v>
      </c>
      <c r="G859" s="1" t="s">
        <v>1520</v>
      </c>
      <c r="H859" s="1" t="s">
        <v>7713</v>
      </c>
      <c r="I859" s="1" t="s">
        <v>8259</v>
      </c>
      <c r="J859" s="1" t="s">
        <v>42</v>
      </c>
      <c r="K859" s="1" t="s">
        <v>42</v>
      </c>
      <c r="M859" s="1" t="s">
        <v>42</v>
      </c>
      <c r="O859" s="1" t="s">
        <v>42</v>
      </c>
      <c r="P859" s="1" t="s">
        <v>42</v>
      </c>
      <c r="Q859" s="1" t="s">
        <v>42</v>
      </c>
      <c r="R859" s="1" t="s">
        <v>42</v>
      </c>
      <c r="S859" s="1" t="s">
        <v>42</v>
      </c>
      <c r="T859" s="1" t="s">
        <v>42</v>
      </c>
    </row>
    <row r="860" spans="1:20" ht="20.100000000000001" customHeight="1" x14ac:dyDescent="0.3">
      <c r="A860" s="27" t="s">
        <v>8260</v>
      </c>
      <c r="B860" s="28">
        <v>1767</v>
      </c>
      <c r="C860" s="28">
        <v>0</v>
      </c>
      <c r="D860" s="28">
        <v>0</v>
      </c>
      <c r="E860" s="28">
        <v>1767</v>
      </c>
      <c r="F860" s="27" t="s">
        <v>42</v>
      </c>
      <c r="G860" s="1" t="s">
        <v>1520</v>
      </c>
      <c r="H860" s="1" t="s">
        <v>7713</v>
      </c>
      <c r="I860" s="1" t="s">
        <v>8123</v>
      </c>
      <c r="J860" s="1" t="s">
        <v>42</v>
      </c>
      <c r="K860" s="1" t="s">
        <v>42</v>
      </c>
      <c r="M860" s="1" t="s">
        <v>42</v>
      </c>
      <c r="O860" s="1" t="s">
        <v>42</v>
      </c>
      <c r="P860" s="1" t="s">
        <v>42</v>
      </c>
      <c r="Q860" s="1" t="s">
        <v>42</v>
      </c>
      <c r="R860" s="1" t="s">
        <v>42</v>
      </c>
      <c r="S860" s="1" t="s">
        <v>42</v>
      </c>
      <c r="T860" s="1" t="s">
        <v>42</v>
      </c>
    </row>
    <row r="861" spans="1:20" ht="20.100000000000001" customHeight="1" x14ac:dyDescent="0.3">
      <c r="A861" s="27" t="s">
        <v>8248</v>
      </c>
      <c r="B861" s="28">
        <v>0</v>
      </c>
      <c r="C861" s="28">
        <v>36248</v>
      </c>
      <c r="D861" s="28">
        <v>0</v>
      </c>
      <c r="E861" s="28">
        <v>36248</v>
      </c>
      <c r="F861" s="27" t="s">
        <v>42</v>
      </c>
      <c r="G861" s="1" t="s">
        <v>1520</v>
      </c>
      <c r="H861" s="1" t="s">
        <v>7713</v>
      </c>
      <c r="I861" s="1" t="s">
        <v>8125</v>
      </c>
      <c r="J861" s="1" t="s">
        <v>42</v>
      </c>
      <c r="K861" s="1" t="s">
        <v>42</v>
      </c>
      <c r="M861" s="1" t="s">
        <v>42</v>
      </c>
      <c r="O861" s="1" t="s">
        <v>42</v>
      </c>
      <c r="P861" s="1" t="s">
        <v>42</v>
      </c>
      <c r="Q861" s="1" t="s">
        <v>42</v>
      </c>
      <c r="R861" s="1" t="s">
        <v>42</v>
      </c>
      <c r="S861" s="1" t="s">
        <v>42</v>
      </c>
      <c r="T861" s="1" t="s">
        <v>42</v>
      </c>
    </row>
    <row r="862" spans="1:20" ht="20.100000000000001" customHeight="1" x14ac:dyDescent="0.3">
      <c r="A862" s="27" t="s">
        <v>8261</v>
      </c>
      <c r="B862" s="28">
        <v>0</v>
      </c>
      <c r="C862" s="28">
        <v>0</v>
      </c>
      <c r="D862" s="28">
        <v>620</v>
      </c>
      <c r="E862" s="28">
        <v>620</v>
      </c>
      <c r="F862" s="27" t="s">
        <v>42</v>
      </c>
      <c r="G862" s="1" t="s">
        <v>1520</v>
      </c>
      <c r="H862" s="1" t="s">
        <v>7713</v>
      </c>
      <c r="I862" s="1" t="s">
        <v>8127</v>
      </c>
      <c r="J862" s="1" t="s">
        <v>42</v>
      </c>
      <c r="K862" s="1" t="s">
        <v>42</v>
      </c>
      <c r="M862" s="1" t="s">
        <v>42</v>
      </c>
      <c r="O862" s="1" t="s">
        <v>42</v>
      </c>
      <c r="P862" s="1" t="s">
        <v>42</v>
      </c>
      <c r="Q862" s="1" t="s">
        <v>42</v>
      </c>
      <c r="R862" s="1" t="s">
        <v>42</v>
      </c>
      <c r="S862" s="1" t="s">
        <v>42</v>
      </c>
      <c r="T862" s="1" t="s">
        <v>42</v>
      </c>
    </row>
    <row r="863" spans="1:20" ht="20.100000000000001" customHeight="1" x14ac:dyDescent="0.3">
      <c r="A863" s="27" t="s">
        <v>7742</v>
      </c>
      <c r="B863" s="28">
        <v>1767</v>
      </c>
      <c r="C863" s="28">
        <v>36248</v>
      </c>
      <c r="D863" s="28">
        <v>620</v>
      </c>
      <c r="E863" s="28">
        <v>38635</v>
      </c>
      <c r="F863" s="27" t="s">
        <v>42</v>
      </c>
      <c r="G863" s="1" t="s">
        <v>1520</v>
      </c>
      <c r="H863" s="1" t="s">
        <v>7713</v>
      </c>
      <c r="I863" s="1" t="s">
        <v>7743</v>
      </c>
      <c r="J863" s="1" t="s">
        <v>42</v>
      </c>
      <c r="K863" s="1" t="s">
        <v>42</v>
      </c>
      <c r="M863" s="1" t="s">
        <v>42</v>
      </c>
      <c r="O863" s="1" t="s">
        <v>42</v>
      </c>
      <c r="P863" s="1" t="s">
        <v>42</v>
      </c>
      <c r="Q863" s="1" t="s">
        <v>42</v>
      </c>
      <c r="R863" s="1" t="s">
        <v>42</v>
      </c>
      <c r="S863" s="1" t="s">
        <v>42</v>
      </c>
      <c r="T863" s="1" t="s">
        <v>42</v>
      </c>
    </row>
    <row r="864" spans="1:20" ht="20.100000000000001" customHeight="1" x14ac:dyDescent="0.3">
      <c r="A864" s="27" t="s">
        <v>7712</v>
      </c>
      <c r="B864" s="28">
        <v>0</v>
      </c>
      <c r="C864" s="28">
        <v>0</v>
      </c>
      <c r="D864" s="28">
        <v>0</v>
      </c>
      <c r="E864" s="28">
        <v>0</v>
      </c>
      <c r="F864" s="27" t="s">
        <v>42</v>
      </c>
      <c r="G864" s="1" t="s">
        <v>1520</v>
      </c>
      <c r="H864" s="1" t="s">
        <v>7713</v>
      </c>
      <c r="I864" s="1" t="s">
        <v>42</v>
      </c>
      <c r="J864" s="1" t="s">
        <v>42</v>
      </c>
      <c r="K864" s="1" t="s">
        <v>42</v>
      </c>
      <c r="M864" s="1" t="s">
        <v>42</v>
      </c>
      <c r="O864" s="1" t="s">
        <v>42</v>
      </c>
      <c r="P864" s="1" t="s">
        <v>42</v>
      </c>
      <c r="Q864" s="1" t="s">
        <v>42</v>
      </c>
      <c r="R864" s="1" t="s">
        <v>42</v>
      </c>
      <c r="S864" s="1" t="s">
        <v>42</v>
      </c>
      <c r="T864" s="1" t="s">
        <v>42</v>
      </c>
    </row>
    <row r="865" spans="1:20" ht="20.100000000000001" customHeight="1" x14ac:dyDescent="0.3">
      <c r="A865" s="27" t="s">
        <v>8262</v>
      </c>
      <c r="B865" s="28">
        <v>0</v>
      </c>
      <c r="C865" s="28">
        <v>0</v>
      </c>
      <c r="D865" s="28">
        <v>0</v>
      </c>
      <c r="E865" s="28">
        <v>0</v>
      </c>
      <c r="F865" s="27" t="s">
        <v>42</v>
      </c>
      <c r="G865" s="1" t="s">
        <v>1520</v>
      </c>
      <c r="H865" s="1" t="s">
        <v>7713</v>
      </c>
      <c r="I865" s="1" t="s">
        <v>8263</v>
      </c>
      <c r="J865" s="1" t="s">
        <v>42</v>
      </c>
      <c r="K865" s="1" t="s">
        <v>42</v>
      </c>
      <c r="M865" s="1" t="s">
        <v>42</v>
      </c>
      <c r="O865" s="1" t="s">
        <v>42</v>
      </c>
      <c r="P865" s="1" t="s">
        <v>42</v>
      </c>
      <c r="Q865" s="1" t="s">
        <v>42</v>
      </c>
      <c r="R865" s="1" t="s">
        <v>42</v>
      </c>
      <c r="S865" s="1" t="s">
        <v>42</v>
      </c>
      <c r="T865" s="1" t="s">
        <v>42</v>
      </c>
    </row>
    <row r="866" spans="1:20" ht="20.100000000000001" customHeight="1" x14ac:dyDescent="0.3">
      <c r="A866" s="27" t="s">
        <v>8264</v>
      </c>
      <c r="B866" s="28">
        <v>16014</v>
      </c>
      <c r="C866" s="28">
        <v>0</v>
      </c>
      <c r="D866" s="28">
        <v>0</v>
      </c>
      <c r="E866" s="28">
        <v>16014</v>
      </c>
      <c r="F866" s="27" t="s">
        <v>42</v>
      </c>
      <c r="G866" s="1" t="s">
        <v>1520</v>
      </c>
      <c r="H866" s="1" t="s">
        <v>7713</v>
      </c>
      <c r="I866" s="1" t="s">
        <v>8265</v>
      </c>
      <c r="J866" s="1" t="s">
        <v>42</v>
      </c>
      <c r="K866" s="1" t="s">
        <v>42</v>
      </c>
      <c r="M866" s="1" t="s">
        <v>42</v>
      </c>
      <c r="O866" s="1" t="s">
        <v>42</v>
      </c>
      <c r="P866" s="1" t="s">
        <v>42</v>
      </c>
      <c r="Q866" s="1" t="s">
        <v>42</v>
      </c>
      <c r="R866" s="1" t="s">
        <v>42</v>
      </c>
      <c r="S866" s="1" t="s">
        <v>42</v>
      </c>
      <c r="T866" s="1" t="s">
        <v>42</v>
      </c>
    </row>
    <row r="867" spans="1:20" ht="20.100000000000001" customHeight="1" x14ac:dyDescent="0.3">
      <c r="A867" s="27" t="s">
        <v>8266</v>
      </c>
      <c r="B867" s="28">
        <v>0</v>
      </c>
      <c r="C867" s="28">
        <v>149334</v>
      </c>
      <c r="D867" s="28">
        <v>0</v>
      </c>
      <c r="E867" s="28">
        <v>149334</v>
      </c>
      <c r="F867" s="27" t="s">
        <v>42</v>
      </c>
      <c r="G867" s="1" t="s">
        <v>1520</v>
      </c>
      <c r="H867" s="1" t="s">
        <v>7713</v>
      </c>
      <c r="I867" s="1" t="s">
        <v>8267</v>
      </c>
      <c r="J867" s="1" t="s">
        <v>42</v>
      </c>
      <c r="K867" s="1" t="s">
        <v>42</v>
      </c>
      <c r="M867" s="1" t="s">
        <v>42</v>
      </c>
      <c r="O867" s="1" t="s">
        <v>42</v>
      </c>
      <c r="P867" s="1" t="s">
        <v>42</v>
      </c>
      <c r="Q867" s="1" t="s">
        <v>42</v>
      </c>
      <c r="R867" s="1" t="s">
        <v>42</v>
      </c>
      <c r="S867" s="1" t="s">
        <v>42</v>
      </c>
      <c r="T867" s="1" t="s">
        <v>42</v>
      </c>
    </row>
    <row r="868" spans="1:20" ht="20.100000000000001" customHeight="1" x14ac:dyDescent="0.3">
      <c r="A868" s="27" t="s">
        <v>8268</v>
      </c>
      <c r="B868" s="28">
        <v>0</v>
      </c>
      <c r="C868" s="28">
        <v>0</v>
      </c>
      <c r="D868" s="28">
        <v>19566</v>
      </c>
      <c r="E868" s="28">
        <v>19566</v>
      </c>
      <c r="F868" s="27" t="s">
        <v>42</v>
      </c>
      <c r="G868" s="1" t="s">
        <v>1520</v>
      </c>
      <c r="H868" s="1" t="s">
        <v>7713</v>
      </c>
      <c r="I868" s="1" t="s">
        <v>8269</v>
      </c>
      <c r="J868" s="1" t="s">
        <v>42</v>
      </c>
      <c r="K868" s="1" t="s">
        <v>42</v>
      </c>
      <c r="M868" s="1" t="s">
        <v>42</v>
      </c>
      <c r="O868" s="1" t="s">
        <v>42</v>
      </c>
      <c r="P868" s="1" t="s">
        <v>42</v>
      </c>
      <c r="Q868" s="1" t="s">
        <v>42</v>
      </c>
      <c r="R868" s="1" t="s">
        <v>42</v>
      </c>
      <c r="S868" s="1" t="s">
        <v>42</v>
      </c>
      <c r="T868" s="1" t="s">
        <v>42</v>
      </c>
    </row>
    <row r="869" spans="1:20" ht="20.100000000000001" customHeight="1" x14ac:dyDescent="0.3">
      <c r="A869" s="27" t="s">
        <v>7742</v>
      </c>
      <c r="B869" s="28">
        <v>16014</v>
      </c>
      <c r="C869" s="28">
        <v>149334</v>
      </c>
      <c r="D869" s="28">
        <v>19566</v>
      </c>
      <c r="E869" s="28">
        <v>184914</v>
      </c>
      <c r="F869" s="27" t="s">
        <v>42</v>
      </c>
      <c r="G869" s="1" t="s">
        <v>1520</v>
      </c>
      <c r="H869" s="1" t="s">
        <v>7713</v>
      </c>
      <c r="I869" s="1" t="s">
        <v>7743</v>
      </c>
      <c r="J869" s="1" t="s">
        <v>42</v>
      </c>
      <c r="K869" s="1" t="s">
        <v>42</v>
      </c>
      <c r="M869" s="1" t="s">
        <v>42</v>
      </c>
      <c r="O869" s="1" t="s">
        <v>42</v>
      </c>
      <c r="P869" s="1" t="s">
        <v>42</v>
      </c>
      <c r="Q869" s="1" t="s">
        <v>42</v>
      </c>
      <c r="R869" s="1" t="s">
        <v>42</v>
      </c>
      <c r="S869" s="1" t="s">
        <v>42</v>
      </c>
      <c r="T869" s="1" t="s">
        <v>42</v>
      </c>
    </row>
    <row r="870" spans="1:20" ht="20.100000000000001" customHeight="1" x14ac:dyDescent="0.3">
      <c r="A870" s="27" t="s">
        <v>7712</v>
      </c>
      <c r="B870" s="28">
        <v>0</v>
      </c>
      <c r="C870" s="28">
        <v>0</v>
      </c>
      <c r="D870" s="28">
        <v>0</v>
      </c>
      <c r="E870" s="28">
        <v>0</v>
      </c>
      <c r="F870" s="27" t="s">
        <v>42</v>
      </c>
      <c r="G870" s="1" t="s">
        <v>1520</v>
      </c>
      <c r="H870" s="1" t="s">
        <v>7713</v>
      </c>
      <c r="I870" s="1" t="s">
        <v>42</v>
      </c>
      <c r="J870" s="1" t="s">
        <v>42</v>
      </c>
      <c r="K870" s="1" t="s">
        <v>42</v>
      </c>
      <c r="M870" s="1" t="s">
        <v>42</v>
      </c>
      <c r="O870" s="1" t="s">
        <v>42</v>
      </c>
      <c r="P870" s="1" t="s">
        <v>42</v>
      </c>
      <c r="Q870" s="1" t="s">
        <v>42</v>
      </c>
      <c r="R870" s="1" t="s">
        <v>42</v>
      </c>
      <c r="S870" s="1" t="s">
        <v>42</v>
      </c>
      <c r="T870" s="1" t="s">
        <v>42</v>
      </c>
    </row>
    <row r="871" spans="1:20" ht="20.100000000000001" customHeight="1" x14ac:dyDescent="0.3">
      <c r="A871" s="27" t="s">
        <v>8270</v>
      </c>
      <c r="B871" s="28">
        <v>0</v>
      </c>
      <c r="C871" s="28">
        <v>0</v>
      </c>
      <c r="D871" s="28">
        <v>4390.8999999999996</v>
      </c>
      <c r="E871" s="28">
        <v>4390.8999999999996</v>
      </c>
      <c r="F871" s="27" t="s">
        <v>42</v>
      </c>
      <c r="G871" s="1" t="s">
        <v>1520</v>
      </c>
      <c r="H871" s="1" t="s">
        <v>7713</v>
      </c>
      <c r="I871" s="1" t="s">
        <v>8271</v>
      </c>
      <c r="J871" s="1" t="s">
        <v>42</v>
      </c>
      <c r="K871" s="1" t="s">
        <v>42</v>
      </c>
      <c r="M871" s="1" t="s">
        <v>42</v>
      </c>
      <c r="O871" s="1" t="s">
        <v>42</v>
      </c>
      <c r="P871" s="1" t="s">
        <v>42</v>
      </c>
      <c r="Q871" s="1" t="s">
        <v>42</v>
      </c>
      <c r="R871" s="1" t="s">
        <v>42</v>
      </c>
      <c r="S871" s="1" t="s">
        <v>42</v>
      </c>
      <c r="T871" s="1" t="s">
        <v>42</v>
      </c>
    </row>
    <row r="872" spans="1:20" ht="20.100000000000001" customHeight="1" x14ac:dyDescent="0.3">
      <c r="A872" s="27" t="s">
        <v>7742</v>
      </c>
      <c r="B872" s="28">
        <v>0</v>
      </c>
      <c r="C872" s="28">
        <v>0</v>
      </c>
      <c r="D872" s="28">
        <v>4390.8999999999996</v>
      </c>
      <c r="E872" s="28">
        <v>4390.8999999999996</v>
      </c>
      <c r="F872" s="27" t="s">
        <v>42</v>
      </c>
      <c r="G872" s="1" t="s">
        <v>1520</v>
      </c>
      <c r="H872" s="1" t="s">
        <v>7713</v>
      </c>
      <c r="I872" s="1" t="s">
        <v>7743</v>
      </c>
      <c r="J872" s="1" t="s">
        <v>42</v>
      </c>
      <c r="K872" s="1" t="s">
        <v>42</v>
      </c>
      <c r="M872" s="1" t="s">
        <v>42</v>
      </c>
      <c r="O872" s="1" t="s">
        <v>42</v>
      </c>
      <c r="P872" s="1" t="s">
        <v>42</v>
      </c>
      <c r="Q872" s="1" t="s">
        <v>42</v>
      </c>
      <c r="R872" s="1" t="s">
        <v>42</v>
      </c>
      <c r="S872" s="1" t="s">
        <v>42</v>
      </c>
      <c r="T872" s="1" t="s">
        <v>42</v>
      </c>
    </row>
    <row r="873" spans="1:20" ht="20.100000000000001" customHeight="1" x14ac:dyDescent="0.3">
      <c r="A873" s="27" t="s">
        <v>7768</v>
      </c>
      <c r="B873" s="29">
        <v>43791</v>
      </c>
      <c r="C873" s="29">
        <v>427216</v>
      </c>
      <c r="D873" s="29">
        <v>44497</v>
      </c>
      <c r="E873" s="29">
        <v>515504</v>
      </c>
      <c r="F873" s="30"/>
    </row>
    <row r="874" spans="1:20" ht="20.100000000000001" customHeight="1" x14ac:dyDescent="0.3">
      <c r="A874" s="30"/>
      <c r="B874" s="30"/>
      <c r="C874" s="30"/>
      <c r="D874" s="30"/>
      <c r="E874" s="30"/>
      <c r="F874" s="30"/>
    </row>
    <row r="875" spans="1:20" ht="20.100000000000001" customHeight="1" x14ac:dyDescent="0.3">
      <c r="A875" s="30" t="s">
        <v>8273</v>
      </c>
      <c r="B875" s="30"/>
      <c r="C875" s="30"/>
      <c r="D875" s="30"/>
      <c r="E875" s="30"/>
      <c r="F875" s="27" t="s">
        <v>42</v>
      </c>
      <c r="G875" s="1" t="s">
        <v>1523</v>
      </c>
      <c r="I875" s="1" t="s">
        <v>1517</v>
      </c>
      <c r="J875" s="1" t="s">
        <v>1521</v>
      </c>
      <c r="K875" s="1" t="s">
        <v>598</v>
      </c>
    </row>
    <row r="876" spans="1:20" ht="20.100000000000001" customHeight="1" x14ac:dyDescent="0.3">
      <c r="A876" s="27" t="s">
        <v>42</v>
      </c>
      <c r="B876" s="28"/>
      <c r="C876" s="28"/>
      <c r="D876" s="28"/>
      <c r="E876" s="28"/>
      <c r="F876" s="27" t="s">
        <v>42</v>
      </c>
      <c r="G876" s="1" t="s">
        <v>1523</v>
      </c>
      <c r="H876" s="1" t="s">
        <v>7711</v>
      </c>
      <c r="I876" s="1" t="s">
        <v>42</v>
      </c>
      <c r="J876" s="1" t="s">
        <v>42</v>
      </c>
      <c r="K876" s="1" t="s">
        <v>42</v>
      </c>
      <c r="L876">
        <v>1</v>
      </c>
      <c r="M876" s="1" t="s">
        <v>42</v>
      </c>
      <c r="O876" s="1" t="s">
        <v>42</v>
      </c>
      <c r="P876" s="1" t="s">
        <v>42</v>
      </c>
      <c r="Q876" s="1" t="s">
        <v>42</v>
      </c>
      <c r="R876" s="1" t="s">
        <v>42</v>
      </c>
      <c r="S876" s="1" t="s">
        <v>42</v>
      </c>
      <c r="T876" s="1" t="s">
        <v>42</v>
      </c>
    </row>
    <row r="877" spans="1:20" ht="20.100000000000001" customHeight="1" x14ac:dyDescent="0.3">
      <c r="A877" s="27" t="s">
        <v>8221</v>
      </c>
      <c r="B877" s="28">
        <v>0</v>
      </c>
      <c r="C877" s="28">
        <v>0</v>
      </c>
      <c r="D877" s="28">
        <v>0</v>
      </c>
      <c r="E877" s="28">
        <v>0</v>
      </c>
      <c r="F877" s="27" t="s">
        <v>42</v>
      </c>
      <c r="G877" s="1" t="s">
        <v>1523</v>
      </c>
      <c r="H877" s="1" t="s">
        <v>7713</v>
      </c>
      <c r="I877" s="1" t="s">
        <v>8222</v>
      </c>
      <c r="J877" s="1" t="s">
        <v>42</v>
      </c>
      <c r="K877" s="1" t="s">
        <v>42</v>
      </c>
      <c r="M877" s="1" t="s">
        <v>42</v>
      </c>
      <c r="O877" s="1" t="s">
        <v>42</v>
      </c>
      <c r="P877" s="1" t="s">
        <v>42</v>
      </c>
      <c r="Q877" s="1" t="s">
        <v>42</v>
      </c>
      <c r="R877" s="1" t="s">
        <v>42</v>
      </c>
      <c r="S877" s="1" t="s">
        <v>42</v>
      </c>
      <c r="T877" s="1" t="s">
        <v>42</v>
      </c>
    </row>
    <row r="878" spans="1:20" ht="20.100000000000001" customHeight="1" x14ac:dyDescent="0.3">
      <c r="A878" s="27" t="s">
        <v>8223</v>
      </c>
      <c r="B878" s="28">
        <v>0</v>
      </c>
      <c r="C878" s="28">
        <v>0</v>
      </c>
      <c r="D878" s="28">
        <v>0</v>
      </c>
      <c r="E878" s="28">
        <v>0</v>
      </c>
      <c r="F878" s="27" t="s">
        <v>42</v>
      </c>
      <c r="G878" s="1" t="s">
        <v>1523</v>
      </c>
      <c r="H878" s="1" t="s">
        <v>7713</v>
      </c>
      <c r="I878" s="1" t="s">
        <v>8224</v>
      </c>
      <c r="J878" s="1" t="s">
        <v>42</v>
      </c>
      <c r="K878" s="1" t="s">
        <v>42</v>
      </c>
      <c r="M878" s="1" t="s">
        <v>42</v>
      </c>
      <c r="O878" s="1" t="s">
        <v>42</v>
      </c>
      <c r="P878" s="1" t="s">
        <v>42</v>
      </c>
      <c r="Q878" s="1" t="s">
        <v>42</v>
      </c>
      <c r="R878" s="1" t="s">
        <v>42</v>
      </c>
      <c r="S878" s="1" t="s">
        <v>42</v>
      </c>
      <c r="T878" s="1" t="s">
        <v>42</v>
      </c>
    </row>
    <row r="879" spans="1:20" ht="20.100000000000001" customHeight="1" x14ac:dyDescent="0.3">
      <c r="A879" s="27" t="s">
        <v>7712</v>
      </c>
      <c r="B879" s="28">
        <v>0</v>
      </c>
      <c r="C879" s="28">
        <v>0</v>
      </c>
      <c r="D879" s="28">
        <v>0</v>
      </c>
      <c r="E879" s="28">
        <v>0</v>
      </c>
      <c r="F879" s="27" t="s">
        <v>42</v>
      </c>
      <c r="G879" s="1" t="s">
        <v>1523</v>
      </c>
      <c r="H879" s="1" t="s">
        <v>7713</v>
      </c>
      <c r="I879" s="1" t="s">
        <v>42</v>
      </c>
      <c r="J879" s="1" t="s">
        <v>42</v>
      </c>
      <c r="K879" s="1" t="s">
        <v>42</v>
      </c>
      <c r="M879" s="1" t="s">
        <v>42</v>
      </c>
      <c r="O879" s="1" t="s">
        <v>42</v>
      </c>
      <c r="P879" s="1" t="s">
        <v>42</v>
      </c>
      <c r="Q879" s="1" t="s">
        <v>42</v>
      </c>
      <c r="R879" s="1" t="s">
        <v>42</v>
      </c>
      <c r="S879" s="1" t="s">
        <v>42</v>
      </c>
      <c r="T879" s="1" t="s">
        <v>42</v>
      </c>
    </row>
    <row r="880" spans="1:20" ht="20.100000000000001" customHeight="1" x14ac:dyDescent="0.3">
      <c r="A880" s="27" t="s">
        <v>7718</v>
      </c>
      <c r="B880" s="28">
        <v>0</v>
      </c>
      <c r="C880" s="28">
        <v>0</v>
      </c>
      <c r="D880" s="28">
        <v>0</v>
      </c>
      <c r="E880" s="28">
        <v>0</v>
      </c>
      <c r="F880" s="27" t="s">
        <v>42</v>
      </c>
      <c r="G880" s="1" t="s">
        <v>1523</v>
      </c>
      <c r="H880" s="1" t="s">
        <v>7713</v>
      </c>
      <c r="I880" s="1" t="s">
        <v>7719</v>
      </c>
      <c r="J880" s="1" t="s">
        <v>42</v>
      </c>
      <c r="K880" s="1" t="s">
        <v>42</v>
      </c>
      <c r="M880" s="1" t="s">
        <v>42</v>
      </c>
      <c r="O880" s="1" t="s">
        <v>42</v>
      </c>
      <c r="P880" s="1" t="s">
        <v>42</v>
      </c>
      <c r="Q880" s="1" t="s">
        <v>42</v>
      </c>
      <c r="R880" s="1" t="s">
        <v>42</v>
      </c>
      <c r="S880" s="1" t="s">
        <v>42</v>
      </c>
      <c r="T880" s="1" t="s">
        <v>42</v>
      </c>
    </row>
    <row r="881" spans="1:20" ht="20.100000000000001" customHeight="1" x14ac:dyDescent="0.3">
      <c r="A881" s="27" t="s">
        <v>7712</v>
      </c>
      <c r="B881" s="28">
        <v>0</v>
      </c>
      <c r="C881" s="28">
        <v>0</v>
      </c>
      <c r="D881" s="28">
        <v>0</v>
      </c>
      <c r="E881" s="28">
        <v>0</v>
      </c>
      <c r="F881" s="27" t="s">
        <v>42</v>
      </c>
      <c r="G881" s="1" t="s">
        <v>1523</v>
      </c>
      <c r="H881" s="1" t="s">
        <v>7713</v>
      </c>
      <c r="I881" s="1" t="s">
        <v>42</v>
      </c>
      <c r="J881" s="1" t="s">
        <v>42</v>
      </c>
      <c r="K881" s="1" t="s">
        <v>42</v>
      </c>
      <c r="M881" s="1" t="s">
        <v>42</v>
      </c>
      <c r="O881" s="1" t="s">
        <v>42</v>
      </c>
      <c r="P881" s="1" t="s">
        <v>42</v>
      </c>
      <c r="Q881" s="1" t="s">
        <v>42</v>
      </c>
      <c r="R881" s="1" t="s">
        <v>42</v>
      </c>
      <c r="S881" s="1" t="s">
        <v>42</v>
      </c>
      <c r="T881" s="1" t="s">
        <v>42</v>
      </c>
    </row>
    <row r="882" spans="1:20" ht="20.100000000000001" customHeight="1" x14ac:dyDescent="0.3">
      <c r="A882" s="27" t="s">
        <v>8225</v>
      </c>
      <c r="B882" s="28">
        <v>0</v>
      </c>
      <c r="C882" s="28">
        <v>0</v>
      </c>
      <c r="D882" s="28">
        <v>0</v>
      </c>
      <c r="E882" s="28">
        <v>0</v>
      </c>
      <c r="F882" s="27" t="s">
        <v>42</v>
      </c>
      <c r="G882" s="1" t="s">
        <v>1523</v>
      </c>
      <c r="H882" s="1" t="s">
        <v>7713</v>
      </c>
      <c r="I882" s="1" t="s">
        <v>8226</v>
      </c>
      <c r="J882" s="1" t="s">
        <v>42</v>
      </c>
      <c r="K882" s="1" t="s">
        <v>42</v>
      </c>
      <c r="M882" s="1" t="s">
        <v>42</v>
      </c>
      <c r="O882" s="1" t="s">
        <v>42</v>
      </c>
      <c r="P882" s="1" t="s">
        <v>42</v>
      </c>
      <c r="Q882" s="1" t="s">
        <v>42</v>
      </c>
      <c r="R882" s="1" t="s">
        <v>42</v>
      </c>
      <c r="S882" s="1" t="s">
        <v>42</v>
      </c>
      <c r="T882" s="1" t="s">
        <v>42</v>
      </c>
    </row>
    <row r="883" spans="1:20" ht="20.100000000000001" customHeight="1" x14ac:dyDescent="0.3">
      <c r="A883" s="27" t="s">
        <v>8227</v>
      </c>
      <c r="B883" s="28">
        <v>0</v>
      </c>
      <c r="C883" s="28">
        <v>0</v>
      </c>
      <c r="D883" s="28">
        <v>0</v>
      </c>
      <c r="E883" s="28">
        <v>0</v>
      </c>
      <c r="F883" s="27" t="s">
        <v>42</v>
      </c>
      <c r="G883" s="1" t="s">
        <v>1523</v>
      </c>
      <c r="H883" s="1" t="s">
        <v>7713</v>
      </c>
      <c r="I883" s="1" t="s">
        <v>8228</v>
      </c>
      <c r="J883" s="1" t="s">
        <v>42</v>
      </c>
      <c r="K883" s="1" t="s">
        <v>42</v>
      </c>
      <c r="M883" s="1" t="s">
        <v>42</v>
      </c>
      <c r="O883" s="1" t="s">
        <v>42</v>
      </c>
      <c r="P883" s="1" t="s">
        <v>42</v>
      </c>
      <c r="Q883" s="1" t="s">
        <v>42</v>
      </c>
      <c r="R883" s="1" t="s">
        <v>42</v>
      </c>
      <c r="S883" s="1" t="s">
        <v>42</v>
      </c>
      <c r="T883" s="1" t="s">
        <v>42</v>
      </c>
    </row>
    <row r="884" spans="1:20" ht="20.100000000000001" customHeight="1" x14ac:dyDescent="0.3">
      <c r="A884" s="27" t="s">
        <v>8037</v>
      </c>
      <c r="B884" s="28">
        <v>0</v>
      </c>
      <c r="C884" s="28">
        <v>0</v>
      </c>
      <c r="D884" s="28">
        <v>0</v>
      </c>
      <c r="E884" s="28">
        <v>0</v>
      </c>
      <c r="F884" s="27" t="s">
        <v>42</v>
      </c>
      <c r="G884" s="1" t="s">
        <v>1523</v>
      </c>
      <c r="H884" s="1" t="s">
        <v>7713</v>
      </c>
      <c r="I884" s="1" t="s">
        <v>8037</v>
      </c>
      <c r="J884" s="1" t="s">
        <v>42</v>
      </c>
      <c r="K884" s="1" t="s">
        <v>42</v>
      </c>
      <c r="M884" s="1" t="s">
        <v>42</v>
      </c>
      <c r="O884" s="1" t="s">
        <v>42</v>
      </c>
      <c r="P884" s="1" t="s">
        <v>42</v>
      </c>
      <c r="Q884" s="1" t="s">
        <v>42</v>
      </c>
      <c r="R884" s="1" t="s">
        <v>42</v>
      </c>
      <c r="S884" s="1" t="s">
        <v>42</v>
      </c>
      <c r="T884" s="1" t="s">
        <v>42</v>
      </c>
    </row>
    <row r="885" spans="1:20" ht="20.100000000000001" customHeight="1" x14ac:dyDescent="0.3">
      <c r="A885" s="27" t="s">
        <v>8190</v>
      </c>
      <c r="B885" s="28">
        <v>0</v>
      </c>
      <c r="C885" s="28">
        <v>0</v>
      </c>
      <c r="D885" s="28">
        <v>0</v>
      </c>
      <c r="E885" s="28">
        <v>0</v>
      </c>
      <c r="F885" s="27" t="s">
        <v>42</v>
      </c>
      <c r="G885" s="1" t="s">
        <v>1523</v>
      </c>
      <c r="H885" s="1" t="s">
        <v>7713</v>
      </c>
      <c r="I885" s="1" t="s">
        <v>8191</v>
      </c>
      <c r="J885" s="1" t="s">
        <v>42</v>
      </c>
      <c r="K885" s="1" t="s">
        <v>42</v>
      </c>
      <c r="M885" s="1" t="s">
        <v>42</v>
      </c>
      <c r="O885" s="1" t="s">
        <v>42</v>
      </c>
      <c r="P885" s="1" t="s">
        <v>42</v>
      </c>
      <c r="Q885" s="1" t="s">
        <v>42</v>
      </c>
      <c r="R885" s="1" t="s">
        <v>42</v>
      </c>
      <c r="S885" s="1" t="s">
        <v>42</v>
      </c>
      <c r="T885" s="1" t="s">
        <v>42</v>
      </c>
    </row>
    <row r="886" spans="1:20" ht="20.100000000000001" customHeight="1" x14ac:dyDescent="0.3">
      <c r="A886" s="27" t="s">
        <v>8229</v>
      </c>
      <c r="B886" s="28">
        <v>0</v>
      </c>
      <c r="C886" s="28">
        <v>68327</v>
      </c>
      <c r="D886" s="28">
        <v>0</v>
      </c>
      <c r="E886" s="28">
        <v>68327</v>
      </c>
      <c r="F886" s="27" t="s">
        <v>42</v>
      </c>
      <c r="G886" s="1" t="s">
        <v>1523</v>
      </c>
      <c r="H886" s="1" t="s">
        <v>7713</v>
      </c>
      <c r="I886" s="1" t="s">
        <v>8230</v>
      </c>
      <c r="J886" s="1" t="s">
        <v>42</v>
      </c>
      <c r="K886" s="1" t="s">
        <v>42</v>
      </c>
      <c r="M886" s="1" t="s">
        <v>42</v>
      </c>
      <c r="O886" s="1" t="s">
        <v>42</v>
      </c>
      <c r="P886" s="1" t="s">
        <v>42</v>
      </c>
      <c r="Q886" s="1" t="s">
        <v>42</v>
      </c>
      <c r="R886" s="1" t="s">
        <v>42</v>
      </c>
      <c r="S886" s="1" t="s">
        <v>42</v>
      </c>
      <c r="T886" s="1" t="s">
        <v>42</v>
      </c>
    </row>
    <row r="887" spans="1:20" ht="20.100000000000001" customHeight="1" x14ac:dyDescent="0.3">
      <c r="A887" s="27" t="s">
        <v>7722</v>
      </c>
      <c r="B887" s="28">
        <v>0</v>
      </c>
      <c r="C887" s="28">
        <v>0</v>
      </c>
      <c r="D887" s="28">
        <v>0</v>
      </c>
      <c r="E887" s="28">
        <v>0</v>
      </c>
      <c r="F887" s="27" t="s">
        <v>42</v>
      </c>
      <c r="G887" s="1" t="s">
        <v>1523</v>
      </c>
      <c r="H887" s="1" t="s">
        <v>7713</v>
      </c>
      <c r="I887" s="1" t="s">
        <v>7723</v>
      </c>
      <c r="J887" s="1" t="s">
        <v>42</v>
      </c>
      <c r="K887" s="1" t="s">
        <v>42</v>
      </c>
      <c r="M887" s="1" t="s">
        <v>42</v>
      </c>
      <c r="O887" s="1" t="s">
        <v>42</v>
      </c>
      <c r="P887" s="1" t="s">
        <v>42</v>
      </c>
      <c r="Q887" s="1" t="s">
        <v>42</v>
      </c>
      <c r="R887" s="1" t="s">
        <v>42</v>
      </c>
      <c r="S887" s="1" t="s">
        <v>42</v>
      </c>
      <c r="T887" s="1" t="s">
        <v>42</v>
      </c>
    </row>
    <row r="888" spans="1:20" ht="20.100000000000001" customHeight="1" x14ac:dyDescent="0.3">
      <c r="A888" s="27" t="s">
        <v>8274</v>
      </c>
      <c r="B888" s="28">
        <v>0</v>
      </c>
      <c r="C888" s="28">
        <v>28265.200000000001</v>
      </c>
      <c r="D888" s="28">
        <v>0</v>
      </c>
      <c r="E888" s="28">
        <v>28265.200000000001</v>
      </c>
      <c r="F888" s="27" t="s">
        <v>42</v>
      </c>
      <c r="G888" s="1" t="s">
        <v>1523</v>
      </c>
      <c r="H888" s="1" t="s">
        <v>7713</v>
      </c>
      <c r="I888" s="1" t="s">
        <v>8275</v>
      </c>
      <c r="J888" s="1" t="s">
        <v>42</v>
      </c>
      <c r="K888" s="1" t="s">
        <v>42</v>
      </c>
      <c r="M888" s="1" t="s">
        <v>42</v>
      </c>
      <c r="O888" s="1" t="s">
        <v>42</v>
      </c>
      <c r="P888" s="1" t="s">
        <v>42</v>
      </c>
      <c r="Q888" s="1" t="s">
        <v>42</v>
      </c>
      <c r="R888" s="1" t="s">
        <v>42</v>
      </c>
      <c r="S888" s="1" t="s">
        <v>42</v>
      </c>
      <c r="T888" s="1" t="s">
        <v>42</v>
      </c>
    </row>
    <row r="889" spans="1:20" ht="20.100000000000001" customHeight="1" x14ac:dyDescent="0.3">
      <c r="A889" s="27" t="s">
        <v>7726</v>
      </c>
      <c r="B889" s="28">
        <v>0</v>
      </c>
      <c r="C889" s="28">
        <v>0</v>
      </c>
      <c r="D889" s="28">
        <v>0</v>
      </c>
      <c r="E889" s="28">
        <v>0</v>
      </c>
      <c r="F889" s="27" t="s">
        <v>42</v>
      </c>
      <c r="G889" s="1" t="s">
        <v>1523</v>
      </c>
      <c r="H889" s="1" t="s">
        <v>7713</v>
      </c>
      <c r="I889" s="1" t="s">
        <v>7727</v>
      </c>
      <c r="J889" s="1" t="s">
        <v>42</v>
      </c>
      <c r="K889" s="1" t="s">
        <v>42</v>
      </c>
      <c r="M889" s="1" t="s">
        <v>42</v>
      </c>
      <c r="O889" s="1" t="s">
        <v>42</v>
      </c>
      <c r="P889" s="1" t="s">
        <v>42</v>
      </c>
      <c r="Q889" s="1" t="s">
        <v>42</v>
      </c>
      <c r="R889" s="1" t="s">
        <v>42</v>
      </c>
      <c r="S889" s="1" t="s">
        <v>42</v>
      </c>
      <c r="T889" s="1" t="s">
        <v>42</v>
      </c>
    </row>
    <row r="890" spans="1:20" ht="20.100000000000001" customHeight="1" x14ac:dyDescent="0.3">
      <c r="A890" s="27" t="s">
        <v>8235</v>
      </c>
      <c r="B890" s="28">
        <v>0</v>
      </c>
      <c r="C890" s="28">
        <v>21508.5</v>
      </c>
      <c r="D890" s="28">
        <v>0</v>
      </c>
      <c r="E890" s="28">
        <v>21508.5</v>
      </c>
      <c r="F890" s="27" t="s">
        <v>42</v>
      </c>
      <c r="G890" s="1" t="s">
        <v>1523</v>
      </c>
      <c r="H890" s="1" t="s">
        <v>7713</v>
      </c>
      <c r="I890" s="1" t="s">
        <v>8236</v>
      </c>
      <c r="J890" s="1" t="s">
        <v>42</v>
      </c>
      <c r="K890" s="1" t="s">
        <v>42</v>
      </c>
      <c r="M890" s="1" t="s">
        <v>42</v>
      </c>
      <c r="O890" s="1" t="s">
        <v>42</v>
      </c>
      <c r="P890" s="1" t="s">
        <v>42</v>
      </c>
      <c r="Q890" s="1" t="s">
        <v>42</v>
      </c>
      <c r="R890" s="1" t="s">
        <v>42</v>
      </c>
      <c r="S890" s="1" t="s">
        <v>42</v>
      </c>
      <c r="T890" s="1" t="s">
        <v>42</v>
      </c>
    </row>
    <row r="891" spans="1:20" ht="20.100000000000001" customHeight="1" x14ac:dyDescent="0.3">
      <c r="A891" s="27" t="s">
        <v>7766</v>
      </c>
      <c r="B891" s="28">
        <v>0</v>
      </c>
      <c r="C891" s="28">
        <v>118100.7</v>
      </c>
      <c r="D891" s="28">
        <v>0</v>
      </c>
      <c r="E891" s="28">
        <v>118100.7</v>
      </c>
      <c r="F891" s="27" t="s">
        <v>42</v>
      </c>
      <c r="G891" s="1" t="s">
        <v>1523</v>
      </c>
      <c r="H891" s="1" t="s">
        <v>7713</v>
      </c>
      <c r="I891" s="1" t="s">
        <v>7767</v>
      </c>
      <c r="J891" s="1" t="s">
        <v>42</v>
      </c>
      <c r="K891" s="1" t="s">
        <v>42</v>
      </c>
      <c r="M891" s="1" t="s">
        <v>42</v>
      </c>
      <c r="O891" s="1" t="s">
        <v>42</v>
      </c>
      <c r="P891" s="1" t="s">
        <v>42</v>
      </c>
      <c r="Q891" s="1" t="s">
        <v>42</v>
      </c>
      <c r="R891" s="1" t="s">
        <v>42</v>
      </c>
      <c r="S891" s="1" t="s">
        <v>42</v>
      </c>
      <c r="T891" s="1" t="s">
        <v>42</v>
      </c>
    </row>
    <row r="892" spans="1:20" ht="20.100000000000001" customHeight="1" x14ac:dyDescent="0.3">
      <c r="A892" s="27" t="s">
        <v>7712</v>
      </c>
      <c r="B892" s="28">
        <v>0</v>
      </c>
      <c r="C892" s="28">
        <v>0</v>
      </c>
      <c r="D892" s="28">
        <v>0</v>
      </c>
      <c r="E892" s="28">
        <v>0</v>
      </c>
      <c r="F892" s="27" t="s">
        <v>42</v>
      </c>
      <c r="G892" s="1" t="s">
        <v>1523</v>
      </c>
      <c r="H892" s="1" t="s">
        <v>7713</v>
      </c>
      <c r="I892" s="1" t="s">
        <v>42</v>
      </c>
      <c r="J892" s="1" t="s">
        <v>42</v>
      </c>
      <c r="K892" s="1" t="s">
        <v>42</v>
      </c>
      <c r="M892" s="1" t="s">
        <v>42</v>
      </c>
      <c r="O892" s="1" t="s">
        <v>42</v>
      </c>
      <c r="P892" s="1" t="s">
        <v>42</v>
      </c>
      <c r="Q892" s="1" t="s">
        <v>42</v>
      </c>
      <c r="R892" s="1" t="s">
        <v>42</v>
      </c>
      <c r="S892" s="1" t="s">
        <v>42</v>
      </c>
      <c r="T892" s="1" t="s">
        <v>42</v>
      </c>
    </row>
    <row r="893" spans="1:20" ht="20.100000000000001" customHeight="1" x14ac:dyDescent="0.3">
      <c r="A893" s="27" t="s">
        <v>7812</v>
      </c>
      <c r="B893" s="28">
        <v>0</v>
      </c>
      <c r="C893" s="28">
        <v>0</v>
      </c>
      <c r="D893" s="28">
        <v>0</v>
      </c>
      <c r="E893" s="28">
        <v>0</v>
      </c>
      <c r="F893" s="27" t="s">
        <v>42</v>
      </c>
      <c r="G893" s="1" t="s">
        <v>1523</v>
      </c>
      <c r="H893" s="1" t="s">
        <v>7713</v>
      </c>
      <c r="I893" s="1" t="s">
        <v>7813</v>
      </c>
      <c r="J893" s="1" t="s">
        <v>42</v>
      </c>
      <c r="K893" s="1" t="s">
        <v>42</v>
      </c>
      <c r="M893" s="1" t="s">
        <v>42</v>
      </c>
      <c r="O893" s="1" t="s">
        <v>42</v>
      </c>
      <c r="P893" s="1" t="s">
        <v>42</v>
      </c>
      <c r="Q893" s="1" t="s">
        <v>42</v>
      </c>
      <c r="R893" s="1" t="s">
        <v>42</v>
      </c>
      <c r="S893" s="1" t="s">
        <v>42</v>
      </c>
      <c r="T893" s="1" t="s">
        <v>42</v>
      </c>
    </row>
    <row r="894" spans="1:20" ht="20.100000000000001" customHeight="1" x14ac:dyDescent="0.3">
      <c r="A894" s="27" t="s">
        <v>7712</v>
      </c>
      <c r="B894" s="28">
        <v>0</v>
      </c>
      <c r="C894" s="28">
        <v>0</v>
      </c>
      <c r="D894" s="28">
        <v>0</v>
      </c>
      <c r="E894" s="28">
        <v>0</v>
      </c>
      <c r="F894" s="27" t="s">
        <v>42</v>
      </c>
      <c r="G894" s="1" t="s">
        <v>1523</v>
      </c>
      <c r="H894" s="1" t="s">
        <v>7713</v>
      </c>
      <c r="I894" s="1" t="s">
        <v>42</v>
      </c>
      <c r="J894" s="1" t="s">
        <v>42</v>
      </c>
      <c r="K894" s="1" t="s">
        <v>42</v>
      </c>
      <c r="M894" s="1" t="s">
        <v>42</v>
      </c>
      <c r="O894" s="1" t="s">
        <v>42</v>
      </c>
      <c r="P894" s="1" t="s">
        <v>42</v>
      </c>
      <c r="Q894" s="1" t="s">
        <v>42</v>
      </c>
      <c r="R894" s="1" t="s">
        <v>42</v>
      </c>
      <c r="S894" s="1" t="s">
        <v>42</v>
      </c>
      <c r="T894" s="1" t="s">
        <v>42</v>
      </c>
    </row>
    <row r="895" spans="1:20" ht="20.100000000000001" customHeight="1" x14ac:dyDescent="0.3">
      <c r="A895" s="27" t="s">
        <v>8276</v>
      </c>
      <c r="B895" s="28">
        <v>0</v>
      </c>
      <c r="C895" s="28">
        <v>0</v>
      </c>
      <c r="D895" s="28">
        <v>0</v>
      </c>
      <c r="E895" s="28">
        <v>0</v>
      </c>
      <c r="F895" s="27" t="s">
        <v>42</v>
      </c>
      <c r="G895" s="1" t="s">
        <v>1523</v>
      </c>
      <c r="H895" s="1" t="s">
        <v>7713</v>
      </c>
      <c r="I895" s="1" t="s">
        <v>8277</v>
      </c>
      <c r="J895" s="1" t="s">
        <v>42</v>
      </c>
      <c r="K895" s="1" t="s">
        <v>42</v>
      </c>
      <c r="M895" s="1" t="s">
        <v>42</v>
      </c>
      <c r="O895" s="1" t="s">
        <v>42</v>
      </c>
      <c r="P895" s="1" t="s">
        <v>42</v>
      </c>
      <c r="Q895" s="1" t="s">
        <v>42</v>
      </c>
      <c r="R895" s="1" t="s">
        <v>42</v>
      </c>
      <c r="S895" s="1" t="s">
        <v>42</v>
      </c>
      <c r="T895" s="1" t="s">
        <v>42</v>
      </c>
    </row>
    <row r="896" spans="1:20" ht="20.100000000000001" customHeight="1" x14ac:dyDescent="0.3">
      <c r="A896" s="27" t="s">
        <v>8278</v>
      </c>
      <c r="B896" s="28">
        <v>5338</v>
      </c>
      <c r="C896" s="28">
        <v>0</v>
      </c>
      <c r="D896" s="28">
        <v>0</v>
      </c>
      <c r="E896" s="28">
        <v>5338</v>
      </c>
      <c r="F896" s="27" t="s">
        <v>42</v>
      </c>
      <c r="G896" s="1" t="s">
        <v>1523</v>
      </c>
      <c r="H896" s="1" t="s">
        <v>7713</v>
      </c>
      <c r="I896" s="1" t="s">
        <v>8279</v>
      </c>
      <c r="J896" s="1" t="s">
        <v>42</v>
      </c>
      <c r="K896" s="1" t="s">
        <v>42</v>
      </c>
      <c r="M896" s="1" t="s">
        <v>42</v>
      </c>
      <c r="O896" s="1" t="s">
        <v>42</v>
      </c>
      <c r="P896" s="1" t="s">
        <v>42</v>
      </c>
      <c r="Q896" s="1" t="s">
        <v>42</v>
      </c>
      <c r="R896" s="1" t="s">
        <v>42</v>
      </c>
      <c r="S896" s="1" t="s">
        <v>42</v>
      </c>
      <c r="T896" s="1" t="s">
        <v>42</v>
      </c>
    </row>
    <row r="897" spans="1:20" ht="20.100000000000001" customHeight="1" x14ac:dyDescent="0.3">
      <c r="A897" s="27" t="s">
        <v>8280</v>
      </c>
      <c r="B897" s="28">
        <v>0</v>
      </c>
      <c r="C897" s="28">
        <v>49778</v>
      </c>
      <c r="D897" s="28">
        <v>0</v>
      </c>
      <c r="E897" s="28">
        <v>49778</v>
      </c>
      <c r="F897" s="27" t="s">
        <v>42</v>
      </c>
      <c r="G897" s="1" t="s">
        <v>1523</v>
      </c>
      <c r="H897" s="1" t="s">
        <v>7713</v>
      </c>
      <c r="I897" s="1" t="s">
        <v>8281</v>
      </c>
      <c r="J897" s="1" t="s">
        <v>42</v>
      </c>
      <c r="K897" s="1" t="s">
        <v>42</v>
      </c>
      <c r="M897" s="1" t="s">
        <v>42</v>
      </c>
      <c r="O897" s="1" t="s">
        <v>42</v>
      </c>
      <c r="P897" s="1" t="s">
        <v>42</v>
      </c>
      <c r="Q897" s="1" t="s">
        <v>42</v>
      </c>
      <c r="R897" s="1" t="s">
        <v>42</v>
      </c>
      <c r="S897" s="1" t="s">
        <v>42</v>
      </c>
      <c r="T897" s="1" t="s">
        <v>42</v>
      </c>
    </row>
    <row r="898" spans="1:20" ht="20.100000000000001" customHeight="1" x14ac:dyDescent="0.3">
      <c r="A898" s="27" t="s">
        <v>8282</v>
      </c>
      <c r="B898" s="28">
        <v>0</v>
      </c>
      <c r="C898" s="28">
        <v>0</v>
      </c>
      <c r="D898" s="28">
        <v>6522</v>
      </c>
      <c r="E898" s="28">
        <v>6522</v>
      </c>
      <c r="F898" s="27" t="s">
        <v>42</v>
      </c>
      <c r="G898" s="1" t="s">
        <v>1523</v>
      </c>
      <c r="H898" s="1" t="s">
        <v>7713</v>
      </c>
      <c r="I898" s="1" t="s">
        <v>8283</v>
      </c>
      <c r="J898" s="1" t="s">
        <v>42</v>
      </c>
      <c r="K898" s="1" t="s">
        <v>42</v>
      </c>
      <c r="M898" s="1" t="s">
        <v>42</v>
      </c>
      <c r="O898" s="1" t="s">
        <v>42</v>
      </c>
      <c r="P898" s="1" t="s">
        <v>42</v>
      </c>
      <c r="Q898" s="1" t="s">
        <v>42</v>
      </c>
      <c r="R898" s="1" t="s">
        <v>42</v>
      </c>
      <c r="S898" s="1" t="s">
        <v>42</v>
      </c>
      <c r="T898" s="1" t="s">
        <v>42</v>
      </c>
    </row>
    <row r="899" spans="1:20" ht="20.100000000000001" customHeight="1" x14ac:dyDescent="0.3">
      <c r="A899" s="27" t="s">
        <v>7742</v>
      </c>
      <c r="B899" s="28">
        <v>5338</v>
      </c>
      <c r="C899" s="28">
        <v>49778</v>
      </c>
      <c r="D899" s="28">
        <v>6522</v>
      </c>
      <c r="E899" s="28">
        <v>61638</v>
      </c>
      <c r="F899" s="27" t="s">
        <v>42</v>
      </c>
      <c r="G899" s="1" t="s">
        <v>1523</v>
      </c>
      <c r="H899" s="1" t="s">
        <v>7713</v>
      </c>
      <c r="I899" s="1" t="s">
        <v>7743</v>
      </c>
      <c r="J899" s="1" t="s">
        <v>42</v>
      </c>
      <c r="K899" s="1" t="s">
        <v>42</v>
      </c>
      <c r="M899" s="1" t="s">
        <v>42</v>
      </c>
      <c r="O899" s="1" t="s">
        <v>42</v>
      </c>
      <c r="P899" s="1" t="s">
        <v>42</v>
      </c>
      <c r="Q899" s="1" t="s">
        <v>42</v>
      </c>
      <c r="R899" s="1" t="s">
        <v>42</v>
      </c>
      <c r="S899" s="1" t="s">
        <v>42</v>
      </c>
      <c r="T899" s="1" t="s">
        <v>42</v>
      </c>
    </row>
    <row r="900" spans="1:20" ht="20.100000000000001" customHeight="1" x14ac:dyDescent="0.3">
      <c r="A900" s="27" t="s">
        <v>7712</v>
      </c>
      <c r="B900" s="28">
        <v>0</v>
      </c>
      <c r="C900" s="28">
        <v>0</v>
      </c>
      <c r="D900" s="28">
        <v>0</v>
      </c>
      <c r="E900" s="28">
        <v>0</v>
      </c>
      <c r="F900" s="27" t="s">
        <v>42</v>
      </c>
      <c r="G900" s="1" t="s">
        <v>1523</v>
      </c>
      <c r="H900" s="1" t="s">
        <v>7713</v>
      </c>
      <c r="I900" s="1" t="s">
        <v>42</v>
      </c>
      <c r="J900" s="1" t="s">
        <v>42</v>
      </c>
      <c r="K900" s="1" t="s">
        <v>42</v>
      </c>
      <c r="M900" s="1" t="s">
        <v>42</v>
      </c>
      <c r="O900" s="1" t="s">
        <v>42</v>
      </c>
      <c r="P900" s="1" t="s">
        <v>42</v>
      </c>
      <c r="Q900" s="1" t="s">
        <v>42</v>
      </c>
      <c r="R900" s="1" t="s">
        <v>42</v>
      </c>
      <c r="S900" s="1" t="s">
        <v>42</v>
      </c>
      <c r="T900" s="1" t="s">
        <v>42</v>
      </c>
    </row>
    <row r="901" spans="1:20" ht="20.100000000000001" customHeight="1" x14ac:dyDescent="0.3">
      <c r="A901" s="27" t="s">
        <v>8284</v>
      </c>
      <c r="B901" s="28">
        <v>0</v>
      </c>
      <c r="C901" s="28">
        <v>0</v>
      </c>
      <c r="D901" s="28">
        <v>3543</v>
      </c>
      <c r="E901" s="28">
        <v>3543</v>
      </c>
      <c r="F901" s="27" t="s">
        <v>42</v>
      </c>
      <c r="G901" s="1" t="s">
        <v>1523</v>
      </c>
      <c r="H901" s="1" t="s">
        <v>7713</v>
      </c>
      <c r="I901" s="1" t="s">
        <v>8285</v>
      </c>
      <c r="J901" s="1" t="s">
        <v>42</v>
      </c>
      <c r="K901" s="1" t="s">
        <v>42</v>
      </c>
      <c r="M901" s="1" t="s">
        <v>42</v>
      </c>
      <c r="O901" s="1" t="s">
        <v>42</v>
      </c>
      <c r="P901" s="1" t="s">
        <v>42</v>
      </c>
      <c r="Q901" s="1" t="s">
        <v>42</v>
      </c>
      <c r="R901" s="1" t="s">
        <v>42</v>
      </c>
      <c r="S901" s="1" t="s">
        <v>42</v>
      </c>
      <c r="T901" s="1" t="s">
        <v>42</v>
      </c>
    </row>
    <row r="902" spans="1:20" ht="20.100000000000001" customHeight="1" x14ac:dyDescent="0.3">
      <c r="A902" s="27" t="s">
        <v>7742</v>
      </c>
      <c r="B902" s="28">
        <v>0</v>
      </c>
      <c r="C902" s="28">
        <v>0</v>
      </c>
      <c r="D902" s="28">
        <v>3543</v>
      </c>
      <c r="E902" s="28">
        <v>3543</v>
      </c>
      <c r="F902" s="27" t="s">
        <v>42</v>
      </c>
      <c r="G902" s="1" t="s">
        <v>1523</v>
      </c>
      <c r="H902" s="1" t="s">
        <v>7713</v>
      </c>
      <c r="I902" s="1" t="s">
        <v>7743</v>
      </c>
      <c r="J902" s="1" t="s">
        <v>42</v>
      </c>
      <c r="K902" s="1" t="s">
        <v>42</v>
      </c>
      <c r="M902" s="1" t="s">
        <v>42</v>
      </c>
      <c r="O902" s="1" t="s">
        <v>42</v>
      </c>
      <c r="P902" s="1" t="s">
        <v>42</v>
      </c>
      <c r="Q902" s="1" t="s">
        <v>42</v>
      </c>
      <c r="R902" s="1" t="s">
        <v>42</v>
      </c>
      <c r="S902" s="1" t="s">
        <v>42</v>
      </c>
      <c r="T902" s="1" t="s">
        <v>42</v>
      </c>
    </row>
    <row r="903" spans="1:20" ht="20.100000000000001" customHeight="1" x14ac:dyDescent="0.3">
      <c r="A903" s="27" t="s">
        <v>7768</v>
      </c>
      <c r="B903" s="29">
        <v>5338</v>
      </c>
      <c r="C903" s="29">
        <v>167878</v>
      </c>
      <c r="D903" s="29">
        <v>10065</v>
      </c>
      <c r="E903" s="29">
        <v>183281</v>
      </c>
      <c r="F903" s="30"/>
    </row>
    <row r="904" spans="1:20" ht="20.100000000000001" customHeight="1" x14ac:dyDescent="0.3">
      <c r="A904" s="30"/>
      <c r="B904" s="30"/>
      <c r="C904" s="30"/>
      <c r="D904" s="30"/>
      <c r="E904" s="30"/>
      <c r="F904" s="30"/>
    </row>
    <row r="905" spans="1:20" ht="20.100000000000001" customHeight="1" x14ac:dyDescent="0.3">
      <c r="A905" s="30" t="s">
        <v>8286</v>
      </c>
      <c r="B905" s="30"/>
      <c r="C905" s="30"/>
      <c r="D905" s="30"/>
      <c r="E905" s="30"/>
      <c r="F905" s="27" t="s">
        <v>42</v>
      </c>
      <c r="G905" s="1" t="s">
        <v>1526</v>
      </c>
      <c r="I905" s="1" t="s">
        <v>1524</v>
      </c>
      <c r="J905" s="1" t="s">
        <v>42</v>
      </c>
      <c r="K905" s="1" t="s">
        <v>598</v>
      </c>
    </row>
    <row r="906" spans="1:20" ht="20.100000000000001" customHeight="1" x14ac:dyDescent="0.3">
      <c r="A906" s="27" t="s">
        <v>42</v>
      </c>
      <c r="B906" s="28"/>
      <c r="C906" s="28"/>
      <c r="D906" s="28"/>
      <c r="E906" s="28"/>
      <c r="F906" s="27" t="s">
        <v>42</v>
      </c>
      <c r="G906" s="1" t="s">
        <v>1526</v>
      </c>
      <c r="H906" s="1" t="s">
        <v>7711</v>
      </c>
      <c r="I906" s="1" t="s">
        <v>42</v>
      </c>
      <c r="J906" s="1" t="s">
        <v>42</v>
      </c>
      <c r="K906" s="1" t="s">
        <v>42</v>
      </c>
      <c r="L906">
        <v>1</v>
      </c>
      <c r="M906" s="1" t="s">
        <v>42</v>
      </c>
      <c r="O906" s="1" t="s">
        <v>42</v>
      </c>
      <c r="P906" s="1" t="s">
        <v>42</v>
      </c>
      <c r="Q906" s="1" t="s">
        <v>42</v>
      </c>
      <c r="R906" s="1" t="s">
        <v>42</v>
      </c>
      <c r="S906" s="1" t="s">
        <v>42</v>
      </c>
      <c r="T906" s="1" t="s">
        <v>42</v>
      </c>
    </row>
    <row r="907" spans="1:20" ht="20.100000000000001" customHeight="1" x14ac:dyDescent="0.3">
      <c r="A907" s="27" t="s">
        <v>8287</v>
      </c>
      <c r="B907" s="28">
        <v>0</v>
      </c>
      <c r="C907" s="28">
        <v>0</v>
      </c>
      <c r="D907" s="28">
        <v>0</v>
      </c>
      <c r="E907" s="28">
        <v>0</v>
      </c>
      <c r="F907" s="27" t="s">
        <v>42</v>
      </c>
      <c r="G907" s="1" t="s">
        <v>1526</v>
      </c>
      <c r="H907" s="1" t="s">
        <v>7713</v>
      </c>
      <c r="I907" s="1" t="s">
        <v>8288</v>
      </c>
      <c r="J907" s="1" t="s">
        <v>42</v>
      </c>
      <c r="K907" s="1" t="s">
        <v>42</v>
      </c>
      <c r="M907" s="1" t="s">
        <v>42</v>
      </c>
      <c r="O907" s="1" t="s">
        <v>42</v>
      </c>
      <c r="P907" s="1" t="s">
        <v>42</v>
      </c>
      <c r="Q907" s="1" t="s">
        <v>42</v>
      </c>
      <c r="R907" s="1" t="s">
        <v>42</v>
      </c>
      <c r="S907" s="1" t="s">
        <v>42</v>
      </c>
      <c r="T907" s="1" t="s">
        <v>42</v>
      </c>
    </row>
    <row r="908" spans="1:20" ht="20.100000000000001" customHeight="1" x14ac:dyDescent="0.3">
      <c r="A908" s="27" t="s">
        <v>8289</v>
      </c>
      <c r="B908" s="28">
        <v>0</v>
      </c>
      <c r="C908" s="28">
        <v>0</v>
      </c>
      <c r="D908" s="28">
        <v>0</v>
      </c>
      <c r="E908" s="28">
        <v>0</v>
      </c>
      <c r="F908" s="27" t="s">
        <v>42</v>
      </c>
      <c r="G908" s="1" t="s">
        <v>1526</v>
      </c>
      <c r="H908" s="1" t="s">
        <v>7713</v>
      </c>
      <c r="I908" s="1" t="s">
        <v>8224</v>
      </c>
      <c r="J908" s="1" t="s">
        <v>42</v>
      </c>
      <c r="K908" s="1" t="s">
        <v>42</v>
      </c>
      <c r="M908" s="1" t="s">
        <v>42</v>
      </c>
      <c r="O908" s="1" t="s">
        <v>42</v>
      </c>
      <c r="P908" s="1" t="s">
        <v>42</v>
      </c>
      <c r="Q908" s="1" t="s">
        <v>42</v>
      </c>
      <c r="R908" s="1" t="s">
        <v>42</v>
      </c>
      <c r="S908" s="1" t="s">
        <v>42</v>
      </c>
      <c r="T908" s="1" t="s">
        <v>42</v>
      </c>
    </row>
    <row r="909" spans="1:20" ht="20.100000000000001" customHeight="1" x14ac:dyDescent="0.3">
      <c r="A909" s="27" t="s">
        <v>7712</v>
      </c>
      <c r="B909" s="28">
        <v>0</v>
      </c>
      <c r="C909" s="28">
        <v>0</v>
      </c>
      <c r="D909" s="28">
        <v>0</v>
      </c>
      <c r="E909" s="28">
        <v>0</v>
      </c>
      <c r="F909" s="27" t="s">
        <v>42</v>
      </c>
      <c r="G909" s="1" t="s">
        <v>1526</v>
      </c>
      <c r="H909" s="1" t="s">
        <v>7713</v>
      </c>
      <c r="I909" s="1" t="s">
        <v>42</v>
      </c>
      <c r="J909" s="1" t="s">
        <v>42</v>
      </c>
      <c r="K909" s="1" t="s">
        <v>42</v>
      </c>
      <c r="M909" s="1" t="s">
        <v>42</v>
      </c>
      <c r="O909" s="1" t="s">
        <v>42</v>
      </c>
      <c r="P909" s="1" t="s">
        <v>42</v>
      </c>
      <c r="Q909" s="1" t="s">
        <v>42</v>
      </c>
      <c r="R909" s="1" t="s">
        <v>42</v>
      </c>
      <c r="S909" s="1" t="s">
        <v>42</v>
      </c>
      <c r="T909" s="1" t="s">
        <v>42</v>
      </c>
    </row>
    <row r="910" spans="1:20" ht="20.100000000000001" customHeight="1" x14ac:dyDescent="0.3">
      <c r="A910" s="27" t="s">
        <v>7718</v>
      </c>
      <c r="B910" s="28">
        <v>0</v>
      </c>
      <c r="C910" s="28">
        <v>0</v>
      </c>
      <c r="D910" s="28">
        <v>0</v>
      </c>
      <c r="E910" s="28">
        <v>0</v>
      </c>
      <c r="F910" s="27" t="s">
        <v>42</v>
      </c>
      <c r="G910" s="1" t="s">
        <v>1526</v>
      </c>
      <c r="H910" s="1" t="s">
        <v>7713</v>
      </c>
      <c r="I910" s="1" t="s">
        <v>7719</v>
      </c>
      <c r="J910" s="1" t="s">
        <v>42</v>
      </c>
      <c r="K910" s="1" t="s">
        <v>42</v>
      </c>
      <c r="M910" s="1" t="s">
        <v>42</v>
      </c>
      <c r="O910" s="1" t="s">
        <v>42</v>
      </c>
      <c r="P910" s="1" t="s">
        <v>42</v>
      </c>
      <c r="Q910" s="1" t="s">
        <v>42</v>
      </c>
      <c r="R910" s="1" t="s">
        <v>42</v>
      </c>
      <c r="S910" s="1" t="s">
        <v>42</v>
      </c>
      <c r="T910" s="1" t="s">
        <v>42</v>
      </c>
    </row>
    <row r="911" spans="1:20" ht="20.100000000000001" customHeight="1" x14ac:dyDescent="0.3">
      <c r="A911" s="27" t="s">
        <v>7712</v>
      </c>
      <c r="B911" s="28">
        <v>0</v>
      </c>
      <c r="C911" s="28">
        <v>0</v>
      </c>
      <c r="D911" s="28">
        <v>0</v>
      </c>
      <c r="E911" s="28">
        <v>0</v>
      </c>
      <c r="F911" s="27" t="s">
        <v>42</v>
      </c>
      <c r="G911" s="1" t="s">
        <v>1526</v>
      </c>
      <c r="H911" s="1" t="s">
        <v>7713</v>
      </c>
      <c r="I911" s="1" t="s">
        <v>42</v>
      </c>
      <c r="J911" s="1" t="s">
        <v>42</v>
      </c>
      <c r="K911" s="1" t="s">
        <v>42</v>
      </c>
      <c r="M911" s="1" t="s">
        <v>42</v>
      </c>
      <c r="O911" s="1" t="s">
        <v>42</v>
      </c>
      <c r="P911" s="1" t="s">
        <v>42</v>
      </c>
      <c r="Q911" s="1" t="s">
        <v>42</v>
      </c>
      <c r="R911" s="1" t="s">
        <v>42</v>
      </c>
      <c r="S911" s="1" t="s">
        <v>42</v>
      </c>
      <c r="T911" s="1" t="s">
        <v>42</v>
      </c>
    </row>
    <row r="912" spans="1:20" ht="20.100000000000001" customHeight="1" x14ac:dyDescent="0.3">
      <c r="A912" s="27" t="s">
        <v>8225</v>
      </c>
      <c r="B912" s="28">
        <v>0</v>
      </c>
      <c r="C912" s="28">
        <v>0</v>
      </c>
      <c r="D912" s="28">
        <v>0</v>
      </c>
      <c r="E912" s="28">
        <v>0</v>
      </c>
      <c r="F912" s="27" t="s">
        <v>42</v>
      </c>
      <c r="G912" s="1" t="s">
        <v>1526</v>
      </c>
      <c r="H912" s="1" t="s">
        <v>7713</v>
      </c>
      <c r="I912" s="1" t="s">
        <v>8226</v>
      </c>
      <c r="J912" s="1" t="s">
        <v>42</v>
      </c>
      <c r="K912" s="1" t="s">
        <v>42</v>
      </c>
      <c r="M912" s="1" t="s">
        <v>42</v>
      </c>
      <c r="O912" s="1" t="s">
        <v>42</v>
      </c>
      <c r="P912" s="1" t="s">
        <v>42</v>
      </c>
      <c r="Q912" s="1" t="s">
        <v>42</v>
      </c>
      <c r="R912" s="1" t="s">
        <v>42</v>
      </c>
      <c r="S912" s="1" t="s">
        <v>42</v>
      </c>
      <c r="T912" s="1" t="s">
        <v>42</v>
      </c>
    </row>
    <row r="913" spans="1:20" ht="20.100000000000001" customHeight="1" x14ac:dyDescent="0.3">
      <c r="A913" s="27" t="s">
        <v>8227</v>
      </c>
      <c r="B913" s="28">
        <v>0</v>
      </c>
      <c r="C913" s="28">
        <v>0</v>
      </c>
      <c r="D913" s="28">
        <v>0</v>
      </c>
      <c r="E913" s="28">
        <v>0</v>
      </c>
      <c r="F913" s="27" t="s">
        <v>42</v>
      </c>
      <c r="G913" s="1" t="s">
        <v>1526</v>
      </c>
      <c r="H913" s="1" t="s">
        <v>7713</v>
      </c>
      <c r="I913" s="1" t="s">
        <v>8228</v>
      </c>
      <c r="J913" s="1" t="s">
        <v>42</v>
      </c>
      <c r="K913" s="1" t="s">
        <v>42</v>
      </c>
      <c r="M913" s="1" t="s">
        <v>42</v>
      </c>
      <c r="O913" s="1" t="s">
        <v>42</v>
      </c>
      <c r="P913" s="1" t="s">
        <v>42</v>
      </c>
      <c r="Q913" s="1" t="s">
        <v>42</v>
      </c>
      <c r="R913" s="1" t="s">
        <v>42</v>
      </c>
      <c r="S913" s="1" t="s">
        <v>42</v>
      </c>
      <c r="T913" s="1" t="s">
        <v>42</v>
      </c>
    </row>
    <row r="914" spans="1:20" ht="20.100000000000001" customHeight="1" x14ac:dyDescent="0.3">
      <c r="A914" s="27" t="s">
        <v>8037</v>
      </c>
      <c r="B914" s="28">
        <v>0</v>
      </c>
      <c r="C914" s="28">
        <v>0</v>
      </c>
      <c r="D914" s="28">
        <v>0</v>
      </c>
      <c r="E914" s="28">
        <v>0</v>
      </c>
      <c r="F914" s="27" t="s">
        <v>42</v>
      </c>
      <c r="G914" s="1" t="s">
        <v>1526</v>
      </c>
      <c r="H914" s="1" t="s">
        <v>7713</v>
      </c>
      <c r="I914" s="1" t="s">
        <v>8037</v>
      </c>
      <c r="J914" s="1" t="s">
        <v>42</v>
      </c>
      <c r="K914" s="1" t="s">
        <v>42</v>
      </c>
      <c r="M914" s="1" t="s">
        <v>42</v>
      </c>
      <c r="O914" s="1" t="s">
        <v>42</v>
      </c>
      <c r="P914" s="1" t="s">
        <v>42</v>
      </c>
      <c r="Q914" s="1" t="s">
        <v>42</v>
      </c>
      <c r="R914" s="1" t="s">
        <v>42</v>
      </c>
      <c r="S914" s="1" t="s">
        <v>42</v>
      </c>
      <c r="T914" s="1" t="s">
        <v>42</v>
      </c>
    </row>
    <row r="915" spans="1:20" ht="20.100000000000001" customHeight="1" x14ac:dyDescent="0.3">
      <c r="A915" s="27" t="s">
        <v>8231</v>
      </c>
      <c r="B915" s="28">
        <v>0</v>
      </c>
      <c r="C915" s="28">
        <v>0</v>
      </c>
      <c r="D915" s="28">
        <v>0</v>
      </c>
      <c r="E915" s="28">
        <v>0</v>
      </c>
      <c r="F915" s="27" t="s">
        <v>42</v>
      </c>
      <c r="G915" s="1" t="s">
        <v>1526</v>
      </c>
      <c r="H915" s="1" t="s">
        <v>7713</v>
      </c>
      <c r="I915" s="1" t="s">
        <v>8232</v>
      </c>
      <c r="J915" s="1" t="s">
        <v>42</v>
      </c>
      <c r="K915" s="1" t="s">
        <v>42</v>
      </c>
      <c r="M915" s="1" t="s">
        <v>42</v>
      </c>
      <c r="O915" s="1" t="s">
        <v>42</v>
      </c>
      <c r="P915" s="1" t="s">
        <v>42</v>
      </c>
      <c r="Q915" s="1" t="s">
        <v>42</v>
      </c>
      <c r="R915" s="1" t="s">
        <v>42</v>
      </c>
      <c r="S915" s="1" t="s">
        <v>42</v>
      </c>
      <c r="T915" s="1" t="s">
        <v>42</v>
      </c>
    </row>
    <row r="916" spans="1:20" ht="20.100000000000001" customHeight="1" x14ac:dyDescent="0.3">
      <c r="A916" s="27" t="s">
        <v>8290</v>
      </c>
      <c r="B916" s="28">
        <v>0</v>
      </c>
      <c r="C916" s="28">
        <v>37687</v>
      </c>
      <c r="D916" s="28">
        <v>0</v>
      </c>
      <c r="E916" s="28">
        <v>37687</v>
      </c>
      <c r="F916" s="27" t="s">
        <v>42</v>
      </c>
      <c r="G916" s="1" t="s">
        <v>1526</v>
      </c>
      <c r="H916" s="1" t="s">
        <v>7713</v>
      </c>
      <c r="I916" s="1" t="s">
        <v>8291</v>
      </c>
      <c r="J916" s="1" t="s">
        <v>42</v>
      </c>
      <c r="K916" s="1" t="s">
        <v>42</v>
      </c>
      <c r="M916" s="1" t="s">
        <v>42</v>
      </c>
      <c r="O916" s="1" t="s">
        <v>42</v>
      </c>
      <c r="P916" s="1" t="s">
        <v>42</v>
      </c>
      <c r="Q916" s="1" t="s">
        <v>42</v>
      </c>
      <c r="R916" s="1" t="s">
        <v>42</v>
      </c>
      <c r="S916" s="1" t="s">
        <v>42</v>
      </c>
      <c r="T916" s="1" t="s">
        <v>42</v>
      </c>
    </row>
    <row r="917" spans="1:20" ht="20.100000000000001" customHeight="1" x14ac:dyDescent="0.3">
      <c r="A917" s="27" t="s">
        <v>7726</v>
      </c>
      <c r="B917" s="28">
        <v>0</v>
      </c>
      <c r="C917" s="28">
        <v>0</v>
      </c>
      <c r="D917" s="28">
        <v>0</v>
      </c>
      <c r="E917" s="28">
        <v>0</v>
      </c>
      <c r="F917" s="27" t="s">
        <v>42</v>
      </c>
      <c r="G917" s="1" t="s">
        <v>1526</v>
      </c>
      <c r="H917" s="1" t="s">
        <v>7713</v>
      </c>
      <c r="I917" s="1" t="s">
        <v>7727</v>
      </c>
      <c r="J917" s="1" t="s">
        <v>42</v>
      </c>
      <c r="K917" s="1" t="s">
        <v>42</v>
      </c>
      <c r="M917" s="1" t="s">
        <v>42</v>
      </c>
      <c r="O917" s="1" t="s">
        <v>42</v>
      </c>
      <c r="P917" s="1" t="s">
        <v>42</v>
      </c>
      <c r="Q917" s="1" t="s">
        <v>42</v>
      </c>
      <c r="R917" s="1" t="s">
        <v>42</v>
      </c>
      <c r="S917" s="1" t="s">
        <v>42</v>
      </c>
      <c r="T917" s="1" t="s">
        <v>42</v>
      </c>
    </row>
    <row r="918" spans="1:20" ht="20.100000000000001" customHeight="1" x14ac:dyDescent="0.3">
      <c r="A918" s="27" t="s">
        <v>8292</v>
      </c>
      <c r="B918" s="28">
        <v>0</v>
      </c>
      <c r="C918" s="28">
        <v>14339</v>
      </c>
      <c r="D918" s="28">
        <v>0</v>
      </c>
      <c r="E918" s="28">
        <v>14339</v>
      </c>
      <c r="F918" s="27" t="s">
        <v>42</v>
      </c>
      <c r="G918" s="1" t="s">
        <v>1526</v>
      </c>
      <c r="H918" s="1" t="s">
        <v>7713</v>
      </c>
      <c r="I918" s="1" t="s">
        <v>8293</v>
      </c>
      <c r="J918" s="1" t="s">
        <v>42</v>
      </c>
      <c r="K918" s="1" t="s">
        <v>42</v>
      </c>
      <c r="M918" s="1" t="s">
        <v>42</v>
      </c>
      <c r="O918" s="1" t="s">
        <v>42</v>
      </c>
      <c r="P918" s="1" t="s">
        <v>42</v>
      </c>
      <c r="Q918" s="1" t="s">
        <v>42</v>
      </c>
      <c r="R918" s="1" t="s">
        <v>42</v>
      </c>
      <c r="S918" s="1" t="s">
        <v>42</v>
      </c>
      <c r="T918" s="1" t="s">
        <v>42</v>
      </c>
    </row>
    <row r="919" spans="1:20" ht="20.100000000000001" customHeight="1" x14ac:dyDescent="0.3">
      <c r="A919" s="27" t="s">
        <v>7766</v>
      </c>
      <c r="B919" s="28">
        <v>0</v>
      </c>
      <c r="C919" s="28">
        <v>52026</v>
      </c>
      <c r="D919" s="28">
        <v>0</v>
      </c>
      <c r="E919" s="28">
        <v>52026</v>
      </c>
      <c r="F919" s="27" t="s">
        <v>42</v>
      </c>
      <c r="G919" s="1" t="s">
        <v>1526</v>
      </c>
      <c r="H919" s="1" t="s">
        <v>7713</v>
      </c>
      <c r="I919" s="1" t="s">
        <v>7767</v>
      </c>
      <c r="J919" s="1" t="s">
        <v>42</v>
      </c>
      <c r="K919" s="1" t="s">
        <v>42</v>
      </c>
      <c r="M919" s="1" t="s">
        <v>42</v>
      </c>
      <c r="O919" s="1" t="s">
        <v>42</v>
      </c>
      <c r="P919" s="1" t="s">
        <v>42</v>
      </c>
      <c r="Q919" s="1" t="s">
        <v>42</v>
      </c>
      <c r="R919" s="1" t="s">
        <v>42</v>
      </c>
      <c r="S919" s="1" t="s">
        <v>42</v>
      </c>
      <c r="T919" s="1" t="s">
        <v>42</v>
      </c>
    </row>
    <row r="920" spans="1:20" ht="20.100000000000001" customHeight="1" x14ac:dyDescent="0.3">
      <c r="A920" s="27" t="s">
        <v>7712</v>
      </c>
      <c r="B920" s="28">
        <v>0</v>
      </c>
      <c r="C920" s="28">
        <v>0</v>
      </c>
      <c r="D920" s="28">
        <v>0</v>
      </c>
      <c r="E920" s="28">
        <v>0</v>
      </c>
      <c r="F920" s="27" t="s">
        <v>42</v>
      </c>
      <c r="G920" s="1" t="s">
        <v>1526</v>
      </c>
      <c r="H920" s="1" t="s">
        <v>7713</v>
      </c>
      <c r="I920" s="1" t="s">
        <v>42</v>
      </c>
      <c r="J920" s="1" t="s">
        <v>42</v>
      </c>
      <c r="K920" s="1" t="s">
        <v>42</v>
      </c>
      <c r="M920" s="1" t="s">
        <v>42</v>
      </c>
      <c r="O920" s="1" t="s">
        <v>42</v>
      </c>
      <c r="P920" s="1" t="s">
        <v>42</v>
      </c>
      <c r="Q920" s="1" t="s">
        <v>42</v>
      </c>
      <c r="R920" s="1" t="s">
        <v>42</v>
      </c>
      <c r="S920" s="1" t="s">
        <v>42</v>
      </c>
      <c r="T920" s="1" t="s">
        <v>42</v>
      </c>
    </row>
    <row r="921" spans="1:20" ht="20.100000000000001" customHeight="1" x14ac:dyDescent="0.3">
      <c r="A921" s="27" t="s">
        <v>7812</v>
      </c>
      <c r="B921" s="28">
        <v>0</v>
      </c>
      <c r="C921" s="28">
        <v>0</v>
      </c>
      <c r="D921" s="28">
        <v>0</v>
      </c>
      <c r="E921" s="28">
        <v>0</v>
      </c>
      <c r="F921" s="27" t="s">
        <v>42</v>
      </c>
      <c r="G921" s="1" t="s">
        <v>1526</v>
      </c>
      <c r="H921" s="1" t="s">
        <v>7713</v>
      </c>
      <c r="I921" s="1" t="s">
        <v>7813</v>
      </c>
      <c r="J921" s="1" t="s">
        <v>42</v>
      </c>
      <c r="K921" s="1" t="s">
        <v>42</v>
      </c>
      <c r="M921" s="1" t="s">
        <v>42</v>
      </c>
      <c r="O921" s="1" t="s">
        <v>42</v>
      </c>
      <c r="P921" s="1" t="s">
        <v>42</v>
      </c>
      <c r="Q921" s="1" t="s">
        <v>42</v>
      </c>
      <c r="R921" s="1" t="s">
        <v>42</v>
      </c>
      <c r="S921" s="1" t="s">
        <v>42</v>
      </c>
      <c r="T921" s="1" t="s">
        <v>42</v>
      </c>
    </row>
    <row r="922" spans="1:20" ht="20.100000000000001" customHeight="1" x14ac:dyDescent="0.3">
      <c r="A922" s="27" t="s">
        <v>7712</v>
      </c>
      <c r="B922" s="28">
        <v>0</v>
      </c>
      <c r="C922" s="28">
        <v>0</v>
      </c>
      <c r="D922" s="28">
        <v>0</v>
      </c>
      <c r="E922" s="28">
        <v>0</v>
      </c>
      <c r="F922" s="27" t="s">
        <v>42</v>
      </c>
      <c r="G922" s="1" t="s">
        <v>1526</v>
      </c>
      <c r="H922" s="1" t="s">
        <v>7713</v>
      </c>
      <c r="I922" s="1" t="s">
        <v>42</v>
      </c>
      <c r="J922" s="1" t="s">
        <v>42</v>
      </c>
      <c r="K922" s="1" t="s">
        <v>42</v>
      </c>
      <c r="M922" s="1" t="s">
        <v>42</v>
      </c>
      <c r="O922" s="1" t="s">
        <v>42</v>
      </c>
      <c r="P922" s="1" t="s">
        <v>42</v>
      </c>
      <c r="Q922" s="1" t="s">
        <v>42</v>
      </c>
      <c r="R922" s="1" t="s">
        <v>42</v>
      </c>
      <c r="S922" s="1" t="s">
        <v>42</v>
      </c>
      <c r="T922" s="1" t="s">
        <v>42</v>
      </c>
    </row>
    <row r="923" spans="1:20" ht="20.100000000000001" customHeight="1" x14ac:dyDescent="0.3">
      <c r="A923" s="27" t="s">
        <v>8276</v>
      </c>
      <c r="B923" s="28">
        <v>0</v>
      </c>
      <c r="C923" s="28">
        <v>0</v>
      </c>
      <c r="D923" s="28">
        <v>0</v>
      </c>
      <c r="E923" s="28">
        <v>0</v>
      </c>
      <c r="F923" s="27" t="s">
        <v>42</v>
      </c>
      <c r="G923" s="1" t="s">
        <v>1526</v>
      </c>
      <c r="H923" s="1" t="s">
        <v>7713</v>
      </c>
      <c r="I923" s="1" t="s">
        <v>8277</v>
      </c>
      <c r="J923" s="1" t="s">
        <v>42</v>
      </c>
      <c r="K923" s="1" t="s">
        <v>42</v>
      </c>
      <c r="M923" s="1" t="s">
        <v>42</v>
      </c>
      <c r="O923" s="1" t="s">
        <v>42</v>
      </c>
      <c r="P923" s="1" t="s">
        <v>42</v>
      </c>
      <c r="Q923" s="1" t="s">
        <v>42</v>
      </c>
      <c r="R923" s="1" t="s">
        <v>42</v>
      </c>
      <c r="S923" s="1" t="s">
        <v>42</v>
      </c>
      <c r="T923" s="1" t="s">
        <v>42</v>
      </c>
    </row>
    <row r="924" spans="1:20" ht="20.100000000000001" customHeight="1" x14ac:dyDescent="0.3">
      <c r="A924" s="27" t="s">
        <v>8294</v>
      </c>
      <c r="B924" s="28">
        <v>3558.6</v>
      </c>
      <c r="C924" s="28">
        <v>0</v>
      </c>
      <c r="D924" s="28">
        <v>0</v>
      </c>
      <c r="E924" s="28">
        <v>3558.6</v>
      </c>
      <c r="F924" s="27" t="s">
        <v>42</v>
      </c>
      <c r="G924" s="1" t="s">
        <v>1526</v>
      </c>
      <c r="H924" s="1" t="s">
        <v>7713</v>
      </c>
      <c r="I924" s="1" t="s">
        <v>8279</v>
      </c>
      <c r="J924" s="1" t="s">
        <v>42</v>
      </c>
      <c r="K924" s="1" t="s">
        <v>42</v>
      </c>
      <c r="M924" s="1" t="s">
        <v>42</v>
      </c>
      <c r="O924" s="1" t="s">
        <v>42</v>
      </c>
      <c r="P924" s="1" t="s">
        <v>42</v>
      </c>
      <c r="Q924" s="1" t="s">
        <v>42</v>
      </c>
      <c r="R924" s="1" t="s">
        <v>42</v>
      </c>
      <c r="S924" s="1" t="s">
        <v>42</v>
      </c>
      <c r="T924" s="1" t="s">
        <v>42</v>
      </c>
    </row>
    <row r="925" spans="1:20" ht="20.100000000000001" customHeight="1" x14ac:dyDescent="0.3">
      <c r="A925" s="27" t="s">
        <v>8295</v>
      </c>
      <c r="B925" s="28">
        <v>0</v>
      </c>
      <c r="C925" s="28">
        <v>33185.300000000003</v>
      </c>
      <c r="D925" s="28">
        <v>0</v>
      </c>
      <c r="E925" s="28">
        <v>33185.300000000003</v>
      </c>
      <c r="F925" s="27" t="s">
        <v>42</v>
      </c>
      <c r="G925" s="1" t="s">
        <v>1526</v>
      </c>
      <c r="H925" s="1" t="s">
        <v>7713</v>
      </c>
      <c r="I925" s="1" t="s">
        <v>8281</v>
      </c>
      <c r="J925" s="1" t="s">
        <v>42</v>
      </c>
      <c r="K925" s="1" t="s">
        <v>42</v>
      </c>
      <c r="M925" s="1" t="s">
        <v>42</v>
      </c>
      <c r="O925" s="1" t="s">
        <v>42</v>
      </c>
      <c r="P925" s="1" t="s">
        <v>42</v>
      </c>
      <c r="Q925" s="1" t="s">
        <v>42</v>
      </c>
      <c r="R925" s="1" t="s">
        <v>42</v>
      </c>
      <c r="S925" s="1" t="s">
        <v>42</v>
      </c>
      <c r="T925" s="1" t="s">
        <v>42</v>
      </c>
    </row>
    <row r="926" spans="1:20" ht="20.100000000000001" customHeight="1" x14ac:dyDescent="0.3">
      <c r="A926" s="27" t="s">
        <v>8296</v>
      </c>
      <c r="B926" s="28">
        <v>0</v>
      </c>
      <c r="C926" s="28">
        <v>0</v>
      </c>
      <c r="D926" s="28">
        <v>4348</v>
      </c>
      <c r="E926" s="28">
        <v>4348</v>
      </c>
      <c r="F926" s="27" t="s">
        <v>42</v>
      </c>
      <c r="G926" s="1" t="s">
        <v>1526</v>
      </c>
      <c r="H926" s="1" t="s">
        <v>7713</v>
      </c>
      <c r="I926" s="1" t="s">
        <v>8283</v>
      </c>
      <c r="J926" s="1" t="s">
        <v>42</v>
      </c>
      <c r="K926" s="1" t="s">
        <v>42</v>
      </c>
      <c r="M926" s="1" t="s">
        <v>42</v>
      </c>
      <c r="O926" s="1" t="s">
        <v>42</v>
      </c>
      <c r="P926" s="1" t="s">
        <v>42</v>
      </c>
      <c r="Q926" s="1" t="s">
        <v>42</v>
      </c>
      <c r="R926" s="1" t="s">
        <v>42</v>
      </c>
      <c r="S926" s="1" t="s">
        <v>42</v>
      </c>
      <c r="T926" s="1" t="s">
        <v>42</v>
      </c>
    </row>
    <row r="927" spans="1:20" ht="20.100000000000001" customHeight="1" x14ac:dyDescent="0.3">
      <c r="A927" s="27" t="s">
        <v>7742</v>
      </c>
      <c r="B927" s="28">
        <v>3558.6</v>
      </c>
      <c r="C927" s="28">
        <v>33185.300000000003</v>
      </c>
      <c r="D927" s="28">
        <v>4348</v>
      </c>
      <c r="E927" s="28">
        <v>41091.9</v>
      </c>
      <c r="F927" s="27" t="s">
        <v>42</v>
      </c>
      <c r="G927" s="1" t="s">
        <v>1526</v>
      </c>
      <c r="H927" s="1" t="s">
        <v>7713</v>
      </c>
      <c r="I927" s="1" t="s">
        <v>7743</v>
      </c>
      <c r="J927" s="1" t="s">
        <v>42</v>
      </c>
      <c r="K927" s="1" t="s">
        <v>42</v>
      </c>
      <c r="M927" s="1" t="s">
        <v>42</v>
      </c>
      <c r="O927" s="1" t="s">
        <v>42</v>
      </c>
      <c r="P927" s="1" t="s">
        <v>42</v>
      </c>
      <c r="Q927" s="1" t="s">
        <v>42</v>
      </c>
      <c r="R927" s="1" t="s">
        <v>42</v>
      </c>
      <c r="S927" s="1" t="s">
        <v>42</v>
      </c>
      <c r="T927" s="1" t="s">
        <v>42</v>
      </c>
    </row>
    <row r="928" spans="1:20" ht="20.100000000000001" customHeight="1" x14ac:dyDescent="0.3">
      <c r="A928" s="27" t="s">
        <v>7712</v>
      </c>
      <c r="B928" s="28">
        <v>0</v>
      </c>
      <c r="C928" s="28">
        <v>0</v>
      </c>
      <c r="D928" s="28">
        <v>0</v>
      </c>
      <c r="E928" s="28">
        <v>0</v>
      </c>
      <c r="F928" s="27" t="s">
        <v>42</v>
      </c>
      <c r="G928" s="1" t="s">
        <v>1526</v>
      </c>
      <c r="H928" s="1" t="s">
        <v>7713</v>
      </c>
      <c r="I928" s="1" t="s">
        <v>42</v>
      </c>
      <c r="J928" s="1" t="s">
        <v>42</v>
      </c>
      <c r="K928" s="1" t="s">
        <v>42</v>
      </c>
      <c r="M928" s="1" t="s">
        <v>42</v>
      </c>
      <c r="O928" s="1" t="s">
        <v>42</v>
      </c>
      <c r="P928" s="1" t="s">
        <v>42</v>
      </c>
      <c r="Q928" s="1" t="s">
        <v>42</v>
      </c>
      <c r="R928" s="1" t="s">
        <v>42</v>
      </c>
      <c r="S928" s="1" t="s">
        <v>42</v>
      </c>
      <c r="T928" s="1" t="s">
        <v>42</v>
      </c>
    </row>
    <row r="929" spans="1:20" ht="20.100000000000001" customHeight="1" x14ac:dyDescent="0.3">
      <c r="A929" s="27" t="s">
        <v>8297</v>
      </c>
      <c r="B929" s="28">
        <v>0</v>
      </c>
      <c r="C929" s="28">
        <v>0</v>
      </c>
      <c r="D929" s="28">
        <v>2601.3000000000002</v>
      </c>
      <c r="E929" s="28">
        <v>2601.3000000000002</v>
      </c>
      <c r="F929" s="27" t="s">
        <v>42</v>
      </c>
      <c r="G929" s="1" t="s">
        <v>1526</v>
      </c>
      <c r="H929" s="1" t="s">
        <v>7713</v>
      </c>
      <c r="I929" s="1" t="s">
        <v>8298</v>
      </c>
      <c r="J929" s="1" t="s">
        <v>42</v>
      </c>
      <c r="K929" s="1" t="s">
        <v>42</v>
      </c>
      <c r="M929" s="1" t="s">
        <v>42</v>
      </c>
      <c r="O929" s="1" t="s">
        <v>42</v>
      </c>
      <c r="P929" s="1" t="s">
        <v>42</v>
      </c>
      <c r="Q929" s="1" t="s">
        <v>42</v>
      </c>
      <c r="R929" s="1" t="s">
        <v>42</v>
      </c>
      <c r="S929" s="1" t="s">
        <v>42</v>
      </c>
      <c r="T929" s="1" t="s">
        <v>42</v>
      </c>
    </row>
    <row r="930" spans="1:20" ht="20.100000000000001" customHeight="1" x14ac:dyDescent="0.3">
      <c r="A930" s="27" t="s">
        <v>7742</v>
      </c>
      <c r="B930" s="28">
        <v>0</v>
      </c>
      <c r="C930" s="28">
        <v>0</v>
      </c>
      <c r="D930" s="28">
        <v>2601.3000000000002</v>
      </c>
      <c r="E930" s="28">
        <v>2601.3000000000002</v>
      </c>
      <c r="F930" s="27" t="s">
        <v>42</v>
      </c>
      <c r="G930" s="1" t="s">
        <v>1526</v>
      </c>
      <c r="H930" s="1" t="s">
        <v>7713</v>
      </c>
      <c r="I930" s="1" t="s">
        <v>7743</v>
      </c>
      <c r="J930" s="1" t="s">
        <v>42</v>
      </c>
      <c r="K930" s="1" t="s">
        <v>42</v>
      </c>
      <c r="M930" s="1" t="s">
        <v>42</v>
      </c>
      <c r="O930" s="1" t="s">
        <v>42</v>
      </c>
      <c r="P930" s="1" t="s">
        <v>42</v>
      </c>
      <c r="Q930" s="1" t="s">
        <v>42</v>
      </c>
      <c r="R930" s="1" t="s">
        <v>42</v>
      </c>
      <c r="S930" s="1" t="s">
        <v>42</v>
      </c>
      <c r="T930" s="1" t="s">
        <v>42</v>
      </c>
    </row>
    <row r="931" spans="1:20" ht="20.100000000000001" customHeight="1" x14ac:dyDescent="0.3">
      <c r="A931" s="27" t="s">
        <v>7768</v>
      </c>
      <c r="B931" s="29">
        <v>3558</v>
      </c>
      <c r="C931" s="29">
        <v>85211</v>
      </c>
      <c r="D931" s="29">
        <v>6949</v>
      </c>
      <c r="E931" s="29">
        <v>95718</v>
      </c>
      <c r="F931" s="30"/>
    </row>
    <row r="932" spans="1:20" ht="20.100000000000001" customHeight="1" x14ac:dyDescent="0.3">
      <c r="A932" s="30"/>
      <c r="B932" s="30"/>
      <c r="C932" s="30"/>
      <c r="D932" s="30"/>
      <c r="E932" s="30"/>
      <c r="F932" s="30"/>
    </row>
    <row r="933" spans="1:20" ht="20.100000000000001" customHeight="1" x14ac:dyDescent="0.3">
      <c r="A933" s="30" t="s">
        <v>8300</v>
      </c>
      <c r="B933" s="30"/>
      <c r="C933" s="30"/>
      <c r="D933" s="30"/>
      <c r="E933" s="30"/>
      <c r="F933" s="27" t="s">
        <v>42</v>
      </c>
      <c r="G933" s="1" t="s">
        <v>1531</v>
      </c>
      <c r="I933" s="1" t="s">
        <v>1529</v>
      </c>
      <c r="J933" s="1" t="s">
        <v>42</v>
      </c>
      <c r="K933" s="1" t="s">
        <v>81</v>
      </c>
    </row>
    <row r="934" spans="1:20" ht="20.100000000000001" customHeight="1" x14ac:dyDescent="0.3">
      <c r="A934" s="27" t="s">
        <v>42</v>
      </c>
      <c r="B934" s="28"/>
      <c r="C934" s="28"/>
      <c r="D934" s="28"/>
      <c r="E934" s="28"/>
      <c r="F934" s="27" t="s">
        <v>42</v>
      </c>
      <c r="G934" s="1" t="s">
        <v>1531</v>
      </c>
      <c r="H934" s="1" t="s">
        <v>7711</v>
      </c>
      <c r="I934" s="1" t="s">
        <v>42</v>
      </c>
      <c r="J934" s="1" t="s">
        <v>42</v>
      </c>
      <c r="K934" s="1" t="s">
        <v>42</v>
      </c>
      <c r="L934">
        <v>1</v>
      </c>
      <c r="M934" s="1" t="s">
        <v>42</v>
      </c>
      <c r="O934" s="1" t="s">
        <v>42</v>
      </c>
      <c r="P934" s="1" t="s">
        <v>42</v>
      </c>
      <c r="Q934" s="1" t="s">
        <v>42</v>
      </c>
      <c r="R934" s="1" t="s">
        <v>42</v>
      </c>
      <c r="S934" s="1" t="s">
        <v>42</v>
      </c>
      <c r="T934" s="1" t="s">
        <v>42</v>
      </c>
    </row>
    <row r="935" spans="1:20" ht="20.100000000000001" customHeight="1" x14ac:dyDescent="0.3">
      <c r="A935" s="27" t="s">
        <v>8301</v>
      </c>
      <c r="B935" s="28">
        <v>0</v>
      </c>
      <c r="C935" s="28">
        <v>0</v>
      </c>
      <c r="D935" s="28">
        <v>0</v>
      </c>
      <c r="E935" s="28">
        <v>0</v>
      </c>
      <c r="F935" s="27" t="s">
        <v>42</v>
      </c>
      <c r="G935" s="1" t="s">
        <v>1531</v>
      </c>
      <c r="H935" s="1" t="s">
        <v>7713</v>
      </c>
      <c r="I935" s="1" t="s">
        <v>8302</v>
      </c>
      <c r="J935" s="1" t="s">
        <v>42</v>
      </c>
      <c r="K935" s="1" t="s">
        <v>42</v>
      </c>
      <c r="M935" s="1" t="s">
        <v>42</v>
      </c>
      <c r="O935" s="1" t="s">
        <v>42</v>
      </c>
      <c r="P935" s="1" t="s">
        <v>42</v>
      </c>
      <c r="Q935" s="1" t="s">
        <v>42</v>
      </c>
      <c r="R935" s="1" t="s">
        <v>42</v>
      </c>
      <c r="S935" s="1" t="s">
        <v>42</v>
      </c>
      <c r="T935" s="1" t="s">
        <v>42</v>
      </c>
    </row>
    <row r="936" spans="1:20" ht="20.100000000000001" customHeight="1" x14ac:dyDescent="0.3">
      <c r="A936" s="27" t="s">
        <v>7712</v>
      </c>
      <c r="B936" s="28">
        <v>0</v>
      </c>
      <c r="C936" s="28">
        <v>0</v>
      </c>
      <c r="D936" s="28">
        <v>0</v>
      </c>
      <c r="E936" s="28">
        <v>0</v>
      </c>
      <c r="F936" s="27" t="s">
        <v>42</v>
      </c>
      <c r="G936" s="1" t="s">
        <v>1531</v>
      </c>
      <c r="H936" s="1" t="s">
        <v>7713</v>
      </c>
      <c r="I936" s="1" t="s">
        <v>42</v>
      </c>
      <c r="J936" s="1" t="s">
        <v>42</v>
      </c>
      <c r="K936" s="1" t="s">
        <v>42</v>
      </c>
      <c r="M936" s="1" t="s">
        <v>42</v>
      </c>
      <c r="O936" s="1" t="s">
        <v>42</v>
      </c>
      <c r="P936" s="1" t="s">
        <v>42</v>
      </c>
      <c r="Q936" s="1" t="s">
        <v>42</v>
      </c>
      <c r="R936" s="1" t="s">
        <v>42</v>
      </c>
      <c r="S936" s="1" t="s">
        <v>42</v>
      </c>
      <c r="T936" s="1" t="s">
        <v>42</v>
      </c>
    </row>
    <row r="937" spans="1:20" ht="20.100000000000001" customHeight="1" x14ac:dyDescent="0.3">
      <c r="A937" s="27" t="s">
        <v>8303</v>
      </c>
      <c r="B937" s="28">
        <v>0</v>
      </c>
      <c r="C937" s="28">
        <v>0</v>
      </c>
      <c r="D937" s="28">
        <v>0</v>
      </c>
      <c r="E937" s="28">
        <v>0</v>
      </c>
      <c r="F937" s="27" t="s">
        <v>42</v>
      </c>
      <c r="G937" s="1" t="s">
        <v>1531</v>
      </c>
      <c r="H937" s="1" t="s">
        <v>7713</v>
      </c>
      <c r="I937" s="1" t="s">
        <v>8304</v>
      </c>
      <c r="J937" s="1" t="s">
        <v>42</v>
      </c>
      <c r="K937" s="1" t="s">
        <v>42</v>
      </c>
      <c r="M937" s="1" t="s">
        <v>42</v>
      </c>
      <c r="O937" s="1" t="s">
        <v>42</v>
      </c>
      <c r="P937" s="1" t="s">
        <v>42</v>
      </c>
      <c r="Q937" s="1" t="s">
        <v>42</v>
      </c>
      <c r="R937" s="1" t="s">
        <v>42</v>
      </c>
      <c r="S937" s="1" t="s">
        <v>42</v>
      </c>
      <c r="T937" s="1" t="s">
        <v>42</v>
      </c>
    </row>
    <row r="938" spans="1:20" ht="20.100000000000001" customHeight="1" x14ac:dyDescent="0.3">
      <c r="A938" s="27" t="s">
        <v>8305</v>
      </c>
      <c r="B938" s="28">
        <v>0</v>
      </c>
      <c r="C938" s="28">
        <v>0</v>
      </c>
      <c r="D938" s="28">
        <v>0</v>
      </c>
      <c r="E938" s="28">
        <v>0</v>
      </c>
      <c r="F938" s="27" t="s">
        <v>42</v>
      </c>
      <c r="G938" s="1" t="s">
        <v>1531</v>
      </c>
      <c r="H938" s="1" t="s">
        <v>7713</v>
      </c>
      <c r="I938" s="1" t="s">
        <v>8306</v>
      </c>
      <c r="J938" s="1" t="s">
        <v>42</v>
      </c>
      <c r="K938" s="1" t="s">
        <v>42</v>
      </c>
      <c r="M938" s="1" t="s">
        <v>42</v>
      </c>
      <c r="O938" s="1" t="s">
        <v>42</v>
      </c>
      <c r="P938" s="1" t="s">
        <v>42</v>
      </c>
      <c r="Q938" s="1" t="s">
        <v>42</v>
      </c>
      <c r="R938" s="1" t="s">
        <v>42</v>
      </c>
      <c r="S938" s="1" t="s">
        <v>42</v>
      </c>
      <c r="T938" s="1" t="s">
        <v>42</v>
      </c>
    </row>
    <row r="939" spans="1:20" ht="20.100000000000001" customHeight="1" x14ac:dyDescent="0.3">
      <c r="A939" s="27" t="s">
        <v>7712</v>
      </c>
      <c r="B939" s="28">
        <v>0</v>
      </c>
      <c r="C939" s="28">
        <v>0</v>
      </c>
      <c r="D939" s="28">
        <v>0</v>
      </c>
      <c r="E939" s="28">
        <v>0</v>
      </c>
      <c r="F939" s="27" t="s">
        <v>42</v>
      </c>
      <c r="G939" s="1" t="s">
        <v>1531</v>
      </c>
      <c r="H939" s="1" t="s">
        <v>7713</v>
      </c>
      <c r="I939" s="1" t="s">
        <v>42</v>
      </c>
      <c r="J939" s="1" t="s">
        <v>42</v>
      </c>
      <c r="K939" s="1" t="s">
        <v>42</v>
      </c>
      <c r="M939" s="1" t="s">
        <v>42</v>
      </c>
      <c r="O939" s="1" t="s">
        <v>42</v>
      </c>
      <c r="P939" s="1" t="s">
        <v>42</v>
      </c>
      <c r="Q939" s="1" t="s">
        <v>42</v>
      </c>
      <c r="R939" s="1" t="s">
        <v>42</v>
      </c>
      <c r="S939" s="1" t="s">
        <v>42</v>
      </c>
      <c r="T939" s="1" t="s">
        <v>42</v>
      </c>
    </row>
    <row r="940" spans="1:20" ht="20.100000000000001" customHeight="1" x14ac:dyDescent="0.3">
      <c r="A940" s="27" t="s">
        <v>7718</v>
      </c>
      <c r="B940" s="28">
        <v>0</v>
      </c>
      <c r="C940" s="28">
        <v>0</v>
      </c>
      <c r="D940" s="28">
        <v>0</v>
      </c>
      <c r="E940" s="28">
        <v>0</v>
      </c>
      <c r="F940" s="27" t="s">
        <v>42</v>
      </c>
      <c r="G940" s="1" t="s">
        <v>1531</v>
      </c>
      <c r="H940" s="1" t="s">
        <v>7713</v>
      </c>
      <c r="I940" s="1" t="s">
        <v>7719</v>
      </c>
      <c r="J940" s="1" t="s">
        <v>42</v>
      </c>
      <c r="K940" s="1" t="s">
        <v>42</v>
      </c>
      <c r="M940" s="1" t="s">
        <v>42</v>
      </c>
      <c r="O940" s="1" t="s">
        <v>42</v>
      </c>
      <c r="P940" s="1" t="s">
        <v>42</v>
      </c>
      <c r="Q940" s="1" t="s">
        <v>42</v>
      </c>
      <c r="R940" s="1" t="s">
        <v>42</v>
      </c>
      <c r="S940" s="1" t="s">
        <v>42</v>
      </c>
      <c r="T940" s="1" t="s">
        <v>42</v>
      </c>
    </row>
    <row r="941" spans="1:20" ht="20.100000000000001" customHeight="1" x14ac:dyDescent="0.3">
      <c r="A941" s="27" t="s">
        <v>7712</v>
      </c>
      <c r="B941" s="28">
        <v>0</v>
      </c>
      <c r="C941" s="28">
        <v>0</v>
      </c>
      <c r="D941" s="28">
        <v>0</v>
      </c>
      <c r="E941" s="28">
        <v>0</v>
      </c>
      <c r="F941" s="27" t="s">
        <v>42</v>
      </c>
      <c r="G941" s="1" t="s">
        <v>1531</v>
      </c>
      <c r="H941" s="1" t="s">
        <v>7713</v>
      </c>
      <c r="I941" s="1" t="s">
        <v>42</v>
      </c>
      <c r="J941" s="1" t="s">
        <v>42</v>
      </c>
      <c r="K941" s="1" t="s">
        <v>42</v>
      </c>
      <c r="M941" s="1" t="s">
        <v>42</v>
      </c>
      <c r="O941" s="1" t="s">
        <v>42</v>
      </c>
      <c r="P941" s="1" t="s">
        <v>42</v>
      </c>
      <c r="Q941" s="1" t="s">
        <v>42</v>
      </c>
      <c r="R941" s="1" t="s">
        <v>42</v>
      </c>
      <c r="S941" s="1" t="s">
        <v>42</v>
      </c>
      <c r="T941" s="1" t="s">
        <v>42</v>
      </c>
    </row>
    <row r="942" spans="1:20" ht="20.100000000000001" customHeight="1" x14ac:dyDescent="0.3">
      <c r="A942" s="27" t="s">
        <v>7720</v>
      </c>
      <c r="B942" s="28">
        <v>0</v>
      </c>
      <c r="C942" s="28">
        <v>0</v>
      </c>
      <c r="D942" s="28">
        <v>0</v>
      </c>
      <c r="E942" s="28">
        <v>0</v>
      </c>
      <c r="F942" s="27" t="s">
        <v>42</v>
      </c>
      <c r="G942" s="1" t="s">
        <v>1531</v>
      </c>
      <c r="H942" s="1" t="s">
        <v>7713</v>
      </c>
      <c r="I942" s="1" t="s">
        <v>7721</v>
      </c>
      <c r="J942" s="1" t="s">
        <v>42</v>
      </c>
      <c r="K942" s="1" t="s">
        <v>42</v>
      </c>
      <c r="M942" s="1" t="s">
        <v>42</v>
      </c>
      <c r="O942" s="1" t="s">
        <v>42</v>
      </c>
      <c r="P942" s="1" t="s">
        <v>42</v>
      </c>
      <c r="Q942" s="1" t="s">
        <v>42</v>
      </c>
      <c r="R942" s="1" t="s">
        <v>42</v>
      </c>
      <c r="S942" s="1" t="s">
        <v>42</v>
      </c>
      <c r="T942" s="1" t="s">
        <v>42</v>
      </c>
    </row>
    <row r="943" spans="1:20" ht="20.100000000000001" customHeight="1" x14ac:dyDescent="0.3">
      <c r="A943" s="27" t="s">
        <v>7722</v>
      </c>
      <c r="B943" s="28">
        <v>0</v>
      </c>
      <c r="C943" s="28">
        <v>0</v>
      </c>
      <c r="D943" s="28">
        <v>0</v>
      </c>
      <c r="E943" s="28">
        <v>0</v>
      </c>
      <c r="F943" s="27" t="s">
        <v>42</v>
      </c>
      <c r="G943" s="1" t="s">
        <v>1531</v>
      </c>
      <c r="H943" s="1" t="s">
        <v>7713</v>
      </c>
      <c r="I943" s="1" t="s">
        <v>7723</v>
      </c>
      <c r="J943" s="1" t="s">
        <v>42</v>
      </c>
      <c r="K943" s="1" t="s">
        <v>42</v>
      </c>
      <c r="M943" s="1" t="s">
        <v>42</v>
      </c>
      <c r="O943" s="1" t="s">
        <v>42</v>
      </c>
      <c r="P943" s="1" t="s">
        <v>42</v>
      </c>
      <c r="Q943" s="1" t="s">
        <v>42</v>
      </c>
      <c r="R943" s="1" t="s">
        <v>42</v>
      </c>
      <c r="S943" s="1" t="s">
        <v>42</v>
      </c>
      <c r="T943" s="1" t="s">
        <v>42</v>
      </c>
    </row>
    <row r="944" spans="1:20" ht="20.100000000000001" customHeight="1" x14ac:dyDescent="0.3">
      <c r="A944" s="27" t="s">
        <v>8307</v>
      </c>
      <c r="B944" s="28">
        <v>0</v>
      </c>
      <c r="C944" s="28">
        <v>6460.6</v>
      </c>
      <c r="D944" s="28">
        <v>0</v>
      </c>
      <c r="E944" s="28">
        <v>6460.6</v>
      </c>
      <c r="F944" s="27" t="s">
        <v>42</v>
      </c>
      <c r="G944" s="1" t="s">
        <v>1531</v>
      </c>
      <c r="H944" s="1" t="s">
        <v>7713</v>
      </c>
      <c r="I944" s="1" t="s">
        <v>8308</v>
      </c>
      <c r="J944" s="1" t="s">
        <v>42</v>
      </c>
      <c r="K944" s="1" t="s">
        <v>42</v>
      </c>
      <c r="M944" s="1" t="s">
        <v>42</v>
      </c>
      <c r="O944" s="1" t="s">
        <v>42</v>
      </c>
      <c r="P944" s="1" t="s">
        <v>42</v>
      </c>
      <c r="Q944" s="1" t="s">
        <v>42</v>
      </c>
      <c r="R944" s="1" t="s">
        <v>42</v>
      </c>
      <c r="S944" s="1" t="s">
        <v>42</v>
      </c>
      <c r="T944" s="1" t="s">
        <v>42</v>
      </c>
    </row>
    <row r="945" spans="1:20" ht="20.100000000000001" customHeight="1" x14ac:dyDescent="0.3">
      <c r="A945" s="27" t="s">
        <v>7808</v>
      </c>
      <c r="B945" s="28">
        <v>0</v>
      </c>
      <c r="C945" s="28">
        <v>0</v>
      </c>
      <c r="D945" s="28">
        <v>0</v>
      </c>
      <c r="E945" s="28">
        <v>0</v>
      </c>
      <c r="F945" s="27" t="s">
        <v>42</v>
      </c>
      <c r="G945" s="1" t="s">
        <v>1531</v>
      </c>
      <c r="H945" s="1" t="s">
        <v>7713</v>
      </c>
      <c r="I945" s="1" t="s">
        <v>7809</v>
      </c>
      <c r="J945" s="1" t="s">
        <v>42</v>
      </c>
      <c r="K945" s="1" t="s">
        <v>42</v>
      </c>
      <c r="M945" s="1" t="s">
        <v>42</v>
      </c>
      <c r="O945" s="1" t="s">
        <v>42</v>
      </c>
      <c r="P945" s="1" t="s">
        <v>42</v>
      </c>
      <c r="Q945" s="1" t="s">
        <v>42</v>
      </c>
      <c r="R945" s="1" t="s">
        <v>42</v>
      </c>
      <c r="S945" s="1" t="s">
        <v>42</v>
      </c>
      <c r="T945" s="1" t="s">
        <v>42</v>
      </c>
    </row>
    <row r="946" spans="1:20" ht="20.100000000000001" customHeight="1" x14ac:dyDescent="0.3">
      <c r="A946" s="27" t="s">
        <v>8309</v>
      </c>
      <c r="B946" s="28">
        <v>0</v>
      </c>
      <c r="C946" s="28">
        <v>9832.4</v>
      </c>
      <c r="D946" s="28">
        <v>0</v>
      </c>
      <c r="E946" s="28">
        <v>9832.4</v>
      </c>
      <c r="F946" s="27" t="s">
        <v>42</v>
      </c>
      <c r="G946" s="1" t="s">
        <v>1531</v>
      </c>
      <c r="H946" s="1" t="s">
        <v>7713</v>
      </c>
      <c r="I946" s="1" t="s">
        <v>8310</v>
      </c>
      <c r="J946" s="1" t="s">
        <v>42</v>
      </c>
      <c r="K946" s="1" t="s">
        <v>42</v>
      </c>
      <c r="M946" s="1" t="s">
        <v>42</v>
      </c>
      <c r="O946" s="1" t="s">
        <v>42</v>
      </c>
      <c r="P946" s="1" t="s">
        <v>42</v>
      </c>
      <c r="Q946" s="1" t="s">
        <v>42</v>
      </c>
      <c r="R946" s="1" t="s">
        <v>42</v>
      </c>
      <c r="S946" s="1" t="s">
        <v>42</v>
      </c>
      <c r="T946" s="1" t="s">
        <v>42</v>
      </c>
    </row>
    <row r="947" spans="1:20" ht="20.100000000000001" customHeight="1" x14ac:dyDescent="0.3">
      <c r="A947" s="27" t="s">
        <v>8094</v>
      </c>
      <c r="B947" s="28">
        <v>0</v>
      </c>
      <c r="C947" s="28">
        <v>16293</v>
      </c>
      <c r="D947" s="28">
        <v>0</v>
      </c>
      <c r="E947" s="28">
        <v>16293</v>
      </c>
      <c r="F947" s="27" t="s">
        <v>42</v>
      </c>
      <c r="G947" s="1" t="s">
        <v>1531</v>
      </c>
      <c r="H947" s="1" t="s">
        <v>7713</v>
      </c>
      <c r="I947" s="1" t="s">
        <v>8095</v>
      </c>
      <c r="J947" s="1" t="s">
        <v>42</v>
      </c>
      <c r="K947" s="1" t="s">
        <v>42</v>
      </c>
      <c r="M947" s="1" t="s">
        <v>42</v>
      </c>
      <c r="O947" s="1" t="s">
        <v>42</v>
      </c>
      <c r="P947" s="1" t="s">
        <v>42</v>
      </c>
      <c r="Q947" s="1" t="s">
        <v>42</v>
      </c>
      <c r="R947" s="1" t="s">
        <v>42</v>
      </c>
      <c r="S947" s="1" t="s">
        <v>42</v>
      </c>
      <c r="T947" s="1" t="s">
        <v>42</v>
      </c>
    </row>
    <row r="948" spans="1:20" ht="20.100000000000001" customHeight="1" x14ac:dyDescent="0.3">
      <c r="A948" s="27" t="s">
        <v>7712</v>
      </c>
      <c r="B948" s="28">
        <v>0</v>
      </c>
      <c r="C948" s="28">
        <v>0</v>
      </c>
      <c r="D948" s="28">
        <v>0</v>
      </c>
      <c r="E948" s="28">
        <v>0</v>
      </c>
      <c r="F948" s="27" t="s">
        <v>42</v>
      </c>
      <c r="G948" s="1" t="s">
        <v>1531</v>
      </c>
      <c r="H948" s="1" t="s">
        <v>7713</v>
      </c>
      <c r="I948" s="1" t="s">
        <v>7712</v>
      </c>
      <c r="J948" s="1" t="s">
        <v>42</v>
      </c>
      <c r="K948" s="1" t="s">
        <v>42</v>
      </c>
      <c r="M948" s="1" t="s">
        <v>42</v>
      </c>
      <c r="O948" s="1" t="s">
        <v>42</v>
      </c>
      <c r="P948" s="1" t="s">
        <v>42</v>
      </c>
      <c r="Q948" s="1" t="s">
        <v>42</v>
      </c>
      <c r="R948" s="1" t="s">
        <v>42</v>
      </c>
      <c r="S948" s="1" t="s">
        <v>42</v>
      </c>
      <c r="T948" s="1" t="s">
        <v>42</v>
      </c>
    </row>
    <row r="949" spans="1:20" ht="20.100000000000001" customHeight="1" x14ac:dyDescent="0.3">
      <c r="A949" s="27" t="s">
        <v>7812</v>
      </c>
      <c r="B949" s="28">
        <v>0</v>
      </c>
      <c r="C949" s="28">
        <v>0</v>
      </c>
      <c r="D949" s="28">
        <v>0</v>
      </c>
      <c r="E949" s="28">
        <v>0</v>
      </c>
      <c r="F949" s="27" t="s">
        <v>42</v>
      </c>
      <c r="G949" s="1" t="s">
        <v>1531</v>
      </c>
      <c r="H949" s="1" t="s">
        <v>7713</v>
      </c>
      <c r="I949" s="1" t="s">
        <v>7813</v>
      </c>
      <c r="J949" s="1" t="s">
        <v>42</v>
      </c>
      <c r="K949" s="1" t="s">
        <v>42</v>
      </c>
      <c r="M949" s="1" t="s">
        <v>42</v>
      </c>
      <c r="O949" s="1" t="s">
        <v>42</v>
      </c>
      <c r="P949" s="1" t="s">
        <v>42</v>
      </c>
      <c r="Q949" s="1" t="s">
        <v>42</v>
      </c>
      <c r="R949" s="1" t="s">
        <v>42</v>
      </c>
      <c r="S949" s="1" t="s">
        <v>42</v>
      </c>
      <c r="T949" s="1" t="s">
        <v>42</v>
      </c>
    </row>
    <row r="950" spans="1:20" ht="20.100000000000001" customHeight="1" x14ac:dyDescent="0.3">
      <c r="A950" s="27" t="s">
        <v>7712</v>
      </c>
      <c r="B950" s="28">
        <v>0</v>
      </c>
      <c r="C950" s="28">
        <v>0</v>
      </c>
      <c r="D950" s="28">
        <v>0</v>
      </c>
      <c r="E950" s="28">
        <v>0</v>
      </c>
      <c r="F950" s="27" t="s">
        <v>42</v>
      </c>
      <c r="G950" s="1" t="s">
        <v>1531</v>
      </c>
      <c r="H950" s="1" t="s">
        <v>7713</v>
      </c>
      <c r="I950" s="1" t="s">
        <v>42</v>
      </c>
      <c r="J950" s="1" t="s">
        <v>42</v>
      </c>
      <c r="K950" s="1" t="s">
        <v>42</v>
      </c>
      <c r="M950" s="1" t="s">
        <v>42</v>
      </c>
      <c r="O950" s="1" t="s">
        <v>42</v>
      </c>
      <c r="P950" s="1" t="s">
        <v>42</v>
      </c>
      <c r="Q950" s="1" t="s">
        <v>42</v>
      </c>
      <c r="R950" s="1" t="s">
        <v>42</v>
      </c>
      <c r="S950" s="1" t="s">
        <v>42</v>
      </c>
      <c r="T950" s="1" t="s">
        <v>42</v>
      </c>
    </row>
    <row r="951" spans="1:20" ht="20.100000000000001" customHeight="1" x14ac:dyDescent="0.3">
      <c r="A951" s="27" t="s">
        <v>8311</v>
      </c>
      <c r="B951" s="28">
        <v>0</v>
      </c>
      <c r="C951" s="28">
        <v>0</v>
      </c>
      <c r="D951" s="28">
        <v>0</v>
      </c>
      <c r="E951" s="28">
        <v>0</v>
      </c>
      <c r="F951" s="27" t="s">
        <v>42</v>
      </c>
      <c r="G951" s="1" t="s">
        <v>1531</v>
      </c>
      <c r="H951" s="1" t="s">
        <v>7713</v>
      </c>
      <c r="I951" s="1" t="s">
        <v>8312</v>
      </c>
      <c r="J951" s="1" t="s">
        <v>42</v>
      </c>
      <c r="K951" s="1" t="s">
        <v>42</v>
      </c>
      <c r="M951" s="1" t="s">
        <v>42</v>
      </c>
      <c r="O951" s="1" t="s">
        <v>42</v>
      </c>
      <c r="P951" s="1" t="s">
        <v>42</v>
      </c>
      <c r="Q951" s="1" t="s">
        <v>42</v>
      </c>
      <c r="R951" s="1" t="s">
        <v>42</v>
      </c>
      <c r="S951" s="1" t="s">
        <v>42</v>
      </c>
      <c r="T951" s="1" t="s">
        <v>42</v>
      </c>
    </row>
    <row r="952" spans="1:20" ht="20.100000000000001" customHeight="1" x14ac:dyDescent="0.3">
      <c r="A952" s="27" t="s">
        <v>8313</v>
      </c>
      <c r="B952" s="28">
        <v>2234</v>
      </c>
      <c r="C952" s="28">
        <v>0</v>
      </c>
      <c r="D952" s="28">
        <v>0</v>
      </c>
      <c r="E952" s="28">
        <v>2234</v>
      </c>
      <c r="F952" s="27" t="s">
        <v>42</v>
      </c>
      <c r="G952" s="1" t="s">
        <v>1531</v>
      </c>
      <c r="H952" s="1" t="s">
        <v>7713</v>
      </c>
      <c r="I952" s="1" t="s">
        <v>8314</v>
      </c>
      <c r="J952" s="1" t="s">
        <v>42</v>
      </c>
      <c r="K952" s="1" t="s">
        <v>42</v>
      </c>
      <c r="M952" s="1" t="s">
        <v>42</v>
      </c>
      <c r="O952" s="1" t="s">
        <v>42</v>
      </c>
      <c r="P952" s="1" t="s">
        <v>42</v>
      </c>
      <c r="Q952" s="1" t="s">
        <v>42</v>
      </c>
      <c r="R952" s="1" t="s">
        <v>42</v>
      </c>
      <c r="S952" s="1" t="s">
        <v>42</v>
      </c>
      <c r="T952" s="1" t="s">
        <v>42</v>
      </c>
    </row>
    <row r="953" spans="1:20" ht="20.100000000000001" customHeight="1" x14ac:dyDescent="0.3">
      <c r="A953" s="27" t="s">
        <v>8315</v>
      </c>
      <c r="B953" s="28">
        <v>0</v>
      </c>
      <c r="C953" s="28">
        <v>8285.2000000000007</v>
      </c>
      <c r="D953" s="28">
        <v>0</v>
      </c>
      <c r="E953" s="28">
        <v>8285.2000000000007</v>
      </c>
      <c r="F953" s="27" t="s">
        <v>42</v>
      </c>
      <c r="G953" s="1" t="s">
        <v>1531</v>
      </c>
      <c r="H953" s="1" t="s">
        <v>7713</v>
      </c>
      <c r="I953" s="1" t="s">
        <v>8316</v>
      </c>
      <c r="J953" s="1" t="s">
        <v>42</v>
      </c>
      <c r="K953" s="1" t="s">
        <v>42</v>
      </c>
      <c r="M953" s="1" t="s">
        <v>42</v>
      </c>
      <c r="O953" s="1" t="s">
        <v>42</v>
      </c>
      <c r="P953" s="1" t="s">
        <v>42</v>
      </c>
      <c r="Q953" s="1" t="s">
        <v>42</v>
      </c>
      <c r="R953" s="1" t="s">
        <v>42</v>
      </c>
      <c r="S953" s="1" t="s">
        <v>42</v>
      </c>
      <c r="T953" s="1" t="s">
        <v>42</v>
      </c>
    </row>
    <row r="954" spans="1:20" ht="20.100000000000001" customHeight="1" x14ac:dyDescent="0.3">
      <c r="A954" s="27" t="s">
        <v>8317</v>
      </c>
      <c r="B954" s="28">
        <v>0</v>
      </c>
      <c r="C954" s="28">
        <v>0</v>
      </c>
      <c r="D954" s="28">
        <v>860.1</v>
      </c>
      <c r="E954" s="28">
        <v>860.1</v>
      </c>
      <c r="F954" s="27" t="s">
        <v>42</v>
      </c>
      <c r="G954" s="1" t="s">
        <v>1531</v>
      </c>
      <c r="H954" s="1" t="s">
        <v>7713</v>
      </c>
      <c r="I954" s="1" t="s">
        <v>8318</v>
      </c>
      <c r="J954" s="1" t="s">
        <v>42</v>
      </c>
      <c r="K954" s="1" t="s">
        <v>42</v>
      </c>
      <c r="M954" s="1" t="s">
        <v>42</v>
      </c>
      <c r="O954" s="1" t="s">
        <v>42</v>
      </c>
      <c r="P954" s="1" t="s">
        <v>42</v>
      </c>
      <c r="Q954" s="1" t="s">
        <v>42</v>
      </c>
      <c r="R954" s="1" t="s">
        <v>42</v>
      </c>
      <c r="S954" s="1" t="s">
        <v>42</v>
      </c>
      <c r="T954" s="1" t="s">
        <v>42</v>
      </c>
    </row>
    <row r="955" spans="1:20" ht="20.100000000000001" customHeight="1" x14ac:dyDescent="0.3">
      <c r="A955" s="27" t="s">
        <v>7742</v>
      </c>
      <c r="B955" s="28">
        <v>2234</v>
      </c>
      <c r="C955" s="28">
        <v>8285.2000000000007</v>
      </c>
      <c r="D955" s="28">
        <v>860.1</v>
      </c>
      <c r="E955" s="28">
        <v>11379.3</v>
      </c>
      <c r="F955" s="27" t="s">
        <v>42</v>
      </c>
      <c r="G955" s="1" t="s">
        <v>1531</v>
      </c>
      <c r="H955" s="1" t="s">
        <v>7713</v>
      </c>
      <c r="I955" s="1" t="s">
        <v>7743</v>
      </c>
      <c r="J955" s="1" t="s">
        <v>42</v>
      </c>
      <c r="K955" s="1" t="s">
        <v>42</v>
      </c>
      <c r="M955" s="1" t="s">
        <v>42</v>
      </c>
      <c r="O955" s="1" t="s">
        <v>42</v>
      </c>
      <c r="P955" s="1" t="s">
        <v>42</v>
      </c>
      <c r="Q955" s="1" t="s">
        <v>42</v>
      </c>
      <c r="R955" s="1" t="s">
        <v>42</v>
      </c>
      <c r="S955" s="1" t="s">
        <v>42</v>
      </c>
      <c r="T955" s="1" t="s">
        <v>42</v>
      </c>
    </row>
    <row r="956" spans="1:20" ht="20.100000000000001" customHeight="1" x14ac:dyDescent="0.3">
      <c r="A956" s="27" t="s">
        <v>7712</v>
      </c>
      <c r="B956" s="28">
        <v>0</v>
      </c>
      <c r="C956" s="28">
        <v>0</v>
      </c>
      <c r="D956" s="28">
        <v>0</v>
      </c>
      <c r="E956" s="28">
        <v>0</v>
      </c>
      <c r="F956" s="27" t="s">
        <v>42</v>
      </c>
      <c r="G956" s="1" t="s">
        <v>1531</v>
      </c>
      <c r="H956" s="1" t="s">
        <v>7713</v>
      </c>
      <c r="I956" s="1" t="s">
        <v>42</v>
      </c>
      <c r="J956" s="1" t="s">
        <v>42</v>
      </c>
      <c r="K956" s="1" t="s">
        <v>42</v>
      </c>
      <c r="M956" s="1" t="s">
        <v>42</v>
      </c>
      <c r="O956" s="1" t="s">
        <v>42</v>
      </c>
      <c r="P956" s="1" t="s">
        <v>42</v>
      </c>
      <c r="Q956" s="1" t="s">
        <v>42</v>
      </c>
      <c r="R956" s="1" t="s">
        <v>42</v>
      </c>
      <c r="S956" s="1" t="s">
        <v>42</v>
      </c>
      <c r="T956" s="1" t="s">
        <v>42</v>
      </c>
    </row>
    <row r="957" spans="1:20" ht="20.100000000000001" customHeight="1" x14ac:dyDescent="0.3">
      <c r="A957" s="27" t="s">
        <v>8319</v>
      </c>
      <c r="B957" s="28">
        <v>0</v>
      </c>
      <c r="C957" s="28">
        <v>0</v>
      </c>
      <c r="D957" s="28">
        <v>0</v>
      </c>
      <c r="E957" s="28">
        <v>0</v>
      </c>
      <c r="F957" s="27" t="s">
        <v>42</v>
      </c>
      <c r="G957" s="1" t="s">
        <v>1531</v>
      </c>
      <c r="H957" s="1" t="s">
        <v>7713</v>
      </c>
      <c r="I957" s="1" t="s">
        <v>8320</v>
      </c>
      <c r="J957" s="1" t="s">
        <v>42</v>
      </c>
      <c r="K957" s="1" t="s">
        <v>42</v>
      </c>
      <c r="M957" s="1" t="s">
        <v>42</v>
      </c>
      <c r="O957" s="1" t="s">
        <v>42</v>
      </c>
      <c r="P957" s="1" t="s">
        <v>42</v>
      </c>
      <c r="Q957" s="1" t="s">
        <v>42</v>
      </c>
      <c r="R957" s="1" t="s">
        <v>42</v>
      </c>
      <c r="S957" s="1" t="s">
        <v>42</v>
      </c>
      <c r="T957" s="1" t="s">
        <v>42</v>
      </c>
    </row>
    <row r="958" spans="1:20" ht="20.100000000000001" customHeight="1" x14ac:dyDescent="0.3">
      <c r="A958" s="27" t="s">
        <v>8321</v>
      </c>
      <c r="B958" s="28">
        <v>1220.0999999999999</v>
      </c>
      <c r="C958" s="28">
        <v>0</v>
      </c>
      <c r="D958" s="28">
        <v>0</v>
      </c>
      <c r="E958" s="28">
        <v>1220.0999999999999</v>
      </c>
      <c r="F958" s="27" t="s">
        <v>42</v>
      </c>
      <c r="G958" s="1" t="s">
        <v>1531</v>
      </c>
      <c r="H958" s="1" t="s">
        <v>7713</v>
      </c>
      <c r="I958" s="1" t="s">
        <v>8279</v>
      </c>
      <c r="J958" s="1" t="s">
        <v>42</v>
      </c>
      <c r="K958" s="1" t="s">
        <v>42</v>
      </c>
      <c r="M958" s="1" t="s">
        <v>42</v>
      </c>
      <c r="O958" s="1" t="s">
        <v>42</v>
      </c>
      <c r="P958" s="1" t="s">
        <v>42</v>
      </c>
      <c r="Q958" s="1" t="s">
        <v>42</v>
      </c>
      <c r="R958" s="1" t="s">
        <v>42</v>
      </c>
      <c r="S958" s="1" t="s">
        <v>42</v>
      </c>
      <c r="T958" s="1" t="s">
        <v>42</v>
      </c>
    </row>
    <row r="959" spans="1:20" ht="20.100000000000001" customHeight="1" x14ac:dyDescent="0.3">
      <c r="A959" s="27" t="s">
        <v>8322</v>
      </c>
      <c r="B959" s="28">
        <v>0</v>
      </c>
      <c r="C959" s="28">
        <v>11377.8</v>
      </c>
      <c r="D959" s="28">
        <v>0</v>
      </c>
      <c r="E959" s="28">
        <v>11377.8</v>
      </c>
      <c r="F959" s="27" t="s">
        <v>42</v>
      </c>
      <c r="G959" s="1" t="s">
        <v>1531</v>
      </c>
      <c r="H959" s="1" t="s">
        <v>7713</v>
      </c>
      <c r="I959" s="1" t="s">
        <v>8281</v>
      </c>
      <c r="J959" s="1" t="s">
        <v>42</v>
      </c>
      <c r="K959" s="1" t="s">
        <v>42</v>
      </c>
      <c r="M959" s="1" t="s">
        <v>42</v>
      </c>
      <c r="O959" s="1" t="s">
        <v>42</v>
      </c>
      <c r="P959" s="1" t="s">
        <v>42</v>
      </c>
      <c r="Q959" s="1" t="s">
        <v>42</v>
      </c>
      <c r="R959" s="1" t="s">
        <v>42</v>
      </c>
      <c r="S959" s="1" t="s">
        <v>42</v>
      </c>
      <c r="T959" s="1" t="s">
        <v>42</v>
      </c>
    </row>
    <row r="960" spans="1:20" ht="20.100000000000001" customHeight="1" x14ac:dyDescent="0.3">
      <c r="A960" s="27" t="s">
        <v>8323</v>
      </c>
      <c r="B960" s="28">
        <v>0</v>
      </c>
      <c r="C960" s="28">
        <v>0</v>
      </c>
      <c r="D960" s="28">
        <v>1490.7</v>
      </c>
      <c r="E960" s="28">
        <v>1490.7</v>
      </c>
      <c r="F960" s="27" t="s">
        <v>42</v>
      </c>
      <c r="G960" s="1" t="s">
        <v>1531</v>
      </c>
      <c r="H960" s="1" t="s">
        <v>7713</v>
      </c>
      <c r="I960" s="1" t="s">
        <v>8283</v>
      </c>
      <c r="J960" s="1" t="s">
        <v>42</v>
      </c>
      <c r="K960" s="1" t="s">
        <v>42</v>
      </c>
      <c r="M960" s="1" t="s">
        <v>42</v>
      </c>
      <c r="O960" s="1" t="s">
        <v>42</v>
      </c>
      <c r="P960" s="1" t="s">
        <v>42</v>
      </c>
      <c r="Q960" s="1" t="s">
        <v>42</v>
      </c>
      <c r="R960" s="1" t="s">
        <v>42</v>
      </c>
      <c r="S960" s="1" t="s">
        <v>42</v>
      </c>
      <c r="T960" s="1" t="s">
        <v>42</v>
      </c>
    </row>
    <row r="961" spans="1:20" ht="20.100000000000001" customHeight="1" x14ac:dyDescent="0.3">
      <c r="A961" s="27" t="s">
        <v>7742</v>
      </c>
      <c r="B961" s="28">
        <v>1220.0999999999999</v>
      </c>
      <c r="C961" s="28">
        <v>11377.8</v>
      </c>
      <c r="D961" s="28">
        <v>1490.7</v>
      </c>
      <c r="E961" s="28">
        <v>14088.6</v>
      </c>
      <c r="F961" s="27" t="s">
        <v>42</v>
      </c>
      <c r="G961" s="1" t="s">
        <v>1531</v>
      </c>
      <c r="H961" s="1" t="s">
        <v>7713</v>
      </c>
      <c r="I961" s="1" t="s">
        <v>7743</v>
      </c>
      <c r="J961" s="1" t="s">
        <v>42</v>
      </c>
      <c r="K961" s="1" t="s">
        <v>42</v>
      </c>
      <c r="M961" s="1" t="s">
        <v>42</v>
      </c>
      <c r="O961" s="1" t="s">
        <v>42</v>
      </c>
      <c r="P961" s="1" t="s">
        <v>42</v>
      </c>
      <c r="Q961" s="1" t="s">
        <v>42</v>
      </c>
      <c r="R961" s="1" t="s">
        <v>42</v>
      </c>
      <c r="S961" s="1" t="s">
        <v>42</v>
      </c>
      <c r="T961" s="1" t="s">
        <v>42</v>
      </c>
    </row>
    <row r="962" spans="1:20" ht="20.100000000000001" customHeight="1" x14ac:dyDescent="0.3">
      <c r="A962" s="27" t="s">
        <v>7768</v>
      </c>
      <c r="B962" s="29">
        <v>3454</v>
      </c>
      <c r="C962" s="29">
        <v>35956</v>
      </c>
      <c r="D962" s="29">
        <v>2350</v>
      </c>
      <c r="E962" s="29">
        <v>41760</v>
      </c>
      <c r="F962" s="30"/>
    </row>
    <row r="963" spans="1:20" ht="20.100000000000001" customHeight="1" x14ac:dyDescent="0.3">
      <c r="A963" s="30"/>
      <c r="B963" s="30"/>
      <c r="C963" s="30"/>
      <c r="D963" s="30"/>
      <c r="E963" s="30"/>
      <c r="F963" s="30"/>
    </row>
    <row r="964" spans="1:20" ht="20.100000000000001" customHeight="1" x14ac:dyDescent="0.3">
      <c r="A964" s="30" t="s">
        <v>8325</v>
      </c>
      <c r="B964" s="30"/>
      <c r="C964" s="30"/>
      <c r="D964" s="30"/>
      <c r="E964" s="30"/>
      <c r="F964" s="27" t="s">
        <v>42</v>
      </c>
      <c r="G964" s="1" t="s">
        <v>1537</v>
      </c>
      <c r="I964" s="1" t="s">
        <v>1534</v>
      </c>
      <c r="J964" s="1" t="s">
        <v>1535</v>
      </c>
      <c r="K964" s="1" t="s">
        <v>81</v>
      </c>
    </row>
    <row r="965" spans="1:20" ht="20.100000000000001" customHeight="1" x14ac:dyDescent="0.3">
      <c r="A965" s="27" t="s">
        <v>42</v>
      </c>
      <c r="B965" s="28"/>
      <c r="C965" s="28"/>
      <c r="D965" s="28"/>
      <c r="E965" s="28"/>
      <c r="F965" s="27" t="s">
        <v>42</v>
      </c>
      <c r="G965" s="1" t="s">
        <v>1537</v>
      </c>
      <c r="H965" s="1" t="s">
        <v>7711</v>
      </c>
      <c r="I965" s="1" t="s">
        <v>42</v>
      </c>
      <c r="J965" s="1" t="s">
        <v>42</v>
      </c>
      <c r="K965" s="1" t="s">
        <v>42</v>
      </c>
      <c r="L965">
        <v>1</v>
      </c>
      <c r="M965" s="1" t="s">
        <v>42</v>
      </c>
      <c r="O965" s="1" t="s">
        <v>42</v>
      </c>
      <c r="P965" s="1" t="s">
        <v>42</v>
      </c>
      <c r="Q965" s="1" t="s">
        <v>42</v>
      </c>
      <c r="R965" s="1" t="s">
        <v>42</v>
      </c>
      <c r="S965" s="1" t="s">
        <v>42</v>
      </c>
      <c r="T965" s="1" t="s">
        <v>42</v>
      </c>
    </row>
    <row r="966" spans="1:20" ht="20.100000000000001" customHeight="1" x14ac:dyDescent="0.3">
      <c r="A966" s="27" t="s">
        <v>7712</v>
      </c>
      <c r="B966" s="28">
        <v>0</v>
      </c>
      <c r="C966" s="28">
        <v>0</v>
      </c>
      <c r="D966" s="28">
        <v>0</v>
      </c>
      <c r="E966" s="28">
        <v>0</v>
      </c>
      <c r="F966" s="27" t="s">
        <v>42</v>
      </c>
      <c r="G966" s="1" t="s">
        <v>1537</v>
      </c>
      <c r="H966" s="1" t="s">
        <v>7713</v>
      </c>
      <c r="I966" s="1" t="s">
        <v>42</v>
      </c>
      <c r="J966" s="1" t="s">
        <v>42</v>
      </c>
      <c r="K966" s="1" t="s">
        <v>42</v>
      </c>
      <c r="M966" s="1" t="s">
        <v>42</v>
      </c>
      <c r="O966" s="1" t="s">
        <v>42</v>
      </c>
      <c r="P966" s="1" t="s">
        <v>42</v>
      </c>
      <c r="Q966" s="1" t="s">
        <v>42</v>
      </c>
      <c r="R966" s="1" t="s">
        <v>42</v>
      </c>
      <c r="S966" s="1" t="s">
        <v>42</v>
      </c>
      <c r="T966" s="1" t="s">
        <v>42</v>
      </c>
    </row>
    <row r="967" spans="1:20" ht="20.100000000000001" customHeight="1" x14ac:dyDescent="0.3">
      <c r="A967" s="27" t="s">
        <v>8326</v>
      </c>
      <c r="B967" s="28">
        <v>0</v>
      </c>
      <c r="C967" s="28">
        <v>0</v>
      </c>
      <c r="D967" s="28">
        <v>0</v>
      </c>
      <c r="E967" s="28">
        <v>0</v>
      </c>
      <c r="F967" s="27" t="s">
        <v>42</v>
      </c>
      <c r="G967" s="1" t="s">
        <v>1537</v>
      </c>
      <c r="H967" s="1" t="s">
        <v>7713</v>
      </c>
      <c r="I967" s="1" t="s">
        <v>8327</v>
      </c>
      <c r="J967" s="1" t="s">
        <v>42</v>
      </c>
      <c r="K967" s="1" t="s">
        <v>42</v>
      </c>
      <c r="M967" s="1" t="s">
        <v>42</v>
      </c>
      <c r="O967" s="1" t="s">
        <v>42</v>
      </c>
      <c r="P967" s="1" t="s">
        <v>42</v>
      </c>
      <c r="Q967" s="1" t="s">
        <v>42</v>
      </c>
      <c r="R967" s="1" t="s">
        <v>42</v>
      </c>
      <c r="S967" s="1" t="s">
        <v>42</v>
      </c>
      <c r="T967" s="1" t="s">
        <v>42</v>
      </c>
    </row>
    <row r="968" spans="1:20" ht="20.100000000000001" customHeight="1" x14ac:dyDescent="0.3">
      <c r="A968" s="27" t="s">
        <v>8328</v>
      </c>
      <c r="B968" s="28">
        <v>0</v>
      </c>
      <c r="C968" s="28">
        <v>0</v>
      </c>
      <c r="D968" s="28">
        <v>0</v>
      </c>
      <c r="E968" s="28">
        <v>0</v>
      </c>
      <c r="F968" s="27" t="s">
        <v>42</v>
      </c>
      <c r="G968" s="1" t="s">
        <v>1537</v>
      </c>
      <c r="H968" s="1" t="s">
        <v>7713</v>
      </c>
      <c r="I968" s="1" t="s">
        <v>8329</v>
      </c>
      <c r="J968" s="1" t="s">
        <v>42</v>
      </c>
      <c r="K968" s="1" t="s">
        <v>42</v>
      </c>
      <c r="M968" s="1" t="s">
        <v>42</v>
      </c>
      <c r="O968" s="1" t="s">
        <v>42</v>
      </c>
      <c r="P968" s="1" t="s">
        <v>42</v>
      </c>
      <c r="Q968" s="1" t="s">
        <v>42</v>
      </c>
      <c r="R968" s="1" t="s">
        <v>42</v>
      </c>
      <c r="S968" s="1" t="s">
        <v>42</v>
      </c>
      <c r="T968" s="1" t="s">
        <v>42</v>
      </c>
    </row>
    <row r="969" spans="1:20" ht="20.100000000000001" customHeight="1" x14ac:dyDescent="0.3">
      <c r="A969" s="27" t="s">
        <v>7712</v>
      </c>
      <c r="B969" s="28">
        <v>0</v>
      </c>
      <c r="C969" s="28">
        <v>0</v>
      </c>
      <c r="D969" s="28">
        <v>0</v>
      </c>
      <c r="E969" s="28">
        <v>0</v>
      </c>
      <c r="F969" s="27" t="s">
        <v>42</v>
      </c>
      <c r="G969" s="1" t="s">
        <v>1537</v>
      </c>
      <c r="H969" s="1" t="s">
        <v>7713</v>
      </c>
      <c r="I969" s="1" t="s">
        <v>42</v>
      </c>
      <c r="J969" s="1" t="s">
        <v>42</v>
      </c>
      <c r="K969" s="1" t="s">
        <v>42</v>
      </c>
      <c r="M969" s="1" t="s">
        <v>42</v>
      </c>
      <c r="O969" s="1" t="s">
        <v>42</v>
      </c>
      <c r="P969" s="1" t="s">
        <v>42</v>
      </c>
      <c r="Q969" s="1" t="s">
        <v>42</v>
      </c>
      <c r="R969" s="1" t="s">
        <v>42</v>
      </c>
      <c r="S969" s="1" t="s">
        <v>42</v>
      </c>
      <c r="T969" s="1" t="s">
        <v>42</v>
      </c>
    </row>
    <row r="970" spans="1:20" ht="20.100000000000001" customHeight="1" x14ac:dyDescent="0.3">
      <c r="A970" s="27" t="s">
        <v>7718</v>
      </c>
      <c r="B970" s="28">
        <v>0</v>
      </c>
      <c r="C970" s="28">
        <v>0</v>
      </c>
      <c r="D970" s="28">
        <v>0</v>
      </c>
      <c r="E970" s="28">
        <v>0</v>
      </c>
      <c r="F970" s="27" t="s">
        <v>42</v>
      </c>
      <c r="G970" s="1" t="s">
        <v>1537</v>
      </c>
      <c r="H970" s="1" t="s">
        <v>7713</v>
      </c>
      <c r="I970" s="1" t="s">
        <v>7719</v>
      </c>
      <c r="J970" s="1" t="s">
        <v>42</v>
      </c>
      <c r="K970" s="1" t="s">
        <v>42</v>
      </c>
      <c r="M970" s="1" t="s">
        <v>42</v>
      </c>
      <c r="O970" s="1" t="s">
        <v>42</v>
      </c>
      <c r="P970" s="1" t="s">
        <v>42</v>
      </c>
      <c r="Q970" s="1" t="s">
        <v>42</v>
      </c>
      <c r="R970" s="1" t="s">
        <v>42</v>
      </c>
      <c r="S970" s="1" t="s">
        <v>42</v>
      </c>
      <c r="T970" s="1" t="s">
        <v>42</v>
      </c>
    </row>
    <row r="971" spans="1:20" ht="20.100000000000001" customHeight="1" x14ac:dyDescent="0.3">
      <c r="A971" s="27" t="s">
        <v>7712</v>
      </c>
      <c r="B971" s="28">
        <v>0</v>
      </c>
      <c r="C971" s="28">
        <v>0</v>
      </c>
      <c r="D971" s="28">
        <v>0</v>
      </c>
      <c r="E971" s="28">
        <v>0</v>
      </c>
      <c r="F971" s="27" t="s">
        <v>42</v>
      </c>
      <c r="G971" s="1" t="s">
        <v>1537</v>
      </c>
      <c r="H971" s="1" t="s">
        <v>7713</v>
      </c>
      <c r="I971" s="1" t="s">
        <v>42</v>
      </c>
      <c r="J971" s="1" t="s">
        <v>42</v>
      </c>
      <c r="K971" s="1" t="s">
        <v>42</v>
      </c>
      <c r="M971" s="1" t="s">
        <v>42</v>
      </c>
      <c r="O971" s="1" t="s">
        <v>42</v>
      </c>
      <c r="P971" s="1" t="s">
        <v>42</v>
      </c>
      <c r="Q971" s="1" t="s">
        <v>42</v>
      </c>
      <c r="R971" s="1" t="s">
        <v>42</v>
      </c>
      <c r="S971" s="1" t="s">
        <v>42</v>
      </c>
      <c r="T971" s="1" t="s">
        <v>42</v>
      </c>
    </row>
    <row r="972" spans="1:20" ht="20.100000000000001" customHeight="1" x14ac:dyDescent="0.3">
      <c r="A972" s="27" t="s">
        <v>8225</v>
      </c>
      <c r="B972" s="28">
        <v>0</v>
      </c>
      <c r="C972" s="28">
        <v>0</v>
      </c>
      <c r="D972" s="28">
        <v>0</v>
      </c>
      <c r="E972" s="28">
        <v>0</v>
      </c>
      <c r="F972" s="27" t="s">
        <v>42</v>
      </c>
      <c r="G972" s="1" t="s">
        <v>1537</v>
      </c>
      <c r="H972" s="1" t="s">
        <v>7713</v>
      </c>
      <c r="I972" s="1" t="s">
        <v>8226</v>
      </c>
      <c r="J972" s="1" t="s">
        <v>42</v>
      </c>
      <c r="K972" s="1" t="s">
        <v>42</v>
      </c>
      <c r="M972" s="1" t="s">
        <v>42</v>
      </c>
      <c r="O972" s="1" t="s">
        <v>42</v>
      </c>
      <c r="P972" s="1" t="s">
        <v>42</v>
      </c>
      <c r="Q972" s="1" t="s">
        <v>42</v>
      </c>
      <c r="R972" s="1" t="s">
        <v>42</v>
      </c>
      <c r="S972" s="1" t="s">
        <v>42</v>
      </c>
      <c r="T972" s="1" t="s">
        <v>42</v>
      </c>
    </row>
    <row r="973" spans="1:20" ht="20.100000000000001" customHeight="1" x14ac:dyDescent="0.3">
      <c r="A973" s="27" t="s">
        <v>8190</v>
      </c>
      <c r="B973" s="28">
        <v>0</v>
      </c>
      <c r="C973" s="28">
        <v>0</v>
      </c>
      <c r="D973" s="28">
        <v>0</v>
      </c>
      <c r="E973" s="28">
        <v>0</v>
      </c>
      <c r="F973" s="27" t="s">
        <v>42</v>
      </c>
      <c r="G973" s="1" t="s">
        <v>1537</v>
      </c>
      <c r="H973" s="1" t="s">
        <v>7713</v>
      </c>
      <c r="I973" s="1" t="s">
        <v>8191</v>
      </c>
      <c r="J973" s="1" t="s">
        <v>42</v>
      </c>
      <c r="K973" s="1" t="s">
        <v>42</v>
      </c>
      <c r="M973" s="1" t="s">
        <v>42</v>
      </c>
      <c r="O973" s="1" t="s">
        <v>42</v>
      </c>
      <c r="P973" s="1" t="s">
        <v>42</v>
      </c>
      <c r="Q973" s="1" t="s">
        <v>42</v>
      </c>
      <c r="R973" s="1" t="s">
        <v>42</v>
      </c>
      <c r="S973" s="1" t="s">
        <v>42</v>
      </c>
      <c r="T973" s="1" t="s">
        <v>42</v>
      </c>
    </row>
    <row r="974" spans="1:20" ht="20.100000000000001" customHeight="1" x14ac:dyDescent="0.3">
      <c r="A974" s="27" t="s">
        <v>8330</v>
      </c>
      <c r="B974" s="28">
        <v>0</v>
      </c>
      <c r="C974" s="28">
        <v>1518.3</v>
      </c>
      <c r="D974" s="28">
        <v>0</v>
      </c>
      <c r="E974" s="28">
        <v>1518.3</v>
      </c>
      <c r="F974" s="27" t="s">
        <v>42</v>
      </c>
      <c r="G974" s="1" t="s">
        <v>1537</v>
      </c>
      <c r="H974" s="1" t="s">
        <v>7713</v>
      </c>
      <c r="I974" s="1" t="s">
        <v>8331</v>
      </c>
      <c r="J974" s="1" t="s">
        <v>42</v>
      </c>
      <c r="K974" s="1" t="s">
        <v>42</v>
      </c>
      <c r="M974" s="1" t="s">
        <v>42</v>
      </c>
      <c r="O974" s="1" t="s">
        <v>42</v>
      </c>
      <c r="P974" s="1" t="s">
        <v>42</v>
      </c>
      <c r="Q974" s="1" t="s">
        <v>42</v>
      </c>
      <c r="R974" s="1" t="s">
        <v>42</v>
      </c>
      <c r="S974" s="1" t="s">
        <v>42</v>
      </c>
      <c r="T974" s="1" t="s">
        <v>42</v>
      </c>
    </row>
    <row r="975" spans="1:20" ht="20.100000000000001" customHeight="1" x14ac:dyDescent="0.3">
      <c r="A975" s="27" t="s">
        <v>7808</v>
      </c>
      <c r="B975" s="28">
        <v>0</v>
      </c>
      <c r="C975" s="28">
        <v>0</v>
      </c>
      <c r="D975" s="28">
        <v>0</v>
      </c>
      <c r="E975" s="28">
        <v>0</v>
      </c>
      <c r="F975" s="27" t="s">
        <v>42</v>
      </c>
      <c r="G975" s="1" t="s">
        <v>1537</v>
      </c>
      <c r="H975" s="1" t="s">
        <v>7713</v>
      </c>
      <c r="I975" s="1" t="s">
        <v>7809</v>
      </c>
      <c r="J975" s="1" t="s">
        <v>42</v>
      </c>
      <c r="K975" s="1" t="s">
        <v>42</v>
      </c>
      <c r="M975" s="1" t="s">
        <v>42</v>
      </c>
      <c r="O975" s="1" t="s">
        <v>42</v>
      </c>
      <c r="P975" s="1" t="s">
        <v>42</v>
      </c>
      <c r="Q975" s="1" t="s">
        <v>42</v>
      </c>
      <c r="R975" s="1" t="s">
        <v>42</v>
      </c>
      <c r="S975" s="1" t="s">
        <v>42</v>
      </c>
      <c r="T975" s="1" t="s">
        <v>42</v>
      </c>
    </row>
    <row r="976" spans="1:20" ht="20.100000000000001" customHeight="1" x14ac:dyDescent="0.3">
      <c r="A976" s="27" t="s">
        <v>8332</v>
      </c>
      <c r="B976" s="28">
        <v>0</v>
      </c>
      <c r="C976" s="28">
        <v>955.9</v>
      </c>
      <c r="D976" s="28">
        <v>0</v>
      </c>
      <c r="E976" s="28">
        <v>955.9</v>
      </c>
      <c r="F976" s="27" t="s">
        <v>42</v>
      </c>
      <c r="G976" s="1" t="s">
        <v>1537</v>
      </c>
      <c r="H976" s="1" t="s">
        <v>7713</v>
      </c>
      <c r="I976" s="1" t="s">
        <v>7811</v>
      </c>
      <c r="J976" s="1" t="s">
        <v>42</v>
      </c>
      <c r="K976" s="1" t="s">
        <v>42</v>
      </c>
      <c r="M976" s="1" t="s">
        <v>42</v>
      </c>
      <c r="O976" s="1" t="s">
        <v>42</v>
      </c>
      <c r="P976" s="1" t="s">
        <v>42</v>
      </c>
      <c r="Q976" s="1" t="s">
        <v>42</v>
      </c>
      <c r="R976" s="1" t="s">
        <v>42</v>
      </c>
      <c r="S976" s="1" t="s">
        <v>42</v>
      </c>
      <c r="T976" s="1" t="s">
        <v>42</v>
      </c>
    </row>
    <row r="977" spans="1:20" ht="20.100000000000001" customHeight="1" x14ac:dyDescent="0.3">
      <c r="A977" s="27" t="s">
        <v>7766</v>
      </c>
      <c r="B977" s="28">
        <v>0</v>
      </c>
      <c r="C977" s="28">
        <v>2474.1999999999998</v>
      </c>
      <c r="D977" s="28">
        <v>0</v>
      </c>
      <c r="E977" s="28">
        <v>2474.1999999999998</v>
      </c>
      <c r="F977" s="27" t="s">
        <v>42</v>
      </c>
      <c r="G977" s="1" t="s">
        <v>1537</v>
      </c>
      <c r="H977" s="1" t="s">
        <v>7713</v>
      </c>
      <c r="I977" s="1" t="s">
        <v>7767</v>
      </c>
      <c r="J977" s="1" t="s">
        <v>42</v>
      </c>
      <c r="K977" s="1" t="s">
        <v>42</v>
      </c>
      <c r="M977" s="1" t="s">
        <v>42</v>
      </c>
      <c r="O977" s="1" t="s">
        <v>42</v>
      </c>
      <c r="P977" s="1" t="s">
        <v>42</v>
      </c>
      <c r="Q977" s="1" t="s">
        <v>42</v>
      </c>
      <c r="R977" s="1" t="s">
        <v>42</v>
      </c>
      <c r="S977" s="1" t="s">
        <v>42</v>
      </c>
      <c r="T977" s="1" t="s">
        <v>42</v>
      </c>
    </row>
    <row r="978" spans="1:20" ht="20.100000000000001" customHeight="1" x14ac:dyDescent="0.3">
      <c r="A978" s="27" t="s">
        <v>7712</v>
      </c>
      <c r="B978" s="28">
        <v>0</v>
      </c>
      <c r="C978" s="28">
        <v>0</v>
      </c>
      <c r="D978" s="28">
        <v>0</v>
      </c>
      <c r="E978" s="28">
        <v>0</v>
      </c>
      <c r="F978" s="27" t="s">
        <v>42</v>
      </c>
      <c r="G978" s="1" t="s">
        <v>1537</v>
      </c>
      <c r="H978" s="1" t="s">
        <v>7713</v>
      </c>
      <c r="I978" s="1" t="s">
        <v>42</v>
      </c>
      <c r="J978" s="1" t="s">
        <v>42</v>
      </c>
      <c r="K978" s="1" t="s">
        <v>42</v>
      </c>
      <c r="M978" s="1" t="s">
        <v>42</v>
      </c>
      <c r="O978" s="1" t="s">
        <v>42</v>
      </c>
      <c r="P978" s="1" t="s">
        <v>42</v>
      </c>
      <c r="Q978" s="1" t="s">
        <v>42</v>
      </c>
      <c r="R978" s="1" t="s">
        <v>42</v>
      </c>
      <c r="S978" s="1" t="s">
        <v>42</v>
      </c>
      <c r="T978" s="1" t="s">
        <v>42</v>
      </c>
    </row>
    <row r="979" spans="1:20" ht="20.100000000000001" customHeight="1" x14ac:dyDescent="0.3">
      <c r="A979" s="27" t="s">
        <v>7812</v>
      </c>
      <c r="B979" s="28">
        <v>0</v>
      </c>
      <c r="C979" s="28">
        <v>0</v>
      </c>
      <c r="D979" s="28">
        <v>0</v>
      </c>
      <c r="E979" s="28">
        <v>0</v>
      </c>
      <c r="F979" s="27" t="s">
        <v>42</v>
      </c>
      <c r="G979" s="1" t="s">
        <v>1537</v>
      </c>
      <c r="H979" s="1" t="s">
        <v>7713</v>
      </c>
      <c r="I979" s="1" t="s">
        <v>7813</v>
      </c>
      <c r="J979" s="1" t="s">
        <v>42</v>
      </c>
      <c r="K979" s="1" t="s">
        <v>42</v>
      </c>
      <c r="M979" s="1" t="s">
        <v>42</v>
      </c>
      <c r="O979" s="1" t="s">
        <v>42</v>
      </c>
      <c r="P979" s="1" t="s">
        <v>42</v>
      </c>
      <c r="Q979" s="1" t="s">
        <v>42</v>
      </c>
      <c r="R979" s="1" t="s">
        <v>42</v>
      </c>
      <c r="S979" s="1" t="s">
        <v>42</v>
      </c>
      <c r="T979" s="1" t="s">
        <v>42</v>
      </c>
    </row>
    <row r="980" spans="1:20" ht="20.100000000000001" customHeight="1" x14ac:dyDescent="0.3">
      <c r="A980" s="27" t="s">
        <v>7712</v>
      </c>
      <c r="B980" s="28">
        <v>0</v>
      </c>
      <c r="C980" s="28">
        <v>0</v>
      </c>
      <c r="D980" s="28">
        <v>0</v>
      </c>
      <c r="E980" s="28">
        <v>0</v>
      </c>
      <c r="F980" s="27" t="s">
        <v>42</v>
      </c>
      <c r="G980" s="1" t="s">
        <v>1537</v>
      </c>
      <c r="H980" s="1" t="s">
        <v>7713</v>
      </c>
      <c r="I980" s="1" t="s">
        <v>42</v>
      </c>
      <c r="J980" s="1" t="s">
        <v>42</v>
      </c>
      <c r="K980" s="1" t="s">
        <v>42</v>
      </c>
      <c r="M980" s="1" t="s">
        <v>42</v>
      </c>
      <c r="O980" s="1" t="s">
        <v>42</v>
      </c>
      <c r="P980" s="1" t="s">
        <v>42</v>
      </c>
      <c r="Q980" s="1" t="s">
        <v>42</v>
      </c>
      <c r="R980" s="1" t="s">
        <v>42</v>
      </c>
      <c r="S980" s="1" t="s">
        <v>42</v>
      </c>
      <c r="T980" s="1" t="s">
        <v>42</v>
      </c>
    </row>
    <row r="981" spans="1:20" ht="20.100000000000001" customHeight="1" x14ac:dyDescent="0.3">
      <c r="A981" s="27" t="s">
        <v>8333</v>
      </c>
      <c r="B981" s="28">
        <v>0</v>
      </c>
      <c r="C981" s="28">
        <v>0</v>
      </c>
      <c r="D981" s="28">
        <v>0</v>
      </c>
      <c r="E981" s="28">
        <v>0</v>
      </c>
      <c r="F981" s="27" t="s">
        <v>42</v>
      </c>
      <c r="G981" s="1" t="s">
        <v>1537</v>
      </c>
      <c r="H981" s="1" t="s">
        <v>7713</v>
      </c>
      <c r="I981" s="1" t="s">
        <v>8334</v>
      </c>
      <c r="J981" s="1" t="s">
        <v>42</v>
      </c>
      <c r="K981" s="1" t="s">
        <v>42</v>
      </c>
      <c r="M981" s="1" t="s">
        <v>42</v>
      </c>
      <c r="O981" s="1" t="s">
        <v>42</v>
      </c>
      <c r="P981" s="1" t="s">
        <v>42</v>
      </c>
      <c r="Q981" s="1" t="s">
        <v>42</v>
      </c>
      <c r="R981" s="1" t="s">
        <v>42</v>
      </c>
      <c r="S981" s="1" t="s">
        <v>42</v>
      </c>
      <c r="T981" s="1" t="s">
        <v>42</v>
      </c>
    </row>
    <row r="982" spans="1:20" ht="20.100000000000001" customHeight="1" x14ac:dyDescent="0.3">
      <c r="A982" s="27" t="s">
        <v>8335</v>
      </c>
      <c r="B982" s="28">
        <v>118.6</v>
      </c>
      <c r="C982" s="28">
        <v>0</v>
      </c>
      <c r="D982" s="28">
        <v>0</v>
      </c>
      <c r="E982" s="28">
        <v>118.6</v>
      </c>
      <c r="F982" s="27" t="s">
        <v>42</v>
      </c>
      <c r="G982" s="1" t="s">
        <v>1537</v>
      </c>
      <c r="H982" s="1" t="s">
        <v>7713</v>
      </c>
      <c r="I982" s="1" t="s">
        <v>8336</v>
      </c>
      <c r="J982" s="1" t="s">
        <v>42</v>
      </c>
      <c r="K982" s="1" t="s">
        <v>42</v>
      </c>
      <c r="M982" s="1" t="s">
        <v>42</v>
      </c>
      <c r="O982" s="1" t="s">
        <v>42</v>
      </c>
      <c r="P982" s="1" t="s">
        <v>42</v>
      </c>
      <c r="Q982" s="1" t="s">
        <v>42</v>
      </c>
      <c r="R982" s="1" t="s">
        <v>42</v>
      </c>
      <c r="S982" s="1" t="s">
        <v>42</v>
      </c>
      <c r="T982" s="1" t="s">
        <v>42</v>
      </c>
    </row>
    <row r="983" spans="1:20" ht="20.100000000000001" customHeight="1" x14ac:dyDescent="0.3">
      <c r="A983" s="27" t="s">
        <v>8337</v>
      </c>
      <c r="B983" s="28">
        <v>0</v>
      </c>
      <c r="C983" s="28">
        <v>1106.0999999999999</v>
      </c>
      <c r="D983" s="28">
        <v>0</v>
      </c>
      <c r="E983" s="28">
        <v>1106.0999999999999</v>
      </c>
      <c r="F983" s="27" t="s">
        <v>42</v>
      </c>
      <c r="G983" s="1" t="s">
        <v>1537</v>
      </c>
      <c r="H983" s="1" t="s">
        <v>7713</v>
      </c>
      <c r="I983" s="1" t="s">
        <v>8338</v>
      </c>
      <c r="J983" s="1" t="s">
        <v>42</v>
      </c>
      <c r="K983" s="1" t="s">
        <v>42</v>
      </c>
      <c r="M983" s="1" t="s">
        <v>42</v>
      </c>
      <c r="O983" s="1" t="s">
        <v>42</v>
      </c>
      <c r="P983" s="1" t="s">
        <v>42</v>
      </c>
      <c r="Q983" s="1" t="s">
        <v>42</v>
      </c>
      <c r="R983" s="1" t="s">
        <v>42</v>
      </c>
      <c r="S983" s="1" t="s">
        <v>42</v>
      </c>
      <c r="T983" s="1" t="s">
        <v>42</v>
      </c>
    </row>
    <row r="984" spans="1:20" ht="20.100000000000001" customHeight="1" x14ac:dyDescent="0.3">
      <c r="A984" s="27" t="s">
        <v>8339</v>
      </c>
      <c r="B984" s="28">
        <v>0</v>
      </c>
      <c r="C984" s="28">
        <v>0</v>
      </c>
      <c r="D984" s="28">
        <v>144.9</v>
      </c>
      <c r="E984" s="28">
        <v>144.9</v>
      </c>
      <c r="F984" s="27" t="s">
        <v>42</v>
      </c>
      <c r="G984" s="1" t="s">
        <v>1537</v>
      </c>
      <c r="H984" s="1" t="s">
        <v>7713</v>
      </c>
      <c r="I984" s="1" t="s">
        <v>8340</v>
      </c>
      <c r="J984" s="1" t="s">
        <v>42</v>
      </c>
      <c r="K984" s="1" t="s">
        <v>42</v>
      </c>
      <c r="M984" s="1" t="s">
        <v>42</v>
      </c>
      <c r="O984" s="1" t="s">
        <v>42</v>
      </c>
      <c r="P984" s="1" t="s">
        <v>42</v>
      </c>
      <c r="Q984" s="1" t="s">
        <v>42</v>
      </c>
      <c r="R984" s="1" t="s">
        <v>42</v>
      </c>
      <c r="S984" s="1" t="s">
        <v>42</v>
      </c>
      <c r="T984" s="1" t="s">
        <v>42</v>
      </c>
    </row>
    <row r="985" spans="1:20" ht="20.100000000000001" customHeight="1" x14ac:dyDescent="0.3">
      <c r="A985" s="27" t="s">
        <v>7742</v>
      </c>
      <c r="B985" s="28">
        <v>118.6</v>
      </c>
      <c r="C985" s="28">
        <v>1106.0999999999999</v>
      </c>
      <c r="D985" s="28">
        <v>144.9</v>
      </c>
      <c r="E985" s="28">
        <v>1369.6</v>
      </c>
      <c r="F985" s="27" t="s">
        <v>42</v>
      </c>
      <c r="G985" s="1" t="s">
        <v>1537</v>
      </c>
      <c r="H985" s="1" t="s">
        <v>7713</v>
      </c>
      <c r="I985" s="1" t="s">
        <v>7743</v>
      </c>
      <c r="J985" s="1" t="s">
        <v>42</v>
      </c>
      <c r="K985" s="1" t="s">
        <v>42</v>
      </c>
      <c r="M985" s="1" t="s">
        <v>42</v>
      </c>
      <c r="O985" s="1" t="s">
        <v>42</v>
      </c>
      <c r="P985" s="1" t="s">
        <v>42</v>
      </c>
      <c r="Q985" s="1" t="s">
        <v>42</v>
      </c>
      <c r="R985" s="1" t="s">
        <v>42</v>
      </c>
      <c r="S985" s="1" t="s">
        <v>42</v>
      </c>
      <c r="T985" s="1" t="s">
        <v>42</v>
      </c>
    </row>
    <row r="986" spans="1:20" ht="20.100000000000001" customHeight="1" x14ac:dyDescent="0.3">
      <c r="A986" s="27" t="s">
        <v>7768</v>
      </c>
      <c r="B986" s="29">
        <v>118</v>
      </c>
      <c r="C986" s="29">
        <v>3580</v>
      </c>
      <c r="D986" s="29">
        <v>144</v>
      </c>
      <c r="E986" s="29">
        <v>3842</v>
      </c>
      <c r="F986" s="30"/>
    </row>
    <row r="987" spans="1:20" ht="20.100000000000001" customHeight="1" x14ac:dyDescent="0.3">
      <c r="A987" s="30"/>
      <c r="B987" s="30"/>
      <c r="C987" s="30"/>
      <c r="D987" s="30"/>
      <c r="E987" s="30"/>
      <c r="F987" s="30"/>
    </row>
    <row r="988" spans="1:20" ht="20.100000000000001" customHeight="1" x14ac:dyDescent="0.3">
      <c r="A988" s="30" t="s">
        <v>8341</v>
      </c>
      <c r="B988" s="30"/>
      <c r="C988" s="30"/>
      <c r="D988" s="30"/>
      <c r="E988" s="30"/>
      <c r="F988" s="27" t="s">
        <v>42</v>
      </c>
      <c r="G988" s="1" t="s">
        <v>1540</v>
      </c>
      <c r="I988" s="1" t="s">
        <v>1534</v>
      </c>
      <c r="J988" s="1" t="s">
        <v>1538</v>
      </c>
      <c r="K988" s="1" t="s">
        <v>81</v>
      </c>
    </row>
    <row r="989" spans="1:20" ht="20.100000000000001" customHeight="1" x14ac:dyDescent="0.3">
      <c r="A989" s="27" t="s">
        <v>42</v>
      </c>
      <c r="B989" s="28"/>
      <c r="C989" s="28"/>
      <c r="D989" s="28"/>
      <c r="E989" s="28"/>
      <c r="F989" s="27" t="s">
        <v>42</v>
      </c>
      <c r="G989" s="1" t="s">
        <v>1540</v>
      </c>
      <c r="H989" s="1" t="s">
        <v>7711</v>
      </c>
      <c r="I989" s="1" t="s">
        <v>42</v>
      </c>
      <c r="J989" s="1" t="s">
        <v>42</v>
      </c>
      <c r="K989" s="1" t="s">
        <v>42</v>
      </c>
      <c r="L989">
        <v>1</v>
      </c>
      <c r="M989" s="1" t="s">
        <v>42</v>
      </c>
      <c r="O989" s="1" t="s">
        <v>42</v>
      </c>
      <c r="P989" s="1" t="s">
        <v>42</v>
      </c>
      <c r="Q989" s="1" t="s">
        <v>42</v>
      </c>
      <c r="R989" s="1" t="s">
        <v>42</v>
      </c>
      <c r="S989" s="1" t="s">
        <v>42</v>
      </c>
      <c r="T989" s="1" t="s">
        <v>42</v>
      </c>
    </row>
    <row r="990" spans="1:20" ht="20.100000000000001" customHeight="1" x14ac:dyDescent="0.3">
      <c r="A990" s="27" t="s">
        <v>7712</v>
      </c>
      <c r="B990" s="28">
        <v>0</v>
      </c>
      <c r="C990" s="28">
        <v>0</v>
      </c>
      <c r="D990" s="28">
        <v>0</v>
      </c>
      <c r="E990" s="28">
        <v>0</v>
      </c>
      <c r="F990" s="27" t="s">
        <v>42</v>
      </c>
      <c r="G990" s="1" t="s">
        <v>1540</v>
      </c>
      <c r="H990" s="1" t="s">
        <v>7713</v>
      </c>
      <c r="I990" s="1" t="s">
        <v>42</v>
      </c>
      <c r="J990" s="1" t="s">
        <v>42</v>
      </c>
      <c r="K990" s="1" t="s">
        <v>42</v>
      </c>
      <c r="M990" s="1" t="s">
        <v>42</v>
      </c>
      <c r="O990" s="1" t="s">
        <v>42</v>
      </c>
      <c r="P990" s="1" t="s">
        <v>42</v>
      </c>
      <c r="Q990" s="1" t="s">
        <v>42</v>
      </c>
      <c r="R990" s="1" t="s">
        <v>42</v>
      </c>
      <c r="S990" s="1" t="s">
        <v>42</v>
      </c>
      <c r="T990" s="1" t="s">
        <v>42</v>
      </c>
    </row>
    <row r="991" spans="1:20" ht="20.100000000000001" customHeight="1" x14ac:dyDescent="0.3">
      <c r="A991" s="27" t="s">
        <v>8342</v>
      </c>
      <c r="B991" s="28">
        <v>0</v>
      </c>
      <c r="C991" s="28">
        <v>0</v>
      </c>
      <c r="D991" s="28">
        <v>0</v>
      </c>
      <c r="E991" s="28">
        <v>0</v>
      </c>
      <c r="F991" s="27" t="s">
        <v>42</v>
      </c>
      <c r="G991" s="1" t="s">
        <v>1540</v>
      </c>
      <c r="H991" s="1" t="s">
        <v>7713</v>
      </c>
      <c r="I991" s="1" t="s">
        <v>8343</v>
      </c>
      <c r="J991" s="1" t="s">
        <v>42</v>
      </c>
      <c r="K991" s="1" t="s">
        <v>42</v>
      </c>
      <c r="M991" s="1" t="s">
        <v>42</v>
      </c>
      <c r="O991" s="1" t="s">
        <v>42</v>
      </c>
      <c r="P991" s="1" t="s">
        <v>42</v>
      </c>
      <c r="Q991" s="1" t="s">
        <v>42</v>
      </c>
      <c r="R991" s="1" t="s">
        <v>42</v>
      </c>
      <c r="S991" s="1" t="s">
        <v>42</v>
      </c>
      <c r="T991" s="1" t="s">
        <v>42</v>
      </c>
    </row>
    <row r="992" spans="1:20" ht="20.100000000000001" customHeight="1" x14ac:dyDescent="0.3">
      <c r="A992" s="27" t="s">
        <v>8344</v>
      </c>
      <c r="B992" s="28">
        <v>0</v>
      </c>
      <c r="C992" s="28">
        <v>0</v>
      </c>
      <c r="D992" s="28">
        <v>0</v>
      </c>
      <c r="E992" s="28">
        <v>0</v>
      </c>
      <c r="F992" s="27" t="s">
        <v>42</v>
      </c>
      <c r="G992" s="1" t="s">
        <v>1540</v>
      </c>
      <c r="H992" s="1" t="s">
        <v>7713</v>
      </c>
      <c r="I992" s="1" t="s">
        <v>8345</v>
      </c>
      <c r="J992" s="1" t="s">
        <v>42</v>
      </c>
      <c r="K992" s="1" t="s">
        <v>42</v>
      </c>
      <c r="M992" s="1" t="s">
        <v>42</v>
      </c>
      <c r="O992" s="1" t="s">
        <v>42</v>
      </c>
      <c r="P992" s="1" t="s">
        <v>42</v>
      </c>
      <c r="Q992" s="1" t="s">
        <v>42</v>
      </c>
      <c r="R992" s="1" t="s">
        <v>42</v>
      </c>
      <c r="S992" s="1" t="s">
        <v>42</v>
      </c>
      <c r="T992" s="1" t="s">
        <v>42</v>
      </c>
    </row>
    <row r="993" spans="1:20" ht="20.100000000000001" customHeight="1" x14ac:dyDescent="0.3">
      <c r="A993" s="27" t="s">
        <v>7712</v>
      </c>
      <c r="B993" s="28">
        <v>0</v>
      </c>
      <c r="C993" s="28">
        <v>0</v>
      </c>
      <c r="D993" s="28">
        <v>0</v>
      </c>
      <c r="E993" s="28">
        <v>0</v>
      </c>
      <c r="F993" s="27" t="s">
        <v>42</v>
      </c>
      <c r="G993" s="1" t="s">
        <v>1540</v>
      </c>
      <c r="H993" s="1" t="s">
        <v>7713</v>
      </c>
      <c r="I993" s="1" t="s">
        <v>42</v>
      </c>
      <c r="J993" s="1" t="s">
        <v>42</v>
      </c>
      <c r="K993" s="1" t="s">
        <v>42</v>
      </c>
      <c r="M993" s="1" t="s">
        <v>42</v>
      </c>
      <c r="O993" s="1" t="s">
        <v>42</v>
      </c>
      <c r="P993" s="1" t="s">
        <v>42</v>
      </c>
      <c r="Q993" s="1" t="s">
        <v>42</v>
      </c>
      <c r="R993" s="1" t="s">
        <v>42</v>
      </c>
      <c r="S993" s="1" t="s">
        <v>42</v>
      </c>
      <c r="T993" s="1" t="s">
        <v>42</v>
      </c>
    </row>
    <row r="994" spans="1:20" ht="20.100000000000001" customHeight="1" x14ac:dyDescent="0.3">
      <c r="A994" s="27" t="s">
        <v>7718</v>
      </c>
      <c r="B994" s="28">
        <v>0</v>
      </c>
      <c r="C994" s="28">
        <v>0</v>
      </c>
      <c r="D994" s="28">
        <v>0</v>
      </c>
      <c r="E994" s="28">
        <v>0</v>
      </c>
      <c r="F994" s="27" t="s">
        <v>42</v>
      </c>
      <c r="G994" s="1" t="s">
        <v>1540</v>
      </c>
      <c r="H994" s="1" t="s">
        <v>7713</v>
      </c>
      <c r="I994" s="1" t="s">
        <v>7719</v>
      </c>
      <c r="J994" s="1" t="s">
        <v>42</v>
      </c>
      <c r="K994" s="1" t="s">
        <v>42</v>
      </c>
      <c r="M994" s="1" t="s">
        <v>42</v>
      </c>
      <c r="O994" s="1" t="s">
        <v>42</v>
      </c>
      <c r="P994" s="1" t="s">
        <v>42</v>
      </c>
      <c r="Q994" s="1" t="s">
        <v>42</v>
      </c>
      <c r="R994" s="1" t="s">
        <v>42</v>
      </c>
      <c r="S994" s="1" t="s">
        <v>42</v>
      </c>
      <c r="T994" s="1" t="s">
        <v>42</v>
      </c>
    </row>
    <row r="995" spans="1:20" ht="20.100000000000001" customHeight="1" x14ac:dyDescent="0.3">
      <c r="A995" s="27" t="s">
        <v>7712</v>
      </c>
      <c r="B995" s="28">
        <v>0</v>
      </c>
      <c r="C995" s="28">
        <v>0</v>
      </c>
      <c r="D995" s="28">
        <v>0</v>
      </c>
      <c r="E995" s="28">
        <v>0</v>
      </c>
      <c r="F995" s="27" t="s">
        <v>42</v>
      </c>
      <c r="G995" s="1" t="s">
        <v>1540</v>
      </c>
      <c r="H995" s="1" t="s">
        <v>7713</v>
      </c>
      <c r="I995" s="1" t="s">
        <v>42</v>
      </c>
      <c r="J995" s="1" t="s">
        <v>42</v>
      </c>
      <c r="K995" s="1" t="s">
        <v>42</v>
      </c>
      <c r="M995" s="1" t="s">
        <v>42</v>
      </c>
      <c r="O995" s="1" t="s">
        <v>42</v>
      </c>
      <c r="P995" s="1" t="s">
        <v>42</v>
      </c>
      <c r="Q995" s="1" t="s">
        <v>42</v>
      </c>
      <c r="R995" s="1" t="s">
        <v>42</v>
      </c>
      <c r="S995" s="1" t="s">
        <v>42</v>
      </c>
      <c r="T995" s="1" t="s">
        <v>42</v>
      </c>
    </row>
    <row r="996" spans="1:20" ht="20.100000000000001" customHeight="1" x14ac:dyDescent="0.3">
      <c r="A996" s="27" t="s">
        <v>8225</v>
      </c>
      <c r="B996" s="28">
        <v>0</v>
      </c>
      <c r="C996" s="28">
        <v>0</v>
      </c>
      <c r="D996" s="28">
        <v>0</v>
      </c>
      <c r="E996" s="28">
        <v>0</v>
      </c>
      <c r="F996" s="27" t="s">
        <v>42</v>
      </c>
      <c r="G996" s="1" t="s">
        <v>1540</v>
      </c>
      <c r="H996" s="1" t="s">
        <v>7713</v>
      </c>
      <c r="I996" s="1" t="s">
        <v>8226</v>
      </c>
      <c r="J996" s="1" t="s">
        <v>42</v>
      </c>
      <c r="K996" s="1" t="s">
        <v>42</v>
      </c>
      <c r="M996" s="1" t="s">
        <v>42</v>
      </c>
      <c r="O996" s="1" t="s">
        <v>42</v>
      </c>
      <c r="P996" s="1" t="s">
        <v>42</v>
      </c>
      <c r="Q996" s="1" t="s">
        <v>42</v>
      </c>
      <c r="R996" s="1" t="s">
        <v>42</v>
      </c>
      <c r="S996" s="1" t="s">
        <v>42</v>
      </c>
      <c r="T996" s="1" t="s">
        <v>42</v>
      </c>
    </row>
    <row r="997" spans="1:20" ht="20.100000000000001" customHeight="1" x14ac:dyDescent="0.3">
      <c r="A997" s="27" t="s">
        <v>8190</v>
      </c>
      <c r="B997" s="28">
        <v>0</v>
      </c>
      <c r="C997" s="28">
        <v>0</v>
      </c>
      <c r="D997" s="28">
        <v>0</v>
      </c>
      <c r="E997" s="28">
        <v>0</v>
      </c>
      <c r="F997" s="27" t="s">
        <v>42</v>
      </c>
      <c r="G997" s="1" t="s">
        <v>1540</v>
      </c>
      <c r="H997" s="1" t="s">
        <v>7713</v>
      </c>
      <c r="I997" s="1" t="s">
        <v>8191</v>
      </c>
      <c r="J997" s="1" t="s">
        <v>42</v>
      </c>
      <c r="K997" s="1" t="s">
        <v>42</v>
      </c>
      <c r="M997" s="1" t="s">
        <v>42</v>
      </c>
      <c r="O997" s="1" t="s">
        <v>42</v>
      </c>
      <c r="P997" s="1" t="s">
        <v>42</v>
      </c>
      <c r="Q997" s="1" t="s">
        <v>42</v>
      </c>
      <c r="R997" s="1" t="s">
        <v>42</v>
      </c>
      <c r="S997" s="1" t="s">
        <v>42</v>
      </c>
      <c r="T997" s="1" t="s">
        <v>42</v>
      </c>
    </row>
    <row r="998" spans="1:20" ht="20.100000000000001" customHeight="1" x14ac:dyDescent="0.3">
      <c r="A998" s="27" t="s">
        <v>8346</v>
      </c>
      <c r="B998" s="28">
        <v>0</v>
      </c>
      <c r="C998" s="28">
        <v>2102.3000000000002</v>
      </c>
      <c r="D998" s="28">
        <v>0</v>
      </c>
      <c r="E998" s="28">
        <v>2102.3000000000002</v>
      </c>
      <c r="F998" s="27" t="s">
        <v>42</v>
      </c>
      <c r="G998" s="1" t="s">
        <v>1540</v>
      </c>
      <c r="H998" s="1" t="s">
        <v>7713</v>
      </c>
      <c r="I998" s="1" t="s">
        <v>8331</v>
      </c>
      <c r="J998" s="1" t="s">
        <v>42</v>
      </c>
      <c r="K998" s="1" t="s">
        <v>42</v>
      </c>
      <c r="M998" s="1" t="s">
        <v>42</v>
      </c>
      <c r="O998" s="1" t="s">
        <v>42</v>
      </c>
      <c r="P998" s="1" t="s">
        <v>42</v>
      </c>
      <c r="Q998" s="1" t="s">
        <v>42</v>
      </c>
      <c r="R998" s="1" t="s">
        <v>42</v>
      </c>
      <c r="S998" s="1" t="s">
        <v>42</v>
      </c>
      <c r="T998" s="1" t="s">
        <v>42</v>
      </c>
    </row>
    <row r="999" spans="1:20" ht="20.100000000000001" customHeight="1" x14ac:dyDescent="0.3">
      <c r="A999" s="27" t="s">
        <v>7726</v>
      </c>
      <c r="B999" s="28">
        <v>0</v>
      </c>
      <c r="C999" s="28">
        <v>0</v>
      </c>
      <c r="D999" s="28">
        <v>0</v>
      </c>
      <c r="E999" s="28">
        <v>0</v>
      </c>
      <c r="F999" s="27" t="s">
        <v>42</v>
      </c>
      <c r="G999" s="1" t="s">
        <v>1540</v>
      </c>
      <c r="H999" s="1" t="s">
        <v>7713</v>
      </c>
      <c r="I999" s="1" t="s">
        <v>7727</v>
      </c>
      <c r="J999" s="1" t="s">
        <v>42</v>
      </c>
      <c r="K999" s="1" t="s">
        <v>42</v>
      </c>
      <c r="M999" s="1" t="s">
        <v>42</v>
      </c>
      <c r="O999" s="1" t="s">
        <v>42</v>
      </c>
      <c r="P999" s="1" t="s">
        <v>42</v>
      </c>
      <c r="Q999" s="1" t="s">
        <v>42</v>
      </c>
      <c r="R999" s="1" t="s">
        <v>42</v>
      </c>
      <c r="S999" s="1" t="s">
        <v>42</v>
      </c>
      <c r="T999" s="1" t="s">
        <v>42</v>
      </c>
    </row>
    <row r="1000" spans="1:20" ht="20.100000000000001" customHeight="1" x14ac:dyDescent="0.3">
      <c r="A1000" s="27" t="s">
        <v>8347</v>
      </c>
      <c r="B1000" s="28">
        <v>0</v>
      </c>
      <c r="C1000" s="28">
        <v>661.8</v>
      </c>
      <c r="D1000" s="28">
        <v>0</v>
      </c>
      <c r="E1000" s="28">
        <v>661.8</v>
      </c>
      <c r="F1000" s="27" t="s">
        <v>42</v>
      </c>
      <c r="G1000" s="1" t="s">
        <v>1540</v>
      </c>
      <c r="H1000" s="1" t="s">
        <v>7713</v>
      </c>
      <c r="I1000" s="1" t="s">
        <v>8030</v>
      </c>
      <c r="J1000" s="1" t="s">
        <v>42</v>
      </c>
      <c r="K1000" s="1" t="s">
        <v>42</v>
      </c>
      <c r="M1000" s="1" t="s">
        <v>42</v>
      </c>
      <c r="O1000" s="1" t="s">
        <v>42</v>
      </c>
      <c r="P1000" s="1" t="s">
        <v>42</v>
      </c>
      <c r="Q1000" s="1" t="s">
        <v>42</v>
      </c>
      <c r="R1000" s="1" t="s">
        <v>42</v>
      </c>
      <c r="S1000" s="1" t="s">
        <v>42</v>
      </c>
      <c r="T1000" s="1" t="s">
        <v>42</v>
      </c>
    </row>
    <row r="1001" spans="1:20" ht="20.100000000000001" customHeight="1" x14ac:dyDescent="0.3">
      <c r="A1001" s="27" t="s">
        <v>7766</v>
      </c>
      <c r="B1001" s="28">
        <v>0</v>
      </c>
      <c r="C1001" s="28">
        <v>2764.1</v>
      </c>
      <c r="D1001" s="28">
        <v>0</v>
      </c>
      <c r="E1001" s="28">
        <v>2764.1</v>
      </c>
      <c r="F1001" s="27" t="s">
        <v>42</v>
      </c>
      <c r="G1001" s="1" t="s">
        <v>1540</v>
      </c>
      <c r="H1001" s="1" t="s">
        <v>7713</v>
      </c>
      <c r="I1001" s="1" t="s">
        <v>7767</v>
      </c>
      <c r="J1001" s="1" t="s">
        <v>42</v>
      </c>
      <c r="K1001" s="1" t="s">
        <v>42</v>
      </c>
      <c r="M1001" s="1" t="s">
        <v>42</v>
      </c>
      <c r="O1001" s="1" t="s">
        <v>42</v>
      </c>
      <c r="P1001" s="1" t="s">
        <v>42</v>
      </c>
      <c r="Q1001" s="1" t="s">
        <v>42</v>
      </c>
      <c r="R1001" s="1" t="s">
        <v>42</v>
      </c>
      <c r="S1001" s="1" t="s">
        <v>42</v>
      </c>
      <c r="T1001" s="1" t="s">
        <v>42</v>
      </c>
    </row>
    <row r="1002" spans="1:20" ht="20.100000000000001" customHeight="1" x14ac:dyDescent="0.3">
      <c r="A1002" s="27" t="s">
        <v>7712</v>
      </c>
      <c r="B1002" s="28">
        <v>0</v>
      </c>
      <c r="C1002" s="28">
        <v>0</v>
      </c>
      <c r="D1002" s="28">
        <v>0</v>
      </c>
      <c r="E1002" s="28">
        <v>0</v>
      </c>
      <c r="F1002" s="27" t="s">
        <v>42</v>
      </c>
      <c r="G1002" s="1" t="s">
        <v>1540</v>
      </c>
      <c r="H1002" s="1" t="s">
        <v>7713</v>
      </c>
      <c r="I1002" s="1" t="s">
        <v>42</v>
      </c>
      <c r="J1002" s="1" t="s">
        <v>42</v>
      </c>
      <c r="K1002" s="1" t="s">
        <v>42</v>
      </c>
      <c r="M1002" s="1" t="s">
        <v>42</v>
      </c>
      <c r="O1002" s="1" t="s">
        <v>42</v>
      </c>
      <c r="P1002" s="1" t="s">
        <v>42</v>
      </c>
      <c r="Q1002" s="1" t="s">
        <v>42</v>
      </c>
      <c r="R1002" s="1" t="s">
        <v>42</v>
      </c>
      <c r="S1002" s="1" t="s">
        <v>42</v>
      </c>
      <c r="T1002" s="1" t="s">
        <v>42</v>
      </c>
    </row>
    <row r="1003" spans="1:20" ht="20.100000000000001" customHeight="1" x14ac:dyDescent="0.3">
      <c r="A1003" s="27" t="s">
        <v>7812</v>
      </c>
      <c r="B1003" s="28">
        <v>0</v>
      </c>
      <c r="C1003" s="28">
        <v>0</v>
      </c>
      <c r="D1003" s="28">
        <v>0</v>
      </c>
      <c r="E1003" s="28">
        <v>0</v>
      </c>
      <c r="F1003" s="27" t="s">
        <v>42</v>
      </c>
      <c r="G1003" s="1" t="s">
        <v>1540</v>
      </c>
      <c r="H1003" s="1" t="s">
        <v>7713</v>
      </c>
      <c r="I1003" s="1" t="s">
        <v>7813</v>
      </c>
      <c r="J1003" s="1" t="s">
        <v>42</v>
      </c>
      <c r="K1003" s="1" t="s">
        <v>42</v>
      </c>
      <c r="M1003" s="1" t="s">
        <v>42</v>
      </c>
      <c r="O1003" s="1" t="s">
        <v>42</v>
      </c>
      <c r="P1003" s="1" t="s">
        <v>42</v>
      </c>
      <c r="Q1003" s="1" t="s">
        <v>42</v>
      </c>
      <c r="R1003" s="1" t="s">
        <v>42</v>
      </c>
      <c r="S1003" s="1" t="s">
        <v>42</v>
      </c>
      <c r="T1003" s="1" t="s">
        <v>42</v>
      </c>
    </row>
    <row r="1004" spans="1:20" ht="20.100000000000001" customHeight="1" x14ac:dyDescent="0.3">
      <c r="A1004" s="27" t="s">
        <v>7712</v>
      </c>
      <c r="B1004" s="28">
        <v>0</v>
      </c>
      <c r="C1004" s="28">
        <v>0</v>
      </c>
      <c r="D1004" s="28">
        <v>0</v>
      </c>
      <c r="E1004" s="28">
        <v>0</v>
      </c>
      <c r="F1004" s="27" t="s">
        <v>42</v>
      </c>
      <c r="G1004" s="1" t="s">
        <v>1540</v>
      </c>
      <c r="H1004" s="1" t="s">
        <v>7713</v>
      </c>
      <c r="I1004" s="1" t="s">
        <v>42</v>
      </c>
      <c r="J1004" s="1" t="s">
        <v>42</v>
      </c>
      <c r="K1004" s="1" t="s">
        <v>42</v>
      </c>
      <c r="M1004" s="1" t="s">
        <v>42</v>
      </c>
      <c r="O1004" s="1" t="s">
        <v>42</v>
      </c>
      <c r="P1004" s="1" t="s">
        <v>42</v>
      </c>
      <c r="Q1004" s="1" t="s">
        <v>42</v>
      </c>
      <c r="R1004" s="1" t="s">
        <v>42</v>
      </c>
      <c r="S1004" s="1" t="s">
        <v>42</v>
      </c>
      <c r="T1004" s="1" t="s">
        <v>42</v>
      </c>
    </row>
    <row r="1005" spans="1:20" ht="20.100000000000001" customHeight="1" x14ac:dyDescent="0.3">
      <c r="A1005" s="27" t="s">
        <v>8333</v>
      </c>
      <c r="B1005" s="28">
        <v>0</v>
      </c>
      <c r="C1005" s="28">
        <v>0</v>
      </c>
      <c r="D1005" s="28">
        <v>0</v>
      </c>
      <c r="E1005" s="28">
        <v>0</v>
      </c>
      <c r="F1005" s="27" t="s">
        <v>42</v>
      </c>
      <c r="G1005" s="1" t="s">
        <v>1540</v>
      </c>
      <c r="H1005" s="1" t="s">
        <v>7713</v>
      </c>
      <c r="I1005" s="1" t="s">
        <v>8334</v>
      </c>
      <c r="J1005" s="1" t="s">
        <v>42</v>
      </c>
      <c r="K1005" s="1" t="s">
        <v>42</v>
      </c>
      <c r="M1005" s="1" t="s">
        <v>42</v>
      </c>
      <c r="O1005" s="1" t="s">
        <v>42</v>
      </c>
      <c r="P1005" s="1" t="s">
        <v>42</v>
      </c>
      <c r="Q1005" s="1" t="s">
        <v>42</v>
      </c>
      <c r="R1005" s="1" t="s">
        <v>42</v>
      </c>
      <c r="S1005" s="1" t="s">
        <v>42</v>
      </c>
      <c r="T1005" s="1" t="s">
        <v>42</v>
      </c>
    </row>
    <row r="1006" spans="1:20" ht="20.100000000000001" customHeight="1" x14ac:dyDescent="0.3">
      <c r="A1006" s="27" t="s">
        <v>8348</v>
      </c>
      <c r="B1006" s="28">
        <v>164.2</v>
      </c>
      <c r="C1006" s="28">
        <v>0</v>
      </c>
      <c r="D1006" s="28">
        <v>0</v>
      </c>
      <c r="E1006" s="28">
        <v>164.2</v>
      </c>
      <c r="F1006" s="27" t="s">
        <v>42</v>
      </c>
      <c r="G1006" s="1" t="s">
        <v>1540</v>
      </c>
      <c r="H1006" s="1" t="s">
        <v>7713</v>
      </c>
      <c r="I1006" s="1" t="s">
        <v>8336</v>
      </c>
      <c r="J1006" s="1" t="s">
        <v>42</v>
      </c>
      <c r="K1006" s="1" t="s">
        <v>42</v>
      </c>
      <c r="M1006" s="1" t="s">
        <v>42</v>
      </c>
      <c r="O1006" s="1" t="s">
        <v>42</v>
      </c>
      <c r="P1006" s="1" t="s">
        <v>42</v>
      </c>
      <c r="Q1006" s="1" t="s">
        <v>42</v>
      </c>
      <c r="R1006" s="1" t="s">
        <v>42</v>
      </c>
      <c r="S1006" s="1" t="s">
        <v>42</v>
      </c>
      <c r="T1006" s="1" t="s">
        <v>42</v>
      </c>
    </row>
    <row r="1007" spans="1:20" ht="20.100000000000001" customHeight="1" x14ac:dyDescent="0.3">
      <c r="A1007" s="27" t="s">
        <v>8349</v>
      </c>
      <c r="B1007" s="28">
        <v>0</v>
      </c>
      <c r="C1007" s="28">
        <v>1531.6</v>
      </c>
      <c r="D1007" s="28">
        <v>0</v>
      </c>
      <c r="E1007" s="28">
        <v>1531.6</v>
      </c>
      <c r="F1007" s="27" t="s">
        <v>42</v>
      </c>
      <c r="G1007" s="1" t="s">
        <v>1540</v>
      </c>
      <c r="H1007" s="1" t="s">
        <v>7713</v>
      </c>
      <c r="I1007" s="1" t="s">
        <v>8338</v>
      </c>
      <c r="J1007" s="1" t="s">
        <v>42</v>
      </c>
      <c r="K1007" s="1" t="s">
        <v>42</v>
      </c>
      <c r="M1007" s="1" t="s">
        <v>42</v>
      </c>
      <c r="O1007" s="1" t="s">
        <v>42</v>
      </c>
      <c r="P1007" s="1" t="s">
        <v>42</v>
      </c>
      <c r="Q1007" s="1" t="s">
        <v>42</v>
      </c>
      <c r="R1007" s="1" t="s">
        <v>42</v>
      </c>
      <c r="S1007" s="1" t="s">
        <v>42</v>
      </c>
      <c r="T1007" s="1" t="s">
        <v>42</v>
      </c>
    </row>
    <row r="1008" spans="1:20" ht="20.100000000000001" customHeight="1" x14ac:dyDescent="0.3">
      <c r="A1008" s="27" t="s">
        <v>8350</v>
      </c>
      <c r="B1008" s="28">
        <v>0</v>
      </c>
      <c r="C1008" s="28">
        <v>0</v>
      </c>
      <c r="D1008" s="28">
        <v>200.6</v>
      </c>
      <c r="E1008" s="28">
        <v>200.6</v>
      </c>
      <c r="F1008" s="27" t="s">
        <v>42</v>
      </c>
      <c r="G1008" s="1" t="s">
        <v>1540</v>
      </c>
      <c r="H1008" s="1" t="s">
        <v>7713</v>
      </c>
      <c r="I1008" s="1" t="s">
        <v>8340</v>
      </c>
      <c r="J1008" s="1" t="s">
        <v>42</v>
      </c>
      <c r="K1008" s="1" t="s">
        <v>42</v>
      </c>
      <c r="M1008" s="1" t="s">
        <v>42</v>
      </c>
      <c r="O1008" s="1" t="s">
        <v>42</v>
      </c>
      <c r="P1008" s="1" t="s">
        <v>42</v>
      </c>
      <c r="Q1008" s="1" t="s">
        <v>42</v>
      </c>
      <c r="R1008" s="1" t="s">
        <v>42</v>
      </c>
      <c r="S1008" s="1" t="s">
        <v>42</v>
      </c>
      <c r="T1008" s="1" t="s">
        <v>42</v>
      </c>
    </row>
    <row r="1009" spans="1:20" ht="20.100000000000001" customHeight="1" x14ac:dyDescent="0.3">
      <c r="A1009" s="27" t="s">
        <v>7742</v>
      </c>
      <c r="B1009" s="28">
        <v>164.2</v>
      </c>
      <c r="C1009" s="28">
        <v>1531.6</v>
      </c>
      <c r="D1009" s="28">
        <v>200.6</v>
      </c>
      <c r="E1009" s="28">
        <v>1896.4</v>
      </c>
      <c r="F1009" s="27" t="s">
        <v>42</v>
      </c>
      <c r="G1009" s="1" t="s">
        <v>1540</v>
      </c>
      <c r="H1009" s="1" t="s">
        <v>7713</v>
      </c>
      <c r="I1009" s="1" t="s">
        <v>7743</v>
      </c>
      <c r="J1009" s="1" t="s">
        <v>42</v>
      </c>
      <c r="K1009" s="1" t="s">
        <v>42</v>
      </c>
      <c r="M1009" s="1" t="s">
        <v>42</v>
      </c>
      <c r="O1009" s="1" t="s">
        <v>42</v>
      </c>
      <c r="P1009" s="1" t="s">
        <v>42</v>
      </c>
      <c r="Q1009" s="1" t="s">
        <v>42</v>
      </c>
      <c r="R1009" s="1" t="s">
        <v>42</v>
      </c>
      <c r="S1009" s="1" t="s">
        <v>42</v>
      </c>
      <c r="T1009" s="1" t="s">
        <v>42</v>
      </c>
    </row>
    <row r="1010" spans="1:20" ht="20.100000000000001" customHeight="1" x14ac:dyDescent="0.3">
      <c r="A1010" s="27" t="s">
        <v>7768</v>
      </c>
      <c r="B1010" s="29">
        <v>164</v>
      </c>
      <c r="C1010" s="29">
        <v>4295</v>
      </c>
      <c r="D1010" s="29">
        <v>200</v>
      </c>
      <c r="E1010" s="29">
        <v>4659</v>
      </c>
      <c r="F1010" s="30"/>
    </row>
    <row r="1011" spans="1:20" ht="20.100000000000001" customHeight="1" x14ac:dyDescent="0.3">
      <c r="A1011" s="30"/>
      <c r="B1011" s="30"/>
      <c r="C1011" s="30"/>
      <c r="D1011" s="30"/>
      <c r="E1011" s="30"/>
      <c r="F1011" s="30"/>
    </row>
    <row r="1012" spans="1:20" ht="20.100000000000001" customHeight="1" x14ac:dyDescent="0.3">
      <c r="A1012" s="30" t="s">
        <v>8352</v>
      </c>
      <c r="B1012" s="30"/>
      <c r="C1012" s="30"/>
      <c r="D1012" s="30"/>
      <c r="E1012" s="30"/>
      <c r="F1012" s="27" t="s">
        <v>42</v>
      </c>
      <c r="G1012" s="1" t="s">
        <v>1543</v>
      </c>
      <c r="I1012" s="1" t="s">
        <v>1541</v>
      </c>
      <c r="J1012" s="1" t="s">
        <v>1535</v>
      </c>
      <c r="K1012" s="1" t="s">
        <v>81</v>
      </c>
    </row>
    <row r="1013" spans="1:20" ht="20.100000000000001" customHeight="1" x14ac:dyDescent="0.3">
      <c r="A1013" s="27" t="s">
        <v>42</v>
      </c>
      <c r="B1013" s="28"/>
      <c r="C1013" s="28"/>
      <c r="D1013" s="28"/>
      <c r="E1013" s="28"/>
      <c r="F1013" s="27" t="s">
        <v>42</v>
      </c>
      <c r="G1013" s="1" t="s">
        <v>1543</v>
      </c>
      <c r="H1013" s="1" t="s">
        <v>7711</v>
      </c>
      <c r="I1013" s="1" t="s">
        <v>42</v>
      </c>
      <c r="J1013" s="1" t="s">
        <v>42</v>
      </c>
      <c r="K1013" s="1" t="s">
        <v>42</v>
      </c>
      <c r="L1013">
        <v>1</v>
      </c>
      <c r="M1013" s="1" t="s">
        <v>42</v>
      </c>
      <c r="O1013" s="1" t="s">
        <v>42</v>
      </c>
      <c r="P1013" s="1" t="s">
        <v>42</v>
      </c>
      <c r="Q1013" s="1" t="s">
        <v>42</v>
      </c>
      <c r="R1013" s="1" t="s">
        <v>42</v>
      </c>
      <c r="S1013" s="1" t="s">
        <v>42</v>
      </c>
      <c r="T1013" s="1" t="s">
        <v>42</v>
      </c>
    </row>
    <row r="1014" spans="1:20" ht="20.100000000000001" customHeight="1" x14ac:dyDescent="0.3">
      <c r="A1014" s="27" t="s">
        <v>7712</v>
      </c>
      <c r="B1014" s="28">
        <v>0</v>
      </c>
      <c r="C1014" s="28">
        <v>0</v>
      </c>
      <c r="D1014" s="28">
        <v>0</v>
      </c>
      <c r="E1014" s="28">
        <v>0</v>
      </c>
      <c r="F1014" s="27" t="s">
        <v>42</v>
      </c>
      <c r="G1014" s="1" t="s">
        <v>1543</v>
      </c>
      <c r="H1014" s="1" t="s">
        <v>7713</v>
      </c>
      <c r="I1014" s="1" t="s">
        <v>42</v>
      </c>
      <c r="J1014" s="1" t="s">
        <v>42</v>
      </c>
      <c r="K1014" s="1" t="s">
        <v>42</v>
      </c>
      <c r="M1014" s="1" t="s">
        <v>42</v>
      </c>
      <c r="O1014" s="1" t="s">
        <v>42</v>
      </c>
      <c r="P1014" s="1" t="s">
        <v>42</v>
      </c>
      <c r="Q1014" s="1" t="s">
        <v>42</v>
      </c>
      <c r="R1014" s="1" t="s">
        <v>42</v>
      </c>
      <c r="S1014" s="1" t="s">
        <v>42</v>
      </c>
      <c r="T1014" s="1" t="s">
        <v>42</v>
      </c>
    </row>
    <row r="1015" spans="1:20" ht="20.100000000000001" customHeight="1" x14ac:dyDescent="0.3">
      <c r="A1015" s="27" t="s">
        <v>8353</v>
      </c>
      <c r="B1015" s="28">
        <v>0</v>
      </c>
      <c r="C1015" s="28">
        <v>0</v>
      </c>
      <c r="D1015" s="28">
        <v>0</v>
      </c>
      <c r="E1015" s="28">
        <v>0</v>
      </c>
      <c r="F1015" s="27" t="s">
        <v>42</v>
      </c>
      <c r="G1015" s="1" t="s">
        <v>1543</v>
      </c>
      <c r="H1015" s="1" t="s">
        <v>7713</v>
      </c>
      <c r="I1015" s="1" t="s">
        <v>8354</v>
      </c>
      <c r="J1015" s="1" t="s">
        <v>42</v>
      </c>
      <c r="K1015" s="1" t="s">
        <v>42</v>
      </c>
      <c r="M1015" s="1" t="s">
        <v>42</v>
      </c>
      <c r="O1015" s="1" t="s">
        <v>42</v>
      </c>
      <c r="P1015" s="1" t="s">
        <v>42</v>
      </c>
      <c r="Q1015" s="1" t="s">
        <v>42</v>
      </c>
      <c r="R1015" s="1" t="s">
        <v>42</v>
      </c>
      <c r="S1015" s="1" t="s">
        <v>42</v>
      </c>
      <c r="T1015" s="1" t="s">
        <v>42</v>
      </c>
    </row>
    <row r="1016" spans="1:20" ht="20.100000000000001" customHeight="1" x14ac:dyDescent="0.3">
      <c r="A1016" s="27" t="s">
        <v>8355</v>
      </c>
      <c r="B1016" s="28">
        <v>0</v>
      </c>
      <c r="C1016" s="28">
        <v>0</v>
      </c>
      <c r="D1016" s="28">
        <v>0</v>
      </c>
      <c r="E1016" s="28">
        <v>0</v>
      </c>
      <c r="F1016" s="27" t="s">
        <v>42</v>
      </c>
      <c r="G1016" s="1" t="s">
        <v>1543</v>
      </c>
      <c r="H1016" s="1" t="s">
        <v>7713</v>
      </c>
      <c r="I1016" s="1" t="s">
        <v>8329</v>
      </c>
      <c r="J1016" s="1" t="s">
        <v>42</v>
      </c>
      <c r="K1016" s="1" t="s">
        <v>42</v>
      </c>
      <c r="M1016" s="1" t="s">
        <v>42</v>
      </c>
      <c r="O1016" s="1" t="s">
        <v>42</v>
      </c>
      <c r="P1016" s="1" t="s">
        <v>42</v>
      </c>
      <c r="Q1016" s="1" t="s">
        <v>42</v>
      </c>
      <c r="R1016" s="1" t="s">
        <v>42</v>
      </c>
      <c r="S1016" s="1" t="s">
        <v>42</v>
      </c>
      <c r="T1016" s="1" t="s">
        <v>42</v>
      </c>
    </row>
    <row r="1017" spans="1:20" ht="20.100000000000001" customHeight="1" x14ac:dyDescent="0.3">
      <c r="A1017" s="27" t="s">
        <v>7712</v>
      </c>
      <c r="B1017" s="28">
        <v>0</v>
      </c>
      <c r="C1017" s="28">
        <v>0</v>
      </c>
      <c r="D1017" s="28">
        <v>0</v>
      </c>
      <c r="E1017" s="28">
        <v>0</v>
      </c>
      <c r="F1017" s="27" t="s">
        <v>42</v>
      </c>
      <c r="G1017" s="1" t="s">
        <v>1543</v>
      </c>
      <c r="H1017" s="1" t="s">
        <v>7713</v>
      </c>
      <c r="I1017" s="1" t="s">
        <v>42</v>
      </c>
      <c r="J1017" s="1" t="s">
        <v>42</v>
      </c>
      <c r="K1017" s="1" t="s">
        <v>42</v>
      </c>
      <c r="M1017" s="1" t="s">
        <v>42</v>
      </c>
      <c r="O1017" s="1" t="s">
        <v>42</v>
      </c>
      <c r="P1017" s="1" t="s">
        <v>42</v>
      </c>
      <c r="Q1017" s="1" t="s">
        <v>42</v>
      </c>
      <c r="R1017" s="1" t="s">
        <v>42</v>
      </c>
      <c r="S1017" s="1" t="s">
        <v>42</v>
      </c>
      <c r="T1017" s="1" t="s">
        <v>42</v>
      </c>
    </row>
    <row r="1018" spans="1:20" ht="20.100000000000001" customHeight="1" x14ac:dyDescent="0.3">
      <c r="A1018" s="27" t="s">
        <v>7718</v>
      </c>
      <c r="B1018" s="28">
        <v>0</v>
      </c>
      <c r="C1018" s="28">
        <v>0</v>
      </c>
      <c r="D1018" s="28">
        <v>0</v>
      </c>
      <c r="E1018" s="28">
        <v>0</v>
      </c>
      <c r="F1018" s="27" t="s">
        <v>42</v>
      </c>
      <c r="G1018" s="1" t="s">
        <v>1543</v>
      </c>
      <c r="H1018" s="1" t="s">
        <v>7713</v>
      </c>
      <c r="I1018" s="1" t="s">
        <v>7719</v>
      </c>
      <c r="J1018" s="1" t="s">
        <v>42</v>
      </c>
      <c r="K1018" s="1" t="s">
        <v>42</v>
      </c>
      <c r="M1018" s="1" t="s">
        <v>42</v>
      </c>
      <c r="O1018" s="1" t="s">
        <v>42</v>
      </c>
      <c r="P1018" s="1" t="s">
        <v>42</v>
      </c>
      <c r="Q1018" s="1" t="s">
        <v>42</v>
      </c>
      <c r="R1018" s="1" t="s">
        <v>42</v>
      </c>
      <c r="S1018" s="1" t="s">
        <v>42</v>
      </c>
      <c r="T1018" s="1" t="s">
        <v>42</v>
      </c>
    </row>
    <row r="1019" spans="1:20" ht="20.100000000000001" customHeight="1" x14ac:dyDescent="0.3">
      <c r="A1019" s="27" t="s">
        <v>7712</v>
      </c>
      <c r="B1019" s="28">
        <v>0</v>
      </c>
      <c r="C1019" s="28">
        <v>0</v>
      </c>
      <c r="D1019" s="28">
        <v>0</v>
      </c>
      <c r="E1019" s="28">
        <v>0</v>
      </c>
      <c r="F1019" s="27" t="s">
        <v>42</v>
      </c>
      <c r="G1019" s="1" t="s">
        <v>1543</v>
      </c>
      <c r="H1019" s="1" t="s">
        <v>7713</v>
      </c>
      <c r="I1019" s="1" t="s">
        <v>42</v>
      </c>
      <c r="J1019" s="1" t="s">
        <v>42</v>
      </c>
      <c r="K1019" s="1" t="s">
        <v>42</v>
      </c>
      <c r="M1019" s="1" t="s">
        <v>42</v>
      </c>
      <c r="O1019" s="1" t="s">
        <v>42</v>
      </c>
      <c r="P1019" s="1" t="s">
        <v>42</v>
      </c>
      <c r="Q1019" s="1" t="s">
        <v>42</v>
      </c>
      <c r="R1019" s="1" t="s">
        <v>42</v>
      </c>
      <c r="S1019" s="1" t="s">
        <v>42</v>
      </c>
      <c r="T1019" s="1" t="s">
        <v>42</v>
      </c>
    </row>
    <row r="1020" spans="1:20" ht="20.100000000000001" customHeight="1" x14ac:dyDescent="0.3">
      <c r="A1020" s="27" t="s">
        <v>8225</v>
      </c>
      <c r="B1020" s="28">
        <v>0</v>
      </c>
      <c r="C1020" s="28">
        <v>0</v>
      </c>
      <c r="D1020" s="28">
        <v>0</v>
      </c>
      <c r="E1020" s="28">
        <v>0</v>
      </c>
      <c r="F1020" s="27" t="s">
        <v>42</v>
      </c>
      <c r="G1020" s="1" t="s">
        <v>1543</v>
      </c>
      <c r="H1020" s="1" t="s">
        <v>7713</v>
      </c>
      <c r="I1020" s="1" t="s">
        <v>8226</v>
      </c>
      <c r="J1020" s="1" t="s">
        <v>42</v>
      </c>
      <c r="K1020" s="1" t="s">
        <v>42</v>
      </c>
      <c r="M1020" s="1" t="s">
        <v>42</v>
      </c>
      <c r="O1020" s="1" t="s">
        <v>42</v>
      </c>
      <c r="P1020" s="1" t="s">
        <v>42</v>
      </c>
      <c r="Q1020" s="1" t="s">
        <v>42</v>
      </c>
      <c r="R1020" s="1" t="s">
        <v>42</v>
      </c>
      <c r="S1020" s="1" t="s">
        <v>42</v>
      </c>
      <c r="T1020" s="1" t="s">
        <v>42</v>
      </c>
    </row>
    <row r="1021" spans="1:20" ht="20.100000000000001" customHeight="1" x14ac:dyDescent="0.3">
      <c r="A1021" s="27" t="s">
        <v>8356</v>
      </c>
      <c r="B1021" s="28">
        <v>0</v>
      </c>
      <c r="C1021" s="28">
        <v>0</v>
      </c>
      <c r="D1021" s="28">
        <v>0</v>
      </c>
      <c r="E1021" s="28">
        <v>0</v>
      </c>
      <c r="F1021" s="27" t="s">
        <v>42</v>
      </c>
      <c r="G1021" s="1" t="s">
        <v>1543</v>
      </c>
      <c r="H1021" s="1" t="s">
        <v>7713</v>
      </c>
      <c r="I1021" s="1" t="s">
        <v>8357</v>
      </c>
      <c r="J1021" s="1" t="s">
        <v>42</v>
      </c>
      <c r="K1021" s="1" t="s">
        <v>42</v>
      </c>
      <c r="M1021" s="1" t="s">
        <v>42</v>
      </c>
      <c r="O1021" s="1" t="s">
        <v>42</v>
      </c>
      <c r="P1021" s="1" t="s">
        <v>42</v>
      </c>
      <c r="Q1021" s="1" t="s">
        <v>42</v>
      </c>
      <c r="R1021" s="1" t="s">
        <v>42</v>
      </c>
      <c r="S1021" s="1" t="s">
        <v>42</v>
      </c>
      <c r="T1021" s="1" t="s">
        <v>42</v>
      </c>
    </row>
    <row r="1022" spans="1:20" ht="20.100000000000001" customHeight="1" x14ac:dyDescent="0.3">
      <c r="A1022" s="27" t="s">
        <v>8358</v>
      </c>
      <c r="B1022" s="28">
        <v>0</v>
      </c>
      <c r="C1022" s="28">
        <v>455.5</v>
      </c>
      <c r="D1022" s="28">
        <v>0</v>
      </c>
      <c r="E1022" s="28">
        <v>455.5</v>
      </c>
      <c r="F1022" s="27" t="s">
        <v>42</v>
      </c>
      <c r="G1022" s="1" t="s">
        <v>1543</v>
      </c>
      <c r="H1022" s="1" t="s">
        <v>7713</v>
      </c>
      <c r="I1022" s="1" t="s">
        <v>8359</v>
      </c>
      <c r="J1022" s="1" t="s">
        <v>42</v>
      </c>
      <c r="K1022" s="1" t="s">
        <v>42</v>
      </c>
      <c r="M1022" s="1" t="s">
        <v>42</v>
      </c>
      <c r="O1022" s="1" t="s">
        <v>42</v>
      </c>
      <c r="P1022" s="1" t="s">
        <v>42</v>
      </c>
      <c r="Q1022" s="1" t="s">
        <v>42</v>
      </c>
      <c r="R1022" s="1" t="s">
        <v>42</v>
      </c>
      <c r="S1022" s="1" t="s">
        <v>42</v>
      </c>
      <c r="T1022" s="1" t="s">
        <v>42</v>
      </c>
    </row>
    <row r="1023" spans="1:20" ht="20.100000000000001" customHeight="1" x14ac:dyDescent="0.3">
      <c r="A1023" s="27" t="s">
        <v>7726</v>
      </c>
      <c r="B1023" s="28">
        <v>0</v>
      </c>
      <c r="C1023" s="28">
        <v>0</v>
      </c>
      <c r="D1023" s="28">
        <v>0</v>
      </c>
      <c r="E1023" s="28">
        <v>0</v>
      </c>
      <c r="F1023" s="27" t="s">
        <v>42</v>
      </c>
      <c r="G1023" s="1" t="s">
        <v>1543</v>
      </c>
      <c r="H1023" s="1" t="s">
        <v>7713</v>
      </c>
      <c r="I1023" s="1" t="s">
        <v>7727</v>
      </c>
      <c r="J1023" s="1" t="s">
        <v>42</v>
      </c>
      <c r="K1023" s="1" t="s">
        <v>42</v>
      </c>
      <c r="M1023" s="1" t="s">
        <v>42</v>
      </c>
      <c r="O1023" s="1" t="s">
        <v>42</v>
      </c>
      <c r="P1023" s="1" t="s">
        <v>42</v>
      </c>
      <c r="Q1023" s="1" t="s">
        <v>42</v>
      </c>
      <c r="R1023" s="1" t="s">
        <v>42</v>
      </c>
      <c r="S1023" s="1" t="s">
        <v>42</v>
      </c>
      <c r="T1023" s="1" t="s">
        <v>42</v>
      </c>
    </row>
    <row r="1024" spans="1:20" ht="20.100000000000001" customHeight="1" x14ac:dyDescent="0.3">
      <c r="A1024" s="27" t="s">
        <v>8360</v>
      </c>
      <c r="B1024" s="28">
        <v>0</v>
      </c>
      <c r="C1024" s="28">
        <v>286.7</v>
      </c>
      <c r="D1024" s="28">
        <v>0</v>
      </c>
      <c r="E1024" s="28">
        <v>286.7</v>
      </c>
      <c r="F1024" s="27" t="s">
        <v>42</v>
      </c>
      <c r="G1024" s="1" t="s">
        <v>1543</v>
      </c>
      <c r="H1024" s="1" t="s">
        <v>7713</v>
      </c>
      <c r="I1024" s="1" t="s">
        <v>8030</v>
      </c>
      <c r="J1024" s="1" t="s">
        <v>42</v>
      </c>
      <c r="K1024" s="1" t="s">
        <v>42</v>
      </c>
      <c r="M1024" s="1" t="s">
        <v>42</v>
      </c>
      <c r="O1024" s="1" t="s">
        <v>42</v>
      </c>
      <c r="P1024" s="1" t="s">
        <v>42</v>
      </c>
      <c r="Q1024" s="1" t="s">
        <v>42</v>
      </c>
      <c r="R1024" s="1" t="s">
        <v>42</v>
      </c>
      <c r="S1024" s="1" t="s">
        <v>42</v>
      </c>
      <c r="T1024" s="1" t="s">
        <v>42</v>
      </c>
    </row>
    <row r="1025" spans="1:20" ht="20.100000000000001" customHeight="1" x14ac:dyDescent="0.3">
      <c r="A1025" s="27" t="s">
        <v>7766</v>
      </c>
      <c r="B1025" s="28">
        <v>0</v>
      </c>
      <c r="C1025" s="28">
        <v>742.2</v>
      </c>
      <c r="D1025" s="28">
        <v>0</v>
      </c>
      <c r="E1025" s="28">
        <v>742.2</v>
      </c>
      <c r="F1025" s="27" t="s">
        <v>42</v>
      </c>
      <c r="G1025" s="1" t="s">
        <v>1543</v>
      </c>
      <c r="H1025" s="1" t="s">
        <v>7713</v>
      </c>
      <c r="I1025" s="1" t="s">
        <v>7767</v>
      </c>
      <c r="J1025" s="1" t="s">
        <v>42</v>
      </c>
      <c r="K1025" s="1" t="s">
        <v>42</v>
      </c>
      <c r="M1025" s="1" t="s">
        <v>42</v>
      </c>
      <c r="O1025" s="1" t="s">
        <v>42</v>
      </c>
      <c r="P1025" s="1" t="s">
        <v>42</v>
      </c>
      <c r="Q1025" s="1" t="s">
        <v>42</v>
      </c>
      <c r="R1025" s="1" t="s">
        <v>42</v>
      </c>
      <c r="S1025" s="1" t="s">
        <v>42</v>
      </c>
      <c r="T1025" s="1" t="s">
        <v>42</v>
      </c>
    </row>
    <row r="1026" spans="1:20" ht="20.100000000000001" customHeight="1" x14ac:dyDescent="0.3">
      <c r="A1026" s="27" t="s">
        <v>7712</v>
      </c>
      <c r="B1026" s="28">
        <v>0</v>
      </c>
      <c r="C1026" s="28">
        <v>0</v>
      </c>
      <c r="D1026" s="28">
        <v>0</v>
      </c>
      <c r="E1026" s="28">
        <v>0</v>
      </c>
      <c r="F1026" s="27" t="s">
        <v>42</v>
      </c>
      <c r="G1026" s="1" t="s">
        <v>1543</v>
      </c>
      <c r="H1026" s="1" t="s">
        <v>7713</v>
      </c>
      <c r="I1026" s="1" t="s">
        <v>42</v>
      </c>
      <c r="J1026" s="1" t="s">
        <v>42</v>
      </c>
      <c r="K1026" s="1" t="s">
        <v>42</v>
      </c>
      <c r="M1026" s="1" t="s">
        <v>42</v>
      </c>
      <c r="O1026" s="1" t="s">
        <v>42</v>
      </c>
      <c r="P1026" s="1" t="s">
        <v>42</v>
      </c>
      <c r="Q1026" s="1" t="s">
        <v>42</v>
      </c>
      <c r="R1026" s="1" t="s">
        <v>42</v>
      </c>
      <c r="S1026" s="1" t="s">
        <v>42</v>
      </c>
      <c r="T1026" s="1" t="s">
        <v>42</v>
      </c>
    </row>
    <row r="1027" spans="1:20" ht="20.100000000000001" customHeight="1" x14ac:dyDescent="0.3">
      <c r="A1027" s="27" t="s">
        <v>7812</v>
      </c>
      <c r="B1027" s="28">
        <v>0</v>
      </c>
      <c r="C1027" s="28">
        <v>0</v>
      </c>
      <c r="D1027" s="28">
        <v>0</v>
      </c>
      <c r="E1027" s="28">
        <v>0</v>
      </c>
      <c r="F1027" s="27" t="s">
        <v>42</v>
      </c>
      <c r="G1027" s="1" t="s">
        <v>1543</v>
      </c>
      <c r="H1027" s="1" t="s">
        <v>7713</v>
      </c>
      <c r="I1027" s="1" t="s">
        <v>7813</v>
      </c>
      <c r="J1027" s="1" t="s">
        <v>42</v>
      </c>
      <c r="K1027" s="1" t="s">
        <v>42</v>
      </c>
      <c r="M1027" s="1" t="s">
        <v>42</v>
      </c>
      <c r="O1027" s="1" t="s">
        <v>42</v>
      </c>
      <c r="P1027" s="1" t="s">
        <v>42</v>
      </c>
      <c r="Q1027" s="1" t="s">
        <v>42</v>
      </c>
      <c r="R1027" s="1" t="s">
        <v>42</v>
      </c>
      <c r="S1027" s="1" t="s">
        <v>42</v>
      </c>
      <c r="T1027" s="1" t="s">
        <v>42</v>
      </c>
    </row>
    <row r="1028" spans="1:20" ht="20.100000000000001" customHeight="1" x14ac:dyDescent="0.3">
      <c r="A1028" s="27" t="s">
        <v>7712</v>
      </c>
      <c r="B1028" s="28">
        <v>0</v>
      </c>
      <c r="C1028" s="28">
        <v>0</v>
      </c>
      <c r="D1028" s="28">
        <v>0</v>
      </c>
      <c r="E1028" s="28">
        <v>0</v>
      </c>
      <c r="F1028" s="27" t="s">
        <v>42</v>
      </c>
      <c r="G1028" s="1" t="s">
        <v>1543</v>
      </c>
      <c r="H1028" s="1" t="s">
        <v>7713</v>
      </c>
      <c r="I1028" s="1" t="s">
        <v>42</v>
      </c>
      <c r="J1028" s="1" t="s">
        <v>42</v>
      </c>
      <c r="K1028" s="1" t="s">
        <v>42</v>
      </c>
      <c r="M1028" s="1" t="s">
        <v>42</v>
      </c>
      <c r="O1028" s="1" t="s">
        <v>42</v>
      </c>
      <c r="P1028" s="1" t="s">
        <v>42</v>
      </c>
      <c r="Q1028" s="1" t="s">
        <v>42</v>
      </c>
      <c r="R1028" s="1" t="s">
        <v>42</v>
      </c>
      <c r="S1028" s="1" t="s">
        <v>42</v>
      </c>
      <c r="T1028" s="1" t="s">
        <v>42</v>
      </c>
    </row>
    <row r="1029" spans="1:20" ht="20.100000000000001" customHeight="1" x14ac:dyDescent="0.3">
      <c r="A1029" s="27" t="s">
        <v>8361</v>
      </c>
      <c r="B1029" s="28">
        <v>0</v>
      </c>
      <c r="C1029" s="28">
        <v>0</v>
      </c>
      <c r="D1029" s="28">
        <v>0</v>
      </c>
      <c r="E1029" s="28">
        <v>0</v>
      </c>
      <c r="F1029" s="27" t="s">
        <v>42</v>
      </c>
      <c r="G1029" s="1" t="s">
        <v>1543</v>
      </c>
      <c r="H1029" s="1" t="s">
        <v>7713</v>
      </c>
      <c r="I1029" s="1" t="s">
        <v>8362</v>
      </c>
      <c r="J1029" s="1" t="s">
        <v>42</v>
      </c>
      <c r="K1029" s="1" t="s">
        <v>42</v>
      </c>
      <c r="M1029" s="1" t="s">
        <v>42</v>
      </c>
      <c r="O1029" s="1" t="s">
        <v>42</v>
      </c>
      <c r="P1029" s="1" t="s">
        <v>42</v>
      </c>
      <c r="Q1029" s="1" t="s">
        <v>42</v>
      </c>
      <c r="R1029" s="1" t="s">
        <v>42</v>
      </c>
      <c r="S1029" s="1" t="s">
        <v>42</v>
      </c>
      <c r="T1029" s="1" t="s">
        <v>42</v>
      </c>
    </row>
    <row r="1030" spans="1:20" ht="20.100000000000001" customHeight="1" x14ac:dyDescent="0.3">
      <c r="A1030" s="27" t="s">
        <v>8363</v>
      </c>
      <c r="B1030" s="28">
        <v>214.8</v>
      </c>
      <c r="C1030" s="28">
        <v>0</v>
      </c>
      <c r="D1030" s="28">
        <v>0</v>
      </c>
      <c r="E1030" s="28">
        <v>214.8</v>
      </c>
      <c r="F1030" s="27" t="s">
        <v>42</v>
      </c>
      <c r="G1030" s="1" t="s">
        <v>1543</v>
      </c>
      <c r="H1030" s="1" t="s">
        <v>7713</v>
      </c>
      <c r="I1030" s="1" t="s">
        <v>8240</v>
      </c>
      <c r="J1030" s="1" t="s">
        <v>42</v>
      </c>
      <c r="K1030" s="1" t="s">
        <v>42</v>
      </c>
      <c r="M1030" s="1" t="s">
        <v>42</v>
      </c>
      <c r="O1030" s="1" t="s">
        <v>42</v>
      </c>
      <c r="P1030" s="1" t="s">
        <v>42</v>
      </c>
      <c r="Q1030" s="1" t="s">
        <v>42</v>
      </c>
      <c r="R1030" s="1" t="s">
        <v>42</v>
      </c>
      <c r="S1030" s="1" t="s">
        <v>42</v>
      </c>
      <c r="T1030" s="1" t="s">
        <v>42</v>
      </c>
    </row>
    <row r="1031" spans="1:20" ht="20.100000000000001" customHeight="1" x14ac:dyDescent="0.3">
      <c r="A1031" s="27" t="s">
        <v>8364</v>
      </c>
      <c r="B1031" s="28">
        <v>0</v>
      </c>
      <c r="C1031" s="28">
        <v>786.9</v>
      </c>
      <c r="D1031" s="28">
        <v>0</v>
      </c>
      <c r="E1031" s="28">
        <v>786.9</v>
      </c>
      <c r="F1031" s="27" t="s">
        <v>42</v>
      </c>
      <c r="G1031" s="1" t="s">
        <v>1543</v>
      </c>
      <c r="H1031" s="1" t="s">
        <v>7713</v>
      </c>
      <c r="I1031" s="1" t="s">
        <v>8242</v>
      </c>
      <c r="J1031" s="1" t="s">
        <v>42</v>
      </c>
      <c r="K1031" s="1" t="s">
        <v>42</v>
      </c>
      <c r="M1031" s="1" t="s">
        <v>42</v>
      </c>
      <c r="O1031" s="1" t="s">
        <v>42</v>
      </c>
      <c r="P1031" s="1" t="s">
        <v>42</v>
      </c>
      <c r="Q1031" s="1" t="s">
        <v>42</v>
      </c>
      <c r="R1031" s="1" t="s">
        <v>42</v>
      </c>
      <c r="S1031" s="1" t="s">
        <v>42</v>
      </c>
      <c r="T1031" s="1" t="s">
        <v>42</v>
      </c>
    </row>
    <row r="1032" spans="1:20" ht="20.100000000000001" customHeight="1" x14ac:dyDescent="0.3">
      <c r="A1032" s="27" t="s">
        <v>8365</v>
      </c>
      <c r="B1032" s="28">
        <v>0</v>
      </c>
      <c r="C1032" s="28">
        <v>0</v>
      </c>
      <c r="D1032" s="28">
        <v>233.5</v>
      </c>
      <c r="E1032" s="28">
        <v>233.5</v>
      </c>
      <c r="F1032" s="27" t="s">
        <v>42</v>
      </c>
      <c r="G1032" s="1" t="s">
        <v>1543</v>
      </c>
      <c r="H1032" s="1" t="s">
        <v>7713</v>
      </c>
      <c r="I1032" s="1" t="s">
        <v>8244</v>
      </c>
      <c r="J1032" s="1" t="s">
        <v>42</v>
      </c>
      <c r="K1032" s="1" t="s">
        <v>42</v>
      </c>
      <c r="M1032" s="1" t="s">
        <v>42</v>
      </c>
      <c r="O1032" s="1" t="s">
        <v>42</v>
      </c>
      <c r="P1032" s="1" t="s">
        <v>42</v>
      </c>
      <c r="Q1032" s="1" t="s">
        <v>42</v>
      </c>
      <c r="R1032" s="1" t="s">
        <v>42</v>
      </c>
      <c r="S1032" s="1" t="s">
        <v>42</v>
      </c>
      <c r="T1032" s="1" t="s">
        <v>42</v>
      </c>
    </row>
    <row r="1033" spans="1:20" ht="20.100000000000001" customHeight="1" x14ac:dyDescent="0.3">
      <c r="A1033" s="27" t="s">
        <v>7742</v>
      </c>
      <c r="B1033" s="28">
        <v>214.8</v>
      </c>
      <c r="C1033" s="28">
        <v>786.9</v>
      </c>
      <c r="D1033" s="28">
        <v>233.5</v>
      </c>
      <c r="E1033" s="28">
        <v>1235.2</v>
      </c>
      <c r="F1033" s="27" t="s">
        <v>42</v>
      </c>
      <c r="G1033" s="1" t="s">
        <v>1543</v>
      </c>
      <c r="H1033" s="1" t="s">
        <v>7713</v>
      </c>
      <c r="I1033" s="1" t="s">
        <v>7743</v>
      </c>
      <c r="J1033" s="1" t="s">
        <v>42</v>
      </c>
      <c r="K1033" s="1" t="s">
        <v>42</v>
      </c>
      <c r="M1033" s="1" t="s">
        <v>42</v>
      </c>
      <c r="O1033" s="1" t="s">
        <v>42</v>
      </c>
      <c r="P1033" s="1" t="s">
        <v>42</v>
      </c>
      <c r="Q1033" s="1" t="s">
        <v>42</v>
      </c>
      <c r="R1033" s="1" t="s">
        <v>42</v>
      </c>
      <c r="S1033" s="1" t="s">
        <v>42</v>
      </c>
      <c r="T1033" s="1" t="s">
        <v>42</v>
      </c>
    </row>
    <row r="1034" spans="1:20" ht="20.100000000000001" customHeight="1" x14ac:dyDescent="0.3">
      <c r="A1034" s="27" t="s">
        <v>7712</v>
      </c>
      <c r="B1034" s="28">
        <v>0</v>
      </c>
      <c r="C1034" s="28">
        <v>0</v>
      </c>
      <c r="D1034" s="28">
        <v>0</v>
      </c>
      <c r="E1034" s="28">
        <v>0</v>
      </c>
      <c r="F1034" s="27" t="s">
        <v>42</v>
      </c>
      <c r="G1034" s="1" t="s">
        <v>1543</v>
      </c>
      <c r="H1034" s="1" t="s">
        <v>7713</v>
      </c>
      <c r="I1034" s="1" t="s">
        <v>42</v>
      </c>
      <c r="J1034" s="1" t="s">
        <v>42</v>
      </c>
      <c r="K1034" s="1" t="s">
        <v>42</v>
      </c>
      <c r="M1034" s="1" t="s">
        <v>42</v>
      </c>
      <c r="O1034" s="1" t="s">
        <v>42</v>
      </c>
      <c r="P1034" s="1" t="s">
        <v>42</v>
      </c>
      <c r="Q1034" s="1" t="s">
        <v>42</v>
      </c>
      <c r="R1034" s="1" t="s">
        <v>42</v>
      </c>
      <c r="S1034" s="1" t="s">
        <v>42</v>
      </c>
      <c r="T1034" s="1" t="s">
        <v>42</v>
      </c>
    </row>
    <row r="1035" spans="1:20" ht="20.100000000000001" customHeight="1" x14ac:dyDescent="0.3">
      <c r="A1035" s="27" t="s">
        <v>8366</v>
      </c>
      <c r="B1035" s="28">
        <v>0</v>
      </c>
      <c r="C1035" s="28">
        <v>0</v>
      </c>
      <c r="D1035" s="28">
        <v>0</v>
      </c>
      <c r="E1035" s="28">
        <v>0</v>
      </c>
      <c r="F1035" s="27" t="s">
        <v>42</v>
      </c>
      <c r="G1035" s="1" t="s">
        <v>1543</v>
      </c>
      <c r="H1035" s="1" t="s">
        <v>7713</v>
      </c>
      <c r="I1035" s="1" t="s">
        <v>8367</v>
      </c>
      <c r="J1035" s="1" t="s">
        <v>42</v>
      </c>
      <c r="K1035" s="1" t="s">
        <v>42</v>
      </c>
      <c r="M1035" s="1" t="s">
        <v>42</v>
      </c>
      <c r="O1035" s="1" t="s">
        <v>42</v>
      </c>
      <c r="P1035" s="1" t="s">
        <v>42</v>
      </c>
      <c r="Q1035" s="1" t="s">
        <v>42</v>
      </c>
      <c r="R1035" s="1" t="s">
        <v>42</v>
      </c>
      <c r="S1035" s="1" t="s">
        <v>42</v>
      </c>
      <c r="T1035" s="1" t="s">
        <v>42</v>
      </c>
    </row>
    <row r="1036" spans="1:20" ht="20.100000000000001" customHeight="1" x14ac:dyDescent="0.3">
      <c r="A1036" s="27" t="s">
        <v>8368</v>
      </c>
      <c r="B1036" s="28">
        <v>71.099999999999994</v>
      </c>
      <c r="C1036" s="28">
        <v>0</v>
      </c>
      <c r="D1036" s="28">
        <v>0</v>
      </c>
      <c r="E1036" s="28">
        <v>71.099999999999994</v>
      </c>
      <c r="F1036" s="27" t="s">
        <v>42</v>
      </c>
      <c r="G1036" s="1" t="s">
        <v>1543</v>
      </c>
      <c r="H1036" s="1" t="s">
        <v>7713</v>
      </c>
      <c r="I1036" s="1" t="s">
        <v>8336</v>
      </c>
      <c r="J1036" s="1" t="s">
        <v>42</v>
      </c>
      <c r="K1036" s="1" t="s">
        <v>42</v>
      </c>
      <c r="M1036" s="1" t="s">
        <v>42</v>
      </c>
      <c r="O1036" s="1" t="s">
        <v>42</v>
      </c>
      <c r="P1036" s="1" t="s">
        <v>42</v>
      </c>
      <c r="Q1036" s="1" t="s">
        <v>42</v>
      </c>
      <c r="R1036" s="1" t="s">
        <v>42</v>
      </c>
      <c r="S1036" s="1" t="s">
        <v>42</v>
      </c>
      <c r="T1036" s="1" t="s">
        <v>42</v>
      </c>
    </row>
    <row r="1037" spans="1:20" ht="20.100000000000001" customHeight="1" x14ac:dyDescent="0.3">
      <c r="A1037" s="27" t="s">
        <v>8369</v>
      </c>
      <c r="B1037" s="28">
        <v>0</v>
      </c>
      <c r="C1037" s="28">
        <v>663.7</v>
      </c>
      <c r="D1037" s="28">
        <v>0</v>
      </c>
      <c r="E1037" s="28">
        <v>663.7</v>
      </c>
      <c r="F1037" s="27" t="s">
        <v>42</v>
      </c>
      <c r="G1037" s="1" t="s">
        <v>1543</v>
      </c>
      <c r="H1037" s="1" t="s">
        <v>7713</v>
      </c>
      <c r="I1037" s="1" t="s">
        <v>8338</v>
      </c>
      <c r="J1037" s="1" t="s">
        <v>42</v>
      </c>
      <c r="K1037" s="1" t="s">
        <v>42</v>
      </c>
      <c r="M1037" s="1" t="s">
        <v>42</v>
      </c>
      <c r="O1037" s="1" t="s">
        <v>42</v>
      </c>
      <c r="P1037" s="1" t="s">
        <v>42</v>
      </c>
      <c r="Q1037" s="1" t="s">
        <v>42</v>
      </c>
      <c r="R1037" s="1" t="s">
        <v>42</v>
      </c>
      <c r="S1037" s="1" t="s">
        <v>42</v>
      </c>
      <c r="T1037" s="1" t="s">
        <v>42</v>
      </c>
    </row>
    <row r="1038" spans="1:20" ht="20.100000000000001" customHeight="1" x14ac:dyDescent="0.3">
      <c r="A1038" s="27" t="s">
        <v>8370</v>
      </c>
      <c r="B1038" s="28">
        <v>0</v>
      </c>
      <c r="C1038" s="28">
        <v>0</v>
      </c>
      <c r="D1038" s="28">
        <v>86.9</v>
      </c>
      <c r="E1038" s="28">
        <v>86.9</v>
      </c>
      <c r="F1038" s="27" t="s">
        <v>42</v>
      </c>
      <c r="G1038" s="1" t="s">
        <v>1543</v>
      </c>
      <c r="H1038" s="1" t="s">
        <v>7713</v>
      </c>
      <c r="I1038" s="1" t="s">
        <v>8340</v>
      </c>
      <c r="J1038" s="1" t="s">
        <v>42</v>
      </c>
      <c r="K1038" s="1" t="s">
        <v>42</v>
      </c>
      <c r="M1038" s="1" t="s">
        <v>42</v>
      </c>
      <c r="O1038" s="1" t="s">
        <v>42</v>
      </c>
      <c r="P1038" s="1" t="s">
        <v>42</v>
      </c>
      <c r="Q1038" s="1" t="s">
        <v>42</v>
      </c>
      <c r="R1038" s="1" t="s">
        <v>42</v>
      </c>
      <c r="S1038" s="1" t="s">
        <v>42</v>
      </c>
      <c r="T1038" s="1" t="s">
        <v>42</v>
      </c>
    </row>
    <row r="1039" spans="1:20" ht="20.100000000000001" customHeight="1" x14ac:dyDescent="0.3">
      <c r="A1039" s="27" t="s">
        <v>7742</v>
      </c>
      <c r="B1039" s="28">
        <v>71.099999999999994</v>
      </c>
      <c r="C1039" s="28">
        <v>663.7</v>
      </c>
      <c r="D1039" s="28">
        <v>86.9</v>
      </c>
      <c r="E1039" s="28">
        <v>821.7</v>
      </c>
      <c r="F1039" s="27" t="s">
        <v>42</v>
      </c>
      <c r="G1039" s="1" t="s">
        <v>1543</v>
      </c>
      <c r="H1039" s="1" t="s">
        <v>7713</v>
      </c>
      <c r="I1039" s="1" t="s">
        <v>7743</v>
      </c>
      <c r="J1039" s="1" t="s">
        <v>42</v>
      </c>
      <c r="K1039" s="1" t="s">
        <v>42</v>
      </c>
      <c r="M1039" s="1" t="s">
        <v>42</v>
      </c>
      <c r="O1039" s="1" t="s">
        <v>42</v>
      </c>
      <c r="P1039" s="1" t="s">
        <v>42</v>
      </c>
      <c r="Q1039" s="1" t="s">
        <v>42</v>
      </c>
      <c r="R1039" s="1" t="s">
        <v>42</v>
      </c>
      <c r="S1039" s="1" t="s">
        <v>42</v>
      </c>
      <c r="T1039" s="1" t="s">
        <v>42</v>
      </c>
    </row>
    <row r="1040" spans="1:20" ht="20.100000000000001" customHeight="1" x14ac:dyDescent="0.3">
      <c r="A1040" s="27" t="s">
        <v>7768</v>
      </c>
      <c r="B1040" s="29">
        <v>285</v>
      </c>
      <c r="C1040" s="29">
        <v>2192</v>
      </c>
      <c r="D1040" s="29">
        <v>320</v>
      </c>
      <c r="E1040" s="29">
        <v>2797</v>
      </c>
      <c r="F1040" s="30"/>
    </row>
    <row r="1041" spans="1:20" ht="20.100000000000001" customHeight="1" x14ac:dyDescent="0.3">
      <c r="A1041" s="30"/>
      <c r="B1041" s="30"/>
      <c r="C1041" s="30"/>
      <c r="D1041" s="30"/>
      <c r="E1041" s="30"/>
      <c r="F1041" s="30"/>
    </row>
    <row r="1042" spans="1:20" ht="20.100000000000001" customHeight="1" x14ac:dyDescent="0.3">
      <c r="A1042" s="30" t="s">
        <v>8371</v>
      </c>
      <c r="B1042" s="30"/>
      <c r="C1042" s="30"/>
      <c r="D1042" s="30"/>
      <c r="E1042" s="30"/>
      <c r="F1042" s="27" t="s">
        <v>42</v>
      </c>
      <c r="G1042" s="1" t="s">
        <v>1545</v>
      </c>
      <c r="I1042" s="1" t="s">
        <v>1541</v>
      </c>
      <c r="J1042" s="1" t="s">
        <v>1538</v>
      </c>
      <c r="K1042" s="1" t="s">
        <v>81</v>
      </c>
    </row>
    <row r="1043" spans="1:20" ht="20.100000000000001" customHeight="1" x14ac:dyDescent="0.3">
      <c r="A1043" s="27" t="s">
        <v>42</v>
      </c>
      <c r="B1043" s="28"/>
      <c r="C1043" s="28"/>
      <c r="D1043" s="28"/>
      <c r="E1043" s="28"/>
      <c r="F1043" s="27" t="s">
        <v>42</v>
      </c>
      <c r="G1043" s="1" t="s">
        <v>1545</v>
      </c>
      <c r="H1043" s="1" t="s">
        <v>7711</v>
      </c>
      <c r="I1043" s="1" t="s">
        <v>42</v>
      </c>
      <c r="J1043" s="1" t="s">
        <v>42</v>
      </c>
      <c r="K1043" s="1" t="s">
        <v>42</v>
      </c>
      <c r="L1043">
        <v>1</v>
      </c>
      <c r="M1043" s="1" t="s">
        <v>42</v>
      </c>
      <c r="O1043" s="1" t="s">
        <v>42</v>
      </c>
      <c r="P1043" s="1" t="s">
        <v>42</v>
      </c>
      <c r="Q1043" s="1" t="s">
        <v>42</v>
      </c>
      <c r="R1043" s="1" t="s">
        <v>42</v>
      </c>
      <c r="S1043" s="1" t="s">
        <v>42</v>
      </c>
      <c r="T1043" s="1" t="s">
        <v>42</v>
      </c>
    </row>
    <row r="1044" spans="1:20" ht="20.100000000000001" customHeight="1" x14ac:dyDescent="0.3">
      <c r="A1044" s="27" t="s">
        <v>7712</v>
      </c>
      <c r="B1044" s="28">
        <v>0</v>
      </c>
      <c r="C1044" s="28">
        <v>0</v>
      </c>
      <c r="D1044" s="28">
        <v>0</v>
      </c>
      <c r="E1044" s="28">
        <v>0</v>
      </c>
      <c r="F1044" s="27" t="s">
        <v>42</v>
      </c>
      <c r="G1044" s="1" t="s">
        <v>1545</v>
      </c>
      <c r="H1044" s="1" t="s">
        <v>7713</v>
      </c>
      <c r="I1044" s="1" t="s">
        <v>42</v>
      </c>
      <c r="J1044" s="1" t="s">
        <v>42</v>
      </c>
      <c r="K1044" s="1" t="s">
        <v>42</v>
      </c>
      <c r="M1044" s="1" t="s">
        <v>42</v>
      </c>
      <c r="O1044" s="1" t="s">
        <v>42</v>
      </c>
      <c r="P1044" s="1" t="s">
        <v>42</v>
      </c>
      <c r="Q1044" s="1" t="s">
        <v>42</v>
      </c>
      <c r="R1044" s="1" t="s">
        <v>42</v>
      </c>
      <c r="S1044" s="1" t="s">
        <v>42</v>
      </c>
      <c r="T1044" s="1" t="s">
        <v>42</v>
      </c>
    </row>
    <row r="1045" spans="1:20" ht="20.100000000000001" customHeight="1" x14ac:dyDescent="0.3">
      <c r="A1045" s="27" t="s">
        <v>8372</v>
      </c>
      <c r="B1045" s="28">
        <v>0</v>
      </c>
      <c r="C1045" s="28">
        <v>0</v>
      </c>
      <c r="D1045" s="28">
        <v>0</v>
      </c>
      <c r="E1045" s="28">
        <v>0</v>
      </c>
      <c r="F1045" s="27" t="s">
        <v>42</v>
      </c>
      <c r="G1045" s="1" t="s">
        <v>1545</v>
      </c>
      <c r="H1045" s="1" t="s">
        <v>7713</v>
      </c>
      <c r="I1045" s="1" t="s">
        <v>8373</v>
      </c>
      <c r="J1045" s="1" t="s">
        <v>42</v>
      </c>
      <c r="K1045" s="1" t="s">
        <v>42</v>
      </c>
      <c r="M1045" s="1" t="s">
        <v>42</v>
      </c>
      <c r="O1045" s="1" t="s">
        <v>42</v>
      </c>
      <c r="P1045" s="1" t="s">
        <v>42</v>
      </c>
      <c r="Q1045" s="1" t="s">
        <v>42</v>
      </c>
      <c r="R1045" s="1" t="s">
        <v>42</v>
      </c>
      <c r="S1045" s="1" t="s">
        <v>42</v>
      </c>
      <c r="T1045" s="1" t="s">
        <v>42</v>
      </c>
    </row>
    <row r="1046" spans="1:20" ht="20.100000000000001" customHeight="1" x14ac:dyDescent="0.3">
      <c r="A1046" s="27" t="s">
        <v>8374</v>
      </c>
      <c r="B1046" s="28">
        <v>0</v>
      </c>
      <c r="C1046" s="28">
        <v>0</v>
      </c>
      <c r="D1046" s="28">
        <v>0</v>
      </c>
      <c r="E1046" s="28">
        <v>0</v>
      </c>
      <c r="F1046" s="27" t="s">
        <v>42</v>
      </c>
      <c r="G1046" s="1" t="s">
        <v>1545</v>
      </c>
      <c r="H1046" s="1" t="s">
        <v>7713</v>
      </c>
      <c r="I1046" s="1" t="s">
        <v>8329</v>
      </c>
      <c r="J1046" s="1" t="s">
        <v>42</v>
      </c>
      <c r="K1046" s="1" t="s">
        <v>42</v>
      </c>
      <c r="M1046" s="1" t="s">
        <v>42</v>
      </c>
      <c r="O1046" s="1" t="s">
        <v>42</v>
      </c>
      <c r="P1046" s="1" t="s">
        <v>42</v>
      </c>
      <c r="Q1046" s="1" t="s">
        <v>42</v>
      </c>
      <c r="R1046" s="1" t="s">
        <v>42</v>
      </c>
      <c r="S1046" s="1" t="s">
        <v>42</v>
      </c>
      <c r="T1046" s="1" t="s">
        <v>42</v>
      </c>
    </row>
    <row r="1047" spans="1:20" ht="20.100000000000001" customHeight="1" x14ac:dyDescent="0.3">
      <c r="A1047" s="27" t="s">
        <v>7712</v>
      </c>
      <c r="B1047" s="28">
        <v>0</v>
      </c>
      <c r="C1047" s="28">
        <v>0</v>
      </c>
      <c r="D1047" s="28">
        <v>0</v>
      </c>
      <c r="E1047" s="28">
        <v>0</v>
      </c>
      <c r="F1047" s="27" t="s">
        <v>42</v>
      </c>
      <c r="G1047" s="1" t="s">
        <v>1545</v>
      </c>
      <c r="H1047" s="1" t="s">
        <v>7713</v>
      </c>
      <c r="I1047" s="1" t="s">
        <v>42</v>
      </c>
      <c r="J1047" s="1" t="s">
        <v>42</v>
      </c>
      <c r="K1047" s="1" t="s">
        <v>42</v>
      </c>
      <c r="M1047" s="1" t="s">
        <v>42</v>
      </c>
      <c r="O1047" s="1" t="s">
        <v>42</v>
      </c>
      <c r="P1047" s="1" t="s">
        <v>42</v>
      </c>
      <c r="Q1047" s="1" t="s">
        <v>42</v>
      </c>
      <c r="R1047" s="1" t="s">
        <v>42</v>
      </c>
      <c r="S1047" s="1" t="s">
        <v>42</v>
      </c>
      <c r="T1047" s="1" t="s">
        <v>42</v>
      </c>
    </row>
    <row r="1048" spans="1:20" ht="20.100000000000001" customHeight="1" x14ac:dyDescent="0.3">
      <c r="A1048" s="27" t="s">
        <v>7718</v>
      </c>
      <c r="B1048" s="28">
        <v>0</v>
      </c>
      <c r="C1048" s="28">
        <v>0</v>
      </c>
      <c r="D1048" s="28">
        <v>0</v>
      </c>
      <c r="E1048" s="28">
        <v>0</v>
      </c>
      <c r="F1048" s="27" t="s">
        <v>42</v>
      </c>
      <c r="G1048" s="1" t="s">
        <v>1545</v>
      </c>
      <c r="H1048" s="1" t="s">
        <v>7713</v>
      </c>
      <c r="I1048" s="1" t="s">
        <v>7719</v>
      </c>
      <c r="J1048" s="1" t="s">
        <v>42</v>
      </c>
      <c r="K1048" s="1" t="s">
        <v>42</v>
      </c>
      <c r="M1048" s="1" t="s">
        <v>42</v>
      </c>
      <c r="O1048" s="1" t="s">
        <v>42</v>
      </c>
      <c r="P1048" s="1" t="s">
        <v>42</v>
      </c>
      <c r="Q1048" s="1" t="s">
        <v>42</v>
      </c>
      <c r="R1048" s="1" t="s">
        <v>42</v>
      </c>
      <c r="S1048" s="1" t="s">
        <v>42</v>
      </c>
      <c r="T1048" s="1" t="s">
        <v>42</v>
      </c>
    </row>
    <row r="1049" spans="1:20" ht="20.100000000000001" customHeight="1" x14ac:dyDescent="0.3">
      <c r="A1049" s="27" t="s">
        <v>7712</v>
      </c>
      <c r="B1049" s="28">
        <v>0</v>
      </c>
      <c r="C1049" s="28">
        <v>0</v>
      </c>
      <c r="D1049" s="28">
        <v>0</v>
      </c>
      <c r="E1049" s="28">
        <v>0</v>
      </c>
      <c r="F1049" s="27" t="s">
        <v>42</v>
      </c>
      <c r="G1049" s="1" t="s">
        <v>1545</v>
      </c>
      <c r="H1049" s="1" t="s">
        <v>7713</v>
      </c>
      <c r="I1049" s="1" t="s">
        <v>42</v>
      </c>
      <c r="J1049" s="1" t="s">
        <v>42</v>
      </c>
      <c r="K1049" s="1" t="s">
        <v>42</v>
      </c>
      <c r="M1049" s="1" t="s">
        <v>42</v>
      </c>
      <c r="O1049" s="1" t="s">
        <v>42</v>
      </c>
      <c r="P1049" s="1" t="s">
        <v>42</v>
      </c>
      <c r="Q1049" s="1" t="s">
        <v>42</v>
      </c>
      <c r="R1049" s="1" t="s">
        <v>42</v>
      </c>
      <c r="S1049" s="1" t="s">
        <v>42</v>
      </c>
      <c r="T1049" s="1" t="s">
        <v>42</v>
      </c>
    </row>
    <row r="1050" spans="1:20" ht="20.100000000000001" customHeight="1" x14ac:dyDescent="0.3">
      <c r="A1050" s="27" t="s">
        <v>8225</v>
      </c>
      <c r="B1050" s="28">
        <v>0</v>
      </c>
      <c r="C1050" s="28">
        <v>0</v>
      </c>
      <c r="D1050" s="28">
        <v>0</v>
      </c>
      <c r="E1050" s="28">
        <v>0</v>
      </c>
      <c r="F1050" s="27" t="s">
        <v>42</v>
      </c>
      <c r="G1050" s="1" t="s">
        <v>1545</v>
      </c>
      <c r="H1050" s="1" t="s">
        <v>7713</v>
      </c>
      <c r="I1050" s="1" t="s">
        <v>8226</v>
      </c>
      <c r="J1050" s="1" t="s">
        <v>42</v>
      </c>
      <c r="K1050" s="1" t="s">
        <v>42</v>
      </c>
      <c r="M1050" s="1" t="s">
        <v>42</v>
      </c>
      <c r="O1050" s="1" t="s">
        <v>42</v>
      </c>
      <c r="P1050" s="1" t="s">
        <v>42</v>
      </c>
      <c r="Q1050" s="1" t="s">
        <v>42</v>
      </c>
      <c r="R1050" s="1" t="s">
        <v>42</v>
      </c>
      <c r="S1050" s="1" t="s">
        <v>42</v>
      </c>
      <c r="T1050" s="1" t="s">
        <v>42</v>
      </c>
    </row>
    <row r="1051" spans="1:20" ht="20.100000000000001" customHeight="1" x14ac:dyDescent="0.3">
      <c r="A1051" s="27" t="s">
        <v>8356</v>
      </c>
      <c r="B1051" s="28">
        <v>0</v>
      </c>
      <c r="C1051" s="28">
        <v>0</v>
      </c>
      <c r="D1051" s="28">
        <v>0</v>
      </c>
      <c r="E1051" s="28">
        <v>0</v>
      </c>
      <c r="F1051" s="27" t="s">
        <v>42</v>
      </c>
      <c r="G1051" s="1" t="s">
        <v>1545</v>
      </c>
      <c r="H1051" s="1" t="s">
        <v>7713</v>
      </c>
      <c r="I1051" s="1" t="s">
        <v>8357</v>
      </c>
      <c r="J1051" s="1" t="s">
        <v>42</v>
      </c>
      <c r="K1051" s="1" t="s">
        <v>42</v>
      </c>
      <c r="M1051" s="1" t="s">
        <v>42</v>
      </c>
      <c r="O1051" s="1" t="s">
        <v>42</v>
      </c>
      <c r="P1051" s="1" t="s">
        <v>42</v>
      </c>
      <c r="Q1051" s="1" t="s">
        <v>42</v>
      </c>
      <c r="R1051" s="1" t="s">
        <v>42</v>
      </c>
      <c r="S1051" s="1" t="s">
        <v>42</v>
      </c>
      <c r="T1051" s="1" t="s">
        <v>42</v>
      </c>
    </row>
    <row r="1052" spans="1:20" ht="20.100000000000001" customHeight="1" x14ac:dyDescent="0.3">
      <c r="A1052" s="27" t="s">
        <v>8375</v>
      </c>
      <c r="B1052" s="28">
        <v>0</v>
      </c>
      <c r="C1052" s="28">
        <v>594.1</v>
      </c>
      <c r="D1052" s="28">
        <v>0</v>
      </c>
      <c r="E1052" s="28">
        <v>594.1</v>
      </c>
      <c r="F1052" s="27" t="s">
        <v>42</v>
      </c>
      <c r="G1052" s="1" t="s">
        <v>1545</v>
      </c>
      <c r="H1052" s="1" t="s">
        <v>7713</v>
      </c>
      <c r="I1052" s="1" t="s">
        <v>8359</v>
      </c>
      <c r="J1052" s="1" t="s">
        <v>42</v>
      </c>
      <c r="K1052" s="1" t="s">
        <v>42</v>
      </c>
      <c r="M1052" s="1" t="s">
        <v>42</v>
      </c>
      <c r="O1052" s="1" t="s">
        <v>42</v>
      </c>
      <c r="P1052" s="1" t="s">
        <v>42</v>
      </c>
      <c r="Q1052" s="1" t="s">
        <v>42</v>
      </c>
      <c r="R1052" s="1" t="s">
        <v>42</v>
      </c>
      <c r="S1052" s="1" t="s">
        <v>42</v>
      </c>
      <c r="T1052" s="1" t="s">
        <v>42</v>
      </c>
    </row>
    <row r="1053" spans="1:20" ht="20.100000000000001" customHeight="1" x14ac:dyDescent="0.3">
      <c r="A1053" s="27" t="s">
        <v>7726</v>
      </c>
      <c r="B1053" s="28">
        <v>0</v>
      </c>
      <c r="C1053" s="28">
        <v>0</v>
      </c>
      <c r="D1053" s="28">
        <v>0</v>
      </c>
      <c r="E1053" s="28">
        <v>0</v>
      </c>
      <c r="F1053" s="27" t="s">
        <v>42</v>
      </c>
      <c r="G1053" s="1" t="s">
        <v>1545</v>
      </c>
      <c r="H1053" s="1" t="s">
        <v>7713</v>
      </c>
      <c r="I1053" s="1" t="s">
        <v>7727</v>
      </c>
      <c r="J1053" s="1" t="s">
        <v>42</v>
      </c>
      <c r="K1053" s="1" t="s">
        <v>42</v>
      </c>
      <c r="M1053" s="1" t="s">
        <v>42</v>
      </c>
      <c r="O1053" s="1" t="s">
        <v>42</v>
      </c>
      <c r="P1053" s="1" t="s">
        <v>42</v>
      </c>
      <c r="Q1053" s="1" t="s">
        <v>42</v>
      </c>
      <c r="R1053" s="1" t="s">
        <v>42</v>
      </c>
      <c r="S1053" s="1" t="s">
        <v>42</v>
      </c>
      <c r="T1053" s="1" t="s">
        <v>42</v>
      </c>
    </row>
    <row r="1054" spans="1:20" ht="20.100000000000001" customHeight="1" x14ac:dyDescent="0.3">
      <c r="A1054" s="27" t="s">
        <v>8376</v>
      </c>
      <c r="B1054" s="28">
        <v>0</v>
      </c>
      <c r="C1054" s="28">
        <v>374</v>
      </c>
      <c r="D1054" s="28">
        <v>0</v>
      </c>
      <c r="E1054" s="28">
        <v>374</v>
      </c>
      <c r="F1054" s="27" t="s">
        <v>42</v>
      </c>
      <c r="G1054" s="1" t="s">
        <v>1545</v>
      </c>
      <c r="H1054" s="1" t="s">
        <v>7713</v>
      </c>
      <c r="I1054" s="1" t="s">
        <v>8030</v>
      </c>
      <c r="J1054" s="1" t="s">
        <v>42</v>
      </c>
      <c r="K1054" s="1" t="s">
        <v>42</v>
      </c>
      <c r="M1054" s="1" t="s">
        <v>42</v>
      </c>
      <c r="O1054" s="1" t="s">
        <v>42</v>
      </c>
      <c r="P1054" s="1" t="s">
        <v>42</v>
      </c>
      <c r="Q1054" s="1" t="s">
        <v>42</v>
      </c>
      <c r="R1054" s="1" t="s">
        <v>42</v>
      </c>
      <c r="S1054" s="1" t="s">
        <v>42</v>
      </c>
      <c r="T1054" s="1" t="s">
        <v>42</v>
      </c>
    </row>
    <row r="1055" spans="1:20" ht="20.100000000000001" customHeight="1" x14ac:dyDescent="0.3">
      <c r="A1055" s="27" t="s">
        <v>7766</v>
      </c>
      <c r="B1055" s="28">
        <v>0</v>
      </c>
      <c r="C1055" s="28">
        <v>968.1</v>
      </c>
      <c r="D1055" s="28">
        <v>0</v>
      </c>
      <c r="E1055" s="28">
        <v>968.1</v>
      </c>
      <c r="F1055" s="27" t="s">
        <v>42</v>
      </c>
      <c r="G1055" s="1" t="s">
        <v>1545</v>
      </c>
      <c r="H1055" s="1" t="s">
        <v>7713</v>
      </c>
      <c r="I1055" s="1" t="s">
        <v>7767</v>
      </c>
      <c r="J1055" s="1" t="s">
        <v>42</v>
      </c>
      <c r="K1055" s="1" t="s">
        <v>42</v>
      </c>
      <c r="M1055" s="1" t="s">
        <v>42</v>
      </c>
      <c r="O1055" s="1" t="s">
        <v>42</v>
      </c>
      <c r="P1055" s="1" t="s">
        <v>42</v>
      </c>
      <c r="Q1055" s="1" t="s">
        <v>42</v>
      </c>
      <c r="R1055" s="1" t="s">
        <v>42</v>
      </c>
      <c r="S1055" s="1" t="s">
        <v>42</v>
      </c>
      <c r="T1055" s="1" t="s">
        <v>42</v>
      </c>
    </row>
    <row r="1056" spans="1:20" ht="20.100000000000001" customHeight="1" x14ac:dyDescent="0.3">
      <c r="A1056" s="27" t="s">
        <v>7712</v>
      </c>
      <c r="B1056" s="28">
        <v>0</v>
      </c>
      <c r="C1056" s="28">
        <v>0</v>
      </c>
      <c r="D1056" s="28">
        <v>0</v>
      </c>
      <c r="E1056" s="28">
        <v>0</v>
      </c>
      <c r="F1056" s="27" t="s">
        <v>42</v>
      </c>
      <c r="G1056" s="1" t="s">
        <v>1545</v>
      </c>
      <c r="H1056" s="1" t="s">
        <v>7713</v>
      </c>
      <c r="I1056" s="1" t="s">
        <v>42</v>
      </c>
      <c r="J1056" s="1" t="s">
        <v>42</v>
      </c>
      <c r="K1056" s="1" t="s">
        <v>42</v>
      </c>
      <c r="M1056" s="1" t="s">
        <v>42</v>
      </c>
      <c r="O1056" s="1" t="s">
        <v>42</v>
      </c>
      <c r="P1056" s="1" t="s">
        <v>42</v>
      </c>
      <c r="Q1056" s="1" t="s">
        <v>42</v>
      </c>
      <c r="R1056" s="1" t="s">
        <v>42</v>
      </c>
      <c r="S1056" s="1" t="s">
        <v>42</v>
      </c>
      <c r="T1056" s="1" t="s">
        <v>42</v>
      </c>
    </row>
    <row r="1057" spans="1:20" ht="20.100000000000001" customHeight="1" x14ac:dyDescent="0.3">
      <c r="A1057" s="27" t="s">
        <v>7812</v>
      </c>
      <c r="B1057" s="28">
        <v>0</v>
      </c>
      <c r="C1057" s="28">
        <v>0</v>
      </c>
      <c r="D1057" s="28">
        <v>0</v>
      </c>
      <c r="E1057" s="28">
        <v>0</v>
      </c>
      <c r="F1057" s="27" t="s">
        <v>42</v>
      </c>
      <c r="G1057" s="1" t="s">
        <v>1545</v>
      </c>
      <c r="H1057" s="1" t="s">
        <v>7713</v>
      </c>
      <c r="I1057" s="1" t="s">
        <v>7813</v>
      </c>
      <c r="J1057" s="1" t="s">
        <v>42</v>
      </c>
      <c r="K1057" s="1" t="s">
        <v>42</v>
      </c>
      <c r="M1057" s="1" t="s">
        <v>42</v>
      </c>
      <c r="O1057" s="1" t="s">
        <v>42</v>
      </c>
      <c r="P1057" s="1" t="s">
        <v>42</v>
      </c>
      <c r="Q1057" s="1" t="s">
        <v>42</v>
      </c>
      <c r="R1057" s="1" t="s">
        <v>42</v>
      </c>
      <c r="S1057" s="1" t="s">
        <v>42</v>
      </c>
      <c r="T1057" s="1" t="s">
        <v>42</v>
      </c>
    </row>
    <row r="1058" spans="1:20" ht="20.100000000000001" customHeight="1" x14ac:dyDescent="0.3">
      <c r="A1058" s="27" t="s">
        <v>7712</v>
      </c>
      <c r="B1058" s="28">
        <v>0</v>
      </c>
      <c r="C1058" s="28">
        <v>0</v>
      </c>
      <c r="D1058" s="28">
        <v>0</v>
      </c>
      <c r="E1058" s="28">
        <v>0</v>
      </c>
      <c r="F1058" s="27" t="s">
        <v>42</v>
      </c>
      <c r="G1058" s="1" t="s">
        <v>1545</v>
      </c>
      <c r="H1058" s="1" t="s">
        <v>7713</v>
      </c>
      <c r="I1058" s="1" t="s">
        <v>42</v>
      </c>
      <c r="J1058" s="1" t="s">
        <v>42</v>
      </c>
      <c r="K1058" s="1" t="s">
        <v>42</v>
      </c>
      <c r="M1058" s="1" t="s">
        <v>42</v>
      </c>
      <c r="O1058" s="1" t="s">
        <v>42</v>
      </c>
      <c r="P1058" s="1" t="s">
        <v>42</v>
      </c>
      <c r="Q1058" s="1" t="s">
        <v>42</v>
      </c>
      <c r="R1058" s="1" t="s">
        <v>42</v>
      </c>
      <c r="S1058" s="1" t="s">
        <v>42</v>
      </c>
      <c r="T1058" s="1" t="s">
        <v>42</v>
      </c>
    </row>
    <row r="1059" spans="1:20" ht="20.100000000000001" customHeight="1" x14ac:dyDescent="0.3">
      <c r="A1059" s="27" t="s">
        <v>8377</v>
      </c>
      <c r="B1059" s="28">
        <v>0</v>
      </c>
      <c r="C1059" s="28">
        <v>0</v>
      </c>
      <c r="D1059" s="28">
        <v>0</v>
      </c>
      <c r="E1059" s="28">
        <v>0</v>
      </c>
      <c r="F1059" s="27" t="s">
        <v>42</v>
      </c>
      <c r="G1059" s="1" t="s">
        <v>1545</v>
      </c>
      <c r="H1059" s="1" t="s">
        <v>7713</v>
      </c>
      <c r="I1059" s="1" t="s">
        <v>8378</v>
      </c>
      <c r="J1059" s="1" t="s">
        <v>42</v>
      </c>
      <c r="K1059" s="1" t="s">
        <v>42</v>
      </c>
      <c r="M1059" s="1" t="s">
        <v>42</v>
      </c>
      <c r="O1059" s="1" t="s">
        <v>42</v>
      </c>
      <c r="P1059" s="1" t="s">
        <v>42</v>
      </c>
      <c r="Q1059" s="1" t="s">
        <v>42</v>
      </c>
      <c r="R1059" s="1" t="s">
        <v>42</v>
      </c>
      <c r="S1059" s="1" t="s">
        <v>42</v>
      </c>
      <c r="T1059" s="1" t="s">
        <v>42</v>
      </c>
    </row>
    <row r="1060" spans="1:20" ht="20.100000000000001" customHeight="1" x14ac:dyDescent="0.3">
      <c r="A1060" s="27" t="s">
        <v>8379</v>
      </c>
      <c r="B1060" s="28">
        <v>140.30000000000001</v>
      </c>
      <c r="C1060" s="28">
        <v>0</v>
      </c>
      <c r="D1060" s="28">
        <v>0</v>
      </c>
      <c r="E1060" s="28">
        <v>140.30000000000001</v>
      </c>
      <c r="F1060" s="27" t="s">
        <v>42</v>
      </c>
      <c r="G1060" s="1" t="s">
        <v>1545</v>
      </c>
      <c r="H1060" s="1" t="s">
        <v>7713</v>
      </c>
      <c r="I1060" s="1" t="s">
        <v>8380</v>
      </c>
      <c r="J1060" s="1" t="s">
        <v>42</v>
      </c>
      <c r="K1060" s="1" t="s">
        <v>42</v>
      </c>
      <c r="M1060" s="1" t="s">
        <v>42</v>
      </c>
      <c r="O1060" s="1" t="s">
        <v>42</v>
      </c>
      <c r="P1060" s="1" t="s">
        <v>42</v>
      </c>
      <c r="Q1060" s="1" t="s">
        <v>42</v>
      </c>
      <c r="R1060" s="1" t="s">
        <v>42</v>
      </c>
      <c r="S1060" s="1" t="s">
        <v>42</v>
      </c>
      <c r="T1060" s="1" t="s">
        <v>42</v>
      </c>
    </row>
    <row r="1061" spans="1:20" ht="20.100000000000001" customHeight="1" x14ac:dyDescent="0.3">
      <c r="A1061" s="27" t="s">
        <v>8381</v>
      </c>
      <c r="B1061" s="28">
        <v>0</v>
      </c>
      <c r="C1061" s="28">
        <v>1026.4000000000001</v>
      </c>
      <c r="D1061" s="28">
        <v>0</v>
      </c>
      <c r="E1061" s="28">
        <v>1026.4000000000001</v>
      </c>
      <c r="F1061" s="27" t="s">
        <v>42</v>
      </c>
      <c r="G1061" s="1" t="s">
        <v>1545</v>
      </c>
      <c r="H1061" s="1" t="s">
        <v>7713</v>
      </c>
      <c r="I1061" s="1" t="s">
        <v>8382</v>
      </c>
      <c r="J1061" s="1" t="s">
        <v>42</v>
      </c>
      <c r="K1061" s="1" t="s">
        <v>42</v>
      </c>
      <c r="M1061" s="1" t="s">
        <v>42</v>
      </c>
      <c r="O1061" s="1" t="s">
        <v>42</v>
      </c>
      <c r="P1061" s="1" t="s">
        <v>42</v>
      </c>
      <c r="Q1061" s="1" t="s">
        <v>42</v>
      </c>
      <c r="R1061" s="1" t="s">
        <v>42</v>
      </c>
      <c r="S1061" s="1" t="s">
        <v>42</v>
      </c>
      <c r="T1061" s="1" t="s">
        <v>42</v>
      </c>
    </row>
    <row r="1062" spans="1:20" ht="20.100000000000001" customHeight="1" x14ac:dyDescent="0.3">
      <c r="A1062" s="27" t="s">
        <v>8383</v>
      </c>
      <c r="B1062" s="28">
        <v>0</v>
      </c>
      <c r="C1062" s="28">
        <v>0</v>
      </c>
      <c r="D1062" s="28">
        <v>241.2</v>
      </c>
      <c r="E1062" s="28">
        <v>241.2</v>
      </c>
      <c r="F1062" s="27" t="s">
        <v>42</v>
      </c>
      <c r="G1062" s="1" t="s">
        <v>1545</v>
      </c>
      <c r="H1062" s="1" t="s">
        <v>7713</v>
      </c>
      <c r="I1062" s="1" t="s">
        <v>8384</v>
      </c>
      <c r="J1062" s="1" t="s">
        <v>42</v>
      </c>
      <c r="K1062" s="1" t="s">
        <v>42</v>
      </c>
      <c r="M1062" s="1" t="s">
        <v>42</v>
      </c>
      <c r="O1062" s="1" t="s">
        <v>42</v>
      </c>
      <c r="P1062" s="1" t="s">
        <v>42</v>
      </c>
      <c r="Q1062" s="1" t="s">
        <v>42</v>
      </c>
      <c r="R1062" s="1" t="s">
        <v>42</v>
      </c>
      <c r="S1062" s="1" t="s">
        <v>42</v>
      </c>
      <c r="T1062" s="1" t="s">
        <v>42</v>
      </c>
    </row>
    <row r="1063" spans="1:20" ht="20.100000000000001" customHeight="1" x14ac:dyDescent="0.3">
      <c r="A1063" s="27" t="s">
        <v>7742</v>
      </c>
      <c r="B1063" s="28">
        <v>140.30000000000001</v>
      </c>
      <c r="C1063" s="28">
        <v>1026.4000000000001</v>
      </c>
      <c r="D1063" s="28">
        <v>241.2</v>
      </c>
      <c r="E1063" s="28">
        <v>1407.9</v>
      </c>
      <c r="F1063" s="27" t="s">
        <v>42</v>
      </c>
      <c r="G1063" s="1" t="s">
        <v>1545</v>
      </c>
      <c r="H1063" s="1" t="s">
        <v>7713</v>
      </c>
      <c r="I1063" s="1" t="s">
        <v>7743</v>
      </c>
      <c r="J1063" s="1" t="s">
        <v>42</v>
      </c>
      <c r="K1063" s="1" t="s">
        <v>42</v>
      </c>
      <c r="M1063" s="1" t="s">
        <v>42</v>
      </c>
      <c r="O1063" s="1" t="s">
        <v>42</v>
      </c>
      <c r="P1063" s="1" t="s">
        <v>42</v>
      </c>
      <c r="Q1063" s="1" t="s">
        <v>42</v>
      </c>
      <c r="R1063" s="1" t="s">
        <v>42</v>
      </c>
      <c r="S1063" s="1" t="s">
        <v>42</v>
      </c>
      <c r="T1063" s="1" t="s">
        <v>42</v>
      </c>
    </row>
    <row r="1064" spans="1:20" ht="20.100000000000001" customHeight="1" x14ac:dyDescent="0.3">
      <c r="A1064" s="27" t="s">
        <v>7712</v>
      </c>
      <c r="B1064" s="28">
        <v>0</v>
      </c>
      <c r="C1064" s="28">
        <v>0</v>
      </c>
      <c r="D1064" s="28">
        <v>0</v>
      </c>
      <c r="E1064" s="28">
        <v>0</v>
      </c>
      <c r="F1064" s="27" t="s">
        <v>42</v>
      </c>
      <c r="G1064" s="1" t="s">
        <v>1545</v>
      </c>
      <c r="H1064" s="1" t="s">
        <v>7713</v>
      </c>
      <c r="I1064" s="1" t="s">
        <v>42</v>
      </c>
      <c r="J1064" s="1" t="s">
        <v>42</v>
      </c>
      <c r="K1064" s="1" t="s">
        <v>42</v>
      </c>
      <c r="M1064" s="1" t="s">
        <v>42</v>
      </c>
      <c r="O1064" s="1" t="s">
        <v>42</v>
      </c>
      <c r="P1064" s="1" t="s">
        <v>42</v>
      </c>
      <c r="Q1064" s="1" t="s">
        <v>42</v>
      </c>
      <c r="R1064" s="1" t="s">
        <v>42</v>
      </c>
      <c r="S1064" s="1" t="s">
        <v>42</v>
      </c>
      <c r="T1064" s="1" t="s">
        <v>42</v>
      </c>
    </row>
    <row r="1065" spans="1:20" ht="20.100000000000001" customHeight="1" x14ac:dyDescent="0.3">
      <c r="A1065" s="27" t="s">
        <v>8366</v>
      </c>
      <c r="B1065" s="28">
        <v>0</v>
      </c>
      <c r="C1065" s="28">
        <v>0</v>
      </c>
      <c r="D1065" s="28">
        <v>0</v>
      </c>
      <c r="E1065" s="28">
        <v>0</v>
      </c>
      <c r="F1065" s="27" t="s">
        <v>42</v>
      </c>
      <c r="G1065" s="1" t="s">
        <v>1545</v>
      </c>
      <c r="H1065" s="1" t="s">
        <v>7713</v>
      </c>
      <c r="I1065" s="1" t="s">
        <v>8367</v>
      </c>
      <c r="J1065" s="1" t="s">
        <v>42</v>
      </c>
      <c r="K1065" s="1" t="s">
        <v>42</v>
      </c>
      <c r="M1065" s="1" t="s">
        <v>42</v>
      </c>
      <c r="O1065" s="1" t="s">
        <v>42</v>
      </c>
      <c r="P1065" s="1" t="s">
        <v>42</v>
      </c>
      <c r="Q1065" s="1" t="s">
        <v>42</v>
      </c>
      <c r="R1065" s="1" t="s">
        <v>42</v>
      </c>
      <c r="S1065" s="1" t="s">
        <v>42</v>
      </c>
      <c r="T1065" s="1" t="s">
        <v>42</v>
      </c>
    </row>
    <row r="1066" spans="1:20" ht="20.100000000000001" customHeight="1" x14ac:dyDescent="0.3">
      <c r="A1066" s="27" t="s">
        <v>8385</v>
      </c>
      <c r="B1066" s="28">
        <v>92.8</v>
      </c>
      <c r="C1066" s="28">
        <v>0</v>
      </c>
      <c r="D1066" s="28">
        <v>0</v>
      </c>
      <c r="E1066" s="28">
        <v>92.8</v>
      </c>
      <c r="F1066" s="27" t="s">
        <v>42</v>
      </c>
      <c r="G1066" s="1" t="s">
        <v>1545</v>
      </c>
      <c r="H1066" s="1" t="s">
        <v>7713</v>
      </c>
      <c r="I1066" s="1" t="s">
        <v>8336</v>
      </c>
      <c r="J1066" s="1" t="s">
        <v>42</v>
      </c>
      <c r="K1066" s="1" t="s">
        <v>42</v>
      </c>
      <c r="M1066" s="1" t="s">
        <v>42</v>
      </c>
      <c r="O1066" s="1" t="s">
        <v>42</v>
      </c>
      <c r="P1066" s="1" t="s">
        <v>42</v>
      </c>
      <c r="Q1066" s="1" t="s">
        <v>42</v>
      </c>
      <c r="R1066" s="1" t="s">
        <v>42</v>
      </c>
      <c r="S1066" s="1" t="s">
        <v>42</v>
      </c>
      <c r="T1066" s="1" t="s">
        <v>42</v>
      </c>
    </row>
    <row r="1067" spans="1:20" ht="20.100000000000001" customHeight="1" x14ac:dyDescent="0.3">
      <c r="A1067" s="27" t="s">
        <v>8386</v>
      </c>
      <c r="B1067" s="28">
        <v>0</v>
      </c>
      <c r="C1067" s="28">
        <v>865.7</v>
      </c>
      <c r="D1067" s="28">
        <v>0</v>
      </c>
      <c r="E1067" s="28">
        <v>865.7</v>
      </c>
      <c r="F1067" s="27" t="s">
        <v>42</v>
      </c>
      <c r="G1067" s="1" t="s">
        <v>1545</v>
      </c>
      <c r="H1067" s="1" t="s">
        <v>7713</v>
      </c>
      <c r="I1067" s="1" t="s">
        <v>8338</v>
      </c>
      <c r="J1067" s="1" t="s">
        <v>42</v>
      </c>
      <c r="K1067" s="1" t="s">
        <v>42</v>
      </c>
      <c r="M1067" s="1" t="s">
        <v>42</v>
      </c>
      <c r="O1067" s="1" t="s">
        <v>42</v>
      </c>
      <c r="P1067" s="1" t="s">
        <v>42</v>
      </c>
      <c r="Q1067" s="1" t="s">
        <v>42</v>
      </c>
      <c r="R1067" s="1" t="s">
        <v>42</v>
      </c>
      <c r="S1067" s="1" t="s">
        <v>42</v>
      </c>
      <c r="T1067" s="1" t="s">
        <v>42</v>
      </c>
    </row>
    <row r="1068" spans="1:20" ht="20.100000000000001" customHeight="1" x14ac:dyDescent="0.3">
      <c r="A1068" s="27" t="s">
        <v>8387</v>
      </c>
      <c r="B1068" s="28">
        <v>0</v>
      </c>
      <c r="C1068" s="28">
        <v>0</v>
      </c>
      <c r="D1068" s="28">
        <v>113.4</v>
      </c>
      <c r="E1068" s="28">
        <v>113.4</v>
      </c>
      <c r="F1068" s="27" t="s">
        <v>42</v>
      </c>
      <c r="G1068" s="1" t="s">
        <v>1545</v>
      </c>
      <c r="H1068" s="1" t="s">
        <v>7713</v>
      </c>
      <c r="I1068" s="1" t="s">
        <v>8340</v>
      </c>
      <c r="J1068" s="1" t="s">
        <v>42</v>
      </c>
      <c r="K1068" s="1" t="s">
        <v>42</v>
      </c>
      <c r="M1068" s="1" t="s">
        <v>42</v>
      </c>
      <c r="O1068" s="1" t="s">
        <v>42</v>
      </c>
      <c r="P1068" s="1" t="s">
        <v>42</v>
      </c>
      <c r="Q1068" s="1" t="s">
        <v>42</v>
      </c>
      <c r="R1068" s="1" t="s">
        <v>42</v>
      </c>
      <c r="S1068" s="1" t="s">
        <v>42</v>
      </c>
      <c r="T1068" s="1" t="s">
        <v>42</v>
      </c>
    </row>
    <row r="1069" spans="1:20" ht="20.100000000000001" customHeight="1" x14ac:dyDescent="0.3">
      <c r="A1069" s="27" t="s">
        <v>7742</v>
      </c>
      <c r="B1069" s="28">
        <v>92.8</v>
      </c>
      <c r="C1069" s="28">
        <v>865.7</v>
      </c>
      <c r="D1069" s="28">
        <v>113.4</v>
      </c>
      <c r="E1069" s="28">
        <v>1071.9000000000001</v>
      </c>
      <c r="F1069" s="27" t="s">
        <v>42</v>
      </c>
      <c r="G1069" s="1" t="s">
        <v>1545</v>
      </c>
      <c r="H1069" s="1" t="s">
        <v>7713</v>
      </c>
      <c r="I1069" s="1" t="s">
        <v>7743</v>
      </c>
      <c r="J1069" s="1" t="s">
        <v>42</v>
      </c>
      <c r="K1069" s="1" t="s">
        <v>42</v>
      </c>
      <c r="M1069" s="1" t="s">
        <v>42</v>
      </c>
      <c r="O1069" s="1" t="s">
        <v>42</v>
      </c>
      <c r="P1069" s="1" t="s">
        <v>42</v>
      </c>
      <c r="Q1069" s="1" t="s">
        <v>42</v>
      </c>
      <c r="R1069" s="1" t="s">
        <v>42</v>
      </c>
      <c r="S1069" s="1" t="s">
        <v>42</v>
      </c>
      <c r="T1069" s="1" t="s">
        <v>42</v>
      </c>
    </row>
    <row r="1070" spans="1:20" ht="20.100000000000001" customHeight="1" x14ac:dyDescent="0.3">
      <c r="A1070" s="27" t="s">
        <v>7768</v>
      </c>
      <c r="B1070" s="29">
        <v>233</v>
      </c>
      <c r="C1070" s="29">
        <v>2860</v>
      </c>
      <c r="D1070" s="29">
        <v>354</v>
      </c>
      <c r="E1070" s="29">
        <v>3447</v>
      </c>
      <c r="F1070" s="30"/>
    </row>
    <row r="1071" spans="1:20" ht="20.100000000000001" customHeight="1" x14ac:dyDescent="0.3">
      <c r="A1071" s="30"/>
      <c r="B1071" s="30"/>
      <c r="C1071" s="30"/>
      <c r="D1071" s="30"/>
      <c r="E1071" s="30"/>
      <c r="F1071" s="30"/>
    </row>
    <row r="1072" spans="1:20" ht="20.100000000000001" customHeight="1" x14ac:dyDescent="0.3">
      <c r="A1072" s="30" t="s">
        <v>8389</v>
      </c>
      <c r="B1072" s="30"/>
      <c r="C1072" s="30"/>
      <c r="D1072" s="30"/>
      <c r="E1072" s="30"/>
      <c r="F1072" s="27" t="s">
        <v>42</v>
      </c>
      <c r="G1072" s="1" t="s">
        <v>1550</v>
      </c>
      <c r="I1072" s="1" t="s">
        <v>1547</v>
      </c>
      <c r="J1072" s="1" t="s">
        <v>1548</v>
      </c>
      <c r="K1072" s="1" t="s">
        <v>81</v>
      </c>
    </row>
    <row r="1073" spans="1:20" ht="20.100000000000001" customHeight="1" x14ac:dyDescent="0.3">
      <c r="A1073" s="27" t="s">
        <v>42</v>
      </c>
      <c r="B1073" s="28"/>
      <c r="C1073" s="28"/>
      <c r="D1073" s="28"/>
      <c r="E1073" s="28"/>
      <c r="F1073" s="27" t="s">
        <v>42</v>
      </c>
      <c r="G1073" s="1" t="s">
        <v>1550</v>
      </c>
      <c r="H1073" s="1" t="s">
        <v>7711</v>
      </c>
      <c r="I1073" s="1" t="s">
        <v>42</v>
      </c>
      <c r="J1073" s="1" t="s">
        <v>42</v>
      </c>
      <c r="K1073" s="1" t="s">
        <v>42</v>
      </c>
      <c r="L1073">
        <v>1</v>
      </c>
      <c r="M1073" s="1" t="s">
        <v>42</v>
      </c>
      <c r="O1073" s="1" t="s">
        <v>42</v>
      </c>
      <c r="P1073" s="1" t="s">
        <v>42</v>
      </c>
      <c r="Q1073" s="1" t="s">
        <v>42</v>
      </c>
      <c r="R1073" s="1" t="s">
        <v>42</v>
      </c>
      <c r="S1073" s="1" t="s">
        <v>42</v>
      </c>
      <c r="T1073" s="1" t="s">
        <v>42</v>
      </c>
    </row>
    <row r="1074" spans="1:20" ht="20.100000000000001" customHeight="1" x14ac:dyDescent="0.3">
      <c r="A1074" s="27" t="s">
        <v>8390</v>
      </c>
      <c r="B1074" s="28">
        <v>0</v>
      </c>
      <c r="C1074" s="28">
        <v>0</v>
      </c>
      <c r="D1074" s="28">
        <v>0</v>
      </c>
      <c r="E1074" s="28">
        <v>0</v>
      </c>
      <c r="F1074" s="27" t="s">
        <v>42</v>
      </c>
      <c r="G1074" s="1" t="s">
        <v>1550</v>
      </c>
      <c r="H1074" s="1" t="s">
        <v>7713</v>
      </c>
      <c r="I1074" s="1" t="s">
        <v>8391</v>
      </c>
      <c r="J1074" s="1" t="s">
        <v>42</v>
      </c>
      <c r="K1074" s="1" t="s">
        <v>42</v>
      </c>
      <c r="M1074" s="1" t="s">
        <v>42</v>
      </c>
      <c r="O1074" s="1" t="s">
        <v>42</v>
      </c>
      <c r="P1074" s="1" t="s">
        <v>42</v>
      </c>
      <c r="Q1074" s="1" t="s">
        <v>42</v>
      </c>
      <c r="R1074" s="1" t="s">
        <v>42</v>
      </c>
      <c r="S1074" s="1" t="s">
        <v>42</v>
      </c>
      <c r="T1074" s="1" t="s">
        <v>42</v>
      </c>
    </row>
    <row r="1075" spans="1:20" ht="20.100000000000001" customHeight="1" x14ac:dyDescent="0.3">
      <c r="A1075" s="27" t="s">
        <v>7712</v>
      </c>
      <c r="B1075" s="28">
        <v>0</v>
      </c>
      <c r="C1075" s="28">
        <v>0</v>
      </c>
      <c r="D1075" s="28">
        <v>0</v>
      </c>
      <c r="E1075" s="28">
        <v>0</v>
      </c>
      <c r="F1075" s="27" t="s">
        <v>42</v>
      </c>
      <c r="G1075" s="1" t="s">
        <v>1550</v>
      </c>
      <c r="H1075" s="1" t="s">
        <v>7713</v>
      </c>
      <c r="I1075" s="1" t="s">
        <v>42</v>
      </c>
      <c r="J1075" s="1" t="s">
        <v>42</v>
      </c>
      <c r="K1075" s="1" t="s">
        <v>42</v>
      </c>
      <c r="M1075" s="1" t="s">
        <v>42</v>
      </c>
      <c r="O1075" s="1" t="s">
        <v>42</v>
      </c>
      <c r="P1075" s="1" t="s">
        <v>42</v>
      </c>
      <c r="Q1075" s="1" t="s">
        <v>42</v>
      </c>
      <c r="R1075" s="1" t="s">
        <v>42</v>
      </c>
      <c r="S1075" s="1" t="s">
        <v>42</v>
      </c>
      <c r="T1075" s="1" t="s">
        <v>42</v>
      </c>
    </row>
    <row r="1076" spans="1:20" ht="20.100000000000001" customHeight="1" x14ac:dyDescent="0.3">
      <c r="A1076" s="27" t="s">
        <v>8392</v>
      </c>
      <c r="B1076" s="28">
        <v>0</v>
      </c>
      <c r="C1076" s="28">
        <v>0</v>
      </c>
      <c r="D1076" s="28">
        <v>0</v>
      </c>
      <c r="E1076" s="28">
        <v>0</v>
      </c>
      <c r="F1076" s="27" t="s">
        <v>42</v>
      </c>
      <c r="G1076" s="1" t="s">
        <v>1550</v>
      </c>
      <c r="H1076" s="1" t="s">
        <v>7713</v>
      </c>
      <c r="I1076" s="1" t="s">
        <v>8393</v>
      </c>
      <c r="J1076" s="1" t="s">
        <v>42</v>
      </c>
      <c r="K1076" s="1" t="s">
        <v>42</v>
      </c>
      <c r="M1076" s="1" t="s">
        <v>42</v>
      </c>
      <c r="O1076" s="1" t="s">
        <v>42</v>
      </c>
      <c r="P1076" s="1" t="s">
        <v>42</v>
      </c>
      <c r="Q1076" s="1" t="s">
        <v>42</v>
      </c>
      <c r="R1076" s="1" t="s">
        <v>42</v>
      </c>
      <c r="S1076" s="1" t="s">
        <v>42</v>
      </c>
      <c r="T1076" s="1" t="s">
        <v>42</v>
      </c>
    </row>
    <row r="1077" spans="1:20" ht="20.100000000000001" customHeight="1" x14ac:dyDescent="0.3">
      <c r="A1077" s="27" t="s">
        <v>8394</v>
      </c>
      <c r="B1077" s="28">
        <v>0</v>
      </c>
      <c r="C1077" s="28">
        <v>0</v>
      </c>
      <c r="D1077" s="28">
        <v>0</v>
      </c>
      <c r="E1077" s="28">
        <v>0</v>
      </c>
      <c r="F1077" s="27" t="s">
        <v>42</v>
      </c>
      <c r="G1077" s="1" t="s">
        <v>1550</v>
      </c>
      <c r="H1077" s="1" t="s">
        <v>7713</v>
      </c>
      <c r="I1077" s="1" t="s">
        <v>7803</v>
      </c>
      <c r="J1077" s="1" t="s">
        <v>42</v>
      </c>
      <c r="K1077" s="1" t="s">
        <v>42</v>
      </c>
      <c r="M1077" s="1" t="s">
        <v>42</v>
      </c>
      <c r="O1077" s="1" t="s">
        <v>42</v>
      </c>
      <c r="P1077" s="1" t="s">
        <v>42</v>
      </c>
      <c r="Q1077" s="1" t="s">
        <v>42</v>
      </c>
      <c r="R1077" s="1" t="s">
        <v>42</v>
      </c>
      <c r="S1077" s="1" t="s">
        <v>42</v>
      </c>
      <c r="T1077" s="1" t="s">
        <v>42</v>
      </c>
    </row>
    <row r="1078" spans="1:20" ht="20.100000000000001" customHeight="1" x14ac:dyDescent="0.3">
      <c r="A1078" s="27" t="s">
        <v>7712</v>
      </c>
      <c r="B1078" s="28">
        <v>0</v>
      </c>
      <c r="C1078" s="28">
        <v>0</v>
      </c>
      <c r="D1078" s="28">
        <v>0</v>
      </c>
      <c r="E1078" s="28">
        <v>0</v>
      </c>
      <c r="F1078" s="27" t="s">
        <v>42</v>
      </c>
      <c r="G1078" s="1" t="s">
        <v>1550</v>
      </c>
      <c r="H1078" s="1" t="s">
        <v>7713</v>
      </c>
      <c r="I1078" s="1" t="s">
        <v>42</v>
      </c>
      <c r="J1078" s="1" t="s">
        <v>42</v>
      </c>
      <c r="K1078" s="1" t="s">
        <v>42</v>
      </c>
      <c r="M1078" s="1" t="s">
        <v>42</v>
      </c>
      <c r="O1078" s="1" t="s">
        <v>42</v>
      </c>
      <c r="P1078" s="1" t="s">
        <v>42</v>
      </c>
      <c r="Q1078" s="1" t="s">
        <v>42</v>
      </c>
      <c r="R1078" s="1" t="s">
        <v>42</v>
      </c>
      <c r="S1078" s="1" t="s">
        <v>42</v>
      </c>
      <c r="T1078" s="1" t="s">
        <v>42</v>
      </c>
    </row>
    <row r="1079" spans="1:20" ht="20.100000000000001" customHeight="1" x14ac:dyDescent="0.3">
      <c r="A1079" s="27" t="s">
        <v>7718</v>
      </c>
      <c r="B1079" s="28">
        <v>0</v>
      </c>
      <c r="C1079" s="28">
        <v>0</v>
      </c>
      <c r="D1079" s="28">
        <v>0</v>
      </c>
      <c r="E1079" s="28">
        <v>0</v>
      </c>
      <c r="F1079" s="27" t="s">
        <v>42</v>
      </c>
      <c r="G1079" s="1" t="s">
        <v>1550</v>
      </c>
      <c r="H1079" s="1" t="s">
        <v>7713</v>
      </c>
      <c r="I1079" s="1" t="s">
        <v>7719</v>
      </c>
      <c r="J1079" s="1" t="s">
        <v>42</v>
      </c>
      <c r="K1079" s="1" t="s">
        <v>42</v>
      </c>
      <c r="M1079" s="1" t="s">
        <v>42</v>
      </c>
      <c r="O1079" s="1" t="s">
        <v>42</v>
      </c>
      <c r="P1079" s="1" t="s">
        <v>42</v>
      </c>
      <c r="Q1079" s="1" t="s">
        <v>42</v>
      </c>
      <c r="R1079" s="1" t="s">
        <v>42</v>
      </c>
      <c r="S1079" s="1" t="s">
        <v>42</v>
      </c>
      <c r="T1079" s="1" t="s">
        <v>42</v>
      </c>
    </row>
    <row r="1080" spans="1:20" ht="20.100000000000001" customHeight="1" x14ac:dyDescent="0.3">
      <c r="A1080" s="27" t="s">
        <v>7712</v>
      </c>
      <c r="B1080" s="28">
        <v>0</v>
      </c>
      <c r="C1080" s="28">
        <v>0</v>
      </c>
      <c r="D1080" s="28">
        <v>0</v>
      </c>
      <c r="E1080" s="28">
        <v>0</v>
      </c>
      <c r="F1080" s="27" t="s">
        <v>42</v>
      </c>
      <c r="G1080" s="1" t="s">
        <v>1550</v>
      </c>
      <c r="H1080" s="1" t="s">
        <v>7713</v>
      </c>
      <c r="I1080" s="1" t="s">
        <v>42</v>
      </c>
      <c r="J1080" s="1" t="s">
        <v>42</v>
      </c>
      <c r="K1080" s="1" t="s">
        <v>42</v>
      </c>
      <c r="M1080" s="1" t="s">
        <v>42</v>
      </c>
      <c r="O1080" s="1" t="s">
        <v>42</v>
      </c>
      <c r="P1080" s="1" t="s">
        <v>42</v>
      </c>
      <c r="Q1080" s="1" t="s">
        <v>42</v>
      </c>
      <c r="R1080" s="1" t="s">
        <v>42</v>
      </c>
      <c r="S1080" s="1" t="s">
        <v>42</v>
      </c>
      <c r="T1080" s="1" t="s">
        <v>42</v>
      </c>
    </row>
    <row r="1081" spans="1:20" ht="20.100000000000001" customHeight="1" x14ac:dyDescent="0.3">
      <c r="A1081" s="27" t="s">
        <v>8395</v>
      </c>
      <c r="B1081" s="28">
        <v>0</v>
      </c>
      <c r="C1081" s="28">
        <v>0</v>
      </c>
      <c r="D1081" s="28">
        <v>0</v>
      </c>
      <c r="E1081" s="28">
        <v>0</v>
      </c>
      <c r="F1081" s="27" t="s">
        <v>42</v>
      </c>
      <c r="G1081" s="1" t="s">
        <v>1550</v>
      </c>
      <c r="H1081" s="1" t="s">
        <v>7713</v>
      </c>
      <c r="I1081" s="1" t="s">
        <v>8396</v>
      </c>
      <c r="J1081" s="1" t="s">
        <v>42</v>
      </c>
      <c r="K1081" s="1" t="s">
        <v>42</v>
      </c>
      <c r="M1081" s="1" t="s">
        <v>42</v>
      </c>
      <c r="O1081" s="1" t="s">
        <v>42</v>
      </c>
      <c r="P1081" s="1" t="s">
        <v>42</v>
      </c>
      <c r="Q1081" s="1" t="s">
        <v>42</v>
      </c>
      <c r="R1081" s="1" t="s">
        <v>42</v>
      </c>
      <c r="S1081" s="1" t="s">
        <v>42</v>
      </c>
      <c r="T1081" s="1" t="s">
        <v>42</v>
      </c>
    </row>
    <row r="1082" spans="1:20" ht="20.100000000000001" customHeight="1" x14ac:dyDescent="0.3">
      <c r="A1082" s="27" t="s">
        <v>8397</v>
      </c>
      <c r="B1082" s="28">
        <v>0</v>
      </c>
      <c r="C1082" s="28">
        <v>0</v>
      </c>
      <c r="D1082" s="28">
        <v>0</v>
      </c>
      <c r="E1082" s="28">
        <v>0</v>
      </c>
      <c r="F1082" s="27" t="s">
        <v>42</v>
      </c>
      <c r="G1082" s="1" t="s">
        <v>1550</v>
      </c>
      <c r="H1082" s="1" t="s">
        <v>7713</v>
      </c>
      <c r="I1082" s="1" t="s">
        <v>8398</v>
      </c>
      <c r="J1082" s="1" t="s">
        <v>42</v>
      </c>
      <c r="K1082" s="1" t="s">
        <v>42</v>
      </c>
      <c r="M1082" s="1" t="s">
        <v>42</v>
      </c>
      <c r="O1082" s="1" t="s">
        <v>42</v>
      </c>
      <c r="P1082" s="1" t="s">
        <v>42</v>
      </c>
      <c r="Q1082" s="1" t="s">
        <v>42</v>
      </c>
      <c r="R1082" s="1" t="s">
        <v>42</v>
      </c>
      <c r="S1082" s="1" t="s">
        <v>42</v>
      </c>
      <c r="T1082" s="1" t="s">
        <v>42</v>
      </c>
    </row>
    <row r="1083" spans="1:20" ht="20.100000000000001" customHeight="1" x14ac:dyDescent="0.3">
      <c r="A1083" s="27" t="s">
        <v>8399</v>
      </c>
      <c r="B1083" s="28">
        <v>0</v>
      </c>
      <c r="C1083" s="28">
        <v>0</v>
      </c>
      <c r="D1083" s="28">
        <v>0</v>
      </c>
      <c r="E1083" s="28">
        <v>0</v>
      </c>
      <c r="F1083" s="27" t="s">
        <v>42</v>
      </c>
      <c r="G1083" s="1" t="s">
        <v>1550</v>
      </c>
      <c r="H1083" s="1" t="s">
        <v>7713</v>
      </c>
      <c r="I1083" s="1" t="s">
        <v>8400</v>
      </c>
      <c r="J1083" s="1" t="s">
        <v>42</v>
      </c>
      <c r="K1083" s="1" t="s">
        <v>42</v>
      </c>
      <c r="M1083" s="1" t="s">
        <v>42</v>
      </c>
      <c r="O1083" s="1" t="s">
        <v>42</v>
      </c>
      <c r="P1083" s="1" t="s">
        <v>42</v>
      </c>
      <c r="Q1083" s="1" t="s">
        <v>42</v>
      </c>
      <c r="R1083" s="1" t="s">
        <v>42</v>
      </c>
      <c r="S1083" s="1" t="s">
        <v>42</v>
      </c>
      <c r="T1083" s="1" t="s">
        <v>42</v>
      </c>
    </row>
    <row r="1084" spans="1:20" ht="20.100000000000001" customHeight="1" x14ac:dyDescent="0.3">
      <c r="A1084" s="27" t="s">
        <v>8401</v>
      </c>
      <c r="B1084" s="28">
        <v>0</v>
      </c>
      <c r="C1084" s="28">
        <v>3153.5</v>
      </c>
      <c r="D1084" s="28">
        <v>0</v>
      </c>
      <c r="E1084" s="28">
        <v>3153.5</v>
      </c>
      <c r="F1084" s="27" t="s">
        <v>42</v>
      </c>
      <c r="G1084" s="1" t="s">
        <v>1550</v>
      </c>
      <c r="H1084" s="1" t="s">
        <v>7713</v>
      </c>
      <c r="I1084" s="1" t="s">
        <v>8402</v>
      </c>
      <c r="J1084" s="1" t="s">
        <v>42</v>
      </c>
      <c r="K1084" s="1" t="s">
        <v>42</v>
      </c>
      <c r="M1084" s="1" t="s">
        <v>42</v>
      </c>
      <c r="O1084" s="1" t="s">
        <v>42</v>
      </c>
      <c r="P1084" s="1" t="s">
        <v>42</v>
      </c>
      <c r="Q1084" s="1" t="s">
        <v>42</v>
      </c>
      <c r="R1084" s="1" t="s">
        <v>42</v>
      </c>
      <c r="S1084" s="1" t="s">
        <v>42</v>
      </c>
      <c r="T1084" s="1" t="s">
        <v>42</v>
      </c>
    </row>
    <row r="1085" spans="1:20" ht="20.100000000000001" customHeight="1" x14ac:dyDescent="0.3">
      <c r="A1085" s="27" t="s">
        <v>8231</v>
      </c>
      <c r="B1085" s="28">
        <v>0</v>
      </c>
      <c r="C1085" s="28">
        <v>0</v>
      </c>
      <c r="D1085" s="28">
        <v>0</v>
      </c>
      <c r="E1085" s="28">
        <v>0</v>
      </c>
      <c r="F1085" s="27" t="s">
        <v>42</v>
      </c>
      <c r="G1085" s="1" t="s">
        <v>1550</v>
      </c>
      <c r="H1085" s="1" t="s">
        <v>7713</v>
      </c>
      <c r="I1085" s="1" t="s">
        <v>8232</v>
      </c>
      <c r="J1085" s="1" t="s">
        <v>42</v>
      </c>
      <c r="K1085" s="1" t="s">
        <v>42</v>
      </c>
      <c r="M1085" s="1" t="s">
        <v>42</v>
      </c>
      <c r="O1085" s="1" t="s">
        <v>42</v>
      </c>
      <c r="P1085" s="1" t="s">
        <v>42</v>
      </c>
      <c r="Q1085" s="1" t="s">
        <v>42</v>
      </c>
      <c r="R1085" s="1" t="s">
        <v>42</v>
      </c>
      <c r="S1085" s="1" t="s">
        <v>42</v>
      </c>
      <c r="T1085" s="1" t="s">
        <v>42</v>
      </c>
    </row>
    <row r="1086" spans="1:20" ht="20.100000000000001" customHeight="1" x14ac:dyDescent="0.3">
      <c r="A1086" s="27" t="s">
        <v>8403</v>
      </c>
      <c r="B1086" s="28">
        <v>0</v>
      </c>
      <c r="C1086" s="28">
        <v>1739.4</v>
      </c>
      <c r="D1086" s="28">
        <v>0</v>
      </c>
      <c r="E1086" s="28">
        <v>1739.4</v>
      </c>
      <c r="F1086" s="27" t="s">
        <v>42</v>
      </c>
      <c r="G1086" s="1" t="s">
        <v>1550</v>
      </c>
      <c r="H1086" s="1" t="s">
        <v>7713</v>
      </c>
      <c r="I1086" s="1" t="s">
        <v>8404</v>
      </c>
      <c r="J1086" s="1" t="s">
        <v>42</v>
      </c>
      <c r="K1086" s="1" t="s">
        <v>42</v>
      </c>
      <c r="M1086" s="1" t="s">
        <v>42</v>
      </c>
      <c r="O1086" s="1" t="s">
        <v>42</v>
      </c>
      <c r="P1086" s="1" t="s">
        <v>42</v>
      </c>
      <c r="Q1086" s="1" t="s">
        <v>42</v>
      </c>
      <c r="R1086" s="1" t="s">
        <v>42</v>
      </c>
      <c r="S1086" s="1" t="s">
        <v>42</v>
      </c>
      <c r="T1086" s="1" t="s">
        <v>42</v>
      </c>
    </row>
    <row r="1087" spans="1:20" ht="20.100000000000001" customHeight="1" x14ac:dyDescent="0.3">
      <c r="A1087" s="27" t="s">
        <v>7808</v>
      </c>
      <c r="B1087" s="28">
        <v>0</v>
      </c>
      <c r="C1087" s="28">
        <v>0</v>
      </c>
      <c r="D1087" s="28">
        <v>0</v>
      </c>
      <c r="E1087" s="28">
        <v>0</v>
      </c>
      <c r="F1087" s="27" t="s">
        <v>42</v>
      </c>
      <c r="G1087" s="1" t="s">
        <v>1550</v>
      </c>
      <c r="H1087" s="1" t="s">
        <v>7713</v>
      </c>
      <c r="I1087" s="1" t="s">
        <v>7809</v>
      </c>
      <c r="J1087" s="1" t="s">
        <v>42</v>
      </c>
      <c r="K1087" s="1" t="s">
        <v>42</v>
      </c>
      <c r="M1087" s="1" t="s">
        <v>42</v>
      </c>
      <c r="O1087" s="1" t="s">
        <v>42</v>
      </c>
      <c r="P1087" s="1" t="s">
        <v>42</v>
      </c>
      <c r="Q1087" s="1" t="s">
        <v>42</v>
      </c>
      <c r="R1087" s="1" t="s">
        <v>42</v>
      </c>
      <c r="S1087" s="1" t="s">
        <v>42</v>
      </c>
      <c r="T1087" s="1" t="s">
        <v>42</v>
      </c>
    </row>
    <row r="1088" spans="1:20" ht="20.100000000000001" customHeight="1" x14ac:dyDescent="0.3">
      <c r="A1088" s="27" t="s">
        <v>8405</v>
      </c>
      <c r="B1088" s="28">
        <v>0</v>
      </c>
      <c r="C1088" s="28">
        <v>1323.6</v>
      </c>
      <c r="D1088" s="28">
        <v>0</v>
      </c>
      <c r="E1088" s="28">
        <v>1323.6</v>
      </c>
      <c r="F1088" s="27" t="s">
        <v>42</v>
      </c>
      <c r="G1088" s="1" t="s">
        <v>1550</v>
      </c>
      <c r="H1088" s="1" t="s">
        <v>7713</v>
      </c>
      <c r="I1088" s="1" t="s">
        <v>8406</v>
      </c>
      <c r="J1088" s="1" t="s">
        <v>42</v>
      </c>
      <c r="K1088" s="1" t="s">
        <v>42</v>
      </c>
      <c r="M1088" s="1" t="s">
        <v>42</v>
      </c>
      <c r="O1088" s="1" t="s">
        <v>42</v>
      </c>
      <c r="P1088" s="1" t="s">
        <v>42</v>
      </c>
      <c r="Q1088" s="1" t="s">
        <v>42</v>
      </c>
      <c r="R1088" s="1" t="s">
        <v>42</v>
      </c>
      <c r="S1088" s="1" t="s">
        <v>42</v>
      </c>
      <c r="T1088" s="1" t="s">
        <v>42</v>
      </c>
    </row>
    <row r="1089" spans="1:20" ht="20.100000000000001" customHeight="1" x14ac:dyDescent="0.3">
      <c r="A1089" s="27" t="s">
        <v>8094</v>
      </c>
      <c r="B1089" s="28">
        <v>0</v>
      </c>
      <c r="C1089" s="28">
        <v>6216.5</v>
      </c>
      <c r="D1089" s="28">
        <v>0</v>
      </c>
      <c r="E1089" s="28">
        <v>6216.5</v>
      </c>
      <c r="F1089" s="27" t="s">
        <v>42</v>
      </c>
      <c r="G1089" s="1" t="s">
        <v>1550</v>
      </c>
      <c r="H1089" s="1" t="s">
        <v>7713</v>
      </c>
      <c r="I1089" s="1" t="s">
        <v>8095</v>
      </c>
      <c r="J1089" s="1" t="s">
        <v>42</v>
      </c>
      <c r="K1089" s="1" t="s">
        <v>42</v>
      </c>
      <c r="M1089" s="1" t="s">
        <v>42</v>
      </c>
      <c r="O1089" s="1" t="s">
        <v>42</v>
      </c>
      <c r="P1089" s="1" t="s">
        <v>42</v>
      </c>
      <c r="Q1089" s="1" t="s">
        <v>42</v>
      </c>
      <c r="R1089" s="1" t="s">
        <v>42</v>
      </c>
      <c r="S1089" s="1" t="s">
        <v>42</v>
      </c>
      <c r="T1089" s="1" t="s">
        <v>42</v>
      </c>
    </row>
    <row r="1090" spans="1:20" ht="20.100000000000001" customHeight="1" x14ac:dyDescent="0.3">
      <c r="A1090" s="27" t="s">
        <v>7712</v>
      </c>
      <c r="B1090" s="28">
        <v>0</v>
      </c>
      <c r="C1090" s="28">
        <v>0</v>
      </c>
      <c r="D1090" s="28">
        <v>0</v>
      </c>
      <c r="E1090" s="28">
        <v>0</v>
      </c>
      <c r="F1090" s="27" t="s">
        <v>42</v>
      </c>
      <c r="G1090" s="1" t="s">
        <v>1550</v>
      </c>
      <c r="H1090" s="1" t="s">
        <v>7713</v>
      </c>
      <c r="I1090" s="1" t="s">
        <v>7712</v>
      </c>
      <c r="J1090" s="1" t="s">
        <v>42</v>
      </c>
      <c r="K1090" s="1" t="s">
        <v>42</v>
      </c>
      <c r="M1090" s="1" t="s">
        <v>42</v>
      </c>
      <c r="O1090" s="1" t="s">
        <v>42</v>
      </c>
      <c r="P1090" s="1" t="s">
        <v>42</v>
      </c>
      <c r="Q1090" s="1" t="s">
        <v>42</v>
      </c>
      <c r="R1090" s="1" t="s">
        <v>42</v>
      </c>
      <c r="S1090" s="1" t="s">
        <v>42</v>
      </c>
      <c r="T1090" s="1" t="s">
        <v>42</v>
      </c>
    </row>
    <row r="1091" spans="1:20" ht="20.100000000000001" customHeight="1" x14ac:dyDescent="0.3">
      <c r="A1091" s="27" t="s">
        <v>7812</v>
      </c>
      <c r="B1091" s="28">
        <v>0</v>
      </c>
      <c r="C1091" s="28">
        <v>0</v>
      </c>
      <c r="D1091" s="28">
        <v>0</v>
      </c>
      <c r="E1091" s="28">
        <v>0</v>
      </c>
      <c r="F1091" s="27" t="s">
        <v>42</v>
      </c>
      <c r="G1091" s="1" t="s">
        <v>1550</v>
      </c>
      <c r="H1091" s="1" t="s">
        <v>7713</v>
      </c>
      <c r="I1091" s="1" t="s">
        <v>7813</v>
      </c>
      <c r="J1091" s="1" t="s">
        <v>42</v>
      </c>
      <c r="K1091" s="1" t="s">
        <v>42</v>
      </c>
      <c r="M1091" s="1" t="s">
        <v>42</v>
      </c>
      <c r="O1091" s="1" t="s">
        <v>42</v>
      </c>
      <c r="P1091" s="1" t="s">
        <v>42</v>
      </c>
      <c r="Q1091" s="1" t="s">
        <v>42</v>
      </c>
      <c r="R1091" s="1" t="s">
        <v>42</v>
      </c>
      <c r="S1091" s="1" t="s">
        <v>42</v>
      </c>
      <c r="T1091" s="1" t="s">
        <v>42</v>
      </c>
    </row>
    <row r="1092" spans="1:20" ht="20.100000000000001" customHeight="1" x14ac:dyDescent="0.3">
      <c r="A1092" s="27" t="s">
        <v>8407</v>
      </c>
      <c r="B1092" s="28">
        <v>0</v>
      </c>
      <c r="C1092" s="28">
        <v>0</v>
      </c>
      <c r="D1092" s="28">
        <v>0</v>
      </c>
      <c r="E1092" s="28">
        <v>0</v>
      </c>
      <c r="F1092" s="27" t="s">
        <v>42</v>
      </c>
      <c r="G1092" s="1" t="s">
        <v>1550</v>
      </c>
      <c r="H1092" s="1" t="s">
        <v>7713</v>
      </c>
      <c r="I1092" s="1" t="s">
        <v>8407</v>
      </c>
      <c r="J1092" s="1" t="s">
        <v>42</v>
      </c>
      <c r="K1092" s="1" t="s">
        <v>42</v>
      </c>
      <c r="M1092" s="1" t="s">
        <v>42</v>
      </c>
      <c r="O1092" s="1" t="s">
        <v>42</v>
      </c>
      <c r="P1092" s="1" t="s">
        <v>42</v>
      </c>
      <c r="Q1092" s="1" t="s">
        <v>42</v>
      </c>
      <c r="R1092" s="1" t="s">
        <v>42</v>
      </c>
      <c r="S1092" s="1" t="s">
        <v>42</v>
      </c>
      <c r="T1092" s="1" t="s">
        <v>42</v>
      </c>
    </row>
    <row r="1093" spans="1:20" ht="20.100000000000001" customHeight="1" x14ac:dyDescent="0.3">
      <c r="A1093" s="27" t="s">
        <v>8408</v>
      </c>
      <c r="B1093" s="28">
        <v>0</v>
      </c>
      <c r="C1093" s="28">
        <v>0</v>
      </c>
      <c r="D1093" s="28">
        <v>0</v>
      </c>
      <c r="E1093" s="28">
        <v>0</v>
      </c>
      <c r="F1093" s="27" t="s">
        <v>42</v>
      </c>
      <c r="G1093" s="1" t="s">
        <v>1550</v>
      </c>
      <c r="H1093" s="1" t="s">
        <v>7713</v>
      </c>
      <c r="I1093" s="1" t="s">
        <v>8409</v>
      </c>
      <c r="J1093" s="1" t="s">
        <v>42</v>
      </c>
      <c r="K1093" s="1" t="s">
        <v>42</v>
      </c>
      <c r="M1093" s="1" t="s">
        <v>42</v>
      </c>
      <c r="O1093" s="1" t="s">
        <v>42</v>
      </c>
      <c r="P1093" s="1" t="s">
        <v>42</v>
      </c>
      <c r="Q1093" s="1" t="s">
        <v>42</v>
      </c>
      <c r="R1093" s="1" t="s">
        <v>42</v>
      </c>
      <c r="S1093" s="1" t="s">
        <v>42</v>
      </c>
      <c r="T1093" s="1" t="s">
        <v>42</v>
      </c>
    </row>
    <row r="1094" spans="1:20" ht="20.100000000000001" customHeight="1" x14ac:dyDescent="0.3">
      <c r="A1094" s="27" t="s">
        <v>8410</v>
      </c>
      <c r="B1094" s="28">
        <v>495.7</v>
      </c>
      <c r="C1094" s="28">
        <v>0</v>
      </c>
      <c r="D1094" s="28">
        <v>0</v>
      </c>
      <c r="E1094" s="28">
        <v>495.7</v>
      </c>
      <c r="F1094" s="27" t="s">
        <v>42</v>
      </c>
      <c r="G1094" s="1" t="s">
        <v>1550</v>
      </c>
      <c r="H1094" s="1" t="s">
        <v>7713</v>
      </c>
      <c r="I1094" s="1" t="s">
        <v>8240</v>
      </c>
      <c r="J1094" s="1" t="s">
        <v>42</v>
      </c>
      <c r="K1094" s="1" t="s">
        <v>42</v>
      </c>
      <c r="M1094" s="1" t="s">
        <v>42</v>
      </c>
      <c r="O1094" s="1" t="s">
        <v>42</v>
      </c>
      <c r="P1094" s="1" t="s">
        <v>42</v>
      </c>
      <c r="Q1094" s="1" t="s">
        <v>42</v>
      </c>
      <c r="R1094" s="1" t="s">
        <v>42</v>
      </c>
      <c r="S1094" s="1" t="s">
        <v>42</v>
      </c>
      <c r="T1094" s="1" t="s">
        <v>42</v>
      </c>
    </row>
    <row r="1095" spans="1:20" ht="20.100000000000001" customHeight="1" x14ac:dyDescent="0.3">
      <c r="A1095" s="27" t="s">
        <v>8411</v>
      </c>
      <c r="B1095" s="28">
        <v>0</v>
      </c>
      <c r="C1095" s="28">
        <v>1816</v>
      </c>
      <c r="D1095" s="28">
        <v>0</v>
      </c>
      <c r="E1095" s="28">
        <v>1816</v>
      </c>
      <c r="F1095" s="27" t="s">
        <v>42</v>
      </c>
      <c r="G1095" s="1" t="s">
        <v>1550</v>
      </c>
      <c r="H1095" s="1" t="s">
        <v>7713</v>
      </c>
      <c r="I1095" s="1" t="s">
        <v>8242</v>
      </c>
      <c r="J1095" s="1" t="s">
        <v>42</v>
      </c>
      <c r="K1095" s="1" t="s">
        <v>42</v>
      </c>
      <c r="M1095" s="1" t="s">
        <v>42</v>
      </c>
      <c r="O1095" s="1" t="s">
        <v>42</v>
      </c>
      <c r="P1095" s="1" t="s">
        <v>42</v>
      </c>
      <c r="Q1095" s="1" t="s">
        <v>42</v>
      </c>
      <c r="R1095" s="1" t="s">
        <v>42</v>
      </c>
      <c r="S1095" s="1" t="s">
        <v>42</v>
      </c>
      <c r="T1095" s="1" t="s">
        <v>42</v>
      </c>
    </row>
    <row r="1096" spans="1:20" ht="20.100000000000001" customHeight="1" x14ac:dyDescent="0.3">
      <c r="A1096" s="27" t="s">
        <v>8412</v>
      </c>
      <c r="B1096" s="28">
        <v>0</v>
      </c>
      <c r="C1096" s="28">
        <v>0</v>
      </c>
      <c r="D1096" s="28">
        <v>538.79999999999995</v>
      </c>
      <c r="E1096" s="28">
        <v>538.79999999999995</v>
      </c>
      <c r="F1096" s="27" t="s">
        <v>42</v>
      </c>
      <c r="G1096" s="1" t="s">
        <v>1550</v>
      </c>
      <c r="H1096" s="1" t="s">
        <v>7713</v>
      </c>
      <c r="I1096" s="1" t="s">
        <v>8413</v>
      </c>
      <c r="J1096" s="1" t="s">
        <v>42</v>
      </c>
      <c r="K1096" s="1" t="s">
        <v>42</v>
      </c>
      <c r="M1096" s="1" t="s">
        <v>42</v>
      </c>
      <c r="O1096" s="1" t="s">
        <v>42</v>
      </c>
      <c r="P1096" s="1" t="s">
        <v>42</v>
      </c>
      <c r="Q1096" s="1" t="s">
        <v>42</v>
      </c>
      <c r="R1096" s="1" t="s">
        <v>42</v>
      </c>
      <c r="S1096" s="1" t="s">
        <v>42</v>
      </c>
      <c r="T1096" s="1" t="s">
        <v>42</v>
      </c>
    </row>
    <row r="1097" spans="1:20" ht="20.100000000000001" customHeight="1" x14ac:dyDescent="0.3">
      <c r="A1097" s="27" t="s">
        <v>7766</v>
      </c>
      <c r="B1097" s="28">
        <v>495.7</v>
      </c>
      <c r="C1097" s="28">
        <v>1816</v>
      </c>
      <c r="D1097" s="28">
        <v>538.79999999999995</v>
      </c>
      <c r="E1097" s="28">
        <v>2850.5</v>
      </c>
      <c r="F1097" s="27" t="s">
        <v>42</v>
      </c>
      <c r="G1097" s="1" t="s">
        <v>1550</v>
      </c>
      <c r="H1097" s="1" t="s">
        <v>7713</v>
      </c>
      <c r="I1097" s="1" t="s">
        <v>7767</v>
      </c>
      <c r="J1097" s="1" t="s">
        <v>42</v>
      </c>
      <c r="K1097" s="1" t="s">
        <v>42</v>
      </c>
      <c r="M1097" s="1" t="s">
        <v>42</v>
      </c>
      <c r="O1097" s="1" t="s">
        <v>42</v>
      </c>
      <c r="P1097" s="1" t="s">
        <v>42</v>
      </c>
      <c r="Q1097" s="1" t="s">
        <v>42</v>
      </c>
      <c r="R1097" s="1" t="s">
        <v>42</v>
      </c>
      <c r="S1097" s="1" t="s">
        <v>42</v>
      </c>
      <c r="T1097" s="1" t="s">
        <v>42</v>
      </c>
    </row>
    <row r="1098" spans="1:20" ht="20.100000000000001" customHeight="1" x14ac:dyDescent="0.3">
      <c r="A1098" s="27" t="s">
        <v>7712</v>
      </c>
      <c r="B1098" s="28">
        <v>0</v>
      </c>
      <c r="C1098" s="28">
        <v>0</v>
      </c>
      <c r="D1098" s="28">
        <v>0</v>
      </c>
      <c r="E1098" s="28">
        <v>0</v>
      </c>
      <c r="F1098" s="27" t="s">
        <v>42</v>
      </c>
      <c r="G1098" s="1" t="s">
        <v>1550</v>
      </c>
      <c r="H1098" s="1" t="s">
        <v>7713</v>
      </c>
      <c r="I1098" s="1" t="s">
        <v>42</v>
      </c>
      <c r="J1098" s="1" t="s">
        <v>42</v>
      </c>
      <c r="K1098" s="1" t="s">
        <v>42</v>
      </c>
      <c r="M1098" s="1" t="s">
        <v>42</v>
      </c>
      <c r="O1098" s="1" t="s">
        <v>42</v>
      </c>
      <c r="P1098" s="1" t="s">
        <v>42</v>
      </c>
      <c r="Q1098" s="1" t="s">
        <v>42</v>
      </c>
      <c r="R1098" s="1" t="s">
        <v>42</v>
      </c>
      <c r="S1098" s="1" t="s">
        <v>42</v>
      </c>
      <c r="T1098" s="1" t="s">
        <v>42</v>
      </c>
    </row>
    <row r="1099" spans="1:20" ht="20.100000000000001" customHeight="1" x14ac:dyDescent="0.3">
      <c r="A1099" s="27" t="s">
        <v>8414</v>
      </c>
      <c r="B1099" s="28">
        <v>0</v>
      </c>
      <c r="C1099" s="28">
        <v>0</v>
      </c>
      <c r="D1099" s="28">
        <v>0</v>
      </c>
      <c r="E1099" s="28">
        <v>0</v>
      </c>
      <c r="F1099" s="27" t="s">
        <v>42</v>
      </c>
      <c r="G1099" s="1" t="s">
        <v>1550</v>
      </c>
      <c r="H1099" s="1" t="s">
        <v>7713</v>
      </c>
      <c r="I1099" s="1" t="s">
        <v>8415</v>
      </c>
      <c r="J1099" s="1" t="s">
        <v>42</v>
      </c>
      <c r="K1099" s="1" t="s">
        <v>42</v>
      </c>
      <c r="M1099" s="1" t="s">
        <v>42</v>
      </c>
      <c r="O1099" s="1" t="s">
        <v>42</v>
      </c>
      <c r="P1099" s="1" t="s">
        <v>42</v>
      </c>
      <c r="Q1099" s="1" t="s">
        <v>42</v>
      </c>
      <c r="R1099" s="1" t="s">
        <v>42</v>
      </c>
      <c r="S1099" s="1" t="s">
        <v>42</v>
      </c>
      <c r="T1099" s="1" t="s">
        <v>42</v>
      </c>
    </row>
    <row r="1100" spans="1:20" ht="20.100000000000001" customHeight="1" x14ac:dyDescent="0.3">
      <c r="A1100" s="27" t="s">
        <v>8416</v>
      </c>
      <c r="B1100" s="28">
        <v>54.3</v>
      </c>
      <c r="C1100" s="28">
        <v>0</v>
      </c>
      <c r="D1100" s="28">
        <v>0</v>
      </c>
      <c r="E1100" s="28">
        <v>54.3</v>
      </c>
      <c r="F1100" s="27" t="s">
        <v>42</v>
      </c>
      <c r="G1100" s="1" t="s">
        <v>1550</v>
      </c>
      <c r="H1100" s="1" t="s">
        <v>7713</v>
      </c>
      <c r="I1100" s="1" t="s">
        <v>8123</v>
      </c>
      <c r="J1100" s="1" t="s">
        <v>42</v>
      </c>
      <c r="K1100" s="1" t="s">
        <v>42</v>
      </c>
      <c r="M1100" s="1" t="s">
        <v>42</v>
      </c>
      <c r="O1100" s="1" t="s">
        <v>42</v>
      </c>
      <c r="P1100" s="1" t="s">
        <v>42</v>
      </c>
      <c r="Q1100" s="1" t="s">
        <v>42</v>
      </c>
      <c r="R1100" s="1" t="s">
        <v>42</v>
      </c>
      <c r="S1100" s="1" t="s">
        <v>42</v>
      </c>
      <c r="T1100" s="1" t="s">
        <v>42</v>
      </c>
    </row>
    <row r="1101" spans="1:20" ht="20.100000000000001" customHeight="1" x14ac:dyDescent="0.3">
      <c r="A1101" s="27" t="s">
        <v>8417</v>
      </c>
      <c r="B1101" s="28">
        <v>0</v>
      </c>
      <c r="C1101" s="28">
        <v>1115.3</v>
      </c>
      <c r="D1101" s="28">
        <v>0</v>
      </c>
      <c r="E1101" s="28">
        <v>1115.3</v>
      </c>
      <c r="F1101" s="27" t="s">
        <v>42</v>
      </c>
      <c r="G1101" s="1" t="s">
        <v>1550</v>
      </c>
      <c r="H1101" s="1" t="s">
        <v>7713</v>
      </c>
      <c r="I1101" s="1" t="s">
        <v>8125</v>
      </c>
      <c r="J1101" s="1" t="s">
        <v>42</v>
      </c>
      <c r="K1101" s="1" t="s">
        <v>42</v>
      </c>
      <c r="M1101" s="1" t="s">
        <v>42</v>
      </c>
      <c r="O1101" s="1" t="s">
        <v>42</v>
      </c>
      <c r="P1101" s="1" t="s">
        <v>42</v>
      </c>
      <c r="Q1101" s="1" t="s">
        <v>42</v>
      </c>
      <c r="R1101" s="1" t="s">
        <v>42</v>
      </c>
      <c r="S1101" s="1" t="s">
        <v>42</v>
      </c>
      <c r="T1101" s="1" t="s">
        <v>42</v>
      </c>
    </row>
    <row r="1102" spans="1:20" ht="20.100000000000001" customHeight="1" x14ac:dyDescent="0.3">
      <c r="A1102" s="27" t="s">
        <v>8418</v>
      </c>
      <c r="B1102" s="28">
        <v>0</v>
      </c>
      <c r="C1102" s="28">
        <v>0</v>
      </c>
      <c r="D1102" s="28">
        <v>19</v>
      </c>
      <c r="E1102" s="28">
        <v>19</v>
      </c>
      <c r="F1102" s="27" t="s">
        <v>42</v>
      </c>
      <c r="G1102" s="1" t="s">
        <v>1550</v>
      </c>
      <c r="H1102" s="1" t="s">
        <v>7713</v>
      </c>
      <c r="I1102" s="1" t="s">
        <v>8127</v>
      </c>
      <c r="J1102" s="1" t="s">
        <v>42</v>
      </c>
      <c r="K1102" s="1" t="s">
        <v>42</v>
      </c>
      <c r="M1102" s="1" t="s">
        <v>42</v>
      </c>
      <c r="O1102" s="1" t="s">
        <v>42</v>
      </c>
      <c r="P1102" s="1" t="s">
        <v>42</v>
      </c>
      <c r="Q1102" s="1" t="s">
        <v>42</v>
      </c>
      <c r="R1102" s="1" t="s">
        <v>42</v>
      </c>
      <c r="S1102" s="1" t="s">
        <v>42</v>
      </c>
      <c r="T1102" s="1" t="s">
        <v>42</v>
      </c>
    </row>
    <row r="1103" spans="1:20" ht="20.100000000000001" customHeight="1" x14ac:dyDescent="0.3">
      <c r="A1103" s="27" t="s">
        <v>7766</v>
      </c>
      <c r="B1103" s="28">
        <v>54.3</v>
      </c>
      <c r="C1103" s="28">
        <v>1115.3</v>
      </c>
      <c r="D1103" s="28">
        <v>19</v>
      </c>
      <c r="E1103" s="28">
        <v>1188.5999999999999</v>
      </c>
      <c r="F1103" s="27" t="s">
        <v>42</v>
      </c>
      <c r="G1103" s="1" t="s">
        <v>1550</v>
      </c>
      <c r="H1103" s="1" t="s">
        <v>7713</v>
      </c>
      <c r="I1103" s="1" t="s">
        <v>7767</v>
      </c>
      <c r="J1103" s="1" t="s">
        <v>42</v>
      </c>
      <c r="K1103" s="1" t="s">
        <v>42</v>
      </c>
      <c r="M1103" s="1" t="s">
        <v>42</v>
      </c>
      <c r="O1103" s="1" t="s">
        <v>42</v>
      </c>
      <c r="P1103" s="1" t="s">
        <v>42</v>
      </c>
      <c r="Q1103" s="1" t="s">
        <v>42</v>
      </c>
      <c r="R1103" s="1" t="s">
        <v>42</v>
      </c>
      <c r="S1103" s="1" t="s">
        <v>42</v>
      </c>
      <c r="T1103" s="1" t="s">
        <v>42</v>
      </c>
    </row>
    <row r="1104" spans="1:20" ht="20.100000000000001" customHeight="1" x14ac:dyDescent="0.3">
      <c r="A1104" s="27" t="s">
        <v>7712</v>
      </c>
      <c r="B1104" s="28">
        <v>0</v>
      </c>
      <c r="C1104" s="28">
        <v>0</v>
      </c>
      <c r="D1104" s="28">
        <v>0</v>
      </c>
      <c r="E1104" s="28">
        <v>0</v>
      </c>
      <c r="F1104" s="27" t="s">
        <v>42</v>
      </c>
      <c r="G1104" s="1" t="s">
        <v>1550</v>
      </c>
      <c r="H1104" s="1" t="s">
        <v>7713</v>
      </c>
      <c r="I1104" s="1" t="s">
        <v>42</v>
      </c>
      <c r="J1104" s="1" t="s">
        <v>42</v>
      </c>
      <c r="K1104" s="1" t="s">
        <v>42</v>
      </c>
      <c r="M1104" s="1" t="s">
        <v>42</v>
      </c>
      <c r="O1104" s="1" t="s">
        <v>42</v>
      </c>
      <c r="P1104" s="1" t="s">
        <v>42</v>
      </c>
      <c r="Q1104" s="1" t="s">
        <v>42</v>
      </c>
      <c r="R1104" s="1" t="s">
        <v>42</v>
      </c>
      <c r="S1104" s="1" t="s">
        <v>42</v>
      </c>
      <c r="T1104" s="1" t="s">
        <v>42</v>
      </c>
    </row>
    <row r="1105" spans="1:20" ht="20.100000000000001" customHeight="1" x14ac:dyDescent="0.3">
      <c r="A1105" s="27" t="s">
        <v>8419</v>
      </c>
      <c r="B1105" s="28">
        <v>0</v>
      </c>
      <c r="C1105" s="28">
        <v>0</v>
      </c>
      <c r="D1105" s="28">
        <v>0</v>
      </c>
      <c r="E1105" s="28">
        <v>0</v>
      </c>
      <c r="F1105" s="27" t="s">
        <v>42</v>
      </c>
      <c r="G1105" s="1" t="s">
        <v>1550</v>
      </c>
      <c r="H1105" s="1" t="s">
        <v>7713</v>
      </c>
      <c r="I1105" s="1" t="s">
        <v>8420</v>
      </c>
      <c r="J1105" s="1" t="s">
        <v>42</v>
      </c>
      <c r="K1105" s="1" t="s">
        <v>42</v>
      </c>
      <c r="M1105" s="1" t="s">
        <v>42</v>
      </c>
      <c r="O1105" s="1" t="s">
        <v>42</v>
      </c>
      <c r="P1105" s="1" t="s">
        <v>42</v>
      </c>
      <c r="Q1105" s="1" t="s">
        <v>42</v>
      </c>
      <c r="R1105" s="1" t="s">
        <v>42</v>
      </c>
      <c r="S1105" s="1" t="s">
        <v>42</v>
      </c>
      <c r="T1105" s="1" t="s">
        <v>42</v>
      </c>
    </row>
    <row r="1106" spans="1:20" ht="20.100000000000001" customHeight="1" x14ac:dyDescent="0.3">
      <c r="A1106" s="27" t="s">
        <v>8421</v>
      </c>
      <c r="B1106" s="28">
        <v>164.2</v>
      </c>
      <c r="C1106" s="28">
        <v>0</v>
      </c>
      <c r="D1106" s="28">
        <v>0</v>
      </c>
      <c r="E1106" s="28">
        <v>164.2</v>
      </c>
      <c r="F1106" s="27" t="s">
        <v>42</v>
      </c>
      <c r="G1106" s="1" t="s">
        <v>1550</v>
      </c>
      <c r="H1106" s="1" t="s">
        <v>7713</v>
      </c>
      <c r="I1106" s="1" t="s">
        <v>8422</v>
      </c>
      <c r="J1106" s="1" t="s">
        <v>42</v>
      </c>
      <c r="K1106" s="1" t="s">
        <v>42</v>
      </c>
      <c r="M1106" s="1" t="s">
        <v>42</v>
      </c>
      <c r="O1106" s="1" t="s">
        <v>42</v>
      </c>
      <c r="P1106" s="1" t="s">
        <v>42</v>
      </c>
      <c r="Q1106" s="1" t="s">
        <v>42</v>
      </c>
      <c r="R1106" s="1" t="s">
        <v>42</v>
      </c>
      <c r="S1106" s="1" t="s">
        <v>42</v>
      </c>
      <c r="T1106" s="1" t="s">
        <v>42</v>
      </c>
    </row>
    <row r="1107" spans="1:20" ht="20.100000000000001" customHeight="1" x14ac:dyDescent="0.3">
      <c r="A1107" s="27" t="s">
        <v>8423</v>
      </c>
      <c r="B1107" s="28">
        <v>0</v>
      </c>
      <c r="C1107" s="28">
        <v>1531.6</v>
      </c>
      <c r="D1107" s="28">
        <v>0</v>
      </c>
      <c r="E1107" s="28">
        <v>1531.6</v>
      </c>
      <c r="F1107" s="27" t="s">
        <v>42</v>
      </c>
      <c r="G1107" s="1" t="s">
        <v>1550</v>
      </c>
      <c r="H1107" s="1" t="s">
        <v>7713</v>
      </c>
      <c r="I1107" s="1" t="s">
        <v>8424</v>
      </c>
      <c r="J1107" s="1" t="s">
        <v>42</v>
      </c>
      <c r="K1107" s="1" t="s">
        <v>42</v>
      </c>
      <c r="M1107" s="1" t="s">
        <v>42</v>
      </c>
      <c r="O1107" s="1" t="s">
        <v>42</v>
      </c>
      <c r="P1107" s="1" t="s">
        <v>42</v>
      </c>
      <c r="Q1107" s="1" t="s">
        <v>42</v>
      </c>
      <c r="R1107" s="1" t="s">
        <v>42</v>
      </c>
      <c r="S1107" s="1" t="s">
        <v>42</v>
      </c>
      <c r="T1107" s="1" t="s">
        <v>42</v>
      </c>
    </row>
    <row r="1108" spans="1:20" ht="20.100000000000001" customHeight="1" x14ac:dyDescent="0.3">
      <c r="A1108" s="27" t="s">
        <v>8425</v>
      </c>
      <c r="B1108" s="28">
        <v>0</v>
      </c>
      <c r="C1108" s="28">
        <v>0</v>
      </c>
      <c r="D1108" s="28">
        <v>200.6</v>
      </c>
      <c r="E1108" s="28">
        <v>200.6</v>
      </c>
      <c r="F1108" s="27" t="s">
        <v>42</v>
      </c>
      <c r="G1108" s="1" t="s">
        <v>1550</v>
      </c>
      <c r="H1108" s="1" t="s">
        <v>7713</v>
      </c>
      <c r="I1108" s="1" t="s">
        <v>8426</v>
      </c>
      <c r="J1108" s="1" t="s">
        <v>42</v>
      </c>
      <c r="K1108" s="1" t="s">
        <v>42</v>
      </c>
      <c r="M1108" s="1" t="s">
        <v>42</v>
      </c>
      <c r="O1108" s="1" t="s">
        <v>42</v>
      </c>
      <c r="P1108" s="1" t="s">
        <v>42</v>
      </c>
      <c r="Q1108" s="1" t="s">
        <v>42</v>
      </c>
      <c r="R1108" s="1" t="s">
        <v>42</v>
      </c>
      <c r="S1108" s="1" t="s">
        <v>42</v>
      </c>
      <c r="T1108" s="1" t="s">
        <v>42</v>
      </c>
    </row>
    <row r="1109" spans="1:20" ht="20.100000000000001" customHeight="1" x14ac:dyDescent="0.3">
      <c r="A1109" s="27" t="s">
        <v>7742</v>
      </c>
      <c r="B1109" s="28">
        <v>164.2</v>
      </c>
      <c r="C1109" s="28">
        <v>1531.6</v>
      </c>
      <c r="D1109" s="28">
        <v>200.6</v>
      </c>
      <c r="E1109" s="28">
        <v>1896.4</v>
      </c>
      <c r="F1109" s="27" t="s">
        <v>42</v>
      </c>
      <c r="G1109" s="1" t="s">
        <v>1550</v>
      </c>
      <c r="H1109" s="1" t="s">
        <v>7713</v>
      </c>
      <c r="I1109" s="1" t="s">
        <v>7743</v>
      </c>
      <c r="J1109" s="1" t="s">
        <v>42</v>
      </c>
      <c r="K1109" s="1" t="s">
        <v>42</v>
      </c>
      <c r="M1109" s="1" t="s">
        <v>42</v>
      </c>
      <c r="O1109" s="1" t="s">
        <v>42</v>
      </c>
      <c r="P1109" s="1" t="s">
        <v>42</v>
      </c>
      <c r="Q1109" s="1" t="s">
        <v>42</v>
      </c>
      <c r="R1109" s="1" t="s">
        <v>42</v>
      </c>
      <c r="S1109" s="1" t="s">
        <v>42</v>
      </c>
      <c r="T1109" s="1" t="s">
        <v>42</v>
      </c>
    </row>
    <row r="1110" spans="1:20" ht="20.100000000000001" customHeight="1" x14ac:dyDescent="0.3">
      <c r="A1110" s="27" t="s">
        <v>7712</v>
      </c>
      <c r="B1110" s="28">
        <v>0</v>
      </c>
      <c r="C1110" s="28">
        <v>0</v>
      </c>
      <c r="D1110" s="28">
        <v>0</v>
      </c>
      <c r="E1110" s="28">
        <v>0</v>
      </c>
      <c r="F1110" s="27" t="s">
        <v>42</v>
      </c>
      <c r="G1110" s="1" t="s">
        <v>1550</v>
      </c>
      <c r="H1110" s="1" t="s">
        <v>7713</v>
      </c>
      <c r="I1110" s="1" t="s">
        <v>42</v>
      </c>
      <c r="J1110" s="1" t="s">
        <v>42</v>
      </c>
      <c r="K1110" s="1" t="s">
        <v>42</v>
      </c>
      <c r="M1110" s="1" t="s">
        <v>42</v>
      </c>
      <c r="O1110" s="1" t="s">
        <v>42</v>
      </c>
      <c r="P1110" s="1" t="s">
        <v>42</v>
      </c>
      <c r="Q1110" s="1" t="s">
        <v>42</v>
      </c>
      <c r="R1110" s="1" t="s">
        <v>42</v>
      </c>
      <c r="S1110" s="1" t="s">
        <v>42</v>
      </c>
      <c r="T1110" s="1" t="s">
        <v>42</v>
      </c>
    </row>
    <row r="1111" spans="1:20" ht="20.100000000000001" customHeight="1" x14ac:dyDescent="0.3">
      <c r="A1111" s="27" t="s">
        <v>8427</v>
      </c>
      <c r="B1111" s="28">
        <v>0</v>
      </c>
      <c r="C1111" s="28">
        <v>0</v>
      </c>
      <c r="D1111" s="28">
        <v>310.8</v>
      </c>
      <c r="E1111" s="28">
        <v>310.8</v>
      </c>
      <c r="F1111" s="27" t="s">
        <v>42</v>
      </c>
      <c r="G1111" s="1" t="s">
        <v>1550</v>
      </c>
      <c r="H1111" s="1" t="s">
        <v>7713</v>
      </c>
      <c r="I1111" s="1" t="s">
        <v>8428</v>
      </c>
      <c r="J1111" s="1" t="s">
        <v>42</v>
      </c>
      <c r="K1111" s="1" t="s">
        <v>42</v>
      </c>
      <c r="M1111" s="1" t="s">
        <v>42</v>
      </c>
      <c r="O1111" s="1" t="s">
        <v>42</v>
      </c>
      <c r="P1111" s="1" t="s">
        <v>42</v>
      </c>
      <c r="Q1111" s="1" t="s">
        <v>42</v>
      </c>
      <c r="R1111" s="1" t="s">
        <v>42</v>
      </c>
      <c r="S1111" s="1" t="s">
        <v>42</v>
      </c>
      <c r="T1111" s="1" t="s">
        <v>42</v>
      </c>
    </row>
    <row r="1112" spans="1:20" ht="20.100000000000001" customHeight="1" x14ac:dyDescent="0.3">
      <c r="A1112" s="27" t="s">
        <v>7766</v>
      </c>
      <c r="B1112" s="28">
        <v>0</v>
      </c>
      <c r="C1112" s="28">
        <v>0</v>
      </c>
      <c r="D1112" s="28">
        <v>310.8</v>
      </c>
      <c r="E1112" s="28">
        <v>310.8</v>
      </c>
      <c r="F1112" s="27" t="s">
        <v>42</v>
      </c>
      <c r="G1112" s="1" t="s">
        <v>1550</v>
      </c>
      <c r="H1112" s="1" t="s">
        <v>7713</v>
      </c>
      <c r="I1112" s="1" t="s">
        <v>7767</v>
      </c>
      <c r="J1112" s="1" t="s">
        <v>42</v>
      </c>
      <c r="K1112" s="1" t="s">
        <v>42</v>
      </c>
      <c r="M1112" s="1" t="s">
        <v>42</v>
      </c>
      <c r="O1112" s="1" t="s">
        <v>42</v>
      </c>
      <c r="P1112" s="1" t="s">
        <v>42</v>
      </c>
      <c r="Q1112" s="1" t="s">
        <v>42</v>
      </c>
      <c r="R1112" s="1" t="s">
        <v>42</v>
      </c>
      <c r="S1112" s="1" t="s">
        <v>42</v>
      </c>
      <c r="T1112" s="1" t="s">
        <v>42</v>
      </c>
    </row>
    <row r="1113" spans="1:20" ht="20.100000000000001" customHeight="1" x14ac:dyDescent="0.3">
      <c r="A1113" s="27" t="s">
        <v>8037</v>
      </c>
      <c r="B1113" s="28">
        <v>0</v>
      </c>
      <c r="C1113" s="28">
        <v>0</v>
      </c>
      <c r="D1113" s="28">
        <v>0</v>
      </c>
      <c r="E1113" s="28">
        <v>0</v>
      </c>
      <c r="F1113" s="27" t="s">
        <v>42</v>
      </c>
      <c r="G1113" s="1" t="s">
        <v>1550</v>
      </c>
      <c r="H1113" s="1" t="s">
        <v>7713</v>
      </c>
      <c r="I1113" s="1" t="s">
        <v>8037</v>
      </c>
      <c r="J1113" s="1" t="s">
        <v>42</v>
      </c>
      <c r="K1113" s="1" t="s">
        <v>42</v>
      </c>
      <c r="M1113" s="1" t="s">
        <v>42</v>
      </c>
      <c r="O1113" s="1" t="s">
        <v>42</v>
      </c>
      <c r="P1113" s="1" t="s">
        <v>42</v>
      </c>
      <c r="Q1113" s="1" t="s">
        <v>42</v>
      </c>
      <c r="R1113" s="1" t="s">
        <v>42</v>
      </c>
      <c r="S1113" s="1" t="s">
        <v>42</v>
      </c>
      <c r="T1113" s="1" t="s">
        <v>42</v>
      </c>
    </row>
    <row r="1114" spans="1:20" ht="20.100000000000001" customHeight="1" x14ac:dyDescent="0.3">
      <c r="A1114" s="27" t="s">
        <v>7712</v>
      </c>
      <c r="B1114" s="28">
        <v>0</v>
      </c>
      <c r="C1114" s="28">
        <v>0</v>
      </c>
      <c r="D1114" s="28">
        <v>0</v>
      </c>
      <c r="E1114" s="28">
        <v>0</v>
      </c>
      <c r="F1114" s="27" t="s">
        <v>42</v>
      </c>
      <c r="G1114" s="1" t="s">
        <v>1550</v>
      </c>
      <c r="H1114" s="1" t="s">
        <v>7713</v>
      </c>
      <c r="I1114" s="1" t="s">
        <v>7712</v>
      </c>
      <c r="J1114" s="1" t="s">
        <v>42</v>
      </c>
      <c r="K1114" s="1" t="s">
        <v>42</v>
      </c>
      <c r="M1114" s="1" t="s">
        <v>42</v>
      </c>
      <c r="O1114" s="1" t="s">
        <v>42</v>
      </c>
      <c r="P1114" s="1" t="s">
        <v>42</v>
      </c>
      <c r="Q1114" s="1" t="s">
        <v>42</v>
      </c>
      <c r="R1114" s="1" t="s">
        <v>42</v>
      </c>
      <c r="S1114" s="1" t="s">
        <v>42</v>
      </c>
      <c r="T1114" s="1" t="s">
        <v>42</v>
      </c>
    </row>
    <row r="1115" spans="1:20" ht="20.100000000000001" customHeight="1" x14ac:dyDescent="0.3">
      <c r="A1115" s="27" t="s">
        <v>7712</v>
      </c>
      <c r="B1115" s="28">
        <v>0</v>
      </c>
      <c r="C1115" s="28">
        <v>0</v>
      </c>
      <c r="D1115" s="28">
        <v>0</v>
      </c>
      <c r="E1115" s="28">
        <v>0</v>
      </c>
      <c r="F1115" s="27" t="s">
        <v>42</v>
      </c>
      <c r="G1115" s="1" t="s">
        <v>1550</v>
      </c>
      <c r="H1115" s="1" t="s">
        <v>7713</v>
      </c>
      <c r="I1115" s="1" t="s">
        <v>7712</v>
      </c>
      <c r="J1115" s="1" t="s">
        <v>42</v>
      </c>
      <c r="K1115" s="1" t="s">
        <v>42</v>
      </c>
      <c r="M1115" s="1" t="s">
        <v>42</v>
      </c>
      <c r="O1115" s="1" t="s">
        <v>42</v>
      </c>
      <c r="P1115" s="1" t="s">
        <v>42</v>
      </c>
      <c r="Q1115" s="1" t="s">
        <v>42</v>
      </c>
      <c r="R1115" s="1" t="s">
        <v>42</v>
      </c>
      <c r="S1115" s="1" t="s">
        <v>42</v>
      </c>
      <c r="T1115" s="1" t="s">
        <v>42</v>
      </c>
    </row>
    <row r="1116" spans="1:20" ht="20.100000000000001" customHeight="1" x14ac:dyDescent="0.3">
      <c r="A1116" s="27" t="s">
        <v>7768</v>
      </c>
      <c r="B1116" s="29">
        <v>714</v>
      </c>
      <c r="C1116" s="29">
        <v>10679</v>
      </c>
      <c r="D1116" s="29">
        <v>1069</v>
      </c>
      <c r="E1116" s="29">
        <v>12462</v>
      </c>
      <c r="F1116" s="30"/>
    </row>
    <row r="1117" spans="1:20" ht="20.100000000000001" customHeight="1" x14ac:dyDescent="0.3">
      <c r="A1117" s="30"/>
      <c r="B1117" s="30"/>
      <c r="C1117" s="30"/>
      <c r="D1117" s="30"/>
      <c r="E1117" s="30"/>
      <c r="F1117" s="30"/>
    </row>
    <row r="1118" spans="1:20" ht="20.100000000000001" customHeight="1" x14ac:dyDescent="0.3">
      <c r="A1118" s="30" t="s">
        <v>8429</v>
      </c>
      <c r="B1118" s="30"/>
      <c r="C1118" s="30"/>
      <c r="D1118" s="30"/>
      <c r="E1118" s="30"/>
      <c r="F1118" s="27" t="s">
        <v>42</v>
      </c>
      <c r="G1118" s="1" t="s">
        <v>1553</v>
      </c>
      <c r="I1118" s="1" t="s">
        <v>1551</v>
      </c>
      <c r="J1118" s="1" t="s">
        <v>1548</v>
      </c>
      <c r="K1118" s="1" t="s">
        <v>81</v>
      </c>
    </row>
    <row r="1119" spans="1:20" ht="20.100000000000001" customHeight="1" x14ac:dyDescent="0.3">
      <c r="A1119" s="27" t="s">
        <v>42</v>
      </c>
      <c r="B1119" s="28"/>
      <c r="C1119" s="28"/>
      <c r="D1119" s="28"/>
      <c r="E1119" s="28"/>
      <c r="F1119" s="27" t="s">
        <v>42</v>
      </c>
      <c r="G1119" s="1" t="s">
        <v>1553</v>
      </c>
      <c r="H1119" s="1" t="s">
        <v>7711</v>
      </c>
      <c r="I1119" s="1" t="s">
        <v>42</v>
      </c>
      <c r="J1119" s="1" t="s">
        <v>42</v>
      </c>
      <c r="K1119" s="1" t="s">
        <v>42</v>
      </c>
      <c r="L1119">
        <v>1</v>
      </c>
      <c r="M1119" s="1" t="s">
        <v>42</v>
      </c>
      <c r="O1119" s="1" t="s">
        <v>42</v>
      </c>
      <c r="P1119" s="1" t="s">
        <v>42</v>
      </c>
      <c r="Q1119" s="1" t="s">
        <v>42</v>
      </c>
      <c r="R1119" s="1" t="s">
        <v>42</v>
      </c>
      <c r="S1119" s="1" t="s">
        <v>42</v>
      </c>
      <c r="T1119" s="1" t="s">
        <v>42</v>
      </c>
    </row>
    <row r="1120" spans="1:20" ht="20.100000000000001" customHeight="1" x14ac:dyDescent="0.3">
      <c r="A1120" s="27" t="s">
        <v>8390</v>
      </c>
      <c r="B1120" s="28">
        <v>0</v>
      </c>
      <c r="C1120" s="28">
        <v>0</v>
      </c>
      <c r="D1120" s="28">
        <v>0</v>
      </c>
      <c r="E1120" s="28">
        <v>0</v>
      </c>
      <c r="F1120" s="27" t="s">
        <v>42</v>
      </c>
      <c r="G1120" s="1" t="s">
        <v>1553</v>
      </c>
      <c r="H1120" s="1" t="s">
        <v>7713</v>
      </c>
      <c r="I1120" s="1" t="s">
        <v>8391</v>
      </c>
      <c r="J1120" s="1" t="s">
        <v>42</v>
      </c>
      <c r="K1120" s="1" t="s">
        <v>42</v>
      </c>
      <c r="M1120" s="1" t="s">
        <v>42</v>
      </c>
      <c r="O1120" s="1" t="s">
        <v>42</v>
      </c>
      <c r="P1120" s="1" t="s">
        <v>42</v>
      </c>
      <c r="Q1120" s="1" t="s">
        <v>42</v>
      </c>
      <c r="R1120" s="1" t="s">
        <v>42</v>
      </c>
      <c r="S1120" s="1" t="s">
        <v>42</v>
      </c>
      <c r="T1120" s="1" t="s">
        <v>42</v>
      </c>
    </row>
    <row r="1121" spans="1:20" ht="20.100000000000001" customHeight="1" x14ac:dyDescent="0.3">
      <c r="A1121" s="27" t="s">
        <v>7712</v>
      </c>
      <c r="B1121" s="28">
        <v>0</v>
      </c>
      <c r="C1121" s="28">
        <v>0</v>
      </c>
      <c r="D1121" s="28">
        <v>0</v>
      </c>
      <c r="E1121" s="28">
        <v>0</v>
      </c>
      <c r="F1121" s="27" t="s">
        <v>42</v>
      </c>
      <c r="G1121" s="1" t="s">
        <v>1553</v>
      </c>
      <c r="H1121" s="1" t="s">
        <v>7713</v>
      </c>
      <c r="I1121" s="1" t="s">
        <v>42</v>
      </c>
      <c r="J1121" s="1" t="s">
        <v>42</v>
      </c>
      <c r="K1121" s="1" t="s">
        <v>42</v>
      </c>
      <c r="M1121" s="1" t="s">
        <v>42</v>
      </c>
      <c r="O1121" s="1" t="s">
        <v>42</v>
      </c>
      <c r="P1121" s="1" t="s">
        <v>42</v>
      </c>
      <c r="Q1121" s="1" t="s">
        <v>42</v>
      </c>
      <c r="R1121" s="1" t="s">
        <v>42</v>
      </c>
      <c r="S1121" s="1" t="s">
        <v>42</v>
      </c>
      <c r="T1121" s="1" t="s">
        <v>42</v>
      </c>
    </row>
    <row r="1122" spans="1:20" ht="20.100000000000001" customHeight="1" x14ac:dyDescent="0.3">
      <c r="A1122" s="27" t="s">
        <v>8430</v>
      </c>
      <c r="B1122" s="28">
        <v>0</v>
      </c>
      <c r="C1122" s="28">
        <v>0</v>
      </c>
      <c r="D1122" s="28">
        <v>0</v>
      </c>
      <c r="E1122" s="28">
        <v>0</v>
      </c>
      <c r="F1122" s="27" t="s">
        <v>42</v>
      </c>
      <c r="G1122" s="1" t="s">
        <v>1553</v>
      </c>
      <c r="H1122" s="1" t="s">
        <v>7713</v>
      </c>
      <c r="I1122" s="1" t="s">
        <v>8431</v>
      </c>
      <c r="J1122" s="1" t="s">
        <v>42</v>
      </c>
      <c r="K1122" s="1" t="s">
        <v>42</v>
      </c>
      <c r="M1122" s="1" t="s">
        <v>42</v>
      </c>
      <c r="O1122" s="1" t="s">
        <v>42</v>
      </c>
      <c r="P1122" s="1" t="s">
        <v>42</v>
      </c>
      <c r="Q1122" s="1" t="s">
        <v>42</v>
      </c>
      <c r="R1122" s="1" t="s">
        <v>42</v>
      </c>
      <c r="S1122" s="1" t="s">
        <v>42</v>
      </c>
      <c r="T1122" s="1" t="s">
        <v>42</v>
      </c>
    </row>
    <row r="1123" spans="1:20" ht="20.100000000000001" customHeight="1" x14ac:dyDescent="0.3">
      <c r="A1123" s="27" t="s">
        <v>8432</v>
      </c>
      <c r="B1123" s="28">
        <v>0</v>
      </c>
      <c r="C1123" s="28">
        <v>0</v>
      </c>
      <c r="D1123" s="28">
        <v>0</v>
      </c>
      <c r="E1123" s="28">
        <v>0</v>
      </c>
      <c r="F1123" s="27" t="s">
        <v>42</v>
      </c>
      <c r="G1123" s="1" t="s">
        <v>1553</v>
      </c>
      <c r="H1123" s="1" t="s">
        <v>7713</v>
      </c>
      <c r="I1123" s="1" t="s">
        <v>7803</v>
      </c>
      <c r="J1123" s="1" t="s">
        <v>42</v>
      </c>
      <c r="K1123" s="1" t="s">
        <v>42</v>
      </c>
      <c r="M1123" s="1" t="s">
        <v>42</v>
      </c>
      <c r="O1123" s="1" t="s">
        <v>42</v>
      </c>
      <c r="P1123" s="1" t="s">
        <v>42</v>
      </c>
      <c r="Q1123" s="1" t="s">
        <v>42</v>
      </c>
      <c r="R1123" s="1" t="s">
        <v>42</v>
      </c>
      <c r="S1123" s="1" t="s">
        <v>42</v>
      </c>
      <c r="T1123" s="1" t="s">
        <v>42</v>
      </c>
    </row>
    <row r="1124" spans="1:20" ht="20.100000000000001" customHeight="1" x14ac:dyDescent="0.3">
      <c r="A1124" s="27" t="s">
        <v>7712</v>
      </c>
      <c r="B1124" s="28">
        <v>0</v>
      </c>
      <c r="C1124" s="28">
        <v>0</v>
      </c>
      <c r="D1124" s="28">
        <v>0</v>
      </c>
      <c r="E1124" s="28">
        <v>0</v>
      </c>
      <c r="F1124" s="27" t="s">
        <v>42</v>
      </c>
      <c r="G1124" s="1" t="s">
        <v>1553</v>
      </c>
      <c r="H1124" s="1" t="s">
        <v>7713</v>
      </c>
      <c r="I1124" s="1" t="s">
        <v>42</v>
      </c>
      <c r="J1124" s="1" t="s">
        <v>42</v>
      </c>
      <c r="K1124" s="1" t="s">
        <v>42</v>
      </c>
      <c r="M1124" s="1" t="s">
        <v>42</v>
      </c>
      <c r="O1124" s="1" t="s">
        <v>42</v>
      </c>
      <c r="P1124" s="1" t="s">
        <v>42</v>
      </c>
      <c r="Q1124" s="1" t="s">
        <v>42</v>
      </c>
      <c r="R1124" s="1" t="s">
        <v>42</v>
      </c>
      <c r="S1124" s="1" t="s">
        <v>42</v>
      </c>
      <c r="T1124" s="1" t="s">
        <v>42</v>
      </c>
    </row>
    <row r="1125" spans="1:20" ht="20.100000000000001" customHeight="1" x14ac:dyDescent="0.3">
      <c r="A1125" s="27" t="s">
        <v>7718</v>
      </c>
      <c r="B1125" s="28">
        <v>0</v>
      </c>
      <c r="C1125" s="28">
        <v>0</v>
      </c>
      <c r="D1125" s="28">
        <v>0</v>
      </c>
      <c r="E1125" s="28">
        <v>0</v>
      </c>
      <c r="F1125" s="27" t="s">
        <v>42</v>
      </c>
      <c r="G1125" s="1" t="s">
        <v>1553</v>
      </c>
      <c r="H1125" s="1" t="s">
        <v>7713</v>
      </c>
      <c r="I1125" s="1" t="s">
        <v>7719</v>
      </c>
      <c r="J1125" s="1" t="s">
        <v>42</v>
      </c>
      <c r="K1125" s="1" t="s">
        <v>42</v>
      </c>
      <c r="M1125" s="1" t="s">
        <v>42</v>
      </c>
      <c r="O1125" s="1" t="s">
        <v>42</v>
      </c>
      <c r="P1125" s="1" t="s">
        <v>42</v>
      </c>
      <c r="Q1125" s="1" t="s">
        <v>42</v>
      </c>
      <c r="R1125" s="1" t="s">
        <v>42</v>
      </c>
      <c r="S1125" s="1" t="s">
        <v>42</v>
      </c>
      <c r="T1125" s="1" t="s">
        <v>42</v>
      </c>
    </row>
    <row r="1126" spans="1:20" ht="20.100000000000001" customHeight="1" x14ac:dyDescent="0.3">
      <c r="A1126" s="27" t="s">
        <v>7712</v>
      </c>
      <c r="B1126" s="28">
        <v>0</v>
      </c>
      <c r="C1126" s="28">
        <v>0</v>
      </c>
      <c r="D1126" s="28">
        <v>0</v>
      </c>
      <c r="E1126" s="28">
        <v>0</v>
      </c>
      <c r="F1126" s="27" t="s">
        <v>42</v>
      </c>
      <c r="G1126" s="1" t="s">
        <v>1553</v>
      </c>
      <c r="H1126" s="1" t="s">
        <v>7713</v>
      </c>
      <c r="I1126" s="1" t="s">
        <v>42</v>
      </c>
      <c r="J1126" s="1" t="s">
        <v>42</v>
      </c>
      <c r="K1126" s="1" t="s">
        <v>42</v>
      </c>
      <c r="M1126" s="1" t="s">
        <v>42</v>
      </c>
      <c r="O1126" s="1" t="s">
        <v>42</v>
      </c>
      <c r="P1126" s="1" t="s">
        <v>42</v>
      </c>
      <c r="Q1126" s="1" t="s">
        <v>42</v>
      </c>
      <c r="R1126" s="1" t="s">
        <v>42</v>
      </c>
      <c r="S1126" s="1" t="s">
        <v>42</v>
      </c>
      <c r="T1126" s="1" t="s">
        <v>42</v>
      </c>
    </row>
    <row r="1127" spans="1:20" ht="20.100000000000001" customHeight="1" x14ac:dyDescent="0.3">
      <c r="A1127" s="27" t="s">
        <v>8395</v>
      </c>
      <c r="B1127" s="28">
        <v>0</v>
      </c>
      <c r="C1127" s="28">
        <v>0</v>
      </c>
      <c r="D1127" s="28">
        <v>0</v>
      </c>
      <c r="E1127" s="28">
        <v>0</v>
      </c>
      <c r="F1127" s="27" t="s">
        <v>42</v>
      </c>
      <c r="G1127" s="1" t="s">
        <v>1553</v>
      </c>
      <c r="H1127" s="1" t="s">
        <v>7713</v>
      </c>
      <c r="I1127" s="1" t="s">
        <v>8396</v>
      </c>
      <c r="J1127" s="1" t="s">
        <v>42</v>
      </c>
      <c r="K1127" s="1" t="s">
        <v>42</v>
      </c>
      <c r="M1127" s="1" t="s">
        <v>42</v>
      </c>
      <c r="O1127" s="1" t="s">
        <v>42</v>
      </c>
      <c r="P1127" s="1" t="s">
        <v>42</v>
      </c>
      <c r="Q1127" s="1" t="s">
        <v>42</v>
      </c>
      <c r="R1127" s="1" t="s">
        <v>42</v>
      </c>
      <c r="S1127" s="1" t="s">
        <v>42</v>
      </c>
      <c r="T1127" s="1" t="s">
        <v>42</v>
      </c>
    </row>
    <row r="1128" spans="1:20" ht="20.100000000000001" customHeight="1" x14ac:dyDescent="0.3">
      <c r="A1128" s="27" t="s">
        <v>8397</v>
      </c>
      <c r="B1128" s="28">
        <v>0</v>
      </c>
      <c r="C1128" s="28">
        <v>0</v>
      </c>
      <c r="D1128" s="28">
        <v>0</v>
      </c>
      <c r="E1128" s="28">
        <v>0</v>
      </c>
      <c r="F1128" s="27" t="s">
        <v>42</v>
      </c>
      <c r="G1128" s="1" t="s">
        <v>1553</v>
      </c>
      <c r="H1128" s="1" t="s">
        <v>7713</v>
      </c>
      <c r="I1128" s="1" t="s">
        <v>8398</v>
      </c>
      <c r="J1128" s="1" t="s">
        <v>42</v>
      </c>
      <c r="K1128" s="1" t="s">
        <v>42</v>
      </c>
      <c r="M1128" s="1" t="s">
        <v>42</v>
      </c>
      <c r="O1128" s="1" t="s">
        <v>42</v>
      </c>
      <c r="P1128" s="1" t="s">
        <v>42</v>
      </c>
      <c r="Q1128" s="1" t="s">
        <v>42</v>
      </c>
      <c r="R1128" s="1" t="s">
        <v>42</v>
      </c>
      <c r="S1128" s="1" t="s">
        <v>42</v>
      </c>
      <c r="T1128" s="1" t="s">
        <v>42</v>
      </c>
    </row>
    <row r="1129" spans="1:20" ht="20.100000000000001" customHeight="1" x14ac:dyDescent="0.3">
      <c r="A1129" s="27" t="s">
        <v>8399</v>
      </c>
      <c r="B1129" s="28">
        <v>0</v>
      </c>
      <c r="C1129" s="28">
        <v>0</v>
      </c>
      <c r="D1129" s="28">
        <v>0</v>
      </c>
      <c r="E1129" s="28">
        <v>0</v>
      </c>
      <c r="F1129" s="27" t="s">
        <v>42</v>
      </c>
      <c r="G1129" s="1" t="s">
        <v>1553</v>
      </c>
      <c r="H1129" s="1" t="s">
        <v>7713</v>
      </c>
      <c r="I1129" s="1" t="s">
        <v>8400</v>
      </c>
      <c r="J1129" s="1" t="s">
        <v>42</v>
      </c>
      <c r="K1129" s="1" t="s">
        <v>42</v>
      </c>
      <c r="M1129" s="1" t="s">
        <v>42</v>
      </c>
      <c r="O1129" s="1" t="s">
        <v>42</v>
      </c>
      <c r="P1129" s="1" t="s">
        <v>42</v>
      </c>
      <c r="Q1129" s="1" t="s">
        <v>42</v>
      </c>
      <c r="R1129" s="1" t="s">
        <v>42</v>
      </c>
      <c r="S1129" s="1" t="s">
        <v>42</v>
      </c>
      <c r="T1129" s="1" t="s">
        <v>42</v>
      </c>
    </row>
    <row r="1130" spans="1:20" ht="20.100000000000001" customHeight="1" x14ac:dyDescent="0.3">
      <c r="A1130" s="27" t="s">
        <v>8433</v>
      </c>
      <c r="B1130" s="28">
        <v>0</v>
      </c>
      <c r="C1130" s="28">
        <v>3503.9</v>
      </c>
      <c r="D1130" s="28">
        <v>0</v>
      </c>
      <c r="E1130" s="28">
        <v>3503.9</v>
      </c>
      <c r="F1130" s="27" t="s">
        <v>42</v>
      </c>
      <c r="G1130" s="1" t="s">
        <v>1553</v>
      </c>
      <c r="H1130" s="1" t="s">
        <v>7713</v>
      </c>
      <c r="I1130" s="1" t="s">
        <v>8402</v>
      </c>
      <c r="J1130" s="1" t="s">
        <v>42</v>
      </c>
      <c r="K1130" s="1" t="s">
        <v>42</v>
      </c>
      <c r="M1130" s="1" t="s">
        <v>42</v>
      </c>
      <c r="O1130" s="1" t="s">
        <v>42</v>
      </c>
      <c r="P1130" s="1" t="s">
        <v>42</v>
      </c>
      <c r="Q1130" s="1" t="s">
        <v>42</v>
      </c>
      <c r="R1130" s="1" t="s">
        <v>42</v>
      </c>
      <c r="S1130" s="1" t="s">
        <v>42</v>
      </c>
      <c r="T1130" s="1" t="s">
        <v>42</v>
      </c>
    </row>
    <row r="1131" spans="1:20" ht="20.100000000000001" customHeight="1" x14ac:dyDescent="0.3">
      <c r="A1131" s="27" t="s">
        <v>8231</v>
      </c>
      <c r="B1131" s="28">
        <v>0</v>
      </c>
      <c r="C1131" s="28">
        <v>0</v>
      </c>
      <c r="D1131" s="28">
        <v>0</v>
      </c>
      <c r="E1131" s="28">
        <v>0</v>
      </c>
      <c r="F1131" s="27" t="s">
        <v>42</v>
      </c>
      <c r="G1131" s="1" t="s">
        <v>1553</v>
      </c>
      <c r="H1131" s="1" t="s">
        <v>7713</v>
      </c>
      <c r="I1131" s="1" t="s">
        <v>8232</v>
      </c>
      <c r="J1131" s="1" t="s">
        <v>42</v>
      </c>
      <c r="K1131" s="1" t="s">
        <v>42</v>
      </c>
      <c r="M1131" s="1" t="s">
        <v>42</v>
      </c>
      <c r="O1131" s="1" t="s">
        <v>42</v>
      </c>
      <c r="P1131" s="1" t="s">
        <v>42</v>
      </c>
      <c r="Q1131" s="1" t="s">
        <v>42</v>
      </c>
      <c r="R1131" s="1" t="s">
        <v>42</v>
      </c>
      <c r="S1131" s="1" t="s">
        <v>42</v>
      </c>
      <c r="T1131" s="1" t="s">
        <v>42</v>
      </c>
    </row>
    <row r="1132" spans="1:20" ht="20.100000000000001" customHeight="1" x14ac:dyDescent="0.3">
      <c r="A1132" s="27" t="s">
        <v>8434</v>
      </c>
      <c r="B1132" s="28">
        <v>0</v>
      </c>
      <c r="C1132" s="28">
        <v>1932.6</v>
      </c>
      <c r="D1132" s="28">
        <v>0</v>
      </c>
      <c r="E1132" s="28">
        <v>1932.6</v>
      </c>
      <c r="F1132" s="27" t="s">
        <v>42</v>
      </c>
      <c r="G1132" s="1" t="s">
        <v>1553</v>
      </c>
      <c r="H1132" s="1" t="s">
        <v>7713</v>
      </c>
      <c r="I1132" s="1" t="s">
        <v>8404</v>
      </c>
      <c r="J1132" s="1" t="s">
        <v>42</v>
      </c>
      <c r="K1132" s="1" t="s">
        <v>42</v>
      </c>
      <c r="M1132" s="1" t="s">
        <v>42</v>
      </c>
      <c r="O1132" s="1" t="s">
        <v>42</v>
      </c>
      <c r="P1132" s="1" t="s">
        <v>42</v>
      </c>
      <c r="Q1132" s="1" t="s">
        <v>42</v>
      </c>
      <c r="R1132" s="1" t="s">
        <v>42</v>
      </c>
      <c r="S1132" s="1" t="s">
        <v>42</v>
      </c>
      <c r="T1132" s="1" t="s">
        <v>42</v>
      </c>
    </row>
    <row r="1133" spans="1:20" ht="20.100000000000001" customHeight="1" x14ac:dyDescent="0.3">
      <c r="A1133" s="27" t="s">
        <v>7808</v>
      </c>
      <c r="B1133" s="28">
        <v>0</v>
      </c>
      <c r="C1133" s="28">
        <v>0</v>
      </c>
      <c r="D1133" s="28">
        <v>0</v>
      </c>
      <c r="E1133" s="28">
        <v>0</v>
      </c>
      <c r="F1133" s="27" t="s">
        <v>42</v>
      </c>
      <c r="G1133" s="1" t="s">
        <v>1553</v>
      </c>
      <c r="H1133" s="1" t="s">
        <v>7713</v>
      </c>
      <c r="I1133" s="1" t="s">
        <v>7809</v>
      </c>
      <c r="J1133" s="1" t="s">
        <v>42</v>
      </c>
      <c r="K1133" s="1" t="s">
        <v>42</v>
      </c>
      <c r="M1133" s="1" t="s">
        <v>42</v>
      </c>
      <c r="O1133" s="1" t="s">
        <v>42</v>
      </c>
      <c r="P1133" s="1" t="s">
        <v>42</v>
      </c>
      <c r="Q1133" s="1" t="s">
        <v>42</v>
      </c>
      <c r="R1133" s="1" t="s">
        <v>42</v>
      </c>
      <c r="S1133" s="1" t="s">
        <v>42</v>
      </c>
      <c r="T1133" s="1" t="s">
        <v>42</v>
      </c>
    </row>
    <row r="1134" spans="1:20" ht="20.100000000000001" customHeight="1" x14ac:dyDescent="0.3">
      <c r="A1134" s="27" t="s">
        <v>8435</v>
      </c>
      <c r="B1134" s="28">
        <v>0</v>
      </c>
      <c r="C1134" s="28">
        <v>1470.6</v>
      </c>
      <c r="D1134" s="28">
        <v>0</v>
      </c>
      <c r="E1134" s="28">
        <v>1470.6</v>
      </c>
      <c r="F1134" s="27" t="s">
        <v>42</v>
      </c>
      <c r="G1134" s="1" t="s">
        <v>1553</v>
      </c>
      <c r="H1134" s="1" t="s">
        <v>7713</v>
      </c>
      <c r="I1134" s="1" t="s">
        <v>8406</v>
      </c>
      <c r="J1134" s="1" t="s">
        <v>42</v>
      </c>
      <c r="K1134" s="1" t="s">
        <v>42</v>
      </c>
      <c r="M1134" s="1" t="s">
        <v>42</v>
      </c>
      <c r="O1134" s="1" t="s">
        <v>42</v>
      </c>
      <c r="P1134" s="1" t="s">
        <v>42</v>
      </c>
      <c r="Q1134" s="1" t="s">
        <v>42</v>
      </c>
      <c r="R1134" s="1" t="s">
        <v>42</v>
      </c>
      <c r="S1134" s="1" t="s">
        <v>42</v>
      </c>
      <c r="T1134" s="1" t="s">
        <v>42</v>
      </c>
    </row>
    <row r="1135" spans="1:20" ht="20.100000000000001" customHeight="1" x14ac:dyDescent="0.3">
      <c r="A1135" s="27" t="s">
        <v>8094</v>
      </c>
      <c r="B1135" s="28">
        <v>0</v>
      </c>
      <c r="C1135" s="28">
        <v>6907.1</v>
      </c>
      <c r="D1135" s="28">
        <v>0</v>
      </c>
      <c r="E1135" s="28">
        <v>6907.1</v>
      </c>
      <c r="F1135" s="27" t="s">
        <v>42</v>
      </c>
      <c r="G1135" s="1" t="s">
        <v>1553</v>
      </c>
      <c r="H1135" s="1" t="s">
        <v>7713</v>
      </c>
      <c r="I1135" s="1" t="s">
        <v>8095</v>
      </c>
      <c r="J1135" s="1" t="s">
        <v>42</v>
      </c>
      <c r="K1135" s="1" t="s">
        <v>42</v>
      </c>
      <c r="M1135" s="1" t="s">
        <v>42</v>
      </c>
      <c r="O1135" s="1" t="s">
        <v>42</v>
      </c>
      <c r="P1135" s="1" t="s">
        <v>42</v>
      </c>
      <c r="Q1135" s="1" t="s">
        <v>42</v>
      </c>
      <c r="R1135" s="1" t="s">
        <v>42</v>
      </c>
      <c r="S1135" s="1" t="s">
        <v>42</v>
      </c>
      <c r="T1135" s="1" t="s">
        <v>42</v>
      </c>
    </row>
    <row r="1136" spans="1:20" ht="20.100000000000001" customHeight="1" x14ac:dyDescent="0.3">
      <c r="A1136" s="27" t="s">
        <v>7712</v>
      </c>
      <c r="B1136" s="28">
        <v>0</v>
      </c>
      <c r="C1136" s="28">
        <v>0</v>
      </c>
      <c r="D1136" s="28">
        <v>0</v>
      </c>
      <c r="E1136" s="28">
        <v>0</v>
      </c>
      <c r="F1136" s="27" t="s">
        <v>42</v>
      </c>
      <c r="G1136" s="1" t="s">
        <v>1553</v>
      </c>
      <c r="H1136" s="1" t="s">
        <v>7713</v>
      </c>
      <c r="I1136" s="1" t="s">
        <v>7712</v>
      </c>
      <c r="J1136" s="1" t="s">
        <v>42</v>
      </c>
      <c r="K1136" s="1" t="s">
        <v>42</v>
      </c>
      <c r="M1136" s="1" t="s">
        <v>42</v>
      </c>
      <c r="O1136" s="1" t="s">
        <v>42</v>
      </c>
      <c r="P1136" s="1" t="s">
        <v>42</v>
      </c>
      <c r="Q1136" s="1" t="s">
        <v>42</v>
      </c>
      <c r="R1136" s="1" t="s">
        <v>42</v>
      </c>
      <c r="S1136" s="1" t="s">
        <v>42</v>
      </c>
      <c r="T1136" s="1" t="s">
        <v>42</v>
      </c>
    </row>
    <row r="1137" spans="1:20" ht="20.100000000000001" customHeight="1" x14ac:dyDescent="0.3">
      <c r="A1137" s="27" t="s">
        <v>7812</v>
      </c>
      <c r="B1137" s="28">
        <v>0</v>
      </c>
      <c r="C1137" s="28">
        <v>0</v>
      </c>
      <c r="D1137" s="28">
        <v>0</v>
      </c>
      <c r="E1137" s="28">
        <v>0</v>
      </c>
      <c r="F1137" s="27" t="s">
        <v>42</v>
      </c>
      <c r="G1137" s="1" t="s">
        <v>1553</v>
      </c>
      <c r="H1137" s="1" t="s">
        <v>7713</v>
      </c>
      <c r="I1137" s="1" t="s">
        <v>7813</v>
      </c>
      <c r="J1137" s="1" t="s">
        <v>42</v>
      </c>
      <c r="K1137" s="1" t="s">
        <v>42</v>
      </c>
      <c r="M1137" s="1" t="s">
        <v>42</v>
      </c>
      <c r="O1137" s="1" t="s">
        <v>42</v>
      </c>
      <c r="P1137" s="1" t="s">
        <v>42</v>
      </c>
      <c r="Q1137" s="1" t="s">
        <v>42</v>
      </c>
      <c r="R1137" s="1" t="s">
        <v>42</v>
      </c>
      <c r="S1137" s="1" t="s">
        <v>42</v>
      </c>
      <c r="T1137" s="1" t="s">
        <v>42</v>
      </c>
    </row>
    <row r="1138" spans="1:20" ht="20.100000000000001" customHeight="1" x14ac:dyDescent="0.3">
      <c r="A1138" s="27" t="s">
        <v>8407</v>
      </c>
      <c r="B1138" s="28">
        <v>0</v>
      </c>
      <c r="C1138" s="28">
        <v>0</v>
      </c>
      <c r="D1138" s="28">
        <v>0</v>
      </c>
      <c r="E1138" s="28">
        <v>0</v>
      </c>
      <c r="F1138" s="27" t="s">
        <v>42</v>
      </c>
      <c r="G1138" s="1" t="s">
        <v>1553</v>
      </c>
      <c r="H1138" s="1" t="s">
        <v>7713</v>
      </c>
      <c r="I1138" s="1" t="s">
        <v>8407</v>
      </c>
      <c r="J1138" s="1" t="s">
        <v>42</v>
      </c>
      <c r="K1138" s="1" t="s">
        <v>42</v>
      </c>
      <c r="M1138" s="1" t="s">
        <v>42</v>
      </c>
      <c r="O1138" s="1" t="s">
        <v>42</v>
      </c>
      <c r="P1138" s="1" t="s">
        <v>42</v>
      </c>
      <c r="Q1138" s="1" t="s">
        <v>42</v>
      </c>
      <c r="R1138" s="1" t="s">
        <v>42</v>
      </c>
      <c r="S1138" s="1" t="s">
        <v>42</v>
      </c>
      <c r="T1138" s="1" t="s">
        <v>42</v>
      </c>
    </row>
    <row r="1139" spans="1:20" ht="20.100000000000001" customHeight="1" x14ac:dyDescent="0.3">
      <c r="A1139" s="27" t="s">
        <v>8408</v>
      </c>
      <c r="B1139" s="28">
        <v>0</v>
      </c>
      <c r="C1139" s="28">
        <v>0</v>
      </c>
      <c r="D1139" s="28">
        <v>0</v>
      </c>
      <c r="E1139" s="28">
        <v>0</v>
      </c>
      <c r="F1139" s="27" t="s">
        <v>42</v>
      </c>
      <c r="G1139" s="1" t="s">
        <v>1553</v>
      </c>
      <c r="H1139" s="1" t="s">
        <v>7713</v>
      </c>
      <c r="I1139" s="1" t="s">
        <v>8409</v>
      </c>
      <c r="J1139" s="1" t="s">
        <v>42</v>
      </c>
      <c r="K1139" s="1" t="s">
        <v>42</v>
      </c>
      <c r="M1139" s="1" t="s">
        <v>42</v>
      </c>
      <c r="O1139" s="1" t="s">
        <v>42</v>
      </c>
      <c r="P1139" s="1" t="s">
        <v>42</v>
      </c>
      <c r="Q1139" s="1" t="s">
        <v>42</v>
      </c>
      <c r="R1139" s="1" t="s">
        <v>42</v>
      </c>
      <c r="S1139" s="1" t="s">
        <v>42</v>
      </c>
      <c r="T1139" s="1" t="s">
        <v>42</v>
      </c>
    </row>
    <row r="1140" spans="1:20" ht="20.100000000000001" customHeight="1" x14ac:dyDescent="0.3">
      <c r="A1140" s="27" t="s">
        <v>8436</v>
      </c>
      <c r="B1140" s="28">
        <v>550.79999999999995</v>
      </c>
      <c r="C1140" s="28">
        <v>0</v>
      </c>
      <c r="D1140" s="28">
        <v>0</v>
      </c>
      <c r="E1140" s="28">
        <v>550.79999999999995</v>
      </c>
      <c r="F1140" s="27" t="s">
        <v>42</v>
      </c>
      <c r="G1140" s="1" t="s">
        <v>1553</v>
      </c>
      <c r="H1140" s="1" t="s">
        <v>7713</v>
      </c>
      <c r="I1140" s="1" t="s">
        <v>8240</v>
      </c>
      <c r="J1140" s="1" t="s">
        <v>42</v>
      </c>
      <c r="K1140" s="1" t="s">
        <v>42</v>
      </c>
      <c r="M1140" s="1" t="s">
        <v>42</v>
      </c>
      <c r="O1140" s="1" t="s">
        <v>42</v>
      </c>
      <c r="P1140" s="1" t="s">
        <v>42</v>
      </c>
      <c r="Q1140" s="1" t="s">
        <v>42</v>
      </c>
      <c r="R1140" s="1" t="s">
        <v>42</v>
      </c>
      <c r="S1140" s="1" t="s">
        <v>42</v>
      </c>
      <c r="T1140" s="1" t="s">
        <v>42</v>
      </c>
    </row>
    <row r="1141" spans="1:20" ht="20.100000000000001" customHeight="1" x14ac:dyDescent="0.3">
      <c r="A1141" s="27" t="s">
        <v>8437</v>
      </c>
      <c r="B1141" s="28">
        <v>0</v>
      </c>
      <c r="C1141" s="28">
        <v>2017.7</v>
      </c>
      <c r="D1141" s="28">
        <v>0</v>
      </c>
      <c r="E1141" s="28">
        <v>2017.7</v>
      </c>
      <c r="F1141" s="27" t="s">
        <v>42</v>
      </c>
      <c r="G1141" s="1" t="s">
        <v>1553</v>
      </c>
      <c r="H1141" s="1" t="s">
        <v>7713</v>
      </c>
      <c r="I1141" s="1" t="s">
        <v>8242</v>
      </c>
      <c r="J1141" s="1" t="s">
        <v>42</v>
      </c>
      <c r="K1141" s="1" t="s">
        <v>42</v>
      </c>
      <c r="M1141" s="1" t="s">
        <v>42</v>
      </c>
      <c r="O1141" s="1" t="s">
        <v>42</v>
      </c>
      <c r="P1141" s="1" t="s">
        <v>42</v>
      </c>
      <c r="Q1141" s="1" t="s">
        <v>42</v>
      </c>
      <c r="R1141" s="1" t="s">
        <v>42</v>
      </c>
      <c r="S1141" s="1" t="s">
        <v>42</v>
      </c>
      <c r="T1141" s="1" t="s">
        <v>42</v>
      </c>
    </row>
    <row r="1142" spans="1:20" ht="20.100000000000001" customHeight="1" x14ac:dyDescent="0.3">
      <c r="A1142" s="27" t="s">
        <v>8438</v>
      </c>
      <c r="B1142" s="28">
        <v>0</v>
      </c>
      <c r="C1142" s="28">
        <v>0</v>
      </c>
      <c r="D1142" s="28">
        <v>598.70000000000005</v>
      </c>
      <c r="E1142" s="28">
        <v>598.70000000000005</v>
      </c>
      <c r="F1142" s="27" t="s">
        <v>42</v>
      </c>
      <c r="G1142" s="1" t="s">
        <v>1553</v>
      </c>
      <c r="H1142" s="1" t="s">
        <v>7713</v>
      </c>
      <c r="I1142" s="1" t="s">
        <v>8413</v>
      </c>
      <c r="J1142" s="1" t="s">
        <v>42</v>
      </c>
      <c r="K1142" s="1" t="s">
        <v>42</v>
      </c>
      <c r="M1142" s="1" t="s">
        <v>42</v>
      </c>
      <c r="O1142" s="1" t="s">
        <v>42</v>
      </c>
      <c r="P1142" s="1" t="s">
        <v>42</v>
      </c>
      <c r="Q1142" s="1" t="s">
        <v>42</v>
      </c>
      <c r="R1142" s="1" t="s">
        <v>42</v>
      </c>
      <c r="S1142" s="1" t="s">
        <v>42</v>
      </c>
      <c r="T1142" s="1" t="s">
        <v>42</v>
      </c>
    </row>
    <row r="1143" spans="1:20" ht="20.100000000000001" customHeight="1" x14ac:dyDescent="0.3">
      <c r="A1143" s="27" t="s">
        <v>8439</v>
      </c>
      <c r="B1143" s="28">
        <v>550.79999999999995</v>
      </c>
      <c r="C1143" s="28">
        <v>2017.7</v>
      </c>
      <c r="D1143" s="28">
        <v>598.70000000000005</v>
      </c>
      <c r="E1143" s="28">
        <v>3167.2</v>
      </c>
      <c r="F1143" s="27" t="s">
        <v>42</v>
      </c>
      <c r="G1143" s="1" t="s">
        <v>1553</v>
      </c>
      <c r="H1143" s="1" t="s">
        <v>7713</v>
      </c>
      <c r="I1143" s="1" t="s">
        <v>8440</v>
      </c>
      <c r="J1143" s="1" t="s">
        <v>42</v>
      </c>
      <c r="K1143" s="1" t="s">
        <v>42</v>
      </c>
      <c r="M1143" s="1" t="s">
        <v>42</v>
      </c>
      <c r="O1143" s="1" t="s">
        <v>42</v>
      </c>
      <c r="P1143" s="1" t="s">
        <v>42</v>
      </c>
      <c r="Q1143" s="1" t="s">
        <v>42</v>
      </c>
      <c r="R1143" s="1" t="s">
        <v>42</v>
      </c>
      <c r="S1143" s="1" t="s">
        <v>42</v>
      </c>
      <c r="T1143" s="1" t="s">
        <v>42</v>
      </c>
    </row>
    <row r="1144" spans="1:20" ht="20.100000000000001" customHeight="1" x14ac:dyDescent="0.3">
      <c r="A1144" s="27" t="s">
        <v>7712</v>
      </c>
      <c r="B1144" s="28">
        <v>0</v>
      </c>
      <c r="C1144" s="28">
        <v>0</v>
      </c>
      <c r="D1144" s="28">
        <v>0</v>
      </c>
      <c r="E1144" s="28">
        <v>0</v>
      </c>
      <c r="F1144" s="27" t="s">
        <v>42</v>
      </c>
      <c r="G1144" s="1" t="s">
        <v>1553</v>
      </c>
      <c r="H1144" s="1" t="s">
        <v>7713</v>
      </c>
      <c r="I1144" s="1" t="s">
        <v>42</v>
      </c>
      <c r="J1144" s="1" t="s">
        <v>42</v>
      </c>
      <c r="K1144" s="1" t="s">
        <v>42</v>
      </c>
      <c r="M1144" s="1" t="s">
        <v>42</v>
      </c>
      <c r="O1144" s="1" t="s">
        <v>42</v>
      </c>
      <c r="P1144" s="1" t="s">
        <v>42</v>
      </c>
      <c r="Q1144" s="1" t="s">
        <v>42</v>
      </c>
      <c r="R1144" s="1" t="s">
        <v>42</v>
      </c>
      <c r="S1144" s="1" t="s">
        <v>42</v>
      </c>
      <c r="T1144" s="1" t="s">
        <v>42</v>
      </c>
    </row>
    <row r="1145" spans="1:20" ht="20.100000000000001" customHeight="1" x14ac:dyDescent="0.3">
      <c r="A1145" s="27" t="s">
        <v>8414</v>
      </c>
      <c r="B1145" s="28">
        <v>0</v>
      </c>
      <c r="C1145" s="28">
        <v>0</v>
      </c>
      <c r="D1145" s="28">
        <v>0</v>
      </c>
      <c r="E1145" s="28">
        <v>0</v>
      </c>
      <c r="F1145" s="27" t="s">
        <v>42</v>
      </c>
      <c r="G1145" s="1" t="s">
        <v>1553</v>
      </c>
      <c r="H1145" s="1" t="s">
        <v>7713</v>
      </c>
      <c r="I1145" s="1" t="s">
        <v>8415</v>
      </c>
      <c r="J1145" s="1" t="s">
        <v>42</v>
      </c>
      <c r="K1145" s="1" t="s">
        <v>42</v>
      </c>
      <c r="M1145" s="1" t="s">
        <v>42</v>
      </c>
      <c r="O1145" s="1" t="s">
        <v>42</v>
      </c>
      <c r="P1145" s="1" t="s">
        <v>42</v>
      </c>
      <c r="Q1145" s="1" t="s">
        <v>42</v>
      </c>
      <c r="R1145" s="1" t="s">
        <v>42</v>
      </c>
      <c r="S1145" s="1" t="s">
        <v>42</v>
      </c>
      <c r="T1145" s="1" t="s">
        <v>42</v>
      </c>
    </row>
    <row r="1146" spans="1:20" ht="20.100000000000001" customHeight="1" x14ac:dyDescent="0.3">
      <c r="A1146" s="27" t="s">
        <v>8441</v>
      </c>
      <c r="B1146" s="28">
        <v>60.4</v>
      </c>
      <c r="C1146" s="28">
        <v>0</v>
      </c>
      <c r="D1146" s="28">
        <v>0</v>
      </c>
      <c r="E1146" s="28">
        <v>60.4</v>
      </c>
      <c r="F1146" s="27" t="s">
        <v>42</v>
      </c>
      <c r="G1146" s="1" t="s">
        <v>1553</v>
      </c>
      <c r="H1146" s="1" t="s">
        <v>7713</v>
      </c>
      <c r="I1146" s="1" t="s">
        <v>8123</v>
      </c>
      <c r="J1146" s="1" t="s">
        <v>42</v>
      </c>
      <c r="K1146" s="1" t="s">
        <v>42</v>
      </c>
      <c r="M1146" s="1" t="s">
        <v>42</v>
      </c>
      <c r="O1146" s="1" t="s">
        <v>42</v>
      </c>
      <c r="P1146" s="1" t="s">
        <v>42</v>
      </c>
      <c r="Q1146" s="1" t="s">
        <v>42</v>
      </c>
      <c r="R1146" s="1" t="s">
        <v>42</v>
      </c>
      <c r="S1146" s="1" t="s">
        <v>42</v>
      </c>
      <c r="T1146" s="1" t="s">
        <v>42</v>
      </c>
    </row>
    <row r="1147" spans="1:20" ht="20.100000000000001" customHeight="1" x14ac:dyDescent="0.3">
      <c r="A1147" s="27" t="s">
        <v>8442</v>
      </c>
      <c r="B1147" s="28">
        <v>0</v>
      </c>
      <c r="C1147" s="28">
        <v>1239.2</v>
      </c>
      <c r="D1147" s="28">
        <v>0</v>
      </c>
      <c r="E1147" s="28">
        <v>1239.2</v>
      </c>
      <c r="F1147" s="27" t="s">
        <v>42</v>
      </c>
      <c r="G1147" s="1" t="s">
        <v>1553</v>
      </c>
      <c r="H1147" s="1" t="s">
        <v>7713</v>
      </c>
      <c r="I1147" s="1" t="s">
        <v>8125</v>
      </c>
      <c r="J1147" s="1" t="s">
        <v>42</v>
      </c>
      <c r="K1147" s="1" t="s">
        <v>42</v>
      </c>
      <c r="M1147" s="1" t="s">
        <v>42</v>
      </c>
      <c r="O1147" s="1" t="s">
        <v>42</v>
      </c>
      <c r="P1147" s="1" t="s">
        <v>42</v>
      </c>
      <c r="Q1147" s="1" t="s">
        <v>42</v>
      </c>
      <c r="R1147" s="1" t="s">
        <v>42</v>
      </c>
      <c r="S1147" s="1" t="s">
        <v>42</v>
      </c>
      <c r="T1147" s="1" t="s">
        <v>42</v>
      </c>
    </row>
    <row r="1148" spans="1:20" ht="20.100000000000001" customHeight="1" x14ac:dyDescent="0.3">
      <c r="A1148" s="27" t="s">
        <v>8443</v>
      </c>
      <c r="B1148" s="28">
        <v>0</v>
      </c>
      <c r="C1148" s="28">
        <v>0</v>
      </c>
      <c r="D1148" s="28">
        <v>21.1</v>
      </c>
      <c r="E1148" s="28">
        <v>21.1</v>
      </c>
      <c r="F1148" s="27" t="s">
        <v>42</v>
      </c>
      <c r="G1148" s="1" t="s">
        <v>1553</v>
      </c>
      <c r="H1148" s="1" t="s">
        <v>7713</v>
      </c>
      <c r="I1148" s="1" t="s">
        <v>8127</v>
      </c>
      <c r="J1148" s="1" t="s">
        <v>42</v>
      </c>
      <c r="K1148" s="1" t="s">
        <v>42</v>
      </c>
      <c r="M1148" s="1" t="s">
        <v>42</v>
      </c>
      <c r="O1148" s="1" t="s">
        <v>42</v>
      </c>
      <c r="P1148" s="1" t="s">
        <v>42</v>
      </c>
      <c r="Q1148" s="1" t="s">
        <v>42</v>
      </c>
      <c r="R1148" s="1" t="s">
        <v>42</v>
      </c>
      <c r="S1148" s="1" t="s">
        <v>42</v>
      </c>
      <c r="T1148" s="1" t="s">
        <v>42</v>
      </c>
    </row>
    <row r="1149" spans="1:20" ht="20.100000000000001" customHeight="1" x14ac:dyDescent="0.3">
      <c r="A1149" s="27" t="s">
        <v>7766</v>
      </c>
      <c r="B1149" s="28">
        <v>60.4</v>
      </c>
      <c r="C1149" s="28">
        <v>1239.2</v>
      </c>
      <c r="D1149" s="28">
        <v>21.1</v>
      </c>
      <c r="E1149" s="28">
        <v>1320.7</v>
      </c>
      <c r="F1149" s="27" t="s">
        <v>42</v>
      </c>
      <c r="G1149" s="1" t="s">
        <v>1553</v>
      </c>
      <c r="H1149" s="1" t="s">
        <v>7713</v>
      </c>
      <c r="I1149" s="1" t="s">
        <v>7767</v>
      </c>
      <c r="J1149" s="1" t="s">
        <v>42</v>
      </c>
      <c r="K1149" s="1" t="s">
        <v>42</v>
      </c>
      <c r="M1149" s="1" t="s">
        <v>42</v>
      </c>
      <c r="O1149" s="1" t="s">
        <v>42</v>
      </c>
      <c r="P1149" s="1" t="s">
        <v>42</v>
      </c>
      <c r="Q1149" s="1" t="s">
        <v>42</v>
      </c>
      <c r="R1149" s="1" t="s">
        <v>42</v>
      </c>
      <c r="S1149" s="1" t="s">
        <v>42</v>
      </c>
      <c r="T1149" s="1" t="s">
        <v>42</v>
      </c>
    </row>
    <row r="1150" spans="1:20" ht="20.100000000000001" customHeight="1" x14ac:dyDescent="0.3">
      <c r="A1150" s="27" t="s">
        <v>7712</v>
      </c>
      <c r="B1150" s="28">
        <v>0</v>
      </c>
      <c r="C1150" s="28">
        <v>0</v>
      </c>
      <c r="D1150" s="28">
        <v>0</v>
      </c>
      <c r="E1150" s="28">
        <v>0</v>
      </c>
      <c r="F1150" s="27" t="s">
        <v>42</v>
      </c>
      <c r="G1150" s="1" t="s">
        <v>1553</v>
      </c>
      <c r="H1150" s="1" t="s">
        <v>7713</v>
      </c>
      <c r="I1150" s="1" t="s">
        <v>42</v>
      </c>
      <c r="J1150" s="1" t="s">
        <v>42</v>
      </c>
      <c r="K1150" s="1" t="s">
        <v>42</v>
      </c>
      <c r="M1150" s="1" t="s">
        <v>42</v>
      </c>
      <c r="O1150" s="1" t="s">
        <v>42</v>
      </c>
      <c r="P1150" s="1" t="s">
        <v>42</v>
      </c>
      <c r="Q1150" s="1" t="s">
        <v>42</v>
      </c>
      <c r="R1150" s="1" t="s">
        <v>42</v>
      </c>
      <c r="S1150" s="1" t="s">
        <v>42</v>
      </c>
      <c r="T1150" s="1" t="s">
        <v>42</v>
      </c>
    </row>
    <row r="1151" spans="1:20" ht="20.100000000000001" customHeight="1" x14ac:dyDescent="0.3">
      <c r="A1151" s="27" t="s">
        <v>8419</v>
      </c>
      <c r="B1151" s="28">
        <v>0</v>
      </c>
      <c r="C1151" s="28">
        <v>0</v>
      </c>
      <c r="D1151" s="28">
        <v>0</v>
      </c>
      <c r="E1151" s="28">
        <v>0</v>
      </c>
      <c r="F1151" s="27" t="s">
        <v>42</v>
      </c>
      <c r="G1151" s="1" t="s">
        <v>1553</v>
      </c>
      <c r="H1151" s="1" t="s">
        <v>7713</v>
      </c>
      <c r="I1151" s="1" t="s">
        <v>8420</v>
      </c>
      <c r="J1151" s="1" t="s">
        <v>42</v>
      </c>
      <c r="K1151" s="1" t="s">
        <v>42</v>
      </c>
      <c r="M1151" s="1" t="s">
        <v>42</v>
      </c>
      <c r="O1151" s="1" t="s">
        <v>42</v>
      </c>
      <c r="P1151" s="1" t="s">
        <v>42</v>
      </c>
      <c r="Q1151" s="1" t="s">
        <v>42</v>
      </c>
      <c r="R1151" s="1" t="s">
        <v>42</v>
      </c>
      <c r="S1151" s="1" t="s">
        <v>42</v>
      </c>
      <c r="T1151" s="1" t="s">
        <v>42</v>
      </c>
    </row>
    <row r="1152" spans="1:20" ht="20.100000000000001" customHeight="1" x14ac:dyDescent="0.3">
      <c r="A1152" s="27" t="s">
        <v>8444</v>
      </c>
      <c r="B1152" s="28">
        <v>182.4</v>
      </c>
      <c r="C1152" s="28">
        <v>0</v>
      </c>
      <c r="D1152" s="28">
        <v>0</v>
      </c>
      <c r="E1152" s="28">
        <v>182.4</v>
      </c>
      <c r="F1152" s="27" t="s">
        <v>42</v>
      </c>
      <c r="G1152" s="1" t="s">
        <v>1553</v>
      </c>
      <c r="H1152" s="1" t="s">
        <v>7713</v>
      </c>
      <c r="I1152" s="1" t="s">
        <v>8422</v>
      </c>
      <c r="J1152" s="1" t="s">
        <v>42</v>
      </c>
      <c r="K1152" s="1" t="s">
        <v>42</v>
      </c>
      <c r="M1152" s="1" t="s">
        <v>42</v>
      </c>
      <c r="O1152" s="1" t="s">
        <v>42</v>
      </c>
      <c r="P1152" s="1" t="s">
        <v>42</v>
      </c>
      <c r="Q1152" s="1" t="s">
        <v>42</v>
      </c>
      <c r="R1152" s="1" t="s">
        <v>42</v>
      </c>
      <c r="S1152" s="1" t="s">
        <v>42</v>
      </c>
      <c r="T1152" s="1" t="s">
        <v>42</v>
      </c>
    </row>
    <row r="1153" spans="1:20" ht="20.100000000000001" customHeight="1" x14ac:dyDescent="0.3">
      <c r="A1153" s="27" t="s">
        <v>8445</v>
      </c>
      <c r="B1153" s="28">
        <v>0</v>
      </c>
      <c r="C1153" s="28">
        <v>1701.8</v>
      </c>
      <c r="D1153" s="28">
        <v>0</v>
      </c>
      <c r="E1153" s="28">
        <v>1701.8</v>
      </c>
      <c r="F1153" s="27" t="s">
        <v>42</v>
      </c>
      <c r="G1153" s="1" t="s">
        <v>1553</v>
      </c>
      <c r="H1153" s="1" t="s">
        <v>7713</v>
      </c>
      <c r="I1153" s="1" t="s">
        <v>8424</v>
      </c>
      <c r="J1153" s="1" t="s">
        <v>42</v>
      </c>
      <c r="K1153" s="1" t="s">
        <v>42</v>
      </c>
      <c r="M1153" s="1" t="s">
        <v>42</v>
      </c>
      <c r="O1153" s="1" t="s">
        <v>42</v>
      </c>
      <c r="P1153" s="1" t="s">
        <v>42</v>
      </c>
      <c r="Q1153" s="1" t="s">
        <v>42</v>
      </c>
      <c r="R1153" s="1" t="s">
        <v>42</v>
      </c>
      <c r="S1153" s="1" t="s">
        <v>42</v>
      </c>
      <c r="T1153" s="1" t="s">
        <v>42</v>
      </c>
    </row>
    <row r="1154" spans="1:20" ht="20.100000000000001" customHeight="1" x14ac:dyDescent="0.3">
      <c r="A1154" s="27" t="s">
        <v>8446</v>
      </c>
      <c r="B1154" s="28">
        <v>0</v>
      </c>
      <c r="C1154" s="28">
        <v>0</v>
      </c>
      <c r="D1154" s="28">
        <v>222.9</v>
      </c>
      <c r="E1154" s="28">
        <v>222.9</v>
      </c>
      <c r="F1154" s="27" t="s">
        <v>42</v>
      </c>
      <c r="G1154" s="1" t="s">
        <v>1553</v>
      </c>
      <c r="H1154" s="1" t="s">
        <v>7713</v>
      </c>
      <c r="I1154" s="1" t="s">
        <v>8426</v>
      </c>
      <c r="J1154" s="1" t="s">
        <v>42</v>
      </c>
      <c r="K1154" s="1" t="s">
        <v>42</v>
      </c>
      <c r="M1154" s="1" t="s">
        <v>42</v>
      </c>
      <c r="O1154" s="1" t="s">
        <v>42</v>
      </c>
      <c r="P1154" s="1" t="s">
        <v>42</v>
      </c>
      <c r="Q1154" s="1" t="s">
        <v>42</v>
      </c>
      <c r="R1154" s="1" t="s">
        <v>42</v>
      </c>
      <c r="S1154" s="1" t="s">
        <v>42</v>
      </c>
      <c r="T1154" s="1" t="s">
        <v>42</v>
      </c>
    </row>
    <row r="1155" spans="1:20" ht="20.100000000000001" customHeight="1" x14ac:dyDescent="0.3">
      <c r="A1155" s="27" t="s">
        <v>7742</v>
      </c>
      <c r="B1155" s="28">
        <v>182.4</v>
      </c>
      <c r="C1155" s="28">
        <v>1701.8</v>
      </c>
      <c r="D1155" s="28">
        <v>222.9</v>
      </c>
      <c r="E1155" s="28">
        <v>2107.1</v>
      </c>
      <c r="F1155" s="27" t="s">
        <v>42</v>
      </c>
      <c r="G1155" s="1" t="s">
        <v>1553</v>
      </c>
      <c r="H1155" s="1" t="s">
        <v>7713</v>
      </c>
      <c r="I1155" s="1" t="s">
        <v>7743</v>
      </c>
      <c r="J1155" s="1" t="s">
        <v>42</v>
      </c>
      <c r="K1155" s="1" t="s">
        <v>42</v>
      </c>
      <c r="M1155" s="1" t="s">
        <v>42</v>
      </c>
      <c r="O1155" s="1" t="s">
        <v>42</v>
      </c>
      <c r="P1155" s="1" t="s">
        <v>42</v>
      </c>
      <c r="Q1155" s="1" t="s">
        <v>42</v>
      </c>
      <c r="R1155" s="1" t="s">
        <v>42</v>
      </c>
      <c r="S1155" s="1" t="s">
        <v>42</v>
      </c>
      <c r="T1155" s="1" t="s">
        <v>42</v>
      </c>
    </row>
    <row r="1156" spans="1:20" ht="20.100000000000001" customHeight="1" x14ac:dyDescent="0.3">
      <c r="A1156" s="27" t="s">
        <v>7712</v>
      </c>
      <c r="B1156" s="28">
        <v>0</v>
      </c>
      <c r="C1156" s="28">
        <v>0</v>
      </c>
      <c r="D1156" s="28">
        <v>0</v>
      </c>
      <c r="E1156" s="28">
        <v>0</v>
      </c>
      <c r="F1156" s="27" t="s">
        <v>42</v>
      </c>
      <c r="G1156" s="1" t="s">
        <v>1553</v>
      </c>
      <c r="H1156" s="1" t="s">
        <v>7713</v>
      </c>
      <c r="I1156" s="1" t="s">
        <v>42</v>
      </c>
      <c r="J1156" s="1" t="s">
        <v>42</v>
      </c>
      <c r="K1156" s="1" t="s">
        <v>42</v>
      </c>
      <c r="M1156" s="1" t="s">
        <v>42</v>
      </c>
      <c r="O1156" s="1" t="s">
        <v>42</v>
      </c>
      <c r="P1156" s="1" t="s">
        <v>42</v>
      </c>
      <c r="Q1156" s="1" t="s">
        <v>42</v>
      </c>
      <c r="R1156" s="1" t="s">
        <v>42</v>
      </c>
      <c r="S1156" s="1" t="s">
        <v>42</v>
      </c>
      <c r="T1156" s="1" t="s">
        <v>42</v>
      </c>
    </row>
    <row r="1157" spans="1:20" ht="20.100000000000001" customHeight="1" x14ac:dyDescent="0.3">
      <c r="A1157" s="27" t="s">
        <v>8447</v>
      </c>
      <c r="B1157" s="28">
        <v>0</v>
      </c>
      <c r="C1157" s="28">
        <v>0</v>
      </c>
      <c r="D1157" s="28">
        <v>345.3</v>
      </c>
      <c r="E1157" s="28">
        <v>345.3</v>
      </c>
      <c r="F1157" s="27" t="s">
        <v>42</v>
      </c>
      <c r="G1157" s="1" t="s">
        <v>1553</v>
      </c>
      <c r="H1157" s="1" t="s">
        <v>7713</v>
      </c>
      <c r="I1157" s="1" t="s">
        <v>8428</v>
      </c>
      <c r="J1157" s="1" t="s">
        <v>42</v>
      </c>
      <c r="K1157" s="1" t="s">
        <v>42</v>
      </c>
      <c r="M1157" s="1" t="s">
        <v>42</v>
      </c>
      <c r="O1157" s="1" t="s">
        <v>42</v>
      </c>
      <c r="P1157" s="1" t="s">
        <v>42</v>
      </c>
      <c r="Q1157" s="1" t="s">
        <v>42</v>
      </c>
      <c r="R1157" s="1" t="s">
        <v>42</v>
      </c>
      <c r="S1157" s="1" t="s">
        <v>42</v>
      </c>
      <c r="T1157" s="1" t="s">
        <v>42</v>
      </c>
    </row>
    <row r="1158" spans="1:20" ht="20.100000000000001" customHeight="1" x14ac:dyDescent="0.3">
      <c r="A1158" s="27" t="s">
        <v>7766</v>
      </c>
      <c r="B1158" s="28">
        <v>0</v>
      </c>
      <c r="C1158" s="28">
        <v>0</v>
      </c>
      <c r="D1158" s="28">
        <v>345.3</v>
      </c>
      <c r="E1158" s="28">
        <v>345.3</v>
      </c>
      <c r="F1158" s="27" t="s">
        <v>42</v>
      </c>
      <c r="G1158" s="1" t="s">
        <v>1553</v>
      </c>
      <c r="H1158" s="1" t="s">
        <v>7713</v>
      </c>
      <c r="I1158" s="1" t="s">
        <v>7767</v>
      </c>
      <c r="J1158" s="1" t="s">
        <v>42</v>
      </c>
      <c r="K1158" s="1" t="s">
        <v>42</v>
      </c>
      <c r="M1158" s="1" t="s">
        <v>42</v>
      </c>
      <c r="O1158" s="1" t="s">
        <v>42</v>
      </c>
      <c r="P1158" s="1" t="s">
        <v>42</v>
      </c>
      <c r="Q1158" s="1" t="s">
        <v>42</v>
      </c>
      <c r="R1158" s="1" t="s">
        <v>42</v>
      </c>
      <c r="S1158" s="1" t="s">
        <v>42</v>
      </c>
      <c r="T1158" s="1" t="s">
        <v>42</v>
      </c>
    </row>
    <row r="1159" spans="1:20" ht="20.100000000000001" customHeight="1" x14ac:dyDescent="0.3">
      <c r="A1159" s="27" t="s">
        <v>8037</v>
      </c>
      <c r="B1159" s="28">
        <v>0</v>
      </c>
      <c r="C1159" s="28">
        <v>0</v>
      </c>
      <c r="D1159" s="28">
        <v>0</v>
      </c>
      <c r="E1159" s="28">
        <v>0</v>
      </c>
      <c r="F1159" s="27" t="s">
        <v>42</v>
      </c>
      <c r="G1159" s="1" t="s">
        <v>1553</v>
      </c>
      <c r="H1159" s="1" t="s">
        <v>7713</v>
      </c>
      <c r="I1159" s="1" t="s">
        <v>8037</v>
      </c>
      <c r="J1159" s="1" t="s">
        <v>42</v>
      </c>
      <c r="K1159" s="1" t="s">
        <v>42</v>
      </c>
      <c r="M1159" s="1" t="s">
        <v>42</v>
      </c>
      <c r="O1159" s="1" t="s">
        <v>42</v>
      </c>
      <c r="P1159" s="1" t="s">
        <v>42</v>
      </c>
      <c r="Q1159" s="1" t="s">
        <v>42</v>
      </c>
      <c r="R1159" s="1" t="s">
        <v>42</v>
      </c>
      <c r="S1159" s="1" t="s">
        <v>42</v>
      </c>
      <c r="T1159" s="1" t="s">
        <v>42</v>
      </c>
    </row>
    <row r="1160" spans="1:20" ht="20.100000000000001" customHeight="1" x14ac:dyDescent="0.3">
      <c r="A1160" s="27" t="s">
        <v>7768</v>
      </c>
      <c r="B1160" s="29">
        <v>793</v>
      </c>
      <c r="C1160" s="29">
        <v>11865</v>
      </c>
      <c r="D1160" s="29">
        <v>1188</v>
      </c>
      <c r="E1160" s="29">
        <v>13846</v>
      </c>
      <c r="F1160" s="30"/>
    </row>
    <row r="1161" spans="1:20" ht="20.100000000000001" customHeight="1" x14ac:dyDescent="0.3">
      <c r="A1161" s="30"/>
      <c r="B1161" s="30"/>
      <c r="C1161" s="30"/>
      <c r="D1161" s="30"/>
      <c r="E1161" s="30"/>
      <c r="F1161" s="30"/>
    </row>
    <row r="1162" spans="1:20" ht="20.100000000000001" customHeight="1" x14ac:dyDescent="0.3">
      <c r="A1162" s="30" t="s">
        <v>8448</v>
      </c>
      <c r="B1162" s="30"/>
      <c r="C1162" s="30"/>
      <c r="D1162" s="30"/>
      <c r="E1162" s="30"/>
      <c r="F1162" s="27" t="s">
        <v>42</v>
      </c>
      <c r="G1162" s="1" t="s">
        <v>1556</v>
      </c>
      <c r="I1162" s="1" t="s">
        <v>1547</v>
      </c>
      <c r="J1162" s="1" t="s">
        <v>1554</v>
      </c>
      <c r="K1162" s="1" t="s">
        <v>81</v>
      </c>
    </row>
    <row r="1163" spans="1:20" ht="20.100000000000001" customHeight="1" x14ac:dyDescent="0.3">
      <c r="A1163" s="27" t="s">
        <v>42</v>
      </c>
      <c r="B1163" s="28"/>
      <c r="C1163" s="28"/>
      <c r="D1163" s="28"/>
      <c r="E1163" s="28"/>
      <c r="F1163" s="27" t="s">
        <v>42</v>
      </c>
      <c r="G1163" s="1" t="s">
        <v>1556</v>
      </c>
      <c r="H1163" s="1" t="s">
        <v>7711</v>
      </c>
      <c r="I1163" s="1" t="s">
        <v>42</v>
      </c>
      <c r="J1163" s="1" t="s">
        <v>42</v>
      </c>
      <c r="K1163" s="1" t="s">
        <v>42</v>
      </c>
      <c r="L1163">
        <v>1</v>
      </c>
      <c r="M1163" s="1" t="s">
        <v>42</v>
      </c>
      <c r="O1163" s="1" t="s">
        <v>42</v>
      </c>
      <c r="P1163" s="1" t="s">
        <v>42</v>
      </c>
      <c r="Q1163" s="1" t="s">
        <v>42</v>
      </c>
      <c r="R1163" s="1" t="s">
        <v>42</v>
      </c>
      <c r="S1163" s="1" t="s">
        <v>42</v>
      </c>
      <c r="T1163" s="1" t="s">
        <v>42</v>
      </c>
    </row>
    <row r="1164" spans="1:20" ht="20.100000000000001" customHeight="1" x14ac:dyDescent="0.3">
      <c r="A1164" s="27" t="s">
        <v>8449</v>
      </c>
      <c r="B1164" s="28">
        <v>0</v>
      </c>
      <c r="C1164" s="28">
        <v>0</v>
      </c>
      <c r="D1164" s="28">
        <v>0</v>
      </c>
      <c r="E1164" s="28">
        <v>0</v>
      </c>
      <c r="F1164" s="27" t="s">
        <v>42</v>
      </c>
      <c r="G1164" s="1" t="s">
        <v>1556</v>
      </c>
      <c r="H1164" s="1" t="s">
        <v>7713</v>
      </c>
      <c r="I1164" s="1" t="s">
        <v>8450</v>
      </c>
      <c r="J1164" s="1" t="s">
        <v>42</v>
      </c>
      <c r="K1164" s="1" t="s">
        <v>42</v>
      </c>
      <c r="M1164" s="1" t="s">
        <v>42</v>
      </c>
      <c r="O1164" s="1" t="s">
        <v>42</v>
      </c>
      <c r="P1164" s="1" t="s">
        <v>42</v>
      </c>
      <c r="Q1164" s="1" t="s">
        <v>42</v>
      </c>
      <c r="R1164" s="1" t="s">
        <v>42</v>
      </c>
      <c r="S1164" s="1" t="s">
        <v>42</v>
      </c>
      <c r="T1164" s="1" t="s">
        <v>42</v>
      </c>
    </row>
    <row r="1165" spans="1:20" ht="20.100000000000001" customHeight="1" x14ac:dyDescent="0.3">
      <c r="A1165" s="27" t="s">
        <v>7712</v>
      </c>
      <c r="B1165" s="28">
        <v>0</v>
      </c>
      <c r="C1165" s="28">
        <v>0</v>
      </c>
      <c r="D1165" s="28">
        <v>0</v>
      </c>
      <c r="E1165" s="28">
        <v>0</v>
      </c>
      <c r="F1165" s="27" t="s">
        <v>42</v>
      </c>
      <c r="G1165" s="1" t="s">
        <v>1556</v>
      </c>
      <c r="H1165" s="1" t="s">
        <v>7713</v>
      </c>
      <c r="I1165" s="1" t="s">
        <v>42</v>
      </c>
      <c r="J1165" s="1" t="s">
        <v>42</v>
      </c>
      <c r="K1165" s="1" t="s">
        <v>42</v>
      </c>
      <c r="M1165" s="1" t="s">
        <v>42</v>
      </c>
      <c r="O1165" s="1" t="s">
        <v>42</v>
      </c>
      <c r="P1165" s="1" t="s">
        <v>42</v>
      </c>
      <c r="Q1165" s="1" t="s">
        <v>42</v>
      </c>
      <c r="R1165" s="1" t="s">
        <v>42</v>
      </c>
      <c r="S1165" s="1" t="s">
        <v>42</v>
      </c>
      <c r="T1165" s="1" t="s">
        <v>42</v>
      </c>
    </row>
    <row r="1166" spans="1:20" ht="20.100000000000001" customHeight="1" x14ac:dyDescent="0.3">
      <c r="A1166" s="27" t="s">
        <v>8392</v>
      </c>
      <c r="B1166" s="28">
        <v>0</v>
      </c>
      <c r="C1166" s="28">
        <v>0</v>
      </c>
      <c r="D1166" s="28">
        <v>0</v>
      </c>
      <c r="E1166" s="28">
        <v>0</v>
      </c>
      <c r="F1166" s="27" t="s">
        <v>42</v>
      </c>
      <c r="G1166" s="1" t="s">
        <v>1556</v>
      </c>
      <c r="H1166" s="1" t="s">
        <v>7713</v>
      </c>
      <c r="I1166" s="1" t="s">
        <v>8393</v>
      </c>
      <c r="J1166" s="1" t="s">
        <v>42</v>
      </c>
      <c r="K1166" s="1" t="s">
        <v>42</v>
      </c>
      <c r="M1166" s="1" t="s">
        <v>42</v>
      </c>
      <c r="O1166" s="1" t="s">
        <v>42</v>
      </c>
      <c r="P1166" s="1" t="s">
        <v>42</v>
      </c>
      <c r="Q1166" s="1" t="s">
        <v>42</v>
      </c>
      <c r="R1166" s="1" t="s">
        <v>42</v>
      </c>
      <c r="S1166" s="1" t="s">
        <v>42</v>
      </c>
      <c r="T1166" s="1" t="s">
        <v>42</v>
      </c>
    </row>
    <row r="1167" spans="1:20" ht="20.100000000000001" customHeight="1" x14ac:dyDescent="0.3">
      <c r="A1167" s="27" t="s">
        <v>8394</v>
      </c>
      <c r="B1167" s="28">
        <v>0</v>
      </c>
      <c r="C1167" s="28">
        <v>0</v>
      </c>
      <c r="D1167" s="28">
        <v>0</v>
      </c>
      <c r="E1167" s="28">
        <v>0</v>
      </c>
      <c r="F1167" s="27" t="s">
        <v>42</v>
      </c>
      <c r="G1167" s="1" t="s">
        <v>1556</v>
      </c>
      <c r="H1167" s="1" t="s">
        <v>7713</v>
      </c>
      <c r="I1167" s="1" t="s">
        <v>7803</v>
      </c>
      <c r="J1167" s="1" t="s">
        <v>42</v>
      </c>
      <c r="K1167" s="1" t="s">
        <v>42</v>
      </c>
      <c r="M1167" s="1" t="s">
        <v>42</v>
      </c>
      <c r="O1167" s="1" t="s">
        <v>42</v>
      </c>
      <c r="P1167" s="1" t="s">
        <v>42</v>
      </c>
      <c r="Q1167" s="1" t="s">
        <v>42</v>
      </c>
      <c r="R1167" s="1" t="s">
        <v>42</v>
      </c>
      <c r="S1167" s="1" t="s">
        <v>42</v>
      </c>
      <c r="T1167" s="1" t="s">
        <v>42</v>
      </c>
    </row>
    <row r="1168" spans="1:20" ht="20.100000000000001" customHeight="1" x14ac:dyDescent="0.3">
      <c r="A1168" s="27" t="s">
        <v>7712</v>
      </c>
      <c r="B1168" s="28">
        <v>0</v>
      </c>
      <c r="C1168" s="28">
        <v>0</v>
      </c>
      <c r="D1168" s="28">
        <v>0</v>
      </c>
      <c r="E1168" s="28">
        <v>0</v>
      </c>
      <c r="F1168" s="27" t="s">
        <v>42</v>
      </c>
      <c r="G1168" s="1" t="s">
        <v>1556</v>
      </c>
      <c r="H1168" s="1" t="s">
        <v>7713</v>
      </c>
      <c r="I1168" s="1" t="s">
        <v>42</v>
      </c>
      <c r="J1168" s="1" t="s">
        <v>42</v>
      </c>
      <c r="K1168" s="1" t="s">
        <v>42</v>
      </c>
      <c r="M1168" s="1" t="s">
        <v>42</v>
      </c>
      <c r="O1168" s="1" t="s">
        <v>42</v>
      </c>
      <c r="P1168" s="1" t="s">
        <v>42</v>
      </c>
      <c r="Q1168" s="1" t="s">
        <v>42</v>
      </c>
      <c r="R1168" s="1" t="s">
        <v>42</v>
      </c>
      <c r="S1168" s="1" t="s">
        <v>42</v>
      </c>
      <c r="T1168" s="1" t="s">
        <v>42</v>
      </c>
    </row>
    <row r="1169" spans="1:20" ht="20.100000000000001" customHeight="1" x14ac:dyDescent="0.3">
      <c r="A1169" s="27" t="s">
        <v>7718</v>
      </c>
      <c r="B1169" s="28">
        <v>0</v>
      </c>
      <c r="C1169" s="28">
        <v>0</v>
      </c>
      <c r="D1169" s="28">
        <v>0</v>
      </c>
      <c r="E1169" s="28">
        <v>0</v>
      </c>
      <c r="F1169" s="27" t="s">
        <v>42</v>
      </c>
      <c r="G1169" s="1" t="s">
        <v>1556</v>
      </c>
      <c r="H1169" s="1" t="s">
        <v>7713</v>
      </c>
      <c r="I1169" s="1" t="s">
        <v>7719</v>
      </c>
      <c r="J1169" s="1" t="s">
        <v>42</v>
      </c>
      <c r="K1169" s="1" t="s">
        <v>42</v>
      </c>
      <c r="M1169" s="1" t="s">
        <v>42</v>
      </c>
      <c r="O1169" s="1" t="s">
        <v>42</v>
      </c>
      <c r="P1169" s="1" t="s">
        <v>42</v>
      </c>
      <c r="Q1169" s="1" t="s">
        <v>42</v>
      </c>
      <c r="R1169" s="1" t="s">
        <v>42</v>
      </c>
      <c r="S1169" s="1" t="s">
        <v>42</v>
      </c>
      <c r="T1169" s="1" t="s">
        <v>42</v>
      </c>
    </row>
    <row r="1170" spans="1:20" ht="20.100000000000001" customHeight="1" x14ac:dyDescent="0.3">
      <c r="A1170" s="27" t="s">
        <v>7712</v>
      </c>
      <c r="B1170" s="28">
        <v>0</v>
      </c>
      <c r="C1170" s="28">
        <v>0</v>
      </c>
      <c r="D1170" s="28">
        <v>0</v>
      </c>
      <c r="E1170" s="28">
        <v>0</v>
      </c>
      <c r="F1170" s="27" t="s">
        <v>42</v>
      </c>
      <c r="G1170" s="1" t="s">
        <v>1556</v>
      </c>
      <c r="H1170" s="1" t="s">
        <v>7713</v>
      </c>
      <c r="I1170" s="1" t="s">
        <v>42</v>
      </c>
      <c r="J1170" s="1" t="s">
        <v>42</v>
      </c>
      <c r="K1170" s="1" t="s">
        <v>42</v>
      </c>
      <c r="M1170" s="1" t="s">
        <v>42</v>
      </c>
      <c r="O1170" s="1" t="s">
        <v>42</v>
      </c>
      <c r="P1170" s="1" t="s">
        <v>42</v>
      </c>
      <c r="Q1170" s="1" t="s">
        <v>42</v>
      </c>
      <c r="R1170" s="1" t="s">
        <v>42</v>
      </c>
      <c r="S1170" s="1" t="s">
        <v>42</v>
      </c>
      <c r="T1170" s="1" t="s">
        <v>42</v>
      </c>
    </row>
    <row r="1171" spans="1:20" ht="20.100000000000001" customHeight="1" x14ac:dyDescent="0.3">
      <c r="A1171" s="27" t="s">
        <v>8395</v>
      </c>
      <c r="B1171" s="28">
        <v>0</v>
      </c>
      <c r="C1171" s="28">
        <v>0</v>
      </c>
      <c r="D1171" s="28">
        <v>0</v>
      </c>
      <c r="E1171" s="28">
        <v>0</v>
      </c>
      <c r="F1171" s="27" t="s">
        <v>42</v>
      </c>
      <c r="G1171" s="1" t="s">
        <v>1556</v>
      </c>
      <c r="H1171" s="1" t="s">
        <v>7713</v>
      </c>
      <c r="I1171" s="1" t="s">
        <v>8396</v>
      </c>
      <c r="J1171" s="1" t="s">
        <v>42</v>
      </c>
      <c r="K1171" s="1" t="s">
        <v>42</v>
      </c>
      <c r="M1171" s="1" t="s">
        <v>42</v>
      </c>
      <c r="O1171" s="1" t="s">
        <v>42</v>
      </c>
      <c r="P1171" s="1" t="s">
        <v>42</v>
      </c>
      <c r="Q1171" s="1" t="s">
        <v>42</v>
      </c>
      <c r="R1171" s="1" t="s">
        <v>42</v>
      </c>
      <c r="S1171" s="1" t="s">
        <v>42</v>
      </c>
      <c r="T1171" s="1" t="s">
        <v>42</v>
      </c>
    </row>
    <row r="1172" spans="1:20" ht="20.100000000000001" customHeight="1" x14ac:dyDescent="0.3">
      <c r="A1172" s="27" t="s">
        <v>8397</v>
      </c>
      <c r="B1172" s="28">
        <v>0</v>
      </c>
      <c r="C1172" s="28">
        <v>0</v>
      </c>
      <c r="D1172" s="28">
        <v>0</v>
      </c>
      <c r="E1172" s="28">
        <v>0</v>
      </c>
      <c r="F1172" s="27" t="s">
        <v>42</v>
      </c>
      <c r="G1172" s="1" t="s">
        <v>1556</v>
      </c>
      <c r="H1172" s="1" t="s">
        <v>7713</v>
      </c>
      <c r="I1172" s="1" t="s">
        <v>8398</v>
      </c>
      <c r="J1172" s="1" t="s">
        <v>42</v>
      </c>
      <c r="K1172" s="1" t="s">
        <v>42</v>
      </c>
      <c r="M1172" s="1" t="s">
        <v>42</v>
      </c>
      <c r="O1172" s="1" t="s">
        <v>42</v>
      </c>
      <c r="P1172" s="1" t="s">
        <v>42</v>
      </c>
      <c r="Q1172" s="1" t="s">
        <v>42</v>
      </c>
      <c r="R1172" s="1" t="s">
        <v>42</v>
      </c>
      <c r="S1172" s="1" t="s">
        <v>42</v>
      </c>
      <c r="T1172" s="1" t="s">
        <v>42</v>
      </c>
    </row>
    <row r="1173" spans="1:20" ht="20.100000000000001" customHeight="1" x14ac:dyDescent="0.3">
      <c r="A1173" s="27" t="s">
        <v>8399</v>
      </c>
      <c r="B1173" s="28">
        <v>0</v>
      </c>
      <c r="C1173" s="28">
        <v>0</v>
      </c>
      <c r="D1173" s="28">
        <v>0</v>
      </c>
      <c r="E1173" s="28">
        <v>0</v>
      </c>
      <c r="F1173" s="27" t="s">
        <v>42</v>
      </c>
      <c r="G1173" s="1" t="s">
        <v>1556</v>
      </c>
      <c r="H1173" s="1" t="s">
        <v>7713</v>
      </c>
      <c r="I1173" s="1" t="s">
        <v>8400</v>
      </c>
      <c r="J1173" s="1" t="s">
        <v>42</v>
      </c>
      <c r="K1173" s="1" t="s">
        <v>42</v>
      </c>
      <c r="M1173" s="1" t="s">
        <v>42</v>
      </c>
      <c r="O1173" s="1" t="s">
        <v>42</v>
      </c>
      <c r="P1173" s="1" t="s">
        <v>42</v>
      </c>
      <c r="Q1173" s="1" t="s">
        <v>42</v>
      </c>
      <c r="R1173" s="1" t="s">
        <v>42</v>
      </c>
      <c r="S1173" s="1" t="s">
        <v>42</v>
      </c>
      <c r="T1173" s="1" t="s">
        <v>42</v>
      </c>
    </row>
    <row r="1174" spans="1:20" ht="20.100000000000001" customHeight="1" x14ac:dyDescent="0.3">
      <c r="A1174" s="27" t="s">
        <v>8401</v>
      </c>
      <c r="B1174" s="28">
        <v>0</v>
      </c>
      <c r="C1174" s="28">
        <v>3153.5</v>
      </c>
      <c r="D1174" s="28">
        <v>0</v>
      </c>
      <c r="E1174" s="28">
        <v>3153.5</v>
      </c>
      <c r="F1174" s="27" t="s">
        <v>42</v>
      </c>
      <c r="G1174" s="1" t="s">
        <v>1556</v>
      </c>
      <c r="H1174" s="1" t="s">
        <v>7713</v>
      </c>
      <c r="I1174" s="1" t="s">
        <v>8402</v>
      </c>
      <c r="J1174" s="1" t="s">
        <v>42</v>
      </c>
      <c r="K1174" s="1" t="s">
        <v>42</v>
      </c>
      <c r="M1174" s="1" t="s">
        <v>42</v>
      </c>
      <c r="O1174" s="1" t="s">
        <v>42</v>
      </c>
      <c r="P1174" s="1" t="s">
        <v>42</v>
      </c>
      <c r="Q1174" s="1" t="s">
        <v>42</v>
      </c>
      <c r="R1174" s="1" t="s">
        <v>42</v>
      </c>
      <c r="S1174" s="1" t="s">
        <v>42</v>
      </c>
      <c r="T1174" s="1" t="s">
        <v>42</v>
      </c>
    </row>
    <row r="1175" spans="1:20" ht="20.100000000000001" customHeight="1" x14ac:dyDescent="0.3">
      <c r="A1175" s="27" t="s">
        <v>7722</v>
      </c>
      <c r="B1175" s="28">
        <v>0</v>
      </c>
      <c r="C1175" s="28">
        <v>0</v>
      </c>
      <c r="D1175" s="28">
        <v>0</v>
      </c>
      <c r="E1175" s="28">
        <v>0</v>
      </c>
      <c r="F1175" s="27" t="s">
        <v>42</v>
      </c>
      <c r="G1175" s="1" t="s">
        <v>1556</v>
      </c>
      <c r="H1175" s="1" t="s">
        <v>7713</v>
      </c>
      <c r="I1175" s="1" t="s">
        <v>7723</v>
      </c>
      <c r="J1175" s="1" t="s">
        <v>42</v>
      </c>
      <c r="K1175" s="1" t="s">
        <v>42</v>
      </c>
      <c r="M1175" s="1" t="s">
        <v>42</v>
      </c>
      <c r="O1175" s="1" t="s">
        <v>42</v>
      </c>
      <c r="P1175" s="1" t="s">
        <v>42</v>
      </c>
      <c r="Q1175" s="1" t="s">
        <v>42</v>
      </c>
      <c r="R1175" s="1" t="s">
        <v>42</v>
      </c>
      <c r="S1175" s="1" t="s">
        <v>42</v>
      </c>
      <c r="T1175" s="1" t="s">
        <v>42</v>
      </c>
    </row>
    <row r="1176" spans="1:20" ht="20.100000000000001" customHeight="1" x14ac:dyDescent="0.3">
      <c r="A1176" s="27" t="s">
        <v>8451</v>
      </c>
      <c r="B1176" s="28">
        <v>0</v>
      </c>
      <c r="C1176" s="28">
        <v>869.7</v>
      </c>
      <c r="D1176" s="28">
        <v>0</v>
      </c>
      <c r="E1176" s="28">
        <v>869.7</v>
      </c>
      <c r="F1176" s="27" t="s">
        <v>42</v>
      </c>
      <c r="G1176" s="1" t="s">
        <v>1556</v>
      </c>
      <c r="H1176" s="1" t="s">
        <v>7713</v>
      </c>
      <c r="I1176" s="1" t="s">
        <v>8452</v>
      </c>
      <c r="J1176" s="1" t="s">
        <v>42</v>
      </c>
      <c r="K1176" s="1" t="s">
        <v>42</v>
      </c>
      <c r="M1176" s="1" t="s">
        <v>42</v>
      </c>
      <c r="O1176" s="1" t="s">
        <v>42</v>
      </c>
      <c r="P1176" s="1" t="s">
        <v>42</v>
      </c>
      <c r="Q1176" s="1" t="s">
        <v>42</v>
      </c>
      <c r="R1176" s="1" t="s">
        <v>42</v>
      </c>
      <c r="S1176" s="1" t="s">
        <v>42</v>
      </c>
      <c r="T1176" s="1" t="s">
        <v>42</v>
      </c>
    </row>
    <row r="1177" spans="1:20" ht="20.100000000000001" customHeight="1" x14ac:dyDescent="0.3">
      <c r="A1177" s="27" t="s">
        <v>7808</v>
      </c>
      <c r="B1177" s="28">
        <v>0</v>
      </c>
      <c r="C1177" s="28">
        <v>0</v>
      </c>
      <c r="D1177" s="28">
        <v>0</v>
      </c>
      <c r="E1177" s="28">
        <v>0</v>
      </c>
      <c r="F1177" s="27" t="s">
        <v>42</v>
      </c>
      <c r="G1177" s="1" t="s">
        <v>1556</v>
      </c>
      <c r="H1177" s="1" t="s">
        <v>7713</v>
      </c>
      <c r="I1177" s="1" t="s">
        <v>7809</v>
      </c>
      <c r="J1177" s="1" t="s">
        <v>42</v>
      </c>
      <c r="K1177" s="1" t="s">
        <v>42</v>
      </c>
      <c r="M1177" s="1" t="s">
        <v>42</v>
      </c>
      <c r="O1177" s="1" t="s">
        <v>42</v>
      </c>
      <c r="P1177" s="1" t="s">
        <v>42</v>
      </c>
      <c r="Q1177" s="1" t="s">
        <v>42</v>
      </c>
      <c r="R1177" s="1" t="s">
        <v>42</v>
      </c>
      <c r="S1177" s="1" t="s">
        <v>42</v>
      </c>
      <c r="T1177" s="1" t="s">
        <v>42</v>
      </c>
    </row>
    <row r="1178" spans="1:20" ht="20.100000000000001" customHeight="1" x14ac:dyDescent="0.3">
      <c r="A1178" s="27" t="s">
        <v>8405</v>
      </c>
      <c r="B1178" s="28">
        <v>0</v>
      </c>
      <c r="C1178" s="28">
        <v>1323.6</v>
      </c>
      <c r="D1178" s="28">
        <v>0</v>
      </c>
      <c r="E1178" s="28">
        <v>1323.6</v>
      </c>
      <c r="F1178" s="27" t="s">
        <v>42</v>
      </c>
      <c r="G1178" s="1" t="s">
        <v>1556</v>
      </c>
      <c r="H1178" s="1" t="s">
        <v>7713</v>
      </c>
      <c r="I1178" s="1" t="s">
        <v>8406</v>
      </c>
      <c r="J1178" s="1" t="s">
        <v>42</v>
      </c>
      <c r="K1178" s="1" t="s">
        <v>42</v>
      </c>
      <c r="M1178" s="1" t="s">
        <v>42</v>
      </c>
      <c r="O1178" s="1" t="s">
        <v>42</v>
      </c>
      <c r="P1178" s="1" t="s">
        <v>42</v>
      </c>
      <c r="Q1178" s="1" t="s">
        <v>42</v>
      </c>
      <c r="R1178" s="1" t="s">
        <v>42</v>
      </c>
      <c r="S1178" s="1" t="s">
        <v>42</v>
      </c>
      <c r="T1178" s="1" t="s">
        <v>42</v>
      </c>
    </row>
    <row r="1179" spans="1:20" ht="20.100000000000001" customHeight="1" x14ac:dyDescent="0.3">
      <c r="A1179" s="27" t="s">
        <v>8094</v>
      </c>
      <c r="B1179" s="28">
        <v>0</v>
      </c>
      <c r="C1179" s="28">
        <v>5346.8</v>
      </c>
      <c r="D1179" s="28">
        <v>0</v>
      </c>
      <c r="E1179" s="28">
        <v>5346.8</v>
      </c>
      <c r="F1179" s="27" t="s">
        <v>42</v>
      </c>
      <c r="G1179" s="1" t="s">
        <v>1556</v>
      </c>
      <c r="H1179" s="1" t="s">
        <v>7713</v>
      </c>
      <c r="I1179" s="1" t="s">
        <v>8095</v>
      </c>
      <c r="J1179" s="1" t="s">
        <v>42</v>
      </c>
      <c r="K1179" s="1" t="s">
        <v>42</v>
      </c>
      <c r="M1179" s="1" t="s">
        <v>42</v>
      </c>
      <c r="O1179" s="1" t="s">
        <v>42</v>
      </c>
      <c r="P1179" s="1" t="s">
        <v>42</v>
      </c>
      <c r="Q1179" s="1" t="s">
        <v>42</v>
      </c>
      <c r="R1179" s="1" t="s">
        <v>42</v>
      </c>
      <c r="S1179" s="1" t="s">
        <v>42</v>
      </c>
      <c r="T1179" s="1" t="s">
        <v>42</v>
      </c>
    </row>
    <row r="1180" spans="1:20" ht="20.100000000000001" customHeight="1" x14ac:dyDescent="0.3">
      <c r="A1180" s="27" t="s">
        <v>7712</v>
      </c>
      <c r="B1180" s="28">
        <v>0</v>
      </c>
      <c r="C1180" s="28">
        <v>0</v>
      </c>
      <c r="D1180" s="28">
        <v>0</v>
      </c>
      <c r="E1180" s="28">
        <v>0</v>
      </c>
      <c r="F1180" s="27" t="s">
        <v>42</v>
      </c>
      <c r="G1180" s="1" t="s">
        <v>1556</v>
      </c>
      <c r="H1180" s="1" t="s">
        <v>7713</v>
      </c>
      <c r="I1180" s="1" t="s">
        <v>7712</v>
      </c>
      <c r="J1180" s="1" t="s">
        <v>42</v>
      </c>
      <c r="K1180" s="1" t="s">
        <v>42</v>
      </c>
      <c r="M1180" s="1" t="s">
        <v>42</v>
      </c>
      <c r="O1180" s="1" t="s">
        <v>42</v>
      </c>
      <c r="P1180" s="1" t="s">
        <v>42</v>
      </c>
      <c r="Q1180" s="1" t="s">
        <v>42</v>
      </c>
      <c r="R1180" s="1" t="s">
        <v>42</v>
      </c>
      <c r="S1180" s="1" t="s">
        <v>42</v>
      </c>
      <c r="T1180" s="1" t="s">
        <v>42</v>
      </c>
    </row>
    <row r="1181" spans="1:20" ht="20.100000000000001" customHeight="1" x14ac:dyDescent="0.3">
      <c r="A1181" s="27" t="s">
        <v>7812</v>
      </c>
      <c r="B1181" s="28">
        <v>0</v>
      </c>
      <c r="C1181" s="28">
        <v>0</v>
      </c>
      <c r="D1181" s="28">
        <v>0</v>
      </c>
      <c r="E1181" s="28">
        <v>0</v>
      </c>
      <c r="F1181" s="27" t="s">
        <v>42</v>
      </c>
      <c r="G1181" s="1" t="s">
        <v>1556</v>
      </c>
      <c r="H1181" s="1" t="s">
        <v>7713</v>
      </c>
      <c r="I1181" s="1" t="s">
        <v>7813</v>
      </c>
      <c r="J1181" s="1" t="s">
        <v>42</v>
      </c>
      <c r="K1181" s="1" t="s">
        <v>42</v>
      </c>
      <c r="M1181" s="1" t="s">
        <v>42</v>
      </c>
      <c r="O1181" s="1" t="s">
        <v>42</v>
      </c>
      <c r="P1181" s="1" t="s">
        <v>42</v>
      </c>
      <c r="Q1181" s="1" t="s">
        <v>42</v>
      </c>
      <c r="R1181" s="1" t="s">
        <v>42</v>
      </c>
      <c r="S1181" s="1" t="s">
        <v>42</v>
      </c>
      <c r="T1181" s="1" t="s">
        <v>42</v>
      </c>
    </row>
    <row r="1182" spans="1:20" ht="20.100000000000001" customHeight="1" x14ac:dyDescent="0.3">
      <c r="A1182" s="27" t="s">
        <v>8407</v>
      </c>
      <c r="B1182" s="28">
        <v>0</v>
      </c>
      <c r="C1182" s="28">
        <v>0</v>
      </c>
      <c r="D1182" s="28">
        <v>0</v>
      </c>
      <c r="E1182" s="28">
        <v>0</v>
      </c>
      <c r="F1182" s="27" t="s">
        <v>42</v>
      </c>
      <c r="G1182" s="1" t="s">
        <v>1556</v>
      </c>
      <c r="H1182" s="1" t="s">
        <v>7713</v>
      </c>
      <c r="I1182" s="1" t="s">
        <v>8407</v>
      </c>
      <c r="J1182" s="1" t="s">
        <v>42</v>
      </c>
      <c r="K1182" s="1" t="s">
        <v>42</v>
      </c>
      <c r="M1182" s="1" t="s">
        <v>42</v>
      </c>
      <c r="O1182" s="1" t="s">
        <v>42</v>
      </c>
      <c r="P1182" s="1" t="s">
        <v>42</v>
      </c>
      <c r="Q1182" s="1" t="s">
        <v>42</v>
      </c>
      <c r="R1182" s="1" t="s">
        <v>42</v>
      </c>
      <c r="S1182" s="1" t="s">
        <v>42</v>
      </c>
      <c r="T1182" s="1" t="s">
        <v>42</v>
      </c>
    </row>
    <row r="1183" spans="1:20" ht="20.100000000000001" customHeight="1" x14ac:dyDescent="0.3">
      <c r="A1183" s="27" t="s">
        <v>8408</v>
      </c>
      <c r="B1183" s="28">
        <v>0</v>
      </c>
      <c r="C1183" s="28">
        <v>0</v>
      </c>
      <c r="D1183" s="28">
        <v>0</v>
      </c>
      <c r="E1183" s="28">
        <v>0</v>
      </c>
      <c r="F1183" s="27" t="s">
        <v>42</v>
      </c>
      <c r="G1183" s="1" t="s">
        <v>1556</v>
      </c>
      <c r="H1183" s="1" t="s">
        <v>7713</v>
      </c>
      <c r="I1183" s="1" t="s">
        <v>8409</v>
      </c>
      <c r="J1183" s="1" t="s">
        <v>42</v>
      </c>
      <c r="K1183" s="1" t="s">
        <v>42</v>
      </c>
      <c r="M1183" s="1" t="s">
        <v>42</v>
      </c>
      <c r="O1183" s="1" t="s">
        <v>42</v>
      </c>
      <c r="P1183" s="1" t="s">
        <v>42</v>
      </c>
      <c r="Q1183" s="1" t="s">
        <v>42</v>
      </c>
      <c r="R1183" s="1" t="s">
        <v>42</v>
      </c>
      <c r="S1183" s="1" t="s">
        <v>42</v>
      </c>
      <c r="T1183" s="1" t="s">
        <v>42</v>
      </c>
    </row>
    <row r="1184" spans="1:20" ht="20.100000000000001" customHeight="1" x14ac:dyDescent="0.3">
      <c r="A1184" s="27" t="s">
        <v>8410</v>
      </c>
      <c r="B1184" s="28">
        <v>495.7</v>
      </c>
      <c r="C1184" s="28">
        <v>0</v>
      </c>
      <c r="D1184" s="28">
        <v>0</v>
      </c>
      <c r="E1184" s="28">
        <v>495.7</v>
      </c>
      <c r="F1184" s="27" t="s">
        <v>42</v>
      </c>
      <c r="G1184" s="1" t="s">
        <v>1556</v>
      </c>
      <c r="H1184" s="1" t="s">
        <v>7713</v>
      </c>
      <c r="I1184" s="1" t="s">
        <v>8240</v>
      </c>
      <c r="J1184" s="1" t="s">
        <v>42</v>
      </c>
      <c r="K1184" s="1" t="s">
        <v>42</v>
      </c>
      <c r="M1184" s="1" t="s">
        <v>42</v>
      </c>
      <c r="O1184" s="1" t="s">
        <v>42</v>
      </c>
      <c r="P1184" s="1" t="s">
        <v>42</v>
      </c>
      <c r="Q1184" s="1" t="s">
        <v>42</v>
      </c>
      <c r="R1184" s="1" t="s">
        <v>42</v>
      </c>
      <c r="S1184" s="1" t="s">
        <v>42</v>
      </c>
      <c r="T1184" s="1" t="s">
        <v>42</v>
      </c>
    </row>
    <row r="1185" spans="1:20" ht="20.100000000000001" customHeight="1" x14ac:dyDescent="0.3">
      <c r="A1185" s="27" t="s">
        <v>8411</v>
      </c>
      <c r="B1185" s="28">
        <v>0</v>
      </c>
      <c r="C1185" s="28">
        <v>1816</v>
      </c>
      <c r="D1185" s="28">
        <v>0</v>
      </c>
      <c r="E1185" s="28">
        <v>1816</v>
      </c>
      <c r="F1185" s="27" t="s">
        <v>42</v>
      </c>
      <c r="G1185" s="1" t="s">
        <v>1556</v>
      </c>
      <c r="H1185" s="1" t="s">
        <v>7713</v>
      </c>
      <c r="I1185" s="1" t="s">
        <v>8242</v>
      </c>
      <c r="J1185" s="1" t="s">
        <v>42</v>
      </c>
      <c r="K1185" s="1" t="s">
        <v>42</v>
      </c>
      <c r="M1185" s="1" t="s">
        <v>42</v>
      </c>
      <c r="O1185" s="1" t="s">
        <v>42</v>
      </c>
      <c r="P1185" s="1" t="s">
        <v>42</v>
      </c>
      <c r="Q1185" s="1" t="s">
        <v>42</v>
      </c>
      <c r="R1185" s="1" t="s">
        <v>42</v>
      </c>
      <c r="S1185" s="1" t="s">
        <v>42</v>
      </c>
      <c r="T1185" s="1" t="s">
        <v>42</v>
      </c>
    </row>
    <row r="1186" spans="1:20" ht="20.100000000000001" customHeight="1" x14ac:dyDescent="0.3">
      <c r="A1186" s="27" t="s">
        <v>8412</v>
      </c>
      <c r="B1186" s="28">
        <v>0</v>
      </c>
      <c r="C1186" s="28">
        <v>0</v>
      </c>
      <c r="D1186" s="28">
        <v>538.79999999999995</v>
      </c>
      <c r="E1186" s="28">
        <v>538.79999999999995</v>
      </c>
      <c r="F1186" s="27" t="s">
        <v>42</v>
      </c>
      <c r="G1186" s="1" t="s">
        <v>1556</v>
      </c>
      <c r="H1186" s="1" t="s">
        <v>7713</v>
      </c>
      <c r="I1186" s="1" t="s">
        <v>8413</v>
      </c>
      <c r="J1186" s="1" t="s">
        <v>42</v>
      </c>
      <c r="K1186" s="1" t="s">
        <v>42</v>
      </c>
      <c r="M1186" s="1" t="s">
        <v>42</v>
      </c>
      <c r="O1186" s="1" t="s">
        <v>42</v>
      </c>
      <c r="P1186" s="1" t="s">
        <v>42</v>
      </c>
      <c r="Q1186" s="1" t="s">
        <v>42</v>
      </c>
      <c r="R1186" s="1" t="s">
        <v>42</v>
      </c>
      <c r="S1186" s="1" t="s">
        <v>42</v>
      </c>
      <c r="T1186" s="1" t="s">
        <v>42</v>
      </c>
    </row>
    <row r="1187" spans="1:20" ht="20.100000000000001" customHeight="1" x14ac:dyDescent="0.3">
      <c r="A1187" s="27" t="s">
        <v>8439</v>
      </c>
      <c r="B1187" s="28">
        <v>495.7</v>
      </c>
      <c r="C1187" s="28">
        <v>1816</v>
      </c>
      <c r="D1187" s="28">
        <v>538.79999999999995</v>
      </c>
      <c r="E1187" s="28">
        <v>2850.5</v>
      </c>
      <c r="F1187" s="27" t="s">
        <v>42</v>
      </c>
      <c r="G1187" s="1" t="s">
        <v>1556</v>
      </c>
      <c r="H1187" s="1" t="s">
        <v>7713</v>
      </c>
      <c r="I1187" s="1" t="s">
        <v>8440</v>
      </c>
      <c r="J1187" s="1" t="s">
        <v>42</v>
      </c>
      <c r="K1187" s="1" t="s">
        <v>42</v>
      </c>
      <c r="M1187" s="1" t="s">
        <v>42</v>
      </c>
      <c r="O1187" s="1" t="s">
        <v>42</v>
      </c>
      <c r="P1187" s="1" t="s">
        <v>42</v>
      </c>
      <c r="Q1187" s="1" t="s">
        <v>42</v>
      </c>
      <c r="R1187" s="1" t="s">
        <v>42</v>
      </c>
      <c r="S1187" s="1" t="s">
        <v>42</v>
      </c>
      <c r="T1187" s="1" t="s">
        <v>42</v>
      </c>
    </row>
    <row r="1188" spans="1:20" ht="20.100000000000001" customHeight="1" x14ac:dyDescent="0.3">
      <c r="A1188" s="27" t="s">
        <v>7712</v>
      </c>
      <c r="B1188" s="28">
        <v>0</v>
      </c>
      <c r="C1188" s="28">
        <v>0</v>
      </c>
      <c r="D1188" s="28">
        <v>0</v>
      </c>
      <c r="E1188" s="28">
        <v>0</v>
      </c>
      <c r="F1188" s="27" t="s">
        <v>42</v>
      </c>
      <c r="G1188" s="1" t="s">
        <v>1556</v>
      </c>
      <c r="H1188" s="1" t="s">
        <v>7713</v>
      </c>
      <c r="I1188" s="1" t="s">
        <v>42</v>
      </c>
      <c r="J1188" s="1" t="s">
        <v>42</v>
      </c>
      <c r="K1188" s="1" t="s">
        <v>42</v>
      </c>
      <c r="M1188" s="1" t="s">
        <v>42</v>
      </c>
      <c r="O1188" s="1" t="s">
        <v>42</v>
      </c>
      <c r="P1188" s="1" t="s">
        <v>42</v>
      </c>
      <c r="Q1188" s="1" t="s">
        <v>42</v>
      </c>
      <c r="R1188" s="1" t="s">
        <v>42</v>
      </c>
      <c r="S1188" s="1" t="s">
        <v>42</v>
      </c>
      <c r="T1188" s="1" t="s">
        <v>42</v>
      </c>
    </row>
    <row r="1189" spans="1:20" ht="20.100000000000001" customHeight="1" x14ac:dyDescent="0.3">
      <c r="A1189" s="27" t="s">
        <v>8414</v>
      </c>
      <c r="B1189" s="28">
        <v>0</v>
      </c>
      <c r="C1189" s="28">
        <v>0</v>
      </c>
      <c r="D1189" s="28">
        <v>0</v>
      </c>
      <c r="E1189" s="28">
        <v>0</v>
      </c>
      <c r="F1189" s="27" t="s">
        <v>42</v>
      </c>
      <c r="G1189" s="1" t="s">
        <v>1556</v>
      </c>
      <c r="H1189" s="1" t="s">
        <v>7713</v>
      </c>
      <c r="I1189" s="1" t="s">
        <v>8415</v>
      </c>
      <c r="J1189" s="1" t="s">
        <v>42</v>
      </c>
      <c r="K1189" s="1" t="s">
        <v>42</v>
      </c>
      <c r="M1189" s="1" t="s">
        <v>42</v>
      </c>
      <c r="O1189" s="1" t="s">
        <v>42</v>
      </c>
      <c r="P1189" s="1" t="s">
        <v>42</v>
      </c>
      <c r="Q1189" s="1" t="s">
        <v>42</v>
      </c>
      <c r="R1189" s="1" t="s">
        <v>42</v>
      </c>
      <c r="S1189" s="1" t="s">
        <v>42</v>
      </c>
      <c r="T1189" s="1" t="s">
        <v>42</v>
      </c>
    </row>
    <row r="1190" spans="1:20" ht="20.100000000000001" customHeight="1" x14ac:dyDescent="0.3">
      <c r="A1190" s="27" t="s">
        <v>8416</v>
      </c>
      <c r="B1190" s="28">
        <v>54.3</v>
      </c>
      <c r="C1190" s="28">
        <v>0</v>
      </c>
      <c r="D1190" s="28">
        <v>0</v>
      </c>
      <c r="E1190" s="28">
        <v>54.3</v>
      </c>
      <c r="F1190" s="27" t="s">
        <v>42</v>
      </c>
      <c r="G1190" s="1" t="s">
        <v>1556</v>
      </c>
      <c r="H1190" s="1" t="s">
        <v>7713</v>
      </c>
      <c r="I1190" s="1" t="s">
        <v>8123</v>
      </c>
      <c r="J1190" s="1" t="s">
        <v>42</v>
      </c>
      <c r="K1190" s="1" t="s">
        <v>42</v>
      </c>
      <c r="M1190" s="1" t="s">
        <v>42</v>
      </c>
      <c r="O1190" s="1" t="s">
        <v>42</v>
      </c>
      <c r="P1190" s="1" t="s">
        <v>42</v>
      </c>
      <c r="Q1190" s="1" t="s">
        <v>42</v>
      </c>
      <c r="R1190" s="1" t="s">
        <v>42</v>
      </c>
      <c r="S1190" s="1" t="s">
        <v>42</v>
      </c>
      <c r="T1190" s="1" t="s">
        <v>42</v>
      </c>
    </row>
    <row r="1191" spans="1:20" ht="20.100000000000001" customHeight="1" x14ac:dyDescent="0.3">
      <c r="A1191" s="27" t="s">
        <v>8417</v>
      </c>
      <c r="B1191" s="28">
        <v>0</v>
      </c>
      <c r="C1191" s="28">
        <v>1115.3</v>
      </c>
      <c r="D1191" s="28">
        <v>0</v>
      </c>
      <c r="E1191" s="28">
        <v>1115.3</v>
      </c>
      <c r="F1191" s="27" t="s">
        <v>42</v>
      </c>
      <c r="G1191" s="1" t="s">
        <v>1556</v>
      </c>
      <c r="H1191" s="1" t="s">
        <v>7713</v>
      </c>
      <c r="I1191" s="1" t="s">
        <v>8125</v>
      </c>
      <c r="J1191" s="1" t="s">
        <v>42</v>
      </c>
      <c r="K1191" s="1" t="s">
        <v>42</v>
      </c>
      <c r="M1191" s="1" t="s">
        <v>42</v>
      </c>
      <c r="O1191" s="1" t="s">
        <v>42</v>
      </c>
      <c r="P1191" s="1" t="s">
        <v>42</v>
      </c>
      <c r="Q1191" s="1" t="s">
        <v>42</v>
      </c>
      <c r="R1191" s="1" t="s">
        <v>42</v>
      </c>
      <c r="S1191" s="1" t="s">
        <v>42</v>
      </c>
      <c r="T1191" s="1" t="s">
        <v>42</v>
      </c>
    </row>
    <row r="1192" spans="1:20" ht="20.100000000000001" customHeight="1" x14ac:dyDescent="0.3">
      <c r="A1192" s="27" t="s">
        <v>8418</v>
      </c>
      <c r="B1192" s="28">
        <v>0</v>
      </c>
      <c r="C1192" s="28">
        <v>0</v>
      </c>
      <c r="D1192" s="28">
        <v>19</v>
      </c>
      <c r="E1192" s="28">
        <v>19</v>
      </c>
      <c r="F1192" s="27" t="s">
        <v>42</v>
      </c>
      <c r="G1192" s="1" t="s">
        <v>1556</v>
      </c>
      <c r="H1192" s="1" t="s">
        <v>7713</v>
      </c>
      <c r="I1192" s="1" t="s">
        <v>8127</v>
      </c>
      <c r="J1192" s="1" t="s">
        <v>42</v>
      </c>
      <c r="K1192" s="1" t="s">
        <v>42</v>
      </c>
      <c r="M1192" s="1" t="s">
        <v>42</v>
      </c>
      <c r="O1192" s="1" t="s">
        <v>42</v>
      </c>
      <c r="P1192" s="1" t="s">
        <v>42</v>
      </c>
      <c r="Q1192" s="1" t="s">
        <v>42</v>
      </c>
      <c r="R1192" s="1" t="s">
        <v>42</v>
      </c>
      <c r="S1192" s="1" t="s">
        <v>42</v>
      </c>
      <c r="T1192" s="1" t="s">
        <v>42</v>
      </c>
    </row>
    <row r="1193" spans="1:20" ht="20.100000000000001" customHeight="1" x14ac:dyDescent="0.3">
      <c r="A1193" s="27" t="s">
        <v>7766</v>
      </c>
      <c r="B1193" s="28">
        <v>54.3</v>
      </c>
      <c r="C1193" s="28">
        <v>1115.3</v>
      </c>
      <c r="D1193" s="28">
        <v>19</v>
      </c>
      <c r="E1193" s="28">
        <v>1188.5999999999999</v>
      </c>
      <c r="F1193" s="27" t="s">
        <v>42</v>
      </c>
      <c r="G1193" s="1" t="s">
        <v>1556</v>
      </c>
      <c r="H1193" s="1" t="s">
        <v>7713</v>
      </c>
      <c r="I1193" s="1" t="s">
        <v>7767</v>
      </c>
      <c r="J1193" s="1" t="s">
        <v>42</v>
      </c>
      <c r="K1193" s="1" t="s">
        <v>42</v>
      </c>
      <c r="M1193" s="1" t="s">
        <v>42</v>
      </c>
      <c r="O1193" s="1" t="s">
        <v>42</v>
      </c>
      <c r="P1193" s="1" t="s">
        <v>42</v>
      </c>
      <c r="Q1193" s="1" t="s">
        <v>42</v>
      </c>
      <c r="R1193" s="1" t="s">
        <v>42</v>
      </c>
      <c r="S1193" s="1" t="s">
        <v>42</v>
      </c>
      <c r="T1193" s="1" t="s">
        <v>42</v>
      </c>
    </row>
    <row r="1194" spans="1:20" ht="20.100000000000001" customHeight="1" x14ac:dyDescent="0.3">
      <c r="A1194" s="27" t="s">
        <v>7712</v>
      </c>
      <c r="B1194" s="28">
        <v>0</v>
      </c>
      <c r="C1194" s="28">
        <v>0</v>
      </c>
      <c r="D1194" s="28">
        <v>0</v>
      </c>
      <c r="E1194" s="28">
        <v>0</v>
      </c>
      <c r="F1194" s="27" t="s">
        <v>42</v>
      </c>
      <c r="G1194" s="1" t="s">
        <v>1556</v>
      </c>
      <c r="H1194" s="1" t="s">
        <v>7713</v>
      </c>
      <c r="I1194" s="1" t="s">
        <v>42</v>
      </c>
      <c r="J1194" s="1" t="s">
        <v>42</v>
      </c>
      <c r="K1194" s="1" t="s">
        <v>42</v>
      </c>
      <c r="M1194" s="1" t="s">
        <v>42</v>
      </c>
      <c r="O1194" s="1" t="s">
        <v>42</v>
      </c>
      <c r="P1194" s="1" t="s">
        <v>42</v>
      </c>
      <c r="Q1194" s="1" t="s">
        <v>42</v>
      </c>
      <c r="R1194" s="1" t="s">
        <v>42</v>
      </c>
      <c r="S1194" s="1" t="s">
        <v>42</v>
      </c>
      <c r="T1194" s="1" t="s">
        <v>42</v>
      </c>
    </row>
    <row r="1195" spans="1:20" ht="20.100000000000001" customHeight="1" x14ac:dyDescent="0.3">
      <c r="A1195" s="27" t="s">
        <v>8419</v>
      </c>
      <c r="B1195" s="28">
        <v>0</v>
      </c>
      <c r="C1195" s="28">
        <v>0</v>
      </c>
      <c r="D1195" s="28">
        <v>0</v>
      </c>
      <c r="E1195" s="28">
        <v>0</v>
      </c>
      <c r="F1195" s="27" t="s">
        <v>42</v>
      </c>
      <c r="G1195" s="1" t="s">
        <v>1556</v>
      </c>
      <c r="H1195" s="1" t="s">
        <v>7713</v>
      </c>
      <c r="I1195" s="1" t="s">
        <v>8420</v>
      </c>
      <c r="J1195" s="1" t="s">
        <v>42</v>
      </c>
      <c r="K1195" s="1" t="s">
        <v>42</v>
      </c>
      <c r="M1195" s="1" t="s">
        <v>42</v>
      </c>
      <c r="O1195" s="1" t="s">
        <v>42</v>
      </c>
      <c r="P1195" s="1" t="s">
        <v>42</v>
      </c>
      <c r="Q1195" s="1" t="s">
        <v>42</v>
      </c>
      <c r="R1195" s="1" t="s">
        <v>42</v>
      </c>
      <c r="S1195" s="1" t="s">
        <v>42</v>
      </c>
      <c r="T1195" s="1" t="s">
        <v>42</v>
      </c>
    </row>
    <row r="1196" spans="1:20" ht="20.100000000000001" customHeight="1" x14ac:dyDescent="0.3">
      <c r="A1196" s="27" t="s">
        <v>8421</v>
      </c>
      <c r="B1196" s="28">
        <v>164.2</v>
      </c>
      <c r="C1196" s="28">
        <v>0</v>
      </c>
      <c r="D1196" s="28">
        <v>0</v>
      </c>
      <c r="E1196" s="28">
        <v>164.2</v>
      </c>
      <c r="F1196" s="27" t="s">
        <v>42</v>
      </c>
      <c r="G1196" s="1" t="s">
        <v>1556</v>
      </c>
      <c r="H1196" s="1" t="s">
        <v>7713</v>
      </c>
      <c r="I1196" s="1" t="s">
        <v>8422</v>
      </c>
      <c r="J1196" s="1" t="s">
        <v>42</v>
      </c>
      <c r="K1196" s="1" t="s">
        <v>42</v>
      </c>
      <c r="M1196" s="1" t="s">
        <v>42</v>
      </c>
      <c r="O1196" s="1" t="s">
        <v>42</v>
      </c>
      <c r="P1196" s="1" t="s">
        <v>42</v>
      </c>
      <c r="Q1196" s="1" t="s">
        <v>42</v>
      </c>
      <c r="R1196" s="1" t="s">
        <v>42</v>
      </c>
      <c r="S1196" s="1" t="s">
        <v>42</v>
      </c>
      <c r="T1196" s="1" t="s">
        <v>42</v>
      </c>
    </row>
    <row r="1197" spans="1:20" ht="20.100000000000001" customHeight="1" x14ac:dyDescent="0.3">
      <c r="A1197" s="27" t="s">
        <v>8423</v>
      </c>
      <c r="B1197" s="28">
        <v>0</v>
      </c>
      <c r="C1197" s="28">
        <v>1531.6</v>
      </c>
      <c r="D1197" s="28">
        <v>0</v>
      </c>
      <c r="E1197" s="28">
        <v>1531.6</v>
      </c>
      <c r="F1197" s="27" t="s">
        <v>42</v>
      </c>
      <c r="G1197" s="1" t="s">
        <v>1556</v>
      </c>
      <c r="H1197" s="1" t="s">
        <v>7713</v>
      </c>
      <c r="I1197" s="1" t="s">
        <v>8424</v>
      </c>
      <c r="J1197" s="1" t="s">
        <v>42</v>
      </c>
      <c r="K1197" s="1" t="s">
        <v>42</v>
      </c>
      <c r="M1197" s="1" t="s">
        <v>42</v>
      </c>
      <c r="O1197" s="1" t="s">
        <v>42</v>
      </c>
      <c r="P1197" s="1" t="s">
        <v>42</v>
      </c>
      <c r="Q1197" s="1" t="s">
        <v>42</v>
      </c>
      <c r="R1197" s="1" t="s">
        <v>42</v>
      </c>
      <c r="S1197" s="1" t="s">
        <v>42</v>
      </c>
      <c r="T1197" s="1" t="s">
        <v>42</v>
      </c>
    </row>
    <row r="1198" spans="1:20" ht="20.100000000000001" customHeight="1" x14ac:dyDescent="0.3">
      <c r="A1198" s="27" t="s">
        <v>8425</v>
      </c>
      <c r="B1198" s="28">
        <v>0</v>
      </c>
      <c r="C1198" s="28">
        <v>0</v>
      </c>
      <c r="D1198" s="28">
        <v>200.6</v>
      </c>
      <c r="E1198" s="28">
        <v>200.6</v>
      </c>
      <c r="F1198" s="27" t="s">
        <v>42</v>
      </c>
      <c r="G1198" s="1" t="s">
        <v>1556</v>
      </c>
      <c r="H1198" s="1" t="s">
        <v>7713</v>
      </c>
      <c r="I1198" s="1" t="s">
        <v>8426</v>
      </c>
      <c r="J1198" s="1" t="s">
        <v>42</v>
      </c>
      <c r="K1198" s="1" t="s">
        <v>42</v>
      </c>
      <c r="M1198" s="1" t="s">
        <v>42</v>
      </c>
      <c r="O1198" s="1" t="s">
        <v>42</v>
      </c>
      <c r="P1198" s="1" t="s">
        <v>42</v>
      </c>
      <c r="Q1198" s="1" t="s">
        <v>42</v>
      </c>
      <c r="R1198" s="1" t="s">
        <v>42</v>
      </c>
      <c r="S1198" s="1" t="s">
        <v>42</v>
      </c>
      <c r="T1198" s="1" t="s">
        <v>42</v>
      </c>
    </row>
    <row r="1199" spans="1:20" ht="20.100000000000001" customHeight="1" x14ac:dyDescent="0.3">
      <c r="A1199" s="27" t="s">
        <v>7742</v>
      </c>
      <c r="B1199" s="28">
        <v>164.2</v>
      </c>
      <c r="C1199" s="28">
        <v>1531.6</v>
      </c>
      <c r="D1199" s="28">
        <v>200.6</v>
      </c>
      <c r="E1199" s="28">
        <v>1896.4</v>
      </c>
      <c r="F1199" s="27" t="s">
        <v>42</v>
      </c>
      <c r="G1199" s="1" t="s">
        <v>1556</v>
      </c>
      <c r="H1199" s="1" t="s">
        <v>7713</v>
      </c>
      <c r="I1199" s="1" t="s">
        <v>7743</v>
      </c>
      <c r="J1199" s="1" t="s">
        <v>42</v>
      </c>
      <c r="K1199" s="1" t="s">
        <v>42</v>
      </c>
      <c r="M1199" s="1" t="s">
        <v>42</v>
      </c>
      <c r="O1199" s="1" t="s">
        <v>42</v>
      </c>
      <c r="P1199" s="1" t="s">
        <v>42</v>
      </c>
      <c r="Q1199" s="1" t="s">
        <v>42</v>
      </c>
      <c r="R1199" s="1" t="s">
        <v>42</v>
      </c>
      <c r="S1199" s="1" t="s">
        <v>42</v>
      </c>
      <c r="T1199" s="1" t="s">
        <v>42</v>
      </c>
    </row>
    <row r="1200" spans="1:20" ht="20.100000000000001" customHeight="1" x14ac:dyDescent="0.3">
      <c r="A1200" s="27" t="s">
        <v>7712</v>
      </c>
      <c r="B1200" s="28">
        <v>0</v>
      </c>
      <c r="C1200" s="28">
        <v>0</v>
      </c>
      <c r="D1200" s="28">
        <v>0</v>
      </c>
      <c r="E1200" s="28">
        <v>0</v>
      </c>
      <c r="F1200" s="27" t="s">
        <v>42</v>
      </c>
      <c r="G1200" s="1" t="s">
        <v>1556</v>
      </c>
      <c r="H1200" s="1" t="s">
        <v>7713</v>
      </c>
      <c r="I1200" s="1" t="s">
        <v>42</v>
      </c>
      <c r="J1200" s="1" t="s">
        <v>42</v>
      </c>
      <c r="K1200" s="1" t="s">
        <v>42</v>
      </c>
      <c r="M1200" s="1" t="s">
        <v>42</v>
      </c>
      <c r="O1200" s="1" t="s">
        <v>42</v>
      </c>
      <c r="P1200" s="1" t="s">
        <v>42</v>
      </c>
      <c r="Q1200" s="1" t="s">
        <v>42</v>
      </c>
      <c r="R1200" s="1" t="s">
        <v>42</v>
      </c>
      <c r="S1200" s="1" t="s">
        <v>42</v>
      </c>
      <c r="T1200" s="1" t="s">
        <v>42</v>
      </c>
    </row>
    <row r="1201" spans="1:20" ht="20.100000000000001" customHeight="1" x14ac:dyDescent="0.3">
      <c r="A1201" s="27" t="s">
        <v>8453</v>
      </c>
      <c r="B1201" s="28">
        <v>0</v>
      </c>
      <c r="C1201" s="28">
        <v>0</v>
      </c>
      <c r="D1201" s="28">
        <v>106.9</v>
      </c>
      <c r="E1201" s="28">
        <v>106.9</v>
      </c>
      <c r="F1201" s="27" t="s">
        <v>42</v>
      </c>
      <c r="G1201" s="1" t="s">
        <v>1556</v>
      </c>
      <c r="H1201" s="1" t="s">
        <v>7713</v>
      </c>
      <c r="I1201" s="1" t="s">
        <v>8454</v>
      </c>
      <c r="J1201" s="1" t="s">
        <v>42</v>
      </c>
      <c r="K1201" s="1" t="s">
        <v>42</v>
      </c>
      <c r="M1201" s="1" t="s">
        <v>42</v>
      </c>
      <c r="O1201" s="1" t="s">
        <v>42</v>
      </c>
      <c r="P1201" s="1" t="s">
        <v>42</v>
      </c>
      <c r="Q1201" s="1" t="s">
        <v>42</v>
      </c>
      <c r="R1201" s="1" t="s">
        <v>42</v>
      </c>
      <c r="S1201" s="1" t="s">
        <v>42</v>
      </c>
      <c r="T1201" s="1" t="s">
        <v>42</v>
      </c>
    </row>
    <row r="1202" spans="1:20" ht="20.100000000000001" customHeight="1" x14ac:dyDescent="0.3">
      <c r="A1202" s="27" t="s">
        <v>7766</v>
      </c>
      <c r="B1202" s="28">
        <v>0</v>
      </c>
      <c r="C1202" s="28">
        <v>0</v>
      </c>
      <c r="D1202" s="28">
        <v>106.9</v>
      </c>
      <c r="E1202" s="28">
        <v>106.9</v>
      </c>
      <c r="F1202" s="27" t="s">
        <v>42</v>
      </c>
      <c r="G1202" s="1" t="s">
        <v>1556</v>
      </c>
      <c r="H1202" s="1" t="s">
        <v>7713</v>
      </c>
      <c r="I1202" s="1" t="s">
        <v>7767</v>
      </c>
      <c r="J1202" s="1" t="s">
        <v>42</v>
      </c>
      <c r="K1202" s="1" t="s">
        <v>42</v>
      </c>
      <c r="M1202" s="1" t="s">
        <v>42</v>
      </c>
      <c r="O1202" s="1" t="s">
        <v>42</v>
      </c>
      <c r="P1202" s="1" t="s">
        <v>42</v>
      </c>
      <c r="Q1202" s="1" t="s">
        <v>42</v>
      </c>
      <c r="R1202" s="1" t="s">
        <v>42</v>
      </c>
      <c r="S1202" s="1" t="s">
        <v>42</v>
      </c>
      <c r="T1202" s="1" t="s">
        <v>42</v>
      </c>
    </row>
    <row r="1203" spans="1:20" ht="20.100000000000001" customHeight="1" x14ac:dyDescent="0.3">
      <c r="A1203" s="27" t="s">
        <v>8037</v>
      </c>
      <c r="B1203" s="28">
        <v>0</v>
      </c>
      <c r="C1203" s="28">
        <v>0</v>
      </c>
      <c r="D1203" s="28">
        <v>0</v>
      </c>
      <c r="E1203" s="28">
        <v>0</v>
      </c>
      <c r="F1203" s="27" t="s">
        <v>42</v>
      </c>
      <c r="G1203" s="1" t="s">
        <v>1556</v>
      </c>
      <c r="H1203" s="1" t="s">
        <v>7713</v>
      </c>
      <c r="I1203" s="1" t="s">
        <v>8037</v>
      </c>
      <c r="J1203" s="1" t="s">
        <v>42</v>
      </c>
      <c r="K1203" s="1" t="s">
        <v>42</v>
      </c>
      <c r="M1203" s="1" t="s">
        <v>42</v>
      </c>
      <c r="O1203" s="1" t="s">
        <v>42</v>
      </c>
      <c r="P1203" s="1" t="s">
        <v>42</v>
      </c>
      <c r="Q1203" s="1" t="s">
        <v>42</v>
      </c>
      <c r="R1203" s="1" t="s">
        <v>42</v>
      </c>
      <c r="S1203" s="1" t="s">
        <v>42</v>
      </c>
      <c r="T1203" s="1" t="s">
        <v>42</v>
      </c>
    </row>
    <row r="1204" spans="1:20" ht="20.100000000000001" customHeight="1" x14ac:dyDescent="0.3">
      <c r="A1204" s="27" t="s">
        <v>7768</v>
      </c>
      <c r="B1204" s="29">
        <v>714</v>
      </c>
      <c r="C1204" s="29">
        <v>9809</v>
      </c>
      <c r="D1204" s="29">
        <v>865</v>
      </c>
      <c r="E1204" s="29">
        <v>11388</v>
      </c>
      <c r="F1204" s="30"/>
    </row>
    <row r="1205" spans="1:20" ht="20.100000000000001" customHeight="1" x14ac:dyDescent="0.3">
      <c r="A1205" s="30"/>
      <c r="B1205" s="30"/>
      <c r="C1205" s="30"/>
      <c r="D1205" s="30"/>
      <c r="E1205" s="30"/>
      <c r="F1205" s="30"/>
    </row>
    <row r="1206" spans="1:20" ht="20.100000000000001" customHeight="1" x14ac:dyDescent="0.3">
      <c r="A1206" s="30" t="s">
        <v>8455</v>
      </c>
      <c r="B1206" s="30"/>
      <c r="C1206" s="30"/>
      <c r="D1206" s="30"/>
      <c r="E1206" s="30"/>
      <c r="F1206" s="27" t="s">
        <v>42</v>
      </c>
      <c r="G1206" s="1" t="s">
        <v>1558</v>
      </c>
      <c r="I1206" s="1" t="s">
        <v>1551</v>
      </c>
      <c r="J1206" s="1" t="s">
        <v>1554</v>
      </c>
      <c r="K1206" s="1" t="s">
        <v>81</v>
      </c>
    </row>
    <row r="1207" spans="1:20" ht="20.100000000000001" customHeight="1" x14ac:dyDescent="0.3">
      <c r="A1207" s="27" t="s">
        <v>42</v>
      </c>
      <c r="B1207" s="28"/>
      <c r="C1207" s="28"/>
      <c r="D1207" s="28"/>
      <c r="E1207" s="28"/>
      <c r="F1207" s="27" t="s">
        <v>42</v>
      </c>
      <c r="G1207" s="1" t="s">
        <v>1558</v>
      </c>
      <c r="H1207" s="1" t="s">
        <v>7711</v>
      </c>
      <c r="I1207" s="1" t="s">
        <v>42</v>
      </c>
      <c r="J1207" s="1" t="s">
        <v>42</v>
      </c>
      <c r="K1207" s="1" t="s">
        <v>42</v>
      </c>
      <c r="L1207">
        <v>1</v>
      </c>
      <c r="M1207" s="1" t="s">
        <v>42</v>
      </c>
      <c r="O1207" s="1" t="s">
        <v>42</v>
      </c>
      <c r="P1207" s="1" t="s">
        <v>42</v>
      </c>
      <c r="Q1207" s="1" t="s">
        <v>42</v>
      </c>
      <c r="R1207" s="1" t="s">
        <v>42</v>
      </c>
      <c r="S1207" s="1" t="s">
        <v>42</v>
      </c>
      <c r="T1207" s="1" t="s">
        <v>42</v>
      </c>
    </row>
    <row r="1208" spans="1:20" ht="20.100000000000001" customHeight="1" x14ac:dyDescent="0.3">
      <c r="A1208" s="27" t="s">
        <v>8449</v>
      </c>
      <c r="B1208" s="28">
        <v>0</v>
      </c>
      <c r="C1208" s="28">
        <v>0</v>
      </c>
      <c r="D1208" s="28">
        <v>0</v>
      </c>
      <c r="E1208" s="28">
        <v>0</v>
      </c>
      <c r="F1208" s="27" t="s">
        <v>42</v>
      </c>
      <c r="G1208" s="1" t="s">
        <v>1558</v>
      </c>
      <c r="H1208" s="1" t="s">
        <v>7713</v>
      </c>
      <c r="I1208" s="1" t="s">
        <v>8450</v>
      </c>
      <c r="J1208" s="1" t="s">
        <v>42</v>
      </c>
      <c r="K1208" s="1" t="s">
        <v>42</v>
      </c>
      <c r="M1208" s="1" t="s">
        <v>42</v>
      </c>
      <c r="O1208" s="1" t="s">
        <v>42</v>
      </c>
      <c r="P1208" s="1" t="s">
        <v>42</v>
      </c>
      <c r="Q1208" s="1" t="s">
        <v>42</v>
      </c>
      <c r="R1208" s="1" t="s">
        <v>42</v>
      </c>
      <c r="S1208" s="1" t="s">
        <v>42</v>
      </c>
      <c r="T1208" s="1" t="s">
        <v>42</v>
      </c>
    </row>
    <row r="1209" spans="1:20" ht="20.100000000000001" customHeight="1" x14ac:dyDescent="0.3">
      <c r="A1209" s="27" t="s">
        <v>7712</v>
      </c>
      <c r="B1209" s="28">
        <v>0</v>
      </c>
      <c r="C1209" s="28">
        <v>0</v>
      </c>
      <c r="D1209" s="28">
        <v>0</v>
      </c>
      <c r="E1209" s="28">
        <v>0</v>
      </c>
      <c r="F1209" s="27" t="s">
        <v>42</v>
      </c>
      <c r="G1209" s="1" t="s">
        <v>1558</v>
      </c>
      <c r="H1209" s="1" t="s">
        <v>7713</v>
      </c>
      <c r="I1209" s="1" t="s">
        <v>42</v>
      </c>
      <c r="J1209" s="1" t="s">
        <v>42</v>
      </c>
      <c r="K1209" s="1" t="s">
        <v>42</v>
      </c>
      <c r="M1209" s="1" t="s">
        <v>42</v>
      </c>
      <c r="O1209" s="1" t="s">
        <v>42</v>
      </c>
      <c r="P1209" s="1" t="s">
        <v>42</v>
      </c>
      <c r="Q1209" s="1" t="s">
        <v>42</v>
      </c>
      <c r="R1209" s="1" t="s">
        <v>42</v>
      </c>
      <c r="S1209" s="1" t="s">
        <v>42</v>
      </c>
      <c r="T1209" s="1" t="s">
        <v>42</v>
      </c>
    </row>
    <row r="1210" spans="1:20" ht="20.100000000000001" customHeight="1" x14ac:dyDescent="0.3">
      <c r="A1210" s="27" t="s">
        <v>8430</v>
      </c>
      <c r="B1210" s="28">
        <v>0</v>
      </c>
      <c r="C1210" s="28">
        <v>0</v>
      </c>
      <c r="D1210" s="28">
        <v>0</v>
      </c>
      <c r="E1210" s="28">
        <v>0</v>
      </c>
      <c r="F1210" s="27" t="s">
        <v>42</v>
      </c>
      <c r="G1210" s="1" t="s">
        <v>1558</v>
      </c>
      <c r="H1210" s="1" t="s">
        <v>7713</v>
      </c>
      <c r="I1210" s="1" t="s">
        <v>8431</v>
      </c>
      <c r="J1210" s="1" t="s">
        <v>42</v>
      </c>
      <c r="K1210" s="1" t="s">
        <v>42</v>
      </c>
      <c r="M1210" s="1" t="s">
        <v>42</v>
      </c>
      <c r="O1210" s="1" t="s">
        <v>42</v>
      </c>
      <c r="P1210" s="1" t="s">
        <v>42</v>
      </c>
      <c r="Q1210" s="1" t="s">
        <v>42</v>
      </c>
      <c r="R1210" s="1" t="s">
        <v>42</v>
      </c>
      <c r="S1210" s="1" t="s">
        <v>42</v>
      </c>
      <c r="T1210" s="1" t="s">
        <v>42</v>
      </c>
    </row>
    <row r="1211" spans="1:20" ht="20.100000000000001" customHeight="1" x14ac:dyDescent="0.3">
      <c r="A1211" s="27" t="s">
        <v>8432</v>
      </c>
      <c r="B1211" s="28">
        <v>0</v>
      </c>
      <c r="C1211" s="28">
        <v>0</v>
      </c>
      <c r="D1211" s="28">
        <v>0</v>
      </c>
      <c r="E1211" s="28">
        <v>0</v>
      </c>
      <c r="F1211" s="27" t="s">
        <v>42</v>
      </c>
      <c r="G1211" s="1" t="s">
        <v>1558</v>
      </c>
      <c r="H1211" s="1" t="s">
        <v>7713</v>
      </c>
      <c r="I1211" s="1" t="s">
        <v>7803</v>
      </c>
      <c r="J1211" s="1" t="s">
        <v>42</v>
      </c>
      <c r="K1211" s="1" t="s">
        <v>42</v>
      </c>
      <c r="M1211" s="1" t="s">
        <v>42</v>
      </c>
      <c r="O1211" s="1" t="s">
        <v>42</v>
      </c>
      <c r="P1211" s="1" t="s">
        <v>42</v>
      </c>
      <c r="Q1211" s="1" t="s">
        <v>42</v>
      </c>
      <c r="R1211" s="1" t="s">
        <v>42</v>
      </c>
      <c r="S1211" s="1" t="s">
        <v>42</v>
      </c>
      <c r="T1211" s="1" t="s">
        <v>42</v>
      </c>
    </row>
    <row r="1212" spans="1:20" ht="20.100000000000001" customHeight="1" x14ac:dyDescent="0.3">
      <c r="A1212" s="27" t="s">
        <v>7712</v>
      </c>
      <c r="B1212" s="28">
        <v>0</v>
      </c>
      <c r="C1212" s="28">
        <v>0</v>
      </c>
      <c r="D1212" s="28">
        <v>0</v>
      </c>
      <c r="E1212" s="28">
        <v>0</v>
      </c>
      <c r="F1212" s="27" t="s">
        <v>42</v>
      </c>
      <c r="G1212" s="1" t="s">
        <v>1558</v>
      </c>
      <c r="H1212" s="1" t="s">
        <v>7713</v>
      </c>
      <c r="I1212" s="1" t="s">
        <v>42</v>
      </c>
      <c r="J1212" s="1" t="s">
        <v>42</v>
      </c>
      <c r="K1212" s="1" t="s">
        <v>42</v>
      </c>
      <c r="M1212" s="1" t="s">
        <v>42</v>
      </c>
      <c r="O1212" s="1" t="s">
        <v>42</v>
      </c>
      <c r="P1212" s="1" t="s">
        <v>42</v>
      </c>
      <c r="Q1212" s="1" t="s">
        <v>42</v>
      </c>
      <c r="R1212" s="1" t="s">
        <v>42</v>
      </c>
      <c r="S1212" s="1" t="s">
        <v>42</v>
      </c>
      <c r="T1212" s="1" t="s">
        <v>42</v>
      </c>
    </row>
    <row r="1213" spans="1:20" ht="20.100000000000001" customHeight="1" x14ac:dyDescent="0.3">
      <c r="A1213" s="27" t="s">
        <v>7718</v>
      </c>
      <c r="B1213" s="28">
        <v>0</v>
      </c>
      <c r="C1213" s="28">
        <v>0</v>
      </c>
      <c r="D1213" s="28">
        <v>0</v>
      </c>
      <c r="E1213" s="28">
        <v>0</v>
      </c>
      <c r="F1213" s="27" t="s">
        <v>42</v>
      </c>
      <c r="G1213" s="1" t="s">
        <v>1558</v>
      </c>
      <c r="H1213" s="1" t="s">
        <v>7713</v>
      </c>
      <c r="I1213" s="1" t="s">
        <v>7719</v>
      </c>
      <c r="J1213" s="1" t="s">
        <v>42</v>
      </c>
      <c r="K1213" s="1" t="s">
        <v>42</v>
      </c>
      <c r="M1213" s="1" t="s">
        <v>42</v>
      </c>
      <c r="O1213" s="1" t="s">
        <v>42</v>
      </c>
      <c r="P1213" s="1" t="s">
        <v>42</v>
      </c>
      <c r="Q1213" s="1" t="s">
        <v>42</v>
      </c>
      <c r="R1213" s="1" t="s">
        <v>42</v>
      </c>
      <c r="S1213" s="1" t="s">
        <v>42</v>
      </c>
      <c r="T1213" s="1" t="s">
        <v>42</v>
      </c>
    </row>
    <row r="1214" spans="1:20" ht="20.100000000000001" customHeight="1" x14ac:dyDescent="0.3">
      <c r="A1214" s="27" t="s">
        <v>7712</v>
      </c>
      <c r="B1214" s="28">
        <v>0</v>
      </c>
      <c r="C1214" s="28">
        <v>0</v>
      </c>
      <c r="D1214" s="28">
        <v>0</v>
      </c>
      <c r="E1214" s="28">
        <v>0</v>
      </c>
      <c r="F1214" s="27" t="s">
        <v>42</v>
      </c>
      <c r="G1214" s="1" t="s">
        <v>1558</v>
      </c>
      <c r="H1214" s="1" t="s">
        <v>7713</v>
      </c>
      <c r="I1214" s="1" t="s">
        <v>42</v>
      </c>
      <c r="J1214" s="1" t="s">
        <v>42</v>
      </c>
      <c r="K1214" s="1" t="s">
        <v>42</v>
      </c>
      <c r="M1214" s="1" t="s">
        <v>42</v>
      </c>
      <c r="O1214" s="1" t="s">
        <v>42</v>
      </c>
      <c r="P1214" s="1" t="s">
        <v>42</v>
      </c>
      <c r="Q1214" s="1" t="s">
        <v>42</v>
      </c>
      <c r="R1214" s="1" t="s">
        <v>42</v>
      </c>
      <c r="S1214" s="1" t="s">
        <v>42</v>
      </c>
      <c r="T1214" s="1" t="s">
        <v>42</v>
      </c>
    </row>
    <row r="1215" spans="1:20" ht="20.100000000000001" customHeight="1" x14ac:dyDescent="0.3">
      <c r="A1215" s="27" t="s">
        <v>8395</v>
      </c>
      <c r="B1215" s="28">
        <v>0</v>
      </c>
      <c r="C1215" s="28">
        <v>0</v>
      </c>
      <c r="D1215" s="28">
        <v>0</v>
      </c>
      <c r="E1215" s="28">
        <v>0</v>
      </c>
      <c r="F1215" s="27" t="s">
        <v>42</v>
      </c>
      <c r="G1215" s="1" t="s">
        <v>1558</v>
      </c>
      <c r="H1215" s="1" t="s">
        <v>7713</v>
      </c>
      <c r="I1215" s="1" t="s">
        <v>8396</v>
      </c>
      <c r="J1215" s="1" t="s">
        <v>42</v>
      </c>
      <c r="K1215" s="1" t="s">
        <v>42</v>
      </c>
      <c r="M1215" s="1" t="s">
        <v>42</v>
      </c>
      <c r="O1215" s="1" t="s">
        <v>42</v>
      </c>
      <c r="P1215" s="1" t="s">
        <v>42</v>
      </c>
      <c r="Q1215" s="1" t="s">
        <v>42</v>
      </c>
      <c r="R1215" s="1" t="s">
        <v>42</v>
      </c>
      <c r="S1215" s="1" t="s">
        <v>42</v>
      </c>
      <c r="T1215" s="1" t="s">
        <v>42</v>
      </c>
    </row>
    <row r="1216" spans="1:20" ht="20.100000000000001" customHeight="1" x14ac:dyDescent="0.3">
      <c r="A1216" s="27" t="s">
        <v>8397</v>
      </c>
      <c r="B1216" s="28">
        <v>0</v>
      </c>
      <c r="C1216" s="28">
        <v>0</v>
      </c>
      <c r="D1216" s="28">
        <v>0</v>
      </c>
      <c r="E1216" s="28">
        <v>0</v>
      </c>
      <c r="F1216" s="27" t="s">
        <v>42</v>
      </c>
      <c r="G1216" s="1" t="s">
        <v>1558</v>
      </c>
      <c r="H1216" s="1" t="s">
        <v>7713</v>
      </c>
      <c r="I1216" s="1" t="s">
        <v>8398</v>
      </c>
      <c r="J1216" s="1" t="s">
        <v>42</v>
      </c>
      <c r="K1216" s="1" t="s">
        <v>42</v>
      </c>
      <c r="M1216" s="1" t="s">
        <v>42</v>
      </c>
      <c r="O1216" s="1" t="s">
        <v>42</v>
      </c>
      <c r="P1216" s="1" t="s">
        <v>42</v>
      </c>
      <c r="Q1216" s="1" t="s">
        <v>42</v>
      </c>
      <c r="R1216" s="1" t="s">
        <v>42</v>
      </c>
      <c r="S1216" s="1" t="s">
        <v>42</v>
      </c>
      <c r="T1216" s="1" t="s">
        <v>42</v>
      </c>
    </row>
    <row r="1217" spans="1:20" ht="20.100000000000001" customHeight="1" x14ac:dyDescent="0.3">
      <c r="A1217" s="27" t="s">
        <v>8399</v>
      </c>
      <c r="B1217" s="28">
        <v>0</v>
      </c>
      <c r="C1217" s="28">
        <v>0</v>
      </c>
      <c r="D1217" s="28">
        <v>0</v>
      </c>
      <c r="E1217" s="28">
        <v>0</v>
      </c>
      <c r="F1217" s="27" t="s">
        <v>42</v>
      </c>
      <c r="G1217" s="1" t="s">
        <v>1558</v>
      </c>
      <c r="H1217" s="1" t="s">
        <v>7713</v>
      </c>
      <c r="I1217" s="1" t="s">
        <v>8400</v>
      </c>
      <c r="J1217" s="1" t="s">
        <v>42</v>
      </c>
      <c r="K1217" s="1" t="s">
        <v>42</v>
      </c>
      <c r="M1217" s="1" t="s">
        <v>42</v>
      </c>
      <c r="O1217" s="1" t="s">
        <v>42</v>
      </c>
      <c r="P1217" s="1" t="s">
        <v>42</v>
      </c>
      <c r="Q1217" s="1" t="s">
        <v>42</v>
      </c>
      <c r="R1217" s="1" t="s">
        <v>42</v>
      </c>
      <c r="S1217" s="1" t="s">
        <v>42</v>
      </c>
      <c r="T1217" s="1" t="s">
        <v>42</v>
      </c>
    </row>
    <row r="1218" spans="1:20" ht="20.100000000000001" customHeight="1" x14ac:dyDescent="0.3">
      <c r="A1218" s="27" t="s">
        <v>8433</v>
      </c>
      <c r="B1218" s="28">
        <v>0</v>
      </c>
      <c r="C1218" s="28">
        <v>3503.9</v>
      </c>
      <c r="D1218" s="28">
        <v>0</v>
      </c>
      <c r="E1218" s="28">
        <v>3503.9</v>
      </c>
      <c r="F1218" s="27" t="s">
        <v>42</v>
      </c>
      <c r="G1218" s="1" t="s">
        <v>1558</v>
      </c>
      <c r="H1218" s="1" t="s">
        <v>7713</v>
      </c>
      <c r="I1218" s="1" t="s">
        <v>8402</v>
      </c>
      <c r="J1218" s="1" t="s">
        <v>42</v>
      </c>
      <c r="K1218" s="1" t="s">
        <v>42</v>
      </c>
      <c r="M1218" s="1" t="s">
        <v>42</v>
      </c>
      <c r="O1218" s="1" t="s">
        <v>42</v>
      </c>
      <c r="P1218" s="1" t="s">
        <v>42</v>
      </c>
      <c r="Q1218" s="1" t="s">
        <v>42</v>
      </c>
      <c r="R1218" s="1" t="s">
        <v>42</v>
      </c>
      <c r="S1218" s="1" t="s">
        <v>42</v>
      </c>
      <c r="T1218" s="1" t="s">
        <v>42</v>
      </c>
    </row>
    <row r="1219" spans="1:20" ht="20.100000000000001" customHeight="1" x14ac:dyDescent="0.3">
      <c r="A1219" s="27" t="s">
        <v>7722</v>
      </c>
      <c r="B1219" s="28">
        <v>0</v>
      </c>
      <c r="C1219" s="28">
        <v>0</v>
      </c>
      <c r="D1219" s="28">
        <v>0</v>
      </c>
      <c r="E1219" s="28">
        <v>0</v>
      </c>
      <c r="F1219" s="27" t="s">
        <v>42</v>
      </c>
      <c r="G1219" s="1" t="s">
        <v>1558</v>
      </c>
      <c r="H1219" s="1" t="s">
        <v>7713</v>
      </c>
      <c r="I1219" s="1" t="s">
        <v>7723</v>
      </c>
      <c r="J1219" s="1" t="s">
        <v>42</v>
      </c>
      <c r="K1219" s="1" t="s">
        <v>42</v>
      </c>
      <c r="M1219" s="1" t="s">
        <v>42</v>
      </c>
      <c r="O1219" s="1" t="s">
        <v>42</v>
      </c>
      <c r="P1219" s="1" t="s">
        <v>42</v>
      </c>
      <c r="Q1219" s="1" t="s">
        <v>42</v>
      </c>
      <c r="R1219" s="1" t="s">
        <v>42</v>
      </c>
      <c r="S1219" s="1" t="s">
        <v>42</v>
      </c>
      <c r="T1219" s="1" t="s">
        <v>42</v>
      </c>
    </row>
    <row r="1220" spans="1:20" ht="20.100000000000001" customHeight="1" x14ac:dyDescent="0.3">
      <c r="A1220" s="27" t="s">
        <v>8456</v>
      </c>
      <c r="B1220" s="28">
        <v>0</v>
      </c>
      <c r="C1220" s="28">
        <v>966.3</v>
      </c>
      <c r="D1220" s="28">
        <v>0</v>
      </c>
      <c r="E1220" s="28">
        <v>966.3</v>
      </c>
      <c r="F1220" s="27" t="s">
        <v>42</v>
      </c>
      <c r="G1220" s="1" t="s">
        <v>1558</v>
      </c>
      <c r="H1220" s="1" t="s">
        <v>7713</v>
      </c>
      <c r="I1220" s="1" t="s">
        <v>8452</v>
      </c>
      <c r="J1220" s="1" t="s">
        <v>42</v>
      </c>
      <c r="K1220" s="1" t="s">
        <v>42</v>
      </c>
      <c r="M1220" s="1" t="s">
        <v>42</v>
      </c>
      <c r="O1220" s="1" t="s">
        <v>42</v>
      </c>
      <c r="P1220" s="1" t="s">
        <v>42</v>
      </c>
      <c r="Q1220" s="1" t="s">
        <v>42</v>
      </c>
      <c r="R1220" s="1" t="s">
        <v>42</v>
      </c>
      <c r="S1220" s="1" t="s">
        <v>42</v>
      </c>
      <c r="T1220" s="1" t="s">
        <v>42</v>
      </c>
    </row>
    <row r="1221" spans="1:20" ht="20.100000000000001" customHeight="1" x14ac:dyDescent="0.3">
      <c r="A1221" s="27" t="s">
        <v>7808</v>
      </c>
      <c r="B1221" s="28">
        <v>0</v>
      </c>
      <c r="C1221" s="28">
        <v>0</v>
      </c>
      <c r="D1221" s="28">
        <v>0</v>
      </c>
      <c r="E1221" s="28">
        <v>0</v>
      </c>
      <c r="F1221" s="27" t="s">
        <v>42</v>
      </c>
      <c r="G1221" s="1" t="s">
        <v>1558</v>
      </c>
      <c r="H1221" s="1" t="s">
        <v>7713</v>
      </c>
      <c r="I1221" s="1" t="s">
        <v>7809</v>
      </c>
      <c r="J1221" s="1" t="s">
        <v>42</v>
      </c>
      <c r="K1221" s="1" t="s">
        <v>42</v>
      </c>
      <c r="M1221" s="1" t="s">
        <v>42</v>
      </c>
      <c r="O1221" s="1" t="s">
        <v>42</v>
      </c>
      <c r="P1221" s="1" t="s">
        <v>42</v>
      </c>
      <c r="Q1221" s="1" t="s">
        <v>42</v>
      </c>
      <c r="R1221" s="1" t="s">
        <v>42</v>
      </c>
      <c r="S1221" s="1" t="s">
        <v>42</v>
      </c>
      <c r="T1221" s="1" t="s">
        <v>42</v>
      </c>
    </row>
    <row r="1222" spans="1:20" ht="20.100000000000001" customHeight="1" x14ac:dyDescent="0.3">
      <c r="A1222" s="27" t="s">
        <v>8435</v>
      </c>
      <c r="B1222" s="28">
        <v>0</v>
      </c>
      <c r="C1222" s="28">
        <v>1470.6</v>
      </c>
      <c r="D1222" s="28">
        <v>0</v>
      </c>
      <c r="E1222" s="28">
        <v>1470.6</v>
      </c>
      <c r="F1222" s="27" t="s">
        <v>42</v>
      </c>
      <c r="G1222" s="1" t="s">
        <v>1558</v>
      </c>
      <c r="H1222" s="1" t="s">
        <v>7713</v>
      </c>
      <c r="I1222" s="1" t="s">
        <v>8406</v>
      </c>
      <c r="J1222" s="1" t="s">
        <v>42</v>
      </c>
      <c r="K1222" s="1" t="s">
        <v>42</v>
      </c>
      <c r="M1222" s="1" t="s">
        <v>42</v>
      </c>
      <c r="O1222" s="1" t="s">
        <v>42</v>
      </c>
      <c r="P1222" s="1" t="s">
        <v>42</v>
      </c>
      <c r="Q1222" s="1" t="s">
        <v>42</v>
      </c>
      <c r="R1222" s="1" t="s">
        <v>42</v>
      </c>
      <c r="S1222" s="1" t="s">
        <v>42</v>
      </c>
      <c r="T1222" s="1" t="s">
        <v>42</v>
      </c>
    </row>
    <row r="1223" spans="1:20" ht="20.100000000000001" customHeight="1" x14ac:dyDescent="0.3">
      <c r="A1223" s="27" t="s">
        <v>8094</v>
      </c>
      <c r="B1223" s="28">
        <v>0</v>
      </c>
      <c r="C1223" s="28">
        <v>5940.8</v>
      </c>
      <c r="D1223" s="28">
        <v>0</v>
      </c>
      <c r="E1223" s="28">
        <v>5940.8</v>
      </c>
      <c r="F1223" s="27" t="s">
        <v>42</v>
      </c>
      <c r="G1223" s="1" t="s">
        <v>1558</v>
      </c>
      <c r="H1223" s="1" t="s">
        <v>7713</v>
      </c>
      <c r="I1223" s="1" t="s">
        <v>8095</v>
      </c>
      <c r="J1223" s="1" t="s">
        <v>42</v>
      </c>
      <c r="K1223" s="1" t="s">
        <v>42</v>
      </c>
      <c r="M1223" s="1" t="s">
        <v>42</v>
      </c>
      <c r="O1223" s="1" t="s">
        <v>42</v>
      </c>
      <c r="P1223" s="1" t="s">
        <v>42</v>
      </c>
      <c r="Q1223" s="1" t="s">
        <v>42</v>
      </c>
      <c r="R1223" s="1" t="s">
        <v>42</v>
      </c>
      <c r="S1223" s="1" t="s">
        <v>42</v>
      </c>
      <c r="T1223" s="1" t="s">
        <v>42</v>
      </c>
    </row>
    <row r="1224" spans="1:20" ht="20.100000000000001" customHeight="1" x14ac:dyDescent="0.3">
      <c r="A1224" s="27" t="s">
        <v>7712</v>
      </c>
      <c r="B1224" s="28">
        <v>0</v>
      </c>
      <c r="C1224" s="28">
        <v>0</v>
      </c>
      <c r="D1224" s="28">
        <v>0</v>
      </c>
      <c r="E1224" s="28">
        <v>0</v>
      </c>
      <c r="F1224" s="27" t="s">
        <v>42</v>
      </c>
      <c r="G1224" s="1" t="s">
        <v>1558</v>
      </c>
      <c r="H1224" s="1" t="s">
        <v>7713</v>
      </c>
      <c r="I1224" s="1" t="s">
        <v>7712</v>
      </c>
      <c r="J1224" s="1" t="s">
        <v>42</v>
      </c>
      <c r="K1224" s="1" t="s">
        <v>42</v>
      </c>
      <c r="M1224" s="1" t="s">
        <v>42</v>
      </c>
      <c r="O1224" s="1" t="s">
        <v>42</v>
      </c>
      <c r="P1224" s="1" t="s">
        <v>42</v>
      </c>
      <c r="Q1224" s="1" t="s">
        <v>42</v>
      </c>
      <c r="R1224" s="1" t="s">
        <v>42</v>
      </c>
      <c r="S1224" s="1" t="s">
        <v>42</v>
      </c>
      <c r="T1224" s="1" t="s">
        <v>42</v>
      </c>
    </row>
    <row r="1225" spans="1:20" ht="20.100000000000001" customHeight="1" x14ac:dyDescent="0.3">
      <c r="A1225" s="27" t="s">
        <v>7812</v>
      </c>
      <c r="B1225" s="28">
        <v>0</v>
      </c>
      <c r="C1225" s="28">
        <v>0</v>
      </c>
      <c r="D1225" s="28">
        <v>0</v>
      </c>
      <c r="E1225" s="28">
        <v>0</v>
      </c>
      <c r="F1225" s="27" t="s">
        <v>42</v>
      </c>
      <c r="G1225" s="1" t="s">
        <v>1558</v>
      </c>
      <c r="H1225" s="1" t="s">
        <v>7713</v>
      </c>
      <c r="I1225" s="1" t="s">
        <v>7813</v>
      </c>
      <c r="J1225" s="1" t="s">
        <v>42</v>
      </c>
      <c r="K1225" s="1" t="s">
        <v>42</v>
      </c>
      <c r="M1225" s="1" t="s">
        <v>42</v>
      </c>
      <c r="O1225" s="1" t="s">
        <v>42</v>
      </c>
      <c r="P1225" s="1" t="s">
        <v>42</v>
      </c>
      <c r="Q1225" s="1" t="s">
        <v>42</v>
      </c>
      <c r="R1225" s="1" t="s">
        <v>42</v>
      </c>
      <c r="S1225" s="1" t="s">
        <v>42</v>
      </c>
      <c r="T1225" s="1" t="s">
        <v>42</v>
      </c>
    </row>
    <row r="1226" spans="1:20" ht="20.100000000000001" customHeight="1" x14ac:dyDescent="0.3">
      <c r="A1226" s="27" t="s">
        <v>8407</v>
      </c>
      <c r="B1226" s="28">
        <v>0</v>
      </c>
      <c r="C1226" s="28">
        <v>0</v>
      </c>
      <c r="D1226" s="28">
        <v>0</v>
      </c>
      <c r="E1226" s="28">
        <v>0</v>
      </c>
      <c r="F1226" s="27" t="s">
        <v>42</v>
      </c>
      <c r="G1226" s="1" t="s">
        <v>1558</v>
      </c>
      <c r="H1226" s="1" t="s">
        <v>7713</v>
      </c>
      <c r="I1226" s="1" t="s">
        <v>8407</v>
      </c>
      <c r="J1226" s="1" t="s">
        <v>42</v>
      </c>
      <c r="K1226" s="1" t="s">
        <v>42</v>
      </c>
      <c r="M1226" s="1" t="s">
        <v>42</v>
      </c>
      <c r="O1226" s="1" t="s">
        <v>42</v>
      </c>
      <c r="P1226" s="1" t="s">
        <v>42</v>
      </c>
      <c r="Q1226" s="1" t="s">
        <v>42</v>
      </c>
      <c r="R1226" s="1" t="s">
        <v>42</v>
      </c>
      <c r="S1226" s="1" t="s">
        <v>42</v>
      </c>
      <c r="T1226" s="1" t="s">
        <v>42</v>
      </c>
    </row>
    <row r="1227" spans="1:20" ht="20.100000000000001" customHeight="1" x14ac:dyDescent="0.3">
      <c r="A1227" s="27" t="s">
        <v>8408</v>
      </c>
      <c r="B1227" s="28">
        <v>0</v>
      </c>
      <c r="C1227" s="28">
        <v>0</v>
      </c>
      <c r="D1227" s="28">
        <v>0</v>
      </c>
      <c r="E1227" s="28">
        <v>0</v>
      </c>
      <c r="F1227" s="27" t="s">
        <v>42</v>
      </c>
      <c r="G1227" s="1" t="s">
        <v>1558</v>
      </c>
      <c r="H1227" s="1" t="s">
        <v>7713</v>
      </c>
      <c r="I1227" s="1" t="s">
        <v>8409</v>
      </c>
      <c r="J1227" s="1" t="s">
        <v>42</v>
      </c>
      <c r="K1227" s="1" t="s">
        <v>42</v>
      </c>
      <c r="M1227" s="1" t="s">
        <v>42</v>
      </c>
      <c r="O1227" s="1" t="s">
        <v>42</v>
      </c>
      <c r="P1227" s="1" t="s">
        <v>42</v>
      </c>
      <c r="Q1227" s="1" t="s">
        <v>42</v>
      </c>
      <c r="R1227" s="1" t="s">
        <v>42</v>
      </c>
      <c r="S1227" s="1" t="s">
        <v>42</v>
      </c>
      <c r="T1227" s="1" t="s">
        <v>42</v>
      </c>
    </row>
    <row r="1228" spans="1:20" ht="20.100000000000001" customHeight="1" x14ac:dyDescent="0.3">
      <c r="A1228" s="27" t="s">
        <v>8436</v>
      </c>
      <c r="B1228" s="28">
        <v>550.79999999999995</v>
      </c>
      <c r="C1228" s="28">
        <v>0</v>
      </c>
      <c r="D1228" s="28">
        <v>0</v>
      </c>
      <c r="E1228" s="28">
        <v>550.79999999999995</v>
      </c>
      <c r="F1228" s="27" t="s">
        <v>42</v>
      </c>
      <c r="G1228" s="1" t="s">
        <v>1558</v>
      </c>
      <c r="H1228" s="1" t="s">
        <v>7713</v>
      </c>
      <c r="I1228" s="1" t="s">
        <v>8240</v>
      </c>
      <c r="J1228" s="1" t="s">
        <v>42</v>
      </c>
      <c r="K1228" s="1" t="s">
        <v>42</v>
      </c>
      <c r="M1228" s="1" t="s">
        <v>42</v>
      </c>
      <c r="O1228" s="1" t="s">
        <v>42</v>
      </c>
      <c r="P1228" s="1" t="s">
        <v>42</v>
      </c>
      <c r="Q1228" s="1" t="s">
        <v>42</v>
      </c>
      <c r="R1228" s="1" t="s">
        <v>42</v>
      </c>
      <c r="S1228" s="1" t="s">
        <v>42</v>
      </c>
      <c r="T1228" s="1" t="s">
        <v>42</v>
      </c>
    </row>
    <row r="1229" spans="1:20" ht="20.100000000000001" customHeight="1" x14ac:dyDescent="0.3">
      <c r="A1229" s="27" t="s">
        <v>8437</v>
      </c>
      <c r="B1229" s="28">
        <v>0</v>
      </c>
      <c r="C1229" s="28">
        <v>2017.7</v>
      </c>
      <c r="D1229" s="28">
        <v>0</v>
      </c>
      <c r="E1229" s="28">
        <v>2017.7</v>
      </c>
      <c r="F1229" s="27" t="s">
        <v>42</v>
      </c>
      <c r="G1229" s="1" t="s">
        <v>1558</v>
      </c>
      <c r="H1229" s="1" t="s">
        <v>7713</v>
      </c>
      <c r="I1229" s="1" t="s">
        <v>8242</v>
      </c>
      <c r="J1229" s="1" t="s">
        <v>42</v>
      </c>
      <c r="K1229" s="1" t="s">
        <v>42</v>
      </c>
      <c r="M1229" s="1" t="s">
        <v>42</v>
      </c>
      <c r="O1229" s="1" t="s">
        <v>42</v>
      </c>
      <c r="P1229" s="1" t="s">
        <v>42</v>
      </c>
      <c r="Q1229" s="1" t="s">
        <v>42</v>
      </c>
      <c r="R1229" s="1" t="s">
        <v>42</v>
      </c>
      <c r="S1229" s="1" t="s">
        <v>42</v>
      </c>
      <c r="T1229" s="1" t="s">
        <v>42</v>
      </c>
    </row>
    <row r="1230" spans="1:20" ht="20.100000000000001" customHeight="1" x14ac:dyDescent="0.3">
      <c r="A1230" s="27" t="s">
        <v>8438</v>
      </c>
      <c r="B1230" s="28">
        <v>0</v>
      </c>
      <c r="C1230" s="28">
        <v>0</v>
      </c>
      <c r="D1230" s="28">
        <v>598.70000000000005</v>
      </c>
      <c r="E1230" s="28">
        <v>598.70000000000005</v>
      </c>
      <c r="F1230" s="27" t="s">
        <v>42</v>
      </c>
      <c r="G1230" s="1" t="s">
        <v>1558</v>
      </c>
      <c r="H1230" s="1" t="s">
        <v>7713</v>
      </c>
      <c r="I1230" s="1" t="s">
        <v>8413</v>
      </c>
      <c r="J1230" s="1" t="s">
        <v>42</v>
      </c>
      <c r="K1230" s="1" t="s">
        <v>42</v>
      </c>
      <c r="M1230" s="1" t="s">
        <v>42</v>
      </c>
      <c r="O1230" s="1" t="s">
        <v>42</v>
      </c>
      <c r="P1230" s="1" t="s">
        <v>42</v>
      </c>
      <c r="Q1230" s="1" t="s">
        <v>42</v>
      </c>
      <c r="R1230" s="1" t="s">
        <v>42</v>
      </c>
      <c r="S1230" s="1" t="s">
        <v>42</v>
      </c>
      <c r="T1230" s="1" t="s">
        <v>42</v>
      </c>
    </row>
    <row r="1231" spans="1:20" ht="20.100000000000001" customHeight="1" x14ac:dyDescent="0.3">
      <c r="A1231" s="27" t="s">
        <v>7766</v>
      </c>
      <c r="B1231" s="28">
        <v>550.79999999999995</v>
      </c>
      <c r="C1231" s="28">
        <v>2017.7</v>
      </c>
      <c r="D1231" s="28">
        <v>598.70000000000005</v>
      </c>
      <c r="E1231" s="28">
        <v>3167.2</v>
      </c>
      <c r="F1231" s="27" t="s">
        <v>42</v>
      </c>
      <c r="G1231" s="1" t="s">
        <v>1558</v>
      </c>
      <c r="H1231" s="1" t="s">
        <v>7713</v>
      </c>
      <c r="I1231" s="1" t="s">
        <v>7767</v>
      </c>
      <c r="J1231" s="1" t="s">
        <v>42</v>
      </c>
      <c r="K1231" s="1" t="s">
        <v>42</v>
      </c>
      <c r="M1231" s="1" t="s">
        <v>42</v>
      </c>
      <c r="O1231" s="1" t="s">
        <v>42</v>
      </c>
      <c r="P1231" s="1" t="s">
        <v>42</v>
      </c>
      <c r="Q1231" s="1" t="s">
        <v>42</v>
      </c>
      <c r="R1231" s="1" t="s">
        <v>42</v>
      </c>
      <c r="S1231" s="1" t="s">
        <v>42</v>
      </c>
      <c r="T1231" s="1" t="s">
        <v>42</v>
      </c>
    </row>
    <row r="1232" spans="1:20" ht="20.100000000000001" customHeight="1" x14ac:dyDescent="0.3">
      <c r="A1232" s="27" t="s">
        <v>7712</v>
      </c>
      <c r="B1232" s="28">
        <v>0</v>
      </c>
      <c r="C1232" s="28">
        <v>0</v>
      </c>
      <c r="D1232" s="28">
        <v>0</v>
      </c>
      <c r="E1232" s="28">
        <v>0</v>
      </c>
      <c r="F1232" s="27" t="s">
        <v>42</v>
      </c>
      <c r="G1232" s="1" t="s">
        <v>1558</v>
      </c>
      <c r="H1232" s="1" t="s">
        <v>7713</v>
      </c>
      <c r="I1232" s="1" t="s">
        <v>42</v>
      </c>
      <c r="J1232" s="1" t="s">
        <v>42</v>
      </c>
      <c r="K1232" s="1" t="s">
        <v>42</v>
      </c>
      <c r="M1232" s="1" t="s">
        <v>42</v>
      </c>
      <c r="O1232" s="1" t="s">
        <v>42</v>
      </c>
      <c r="P1232" s="1" t="s">
        <v>42</v>
      </c>
      <c r="Q1232" s="1" t="s">
        <v>42</v>
      </c>
      <c r="R1232" s="1" t="s">
        <v>42</v>
      </c>
      <c r="S1232" s="1" t="s">
        <v>42</v>
      </c>
      <c r="T1232" s="1" t="s">
        <v>42</v>
      </c>
    </row>
    <row r="1233" spans="1:20" ht="20.100000000000001" customHeight="1" x14ac:dyDescent="0.3">
      <c r="A1233" s="27" t="s">
        <v>8414</v>
      </c>
      <c r="B1233" s="28">
        <v>0</v>
      </c>
      <c r="C1233" s="28">
        <v>0</v>
      </c>
      <c r="D1233" s="28">
        <v>0</v>
      </c>
      <c r="E1233" s="28">
        <v>0</v>
      </c>
      <c r="F1233" s="27" t="s">
        <v>42</v>
      </c>
      <c r="G1233" s="1" t="s">
        <v>1558</v>
      </c>
      <c r="H1233" s="1" t="s">
        <v>7713</v>
      </c>
      <c r="I1233" s="1" t="s">
        <v>8415</v>
      </c>
      <c r="J1233" s="1" t="s">
        <v>42</v>
      </c>
      <c r="K1233" s="1" t="s">
        <v>42</v>
      </c>
      <c r="M1233" s="1" t="s">
        <v>42</v>
      </c>
      <c r="O1233" s="1" t="s">
        <v>42</v>
      </c>
      <c r="P1233" s="1" t="s">
        <v>42</v>
      </c>
      <c r="Q1233" s="1" t="s">
        <v>42</v>
      </c>
      <c r="R1233" s="1" t="s">
        <v>42</v>
      </c>
      <c r="S1233" s="1" t="s">
        <v>42</v>
      </c>
      <c r="T1233" s="1" t="s">
        <v>42</v>
      </c>
    </row>
    <row r="1234" spans="1:20" ht="20.100000000000001" customHeight="1" x14ac:dyDescent="0.3">
      <c r="A1234" s="27" t="s">
        <v>8441</v>
      </c>
      <c r="B1234" s="28">
        <v>60.4</v>
      </c>
      <c r="C1234" s="28">
        <v>0</v>
      </c>
      <c r="D1234" s="28">
        <v>0</v>
      </c>
      <c r="E1234" s="28">
        <v>60.4</v>
      </c>
      <c r="F1234" s="27" t="s">
        <v>42</v>
      </c>
      <c r="G1234" s="1" t="s">
        <v>1558</v>
      </c>
      <c r="H1234" s="1" t="s">
        <v>7713</v>
      </c>
      <c r="I1234" s="1" t="s">
        <v>8123</v>
      </c>
      <c r="J1234" s="1" t="s">
        <v>42</v>
      </c>
      <c r="K1234" s="1" t="s">
        <v>42</v>
      </c>
      <c r="M1234" s="1" t="s">
        <v>42</v>
      </c>
      <c r="O1234" s="1" t="s">
        <v>42</v>
      </c>
      <c r="P1234" s="1" t="s">
        <v>42</v>
      </c>
      <c r="Q1234" s="1" t="s">
        <v>42</v>
      </c>
      <c r="R1234" s="1" t="s">
        <v>42</v>
      </c>
      <c r="S1234" s="1" t="s">
        <v>42</v>
      </c>
      <c r="T1234" s="1" t="s">
        <v>42</v>
      </c>
    </row>
    <row r="1235" spans="1:20" ht="20.100000000000001" customHeight="1" x14ac:dyDescent="0.3">
      <c r="A1235" s="27" t="s">
        <v>8442</v>
      </c>
      <c r="B1235" s="28">
        <v>0</v>
      </c>
      <c r="C1235" s="28">
        <v>1239.2</v>
      </c>
      <c r="D1235" s="28">
        <v>0</v>
      </c>
      <c r="E1235" s="28">
        <v>1239.2</v>
      </c>
      <c r="F1235" s="27" t="s">
        <v>42</v>
      </c>
      <c r="G1235" s="1" t="s">
        <v>1558</v>
      </c>
      <c r="H1235" s="1" t="s">
        <v>7713</v>
      </c>
      <c r="I1235" s="1" t="s">
        <v>8125</v>
      </c>
      <c r="J1235" s="1" t="s">
        <v>42</v>
      </c>
      <c r="K1235" s="1" t="s">
        <v>42</v>
      </c>
      <c r="M1235" s="1" t="s">
        <v>42</v>
      </c>
      <c r="O1235" s="1" t="s">
        <v>42</v>
      </c>
      <c r="P1235" s="1" t="s">
        <v>42</v>
      </c>
      <c r="Q1235" s="1" t="s">
        <v>42</v>
      </c>
      <c r="R1235" s="1" t="s">
        <v>42</v>
      </c>
      <c r="S1235" s="1" t="s">
        <v>42</v>
      </c>
      <c r="T1235" s="1" t="s">
        <v>42</v>
      </c>
    </row>
    <row r="1236" spans="1:20" ht="20.100000000000001" customHeight="1" x14ac:dyDescent="0.3">
      <c r="A1236" s="27" t="s">
        <v>8443</v>
      </c>
      <c r="B1236" s="28">
        <v>0</v>
      </c>
      <c r="C1236" s="28">
        <v>0</v>
      </c>
      <c r="D1236" s="28">
        <v>21.1</v>
      </c>
      <c r="E1236" s="28">
        <v>21.1</v>
      </c>
      <c r="F1236" s="27" t="s">
        <v>42</v>
      </c>
      <c r="G1236" s="1" t="s">
        <v>1558</v>
      </c>
      <c r="H1236" s="1" t="s">
        <v>7713</v>
      </c>
      <c r="I1236" s="1" t="s">
        <v>8127</v>
      </c>
      <c r="J1236" s="1" t="s">
        <v>42</v>
      </c>
      <c r="K1236" s="1" t="s">
        <v>42</v>
      </c>
      <c r="M1236" s="1" t="s">
        <v>42</v>
      </c>
      <c r="O1236" s="1" t="s">
        <v>42</v>
      </c>
      <c r="P1236" s="1" t="s">
        <v>42</v>
      </c>
      <c r="Q1236" s="1" t="s">
        <v>42</v>
      </c>
      <c r="R1236" s="1" t="s">
        <v>42</v>
      </c>
      <c r="S1236" s="1" t="s">
        <v>42</v>
      </c>
      <c r="T1236" s="1" t="s">
        <v>42</v>
      </c>
    </row>
    <row r="1237" spans="1:20" ht="20.100000000000001" customHeight="1" x14ac:dyDescent="0.3">
      <c r="A1237" s="27" t="s">
        <v>7766</v>
      </c>
      <c r="B1237" s="28">
        <v>60.4</v>
      </c>
      <c r="C1237" s="28">
        <v>1239.2</v>
      </c>
      <c r="D1237" s="28">
        <v>21.1</v>
      </c>
      <c r="E1237" s="28">
        <v>1320.7</v>
      </c>
      <c r="F1237" s="27" t="s">
        <v>42</v>
      </c>
      <c r="G1237" s="1" t="s">
        <v>1558</v>
      </c>
      <c r="H1237" s="1" t="s">
        <v>7713</v>
      </c>
      <c r="I1237" s="1" t="s">
        <v>7767</v>
      </c>
      <c r="J1237" s="1" t="s">
        <v>42</v>
      </c>
      <c r="K1237" s="1" t="s">
        <v>42</v>
      </c>
      <c r="M1237" s="1" t="s">
        <v>42</v>
      </c>
      <c r="O1237" s="1" t="s">
        <v>42</v>
      </c>
      <c r="P1237" s="1" t="s">
        <v>42</v>
      </c>
      <c r="Q1237" s="1" t="s">
        <v>42</v>
      </c>
      <c r="R1237" s="1" t="s">
        <v>42</v>
      </c>
      <c r="S1237" s="1" t="s">
        <v>42</v>
      </c>
      <c r="T1237" s="1" t="s">
        <v>42</v>
      </c>
    </row>
    <row r="1238" spans="1:20" ht="20.100000000000001" customHeight="1" x14ac:dyDescent="0.3">
      <c r="A1238" s="27" t="s">
        <v>7712</v>
      </c>
      <c r="B1238" s="28">
        <v>0</v>
      </c>
      <c r="C1238" s="28">
        <v>0</v>
      </c>
      <c r="D1238" s="28">
        <v>0</v>
      </c>
      <c r="E1238" s="28">
        <v>0</v>
      </c>
      <c r="F1238" s="27" t="s">
        <v>42</v>
      </c>
      <c r="G1238" s="1" t="s">
        <v>1558</v>
      </c>
      <c r="H1238" s="1" t="s">
        <v>7713</v>
      </c>
      <c r="I1238" s="1" t="s">
        <v>42</v>
      </c>
      <c r="J1238" s="1" t="s">
        <v>42</v>
      </c>
      <c r="K1238" s="1" t="s">
        <v>42</v>
      </c>
      <c r="M1238" s="1" t="s">
        <v>42</v>
      </c>
      <c r="O1238" s="1" t="s">
        <v>42</v>
      </c>
      <c r="P1238" s="1" t="s">
        <v>42</v>
      </c>
      <c r="Q1238" s="1" t="s">
        <v>42</v>
      </c>
      <c r="R1238" s="1" t="s">
        <v>42</v>
      </c>
      <c r="S1238" s="1" t="s">
        <v>42</v>
      </c>
      <c r="T1238" s="1" t="s">
        <v>42</v>
      </c>
    </row>
    <row r="1239" spans="1:20" ht="20.100000000000001" customHeight="1" x14ac:dyDescent="0.3">
      <c r="A1239" s="27" t="s">
        <v>8419</v>
      </c>
      <c r="B1239" s="28">
        <v>0</v>
      </c>
      <c r="C1239" s="28">
        <v>0</v>
      </c>
      <c r="D1239" s="28">
        <v>0</v>
      </c>
      <c r="E1239" s="28">
        <v>0</v>
      </c>
      <c r="F1239" s="27" t="s">
        <v>42</v>
      </c>
      <c r="G1239" s="1" t="s">
        <v>1558</v>
      </c>
      <c r="H1239" s="1" t="s">
        <v>7713</v>
      </c>
      <c r="I1239" s="1" t="s">
        <v>8420</v>
      </c>
      <c r="J1239" s="1" t="s">
        <v>42</v>
      </c>
      <c r="K1239" s="1" t="s">
        <v>42</v>
      </c>
      <c r="M1239" s="1" t="s">
        <v>42</v>
      </c>
      <c r="O1239" s="1" t="s">
        <v>42</v>
      </c>
      <c r="P1239" s="1" t="s">
        <v>42</v>
      </c>
      <c r="Q1239" s="1" t="s">
        <v>42</v>
      </c>
      <c r="R1239" s="1" t="s">
        <v>42</v>
      </c>
      <c r="S1239" s="1" t="s">
        <v>42</v>
      </c>
      <c r="T1239" s="1" t="s">
        <v>42</v>
      </c>
    </row>
    <row r="1240" spans="1:20" ht="20.100000000000001" customHeight="1" x14ac:dyDescent="0.3">
      <c r="A1240" s="27" t="s">
        <v>8444</v>
      </c>
      <c r="B1240" s="28">
        <v>182.4</v>
      </c>
      <c r="C1240" s="28">
        <v>0</v>
      </c>
      <c r="D1240" s="28">
        <v>0</v>
      </c>
      <c r="E1240" s="28">
        <v>182.4</v>
      </c>
      <c r="F1240" s="27" t="s">
        <v>42</v>
      </c>
      <c r="G1240" s="1" t="s">
        <v>1558</v>
      </c>
      <c r="H1240" s="1" t="s">
        <v>7713</v>
      </c>
      <c r="I1240" s="1" t="s">
        <v>8422</v>
      </c>
      <c r="J1240" s="1" t="s">
        <v>42</v>
      </c>
      <c r="K1240" s="1" t="s">
        <v>42</v>
      </c>
      <c r="M1240" s="1" t="s">
        <v>42</v>
      </c>
      <c r="O1240" s="1" t="s">
        <v>42</v>
      </c>
      <c r="P1240" s="1" t="s">
        <v>42</v>
      </c>
      <c r="Q1240" s="1" t="s">
        <v>42</v>
      </c>
      <c r="R1240" s="1" t="s">
        <v>42</v>
      </c>
      <c r="S1240" s="1" t="s">
        <v>42</v>
      </c>
      <c r="T1240" s="1" t="s">
        <v>42</v>
      </c>
    </row>
    <row r="1241" spans="1:20" ht="20.100000000000001" customHeight="1" x14ac:dyDescent="0.3">
      <c r="A1241" s="27" t="s">
        <v>8445</v>
      </c>
      <c r="B1241" s="28">
        <v>0</v>
      </c>
      <c r="C1241" s="28">
        <v>1701.8</v>
      </c>
      <c r="D1241" s="28">
        <v>0</v>
      </c>
      <c r="E1241" s="28">
        <v>1701.8</v>
      </c>
      <c r="F1241" s="27" t="s">
        <v>42</v>
      </c>
      <c r="G1241" s="1" t="s">
        <v>1558</v>
      </c>
      <c r="H1241" s="1" t="s">
        <v>7713</v>
      </c>
      <c r="I1241" s="1" t="s">
        <v>8424</v>
      </c>
      <c r="J1241" s="1" t="s">
        <v>42</v>
      </c>
      <c r="K1241" s="1" t="s">
        <v>42</v>
      </c>
      <c r="M1241" s="1" t="s">
        <v>42</v>
      </c>
      <c r="O1241" s="1" t="s">
        <v>42</v>
      </c>
      <c r="P1241" s="1" t="s">
        <v>42</v>
      </c>
      <c r="Q1241" s="1" t="s">
        <v>42</v>
      </c>
      <c r="R1241" s="1" t="s">
        <v>42</v>
      </c>
      <c r="S1241" s="1" t="s">
        <v>42</v>
      </c>
      <c r="T1241" s="1" t="s">
        <v>42</v>
      </c>
    </row>
    <row r="1242" spans="1:20" ht="20.100000000000001" customHeight="1" x14ac:dyDescent="0.3">
      <c r="A1242" s="27" t="s">
        <v>8446</v>
      </c>
      <c r="B1242" s="28">
        <v>0</v>
      </c>
      <c r="C1242" s="28">
        <v>0</v>
      </c>
      <c r="D1242" s="28">
        <v>222.9</v>
      </c>
      <c r="E1242" s="28">
        <v>222.9</v>
      </c>
      <c r="F1242" s="27" t="s">
        <v>42</v>
      </c>
      <c r="G1242" s="1" t="s">
        <v>1558</v>
      </c>
      <c r="H1242" s="1" t="s">
        <v>7713</v>
      </c>
      <c r="I1242" s="1" t="s">
        <v>8426</v>
      </c>
      <c r="J1242" s="1" t="s">
        <v>42</v>
      </c>
      <c r="K1242" s="1" t="s">
        <v>42</v>
      </c>
      <c r="M1242" s="1" t="s">
        <v>42</v>
      </c>
      <c r="O1242" s="1" t="s">
        <v>42</v>
      </c>
      <c r="P1242" s="1" t="s">
        <v>42</v>
      </c>
      <c r="Q1242" s="1" t="s">
        <v>42</v>
      </c>
      <c r="R1242" s="1" t="s">
        <v>42</v>
      </c>
      <c r="S1242" s="1" t="s">
        <v>42</v>
      </c>
      <c r="T1242" s="1" t="s">
        <v>42</v>
      </c>
    </row>
    <row r="1243" spans="1:20" ht="20.100000000000001" customHeight="1" x14ac:dyDescent="0.3">
      <c r="A1243" s="27" t="s">
        <v>7742</v>
      </c>
      <c r="B1243" s="28">
        <v>182.4</v>
      </c>
      <c r="C1243" s="28">
        <v>1701.8</v>
      </c>
      <c r="D1243" s="28">
        <v>222.9</v>
      </c>
      <c r="E1243" s="28">
        <v>2107.1</v>
      </c>
      <c r="F1243" s="27" t="s">
        <v>42</v>
      </c>
      <c r="G1243" s="1" t="s">
        <v>1558</v>
      </c>
      <c r="H1243" s="1" t="s">
        <v>7713</v>
      </c>
      <c r="I1243" s="1" t="s">
        <v>7743</v>
      </c>
      <c r="J1243" s="1" t="s">
        <v>42</v>
      </c>
      <c r="K1243" s="1" t="s">
        <v>42</v>
      </c>
      <c r="M1243" s="1" t="s">
        <v>42</v>
      </c>
      <c r="O1243" s="1" t="s">
        <v>42</v>
      </c>
      <c r="P1243" s="1" t="s">
        <v>42</v>
      </c>
      <c r="Q1243" s="1" t="s">
        <v>42</v>
      </c>
      <c r="R1243" s="1" t="s">
        <v>42</v>
      </c>
      <c r="S1243" s="1" t="s">
        <v>42</v>
      </c>
      <c r="T1243" s="1" t="s">
        <v>42</v>
      </c>
    </row>
    <row r="1244" spans="1:20" ht="20.100000000000001" customHeight="1" x14ac:dyDescent="0.3">
      <c r="A1244" s="27" t="s">
        <v>7712</v>
      </c>
      <c r="B1244" s="28">
        <v>0</v>
      </c>
      <c r="C1244" s="28">
        <v>0</v>
      </c>
      <c r="D1244" s="28">
        <v>0</v>
      </c>
      <c r="E1244" s="28">
        <v>0</v>
      </c>
      <c r="F1244" s="27" t="s">
        <v>42</v>
      </c>
      <c r="G1244" s="1" t="s">
        <v>1558</v>
      </c>
      <c r="H1244" s="1" t="s">
        <v>7713</v>
      </c>
      <c r="I1244" s="1" t="s">
        <v>42</v>
      </c>
      <c r="J1244" s="1" t="s">
        <v>42</v>
      </c>
      <c r="K1244" s="1" t="s">
        <v>42</v>
      </c>
      <c r="M1244" s="1" t="s">
        <v>42</v>
      </c>
      <c r="O1244" s="1" t="s">
        <v>42</v>
      </c>
      <c r="P1244" s="1" t="s">
        <v>42</v>
      </c>
      <c r="Q1244" s="1" t="s">
        <v>42</v>
      </c>
      <c r="R1244" s="1" t="s">
        <v>42</v>
      </c>
      <c r="S1244" s="1" t="s">
        <v>42</v>
      </c>
      <c r="T1244" s="1" t="s">
        <v>42</v>
      </c>
    </row>
    <row r="1245" spans="1:20" ht="20.100000000000001" customHeight="1" x14ac:dyDescent="0.3">
      <c r="A1245" s="27" t="s">
        <v>8457</v>
      </c>
      <c r="B1245" s="28">
        <v>0</v>
      </c>
      <c r="C1245" s="28">
        <v>0</v>
      </c>
      <c r="D1245" s="28">
        <v>118.8</v>
      </c>
      <c r="E1245" s="28">
        <v>118.8</v>
      </c>
      <c r="F1245" s="27" t="s">
        <v>42</v>
      </c>
      <c r="G1245" s="1" t="s">
        <v>1558</v>
      </c>
      <c r="H1245" s="1" t="s">
        <v>7713</v>
      </c>
      <c r="I1245" s="1" t="s">
        <v>8454</v>
      </c>
      <c r="J1245" s="1" t="s">
        <v>42</v>
      </c>
      <c r="K1245" s="1" t="s">
        <v>42</v>
      </c>
      <c r="M1245" s="1" t="s">
        <v>42</v>
      </c>
      <c r="O1245" s="1" t="s">
        <v>42</v>
      </c>
      <c r="P1245" s="1" t="s">
        <v>42</v>
      </c>
      <c r="Q1245" s="1" t="s">
        <v>42</v>
      </c>
      <c r="R1245" s="1" t="s">
        <v>42</v>
      </c>
      <c r="S1245" s="1" t="s">
        <v>42</v>
      </c>
      <c r="T1245" s="1" t="s">
        <v>42</v>
      </c>
    </row>
    <row r="1246" spans="1:20" ht="20.100000000000001" customHeight="1" x14ac:dyDescent="0.3">
      <c r="A1246" s="27" t="s">
        <v>7766</v>
      </c>
      <c r="B1246" s="28">
        <v>0</v>
      </c>
      <c r="C1246" s="28">
        <v>0</v>
      </c>
      <c r="D1246" s="28">
        <v>118.8</v>
      </c>
      <c r="E1246" s="28">
        <v>118.8</v>
      </c>
      <c r="F1246" s="27" t="s">
        <v>42</v>
      </c>
      <c r="G1246" s="1" t="s">
        <v>1558</v>
      </c>
      <c r="H1246" s="1" t="s">
        <v>7713</v>
      </c>
      <c r="I1246" s="1" t="s">
        <v>7767</v>
      </c>
      <c r="J1246" s="1" t="s">
        <v>42</v>
      </c>
      <c r="K1246" s="1" t="s">
        <v>42</v>
      </c>
      <c r="M1246" s="1" t="s">
        <v>42</v>
      </c>
      <c r="O1246" s="1" t="s">
        <v>42</v>
      </c>
      <c r="P1246" s="1" t="s">
        <v>42</v>
      </c>
      <c r="Q1246" s="1" t="s">
        <v>42</v>
      </c>
      <c r="R1246" s="1" t="s">
        <v>42</v>
      </c>
      <c r="S1246" s="1" t="s">
        <v>42</v>
      </c>
      <c r="T1246" s="1" t="s">
        <v>42</v>
      </c>
    </row>
    <row r="1247" spans="1:20" ht="20.100000000000001" customHeight="1" x14ac:dyDescent="0.3">
      <c r="A1247" s="27" t="s">
        <v>7712</v>
      </c>
      <c r="B1247" s="28">
        <v>0</v>
      </c>
      <c r="C1247" s="28">
        <v>0</v>
      </c>
      <c r="D1247" s="28">
        <v>0</v>
      </c>
      <c r="E1247" s="28">
        <v>0</v>
      </c>
      <c r="F1247" s="27" t="s">
        <v>42</v>
      </c>
      <c r="G1247" s="1" t="s">
        <v>1558</v>
      </c>
      <c r="H1247" s="1" t="s">
        <v>7713</v>
      </c>
      <c r="I1247" s="1" t="s">
        <v>7712</v>
      </c>
      <c r="J1247" s="1" t="s">
        <v>42</v>
      </c>
      <c r="K1247" s="1" t="s">
        <v>42</v>
      </c>
      <c r="M1247" s="1" t="s">
        <v>42</v>
      </c>
      <c r="O1247" s="1" t="s">
        <v>42</v>
      </c>
      <c r="P1247" s="1" t="s">
        <v>42</v>
      </c>
      <c r="Q1247" s="1" t="s">
        <v>42</v>
      </c>
      <c r="R1247" s="1" t="s">
        <v>42</v>
      </c>
      <c r="S1247" s="1" t="s">
        <v>42</v>
      </c>
      <c r="T1247" s="1" t="s">
        <v>42</v>
      </c>
    </row>
    <row r="1248" spans="1:20" ht="20.100000000000001" customHeight="1" x14ac:dyDescent="0.3">
      <c r="A1248" s="27" t="s">
        <v>7768</v>
      </c>
      <c r="B1248" s="29">
        <v>793</v>
      </c>
      <c r="C1248" s="29">
        <v>10899</v>
      </c>
      <c r="D1248" s="29">
        <v>961</v>
      </c>
      <c r="E1248" s="29">
        <v>12653</v>
      </c>
      <c r="F1248" s="30"/>
    </row>
    <row r="1249" spans="1:20" ht="20.100000000000001" customHeight="1" x14ac:dyDescent="0.3">
      <c r="A1249" s="30"/>
      <c r="B1249" s="30"/>
      <c r="C1249" s="30"/>
      <c r="D1249" s="30"/>
      <c r="E1249" s="30"/>
      <c r="F1249" s="30"/>
    </row>
    <row r="1250" spans="1:20" ht="20.100000000000001" customHeight="1" x14ac:dyDescent="0.3">
      <c r="A1250" s="30" t="s">
        <v>8458</v>
      </c>
      <c r="B1250" s="30"/>
      <c r="C1250" s="30"/>
      <c r="D1250" s="30"/>
      <c r="E1250" s="30"/>
      <c r="F1250" s="27" t="s">
        <v>42</v>
      </c>
      <c r="G1250" s="1" t="s">
        <v>1561</v>
      </c>
      <c r="I1250" s="1" t="s">
        <v>1559</v>
      </c>
      <c r="J1250" s="1" t="s">
        <v>1548</v>
      </c>
      <c r="K1250" s="1" t="s">
        <v>81</v>
      </c>
    </row>
    <row r="1251" spans="1:20" ht="20.100000000000001" customHeight="1" x14ac:dyDescent="0.3">
      <c r="A1251" s="27" t="s">
        <v>42</v>
      </c>
      <c r="B1251" s="28"/>
      <c r="C1251" s="28"/>
      <c r="D1251" s="28"/>
      <c r="E1251" s="28"/>
      <c r="F1251" s="27" t="s">
        <v>42</v>
      </c>
      <c r="G1251" s="1" t="s">
        <v>1561</v>
      </c>
      <c r="H1251" s="1" t="s">
        <v>7711</v>
      </c>
      <c r="I1251" s="1" t="s">
        <v>42</v>
      </c>
      <c r="J1251" s="1" t="s">
        <v>42</v>
      </c>
      <c r="K1251" s="1" t="s">
        <v>42</v>
      </c>
      <c r="L1251">
        <v>1</v>
      </c>
      <c r="M1251" s="1" t="s">
        <v>42</v>
      </c>
      <c r="O1251" s="1" t="s">
        <v>42</v>
      </c>
      <c r="P1251" s="1" t="s">
        <v>42</v>
      </c>
      <c r="Q1251" s="1" t="s">
        <v>42</v>
      </c>
      <c r="R1251" s="1" t="s">
        <v>42</v>
      </c>
      <c r="S1251" s="1" t="s">
        <v>42</v>
      </c>
      <c r="T1251" s="1" t="s">
        <v>42</v>
      </c>
    </row>
    <row r="1252" spans="1:20" ht="20.100000000000001" customHeight="1" x14ac:dyDescent="0.3">
      <c r="A1252" s="27" t="s">
        <v>8459</v>
      </c>
      <c r="B1252" s="28">
        <v>0</v>
      </c>
      <c r="C1252" s="28">
        <v>0</v>
      </c>
      <c r="D1252" s="28">
        <v>0</v>
      </c>
      <c r="E1252" s="28">
        <v>0</v>
      </c>
      <c r="F1252" s="27" t="s">
        <v>42</v>
      </c>
      <c r="G1252" s="1" t="s">
        <v>1561</v>
      </c>
      <c r="H1252" s="1" t="s">
        <v>7713</v>
      </c>
      <c r="I1252" s="1" t="s">
        <v>8460</v>
      </c>
      <c r="J1252" s="1" t="s">
        <v>42</v>
      </c>
      <c r="K1252" s="1" t="s">
        <v>42</v>
      </c>
      <c r="M1252" s="1" t="s">
        <v>42</v>
      </c>
      <c r="O1252" s="1" t="s">
        <v>42</v>
      </c>
      <c r="P1252" s="1" t="s">
        <v>42</v>
      </c>
      <c r="Q1252" s="1" t="s">
        <v>42</v>
      </c>
      <c r="R1252" s="1" t="s">
        <v>42</v>
      </c>
      <c r="S1252" s="1" t="s">
        <v>42</v>
      </c>
      <c r="T1252" s="1" t="s">
        <v>42</v>
      </c>
    </row>
    <row r="1253" spans="1:20" ht="20.100000000000001" customHeight="1" x14ac:dyDescent="0.3">
      <c r="A1253" s="27" t="s">
        <v>7712</v>
      </c>
      <c r="B1253" s="28">
        <v>0</v>
      </c>
      <c r="C1253" s="28">
        <v>0</v>
      </c>
      <c r="D1253" s="28">
        <v>0</v>
      </c>
      <c r="E1253" s="28">
        <v>0</v>
      </c>
      <c r="F1253" s="27" t="s">
        <v>42</v>
      </c>
      <c r="G1253" s="1" t="s">
        <v>1561</v>
      </c>
      <c r="H1253" s="1" t="s">
        <v>7713</v>
      </c>
      <c r="I1253" s="1" t="s">
        <v>42</v>
      </c>
      <c r="J1253" s="1" t="s">
        <v>42</v>
      </c>
      <c r="K1253" s="1" t="s">
        <v>42</v>
      </c>
      <c r="M1253" s="1" t="s">
        <v>42</v>
      </c>
      <c r="O1253" s="1" t="s">
        <v>42</v>
      </c>
      <c r="P1253" s="1" t="s">
        <v>42</v>
      </c>
      <c r="Q1253" s="1" t="s">
        <v>42</v>
      </c>
      <c r="R1253" s="1" t="s">
        <v>42</v>
      </c>
      <c r="S1253" s="1" t="s">
        <v>42</v>
      </c>
      <c r="T1253" s="1" t="s">
        <v>42</v>
      </c>
    </row>
    <row r="1254" spans="1:20" ht="20.100000000000001" customHeight="1" x14ac:dyDescent="0.3">
      <c r="A1254" s="27" t="s">
        <v>8461</v>
      </c>
      <c r="B1254" s="28">
        <v>0</v>
      </c>
      <c r="C1254" s="28">
        <v>0</v>
      </c>
      <c r="D1254" s="28">
        <v>0</v>
      </c>
      <c r="E1254" s="28">
        <v>0</v>
      </c>
      <c r="F1254" s="27" t="s">
        <v>42</v>
      </c>
      <c r="G1254" s="1" t="s">
        <v>1561</v>
      </c>
      <c r="H1254" s="1" t="s">
        <v>7713</v>
      </c>
      <c r="I1254" s="1" t="s">
        <v>8462</v>
      </c>
      <c r="J1254" s="1" t="s">
        <v>42</v>
      </c>
      <c r="K1254" s="1" t="s">
        <v>42</v>
      </c>
      <c r="M1254" s="1" t="s">
        <v>42</v>
      </c>
      <c r="O1254" s="1" t="s">
        <v>42</v>
      </c>
      <c r="P1254" s="1" t="s">
        <v>42</v>
      </c>
      <c r="Q1254" s="1" t="s">
        <v>42</v>
      </c>
      <c r="R1254" s="1" t="s">
        <v>42</v>
      </c>
      <c r="S1254" s="1" t="s">
        <v>42</v>
      </c>
      <c r="T1254" s="1" t="s">
        <v>42</v>
      </c>
    </row>
    <row r="1255" spans="1:20" ht="20.100000000000001" customHeight="1" x14ac:dyDescent="0.3">
      <c r="A1255" s="27" t="s">
        <v>8463</v>
      </c>
      <c r="B1255" s="28">
        <v>0</v>
      </c>
      <c r="C1255" s="28">
        <v>0</v>
      </c>
      <c r="D1255" s="28">
        <v>0</v>
      </c>
      <c r="E1255" s="28">
        <v>0</v>
      </c>
      <c r="F1255" s="27" t="s">
        <v>42</v>
      </c>
      <c r="G1255" s="1" t="s">
        <v>1561</v>
      </c>
      <c r="H1255" s="1" t="s">
        <v>7713</v>
      </c>
      <c r="I1255" s="1" t="s">
        <v>7803</v>
      </c>
      <c r="J1255" s="1" t="s">
        <v>42</v>
      </c>
      <c r="K1255" s="1" t="s">
        <v>42</v>
      </c>
      <c r="M1255" s="1" t="s">
        <v>42</v>
      </c>
      <c r="O1255" s="1" t="s">
        <v>42</v>
      </c>
      <c r="P1255" s="1" t="s">
        <v>42</v>
      </c>
      <c r="Q1255" s="1" t="s">
        <v>42</v>
      </c>
      <c r="R1255" s="1" t="s">
        <v>42</v>
      </c>
      <c r="S1255" s="1" t="s">
        <v>42</v>
      </c>
      <c r="T1255" s="1" t="s">
        <v>42</v>
      </c>
    </row>
    <row r="1256" spans="1:20" ht="20.100000000000001" customHeight="1" x14ac:dyDescent="0.3">
      <c r="A1256" s="27" t="s">
        <v>7712</v>
      </c>
      <c r="B1256" s="28">
        <v>0</v>
      </c>
      <c r="C1256" s="28">
        <v>0</v>
      </c>
      <c r="D1256" s="28">
        <v>0</v>
      </c>
      <c r="E1256" s="28">
        <v>0</v>
      </c>
      <c r="F1256" s="27" t="s">
        <v>42</v>
      </c>
      <c r="G1256" s="1" t="s">
        <v>1561</v>
      </c>
      <c r="H1256" s="1" t="s">
        <v>7713</v>
      </c>
      <c r="I1256" s="1" t="s">
        <v>42</v>
      </c>
      <c r="J1256" s="1" t="s">
        <v>42</v>
      </c>
      <c r="K1256" s="1" t="s">
        <v>42</v>
      </c>
      <c r="M1256" s="1" t="s">
        <v>42</v>
      </c>
      <c r="O1256" s="1" t="s">
        <v>42</v>
      </c>
      <c r="P1256" s="1" t="s">
        <v>42</v>
      </c>
      <c r="Q1256" s="1" t="s">
        <v>42</v>
      </c>
      <c r="R1256" s="1" t="s">
        <v>42</v>
      </c>
      <c r="S1256" s="1" t="s">
        <v>42</v>
      </c>
      <c r="T1256" s="1" t="s">
        <v>42</v>
      </c>
    </row>
    <row r="1257" spans="1:20" ht="20.100000000000001" customHeight="1" x14ac:dyDescent="0.3">
      <c r="A1257" s="27" t="s">
        <v>7718</v>
      </c>
      <c r="B1257" s="28">
        <v>0</v>
      </c>
      <c r="C1257" s="28">
        <v>0</v>
      </c>
      <c r="D1257" s="28">
        <v>0</v>
      </c>
      <c r="E1257" s="28">
        <v>0</v>
      </c>
      <c r="F1257" s="27" t="s">
        <v>42</v>
      </c>
      <c r="G1257" s="1" t="s">
        <v>1561</v>
      </c>
      <c r="H1257" s="1" t="s">
        <v>7713</v>
      </c>
      <c r="I1257" s="1" t="s">
        <v>7719</v>
      </c>
      <c r="J1257" s="1" t="s">
        <v>42</v>
      </c>
      <c r="K1257" s="1" t="s">
        <v>42</v>
      </c>
      <c r="M1257" s="1" t="s">
        <v>42</v>
      </c>
      <c r="O1257" s="1" t="s">
        <v>42</v>
      </c>
      <c r="P1257" s="1" t="s">
        <v>42</v>
      </c>
      <c r="Q1257" s="1" t="s">
        <v>42</v>
      </c>
      <c r="R1257" s="1" t="s">
        <v>42</v>
      </c>
      <c r="S1257" s="1" t="s">
        <v>42</v>
      </c>
      <c r="T1257" s="1" t="s">
        <v>42</v>
      </c>
    </row>
    <row r="1258" spans="1:20" ht="20.100000000000001" customHeight="1" x14ac:dyDescent="0.3">
      <c r="A1258" s="27" t="s">
        <v>7712</v>
      </c>
      <c r="B1258" s="28">
        <v>0</v>
      </c>
      <c r="C1258" s="28">
        <v>0</v>
      </c>
      <c r="D1258" s="28">
        <v>0</v>
      </c>
      <c r="E1258" s="28">
        <v>0</v>
      </c>
      <c r="F1258" s="27" t="s">
        <v>42</v>
      </c>
      <c r="G1258" s="1" t="s">
        <v>1561</v>
      </c>
      <c r="H1258" s="1" t="s">
        <v>7713</v>
      </c>
      <c r="I1258" s="1" t="s">
        <v>42</v>
      </c>
      <c r="J1258" s="1" t="s">
        <v>42</v>
      </c>
      <c r="K1258" s="1" t="s">
        <v>42</v>
      </c>
      <c r="M1258" s="1" t="s">
        <v>42</v>
      </c>
      <c r="O1258" s="1" t="s">
        <v>42</v>
      </c>
      <c r="P1258" s="1" t="s">
        <v>42</v>
      </c>
      <c r="Q1258" s="1" t="s">
        <v>42</v>
      </c>
      <c r="R1258" s="1" t="s">
        <v>42</v>
      </c>
      <c r="S1258" s="1" t="s">
        <v>42</v>
      </c>
      <c r="T1258" s="1" t="s">
        <v>42</v>
      </c>
    </row>
    <row r="1259" spans="1:20" ht="20.100000000000001" customHeight="1" x14ac:dyDescent="0.3">
      <c r="A1259" s="27" t="s">
        <v>8395</v>
      </c>
      <c r="B1259" s="28">
        <v>0</v>
      </c>
      <c r="C1259" s="28">
        <v>0</v>
      </c>
      <c r="D1259" s="28">
        <v>0</v>
      </c>
      <c r="E1259" s="28">
        <v>0</v>
      </c>
      <c r="F1259" s="27" t="s">
        <v>42</v>
      </c>
      <c r="G1259" s="1" t="s">
        <v>1561</v>
      </c>
      <c r="H1259" s="1" t="s">
        <v>7713</v>
      </c>
      <c r="I1259" s="1" t="s">
        <v>8396</v>
      </c>
      <c r="J1259" s="1" t="s">
        <v>42</v>
      </c>
      <c r="K1259" s="1" t="s">
        <v>42</v>
      </c>
      <c r="M1259" s="1" t="s">
        <v>42</v>
      </c>
      <c r="O1259" s="1" t="s">
        <v>42</v>
      </c>
      <c r="P1259" s="1" t="s">
        <v>42</v>
      </c>
      <c r="Q1259" s="1" t="s">
        <v>42</v>
      </c>
      <c r="R1259" s="1" t="s">
        <v>42</v>
      </c>
      <c r="S1259" s="1" t="s">
        <v>42</v>
      </c>
      <c r="T1259" s="1" t="s">
        <v>42</v>
      </c>
    </row>
    <row r="1260" spans="1:20" ht="20.100000000000001" customHeight="1" x14ac:dyDescent="0.3">
      <c r="A1260" s="27" t="s">
        <v>8397</v>
      </c>
      <c r="B1260" s="28">
        <v>0</v>
      </c>
      <c r="C1260" s="28">
        <v>0</v>
      </c>
      <c r="D1260" s="28">
        <v>0</v>
      </c>
      <c r="E1260" s="28">
        <v>0</v>
      </c>
      <c r="F1260" s="27" t="s">
        <v>42</v>
      </c>
      <c r="G1260" s="1" t="s">
        <v>1561</v>
      </c>
      <c r="H1260" s="1" t="s">
        <v>7713</v>
      </c>
      <c r="I1260" s="1" t="s">
        <v>8398</v>
      </c>
      <c r="J1260" s="1" t="s">
        <v>42</v>
      </c>
      <c r="K1260" s="1" t="s">
        <v>42</v>
      </c>
      <c r="M1260" s="1" t="s">
        <v>42</v>
      </c>
      <c r="O1260" s="1" t="s">
        <v>42</v>
      </c>
      <c r="P1260" s="1" t="s">
        <v>42</v>
      </c>
      <c r="Q1260" s="1" t="s">
        <v>42</v>
      </c>
      <c r="R1260" s="1" t="s">
        <v>42</v>
      </c>
      <c r="S1260" s="1" t="s">
        <v>42</v>
      </c>
      <c r="T1260" s="1" t="s">
        <v>42</v>
      </c>
    </row>
    <row r="1261" spans="1:20" ht="20.100000000000001" customHeight="1" x14ac:dyDescent="0.3">
      <c r="A1261" s="27" t="s">
        <v>8190</v>
      </c>
      <c r="B1261" s="28">
        <v>0</v>
      </c>
      <c r="C1261" s="28">
        <v>0</v>
      </c>
      <c r="D1261" s="28">
        <v>0</v>
      </c>
      <c r="E1261" s="28">
        <v>0</v>
      </c>
      <c r="F1261" s="27" t="s">
        <v>42</v>
      </c>
      <c r="G1261" s="1" t="s">
        <v>1561</v>
      </c>
      <c r="H1261" s="1" t="s">
        <v>7713</v>
      </c>
      <c r="I1261" s="1" t="s">
        <v>8191</v>
      </c>
      <c r="J1261" s="1" t="s">
        <v>42</v>
      </c>
      <c r="K1261" s="1" t="s">
        <v>42</v>
      </c>
      <c r="M1261" s="1" t="s">
        <v>42</v>
      </c>
      <c r="O1261" s="1" t="s">
        <v>42</v>
      </c>
      <c r="P1261" s="1" t="s">
        <v>42</v>
      </c>
      <c r="Q1261" s="1" t="s">
        <v>42</v>
      </c>
      <c r="R1261" s="1" t="s">
        <v>42</v>
      </c>
      <c r="S1261" s="1" t="s">
        <v>42</v>
      </c>
      <c r="T1261" s="1" t="s">
        <v>42</v>
      </c>
    </row>
    <row r="1262" spans="1:20" ht="20.100000000000001" customHeight="1" x14ac:dyDescent="0.3">
      <c r="A1262" s="27" t="s">
        <v>8464</v>
      </c>
      <c r="B1262" s="28">
        <v>0</v>
      </c>
      <c r="C1262" s="28">
        <v>3036.7</v>
      </c>
      <c r="D1262" s="28">
        <v>0</v>
      </c>
      <c r="E1262" s="28">
        <v>3036.7</v>
      </c>
      <c r="F1262" s="27" t="s">
        <v>42</v>
      </c>
      <c r="G1262" s="1" t="s">
        <v>1561</v>
      </c>
      <c r="H1262" s="1" t="s">
        <v>7713</v>
      </c>
      <c r="I1262" s="1" t="s">
        <v>8465</v>
      </c>
      <c r="J1262" s="1" t="s">
        <v>42</v>
      </c>
      <c r="K1262" s="1" t="s">
        <v>42</v>
      </c>
      <c r="M1262" s="1" t="s">
        <v>42</v>
      </c>
      <c r="O1262" s="1" t="s">
        <v>42</v>
      </c>
      <c r="P1262" s="1" t="s">
        <v>42</v>
      </c>
      <c r="Q1262" s="1" t="s">
        <v>42</v>
      </c>
      <c r="R1262" s="1" t="s">
        <v>42</v>
      </c>
      <c r="S1262" s="1" t="s">
        <v>42</v>
      </c>
      <c r="T1262" s="1" t="s">
        <v>42</v>
      </c>
    </row>
    <row r="1263" spans="1:20" ht="20.100000000000001" customHeight="1" x14ac:dyDescent="0.3">
      <c r="A1263" s="27" t="s">
        <v>8231</v>
      </c>
      <c r="B1263" s="28">
        <v>0</v>
      </c>
      <c r="C1263" s="28">
        <v>0</v>
      </c>
      <c r="D1263" s="28">
        <v>0</v>
      </c>
      <c r="E1263" s="28">
        <v>0</v>
      </c>
      <c r="F1263" s="27" t="s">
        <v>42</v>
      </c>
      <c r="G1263" s="1" t="s">
        <v>1561</v>
      </c>
      <c r="H1263" s="1" t="s">
        <v>7713</v>
      </c>
      <c r="I1263" s="1" t="s">
        <v>8232</v>
      </c>
      <c r="J1263" s="1" t="s">
        <v>42</v>
      </c>
      <c r="K1263" s="1" t="s">
        <v>42</v>
      </c>
      <c r="M1263" s="1" t="s">
        <v>42</v>
      </c>
      <c r="O1263" s="1" t="s">
        <v>42</v>
      </c>
      <c r="P1263" s="1" t="s">
        <v>42</v>
      </c>
      <c r="Q1263" s="1" t="s">
        <v>42</v>
      </c>
      <c r="R1263" s="1" t="s">
        <v>42</v>
      </c>
      <c r="S1263" s="1" t="s">
        <v>42</v>
      </c>
      <c r="T1263" s="1" t="s">
        <v>42</v>
      </c>
    </row>
    <row r="1264" spans="1:20" ht="20.100000000000001" customHeight="1" x14ac:dyDescent="0.3">
      <c r="A1264" s="27" t="s">
        <v>8466</v>
      </c>
      <c r="B1264" s="28">
        <v>0</v>
      </c>
      <c r="C1264" s="28">
        <v>2512.4</v>
      </c>
      <c r="D1264" s="28">
        <v>0</v>
      </c>
      <c r="E1264" s="28">
        <v>2512.4</v>
      </c>
      <c r="F1264" s="27" t="s">
        <v>42</v>
      </c>
      <c r="G1264" s="1" t="s">
        <v>1561</v>
      </c>
      <c r="H1264" s="1" t="s">
        <v>7713</v>
      </c>
      <c r="I1264" s="1" t="s">
        <v>8404</v>
      </c>
      <c r="J1264" s="1" t="s">
        <v>42</v>
      </c>
      <c r="K1264" s="1" t="s">
        <v>42</v>
      </c>
      <c r="M1264" s="1" t="s">
        <v>42</v>
      </c>
      <c r="O1264" s="1" t="s">
        <v>42</v>
      </c>
      <c r="P1264" s="1" t="s">
        <v>42</v>
      </c>
      <c r="Q1264" s="1" t="s">
        <v>42</v>
      </c>
      <c r="R1264" s="1" t="s">
        <v>42</v>
      </c>
      <c r="S1264" s="1" t="s">
        <v>42</v>
      </c>
      <c r="T1264" s="1" t="s">
        <v>42</v>
      </c>
    </row>
    <row r="1265" spans="1:20" ht="20.100000000000001" customHeight="1" x14ac:dyDescent="0.3">
      <c r="A1265" s="27" t="s">
        <v>7726</v>
      </c>
      <c r="B1265" s="28">
        <v>0</v>
      </c>
      <c r="C1265" s="28">
        <v>0</v>
      </c>
      <c r="D1265" s="28">
        <v>0</v>
      </c>
      <c r="E1265" s="28">
        <v>0</v>
      </c>
      <c r="F1265" s="27" t="s">
        <v>42</v>
      </c>
      <c r="G1265" s="1" t="s">
        <v>1561</v>
      </c>
      <c r="H1265" s="1" t="s">
        <v>7713</v>
      </c>
      <c r="I1265" s="1" t="s">
        <v>7727</v>
      </c>
      <c r="J1265" s="1" t="s">
        <v>42</v>
      </c>
      <c r="K1265" s="1" t="s">
        <v>42</v>
      </c>
      <c r="M1265" s="1" t="s">
        <v>42</v>
      </c>
      <c r="O1265" s="1" t="s">
        <v>42</v>
      </c>
      <c r="P1265" s="1" t="s">
        <v>42</v>
      </c>
      <c r="Q1265" s="1" t="s">
        <v>42</v>
      </c>
      <c r="R1265" s="1" t="s">
        <v>42</v>
      </c>
      <c r="S1265" s="1" t="s">
        <v>42</v>
      </c>
      <c r="T1265" s="1" t="s">
        <v>42</v>
      </c>
    </row>
    <row r="1266" spans="1:20" ht="20.100000000000001" customHeight="1" x14ac:dyDescent="0.3">
      <c r="A1266" s="27" t="s">
        <v>8467</v>
      </c>
      <c r="B1266" s="28">
        <v>0</v>
      </c>
      <c r="C1266" s="28">
        <v>955.9</v>
      </c>
      <c r="D1266" s="28">
        <v>0</v>
      </c>
      <c r="E1266" s="28">
        <v>955.9</v>
      </c>
      <c r="F1266" s="27" t="s">
        <v>42</v>
      </c>
      <c r="G1266" s="1" t="s">
        <v>1561</v>
      </c>
      <c r="H1266" s="1" t="s">
        <v>7713</v>
      </c>
      <c r="I1266" s="1" t="s">
        <v>8468</v>
      </c>
      <c r="J1266" s="1" t="s">
        <v>42</v>
      </c>
      <c r="K1266" s="1" t="s">
        <v>42</v>
      </c>
      <c r="M1266" s="1" t="s">
        <v>42</v>
      </c>
      <c r="O1266" s="1" t="s">
        <v>42</v>
      </c>
      <c r="P1266" s="1" t="s">
        <v>42</v>
      </c>
      <c r="Q1266" s="1" t="s">
        <v>42</v>
      </c>
      <c r="R1266" s="1" t="s">
        <v>42</v>
      </c>
      <c r="S1266" s="1" t="s">
        <v>42</v>
      </c>
      <c r="T1266" s="1" t="s">
        <v>42</v>
      </c>
    </row>
    <row r="1267" spans="1:20" ht="20.100000000000001" customHeight="1" x14ac:dyDescent="0.3">
      <c r="A1267" s="27" t="s">
        <v>8094</v>
      </c>
      <c r="B1267" s="28">
        <v>0</v>
      </c>
      <c r="C1267" s="28">
        <v>6505</v>
      </c>
      <c r="D1267" s="28">
        <v>0</v>
      </c>
      <c r="E1267" s="28">
        <v>6505</v>
      </c>
      <c r="F1267" s="27" t="s">
        <v>42</v>
      </c>
      <c r="G1267" s="1" t="s">
        <v>1561</v>
      </c>
      <c r="H1267" s="1" t="s">
        <v>7713</v>
      </c>
      <c r="I1267" s="1" t="s">
        <v>8095</v>
      </c>
      <c r="J1267" s="1" t="s">
        <v>42</v>
      </c>
      <c r="K1267" s="1" t="s">
        <v>42</v>
      </c>
      <c r="M1267" s="1" t="s">
        <v>42</v>
      </c>
      <c r="O1267" s="1" t="s">
        <v>42</v>
      </c>
      <c r="P1267" s="1" t="s">
        <v>42</v>
      </c>
      <c r="Q1267" s="1" t="s">
        <v>42</v>
      </c>
      <c r="R1267" s="1" t="s">
        <v>42</v>
      </c>
      <c r="S1267" s="1" t="s">
        <v>42</v>
      </c>
      <c r="T1267" s="1" t="s">
        <v>42</v>
      </c>
    </row>
    <row r="1268" spans="1:20" ht="20.100000000000001" customHeight="1" x14ac:dyDescent="0.3">
      <c r="A1268" s="27" t="s">
        <v>7712</v>
      </c>
      <c r="B1268" s="28">
        <v>0</v>
      </c>
      <c r="C1268" s="28">
        <v>0</v>
      </c>
      <c r="D1268" s="28">
        <v>0</v>
      </c>
      <c r="E1268" s="28">
        <v>0</v>
      </c>
      <c r="F1268" s="27" t="s">
        <v>42</v>
      </c>
      <c r="G1268" s="1" t="s">
        <v>1561</v>
      </c>
      <c r="H1268" s="1" t="s">
        <v>7713</v>
      </c>
      <c r="I1268" s="1" t="s">
        <v>7712</v>
      </c>
      <c r="J1268" s="1" t="s">
        <v>42</v>
      </c>
      <c r="K1268" s="1" t="s">
        <v>42</v>
      </c>
      <c r="M1268" s="1" t="s">
        <v>42</v>
      </c>
      <c r="O1268" s="1" t="s">
        <v>42</v>
      </c>
      <c r="P1268" s="1" t="s">
        <v>42</v>
      </c>
      <c r="Q1268" s="1" t="s">
        <v>42</v>
      </c>
      <c r="R1268" s="1" t="s">
        <v>42</v>
      </c>
      <c r="S1268" s="1" t="s">
        <v>42</v>
      </c>
      <c r="T1268" s="1" t="s">
        <v>42</v>
      </c>
    </row>
    <row r="1269" spans="1:20" ht="20.100000000000001" customHeight="1" x14ac:dyDescent="0.3">
      <c r="A1269" s="27" t="s">
        <v>7812</v>
      </c>
      <c r="B1269" s="28">
        <v>0</v>
      </c>
      <c r="C1269" s="28">
        <v>0</v>
      </c>
      <c r="D1269" s="28">
        <v>0</v>
      </c>
      <c r="E1269" s="28">
        <v>0</v>
      </c>
      <c r="F1269" s="27" t="s">
        <v>42</v>
      </c>
      <c r="G1269" s="1" t="s">
        <v>1561</v>
      </c>
      <c r="H1269" s="1" t="s">
        <v>7713</v>
      </c>
      <c r="I1269" s="1" t="s">
        <v>7813</v>
      </c>
      <c r="J1269" s="1" t="s">
        <v>42</v>
      </c>
      <c r="K1269" s="1" t="s">
        <v>42</v>
      </c>
      <c r="M1269" s="1" t="s">
        <v>42</v>
      </c>
      <c r="O1269" s="1" t="s">
        <v>42</v>
      </c>
      <c r="P1269" s="1" t="s">
        <v>42</v>
      </c>
      <c r="Q1269" s="1" t="s">
        <v>42</v>
      </c>
      <c r="R1269" s="1" t="s">
        <v>42</v>
      </c>
      <c r="S1269" s="1" t="s">
        <v>42</v>
      </c>
      <c r="T1269" s="1" t="s">
        <v>42</v>
      </c>
    </row>
    <row r="1270" spans="1:20" ht="20.100000000000001" customHeight="1" x14ac:dyDescent="0.3">
      <c r="A1270" s="27" t="s">
        <v>8407</v>
      </c>
      <c r="B1270" s="28">
        <v>0</v>
      </c>
      <c r="C1270" s="28">
        <v>0</v>
      </c>
      <c r="D1270" s="28">
        <v>0</v>
      </c>
      <c r="E1270" s="28">
        <v>0</v>
      </c>
      <c r="F1270" s="27" t="s">
        <v>42</v>
      </c>
      <c r="G1270" s="1" t="s">
        <v>1561</v>
      </c>
      <c r="H1270" s="1" t="s">
        <v>7713</v>
      </c>
      <c r="I1270" s="1" t="s">
        <v>8407</v>
      </c>
      <c r="J1270" s="1" t="s">
        <v>42</v>
      </c>
      <c r="K1270" s="1" t="s">
        <v>42</v>
      </c>
      <c r="M1270" s="1" t="s">
        <v>42</v>
      </c>
      <c r="O1270" s="1" t="s">
        <v>42</v>
      </c>
      <c r="P1270" s="1" t="s">
        <v>42</v>
      </c>
      <c r="Q1270" s="1" t="s">
        <v>42</v>
      </c>
      <c r="R1270" s="1" t="s">
        <v>42</v>
      </c>
      <c r="S1270" s="1" t="s">
        <v>42</v>
      </c>
      <c r="T1270" s="1" t="s">
        <v>42</v>
      </c>
    </row>
    <row r="1271" spans="1:20" ht="20.100000000000001" customHeight="1" x14ac:dyDescent="0.3">
      <c r="A1271" s="27" t="s">
        <v>8469</v>
      </c>
      <c r="B1271" s="28">
        <v>0</v>
      </c>
      <c r="C1271" s="28">
        <v>0</v>
      </c>
      <c r="D1271" s="28">
        <v>0</v>
      </c>
      <c r="E1271" s="28">
        <v>0</v>
      </c>
      <c r="F1271" s="27" t="s">
        <v>42</v>
      </c>
      <c r="G1271" s="1" t="s">
        <v>1561</v>
      </c>
      <c r="H1271" s="1" t="s">
        <v>7713</v>
      </c>
      <c r="I1271" s="1" t="s">
        <v>8470</v>
      </c>
      <c r="J1271" s="1" t="s">
        <v>42</v>
      </c>
      <c r="K1271" s="1" t="s">
        <v>42</v>
      </c>
      <c r="M1271" s="1" t="s">
        <v>42</v>
      </c>
      <c r="O1271" s="1" t="s">
        <v>42</v>
      </c>
      <c r="P1271" s="1" t="s">
        <v>42</v>
      </c>
      <c r="Q1271" s="1" t="s">
        <v>42</v>
      </c>
      <c r="R1271" s="1" t="s">
        <v>42</v>
      </c>
      <c r="S1271" s="1" t="s">
        <v>42</v>
      </c>
      <c r="T1271" s="1" t="s">
        <v>42</v>
      </c>
    </row>
    <row r="1272" spans="1:20" ht="20.100000000000001" customHeight="1" x14ac:dyDescent="0.3">
      <c r="A1272" s="27" t="s">
        <v>8471</v>
      </c>
      <c r="B1272" s="28">
        <v>358.6</v>
      </c>
      <c r="C1272" s="28">
        <v>0</v>
      </c>
      <c r="D1272" s="28">
        <v>0</v>
      </c>
      <c r="E1272" s="28">
        <v>358.6</v>
      </c>
      <c r="F1272" s="27" t="s">
        <v>42</v>
      </c>
      <c r="G1272" s="1" t="s">
        <v>1561</v>
      </c>
      <c r="H1272" s="1" t="s">
        <v>7713</v>
      </c>
      <c r="I1272" s="1" t="s">
        <v>8380</v>
      </c>
      <c r="J1272" s="1" t="s">
        <v>42</v>
      </c>
      <c r="K1272" s="1" t="s">
        <v>42</v>
      </c>
      <c r="M1272" s="1" t="s">
        <v>42</v>
      </c>
      <c r="O1272" s="1" t="s">
        <v>42</v>
      </c>
      <c r="P1272" s="1" t="s">
        <v>42</v>
      </c>
      <c r="Q1272" s="1" t="s">
        <v>42</v>
      </c>
      <c r="R1272" s="1" t="s">
        <v>42</v>
      </c>
      <c r="S1272" s="1" t="s">
        <v>42</v>
      </c>
      <c r="T1272" s="1" t="s">
        <v>42</v>
      </c>
    </row>
    <row r="1273" spans="1:20" ht="20.100000000000001" customHeight="1" x14ac:dyDescent="0.3">
      <c r="A1273" s="27" t="s">
        <v>8472</v>
      </c>
      <c r="B1273" s="28">
        <v>0</v>
      </c>
      <c r="C1273" s="28">
        <v>2623.1</v>
      </c>
      <c r="D1273" s="28">
        <v>0</v>
      </c>
      <c r="E1273" s="28">
        <v>2623.1</v>
      </c>
      <c r="F1273" s="27" t="s">
        <v>42</v>
      </c>
      <c r="G1273" s="1" t="s">
        <v>1561</v>
      </c>
      <c r="H1273" s="1" t="s">
        <v>7713</v>
      </c>
      <c r="I1273" s="1" t="s">
        <v>8382</v>
      </c>
      <c r="J1273" s="1" t="s">
        <v>42</v>
      </c>
      <c r="K1273" s="1" t="s">
        <v>42</v>
      </c>
      <c r="M1273" s="1" t="s">
        <v>42</v>
      </c>
      <c r="O1273" s="1" t="s">
        <v>42</v>
      </c>
      <c r="P1273" s="1" t="s">
        <v>42</v>
      </c>
      <c r="Q1273" s="1" t="s">
        <v>42</v>
      </c>
      <c r="R1273" s="1" t="s">
        <v>42</v>
      </c>
      <c r="S1273" s="1" t="s">
        <v>42</v>
      </c>
      <c r="T1273" s="1" t="s">
        <v>42</v>
      </c>
    </row>
    <row r="1274" spans="1:20" ht="20.100000000000001" customHeight="1" x14ac:dyDescent="0.3">
      <c r="A1274" s="27" t="s">
        <v>8473</v>
      </c>
      <c r="B1274" s="28">
        <v>0</v>
      </c>
      <c r="C1274" s="28">
        <v>0</v>
      </c>
      <c r="D1274" s="28">
        <v>616.5</v>
      </c>
      <c r="E1274" s="28">
        <v>616.5</v>
      </c>
      <c r="F1274" s="27" t="s">
        <v>42</v>
      </c>
      <c r="G1274" s="1" t="s">
        <v>1561</v>
      </c>
      <c r="H1274" s="1" t="s">
        <v>7713</v>
      </c>
      <c r="I1274" s="1" t="s">
        <v>8474</v>
      </c>
      <c r="J1274" s="1" t="s">
        <v>42</v>
      </c>
      <c r="K1274" s="1" t="s">
        <v>42</v>
      </c>
      <c r="M1274" s="1" t="s">
        <v>42</v>
      </c>
      <c r="O1274" s="1" t="s">
        <v>42</v>
      </c>
      <c r="P1274" s="1" t="s">
        <v>42</v>
      </c>
      <c r="Q1274" s="1" t="s">
        <v>42</v>
      </c>
      <c r="R1274" s="1" t="s">
        <v>42</v>
      </c>
      <c r="S1274" s="1" t="s">
        <v>42</v>
      </c>
      <c r="T1274" s="1" t="s">
        <v>42</v>
      </c>
    </row>
    <row r="1275" spans="1:20" ht="20.100000000000001" customHeight="1" x14ac:dyDescent="0.3">
      <c r="A1275" s="27" t="s">
        <v>8439</v>
      </c>
      <c r="B1275" s="28">
        <v>358.6</v>
      </c>
      <c r="C1275" s="28">
        <v>2623.1</v>
      </c>
      <c r="D1275" s="28">
        <v>616.5</v>
      </c>
      <c r="E1275" s="28">
        <v>3598.2</v>
      </c>
      <c r="F1275" s="27" t="s">
        <v>42</v>
      </c>
      <c r="G1275" s="1" t="s">
        <v>1561</v>
      </c>
      <c r="H1275" s="1" t="s">
        <v>7713</v>
      </c>
      <c r="I1275" s="1" t="s">
        <v>8440</v>
      </c>
      <c r="J1275" s="1" t="s">
        <v>42</v>
      </c>
      <c r="K1275" s="1" t="s">
        <v>42</v>
      </c>
      <c r="M1275" s="1" t="s">
        <v>42</v>
      </c>
      <c r="O1275" s="1" t="s">
        <v>42</v>
      </c>
      <c r="P1275" s="1" t="s">
        <v>42</v>
      </c>
      <c r="Q1275" s="1" t="s">
        <v>42</v>
      </c>
      <c r="R1275" s="1" t="s">
        <v>42</v>
      </c>
      <c r="S1275" s="1" t="s">
        <v>42</v>
      </c>
      <c r="T1275" s="1" t="s">
        <v>42</v>
      </c>
    </row>
    <row r="1276" spans="1:20" ht="20.100000000000001" customHeight="1" x14ac:dyDescent="0.3">
      <c r="A1276" s="27" t="s">
        <v>7712</v>
      </c>
      <c r="B1276" s="28">
        <v>0</v>
      </c>
      <c r="C1276" s="28">
        <v>0</v>
      </c>
      <c r="D1276" s="28">
        <v>0</v>
      </c>
      <c r="E1276" s="28">
        <v>0</v>
      </c>
      <c r="F1276" s="27" t="s">
        <v>42</v>
      </c>
      <c r="G1276" s="1" t="s">
        <v>1561</v>
      </c>
      <c r="H1276" s="1" t="s">
        <v>7713</v>
      </c>
      <c r="I1276" s="1" t="s">
        <v>42</v>
      </c>
      <c r="J1276" s="1" t="s">
        <v>42</v>
      </c>
      <c r="K1276" s="1" t="s">
        <v>42</v>
      </c>
      <c r="M1276" s="1" t="s">
        <v>42</v>
      </c>
      <c r="O1276" s="1" t="s">
        <v>42</v>
      </c>
      <c r="P1276" s="1" t="s">
        <v>42</v>
      </c>
      <c r="Q1276" s="1" t="s">
        <v>42</v>
      </c>
      <c r="R1276" s="1" t="s">
        <v>42</v>
      </c>
      <c r="S1276" s="1" t="s">
        <v>42</v>
      </c>
      <c r="T1276" s="1" t="s">
        <v>42</v>
      </c>
    </row>
    <row r="1277" spans="1:20" ht="20.100000000000001" customHeight="1" x14ac:dyDescent="0.3">
      <c r="A1277" s="27" t="s">
        <v>8414</v>
      </c>
      <c r="B1277" s="28">
        <v>0</v>
      </c>
      <c r="C1277" s="28">
        <v>0</v>
      </c>
      <c r="D1277" s="28">
        <v>0</v>
      </c>
      <c r="E1277" s="28">
        <v>0</v>
      </c>
      <c r="F1277" s="27" t="s">
        <v>42</v>
      </c>
      <c r="G1277" s="1" t="s">
        <v>1561</v>
      </c>
      <c r="H1277" s="1" t="s">
        <v>7713</v>
      </c>
      <c r="I1277" s="1" t="s">
        <v>8415</v>
      </c>
      <c r="J1277" s="1" t="s">
        <v>42</v>
      </c>
      <c r="K1277" s="1" t="s">
        <v>42</v>
      </c>
      <c r="M1277" s="1" t="s">
        <v>42</v>
      </c>
      <c r="O1277" s="1" t="s">
        <v>42</v>
      </c>
      <c r="P1277" s="1" t="s">
        <v>42</v>
      </c>
      <c r="Q1277" s="1" t="s">
        <v>42</v>
      </c>
      <c r="R1277" s="1" t="s">
        <v>42</v>
      </c>
      <c r="S1277" s="1" t="s">
        <v>42</v>
      </c>
      <c r="T1277" s="1" t="s">
        <v>42</v>
      </c>
    </row>
    <row r="1278" spans="1:20" ht="20.100000000000001" customHeight="1" x14ac:dyDescent="0.3">
      <c r="A1278" s="27" t="s">
        <v>8475</v>
      </c>
      <c r="B1278" s="28">
        <v>78.5</v>
      </c>
      <c r="C1278" s="28">
        <v>0</v>
      </c>
      <c r="D1278" s="28">
        <v>0</v>
      </c>
      <c r="E1278" s="28">
        <v>78.5</v>
      </c>
      <c r="F1278" s="27" t="s">
        <v>42</v>
      </c>
      <c r="G1278" s="1" t="s">
        <v>1561</v>
      </c>
      <c r="H1278" s="1" t="s">
        <v>7713</v>
      </c>
      <c r="I1278" s="1" t="s">
        <v>8123</v>
      </c>
      <c r="J1278" s="1" t="s">
        <v>42</v>
      </c>
      <c r="K1278" s="1" t="s">
        <v>42</v>
      </c>
      <c r="M1278" s="1" t="s">
        <v>42</v>
      </c>
      <c r="O1278" s="1" t="s">
        <v>42</v>
      </c>
      <c r="P1278" s="1" t="s">
        <v>42</v>
      </c>
      <c r="Q1278" s="1" t="s">
        <v>42</v>
      </c>
      <c r="R1278" s="1" t="s">
        <v>42</v>
      </c>
      <c r="S1278" s="1" t="s">
        <v>42</v>
      </c>
      <c r="T1278" s="1" t="s">
        <v>42</v>
      </c>
    </row>
    <row r="1279" spans="1:20" ht="20.100000000000001" customHeight="1" x14ac:dyDescent="0.3">
      <c r="A1279" s="27" t="s">
        <v>8476</v>
      </c>
      <c r="B1279" s="28">
        <v>0</v>
      </c>
      <c r="C1279" s="28">
        <v>1611</v>
      </c>
      <c r="D1279" s="28">
        <v>0</v>
      </c>
      <c r="E1279" s="28">
        <v>1611</v>
      </c>
      <c r="F1279" s="27" t="s">
        <v>42</v>
      </c>
      <c r="G1279" s="1" t="s">
        <v>1561</v>
      </c>
      <c r="H1279" s="1" t="s">
        <v>7713</v>
      </c>
      <c r="I1279" s="1" t="s">
        <v>8125</v>
      </c>
      <c r="J1279" s="1" t="s">
        <v>42</v>
      </c>
      <c r="K1279" s="1" t="s">
        <v>42</v>
      </c>
      <c r="M1279" s="1" t="s">
        <v>42</v>
      </c>
      <c r="O1279" s="1" t="s">
        <v>42</v>
      </c>
      <c r="P1279" s="1" t="s">
        <v>42</v>
      </c>
      <c r="Q1279" s="1" t="s">
        <v>42</v>
      </c>
      <c r="R1279" s="1" t="s">
        <v>42</v>
      </c>
      <c r="S1279" s="1" t="s">
        <v>42</v>
      </c>
      <c r="T1279" s="1" t="s">
        <v>42</v>
      </c>
    </row>
    <row r="1280" spans="1:20" ht="20.100000000000001" customHeight="1" x14ac:dyDescent="0.3">
      <c r="A1280" s="27" t="s">
        <v>8477</v>
      </c>
      <c r="B1280" s="28">
        <v>0</v>
      </c>
      <c r="C1280" s="28">
        <v>0</v>
      </c>
      <c r="D1280" s="28">
        <v>27.5</v>
      </c>
      <c r="E1280" s="28">
        <v>27.5</v>
      </c>
      <c r="F1280" s="27" t="s">
        <v>42</v>
      </c>
      <c r="G1280" s="1" t="s">
        <v>1561</v>
      </c>
      <c r="H1280" s="1" t="s">
        <v>7713</v>
      </c>
      <c r="I1280" s="1" t="s">
        <v>8127</v>
      </c>
      <c r="J1280" s="1" t="s">
        <v>42</v>
      </c>
      <c r="K1280" s="1" t="s">
        <v>42</v>
      </c>
      <c r="M1280" s="1" t="s">
        <v>42</v>
      </c>
      <c r="O1280" s="1" t="s">
        <v>42</v>
      </c>
      <c r="P1280" s="1" t="s">
        <v>42</v>
      </c>
      <c r="Q1280" s="1" t="s">
        <v>42</v>
      </c>
      <c r="R1280" s="1" t="s">
        <v>42</v>
      </c>
      <c r="S1280" s="1" t="s">
        <v>42</v>
      </c>
      <c r="T1280" s="1" t="s">
        <v>42</v>
      </c>
    </row>
    <row r="1281" spans="1:20" ht="20.100000000000001" customHeight="1" x14ac:dyDescent="0.3">
      <c r="A1281" s="27" t="s">
        <v>7766</v>
      </c>
      <c r="B1281" s="28">
        <v>78.5</v>
      </c>
      <c r="C1281" s="28">
        <v>1611</v>
      </c>
      <c r="D1281" s="28">
        <v>27.5</v>
      </c>
      <c r="E1281" s="28">
        <v>1717</v>
      </c>
      <c r="F1281" s="27" t="s">
        <v>42</v>
      </c>
      <c r="G1281" s="1" t="s">
        <v>1561</v>
      </c>
      <c r="H1281" s="1" t="s">
        <v>7713</v>
      </c>
      <c r="I1281" s="1" t="s">
        <v>7767</v>
      </c>
      <c r="J1281" s="1" t="s">
        <v>42</v>
      </c>
      <c r="K1281" s="1" t="s">
        <v>42</v>
      </c>
      <c r="M1281" s="1" t="s">
        <v>42</v>
      </c>
      <c r="O1281" s="1" t="s">
        <v>42</v>
      </c>
      <c r="P1281" s="1" t="s">
        <v>42</v>
      </c>
      <c r="Q1281" s="1" t="s">
        <v>42</v>
      </c>
      <c r="R1281" s="1" t="s">
        <v>42</v>
      </c>
      <c r="S1281" s="1" t="s">
        <v>42</v>
      </c>
      <c r="T1281" s="1" t="s">
        <v>42</v>
      </c>
    </row>
    <row r="1282" spans="1:20" ht="20.100000000000001" customHeight="1" x14ac:dyDescent="0.3">
      <c r="A1282" s="27" t="s">
        <v>7712</v>
      </c>
      <c r="B1282" s="28">
        <v>0</v>
      </c>
      <c r="C1282" s="28">
        <v>0</v>
      </c>
      <c r="D1282" s="28">
        <v>0</v>
      </c>
      <c r="E1282" s="28">
        <v>0</v>
      </c>
      <c r="F1282" s="27" t="s">
        <v>42</v>
      </c>
      <c r="G1282" s="1" t="s">
        <v>1561</v>
      </c>
      <c r="H1282" s="1" t="s">
        <v>7713</v>
      </c>
      <c r="I1282" s="1" t="s">
        <v>42</v>
      </c>
      <c r="J1282" s="1" t="s">
        <v>42</v>
      </c>
      <c r="K1282" s="1" t="s">
        <v>42</v>
      </c>
      <c r="M1282" s="1" t="s">
        <v>42</v>
      </c>
      <c r="O1282" s="1" t="s">
        <v>42</v>
      </c>
      <c r="P1282" s="1" t="s">
        <v>42</v>
      </c>
      <c r="Q1282" s="1" t="s">
        <v>42</v>
      </c>
      <c r="R1282" s="1" t="s">
        <v>42</v>
      </c>
      <c r="S1282" s="1" t="s">
        <v>42</v>
      </c>
      <c r="T1282" s="1" t="s">
        <v>42</v>
      </c>
    </row>
    <row r="1283" spans="1:20" ht="20.100000000000001" customHeight="1" x14ac:dyDescent="0.3">
      <c r="A1283" s="27" t="s">
        <v>8419</v>
      </c>
      <c r="B1283" s="28">
        <v>0</v>
      </c>
      <c r="C1283" s="28">
        <v>0</v>
      </c>
      <c r="D1283" s="28">
        <v>0</v>
      </c>
      <c r="E1283" s="28">
        <v>0</v>
      </c>
      <c r="F1283" s="27" t="s">
        <v>42</v>
      </c>
      <c r="G1283" s="1" t="s">
        <v>1561</v>
      </c>
      <c r="H1283" s="1" t="s">
        <v>7713</v>
      </c>
      <c r="I1283" s="1" t="s">
        <v>8420</v>
      </c>
      <c r="J1283" s="1" t="s">
        <v>42</v>
      </c>
      <c r="K1283" s="1" t="s">
        <v>42</v>
      </c>
      <c r="M1283" s="1" t="s">
        <v>42</v>
      </c>
      <c r="O1283" s="1" t="s">
        <v>42</v>
      </c>
      <c r="P1283" s="1" t="s">
        <v>42</v>
      </c>
      <c r="Q1283" s="1" t="s">
        <v>42</v>
      </c>
      <c r="R1283" s="1" t="s">
        <v>42</v>
      </c>
      <c r="S1283" s="1" t="s">
        <v>42</v>
      </c>
      <c r="T1283" s="1" t="s">
        <v>42</v>
      </c>
    </row>
    <row r="1284" spans="1:20" ht="20.100000000000001" customHeight="1" x14ac:dyDescent="0.3">
      <c r="A1284" s="27" t="s">
        <v>8478</v>
      </c>
      <c r="B1284" s="28">
        <v>237.2</v>
      </c>
      <c r="C1284" s="28">
        <v>0</v>
      </c>
      <c r="D1284" s="28">
        <v>0</v>
      </c>
      <c r="E1284" s="28">
        <v>237.2</v>
      </c>
      <c r="F1284" s="27" t="s">
        <v>42</v>
      </c>
      <c r="G1284" s="1" t="s">
        <v>1561</v>
      </c>
      <c r="H1284" s="1" t="s">
        <v>7713</v>
      </c>
      <c r="I1284" s="1" t="s">
        <v>8422</v>
      </c>
      <c r="J1284" s="1" t="s">
        <v>42</v>
      </c>
      <c r="K1284" s="1" t="s">
        <v>42</v>
      </c>
      <c r="M1284" s="1" t="s">
        <v>42</v>
      </c>
      <c r="O1284" s="1" t="s">
        <v>42</v>
      </c>
      <c r="P1284" s="1" t="s">
        <v>42</v>
      </c>
      <c r="Q1284" s="1" t="s">
        <v>42</v>
      </c>
      <c r="R1284" s="1" t="s">
        <v>42</v>
      </c>
      <c r="S1284" s="1" t="s">
        <v>42</v>
      </c>
      <c r="T1284" s="1" t="s">
        <v>42</v>
      </c>
    </row>
    <row r="1285" spans="1:20" ht="20.100000000000001" customHeight="1" x14ac:dyDescent="0.3">
      <c r="A1285" s="27" t="s">
        <v>8479</v>
      </c>
      <c r="B1285" s="28">
        <v>0</v>
      </c>
      <c r="C1285" s="28">
        <v>2212.3000000000002</v>
      </c>
      <c r="D1285" s="28">
        <v>0</v>
      </c>
      <c r="E1285" s="28">
        <v>2212.3000000000002</v>
      </c>
      <c r="F1285" s="27" t="s">
        <v>42</v>
      </c>
      <c r="G1285" s="1" t="s">
        <v>1561</v>
      </c>
      <c r="H1285" s="1" t="s">
        <v>7713</v>
      </c>
      <c r="I1285" s="1" t="s">
        <v>8424</v>
      </c>
      <c r="J1285" s="1" t="s">
        <v>42</v>
      </c>
      <c r="K1285" s="1" t="s">
        <v>42</v>
      </c>
      <c r="M1285" s="1" t="s">
        <v>42</v>
      </c>
      <c r="O1285" s="1" t="s">
        <v>42</v>
      </c>
      <c r="P1285" s="1" t="s">
        <v>42</v>
      </c>
      <c r="Q1285" s="1" t="s">
        <v>42</v>
      </c>
      <c r="R1285" s="1" t="s">
        <v>42</v>
      </c>
      <c r="S1285" s="1" t="s">
        <v>42</v>
      </c>
      <c r="T1285" s="1" t="s">
        <v>42</v>
      </c>
    </row>
    <row r="1286" spans="1:20" ht="20.100000000000001" customHeight="1" x14ac:dyDescent="0.3">
      <c r="A1286" s="27" t="s">
        <v>8480</v>
      </c>
      <c r="B1286" s="28">
        <v>0</v>
      </c>
      <c r="C1286" s="28">
        <v>0</v>
      </c>
      <c r="D1286" s="28">
        <v>289.8</v>
      </c>
      <c r="E1286" s="28">
        <v>289.8</v>
      </c>
      <c r="F1286" s="27" t="s">
        <v>42</v>
      </c>
      <c r="G1286" s="1" t="s">
        <v>1561</v>
      </c>
      <c r="H1286" s="1" t="s">
        <v>7713</v>
      </c>
      <c r="I1286" s="1" t="s">
        <v>8426</v>
      </c>
      <c r="J1286" s="1" t="s">
        <v>42</v>
      </c>
      <c r="K1286" s="1" t="s">
        <v>42</v>
      </c>
      <c r="M1286" s="1" t="s">
        <v>42</v>
      </c>
      <c r="O1286" s="1" t="s">
        <v>42</v>
      </c>
      <c r="P1286" s="1" t="s">
        <v>42</v>
      </c>
      <c r="Q1286" s="1" t="s">
        <v>42</v>
      </c>
      <c r="R1286" s="1" t="s">
        <v>42</v>
      </c>
      <c r="S1286" s="1" t="s">
        <v>42</v>
      </c>
      <c r="T1286" s="1" t="s">
        <v>42</v>
      </c>
    </row>
    <row r="1287" spans="1:20" ht="20.100000000000001" customHeight="1" x14ac:dyDescent="0.3">
      <c r="A1287" s="27" t="s">
        <v>7742</v>
      </c>
      <c r="B1287" s="28">
        <v>237.2</v>
      </c>
      <c r="C1287" s="28">
        <v>2212.3000000000002</v>
      </c>
      <c r="D1287" s="28">
        <v>289.8</v>
      </c>
      <c r="E1287" s="28">
        <v>2739.3</v>
      </c>
      <c r="F1287" s="27" t="s">
        <v>42</v>
      </c>
      <c r="G1287" s="1" t="s">
        <v>1561</v>
      </c>
      <c r="H1287" s="1" t="s">
        <v>7713</v>
      </c>
      <c r="I1287" s="1" t="s">
        <v>7743</v>
      </c>
      <c r="J1287" s="1" t="s">
        <v>42</v>
      </c>
      <c r="K1287" s="1" t="s">
        <v>42</v>
      </c>
      <c r="M1287" s="1" t="s">
        <v>42</v>
      </c>
      <c r="O1287" s="1" t="s">
        <v>42</v>
      </c>
      <c r="P1287" s="1" t="s">
        <v>42</v>
      </c>
      <c r="Q1287" s="1" t="s">
        <v>42</v>
      </c>
      <c r="R1287" s="1" t="s">
        <v>42</v>
      </c>
      <c r="S1287" s="1" t="s">
        <v>42</v>
      </c>
      <c r="T1287" s="1" t="s">
        <v>42</v>
      </c>
    </row>
    <row r="1288" spans="1:20" ht="20.100000000000001" customHeight="1" x14ac:dyDescent="0.3">
      <c r="A1288" s="27" t="s">
        <v>7712</v>
      </c>
      <c r="B1288" s="28">
        <v>0</v>
      </c>
      <c r="C1288" s="28">
        <v>0</v>
      </c>
      <c r="D1288" s="28">
        <v>0</v>
      </c>
      <c r="E1288" s="28">
        <v>0</v>
      </c>
      <c r="F1288" s="27" t="s">
        <v>42</v>
      </c>
      <c r="G1288" s="1" t="s">
        <v>1561</v>
      </c>
      <c r="H1288" s="1" t="s">
        <v>7713</v>
      </c>
      <c r="I1288" s="1" t="s">
        <v>42</v>
      </c>
      <c r="J1288" s="1" t="s">
        <v>42</v>
      </c>
      <c r="K1288" s="1" t="s">
        <v>42</v>
      </c>
      <c r="M1288" s="1" t="s">
        <v>42</v>
      </c>
      <c r="O1288" s="1" t="s">
        <v>42</v>
      </c>
      <c r="P1288" s="1" t="s">
        <v>42</v>
      </c>
      <c r="Q1288" s="1" t="s">
        <v>42</v>
      </c>
      <c r="R1288" s="1" t="s">
        <v>42</v>
      </c>
      <c r="S1288" s="1" t="s">
        <v>42</v>
      </c>
      <c r="T1288" s="1" t="s">
        <v>42</v>
      </c>
    </row>
    <row r="1289" spans="1:20" ht="20.100000000000001" customHeight="1" x14ac:dyDescent="0.3">
      <c r="A1289" s="27" t="s">
        <v>8481</v>
      </c>
      <c r="B1289" s="28">
        <v>0</v>
      </c>
      <c r="C1289" s="28">
        <v>0</v>
      </c>
      <c r="D1289" s="28">
        <v>325.2</v>
      </c>
      <c r="E1289" s="28">
        <v>325.2</v>
      </c>
      <c r="F1289" s="27" t="s">
        <v>42</v>
      </c>
      <c r="G1289" s="1" t="s">
        <v>1561</v>
      </c>
      <c r="H1289" s="1" t="s">
        <v>7713</v>
      </c>
      <c r="I1289" s="1" t="s">
        <v>8428</v>
      </c>
      <c r="J1289" s="1" t="s">
        <v>42</v>
      </c>
      <c r="K1289" s="1" t="s">
        <v>42</v>
      </c>
      <c r="M1289" s="1" t="s">
        <v>42</v>
      </c>
      <c r="O1289" s="1" t="s">
        <v>42</v>
      </c>
      <c r="P1289" s="1" t="s">
        <v>42</v>
      </c>
      <c r="Q1289" s="1" t="s">
        <v>42</v>
      </c>
      <c r="R1289" s="1" t="s">
        <v>42</v>
      </c>
      <c r="S1289" s="1" t="s">
        <v>42</v>
      </c>
      <c r="T1289" s="1" t="s">
        <v>42</v>
      </c>
    </row>
    <row r="1290" spans="1:20" ht="20.100000000000001" customHeight="1" x14ac:dyDescent="0.3">
      <c r="A1290" s="27" t="s">
        <v>7766</v>
      </c>
      <c r="B1290" s="28">
        <v>0</v>
      </c>
      <c r="C1290" s="28">
        <v>0</v>
      </c>
      <c r="D1290" s="28">
        <v>325.2</v>
      </c>
      <c r="E1290" s="28">
        <v>325.2</v>
      </c>
      <c r="F1290" s="27" t="s">
        <v>42</v>
      </c>
      <c r="G1290" s="1" t="s">
        <v>1561</v>
      </c>
      <c r="H1290" s="1" t="s">
        <v>7713</v>
      </c>
      <c r="I1290" s="1" t="s">
        <v>7767</v>
      </c>
      <c r="J1290" s="1" t="s">
        <v>42</v>
      </c>
      <c r="K1290" s="1" t="s">
        <v>42</v>
      </c>
      <c r="M1290" s="1" t="s">
        <v>42</v>
      </c>
      <c r="O1290" s="1" t="s">
        <v>42</v>
      </c>
      <c r="P1290" s="1" t="s">
        <v>42</v>
      </c>
      <c r="Q1290" s="1" t="s">
        <v>42</v>
      </c>
      <c r="R1290" s="1" t="s">
        <v>42</v>
      </c>
      <c r="S1290" s="1" t="s">
        <v>42</v>
      </c>
      <c r="T1290" s="1" t="s">
        <v>42</v>
      </c>
    </row>
    <row r="1291" spans="1:20" ht="20.100000000000001" customHeight="1" x14ac:dyDescent="0.3">
      <c r="A1291" s="27" t="s">
        <v>8037</v>
      </c>
      <c r="B1291" s="28">
        <v>0</v>
      </c>
      <c r="C1291" s="28">
        <v>0</v>
      </c>
      <c r="D1291" s="28">
        <v>0</v>
      </c>
      <c r="E1291" s="28">
        <v>0</v>
      </c>
      <c r="F1291" s="27" t="s">
        <v>42</v>
      </c>
      <c r="G1291" s="1" t="s">
        <v>1561</v>
      </c>
      <c r="H1291" s="1" t="s">
        <v>7713</v>
      </c>
      <c r="I1291" s="1" t="s">
        <v>8037</v>
      </c>
      <c r="J1291" s="1" t="s">
        <v>42</v>
      </c>
      <c r="K1291" s="1" t="s">
        <v>42</v>
      </c>
      <c r="M1291" s="1" t="s">
        <v>42</v>
      </c>
      <c r="O1291" s="1" t="s">
        <v>42</v>
      </c>
      <c r="P1291" s="1" t="s">
        <v>42</v>
      </c>
      <c r="Q1291" s="1" t="s">
        <v>42</v>
      </c>
      <c r="R1291" s="1" t="s">
        <v>42</v>
      </c>
      <c r="S1291" s="1" t="s">
        <v>42</v>
      </c>
      <c r="T1291" s="1" t="s">
        <v>42</v>
      </c>
    </row>
    <row r="1292" spans="1:20" ht="20.100000000000001" customHeight="1" x14ac:dyDescent="0.3">
      <c r="A1292" s="27" t="s">
        <v>7768</v>
      </c>
      <c r="B1292" s="29">
        <v>674</v>
      </c>
      <c r="C1292" s="29">
        <v>12951</v>
      </c>
      <c r="D1292" s="29">
        <v>1259</v>
      </c>
      <c r="E1292" s="29">
        <v>14884</v>
      </c>
      <c r="F1292" s="30"/>
    </row>
    <row r="1293" spans="1:20" ht="20.100000000000001" customHeight="1" x14ac:dyDescent="0.3">
      <c r="A1293" s="30"/>
      <c r="B1293" s="30"/>
      <c r="C1293" s="30"/>
      <c r="D1293" s="30"/>
      <c r="E1293" s="30"/>
      <c r="F1293" s="30"/>
    </row>
    <row r="1294" spans="1:20" ht="20.100000000000001" customHeight="1" x14ac:dyDescent="0.3">
      <c r="A1294" s="30" t="s">
        <v>8482</v>
      </c>
      <c r="B1294" s="30"/>
      <c r="C1294" s="30"/>
      <c r="D1294" s="30"/>
      <c r="E1294" s="30"/>
      <c r="F1294" s="27" t="s">
        <v>42</v>
      </c>
      <c r="G1294" s="1" t="s">
        <v>1564</v>
      </c>
      <c r="I1294" s="1" t="s">
        <v>1562</v>
      </c>
      <c r="J1294" s="1" t="s">
        <v>1548</v>
      </c>
      <c r="K1294" s="1" t="s">
        <v>81</v>
      </c>
    </row>
    <row r="1295" spans="1:20" ht="20.100000000000001" customHeight="1" x14ac:dyDescent="0.3">
      <c r="A1295" s="27" t="s">
        <v>42</v>
      </c>
      <c r="B1295" s="28"/>
      <c r="C1295" s="28"/>
      <c r="D1295" s="28"/>
      <c r="E1295" s="28"/>
      <c r="F1295" s="27" t="s">
        <v>42</v>
      </c>
      <c r="G1295" s="1" t="s">
        <v>1564</v>
      </c>
      <c r="H1295" s="1" t="s">
        <v>7711</v>
      </c>
      <c r="I1295" s="1" t="s">
        <v>42</v>
      </c>
      <c r="J1295" s="1" t="s">
        <v>42</v>
      </c>
      <c r="K1295" s="1" t="s">
        <v>42</v>
      </c>
      <c r="L1295">
        <v>1</v>
      </c>
      <c r="M1295" s="1" t="s">
        <v>42</v>
      </c>
      <c r="O1295" s="1" t="s">
        <v>42</v>
      </c>
      <c r="P1295" s="1" t="s">
        <v>42</v>
      </c>
      <c r="Q1295" s="1" t="s">
        <v>42</v>
      </c>
      <c r="R1295" s="1" t="s">
        <v>42</v>
      </c>
      <c r="S1295" s="1" t="s">
        <v>42</v>
      </c>
      <c r="T1295" s="1" t="s">
        <v>42</v>
      </c>
    </row>
    <row r="1296" spans="1:20" ht="20.100000000000001" customHeight="1" x14ac:dyDescent="0.3">
      <c r="A1296" s="27" t="s">
        <v>8459</v>
      </c>
      <c r="B1296" s="28">
        <v>0</v>
      </c>
      <c r="C1296" s="28">
        <v>0</v>
      </c>
      <c r="D1296" s="28">
        <v>0</v>
      </c>
      <c r="E1296" s="28">
        <v>0</v>
      </c>
      <c r="F1296" s="27" t="s">
        <v>42</v>
      </c>
      <c r="G1296" s="1" t="s">
        <v>1564</v>
      </c>
      <c r="H1296" s="1" t="s">
        <v>7713</v>
      </c>
      <c r="I1296" s="1" t="s">
        <v>8460</v>
      </c>
      <c r="J1296" s="1" t="s">
        <v>42</v>
      </c>
      <c r="K1296" s="1" t="s">
        <v>42</v>
      </c>
      <c r="M1296" s="1" t="s">
        <v>42</v>
      </c>
      <c r="O1296" s="1" t="s">
        <v>42</v>
      </c>
      <c r="P1296" s="1" t="s">
        <v>42</v>
      </c>
      <c r="Q1296" s="1" t="s">
        <v>42</v>
      </c>
      <c r="R1296" s="1" t="s">
        <v>42</v>
      </c>
      <c r="S1296" s="1" t="s">
        <v>42</v>
      </c>
      <c r="T1296" s="1" t="s">
        <v>42</v>
      </c>
    </row>
    <row r="1297" spans="1:20" ht="20.100000000000001" customHeight="1" x14ac:dyDescent="0.3">
      <c r="A1297" s="27" t="s">
        <v>7712</v>
      </c>
      <c r="B1297" s="28">
        <v>0</v>
      </c>
      <c r="C1297" s="28">
        <v>0</v>
      </c>
      <c r="D1297" s="28">
        <v>0</v>
      </c>
      <c r="E1297" s="28">
        <v>0</v>
      </c>
      <c r="F1297" s="27" t="s">
        <v>42</v>
      </c>
      <c r="G1297" s="1" t="s">
        <v>1564</v>
      </c>
      <c r="H1297" s="1" t="s">
        <v>7713</v>
      </c>
      <c r="I1297" s="1" t="s">
        <v>42</v>
      </c>
      <c r="J1297" s="1" t="s">
        <v>42</v>
      </c>
      <c r="K1297" s="1" t="s">
        <v>42</v>
      </c>
      <c r="M1297" s="1" t="s">
        <v>42</v>
      </c>
      <c r="O1297" s="1" t="s">
        <v>42</v>
      </c>
      <c r="P1297" s="1" t="s">
        <v>42</v>
      </c>
      <c r="Q1297" s="1" t="s">
        <v>42</v>
      </c>
      <c r="R1297" s="1" t="s">
        <v>42</v>
      </c>
      <c r="S1297" s="1" t="s">
        <v>42</v>
      </c>
      <c r="T1297" s="1" t="s">
        <v>42</v>
      </c>
    </row>
    <row r="1298" spans="1:20" ht="20.100000000000001" customHeight="1" x14ac:dyDescent="0.3">
      <c r="A1298" s="27" t="s">
        <v>8483</v>
      </c>
      <c r="B1298" s="28">
        <v>0</v>
      </c>
      <c r="C1298" s="28">
        <v>0</v>
      </c>
      <c r="D1298" s="28">
        <v>0</v>
      </c>
      <c r="E1298" s="28">
        <v>0</v>
      </c>
      <c r="F1298" s="27" t="s">
        <v>42</v>
      </c>
      <c r="G1298" s="1" t="s">
        <v>1564</v>
      </c>
      <c r="H1298" s="1" t="s">
        <v>7713</v>
      </c>
      <c r="I1298" s="1" t="s">
        <v>8484</v>
      </c>
      <c r="J1298" s="1" t="s">
        <v>42</v>
      </c>
      <c r="K1298" s="1" t="s">
        <v>42</v>
      </c>
      <c r="M1298" s="1" t="s">
        <v>42</v>
      </c>
      <c r="O1298" s="1" t="s">
        <v>42</v>
      </c>
      <c r="P1298" s="1" t="s">
        <v>42</v>
      </c>
      <c r="Q1298" s="1" t="s">
        <v>42</v>
      </c>
      <c r="R1298" s="1" t="s">
        <v>42</v>
      </c>
      <c r="S1298" s="1" t="s">
        <v>42</v>
      </c>
      <c r="T1298" s="1" t="s">
        <v>42</v>
      </c>
    </row>
    <row r="1299" spans="1:20" ht="20.100000000000001" customHeight="1" x14ac:dyDescent="0.3">
      <c r="A1299" s="27" t="s">
        <v>8485</v>
      </c>
      <c r="B1299" s="28">
        <v>0</v>
      </c>
      <c r="C1299" s="28">
        <v>0</v>
      </c>
      <c r="D1299" s="28">
        <v>0</v>
      </c>
      <c r="E1299" s="28">
        <v>0</v>
      </c>
      <c r="F1299" s="27" t="s">
        <v>42</v>
      </c>
      <c r="G1299" s="1" t="s">
        <v>1564</v>
      </c>
      <c r="H1299" s="1" t="s">
        <v>7713</v>
      </c>
      <c r="I1299" s="1" t="s">
        <v>7803</v>
      </c>
      <c r="J1299" s="1" t="s">
        <v>42</v>
      </c>
      <c r="K1299" s="1" t="s">
        <v>42</v>
      </c>
      <c r="M1299" s="1" t="s">
        <v>42</v>
      </c>
      <c r="O1299" s="1" t="s">
        <v>42</v>
      </c>
      <c r="P1299" s="1" t="s">
        <v>42</v>
      </c>
      <c r="Q1299" s="1" t="s">
        <v>42</v>
      </c>
      <c r="R1299" s="1" t="s">
        <v>42</v>
      </c>
      <c r="S1299" s="1" t="s">
        <v>42</v>
      </c>
      <c r="T1299" s="1" t="s">
        <v>42</v>
      </c>
    </row>
    <row r="1300" spans="1:20" ht="20.100000000000001" customHeight="1" x14ac:dyDescent="0.3">
      <c r="A1300" s="27" t="s">
        <v>7712</v>
      </c>
      <c r="B1300" s="28">
        <v>0</v>
      </c>
      <c r="C1300" s="28">
        <v>0</v>
      </c>
      <c r="D1300" s="28">
        <v>0</v>
      </c>
      <c r="E1300" s="28">
        <v>0</v>
      </c>
      <c r="F1300" s="27" t="s">
        <v>42</v>
      </c>
      <c r="G1300" s="1" t="s">
        <v>1564</v>
      </c>
      <c r="H1300" s="1" t="s">
        <v>7713</v>
      </c>
      <c r="I1300" s="1" t="s">
        <v>42</v>
      </c>
      <c r="J1300" s="1" t="s">
        <v>42</v>
      </c>
      <c r="K1300" s="1" t="s">
        <v>42</v>
      </c>
      <c r="M1300" s="1" t="s">
        <v>42</v>
      </c>
      <c r="O1300" s="1" t="s">
        <v>42</v>
      </c>
      <c r="P1300" s="1" t="s">
        <v>42</v>
      </c>
      <c r="Q1300" s="1" t="s">
        <v>42</v>
      </c>
      <c r="R1300" s="1" t="s">
        <v>42</v>
      </c>
      <c r="S1300" s="1" t="s">
        <v>42</v>
      </c>
      <c r="T1300" s="1" t="s">
        <v>42</v>
      </c>
    </row>
    <row r="1301" spans="1:20" ht="20.100000000000001" customHeight="1" x14ac:dyDescent="0.3">
      <c r="A1301" s="27" t="s">
        <v>7718</v>
      </c>
      <c r="B1301" s="28">
        <v>0</v>
      </c>
      <c r="C1301" s="28">
        <v>0</v>
      </c>
      <c r="D1301" s="28">
        <v>0</v>
      </c>
      <c r="E1301" s="28">
        <v>0</v>
      </c>
      <c r="F1301" s="27" t="s">
        <v>42</v>
      </c>
      <c r="G1301" s="1" t="s">
        <v>1564</v>
      </c>
      <c r="H1301" s="1" t="s">
        <v>7713</v>
      </c>
      <c r="I1301" s="1" t="s">
        <v>7719</v>
      </c>
      <c r="J1301" s="1" t="s">
        <v>42</v>
      </c>
      <c r="K1301" s="1" t="s">
        <v>42</v>
      </c>
      <c r="M1301" s="1" t="s">
        <v>42</v>
      </c>
      <c r="O1301" s="1" t="s">
        <v>42</v>
      </c>
      <c r="P1301" s="1" t="s">
        <v>42</v>
      </c>
      <c r="Q1301" s="1" t="s">
        <v>42</v>
      </c>
      <c r="R1301" s="1" t="s">
        <v>42</v>
      </c>
      <c r="S1301" s="1" t="s">
        <v>42</v>
      </c>
      <c r="T1301" s="1" t="s">
        <v>42</v>
      </c>
    </row>
    <row r="1302" spans="1:20" ht="20.100000000000001" customHeight="1" x14ac:dyDescent="0.3">
      <c r="A1302" s="27" t="s">
        <v>7712</v>
      </c>
      <c r="B1302" s="28">
        <v>0</v>
      </c>
      <c r="C1302" s="28">
        <v>0</v>
      </c>
      <c r="D1302" s="28">
        <v>0</v>
      </c>
      <c r="E1302" s="28">
        <v>0</v>
      </c>
      <c r="F1302" s="27" t="s">
        <v>42</v>
      </c>
      <c r="G1302" s="1" t="s">
        <v>1564</v>
      </c>
      <c r="H1302" s="1" t="s">
        <v>7713</v>
      </c>
      <c r="I1302" s="1" t="s">
        <v>42</v>
      </c>
      <c r="J1302" s="1" t="s">
        <v>42</v>
      </c>
      <c r="K1302" s="1" t="s">
        <v>42</v>
      </c>
      <c r="M1302" s="1" t="s">
        <v>42</v>
      </c>
      <c r="O1302" s="1" t="s">
        <v>42</v>
      </c>
      <c r="P1302" s="1" t="s">
        <v>42</v>
      </c>
      <c r="Q1302" s="1" t="s">
        <v>42</v>
      </c>
      <c r="R1302" s="1" t="s">
        <v>42</v>
      </c>
      <c r="S1302" s="1" t="s">
        <v>42</v>
      </c>
      <c r="T1302" s="1" t="s">
        <v>42</v>
      </c>
    </row>
    <row r="1303" spans="1:20" ht="20.100000000000001" customHeight="1" x14ac:dyDescent="0.3">
      <c r="A1303" s="27" t="s">
        <v>8395</v>
      </c>
      <c r="B1303" s="28">
        <v>0</v>
      </c>
      <c r="C1303" s="28">
        <v>0</v>
      </c>
      <c r="D1303" s="28">
        <v>0</v>
      </c>
      <c r="E1303" s="28">
        <v>0</v>
      </c>
      <c r="F1303" s="27" t="s">
        <v>42</v>
      </c>
      <c r="G1303" s="1" t="s">
        <v>1564</v>
      </c>
      <c r="H1303" s="1" t="s">
        <v>7713</v>
      </c>
      <c r="I1303" s="1" t="s">
        <v>8396</v>
      </c>
      <c r="J1303" s="1" t="s">
        <v>42</v>
      </c>
      <c r="K1303" s="1" t="s">
        <v>42</v>
      </c>
      <c r="M1303" s="1" t="s">
        <v>42</v>
      </c>
      <c r="O1303" s="1" t="s">
        <v>42</v>
      </c>
      <c r="P1303" s="1" t="s">
        <v>42</v>
      </c>
      <c r="Q1303" s="1" t="s">
        <v>42</v>
      </c>
      <c r="R1303" s="1" t="s">
        <v>42</v>
      </c>
      <c r="S1303" s="1" t="s">
        <v>42</v>
      </c>
      <c r="T1303" s="1" t="s">
        <v>42</v>
      </c>
    </row>
    <row r="1304" spans="1:20" ht="20.100000000000001" customHeight="1" x14ac:dyDescent="0.3">
      <c r="A1304" s="27" t="s">
        <v>8397</v>
      </c>
      <c r="B1304" s="28">
        <v>0</v>
      </c>
      <c r="C1304" s="28">
        <v>0</v>
      </c>
      <c r="D1304" s="28">
        <v>0</v>
      </c>
      <c r="E1304" s="28">
        <v>0</v>
      </c>
      <c r="F1304" s="27" t="s">
        <v>42</v>
      </c>
      <c r="G1304" s="1" t="s">
        <v>1564</v>
      </c>
      <c r="H1304" s="1" t="s">
        <v>7713</v>
      </c>
      <c r="I1304" s="1" t="s">
        <v>8398</v>
      </c>
      <c r="J1304" s="1" t="s">
        <v>42</v>
      </c>
      <c r="K1304" s="1" t="s">
        <v>42</v>
      </c>
      <c r="M1304" s="1" t="s">
        <v>42</v>
      </c>
      <c r="O1304" s="1" t="s">
        <v>42</v>
      </c>
      <c r="P1304" s="1" t="s">
        <v>42</v>
      </c>
      <c r="Q1304" s="1" t="s">
        <v>42</v>
      </c>
      <c r="R1304" s="1" t="s">
        <v>42</v>
      </c>
      <c r="S1304" s="1" t="s">
        <v>42</v>
      </c>
      <c r="T1304" s="1" t="s">
        <v>42</v>
      </c>
    </row>
    <row r="1305" spans="1:20" ht="20.100000000000001" customHeight="1" x14ac:dyDescent="0.3">
      <c r="A1305" s="27" t="s">
        <v>8190</v>
      </c>
      <c r="B1305" s="28">
        <v>0</v>
      </c>
      <c r="C1305" s="28">
        <v>0</v>
      </c>
      <c r="D1305" s="28">
        <v>0</v>
      </c>
      <c r="E1305" s="28">
        <v>0</v>
      </c>
      <c r="F1305" s="27" t="s">
        <v>42</v>
      </c>
      <c r="G1305" s="1" t="s">
        <v>1564</v>
      </c>
      <c r="H1305" s="1" t="s">
        <v>7713</v>
      </c>
      <c r="I1305" s="1" t="s">
        <v>8191</v>
      </c>
      <c r="J1305" s="1" t="s">
        <v>42</v>
      </c>
      <c r="K1305" s="1" t="s">
        <v>42</v>
      </c>
      <c r="M1305" s="1" t="s">
        <v>42</v>
      </c>
      <c r="O1305" s="1" t="s">
        <v>42</v>
      </c>
      <c r="P1305" s="1" t="s">
        <v>42</v>
      </c>
      <c r="Q1305" s="1" t="s">
        <v>42</v>
      </c>
      <c r="R1305" s="1" t="s">
        <v>42</v>
      </c>
      <c r="S1305" s="1" t="s">
        <v>42</v>
      </c>
      <c r="T1305" s="1" t="s">
        <v>42</v>
      </c>
    </row>
    <row r="1306" spans="1:20" ht="20.100000000000001" customHeight="1" x14ac:dyDescent="0.3">
      <c r="A1306" s="27" t="s">
        <v>8486</v>
      </c>
      <c r="B1306" s="28">
        <v>0</v>
      </c>
      <c r="C1306" s="28">
        <v>3374.1</v>
      </c>
      <c r="D1306" s="28">
        <v>0</v>
      </c>
      <c r="E1306" s="28">
        <v>3374.1</v>
      </c>
      <c r="F1306" s="27" t="s">
        <v>42</v>
      </c>
      <c r="G1306" s="1" t="s">
        <v>1564</v>
      </c>
      <c r="H1306" s="1" t="s">
        <v>7713</v>
      </c>
      <c r="I1306" s="1" t="s">
        <v>8465</v>
      </c>
      <c r="J1306" s="1" t="s">
        <v>42</v>
      </c>
      <c r="K1306" s="1" t="s">
        <v>42</v>
      </c>
      <c r="M1306" s="1" t="s">
        <v>42</v>
      </c>
      <c r="O1306" s="1" t="s">
        <v>42</v>
      </c>
      <c r="P1306" s="1" t="s">
        <v>42</v>
      </c>
      <c r="Q1306" s="1" t="s">
        <v>42</v>
      </c>
      <c r="R1306" s="1" t="s">
        <v>42</v>
      </c>
      <c r="S1306" s="1" t="s">
        <v>42</v>
      </c>
      <c r="T1306" s="1" t="s">
        <v>42</v>
      </c>
    </row>
    <row r="1307" spans="1:20" ht="20.100000000000001" customHeight="1" x14ac:dyDescent="0.3">
      <c r="A1307" s="27" t="s">
        <v>8231</v>
      </c>
      <c r="B1307" s="28">
        <v>0</v>
      </c>
      <c r="C1307" s="28">
        <v>0</v>
      </c>
      <c r="D1307" s="28">
        <v>0</v>
      </c>
      <c r="E1307" s="28">
        <v>0</v>
      </c>
      <c r="F1307" s="27" t="s">
        <v>42</v>
      </c>
      <c r="G1307" s="1" t="s">
        <v>1564</v>
      </c>
      <c r="H1307" s="1" t="s">
        <v>7713</v>
      </c>
      <c r="I1307" s="1" t="s">
        <v>8232</v>
      </c>
      <c r="J1307" s="1" t="s">
        <v>42</v>
      </c>
      <c r="K1307" s="1" t="s">
        <v>42</v>
      </c>
      <c r="M1307" s="1" t="s">
        <v>42</v>
      </c>
      <c r="O1307" s="1" t="s">
        <v>42</v>
      </c>
      <c r="P1307" s="1" t="s">
        <v>42</v>
      </c>
      <c r="Q1307" s="1" t="s">
        <v>42</v>
      </c>
      <c r="R1307" s="1" t="s">
        <v>42</v>
      </c>
      <c r="S1307" s="1" t="s">
        <v>42</v>
      </c>
      <c r="T1307" s="1" t="s">
        <v>42</v>
      </c>
    </row>
    <row r="1308" spans="1:20" ht="20.100000000000001" customHeight="1" x14ac:dyDescent="0.3">
      <c r="A1308" s="27" t="s">
        <v>8487</v>
      </c>
      <c r="B1308" s="28">
        <v>0</v>
      </c>
      <c r="C1308" s="28">
        <v>2791.6</v>
      </c>
      <c r="D1308" s="28">
        <v>0</v>
      </c>
      <c r="E1308" s="28">
        <v>2791.6</v>
      </c>
      <c r="F1308" s="27" t="s">
        <v>42</v>
      </c>
      <c r="G1308" s="1" t="s">
        <v>1564</v>
      </c>
      <c r="H1308" s="1" t="s">
        <v>7713</v>
      </c>
      <c r="I1308" s="1" t="s">
        <v>8404</v>
      </c>
      <c r="J1308" s="1" t="s">
        <v>42</v>
      </c>
      <c r="K1308" s="1" t="s">
        <v>42</v>
      </c>
      <c r="M1308" s="1" t="s">
        <v>42</v>
      </c>
      <c r="O1308" s="1" t="s">
        <v>42</v>
      </c>
      <c r="P1308" s="1" t="s">
        <v>42</v>
      </c>
      <c r="Q1308" s="1" t="s">
        <v>42</v>
      </c>
      <c r="R1308" s="1" t="s">
        <v>42</v>
      </c>
      <c r="S1308" s="1" t="s">
        <v>42</v>
      </c>
      <c r="T1308" s="1" t="s">
        <v>42</v>
      </c>
    </row>
    <row r="1309" spans="1:20" ht="20.100000000000001" customHeight="1" x14ac:dyDescent="0.3">
      <c r="A1309" s="27" t="s">
        <v>7726</v>
      </c>
      <c r="B1309" s="28">
        <v>0</v>
      </c>
      <c r="C1309" s="28">
        <v>0</v>
      </c>
      <c r="D1309" s="28">
        <v>0</v>
      </c>
      <c r="E1309" s="28">
        <v>0</v>
      </c>
      <c r="F1309" s="27" t="s">
        <v>42</v>
      </c>
      <c r="G1309" s="1" t="s">
        <v>1564</v>
      </c>
      <c r="H1309" s="1" t="s">
        <v>7713</v>
      </c>
      <c r="I1309" s="1" t="s">
        <v>7727</v>
      </c>
      <c r="J1309" s="1" t="s">
        <v>42</v>
      </c>
      <c r="K1309" s="1" t="s">
        <v>42</v>
      </c>
      <c r="M1309" s="1" t="s">
        <v>42</v>
      </c>
      <c r="O1309" s="1" t="s">
        <v>42</v>
      </c>
      <c r="P1309" s="1" t="s">
        <v>42</v>
      </c>
      <c r="Q1309" s="1" t="s">
        <v>42</v>
      </c>
      <c r="R1309" s="1" t="s">
        <v>42</v>
      </c>
      <c r="S1309" s="1" t="s">
        <v>42</v>
      </c>
      <c r="T1309" s="1" t="s">
        <v>42</v>
      </c>
    </row>
    <row r="1310" spans="1:20" ht="20.100000000000001" customHeight="1" x14ac:dyDescent="0.3">
      <c r="A1310" s="27" t="s">
        <v>8488</v>
      </c>
      <c r="B1310" s="28">
        <v>0</v>
      </c>
      <c r="C1310" s="28">
        <v>1062.0999999999999</v>
      </c>
      <c r="D1310" s="28">
        <v>0</v>
      </c>
      <c r="E1310" s="28">
        <v>1062.0999999999999</v>
      </c>
      <c r="F1310" s="27" t="s">
        <v>42</v>
      </c>
      <c r="G1310" s="1" t="s">
        <v>1564</v>
      </c>
      <c r="H1310" s="1" t="s">
        <v>7713</v>
      </c>
      <c r="I1310" s="1" t="s">
        <v>8468</v>
      </c>
      <c r="J1310" s="1" t="s">
        <v>42</v>
      </c>
      <c r="K1310" s="1" t="s">
        <v>42</v>
      </c>
      <c r="M1310" s="1" t="s">
        <v>42</v>
      </c>
      <c r="O1310" s="1" t="s">
        <v>42</v>
      </c>
      <c r="P1310" s="1" t="s">
        <v>42</v>
      </c>
      <c r="Q1310" s="1" t="s">
        <v>42</v>
      </c>
      <c r="R1310" s="1" t="s">
        <v>42</v>
      </c>
      <c r="S1310" s="1" t="s">
        <v>42</v>
      </c>
      <c r="T1310" s="1" t="s">
        <v>42</v>
      </c>
    </row>
    <row r="1311" spans="1:20" ht="20.100000000000001" customHeight="1" x14ac:dyDescent="0.3">
      <c r="A1311" s="27" t="s">
        <v>8094</v>
      </c>
      <c r="B1311" s="28">
        <v>0</v>
      </c>
      <c r="C1311" s="28">
        <v>7227.8</v>
      </c>
      <c r="D1311" s="28">
        <v>0</v>
      </c>
      <c r="E1311" s="28">
        <v>7227.8</v>
      </c>
      <c r="F1311" s="27" t="s">
        <v>42</v>
      </c>
      <c r="G1311" s="1" t="s">
        <v>1564</v>
      </c>
      <c r="H1311" s="1" t="s">
        <v>7713</v>
      </c>
      <c r="I1311" s="1" t="s">
        <v>8095</v>
      </c>
      <c r="J1311" s="1" t="s">
        <v>42</v>
      </c>
      <c r="K1311" s="1" t="s">
        <v>42</v>
      </c>
      <c r="M1311" s="1" t="s">
        <v>42</v>
      </c>
      <c r="O1311" s="1" t="s">
        <v>42</v>
      </c>
      <c r="P1311" s="1" t="s">
        <v>42</v>
      </c>
      <c r="Q1311" s="1" t="s">
        <v>42</v>
      </c>
      <c r="R1311" s="1" t="s">
        <v>42</v>
      </c>
      <c r="S1311" s="1" t="s">
        <v>42</v>
      </c>
      <c r="T1311" s="1" t="s">
        <v>42</v>
      </c>
    </row>
    <row r="1312" spans="1:20" ht="20.100000000000001" customHeight="1" x14ac:dyDescent="0.3">
      <c r="A1312" s="27" t="s">
        <v>7712</v>
      </c>
      <c r="B1312" s="28">
        <v>0</v>
      </c>
      <c r="C1312" s="28">
        <v>0</v>
      </c>
      <c r="D1312" s="28">
        <v>0</v>
      </c>
      <c r="E1312" s="28">
        <v>0</v>
      </c>
      <c r="F1312" s="27" t="s">
        <v>42</v>
      </c>
      <c r="G1312" s="1" t="s">
        <v>1564</v>
      </c>
      <c r="H1312" s="1" t="s">
        <v>7713</v>
      </c>
      <c r="I1312" s="1" t="s">
        <v>7712</v>
      </c>
      <c r="J1312" s="1" t="s">
        <v>42</v>
      </c>
      <c r="K1312" s="1" t="s">
        <v>42</v>
      </c>
      <c r="M1312" s="1" t="s">
        <v>42</v>
      </c>
      <c r="O1312" s="1" t="s">
        <v>42</v>
      </c>
      <c r="P1312" s="1" t="s">
        <v>42</v>
      </c>
      <c r="Q1312" s="1" t="s">
        <v>42</v>
      </c>
      <c r="R1312" s="1" t="s">
        <v>42</v>
      </c>
      <c r="S1312" s="1" t="s">
        <v>42</v>
      </c>
      <c r="T1312" s="1" t="s">
        <v>42</v>
      </c>
    </row>
    <row r="1313" spans="1:20" ht="20.100000000000001" customHeight="1" x14ac:dyDescent="0.3">
      <c r="A1313" s="27" t="s">
        <v>7812</v>
      </c>
      <c r="B1313" s="28">
        <v>0</v>
      </c>
      <c r="C1313" s="28">
        <v>0</v>
      </c>
      <c r="D1313" s="28">
        <v>0</v>
      </c>
      <c r="E1313" s="28">
        <v>0</v>
      </c>
      <c r="F1313" s="27" t="s">
        <v>42</v>
      </c>
      <c r="G1313" s="1" t="s">
        <v>1564</v>
      </c>
      <c r="H1313" s="1" t="s">
        <v>7713</v>
      </c>
      <c r="I1313" s="1" t="s">
        <v>7813</v>
      </c>
      <c r="J1313" s="1" t="s">
        <v>42</v>
      </c>
      <c r="K1313" s="1" t="s">
        <v>42</v>
      </c>
      <c r="M1313" s="1" t="s">
        <v>42</v>
      </c>
      <c r="O1313" s="1" t="s">
        <v>42</v>
      </c>
      <c r="P1313" s="1" t="s">
        <v>42</v>
      </c>
      <c r="Q1313" s="1" t="s">
        <v>42</v>
      </c>
      <c r="R1313" s="1" t="s">
        <v>42</v>
      </c>
      <c r="S1313" s="1" t="s">
        <v>42</v>
      </c>
      <c r="T1313" s="1" t="s">
        <v>42</v>
      </c>
    </row>
    <row r="1314" spans="1:20" ht="20.100000000000001" customHeight="1" x14ac:dyDescent="0.3">
      <c r="A1314" s="27" t="s">
        <v>8407</v>
      </c>
      <c r="B1314" s="28">
        <v>0</v>
      </c>
      <c r="C1314" s="28">
        <v>0</v>
      </c>
      <c r="D1314" s="28">
        <v>0</v>
      </c>
      <c r="E1314" s="28">
        <v>0</v>
      </c>
      <c r="F1314" s="27" t="s">
        <v>42</v>
      </c>
      <c r="G1314" s="1" t="s">
        <v>1564</v>
      </c>
      <c r="H1314" s="1" t="s">
        <v>7713</v>
      </c>
      <c r="I1314" s="1" t="s">
        <v>8407</v>
      </c>
      <c r="J1314" s="1" t="s">
        <v>42</v>
      </c>
      <c r="K1314" s="1" t="s">
        <v>42</v>
      </c>
      <c r="M1314" s="1" t="s">
        <v>42</v>
      </c>
      <c r="O1314" s="1" t="s">
        <v>42</v>
      </c>
      <c r="P1314" s="1" t="s">
        <v>42</v>
      </c>
      <c r="Q1314" s="1" t="s">
        <v>42</v>
      </c>
      <c r="R1314" s="1" t="s">
        <v>42</v>
      </c>
      <c r="S1314" s="1" t="s">
        <v>42</v>
      </c>
      <c r="T1314" s="1" t="s">
        <v>42</v>
      </c>
    </row>
    <row r="1315" spans="1:20" ht="20.100000000000001" customHeight="1" x14ac:dyDescent="0.3">
      <c r="A1315" s="27" t="s">
        <v>8469</v>
      </c>
      <c r="B1315" s="28">
        <v>0</v>
      </c>
      <c r="C1315" s="28">
        <v>0</v>
      </c>
      <c r="D1315" s="28">
        <v>0</v>
      </c>
      <c r="E1315" s="28">
        <v>0</v>
      </c>
      <c r="F1315" s="27" t="s">
        <v>42</v>
      </c>
      <c r="G1315" s="1" t="s">
        <v>1564</v>
      </c>
      <c r="H1315" s="1" t="s">
        <v>7713</v>
      </c>
      <c r="I1315" s="1" t="s">
        <v>8470</v>
      </c>
      <c r="J1315" s="1" t="s">
        <v>42</v>
      </c>
      <c r="K1315" s="1" t="s">
        <v>42</v>
      </c>
      <c r="M1315" s="1" t="s">
        <v>42</v>
      </c>
      <c r="O1315" s="1" t="s">
        <v>42</v>
      </c>
      <c r="P1315" s="1" t="s">
        <v>42</v>
      </c>
      <c r="Q1315" s="1" t="s">
        <v>42</v>
      </c>
      <c r="R1315" s="1" t="s">
        <v>42</v>
      </c>
      <c r="S1315" s="1" t="s">
        <v>42</v>
      </c>
      <c r="T1315" s="1" t="s">
        <v>42</v>
      </c>
    </row>
    <row r="1316" spans="1:20" ht="20.100000000000001" customHeight="1" x14ac:dyDescent="0.3">
      <c r="A1316" s="27" t="s">
        <v>8489</v>
      </c>
      <c r="B1316" s="28">
        <v>398.5</v>
      </c>
      <c r="C1316" s="28">
        <v>0</v>
      </c>
      <c r="D1316" s="28">
        <v>0</v>
      </c>
      <c r="E1316" s="28">
        <v>398.5</v>
      </c>
      <c r="F1316" s="27" t="s">
        <v>42</v>
      </c>
      <c r="G1316" s="1" t="s">
        <v>1564</v>
      </c>
      <c r="H1316" s="1" t="s">
        <v>7713</v>
      </c>
      <c r="I1316" s="1" t="s">
        <v>8380</v>
      </c>
      <c r="J1316" s="1" t="s">
        <v>42</v>
      </c>
      <c r="K1316" s="1" t="s">
        <v>42</v>
      </c>
      <c r="M1316" s="1" t="s">
        <v>42</v>
      </c>
      <c r="O1316" s="1" t="s">
        <v>42</v>
      </c>
      <c r="P1316" s="1" t="s">
        <v>42</v>
      </c>
      <c r="Q1316" s="1" t="s">
        <v>42</v>
      </c>
      <c r="R1316" s="1" t="s">
        <v>42</v>
      </c>
      <c r="S1316" s="1" t="s">
        <v>42</v>
      </c>
      <c r="T1316" s="1" t="s">
        <v>42</v>
      </c>
    </row>
    <row r="1317" spans="1:20" ht="20.100000000000001" customHeight="1" x14ac:dyDescent="0.3">
      <c r="A1317" s="27" t="s">
        <v>8490</v>
      </c>
      <c r="B1317" s="28">
        <v>0</v>
      </c>
      <c r="C1317" s="28">
        <v>2914.5</v>
      </c>
      <c r="D1317" s="28">
        <v>0</v>
      </c>
      <c r="E1317" s="28">
        <v>2914.5</v>
      </c>
      <c r="F1317" s="27" t="s">
        <v>42</v>
      </c>
      <c r="G1317" s="1" t="s">
        <v>1564</v>
      </c>
      <c r="H1317" s="1" t="s">
        <v>7713</v>
      </c>
      <c r="I1317" s="1" t="s">
        <v>8382</v>
      </c>
      <c r="J1317" s="1" t="s">
        <v>42</v>
      </c>
      <c r="K1317" s="1" t="s">
        <v>42</v>
      </c>
      <c r="M1317" s="1" t="s">
        <v>42</v>
      </c>
      <c r="O1317" s="1" t="s">
        <v>42</v>
      </c>
      <c r="P1317" s="1" t="s">
        <v>42</v>
      </c>
      <c r="Q1317" s="1" t="s">
        <v>42</v>
      </c>
      <c r="R1317" s="1" t="s">
        <v>42</v>
      </c>
      <c r="S1317" s="1" t="s">
        <v>42</v>
      </c>
      <c r="T1317" s="1" t="s">
        <v>42</v>
      </c>
    </row>
    <row r="1318" spans="1:20" ht="20.100000000000001" customHeight="1" x14ac:dyDescent="0.3">
      <c r="A1318" s="27" t="s">
        <v>8491</v>
      </c>
      <c r="B1318" s="28">
        <v>0</v>
      </c>
      <c r="C1318" s="28">
        <v>0</v>
      </c>
      <c r="D1318" s="28">
        <v>685</v>
      </c>
      <c r="E1318" s="28">
        <v>685</v>
      </c>
      <c r="F1318" s="27" t="s">
        <v>42</v>
      </c>
      <c r="G1318" s="1" t="s">
        <v>1564</v>
      </c>
      <c r="H1318" s="1" t="s">
        <v>7713</v>
      </c>
      <c r="I1318" s="1" t="s">
        <v>8474</v>
      </c>
      <c r="J1318" s="1" t="s">
        <v>42</v>
      </c>
      <c r="K1318" s="1" t="s">
        <v>42</v>
      </c>
      <c r="M1318" s="1" t="s">
        <v>42</v>
      </c>
      <c r="O1318" s="1" t="s">
        <v>42</v>
      </c>
      <c r="P1318" s="1" t="s">
        <v>42</v>
      </c>
      <c r="Q1318" s="1" t="s">
        <v>42</v>
      </c>
      <c r="R1318" s="1" t="s">
        <v>42</v>
      </c>
      <c r="S1318" s="1" t="s">
        <v>42</v>
      </c>
      <c r="T1318" s="1" t="s">
        <v>42</v>
      </c>
    </row>
    <row r="1319" spans="1:20" ht="20.100000000000001" customHeight="1" x14ac:dyDescent="0.3">
      <c r="A1319" s="27" t="s">
        <v>8439</v>
      </c>
      <c r="B1319" s="28">
        <v>398.5</v>
      </c>
      <c r="C1319" s="28">
        <v>2914.5</v>
      </c>
      <c r="D1319" s="28">
        <v>685</v>
      </c>
      <c r="E1319" s="28">
        <v>3998</v>
      </c>
      <c r="F1319" s="27" t="s">
        <v>42</v>
      </c>
      <c r="G1319" s="1" t="s">
        <v>1564</v>
      </c>
      <c r="H1319" s="1" t="s">
        <v>7713</v>
      </c>
      <c r="I1319" s="1" t="s">
        <v>8440</v>
      </c>
      <c r="J1319" s="1" t="s">
        <v>42</v>
      </c>
      <c r="K1319" s="1" t="s">
        <v>42</v>
      </c>
      <c r="M1319" s="1" t="s">
        <v>42</v>
      </c>
      <c r="O1319" s="1" t="s">
        <v>42</v>
      </c>
      <c r="P1319" s="1" t="s">
        <v>42</v>
      </c>
      <c r="Q1319" s="1" t="s">
        <v>42</v>
      </c>
      <c r="R1319" s="1" t="s">
        <v>42</v>
      </c>
      <c r="S1319" s="1" t="s">
        <v>42</v>
      </c>
      <c r="T1319" s="1" t="s">
        <v>42</v>
      </c>
    </row>
    <row r="1320" spans="1:20" ht="20.100000000000001" customHeight="1" x14ac:dyDescent="0.3">
      <c r="A1320" s="27" t="s">
        <v>7712</v>
      </c>
      <c r="B1320" s="28">
        <v>0</v>
      </c>
      <c r="C1320" s="28">
        <v>0</v>
      </c>
      <c r="D1320" s="28">
        <v>0</v>
      </c>
      <c r="E1320" s="28">
        <v>0</v>
      </c>
      <c r="F1320" s="27" t="s">
        <v>42</v>
      </c>
      <c r="G1320" s="1" t="s">
        <v>1564</v>
      </c>
      <c r="H1320" s="1" t="s">
        <v>7713</v>
      </c>
      <c r="I1320" s="1" t="s">
        <v>42</v>
      </c>
      <c r="J1320" s="1" t="s">
        <v>42</v>
      </c>
      <c r="K1320" s="1" t="s">
        <v>42</v>
      </c>
      <c r="M1320" s="1" t="s">
        <v>42</v>
      </c>
      <c r="O1320" s="1" t="s">
        <v>42</v>
      </c>
      <c r="P1320" s="1" t="s">
        <v>42</v>
      </c>
      <c r="Q1320" s="1" t="s">
        <v>42</v>
      </c>
      <c r="R1320" s="1" t="s">
        <v>42</v>
      </c>
      <c r="S1320" s="1" t="s">
        <v>42</v>
      </c>
      <c r="T1320" s="1" t="s">
        <v>42</v>
      </c>
    </row>
    <row r="1321" spans="1:20" ht="20.100000000000001" customHeight="1" x14ac:dyDescent="0.3">
      <c r="A1321" s="27" t="s">
        <v>8414</v>
      </c>
      <c r="B1321" s="28">
        <v>0</v>
      </c>
      <c r="C1321" s="28">
        <v>0</v>
      </c>
      <c r="D1321" s="28">
        <v>0</v>
      </c>
      <c r="E1321" s="28">
        <v>0</v>
      </c>
      <c r="F1321" s="27" t="s">
        <v>42</v>
      </c>
      <c r="G1321" s="1" t="s">
        <v>1564</v>
      </c>
      <c r="H1321" s="1" t="s">
        <v>7713</v>
      </c>
      <c r="I1321" s="1" t="s">
        <v>8415</v>
      </c>
      <c r="J1321" s="1" t="s">
        <v>42</v>
      </c>
      <c r="K1321" s="1" t="s">
        <v>42</v>
      </c>
      <c r="M1321" s="1" t="s">
        <v>42</v>
      </c>
      <c r="O1321" s="1" t="s">
        <v>42</v>
      </c>
      <c r="P1321" s="1" t="s">
        <v>42</v>
      </c>
      <c r="Q1321" s="1" t="s">
        <v>42</v>
      </c>
      <c r="R1321" s="1" t="s">
        <v>42</v>
      </c>
      <c r="S1321" s="1" t="s">
        <v>42</v>
      </c>
      <c r="T1321" s="1" t="s">
        <v>42</v>
      </c>
    </row>
    <row r="1322" spans="1:20" ht="20.100000000000001" customHeight="1" x14ac:dyDescent="0.3">
      <c r="A1322" s="27" t="s">
        <v>8492</v>
      </c>
      <c r="B1322" s="28">
        <v>87.2</v>
      </c>
      <c r="C1322" s="28">
        <v>0</v>
      </c>
      <c r="D1322" s="28">
        <v>0</v>
      </c>
      <c r="E1322" s="28">
        <v>87.2</v>
      </c>
      <c r="F1322" s="27" t="s">
        <v>42</v>
      </c>
      <c r="G1322" s="1" t="s">
        <v>1564</v>
      </c>
      <c r="H1322" s="1" t="s">
        <v>7713</v>
      </c>
      <c r="I1322" s="1" t="s">
        <v>8123</v>
      </c>
      <c r="J1322" s="1" t="s">
        <v>42</v>
      </c>
      <c r="K1322" s="1" t="s">
        <v>42</v>
      </c>
      <c r="M1322" s="1" t="s">
        <v>42</v>
      </c>
      <c r="O1322" s="1" t="s">
        <v>42</v>
      </c>
      <c r="P1322" s="1" t="s">
        <v>42</v>
      </c>
      <c r="Q1322" s="1" t="s">
        <v>42</v>
      </c>
      <c r="R1322" s="1" t="s">
        <v>42</v>
      </c>
      <c r="S1322" s="1" t="s">
        <v>42</v>
      </c>
      <c r="T1322" s="1" t="s">
        <v>42</v>
      </c>
    </row>
    <row r="1323" spans="1:20" ht="20.100000000000001" customHeight="1" x14ac:dyDescent="0.3">
      <c r="A1323" s="27" t="s">
        <v>8493</v>
      </c>
      <c r="B1323" s="28">
        <v>0</v>
      </c>
      <c r="C1323" s="28">
        <v>1790</v>
      </c>
      <c r="D1323" s="28">
        <v>0</v>
      </c>
      <c r="E1323" s="28">
        <v>1790</v>
      </c>
      <c r="F1323" s="27" t="s">
        <v>42</v>
      </c>
      <c r="G1323" s="1" t="s">
        <v>1564</v>
      </c>
      <c r="H1323" s="1" t="s">
        <v>7713</v>
      </c>
      <c r="I1323" s="1" t="s">
        <v>8125</v>
      </c>
      <c r="J1323" s="1" t="s">
        <v>42</v>
      </c>
      <c r="K1323" s="1" t="s">
        <v>42</v>
      </c>
      <c r="M1323" s="1" t="s">
        <v>42</v>
      </c>
      <c r="O1323" s="1" t="s">
        <v>42</v>
      </c>
      <c r="P1323" s="1" t="s">
        <v>42</v>
      </c>
      <c r="Q1323" s="1" t="s">
        <v>42</v>
      </c>
      <c r="R1323" s="1" t="s">
        <v>42</v>
      </c>
      <c r="S1323" s="1" t="s">
        <v>42</v>
      </c>
      <c r="T1323" s="1" t="s">
        <v>42</v>
      </c>
    </row>
    <row r="1324" spans="1:20" ht="20.100000000000001" customHeight="1" x14ac:dyDescent="0.3">
      <c r="A1324" s="27" t="s">
        <v>8494</v>
      </c>
      <c r="B1324" s="28">
        <v>0</v>
      </c>
      <c r="C1324" s="28">
        <v>0</v>
      </c>
      <c r="D1324" s="28">
        <v>30.6</v>
      </c>
      <c r="E1324" s="28">
        <v>30.6</v>
      </c>
      <c r="F1324" s="27" t="s">
        <v>42</v>
      </c>
      <c r="G1324" s="1" t="s">
        <v>1564</v>
      </c>
      <c r="H1324" s="1" t="s">
        <v>7713</v>
      </c>
      <c r="I1324" s="1" t="s">
        <v>8127</v>
      </c>
      <c r="J1324" s="1" t="s">
        <v>42</v>
      </c>
      <c r="K1324" s="1" t="s">
        <v>42</v>
      </c>
      <c r="M1324" s="1" t="s">
        <v>42</v>
      </c>
      <c r="O1324" s="1" t="s">
        <v>42</v>
      </c>
      <c r="P1324" s="1" t="s">
        <v>42</v>
      </c>
      <c r="Q1324" s="1" t="s">
        <v>42</v>
      </c>
      <c r="R1324" s="1" t="s">
        <v>42</v>
      </c>
      <c r="S1324" s="1" t="s">
        <v>42</v>
      </c>
      <c r="T1324" s="1" t="s">
        <v>42</v>
      </c>
    </row>
    <row r="1325" spans="1:20" ht="20.100000000000001" customHeight="1" x14ac:dyDescent="0.3">
      <c r="A1325" s="27" t="s">
        <v>7766</v>
      </c>
      <c r="B1325" s="28">
        <v>87.2</v>
      </c>
      <c r="C1325" s="28">
        <v>1790</v>
      </c>
      <c r="D1325" s="28">
        <v>30.6</v>
      </c>
      <c r="E1325" s="28">
        <v>1907.8</v>
      </c>
      <c r="F1325" s="27" t="s">
        <v>42</v>
      </c>
      <c r="G1325" s="1" t="s">
        <v>1564</v>
      </c>
      <c r="H1325" s="1" t="s">
        <v>7713</v>
      </c>
      <c r="I1325" s="1" t="s">
        <v>7767</v>
      </c>
      <c r="J1325" s="1" t="s">
        <v>42</v>
      </c>
      <c r="K1325" s="1" t="s">
        <v>42</v>
      </c>
      <c r="M1325" s="1" t="s">
        <v>42</v>
      </c>
      <c r="O1325" s="1" t="s">
        <v>42</v>
      </c>
      <c r="P1325" s="1" t="s">
        <v>42</v>
      </c>
      <c r="Q1325" s="1" t="s">
        <v>42</v>
      </c>
      <c r="R1325" s="1" t="s">
        <v>42</v>
      </c>
      <c r="S1325" s="1" t="s">
        <v>42</v>
      </c>
      <c r="T1325" s="1" t="s">
        <v>42</v>
      </c>
    </row>
    <row r="1326" spans="1:20" ht="20.100000000000001" customHeight="1" x14ac:dyDescent="0.3">
      <c r="A1326" s="27" t="s">
        <v>7712</v>
      </c>
      <c r="B1326" s="28">
        <v>0</v>
      </c>
      <c r="C1326" s="28">
        <v>0</v>
      </c>
      <c r="D1326" s="28">
        <v>0</v>
      </c>
      <c r="E1326" s="28">
        <v>0</v>
      </c>
      <c r="F1326" s="27" t="s">
        <v>42</v>
      </c>
      <c r="G1326" s="1" t="s">
        <v>1564</v>
      </c>
      <c r="H1326" s="1" t="s">
        <v>7713</v>
      </c>
      <c r="I1326" s="1" t="s">
        <v>42</v>
      </c>
      <c r="J1326" s="1" t="s">
        <v>42</v>
      </c>
      <c r="K1326" s="1" t="s">
        <v>42</v>
      </c>
      <c r="M1326" s="1" t="s">
        <v>42</v>
      </c>
      <c r="O1326" s="1" t="s">
        <v>42</v>
      </c>
      <c r="P1326" s="1" t="s">
        <v>42</v>
      </c>
      <c r="Q1326" s="1" t="s">
        <v>42</v>
      </c>
      <c r="R1326" s="1" t="s">
        <v>42</v>
      </c>
      <c r="S1326" s="1" t="s">
        <v>42</v>
      </c>
      <c r="T1326" s="1" t="s">
        <v>42</v>
      </c>
    </row>
    <row r="1327" spans="1:20" ht="20.100000000000001" customHeight="1" x14ac:dyDescent="0.3">
      <c r="A1327" s="27" t="s">
        <v>8419</v>
      </c>
      <c r="B1327" s="28">
        <v>0</v>
      </c>
      <c r="C1327" s="28">
        <v>0</v>
      </c>
      <c r="D1327" s="28">
        <v>0</v>
      </c>
      <c r="E1327" s="28">
        <v>0</v>
      </c>
      <c r="F1327" s="27" t="s">
        <v>42</v>
      </c>
      <c r="G1327" s="1" t="s">
        <v>1564</v>
      </c>
      <c r="H1327" s="1" t="s">
        <v>7713</v>
      </c>
      <c r="I1327" s="1" t="s">
        <v>8420</v>
      </c>
      <c r="J1327" s="1" t="s">
        <v>42</v>
      </c>
      <c r="K1327" s="1" t="s">
        <v>42</v>
      </c>
      <c r="M1327" s="1" t="s">
        <v>42</v>
      </c>
      <c r="O1327" s="1" t="s">
        <v>42</v>
      </c>
      <c r="P1327" s="1" t="s">
        <v>42</v>
      </c>
      <c r="Q1327" s="1" t="s">
        <v>42</v>
      </c>
      <c r="R1327" s="1" t="s">
        <v>42</v>
      </c>
      <c r="S1327" s="1" t="s">
        <v>42</v>
      </c>
      <c r="T1327" s="1" t="s">
        <v>42</v>
      </c>
    </row>
    <row r="1328" spans="1:20" ht="20.100000000000001" customHeight="1" x14ac:dyDescent="0.3">
      <c r="A1328" s="27" t="s">
        <v>8495</v>
      </c>
      <c r="B1328" s="28">
        <v>263.60000000000002</v>
      </c>
      <c r="C1328" s="28">
        <v>0</v>
      </c>
      <c r="D1328" s="28">
        <v>0</v>
      </c>
      <c r="E1328" s="28">
        <v>263.60000000000002</v>
      </c>
      <c r="F1328" s="27" t="s">
        <v>42</v>
      </c>
      <c r="G1328" s="1" t="s">
        <v>1564</v>
      </c>
      <c r="H1328" s="1" t="s">
        <v>7713</v>
      </c>
      <c r="I1328" s="1" t="s">
        <v>8422</v>
      </c>
      <c r="J1328" s="1" t="s">
        <v>42</v>
      </c>
      <c r="K1328" s="1" t="s">
        <v>42</v>
      </c>
      <c r="M1328" s="1" t="s">
        <v>42</v>
      </c>
      <c r="O1328" s="1" t="s">
        <v>42</v>
      </c>
      <c r="P1328" s="1" t="s">
        <v>42</v>
      </c>
      <c r="Q1328" s="1" t="s">
        <v>42</v>
      </c>
      <c r="R1328" s="1" t="s">
        <v>42</v>
      </c>
      <c r="S1328" s="1" t="s">
        <v>42</v>
      </c>
      <c r="T1328" s="1" t="s">
        <v>42</v>
      </c>
    </row>
    <row r="1329" spans="1:20" ht="20.100000000000001" customHeight="1" x14ac:dyDescent="0.3">
      <c r="A1329" s="27" t="s">
        <v>8496</v>
      </c>
      <c r="B1329" s="28">
        <v>0</v>
      </c>
      <c r="C1329" s="28">
        <v>2458.1</v>
      </c>
      <c r="D1329" s="28">
        <v>0</v>
      </c>
      <c r="E1329" s="28">
        <v>2458.1</v>
      </c>
      <c r="F1329" s="27" t="s">
        <v>42</v>
      </c>
      <c r="G1329" s="1" t="s">
        <v>1564</v>
      </c>
      <c r="H1329" s="1" t="s">
        <v>7713</v>
      </c>
      <c r="I1329" s="1" t="s">
        <v>8424</v>
      </c>
      <c r="J1329" s="1" t="s">
        <v>42</v>
      </c>
      <c r="K1329" s="1" t="s">
        <v>42</v>
      </c>
      <c r="M1329" s="1" t="s">
        <v>42</v>
      </c>
      <c r="O1329" s="1" t="s">
        <v>42</v>
      </c>
      <c r="P1329" s="1" t="s">
        <v>42</v>
      </c>
      <c r="Q1329" s="1" t="s">
        <v>42</v>
      </c>
      <c r="R1329" s="1" t="s">
        <v>42</v>
      </c>
      <c r="S1329" s="1" t="s">
        <v>42</v>
      </c>
      <c r="T1329" s="1" t="s">
        <v>42</v>
      </c>
    </row>
    <row r="1330" spans="1:20" ht="20.100000000000001" customHeight="1" x14ac:dyDescent="0.3">
      <c r="A1330" s="27" t="s">
        <v>8497</v>
      </c>
      <c r="B1330" s="28">
        <v>0</v>
      </c>
      <c r="C1330" s="28">
        <v>0</v>
      </c>
      <c r="D1330" s="28">
        <v>322</v>
      </c>
      <c r="E1330" s="28">
        <v>322</v>
      </c>
      <c r="F1330" s="27" t="s">
        <v>42</v>
      </c>
      <c r="G1330" s="1" t="s">
        <v>1564</v>
      </c>
      <c r="H1330" s="1" t="s">
        <v>7713</v>
      </c>
      <c r="I1330" s="1" t="s">
        <v>8426</v>
      </c>
      <c r="J1330" s="1" t="s">
        <v>42</v>
      </c>
      <c r="K1330" s="1" t="s">
        <v>42</v>
      </c>
      <c r="M1330" s="1" t="s">
        <v>42</v>
      </c>
      <c r="O1330" s="1" t="s">
        <v>42</v>
      </c>
      <c r="P1330" s="1" t="s">
        <v>42</v>
      </c>
      <c r="Q1330" s="1" t="s">
        <v>42</v>
      </c>
      <c r="R1330" s="1" t="s">
        <v>42</v>
      </c>
      <c r="S1330" s="1" t="s">
        <v>42</v>
      </c>
      <c r="T1330" s="1" t="s">
        <v>42</v>
      </c>
    </row>
    <row r="1331" spans="1:20" ht="20.100000000000001" customHeight="1" x14ac:dyDescent="0.3">
      <c r="A1331" s="27" t="s">
        <v>7742</v>
      </c>
      <c r="B1331" s="28">
        <v>263.60000000000002</v>
      </c>
      <c r="C1331" s="28">
        <v>2458.1</v>
      </c>
      <c r="D1331" s="28">
        <v>322</v>
      </c>
      <c r="E1331" s="28">
        <v>3043.7</v>
      </c>
      <c r="F1331" s="27" t="s">
        <v>42</v>
      </c>
      <c r="G1331" s="1" t="s">
        <v>1564</v>
      </c>
      <c r="H1331" s="1" t="s">
        <v>7713</v>
      </c>
      <c r="I1331" s="1" t="s">
        <v>7743</v>
      </c>
      <c r="J1331" s="1" t="s">
        <v>42</v>
      </c>
      <c r="K1331" s="1" t="s">
        <v>42</v>
      </c>
      <c r="M1331" s="1" t="s">
        <v>42</v>
      </c>
      <c r="O1331" s="1" t="s">
        <v>42</v>
      </c>
      <c r="P1331" s="1" t="s">
        <v>42</v>
      </c>
      <c r="Q1331" s="1" t="s">
        <v>42</v>
      </c>
      <c r="R1331" s="1" t="s">
        <v>42</v>
      </c>
      <c r="S1331" s="1" t="s">
        <v>42</v>
      </c>
      <c r="T1331" s="1" t="s">
        <v>42</v>
      </c>
    </row>
    <row r="1332" spans="1:20" ht="20.100000000000001" customHeight="1" x14ac:dyDescent="0.3">
      <c r="A1332" s="27" t="s">
        <v>7712</v>
      </c>
      <c r="B1332" s="28">
        <v>0</v>
      </c>
      <c r="C1332" s="28">
        <v>0</v>
      </c>
      <c r="D1332" s="28">
        <v>0</v>
      </c>
      <c r="E1332" s="28">
        <v>0</v>
      </c>
      <c r="F1332" s="27" t="s">
        <v>42</v>
      </c>
      <c r="G1332" s="1" t="s">
        <v>1564</v>
      </c>
      <c r="H1332" s="1" t="s">
        <v>7713</v>
      </c>
      <c r="I1332" s="1" t="s">
        <v>42</v>
      </c>
      <c r="J1332" s="1" t="s">
        <v>42</v>
      </c>
      <c r="K1332" s="1" t="s">
        <v>42</v>
      </c>
      <c r="M1332" s="1" t="s">
        <v>42</v>
      </c>
      <c r="O1332" s="1" t="s">
        <v>42</v>
      </c>
      <c r="P1332" s="1" t="s">
        <v>42</v>
      </c>
      <c r="Q1332" s="1" t="s">
        <v>42</v>
      </c>
      <c r="R1332" s="1" t="s">
        <v>42</v>
      </c>
      <c r="S1332" s="1" t="s">
        <v>42</v>
      </c>
      <c r="T1332" s="1" t="s">
        <v>42</v>
      </c>
    </row>
    <row r="1333" spans="1:20" ht="20.100000000000001" customHeight="1" x14ac:dyDescent="0.3">
      <c r="A1333" s="27" t="s">
        <v>8498</v>
      </c>
      <c r="B1333" s="28">
        <v>0</v>
      </c>
      <c r="C1333" s="28">
        <v>0</v>
      </c>
      <c r="D1333" s="28">
        <v>361.3</v>
      </c>
      <c r="E1333" s="28">
        <v>361.3</v>
      </c>
      <c r="F1333" s="27" t="s">
        <v>42</v>
      </c>
      <c r="G1333" s="1" t="s">
        <v>1564</v>
      </c>
      <c r="H1333" s="1" t="s">
        <v>7713</v>
      </c>
      <c r="I1333" s="1" t="s">
        <v>8428</v>
      </c>
      <c r="J1333" s="1" t="s">
        <v>42</v>
      </c>
      <c r="K1333" s="1" t="s">
        <v>42</v>
      </c>
      <c r="M1333" s="1" t="s">
        <v>42</v>
      </c>
      <c r="O1333" s="1" t="s">
        <v>42</v>
      </c>
      <c r="P1333" s="1" t="s">
        <v>42</v>
      </c>
      <c r="Q1333" s="1" t="s">
        <v>42</v>
      </c>
      <c r="R1333" s="1" t="s">
        <v>42</v>
      </c>
      <c r="S1333" s="1" t="s">
        <v>42</v>
      </c>
      <c r="T1333" s="1" t="s">
        <v>42</v>
      </c>
    </row>
    <row r="1334" spans="1:20" ht="20.100000000000001" customHeight="1" x14ac:dyDescent="0.3">
      <c r="A1334" s="27" t="s">
        <v>7766</v>
      </c>
      <c r="B1334" s="28">
        <v>0</v>
      </c>
      <c r="C1334" s="28">
        <v>0</v>
      </c>
      <c r="D1334" s="28">
        <v>361.3</v>
      </c>
      <c r="E1334" s="28">
        <v>361.3</v>
      </c>
      <c r="F1334" s="27" t="s">
        <v>42</v>
      </c>
      <c r="G1334" s="1" t="s">
        <v>1564</v>
      </c>
      <c r="H1334" s="1" t="s">
        <v>7713</v>
      </c>
      <c r="I1334" s="1" t="s">
        <v>7767</v>
      </c>
      <c r="J1334" s="1" t="s">
        <v>42</v>
      </c>
      <c r="K1334" s="1" t="s">
        <v>42</v>
      </c>
      <c r="M1334" s="1" t="s">
        <v>42</v>
      </c>
      <c r="O1334" s="1" t="s">
        <v>42</v>
      </c>
      <c r="P1334" s="1" t="s">
        <v>42</v>
      </c>
      <c r="Q1334" s="1" t="s">
        <v>42</v>
      </c>
      <c r="R1334" s="1" t="s">
        <v>42</v>
      </c>
      <c r="S1334" s="1" t="s">
        <v>42</v>
      </c>
      <c r="T1334" s="1" t="s">
        <v>42</v>
      </c>
    </row>
    <row r="1335" spans="1:20" ht="20.100000000000001" customHeight="1" x14ac:dyDescent="0.3">
      <c r="A1335" s="27" t="s">
        <v>8037</v>
      </c>
      <c r="B1335" s="28">
        <v>0</v>
      </c>
      <c r="C1335" s="28">
        <v>0</v>
      </c>
      <c r="D1335" s="28">
        <v>0</v>
      </c>
      <c r="E1335" s="28">
        <v>0</v>
      </c>
      <c r="F1335" s="27" t="s">
        <v>42</v>
      </c>
      <c r="G1335" s="1" t="s">
        <v>1564</v>
      </c>
      <c r="H1335" s="1" t="s">
        <v>7713</v>
      </c>
      <c r="I1335" s="1" t="s">
        <v>8037</v>
      </c>
      <c r="J1335" s="1" t="s">
        <v>42</v>
      </c>
      <c r="K1335" s="1" t="s">
        <v>42</v>
      </c>
      <c r="M1335" s="1" t="s">
        <v>42</v>
      </c>
      <c r="O1335" s="1" t="s">
        <v>42</v>
      </c>
      <c r="P1335" s="1" t="s">
        <v>42</v>
      </c>
      <c r="Q1335" s="1" t="s">
        <v>42</v>
      </c>
      <c r="R1335" s="1" t="s">
        <v>42</v>
      </c>
      <c r="S1335" s="1" t="s">
        <v>42</v>
      </c>
      <c r="T1335" s="1" t="s">
        <v>42</v>
      </c>
    </row>
    <row r="1336" spans="1:20" ht="20.100000000000001" customHeight="1" x14ac:dyDescent="0.3">
      <c r="A1336" s="27" t="s">
        <v>7768</v>
      </c>
      <c r="B1336" s="29">
        <v>749</v>
      </c>
      <c r="C1336" s="29">
        <v>14390</v>
      </c>
      <c r="D1336" s="29">
        <v>1398</v>
      </c>
      <c r="E1336" s="29">
        <v>16537</v>
      </c>
      <c r="F1336" s="30"/>
    </row>
    <row r="1337" spans="1:20" ht="20.100000000000001" customHeight="1" x14ac:dyDescent="0.3">
      <c r="A1337" s="30"/>
      <c r="B1337" s="30"/>
      <c r="C1337" s="30"/>
      <c r="D1337" s="30"/>
      <c r="E1337" s="30"/>
      <c r="F1337" s="30"/>
    </row>
    <row r="1338" spans="1:20" ht="20.100000000000001" customHeight="1" x14ac:dyDescent="0.3">
      <c r="A1338" s="30" t="s">
        <v>8499</v>
      </c>
      <c r="B1338" s="30"/>
      <c r="C1338" s="30"/>
      <c r="D1338" s="30"/>
      <c r="E1338" s="30"/>
      <c r="F1338" s="27" t="s">
        <v>42</v>
      </c>
      <c r="G1338" s="1" t="s">
        <v>1566</v>
      </c>
      <c r="I1338" s="1" t="s">
        <v>1559</v>
      </c>
      <c r="J1338" s="1" t="s">
        <v>1554</v>
      </c>
      <c r="K1338" s="1" t="s">
        <v>81</v>
      </c>
    </row>
    <row r="1339" spans="1:20" ht="20.100000000000001" customHeight="1" x14ac:dyDescent="0.3">
      <c r="A1339" s="27" t="s">
        <v>42</v>
      </c>
      <c r="B1339" s="28"/>
      <c r="C1339" s="28"/>
      <c r="D1339" s="28"/>
      <c r="E1339" s="28"/>
      <c r="F1339" s="27" t="s">
        <v>42</v>
      </c>
      <c r="G1339" s="1" t="s">
        <v>1566</v>
      </c>
      <c r="H1339" s="1" t="s">
        <v>7711</v>
      </c>
      <c r="I1339" s="1" t="s">
        <v>42</v>
      </c>
      <c r="J1339" s="1" t="s">
        <v>42</v>
      </c>
      <c r="K1339" s="1" t="s">
        <v>42</v>
      </c>
      <c r="L1339">
        <v>1</v>
      </c>
      <c r="M1339" s="1" t="s">
        <v>42</v>
      </c>
      <c r="O1339" s="1" t="s">
        <v>42</v>
      </c>
      <c r="P1339" s="1" t="s">
        <v>42</v>
      </c>
      <c r="Q1339" s="1" t="s">
        <v>42</v>
      </c>
      <c r="R1339" s="1" t="s">
        <v>42</v>
      </c>
      <c r="S1339" s="1" t="s">
        <v>42</v>
      </c>
      <c r="T1339" s="1" t="s">
        <v>42</v>
      </c>
    </row>
    <row r="1340" spans="1:20" ht="20.100000000000001" customHeight="1" x14ac:dyDescent="0.3">
      <c r="A1340" s="27" t="s">
        <v>8500</v>
      </c>
      <c r="B1340" s="28">
        <v>0</v>
      </c>
      <c r="C1340" s="28">
        <v>0</v>
      </c>
      <c r="D1340" s="28">
        <v>0</v>
      </c>
      <c r="E1340" s="28">
        <v>0</v>
      </c>
      <c r="F1340" s="27" t="s">
        <v>42</v>
      </c>
      <c r="G1340" s="1" t="s">
        <v>1566</v>
      </c>
      <c r="H1340" s="1" t="s">
        <v>7713</v>
      </c>
      <c r="I1340" s="1" t="s">
        <v>8501</v>
      </c>
      <c r="J1340" s="1" t="s">
        <v>42</v>
      </c>
      <c r="K1340" s="1" t="s">
        <v>42</v>
      </c>
      <c r="M1340" s="1" t="s">
        <v>42</v>
      </c>
      <c r="O1340" s="1" t="s">
        <v>42</v>
      </c>
      <c r="P1340" s="1" t="s">
        <v>42</v>
      </c>
      <c r="Q1340" s="1" t="s">
        <v>42</v>
      </c>
      <c r="R1340" s="1" t="s">
        <v>42</v>
      </c>
      <c r="S1340" s="1" t="s">
        <v>42</v>
      </c>
      <c r="T1340" s="1" t="s">
        <v>42</v>
      </c>
    </row>
    <row r="1341" spans="1:20" ht="20.100000000000001" customHeight="1" x14ac:dyDescent="0.3">
      <c r="A1341" s="27" t="s">
        <v>7712</v>
      </c>
      <c r="B1341" s="28">
        <v>0</v>
      </c>
      <c r="C1341" s="28">
        <v>0</v>
      </c>
      <c r="D1341" s="28">
        <v>0</v>
      </c>
      <c r="E1341" s="28">
        <v>0</v>
      </c>
      <c r="F1341" s="27" t="s">
        <v>42</v>
      </c>
      <c r="G1341" s="1" t="s">
        <v>1566</v>
      </c>
      <c r="H1341" s="1" t="s">
        <v>7713</v>
      </c>
      <c r="I1341" s="1" t="s">
        <v>42</v>
      </c>
      <c r="J1341" s="1" t="s">
        <v>42</v>
      </c>
      <c r="K1341" s="1" t="s">
        <v>42</v>
      </c>
      <c r="M1341" s="1" t="s">
        <v>42</v>
      </c>
      <c r="O1341" s="1" t="s">
        <v>42</v>
      </c>
      <c r="P1341" s="1" t="s">
        <v>42</v>
      </c>
      <c r="Q1341" s="1" t="s">
        <v>42</v>
      </c>
      <c r="R1341" s="1" t="s">
        <v>42</v>
      </c>
      <c r="S1341" s="1" t="s">
        <v>42</v>
      </c>
      <c r="T1341" s="1" t="s">
        <v>42</v>
      </c>
    </row>
    <row r="1342" spans="1:20" ht="20.100000000000001" customHeight="1" x14ac:dyDescent="0.3">
      <c r="A1342" s="27" t="s">
        <v>8461</v>
      </c>
      <c r="B1342" s="28">
        <v>0</v>
      </c>
      <c r="C1342" s="28">
        <v>0</v>
      </c>
      <c r="D1342" s="28">
        <v>0</v>
      </c>
      <c r="E1342" s="28">
        <v>0</v>
      </c>
      <c r="F1342" s="27" t="s">
        <v>42</v>
      </c>
      <c r="G1342" s="1" t="s">
        <v>1566</v>
      </c>
      <c r="H1342" s="1" t="s">
        <v>7713</v>
      </c>
      <c r="I1342" s="1" t="s">
        <v>8462</v>
      </c>
      <c r="J1342" s="1" t="s">
        <v>42</v>
      </c>
      <c r="K1342" s="1" t="s">
        <v>42</v>
      </c>
      <c r="M1342" s="1" t="s">
        <v>42</v>
      </c>
      <c r="O1342" s="1" t="s">
        <v>42</v>
      </c>
      <c r="P1342" s="1" t="s">
        <v>42</v>
      </c>
      <c r="Q1342" s="1" t="s">
        <v>42</v>
      </c>
      <c r="R1342" s="1" t="s">
        <v>42</v>
      </c>
      <c r="S1342" s="1" t="s">
        <v>42</v>
      </c>
      <c r="T1342" s="1" t="s">
        <v>42</v>
      </c>
    </row>
    <row r="1343" spans="1:20" ht="20.100000000000001" customHeight="1" x14ac:dyDescent="0.3">
      <c r="A1343" s="27" t="s">
        <v>8463</v>
      </c>
      <c r="B1343" s="28">
        <v>0</v>
      </c>
      <c r="C1343" s="28">
        <v>0</v>
      </c>
      <c r="D1343" s="28">
        <v>0</v>
      </c>
      <c r="E1343" s="28">
        <v>0</v>
      </c>
      <c r="F1343" s="27" t="s">
        <v>42</v>
      </c>
      <c r="G1343" s="1" t="s">
        <v>1566</v>
      </c>
      <c r="H1343" s="1" t="s">
        <v>7713</v>
      </c>
      <c r="I1343" s="1" t="s">
        <v>7803</v>
      </c>
      <c r="J1343" s="1" t="s">
        <v>42</v>
      </c>
      <c r="K1343" s="1" t="s">
        <v>42</v>
      </c>
      <c r="M1343" s="1" t="s">
        <v>42</v>
      </c>
      <c r="O1343" s="1" t="s">
        <v>42</v>
      </c>
      <c r="P1343" s="1" t="s">
        <v>42</v>
      </c>
      <c r="Q1343" s="1" t="s">
        <v>42</v>
      </c>
      <c r="R1343" s="1" t="s">
        <v>42</v>
      </c>
      <c r="S1343" s="1" t="s">
        <v>42</v>
      </c>
      <c r="T1343" s="1" t="s">
        <v>42</v>
      </c>
    </row>
    <row r="1344" spans="1:20" ht="20.100000000000001" customHeight="1" x14ac:dyDescent="0.3">
      <c r="A1344" s="27" t="s">
        <v>7712</v>
      </c>
      <c r="B1344" s="28">
        <v>0</v>
      </c>
      <c r="C1344" s="28">
        <v>0</v>
      </c>
      <c r="D1344" s="28">
        <v>0</v>
      </c>
      <c r="E1344" s="28">
        <v>0</v>
      </c>
      <c r="F1344" s="27" t="s">
        <v>42</v>
      </c>
      <c r="G1344" s="1" t="s">
        <v>1566</v>
      </c>
      <c r="H1344" s="1" t="s">
        <v>7713</v>
      </c>
      <c r="I1344" s="1" t="s">
        <v>42</v>
      </c>
      <c r="J1344" s="1" t="s">
        <v>42</v>
      </c>
      <c r="K1344" s="1" t="s">
        <v>42</v>
      </c>
      <c r="M1344" s="1" t="s">
        <v>42</v>
      </c>
      <c r="O1344" s="1" t="s">
        <v>42</v>
      </c>
      <c r="P1344" s="1" t="s">
        <v>42</v>
      </c>
      <c r="Q1344" s="1" t="s">
        <v>42</v>
      </c>
      <c r="R1344" s="1" t="s">
        <v>42</v>
      </c>
      <c r="S1344" s="1" t="s">
        <v>42</v>
      </c>
      <c r="T1344" s="1" t="s">
        <v>42</v>
      </c>
    </row>
    <row r="1345" spans="1:20" ht="20.100000000000001" customHeight="1" x14ac:dyDescent="0.3">
      <c r="A1345" s="27" t="s">
        <v>7718</v>
      </c>
      <c r="B1345" s="28">
        <v>0</v>
      </c>
      <c r="C1345" s="28">
        <v>0</v>
      </c>
      <c r="D1345" s="28">
        <v>0</v>
      </c>
      <c r="E1345" s="28">
        <v>0</v>
      </c>
      <c r="F1345" s="27" t="s">
        <v>42</v>
      </c>
      <c r="G1345" s="1" t="s">
        <v>1566</v>
      </c>
      <c r="H1345" s="1" t="s">
        <v>7713</v>
      </c>
      <c r="I1345" s="1" t="s">
        <v>7719</v>
      </c>
      <c r="J1345" s="1" t="s">
        <v>42</v>
      </c>
      <c r="K1345" s="1" t="s">
        <v>42</v>
      </c>
      <c r="M1345" s="1" t="s">
        <v>42</v>
      </c>
      <c r="O1345" s="1" t="s">
        <v>42</v>
      </c>
      <c r="P1345" s="1" t="s">
        <v>42</v>
      </c>
      <c r="Q1345" s="1" t="s">
        <v>42</v>
      </c>
      <c r="R1345" s="1" t="s">
        <v>42</v>
      </c>
      <c r="S1345" s="1" t="s">
        <v>42</v>
      </c>
      <c r="T1345" s="1" t="s">
        <v>42</v>
      </c>
    </row>
    <row r="1346" spans="1:20" ht="20.100000000000001" customHeight="1" x14ac:dyDescent="0.3">
      <c r="A1346" s="27" t="s">
        <v>7712</v>
      </c>
      <c r="B1346" s="28">
        <v>0</v>
      </c>
      <c r="C1346" s="28">
        <v>0</v>
      </c>
      <c r="D1346" s="28">
        <v>0</v>
      </c>
      <c r="E1346" s="28">
        <v>0</v>
      </c>
      <c r="F1346" s="27" t="s">
        <v>42</v>
      </c>
      <c r="G1346" s="1" t="s">
        <v>1566</v>
      </c>
      <c r="H1346" s="1" t="s">
        <v>7713</v>
      </c>
      <c r="I1346" s="1" t="s">
        <v>42</v>
      </c>
      <c r="J1346" s="1" t="s">
        <v>42</v>
      </c>
      <c r="K1346" s="1" t="s">
        <v>42</v>
      </c>
      <c r="M1346" s="1" t="s">
        <v>42</v>
      </c>
      <c r="O1346" s="1" t="s">
        <v>42</v>
      </c>
      <c r="P1346" s="1" t="s">
        <v>42</v>
      </c>
      <c r="Q1346" s="1" t="s">
        <v>42</v>
      </c>
      <c r="R1346" s="1" t="s">
        <v>42</v>
      </c>
      <c r="S1346" s="1" t="s">
        <v>42</v>
      </c>
      <c r="T1346" s="1" t="s">
        <v>42</v>
      </c>
    </row>
    <row r="1347" spans="1:20" ht="20.100000000000001" customHeight="1" x14ac:dyDescent="0.3">
      <c r="A1347" s="27" t="s">
        <v>8395</v>
      </c>
      <c r="B1347" s="28">
        <v>0</v>
      </c>
      <c r="C1347" s="28">
        <v>0</v>
      </c>
      <c r="D1347" s="28">
        <v>0</v>
      </c>
      <c r="E1347" s="28">
        <v>0</v>
      </c>
      <c r="F1347" s="27" t="s">
        <v>42</v>
      </c>
      <c r="G1347" s="1" t="s">
        <v>1566</v>
      </c>
      <c r="H1347" s="1" t="s">
        <v>7713</v>
      </c>
      <c r="I1347" s="1" t="s">
        <v>8396</v>
      </c>
      <c r="J1347" s="1" t="s">
        <v>42</v>
      </c>
      <c r="K1347" s="1" t="s">
        <v>42</v>
      </c>
      <c r="M1347" s="1" t="s">
        <v>42</v>
      </c>
      <c r="O1347" s="1" t="s">
        <v>42</v>
      </c>
      <c r="P1347" s="1" t="s">
        <v>42</v>
      </c>
      <c r="Q1347" s="1" t="s">
        <v>42</v>
      </c>
      <c r="R1347" s="1" t="s">
        <v>42</v>
      </c>
      <c r="S1347" s="1" t="s">
        <v>42</v>
      </c>
      <c r="T1347" s="1" t="s">
        <v>42</v>
      </c>
    </row>
    <row r="1348" spans="1:20" ht="20.100000000000001" customHeight="1" x14ac:dyDescent="0.3">
      <c r="A1348" s="27" t="s">
        <v>8397</v>
      </c>
      <c r="B1348" s="28">
        <v>0</v>
      </c>
      <c r="C1348" s="28">
        <v>0</v>
      </c>
      <c r="D1348" s="28">
        <v>0</v>
      </c>
      <c r="E1348" s="28">
        <v>0</v>
      </c>
      <c r="F1348" s="27" t="s">
        <v>42</v>
      </c>
      <c r="G1348" s="1" t="s">
        <v>1566</v>
      </c>
      <c r="H1348" s="1" t="s">
        <v>7713</v>
      </c>
      <c r="I1348" s="1" t="s">
        <v>8398</v>
      </c>
      <c r="J1348" s="1" t="s">
        <v>42</v>
      </c>
      <c r="K1348" s="1" t="s">
        <v>42</v>
      </c>
      <c r="M1348" s="1" t="s">
        <v>42</v>
      </c>
      <c r="O1348" s="1" t="s">
        <v>42</v>
      </c>
      <c r="P1348" s="1" t="s">
        <v>42</v>
      </c>
      <c r="Q1348" s="1" t="s">
        <v>42</v>
      </c>
      <c r="R1348" s="1" t="s">
        <v>42</v>
      </c>
      <c r="S1348" s="1" t="s">
        <v>42</v>
      </c>
      <c r="T1348" s="1" t="s">
        <v>42</v>
      </c>
    </row>
    <row r="1349" spans="1:20" ht="20.100000000000001" customHeight="1" x14ac:dyDescent="0.3">
      <c r="A1349" s="27" t="s">
        <v>8190</v>
      </c>
      <c r="B1349" s="28">
        <v>0</v>
      </c>
      <c r="C1349" s="28">
        <v>0</v>
      </c>
      <c r="D1349" s="28">
        <v>0</v>
      </c>
      <c r="E1349" s="28">
        <v>0</v>
      </c>
      <c r="F1349" s="27" t="s">
        <v>42</v>
      </c>
      <c r="G1349" s="1" t="s">
        <v>1566</v>
      </c>
      <c r="H1349" s="1" t="s">
        <v>7713</v>
      </c>
      <c r="I1349" s="1" t="s">
        <v>8191</v>
      </c>
      <c r="J1349" s="1" t="s">
        <v>42</v>
      </c>
      <c r="K1349" s="1" t="s">
        <v>42</v>
      </c>
      <c r="M1349" s="1" t="s">
        <v>42</v>
      </c>
      <c r="O1349" s="1" t="s">
        <v>42</v>
      </c>
      <c r="P1349" s="1" t="s">
        <v>42</v>
      </c>
      <c r="Q1349" s="1" t="s">
        <v>42</v>
      </c>
      <c r="R1349" s="1" t="s">
        <v>42</v>
      </c>
      <c r="S1349" s="1" t="s">
        <v>42</v>
      </c>
      <c r="T1349" s="1" t="s">
        <v>42</v>
      </c>
    </row>
    <row r="1350" spans="1:20" ht="20.100000000000001" customHeight="1" x14ac:dyDescent="0.3">
      <c r="A1350" s="27" t="s">
        <v>8464</v>
      </c>
      <c r="B1350" s="28">
        <v>0</v>
      </c>
      <c r="C1350" s="28">
        <v>3036.7</v>
      </c>
      <c r="D1350" s="28">
        <v>0</v>
      </c>
      <c r="E1350" s="28">
        <v>3036.7</v>
      </c>
      <c r="F1350" s="27" t="s">
        <v>42</v>
      </c>
      <c r="G1350" s="1" t="s">
        <v>1566</v>
      </c>
      <c r="H1350" s="1" t="s">
        <v>7713</v>
      </c>
      <c r="I1350" s="1" t="s">
        <v>8465</v>
      </c>
      <c r="J1350" s="1" t="s">
        <v>42</v>
      </c>
      <c r="K1350" s="1" t="s">
        <v>42</v>
      </c>
      <c r="M1350" s="1" t="s">
        <v>42</v>
      </c>
      <c r="O1350" s="1" t="s">
        <v>42</v>
      </c>
      <c r="P1350" s="1" t="s">
        <v>42</v>
      </c>
      <c r="Q1350" s="1" t="s">
        <v>42</v>
      </c>
      <c r="R1350" s="1" t="s">
        <v>42</v>
      </c>
      <c r="S1350" s="1" t="s">
        <v>42</v>
      </c>
      <c r="T1350" s="1" t="s">
        <v>42</v>
      </c>
    </row>
    <row r="1351" spans="1:20" ht="20.100000000000001" customHeight="1" x14ac:dyDescent="0.3">
      <c r="A1351" s="27" t="s">
        <v>7722</v>
      </c>
      <c r="B1351" s="28">
        <v>0</v>
      </c>
      <c r="C1351" s="28">
        <v>0</v>
      </c>
      <c r="D1351" s="28">
        <v>0</v>
      </c>
      <c r="E1351" s="28">
        <v>0</v>
      </c>
      <c r="F1351" s="27" t="s">
        <v>42</v>
      </c>
      <c r="G1351" s="1" t="s">
        <v>1566</v>
      </c>
      <c r="H1351" s="1" t="s">
        <v>7713</v>
      </c>
      <c r="I1351" s="1" t="s">
        <v>7723</v>
      </c>
      <c r="J1351" s="1" t="s">
        <v>42</v>
      </c>
      <c r="K1351" s="1" t="s">
        <v>42</v>
      </c>
      <c r="M1351" s="1" t="s">
        <v>42</v>
      </c>
      <c r="O1351" s="1" t="s">
        <v>42</v>
      </c>
      <c r="P1351" s="1" t="s">
        <v>42</v>
      </c>
      <c r="Q1351" s="1" t="s">
        <v>42</v>
      </c>
      <c r="R1351" s="1" t="s">
        <v>42</v>
      </c>
      <c r="S1351" s="1" t="s">
        <v>42</v>
      </c>
      <c r="T1351" s="1" t="s">
        <v>42</v>
      </c>
    </row>
    <row r="1352" spans="1:20" ht="20.100000000000001" customHeight="1" x14ac:dyDescent="0.3">
      <c r="A1352" s="27" t="s">
        <v>8502</v>
      </c>
      <c r="B1352" s="28">
        <v>0</v>
      </c>
      <c r="C1352" s="28">
        <v>1256.2</v>
      </c>
      <c r="D1352" s="28">
        <v>0</v>
      </c>
      <c r="E1352" s="28">
        <v>1256.2</v>
      </c>
      <c r="F1352" s="27" t="s">
        <v>42</v>
      </c>
      <c r="G1352" s="1" t="s">
        <v>1566</v>
      </c>
      <c r="H1352" s="1" t="s">
        <v>7713</v>
      </c>
      <c r="I1352" s="1" t="s">
        <v>8452</v>
      </c>
      <c r="J1352" s="1" t="s">
        <v>42</v>
      </c>
      <c r="K1352" s="1" t="s">
        <v>42</v>
      </c>
      <c r="M1352" s="1" t="s">
        <v>42</v>
      </c>
      <c r="O1352" s="1" t="s">
        <v>42</v>
      </c>
      <c r="P1352" s="1" t="s">
        <v>42</v>
      </c>
      <c r="Q1352" s="1" t="s">
        <v>42</v>
      </c>
      <c r="R1352" s="1" t="s">
        <v>42</v>
      </c>
      <c r="S1352" s="1" t="s">
        <v>42</v>
      </c>
      <c r="T1352" s="1" t="s">
        <v>42</v>
      </c>
    </row>
    <row r="1353" spans="1:20" ht="20.100000000000001" customHeight="1" x14ac:dyDescent="0.3">
      <c r="A1353" s="27" t="s">
        <v>7726</v>
      </c>
      <c r="B1353" s="28">
        <v>0</v>
      </c>
      <c r="C1353" s="28">
        <v>0</v>
      </c>
      <c r="D1353" s="28">
        <v>0</v>
      </c>
      <c r="E1353" s="28">
        <v>0</v>
      </c>
      <c r="F1353" s="27" t="s">
        <v>42</v>
      </c>
      <c r="G1353" s="1" t="s">
        <v>1566</v>
      </c>
      <c r="H1353" s="1" t="s">
        <v>7713</v>
      </c>
      <c r="I1353" s="1" t="s">
        <v>7727</v>
      </c>
      <c r="J1353" s="1" t="s">
        <v>42</v>
      </c>
      <c r="K1353" s="1" t="s">
        <v>42</v>
      </c>
      <c r="M1353" s="1" t="s">
        <v>42</v>
      </c>
      <c r="O1353" s="1" t="s">
        <v>42</v>
      </c>
      <c r="P1353" s="1" t="s">
        <v>42</v>
      </c>
      <c r="Q1353" s="1" t="s">
        <v>42</v>
      </c>
      <c r="R1353" s="1" t="s">
        <v>42</v>
      </c>
      <c r="S1353" s="1" t="s">
        <v>42</v>
      </c>
      <c r="T1353" s="1" t="s">
        <v>42</v>
      </c>
    </row>
    <row r="1354" spans="1:20" ht="20.100000000000001" customHeight="1" x14ac:dyDescent="0.3">
      <c r="A1354" s="27" t="s">
        <v>8467</v>
      </c>
      <c r="B1354" s="28">
        <v>0</v>
      </c>
      <c r="C1354" s="28">
        <v>955.9</v>
      </c>
      <c r="D1354" s="28">
        <v>0</v>
      </c>
      <c r="E1354" s="28">
        <v>955.9</v>
      </c>
      <c r="F1354" s="27" t="s">
        <v>42</v>
      </c>
      <c r="G1354" s="1" t="s">
        <v>1566</v>
      </c>
      <c r="H1354" s="1" t="s">
        <v>7713</v>
      </c>
      <c r="I1354" s="1" t="s">
        <v>8468</v>
      </c>
      <c r="J1354" s="1" t="s">
        <v>42</v>
      </c>
      <c r="K1354" s="1" t="s">
        <v>42</v>
      </c>
      <c r="M1354" s="1" t="s">
        <v>42</v>
      </c>
      <c r="O1354" s="1" t="s">
        <v>42</v>
      </c>
      <c r="P1354" s="1" t="s">
        <v>42</v>
      </c>
      <c r="Q1354" s="1" t="s">
        <v>42</v>
      </c>
      <c r="R1354" s="1" t="s">
        <v>42</v>
      </c>
      <c r="S1354" s="1" t="s">
        <v>42</v>
      </c>
      <c r="T1354" s="1" t="s">
        <v>42</v>
      </c>
    </row>
    <row r="1355" spans="1:20" ht="20.100000000000001" customHeight="1" x14ac:dyDescent="0.3">
      <c r="A1355" s="27" t="s">
        <v>8094</v>
      </c>
      <c r="B1355" s="28">
        <v>0</v>
      </c>
      <c r="C1355" s="28">
        <v>5248.8</v>
      </c>
      <c r="D1355" s="28">
        <v>0</v>
      </c>
      <c r="E1355" s="28">
        <v>5248.8</v>
      </c>
      <c r="F1355" s="27" t="s">
        <v>42</v>
      </c>
      <c r="G1355" s="1" t="s">
        <v>1566</v>
      </c>
      <c r="H1355" s="1" t="s">
        <v>7713</v>
      </c>
      <c r="I1355" s="1" t="s">
        <v>8095</v>
      </c>
      <c r="J1355" s="1" t="s">
        <v>42</v>
      </c>
      <c r="K1355" s="1" t="s">
        <v>42</v>
      </c>
      <c r="M1355" s="1" t="s">
        <v>42</v>
      </c>
      <c r="O1355" s="1" t="s">
        <v>42</v>
      </c>
      <c r="P1355" s="1" t="s">
        <v>42</v>
      </c>
      <c r="Q1355" s="1" t="s">
        <v>42</v>
      </c>
      <c r="R1355" s="1" t="s">
        <v>42</v>
      </c>
      <c r="S1355" s="1" t="s">
        <v>42</v>
      </c>
      <c r="T1355" s="1" t="s">
        <v>42</v>
      </c>
    </row>
    <row r="1356" spans="1:20" ht="20.100000000000001" customHeight="1" x14ac:dyDescent="0.3">
      <c r="A1356" s="27" t="s">
        <v>7712</v>
      </c>
      <c r="B1356" s="28">
        <v>0</v>
      </c>
      <c r="C1356" s="28">
        <v>0</v>
      </c>
      <c r="D1356" s="28">
        <v>0</v>
      </c>
      <c r="E1356" s="28">
        <v>0</v>
      </c>
      <c r="F1356" s="27" t="s">
        <v>42</v>
      </c>
      <c r="G1356" s="1" t="s">
        <v>1566</v>
      </c>
      <c r="H1356" s="1" t="s">
        <v>7713</v>
      </c>
      <c r="I1356" s="1" t="s">
        <v>7712</v>
      </c>
      <c r="J1356" s="1" t="s">
        <v>42</v>
      </c>
      <c r="K1356" s="1" t="s">
        <v>42</v>
      </c>
      <c r="M1356" s="1" t="s">
        <v>42</v>
      </c>
      <c r="O1356" s="1" t="s">
        <v>42</v>
      </c>
      <c r="P1356" s="1" t="s">
        <v>42</v>
      </c>
      <c r="Q1356" s="1" t="s">
        <v>42</v>
      </c>
      <c r="R1356" s="1" t="s">
        <v>42</v>
      </c>
      <c r="S1356" s="1" t="s">
        <v>42</v>
      </c>
      <c r="T1356" s="1" t="s">
        <v>42</v>
      </c>
    </row>
    <row r="1357" spans="1:20" ht="20.100000000000001" customHeight="1" x14ac:dyDescent="0.3">
      <c r="A1357" s="27" t="s">
        <v>7812</v>
      </c>
      <c r="B1357" s="28">
        <v>0</v>
      </c>
      <c r="C1357" s="28">
        <v>0</v>
      </c>
      <c r="D1357" s="28">
        <v>0</v>
      </c>
      <c r="E1357" s="28">
        <v>0</v>
      </c>
      <c r="F1357" s="27" t="s">
        <v>42</v>
      </c>
      <c r="G1357" s="1" t="s">
        <v>1566</v>
      </c>
      <c r="H1357" s="1" t="s">
        <v>7713</v>
      </c>
      <c r="I1357" s="1" t="s">
        <v>7813</v>
      </c>
      <c r="J1357" s="1" t="s">
        <v>42</v>
      </c>
      <c r="K1357" s="1" t="s">
        <v>42</v>
      </c>
      <c r="M1357" s="1" t="s">
        <v>42</v>
      </c>
      <c r="O1357" s="1" t="s">
        <v>42</v>
      </c>
      <c r="P1357" s="1" t="s">
        <v>42</v>
      </c>
      <c r="Q1357" s="1" t="s">
        <v>42</v>
      </c>
      <c r="R1357" s="1" t="s">
        <v>42</v>
      </c>
      <c r="S1357" s="1" t="s">
        <v>42</v>
      </c>
      <c r="T1357" s="1" t="s">
        <v>42</v>
      </c>
    </row>
    <row r="1358" spans="1:20" ht="20.100000000000001" customHeight="1" x14ac:dyDescent="0.3">
      <c r="A1358" s="27" t="s">
        <v>8407</v>
      </c>
      <c r="B1358" s="28">
        <v>0</v>
      </c>
      <c r="C1358" s="28">
        <v>0</v>
      </c>
      <c r="D1358" s="28">
        <v>0</v>
      </c>
      <c r="E1358" s="28">
        <v>0</v>
      </c>
      <c r="F1358" s="27" t="s">
        <v>42</v>
      </c>
      <c r="G1358" s="1" t="s">
        <v>1566</v>
      </c>
      <c r="H1358" s="1" t="s">
        <v>7713</v>
      </c>
      <c r="I1358" s="1" t="s">
        <v>8407</v>
      </c>
      <c r="J1358" s="1" t="s">
        <v>42</v>
      </c>
      <c r="K1358" s="1" t="s">
        <v>42</v>
      </c>
      <c r="M1358" s="1" t="s">
        <v>42</v>
      </c>
      <c r="O1358" s="1" t="s">
        <v>42</v>
      </c>
      <c r="P1358" s="1" t="s">
        <v>42</v>
      </c>
      <c r="Q1358" s="1" t="s">
        <v>42</v>
      </c>
      <c r="R1358" s="1" t="s">
        <v>42</v>
      </c>
      <c r="S1358" s="1" t="s">
        <v>42</v>
      </c>
      <c r="T1358" s="1" t="s">
        <v>42</v>
      </c>
    </row>
    <row r="1359" spans="1:20" ht="20.100000000000001" customHeight="1" x14ac:dyDescent="0.3">
      <c r="A1359" s="27" t="s">
        <v>8469</v>
      </c>
      <c r="B1359" s="28">
        <v>0</v>
      </c>
      <c r="C1359" s="28">
        <v>0</v>
      </c>
      <c r="D1359" s="28">
        <v>0</v>
      </c>
      <c r="E1359" s="28">
        <v>0</v>
      </c>
      <c r="F1359" s="27" t="s">
        <v>42</v>
      </c>
      <c r="G1359" s="1" t="s">
        <v>1566</v>
      </c>
      <c r="H1359" s="1" t="s">
        <v>7713</v>
      </c>
      <c r="I1359" s="1" t="s">
        <v>8470</v>
      </c>
      <c r="J1359" s="1" t="s">
        <v>42</v>
      </c>
      <c r="K1359" s="1" t="s">
        <v>42</v>
      </c>
      <c r="M1359" s="1" t="s">
        <v>42</v>
      </c>
      <c r="O1359" s="1" t="s">
        <v>42</v>
      </c>
      <c r="P1359" s="1" t="s">
        <v>42</v>
      </c>
      <c r="Q1359" s="1" t="s">
        <v>42</v>
      </c>
      <c r="R1359" s="1" t="s">
        <v>42</v>
      </c>
      <c r="S1359" s="1" t="s">
        <v>42</v>
      </c>
      <c r="T1359" s="1" t="s">
        <v>42</v>
      </c>
    </row>
    <row r="1360" spans="1:20" ht="20.100000000000001" customHeight="1" x14ac:dyDescent="0.3">
      <c r="A1360" s="27" t="s">
        <v>8471</v>
      </c>
      <c r="B1360" s="28">
        <v>358.6</v>
      </c>
      <c r="C1360" s="28">
        <v>0</v>
      </c>
      <c r="D1360" s="28">
        <v>0</v>
      </c>
      <c r="E1360" s="28">
        <v>358.6</v>
      </c>
      <c r="F1360" s="27" t="s">
        <v>42</v>
      </c>
      <c r="G1360" s="1" t="s">
        <v>1566</v>
      </c>
      <c r="H1360" s="1" t="s">
        <v>7713</v>
      </c>
      <c r="I1360" s="1" t="s">
        <v>8380</v>
      </c>
      <c r="J1360" s="1" t="s">
        <v>42</v>
      </c>
      <c r="K1360" s="1" t="s">
        <v>42</v>
      </c>
      <c r="M1360" s="1" t="s">
        <v>42</v>
      </c>
      <c r="O1360" s="1" t="s">
        <v>42</v>
      </c>
      <c r="P1360" s="1" t="s">
        <v>42</v>
      </c>
      <c r="Q1360" s="1" t="s">
        <v>42</v>
      </c>
      <c r="R1360" s="1" t="s">
        <v>42</v>
      </c>
      <c r="S1360" s="1" t="s">
        <v>42</v>
      </c>
      <c r="T1360" s="1" t="s">
        <v>42</v>
      </c>
    </row>
    <row r="1361" spans="1:20" ht="20.100000000000001" customHeight="1" x14ac:dyDescent="0.3">
      <c r="A1361" s="27" t="s">
        <v>8472</v>
      </c>
      <c r="B1361" s="28">
        <v>0</v>
      </c>
      <c r="C1361" s="28">
        <v>2623.1</v>
      </c>
      <c r="D1361" s="28">
        <v>0</v>
      </c>
      <c r="E1361" s="28">
        <v>2623.1</v>
      </c>
      <c r="F1361" s="27" t="s">
        <v>42</v>
      </c>
      <c r="G1361" s="1" t="s">
        <v>1566</v>
      </c>
      <c r="H1361" s="1" t="s">
        <v>7713</v>
      </c>
      <c r="I1361" s="1" t="s">
        <v>8382</v>
      </c>
      <c r="J1361" s="1" t="s">
        <v>42</v>
      </c>
      <c r="K1361" s="1" t="s">
        <v>42</v>
      </c>
      <c r="M1361" s="1" t="s">
        <v>42</v>
      </c>
      <c r="O1361" s="1" t="s">
        <v>42</v>
      </c>
      <c r="P1361" s="1" t="s">
        <v>42</v>
      </c>
      <c r="Q1361" s="1" t="s">
        <v>42</v>
      </c>
      <c r="R1361" s="1" t="s">
        <v>42</v>
      </c>
      <c r="S1361" s="1" t="s">
        <v>42</v>
      </c>
      <c r="T1361" s="1" t="s">
        <v>42</v>
      </c>
    </row>
    <row r="1362" spans="1:20" ht="20.100000000000001" customHeight="1" x14ac:dyDescent="0.3">
      <c r="A1362" s="27" t="s">
        <v>8473</v>
      </c>
      <c r="B1362" s="28">
        <v>0</v>
      </c>
      <c r="C1362" s="28">
        <v>0</v>
      </c>
      <c r="D1362" s="28">
        <v>616.5</v>
      </c>
      <c r="E1362" s="28">
        <v>616.5</v>
      </c>
      <c r="F1362" s="27" t="s">
        <v>42</v>
      </c>
      <c r="G1362" s="1" t="s">
        <v>1566</v>
      </c>
      <c r="H1362" s="1" t="s">
        <v>7713</v>
      </c>
      <c r="I1362" s="1" t="s">
        <v>8474</v>
      </c>
      <c r="J1362" s="1" t="s">
        <v>42</v>
      </c>
      <c r="K1362" s="1" t="s">
        <v>42</v>
      </c>
      <c r="M1362" s="1" t="s">
        <v>42</v>
      </c>
      <c r="O1362" s="1" t="s">
        <v>42</v>
      </c>
      <c r="P1362" s="1" t="s">
        <v>42</v>
      </c>
      <c r="Q1362" s="1" t="s">
        <v>42</v>
      </c>
      <c r="R1362" s="1" t="s">
        <v>42</v>
      </c>
      <c r="S1362" s="1" t="s">
        <v>42</v>
      </c>
      <c r="T1362" s="1" t="s">
        <v>42</v>
      </c>
    </row>
    <row r="1363" spans="1:20" ht="20.100000000000001" customHeight="1" x14ac:dyDescent="0.3">
      <c r="A1363" s="27" t="s">
        <v>7766</v>
      </c>
      <c r="B1363" s="28">
        <v>358.6</v>
      </c>
      <c r="C1363" s="28">
        <v>2623.1</v>
      </c>
      <c r="D1363" s="28">
        <v>616.5</v>
      </c>
      <c r="E1363" s="28">
        <v>3598.2</v>
      </c>
      <c r="F1363" s="27" t="s">
        <v>42</v>
      </c>
      <c r="G1363" s="1" t="s">
        <v>1566</v>
      </c>
      <c r="H1363" s="1" t="s">
        <v>7713</v>
      </c>
      <c r="I1363" s="1" t="s">
        <v>7767</v>
      </c>
      <c r="J1363" s="1" t="s">
        <v>42</v>
      </c>
      <c r="K1363" s="1" t="s">
        <v>42</v>
      </c>
      <c r="M1363" s="1" t="s">
        <v>42</v>
      </c>
      <c r="O1363" s="1" t="s">
        <v>42</v>
      </c>
      <c r="P1363" s="1" t="s">
        <v>42</v>
      </c>
      <c r="Q1363" s="1" t="s">
        <v>42</v>
      </c>
      <c r="R1363" s="1" t="s">
        <v>42</v>
      </c>
      <c r="S1363" s="1" t="s">
        <v>42</v>
      </c>
      <c r="T1363" s="1" t="s">
        <v>42</v>
      </c>
    </row>
    <row r="1364" spans="1:20" ht="20.100000000000001" customHeight="1" x14ac:dyDescent="0.3">
      <c r="A1364" s="27" t="s">
        <v>7712</v>
      </c>
      <c r="B1364" s="28">
        <v>0</v>
      </c>
      <c r="C1364" s="28">
        <v>0</v>
      </c>
      <c r="D1364" s="28">
        <v>0</v>
      </c>
      <c r="E1364" s="28">
        <v>0</v>
      </c>
      <c r="F1364" s="27" t="s">
        <v>42</v>
      </c>
      <c r="G1364" s="1" t="s">
        <v>1566</v>
      </c>
      <c r="H1364" s="1" t="s">
        <v>7713</v>
      </c>
      <c r="I1364" s="1" t="s">
        <v>42</v>
      </c>
      <c r="J1364" s="1" t="s">
        <v>42</v>
      </c>
      <c r="K1364" s="1" t="s">
        <v>42</v>
      </c>
      <c r="M1364" s="1" t="s">
        <v>42</v>
      </c>
      <c r="O1364" s="1" t="s">
        <v>42</v>
      </c>
      <c r="P1364" s="1" t="s">
        <v>42</v>
      </c>
      <c r="Q1364" s="1" t="s">
        <v>42</v>
      </c>
      <c r="R1364" s="1" t="s">
        <v>42</v>
      </c>
      <c r="S1364" s="1" t="s">
        <v>42</v>
      </c>
      <c r="T1364" s="1" t="s">
        <v>42</v>
      </c>
    </row>
    <row r="1365" spans="1:20" ht="20.100000000000001" customHeight="1" x14ac:dyDescent="0.3">
      <c r="A1365" s="27" t="s">
        <v>8414</v>
      </c>
      <c r="B1365" s="28">
        <v>0</v>
      </c>
      <c r="C1365" s="28">
        <v>0</v>
      </c>
      <c r="D1365" s="28">
        <v>0</v>
      </c>
      <c r="E1365" s="28">
        <v>0</v>
      </c>
      <c r="F1365" s="27" t="s">
        <v>42</v>
      </c>
      <c r="G1365" s="1" t="s">
        <v>1566</v>
      </c>
      <c r="H1365" s="1" t="s">
        <v>7713</v>
      </c>
      <c r="I1365" s="1" t="s">
        <v>8415</v>
      </c>
      <c r="J1365" s="1" t="s">
        <v>42</v>
      </c>
      <c r="K1365" s="1" t="s">
        <v>42</v>
      </c>
      <c r="M1365" s="1" t="s">
        <v>42</v>
      </c>
      <c r="O1365" s="1" t="s">
        <v>42</v>
      </c>
      <c r="P1365" s="1" t="s">
        <v>42</v>
      </c>
      <c r="Q1365" s="1" t="s">
        <v>42</v>
      </c>
      <c r="R1365" s="1" t="s">
        <v>42</v>
      </c>
      <c r="S1365" s="1" t="s">
        <v>42</v>
      </c>
      <c r="T1365" s="1" t="s">
        <v>42</v>
      </c>
    </row>
    <row r="1366" spans="1:20" ht="20.100000000000001" customHeight="1" x14ac:dyDescent="0.3">
      <c r="A1366" s="27" t="s">
        <v>8475</v>
      </c>
      <c r="B1366" s="28">
        <v>78.5</v>
      </c>
      <c r="C1366" s="28">
        <v>0</v>
      </c>
      <c r="D1366" s="28">
        <v>0</v>
      </c>
      <c r="E1366" s="28">
        <v>78.5</v>
      </c>
      <c r="F1366" s="27" t="s">
        <v>42</v>
      </c>
      <c r="G1366" s="1" t="s">
        <v>1566</v>
      </c>
      <c r="H1366" s="1" t="s">
        <v>7713</v>
      </c>
      <c r="I1366" s="1" t="s">
        <v>8123</v>
      </c>
      <c r="J1366" s="1" t="s">
        <v>42</v>
      </c>
      <c r="K1366" s="1" t="s">
        <v>42</v>
      </c>
      <c r="M1366" s="1" t="s">
        <v>42</v>
      </c>
      <c r="O1366" s="1" t="s">
        <v>42</v>
      </c>
      <c r="P1366" s="1" t="s">
        <v>42</v>
      </c>
      <c r="Q1366" s="1" t="s">
        <v>42</v>
      </c>
      <c r="R1366" s="1" t="s">
        <v>42</v>
      </c>
      <c r="S1366" s="1" t="s">
        <v>42</v>
      </c>
      <c r="T1366" s="1" t="s">
        <v>42</v>
      </c>
    </row>
    <row r="1367" spans="1:20" ht="20.100000000000001" customHeight="1" x14ac:dyDescent="0.3">
      <c r="A1367" s="27" t="s">
        <v>8476</v>
      </c>
      <c r="B1367" s="28">
        <v>0</v>
      </c>
      <c r="C1367" s="28">
        <v>1611</v>
      </c>
      <c r="D1367" s="28">
        <v>0</v>
      </c>
      <c r="E1367" s="28">
        <v>1611</v>
      </c>
      <c r="F1367" s="27" t="s">
        <v>42</v>
      </c>
      <c r="G1367" s="1" t="s">
        <v>1566</v>
      </c>
      <c r="H1367" s="1" t="s">
        <v>7713</v>
      </c>
      <c r="I1367" s="1" t="s">
        <v>8125</v>
      </c>
      <c r="J1367" s="1" t="s">
        <v>42</v>
      </c>
      <c r="K1367" s="1" t="s">
        <v>42</v>
      </c>
      <c r="M1367" s="1" t="s">
        <v>42</v>
      </c>
      <c r="O1367" s="1" t="s">
        <v>42</v>
      </c>
      <c r="P1367" s="1" t="s">
        <v>42</v>
      </c>
      <c r="Q1367" s="1" t="s">
        <v>42</v>
      </c>
      <c r="R1367" s="1" t="s">
        <v>42</v>
      </c>
      <c r="S1367" s="1" t="s">
        <v>42</v>
      </c>
      <c r="T1367" s="1" t="s">
        <v>42</v>
      </c>
    </row>
    <row r="1368" spans="1:20" ht="20.100000000000001" customHeight="1" x14ac:dyDescent="0.3">
      <c r="A1368" s="27" t="s">
        <v>8477</v>
      </c>
      <c r="B1368" s="28">
        <v>0</v>
      </c>
      <c r="C1368" s="28">
        <v>0</v>
      </c>
      <c r="D1368" s="28">
        <v>27.5</v>
      </c>
      <c r="E1368" s="28">
        <v>27.5</v>
      </c>
      <c r="F1368" s="27" t="s">
        <v>42</v>
      </c>
      <c r="G1368" s="1" t="s">
        <v>1566</v>
      </c>
      <c r="H1368" s="1" t="s">
        <v>7713</v>
      </c>
      <c r="I1368" s="1" t="s">
        <v>8127</v>
      </c>
      <c r="J1368" s="1" t="s">
        <v>42</v>
      </c>
      <c r="K1368" s="1" t="s">
        <v>42</v>
      </c>
      <c r="M1368" s="1" t="s">
        <v>42</v>
      </c>
      <c r="O1368" s="1" t="s">
        <v>42</v>
      </c>
      <c r="P1368" s="1" t="s">
        <v>42</v>
      </c>
      <c r="Q1368" s="1" t="s">
        <v>42</v>
      </c>
      <c r="R1368" s="1" t="s">
        <v>42</v>
      </c>
      <c r="S1368" s="1" t="s">
        <v>42</v>
      </c>
      <c r="T1368" s="1" t="s">
        <v>42</v>
      </c>
    </row>
    <row r="1369" spans="1:20" ht="20.100000000000001" customHeight="1" x14ac:dyDescent="0.3">
      <c r="A1369" s="27" t="s">
        <v>7766</v>
      </c>
      <c r="B1369" s="28">
        <v>78.5</v>
      </c>
      <c r="C1369" s="28">
        <v>1611</v>
      </c>
      <c r="D1369" s="28">
        <v>27.5</v>
      </c>
      <c r="E1369" s="28">
        <v>1717</v>
      </c>
      <c r="F1369" s="27" t="s">
        <v>42</v>
      </c>
      <c r="G1369" s="1" t="s">
        <v>1566</v>
      </c>
      <c r="H1369" s="1" t="s">
        <v>7713</v>
      </c>
      <c r="I1369" s="1" t="s">
        <v>7767</v>
      </c>
      <c r="J1369" s="1" t="s">
        <v>42</v>
      </c>
      <c r="K1369" s="1" t="s">
        <v>42</v>
      </c>
      <c r="M1369" s="1" t="s">
        <v>42</v>
      </c>
      <c r="O1369" s="1" t="s">
        <v>42</v>
      </c>
      <c r="P1369" s="1" t="s">
        <v>42</v>
      </c>
      <c r="Q1369" s="1" t="s">
        <v>42</v>
      </c>
      <c r="R1369" s="1" t="s">
        <v>42</v>
      </c>
      <c r="S1369" s="1" t="s">
        <v>42</v>
      </c>
      <c r="T1369" s="1" t="s">
        <v>42</v>
      </c>
    </row>
    <row r="1370" spans="1:20" ht="20.100000000000001" customHeight="1" x14ac:dyDescent="0.3">
      <c r="A1370" s="27" t="s">
        <v>7712</v>
      </c>
      <c r="B1370" s="28">
        <v>0</v>
      </c>
      <c r="C1370" s="28">
        <v>0</v>
      </c>
      <c r="D1370" s="28">
        <v>0</v>
      </c>
      <c r="E1370" s="28">
        <v>0</v>
      </c>
      <c r="F1370" s="27" t="s">
        <v>42</v>
      </c>
      <c r="G1370" s="1" t="s">
        <v>1566</v>
      </c>
      <c r="H1370" s="1" t="s">
        <v>7713</v>
      </c>
      <c r="I1370" s="1" t="s">
        <v>42</v>
      </c>
      <c r="J1370" s="1" t="s">
        <v>42</v>
      </c>
      <c r="K1370" s="1" t="s">
        <v>42</v>
      </c>
      <c r="M1370" s="1" t="s">
        <v>42</v>
      </c>
      <c r="O1370" s="1" t="s">
        <v>42</v>
      </c>
      <c r="P1370" s="1" t="s">
        <v>42</v>
      </c>
      <c r="Q1370" s="1" t="s">
        <v>42</v>
      </c>
      <c r="R1370" s="1" t="s">
        <v>42</v>
      </c>
      <c r="S1370" s="1" t="s">
        <v>42</v>
      </c>
      <c r="T1370" s="1" t="s">
        <v>42</v>
      </c>
    </row>
    <row r="1371" spans="1:20" ht="20.100000000000001" customHeight="1" x14ac:dyDescent="0.3">
      <c r="A1371" s="27" t="s">
        <v>8419</v>
      </c>
      <c r="B1371" s="28">
        <v>0</v>
      </c>
      <c r="C1371" s="28">
        <v>0</v>
      </c>
      <c r="D1371" s="28">
        <v>0</v>
      </c>
      <c r="E1371" s="28">
        <v>0</v>
      </c>
      <c r="F1371" s="27" t="s">
        <v>42</v>
      </c>
      <c r="G1371" s="1" t="s">
        <v>1566</v>
      </c>
      <c r="H1371" s="1" t="s">
        <v>7713</v>
      </c>
      <c r="I1371" s="1" t="s">
        <v>8420</v>
      </c>
      <c r="J1371" s="1" t="s">
        <v>42</v>
      </c>
      <c r="K1371" s="1" t="s">
        <v>42</v>
      </c>
      <c r="M1371" s="1" t="s">
        <v>42</v>
      </c>
      <c r="O1371" s="1" t="s">
        <v>42</v>
      </c>
      <c r="P1371" s="1" t="s">
        <v>42</v>
      </c>
      <c r="Q1371" s="1" t="s">
        <v>42</v>
      </c>
      <c r="R1371" s="1" t="s">
        <v>42</v>
      </c>
      <c r="S1371" s="1" t="s">
        <v>42</v>
      </c>
      <c r="T1371" s="1" t="s">
        <v>42</v>
      </c>
    </row>
    <row r="1372" spans="1:20" ht="20.100000000000001" customHeight="1" x14ac:dyDescent="0.3">
      <c r="A1372" s="27" t="s">
        <v>8478</v>
      </c>
      <c r="B1372" s="28">
        <v>237.2</v>
      </c>
      <c r="C1372" s="28">
        <v>0</v>
      </c>
      <c r="D1372" s="28">
        <v>0</v>
      </c>
      <c r="E1372" s="28">
        <v>237.2</v>
      </c>
      <c r="F1372" s="27" t="s">
        <v>42</v>
      </c>
      <c r="G1372" s="1" t="s">
        <v>1566</v>
      </c>
      <c r="H1372" s="1" t="s">
        <v>7713</v>
      </c>
      <c r="I1372" s="1" t="s">
        <v>8422</v>
      </c>
      <c r="J1372" s="1" t="s">
        <v>42</v>
      </c>
      <c r="K1372" s="1" t="s">
        <v>42</v>
      </c>
      <c r="M1372" s="1" t="s">
        <v>42</v>
      </c>
      <c r="O1372" s="1" t="s">
        <v>42</v>
      </c>
      <c r="P1372" s="1" t="s">
        <v>42</v>
      </c>
      <c r="Q1372" s="1" t="s">
        <v>42</v>
      </c>
      <c r="R1372" s="1" t="s">
        <v>42</v>
      </c>
      <c r="S1372" s="1" t="s">
        <v>42</v>
      </c>
      <c r="T1372" s="1" t="s">
        <v>42</v>
      </c>
    </row>
    <row r="1373" spans="1:20" ht="20.100000000000001" customHeight="1" x14ac:dyDescent="0.3">
      <c r="A1373" s="27" t="s">
        <v>8479</v>
      </c>
      <c r="B1373" s="28">
        <v>0</v>
      </c>
      <c r="C1373" s="28">
        <v>2212.3000000000002</v>
      </c>
      <c r="D1373" s="28">
        <v>0</v>
      </c>
      <c r="E1373" s="28">
        <v>2212.3000000000002</v>
      </c>
      <c r="F1373" s="27" t="s">
        <v>42</v>
      </c>
      <c r="G1373" s="1" t="s">
        <v>1566</v>
      </c>
      <c r="H1373" s="1" t="s">
        <v>7713</v>
      </c>
      <c r="I1373" s="1" t="s">
        <v>8424</v>
      </c>
      <c r="J1373" s="1" t="s">
        <v>42</v>
      </c>
      <c r="K1373" s="1" t="s">
        <v>42</v>
      </c>
      <c r="M1373" s="1" t="s">
        <v>42</v>
      </c>
      <c r="O1373" s="1" t="s">
        <v>42</v>
      </c>
      <c r="P1373" s="1" t="s">
        <v>42</v>
      </c>
      <c r="Q1373" s="1" t="s">
        <v>42</v>
      </c>
      <c r="R1373" s="1" t="s">
        <v>42</v>
      </c>
      <c r="S1373" s="1" t="s">
        <v>42</v>
      </c>
      <c r="T1373" s="1" t="s">
        <v>42</v>
      </c>
    </row>
    <row r="1374" spans="1:20" ht="20.100000000000001" customHeight="1" x14ac:dyDescent="0.3">
      <c r="A1374" s="27" t="s">
        <v>8480</v>
      </c>
      <c r="B1374" s="28">
        <v>0</v>
      </c>
      <c r="C1374" s="28">
        <v>0</v>
      </c>
      <c r="D1374" s="28">
        <v>289.8</v>
      </c>
      <c r="E1374" s="28">
        <v>289.8</v>
      </c>
      <c r="F1374" s="27" t="s">
        <v>42</v>
      </c>
      <c r="G1374" s="1" t="s">
        <v>1566</v>
      </c>
      <c r="H1374" s="1" t="s">
        <v>7713</v>
      </c>
      <c r="I1374" s="1" t="s">
        <v>8426</v>
      </c>
      <c r="J1374" s="1" t="s">
        <v>42</v>
      </c>
      <c r="K1374" s="1" t="s">
        <v>42</v>
      </c>
      <c r="M1374" s="1" t="s">
        <v>42</v>
      </c>
      <c r="O1374" s="1" t="s">
        <v>42</v>
      </c>
      <c r="P1374" s="1" t="s">
        <v>42</v>
      </c>
      <c r="Q1374" s="1" t="s">
        <v>42</v>
      </c>
      <c r="R1374" s="1" t="s">
        <v>42</v>
      </c>
      <c r="S1374" s="1" t="s">
        <v>42</v>
      </c>
      <c r="T1374" s="1" t="s">
        <v>42</v>
      </c>
    </row>
    <row r="1375" spans="1:20" ht="20.100000000000001" customHeight="1" x14ac:dyDescent="0.3">
      <c r="A1375" s="27" t="s">
        <v>7742</v>
      </c>
      <c r="B1375" s="28">
        <v>237.2</v>
      </c>
      <c r="C1375" s="28">
        <v>2212.3000000000002</v>
      </c>
      <c r="D1375" s="28">
        <v>289.8</v>
      </c>
      <c r="E1375" s="28">
        <v>2739.3</v>
      </c>
      <c r="F1375" s="27" t="s">
        <v>42</v>
      </c>
      <c r="G1375" s="1" t="s">
        <v>1566</v>
      </c>
      <c r="H1375" s="1" t="s">
        <v>7713</v>
      </c>
      <c r="I1375" s="1" t="s">
        <v>7743</v>
      </c>
      <c r="J1375" s="1" t="s">
        <v>42</v>
      </c>
      <c r="K1375" s="1" t="s">
        <v>42</v>
      </c>
      <c r="M1375" s="1" t="s">
        <v>42</v>
      </c>
      <c r="O1375" s="1" t="s">
        <v>42</v>
      </c>
      <c r="P1375" s="1" t="s">
        <v>42</v>
      </c>
      <c r="Q1375" s="1" t="s">
        <v>42</v>
      </c>
      <c r="R1375" s="1" t="s">
        <v>42</v>
      </c>
      <c r="S1375" s="1" t="s">
        <v>42</v>
      </c>
      <c r="T1375" s="1" t="s">
        <v>42</v>
      </c>
    </row>
    <row r="1376" spans="1:20" ht="20.100000000000001" customHeight="1" x14ac:dyDescent="0.3">
      <c r="A1376" s="27" t="s">
        <v>7712</v>
      </c>
      <c r="B1376" s="28">
        <v>0</v>
      </c>
      <c r="C1376" s="28">
        <v>0</v>
      </c>
      <c r="D1376" s="28">
        <v>0</v>
      </c>
      <c r="E1376" s="28">
        <v>0</v>
      </c>
      <c r="F1376" s="27" t="s">
        <v>42</v>
      </c>
      <c r="G1376" s="1" t="s">
        <v>1566</v>
      </c>
      <c r="H1376" s="1" t="s">
        <v>7713</v>
      </c>
      <c r="I1376" s="1" t="s">
        <v>42</v>
      </c>
      <c r="J1376" s="1" t="s">
        <v>42</v>
      </c>
      <c r="K1376" s="1" t="s">
        <v>42</v>
      </c>
      <c r="M1376" s="1" t="s">
        <v>42</v>
      </c>
      <c r="O1376" s="1" t="s">
        <v>42</v>
      </c>
      <c r="P1376" s="1" t="s">
        <v>42</v>
      </c>
      <c r="Q1376" s="1" t="s">
        <v>42</v>
      </c>
      <c r="R1376" s="1" t="s">
        <v>42</v>
      </c>
      <c r="S1376" s="1" t="s">
        <v>42</v>
      </c>
      <c r="T1376" s="1" t="s">
        <v>42</v>
      </c>
    </row>
    <row r="1377" spans="1:20" ht="20.100000000000001" customHeight="1" x14ac:dyDescent="0.3">
      <c r="A1377" s="27" t="s">
        <v>8503</v>
      </c>
      <c r="B1377" s="28">
        <v>0</v>
      </c>
      <c r="C1377" s="28">
        <v>0</v>
      </c>
      <c r="D1377" s="28">
        <v>104.9</v>
      </c>
      <c r="E1377" s="28">
        <v>104.9</v>
      </c>
      <c r="F1377" s="27" t="s">
        <v>42</v>
      </c>
      <c r="G1377" s="1" t="s">
        <v>1566</v>
      </c>
      <c r="H1377" s="1" t="s">
        <v>7713</v>
      </c>
      <c r="I1377" s="1" t="s">
        <v>8454</v>
      </c>
      <c r="J1377" s="1" t="s">
        <v>42</v>
      </c>
      <c r="K1377" s="1" t="s">
        <v>42</v>
      </c>
      <c r="M1377" s="1" t="s">
        <v>42</v>
      </c>
      <c r="O1377" s="1" t="s">
        <v>42</v>
      </c>
      <c r="P1377" s="1" t="s">
        <v>42</v>
      </c>
      <c r="Q1377" s="1" t="s">
        <v>42</v>
      </c>
      <c r="R1377" s="1" t="s">
        <v>42</v>
      </c>
      <c r="S1377" s="1" t="s">
        <v>42</v>
      </c>
      <c r="T1377" s="1" t="s">
        <v>42</v>
      </c>
    </row>
    <row r="1378" spans="1:20" ht="20.100000000000001" customHeight="1" x14ac:dyDescent="0.3">
      <c r="A1378" s="27" t="s">
        <v>7766</v>
      </c>
      <c r="B1378" s="28">
        <v>0</v>
      </c>
      <c r="C1378" s="28">
        <v>0</v>
      </c>
      <c r="D1378" s="28">
        <v>104.9</v>
      </c>
      <c r="E1378" s="28">
        <v>104.9</v>
      </c>
      <c r="F1378" s="27" t="s">
        <v>42</v>
      </c>
      <c r="G1378" s="1" t="s">
        <v>1566</v>
      </c>
      <c r="H1378" s="1" t="s">
        <v>7713</v>
      </c>
      <c r="I1378" s="1" t="s">
        <v>7767</v>
      </c>
      <c r="J1378" s="1" t="s">
        <v>42</v>
      </c>
      <c r="K1378" s="1" t="s">
        <v>42</v>
      </c>
      <c r="M1378" s="1" t="s">
        <v>42</v>
      </c>
      <c r="O1378" s="1" t="s">
        <v>42</v>
      </c>
      <c r="P1378" s="1" t="s">
        <v>42</v>
      </c>
      <c r="Q1378" s="1" t="s">
        <v>42</v>
      </c>
      <c r="R1378" s="1" t="s">
        <v>42</v>
      </c>
      <c r="S1378" s="1" t="s">
        <v>42</v>
      </c>
      <c r="T1378" s="1" t="s">
        <v>42</v>
      </c>
    </row>
    <row r="1379" spans="1:20" ht="20.100000000000001" customHeight="1" x14ac:dyDescent="0.3">
      <c r="A1379" s="27" t="s">
        <v>7712</v>
      </c>
      <c r="B1379" s="28">
        <v>0</v>
      </c>
      <c r="C1379" s="28">
        <v>0</v>
      </c>
      <c r="D1379" s="28">
        <v>0</v>
      </c>
      <c r="E1379" s="28">
        <v>0</v>
      </c>
      <c r="F1379" s="27" t="s">
        <v>42</v>
      </c>
      <c r="G1379" s="1" t="s">
        <v>1566</v>
      </c>
      <c r="H1379" s="1" t="s">
        <v>7713</v>
      </c>
      <c r="I1379" s="1" t="s">
        <v>7712</v>
      </c>
      <c r="J1379" s="1" t="s">
        <v>42</v>
      </c>
      <c r="K1379" s="1" t="s">
        <v>42</v>
      </c>
      <c r="M1379" s="1" t="s">
        <v>42</v>
      </c>
      <c r="O1379" s="1" t="s">
        <v>42</v>
      </c>
      <c r="P1379" s="1" t="s">
        <v>42</v>
      </c>
      <c r="Q1379" s="1" t="s">
        <v>42</v>
      </c>
      <c r="R1379" s="1" t="s">
        <v>42</v>
      </c>
      <c r="S1379" s="1" t="s">
        <v>42</v>
      </c>
      <c r="T1379" s="1" t="s">
        <v>42</v>
      </c>
    </row>
    <row r="1380" spans="1:20" ht="20.100000000000001" customHeight="1" x14ac:dyDescent="0.3">
      <c r="A1380" s="27" t="s">
        <v>7768</v>
      </c>
      <c r="B1380" s="29">
        <v>674</v>
      </c>
      <c r="C1380" s="29">
        <v>11695</v>
      </c>
      <c r="D1380" s="29">
        <v>1038</v>
      </c>
      <c r="E1380" s="29">
        <v>13407</v>
      </c>
      <c r="F1380" s="30"/>
    </row>
    <row r="1381" spans="1:20" ht="20.100000000000001" customHeight="1" x14ac:dyDescent="0.3">
      <c r="A1381" s="30"/>
      <c r="B1381" s="30"/>
      <c r="C1381" s="30"/>
      <c r="D1381" s="30"/>
      <c r="E1381" s="30"/>
      <c r="F1381" s="30"/>
    </row>
    <row r="1382" spans="1:20" ht="20.100000000000001" customHeight="1" x14ac:dyDescent="0.3">
      <c r="A1382" s="30" t="s">
        <v>8504</v>
      </c>
      <c r="B1382" s="30"/>
      <c r="C1382" s="30"/>
      <c r="D1382" s="30"/>
      <c r="E1382" s="30"/>
      <c r="F1382" s="27" t="s">
        <v>42</v>
      </c>
      <c r="G1382" s="1" t="s">
        <v>1569</v>
      </c>
      <c r="I1382" s="1" t="s">
        <v>1567</v>
      </c>
      <c r="J1382" s="1" t="s">
        <v>1554</v>
      </c>
      <c r="K1382" s="1" t="s">
        <v>81</v>
      </c>
    </row>
    <row r="1383" spans="1:20" ht="20.100000000000001" customHeight="1" x14ac:dyDescent="0.3">
      <c r="A1383" s="27" t="s">
        <v>42</v>
      </c>
      <c r="B1383" s="28"/>
      <c r="C1383" s="28"/>
      <c r="D1383" s="28"/>
      <c r="E1383" s="28"/>
      <c r="F1383" s="27" t="s">
        <v>42</v>
      </c>
      <c r="G1383" s="1" t="s">
        <v>1569</v>
      </c>
      <c r="H1383" s="1" t="s">
        <v>7711</v>
      </c>
      <c r="I1383" s="1" t="s">
        <v>42</v>
      </c>
      <c r="J1383" s="1" t="s">
        <v>42</v>
      </c>
      <c r="K1383" s="1" t="s">
        <v>42</v>
      </c>
      <c r="L1383">
        <v>1</v>
      </c>
      <c r="M1383" s="1" t="s">
        <v>42</v>
      </c>
      <c r="O1383" s="1" t="s">
        <v>42</v>
      </c>
      <c r="P1383" s="1" t="s">
        <v>42</v>
      </c>
      <c r="Q1383" s="1" t="s">
        <v>42</v>
      </c>
      <c r="R1383" s="1" t="s">
        <v>42</v>
      </c>
      <c r="S1383" s="1" t="s">
        <v>42</v>
      </c>
      <c r="T1383" s="1" t="s">
        <v>42</v>
      </c>
    </row>
    <row r="1384" spans="1:20" ht="20.100000000000001" customHeight="1" x14ac:dyDescent="0.3">
      <c r="A1384" s="27" t="s">
        <v>8500</v>
      </c>
      <c r="B1384" s="28">
        <v>0</v>
      </c>
      <c r="C1384" s="28">
        <v>0</v>
      </c>
      <c r="D1384" s="28">
        <v>0</v>
      </c>
      <c r="E1384" s="28">
        <v>0</v>
      </c>
      <c r="F1384" s="27" t="s">
        <v>42</v>
      </c>
      <c r="G1384" s="1" t="s">
        <v>1569</v>
      </c>
      <c r="H1384" s="1" t="s">
        <v>7713</v>
      </c>
      <c r="I1384" s="1" t="s">
        <v>8501</v>
      </c>
      <c r="J1384" s="1" t="s">
        <v>42</v>
      </c>
      <c r="K1384" s="1" t="s">
        <v>42</v>
      </c>
      <c r="M1384" s="1" t="s">
        <v>42</v>
      </c>
      <c r="O1384" s="1" t="s">
        <v>42</v>
      </c>
      <c r="P1384" s="1" t="s">
        <v>42</v>
      </c>
      <c r="Q1384" s="1" t="s">
        <v>42</v>
      </c>
      <c r="R1384" s="1" t="s">
        <v>42</v>
      </c>
      <c r="S1384" s="1" t="s">
        <v>42</v>
      </c>
      <c r="T1384" s="1" t="s">
        <v>42</v>
      </c>
    </row>
    <row r="1385" spans="1:20" ht="20.100000000000001" customHeight="1" x14ac:dyDescent="0.3">
      <c r="A1385" s="27" t="s">
        <v>7712</v>
      </c>
      <c r="B1385" s="28">
        <v>0</v>
      </c>
      <c r="C1385" s="28">
        <v>0</v>
      </c>
      <c r="D1385" s="28">
        <v>0</v>
      </c>
      <c r="E1385" s="28">
        <v>0</v>
      </c>
      <c r="F1385" s="27" t="s">
        <v>42</v>
      </c>
      <c r="G1385" s="1" t="s">
        <v>1569</v>
      </c>
      <c r="H1385" s="1" t="s">
        <v>7713</v>
      </c>
      <c r="I1385" s="1" t="s">
        <v>42</v>
      </c>
      <c r="J1385" s="1" t="s">
        <v>42</v>
      </c>
      <c r="K1385" s="1" t="s">
        <v>42</v>
      </c>
      <c r="M1385" s="1" t="s">
        <v>42</v>
      </c>
      <c r="O1385" s="1" t="s">
        <v>42</v>
      </c>
      <c r="P1385" s="1" t="s">
        <v>42</v>
      </c>
      <c r="Q1385" s="1" t="s">
        <v>42</v>
      </c>
      <c r="R1385" s="1" t="s">
        <v>42</v>
      </c>
      <c r="S1385" s="1" t="s">
        <v>42</v>
      </c>
      <c r="T1385" s="1" t="s">
        <v>42</v>
      </c>
    </row>
    <row r="1386" spans="1:20" ht="20.100000000000001" customHeight="1" x14ac:dyDescent="0.3">
      <c r="A1386" s="27" t="s">
        <v>8483</v>
      </c>
      <c r="B1386" s="28">
        <v>0</v>
      </c>
      <c r="C1386" s="28">
        <v>0</v>
      </c>
      <c r="D1386" s="28">
        <v>0</v>
      </c>
      <c r="E1386" s="28">
        <v>0</v>
      </c>
      <c r="F1386" s="27" t="s">
        <v>42</v>
      </c>
      <c r="G1386" s="1" t="s">
        <v>1569</v>
      </c>
      <c r="H1386" s="1" t="s">
        <v>7713</v>
      </c>
      <c r="I1386" s="1" t="s">
        <v>8505</v>
      </c>
      <c r="J1386" s="1" t="s">
        <v>42</v>
      </c>
      <c r="K1386" s="1" t="s">
        <v>42</v>
      </c>
      <c r="M1386" s="1" t="s">
        <v>42</v>
      </c>
      <c r="O1386" s="1" t="s">
        <v>42</v>
      </c>
      <c r="P1386" s="1" t="s">
        <v>42</v>
      </c>
      <c r="Q1386" s="1" t="s">
        <v>42</v>
      </c>
      <c r="R1386" s="1" t="s">
        <v>42</v>
      </c>
      <c r="S1386" s="1" t="s">
        <v>42</v>
      </c>
      <c r="T1386" s="1" t="s">
        <v>42</v>
      </c>
    </row>
    <row r="1387" spans="1:20" ht="20.100000000000001" customHeight="1" x14ac:dyDescent="0.3">
      <c r="A1387" s="27" t="s">
        <v>8485</v>
      </c>
      <c r="B1387" s="28">
        <v>0</v>
      </c>
      <c r="C1387" s="28">
        <v>0</v>
      </c>
      <c r="D1387" s="28">
        <v>0</v>
      </c>
      <c r="E1387" s="28">
        <v>0</v>
      </c>
      <c r="F1387" s="27" t="s">
        <v>42</v>
      </c>
      <c r="G1387" s="1" t="s">
        <v>1569</v>
      </c>
      <c r="H1387" s="1" t="s">
        <v>7713</v>
      </c>
      <c r="I1387" s="1" t="s">
        <v>7803</v>
      </c>
      <c r="J1387" s="1" t="s">
        <v>42</v>
      </c>
      <c r="K1387" s="1" t="s">
        <v>42</v>
      </c>
      <c r="M1387" s="1" t="s">
        <v>42</v>
      </c>
      <c r="O1387" s="1" t="s">
        <v>42</v>
      </c>
      <c r="P1387" s="1" t="s">
        <v>42</v>
      </c>
      <c r="Q1387" s="1" t="s">
        <v>42</v>
      </c>
      <c r="R1387" s="1" t="s">
        <v>42</v>
      </c>
      <c r="S1387" s="1" t="s">
        <v>42</v>
      </c>
      <c r="T1387" s="1" t="s">
        <v>42</v>
      </c>
    </row>
    <row r="1388" spans="1:20" ht="20.100000000000001" customHeight="1" x14ac:dyDescent="0.3">
      <c r="A1388" s="27" t="s">
        <v>7712</v>
      </c>
      <c r="B1388" s="28">
        <v>0</v>
      </c>
      <c r="C1388" s="28">
        <v>0</v>
      </c>
      <c r="D1388" s="28">
        <v>0</v>
      </c>
      <c r="E1388" s="28">
        <v>0</v>
      </c>
      <c r="F1388" s="27" t="s">
        <v>42</v>
      </c>
      <c r="G1388" s="1" t="s">
        <v>1569</v>
      </c>
      <c r="H1388" s="1" t="s">
        <v>7713</v>
      </c>
      <c r="I1388" s="1" t="s">
        <v>42</v>
      </c>
      <c r="J1388" s="1" t="s">
        <v>42</v>
      </c>
      <c r="K1388" s="1" t="s">
        <v>42</v>
      </c>
      <c r="M1388" s="1" t="s">
        <v>42</v>
      </c>
      <c r="O1388" s="1" t="s">
        <v>42</v>
      </c>
      <c r="P1388" s="1" t="s">
        <v>42</v>
      </c>
      <c r="Q1388" s="1" t="s">
        <v>42</v>
      </c>
      <c r="R1388" s="1" t="s">
        <v>42</v>
      </c>
      <c r="S1388" s="1" t="s">
        <v>42</v>
      </c>
      <c r="T1388" s="1" t="s">
        <v>42</v>
      </c>
    </row>
    <row r="1389" spans="1:20" ht="20.100000000000001" customHeight="1" x14ac:dyDescent="0.3">
      <c r="A1389" s="27" t="s">
        <v>7718</v>
      </c>
      <c r="B1389" s="28">
        <v>0</v>
      </c>
      <c r="C1389" s="28">
        <v>0</v>
      </c>
      <c r="D1389" s="28">
        <v>0</v>
      </c>
      <c r="E1389" s="28">
        <v>0</v>
      </c>
      <c r="F1389" s="27" t="s">
        <v>42</v>
      </c>
      <c r="G1389" s="1" t="s">
        <v>1569</v>
      </c>
      <c r="H1389" s="1" t="s">
        <v>7713</v>
      </c>
      <c r="I1389" s="1" t="s">
        <v>7719</v>
      </c>
      <c r="J1389" s="1" t="s">
        <v>42</v>
      </c>
      <c r="K1389" s="1" t="s">
        <v>42</v>
      </c>
      <c r="M1389" s="1" t="s">
        <v>42</v>
      </c>
      <c r="O1389" s="1" t="s">
        <v>42</v>
      </c>
      <c r="P1389" s="1" t="s">
        <v>42</v>
      </c>
      <c r="Q1389" s="1" t="s">
        <v>42</v>
      </c>
      <c r="R1389" s="1" t="s">
        <v>42</v>
      </c>
      <c r="S1389" s="1" t="s">
        <v>42</v>
      </c>
      <c r="T1389" s="1" t="s">
        <v>42</v>
      </c>
    </row>
    <row r="1390" spans="1:20" ht="20.100000000000001" customHeight="1" x14ac:dyDescent="0.3">
      <c r="A1390" s="27" t="s">
        <v>7712</v>
      </c>
      <c r="B1390" s="28">
        <v>0</v>
      </c>
      <c r="C1390" s="28">
        <v>0</v>
      </c>
      <c r="D1390" s="28">
        <v>0</v>
      </c>
      <c r="E1390" s="28">
        <v>0</v>
      </c>
      <c r="F1390" s="27" t="s">
        <v>42</v>
      </c>
      <c r="G1390" s="1" t="s">
        <v>1569</v>
      </c>
      <c r="H1390" s="1" t="s">
        <v>7713</v>
      </c>
      <c r="I1390" s="1" t="s">
        <v>42</v>
      </c>
      <c r="J1390" s="1" t="s">
        <v>42</v>
      </c>
      <c r="K1390" s="1" t="s">
        <v>42</v>
      </c>
      <c r="M1390" s="1" t="s">
        <v>42</v>
      </c>
      <c r="O1390" s="1" t="s">
        <v>42</v>
      </c>
      <c r="P1390" s="1" t="s">
        <v>42</v>
      </c>
      <c r="Q1390" s="1" t="s">
        <v>42</v>
      </c>
      <c r="R1390" s="1" t="s">
        <v>42</v>
      </c>
      <c r="S1390" s="1" t="s">
        <v>42</v>
      </c>
      <c r="T1390" s="1" t="s">
        <v>42</v>
      </c>
    </row>
    <row r="1391" spans="1:20" ht="20.100000000000001" customHeight="1" x14ac:dyDescent="0.3">
      <c r="A1391" s="27" t="s">
        <v>8395</v>
      </c>
      <c r="B1391" s="28">
        <v>0</v>
      </c>
      <c r="C1391" s="28">
        <v>0</v>
      </c>
      <c r="D1391" s="28">
        <v>0</v>
      </c>
      <c r="E1391" s="28">
        <v>0</v>
      </c>
      <c r="F1391" s="27" t="s">
        <v>42</v>
      </c>
      <c r="G1391" s="1" t="s">
        <v>1569</v>
      </c>
      <c r="H1391" s="1" t="s">
        <v>7713</v>
      </c>
      <c r="I1391" s="1" t="s">
        <v>8396</v>
      </c>
      <c r="J1391" s="1" t="s">
        <v>42</v>
      </c>
      <c r="K1391" s="1" t="s">
        <v>42</v>
      </c>
      <c r="M1391" s="1" t="s">
        <v>42</v>
      </c>
      <c r="O1391" s="1" t="s">
        <v>42</v>
      </c>
      <c r="P1391" s="1" t="s">
        <v>42</v>
      </c>
      <c r="Q1391" s="1" t="s">
        <v>42</v>
      </c>
      <c r="R1391" s="1" t="s">
        <v>42</v>
      </c>
      <c r="S1391" s="1" t="s">
        <v>42</v>
      </c>
      <c r="T1391" s="1" t="s">
        <v>42</v>
      </c>
    </row>
    <row r="1392" spans="1:20" ht="20.100000000000001" customHeight="1" x14ac:dyDescent="0.3">
      <c r="A1392" s="27" t="s">
        <v>8397</v>
      </c>
      <c r="B1392" s="28">
        <v>0</v>
      </c>
      <c r="C1392" s="28">
        <v>0</v>
      </c>
      <c r="D1392" s="28">
        <v>0</v>
      </c>
      <c r="E1392" s="28">
        <v>0</v>
      </c>
      <c r="F1392" s="27" t="s">
        <v>42</v>
      </c>
      <c r="G1392" s="1" t="s">
        <v>1569</v>
      </c>
      <c r="H1392" s="1" t="s">
        <v>7713</v>
      </c>
      <c r="I1392" s="1" t="s">
        <v>8398</v>
      </c>
      <c r="J1392" s="1" t="s">
        <v>42</v>
      </c>
      <c r="K1392" s="1" t="s">
        <v>42</v>
      </c>
      <c r="M1392" s="1" t="s">
        <v>42</v>
      </c>
      <c r="O1392" s="1" t="s">
        <v>42</v>
      </c>
      <c r="P1392" s="1" t="s">
        <v>42</v>
      </c>
      <c r="Q1392" s="1" t="s">
        <v>42</v>
      </c>
      <c r="R1392" s="1" t="s">
        <v>42</v>
      </c>
      <c r="S1392" s="1" t="s">
        <v>42</v>
      </c>
      <c r="T1392" s="1" t="s">
        <v>42</v>
      </c>
    </row>
    <row r="1393" spans="1:20" ht="20.100000000000001" customHeight="1" x14ac:dyDescent="0.3">
      <c r="A1393" s="27" t="s">
        <v>8190</v>
      </c>
      <c r="B1393" s="28">
        <v>0</v>
      </c>
      <c r="C1393" s="28">
        <v>0</v>
      </c>
      <c r="D1393" s="28">
        <v>0</v>
      </c>
      <c r="E1393" s="28">
        <v>0</v>
      </c>
      <c r="F1393" s="27" t="s">
        <v>42</v>
      </c>
      <c r="G1393" s="1" t="s">
        <v>1569</v>
      </c>
      <c r="H1393" s="1" t="s">
        <v>7713</v>
      </c>
      <c r="I1393" s="1" t="s">
        <v>8191</v>
      </c>
      <c r="J1393" s="1" t="s">
        <v>42</v>
      </c>
      <c r="K1393" s="1" t="s">
        <v>42</v>
      </c>
      <c r="M1393" s="1" t="s">
        <v>42</v>
      </c>
      <c r="O1393" s="1" t="s">
        <v>42</v>
      </c>
      <c r="P1393" s="1" t="s">
        <v>42</v>
      </c>
      <c r="Q1393" s="1" t="s">
        <v>42</v>
      </c>
      <c r="R1393" s="1" t="s">
        <v>42</v>
      </c>
      <c r="S1393" s="1" t="s">
        <v>42</v>
      </c>
      <c r="T1393" s="1" t="s">
        <v>42</v>
      </c>
    </row>
    <row r="1394" spans="1:20" ht="20.100000000000001" customHeight="1" x14ac:dyDescent="0.3">
      <c r="A1394" s="27" t="s">
        <v>8486</v>
      </c>
      <c r="B1394" s="28">
        <v>0</v>
      </c>
      <c r="C1394" s="28">
        <v>3374.1</v>
      </c>
      <c r="D1394" s="28">
        <v>0</v>
      </c>
      <c r="E1394" s="28">
        <v>3374.1</v>
      </c>
      <c r="F1394" s="27" t="s">
        <v>42</v>
      </c>
      <c r="G1394" s="1" t="s">
        <v>1569</v>
      </c>
      <c r="H1394" s="1" t="s">
        <v>7713</v>
      </c>
      <c r="I1394" s="1" t="s">
        <v>8465</v>
      </c>
      <c r="J1394" s="1" t="s">
        <v>42</v>
      </c>
      <c r="K1394" s="1" t="s">
        <v>42</v>
      </c>
      <c r="M1394" s="1" t="s">
        <v>42</v>
      </c>
      <c r="O1394" s="1" t="s">
        <v>42</v>
      </c>
      <c r="P1394" s="1" t="s">
        <v>42</v>
      </c>
      <c r="Q1394" s="1" t="s">
        <v>42</v>
      </c>
      <c r="R1394" s="1" t="s">
        <v>42</v>
      </c>
      <c r="S1394" s="1" t="s">
        <v>42</v>
      </c>
      <c r="T1394" s="1" t="s">
        <v>42</v>
      </c>
    </row>
    <row r="1395" spans="1:20" ht="20.100000000000001" customHeight="1" x14ac:dyDescent="0.3">
      <c r="A1395" s="27" t="s">
        <v>7722</v>
      </c>
      <c r="B1395" s="28">
        <v>0</v>
      </c>
      <c r="C1395" s="28">
        <v>0</v>
      </c>
      <c r="D1395" s="28">
        <v>0</v>
      </c>
      <c r="E1395" s="28">
        <v>0</v>
      </c>
      <c r="F1395" s="27" t="s">
        <v>42</v>
      </c>
      <c r="G1395" s="1" t="s">
        <v>1569</v>
      </c>
      <c r="H1395" s="1" t="s">
        <v>7713</v>
      </c>
      <c r="I1395" s="1" t="s">
        <v>7723</v>
      </c>
      <c r="J1395" s="1" t="s">
        <v>42</v>
      </c>
      <c r="K1395" s="1" t="s">
        <v>42</v>
      </c>
      <c r="M1395" s="1" t="s">
        <v>42</v>
      </c>
      <c r="O1395" s="1" t="s">
        <v>42</v>
      </c>
      <c r="P1395" s="1" t="s">
        <v>42</v>
      </c>
      <c r="Q1395" s="1" t="s">
        <v>42</v>
      </c>
      <c r="R1395" s="1" t="s">
        <v>42</v>
      </c>
      <c r="S1395" s="1" t="s">
        <v>42</v>
      </c>
      <c r="T1395" s="1" t="s">
        <v>42</v>
      </c>
    </row>
    <row r="1396" spans="1:20" ht="20.100000000000001" customHeight="1" x14ac:dyDescent="0.3">
      <c r="A1396" s="27" t="s">
        <v>8506</v>
      </c>
      <c r="B1396" s="28">
        <v>0</v>
      </c>
      <c r="C1396" s="28">
        <v>1395.8</v>
      </c>
      <c r="D1396" s="28">
        <v>0</v>
      </c>
      <c r="E1396" s="28">
        <v>1395.8</v>
      </c>
      <c r="F1396" s="27" t="s">
        <v>42</v>
      </c>
      <c r="G1396" s="1" t="s">
        <v>1569</v>
      </c>
      <c r="H1396" s="1" t="s">
        <v>7713</v>
      </c>
      <c r="I1396" s="1" t="s">
        <v>8452</v>
      </c>
      <c r="J1396" s="1" t="s">
        <v>42</v>
      </c>
      <c r="K1396" s="1" t="s">
        <v>42</v>
      </c>
      <c r="M1396" s="1" t="s">
        <v>42</v>
      </c>
      <c r="O1396" s="1" t="s">
        <v>42</v>
      </c>
      <c r="P1396" s="1" t="s">
        <v>42</v>
      </c>
      <c r="Q1396" s="1" t="s">
        <v>42</v>
      </c>
      <c r="R1396" s="1" t="s">
        <v>42</v>
      </c>
      <c r="S1396" s="1" t="s">
        <v>42</v>
      </c>
      <c r="T1396" s="1" t="s">
        <v>42</v>
      </c>
    </row>
    <row r="1397" spans="1:20" ht="20.100000000000001" customHeight="1" x14ac:dyDescent="0.3">
      <c r="A1397" s="27" t="s">
        <v>7726</v>
      </c>
      <c r="B1397" s="28">
        <v>0</v>
      </c>
      <c r="C1397" s="28">
        <v>0</v>
      </c>
      <c r="D1397" s="28">
        <v>0</v>
      </c>
      <c r="E1397" s="28">
        <v>0</v>
      </c>
      <c r="F1397" s="27" t="s">
        <v>42</v>
      </c>
      <c r="G1397" s="1" t="s">
        <v>1569</v>
      </c>
      <c r="H1397" s="1" t="s">
        <v>7713</v>
      </c>
      <c r="I1397" s="1" t="s">
        <v>7727</v>
      </c>
      <c r="J1397" s="1" t="s">
        <v>42</v>
      </c>
      <c r="K1397" s="1" t="s">
        <v>42</v>
      </c>
      <c r="M1397" s="1" t="s">
        <v>42</v>
      </c>
      <c r="O1397" s="1" t="s">
        <v>42</v>
      </c>
      <c r="P1397" s="1" t="s">
        <v>42</v>
      </c>
      <c r="Q1397" s="1" t="s">
        <v>42</v>
      </c>
      <c r="R1397" s="1" t="s">
        <v>42</v>
      </c>
      <c r="S1397" s="1" t="s">
        <v>42</v>
      </c>
      <c r="T1397" s="1" t="s">
        <v>42</v>
      </c>
    </row>
    <row r="1398" spans="1:20" ht="20.100000000000001" customHeight="1" x14ac:dyDescent="0.3">
      <c r="A1398" s="27" t="s">
        <v>8488</v>
      </c>
      <c r="B1398" s="28">
        <v>0</v>
      </c>
      <c r="C1398" s="28">
        <v>1062.0999999999999</v>
      </c>
      <c r="D1398" s="28">
        <v>0</v>
      </c>
      <c r="E1398" s="28">
        <v>1062.0999999999999</v>
      </c>
      <c r="F1398" s="27" t="s">
        <v>42</v>
      </c>
      <c r="G1398" s="1" t="s">
        <v>1569</v>
      </c>
      <c r="H1398" s="1" t="s">
        <v>7713</v>
      </c>
      <c r="I1398" s="1" t="s">
        <v>8468</v>
      </c>
      <c r="J1398" s="1" t="s">
        <v>42</v>
      </c>
      <c r="K1398" s="1" t="s">
        <v>42</v>
      </c>
      <c r="M1398" s="1" t="s">
        <v>42</v>
      </c>
      <c r="O1398" s="1" t="s">
        <v>42</v>
      </c>
      <c r="P1398" s="1" t="s">
        <v>42</v>
      </c>
      <c r="Q1398" s="1" t="s">
        <v>42</v>
      </c>
      <c r="R1398" s="1" t="s">
        <v>42</v>
      </c>
      <c r="S1398" s="1" t="s">
        <v>42</v>
      </c>
      <c r="T1398" s="1" t="s">
        <v>42</v>
      </c>
    </row>
    <row r="1399" spans="1:20" ht="20.100000000000001" customHeight="1" x14ac:dyDescent="0.3">
      <c r="A1399" s="27" t="s">
        <v>8094</v>
      </c>
      <c r="B1399" s="28">
        <v>0</v>
      </c>
      <c r="C1399" s="28">
        <v>5832</v>
      </c>
      <c r="D1399" s="28">
        <v>0</v>
      </c>
      <c r="E1399" s="28">
        <v>5832</v>
      </c>
      <c r="F1399" s="27" t="s">
        <v>42</v>
      </c>
      <c r="G1399" s="1" t="s">
        <v>1569</v>
      </c>
      <c r="H1399" s="1" t="s">
        <v>7713</v>
      </c>
      <c r="I1399" s="1" t="s">
        <v>8095</v>
      </c>
      <c r="J1399" s="1" t="s">
        <v>42</v>
      </c>
      <c r="K1399" s="1" t="s">
        <v>42</v>
      </c>
      <c r="M1399" s="1" t="s">
        <v>42</v>
      </c>
      <c r="O1399" s="1" t="s">
        <v>42</v>
      </c>
      <c r="P1399" s="1" t="s">
        <v>42</v>
      </c>
      <c r="Q1399" s="1" t="s">
        <v>42</v>
      </c>
      <c r="R1399" s="1" t="s">
        <v>42</v>
      </c>
      <c r="S1399" s="1" t="s">
        <v>42</v>
      </c>
      <c r="T1399" s="1" t="s">
        <v>42</v>
      </c>
    </row>
    <row r="1400" spans="1:20" ht="20.100000000000001" customHeight="1" x14ac:dyDescent="0.3">
      <c r="A1400" s="27" t="s">
        <v>7712</v>
      </c>
      <c r="B1400" s="28">
        <v>0</v>
      </c>
      <c r="C1400" s="28">
        <v>0</v>
      </c>
      <c r="D1400" s="28">
        <v>0</v>
      </c>
      <c r="E1400" s="28">
        <v>0</v>
      </c>
      <c r="F1400" s="27" t="s">
        <v>42</v>
      </c>
      <c r="G1400" s="1" t="s">
        <v>1569</v>
      </c>
      <c r="H1400" s="1" t="s">
        <v>7713</v>
      </c>
      <c r="I1400" s="1" t="s">
        <v>7712</v>
      </c>
      <c r="J1400" s="1" t="s">
        <v>42</v>
      </c>
      <c r="K1400" s="1" t="s">
        <v>42</v>
      </c>
      <c r="M1400" s="1" t="s">
        <v>42</v>
      </c>
      <c r="O1400" s="1" t="s">
        <v>42</v>
      </c>
      <c r="P1400" s="1" t="s">
        <v>42</v>
      </c>
      <c r="Q1400" s="1" t="s">
        <v>42</v>
      </c>
      <c r="R1400" s="1" t="s">
        <v>42</v>
      </c>
      <c r="S1400" s="1" t="s">
        <v>42</v>
      </c>
      <c r="T1400" s="1" t="s">
        <v>42</v>
      </c>
    </row>
    <row r="1401" spans="1:20" ht="20.100000000000001" customHeight="1" x14ac:dyDescent="0.3">
      <c r="A1401" s="27" t="s">
        <v>7812</v>
      </c>
      <c r="B1401" s="28">
        <v>0</v>
      </c>
      <c r="C1401" s="28">
        <v>0</v>
      </c>
      <c r="D1401" s="28">
        <v>0</v>
      </c>
      <c r="E1401" s="28">
        <v>0</v>
      </c>
      <c r="F1401" s="27" t="s">
        <v>42</v>
      </c>
      <c r="G1401" s="1" t="s">
        <v>1569</v>
      </c>
      <c r="H1401" s="1" t="s">
        <v>7713</v>
      </c>
      <c r="I1401" s="1" t="s">
        <v>7813</v>
      </c>
      <c r="J1401" s="1" t="s">
        <v>42</v>
      </c>
      <c r="K1401" s="1" t="s">
        <v>42</v>
      </c>
      <c r="M1401" s="1" t="s">
        <v>42</v>
      </c>
      <c r="O1401" s="1" t="s">
        <v>42</v>
      </c>
      <c r="P1401" s="1" t="s">
        <v>42</v>
      </c>
      <c r="Q1401" s="1" t="s">
        <v>42</v>
      </c>
      <c r="R1401" s="1" t="s">
        <v>42</v>
      </c>
      <c r="S1401" s="1" t="s">
        <v>42</v>
      </c>
      <c r="T1401" s="1" t="s">
        <v>42</v>
      </c>
    </row>
    <row r="1402" spans="1:20" ht="20.100000000000001" customHeight="1" x14ac:dyDescent="0.3">
      <c r="A1402" s="27" t="s">
        <v>8407</v>
      </c>
      <c r="B1402" s="28">
        <v>0</v>
      </c>
      <c r="C1402" s="28">
        <v>0</v>
      </c>
      <c r="D1402" s="28">
        <v>0</v>
      </c>
      <c r="E1402" s="28">
        <v>0</v>
      </c>
      <c r="F1402" s="27" t="s">
        <v>42</v>
      </c>
      <c r="G1402" s="1" t="s">
        <v>1569</v>
      </c>
      <c r="H1402" s="1" t="s">
        <v>7713</v>
      </c>
      <c r="I1402" s="1" t="s">
        <v>8407</v>
      </c>
      <c r="J1402" s="1" t="s">
        <v>42</v>
      </c>
      <c r="K1402" s="1" t="s">
        <v>42</v>
      </c>
      <c r="M1402" s="1" t="s">
        <v>42</v>
      </c>
      <c r="O1402" s="1" t="s">
        <v>42</v>
      </c>
      <c r="P1402" s="1" t="s">
        <v>42</v>
      </c>
      <c r="Q1402" s="1" t="s">
        <v>42</v>
      </c>
      <c r="R1402" s="1" t="s">
        <v>42</v>
      </c>
      <c r="S1402" s="1" t="s">
        <v>42</v>
      </c>
      <c r="T1402" s="1" t="s">
        <v>42</v>
      </c>
    </row>
    <row r="1403" spans="1:20" ht="20.100000000000001" customHeight="1" x14ac:dyDescent="0.3">
      <c r="A1403" s="27" t="s">
        <v>8469</v>
      </c>
      <c r="B1403" s="28">
        <v>0</v>
      </c>
      <c r="C1403" s="28">
        <v>0</v>
      </c>
      <c r="D1403" s="28">
        <v>0</v>
      </c>
      <c r="E1403" s="28">
        <v>0</v>
      </c>
      <c r="F1403" s="27" t="s">
        <v>42</v>
      </c>
      <c r="G1403" s="1" t="s">
        <v>1569</v>
      </c>
      <c r="H1403" s="1" t="s">
        <v>7713</v>
      </c>
      <c r="I1403" s="1" t="s">
        <v>8470</v>
      </c>
      <c r="J1403" s="1" t="s">
        <v>42</v>
      </c>
      <c r="K1403" s="1" t="s">
        <v>42</v>
      </c>
      <c r="M1403" s="1" t="s">
        <v>42</v>
      </c>
      <c r="O1403" s="1" t="s">
        <v>42</v>
      </c>
      <c r="P1403" s="1" t="s">
        <v>42</v>
      </c>
      <c r="Q1403" s="1" t="s">
        <v>42</v>
      </c>
      <c r="R1403" s="1" t="s">
        <v>42</v>
      </c>
      <c r="S1403" s="1" t="s">
        <v>42</v>
      </c>
      <c r="T1403" s="1" t="s">
        <v>42</v>
      </c>
    </row>
    <row r="1404" spans="1:20" ht="20.100000000000001" customHeight="1" x14ac:dyDescent="0.3">
      <c r="A1404" s="27" t="s">
        <v>8489</v>
      </c>
      <c r="B1404" s="28">
        <v>398.5</v>
      </c>
      <c r="C1404" s="28">
        <v>0</v>
      </c>
      <c r="D1404" s="28">
        <v>0</v>
      </c>
      <c r="E1404" s="28">
        <v>398.5</v>
      </c>
      <c r="F1404" s="27" t="s">
        <v>42</v>
      </c>
      <c r="G1404" s="1" t="s">
        <v>1569</v>
      </c>
      <c r="H1404" s="1" t="s">
        <v>7713</v>
      </c>
      <c r="I1404" s="1" t="s">
        <v>8380</v>
      </c>
      <c r="J1404" s="1" t="s">
        <v>42</v>
      </c>
      <c r="K1404" s="1" t="s">
        <v>42</v>
      </c>
      <c r="M1404" s="1" t="s">
        <v>42</v>
      </c>
      <c r="O1404" s="1" t="s">
        <v>42</v>
      </c>
      <c r="P1404" s="1" t="s">
        <v>42</v>
      </c>
      <c r="Q1404" s="1" t="s">
        <v>42</v>
      </c>
      <c r="R1404" s="1" t="s">
        <v>42</v>
      </c>
      <c r="S1404" s="1" t="s">
        <v>42</v>
      </c>
      <c r="T1404" s="1" t="s">
        <v>42</v>
      </c>
    </row>
    <row r="1405" spans="1:20" ht="20.100000000000001" customHeight="1" x14ac:dyDescent="0.3">
      <c r="A1405" s="27" t="s">
        <v>8490</v>
      </c>
      <c r="B1405" s="28">
        <v>0</v>
      </c>
      <c r="C1405" s="28">
        <v>2914.5</v>
      </c>
      <c r="D1405" s="28">
        <v>0</v>
      </c>
      <c r="E1405" s="28">
        <v>2914.5</v>
      </c>
      <c r="F1405" s="27" t="s">
        <v>42</v>
      </c>
      <c r="G1405" s="1" t="s">
        <v>1569</v>
      </c>
      <c r="H1405" s="1" t="s">
        <v>7713</v>
      </c>
      <c r="I1405" s="1" t="s">
        <v>8382</v>
      </c>
      <c r="J1405" s="1" t="s">
        <v>42</v>
      </c>
      <c r="K1405" s="1" t="s">
        <v>42</v>
      </c>
      <c r="M1405" s="1" t="s">
        <v>42</v>
      </c>
      <c r="O1405" s="1" t="s">
        <v>42</v>
      </c>
      <c r="P1405" s="1" t="s">
        <v>42</v>
      </c>
      <c r="Q1405" s="1" t="s">
        <v>42</v>
      </c>
      <c r="R1405" s="1" t="s">
        <v>42</v>
      </c>
      <c r="S1405" s="1" t="s">
        <v>42</v>
      </c>
      <c r="T1405" s="1" t="s">
        <v>42</v>
      </c>
    </row>
    <row r="1406" spans="1:20" ht="20.100000000000001" customHeight="1" x14ac:dyDescent="0.3">
      <c r="A1406" s="27" t="s">
        <v>8491</v>
      </c>
      <c r="B1406" s="28">
        <v>0</v>
      </c>
      <c r="C1406" s="28">
        <v>0</v>
      </c>
      <c r="D1406" s="28">
        <v>685</v>
      </c>
      <c r="E1406" s="28">
        <v>685</v>
      </c>
      <c r="F1406" s="27" t="s">
        <v>42</v>
      </c>
      <c r="G1406" s="1" t="s">
        <v>1569</v>
      </c>
      <c r="H1406" s="1" t="s">
        <v>7713</v>
      </c>
      <c r="I1406" s="1" t="s">
        <v>8474</v>
      </c>
      <c r="J1406" s="1" t="s">
        <v>42</v>
      </c>
      <c r="K1406" s="1" t="s">
        <v>42</v>
      </c>
      <c r="M1406" s="1" t="s">
        <v>42</v>
      </c>
      <c r="O1406" s="1" t="s">
        <v>42</v>
      </c>
      <c r="P1406" s="1" t="s">
        <v>42</v>
      </c>
      <c r="Q1406" s="1" t="s">
        <v>42</v>
      </c>
      <c r="R1406" s="1" t="s">
        <v>42</v>
      </c>
      <c r="S1406" s="1" t="s">
        <v>42</v>
      </c>
      <c r="T1406" s="1" t="s">
        <v>42</v>
      </c>
    </row>
    <row r="1407" spans="1:20" ht="20.100000000000001" customHeight="1" x14ac:dyDescent="0.3">
      <c r="A1407" s="27" t="s">
        <v>8439</v>
      </c>
      <c r="B1407" s="28">
        <v>398.5</v>
      </c>
      <c r="C1407" s="28">
        <v>2914.5</v>
      </c>
      <c r="D1407" s="28">
        <v>685</v>
      </c>
      <c r="E1407" s="28">
        <v>3998</v>
      </c>
      <c r="F1407" s="27" t="s">
        <v>42</v>
      </c>
      <c r="G1407" s="1" t="s">
        <v>1569</v>
      </c>
      <c r="H1407" s="1" t="s">
        <v>7713</v>
      </c>
      <c r="I1407" s="1" t="s">
        <v>8440</v>
      </c>
      <c r="J1407" s="1" t="s">
        <v>42</v>
      </c>
      <c r="K1407" s="1" t="s">
        <v>42</v>
      </c>
      <c r="M1407" s="1" t="s">
        <v>42</v>
      </c>
      <c r="O1407" s="1" t="s">
        <v>42</v>
      </c>
      <c r="P1407" s="1" t="s">
        <v>42</v>
      </c>
      <c r="Q1407" s="1" t="s">
        <v>42</v>
      </c>
      <c r="R1407" s="1" t="s">
        <v>42</v>
      </c>
      <c r="S1407" s="1" t="s">
        <v>42</v>
      </c>
      <c r="T1407" s="1" t="s">
        <v>42</v>
      </c>
    </row>
    <row r="1408" spans="1:20" ht="20.100000000000001" customHeight="1" x14ac:dyDescent="0.3">
      <c r="A1408" s="27" t="s">
        <v>7712</v>
      </c>
      <c r="B1408" s="28">
        <v>0</v>
      </c>
      <c r="C1408" s="28">
        <v>0</v>
      </c>
      <c r="D1408" s="28">
        <v>0</v>
      </c>
      <c r="E1408" s="28">
        <v>0</v>
      </c>
      <c r="F1408" s="27" t="s">
        <v>42</v>
      </c>
      <c r="G1408" s="1" t="s">
        <v>1569</v>
      </c>
      <c r="H1408" s="1" t="s">
        <v>7713</v>
      </c>
      <c r="I1408" s="1" t="s">
        <v>42</v>
      </c>
      <c r="J1408" s="1" t="s">
        <v>42</v>
      </c>
      <c r="K1408" s="1" t="s">
        <v>42</v>
      </c>
      <c r="M1408" s="1" t="s">
        <v>42</v>
      </c>
      <c r="O1408" s="1" t="s">
        <v>42</v>
      </c>
      <c r="P1408" s="1" t="s">
        <v>42</v>
      </c>
      <c r="Q1408" s="1" t="s">
        <v>42</v>
      </c>
      <c r="R1408" s="1" t="s">
        <v>42</v>
      </c>
      <c r="S1408" s="1" t="s">
        <v>42</v>
      </c>
      <c r="T1408" s="1" t="s">
        <v>42</v>
      </c>
    </row>
    <row r="1409" spans="1:20" ht="20.100000000000001" customHeight="1" x14ac:dyDescent="0.3">
      <c r="A1409" s="27" t="s">
        <v>8414</v>
      </c>
      <c r="B1409" s="28">
        <v>0</v>
      </c>
      <c r="C1409" s="28">
        <v>0</v>
      </c>
      <c r="D1409" s="28">
        <v>0</v>
      </c>
      <c r="E1409" s="28">
        <v>0</v>
      </c>
      <c r="F1409" s="27" t="s">
        <v>42</v>
      </c>
      <c r="G1409" s="1" t="s">
        <v>1569</v>
      </c>
      <c r="H1409" s="1" t="s">
        <v>7713</v>
      </c>
      <c r="I1409" s="1" t="s">
        <v>8415</v>
      </c>
      <c r="J1409" s="1" t="s">
        <v>42</v>
      </c>
      <c r="K1409" s="1" t="s">
        <v>42</v>
      </c>
      <c r="M1409" s="1" t="s">
        <v>42</v>
      </c>
      <c r="O1409" s="1" t="s">
        <v>42</v>
      </c>
      <c r="P1409" s="1" t="s">
        <v>42</v>
      </c>
      <c r="Q1409" s="1" t="s">
        <v>42</v>
      </c>
      <c r="R1409" s="1" t="s">
        <v>42</v>
      </c>
      <c r="S1409" s="1" t="s">
        <v>42</v>
      </c>
      <c r="T1409" s="1" t="s">
        <v>42</v>
      </c>
    </row>
    <row r="1410" spans="1:20" ht="20.100000000000001" customHeight="1" x14ac:dyDescent="0.3">
      <c r="A1410" s="27" t="s">
        <v>8492</v>
      </c>
      <c r="B1410" s="28">
        <v>87.2</v>
      </c>
      <c r="C1410" s="28">
        <v>0</v>
      </c>
      <c r="D1410" s="28">
        <v>0</v>
      </c>
      <c r="E1410" s="28">
        <v>87.2</v>
      </c>
      <c r="F1410" s="27" t="s">
        <v>42</v>
      </c>
      <c r="G1410" s="1" t="s">
        <v>1569</v>
      </c>
      <c r="H1410" s="1" t="s">
        <v>7713</v>
      </c>
      <c r="I1410" s="1" t="s">
        <v>8123</v>
      </c>
      <c r="J1410" s="1" t="s">
        <v>42</v>
      </c>
      <c r="K1410" s="1" t="s">
        <v>42</v>
      </c>
      <c r="M1410" s="1" t="s">
        <v>42</v>
      </c>
      <c r="O1410" s="1" t="s">
        <v>42</v>
      </c>
      <c r="P1410" s="1" t="s">
        <v>42</v>
      </c>
      <c r="Q1410" s="1" t="s">
        <v>42</v>
      </c>
      <c r="R1410" s="1" t="s">
        <v>42</v>
      </c>
      <c r="S1410" s="1" t="s">
        <v>42</v>
      </c>
      <c r="T1410" s="1" t="s">
        <v>42</v>
      </c>
    </row>
    <row r="1411" spans="1:20" ht="20.100000000000001" customHeight="1" x14ac:dyDescent="0.3">
      <c r="A1411" s="27" t="s">
        <v>8493</v>
      </c>
      <c r="B1411" s="28">
        <v>0</v>
      </c>
      <c r="C1411" s="28">
        <v>1790</v>
      </c>
      <c r="D1411" s="28">
        <v>0</v>
      </c>
      <c r="E1411" s="28">
        <v>1790</v>
      </c>
      <c r="F1411" s="27" t="s">
        <v>42</v>
      </c>
      <c r="G1411" s="1" t="s">
        <v>1569</v>
      </c>
      <c r="H1411" s="1" t="s">
        <v>7713</v>
      </c>
      <c r="I1411" s="1" t="s">
        <v>8125</v>
      </c>
      <c r="J1411" s="1" t="s">
        <v>42</v>
      </c>
      <c r="K1411" s="1" t="s">
        <v>42</v>
      </c>
      <c r="M1411" s="1" t="s">
        <v>42</v>
      </c>
      <c r="O1411" s="1" t="s">
        <v>42</v>
      </c>
      <c r="P1411" s="1" t="s">
        <v>42</v>
      </c>
      <c r="Q1411" s="1" t="s">
        <v>42</v>
      </c>
      <c r="R1411" s="1" t="s">
        <v>42</v>
      </c>
      <c r="S1411" s="1" t="s">
        <v>42</v>
      </c>
      <c r="T1411" s="1" t="s">
        <v>42</v>
      </c>
    </row>
    <row r="1412" spans="1:20" ht="20.100000000000001" customHeight="1" x14ac:dyDescent="0.3">
      <c r="A1412" s="27" t="s">
        <v>8494</v>
      </c>
      <c r="B1412" s="28">
        <v>0</v>
      </c>
      <c r="C1412" s="28">
        <v>0</v>
      </c>
      <c r="D1412" s="28">
        <v>30.6</v>
      </c>
      <c r="E1412" s="28">
        <v>30.6</v>
      </c>
      <c r="F1412" s="27" t="s">
        <v>42</v>
      </c>
      <c r="G1412" s="1" t="s">
        <v>1569</v>
      </c>
      <c r="H1412" s="1" t="s">
        <v>7713</v>
      </c>
      <c r="I1412" s="1" t="s">
        <v>8127</v>
      </c>
      <c r="J1412" s="1" t="s">
        <v>42</v>
      </c>
      <c r="K1412" s="1" t="s">
        <v>42</v>
      </c>
      <c r="M1412" s="1" t="s">
        <v>42</v>
      </c>
      <c r="O1412" s="1" t="s">
        <v>42</v>
      </c>
      <c r="P1412" s="1" t="s">
        <v>42</v>
      </c>
      <c r="Q1412" s="1" t="s">
        <v>42</v>
      </c>
      <c r="R1412" s="1" t="s">
        <v>42</v>
      </c>
      <c r="S1412" s="1" t="s">
        <v>42</v>
      </c>
      <c r="T1412" s="1" t="s">
        <v>42</v>
      </c>
    </row>
    <row r="1413" spans="1:20" ht="20.100000000000001" customHeight="1" x14ac:dyDescent="0.3">
      <c r="A1413" s="27" t="s">
        <v>7766</v>
      </c>
      <c r="B1413" s="28">
        <v>87.2</v>
      </c>
      <c r="C1413" s="28">
        <v>1790</v>
      </c>
      <c r="D1413" s="28">
        <v>30.6</v>
      </c>
      <c r="E1413" s="28">
        <v>1907.8</v>
      </c>
      <c r="F1413" s="27" t="s">
        <v>42</v>
      </c>
      <c r="G1413" s="1" t="s">
        <v>1569</v>
      </c>
      <c r="H1413" s="1" t="s">
        <v>7713</v>
      </c>
      <c r="I1413" s="1" t="s">
        <v>7767</v>
      </c>
      <c r="J1413" s="1" t="s">
        <v>42</v>
      </c>
      <c r="K1413" s="1" t="s">
        <v>42</v>
      </c>
      <c r="M1413" s="1" t="s">
        <v>42</v>
      </c>
      <c r="O1413" s="1" t="s">
        <v>42</v>
      </c>
      <c r="P1413" s="1" t="s">
        <v>42</v>
      </c>
      <c r="Q1413" s="1" t="s">
        <v>42</v>
      </c>
      <c r="R1413" s="1" t="s">
        <v>42</v>
      </c>
      <c r="S1413" s="1" t="s">
        <v>42</v>
      </c>
      <c r="T1413" s="1" t="s">
        <v>42</v>
      </c>
    </row>
    <row r="1414" spans="1:20" ht="20.100000000000001" customHeight="1" x14ac:dyDescent="0.3">
      <c r="A1414" s="27" t="s">
        <v>7712</v>
      </c>
      <c r="B1414" s="28">
        <v>0</v>
      </c>
      <c r="C1414" s="28">
        <v>0</v>
      </c>
      <c r="D1414" s="28">
        <v>0</v>
      </c>
      <c r="E1414" s="28">
        <v>0</v>
      </c>
      <c r="F1414" s="27" t="s">
        <v>42</v>
      </c>
      <c r="G1414" s="1" t="s">
        <v>1569</v>
      </c>
      <c r="H1414" s="1" t="s">
        <v>7713</v>
      </c>
      <c r="I1414" s="1" t="s">
        <v>42</v>
      </c>
      <c r="J1414" s="1" t="s">
        <v>42</v>
      </c>
      <c r="K1414" s="1" t="s">
        <v>42</v>
      </c>
      <c r="M1414" s="1" t="s">
        <v>42</v>
      </c>
      <c r="O1414" s="1" t="s">
        <v>42</v>
      </c>
      <c r="P1414" s="1" t="s">
        <v>42</v>
      </c>
      <c r="Q1414" s="1" t="s">
        <v>42</v>
      </c>
      <c r="R1414" s="1" t="s">
        <v>42</v>
      </c>
      <c r="S1414" s="1" t="s">
        <v>42</v>
      </c>
      <c r="T1414" s="1" t="s">
        <v>42</v>
      </c>
    </row>
    <row r="1415" spans="1:20" ht="20.100000000000001" customHeight="1" x14ac:dyDescent="0.3">
      <c r="A1415" s="27" t="s">
        <v>8419</v>
      </c>
      <c r="B1415" s="28">
        <v>0</v>
      </c>
      <c r="C1415" s="28">
        <v>0</v>
      </c>
      <c r="D1415" s="28">
        <v>0</v>
      </c>
      <c r="E1415" s="28">
        <v>0</v>
      </c>
      <c r="F1415" s="27" t="s">
        <v>42</v>
      </c>
      <c r="G1415" s="1" t="s">
        <v>1569</v>
      </c>
      <c r="H1415" s="1" t="s">
        <v>7713</v>
      </c>
      <c r="I1415" s="1" t="s">
        <v>8420</v>
      </c>
      <c r="J1415" s="1" t="s">
        <v>42</v>
      </c>
      <c r="K1415" s="1" t="s">
        <v>42</v>
      </c>
      <c r="M1415" s="1" t="s">
        <v>42</v>
      </c>
      <c r="O1415" s="1" t="s">
        <v>42</v>
      </c>
      <c r="P1415" s="1" t="s">
        <v>42</v>
      </c>
      <c r="Q1415" s="1" t="s">
        <v>42</v>
      </c>
      <c r="R1415" s="1" t="s">
        <v>42</v>
      </c>
      <c r="S1415" s="1" t="s">
        <v>42</v>
      </c>
      <c r="T1415" s="1" t="s">
        <v>42</v>
      </c>
    </row>
    <row r="1416" spans="1:20" ht="20.100000000000001" customHeight="1" x14ac:dyDescent="0.3">
      <c r="A1416" s="27" t="s">
        <v>8495</v>
      </c>
      <c r="B1416" s="28">
        <v>263.60000000000002</v>
      </c>
      <c r="C1416" s="28">
        <v>0</v>
      </c>
      <c r="D1416" s="28">
        <v>0</v>
      </c>
      <c r="E1416" s="28">
        <v>263.60000000000002</v>
      </c>
      <c r="F1416" s="27" t="s">
        <v>42</v>
      </c>
      <c r="G1416" s="1" t="s">
        <v>1569</v>
      </c>
      <c r="H1416" s="1" t="s">
        <v>7713</v>
      </c>
      <c r="I1416" s="1" t="s">
        <v>8422</v>
      </c>
      <c r="J1416" s="1" t="s">
        <v>42</v>
      </c>
      <c r="K1416" s="1" t="s">
        <v>42</v>
      </c>
      <c r="M1416" s="1" t="s">
        <v>42</v>
      </c>
      <c r="O1416" s="1" t="s">
        <v>42</v>
      </c>
      <c r="P1416" s="1" t="s">
        <v>42</v>
      </c>
      <c r="Q1416" s="1" t="s">
        <v>42</v>
      </c>
      <c r="R1416" s="1" t="s">
        <v>42</v>
      </c>
      <c r="S1416" s="1" t="s">
        <v>42</v>
      </c>
      <c r="T1416" s="1" t="s">
        <v>42</v>
      </c>
    </row>
    <row r="1417" spans="1:20" ht="20.100000000000001" customHeight="1" x14ac:dyDescent="0.3">
      <c r="A1417" s="27" t="s">
        <v>8496</v>
      </c>
      <c r="B1417" s="28">
        <v>0</v>
      </c>
      <c r="C1417" s="28">
        <v>2458.1</v>
      </c>
      <c r="D1417" s="28">
        <v>0</v>
      </c>
      <c r="E1417" s="28">
        <v>2458.1</v>
      </c>
      <c r="F1417" s="27" t="s">
        <v>42</v>
      </c>
      <c r="G1417" s="1" t="s">
        <v>1569</v>
      </c>
      <c r="H1417" s="1" t="s">
        <v>7713</v>
      </c>
      <c r="I1417" s="1" t="s">
        <v>8424</v>
      </c>
      <c r="J1417" s="1" t="s">
        <v>42</v>
      </c>
      <c r="K1417" s="1" t="s">
        <v>42</v>
      </c>
      <c r="M1417" s="1" t="s">
        <v>42</v>
      </c>
      <c r="O1417" s="1" t="s">
        <v>42</v>
      </c>
      <c r="P1417" s="1" t="s">
        <v>42</v>
      </c>
      <c r="Q1417" s="1" t="s">
        <v>42</v>
      </c>
      <c r="R1417" s="1" t="s">
        <v>42</v>
      </c>
      <c r="S1417" s="1" t="s">
        <v>42</v>
      </c>
      <c r="T1417" s="1" t="s">
        <v>42</v>
      </c>
    </row>
    <row r="1418" spans="1:20" ht="20.100000000000001" customHeight="1" x14ac:dyDescent="0.3">
      <c r="A1418" s="27" t="s">
        <v>8497</v>
      </c>
      <c r="B1418" s="28">
        <v>0</v>
      </c>
      <c r="C1418" s="28">
        <v>0</v>
      </c>
      <c r="D1418" s="28">
        <v>322</v>
      </c>
      <c r="E1418" s="28">
        <v>322</v>
      </c>
      <c r="F1418" s="27" t="s">
        <v>42</v>
      </c>
      <c r="G1418" s="1" t="s">
        <v>1569</v>
      </c>
      <c r="H1418" s="1" t="s">
        <v>7713</v>
      </c>
      <c r="I1418" s="1" t="s">
        <v>8426</v>
      </c>
      <c r="J1418" s="1" t="s">
        <v>42</v>
      </c>
      <c r="K1418" s="1" t="s">
        <v>42</v>
      </c>
      <c r="M1418" s="1" t="s">
        <v>42</v>
      </c>
      <c r="O1418" s="1" t="s">
        <v>42</v>
      </c>
      <c r="P1418" s="1" t="s">
        <v>42</v>
      </c>
      <c r="Q1418" s="1" t="s">
        <v>42</v>
      </c>
      <c r="R1418" s="1" t="s">
        <v>42</v>
      </c>
      <c r="S1418" s="1" t="s">
        <v>42</v>
      </c>
      <c r="T1418" s="1" t="s">
        <v>42</v>
      </c>
    </row>
    <row r="1419" spans="1:20" ht="20.100000000000001" customHeight="1" x14ac:dyDescent="0.3">
      <c r="A1419" s="27" t="s">
        <v>7742</v>
      </c>
      <c r="B1419" s="28">
        <v>263.60000000000002</v>
      </c>
      <c r="C1419" s="28">
        <v>2458.1</v>
      </c>
      <c r="D1419" s="28">
        <v>322</v>
      </c>
      <c r="E1419" s="28">
        <v>3043.7</v>
      </c>
      <c r="F1419" s="27" t="s">
        <v>42</v>
      </c>
      <c r="G1419" s="1" t="s">
        <v>1569</v>
      </c>
      <c r="H1419" s="1" t="s">
        <v>7713</v>
      </c>
      <c r="I1419" s="1" t="s">
        <v>7743</v>
      </c>
      <c r="J1419" s="1" t="s">
        <v>42</v>
      </c>
      <c r="K1419" s="1" t="s">
        <v>42</v>
      </c>
      <c r="M1419" s="1" t="s">
        <v>42</v>
      </c>
      <c r="O1419" s="1" t="s">
        <v>42</v>
      </c>
      <c r="P1419" s="1" t="s">
        <v>42</v>
      </c>
      <c r="Q1419" s="1" t="s">
        <v>42</v>
      </c>
      <c r="R1419" s="1" t="s">
        <v>42</v>
      </c>
      <c r="S1419" s="1" t="s">
        <v>42</v>
      </c>
      <c r="T1419" s="1" t="s">
        <v>42</v>
      </c>
    </row>
    <row r="1420" spans="1:20" ht="20.100000000000001" customHeight="1" x14ac:dyDescent="0.3">
      <c r="A1420" s="27" t="s">
        <v>7712</v>
      </c>
      <c r="B1420" s="28">
        <v>0</v>
      </c>
      <c r="C1420" s="28">
        <v>0</v>
      </c>
      <c r="D1420" s="28">
        <v>0</v>
      </c>
      <c r="E1420" s="28">
        <v>0</v>
      </c>
      <c r="F1420" s="27" t="s">
        <v>42</v>
      </c>
      <c r="G1420" s="1" t="s">
        <v>1569</v>
      </c>
      <c r="H1420" s="1" t="s">
        <v>7713</v>
      </c>
      <c r="I1420" s="1" t="s">
        <v>42</v>
      </c>
      <c r="J1420" s="1" t="s">
        <v>42</v>
      </c>
      <c r="K1420" s="1" t="s">
        <v>42</v>
      </c>
      <c r="M1420" s="1" t="s">
        <v>42</v>
      </c>
      <c r="O1420" s="1" t="s">
        <v>42</v>
      </c>
      <c r="P1420" s="1" t="s">
        <v>42</v>
      </c>
      <c r="Q1420" s="1" t="s">
        <v>42</v>
      </c>
      <c r="R1420" s="1" t="s">
        <v>42</v>
      </c>
      <c r="S1420" s="1" t="s">
        <v>42</v>
      </c>
      <c r="T1420" s="1" t="s">
        <v>42</v>
      </c>
    </row>
    <row r="1421" spans="1:20" ht="20.100000000000001" customHeight="1" x14ac:dyDescent="0.3">
      <c r="A1421" s="27" t="s">
        <v>8507</v>
      </c>
      <c r="B1421" s="28">
        <v>0</v>
      </c>
      <c r="C1421" s="28">
        <v>0</v>
      </c>
      <c r="D1421" s="28">
        <v>116.6</v>
      </c>
      <c r="E1421" s="28">
        <v>116.6</v>
      </c>
      <c r="F1421" s="27" t="s">
        <v>42</v>
      </c>
      <c r="G1421" s="1" t="s">
        <v>1569</v>
      </c>
      <c r="H1421" s="1" t="s">
        <v>7713</v>
      </c>
      <c r="I1421" s="1" t="s">
        <v>8454</v>
      </c>
      <c r="J1421" s="1" t="s">
        <v>42</v>
      </c>
      <c r="K1421" s="1" t="s">
        <v>42</v>
      </c>
      <c r="M1421" s="1" t="s">
        <v>42</v>
      </c>
      <c r="O1421" s="1" t="s">
        <v>42</v>
      </c>
      <c r="P1421" s="1" t="s">
        <v>42</v>
      </c>
      <c r="Q1421" s="1" t="s">
        <v>42</v>
      </c>
      <c r="R1421" s="1" t="s">
        <v>42</v>
      </c>
      <c r="S1421" s="1" t="s">
        <v>42</v>
      </c>
      <c r="T1421" s="1" t="s">
        <v>42</v>
      </c>
    </row>
    <row r="1422" spans="1:20" ht="20.100000000000001" customHeight="1" x14ac:dyDescent="0.3">
      <c r="A1422" s="27" t="s">
        <v>7766</v>
      </c>
      <c r="B1422" s="28">
        <v>0</v>
      </c>
      <c r="C1422" s="28">
        <v>0</v>
      </c>
      <c r="D1422" s="28">
        <v>116.6</v>
      </c>
      <c r="E1422" s="28">
        <v>116.6</v>
      </c>
      <c r="F1422" s="27" t="s">
        <v>42</v>
      </c>
      <c r="G1422" s="1" t="s">
        <v>1569</v>
      </c>
      <c r="H1422" s="1" t="s">
        <v>7713</v>
      </c>
      <c r="I1422" s="1" t="s">
        <v>7767</v>
      </c>
      <c r="J1422" s="1" t="s">
        <v>42</v>
      </c>
      <c r="K1422" s="1" t="s">
        <v>42</v>
      </c>
      <c r="M1422" s="1" t="s">
        <v>42</v>
      </c>
      <c r="O1422" s="1" t="s">
        <v>42</v>
      </c>
      <c r="P1422" s="1" t="s">
        <v>42</v>
      </c>
      <c r="Q1422" s="1" t="s">
        <v>42</v>
      </c>
      <c r="R1422" s="1" t="s">
        <v>42</v>
      </c>
      <c r="S1422" s="1" t="s">
        <v>42</v>
      </c>
      <c r="T1422" s="1" t="s">
        <v>42</v>
      </c>
    </row>
    <row r="1423" spans="1:20" ht="20.100000000000001" customHeight="1" x14ac:dyDescent="0.3">
      <c r="A1423" s="27" t="s">
        <v>8508</v>
      </c>
      <c r="B1423" s="28">
        <v>0</v>
      </c>
      <c r="C1423" s="28">
        <v>0</v>
      </c>
      <c r="D1423" s="28">
        <v>0</v>
      </c>
      <c r="E1423" s="28">
        <v>0</v>
      </c>
      <c r="F1423" s="27" t="s">
        <v>42</v>
      </c>
      <c r="G1423" s="1" t="s">
        <v>1569</v>
      </c>
      <c r="H1423" s="1" t="s">
        <v>7713</v>
      </c>
      <c r="I1423" s="1" t="s">
        <v>8509</v>
      </c>
      <c r="J1423" s="1" t="s">
        <v>42</v>
      </c>
      <c r="K1423" s="1" t="s">
        <v>42</v>
      </c>
      <c r="M1423" s="1" t="s">
        <v>42</v>
      </c>
      <c r="O1423" s="1" t="s">
        <v>42</v>
      </c>
      <c r="P1423" s="1" t="s">
        <v>42</v>
      </c>
      <c r="Q1423" s="1" t="s">
        <v>42</v>
      </c>
      <c r="R1423" s="1" t="s">
        <v>42</v>
      </c>
      <c r="S1423" s="1" t="s">
        <v>42</v>
      </c>
      <c r="T1423" s="1" t="s">
        <v>42</v>
      </c>
    </row>
    <row r="1424" spans="1:20" ht="20.100000000000001" customHeight="1" x14ac:dyDescent="0.3">
      <c r="A1424" s="27" t="s">
        <v>7768</v>
      </c>
      <c r="B1424" s="29">
        <v>749</v>
      </c>
      <c r="C1424" s="29">
        <v>12994</v>
      </c>
      <c r="D1424" s="29">
        <v>1154</v>
      </c>
      <c r="E1424" s="29">
        <v>14897</v>
      </c>
      <c r="F1424" s="30"/>
    </row>
    <row r="1425" spans="1:20" ht="20.100000000000001" customHeight="1" x14ac:dyDescent="0.3">
      <c r="A1425" s="30"/>
      <c r="B1425" s="30"/>
      <c r="C1425" s="30"/>
      <c r="D1425" s="30"/>
      <c r="E1425" s="30"/>
      <c r="F1425" s="30"/>
    </row>
    <row r="1426" spans="1:20" ht="20.100000000000001" customHeight="1" x14ac:dyDescent="0.3">
      <c r="A1426" s="30" t="s">
        <v>8511</v>
      </c>
      <c r="B1426" s="30"/>
      <c r="C1426" s="30"/>
      <c r="D1426" s="30"/>
      <c r="E1426" s="30"/>
      <c r="F1426" s="27" t="s">
        <v>42</v>
      </c>
      <c r="G1426" s="1" t="s">
        <v>1575</v>
      </c>
      <c r="I1426" s="1" t="s">
        <v>1572</v>
      </c>
      <c r="J1426" s="1" t="s">
        <v>1573</v>
      </c>
      <c r="K1426" s="1" t="s">
        <v>81</v>
      </c>
    </row>
    <row r="1427" spans="1:20" ht="20.100000000000001" customHeight="1" x14ac:dyDescent="0.3">
      <c r="A1427" s="27" t="s">
        <v>42</v>
      </c>
      <c r="B1427" s="28"/>
      <c r="C1427" s="28"/>
      <c r="D1427" s="28"/>
      <c r="E1427" s="28"/>
      <c r="F1427" s="27" t="s">
        <v>42</v>
      </c>
      <c r="G1427" s="1" t="s">
        <v>1575</v>
      </c>
      <c r="H1427" s="1" t="s">
        <v>7711</v>
      </c>
      <c r="I1427" s="1" t="s">
        <v>42</v>
      </c>
      <c r="J1427" s="1" t="s">
        <v>42</v>
      </c>
      <c r="K1427" s="1" t="s">
        <v>42</v>
      </c>
      <c r="L1427">
        <v>1</v>
      </c>
      <c r="M1427" s="1" t="s">
        <v>42</v>
      </c>
      <c r="O1427" s="1" t="s">
        <v>42</v>
      </c>
      <c r="P1427" s="1" t="s">
        <v>42</v>
      </c>
      <c r="Q1427" s="1" t="s">
        <v>42</v>
      </c>
      <c r="R1427" s="1" t="s">
        <v>42</v>
      </c>
      <c r="S1427" s="1" t="s">
        <v>42</v>
      </c>
      <c r="T1427" s="1" t="s">
        <v>42</v>
      </c>
    </row>
    <row r="1428" spans="1:20" ht="20.100000000000001" customHeight="1" x14ac:dyDescent="0.3">
      <c r="A1428" s="27" t="s">
        <v>7712</v>
      </c>
      <c r="B1428" s="28">
        <v>0</v>
      </c>
      <c r="C1428" s="28">
        <v>0</v>
      </c>
      <c r="D1428" s="28">
        <v>0</v>
      </c>
      <c r="E1428" s="28">
        <v>0</v>
      </c>
      <c r="F1428" s="27" t="s">
        <v>42</v>
      </c>
      <c r="G1428" s="1" t="s">
        <v>1575</v>
      </c>
      <c r="H1428" s="1" t="s">
        <v>7713</v>
      </c>
      <c r="I1428" s="1" t="s">
        <v>42</v>
      </c>
      <c r="J1428" s="1" t="s">
        <v>42</v>
      </c>
      <c r="K1428" s="1" t="s">
        <v>42</v>
      </c>
      <c r="M1428" s="1" t="s">
        <v>42</v>
      </c>
      <c r="O1428" s="1" t="s">
        <v>42</v>
      </c>
      <c r="P1428" s="1" t="s">
        <v>42</v>
      </c>
      <c r="Q1428" s="1" t="s">
        <v>42</v>
      </c>
      <c r="R1428" s="1" t="s">
        <v>42</v>
      </c>
      <c r="S1428" s="1" t="s">
        <v>42</v>
      </c>
      <c r="T1428" s="1" t="s">
        <v>42</v>
      </c>
    </row>
    <row r="1429" spans="1:20" ht="20.100000000000001" customHeight="1" x14ac:dyDescent="0.3">
      <c r="A1429" s="27" t="s">
        <v>8512</v>
      </c>
      <c r="B1429" s="28">
        <v>0</v>
      </c>
      <c r="C1429" s="28">
        <v>0</v>
      </c>
      <c r="D1429" s="28">
        <v>0</v>
      </c>
      <c r="E1429" s="28">
        <v>0</v>
      </c>
      <c r="F1429" s="27" t="s">
        <v>42</v>
      </c>
      <c r="G1429" s="1" t="s">
        <v>1575</v>
      </c>
      <c r="H1429" s="1" t="s">
        <v>7713</v>
      </c>
      <c r="I1429" s="1" t="s">
        <v>8513</v>
      </c>
      <c r="J1429" s="1" t="s">
        <v>42</v>
      </c>
      <c r="K1429" s="1" t="s">
        <v>42</v>
      </c>
      <c r="M1429" s="1" t="s">
        <v>42</v>
      </c>
      <c r="O1429" s="1" t="s">
        <v>42</v>
      </c>
      <c r="P1429" s="1" t="s">
        <v>42</v>
      </c>
      <c r="Q1429" s="1" t="s">
        <v>42</v>
      </c>
      <c r="R1429" s="1" t="s">
        <v>42</v>
      </c>
      <c r="S1429" s="1" t="s">
        <v>42</v>
      </c>
      <c r="T1429" s="1" t="s">
        <v>42</v>
      </c>
    </row>
    <row r="1430" spans="1:20" ht="20.100000000000001" customHeight="1" x14ac:dyDescent="0.3">
      <c r="A1430" s="27" t="s">
        <v>8514</v>
      </c>
      <c r="B1430" s="28">
        <v>0</v>
      </c>
      <c r="C1430" s="28">
        <v>0</v>
      </c>
      <c r="D1430" s="28">
        <v>0</v>
      </c>
      <c r="E1430" s="28">
        <v>0</v>
      </c>
      <c r="F1430" s="27" t="s">
        <v>42</v>
      </c>
      <c r="G1430" s="1" t="s">
        <v>1575</v>
      </c>
      <c r="H1430" s="1" t="s">
        <v>7713</v>
      </c>
      <c r="I1430" s="1" t="s">
        <v>7803</v>
      </c>
      <c r="J1430" s="1" t="s">
        <v>42</v>
      </c>
      <c r="K1430" s="1" t="s">
        <v>42</v>
      </c>
      <c r="M1430" s="1" t="s">
        <v>42</v>
      </c>
      <c r="O1430" s="1" t="s">
        <v>42</v>
      </c>
      <c r="P1430" s="1" t="s">
        <v>42</v>
      </c>
      <c r="Q1430" s="1" t="s">
        <v>42</v>
      </c>
      <c r="R1430" s="1" t="s">
        <v>42</v>
      </c>
      <c r="S1430" s="1" t="s">
        <v>42</v>
      </c>
      <c r="T1430" s="1" t="s">
        <v>42</v>
      </c>
    </row>
    <row r="1431" spans="1:20" ht="20.100000000000001" customHeight="1" x14ac:dyDescent="0.3">
      <c r="A1431" s="27" t="s">
        <v>7712</v>
      </c>
      <c r="B1431" s="28">
        <v>0</v>
      </c>
      <c r="C1431" s="28">
        <v>0</v>
      </c>
      <c r="D1431" s="28">
        <v>0</v>
      </c>
      <c r="E1431" s="28">
        <v>0</v>
      </c>
      <c r="F1431" s="27" t="s">
        <v>42</v>
      </c>
      <c r="G1431" s="1" t="s">
        <v>1575</v>
      </c>
      <c r="H1431" s="1" t="s">
        <v>7713</v>
      </c>
      <c r="I1431" s="1" t="s">
        <v>42</v>
      </c>
      <c r="J1431" s="1" t="s">
        <v>42</v>
      </c>
      <c r="K1431" s="1" t="s">
        <v>42</v>
      </c>
      <c r="M1431" s="1" t="s">
        <v>42</v>
      </c>
      <c r="O1431" s="1" t="s">
        <v>42</v>
      </c>
      <c r="P1431" s="1" t="s">
        <v>42</v>
      </c>
      <c r="Q1431" s="1" t="s">
        <v>42</v>
      </c>
      <c r="R1431" s="1" t="s">
        <v>42</v>
      </c>
      <c r="S1431" s="1" t="s">
        <v>42</v>
      </c>
      <c r="T1431" s="1" t="s">
        <v>42</v>
      </c>
    </row>
    <row r="1432" spans="1:20" ht="20.100000000000001" customHeight="1" x14ac:dyDescent="0.3">
      <c r="A1432" s="27" t="s">
        <v>7718</v>
      </c>
      <c r="B1432" s="28">
        <v>0</v>
      </c>
      <c r="C1432" s="28">
        <v>0</v>
      </c>
      <c r="D1432" s="28">
        <v>0</v>
      </c>
      <c r="E1432" s="28">
        <v>0</v>
      </c>
      <c r="F1432" s="27" t="s">
        <v>42</v>
      </c>
      <c r="G1432" s="1" t="s">
        <v>1575</v>
      </c>
      <c r="H1432" s="1" t="s">
        <v>7713</v>
      </c>
      <c r="I1432" s="1" t="s">
        <v>7719</v>
      </c>
      <c r="J1432" s="1" t="s">
        <v>42</v>
      </c>
      <c r="K1432" s="1" t="s">
        <v>42</v>
      </c>
      <c r="M1432" s="1" t="s">
        <v>42</v>
      </c>
      <c r="O1432" s="1" t="s">
        <v>42</v>
      </c>
      <c r="P1432" s="1" t="s">
        <v>42</v>
      </c>
      <c r="Q1432" s="1" t="s">
        <v>42</v>
      </c>
      <c r="R1432" s="1" t="s">
        <v>42</v>
      </c>
      <c r="S1432" s="1" t="s">
        <v>42</v>
      </c>
      <c r="T1432" s="1" t="s">
        <v>42</v>
      </c>
    </row>
    <row r="1433" spans="1:20" ht="20.100000000000001" customHeight="1" x14ac:dyDescent="0.3">
      <c r="A1433" s="27" t="s">
        <v>7712</v>
      </c>
      <c r="B1433" s="28">
        <v>0</v>
      </c>
      <c r="C1433" s="28">
        <v>0</v>
      </c>
      <c r="D1433" s="28">
        <v>0</v>
      </c>
      <c r="E1433" s="28">
        <v>0</v>
      </c>
      <c r="F1433" s="27" t="s">
        <v>42</v>
      </c>
      <c r="G1433" s="1" t="s">
        <v>1575</v>
      </c>
      <c r="H1433" s="1" t="s">
        <v>7713</v>
      </c>
      <c r="I1433" s="1" t="s">
        <v>42</v>
      </c>
      <c r="J1433" s="1" t="s">
        <v>42</v>
      </c>
      <c r="K1433" s="1" t="s">
        <v>42</v>
      </c>
      <c r="M1433" s="1" t="s">
        <v>42</v>
      </c>
      <c r="O1433" s="1" t="s">
        <v>42</v>
      </c>
      <c r="P1433" s="1" t="s">
        <v>42</v>
      </c>
      <c r="Q1433" s="1" t="s">
        <v>42</v>
      </c>
      <c r="R1433" s="1" t="s">
        <v>42</v>
      </c>
      <c r="S1433" s="1" t="s">
        <v>42</v>
      </c>
      <c r="T1433" s="1" t="s">
        <v>42</v>
      </c>
    </row>
    <row r="1434" spans="1:20" ht="20.100000000000001" customHeight="1" x14ac:dyDescent="0.3">
      <c r="A1434" s="27" t="s">
        <v>8395</v>
      </c>
      <c r="B1434" s="28">
        <v>0</v>
      </c>
      <c r="C1434" s="28">
        <v>0</v>
      </c>
      <c r="D1434" s="28">
        <v>0</v>
      </c>
      <c r="E1434" s="28">
        <v>0</v>
      </c>
      <c r="F1434" s="27" t="s">
        <v>42</v>
      </c>
      <c r="G1434" s="1" t="s">
        <v>1575</v>
      </c>
      <c r="H1434" s="1" t="s">
        <v>7713</v>
      </c>
      <c r="I1434" s="1" t="s">
        <v>8396</v>
      </c>
      <c r="J1434" s="1" t="s">
        <v>42</v>
      </c>
      <c r="K1434" s="1" t="s">
        <v>42</v>
      </c>
      <c r="M1434" s="1" t="s">
        <v>42</v>
      </c>
      <c r="O1434" s="1" t="s">
        <v>42</v>
      </c>
      <c r="P1434" s="1" t="s">
        <v>42</v>
      </c>
      <c r="Q1434" s="1" t="s">
        <v>42</v>
      </c>
      <c r="R1434" s="1" t="s">
        <v>42</v>
      </c>
      <c r="S1434" s="1" t="s">
        <v>42</v>
      </c>
      <c r="T1434" s="1" t="s">
        <v>42</v>
      </c>
    </row>
    <row r="1435" spans="1:20" ht="20.100000000000001" customHeight="1" x14ac:dyDescent="0.3">
      <c r="A1435" s="27" t="s">
        <v>8397</v>
      </c>
      <c r="B1435" s="28">
        <v>0</v>
      </c>
      <c r="C1435" s="28">
        <v>0</v>
      </c>
      <c r="D1435" s="28">
        <v>0</v>
      </c>
      <c r="E1435" s="28">
        <v>0</v>
      </c>
      <c r="F1435" s="27" t="s">
        <v>42</v>
      </c>
      <c r="G1435" s="1" t="s">
        <v>1575</v>
      </c>
      <c r="H1435" s="1" t="s">
        <v>7713</v>
      </c>
      <c r="I1435" s="1" t="s">
        <v>8398</v>
      </c>
      <c r="J1435" s="1" t="s">
        <v>42</v>
      </c>
      <c r="K1435" s="1" t="s">
        <v>42</v>
      </c>
      <c r="M1435" s="1" t="s">
        <v>42</v>
      </c>
      <c r="O1435" s="1" t="s">
        <v>42</v>
      </c>
      <c r="P1435" s="1" t="s">
        <v>42</v>
      </c>
      <c r="Q1435" s="1" t="s">
        <v>42</v>
      </c>
      <c r="R1435" s="1" t="s">
        <v>42</v>
      </c>
      <c r="S1435" s="1" t="s">
        <v>42</v>
      </c>
      <c r="T1435" s="1" t="s">
        <v>42</v>
      </c>
    </row>
    <row r="1436" spans="1:20" ht="20.100000000000001" customHeight="1" x14ac:dyDescent="0.3">
      <c r="A1436" s="27" t="s">
        <v>8190</v>
      </c>
      <c r="B1436" s="28">
        <v>0</v>
      </c>
      <c r="C1436" s="28">
        <v>0</v>
      </c>
      <c r="D1436" s="28">
        <v>0</v>
      </c>
      <c r="E1436" s="28">
        <v>0</v>
      </c>
      <c r="F1436" s="27" t="s">
        <v>42</v>
      </c>
      <c r="G1436" s="1" t="s">
        <v>1575</v>
      </c>
      <c r="H1436" s="1" t="s">
        <v>7713</v>
      </c>
      <c r="I1436" s="1" t="s">
        <v>8191</v>
      </c>
      <c r="J1436" s="1" t="s">
        <v>42</v>
      </c>
      <c r="K1436" s="1" t="s">
        <v>42</v>
      </c>
      <c r="M1436" s="1" t="s">
        <v>42</v>
      </c>
      <c r="O1436" s="1" t="s">
        <v>42</v>
      </c>
      <c r="P1436" s="1" t="s">
        <v>42</v>
      </c>
      <c r="Q1436" s="1" t="s">
        <v>42</v>
      </c>
      <c r="R1436" s="1" t="s">
        <v>42</v>
      </c>
      <c r="S1436" s="1" t="s">
        <v>42</v>
      </c>
      <c r="T1436" s="1" t="s">
        <v>42</v>
      </c>
    </row>
    <row r="1437" spans="1:20" ht="20.100000000000001" customHeight="1" x14ac:dyDescent="0.3">
      <c r="A1437" s="27" t="s">
        <v>8515</v>
      </c>
      <c r="B1437" s="28">
        <v>0</v>
      </c>
      <c r="C1437" s="28">
        <v>7644.5</v>
      </c>
      <c r="D1437" s="28">
        <v>0</v>
      </c>
      <c r="E1437" s="28">
        <v>7644.5</v>
      </c>
      <c r="F1437" s="27" t="s">
        <v>42</v>
      </c>
      <c r="G1437" s="1" t="s">
        <v>1575</v>
      </c>
      <c r="H1437" s="1" t="s">
        <v>7713</v>
      </c>
      <c r="I1437" s="1" t="s">
        <v>8465</v>
      </c>
      <c r="J1437" s="1" t="s">
        <v>42</v>
      </c>
      <c r="K1437" s="1" t="s">
        <v>42</v>
      </c>
      <c r="M1437" s="1" t="s">
        <v>42</v>
      </c>
      <c r="O1437" s="1" t="s">
        <v>42</v>
      </c>
      <c r="P1437" s="1" t="s">
        <v>42</v>
      </c>
      <c r="Q1437" s="1" t="s">
        <v>42</v>
      </c>
      <c r="R1437" s="1" t="s">
        <v>42</v>
      </c>
      <c r="S1437" s="1" t="s">
        <v>42</v>
      </c>
      <c r="T1437" s="1" t="s">
        <v>42</v>
      </c>
    </row>
    <row r="1438" spans="1:20" ht="20.100000000000001" customHeight="1" x14ac:dyDescent="0.3">
      <c r="A1438" s="27" t="s">
        <v>7722</v>
      </c>
      <c r="B1438" s="28">
        <v>0</v>
      </c>
      <c r="C1438" s="28">
        <v>0</v>
      </c>
      <c r="D1438" s="28">
        <v>0</v>
      </c>
      <c r="E1438" s="28">
        <v>0</v>
      </c>
      <c r="F1438" s="27" t="s">
        <v>42</v>
      </c>
      <c r="G1438" s="1" t="s">
        <v>1575</v>
      </c>
      <c r="H1438" s="1" t="s">
        <v>7713</v>
      </c>
      <c r="I1438" s="1" t="s">
        <v>7723</v>
      </c>
      <c r="J1438" s="1" t="s">
        <v>42</v>
      </c>
      <c r="K1438" s="1" t="s">
        <v>42</v>
      </c>
      <c r="M1438" s="1" t="s">
        <v>42</v>
      </c>
      <c r="O1438" s="1" t="s">
        <v>42</v>
      </c>
      <c r="P1438" s="1" t="s">
        <v>42</v>
      </c>
      <c r="Q1438" s="1" t="s">
        <v>42</v>
      </c>
      <c r="R1438" s="1" t="s">
        <v>42</v>
      </c>
      <c r="S1438" s="1" t="s">
        <v>42</v>
      </c>
      <c r="T1438" s="1" t="s">
        <v>42</v>
      </c>
    </row>
    <row r="1439" spans="1:20" ht="20.100000000000001" customHeight="1" x14ac:dyDescent="0.3">
      <c r="A1439" s="27" t="s">
        <v>8516</v>
      </c>
      <c r="B1439" s="28">
        <v>0</v>
      </c>
      <c r="C1439" s="28">
        <v>3162.3</v>
      </c>
      <c r="D1439" s="28">
        <v>0</v>
      </c>
      <c r="E1439" s="28">
        <v>3162.3</v>
      </c>
      <c r="F1439" s="27" t="s">
        <v>42</v>
      </c>
      <c r="G1439" s="1" t="s">
        <v>1575</v>
      </c>
      <c r="H1439" s="1" t="s">
        <v>7713</v>
      </c>
      <c r="I1439" s="1" t="s">
        <v>8452</v>
      </c>
      <c r="J1439" s="1" t="s">
        <v>42</v>
      </c>
      <c r="K1439" s="1" t="s">
        <v>42</v>
      </c>
      <c r="M1439" s="1" t="s">
        <v>42</v>
      </c>
      <c r="O1439" s="1" t="s">
        <v>42</v>
      </c>
      <c r="P1439" s="1" t="s">
        <v>42</v>
      </c>
      <c r="Q1439" s="1" t="s">
        <v>42</v>
      </c>
      <c r="R1439" s="1" t="s">
        <v>42</v>
      </c>
      <c r="S1439" s="1" t="s">
        <v>42</v>
      </c>
      <c r="T1439" s="1" t="s">
        <v>42</v>
      </c>
    </row>
    <row r="1440" spans="1:20" ht="20.100000000000001" customHeight="1" x14ac:dyDescent="0.3">
      <c r="A1440" s="27" t="s">
        <v>7726</v>
      </c>
      <c r="B1440" s="28">
        <v>0</v>
      </c>
      <c r="C1440" s="28">
        <v>0</v>
      </c>
      <c r="D1440" s="28">
        <v>0</v>
      </c>
      <c r="E1440" s="28">
        <v>0</v>
      </c>
      <c r="F1440" s="27" t="s">
        <v>42</v>
      </c>
      <c r="G1440" s="1" t="s">
        <v>1575</v>
      </c>
      <c r="H1440" s="1" t="s">
        <v>7713</v>
      </c>
      <c r="I1440" s="1" t="s">
        <v>7727</v>
      </c>
      <c r="J1440" s="1" t="s">
        <v>42</v>
      </c>
      <c r="K1440" s="1" t="s">
        <v>42</v>
      </c>
      <c r="M1440" s="1" t="s">
        <v>42</v>
      </c>
      <c r="O1440" s="1" t="s">
        <v>42</v>
      </c>
      <c r="P1440" s="1" t="s">
        <v>42</v>
      </c>
      <c r="Q1440" s="1" t="s">
        <v>42</v>
      </c>
      <c r="R1440" s="1" t="s">
        <v>42</v>
      </c>
      <c r="S1440" s="1" t="s">
        <v>42</v>
      </c>
      <c r="T1440" s="1" t="s">
        <v>42</v>
      </c>
    </row>
    <row r="1441" spans="1:20" ht="20.100000000000001" customHeight="1" x14ac:dyDescent="0.3">
      <c r="A1441" s="27" t="s">
        <v>8517</v>
      </c>
      <c r="B1441" s="28">
        <v>0</v>
      </c>
      <c r="C1441" s="28">
        <v>2406.4</v>
      </c>
      <c r="D1441" s="28">
        <v>0</v>
      </c>
      <c r="E1441" s="28">
        <v>2406.4</v>
      </c>
      <c r="F1441" s="27" t="s">
        <v>42</v>
      </c>
      <c r="G1441" s="1" t="s">
        <v>1575</v>
      </c>
      <c r="H1441" s="1" t="s">
        <v>7713</v>
      </c>
      <c r="I1441" s="1" t="s">
        <v>8468</v>
      </c>
      <c r="J1441" s="1" t="s">
        <v>42</v>
      </c>
      <c r="K1441" s="1" t="s">
        <v>42</v>
      </c>
      <c r="M1441" s="1" t="s">
        <v>42</v>
      </c>
      <c r="O1441" s="1" t="s">
        <v>42</v>
      </c>
      <c r="P1441" s="1" t="s">
        <v>42</v>
      </c>
      <c r="Q1441" s="1" t="s">
        <v>42</v>
      </c>
      <c r="R1441" s="1" t="s">
        <v>42</v>
      </c>
      <c r="S1441" s="1" t="s">
        <v>42</v>
      </c>
      <c r="T1441" s="1" t="s">
        <v>42</v>
      </c>
    </row>
    <row r="1442" spans="1:20" ht="20.100000000000001" customHeight="1" x14ac:dyDescent="0.3">
      <c r="A1442" s="27" t="s">
        <v>8094</v>
      </c>
      <c r="B1442" s="28">
        <v>0</v>
      </c>
      <c r="C1442" s="28">
        <v>13213.2</v>
      </c>
      <c r="D1442" s="28">
        <v>0</v>
      </c>
      <c r="E1442" s="28">
        <v>13213.2</v>
      </c>
      <c r="F1442" s="27" t="s">
        <v>42</v>
      </c>
      <c r="G1442" s="1" t="s">
        <v>1575</v>
      </c>
      <c r="H1442" s="1" t="s">
        <v>7713</v>
      </c>
      <c r="I1442" s="1" t="s">
        <v>8095</v>
      </c>
      <c r="J1442" s="1" t="s">
        <v>42</v>
      </c>
      <c r="K1442" s="1" t="s">
        <v>42</v>
      </c>
      <c r="M1442" s="1" t="s">
        <v>42</v>
      </c>
      <c r="O1442" s="1" t="s">
        <v>42</v>
      </c>
      <c r="P1442" s="1" t="s">
        <v>42</v>
      </c>
      <c r="Q1442" s="1" t="s">
        <v>42</v>
      </c>
      <c r="R1442" s="1" t="s">
        <v>42</v>
      </c>
      <c r="S1442" s="1" t="s">
        <v>42</v>
      </c>
      <c r="T1442" s="1" t="s">
        <v>42</v>
      </c>
    </row>
    <row r="1443" spans="1:20" ht="20.100000000000001" customHeight="1" x14ac:dyDescent="0.3">
      <c r="A1443" s="27" t="s">
        <v>7712</v>
      </c>
      <c r="B1443" s="28">
        <v>0</v>
      </c>
      <c r="C1443" s="28">
        <v>0</v>
      </c>
      <c r="D1443" s="28">
        <v>0</v>
      </c>
      <c r="E1443" s="28">
        <v>0</v>
      </c>
      <c r="F1443" s="27" t="s">
        <v>42</v>
      </c>
      <c r="G1443" s="1" t="s">
        <v>1575</v>
      </c>
      <c r="H1443" s="1" t="s">
        <v>7713</v>
      </c>
      <c r="I1443" s="1" t="s">
        <v>7712</v>
      </c>
      <c r="J1443" s="1" t="s">
        <v>42</v>
      </c>
      <c r="K1443" s="1" t="s">
        <v>42</v>
      </c>
      <c r="M1443" s="1" t="s">
        <v>42</v>
      </c>
      <c r="O1443" s="1" t="s">
        <v>42</v>
      </c>
      <c r="P1443" s="1" t="s">
        <v>42</v>
      </c>
      <c r="Q1443" s="1" t="s">
        <v>42</v>
      </c>
      <c r="R1443" s="1" t="s">
        <v>42</v>
      </c>
      <c r="S1443" s="1" t="s">
        <v>42</v>
      </c>
      <c r="T1443" s="1" t="s">
        <v>42</v>
      </c>
    </row>
    <row r="1444" spans="1:20" ht="20.100000000000001" customHeight="1" x14ac:dyDescent="0.3">
      <c r="A1444" s="27" t="s">
        <v>7812</v>
      </c>
      <c r="B1444" s="28">
        <v>0</v>
      </c>
      <c r="C1444" s="28">
        <v>0</v>
      </c>
      <c r="D1444" s="28">
        <v>0</v>
      </c>
      <c r="E1444" s="28">
        <v>0</v>
      </c>
      <c r="F1444" s="27" t="s">
        <v>42</v>
      </c>
      <c r="G1444" s="1" t="s">
        <v>1575</v>
      </c>
      <c r="H1444" s="1" t="s">
        <v>7713</v>
      </c>
      <c r="I1444" s="1" t="s">
        <v>7813</v>
      </c>
      <c r="J1444" s="1" t="s">
        <v>42</v>
      </c>
      <c r="K1444" s="1" t="s">
        <v>42</v>
      </c>
      <c r="M1444" s="1" t="s">
        <v>42</v>
      </c>
      <c r="O1444" s="1" t="s">
        <v>42</v>
      </c>
      <c r="P1444" s="1" t="s">
        <v>42</v>
      </c>
      <c r="Q1444" s="1" t="s">
        <v>42</v>
      </c>
      <c r="R1444" s="1" t="s">
        <v>42</v>
      </c>
      <c r="S1444" s="1" t="s">
        <v>42</v>
      </c>
      <c r="T1444" s="1" t="s">
        <v>42</v>
      </c>
    </row>
    <row r="1445" spans="1:20" ht="20.100000000000001" customHeight="1" x14ac:dyDescent="0.3">
      <c r="A1445" s="27" t="s">
        <v>8407</v>
      </c>
      <c r="B1445" s="28">
        <v>0</v>
      </c>
      <c r="C1445" s="28">
        <v>0</v>
      </c>
      <c r="D1445" s="28">
        <v>0</v>
      </c>
      <c r="E1445" s="28">
        <v>0</v>
      </c>
      <c r="F1445" s="27" t="s">
        <v>42</v>
      </c>
      <c r="G1445" s="1" t="s">
        <v>1575</v>
      </c>
      <c r="H1445" s="1" t="s">
        <v>7713</v>
      </c>
      <c r="I1445" s="1" t="s">
        <v>8407</v>
      </c>
      <c r="J1445" s="1" t="s">
        <v>42</v>
      </c>
      <c r="K1445" s="1" t="s">
        <v>42</v>
      </c>
      <c r="M1445" s="1" t="s">
        <v>42</v>
      </c>
      <c r="O1445" s="1" t="s">
        <v>42</v>
      </c>
      <c r="P1445" s="1" t="s">
        <v>42</v>
      </c>
      <c r="Q1445" s="1" t="s">
        <v>42</v>
      </c>
      <c r="R1445" s="1" t="s">
        <v>42</v>
      </c>
      <c r="S1445" s="1" t="s">
        <v>42</v>
      </c>
      <c r="T1445" s="1" t="s">
        <v>42</v>
      </c>
    </row>
    <row r="1446" spans="1:20" ht="20.100000000000001" customHeight="1" x14ac:dyDescent="0.3">
      <c r="A1446" s="27" t="s">
        <v>8408</v>
      </c>
      <c r="B1446" s="28">
        <v>0</v>
      </c>
      <c r="C1446" s="28">
        <v>0</v>
      </c>
      <c r="D1446" s="28">
        <v>0</v>
      </c>
      <c r="E1446" s="28">
        <v>0</v>
      </c>
      <c r="F1446" s="27" t="s">
        <v>42</v>
      </c>
      <c r="G1446" s="1" t="s">
        <v>1575</v>
      </c>
      <c r="H1446" s="1" t="s">
        <v>7713</v>
      </c>
      <c r="I1446" s="1" t="s">
        <v>8409</v>
      </c>
      <c r="J1446" s="1" t="s">
        <v>42</v>
      </c>
      <c r="K1446" s="1" t="s">
        <v>42</v>
      </c>
      <c r="M1446" s="1" t="s">
        <v>42</v>
      </c>
      <c r="O1446" s="1" t="s">
        <v>42</v>
      </c>
      <c r="P1446" s="1" t="s">
        <v>42</v>
      </c>
      <c r="Q1446" s="1" t="s">
        <v>42</v>
      </c>
      <c r="R1446" s="1" t="s">
        <v>42</v>
      </c>
      <c r="S1446" s="1" t="s">
        <v>42</v>
      </c>
      <c r="T1446" s="1" t="s">
        <v>42</v>
      </c>
    </row>
    <row r="1447" spans="1:20" ht="20.100000000000001" customHeight="1" x14ac:dyDescent="0.3">
      <c r="A1447" s="27" t="s">
        <v>8518</v>
      </c>
      <c r="B1447" s="28">
        <v>1802.6</v>
      </c>
      <c r="C1447" s="28">
        <v>0</v>
      </c>
      <c r="D1447" s="28">
        <v>0</v>
      </c>
      <c r="E1447" s="28">
        <v>1802.6</v>
      </c>
      <c r="F1447" s="27" t="s">
        <v>42</v>
      </c>
      <c r="G1447" s="1" t="s">
        <v>1575</v>
      </c>
      <c r="H1447" s="1" t="s">
        <v>7713</v>
      </c>
      <c r="I1447" s="1" t="s">
        <v>8240</v>
      </c>
      <c r="J1447" s="1" t="s">
        <v>42</v>
      </c>
      <c r="K1447" s="1" t="s">
        <v>42</v>
      </c>
      <c r="M1447" s="1" t="s">
        <v>42</v>
      </c>
      <c r="O1447" s="1" t="s">
        <v>42</v>
      </c>
      <c r="P1447" s="1" t="s">
        <v>42</v>
      </c>
      <c r="Q1447" s="1" t="s">
        <v>42</v>
      </c>
      <c r="R1447" s="1" t="s">
        <v>42</v>
      </c>
      <c r="S1447" s="1" t="s">
        <v>42</v>
      </c>
      <c r="T1447" s="1" t="s">
        <v>42</v>
      </c>
    </row>
    <row r="1448" spans="1:20" ht="20.100000000000001" customHeight="1" x14ac:dyDescent="0.3">
      <c r="A1448" s="27" t="s">
        <v>8519</v>
      </c>
      <c r="B1448" s="28">
        <v>0</v>
      </c>
      <c r="C1448" s="28">
        <v>6603.2</v>
      </c>
      <c r="D1448" s="28">
        <v>0</v>
      </c>
      <c r="E1448" s="28">
        <v>6603.2</v>
      </c>
      <c r="F1448" s="27" t="s">
        <v>42</v>
      </c>
      <c r="G1448" s="1" t="s">
        <v>1575</v>
      </c>
      <c r="H1448" s="1" t="s">
        <v>7713</v>
      </c>
      <c r="I1448" s="1" t="s">
        <v>8242</v>
      </c>
      <c r="J1448" s="1" t="s">
        <v>42</v>
      </c>
      <c r="K1448" s="1" t="s">
        <v>42</v>
      </c>
      <c r="M1448" s="1" t="s">
        <v>42</v>
      </c>
      <c r="O1448" s="1" t="s">
        <v>42</v>
      </c>
      <c r="P1448" s="1" t="s">
        <v>42</v>
      </c>
      <c r="Q1448" s="1" t="s">
        <v>42</v>
      </c>
      <c r="R1448" s="1" t="s">
        <v>42</v>
      </c>
      <c r="S1448" s="1" t="s">
        <v>42</v>
      </c>
      <c r="T1448" s="1" t="s">
        <v>42</v>
      </c>
    </row>
    <row r="1449" spans="1:20" ht="20.100000000000001" customHeight="1" x14ac:dyDescent="0.3">
      <c r="A1449" s="27" t="s">
        <v>8520</v>
      </c>
      <c r="B1449" s="28">
        <v>0</v>
      </c>
      <c r="C1449" s="28">
        <v>0</v>
      </c>
      <c r="D1449" s="28">
        <v>1959.4</v>
      </c>
      <c r="E1449" s="28">
        <v>1959.4</v>
      </c>
      <c r="F1449" s="27" t="s">
        <v>42</v>
      </c>
      <c r="G1449" s="1" t="s">
        <v>1575</v>
      </c>
      <c r="H1449" s="1" t="s">
        <v>7713</v>
      </c>
      <c r="I1449" s="1" t="s">
        <v>8413</v>
      </c>
      <c r="J1449" s="1" t="s">
        <v>42</v>
      </c>
      <c r="K1449" s="1" t="s">
        <v>42</v>
      </c>
      <c r="M1449" s="1" t="s">
        <v>42</v>
      </c>
      <c r="O1449" s="1" t="s">
        <v>42</v>
      </c>
      <c r="P1449" s="1" t="s">
        <v>42</v>
      </c>
      <c r="Q1449" s="1" t="s">
        <v>42</v>
      </c>
      <c r="R1449" s="1" t="s">
        <v>42</v>
      </c>
      <c r="S1449" s="1" t="s">
        <v>42</v>
      </c>
      <c r="T1449" s="1" t="s">
        <v>42</v>
      </c>
    </row>
    <row r="1450" spans="1:20" ht="20.100000000000001" customHeight="1" x14ac:dyDescent="0.3">
      <c r="A1450" s="27" t="s">
        <v>7766</v>
      </c>
      <c r="B1450" s="28">
        <v>1802.6</v>
      </c>
      <c r="C1450" s="28">
        <v>6603.2</v>
      </c>
      <c r="D1450" s="28">
        <v>1959.4</v>
      </c>
      <c r="E1450" s="28">
        <v>10365.200000000001</v>
      </c>
      <c r="F1450" s="27" t="s">
        <v>42</v>
      </c>
      <c r="G1450" s="1" t="s">
        <v>1575</v>
      </c>
      <c r="H1450" s="1" t="s">
        <v>7713</v>
      </c>
      <c r="I1450" s="1" t="s">
        <v>7767</v>
      </c>
      <c r="J1450" s="1" t="s">
        <v>42</v>
      </c>
      <c r="K1450" s="1" t="s">
        <v>42</v>
      </c>
      <c r="M1450" s="1" t="s">
        <v>42</v>
      </c>
      <c r="O1450" s="1" t="s">
        <v>42</v>
      </c>
      <c r="P1450" s="1" t="s">
        <v>42</v>
      </c>
      <c r="Q1450" s="1" t="s">
        <v>42</v>
      </c>
      <c r="R1450" s="1" t="s">
        <v>42</v>
      </c>
      <c r="S1450" s="1" t="s">
        <v>42</v>
      </c>
      <c r="T1450" s="1" t="s">
        <v>42</v>
      </c>
    </row>
    <row r="1451" spans="1:20" ht="20.100000000000001" customHeight="1" x14ac:dyDescent="0.3">
      <c r="A1451" s="27" t="s">
        <v>7712</v>
      </c>
      <c r="B1451" s="28">
        <v>0</v>
      </c>
      <c r="C1451" s="28">
        <v>0</v>
      </c>
      <c r="D1451" s="28">
        <v>0</v>
      </c>
      <c r="E1451" s="28">
        <v>0</v>
      </c>
      <c r="F1451" s="27" t="s">
        <v>42</v>
      </c>
      <c r="G1451" s="1" t="s">
        <v>1575</v>
      </c>
      <c r="H1451" s="1" t="s">
        <v>7713</v>
      </c>
      <c r="I1451" s="1" t="s">
        <v>42</v>
      </c>
      <c r="J1451" s="1" t="s">
        <v>42</v>
      </c>
      <c r="K1451" s="1" t="s">
        <v>42</v>
      </c>
      <c r="M1451" s="1" t="s">
        <v>42</v>
      </c>
      <c r="O1451" s="1" t="s">
        <v>42</v>
      </c>
      <c r="P1451" s="1" t="s">
        <v>42</v>
      </c>
      <c r="Q1451" s="1" t="s">
        <v>42</v>
      </c>
      <c r="R1451" s="1" t="s">
        <v>42</v>
      </c>
      <c r="S1451" s="1" t="s">
        <v>42</v>
      </c>
      <c r="T1451" s="1" t="s">
        <v>42</v>
      </c>
    </row>
    <row r="1452" spans="1:20" ht="20.100000000000001" customHeight="1" x14ac:dyDescent="0.3">
      <c r="A1452" s="27" t="s">
        <v>8414</v>
      </c>
      <c r="B1452" s="28">
        <v>0</v>
      </c>
      <c r="C1452" s="28">
        <v>0</v>
      </c>
      <c r="D1452" s="28">
        <v>0</v>
      </c>
      <c r="E1452" s="28">
        <v>0</v>
      </c>
      <c r="F1452" s="27" t="s">
        <v>42</v>
      </c>
      <c r="G1452" s="1" t="s">
        <v>1575</v>
      </c>
      <c r="H1452" s="1" t="s">
        <v>7713</v>
      </c>
      <c r="I1452" s="1" t="s">
        <v>8415</v>
      </c>
      <c r="J1452" s="1" t="s">
        <v>42</v>
      </c>
      <c r="K1452" s="1" t="s">
        <v>42</v>
      </c>
      <c r="M1452" s="1" t="s">
        <v>42</v>
      </c>
      <c r="O1452" s="1" t="s">
        <v>42</v>
      </c>
      <c r="P1452" s="1" t="s">
        <v>42</v>
      </c>
      <c r="Q1452" s="1" t="s">
        <v>42</v>
      </c>
      <c r="R1452" s="1" t="s">
        <v>42</v>
      </c>
      <c r="S1452" s="1" t="s">
        <v>42</v>
      </c>
      <c r="T1452" s="1" t="s">
        <v>42</v>
      </c>
    </row>
    <row r="1453" spans="1:20" ht="20.100000000000001" customHeight="1" x14ac:dyDescent="0.3">
      <c r="A1453" s="27" t="s">
        <v>8521</v>
      </c>
      <c r="B1453" s="28">
        <v>197.6</v>
      </c>
      <c r="C1453" s="28">
        <v>0</v>
      </c>
      <c r="D1453" s="28">
        <v>0</v>
      </c>
      <c r="E1453" s="28">
        <v>197.6</v>
      </c>
      <c r="F1453" s="27" t="s">
        <v>42</v>
      </c>
      <c r="G1453" s="1" t="s">
        <v>1575</v>
      </c>
      <c r="H1453" s="1" t="s">
        <v>7713</v>
      </c>
      <c r="I1453" s="1" t="s">
        <v>8123</v>
      </c>
      <c r="J1453" s="1" t="s">
        <v>42</v>
      </c>
      <c r="K1453" s="1" t="s">
        <v>42</v>
      </c>
      <c r="M1453" s="1" t="s">
        <v>42</v>
      </c>
      <c r="O1453" s="1" t="s">
        <v>42</v>
      </c>
      <c r="P1453" s="1" t="s">
        <v>42</v>
      </c>
      <c r="Q1453" s="1" t="s">
        <v>42</v>
      </c>
      <c r="R1453" s="1" t="s">
        <v>42</v>
      </c>
      <c r="S1453" s="1" t="s">
        <v>42</v>
      </c>
      <c r="T1453" s="1" t="s">
        <v>42</v>
      </c>
    </row>
    <row r="1454" spans="1:20" ht="20.100000000000001" customHeight="1" x14ac:dyDescent="0.3">
      <c r="A1454" s="27" t="s">
        <v>8522</v>
      </c>
      <c r="B1454" s="28">
        <v>0</v>
      </c>
      <c r="C1454" s="28">
        <v>4055.4</v>
      </c>
      <c r="D1454" s="28">
        <v>0</v>
      </c>
      <c r="E1454" s="28">
        <v>4055.4</v>
      </c>
      <c r="F1454" s="27" t="s">
        <v>42</v>
      </c>
      <c r="G1454" s="1" t="s">
        <v>1575</v>
      </c>
      <c r="H1454" s="1" t="s">
        <v>7713</v>
      </c>
      <c r="I1454" s="1" t="s">
        <v>8125</v>
      </c>
      <c r="J1454" s="1" t="s">
        <v>42</v>
      </c>
      <c r="K1454" s="1" t="s">
        <v>42</v>
      </c>
      <c r="M1454" s="1" t="s">
        <v>42</v>
      </c>
      <c r="O1454" s="1" t="s">
        <v>42</v>
      </c>
      <c r="P1454" s="1" t="s">
        <v>42</v>
      </c>
      <c r="Q1454" s="1" t="s">
        <v>42</v>
      </c>
      <c r="R1454" s="1" t="s">
        <v>42</v>
      </c>
      <c r="S1454" s="1" t="s">
        <v>42</v>
      </c>
      <c r="T1454" s="1" t="s">
        <v>42</v>
      </c>
    </row>
    <row r="1455" spans="1:20" ht="20.100000000000001" customHeight="1" x14ac:dyDescent="0.3">
      <c r="A1455" s="27" t="s">
        <v>8523</v>
      </c>
      <c r="B1455" s="28">
        <v>0</v>
      </c>
      <c r="C1455" s="28">
        <v>0</v>
      </c>
      <c r="D1455" s="28">
        <v>69.3</v>
      </c>
      <c r="E1455" s="28">
        <v>69.3</v>
      </c>
      <c r="F1455" s="27" t="s">
        <v>42</v>
      </c>
      <c r="G1455" s="1" t="s">
        <v>1575</v>
      </c>
      <c r="H1455" s="1" t="s">
        <v>7713</v>
      </c>
      <c r="I1455" s="1" t="s">
        <v>8127</v>
      </c>
      <c r="J1455" s="1" t="s">
        <v>42</v>
      </c>
      <c r="K1455" s="1" t="s">
        <v>42</v>
      </c>
      <c r="M1455" s="1" t="s">
        <v>42</v>
      </c>
      <c r="O1455" s="1" t="s">
        <v>42</v>
      </c>
      <c r="P1455" s="1" t="s">
        <v>42</v>
      </c>
      <c r="Q1455" s="1" t="s">
        <v>42</v>
      </c>
      <c r="R1455" s="1" t="s">
        <v>42</v>
      </c>
      <c r="S1455" s="1" t="s">
        <v>42</v>
      </c>
      <c r="T1455" s="1" t="s">
        <v>42</v>
      </c>
    </row>
    <row r="1456" spans="1:20" ht="20.100000000000001" customHeight="1" x14ac:dyDescent="0.3">
      <c r="A1456" s="27" t="s">
        <v>7766</v>
      </c>
      <c r="B1456" s="28">
        <v>197.6</v>
      </c>
      <c r="C1456" s="28">
        <v>4055.4</v>
      </c>
      <c r="D1456" s="28">
        <v>69.3</v>
      </c>
      <c r="E1456" s="28">
        <v>4322.3</v>
      </c>
      <c r="F1456" s="27" t="s">
        <v>42</v>
      </c>
      <c r="G1456" s="1" t="s">
        <v>1575</v>
      </c>
      <c r="H1456" s="1" t="s">
        <v>7713</v>
      </c>
      <c r="I1456" s="1" t="s">
        <v>7767</v>
      </c>
      <c r="J1456" s="1" t="s">
        <v>42</v>
      </c>
      <c r="K1456" s="1" t="s">
        <v>42</v>
      </c>
      <c r="M1456" s="1" t="s">
        <v>42</v>
      </c>
      <c r="O1456" s="1" t="s">
        <v>42</v>
      </c>
      <c r="P1456" s="1" t="s">
        <v>42</v>
      </c>
      <c r="Q1456" s="1" t="s">
        <v>42</v>
      </c>
      <c r="R1456" s="1" t="s">
        <v>42</v>
      </c>
      <c r="S1456" s="1" t="s">
        <v>42</v>
      </c>
      <c r="T1456" s="1" t="s">
        <v>42</v>
      </c>
    </row>
    <row r="1457" spans="1:20" ht="20.100000000000001" customHeight="1" x14ac:dyDescent="0.3">
      <c r="A1457" s="27" t="s">
        <v>7712</v>
      </c>
      <c r="B1457" s="28">
        <v>0</v>
      </c>
      <c r="C1457" s="28">
        <v>0</v>
      </c>
      <c r="D1457" s="28">
        <v>0</v>
      </c>
      <c r="E1457" s="28">
        <v>0</v>
      </c>
      <c r="F1457" s="27" t="s">
        <v>42</v>
      </c>
      <c r="G1457" s="1" t="s">
        <v>1575</v>
      </c>
      <c r="H1457" s="1" t="s">
        <v>7713</v>
      </c>
      <c r="I1457" s="1" t="s">
        <v>42</v>
      </c>
      <c r="J1457" s="1" t="s">
        <v>42</v>
      </c>
      <c r="K1457" s="1" t="s">
        <v>42</v>
      </c>
      <c r="M1457" s="1" t="s">
        <v>42</v>
      </c>
      <c r="O1457" s="1" t="s">
        <v>42</v>
      </c>
      <c r="P1457" s="1" t="s">
        <v>42</v>
      </c>
      <c r="Q1457" s="1" t="s">
        <v>42</v>
      </c>
      <c r="R1457" s="1" t="s">
        <v>42</v>
      </c>
      <c r="S1457" s="1" t="s">
        <v>42</v>
      </c>
      <c r="T1457" s="1" t="s">
        <v>42</v>
      </c>
    </row>
    <row r="1458" spans="1:20" ht="20.100000000000001" customHeight="1" x14ac:dyDescent="0.3">
      <c r="A1458" s="27" t="s">
        <v>8419</v>
      </c>
      <c r="B1458" s="28">
        <v>0</v>
      </c>
      <c r="C1458" s="28">
        <v>0</v>
      </c>
      <c r="D1458" s="28">
        <v>0</v>
      </c>
      <c r="E1458" s="28">
        <v>0</v>
      </c>
      <c r="F1458" s="27" t="s">
        <v>42</v>
      </c>
      <c r="G1458" s="1" t="s">
        <v>1575</v>
      </c>
      <c r="H1458" s="1" t="s">
        <v>7713</v>
      </c>
      <c r="I1458" s="1" t="s">
        <v>8420</v>
      </c>
      <c r="J1458" s="1" t="s">
        <v>42</v>
      </c>
      <c r="K1458" s="1" t="s">
        <v>42</v>
      </c>
      <c r="M1458" s="1" t="s">
        <v>42</v>
      </c>
      <c r="O1458" s="1" t="s">
        <v>42</v>
      </c>
      <c r="P1458" s="1" t="s">
        <v>42</v>
      </c>
      <c r="Q1458" s="1" t="s">
        <v>42</v>
      </c>
      <c r="R1458" s="1" t="s">
        <v>42</v>
      </c>
      <c r="S1458" s="1" t="s">
        <v>42</v>
      </c>
      <c r="T1458" s="1" t="s">
        <v>42</v>
      </c>
    </row>
    <row r="1459" spans="1:20" ht="20.100000000000001" customHeight="1" x14ac:dyDescent="0.3">
      <c r="A1459" s="27" t="s">
        <v>8524</v>
      </c>
      <c r="B1459" s="28">
        <v>597.20000000000005</v>
      </c>
      <c r="C1459" s="28">
        <v>0</v>
      </c>
      <c r="D1459" s="28">
        <v>0</v>
      </c>
      <c r="E1459" s="28">
        <v>597.20000000000005</v>
      </c>
      <c r="F1459" s="27" t="s">
        <v>42</v>
      </c>
      <c r="G1459" s="1" t="s">
        <v>1575</v>
      </c>
      <c r="H1459" s="1" t="s">
        <v>7713</v>
      </c>
      <c r="I1459" s="1" t="s">
        <v>8422</v>
      </c>
      <c r="J1459" s="1" t="s">
        <v>42</v>
      </c>
      <c r="K1459" s="1" t="s">
        <v>42</v>
      </c>
      <c r="M1459" s="1" t="s">
        <v>42</v>
      </c>
      <c r="O1459" s="1" t="s">
        <v>42</v>
      </c>
      <c r="P1459" s="1" t="s">
        <v>42</v>
      </c>
      <c r="Q1459" s="1" t="s">
        <v>42</v>
      </c>
      <c r="R1459" s="1" t="s">
        <v>42</v>
      </c>
      <c r="S1459" s="1" t="s">
        <v>42</v>
      </c>
      <c r="T1459" s="1" t="s">
        <v>42</v>
      </c>
    </row>
    <row r="1460" spans="1:20" ht="20.100000000000001" customHeight="1" x14ac:dyDescent="0.3">
      <c r="A1460" s="27" t="s">
        <v>8525</v>
      </c>
      <c r="B1460" s="28">
        <v>0</v>
      </c>
      <c r="C1460" s="28">
        <v>5569.2</v>
      </c>
      <c r="D1460" s="28">
        <v>0</v>
      </c>
      <c r="E1460" s="28">
        <v>5569.2</v>
      </c>
      <c r="F1460" s="27" t="s">
        <v>42</v>
      </c>
      <c r="G1460" s="1" t="s">
        <v>1575</v>
      </c>
      <c r="H1460" s="1" t="s">
        <v>7713</v>
      </c>
      <c r="I1460" s="1" t="s">
        <v>8424</v>
      </c>
      <c r="J1460" s="1" t="s">
        <v>42</v>
      </c>
      <c r="K1460" s="1" t="s">
        <v>42</v>
      </c>
      <c r="M1460" s="1" t="s">
        <v>42</v>
      </c>
      <c r="O1460" s="1" t="s">
        <v>42</v>
      </c>
      <c r="P1460" s="1" t="s">
        <v>42</v>
      </c>
      <c r="Q1460" s="1" t="s">
        <v>42</v>
      </c>
      <c r="R1460" s="1" t="s">
        <v>42</v>
      </c>
      <c r="S1460" s="1" t="s">
        <v>42</v>
      </c>
      <c r="T1460" s="1" t="s">
        <v>42</v>
      </c>
    </row>
    <row r="1461" spans="1:20" ht="20.100000000000001" customHeight="1" x14ac:dyDescent="0.3">
      <c r="A1461" s="27" t="s">
        <v>8526</v>
      </c>
      <c r="B1461" s="28">
        <v>0</v>
      </c>
      <c r="C1461" s="28">
        <v>0</v>
      </c>
      <c r="D1461" s="28">
        <v>729.6</v>
      </c>
      <c r="E1461" s="28">
        <v>729.6</v>
      </c>
      <c r="F1461" s="27" t="s">
        <v>42</v>
      </c>
      <c r="G1461" s="1" t="s">
        <v>1575</v>
      </c>
      <c r="H1461" s="1" t="s">
        <v>7713</v>
      </c>
      <c r="I1461" s="1" t="s">
        <v>8426</v>
      </c>
      <c r="J1461" s="1" t="s">
        <v>42</v>
      </c>
      <c r="K1461" s="1" t="s">
        <v>42</v>
      </c>
      <c r="M1461" s="1" t="s">
        <v>42</v>
      </c>
      <c r="O1461" s="1" t="s">
        <v>42</v>
      </c>
      <c r="P1461" s="1" t="s">
        <v>42</v>
      </c>
      <c r="Q1461" s="1" t="s">
        <v>42</v>
      </c>
      <c r="R1461" s="1" t="s">
        <v>42</v>
      </c>
      <c r="S1461" s="1" t="s">
        <v>42</v>
      </c>
      <c r="T1461" s="1" t="s">
        <v>42</v>
      </c>
    </row>
    <row r="1462" spans="1:20" ht="20.100000000000001" customHeight="1" x14ac:dyDescent="0.3">
      <c r="A1462" s="27" t="s">
        <v>7742</v>
      </c>
      <c r="B1462" s="28">
        <v>597.20000000000005</v>
      </c>
      <c r="C1462" s="28">
        <v>5569.2</v>
      </c>
      <c r="D1462" s="28">
        <v>729.6</v>
      </c>
      <c r="E1462" s="28">
        <v>6896</v>
      </c>
      <c r="F1462" s="27" t="s">
        <v>42</v>
      </c>
      <c r="G1462" s="1" t="s">
        <v>1575</v>
      </c>
      <c r="H1462" s="1" t="s">
        <v>7713</v>
      </c>
      <c r="I1462" s="1" t="s">
        <v>7743</v>
      </c>
      <c r="J1462" s="1" t="s">
        <v>42</v>
      </c>
      <c r="K1462" s="1" t="s">
        <v>42</v>
      </c>
      <c r="M1462" s="1" t="s">
        <v>42</v>
      </c>
      <c r="O1462" s="1" t="s">
        <v>42</v>
      </c>
      <c r="P1462" s="1" t="s">
        <v>42</v>
      </c>
      <c r="Q1462" s="1" t="s">
        <v>42</v>
      </c>
      <c r="R1462" s="1" t="s">
        <v>42</v>
      </c>
      <c r="S1462" s="1" t="s">
        <v>42</v>
      </c>
      <c r="T1462" s="1" t="s">
        <v>42</v>
      </c>
    </row>
    <row r="1463" spans="1:20" ht="20.100000000000001" customHeight="1" x14ac:dyDescent="0.3">
      <c r="A1463" s="27" t="s">
        <v>7712</v>
      </c>
      <c r="B1463" s="28">
        <v>0</v>
      </c>
      <c r="C1463" s="28">
        <v>0</v>
      </c>
      <c r="D1463" s="28">
        <v>0</v>
      </c>
      <c r="E1463" s="28">
        <v>0</v>
      </c>
      <c r="F1463" s="27" t="s">
        <v>42</v>
      </c>
      <c r="G1463" s="1" t="s">
        <v>1575</v>
      </c>
      <c r="H1463" s="1" t="s">
        <v>7713</v>
      </c>
      <c r="I1463" s="1" t="s">
        <v>42</v>
      </c>
      <c r="J1463" s="1" t="s">
        <v>42</v>
      </c>
      <c r="K1463" s="1" t="s">
        <v>42</v>
      </c>
      <c r="M1463" s="1" t="s">
        <v>42</v>
      </c>
      <c r="O1463" s="1" t="s">
        <v>42</v>
      </c>
      <c r="P1463" s="1" t="s">
        <v>42</v>
      </c>
      <c r="Q1463" s="1" t="s">
        <v>42</v>
      </c>
      <c r="R1463" s="1" t="s">
        <v>42</v>
      </c>
      <c r="S1463" s="1" t="s">
        <v>42</v>
      </c>
      <c r="T1463" s="1" t="s">
        <v>42</v>
      </c>
    </row>
    <row r="1464" spans="1:20" ht="20.100000000000001" customHeight="1" x14ac:dyDescent="0.3">
      <c r="A1464" s="27" t="s">
        <v>8527</v>
      </c>
      <c r="B1464" s="28">
        <v>0</v>
      </c>
      <c r="C1464" s="28">
        <v>0</v>
      </c>
      <c r="D1464" s="28">
        <v>264.2</v>
      </c>
      <c r="E1464" s="28">
        <v>264.2</v>
      </c>
      <c r="F1464" s="27" t="s">
        <v>42</v>
      </c>
      <c r="G1464" s="1" t="s">
        <v>1575</v>
      </c>
      <c r="H1464" s="1" t="s">
        <v>7713</v>
      </c>
      <c r="I1464" s="1" t="s">
        <v>8454</v>
      </c>
      <c r="J1464" s="1" t="s">
        <v>42</v>
      </c>
      <c r="K1464" s="1" t="s">
        <v>42</v>
      </c>
      <c r="M1464" s="1" t="s">
        <v>42</v>
      </c>
      <c r="O1464" s="1" t="s">
        <v>42</v>
      </c>
      <c r="P1464" s="1" t="s">
        <v>42</v>
      </c>
      <c r="Q1464" s="1" t="s">
        <v>42</v>
      </c>
      <c r="R1464" s="1" t="s">
        <v>42</v>
      </c>
      <c r="S1464" s="1" t="s">
        <v>42</v>
      </c>
      <c r="T1464" s="1" t="s">
        <v>42</v>
      </c>
    </row>
    <row r="1465" spans="1:20" ht="20.100000000000001" customHeight="1" x14ac:dyDescent="0.3">
      <c r="A1465" s="27" t="s">
        <v>7766</v>
      </c>
      <c r="B1465" s="28">
        <v>0</v>
      </c>
      <c r="C1465" s="28">
        <v>0</v>
      </c>
      <c r="D1465" s="28">
        <v>264.2</v>
      </c>
      <c r="E1465" s="28">
        <v>264.2</v>
      </c>
      <c r="F1465" s="27" t="s">
        <v>42</v>
      </c>
      <c r="G1465" s="1" t="s">
        <v>1575</v>
      </c>
      <c r="H1465" s="1" t="s">
        <v>7713</v>
      </c>
      <c r="I1465" s="1" t="s">
        <v>7767</v>
      </c>
      <c r="J1465" s="1" t="s">
        <v>42</v>
      </c>
      <c r="K1465" s="1" t="s">
        <v>42</v>
      </c>
      <c r="M1465" s="1" t="s">
        <v>42</v>
      </c>
      <c r="O1465" s="1" t="s">
        <v>42</v>
      </c>
      <c r="P1465" s="1" t="s">
        <v>42</v>
      </c>
      <c r="Q1465" s="1" t="s">
        <v>42</v>
      </c>
      <c r="R1465" s="1" t="s">
        <v>42</v>
      </c>
      <c r="S1465" s="1" t="s">
        <v>42</v>
      </c>
      <c r="T1465" s="1" t="s">
        <v>42</v>
      </c>
    </row>
    <row r="1466" spans="1:20" ht="20.100000000000001" customHeight="1" x14ac:dyDescent="0.3">
      <c r="A1466" s="27" t="s">
        <v>8037</v>
      </c>
      <c r="B1466" s="28">
        <v>0</v>
      </c>
      <c r="C1466" s="28">
        <v>0</v>
      </c>
      <c r="D1466" s="28">
        <v>0</v>
      </c>
      <c r="E1466" s="28">
        <v>0</v>
      </c>
      <c r="F1466" s="27" t="s">
        <v>42</v>
      </c>
      <c r="G1466" s="1" t="s">
        <v>1575</v>
      </c>
      <c r="H1466" s="1" t="s">
        <v>7713</v>
      </c>
      <c r="I1466" s="1" t="s">
        <v>8037</v>
      </c>
      <c r="J1466" s="1" t="s">
        <v>42</v>
      </c>
      <c r="K1466" s="1" t="s">
        <v>42</v>
      </c>
      <c r="M1466" s="1" t="s">
        <v>42</v>
      </c>
      <c r="O1466" s="1" t="s">
        <v>42</v>
      </c>
      <c r="P1466" s="1" t="s">
        <v>42</v>
      </c>
      <c r="Q1466" s="1" t="s">
        <v>42</v>
      </c>
      <c r="R1466" s="1" t="s">
        <v>42</v>
      </c>
      <c r="S1466" s="1" t="s">
        <v>42</v>
      </c>
      <c r="T1466" s="1" t="s">
        <v>42</v>
      </c>
    </row>
    <row r="1467" spans="1:20" ht="20.100000000000001" customHeight="1" x14ac:dyDescent="0.3">
      <c r="A1467" s="27" t="s">
        <v>7712</v>
      </c>
      <c r="B1467" s="28">
        <v>0</v>
      </c>
      <c r="C1467" s="28">
        <v>0</v>
      </c>
      <c r="D1467" s="28">
        <v>0</v>
      </c>
      <c r="E1467" s="28">
        <v>0</v>
      </c>
      <c r="F1467" s="27" t="s">
        <v>42</v>
      </c>
      <c r="G1467" s="1" t="s">
        <v>1575</v>
      </c>
      <c r="H1467" s="1" t="s">
        <v>7713</v>
      </c>
      <c r="I1467" s="1" t="s">
        <v>7712</v>
      </c>
      <c r="J1467" s="1" t="s">
        <v>42</v>
      </c>
      <c r="K1467" s="1" t="s">
        <v>42</v>
      </c>
      <c r="M1467" s="1" t="s">
        <v>42</v>
      </c>
      <c r="O1467" s="1" t="s">
        <v>42</v>
      </c>
      <c r="P1467" s="1" t="s">
        <v>42</v>
      </c>
      <c r="Q1467" s="1" t="s">
        <v>42</v>
      </c>
      <c r="R1467" s="1" t="s">
        <v>42</v>
      </c>
      <c r="S1467" s="1" t="s">
        <v>42</v>
      </c>
      <c r="T1467" s="1" t="s">
        <v>42</v>
      </c>
    </row>
    <row r="1468" spans="1:20" ht="20.100000000000001" customHeight="1" x14ac:dyDescent="0.3">
      <c r="A1468" s="27" t="s">
        <v>7712</v>
      </c>
      <c r="B1468" s="28">
        <v>0</v>
      </c>
      <c r="C1468" s="28">
        <v>0</v>
      </c>
      <c r="D1468" s="28">
        <v>0</v>
      </c>
      <c r="E1468" s="28">
        <v>0</v>
      </c>
      <c r="F1468" s="27" t="s">
        <v>42</v>
      </c>
      <c r="G1468" s="1" t="s">
        <v>1575</v>
      </c>
      <c r="H1468" s="1" t="s">
        <v>7713</v>
      </c>
      <c r="I1468" s="1" t="s">
        <v>7712</v>
      </c>
      <c r="J1468" s="1" t="s">
        <v>42</v>
      </c>
      <c r="K1468" s="1" t="s">
        <v>42</v>
      </c>
      <c r="M1468" s="1" t="s">
        <v>42</v>
      </c>
      <c r="O1468" s="1" t="s">
        <v>42</v>
      </c>
      <c r="P1468" s="1" t="s">
        <v>42</v>
      </c>
      <c r="Q1468" s="1" t="s">
        <v>42</v>
      </c>
      <c r="R1468" s="1" t="s">
        <v>42</v>
      </c>
      <c r="S1468" s="1" t="s">
        <v>42</v>
      </c>
      <c r="T1468" s="1" t="s">
        <v>42</v>
      </c>
    </row>
    <row r="1469" spans="1:20" ht="20.100000000000001" customHeight="1" x14ac:dyDescent="0.3">
      <c r="A1469" s="27" t="s">
        <v>7768</v>
      </c>
      <c r="B1469" s="29">
        <v>2597</v>
      </c>
      <c r="C1469" s="29">
        <v>29441</v>
      </c>
      <c r="D1469" s="29">
        <v>3022</v>
      </c>
      <c r="E1469" s="29">
        <v>35060</v>
      </c>
      <c r="F1469" s="30"/>
    </row>
    <row r="1470" spans="1:20" ht="20.100000000000001" customHeight="1" x14ac:dyDescent="0.3">
      <c r="A1470" s="30"/>
      <c r="B1470" s="30"/>
      <c r="C1470" s="30"/>
      <c r="D1470" s="30"/>
      <c r="E1470" s="30"/>
      <c r="F1470" s="30"/>
    </row>
    <row r="1471" spans="1:20" ht="20.100000000000001" customHeight="1" x14ac:dyDescent="0.3">
      <c r="A1471" s="30" t="s">
        <v>8528</v>
      </c>
      <c r="B1471" s="30"/>
      <c r="C1471" s="30"/>
      <c r="D1471" s="30"/>
      <c r="E1471" s="30"/>
      <c r="F1471" s="27" t="s">
        <v>42</v>
      </c>
      <c r="G1471" s="1" t="s">
        <v>1578</v>
      </c>
      <c r="I1471" s="1" t="s">
        <v>1576</v>
      </c>
      <c r="J1471" s="1" t="s">
        <v>1573</v>
      </c>
      <c r="K1471" s="1" t="s">
        <v>81</v>
      </c>
    </row>
    <row r="1472" spans="1:20" ht="20.100000000000001" customHeight="1" x14ac:dyDescent="0.3">
      <c r="A1472" s="27" t="s">
        <v>42</v>
      </c>
      <c r="B1472" s="28"/>
      <c r="C1472" s="28"/>
      <c r="D1472" s="28"/>
      <c r="E1472" s="28"/>
      <c r="F1472" s="27" t="s">
        <v>42</v>
      </c>
      <c r="G1472" s="1" t="s">
        <v>1578</v>
      </c>
      <c r="H1472" s="1" t="s">
        <v>7711</v>
      </c>
      <c r="I1472" s="1" t="s">
        <v>42</v>
      </c>
      <c r="J1472" s="1" t="s">
        <v>42</v>
      </c>
      <c r="K1472" s="1" t="s">
        <v>42</v>
      </c>
      <c r="L1472">
        <v>1</v>
      </c>
      <c r="M1472" s="1" t="s">
        <v>42</v>
      </c>
      <c r="O1472" s="1" t="s">
        <v>42</v>
      </c>
      <c r="P1472" s="1" t="s">
        <v>42</v>
      </c>
      <c r="Q1472" s="1" t="s">
        <v>42</v>
      </c>
      <c r="R1472" s="1" t="s">
        <v>42</v>
      </c>
      <c r="S1472" s="1" t="s">
        <v>42</v>
      </c>
      <c r="T1472" s="1" t="s">
        <v>42</v>
      </c>
    </row>
    <row r="1473" spans="1:20" ht="20.100000000000001" customHeight="1" x14ac:dyDescent="0.3">
      <c r="A1473" s="27" t="s">
        <v>7712</v>
      </c>
      <c r="B1473" s="28">
        <v>0</v>
      </c>
      <c r="C1473" s="28">
        <v>0</v>
      </c>
      <c r="D1473" s="28">
        <v>0</v>
      </c>
      <c r="E1473" s="28">
        <v>0</v>
      </c>
      <c r="F1473" s="27" t="s">
        <v>42</v>
      </c>
      <c r="G1473" s="1" t="s">
        <v>1578</v>
      </c>
      <c r="H1473" s="1" t="s">
        <v>7713</v>
      </c>
      <c r="I1473" s="1" t="s">
        <v>42</v>
      </c>
      <c r="J1473" s="1" t="s">
        <v>42</v>
      </c>
      <c r="K1473" s="1" t="s">
        <v>42</v>
      </c>
      <c r="M1473" s="1" t="s">
        <v>42</v>
      </c>
      <c r="O1473" s="1" t="s">
        <v>42</v>
      </c>
      <c r="P1473" s="1" t="s">
        <v>42</v>
      </c>
      <c r="Q1473" s="1" t="s">
        <v>42</v>
      </c>
      <c r="R1473" s="1" t="s">
        <v>42</v>
      </c>
      <c r="S1473" s="1" t="s">
        <v>42</v>
      </c>
      <c r="T1473" s="1" t="s">
        <v>42</v>
      </c>
    </row>
    <row r="1474" spans="1:20" ht="20.100000000000001" customHeight="1" x14ac:dyDescent="0.3">
      <c r="A1474" s="27" t="s">
        <v>8529</v>
      </c>
      <c r="B1474" s="28">
        <v>0</v>
      </c>
      <c r="C1474" s="28">
        <v>0</v>
      </c>
      <c r="D1474" s="28">
        <v>0</v>
      </c>
      <c r="E1474" s="28">
        <v>0</v>
      </c>
      <c r="F1474" s="27" t="s">
        <v>42</v>
      </c>
      <c r="G1474" s="1" t="s">
        <v>1578</v>
      </c>
      <c r="H1474" s="1" t="s">
        <v>7713</v>
      </c>
      <c r="I1474" s="1" t="s">
        <v>8530</v>
      </c>
      <c r="J1474" s="1" t="s">
        <v>42</v>
      </c>
      <c r="K1474" s="1" t="s">
        <v>42</v>
      </c>
      <c r="M1474" s="1" t="s">
        <v>42</v>
      </c>
      <c r="O1474" s="1" t="s">
        <v>42</v>
      </c>
      <c r="P1474" s="1" t="s">
        <v>42</v>
      </c>
      <c r="Q1474" s="1" t="s">
        <v>42</v>
      </c>
      <c r="R1474" s="1" t="s">
        <v>42</v>
      </c>
      <c r="S1474" s="1" t="s">
        <v>42</v>
      </c>
      <c r="T1474" s="1" t="s">
        <v>42</v>
      </c>
    </row>
    <row r="1475" spans="1:20" ht="20.100000000000001" customHeight="1" x14ac:dyDescent="0.3">
      <c r="A1475" s="27" t="s">
        <v>8531</v>
      </c>
      <c r="B1475" s="28">
        <v>0</v>
      </c>
      <c r="C1475" s="28">
        <v>0</v>
      </c>
      <c r="D1475" s="28">
        <v>0</v>
      </c>
      <c r="E1475" s="28">
        <v>0</v>
      </c>
      <c r="F1475" s="27" t="s">
        <v>42</v>
      </c>
      <c r="G1475" s="1" t="s">
        <v>1578</v>
      </c>
      <c r="H1475" s="1" t="s">
        <v>7713</v>
      </c>
      <c r="I1475" s="1" t="s">
        <v>7803</v>
      </c>
      <c r="J1475" s="1" t="s">
        <v>42</v>
      </c>
      <c r="K1475" s="1" t="s">
        <v>42</v>
      </c>
      <c r="M1475" s="1" t="s">
        <v>42</v>
      </c>
      <c r="O1475" s="1" t="s">
        <v>42</v>
      </c>
      <c r="P1475" s="1" t="s">
        <v>42</v>
      </c>
      <c r="Q1475" s="1" t="s">
        <v>42</v>
      </c>
      <c r="R1475" s="1" t="s">
        <v>42</v>
      </c>
      <c r="S1475" s="1" t="s">
        <v>42</v>
      </c>
      <c r="T1475" s="1" t="s">
        <v>42</v>
      </c>
    </row>
    <row r="1476" spans="1:20" ht="20.100000000000001" customHeight="1" x14ac:dyDescent="0.3">
      <c r="A1476" s="27" t="s">
        <v>7712</v>
      </c>
      <c r="B1476" s="28">
        <v>0</v>
      </c>
      <c r="C1476" s="28">
        <v>0</v>
      </c>
      <c r="D1476" s="28">
        <v>0</v>
      </c>
      <c r="E1476" s="28">
        <v>0</v>
      </c>
      <c r="F1476" s="27" t="s">
        <v>42</v>
      </c>
      <c r="G1476" s="1" t="s">
        <v>1578</v>
      </c>
      <c r="H1476" s="1" t="s">
        <v>7713</v>
      </c>
      <c r="I1476" s="1" t="s">
        <v>42</v>
      </c>
      <c r="J1476" s="1" t="s">
        <v>42</v>
      </c>
      <c r="K1476" s="1" t="s">
        <v>42</v>
      </c>
      <c r="M1476" s="1" t="s">
        <v>42</v>
      </c>
      <c r="O1476" s="1" t="s">
        <v>42</v>
      </c>
      <c r="P1476" s="1" t="s">
        <v>42</v>
      </c>
      <c r="Q1476" s="1" t="s">
        <v>42</v>
      </c>
      <c r="R1476" s="1" t="s">
        <v>42</v>
      </c>
      <c r="S1476" s="1" t="s">
        <v>42</v>
      </c>
      <c r="T1476" s="1" t="s">
        <v>42</v>
      </c>
    </row>
    <row r="1477" spans="1:20" ht="20.100000000000001" customHeight="1" x14ac:dyDescent="0.3">
      <c r="A1477" s="27" t="s">
        <v>7718</v>
      </c>
      <c r="B1477" s="28">
        <v>0</v>
      </c>
      <c r="C1477" s="28">
        <v>0</v>
      </c>
      <c r="D1477" s="28">
        <v>0</v>
      </c>
      <c r="E1477" s="28">
        <v>0</v>
      </c>
      <c r="F1477" s="27" t="s">
        <v>42</v>
      </c>
      <c r="G1477" s="1" t="s">
        <v>1578</v>
      </c>
      <c r="H1477" s="1" t="s">
        <v>7713</v>
      </c>
      <c r="I1477" s="1" t="s">
        <v>7719</v>
      </c>
      <c r="J1477" s="1" t="s">
        <v>42</v>
      </c>
      <c r="K1477" s="1" t="s">
        <v>42</v>
      </c>
      <c r="M1477" s="1" t="s">
        <v>42</v>
      </c>
      <c r="O1477" s="1" t="s">
        <v>42</v>
      </c>
      <c r="P1477" s="1" t="s">
        <v>42</v>
      </c>
      <c r="Q1477" s="1" t="s">
        <v>42</v>
      </c>
      <c r="R1477" s="1" t="s">
        <v>42</v>
      </c>
      <c r="S1477" s="1" t="s">
        <v>42</v>
      </c>
      <c r="T1477" s="1" t="s">
        <v>42</v>
      </c>
    </row>
    <row r="1478" spans="1:20" ht="20.100000000000001" customHeight="1" x14ac:dyDescent="0.3">
      <c r="A1478" s="27" t="s">
        <v>7712</v>
      </c>
      <c r="B1478" s="28">
        <v>0</v>
      </c>
      <c r="C1478" s="28">
        <v>0</v>
      </c>
      <c r="D1478" s="28">
        <v>0</v>
      </c>
      <c r="E1478" s="28">
        <v>0</v>
      </c>
      <c r="F1478" s="27" t="s">
        <v>42</v>
      </c>
      <c r="G1478" s="1" t="s">
        <v>1578</v>
      </c>
      <c r="H1478" s="1" t="s">
        <v>7713</v>
      </c>
      <c r="I1478" s="1" t="s">
        <v>42</v>
      </c>
      <c r="J1478" s="1" t="s">
        <v>42</v>
      </c>
      <c r="K1478" s="1" t="s">
        <v>42</v>
      </c>
      <c r="M1478" s="1" t="s">
        <v>42</v>
      </c>
      <c r="O1478" s="1" t="s">
        <v>42</v>
      </c>
      <c r="P1478" s="1" t="s">
        <v>42</v>
      </c>
      <c r="Q1478" s="1" t="s">
        <v>42</v>
      </c>
      <c r="R1478" s="1" t="s">
        <v>42</v>
      </c>
      <c r="S1478" s="1" t="s">
        <v>42</v>
      </c>
      <c r="T1478" s="1" t="s">
        <v>42</v>
      </c>
    </row>
    <row r="1479" spans="1:20" ht="20.100000000000001" customHeight="1" x14ac:dyDescent="0.3">
      <c r="A1479" s="27" t="s">
        <v>8395</v>
      </c>
      <c r="B1479" s="28">
        <v>0</v>
      </c>
      <c r="C1479" s="28">
        <v>0</v>
      </c>
      <c r="D1479" s="28">
        <v>0</v>
      </c>
      <c r="E1479" s="28">
        <v>0</v>
      </c>
      <c r="F1479" s="27" t="s">
        <v>42</v>
      </c>
      <c r="G1479" s="1" t="s">
        <v>1578</v>
      </c>
      <c r="H1479" s="1" t="s">
        <v>7713</v>
      </c>
      <c r="I1479" s="1" t="s">
        <v>8396</v>
      </c>
      <c r="J1479" s="1" t="s">
        <v>42</v>
      </c>
      <c r="K1479" s="1" t="s">
        <v>42</v>
      </c>
      <c r="M1479" s="1" t="s">
        <v>42</v>
      </c>
      <c r="O1479" s="1" t="s">
        <v>42</v>
      </c>
      <c r="P1479" s="1" t="s">
        <v>42</v>
      </c>
      <c r="Q1479" s="1" t="s">
        <v>42</v>
      </c>
      <c r="R1479" s="1" t="s">
        <v>42</v>
      </c>
      <c r="S1479" s="1" t="s">
        <v>42</v>
      </c>
      <c r="T1479" s="1" t="s">
        <v>42</v>
      </c>
    </row>
    <row r="1480" spans="1:20" ht="20.100000000000001" customHeight="1" x14ac:dyDescent="0.3">
      <c r="A1480" s="27" t="s">
        <v>8397</v>
      </c>
      <c r="B1480" s="28">
        <v>0</v>
      </c>
      <c r="C1480" s="28">
        <v>0</v>
      </c>
      <c r="D1480" s="28">
        <v>0</v>
      </c>
      <c r="E1480" s="28">
        <v>0</v>
      </c>
      <c r="F1480" s="27" t="s">
        <v>42</v>
      </c>
      <c r="G1480" s="1" t="s">
        <v>1578</v>
      </c>
      <c r="H1480" s="1" t="s">
        <v>7713</v>
      </c>
      <c r="I1480" s="1" t="s">
        <v>8398</v>
      </c>
      <c r="J1480" s="1" t="s">
        <v>42</v>
      </c>
      <c r="K1480" s="1" t="s">
        <v>42</v>
      </c>
      <c r="M1480" s="1" t="s">
        <v>42</v>
      </c>
      <c r="O1480" s="1" t="s">
        <v>42</v>
      </c>
      <c r="P1480" s="1" t="s">
        <v>42</v>
      </c>
      <c r="Q1480" s="1" t="s">
        <v>42</v>
      </c>
      <c r="R1480" s="1" t="s">
        <v>42</v>
      </c>
      <c r="S1480" s="1" t="s">
        <v>42</v>
      </c>
      <c r="T1480" s="1" t="s">
        <v>42</v>
      </c>
    </row>
    <row r="1481" spans="1:20" ht="20.100000000000001" customHeight="1" x14ac:dyDescent="0.3">
      <c r="A1481" s="27" t="s">
        <v>8190</v>
      </c>
      <c r="B1481" s="28">
        <v>0</v>
      </c>
      <c r="C1481" s="28">
        <v>0</v>
      </c>
      <c r="D1481" s="28">
        <v>0</v>
      </c>
      <c r="E1481" s="28">
        <v>0</v>
      </c>
      <c r="F1481" s="27" t="s">
        <v>42</v>
      </c>
      <c r="G1481" s="1" t="s">
        <v>1578</v>
      </c>
      <c r="H1481" s="1" t="s">
        <v>7713</v>
      </c>
      <c r="I1481" s="1" t="s">
        <v>8191</v>
      </c>
      <c r="J1481" s="1" t="s">
        <v>42</v>
      </c>
      <c r="K1481" s="1" t="s">
        <v>42</v>
      </c>
      <c r="M1481" s="1" t="s">
        <v>42</v>
      </c>
      <c r="O1481" s="1" t="s">
        <v>42</v>
      </c>
      <c r="P1481" s="1" t="s">
        <v>42</v>
      </c>
      <c r="Q1481" s="1" t="s">
        <v>42</v>
      </c>
      <c r="R1481" s="1" t="s">
        <v>42</v>
      </c>
      <c r="S1481" s="1" t="s">
        <v>42</v>
      </c>
      <c r="T1481" s="1" t="s">
        <v>42</v>
      </c>
    </row>
    <row r="1482" spans="1:20" ht="20.100000000000001" customHeight="1" x14ac:dyDescent="0.3">
      <c r="A1482" s="27" t="s">
        <v>8532</v>
      </c>
      <c r="B1482" s="28">
        <v>0</v>
      </c>
      <c r="C1482" s="28">
        <v>8494.1</v>
      </c>
      <c r="D1482" s="28">
        <v>0</v>
      </c>
      <c r="E1482" s="28">
        <v>8494.1</v>
      </c>
      <c r="F1482" s="27" t="s">
        <v>42</v>
      </c>
      <c r="G1482" s="1" t="s">
        <v>1578</v>
      </c>
      <c r="H1482" s="1" t="s">
        <v>7713</v>
      </c>
      <c r="I1482" s="1" t="s">
        <v>8465</v>
      </c>
      <c r="J1482" s="1" t="s">
        <v>42</v>
      </c>
      <c r="K1482" s="1" t="s">
        <v>42</v>
      </c>
      <c r="M1482" s="1" t="s">
        <v>42</v>
      </c>
      <c r="O1482" s="1" t="s">
        <v>42</v>
      </c>
      <c r="P1482" s="1" t="s">
        <v>42</v>
      </c>
      <c r="Q1482" s="1" t="s">
        <v>42</v>
      </c>
      <c r="R1482" s="1" t="s">
        <v>42</v>
      </c>
      <c r="S1482" s="1" t="s">
        <v>42</v>
      </c>
      <c r="T1482" s="1" t="s">
        <v>42</v>
      </c>
    </row>
    <row r="1483" spans="1:20" ht="20.100000000000001" customHeight="1" x14ac:dyDescent="0.3">
      <c r="A1483" s="27" t="s">
        <v>7722</v>
      </c>
      <c r="B1483" s="28">
        <v>0</v>
      </c>
      <c r="C1483" s="28">
        <v>0</v>
      </c>
      <c r="D1483" s="28">
        <v>0</v>
      </c>
      <c r="E1483" s="28">
        <v>0</v>
      </c>
      <c r="F1483" s="27" t="s">
        <v>42</v>
      </c>
      <c r="G1483" s="1" t="s">
        <v>1578</v>
      </c>
      <c r="H1483" s="1" t="s">
        <v>7713</v>
      </c>
      <c r="I1483" s="1" t="s">
        <v>7723</v>
      </c>
      <c r="J1483" s="1" t="s">
        <v>42</v>
      </c>
      <c r="K1483" s="1" t="s">
        <v>42</v>
      </c>
      <c r="M1483" s="1" t="s">
        <v>42</v>
      </c>
      <c r="O1483" s="1" t="s">
        <v>42</v>
      </c>
      <c r="P1483" s="1" t="s">
        <v>42</v>
      </c>
      <c r="Q1483" s="1" t="s">
        <v>42</v>
      </c>
      <c r="R1483" s="1" t="s">
        <v>42</v>
      </c>
      <c r="S1483" s="1" t="s">
        <v>42</v>
      </c>
      <c r="T1483" s="1" t="s">
        <v>42</v>
      </c>
    </row>
    <row r="1484" spans="1:20" ht="20.100000000000001" customHeight="1" x14ac:dyDescent="0.3">
      <c r="A1484" s="27" t="s">
        <v>8533</v>
      </c>
      <c r="B1484" s="28">
        <v>0</v>
      </c>
      <c r="C1484" s="28">
        <v>3513.8</v>
      </c>
      <c r="D1484" s="28">
        <v>0</v>
      </c>
      <c r="E1484" s="28">
        <v>3513.8</v>
      </c>
      <c r="F1484" s="27" t="s">
        <v>42</v>
      </c>
      <c r="G1484" s="1" t="s">
        <v>1578</v>
      </c>
      <c r="H1484" s="1" t="s">
        <v>7713</v>
      </c>
      <c r="I1484" s="1" t="s">
        <v>8452</v>
      </c>
      <c r="J1484" s="1" t="s">
        <v>42</v>
      </c>
      <c r="K1484" s="1" t="s">
        <v>42</v>
      </c>
      <c r="M1484" s="1" t="s">
        <v>42</v>
      </c>
      <c r="O1484" s="1" t="s">
        <v>42</v>
      </c>
      <c r="P1484" s="1" t="s">
        <v>42</v>
      </c>
      <c r="Q1484" s="1" t="s">
        <v>42</v>
      </c>
      <c r="R1484" s="1" t="s">
        <v>42</v>
      </c>
      <c r="S1484" s="1" t="s">
        <v>42</v>
      </c>
      <c r="T1484" s="1" t="s">
        <v>42</v>
      </c>
    </row>
    <row r="1485" spans="1:20" ht="20.100000000000001" customHeight="1" x14ac:dyDescent="0.3">
      <c r="A1485" s="27" t="s">
        <v>7726</v>
      </c>
      <c r="B1485" s="28">
        <v>0</v>
      </c>
      <c r="C1485" s="28">
        <v>0</v>
      </c>
      <c r="D1485" s="28">
        <v>0</v>
      </c>
      <c r="E1485" s="28">
        <v>0</v>
      </c>
      <c r="F1485" s="27" t="s">
        <v>42</v>
      </c>
      <c r="G1485" s="1" t="s">
        <v>1578</v>
      </c>
      <c r="H1485" s="1" t="s">
        <v>7713</v>
      </c>
      <c r="I1485" s="1" t="s">
        <v>7727</v>
      </c>
      <c r="J1485" s="1" t="s">
        <v>42</v>
      </c>
      <c r="K1485" s="1" t="s">
        <v>42</v>
      </c>
      <c r="M1485" s="1" t="s">
        <v>42</v>
      </c>
      <c r="O1485" s="1" t="s">
        <v>42</v>
      </c>
      <c r="P1485" s="1" t="s">
        <v>42</v>
      </c>
      <c r="Q1485" s="1" t="s">
        <v>42</v>
      </c>
      <c r="R1485" s="1" t="s">
        <v>42</v>
      </c>
      <c r="S1485" s="1" t="s">
        <v>42</v>
      </c>
      <c r="T1485" s="1" t="s">
        <v>42</v>
      </c>
    </row>
    <row r="1486" spans="1:20" ht="20.100000000000001" customHeight="1" x14ac:dyDescent="0.3">
      <c r="A1486" s="27" t="s">
        <v>8534</v>
      </c>
      <c r="B1486" s="28">
        <v>0</v>
      </c>
      <c r="C1486" s="28">
        <v>2673.8</v>
      </c>
      <c r="D1486" s="28">
        <v>0</v>
      </c>
      <c r="E1486" s="28">
        <v>2673.8</v>
      </c>
      <c r="F1486" s="27" t="s">
        <v>42</v>
      </c>
      <c r="G1486" s="1" t="s">
        <v>1578</v>
      </c>
      <c r="H1486" s="1" t="s">
        <v>7713</v>
      </c>
      <c r="I1486" s="1" t="s">
        <v>8468</v>
      </c>
      <c r="J1486" s="1" t="s">
        <v>42</v>
      </c>
      <c r="K1486" s="1" t="s">
        <v>42</v>
      </c>
      <c r="M1486" s="1" t="s">
        <v>42</v>
      </c>
      <c r="O1486" s="1" t="s">
        <v>42</v>
      </c>
      <c r="P1486" s="1" t="s">
        <v>42</v>
      </c>
      <c r="Q1486" s="1" t="s">
        <v>42</v>
      </c>
      <c r="R1486" s="1" t="s">
        <v>42</v>
      </c>
      <c r="S1486" s="1" t="s">
        <v>42</v>
      </c>
      <c r="T1486" s="1" t="s">
        <v>42</v>
      </c>
    </row>
    <row r="1487" spans="1:20" ht="20.100000000000001" customHeight="1" x14ac:dyDescent="0.3">
      <c r="A1487" s="27" t="s">
        <v>8094</v>
      </c>
      <c r="B1487" s="28">
        <v>0</v>
      </c>
      <c r="C1487" s="28">
        <v>14681.7</v>
      </c>
      <c r="D1487" s="28">
        <v>0</v>
      </c>
      <c r="E1487" s="28">
        <v>14681.7</v>
      </c>
      <c r="F1487" s="27" t="s">
        <v>42</v>
      </c>
      <c r="G1487" s="1" t="s">
        <v>1578</v>
      </c>
      <c r="H1487" s="1" t="s">
        <v>7713</v>
      </c>
      <c r="I1487" s="1" t="s">
        <v>8095</v>
      </c>
      <c r="J1487" s="1" t="s">
        <v>42</v>
      </c>
      <c r="K1487" s="1" t="s">
        <v>42</v>
      </c>
      <c r="M1487" s="1" t="s">
        <v>42</v>
      </c>
      <c r="O1487" s="1" t="s">
        <v>42</v>
      </c>
      <c r="P1487" s="1" t="s">
        <v>42</v>
      </c>
      <c r="Q1487" s="1" t="s">
        <v>42</v>
      </c>
      <c r="R1487" s="1" t="s">
        <v>42</v>
      </c>
      <c r="S1487" s="1" t="s">
        <v>42</v>
      </c>
      <c r="T1487" s="1" t="s">
        <v>42</v>
      </c>
    </row>
    <row r="1488" spans="1:20" ht="20.100000000000001" customHeight="1" x14ac:dyDescent="0.3">
      <c r="A1488" s="27" t="s">
        <v>7712</v>
      </c>
      <c r="B1488" s="28">
        <v>0</v>
      </c>
      <c r="C1488" s="28">
        <v>0</v>
      </c>
      <c r="D1488" s="28">
        <v>0</v>
      </c>
      <c r="E1488" s="28">
        <v>0</v>
      </c>
      <c r="F1488" s="27" t="s">
        <v>42</v>
      </c>
      <c r="G1488" s="1" t="s">
        <v>1578</v>
      </c>
      <c r="H1488" s="1" t="s">
        <v>7713</v>
      </c>
      <c r="I1488" s="1" t="s">
        <v>7712</v>
      </c>
      <c r="J1488" s="1" t="s">
        <v>42</v>
      </c>
      <c r="K1488" s="1" t="s">
        <v>42</v>
      </c>
      <c r="M1488" s="1" t="s">
        <v>42</v>
      </c>
      <c r="O1488" s="1" t="s">
        <v>42</v>
      </c>
      <c r="P1488" s="1" t="s">
        <v>42</v>
      </c>
      <c r="Q1488" s="1" t="s">
        <v>42</v>
      </c>
      <c r="R1488" s="1" t="s">
        <v>42</v>
      </c>
      <c r="S1488" s="1" t="s">
        <v>42</v>
      </c>
      <c r="T1488" s="1" t="s">
        <v>42</v>
      </c>
    </row>
    <row r="1489" spans="1:20" ht="20.100000000000001" customHeight="1" x14ac:dyDescent="0.3">
      <c r="A1489" s="27" t="s">
        <v>7812</v>
      </c>
      <c r="B1489" s="28">
        <v>0</v>
      </c>
      <c r="C1489" s="28">
        <v>0</v>
      </c>
      <c r="D1489" s="28">
        <v>0</v>
      </c>
      <c r="E1489" s="28">
        <v>0</v>
      </c>
      <c r="F1489" s="27" t="s">
        <v>42</v>
      </c>
      <c r="G1489" s="1" t="s">
        <v>1578</v>
      </c>
      <c r="H1489" s="1" t="s">
        <v>7713</v>
      </c>
      <c r="I1489" s="1" t="s">
        <v>7813</v>
      </c>
      <c r="J1489" s="1" t="s">
        <v>42</v>
      </c>
      <c r="K1489" s="1" t="s">
        <v>42</v>
      </c>
      <c r="M1489" s="1" t="s">
        <v>42</v>
      </c>
      <c r="O1489" s="1" t="s">
        <v>42</v>
      </c>
      <c r="P1489" s="1" t="s">
        <v>42</v>
      </c>
      <c r="Q1489" s="1" t="s">
        <v>42</v>
      </c>
      <c r="R1489" s="1" t="s">
        <v>42</v>
      </c>
      <c r="S1489" s="1" t="s">
        <v>42</v>
      </c>
      <c r="T1489" s="1" t="s">
        <v>42</v>
      </c>
    </row>
    <row r="1490" spans="1:20" ht="20.100000000000001" customHeight="1" x14ac:dyDescent="0.3">
      <c r="A1490" s="27" t="s">
        <v>8407</v>
      </c>
      <c r="B1490" s="28">
        <v>0</v>
      </c>
      <c r="C1490" s="28">
        <v>0</v>
      </c>
      <c r="D1490" s="28">
        <v>0</v>
      </c>
      <c r="E1490" s="28">
        <v>0</v>
      </c>
      <c r="F1490" s="27" t="s">
        <v>42</v>
      </c>
      <c r="G1490" s="1" t="s">
        <v>1578</v>
      </c>
      <c r="H1490" s="1" t="s">
        <v>7713</v>
      </c>
      <c r="I1490" s="1" t="s">
        <v>8407</v>
      </c>
      <c r="J1490" s="1" t="s">
        <v>42</v>
      </c>
      <c r="K1490" s="1" t="s">
        <v>42</v>
      </c>
      <c r="M1490" s="1" t="s">
        <v>42</v>
      </c>
      <c r="O1490" s="1" t="s">
        <v>42</v>
      </c>
      <c r="P1490" s="1" t="s">
        <v>42</v>
      </c>
      <c r="Q1490" s="1" t="s">
        <v>42</v>
      </c>
      <c r="R1490" s="1" t="s">
        <v>42</v>
      </c>
      <c r="S1490" s="1" t="s">
        <v>42</v>
      </c>
      <c r="T1490" s="1" t="s">
        <v>42</v>
      </c>
    </row>
    <row r="1491" spans="1:20" ht="20.100000000000001" customHeight="1" x14ac:dyDescent="0.3">
      <c r="A1491" s="27" t="s">
        <v>8408</v>
      </c>
      <c r="B1491" s="28">
        <v>0</v>
      </c>
      <c r="C1491" s="28">
        <v>0</v>
      </c>
      <c r="D1491" s="28">
        <v>0</v>
      </c>
      <c r="E1491" s="28">
        <v>0</v>
      </c>
      <c r="F1491" s="27" t="s">
        <v>42</v>
      </c>
      <c r="G1491" s="1" t="s">
        <v>1578</v>
      </c>
      <c r="H1491" s="1" t="s">
        <v>7713</v>
      </c>
      <c r="I1491" s="1" t="s">
        <v>8409</v>
      </c>
      <c r="J1491" s="1" t="s">
        <v>42</v>
      </c>
      <c r="K1491" s="1" t="s">
        <v>42</v>
      </c>
      <c r="M1491" s="1" t="s">
        <v>42</v>
      </c>
      <c r="O1491" s="1" t="s">
        <v>42</v>
      </c>
      <c r="P1491" s="1" t="s">
        <v>42</v>
      </c>
      <c r="Q1491" s="1" t="s">
        <v>42</v>
      </c>
      <c r="R1491" s="1" t="s">
        <v>42</v>
      </c>
      <c r="S1491" s="1" t="s">
        <v>42</v>
      </c>
      <c r="T1491" s="1" t="s">
        <v>42</v>
      </c>
    </row>
    <row r="1492" spans="1:20" ht="20.100000000000001" customHeight="1" x14ac:dyDescent="0.3">
      <c r="A1492" s="27" t="s">
        <v>8535</v>
      </c>
      <c r="B1492" s="28">
        <v>2002.9</v>
      </c>
      <c r="C1492" s="28">
        <v>0</v>
      </c>
      <c r="D1492" s="28">
        <v>0</v>
      </c>
      <c r="E1492" s="28">
        <v>2002.9</v>
      </c>
      <c r="F1492" s="27" t="s">
        <v>42</v>
      </c>
      <c r="G1492" s="1" t="s">
        <v>1578</v>
      </c>
      <c r="H1492" s="1" t="s">
        <v>7713</v>
      </c>
      <c r="I1492" s="1" t="s">
        <v>8240</v>
      </c>
      <c r="J1492" s="1" t="s">
        <v>42</v>
      </c>
      <c r="K1492" s="1" t="s">
        <v>42</v>
      </c>
      <c r="M1492" s="1" t="s">
        <v>42</v>
      </c>
      <c r="O1492" s="1" t="s">
        <v>42</v>
      </c>
      <c r="P1492" s="1" t="s">
        <v>42</v>
      </c>
      <c r="Q1492" s="1" t="s">
        <v>42</v>
      </c>
      <c r="R1492" s="1" t="s">
        <v>42</v>
      </c>
      <c r="S1492" s="1" t="s">
        <v>42</v>
      </c>
      <c r="T1492" s="1" t="s">
        <v>42</v>
      </c>
    </row>
    <row r="1493" spans="1:20" ht="20.100000000000001" customHeight="1" x14ac:dyDescent="0.3">
      <c r="A1493" s="27" t="s">
        <v>8536</v>
      </c>
      <c r="B1493" s="28">
        <v>0</v>
      </c>
      <c r="C1493" s="28">
        <v>7337.1</v>
      </c>
      <c r="D1493" s="28">
        <v>0</v>
      </c>
      <c r="E1493" s="28">
        <v>7337.1</v>
      </c>
      <c r="F1493" s="27" t="s">
        <v>42</v>
      </c>
      <c r="G1493" s="1" t="s">
        <v>1578</v>
      </c>
      <c r="H1493" s="1" t="s">
        <v>7713</v>
      </c>
      <c r="I1493" s="1" t="s">
        <v>8242</v>
      </c>
      <c r="J1493" s="1" t="s">
        <v>42</v>
      </c>
      <c r="K1493" s="1" t="s">
        <v>42</v>
      </c>
      <c r="M1493" s="1" t="s">
        <v>42</v>
      </c>
      <c r="O1493" s="1" t="s">
        <v>42</v>
      </c>
      <c r="P1493" s="1" t="s">
        <v>42</v>
      </c>
      <c r="Q1493" s="1" t="s">
        <v>42</v>
      </c>
      <c r="R1493" s="1" t="s">
        <v>42</v>
      </c>
      <c r="S1493" s="1" t="s">
        <v>42</v>
      </c>
      <c r="T1493" s="1" t="s">
        <v>42</v>
      </c>
    </row>
    <row r="1494" spans="1:20" ht="20.100000000000001" customHeight="1" x14ac:dyDescent="0.3">
      <c r="A1494" s="27" t="s">
        <v>8537</v>
      </c>
      <c r="B1494" s="28">
        <v>0</v>
      </c>
      <c r="C1494" s="28">
        <v>0</v>
      </c>
      <c r="D1494" s="28">
        <v>2177.1999999999998</v>
      </c>
      <c r="E1494" s="28">
        <v>2177.1999999999998</v>
      </c>
      <c r="F1494" s="27" t="s">
        <v>42</v>
      </c>
      <c r="G1494" s="1" t="s">
        <v>1578</v>
      </c>
      <c r="H1494" s="1" t="s">
        <v>7713</v>
      </c>
      <c r="I1494" s="1" t="s">
        <v>8413</v>
      </c>
      <c r="J1494" s="1" t="s">
        <v>42</v>
      </c>
      <c r="K1494" s="1" t="s">
        <v>42</v>
      </c>
      <c r="M1494" s="1" t="s">
        <v>42</v>
      </c>
      <c r="O1494" s="1" t="s">
        <v>42</v>
      </c>
      <c r="P1494" s="1" t="s">
        <v>42</v>
      </c>
      <c r="Q1494" s="1" t="s">
        <v>42</v>
      </c>
      <c r="R1494" s="1" t="s">
        <v>42</v>
      </c>
      <c r="S1494" s="1" t="s">
        <v>42</v>
      </c>
      <c r="T1494" s="1" t="s">
        <v>42</v>
      </c>
    </row>
    <row r="1495" spans="1:20" ht="20.100000000000001" customHeight="1" x14ac:dyDescent="0.3">
      <c r="A1495" s="27" t="s">
        <v>7766</v>
      </c>
      <c r="B1495" s="28">
        <v>2002.9</v>
      </c>
      <c r="C1495" s="28">
        <v>7337.1</v>
      </c>
      <c r="D1495" s="28">
        <v>2177.1999999999998</v>
      </c>
      <c r="E1495" s="28">
        <v>11517.2</v>
      </c>
      <c r="F1495" s="27" t="s">
        <v>42</v>
      </c>
      <c r="G1495" s="1" t="s">
        <v>1578</v>
      </c>
      <c r="H1495" s="1" t="s">
        <v>7713</v>
      </c>
      <c r="I1495" s="1" t="s">
        <v>7767</v>
      </c>
      <c r="J1495" s="1" t="s">
        <v>42</v>
      </c>
      <c r="K1495" s="1" t="s">
        <v>42</v>
      </c>
      <c r="M1495" s="1" t="s">
        <v>42</v>
      </c>
      <c r="O1495" s="1" t="s">
        <v>42</v>
      </c>
      <c r="P1495" s="1" t="s">
        <v>42</v>
      </c>
      <c r="Q1495" s="1" t="s">
        <v>42</v>
      </c>
      <c r="R1495" s="1" t="s">
        <v>42</v>
      </c>
      <c r="S1495" s="1" t="s">
        <v>42</v>
      </c>
      <c r="T1495" s="1" t="s">
        <v>42</v>
      </c>
    </row>
    <row r="1496" spans="1:20" ht="20.100000000000001" customHeight="1" x14ac:dyDescent="0.3">
      <c r="A1496" s="27" t="s">
        <v>7712</v>
      </c>
      <c r="B1496" s="28">
        <v>0</v>
      </c>
      <c r="C1496" s="28">
        <v>0</v>
      </c>
      <c r="D1496" s="28">
        <v>0</v>
      </c>
      <c r="E1496" s="28">
        <v>0</v>
      </c>
      <c r="F1496" s="27" t="s">
        <v>42</v>
      </c>
      <c r="G1496" s="1" t="s">
        <v>1578</v>
      </c>
      <c r="H1496" s="1" t="s">
        <v>7713</v>
      </c>
      <c r="I1496" s="1" t="s">
        <v>42</v>
      </c>
      <c r="J1496" s="1" t="s">
        <v>42</v>
      </c>
      <c r="K1496" s="1" t="s">
        <v>42</v>
      </c>
      <c r="M1496" s="1" t="s">
        <v>42</v>
      </c>
      <c r="O1496" s="1" t="s">
        <v>42</v>
      </c>
      <c r="P1496" s="1" t="s">
        <v>42</v>
      </c>
      <c r="Q1496" s="1" t="s">
        <v>42</v>
      </c>
      <c r="R1496" s="1" t="s">
        <v>42</v>
      </c>
      <c r="S1496" s="1" t="s">
        <v>42</v>
      </c>
      <c r="T1496" s="1" t="s">
        <v>42</v>
      </c>
    </row>
    <row r="1497" spans="1:20" ht="20.100000000000001" customHeight="1" x14ac:dyDescent="0.3">
      <c r="A1497" s="27" t="s">
        <v>8414</v>
      </c>
      <c r="B1497" s="28">
        <v>0</v>
      </c>
      <c r="C1497" s="28">
        <v>0</v>
      </c>
      <c r="D1497" s="28">
        <v>0</v>
      </c>
      <c r="E1497" s="28">
        <v>0</v>
      </c>
      <c r="F1497" s="27" t="s">
        <v>42</v>
      </c>
      <c r="G1497" s="1" t="s">
        <v>1578</v>
      </c>
      <c r="H1497" s="1" t="s">
        <v>7713</v>
      </c>
      <c r="I1497" s="1" t="s">
        <v>8415</v>
      </c>
      <c r="J1497" s="1" t="s">
        <v>42</v>
      </c>
      <c r="K1497" s="1" t="s">
        <v>42</v>
      </c>
      <c r="M1497" s="1" t="s">
        <v>42</v>
      </c>
      <c r="O1497" s="1" t="s">
        <v>42</v>
      </c>
      <c r="P1497" s="1" t="s">
        <v>42</v>
      </c>
      <c r="Q1497" s="1" t="s">
        <v>42</v>
      </c>
      <c r="R1497" s="1" t="s">
        <v>42</v>
      </c>
      <c r="S1497" s="1" t="s">
        <v>42</v>
      </c>
      <c r="T1497" s="1" t="s">
        <v>42</v>
      </c>
    </row>
    <row r="1498" spans="1:20" ht="20.100000000000001" customHeight="1" x14ac:dyDescent="0.3">
      <c r="A1498" s="27" t="s">
        <v>8538</v>
      </c>
      <c r="B1498" s="28">
        <v>219.6</v>
      </c>
      <c r="C1498" s="28">
        <v>0</v>
      </c>
      <c r="D1498" s="28">
        <v>0</v>
      </c>
      <c r="E1498" s="28">
        <v>219.6</v>
      </c>
      <c r="F1498" s="27" t="s">
        <v>42</v>
      </c>
      <c r="G1498" s="1" t="s">
        <v>1578</v>
      </c>
      <c r="H1498" s="1" t="s">
        <v>7713</v>
      </c>
      <c r="I1498" s="1" t="s">
        <v>8123</v>
      </c>
      <c r="J1498" s="1" t="s">
        <v>42</v>
      </c>
      <c r="K1498" s="1" t="s">
        <v>42</v>
      </c>
      <c r="M1498" s="1" t="s">
        <v>42</v>
      </c>
      <c r="O1498" s="1" t="s">
        <v>42</v>
      </c>
      <c r="P1498" s="1" t="s">
        <v>42</v>
      </c>
      <c r="Q1498" s="1" t="s">
        <v>42</v>
      </c>
      <c r="R1498" s="1" t="s">
        <v>42</v>
      </c>
      <c r="S1498" s="1" t="s">
        <v>42</v>
      </c>
      <c r="T1498" s="1" t="s">
        <v>42</v>
      </c>
    </row>
    <row r="1499" spans="1:20" ht="20.100000000000001" customHeight="1" x14ac:dyDescent="0.3">
      <c r="A1499" s="27" t="s">
        <v>8539</v>
      </c>
      <c r="B1499" s="28">
        <v>0</v>
      </c>
      <c r="C1499" s="28">
        <v>4506.2</v>
      </c>
      <c r="D1499" s="28">
        <v>0</v>
      </c>
      <c r="E1499" s="28">
        <v>4506.2</v>
      </c>
      <c r="F1499" s="27" t="s">
        <v>42</v>
      </c>
      <c r="G1499" s="1" t="s">
        <v>1578</v>
      </c>
      <c r="H1499" s="1" t="s">
        <v>7713</v>
      </c>
      <c r="I1499" s="1" t="s">
        <v>8125</v>
      </c>
      <c r="J1499" s="1" t="s">
        <v>42</v>
      </c>
      <c r="K1499" s="1" t="s">
        <v>42</v>
      </c>
      <c r="M1499" s="1" t="s">
        <v>42</v>
      </c>
      <c r="O1499" s="1" t="s">
        <v>42</v>
      </c>
      <c r="P1499" s="1" t="s">
        <v>42</v>
      </c>
      <c r="Q1499" s="1" t="s">
        <v>42</v>
      </c>
      <c r="R1499" s="1" t="s">
        <v>42</v>
      </c>
      <c r="S1499" s="1" t="s">
        <v>42</v>
      </c>
      <c r="T1499" s="1" t="s">
        <v>42</v>
      </c>
    </row>
    <row r="1500" spans="1:20" ht="20.100000000000001" customHeight="1" x14ac:dyDescent="0.3">
      <c r="A1500" s="27" t="s">
        <v>8540</v>
      </c>
      <c r="B1500" s="28">
        <v>0</v>
      </c>
      <c r="C1500" s="28">
        <v>0</v>
      </c>
      <c r="D1500" s="28">
        <v>77</v>
      </c>
      <c r="E1500" s="28">
        <v>77</v>
      </c>
      <c r="F1500" s="27" t="s">
        <v>42</v>
      </c>
      <c r="G1500" s="1" t="s">
        <v>1578</v>
      </c>
      <c r="H1500" s="1" t="s">
        <v>7713</v>
      </c>
      <c r="I1500" s="1" t="s">
        <v>8127</v>
      </c>
      <c r="J1500" s="1" t="s">
        <v>42</v>
      </c>
      <c r="K1500" s="1" t="s">
        <v>42</v>
      </c>
      <c r="M1500" s="1" t="s">
        <v>42</v>
      </c>
      <c r="O1500" s="1" t="s">
        <v>42</v>
      </c>
      <c r="P1500" s="1" t="s">
        <v>42</v>
      </c>
      <c r="Q1500" s="1" t="s">
        <v>42</v>
      </c>
      <c r="R1500" s="1" t="s">
        <v>42</v>
      </c>
      <c r="S1500" s="1" t="s">
        <v>42</v>
      </c>
      <c r="T1500" s="1" t="s">
        <v>42</v>
      </c>
    </row>
    <row r="1501" spans="1:20" ht="20.100000000000001" customHeight="1" x14ac:dyDescent="0.3">
      <c r="A1501" s="27" t="s">
        <v>7766</v>
      </c>
      <c r="B1501" s="28">
        <v>219.6</v>
      </c>
      <c r="C1501" s="28">
        <v>4506.2</v>
      </c>
      <c r="D1501" s="28">
        <v>77</v>
      </c>
      <c r="E1501" s="28">
        <v>4802.8</v>
      </c>
      <c r="F1501" s="27" t="s">
        <v>42</v>
      </c>
      <c r="G1501" s="1" t="s">
        <v>1578</v>
      </c>
      <c r="H1501" s="1" t="s">
        <v>7713</v>
      </c>
      <c r="I1501" s="1" t="s">
        <v>7767</v>
      </c>
      <c r="J1501" s="1" t="s">
        <v>42</v>
      </c>
      <c r="K1501" s="1" t="s">
        <v>42</v>
      </c>
      <c r="M1501" s="1" t="s">
        <v>42</v>
      </c>
      <c r="O1501" s="1" t="s">
        <v>42</v>
      </c>
      <c r="P1501" s="1" t="s">
        <v>42</v>
      </c>
      <c r="Q1501" s="1" t="s">
        <v>42</v>
      </c>
      <c r="R1501" s="1" t="s">
        <v>42</v>
      </c>
      <c r="S1501" s="1" t="s">
        <v>42</v>
      </c>
      <c r="T1501" s="1" t="s">
        <v>42</v>
      </c>
    </row>
    <row r="1502" spans="1:20" ht="20.100000000000001" customHeight="1" x14ac:dyDescent="0.3">
      <c r="A1502" s="27" t="s">
        <v>7712</v>
      </c>
      <c r="B1502" s="28">
        <v>0</v>
      </c>
      <c r="C1502" s="28">
        <v>0</v>
      </c>
      <c r="D1502" s="28">
        <v>0</v>
      </c>
      <c r="E1502" s="28">
        <v>0</v>
      </c>
      <c r="F1502" s="27" t="s">
        <v>42</v>
      </c>
      <c r="G1502" s="1" t="s">
        <v>1578</v>
      </c>
      <c r="H1502" s="1" t="s">
        <v>7713</v>
      </c>
      <c r="I1502" s="1" t="s">
        <v>42</v>
      </c>
      <c r="J1502" s="1" t="s">
        <v>42</v>
      </c>
      <c r="K1502" s="1" t="s">
        <v>42</v>
      </c>
      <c r="M1502" s="1" t="s">
        <v>42</v>
      </c>
      <c r="O1502" s="1" t="s">
        <v>42</v>
      </c>
      <c r="P1502" s="1" t="s">
        <v>42</v>
      </c>
      <c r="Q1502" s="1" t="s">
        <v>42</v>
      </c>
      <c r="R1502" s="1" t="s">
        <v>42</v>
      </c>
      <c r="S1502" s="1" t="s">
        <v>42</v>
      </c>
      <c r="T1502" s="1" t="s">
        <v>42</v>
      </c>
    </row>
    <row r="1503" spans="1:20" ht="20.100000000000001" customHeight="1" x14ac:dyDescent="0.3">
      <c r="A1503" s="27" t="s">
        <v>8419</v>
      </c>
      <c r="B1503" s="28">
        <v>0</v>
      </c>
      <c r="C1503" s="28">
        <v>0</v>
      </c>
      <c r="D1503" s="28">
        <v>0</v>
      </c>
      <c r="E1503" s="28">
        <v>0</v>
      </c>
      <c r="F1503" s="27" t="s">
        <v>42</v>
      </c>
      <c r="G1503" s="1" t="s">
        <v>1578</v>
      </c>
      <c r="H1503" s="1" t="s">
        <v>7713</v>
      </c>
      <c r="I1503" s="1" t="s">
        <v>8420</v>
      </c>
      <c r="J1503" s="1" t="s">
        <v>42</v>
      </c>
      <c r="K1503" s="1" t="s">
        <v>42</v>
      </c>
      <c r="M1503" s="1" t="s">
        <v>42</v>
      </c>
      <c r="O1503" s="1" t="s">
        <v>42</v>
      </c>
      <c r="P1503" s="1" t="s">
        <v>42</v>
      </c>
      <c r="Q1503" s="1" t="s">
        <v>42</v>
      </c>
      <c r="R1503" s="1" t="s">
        <v>42</v>
      </c>
      <c r="S1503" s="1" t="s">
        <v>42</v>
      </c>
      <c r="T1503" s="1" t="s">
        <v>42</v>
      </c>
    </row>
    <row r="1504" spans="1:20" ht="20.100000000000001" customHeight="1" x14ac:dyDescent="0.3">
      <c r="A1504" s="27" t="s">
        <v>8541</v>
      </c>
      <c r="B1504" s="28">
        <v>663.6</v>
      </c>
      <c r="C1504" s="28">
        <v>0</v>
      </c>
      <c r="D1504" s="28">
        <v>0</v>
      </c>
      <c r="E1504" s="28">
        <v>663.6</v>
      </c>
      <c r="F1504" s="27" t="s">
        <v>42</v>
      </c>
      <c r="G1504" s="1" t="s">
        <v>1578</v>
      </c>
      <c r="H1504" s="1" t="s">
        <v>7713</v>
      </c>
      <c r="I1504" s="1" t="s">
        <v>8422</v>
      </c>
      <c r="J1504" s="1" t="s">
        <v>42</v>
      </c>
      <c r="K1504" s="1" t="s">
        <v>42</v>
      </c>
      <c r="M1504" s="1" t="s">
        <v>42</v>
      </c>
      <c r="O1504" s="1" t="s">
        <v>42</v>
      </c>
      <c r="P1504" s="1" t="s">
        <v>42</v>
      </c>
      <c r="Q1504" s="1" t="s">
        <v>42</v>
      </c>
      <c r="R1504" s="1" t="s">
        <v>42</v>
      </c>
      <c r="S1504" s="1" t="s">
        <v>42</v>
      </c>
      <c r="T1504" s="1" t="s">
        <v>42</v>
      </c>
    </row>
    <row r="1505" spans="1:20" ht="20.100000000000001" customHeight="1" x14ac:dyDescent="0.3">
      <c r="A1505" s="27" t="s">
        <v>8542</v>
      </c>
      <c r="B1505" s="28">
        <v>0</v>
      </c>
      <c r="C1505" s="28">
        <v>6188.2</v>
      </c>
      <c r="D1505" s="28">
        <v>0</v>
      </c>
      <c r="E1505" s="28">
        <v>6188.2</v>
      </c>
      <c r="F1505" s="27" t="s">
        <v>42</v>
      </c>
      <c r="G1505" s="1" t="s">
        <v>1578</v>
      </c>
      <c r="H1505" s="1" t="s">
        <v>7713</v>
      </c>
      <c r="I1505" s="1" t="s">
        <v>8424</v>
      </c>
      <c r="J1505" s="1" t="s">
        <v>42</v>
      </c>
      <c r="K1505" s="1" t="s">
        <v>42</v>
      </c>
      <c r="M1505" s="1" t="s">
        <v>42</v>
      </c>
      <c r="O1505" s="1" t="s">
        <v>42</v>
      </c>
      <c r="P1505" s="1" t="s">
        <v>42</v>
      </c>
      <c r="Q1505" s="1" t="s">
        <v>42</v>
      </c>
      <c r="R1505" s="1" t="s">
        <v>42</v>
      </c>
      <c r="S1505" s="1" t="s">
        <v>42</v>
      </c>
      <c r="T1505" s="1" t="s">
        <v>42</v>
      </c>
    </row>
    <row r="1506" spans="1:20" ht="20.100000000000001" customHeight="1" x14ac:dyDescent="0.3">
      <c r="A1506" s="27" t="s">
        <v>8543</v>
      </c>
      <c r="B1506" s="28">
        <v>0</v>
      </c>
      <c r="C1506" s="28">
        <v>0</v>
      </c>
      <c r="D1506" s="28">
        <v>810.7</v>
      </c>
      <c r="E1506" s="28">
        <v>810.7</v>
      </c>
      <c r="F1506" s="27" t="s">
        <v>42</v>
      </c>
      <c r="G1506" s="1" t="s">
        <v>1578</v>
      </c>
      <c r="H1506" s="1" t="s">
        <v>7713</v>
      </c>
      <c r="I1506" s="1" t="s">
        <v>8426</v>
      </c>
      <c r="J1506" s="1" t="s">
        <v>42</v>
      </c>
      <c r="K1506" s="1" t="s">
        <v>42</v>
      </c>
      <c r="M1506" s="1" t="s">
        <v>42</v>
      </c>
      <c r="O1506" s="1" t="s">
        <v>42</v>
      </c>
      <c r="P1506" s="1" t="s">
        <v>42</v>
      </c>
      <c r="Q1506" s="1" t="s">
        <v>42</v>
      </c>
      <c r="R1506" s="1" t="s">
        <v>42</v>
      </c>
      <c r="S1506" s="1" t="s">
        <v>42</v>
      </c>
      <c r="T1506" s="1" t="s">
        <v>42</v>
      </c>
    </row>
    <row r="1507" spans="1:20" ht="20.100000000000001" customHeight="1" x14ac:dyDescent="0.3">
      <c r="A1507" s="27" t="s">
        <v>7742</v>
      </c>
      <c r="B1507" s="28">
        <v>663.6</v>
      </c>
      <c r="C1507" s="28">
        <v>6188.2</v>
      </c>
      <c r="D1507" s="28">
        <v>810.7</v>
      </c>
      <c r="E1507" s="28">
        <v>7662.5</v>
      </c>
      <c r="F1507" s="27" t="s">
        <v>42</v>
      </c>
      <c r="G1507" s="1" t="s">
        <v>1578</v>
      </c>
      <c r="H1507" s="1" t="s">
        <v>7713</v>
      </c>
      <c r="I1507" s="1" t="s">
        <v>7743</v>
      </c>
      <c r="J1507" s="1" t="s">
        <v>42</v>
      </c>
      <c r="K1507" s="1" t="s">
        <v>42</v>
      </c>
      <c r="M1507" s="1" t="s">
        <v>42</v>
      </c>
      <c r="O1507" s="1" t="s">
        <v>42</v>
      </c>
      <c r="P1507" s="1" t="s">
        <v>42</v>
      </c>
      <c r="Q1507" s="1" t="s">
        <v>42</v>
      </c>
      <c r="R1507" s="1" t="s">
        <v>42</v>
      </c>
      <c r="S1507" s="1" t="s">
        <v>42</v>
      </c>
      <c r="T1507" s="1" t="s">
        <v>42</v>
      </c>
    </row>
    <row r="1508" spans="1:20" ht="20.100000000000001" customHeight="1" x14ac:dyDescent="0.3">
      <c r="A1508" s="27" t="s">
        <v>7712</v>
      </c>
      <c r="B1508" s="28">
        <v>0</v>
      </c>
      <c r="C1508" s="28">
        <v>0</v>
      </c>
      <c r="D1508" s="28">
        <v>0</v>
      </c>
      <c r="E1508" s="28">
        <v>0</v>
      </c>
      <c r="F1508" s="27" t="s">
        <v>42</v>
      </c>
      <c r="G1508" s="1" t="s">
        <v>1578</v>
      </c>
      <c r="H1508" s="1" t="s">
        <v>7713</v>
      </c>
      <c r="I1508" s="1" t="s">
        <v>42</v>
      </c>
      <c r="J1508" s="1" t="s">
        <v>42</v>
      </c>
      <c r="K1508" s="1" t="s">
        <v>42</v>
      </c>
      <c r="M1508" s="1" t="s">
        <v>42</v>
      </c>
      <c r="O1508" s="1" t="s">
        <v>42</v>
      </c>
      <c r="P1508" s="1" t="s">
        <v>42</v>
      </c>
      <c r="Q1508" s="1" t="s">
        <v>42</v>
      </c>
      <c r="R1508" s="1" t="s">
        <v>42</v>
      </c>
      <c r="S1508" s="1" t="s">
        <v>42</v>
      </c>
      <c r="T1508" s="1" t="s">
        <v>42</v>
      </c>
    </row>
    <row r="1509" spans="1:20" ht="20.100000000000001" customHeight="1" x14ac:dyDescent="0.3">
      <c r="A1509" s="27" t="s">
        <v>8544</v>
      </c>
      <c r="B1509" s="28">
        <v>0</v>
      </c>
      <c r="C1509" s="28">
        <v>0</v>
      </c>
      <c r="D1509" s="28">
        <v>293.60000000000002</v>
      </c>
      <c r="E1509" s="28">
        <v>293.60000000000002</v>
      </c>
      <c r="F1509" s="27" t="s">
        <v>42</v>
      </c>
      <c r="G1509" s="1" t="s">
        <v>1578</v>
      </c>
      <c r="H1509" s="1" t="s">
        <v>7713</v>
      </c>
      <c r="I1509" s="1" t="s">
        <v>8454</v>
      </c>
      <c r="J1509" s="1" t="s">
        <v>42</v>
      </c>
      <c r="K1509" s="1" t="s">
        <v>42</v>
      </c>
      <c r="M1509" s="1" t="s">
        <v>42</v>
      </c>
      <c r="O1509" s="1" t="s">
        <v>42</v>
      </c>
      <c r="P1509" s="1" t="s">
        <v>42</v>
      </c>
      <c r="Q1509" s="1" t="s">
        <v>42</v>
      </c>
      <c r="R1509" s="1" t="s">
        <v>42</v>
      </c>
      <c r="S1509" s="1" t="s">
        <v>42</v>
      </c>
      <c r="T1509" s="1" t="s">
        <v>42</v>
      </c>
    </row>
    <row r="1510" spans="1:20" ht="20.100000000000001" customHeight="1" x14ac:dyDescent="0.3">
      <c r="A1510" s="27" t="s">
        <v>7766</v>
      </c>
      <c r="B1510" s="28">
        <v>0</v>
      </c>
      <c r="C1510" s="28">
        <v>0</v>
      </c>
      <c r="D1510" s="28">
        <v>293.60000000000002</v>
      </c>
      <c r="E1510" s="28">
        <v>293.60000000000002</v>
      </c>
      <c r="F1510" s="27" t="s">
        <v>42</v>
      </c>
      <c r="G1510" s="1" t="s">
        <v>1578</v>
      </c>
      <c r="H1510" s="1" t="s">
        <v>7713</v>
      </c>
      <c r="I1510" s="1" t="s">
        <v>7767</v>
      </c>
      <c r="J1510" s="1" t="s">
        <v>42</v>
      </c>
      <c r="K1510" s="1" t="s">
        <v>42</v>
      </c>
      <c r="M1510" s="1" t="s">
        <v>42</v>
      </c>
      <c r="O1510" s="1" t="s">
        <v>42</v>
      </c>
      <c r="P1510" s="1" t="s">
        <v>42</v>
      </c>
      <c r="Q1510" s="1" t="s">
        <v>42</v>
      </c>
      <c r="R1510" s="1" t="s">
        <v>42</v>
      </c>
      <c r="S1510" s="1" t="s">
        <v>42</v>
      </c>
      <c r="T1510" s="1" t="s">
        <v>42</v>
      </c>
    </row>
    <row r="1511" spans="1:20" ht="20.100000000000001" customHeight="1" x14ac:dyDescent="0.3">
      <c r="A1511" s="27" t="s">
        <v>8037</v>
      </c>
      <c r="B1511" s="28">
        <v>0</v>
      </c>
      <c r="C1511" s="28">
        <v>0</v>
      </c>
      <c r="D1511" s="28">
        <v>0</v>
      </c>
      <c r="E1511" s="28">
        <v>0</v>
      </c>
      <c r="F1511" s="27" t="s">
        <v>42</v>
      </c>
      <c r="G1511" s="1" t="s">
        <v>1578</v>
      </c>
      <c r="H1511" s="1" t="s">
        <v>7713</v>
      </c>
      <c r="I1511" s="1" t="s">
        <v>8037</v>
      </c>
      <c r="J1511" s="1" t="s">
        <v>42</v>
      </c>
      <c r="K1511" s="1" t="s">
        <v>42</v>
      </c>
      <c r="M1511" s="1" t="s">
        <v>42</v>
      </c>
      <c r="O1511" s="1" t="s">
        <v>42</v>
      </c>
      <c r="P1511" s="1" t="s">
        <v>42</v>
      </c>
      <c r="Q1511" s="1" t="s">
        <v>42</v>
      </c>
      <c r="R1511" s="1" t="s">
        <v>42</v>
      </c>
      <c r="S1511" s="1" t="s">
        <v>42</v>
      </c>
      <c r="T1511" s="1" t="s">
        <v>42</v>
      </c>
    </row>
    <row r="1512" spans="1:20" ht="20.100000000000001" customHeight="1" x14ac:dyDescent="0.3">
      <c r="A1512" s="27" t="s">
        <v>7712</v>
      </c>
      <c r="B1512" s="28">
        <v>0</v>
      </c>
      <c r="C1512" s="28">
        <v>0</v>
      </c>
      <c r="D1512" s="28">
        <v>0</v>
      </c>
      <c r="E1512" s="28">
        <v>0</v>
      </c>
      <c r="F1512" s="27" t="s">
        <v>42</v>
      </c>
      <c r="G1512" s="1" t="s">
        <v>1578</v>
      </c>
      <c r="H1512" s="1" t="s">
        <v>7713</v>
      </c>
      <c r="I1512" s="1" t="s">
        <v>7712</v>
      </c>
      <c r="J1512" s="1" t="s">
        <v>42</v>
      </c>
      <c r="K1512" s="1" t="s">
        <v>42</v>
      </c>
      <c r="M1512" s="1" t="s">
        <v>42</v>
      </c>
      <c r="O1512" s="1" t="s">
        <v>42</v>
      </c>
      <c r="P1512" s="1" t="s">
        <v>42</v>
      </c>
      <c r="Q1512" s="1" t="s">
        <v>42</v>
      </c>
      <c r="R1512" s="1" t="s">
        <v>42</v>
      </c>
      <c r="S1512" s="1" t="s">
        <v>42</v>
      </c>
      <c r="T1512" s="1" t="s">
        <v>42</v>
      </c>
    </row>
    <row r="1513" spans="1:20" ht="20.100000000000001" customHeight="1" x14ac:dyDescent="0.3">
      <c r="A1513" s="27" t="s">
        <v>7712</v>
      </c>
      <c r="B1513" s="28">
        <v>0</v>
      </c>
      <c r="C1513" s="28">
        <v>0</v>
      </c>
      <c r="D1513" s="28">
        <v>0</v>
      </c>
      <c r="E1513" s="28">
        <v>0</v>
      </c>
      <c r="F1513" s="27" t="s">
        <v>42</v>
      </c>
      <c r="G1513" s="1" t="s">
        <v>1578</v>
      </c>
      <c r="H1513" s="1" t="s">
        <v>7713</v>
      </c>
      <c r="I1513" s="1" t="s">
        <v>7712</v>
      </c>
      <c r="J1513" s="1" t="s">
        <v>42</v>
      </c>
      <c r="K1513" s="1" t="s">
        <v>42</v>
      </c>
      <c r="M1513" s="1" t="s">
        <v>42</v>
      </c>
      <c r="O1513" s="1" t="s">
        <v>42</v>
      </c>
      <c r="P1513" s="1" t="s">
        <v>42</v>
      </c>
      <c r="Q1513" s="1" t="s">
        <v>42</v>
      </c>
      <c r="R1513" s="1" t="s">
        <v>42</v>
      </c>
      <c r="S1513" s="1" t="s">
        <v>42</v>
      </c>
      <c r="T1513" s="1" t="s">
        <v>42</v>
      </c>
    </row>
    <row r="1514" spans="1:20" ht="20.100000000000001" customHeight="1" x14ac:dyDescent="0.3">
      <c r="A1514" s="27" t="s">
        <v>7768</v>
      </c>
      <c r="B1514" s="29">
        <v>2886</v>
      </c>
      <c r="C1514" s="29">
        <v>32713</v>
      </c>
      <c r="D1514" s="29">
        <v>3358</v>
      </c>
      <c r="E1514" s="29">
        <v>38957</v>
      </c>
      <c r="F1514" s="30"/>
    </row>
    <row r="1515" spans="1:20" ht="20.100000000000001" customHeight="1" x14ac:dyDescent="0.3">
      <c r="A1515" s="30"/>
      <c r="B1515" s="30"/>
      <c r="C1515" s="30"/>
      <c r="D1515" s="30"/>
      <c r="E1515" s="30"/>
      <c r="F1515" s="30"/>
    </row>
    <row r="1516" spans="1:20" ht="20.100000000000001" customHeight="1" x14ac:dyDescent="0.3">
      <c r="A1516" s="30" t="s">
        <v>8545</v>
      </c>
      <c r="B1516" s="30"/>
      <c r="C1516" s="30"/>
      <c r="D1516" s="30"/>
      <c r="E1516" s="30"/>
      <c r="F1516" s="27" t="s">
        <v>42</v>
      </c>
      <c r="G1516" s="1" t="s">
        <v>1581</v>
      </c>
      <c r="I1516" s="1" t="s">
        <v>1572</v>
      </c>
      <c r="J1516" s="1" t="s">
        <v>1579</v>
      </c>
      <c r="K1516" s="1" t="s">
        <v>81</v>
      </c>
    </row>
    <row r="1517" spans="1:20" ht="20.100000000000001" customHeight="1" x14ac:dyDescent="0.3">
      <c r="A1517" s="27" t="s">
        <v>42</v>
      </c>
      <c r="B1517" s="28"/>
      <c r="C1517" s="28"/>
      <c r="D1517" s="28"/>
      <c r="E1517" s="28"/>
      <c r="F1517" s="27" t="s">
        <v>42</v>
      </c>
      <c r="G1517" s="1" t="s">
        <v>1581</v>
      </c>
      <c r="H1517" s="1" t="s">
        <v>7711</v>
      </c>
      <c r="I1517" s="1" t="s">
        <v>42</v>
      </c>
      <c r="J1517" s="1" t="s">
        <v>42</v>
      </c>
      <c r="K1517" s="1" t="s">
        <v>42</v>
      </c>
      <c r="L1517">
        <v>1</v>
      </c>
      <c r="M1517" s="1" t="s">
        <v>42</v>
      </c>
      <c r="O1517" s="1" t="s">
        <v>42</v>
      </c>
      <c r="P1517" s="1" t="s">
        <v>42</v>
      </c>
      <c r="Q1517" s="1" t="s">
        <v>42</v>
      </c>
      <c r="R1517" s="1" t="s">
        <v>42</v>
      </c>
      <c r="S1517" s="1" t="s">
        <v>42</v>
      </c>
      <c r="T1517" s="1" t="s">
        <v>42</v>
      </c>
    </row>
    <row r="1518" spans="1:20" ht="20.100000000000001" customHeight="1" x14ac:dyDescent="0.3">
      <c r="A1518" s="27" t="s">
        <v>7712</v>
      </c>
      <c r="B1518" s="28">
        <v>0</v>
      </c>
      <c r="C1518" s="28">
        <v>0</v>
      </c>
      <c r="D1518" s="28">
        <v>0</v>
      </c>
      <c r="E1518" s="28">
        <v>0</v>
      </c>
      <c r="F1518" s="27" t="s">
        <v>42</v>
      </c>
      <c r="G1518" s="1" t="s">
        <v>1581</v>
      </c>
      <c r="H1518" s="1" t="s">
        <v>7713</v>
      </c>
      <c r="I1518" s="1" t="s">
        <v>42</v>
      </c>
      <c r="J1518" s="1" t="s">
        <v>42</v>
      </c>
      <c r="K1518" s="1" t="s">
        <v>42</v>
      </c>
      <c r="M1518" s="1" t="s">
        <v>42</v>
      </c>
      <c r="O1518" s="1" t="s">
        <v>42</v>
      </c>
      <c r="P1518" s="1" t="s">
        <v>42</v>
      </c>
      <c r="Q1518" s="1" t="s">
        <v>42</v>
      </c>
      <c r="R1518" s="1" t="s">
        <v>42</v>
      </c>
      <c r="S1518" s="1" t="s">
        <v>42</v>
      </c>
      <c r="T1518" s="1" t="s">
        <v>42</v>
      </c>
    </row>
    <row r="1519" spans="1:20" ht="20.100000000000001" customHeight="1" x14ac:dyDescent="0.3">
      <c r="A1519" s="27" t="s">
        <v>8546</v>
      </c>
      <c r="B1519" s="28">
        <v>0</v>
      </c>
      <c r="C1519" s="28">
        <v>0</v>
      </c>
      <c r="D1519" s="28">
        <v>0</v>
      </c>
      <c r="E1519" s="28">
        <v>0</v>
      </c>
      <c r="F1519" s="27" t="s">
        <v>42</v>
      </c>
      <c r="G1519" s="1" t="s">
        <v>1581</v>
      </c>
      <c r="H1519" s="1" t="s">
        <v>7713</v>
      </c>
      <c r="I1519" s="1" t="s">
        <v>8547</v>
      </c>
      <c r="J1519" s="1" t="s">
        <v>42</v>
      </c>
      <c r="K1519" s="1" t="s">
        <v>42</v>
      </c>
      <c r="M1519" s="1" t="s">
        <v>42</v>
      </c>
      <c r="O1519" s="1" t="s">
        <v>42</v>
      </c>
      <c r="P1519" s="1" t="s">
        <v>42</v>
      </c>
      <c r="Q1519" s="1" t="s">
        <v>42</v>
      </c>
      <c r="R1519" s="1" t="s">
        <v>42</v>
      </c>
      <c r="S1519" s="1" t="s">
        <v>42</v>
      </c>
      <c r="T1519" s="1" t="s">
        <v>42</v>
      </c>
    </row>
    <row r="1520" spans="1:20" ht="20.100000000000001" customHeight="1" x14ac:dyDescent="0.3">
      <c r="A1520" s="27" t="s">
        <v>8548</v>
      </c>
      <c r="B1520" s="28">
        <v>0</v>
      </c>
      <c r="C1520" s="28">
        <v>0</v>
      </c>
      <c r="D1520" s="28">
        <v>0</v>
      </c>
      <c r="E1520" s="28">
        <v>0</v>
      </c>
      <c r="F1520" s="27" t="s">
        <v>42</v>
      </c>
      <c r="G1520" s="1" t="s">
        <v>1581</v>
      </c>
      <c r="H1520" s="1" t="s">
        <v>7713</v>
      </c>
      <c r="I1520" s="1" t="s">
        <v>7803</v>
      </c>
      <c r="J1520" s="1" t="s">
        <v>42</v>
      </c>
      <c r="K1520" s="1" t="s">
        <v>42</v>
      </c>
      <c r="M1520" s="1" t="s">
        <v>42</v>
      </c>
      <c r="O1520" s="1" t="s">
        <v>42</v>
      </c>
      <c r="P1520" s="1" t="s">
        <v>42</v>
      </c>
      <c r="Q1520" s="1" t="s">
        <v>42</v>
      </c>
      <c r="R1520" s="1" t="s">
        <v>42</v>
      </c>
      <c r="S1520" s="1" t="s">
        <v>42</v>
      </c>
      <c r="T1520" s="1" t="s">
        <v>42</v>
      </c>
    </row>
    <row r="1521" spans="1:20" ht="20.100000000000001" customHeight="1" x14ac:dyDescent="0.3">
      <c r="A1521" s="27" t="s">
        <v>7712</v>
      </c>
      <c r="B1521" s="28">
        <v>0</v>
      </c>
      <c r="C1521" s="28">
        <v>0</v>
      </c>
      <c r="D1521" s="28">
        <v>0</v>
      </c>
      <c r="E1521" s="28">
        <v>0</v>
      </c>
      <c r="F1521" s="27" t="s">
        <v>42</v>
      </c>
      <c r="G1521" s="1" t="s">
        <v>1581</v>
      </c>
      <c r="H1521" s="1" t="s">
        <v>7713</v>
      </c>
      <c r="I1521" s="1" t="s">
        <v>42</v>
      </c>
      <c r="J1521" s="1" t="s">
        <v>42</v>
      </c>
      <c r="K1521" s="1" t="s">
        <v>42</v>
      </c>
      <c r="M1521" s="1" t="s">
        <v>42</v>
      </c>
      <c r="O1521" s="1" t="s">
        <v>42</v>
      </c>
      <c r="P1521" s="1" t="s">
        <v>42</v>
      </c>
      <c r="Q1521" s="1" t="s">
        <v>42</v>
      </c>
      <c r="R1521" s="1" t="s">
        <v>42</v>
      </c>
      <c r="S1521" s="1" t="s">
        <v>42</v>
      </c>
      <c r="T1521" s="1" t="s">
        <v>42</v>
      </c>
    </row>
    <row r="1522" spans="1:20" ht="20.100000000000001" customHeight="1" x14ac:dyDescent="0.3">
      <c r="A1522" s="27" t="s">
        <v>7718</v>
      </c>
      <c r="B1522" s="28">
        <v>0</v>
      </c>
      <c r="C1522" s="28">
        <v>0</v>
      </c>
      <c r="D1522" s="28">
        <v>0</v>
      </c>
      <c r="E1522" s="28">
        <v>0</v>
      </c>
      <c r="F1522" s="27" t="s">
        <v>42</v>
      </c>
      <c r="G1522" s="1" t="s">
        <v>1581</v>
      </c>
      <c r="H1522" s="1" t="s">
        <v>7713</v>
      </c>
      <c r="I1522" s="1" t="s">
        <v>7719</v>
      </c>
      <c r="J1522" s="1" t="s">
        <v>42</v>
      </c>
      <c r="K1522" s="1" t="s">
        <v>42</v>
      </c>
      <c r="M1522" s="1" t="s">
        <v>42</v>
      </c>
      <c r="O1522" s="1" t="s">
        <v>42</v>
      </c>
      <c r="P1522" s="1" t="s">
        <v>42</v>
      </c>
      <c r="Q1522" s="1" t="s">
        <v>42</v>
      </c>
      <c r="R1522" s="1" t="s">
        <v>42</v>
      </c>
      <c r="S1522" s="1" t="s">
        <v>42</v>
      </c>
      <c r="T1522" s="1" t="s">
        <v>42</v>
      </c>
    </row>
    <row r="1523" spans="1:20" ht="20.100000000000001" customHeight="1" x14ac:dyDescent="0.3">
      <c r="A1523" s="27" t="s">
        <v>7712</v>
      </c>
      <c r="B1523" s="28">
        <v>0</v>
      </c>
      <c r="C1523" s="28">
        <v>0</v>
      </c>
      <c r="D1523" s="28">
        <v>0</v>
      </c>
      <c r="E1523" s="28">
        <v>0</v>
      </c>
      <c r="F1523" s="27" t="s">
        <v>42</v>
      </c>
      <c r="G1523" s="1" t="s">
        <v>1581</v>
      </c>
      <c r="H1523" s="1" t="s">
        <v>7713</v>
      </c>
      <c r="I1523" s="1" t="s">
        <v>42</v>
      </c>
      <c r="J1523" s="1" t="s">
        <v>42</v>
      </c>
      <c r="K1523" s="1" t="s">
        <v>42</v>
      </c>
      <c r="M1523" s="1" t="s">
        <v>42</v>
      </c>
      <c r="O1523" s="1" t="s">
        <v>42</v>
      </c>
      <c r="P1523" s="1" t="s">
        <v>42</v>
      </c>
      <c r="Q1523" s="1" t="s">
        <v>42</v>
      </c>
      <c r="R1523" s="1" t="s">
        <v>42</v>
      </c>
      <c r="S1523" s="1" t="s">
        <v>42</v>
      </c>
      <c r="T1523" s="1" t="s">
        <v>42</v>
      </c>
    </row>
    <row r="1524" spans="1:20" ht="20.100000000000001" customHeight="1" x14ac:dyDescent="0.3">
      <c r="A1524" s="27" t="s">
        <v>8395</v>
      </c>
      <c r="B1524" s="28">
        <v>0</v>
      </c>
      <c r="C1524" s="28">
        <v>0</v>
      </c>
      <c r="D1524" s="28">
        <v>0</v>
      </c>
      <c r="E1524" s="28">
        <v>0</v>
      </c>
      <c r="F1524" s="27" t="s">
        <v>42</v>
      </c>
      <c r="G1524" s="1" t="s">
        <v>1581</v>
      </c>
      <c r="H1524" s="1" t="s">
        <v>7713</v>
      </c>
      <c r="I1524" s="1" t="s">
        <v>8396</v>
      </c>
      <c r="J1524" s="1" t="s">
        <v>42</v>
      </c>
      <c r="K1524" s="1" t="s">
        <v>42</v>
      </c>
      <c r="M1524" s="1" t="s">
        <v>42</v>
      </c>
      <c r="O1524" s="1" t="s">
        <v>42</v>
      </c>
      <c r="P1524" s="1" t="s">
        <v>42</v>
      </c>
      <c r="Q1524" s="1" t="s">
        <v>42</v>
      </c>
      <c r="R1524" s="1" t="s">
        <v>42</v>
      </c>
      <c r="S1524" s="1" t="s">
        <v>42</v>
      </c>
      <c r="T1524" s="1" t="s">
        <v>42</v>
      </c>
    </row>
    <row r="1525" spans="1:20" ht="20.100000000000001" customHeight="1" x14ac:dyDescent="0.3">
      <c r="A1525" s="27" t="s">
        <v>8397</v>
      </c>
      <c r="B1525" s="28">
        <v>0</v>
      </c>
      <c r="C1525" s="28">
        <v>0</v>
      </c>
      <c r="D1525" s="28">
        <v>0</v>
      </c>
      <c r="E1525" s="28">
        <v>0</v>
      </c>
      <c r="F1525" s="27" t="s">
        <v>42</v>
      </c>
      <c r="G1525" s="1" t="s">
        <v>1581</v>
      </c>
      <c r="H1525" s="1" t="s">
        <v>7713</v>
      </c>
      <c r="I1525" s="1" t="s">
        <v>8398</v>
      </c>
      <c r="J1525" s="1" t="s">
        <v>42</v>
      </c>
      <c r="K1525" s="1" t="s">
        <v>42</v>
      </c>
      <c r="M1525" s="1" t="s">
        <v>42</v>
      </c>
      <c r="O1525" s="1" t="s">
        <v>42</v>
      </c>
      <c r="P1525" s="1" t="s">
        <v>42</v>
      </c>
      <c r="Q1525" s="1" t="s">
        <v>42</v>
      </c>
      <c r="R1525" s="1" t="s">
        <v>42</v>
      </c>
      <c r="S1525" s="1" t="s">
        <v>42</v>
      </c>
      <c r="T1525" s="1" t="s">
        <v>42</v>
      </c>
    </row>
    <row r="1526" spans="1:20" ht="20.100000000000001" customHeight="1" x14ac:dyDescent="0.3">
      <c r="A1526" s="27" t="s">
        <v>8190</v>
      </c>
      <c r="B1526" s="28">
        <v>0</v>
      </c>
      <c r="C1526" s="28">
        <v>0</v>
      </c>
      <c r="D1526" s="28">
        <v>0</v>
      </c>
      <c r="E1526" s="28">
        <v>0</v>
      </c>
      <c r="F1526" s="27" t="s">
        <v>42</v>
      </c>
      <c r="G1526" s="1" t="s">
        <v>1581</v>
      </c>
      <c r="H1526" s="1" t="s">
        <v>7713</v>
      </c>
      <c r="I1526" s="1" t="s">
        <v>8191</v>
      </c>
      <c r="J1526" s="1" t="s">
        <v>42</v>
      </c>
      <c r="K1526" s="1" t="s">
        <v>42</v>
      </c>
      <c r="M1526" s="1" t="s">
        <v>42</v>
      </c>
      <c r="O1526" s="1" t="s">
        <v>42</v>
      </c>
      <c r="P1526" s="1" t="s">
        <v>42</v>
      </c>
      <c r="Q1526" s="1" t="s">
        <v>42</v>
      </c>
      <c r="R1526" s="1" t="s">
        <v>42</v>
      </c>
      <c r="S1526" s="1" t="s">
        <v>42</v>
      </c>
      <c r="T1526" s="1" t="s">
        <v>42</v>
      </c>
    </row>
    <row r="1527" spans="1:20" ht="20.100000000000001" customHeight="1" x14ac:dyDescent="0.3">
      <c r="A1527" s="27" t="s">
        <v>8549</v>
      </c>
      <c r="B1527" s="28">
        <v>0</v>
      </c>
      <c r="C1527" s="28">
        <v>5845.9</v>
      </c>
      <c r="D1527" s="28">
        <v>0</v>
      </c>
      <c r="E1527" s="28">
        <v>5845.9</v>
      </c>
      <c r="F1527" s="27" t="s">
        <v>42</v>
      </c>
      <c r="G1527" s="1" t="s">
        <v>1581</v>
      </c>
      <c r="H1527" s="1" t="s">
        <v>7713</v>
      </c>
      <c r="I1527" s="1" t="s">
        <v>8465</v>
      </c>
      <c r="J1527" s="1" t="s">
        <v>42</v>
      </c>
      <c r="K1527" s="1" t="s">
        <v>42</v>
      </c>
      <c r="M1527" s="1" t="s">
        <v>42</v>
      </c>
      <c r="O1527" s="1" t="s">
        <v>42</v>
      </c>
      <c r="P1527" s="1" t="s">
        <v>42</v>
      </c>
      <c r="Q1527" s="1" t="s">
        <v>42</v>
      </c>
      <c r="R1527" s="1" t="s">
        <v>42</v>
      </c>
      <c r="S1527" s="1" t="s">
        <v>42</v>
      </c>
      <c r="T1527" s="1" t="s">
        <v>42</v>
      </c>
    </row>
    <row r="1528" spans="1:20" ht="20.100000000000001" customHeight="1" x14ac:dyDescent="0.3">
      <c r="A1528" s="27" t="s">
        <v>7722</v>
      </c>
      <c r="B1528" s="28">
        <v>0</v>
      </c>
      <c r="C1528" s="28">
        <v>0</v>
      </c>
      <c r="D1528" s="28">
        <v>0</v>
      </c>
      <c r="E1528" s="28">
        <v>0</v>
      </c>
      <c r="F1528" s="27" t="s">
        <v>42</v>
      </c>
      <c r="G1528" s="1" t="s">
        <v>1581</v>
      </c>
      <c r="H1528" s="1" t="s">
        <v>7713</v>
      </c>
      <c r="I1528" s="1" t="s">
        <v>7723</v>
      </c>
      <c r="J1528" s="1" t="s">
        <v>42</v>
      </c>
      <c r="K1528" s="1" t="s">
        <v>42</v>
      </c>
      <c r="M1528" s="1" t="s">
        <v>42</v>
      </c>
      <c r="O1528" s="1" t="s">
        <v>42</v>
      </c>
      <c r="P1528" s="1" t="s">
        <v>42</v>
      </c>
      <c r="Q1528" s="1" t="s">
        <v>42</v>
      </c>
      <c r="R1528" s="1" t="s">
        <v>42</v>
      </c>
      <c r="S1528" s="1" t="s">
        <v>42</v>
      </c>
      <c r="T1528" s="1" t="s">
        <v>42</v>
      </c>
    </row>
    <row r="1529" spans="1:20" ht="20.100000000000001" customHeight="1" x14ac:dyDescent="0.3">
      <c r="A1529" s="27" t="s">
        <v>8550</v>
      </c>
      <c r="B1529" s="28">
        <v>0</v>
      </c>
      <c r="C1529" s="28">
        <v>2418.3000000000002</v>
      </c>
      <c r="D1529" s="28">
        <v>0</v>
      </c>
      <c r="E1529" s="28">
        <v>2418.3000000000002</v>
      </c>
      <c r="F1529" s="27" t="s">
        <v>42</v>
      </c>
      <c r="G1529" s="1" t="s">
        <v>1581</v>
      </c>
      <c r="H1529" s="1" t="s">
        <v>7713</v>
      </c>
      <c r="I1529" s="1" t="s">
        <v>8452</v>
      </c>
      <c r="J1529" s="1" t="s">
        <v>42</v>
      </c>
      <c r="K1529" s="1" t="s">
        <v>42</v>
      </c>
      <c r="M1529" s="1" t="s">
        <v>42</v>
      </c>
      <c r="O1529" s="1" t="s">
        <v>42</v>
      </c>
      <c r="P1529" s="1" t="s">
        <v>42</v>
      </c>
      <c r="Q1529" s="1" t="s">
        <v>42</v>
      </c>
      <c r="R1529" s="1" t="s">
        <v>42</v>
      </c>
      <c r="S1529" s="1" t="s">
        <v>42</v>
      </c>
      <c r="T1529" s="1" t="s">
        <v>42</v>
      </c>
    </row>
    <row r="1530" spans="1:20" ht="20.100000000000001" customHeight="1" x14ac:dyDescent="0.3">
      <c r="A1530" s="27" t="s">
        <v>7726</v>
      </c>
      <c r="B1530" s="28">
        <v>0</v>
      </c>
      <c r="C1530" s="28">
        <v>0</v>
      </c>
      <c r="D1530" s="28">
        <v>0</v>
      </c>
      <c r="E1530" s="28">
        <v>0</v>
      </c>
      <c r="F1530" s="27" t="s">
        <v>42</v>
      </c>
      <c r="G1530" s="1" t="s">
        <v>1581</v>
      </c>
      <c r="H1530" s="1" t="s">
        <v>7713</v>
      </c>
      <c r="I1530" s="1" t="s">
        <v>7727</v>
      </c>
      <c r="J1530" s="1" t="s">
        <v>42</v>
      </c>
      <c r="K1530" s="1" t="s">
        <v>42</v>
      </c>
      <c r="M1530" s="1" t="s">
        <v>42</v>
      </c>
      <c r="O1530" s="1" t="s">
        <v>42</v>
      </c>
      <c r="P1530" s="1" t="s">
        <v>42</v>
      </c>
      <c r="Q1530" s="1" t="s">
        <v>42</v>
      </c>
      <c r="R1530" s="1" t="s">
        <v>42</v>
      </c>
      <c r="S1530" s="1" t="s">
        <v>42</v>
      </c>
      <c r="T1530" s="1" t="s">
        <v>42</v>
      </c>
    </row>
    <row r="1531" spans="1:20" ht="20.100000000000001" customHeight="1" x14ac:dyDescent="0.3">
      <c r="A1531" s="27" t="s">
        <v>8551</v>
      </c>
      <c r="B1531" s="28">
        <v>0</v>
      </c>
      <c r="C1531" s="28">
        <v>1840.2</v>
      </c>
      <c r="D1531" s="28">
        <v>0</v>
      </c>
      <c r="E1531" s="28">
        <v>1840.2</v>
      </c>
      <c r="F1531" s="27" t="s">
        <v>42</v>
      </c>
      <c r="G1531" s="1" t="s">
        <v>1581</v>
      </c>
      <c r="H1531" s="1" t="s">
        <v>7713</v>
      </c>
      <c r="I1531" s="1" t="s">
        <v>8468</v>
      </c>
      <c r="J1531" s="1" t="s">
        <v>42</v>
      </c>
      <c r="K1531" s="1" t="s">
        <v>42</v>
      </c>
      <c r="M1531" s="1" t="s">
        <v>42</v>
      </c>
      <c r="O1531" s="1" t="s">
        <v>42</v>
      </c>
      <c r="P1531" s="1" t="s">
        <v>42</v>
      </c>
      <c r="Q1531" s="1" t="s">
        <v>42</v>
      </c>
      <c r="R1531" s="1" t="s">
        <v>42</v>
      </c>
      <c r="S1531" s="1" t="s">
        <v>42</v>
      </c>
      <c r="T1531" s="1" t="s">
        <v>42</v>
      </c>
    </row>
    <row r="1532" spans="1:20" ht="20.100000000000001" customHeight="1" x14ac:dyDescent="0.3">
      <c r="A1532" s="27" t="s">
        <v>8094</v>
      </c>
      <c r="B1532" s="28">
        <v>0</v>
      </c>
      <c r="C1532" s="28">
        <v>10104.4</v>
      </c>
      <c r="D1532" s="28">
        <v>0</v>
      </c>
      <c r="E1532" s="28">
        <v>10104.4</v>
      </c>
      <c r="F1532" s="27" t="s">
        <v>42</v>
      </c>
      <c r="G1532" s="1" t="s">
        <v>1581</v>
      </c>
      <c r="H1532" s="1" t="s">
        <v>7713</v>
      </c>
      <c r="I1532" s="1" t="s">
        <v>8095</v>
      </c>
      <c r="J1532" s="1" t="s">
        <v>42</v>
      </c>
      <c r="K1532" s="1" t="s">
        <v>42</v>
      </c>
      <c r="M1532" s="1" t="s">
        <v>42</v>
      </c>
      <c r="O1532" s="1" t="s">
        <v>42</v>
      </c>
      <c r="P1532" s="1" t="s">
        <v>42</v>
      </c>
      <c r="Q1532" s="1" t="s">
        <v>42</v>
      </c>
      <c r="R1532" s="1" t="s">
        <v>42</v>
      </c>
      <c r="S1532" s="1" t="s">
        <v>42</v>
      </c>
      <c r="T1532" s="1" t="s">
        <v>42</v>
      </c>
    </row>
    <row r="1533" spans="1:20" ht="20.100000000000001" customHeight="1" x14ac:dyDescent="0.3">
      <c r="A1533" s="27" t="s">
        <v>7712</v>
      </c>
      <c r="B1533" s="28">
        <v>0</v>
      </c>
      <c r="C1533" s="28">
        <v>0</v>
      </c>
      <c r="D1533" s="28">
        <v>0</v>
      </c>
      <c r="E1533" s="28">
        <v>0</v>
      </c>
      <c r="F1533" s="27" t="s">
        <v>42</v>
      </c>
      <c r="G1533" s="1" t="s">
        <v>1581</v>
      </c>
      <c r="H1533" s="1" t="s">
        <v>7713</v>
      </c>
      <c r="I1533" s="1" t="s">
        <v>7712</v>
      </c>
      <c r="J1533" s="1" t="s">
        <v>42</v>
      </c>
      <c r="K1533" s="1" t="s">
        <v>42</v>
      </c>
      <c r="M1533" s="1" t="s">
        <v>42</v>
      </c>
      <c r="O1533" s="1" t="s">
        <v>42</v>
      </c>
      <c r="P1533" s="1" t="s">
        <v>42</v>
      </c>
      <c r="Q1533" s="1" t="s">
        <v>42</v>
      </c>
      <c r="R1533" s="1" t="s">
        <v>42</v>
      </c>
      <c r="S1533" s="1" t="s">
        <v>42</v>
      </c>
      <c r="T1533" s="1" t="s">
        <v>42</v>
      </c>
    </row>
    <row r="1534" spans="1:20" ht="20.100000000000001" customHeight="1" x14ac:dyDescent="0.3">
      <c r="A1534" s="27" t="s">
        <v>7812</v>
      </c>
      <c r="B1534" s="28">
        <v>0</v>
      </c>
      <c r="C1534" s="28">
        <v>0</v>
      </c>
      <c r="D1534" s="28">
        <v>0</v>
      </c>
      <c r="E1534" s="28">
        <v>0</v>
      </c>
      <c r="F1534" s="27" t="s">
        <v>42</v>
      </c>
      <c r="G1534" s="1" t="s">
        <v>1581</v>
      </c>
      <c r="H1534" s="1" t="s">
        <v>7713</v>
      </c>
      <c r="I1534" s="1" t="s">
        <v>7813</v>
      </c>
      <c r="J1534" s="1" t="s">
        <v>42</v>
      </c>
      <c r="K1534" s="1" t="s">
        <v>42</v>
      </c>
      <c r="M1534" s="1" t="s">
        <v>42</v>
      </c>
      <c r="O1534" s="1" t="s">
        <v>42</v>
      </c>
      <c r="P1534" s="1" t="s">
        <v>42</v>
      </c>
      <c r="Q1534" s="1" t="s">
        <v>42</v>
      </c>
      <c r="R1534" s="1" t="s">
        <v>42</v>
      </c>
      <c r="S1534" s="1" t="s">
        <v>42</v>
      </c>
      <c r="T1534" s="1" t="s">
        <v>42</v>
      </c>
    </row>
    <row r="1535" spans="1:20" ht="20.100000000000001" customHeight="1" x14ac:dyDescent="0.3">
      <c r="A1535" s="27" t="s">
        <v>8407</v>
      </c>
      <c r="B1535" s="28">
        <v>0</v>
      </c>
      <c r="C1535" s="28">
        <v>0</v>
      </c>
      <c r="D1535" s="28">
        <v>0</v>
      </c>
      <c r="E1535" s="28">
        <v>0</v>
      </c>
      <c r="F1535" s="27" t="s">
        <v>42</v>
      </c>
      <c r="G1535" s="1" t="s">
        <v>1581</v>
      </c>
      <c r="H1535" s="1" t="s">
        <v>7713</v>
      </c>
      <c r="I1535" s="1" t="s">
        <v>8407</v>
      </c>
      <c r="J1535" s="1" t="s">
        <v>42</v>
      </c>
      <c r="K1535" s="1" t="s">
        <v>42</v>
      </c>
      <c r="M1535" s="1" t="s">
        <v>42</v>
      </c>
      <c r="O1535" s="1" t="s">
        <v>42</v>
      </c>
      <c r="P1535" s="1" t="s">
        <v>42</v>
      </c>
      <c r="Q1535" s="1" t="s">
        <v>42</v>
      </c>
      <c r="R1535" s="1" t="s">
        <v>42</v>
      </c>
      <c r="S1535" s="1" t="s">
        <v>42</v>
      </c>
      <c r="T1535" s="1" t="s">
        <v>42</v>
      </c>
    </row>
    <row r="1536" spans="1:20" ht="20.100000000000001" customHeight="1" x14ac:dyDescent="0.3">
      <c r="A1536" s="27" t="s">
        <v>8408</v>
      </c>
      <c r="B1536" s="28">
        <v>0</v>
      </c>
      <c r="C1536" s="28">
        <v>0</v>
      </c>
      <c r="D1536" s="28">
        <v>0</v>
      </c>
      <c r="E1536" s="28">
        <v>0</v>
      </c>
      <c r="F1536" s="27" t="s">
        <v>42</v>
      </c>
      <c r="G1536" s="1" t="s">
        <v>1581</v>
      </c>
      <c r="H1536" s="1" t="s">
        <v>7713</v>
      </c>
      <c r="I1536" s="1" t="s">
        <v>8409</v>
      </c>
      <c r="J1536" s="1" t="s">
        <v>42</v>
      </c>
      <c r="K1536" s="1" t="s">
        <v>42</v>
      </c>
      <c r="M1536" s="1" t="s">
        <v>42</v>
      </c>
      <c r="O1536" s="1" t="s">
        <v>42</v>
      </c>
      <c r="P1536" s="1" t="s">
        <v>42</v>
      </c>
      <c r="Q1536" s="1" t="s">
        <v>42</v>
      </c>
      <c r="R1536" s="1" t="s">
        <v>42</v>
      </c>
      <c r="S1536" s="1" t="s">
        <v>42</v>
      </c>
      <c r="T1536" s="1" t="s">
        <v>42</v>
      </c>
    </row>
    <row r="1537" spans="1:20" ht="20.100000000000001" customHeight="1" x14ac:dyDescent="0.3">
      <c r="A1537" s="27" t="s">
        <v>8552</v>
      </c>
      <c r="B1537" s="28">
        <v>1378.5</v>
      </c>
      <c r="C1537" s="28">
        <v>0</v>
      </c>
      <c r="D1537" s="28">
        <v>0</v>
      </c>
      <c r="E1537" s="28">
        <v>1378.5</v>
      </c>
      <c r="F1537" s="27" t="s">
        <v>42</v>
      </c>
      <c r="G1537" s="1" t="s">
        <v>1581</v>
      </c>
      <c r="H1537" s="1" t="s">
        <v>7713</v>
      </c>
      <c r="I1537" s="1" t="s">
        <v>8240</v>
      </c>
      <c r="J1537" s="1" t="s">
        <v>42</v>
      </c>
      <c r="K1537" s="1" t="s">
        <v>42</v>
      </c>
      <c r="M1537" s="1" t="s">
        <v>42</v>
      </c>
      <c r="O1537" s="1" t="s">
        <v>42</v>
      </c>
      <c r="P1537" s="1" t="s">
        <v>42</v>
      </c>
      <c r="Q1537" s="1" t="s">
        <v>42</v>
      </c>
      <c r="R1537" s="1" t="s">
        <v>42</v>
      </c>
      <c r="S1537" s="1" t="s">
        <v>42</v>
      </c>
      <c r="T1537" s="1" t="s">
        <v>42</v>
      </c>
    </row>
    <row r="1538" spans="1:20" ht="20.100000000000001" customHeight="1" x14ac:dyDescent="0.3">
      <c r="A1538" s="27" t="s">
        <v>8553</v>
      </c>
      <c r="B1538" s="28">
        <v>0</v>
      </c>
      <c r="C1538" s="28">
        <v>5049.6000000000004</v>
      </c>
      <c r="D1538" s="28">
        <v>0</v>
      </c>
      <c r="E1538" s="28">
        <v>5049.6000000000004</v>
      </c>
      <c r="F1538" s="27" t="s">
        <v>42</v>
      </c>
      <c r="G1538" s="1" t="s">
        <v>1581</v>
      </c>
      <c r="H1538" s="1" t="s">
        <v>7713</v>
      </c>
      <c r="I1538" s="1" t="s">
        <v>8242</v>
      </c>
      <c r="J1538" s="1" t="s">
        <v>42</v>
      </c>
      <c r="K1538" s="1" t="s">
        <v>42</v>
      </c>
      <c r="M1538" s="1" t="s">
        <v>42</v>
      </c>
      <c r="O1538" s="1" t="s">
        <v>42</v>
      </c>
      <c r="P1538" s="1" t="s">
        <v>42</v>
      </c>
      <c r="Q1538" s="1" t="s">
        <v>42</v>
      </c>
      <c r="R1538" s="1" t="s">
        <v>42</v>
      </c>
      <c r="S1538" s="1" t="s">
        <v>42</v>
      </c>
      <c r="T1538" s="1" t="s">
        <v>42</v>
      </c>
    </row>
    <row r="1539" spans="1:20" ht="20.100000000000001" customHeight="1" x14ac:dyDescent="0.3">
      <c r="A1539" s="27" t="s">
        <v>8554</v>
      </c>
      <c r="B1539" s="28">
        <v>0</v>
      </c>
      <c r="C1539" s="28">
        <v>0</v>
      </c>
      <c r="D1539" s="28">
        <v>1498.4</v>
      </c>
      <c r="E1539" s="28">
        <v>1498.4</v>
      </c>
      <c r="F1539" s="27" t="s">
        <v>42</v>
      </c>
      <c r="G1539" s="1" t="s">
        <v>1581</v>
      </c>
      <c r="H1539" s="1" t="s">
        <v>7713</v>
      </c>
      <c r="I1539" s="1" t="s">
        <v>8413</v>
      </c>
      <c r="J1539" s="1" t="s">
        <v>42</v>
      </c>
      <c r="K1539" s="1" t="s">
        <v>42</v>
      </c>
      <c r="M1539" s="1" t="s">
        <v>42</v>
      </c>
      <c r="O1539" s="1" t="s">
        <v>42</v>
      </c>
      <c r="P1539" s="1" t="s">
        <v>42</v>
      </c>
      <c r="Q1539" s="1" t="s">
        <v>42</v>
      </c>
      <c r="R1539" s="1" t="s">
        <v>42</v>
      </c>
      <c r="S1539" s="1" t="s">
        <v>42</v>
      </c>
      <c r="T1539" s="1" t="s">
        <v>42</v>
      </c>
    </row>
    <row r="1540" spans="1:20" ht="20.100000000000001" customHeight="1" x14ac:dyDescent="0.3">
      <c r="A1540" s="27" t="s">
        <v>7766</v>
      </c>
      <c r="B1540" s="28">
        <v>1378.5</v>
      </c>
      <c r="C1540" s="28">
        <v>5049.6000000000004</v>
      </c>
      <c r="D1540" s="28">
        <v>1498.4</v>
      </c>
      <c r="E1540" s="28">
        <v>7926.5</v>
      </c>
      <c r="F1540" s="27" t="s">
        <v>42</v>
      </c>
      <c r="G1540" s="1" t="s">
        <v>1581</v>
      </c>
      <c r="H1540" s="1" t="s">
        <v>7713</v>
      </c>
      <c r="I1540" s="1" t="s">
        <v>7767</v>
      </c>
      <c r="J1540" s="1" t="s">
        <v>42</v>
      </c>
      <c r="K1540" s="1" t="s">
        <v>42</v>
      </c>
      <c r="M1540" s="1" t="s">
        <v>42</v>
      </c>
      <c r="O1540" s="1" t="s">
        <v>42</v>
      </c>
      <c r="P1540" s="1" t="s">
        <v>42</v>
      </c>
      <c r="Q1540" s="1" t="s">
        <v>42</v>
      </c>
      <c r="R1540" s="1" t="s">
        <v>42</v>
      </c>
      <c r="S1540" s="1" t="s">
        <v>42</v>
      </c>
      <c r="T1540" s="1" t="s">
        <v>42</v>
      </c>
    </row>
    <row r="1541" spans="1:20" ht="20.100000000000001" customHeight="1" x14ac:dyDescent="0.3">
      <c r="A1541" s="27" t="s">
        <v>7712</v>
      </c>
      <c r="B1541" s="28">
        <v>0</v>
      </c>
      <c r="C1541" s="28">
        <v>0</v>
      </c>
      <c r="D1541" s="28">
        <v>0</v>
      </c>
      <c r="E1541" s="28">
        <v>0</v>
      </c>
      <c r="F1541" s="27" t="s">
        <v>42</v>
      </c>
      <c r="G1541" s="1" t="s">
        <v>1581</v>
      </c>
      <c r="H1541" s="1" t="s">
        <v>7713</v>
      </c>
      <c r="I1541" s="1" t="s">
        <v>42</v>
      </c>
      <c r="J1541" s="1" t="s">
        <v>42</v>
      </c>
      <c r="K1541" s="1" t="s">
        <v>42</v>
      </c>
      <c r="M1541" s="1" t="s">
        <v>42</v>
      </c>
      <c r="O1541" s="1" t="s">
        <v>42</v>
      </c>
      <c r="P1541" s="1" t="s">
        <v>42</v>
      </c>
      <c r="Q1541" s="1" t="s">
        <v>42</v>
      </c>
      <c r="R1541" s="1" t="s">
        <v>42</v>
      </c>
      <c r="S1541" s="1" t="s">
        <v>42</v>
      </c>
      <c r="T1541" s="1" t="s">
        <v>42</v>
      </c>
    </row>
    <row r="1542" spans="1:20" ht="20.100000000000001" customHeight="1" x14ac:dyDescent="0.3">
      <c r="A1542" s="27" t="s">
        <v>8414</v>
      </c>
      <c r="B1542" s="28">
        <v>0</v>
      </c>
      <c r="C1542" s="28">
        <v>0</v>
      </c>
      <c r="D1542" s="28">
        <v>0</v>
      </c>
      <c r="E1542" s="28">
        <v>0</v>
      </c>
      <c r="F1542" s="27" t="s">
        <v>42</v>
      </c>
      <c r="G1542" s="1" t="s">
        <v>1581</v>
      </c>
      <c r="H1542" s="1" t="s">
        <v>7713</v>
      </c>
      <c r="I1542" s="1" t="s">
        <v>8415</v>
      </c>
      <c r="J1542" s="1" t="s">
        <v>42</v>
      </c>
      <c r="K1542" s="1" t="s">
        <v>42</v>
      </c>
      <c r="M1542" s="1" t="s">
        <v>42</v>
      </c>
      <c r="O1542" s="1" t="s">
        <v>42</v>
      </c>
      <c r="P1542" s="1" t="s">
        <v>42</v>
      </c>
      <c r="Q1542" s="1" t="s">
        <v>42</v>
      </c>
      <c r="R1542" s="1" t="s">
        <v>42</v>
      </c>
      <c r="S1542" s="1" t="s">
        <v>42</v>
      </c>
      <c r="T1542" s="1" t="s">
        <v>42</v>
      </c>
    </row>
    <row r="1543" spans="1:20" ht="20.100000000000001" customHeight="1" x14ac:dyDescent="0.3">
      <c r="A1543" s="27" t="s">
        <v>8555</v>
      </c>
      <c r="B1543" s="28">
        <v>151.1</v>
      </c>
      <c r="C1543" s="28">
        <v>0</v>
      </c>
      <c r="D1543" s="28">
        <v>0</v>
      </c>
      <c r="E1543" s="28">
        <v>151.1</v>
      </c>
      <c r="F1543" s="27" t="s">
        <v>42</v>
      </c>
      <c r="G1543" s="1" t="s">
        <v>1581</v>
      </c>
      <c r="H1543" s="1" t="s">
        <v>7713</v>
      </c>
      <c r="I1543" s="1" t="s">
        <v>8123</v>
      </c>
      <c r="J1543" s="1" t="s">
        <v>42</v>
      </c>
      <c r="K1543" s="1" t="s">
        <v>42</v>
      </c>
      <c r="M1543" s="1" t="s">
        <v>42</v>
      </c>
      <c r="O1543" s="1" t="s">
        <v>42</v>
      </c>
      <c r="P1543" s="1" t="s">
        <v>42</v>
      </c>
      <c r="Q1543" s="1" t="s">
        <v>42</v>
      </c>
      <c r="R1543" s="1" t="s">
        <v>42</v>
      </c>
      <c r="S1543" s="1" t="s">
        <v>42</v>
      </c>
      <c r="T1543" s="1" t="s">
        <v>42</v>
      </c>
    </row>
    <row r="1544" spans="1:20" ht="20.100000000000001" customHeight="1" x14ac:dyDescent="0.3">
      <c r="A1544" s="27" t="s">
        <v>8556</v>
      </c>
      <c r="B1544" s="28">
        <v>0</v>
      </c>
      <c r="C1544" s="28">
        <v>3101.3</v>
      </c>
      <c r="D1544" s="28">
        <v>0</v>
      </c>
      <c r="E1544" s="28">
        <v>3101.3</v>
      </c>
      <c r="F1544" s="27" t="s">
        <v>42</v>
      </c>
      <c r="G1544" s="1" t="s">
        <v>1581</v>
      </c>
      <c r="H1544" s="1" t="s">
        <v>7713</v>
      </c>
      <c r="I1544" s="1" t="s">
        <v>8125</v>
      </c>
      <c r="J1544" s="1" t="s">
        <v>42</v>
      </c>
      <c r="K1544" s="1" t="s">
        <v>42</v>
      </c>
      <c r="M1544" s="1" t="s">
        <v>42</v>
      </c>
      <c r="O1544" s="1" t="s">
        <v>42</v>
      </c>
      <c r="P1544" s="1" t="s">
        <v>42</v>
      </c>
      <c r="Q1544" s="1" t="s">
        <v>42</v>
      </c>
      <c r="R1544" s="1" t="s">
        <v>42</v>
      </c>
      <c r="S1544" s="1" t="s">
        <v>42</v>
      </c>
      <c r="T1544" s="1" t="s">
        <v>42</v>
      </c>
    </row>
    <row r="1545" spans="1:20" ht="20.100000000000001" customHeight="1" x14ac:dyDescent="0.3">
      <c r="A1545" s="27" t="s">
        <v>8557</v>
      </c>
      <c r="B1545" s="28">
        <v>0</v>
      </c>
      <c r="C1545" s="28">
        <v>0</v>
      </c>
      <c r="D1545" s="28">
        <v>53</v>
      </c>
      <c r="E1545" s="28">
        <v>53</v>
      </c>
      <c r="F1545" s="27" t="s">
        <v>42</v>
      </c>
      <c r="G1545" s="1" t="s">
        <v>1581</v>
      </c>
      <c r="H1545" s="1" t="s">
        <v>7713</v>
      </c>
      <c r="I1545" s="1" t="s">
        <v>8127</v>
      </c>
      <c r="J1545" s="1" t="s">
        <v>42</v>
      </c>
      <c r="K1545" s="1" t="s">
        <v>42</v>
      </c>
      <c r="M1545" s="1" t="s">
        <v>42</v>
      </c>
      <c r="O1545" s="1" t="s">
        <v>42</v>
      </c>
      <c r="P1545" s="1" t="s">
        <v>42</v>
      </c>
      <c r="Q1545" s="1" t="s">
        <v>42</v>
      </c>
      <c r="R1545" s="1" t="s">
        <v>42</v>
      </c>
      <c r="S1545" s="1" t="s">
        <v>42</v>
      </c>
      <c r="T1545" s="1" t="s">
        <v>42</v>
      </c>
    </row>
    <row r="1546" spans="1:20" ht="20.100000000000001" customHeight="1" x14ac:dyDescent="0.3">
      <c r="A1546" s="27" t="s">
        <v>7766</v>
      </c>
      <c r="B1546" s="28">
        <v>151.1</v>
      </c>
      <c r="C1546" s="28">
        <v>3101.3</v>
      </c>
      <c r="D1546" s="28">
        <v>53</v>
      </c>
      <c r="E1546" s="28">
        <v>3305.4</v>
      </c>
      <c r="F1546" s="27" t="s">
        <v>42</v>
      </c>
      <c r="G1546" s="1" t="s">
        <v>1581</v>
      </c>
      <c r="H1546" s="1" t="s">
        <v>7713</v>
      </c>
      <c r="I1546" s="1" t="s">
        <v>7767</v>
      </c>
      <c r="J1546" s="1" t="s">
        <v>42</v>
      </c>
      <c r="K1546" s="1" t="s">
        <v>42</v>
      </c>
      <c r="M1546" s="1" t="s">
        <v>42</v>
      </c>
      <c r="O1546" s="1" t="s">
        <v>42</v>
      </c>
      <c r="P1546" s="1" t="s">
        <v>42</v>
      </c>
      <c r="Q1546" s="1" t="s">
        <v>42</v>
      </c>
      <c r="R1546" s="1" t="s">
        <v>42</v>
      </c>
      <c r="S1546" s="1" t="s">
        <v>42</v>
      </c>
      <c r="T1546" s="1" t="s">
        <v>42</v>
      </c>
    </row>
    <row r="1547" spans="1:20" ht="20.100000000000001" customHeight="1" x14ac:dyDescent="0.3">
      <c r="A1547" s="27" t="s">
        <v>7712</v>
      </c>
      <c r="B1547" s="28">
        <v>0</v>
      </c>
      <c r="C1547" s="28">
        <v>0</v>
      </c>
      <c r="D1547" s="28">
        <v>0</v>
      </c>
      <c r="E1547" s="28">
        <v>0</v>
      </c>
      <c r="F1547" s="27" t="s">
        <v>42</v>
      </c>
      <c r="G1547" s="1" t="s">
        <v>1581</v>
      </c>
      <c r="H1547" s="1" t="s">
        <v>7713</v>
      </c>
      <c r="I1547" s="1" t="s">
        <v>42</v>
      </c>
      <c r="J1547" s="1" t="s">
        <v>42</v>
      </c>
      <c r="K1547" s="1" t="s">
        <v>42</v>
      </c>
      <c r="M1547" s="1" t="s">
        <v>42</v>
      </c>
      <c r="O1547" s="1" t="s">
        <v>42</v>
      </c>
      <c r="P1547" s="1" t="s">
        <v>42</v>
      </c>
      <c r="Q1547" s="1" t="s">
        <v>42</v>
      </c>
      <c r="R1547" s="1" t="s">
        <v>42</v>
      </c>
      <c r="S1547" s="1" t="s">
        <v>42</v>
      </c>
      <c r="T1547" s="1" t="s">
        <v>42</v>
      </c>
    </row>
    <row r="1548" spans="1:20" ht="20.100000000000001" customHeight="1" x14ac:dyDescent="0.3">
      <c r="A1548" s="27" t="s">
        <v>8419</v>
      </c>
      <c r="B1548" s="28">
        <v>0</v>
      </c>
      <c r="C1548" s="28">
        <v>0</v>
      </c>
      <c r="D1548" s="28">
        <v>0</v>
      </c>
      <c r="E1548" s="28">
        <v>0</v>
      </c>
      <c r="F1548" s="27" t="s">
        <v>42</v>
      </c>
      <c r="G1548" s="1" t="s">
        <v>1581</v>
      </c>
      <c r="H1548" s="1" t="s">
        <v>7713</v>
      </c>
      <c r="I1548" s="1" t="s">
        <v>8420</v>
      </c>
      <c r="J1548" s="1" t="s">
        <v>42</v>
      </c>
      <c r="K1548" s="1" t="s">
        <v>42</v>
      </c>
      <c r="M1548" s="1" t="s">
        <v>42</v>
      </c>
      <c r="O1548" s="1" t="s">
        <v>42</v>
      </c>
      <c r="P1548" s="1" t="s">
        <v>42</v>
      </c>
      <c r="Q1548" s="1" t="s">
        <v>42</v>
      </c>
      <c r="R1548" s="1" t="s">
        <v>42</v>
      </c>
      <c r="S1548" s="1" t="s">
        <v>42</v>
      </c>
      <c r="T1548" s="1" t="s">
        <v>42</v>
      </c>
    </row>
    <row r="1549" spans="1:20" ht="20.100000000000001" customHeight="1" x14ac:dyDescent="0.3">
      <c r="A1549" s="27" t="s">
        <v>8558</v>
      </c>
      <c r="B1549" s="28">
        <v>456.7</v>
      </c>
      <c r="C1549" s="28">
        <v>0</v>
      </c>
      <c r="D1549" s="28">
        <v>0</v>
      </c>
      <c r="E1549" s="28">
        <v>456.7</v>
      </c>
      <c r="F1549" s="27" t="s">
        <v>42</v>
      </c>
      <c r="G1549" s="1" t="s">
        <v>1581</v>
      </c>
      <c r="H1549" s="1" t="s">
        <v>7713</v>
      </c>
      <c r="I1549" s="1" t="s">
        <v>8422</v>
      </c>
      <c r="J1549" s="1" t="s">
        <v>42</v>
      </c>
      <c r="K1549" s="1" t="s">
        <v>42</v>
      </c>
      <c r="M1549" s="1" t="s">
        <v>42</v>
      </c>
      <c r="O1549" s="1" t="s">
        <v>42</v>
      </c>
      <c r="P1549" s="1" t="s">
        <v>42</v>
      </c>
      <c r="Q1549" s="1" t="s">
        <v>42</v>
      </c>
      <c r="R1549" s="1" t="s">
        <v>42</v>
      </c>
      <c r="S1549" s="1" t="s">
        <v>42</v>
      </c>
      <c r="T1549" s="1" t="s">
        <v>42</v>
      </c>
    </row>
    <row r="1550" spans="1:20" ht="20.100000000000001" customHeight="1" x14ac:dyDescent="0.3">
      <c r="A1550" s="27" t="s">
        <v>8559</v>
      </c>
      <c r="B1550" s="28">
        <v>0</v>
      </c>
      <c r="C1550" s="28">
        <v>4258.8</v>
      </c>
      <c r="D1550" s="28">
        <v>0</v>
      </c>
      <c r="E1550" s="28">
        <v>4258.8</v>
      </c>
      <c r="F1550" s="27" t="s">
        <v>42</v>
      </c>
      <c r="G1550" s="1" t="s">
        <v>1581</v>
      </c>
      <c r="H1550" s="1" t="s">
        <v>7713</v>
      </c>
      <c r="I1550" s="1" t="s">
        <v>8424</v>
      </c>
      <c r="J1550" s="1" t="s">
        <v>42</v>
      </c>
      <c r="K1550" s="1" t="s">
        <v>42</v>
      </c>
      <c r="M1550" s="1" t="s">
        <v>42</v>
      </c>
      <c r="O1550" s="1" t="s">
        <v>42</v>
      </c>
      <c r="P1550" s="1" t="s">
        <v>42</v>
      </c>
      <c r="Q1550" s="1" t="s">
        <v>42</v>
      </c>
      <c r="R1550" s="1" t="s">
        <v>42</v>
      </c>
      <c r="S1550" s="1" t="s">
        <v>42</v>
      </c>
      <c r="T1550" s="1" t="s">
        <v>42</v>
      </c>
    </row>
    <row r="1551" spans="1:20" ht="20.100000000000001" customHeight="1" x14ac:dyDescent="0.3">
      <c r="A1551" s="27" t="s">
        <v>8560</v>
      </c>
      <c r="B1551" s="28">
        <v>0</v>
      </c>
      <c r="C1551" s="28">
        <v>0</v>
      </c>
      <c r="D1551" s="28">
        <v>558</v>
      </c>
      <c r="E1551" s="28">
        <v>558</v>
      </c>
      <c r="F1551" s="27" t="s">
        <v>42</v>
      </c>
      <c r="G1551" s="1" t="s">
        <v>1581</v>
      </c>
      <c r="H1551" s="1" t="s">
        <v>7713</v>
      </c>
      <c r="I1551" s="1" t="s">
        <v>8426</v>
      </c>
      <c r="J1551" s="1" t="s">
        <v>42</v>
      </c>
      <c r="K1551" s="1" t="s">
        <v>42</v>
      </c>
      <c r="M1551" s="1" t="s">
        <v>42</v>
      </c>
      <c r="O1551" s="1" t="s">
        <v>42</v>
      </c>
      <c r="P1551" s="1" t="s">
        <v>42</v>
      </c>
      <c r="Q1551" s="1" t="s">
        <v>42</v>
      </c>
      <c r="R1551" s="1" t="s">
        <v>42</v>
      </c>
      <c r="S1551" s="1" t="s">
        <v>42</v>
      </c>
      <c r="T1551" s="1" t="s">
        <v>42</v>
      </c>
    </row>
    <row r="1552" spans="1:20" ht="20.100000000000001" customHeight="1" x14ac:dyDescent="0.3">
      <c r="A1552" s="27" t="s">
        <v>7742</v>
      </c>
      <c r="B1552" s="28">
        <v>456.7</v>
      </c>
      <c r="C1552" s="28">
        <v>4258.8</v>
      </c>
      <c r="D1552" s="28">
        <v>558</v>
      </c>
      <c r="E1552" s="28">
        <v>5273.5</v>
      </c>
      <c r="F1552" s="27" t="s">
        <v>42</v>
      </c>
      <c r="G1552" s="1" t="s">
        <v>1581</v>
      </c>
      <c r="H1552" s="1" t="s">
        <v>7713</v>
      </c>
      <c r="I1552" s="1" t="s">
        <v>7743</v>
      </c>
      <c r="J1552" s="1" t="s">
        <v>42</v>
      </c>
      <c r="K1552" s="1" t="s">
        <v>42</v>
      </c>
      <c r="M1552" s="1" t="s">
        <v>42</v>
      </c>
      <c r="O1552" s="1" t="s">
        <v>42</v>
      </c>
      <c r="P1552" s="1" t="s">
        <v>42</v>
      </c>
      <c r="Q1552" s="1" t="s">
        <v>42</v>
      </c>
      <c r="R1552" s="1" t="s">
        <v>42</v>
      </c>
      <c r="S1552" s="1" t="s">
        <v>42</v>
      </c>
      <c r="T1552" s="1" t="s">
        <v>42</v>
      </c>
    </row>
    <row r="1553" spans="1:20" ht="20.100000000000001" customHeight="1" x14ac:dyDescent="0.3">
      <c r="A1553" s="27" t="s">
        <v>7712</v>
      </c>
      <c r="B1553" s="28">
        <v>0</v>
      </c>
      <c r="C1553" s="28">
        <v>0</v>
      </c>
      <c r="D1553" s="28">
        <v>0</v>
      </c>
      <c r="E1553" s="28">
        <v>0</v>
      </c>
      <c r="F1553" s="27" t="s">
        <v>42</v>
      </c>
      <c r="G1553" s="1" t="s">
        <v>1581</v>
      </c>
      <c r="H1553" s="1" t="s">
        <v>7713</v>
      </c>
      <c r="I1553" s="1" t="s">
        <v>42</v>
      </c>
      <c r="J1553" s="1" t="s">
        <v>42</v>
      </c>
      <c r="K1553" s="1" t="s">
        <v>42</v>
      </c>
      <c r="M1553" s="1" t="s">
        <v>42</v>
      </c>
      <c r="O1553" s="1" t="s">
        <v>42</v>
      </c>
      <c r="P1553" s="1" t="s">
        <v>42</v>
      </c>
      <c r="Q1553" s="1" t="s">
        <v>42</v>
      </c>
      <c r="R1553" s="1" t="s">
        <v>42</v>
      </c>
      <c r="S1553" s="1" t="s">
        <v>42</v>
      </c>
      <c r="T1553" s="1" t="s">
        <v>42</v>
      </c>
    </row>
    <row r="1554" spans="1:20" ht="20.100000000000001" customHeight="1" x14ac:dyDescent="0.3">
      <c r="A1554" s="27" t="s">
        <v>8561</v>
      </c>
      <c r="B1554" s="28">
        <v>0</v>
      </c>
      <c r="C1554" s="28">
        <v>0</v>
      </c>
      <c r="D1554" s="28">
        <v>202</v>
      </c>
      <c r="E1554" s="28">
        <v>202</v>
      </c>
      <c r="F1554" s="27" t="s">
        <v>42</v>
      </c>
      <c r="G1554" s="1" t="s">
        <v>1581</v>
      </c>
      <c r="H1554" s="1" t="s">
        <v>7713</v>
      </c>
      <c r="I1554" s="1" t="s">
        <v>8454</v>
      </c>
      <c r="J1554" s="1" t="s">
        <v>42</v>
      </c>
      <c r="K1554" s="1" t="s">
        <v>42</v>
      </c>
      <c r="M1554" s="1" t="s">
        <v>42</v>
      </c>
      <c r="O1554" s="1" t="s">
        <v>42</v>
      </c>
      <c r="P1554" s="1" t="s">
        <v>42</v>
      </c>
      <c r="Q1554" s="1" t="s">
        <v>42</v>
      </c>
      <c r="R1554" s="1" t="s">
        <v>42</v>
      </c>
      <c r="S1554" s="1" t="s">
        <v>42</v>
      </c>
      <c r="T1554" s="1" t="s">
        <v>42</v>
      </c>
    </row>
    <row r="1555" spans="1:20" ht="20.100000000000001" customHeight="1" x14ac:dyDescent="0.3">
      <c r="A1555" s="27" t="s">
        <v>7766</v>
      </c>
      <c r="B1555" s="28">
        <v>0</v>
      </c>
      <c r="C1555" s="28">
        <v>0</v>
      </c>
      <c r="D1555" s="28">
        <v>202</v>
      </c>
      <c r="E1555" s="28">
        <v>202</v>
      </c>
      <c r="F1555" s="27" t="s">
        <v>42</v>
      </c>
      <c r="G1555" s="1" t="s">
        <v>1581</v>
      </c>
      <c r="H1555" s="1" t="s">
        <v>7713</v>
      </c>
      <c r="I1555" s="1" t="s">
        <v>7767</v>
      </c>
      <c r="J1555" s="1" t="s">
        <v>42</v>
      </c>
      <c r="K1555" s="1" t="s">
        <v>42</v>
      </c>
      <c r="M1555" s="1" t="s">
        <v>42</v>
      </c>
      <c r="O1555" s="1" t="s">
        <v>42</v>
      </c>
      <c r="P1555" s="1" t="s">
        <v>42</v>
      </c>
      <c r="Q1555" s="1" t="s">
        <v>42</v>
      </c>
      <c r="R1555" s="1" t="s">
        <v>42</v>
      </c>
      <c r="S1555" s="1" t="s">
        <v>42</v>
      </c>
      <c r="T1555" s="1" t="s">
        <v>42</v>
      </c>
    </row>
    <row r="1556" spans="1:20" ht="20.100000000000001" customHeight="1" x14ac:dyDescent="0.3">
      <c r="A1556" s="27" t="s">
        <v>8037</v>
      </c>
      <c r="B1556" s="28">
        <v>0</v>
      </c>
      <c r="C1556" s="28">
        <v>0</v>
      </c>
      <c r="D1556" s="28">
        <v>0</v>
      </c>
      <c r="E1556" s="28">
        <v>0</v>
      </c>
      <c r="F1556" s="27" t="s">
        <v>42</v>
      </c>
      <c r="G1556" s="1" t="s">
        <v>1581</v>
      </c>
      <c r="H1556" s="1" t="s">
        <v>7713</v>
      </c>
      <c r="I1556" s="1" t="s">
        <v>8037</v>
      </c>
      <c r="J1556" s="1" t="s">
        <v>42</v>
      </c>
      <c r="K1556" s="1" t="s">
        <v>42</v>
      </c>
      <c r="M1556" s="1" t="s">
        <v>42</v>
      </c>
      <c r="O1556" s="1" t="s">
        <v>42</v>
      </c>
      <c r="P1556" s="1" t="s">
        <v>42</v>
      </c>
      <c r="Q1556" s="1" t="s">
        <v>42</v>
      </c>
      <c r="R1556" s="1" t="s">
        <v>42</v>
      </c>
      <c r="S1556" s="1" t="s">
        <v>42</v>
      </c>
      <c r="T1556" s="1" t="s">
        <v>42</v>
      </c>
    </row>
    <row r="1557" spans="1:20" ht="20.100000000000001" customHeight="1" x14ac:dyDescent="0.3">
      <c r="A1557" s="27" t="s">
        <v>7712</v>
      </c>
      <c r="B1557" s="28">
        <v>0</v>
      </c>
      <c r="C1557" s="28">
        <v>0</v>
      </c>
      <c r="D1557" s="28">
        <v>0</v>
      </c>
      <c r="E1557" s="28">
        <v>0</v>
      </c>
      <c r="F1557" s="27" t="s">
        <v>42</v>
      </c>
      <c r="G1557" s="1" t="s">
        <v>1581</v>
      </c>
      <c r="H1557" s="1" t="s">
        <v>7713</v>
      </c>
      <c r="I1557" s="1" t="s">
        <v>7712</v>
      </c>
      <c r="J1557" s="1" t="s">
        <v>42</v>
      </c>
      <c r="K1557" s="1" t="s">
        <v>42</v>
      </c>
      <c r="M1557" s="1" t="s">
        <v>42</v>
      </c>
      <c r="O1557" s="1" t="s">
        <v>42</v>
      </c>
      <c r="P1557" s="1" t="s">
        <v>42</v>
      </c>
      <c r="Q1557" s="1" t="s">
        <v>42</v>
      </c>
      <c r="R1557" s="1" t="s">
        <v>42</v>
      </c>
      <c r="S1557" s="1" t="s">
        <v>42</v>
      </c>
      <c r="T1557" s="1" t="s">
        <v>42</v>
      </c>
    </row>
    <row r="1558" spans="1:20" ht="20.100000000000001" customHeight="1" x14ac:dyDescent="0.3">
      <c r="A1558" s="27" t="s">
        <v>7712</v>
      </c>
      <c r="B1558" s="28">
        <v>0</v>
      </c>
      <c r="C1558" s="28">
        <v>0</v>
      </c>
      <c r="D1558" s="28">
        <v>0</v>
      </c>
      <c r="E1558" s="28">
        <v>0</v>
      </c>
      <c r="F1558" s="27" t="s">
        <v>42</v>
      </c>
      <c r="G1558" s="1" t="s">
        <v>1581</v>
      </c>
      <c r="H1558" s="1" t="s">
        <v>7713</v>
      </c>
      <c r="I1558" s="1" t="s">
        <v>7712</v>
      </c>
      <c r="J1558" s="1" t="s">
        <v>42</v>
      </c>
      <c r="K1558" s="1" t="s">
        <v>42</v>
      </c>
      <c r="M1558" s="1" t="s">
        <v>42</v>
      </c>
      <c r="O1558" s="1" t="s">
        <v>42</v>
      </c>
      <c r="P1558" s="1" t="s">
        <v>42</v>
      </c>
      <c r="Q1558" s="1" t="s">
        <v>42</v>
      </c>
      <c r="R1558" s="1" t="s">
        <v>42</v>
      </c>
      <c r="S1558" s="1" t="s">
        <v>42</v>
      </c>
      <c r="T1558" s="1" t="s">
        <v>42</v>
      </c>
    </row>
    <row r="1559" spans="1:20" ht="20.100000000000001" customHeight="1" x14ac:dyDescent="0.3">
      <c r="A1559" s="27" t="s">
        <v>7768</v>
      </c>
      <c r="B1559" s="29">
        <v>1986</v>
      </c>
      <c r="C1559" s="29">
        <v>22514</v>
      </c>
      <c r="D1559" s="29">
        <v>2311</v>
      </c>
      <c r="E1559" s="29">
        <v>26811</v>
      </c>
      <c r="F1559" s="30"/>
    </row>
    <row r="1560" spans="1:20" ht="20.100000000000001" customHeight="1" x14ac:dyDescent="0.3">
      <c r="A1560" s="30"/>
      <c r="B1560" s="30"/>
      <c r="C1560" s="30"/>
      <c r="D1560" s="30"/>
      <c r="E1560" s="30"/>
      <c r="F1560" s="30"/>
    </row>
    <row r="1561" spans="1:20" ht="20.100000000000001" customHeight="1" x14ac:dyDescent="0.3">
      <c r="A1561" s="30" t="s">
        <v>8562</v>
      </c>
      <c r="B1561" s="30"/>
      <c r="C1561" s="30"/>
      <c r="D1561" s="30"/>
      <c r="E1561" s="30"/>
      <c r="F1561" s="27" t="s">
        <v>42</v>
      </c>
      <c r="G1561" s="1" t="s">
        <v>1583</v>
      </c>
      <c r="I1561" s="1" t="s">
        <v>1576</v>
      </c>
      <c r="J1561" s="1" t="s">
        <v>1579</v>
      </c>
      <c r="K1561" s="1" t="s">
        <v>81</v>
      </c>
    </row>
    <row r="1562" spans="1:20" ht="20.100000000000001" customHeight="1" x14ac:dyDescent="0.3">
      <c r="A1562" s="27" t="s">
        <v>42</v>
      </c>
      <c r="B1562" s="28"/>
      <c r="C1562" s="28"/>
      <c r="D1562" s="28"/>
      <c r="E1562" s="28"/>
      <c r="F1562" s="27" t="s">
        <v>42</v>
      </c>
      <c r="G1562" s="1" t="s">
        <v>1583</v>
      </c>
      <c r="H1562" s="1" t="s">
        <v>7711</v>
      </c>
      <c r="I1562" s="1" t="s">
        <v>42</v>
      </c>
      <c r="J1562" s="1" t="s">
        <v>42</v>
      </c>
      <c r="K1562" s="1" t="s">
        <v>42</v>
      </c>
      <c r="L1562">
        <v>1</v>
      </c>
      <c r="M1562" s="1" t="s">
        <v>42</v>
      </c>
      <c r="O1562" s="1" t="s">
        <v>42</v>
      </c>
      <c r="P1562" s="1" t="s">
        <v>42</v>
      </c>
      <c r="Q1562" s="1" t="s">
        <v>42</v>
      </c>
      <c r="R1562" s="1" t="s">
        <v>42</v>
      </c>
      <c r="S1562" s="1" t="s">
        <v>42</v>
      </c>
      <c r="T1562" s="1" t="s">
        <v>42</v>
      </c>
    </row>
    <row r="1563" spans="1:20" ht="20.100000000000001" customHeight="1" x14ac:dyDescent="0.3">
      <c r="A1563" s="27" t="s">
        <v>7712</v>
      </c>
      <c r="B1563" s="28">
        <v>0</v>
      </c>
      <c r="C1563" s="28">
        <v>0</v>
      </c>
      <c r="D1563" s="28">
        <v>0</v>
      </c>
      <c r="E1563" s="28">
        <v>0</v>
      </c>
      <c r="F1563" s="27" t="s">
        <v>42</v>
      </c>
      <c r="G1563" s="1" t="s">
        <v>1583</v>
      </c>
      <c r="H1563" s="1" t="s">
        <v>7713</v>
      </c>
      <c r="I1563" s="1" t="s">
        <v>42</v>
      </c>
      <c r="J1563" s="1" t="s">
        <v>42</v>
      </c>
      <c r="K1563" s="1" t="s">
        <v>42</v>
      </c>
      <c r="M1563" s="1" t="s">
        <v>42</v>
      </c>
      <c r="O1563" s="1" t="s">
        <v>42</v>
      </c>
      <c r="P1563" s="1" t="s">
        <v>42</v>
      </c>
      <c r="Q1563" s="1" t="s">
        <v>42</v>
      </c>
      <c r="R1563" s="1" t="s">
        <v>42</v>
      </c>
      <c r="S1563" s="1" t="s">
        <v>42</v>
      </c>
      <c r="T1563" s="1" t="s">
        <v>42</v>
      </c>
    </row>
    <row r="1564" spans="1:20" ht="20.100000000000001" customHeight="1" x14ac:dyDescent="0.3">
      <c r="A1564" s="27" t="s">
        <v>8563</v>
      </c>
      <c r="B1564" s="28">
        <v>0</v>
      </c>
      <c r="C1564" s="28">
        <v>0</v>
      </c>
      <c r="D1564" s="28">
        <v>0</v>
      </c>
      <c r="E1564" s="28">
        <v>0</v>
      </c>
      <c r="F1564" s="27" t="s">
        <v>42</v>
      </c>
      <c r="G1564" s="1" t="s">
        <v>1583</v>
      </c>
      <c r="H1564" s="1" t="s">
        <v>7713</v>
      </c>
      <c r="I1564" s="1" t="s">
        <v>8564</v>
      </c>
      <c r="J1564" s="1" t="s">
        <v>42</v>
      </c>
      <c r="K1564" s="1" t="s">
        <v>42</v>
      </c>
      <c r="M1564" s="1" t="s">
        <v>42</v>
      </c>
      <c r="O1564" s="1" t="s">
        <v>42</v>
      </c>
      <c r="P1564" s="1" t="s">
        <v>42</v>
      </c>
      <c r="Q1564" s="1" t="s">
        <v>42</v>
      </c>
      <c r="R1564" s="1" t="s">
        <v>42</v>
      </c>
      <c r="S1564" s="1" t="s">
        <v>42</v>
      </c>
      <c r="T1564" s="1" t="s">
        <v>42</v>
      </c>
    </row>
    <row r="1565" spans="1:20" ht="20.100000000000001" customHeight="1" x14ac:dyDescent="0.3">
      <c r="A1565" s="27" t="s">
        <v>8565</v>
      </c>
      <c r="B1565" s="28">
        <v>0</v>
      </c>
      <c r="C1565" s="28">
        <v>0</v>
      </c>
      <c r="D1565" s="28">
        <v>0</v>
      </c>
      <c r="E1565" s="28">
        <v>0</v>
      </c>
      <c r="F1565" s="27" t="s">
        <v>42</v>
      </c>
      <c r="G1565" s="1" t="s">
        <v>1583</v>
      </c>
      <c r="H1565" s="1" t="s">
        <v>7713</v>
      </c>
      <c r="I1565" s="1" t="s">
        <v>7803</v>
      </c>
      <c r="J1565" s="1" t="s">
        <v>42</v>
      </c>
      <c r="K1565" s="1" t="s">
        <v>42</v>
      </c>
      <c r="M1565" s="1" t="s">
        <v>42</v>
      </c>
      <c r="O1565" s="1" t="s">
        <v>42</v>
      </c>
      <c r="P1565" s="1" t="s">
        <v>42</v>
      </c>
      <c r="Q1565" s="1" t="s">
        <v>42</v>
      </c>
      <c r="R1565" s="1" t="s">
        <v>42</v>
      </c>
      <c r="S1565" s="1" t="s">
        <v>42</v>
      </c>
      <c r="T1565" s="1" t="s">
        <v>42</v>
      </c>
    </row>
    <row r="1566" spans="1:20" ht="20.100000000000001" customHeight="1" x14ac:dyDescent="0.3">
      <c r="A1566" s="27" t="s">
        <v>7712</v>
      </c>
      <c r="B1566" s="28">
        <v>0</v>
      </c>
      <c r="C1566" s="28">
        <v>0</v>
      </c>
      <c r="D1566" s="28">
        <v>0</v>
      </c>
      <c r="E1566" s="28">
        <v>0</v>
      </c>
      <c r="F1566" s="27" t="s">
        <v>42</v>
      </c>
      <c r="G1566" s="1" t="s">
        <v>1583</v>
      </c>
      <c r="H1566" s="1" t="s">
        <v>7713</v>
      </c>
      <c r="I1566" s="1" t="s">
        <v>42</v>
      </c>
      <c r="J1566" s="1" t="s">
        <v>42</v>
      </c>
      <c r="K1566" s="1" t="s">
        <v>42</v>
      </c>
      <c r="M1566" s="1" t="s">
        <v>42</v>
      </c>
      <c r="O1566" s="1" t="s">
        <v>42</v>
      </c>
      <c r="P1566" s="1" t="s">
        <v>42</v>
      </c>
      <c r="Q1566" s="1" t="s">
        <v>42</v>
      </c>
      <c r="R1566" s="1" t="s">
        <v>42</v>
      </c>
      <c r="S1566" s="1" t="s">
        <v>42</v>
      </c>
      <c r="T1566" s="1" t="s">
        <v>42</v>
      </c>
    </row>
    <row r="1567" spans="1:20" ht="20.100000000000001" customHeight="1" x14ac:dyDescent="0.3">
      <c r="A1567" s="27" t="s">
        <v>7718</v>
      </c>
      <c r="B1567" s="28">
        <v>0</v>
      </c>
      <c r="C1567" s="28">
        <v>0</v>
      </c>
      <c r="D1567" s="28">
        <v>0</v>
      </c>
      <c r="E1567" s="28">
        <v>0</v>
      </c>
      <c r="F1567" s="27" t="s">
        <v>42</v>
      </c>
      <c r="G1567" s="1" t="s">
        <v>1583</v>
      </c>
      <c r="H1567" s="1" t="s">
        <v>7713</v>
      </c>
      <c r="I1567" s="1" t="s">
        <v>7719</v>
      </c>
      <c r="J1567" s="1" t="s">
        <v>42</v>
      </c>
      <c r="K1567" s="1" t="s">
        <v>42</v>
      </c>
      <c r="M1567" s="1" t="s">
        <v>42</v>
      </c>
      <c r="O1567" s="1" t="s">
        <v>42</v>
      </c>
      <c r="P1567" s="1" t="s">
        <v>42</v>
      </c>
      <c r="Q1567" s="1" t="s">
        <v>42</v>
      </c>
      <c r="R1567" s="1" t="s">
        <v>42</v>
      </c>
      <c r="S1567" s="1" t="s">
        <v>42</v>
      </c>
      <c r="T1567" s="1" t="s">
        <v>42</v>
      </c>
    </row>
    <row r="1568" spans="1:20" ht="20.100000000000001" customHeight="1" x14ac:dyDescent="0.3">
      <c r="A1568" s="27" t="s">
        <v>7712</v>
      </c>
      <c r="B1568" s="28">
        <v>0</v>
      </c>
      <c r="C1568" s="28">
        <v>0</v>
      </c>
      <c r="D1568" s="28">
        <v>0</v>
      </c>
      <c r="E1568" s="28">
        <v>0</v>
      </c>
      <c r="F1568" s="27" t="s">
        <v>42</v>
      </c>
      <c r="G1568" s="1" t="s">
        <v>1583</v>
      </c>
      <c r="H1568" s="1" t="s">
        <v>7713</v>
      </c>
      <c r="I1568" s="1" t="s">
        <v>42</v>
      </c>
      <c r="J1568" s="1" t="s">
        <v>42</v>
      </c>
      <c r="K1568" s="1" t="s">
        <v>42</v>
      </c>
      <c r="M1568" s="1" t="s">
        <v>42</v>
      </c>
      <c r="O1568" s="1" t="s">
        <v>42</v>
      </c>
      <c r="P1568" s="1" t="s">
        <v>42</v>
      </c>
      <c r="Q1568" s="1" t="s">
        <v>42</v>
      </c>
      <c r="R1568" s="1" t="s">
        <v>42</v>
      </c>
      <c r="S1568" s="1" t="s">
        <v>42</v>
      </c>
      <c r="T1568" s="1" t="s">
        <v>42</v>
      </c>
    </row>
    <row r="1569" spans="1:20" ht="20.100000000000001" customHeight="1" x14ac:dyDescent="0.3">
      <c r="A1569" s="27" t="s">
        <v>8395</v>
      </c>
      <c r="B1569" s="28">
        <v>0</v>
      </c>
      <c r="C1569" s="28">
        <v>0</v>
      </c>
      <c r="D1569" s="28">
        <v>0</v>
      </c>
      <c r="E1569" s="28">
        <v>0</v>
      </c>
      <c r="F1569" s="27" t="s">
        <v>42</v>
      </c>
      <c r="G1569" s="1" t="s">
        <v>1583</v>
      </c>
      <c r="H1569" s="1" t="s">
        <v>7713</v>
      </c>
      <c r="I1569" s="1" t="s">
        <v>8396</v>
      </c>
      <c r="J1569" s="1" t="s">
        <v>42</v>
      </c>
      <c r="K1569" s="1" t="s">
        <v>42</v>
      </c>
      <c r="M1569" s="1" t="s">
        <v>42</v>
      </c>
      <c r="O1569" s="1" t="s">
        <v>42</v>
      </c>
      <c r="P1569" s="1" t="s">
        <v>42</v>
      </c>
      <c r="Q1569" s="1" t="s">
        <v>42</v>
      </c>
      <c r="R1569" s="1" t="s">
        <v>42</v>
      </c>
      <c r="S1569" s="1" t="s">
        <v>42</v>
      </c>
      <c r="T1569" s="1" t="s">
        <v>42</v>
      </c>
    </row>
    <row r="1570" spans="1:20" ht="20.100000000000001" customHeight="1" x14ac:dyDescent="0.3">
      <c r="A1570" s="27" t="s">
        <v>8397</v>
      </c>
      <c r="B1570" s="28">
        <v>0</v>
      </c>
      <c r="C1570" s="28">
        <v>0</v>
      </c>
      <c r="D1570" s="28">
        <v>0</v>
      </c>
      <c r="E1570" s="28">
        <v>0</v>
      </c>
      <c r="F1570" s="27" t="s">
        <v>42</v>
      </c>
      <c r="G1570" s="1" t="s">
        <v>1583</v>
      </c>
      <c r="H1570" s="1" t="s">
        <v>7713</v>
      </c>
      <c r="I1570" s="1" t="s">
        <v>8398</v>
      </c>
      <c r="J1570" s="1" t="s">
        <v>42</v>
      </c>
      <c r="K1570" s="1" t="s">
        <v>42</v>
      </c>
      <c r="M1570" s="1" t="s">
        <v>42</v>
      </c>
      <c r="O1570" s="1" t="s">
        <v>42</v>
      </c>
      <c r="P1570" s="1" t="s">
        <v>42</v>
      </c>
      <c r="Q1570" s="1" t="s">
        <v>42</v>
      </c>
      <c r="R1570" s="1" t="s">
        <v>42</v>
      </c>
      <c r="S1570" s="1" t="s">
        <v>42</v>
      </c>
      <c r="T1570" s="1" t="s">
        <v>42</v>
      </c>
    </row>
    <row r="1571" spans="1:20" ht="20.100000000000001" customHeight="1" x14ac:dyDescent="0.3">
      <c r="A1571" s="27" t="s">
        <v>8190</v>
      </c>
      <c r="B1571" s="28">
        <v>0</v>
      </c>
      <c r="C1571" s="28">
        <v>0</v>
      </c>
      <c r="D1571" s="28">
        <v>0</v>
      </c>
      <c r="E1571" s="28">
        <v>0</v>
      </c>
      <c r="F1571" s="27" t="s">
        <v>42</v>
      </c>
      <c r="G1571" s="1" t="s">
        <v>1583</v>
      </c>
      <c r="H1571" s="1" t="s">
        <v>7713</v>
      </c>
      <c r="I1571" s="1" t="s">
        <v>8191</v>
      </c>
      <c r="J1571" s="1" t="s">
        <v>42</v>
      </c>
      <c r="K1571" s="1" t="s">
        <v>42</v>
      </c>
      <c r="M1571" s="1" t="s">
        <v>42</v>
      </c>
      <c r="O1571" s="1" t="s">
        <v>42</v>
      </c>
      <c r="P1571" s="1" t="s">
        <v>42</v>
      </c>
      <c r="Q1571" s="1" t="s">
        <v>42</v>
      </c>
      <c r="R1571" s="1" t="s">
        <v>42</v>
      </c>
      <c r="S1571" s="1" t="s">
        <v>42</v>
      </c>
      <c r="T1571" s="1" t="s">
        <v>42</v>
      </c>
    </row>
    <row r="1572" spans="1:20" ht="20.100000000000001" customHeight="1" x14ac:dyDescent="0.3">
      <c r="A1572" s="27" t="s">
        <v>8566</v>
      </c>
      <c r="B1572" s="28">
        <v>0</v>
      </c>
      <c r="C1572" s="28">
        <v>6495.5</v>
      </c>
      <c r="D1572" s="28">
        <v>0</v>
      </c>
      <c r="E1572" s="28">
        <v>6495.5</v>
      </c>
      <c r="F1572" s="27" t="s">
        <v>42</v>
      </c>
      <c r="G1572" s="1" t="s">
        <v>1583</v>
      </c>
      <c r="H1572" s="1" t="s">
        <v>7713</v>
      </c>
      <c r="I1572" s="1" t="s">
        <v>8465</v>
      </c>
      <c r="J1572" s="1" t="s">
        <v>42</v>
      </c>
      <c r="K1572" s="1" t="s">
        <v>42</v>
      </c>
      <c r="M1572" s="1" t="s">
        <v>42</v>
      </c>
      <c r="O1572" s="1" t="s">
        <v>42</v>
      </c>
      <c r="P1572" s="1" t="s">
        <v>42</v>
      </c>
      <c r="Q1572" s="1" t="s">
        <v>42</v>
      </c>
      <c r="R1572" s="1" t="s">
        <v>42</v>
      </c>
      <c r="S1572" s="1" t="s">
        <v>42</v>
      </c>
      <c r="T1572" s="1" t="s">
        <v>42</v>
      </c>
    </row>
    <row r="1573" spans="1:20" ht="20.100000000000001" customHeight="1" x14ac:dyDescent="0.3">
      <c r="A1573" s="27" t="s">
        <v>7722</v>
      </c>
      <c r="B1573" s="28">
        <v>0</v>
      </c>
      <c r="C1573" s="28">
        <v>0</v>
      </c>
      <c r="D1573" s="28">
        <v>0</v>
      </c>
      <c r="E1573" s="28">
        <v>0</v>
      </c>
      <c r="F1573" s="27" t="s">
        <v>42</v>
      </c>
      <c r="G1573" s="1" t="s">
        <v>1583</v>
      </c>
      <c r="H1573" s="1" t="s">
        <v>7713</v>
      </c>
      <c r="I1573" s="1" t="s">
        <v>7723</v>
      </c>
      <c r="J1573" s="1" t="s">
        <v>42</v>
      </c>
      <c r="K1573" s="1" t="s">
        <v>42</v>
      </c>
      <c r="M1573" s="1" t="s">
        <v>42</v>
      </c>
      <c r="O1573" s="1" t="s">
        <v>42</v>
      </c>
      <c r="P1573" s="1" t="s">
        <v>42</v>
      </c>
      <c r="Q1573" s="1" t="s">
        <v>42</v>
      </c>
      <c r="R1573" s="1" t="s">
        <v>42</v>
      </c>
      <c r="S1573" s="1" t="s">
        <v>42</v>
      </c>
      <c r="T1573" s="1" t="s">
        <v>42</v>
      </c>
    </row>
    <row r="1574" spans="1:20" ht="20.100000000000001" customHeight="1" x14ac:dyDescent="0.3">
      <c r="A1574" s="27" t="s">
        <v>8567</v>
      </c>
      <c r="B1574" s="28">
        <v>0</v>
      </c>
      <c r="C1574" s="28">
        <v>2687</v>
      </c>
      <c r="D1574" s="28">
        <v>0</v>
      </c>
      <c r="E1574" s="28">
        <v>2687</v>
      </c>
      <c r="F1574" s="27" t="s">
        <v>42</v>
      </c>
      <c r="G1574" s="1" t="s">
        <v>1583</v>
      </c>
      <c r="H1574" s="1" t="s">
        <v>7713</v>
      </c>
      <c r="I1574" s="1" t="s">
        <v>8452</v>
      </c>
      <c r="J1574" s="1" t="s">
        <v>42</v>
      </c>
      <c r="K1574" s="1" t="s">
        <v>42</v>
      </c>
      <c r="M1574" s="1" t="s">
        <v>42</v>
      </c>
      <c r="O1574" s="1" t="s">
        <v>42</v>
      </c>
      <c r="P1574" s="1" t="s">
        <v>42</v>
      </c>
      <c r="Q1574" s="1" t="s">
        <v>42</v>
      </c>
      <c r="R1574" s="1" t="s">
        <v>42</v>
      </c>
      <c r="S1574" s="1" t="s">
        <v>42</v>
      </c>
      <c r="T1574" s="1" t="s">
        <v>42</v>
      </c>
    </row>
    <row r="1575" spans="1:20" ht="20.100000000000001" customHeight="1" x14ac:dyDescent="0.3">
      <c r="A1575" s="27" t="s">
        <v>7726</v>
      </c>
      <c r="B1575" s="28">
        <v>0</v>
      </c>
      <c r="C1575" s="28">
        <v>0</v>
      </c>
      <c r="D1575" s="28">
        <v>0</v>
      </c>
      <c r="E1575" s="28">
        <v>0</v>
      </c>
      <c r="F1575" s="27" t="s">
        <v>42</v>
      </c>
      <c r="G1575" s="1" t="s">
        <v>1583</v>
      </c>
      <c r="H1575" s="1" t="s">
        <v>7713</v>
      </c>
      <c r="I1575" s="1" t="s">
        <v>7727</v>
      </c>
      <c r="J1575" s="1" t="s">
        <v>42</v>
      </c>
      <c r="K1575" s="1" t="s">
        <v>42</v>
      </c>
      <c r="M1575" s="1" t="s">
        <v>42</v>
      </c>
      <c r="O1575" s="1" t="s">
        <v>42</v>
      </c>
      <c r="P1575" s="1" t="s">
        <v>42</v>
      </c>
      <c r="Q1575" s="1" t="s">
        <v>42</v>
      </c>
      <c r="R1575" s="1" t="s">
        <v>42</v>
      </c>
      <c r="S1575" s="1" t="s">
        <v>42</v>
      </c>
      <c r="T1575" s="1" t="s">
        <v>42</v>
      </c>
    </row>
    <row r="1576" spans="1:20" ht="20.100000000000001" customHeight="1" x14ac:dyDescent="0.3">
      <c r="A1576" s="27" t="s">
        <v>8568</v>
      </c>
      <c r="B1576" s="28">
        <v>0</v>
      </c>
      <c r="C1576" s="28">
        <v>2044.7</v>
      </c>
      <c r="D1576" s="28">
        <v>0</v>
      </c>
      <c r="E1576" s="28">
        <v>2044.7</v>
      </c>
      <c r="F1576" s="27" t="s">
        <v>42</v>
      </c>
      <c r="G1576" s="1" t="s">
        <v>1583</v>
      </c>
      <c r="H1576" s="1" t="s">
        <v>7713</v>
      </c>
      <c r="I1576" s="1" t="s">
        <v>8468</v>
      </c>
      <c r="J1576" s="1" t="s">
        <v>42</v>
      </c>
      <c r="K1576" s="1" t="s">
        <v>42</v>
      </c>
      <c r="M1576" s="1" t="s">
        <v>42</v>
      </c>
      <c r="O1576" s="1" t="s">
        <v>42</v>
      </c>
      <c r="P1576" s="1" t="s">
        <v>42</v>
      </c>
      <c r="Q1576" s="1" t="s">
        <v>42</v>
      </c>
      <c r="R1576" s="1" t="s">
        <v>42</v>
      </c>
      <c r="S1576" s="1" t="s">
        <v>42</v>
      </c>
      <c r="T1576" s="1" t="s">
        <v>42</v>
      </c>
    </row>
    <row r="1577" spans="1:20" ht="20.100000000000001" customHeight="1" x14ac:dyDescent="0.3">
      <c r="A1577" s="27" t="s">
        <v>8094</v>
      </c>
      <c r="B1577" s="28">
        <v>0</v>
      </c>
      <c r="C1577" s="28">
        <v>11227.2</v>
      </c>
      <c r="D1577" s="28">
        <v>0</v>
      </c>
      <c r="E1577" s="28">
        <v>11227.2</v>
      </c>
      <c r="F1577" s="27" t="s">
        <v>42</v>
      </c>
      <c r="G1577" s="1" t="s">
        <v>1583</v>
      </c>
      <c r="H1577" s="1" t="s">
        <v>7713</v>
      </c>
      <c r="I1577" s="1" t="s">
        <v>8095</v>
      </c>
      <c r="J1577" s="1" t="s">
        <v>42</v>
      </c>
      <c r="K1577" s="1" t="s">
        <v>42</v>
      </c>
      <c r="M1577" s="1" t="s">
        <v>42</v>
      </c>
      <c r="O1577" s="1" t="s">
        <v>42</v>
      </c>
      <c r="P1577" s="1" t="s">
        <v>42</v>
      </c>
      <c r="Q1577" s="1" t="s">
        <v>42</v>
      </c>
      <c r="R1577" s="1" t="s">
        <v>42</v>
      </c>
      <c r="S1577" s="1" t="s">
        <v>42</v>
      </c>
      <c r="T1577" s="1" t="s">
        <v>42</v>
      </c>
    </row>
    <row r="1578" spans="1:20" ht="20.100000000000001" customHeight="1" x14ac:dyDescent="0.3">
      <c r="A1578" s="27" t="s">
        <v>7712</v>
      </c>
      <c r="B1578" s="28">
        <v>0</v>
      </c>
      <c r="C1578" s="28">
        <v>0</v>
      </c>
      <c r="D1578" s="28">
        <v>0</v>
      </c>
      <c r="E1578" s="28">
        <v>0</v>
      </c>
      <c r="F1578" s="27" t="s">
        <v>42</v>
      </c>
      <c r="G1578" s="1" t="s">
        <v>1583</v>
      </c>
      <c r="H1578" s="1" t="s">
        <v>7713</v>
      </c>
      <c r="I1578" s="1" t="s">
        <v>7712</v>
      </c>
      <c r="J1578" s="1" t="s">
        <v>42</v>
      </c>
      <c r="K1578" s="1" t="s">
        <v>42</v>
      </c>
      <c r="M1578" s="1" t="s">
        <v>42</v>
      </c>
      <c r="O1578" s="1" t="s">
        <v>42</v>
      </c>
      <c r="P1578" s="1" t="s">
        <v>42</v>
      </c>
      <c r="Q1578" s="1" t="s">
        <v>42</v>
      </c>
      <c r="R1578" s="1" t="s">
        <v>42</v>
      </c>
      <c r="S1578" s="1" t="s">
        <v>42</v>
      </c>
      <c r="T1578" s="1" t="s">
        <v>42</v>
      </c>
    </row>
    <row r="1579" spans="1:20" ht="20.100000000000001" customHeight="1" x14ac:dyDescent="0.3">
      <c r="A1579" s="27" t="s">
        <v>7812</v>
      </c>
      <c r="B1579" s="28">
        <v>0</v>
      </c>
      <c r="C1579" s="28">
        <v>0</v>
      </c>
      <c r="D1579" s="28">
        <v>0</v>
      </c>
      <c r="E1579" s="28">
        <v>0</v>
      </c>
      <c r="F1579" s="27" t="s">
        <v>42</v>
      </c>
      <c r="G1579" s="1" t="s">
        <v>1583</v>
      </c>
      <c r="H1579" s="1" t="s">
        <v>7713</v>
      </c>
      <c r="I1579" s="1" t="s">
        <v>7813</v>
      </c>
      <c r="J1579" s="1" t="s">
        <v>42</v>
      </c>
      <c r="K1579" s="1" t="s">
        <v>42</v>
      </c>
      <c r="M1579" s="1" t="s">
        <v>42</v>
      </c>
      <c r="O1579" s="1" t="s">
        <v>42</v>
      </c>
      <c r="P1579" s="1" t="s">
        <v>42</v>
      </c>
      <c r="Q1579" s="1" t="s">
        <v>42</v>
      </c>
      <c r="R1579" s="1" t="s">
        <v>42</v>
      </c>
      <c r="S1579" s="1" t="s">
        <v>42</v>
      </c>
      <c r="T1579" s="1" t="s">
        <v>42</v>
      </c>
    </row>
    <row r="1580" spans="1:20" ht="20.100000000000001" customHeight="1" x14ac:dyDescent="0.3">
      <c r="A1580" s="27" t="s">
        <v>8407</v>
      </c>
      <c r="B1580" s="28">
        <v>0</v>
      </c>
      <c r="C1580" s="28">
        <v>0</v>
      </c>
      <c r="D1580" s="28">
        <v>0</v>
      </c>
      <c r="E1580" s="28">
        <v>0</v>
      </c>
      <c r="F1580" s="27" t="s">
        <v>42</v>
      </c>
      <c r="G1580" s="1" t="s">
        <v>1583</v>
      </c>
      <c r="H1580" s="1" t="s">
        <v>7713</v>
      </c>
      <c r="I1580" s="1" t="s">
        <v>8407</v>
      </c>
      <c r="J1580" s="1" t="s">
        <v>42</v>
      </c>
      <c r="K1580" s="1" t="s">
        <v>42</v>
      </c>
      <c r="M1580" s="1" t="s">
        <v>42</v>
      </c>
      <c r="O1580" s="1" t="s">
        <v>42</v>
      </c>
      <c r="P1580" s="1" t="s">
        <v>42</v>
      </c>
      <c r="Q1580" s="1" t="s">
        <v>42</v>
      </c>
      <c r="R1580" s="1" t="s">
        <v>42</v>
      </c>
      <c r="S1580" s="1" t="s">
        <v>42</v>
      </c>
      <c r="T1580" s="1" t="s">
        <v>42</v>
      </c>
    </row>
    <row r="1581" spans="1:20" ht="20.100000000000001" customHeight="1" x14ac:dyDescent="0.3">
      <c r="A1581" s="27" t="s">
        <v>8408</v>
      </c>
      <c r="B1581" s="28">
        <v>0</v>
      </c>
      <c r="C1581" s="28">
        <v>0</v>
      </c>
      <c r="D1581" s="28">
        <v>0</v>
      </c>
      <c r="E1581" s="28">
        <v>0</v>
      </c>
      <c r="F1581" s="27" t="s">
        <v>42</v>
      </c>
      <c r="G1581" s="1" t="s">
        <v>1583</v>
      </c>
      <c r="H1581" s="1" t="s">
        <v>7713</v>
      </c>
      <c r="I1581" s="1" t="s">
        <v>8409</v>
      </c>
      <c r="J1581" s="1" t="s">
        <v>42</v>
      </c>
      <c r="K1581" s="1" t="s">
        <v>42</v>
      </c>
      <c r="M1581" s="1" t="s">
        <v>42</v>
      </c>
      <c r="O1581" s="1" t="s">
        <v>42</v>
      </c>
      <c r="P1581" s="1" t="s">
        <v>42</v>
      </c>
      <c r="Q1581" s="1" t="s">
        <v>42</v>
      </c>
      <c r="R1581" s="1" t="s">
        <v>42</v>
      </c>
      <c r="S1581" s="1" t="s">
        <v>42</v>
      </c>
      <c r="T1581" s="1" t="s">
        <v>42</v>
      </c>
    </row>
    <row r="1582" spans="1:20" ht="20.100000000000001" customHeight="1" x14ac:dyDescent="0.3">
      <c r="A1582" s="27" t="s">
        <v>8569</v>
      </c>
      <c r="B1582" s="28">
        <v>1531.7</v>
      </c>
      <c r="C1582" s="28">
        <v>0</v>
      </c>
      <c r="D1582" s="28">
        <v>0</v>
      </c>
      <c r="E1582" s="28">
        <v>1531.7</v>
      </c>
      <c r="F1582" s="27" t="s">
        <v>42</v>
      </c>
      <c r="G1582" s="1" t="s">
        <v>1583</v>
      </c>
      <c r="H1582" s="1" t="s">
        <v>7713</v>
      </c>
      <c r="I1582" s="1" t="s">
        <v>8240</v>
      </c>
      <c r="J1582" s="1" t="s">
        <v>42</v>
      </c>
      <c r="K1582" s="1" t="s">
        <v>42</v>
      </c>
      <c r="M1582" s="1" t="s">
        <v>42</v>
      </c>
      <c r="O1582" s="1" t="s">
        <v>42</v>
      </c>
      <c r="P1582" s="1" t="s">
        <v>42</v>
      </c>
      <c r="Q1582" s="1" t="s">
        <v>42</v>
      </c>
      <c r="R1582" s="1" t="s">
        <v>42</v>
      </c>
      <c r="S1582" s="1" t="s">
        <v>42</v>
      </c>
      <c r="T1582" s="1" t="s">
        <v>42</v>
      </c>
    </row>
    <row r="1583" spans="1:20" ht="20.100000000000001" customHeight="1" x14ac:dyDescent="0.3">
      <c r="A1583" s="27" t="s">
        <v>8570</v>
      </c>
      <c r="B1583" s="28">
        <v>0</v>
      </c>
      <c r="C1583" s="28">
        <v>5610.7</v>
      </c>
      <c r="D1583" s="28">
        <v>0</v>
      </c>
      <c r="E1583" s="28">
        <v>5610.7</v>
      </c>
      <c r="F1583" s="27" t="s">
        <v>42</v>
      </c>
      <c r="G1583" s="1" t="s">
        <v>1583</v>
      </c>
      <c r="H1583" s="1" t="s">
        <v>7713</v>
      </c>
      <c r="I1583" s="1" t="s">
        <v>8242</v>
      </c>
      <c r="J1583" s="1" t="s">
        <v>42</v>
      </c>
      <c r="K1583" s="1" t="s">
        <v>42</v>
      </c>
      <c r="M1583" s="1" t="s">
        <v>42</v>
      </c>
      <c r="O1583" s="1" t="s">
        <v>42</v>
      </c>
      <c r="P1583" s="1" t="s">
        <v>42</v>
      </c>
      <c r="Q1583" s="1" t="s">
        <v>42</v>
      </c>
      <c r="R1583" s="1" t="s">
        <v>42</v>
      </c>
      <c r="S1583" s="1" t="s">
        <v>42</v>
      </c>
      <c r="T1583" s="1" t="s">
        <v>42</v>
      </c>
    </row>
    <row r="1584" spans="1:20" ht="20.100000000000001" customHeight="1" x14ac:dyDescent="0.3">
      <c r="A1584" s="27" t="s">
        <v>8571</v>
      </c>
      <c r="B1584" s="28">
        <v>0</v>
      </c>
      <c r="C1584" s="28">
        <v>0</v>
      </c>
      <c r="D1584" s="28">
        <v>1664.9</v>
      </c>
      <c r="E1584" s="28">
        <v>1664.9</v>
      </c>
      <c r="F1584" s="27" t="s">
        <v>42</v>
      </c>
      <c r="G1584" s="1" t="s">
        <v>1583</v>
      </c>
      <c r="H1584" s="1" t="s">
        <v>7713</v>
      </c>
      <c r="I1584" s="1" t="s">
        <v>8413</v>
      </c>
      <c r="J1584" s="1" t="s">
        <v>42</v>
      </c>
      <c r="K1584" s="1" t="s">
        <v>42</v>
      </c>
      <c r="M1584" s="1" t="s">
        <v>42</v>
      </c>
      <c r="O1584" s="1" t="s">
        <v>42</v>
      </c>
      <c r="P1584" s="1" t="s">
        <v>42</v>
      </c>
      <c r="Q1584" s="1" t="s">
        <v>42</v>
      </c>
      <c r="R1584" s="1" t="s">
        <v>42</v>
      </c>
      <c r="S1584" s="1" t="s">
        <v>42</v>
      </c>
      <c r="T1584" s="1" t="s">
        <v>42</v>
      </c>
    </row>
    <row r="1585" spans="1:20" ht="20.100000000000001" customHeight="1" x14ac:dyDescent="0.3">
      <c r="A1585" s="27" t="s">
        <v>7766</v>
      </c>
      <c r="B1585" s="28">
        <v>1531.7</v>
      </c>
      <c r="C1585" s="28">
        <v>5610.7</v>
      </c>
      <c r="D1585" s="28">
        <v>1664.9</v>
      </c>
      <c r="E1585" s="28">
        <v>8807.2999999999993</v>
      </c>
      <c r="F1585" s="27" t="s">
        <v>42</v>
      </c>
      <c r="G1585" s="1" t="s">
        <v>1583</v>
      </c>
      <c r="H1585" s="1" t="s">
        <v>7713</v>
      </c>
      <c r="I1585" s="1" t="s">
        <v>7767</v>
      </c>
      <c r="J1585" s="1" t="s">
        <v>42</v>
      </c>
      <c r="K1585" s="1" t="s">
        <v>42</v>
      </c>
      <c r="M1585" s="1" t="s">
        <v>42</v>
      </c>
      <c r="O1585" s="1" t="s">
        <v>42</v>
      </c>
      <c r="P1585" s="1" t="s">
        <v>42</v>
      </c>
      <c r="Q1585" s="1" t="s">
        <v>42</v>
      </c>
      <c r="R1585" s="1" t="s">
        <v>42</v>
      </c>
      <c r="S1585" s="1" t="s">
        <v>42</v>
      </c>
      <c r="T1585" s="1" t="s">
        <v>42</v>
      </c>
    </row>
    <row r="1586" spans="1:20" ht="20.100000000000001" customHeight="1" x14ac:dyDescent="0.3">
      <c r="A1586" s="27" t="s">
        <v>7712</v>
      </c>
      <c r="B1586" s="28">
        <v>0</v>
      </c>
      <c r="C1586" s="28">
        <v>0</v>
      </c>
      <c r="D1586" s="28">
        <v>0</v>
      </c>
      <c r="E1586" s="28">
        <v>0</v>
      </c>
      <c r="F1586" s="27" t="s">
        <v>42</v>
      </c>
      <c r="G1586" s="1" t="s">
        <v>1583</v>
      </c>
      <c r="H1586" s="1" t="s">
        <v>7713</v>
      </c>
      <c r="I1586" s="1" t="s">
        <v>42</v>
      </c>
      <c r="J1586" s="1" t="s">
        <v>42</v>
      </c>
      <c r="K1586" s="1" t="s">
        <v>42</v>
      </c>
      <c r="M1586" s="1" t="s">
        <v>42</v>
      </c>
      <c r="O1586" s="1" t="s">
        <v>42</v>
      </c>
      <c r="P1586" s="1" t="s">
        <v>42</v>
      </c>
      <c r="Q1586" s="1" t="s">
        <v>42</v>
      </c>
      <c r="R1586" s="1" t="s">
        <v>42</v>
      </c>
      <c r="S1586" s="1" t="s">
        <v>42</v>
      </c>
      <c r="T1586" s="1" t="s">
        <v>42</v>
      </c>
    </row>
    <row r="1587" spans="1:20" ht="20.100000000000001" customHeight="1" x14ac:dyDescent="0.3">
      <c r="A1587" s="27" t="s">
        <v>8414</v>
      </c>
      <c r="B1587" s="28">
        <v>0</v>
      </c>
      <c r="C1587" s="28">
        <v>0</v>
      </c>
      <c r="D1587" s="28">
        <v>0</v>
      </c>
      <c r="E1587" s="28">
        <v>0</v>
      </c>
      <c r="F1587" s="27" t="s">
        <v>42</v>
      </c>
      <c r="G1587" s="1" t="s">
        <v>1583</v>
      </c>
      <c r="H1587" s="1" t="s">
        <v>7713</v>
      </c>
      <c r="I1587" s="1" t="s">
        <v>8415</v>
      </c>
      <c r="J1587" s="1" t="s">
        <v>42</v>
      </c>
      <c r="K1587" s="1" t="s">
        <v>42</v>
      </c>
      <c r="M1587" s="1" t="s">
        <v>42</v>
      </c>
      <c r="O1587" s="1" t="s">
        <v>42</v>
      </c>
      <c r="P1587" s="1" t="s">
        <v>42</v>
      </c>
      <c r="Q1587" s="1" t="s">
        <v>42</v>
      </c>
      <c r="R1587" s="1" t="s">
        <v>42</v>
      </c>
      <c r="S1587" s="1" t="s">
        <v>42</v>
      </c>
      <c r="T1587" s="1" t="s">
        <v>42</v>
      </c>
    </row>
    <row r="1588" spans="1:20" ht="20.100000000000001" customHeight="1" x14ac:dyDescent="0.3">
      <c r="A1588" s="27" t="s">
        <v>8572</v>
      </c>
      <c r="B1588" s="28">
        <v>167.9</v>
      </c>
      <c r="C1588" s="28">
        <v>0</v>
      </c>
      <c r="D1588" s="28">
        <v>0</v>
      </c>
      <c r="E1588" s="28">
        <v>167.9</v>
      </c>
      <c r="F1588" s="27" t="s">
        <v>42</v>
      </c>
      <c r="G1588" s="1" t="s">
        <v>1583</v>
      </c>
      <c r="H1588" s="1" t="s">
        <v>7713</v>
      </c>
      <c r="I1588" s="1" t="s">
        <v>8123</v>
      </c>
      <c r="J1588" s="1" t="s">
        <v>42</v>
      </c>
      <c r="K1588" s="1" t="s">
        <v>42</v>
      </c>
      <c r="M1588" s="1" t="s">
        <v>42</v>
      </c>
      <c r="O1588" s="1" t="s">
        <v>42</v>
      </c>
      <c r="P1588" s="1" t="s">
        <v>42</v>
      </c>
      <c r="Q1588" s="1" t="s">
        <v>42</v>
      </c>
      <c r="R1588" s="1" t="s">
        <v>42</v>
      </c>
      <c r="S1588" s="1" t="s">
        <v>42</v>
      </c>
      <c r="T1588" s="1" t="s">
        <v>42</v>
      </c>
    </row>
    <row r="1589" spans="1:20" ht="20.100000000000001" customHeight="1" x14ac:dyDescent="0.3">
      <c r="A1589" s="27" t="s">
        <v>8573</v>
      </c>
      <c r="B1589" s="28">
        <v>0</v>
      </c>
      <c r="C1589" s="28">
        <v>3445.9</v>
      </c>
      <c r="D1589" s="28">
        <v>0</v>
      </c>
      <c r="E1589" s="28">
        <v>3445.9</v>
      </c>
      <c r="F1589" s="27" t="s">
        <v>42</v>
      </c>
      <c r="G1589" s="1" t="s">
        <v>1583</v>
      </c>
      <c r="H1589" s="1" t="s">
        <v>7713</v>
      </c>
      <c r="I1589" s="1" t="s">
        <v>8125</v>
      </c>
      <c r="J1589" s="1" t="s">
        <v>42</v>
      </c>
      <c r="K1589" s="1" t="s">
        <v>42</v>
      </c>
      <c r="M1589" s="1" t="s">
        <v>42</v>
      </c>
      <c r="O1589" s="1" t="s">
        <v>42</v>
      </c>
      <c r="P1589" s="1" t="s">
        <v>42</v>
      </c>
      <c r="Q1589" s="1" t="s">
        <v>42</v>
      </c>
      <c r="R1589" s="1" t="s">
        <v>42</v>
      </c>
      <c r="S1589" s="1" t="s">
        <v>42</v>
      </c>
      <c r="T1589" s="1" t="s">
        <v>42</v>
      </c>
    </row>
    <row r="1590" spans="1:20" ht="20.100000000000001" customHeight="1" x14ac:dyDescent="0.3">
      <c r="A1590" s="27" t="s">
        <v>8574</v>
      </c>
      <c r="B1590" s="28">
        <v>0</v>
      </c>
      <c r="C1590" s="28">
        <v>0</v>
      </c>
      <c r="D1590" s="28">
        <v>58.9</v>
      </c>
      <c r="E1590" s="28">
        <v>58.9</v>
      </c>
      <c r="F1590" s="27" t="s">
        <v>42</v>
      </c>
      <c r="G1590" s="1" t="s">
        <v>1583</v>
      </c>
      <c r="H1590" s="1" t="s">
        <v>7713</v>
      </c>
      <c r="I1590" s="1" t="s">
        <v>8127</v>
      </c>
      <c r="J1590" s="1" t="s">
        <v>42</v>
      </c>
      <c r="K1590" s="1" t="s">
        <v>42</v>
      </c>
      <c r="M1590" s="1" t="s">
        <v>42</v>
      </c>
      <c r="O1590" s="1" t="s">
        <v>42</v>
      </c>
      <c r="P1590" s="1" t="s">
        <v>42</v>
      </c>
      <c r="Q1590" s="1" t="s">
        <v>42</v>
      </c>
      <c r="R1590" s="1" t="s">
        <v>42</v>
      </c>
      <c r="S1590" s="1" t="s">
        <v>42</v>
      </c>
      <c r="T1590" s="1" t="s">
        <v>42</v>
      </c>
    </row>
    <row r="1591" spans="1:20" ht="20.100000000000001" customHeight="1" x14ac:dyDescent="0.3">
      <c r="A1591" s="27" t="s">
        <v>7766</v>
      </c>
      <c r="B1591" s="28">
        <v>167.9</v>
      </c>
      <c r="C1591" s="28">
        <v>3445.9</v>
      </c>
      <c r="D1591" s="28">
        <v>58.9</v>
      </c>
      <c r="E1591" s="28">
        <v>3672.7</v>
      </c>
      <c r="F1591" s="27" t="s">
        <v>42</v>
      </c>
      <c r="G1591" s="1" t="s">
        <v>1583</v>
      </c>
      <c r="H1591" s="1" t="s">
        <v>7713</v>
      </c>
      <c r="I1591" s="1" t="s">
        <v>7767</v>
      </c>
      <c r="J1591" s="1" t="s">
        <v>42</v>
      </c>
      <c r="K1591" s="1" t="s">
        <v>42</v>
      </c>
      <c r="M1591" s="1" t="s">
        <v>42</v>
      </c>
      <c r="O1591" s="1" t="s">
        <v>42</v>
      </c>
      <c r="P1591" s="1" t="s">
        <v>42</v>
      </c>
      <c r="Q1591" s="1" t="s">
        <v>42</v>
      </c>
      <c r="R1591" s="1" t="s">
        <v>42</v>
      </c>
      <c r="S1591" s="1" t="s">
        <v>42</v>
      </c>
      <c r="T1591" s="1" t="s">
        <v>42</v>
      </c>
    </row>
    <row r="1592" spans="1:20" ht="20.100000000000001" customHeight="1" x14ac:dyDescent="0.3">
      <c r="A1592" s="27" t="s">
        <v>7712</v>
      </c>
      <c r="B1592" s="28">
        <v>0</v>
      </c>
      <c r="C1592" s="28">
        <v>0</v>
      </c>
      <c r="D1592" s="28">
        <v>0</v>
      </c>
      <c r="E1592" s="28">
        <v>0</v>
      </c>
      <c r="F1592" s="27" t="s">
        <v>42</v>
      </c>
      <c r="G1592" s="1" t="s">
        <v>1583</v>
      </c>
      <c r="H1592" s="1" t="s">
        <v>7713</v>
      </c>
      <c r="I1592" s="1" t="s">
        <v>42</v>
      </c>
      <c r="J1592" s="1" t="s">
        <v>42</v>
      </c>
      <c r="K1592" s="1" t="s">
        <v>42</v>
      </c>
      <c r="M1592" s="1" t="s">
        <v>42</v>
      </c>
      <c r="O1592" s="1" t="s">
        <v>42</v>
      </c>
      <c r="P1592" s="1" t="s">
        <v>42</v>
      </c>
      <c r="Q1592" s="1" t="s">
        <v>42</v>
      </c>
      <c r="R1592" s="1" t="s">
        <v>42</v>
      </c>
      <c r="S1592" s="1" t="s">
        <v>42</v>
      </c>
      <c r="T1592" s="1" t="s">
        <v>42</v>
      </c>
    </row>
    <row r="1593" spans="1:20" ht="20.100000000000001" customHeight="1" x14ac:dyDescent="0.3">
      <c r="A1593" s="27" t="s">
        <v>8419</v>
      </c>
      <c r="B1593" s="28">
        <v>0</v>
      </c>
      <c r="C1593" s="28">
        <v>0</v>
      </c>
      <c r="D1593" s="28">
        <v>0</v>
      </c>
      <c r="E1593" s="28">
        <v>0</v>
      </c>
      <c r="F1593" s="27" t="s">
        <v>42</v>
      </c>
      <c r="G1593" s="1" t="s">
        <v>1583</v>
      </c>
      <c r="H1593" s="1" t="s">
        <v>7713</v>
      </c>
      <c r="I1593" s="1" t="s">
        <v>8420</v>
      </c>
      <c r="J1593" s="1" t="s">
        <v>42</v>
      </c>
      <c r="K1593" s="1" t="s">
        <v>42</v>
      </c>
      <c r="M1593" s="1" t="s">
        <v>42</v>
      </c>
      <c r="O1593" s="1" t="s">
        <v>42</v>
      </c>
      <c r="P1593" s="1" t="s">
        <v>42</v>
      </c>
      <c r="Q1593" s="1" t="s">
        <v>42</v>
      </c>
      <c r="R1593" s="1" t="s">
        <v>42</v>
      </c>
      <c r="S1593" s="1" t="s">
        <v>42</v>
      </c>
      <c r="T1593" s="1" t="s">
        <v>42</v>
      </c>
    </row>
    <row r="1594" spans="1:20" ht="20.100000000000001" customHeight="1" x14ac:dyDescent="0.3">
      <c r="A1594" s="27" t="s">
        <v>8575</v>
      </c>
      <c r="B1594" s="28">
        <v>507.4</v>
      </c>
      <c r="C1594" s="28">
        <v>0</v>
      </c>
      <c r="D1594" s="28">
        <v>0</v>
      </c>
      <c r="E1594" s="28">
        <v>507.4</v>
      </c>
      <c r="F1594" s="27" t="s">
        <v>42</v>
      </c>
      <c r="G1594" s="1" t="s">
        <v>1583</v>
      </c>
      <c r="H1594" s="1" t="s">
        <v>7713</v>
      </c>
      <c r="I1594" s="1" t="s">
        <v>8422</v>
      </c>
      <c r="J1594" s="1" t="s">
        <v>42</v>
      </c>
      <c r="K1594" s="1" t="s">
        <v>42</v>
      </c>
      <c r="M1594" s="1" t="s">
        <v>42</v>
      </c>
      <c r="O1594" s="1" t="s">
        <v>42</v>
      </c>
      <c r="P1594" s="1" t="s">
        <v>42</v>
      </c>
      <c r="Q1594" s="1" t="s">
        <v>42</v>
      </c>
      <c r="R1594" s="1" t="s">
        <v>42</v>
      </c>
      <c r="S1594" s="1" t="s">
        <v>42</v>
      </c>
      <c r="T1594" s="1" t="s">
        <v>42</v>
      </c>
    </row>
    <row r="1595" spans="1:20" ht="20.100000000000001" customHeight="1" x14ac:dyDescent="0.3">
      <c r="A1595" s="27" t="s">
        <v>8576</v>
      </c>
      <c r="B1595" s="28">
        <v>0</v>
      </c>
      <c r="C1595" s="28">
        <v>4732.1000000000004</v>
      </c>
      <c r="D1595" s="28">
        <v>0</v>
      </c>
      <c r="E1595" s="28">
        <v>4732.1000000000004</v>
      </c>
      <c r="F1595" s="27" t="s">
        <v>42</v>
      </c>
      <c r="G1595" s="1" t="s">
        <v>1583</v>
      </c>
      <c r="H1595" s="1" t="s">
        <v>7713</v>
      </c>
      <c r="I1595" s="1" t="s">
        <v>8424</v>
      </c>
      <c r="J1595" s="1" t="s">
        <v>42</v>
      </c>
      <c r="K1595" s="1" t="s">
        <v>42</v>
      </c>
      <c r="M1595" s="1" t="s">
        <v>42</v>
      </c>
      <c r="O1595" s="1" t="s">
        <v>42</v>
      </c>
      <c r="P1595" s="1" t="s">
        <v>42</v>
      </c>
      <c r="Q1595" s="1" t="s">
        <v>42</v>
      </c>
      <c r="R1595" s="1" t="s">
        <v>42</v>
      </c>
      <c r="S1595" s="1" t="s">
        <v>42</v>
      </c>
      <c r="T1595" s="1" t="s">
        <v>42</v>
      </c>
    </row>
    <row r="1596" spans="1:20" ht="20.100000000000001" customHeight="1" x14ac:dyDescent="0.3">
      <c r="A1596" s="27" t="s">
        <v>8577</v>
      </c>
      <c r="B1596" s="28">
        <v>0</v>
      </c>
      <c r="C1596" s="28">
        <v>0</v>
      </c>
      <c r="D1596" s="28">
        <v>620</v>
      </c>
      <c r="E1596" s="28">
        <v>620</v>
      </c>
      <c r="F1596" s="27" t="s">
        <v>42</v>
      </c>
      <c r="G1596" s="1" t="s">
        <v>1583</v>
      </c>
      <c r="H1596" s="1" t="s">
        <v>7713</v>
      </c>
      <c r="I1596" s="1" t="s">
        <v>8426</v>
      </c>
      <c r="J1596" s="1" t="s">
        <v>42</v>
      </c>
      <c r="K1596" s="1" t="s">
        <v>42</v>
      </c>
      <c r="M1596" s="1" t="s">
        <v>42</v>
      </c>
      <c r="O1596" s="1" t="s">
        <v>42</v>
      </c>
      <c r="P1596" s="1" t="s">
        <v>42</v>
      </c>
      <c r="Q1596" s="1" t="s">
        <v>42</v>
      </c>
      <c r="R1596" s="1" t="s">
        <v>42</v>
      </c>
      <c r="S1596" s="1" t="s">
        <v>42</v>
      </c>
      <c r="T1596" s="1" t="s">
        <v>42</v>
      </c>
    </row>
    <row r="1597" spans="1:20" ht="20.100000000000001" customHeight="1" x14ac:dyDescent="0.3">
      <c r="A1597" s="27" t="s">
        <v>7742</v>
      </c>
      <c r="B1597" s="28">
        <v>507.4</v>
      </c>
      <c r="C1597" s="28">
        <v>4732.1000000000004</v>
      </c>
      <c r="D1597" s="28">
        <v>620</v>
      </c>
      <c r="E1597" s="28">
        <v>5859.5</v>
      </c>
      <c r="F1597" s="27" t="s">
        <v>42</v>
      </c>
      <c r="G1597" s="1" t="s">
        <v>1583</v>
      </c>
      <c r="H1597" s="1" t="s">
        <v>7713</v>
      </c>
      <c r="I1597" s="1" t="s">
        <v>7743</v>
      </c>
      <c r="J1597" s="1" t="s">
        <v>42</v>
      </c>
      <c r="K1597" s="1" t="s">
        <v>42</v>
      </c>
      <c r="M1597" s="1" t="s">
        <v>42</v>
      </c>
      <c r="O1597" s="1" t="s">
        <v>42</v>
      </c>
      <c r="P1597" s="1" t="s">
        <v>42</v>
      </c>
      <c r="Q1597" s="1" t="s">
        <v>42</v>
      </c>
      <c r="R1597" s="1" t="s">
        <v>42</v>
      </c>
      <c r="S1597" s="1" t="s">
        <v>42</v>
      </c>
      <c r="T1597" s="1" t="s">
        <v>42</v>
      </c>
    </row>
    <row r="1598" spans="1:20" ht="20.100000000000001" customHeight="1" x14ac:dyDescent="0.3">
      <c r="A1598" s="27" t="s">
        <v>7712</v>
      </c>
      <c r="B1598" s="28">
        <v>0</v>
      </c>
      <c r="C1598" s="28">
        <v>0</v>
      </c>
      <c r="D1598" s="28">
        <v>0</v>
      </c>
      <c r="E1598" s="28">
        <v>0</v>
      </c>
      <c r="F1598" s="27" t="s">
        <v>42</v>
      </c>
      <c r="G1598" s="1" t="s">
        <v>1583</v>
      </c>
      <c r="H1598" s="1" t="s">
        <v>7713</v>
      </c>
      <c r="I1598" s="1" t="s">
        <v>42</v>
      </c>
      <c r="J1598" s="1" t="s">
        <v>42</v>
      </c>
      <c r="K1598" s="1" t="s">
        <v>42</v>
      </c>
      <c r="M1598" s="1" t="s">
        <v>42</v>
      </c>
      <c r="O1598" s="1" t="s">
        <v>42</v>
      </c>
      <c r="P1598" s="1" t="s">
        <v>42</v>
      </c>
      <c r="Q1598" s="1" t="s">
        <v>42</v>
      </c>
      <c r="R1598" s="1" t="s">
        <v>42</v>
      </c>
      <c r="S1598" s="1" t="s">
        <v>42</v>
      </c>
      <c r="T1598" s="1" t="s">
        <v>42</v>
      </c>
    </row>
    <row r="1599" spans="1:20" ht="20.100000000000001" customHeight="1" x14ac:dyDescent="0.3">
      <c r="A1599" s="27" t="s">
        <v>8578</v>
      </c>
      <c r="B1599" s="28">
        <v>0</v>
      </c>
      <c r="C1599" s="28">
        <v>0</v>
      </c>
      <c r="D1599" s="28">
        <v>224.5</v>
      </c>
      <c r="E1599" s="28">
        <v>224.5</v>
      </c>
      <c r="F1599" s="27" t="s">
        <v>42</v>
      </c>
      <c r="G1599" s="1" t="s">
        <v>1583</v>
      </c>
      <c r="H1599" s="1" t="s">
        <v>7713</v>
      </c>
      <c r="I1599" s="1" t="s">
        <v>8454</v>
      </c>
      <c r="J1599" s="1" t="s">
        <v>42</v>
      </c>
      <c r="K1599" s="1" t="s">
        <v>42</v>
      </c>
      <c r="M1599" s="1" t="s">
        <v>42</v>
      </c>
      <c r="O1599" s="1" t="s">
        <v>42</v>
      </c>
      <c r="P1599" s="1" t="s">
        <v>42</v>
      </c>
      <c r="Q1599" s="1" t="s">
        <v>42</v>
      </c>
      <c r="R1599" s="1" t="s">
        <v>42</v>
      </c>
      <c r="S1599" s="1" t="s">
        <v>42</v>
      </c>
      <c r="T1599" s="1" t="s">
        <v>42</v>
      </c>
    </row>
    <row r="1600" spans="1:20" ht="20.100000000000001" customHeight="1" x14ac:dyDescent="0.3">
      <c r="A1600" s="27" t="s">
        <v>7766</v>
      </c>
      <c r="B1600" s="28">
        <v>0</v>
      </c>
      <c r="C1600" s="28">
        <v>0</v>
      </c>
      <c r="D1600" s="28">
        <v>224.5</v>
      </c>
      <c r="E1600" s="28">
        <v>224.5</v>
      </c>
      <c r="F1600" s="27" t="s">
        <v>42</v>
      </c>
      <c r="G1600" s="1" t="s">
        <v>1583</v>
      </c>
      <c r="H1600" s="1" t="s">
        <v>7713</v>
      </c>
      <c r="I1600" s="1" t="s">
        <v>7767</v>
      </c>
      <c r="J1600" s="1" t="s">
        <v>42</v>
      </c>
      <c r="K1600" s="1" t="s">
        <v>42</v>
      </c>
      <c r="M1600" s="1" t="s">
        <v>42</v>
      </c>
      <c r="O1600" s="1" t="s">
        <v>42</v>
      </c>
      <c r="P1600" s="1" t="s">
        <v>42</v>
      </c>
      <c r="Q1600" s="1" t="s">
        <v>42</v>
      </c>
      <c r="R1600" s="1" t="s">
        <v>42</v>
      </c>
      <c r="S1600" s="1" t="s">
        <v>42</v>
      </c>
      <c r="T1600" s="1" t="s">
        <v>42</v>
      </c>
    </row>
    <row r="1601" spans="1:20" ht="20.100000000000001" customHeight="1" x14ac:dyDescent="0.3">
      <c r="A1601" s="27" t="s">
        <v>8037</v>
      </c>
      <c r="B1601" s="28">
        <v>0</v>
      </c>
      <c r="C1601" s="28">
        <v>0</v>
      </c>
      <c r="D1601" s="28">
        <v>0</v>
      </c>
      <c r="E1601" s="28">
        <v>0</v>
      </c>
      <c r="F1601" s="27" t="s">
        <v>42</v>
      </c>
      <c r="G1601" s="1" t="s">
        <v>1583</v>
      </c>
      <c r="H1601" s="1" t="s">
        <v>7713</v>
      </c>
      <c r="I1601" s="1" t="s">
        <v>8037</v>
      </c>
      <c r="J1601" s="1" t="s">
        <v>42</v>
      </c>
      <c r="K1601" s="1" t="s">
        <v>42</v>
      </c>
      <c r="M1601" s="1" t="s">
        <v>42</v>
      </c>
      <c r="O1601" s="1" t="s">
        <v>42</v>
      </c>
      <c r="P1601" s="1" t="s">
        <v>42</v>
      </c>
      <c r="Q1601" s="1" t="s">
        <v>42</v>
      </c>
      <c r="R1601" s="1" t="s">
        <v>42</v>
      </c>
      <c r="S1601" s="1" t="s">
        <v>42</v>
      </c>
      <c r="T1601" s="1" t="s">
        <v>42</v>
      </c>
    </row>
    <row r="1602" spans="1:20" ht="20.100000000000001" customHeight="1" x14ac:dyDescent="0.3">
      <c r="A1602" s="27" t="s">
        <v>7712</v>
      </c>
      <c r="B1602" s="28">
        <v>0</v>
      </c>
      <c r="C1602" s="28">
        <v>0</v>
      </c>
      <c r="D1602" s="28">
        <v>0</v>
      </c>
      <c r="E1602" s="28">
        <v>0</v>
      </c>
      <c r="F1602" s="27" t="s">
        <v>42</v>
      </c>
      <c r="G1602" s="1" t="s">
        <v>1583</v>
      </c>
      <c r="H1602" s="1" t="s">
        <v>7713</v>
      </c>
      <c r="I1602" s="1" t="s">
        <v>7712</v>
      </c>
      <c r="J1602" s="1" t="s">
        <v>42</v>
      </c>
      <c r="K1602" s="1" t="s">
        <v>42</v>
      </c>
      <c r="M1602" s="1" t="s">
        <v>42</v>
      </c>
      <c r="O1602" s="1" t="s">
        <v>42</v>
      </c>
      <c r="P1602" s="1" t="s">
        <v>42</v>
      </c>
      <c r="Q1602" s="1" t="s">
        <v>42</v>
      </c>
      <c r="R1602" s="1" t="s">
        <v>42</v>
      </c>
      <c r="S1602" s="1" t="s">
        <v>42</v>
      </c>
      <c r="T1602" s="1" t="s">
        <v>42</v>
      </c>
    </row>
    <row r="1603" spans="1:20" ht="20.100000000000001" customHeight="1" x14ac:dyDescent="0.3">
      <c r="A1603" s="27" t="s">
        <v>7712</v>
      </c>
      <c r="B1603" s="28">
        <v>0</v>
      </c>
      <c r="C1603" s="28">
        <v>0</v>
      </c>
      <c r="D1603" s="28">
        <v>0</v>
      </c>
      <c r="E1603" s="28">
        <v>0</v>
      </c>
      <c r="F1603" s="27" t="s">
        <v>42</v>
      </c>
      <c r="G1603" s="1" t="s">
        <v>1583</v>
      </c>
      <c r="H1603" s="1" t="s">
        <v>7713</v>
      </c>
      <c r="I1603" s="1" t="s">
        <v>7712</v>
      </c>
      <c r="J1603" s="1" t="s">
        <v>42</v>
      </c>
      <c r="K1603" s="1" t="s">
        <v>42</v>
      </c>
      <c r="M1603" s="1" t="s">
        <v>42</v>
      </c>
      <c r="O1603" s="1" t="s">
        <v>42</v>
      </c>
      <c r="P1603" s="1" t="s">
        <v>42</v>
      </c>
      <c r="Q1603" s="1" t="s">
        <v>42</v>
      </c>
      <c r="R1603" s="1" t="s">
        <v>42</v>
      </c>
      <c r="S1603" s="1" t="s">
        <v>42</v>
      </c>
      <c r="T1603" s="1" t="s">
        <v>42</v>
      </c>
    </row>
    <row r="1604" spans="1:20" ht="20.100000000000001" customHeight="1" x14ac:dyDescent="0.3">
      <c r="A1604" s="27" t="s">
        <v>7768</v>
      </c>
      <c r="B1604" s="29">
        <v>2207</v>
      </c>
      <c r="C1604" s="29">
        <v>25015</v>
      </c>
      <c r="D1604" s="29">
        <v>2568</v>
      </c>
      <c r="E1604" s="29">
        <v>29790</v>
      </c>
      <c r="F1604" s="30"/>
    </row>
    <row r="1605" spans="1:20" ht="20.100000000000001" customHeight="1" x14ac:dyDescent="0.3">
      <c r="A1605" s="30"/>
      <c r="B1605" s="30"/>
      <c r="C1605" s="30"/>
      <c r="D1605" s="30"/>
      <c r="E1605" s="30"/>
      <c r="F1605" s="30"/>
    </row>
    <row r="1606" spans="1:20" ht="20.100000000000001" customHeight="1" x14ac:dyDescent="0.3">
      <c r="A1606" s="30" t="s">
        <v>8579</v>
      </c>
      <c r="B1606" s="30"/>
      <c r="C1606" s="30"/>
      <c r="D1606" s="30"/>
      <c r="E1606" s="30"/>
      <c r="F1606" s="27" t="s">
        <v>42</v>
      </c>
      <c r="G1606" s="1" t="s">
        <v>1586</v>
      </c>
      <c r="I1606" s="1" t="s">
        <v>1572</v>
      </c>
      <c r="J1606" s="1" t="s">
        <v>1584</v>
      </c>
      <c r="K1606" s="1" t="s">
        <v>81</v>
      </c>
    </row>
    <row r="1607" spans="1:20" ht="20.100000000000001" customHeight="1" x14ac:dyDescent="0.3">
      <c r="A1607" s="27" t="s">
        <v>42</v>
      </c>
      <c r="B1607" s="28"/>
      <c r="C1607" s="28"/>
      <c r="D1607" s="28"/>
      <c r="E1607" s="28"/>
      <c r="F1607" s="27" t="s">
        <v>42</v>
      </c>
      <c r="G1607" s="1" t="s">
        <v>1586</v>
      </c>
      <c r="H1607" s="1" t="s">
        <v>7711</v>
      </c>
      <c r="I1607" s="1" t="s">
        <v>42</v>
      </c>
      <c r="J1607" s="1" t="s">
        <v>42</v>
      </c>
      <c r="K1607" s="1" t="s">
        <v>42</v>
      </c>
      <c r="L1607">
        <v>1</v>
      </c>
      <c r="M1607" s="1" t="s">
        <v>42</v>
      </c>
      <c r="O1607" s="1" t="s">
        <v>42</v>
      </c>
      <c r="P1607" s="1" t="s">
        <v>42</v>
      </c>
      <c r="Q1607" s="1" t="s">
        <v>42</v>
      </c>
      <c r="R1607" s="1" t="s">
        <v>42</v>
      </c>
      <c r="S1607" s="1" t="s">
        <v>42</v>
      </c>
      <c r="T1607" s="1" t="s">
        <v>42</v>
      </c>
    </row>
    <row r="1608" spans="1:20" ht="20.100000000000001" customHeight="1" x14ac:dyDescent="0.3">
      <c r="A1608" s="27" t="s">
        <v>7712</v>
      </c>
      <c r="B1608" s="28">
        <v>0</v>
      </c>
      <c r="C1608" s="28">
        <v>0</v>
      </c>
      <c r="D1608" s="28">
        <v>0</v>
      </c>
      <c r="E1608" s="28">
        <v>0</v>
      </c>
      <c r="F1608" s="27" t="s">
        <v>42</v>
      </c>
      <c r="G1608" s="1" t="s">
        <v>1586</v>
      </c>
      <c r="H1608" s="1" t="s">
        <v>7713</v>
      </c>
      <c r="I1608" s="1" t="s">
        <v>42</v>
      </c>
      <c r="J1608" s="1" t="s">
        <v>42</v>
      </c>
      <c r="K1608" s="1" t="s">
        <v>42</v>
      </c>
      <c r="M1608" s="1" t="s">
        <v>42</v>
      </c>
      <c r="O1608" s="1" t="s">
        <v>42</v>
      </c>
      <c r="P1608" s="1" t="s">
        <v>42</v>
      </c>
      <c r="Q1608" s="1" t="s">
        <v>42</v>
      </c>
      <c r="R1608" s="1" t="s">
        <v>42</v>
      </c>
      <c r="S1608" s="1" t="s">
        <v>42</v>
      </c>
      <c r="T1608" s="1" t="s">
        <v>42</v>
      </c>
    </row>
    <row r="1609" spans="1:20" ht="20.100000000000001" customHeight="1" x14ac:dyDescent="0.3">
      <c r="A1609" s="27" t="s">
        <v>8580</v>
      </c>
      <c r="B1609" s="28">
        <v>0</v>
      </c>
      <c r="C1609" s="28">
        <v>0</v>
      </c>
      <c r="D1609" s="28">
        <v>0</v>
      </c>
      <c r="E1609" s="28">
        <v>0</v>
      </c>
      <c r="F1609" s="27" t="s">
        <v>42</v>
      </c>
      <c r="G1609" s="1" t="s">
        <v>1586</v>
      </c>
      <c r="H1609" s="1" t="s">
        <v>7713</v>
      </c>
      <c r="I1609" s="1" t="s">
        <v>8581</v>
      </c>
      <c r="J1609" s="1" t="s">
        <v>42</v>
      </c>
      <c r="K1609" s="1" t="s">
        <v>42</v>
      </c>
      <c r="M1609" s="1" t="s">
        <v>42</v>
      </c>
      <c r="O1609" s="1" t="s">
        <v>42</v>
      </c>
      <c r="P1609" s="1" t="s">
        <v>42</v>
      </c>
      <c r="Q1609" s="1" t="s">
        <v>42</v>
      </c>
      <c r="R1609" s="1" t="s">
        <v>42</v>
      </c>
      <c r="S1609" s="1" t="s">
        <v>42</v>
      </c>
      <c r="T1609" s="1" t="s">
        <v>42</v>
      </c>
    </row>
    <row r="1610" spans="1:20" ht="20.100000000000001" customHeight="1" x14ac:dyDescent="0.3">
      <c r="A1610" s="27" t="s">
        <v>8582</v>
      </c>
      <c r="B1610" s="28">
        <v>0</v>
      </c>
      <c r="C1610" s="28">
        <v>0</v>
      </c>
      <c r="D1610" s="28">
        <v>0</v>
      </c>
      <c r="E1610" s="28">
        <v>0</v>
      </c>
      <c r="F1610" s="27" t="s">
        <v>42</v>
      </c>
      <c r="G1610" s="1" t="s">
        <v>1586</v>
      </c>
      <c r="H1610" s="1" t="s">
        <v>7713</v>
      </c>
      <c r="I1610" s="1" t="s">
        <v>7803</v>
      </c>
      <c r="J1610" s="1" t="s">
        <v>42</v>
      </c>
      <c r="K1610" s="1" t="s">
        <v>42</v>
      </c>
      <c r="M1610" s="1" t="s">
        <v>42</v>
      </c>
      <c r="O1610" s="1" t="s">
        <v>42</v>
      </c>
      <c r="P1610" s="1" t="s">
        <v>42</v>
      </c>
      <c r="Q1610" s="1" t="s">
        <v>42</v>
      </c>
      <c r="R1610" s="1" t="s">
        <v>42</v>
      </c>
      <c r="S1610" s="1" t="s">
        <v>42</v>
      </c>
      <c r="T1610" s="1" t="s">
        <v>42</v>
      </c>
    </row>
    <row r="1611" spans="1:20" ht="20.100000000000001" customHeight="1" x14ac:dyDescent="0.3">
      <c r="A1611" s="27" t="s">
        <v>7712</v>
      </c>
      <c r="B1611" s="28">
        <v>0</v>
      </c>
      <c r="C1611" s="28">
        <v>0</v>
      </c>
      <c r="D1611" s="28">
        <v>0</v>
      </c>
      <c r="E1611" s="28">
        <v>0</v>
      </c>
      <c r="F1611" s="27" t="s">
        <v>42</v>
      </c>
      <c r="G1611" s="1" t="s">
        <v>1586</v>
      </c>
      <c r="H1611" s="1" t="s">
        <v>7713</v>
      </c>
      <c r="I1611" s="1" t="s">
        <v>42</v>
      </c>
      <c r="J1611" s="1" t="s">
        <v>42</v>
      </c>
      <c r="K1611" s="1" t="s">
        <v>42</v>
      </c>
      <c r="M1611" s="1" t="s">
        <v>42</v>
      </c>
      <c r="O1611" s="1" t="s">
        <v>42</v>
      </c>
      <c r="P1611" s="1" t="s">
        <v>42</v>
      </c>
      <c r="Q1611" s="1" t="s">
        <v>42</v>
      </c>
      <c r="R1611" s="1" t="s">
        <v>42</v>
      </c>
      <c r="S1611" s="1" t="s">
        <v>42</v>
      </c>
      <c r="T1611" s="1" t="s">
        <v>42</v>
      </c>
    </row>
    <row r="1612" spans="1:20" ht="20.100000000000001" customHeight="1" x14ac:dyDescent="0.3">
      <c r="A1612" s="27" t="s">
        <v>7718</v>
      </c>
      <c r="B1612" s="28">
        <v>0</v>
      </c>
      <c r="C1612" s="28">
        <v>0</v>
      </c>
      <c r="D1612" s="28">
        <v>0</v>
      </c>
      <c r="E1612" s="28">
        <v>0</v>
      </c>
      <c r="F1612" s="27" t="s">
        <v>42</v>
      </c>
      <c r="G1612" s="1" t="s">
        <v>1586</v>
      </c>
      <c r="H1612" s="1" t="s">
        <v>7713</v>
      </c>
      <c r="I1612" s="1" t="s">
        <v>7719</v>
      </c>
      <c r="J1612" s="1" t="s">
        <v>42</v>
      </c>
      <c r="K1612" s="1" t="s">
        <v>42</v>
      </c>
      <c r="M1612" s="1" t="s">
        <v>42</v>
      </c>
      <c r="O1612" s="1" t="s">
        <v>42</v>
      </c>
      <c r="P1612" s="1" t="s">
        <v>42</v>
      </c>
      <c r="Q1612" s="1" t="s">
        <v>42</v>
      </c>
      <c r="R1612" s="1" t="s">
        <v>42</v>
      </c>
      <c r="S1612" s="1" t="s">
        <v>42</v>
      </c>
      <c r="T1612" s="1" t="s">
        <v>42</v>
      </c>
    </row>
    <row r="1613" spans="1:20" ht="20.100000000000001" customHeight="1" x14ac:dyDescent="0.3">
      <c r="A1613" s="27" t="s">
        <v>7712</v>
      </c>
      <c r="B1613" s="28">
        <v>0</v>
      </c>
      <c r="C1613" s="28">
        <v>0</v>
      </c>
      <c r="D1613" s="28">
        <v>0</v>
      </c>
      <c r="E1613" s="28">
        <v>0</v>
      </c>
      <c r="F1613" s="27" t="s">
        <v>42</v>
      </c>
      <c r="G1613" s="1" t="s">
        <v>1586</v>
      </c>
      <c r="H1613" s="1" t="s">
        <v>7713</v>
      </c>
      <c r="I1613" s="1" t="s">
        <v>42</v>
      </c>
      <c r="J1613" s="1" t="s">
        <v>42</v>
      </c>
      <c r="K1613" s="1" t="s">
        <v>42</v>
      </c>
      <c r="M1613" s="1" t="s">
        <v>42</v>
      </c>
      <c r="O1613" s="1" t="s">
        <v>42</v>
      </c>
      <c r="P1613" s="1" t="s">
        <v>42</v>
      </c>
      <c r="Q1613" s="1" t="s">
        <v>42</v>
      </c>
      <c r="R1613" s="1" t="s">
        <v>42</v>
      </c>
      <c r="S1613" s="1" t="s">
        <v>42</v>
      </c>
      <c r="T1613" s="1" t="s">
        <v>42</v>
      </c>
    </row>
    <row r="1614" spans="1:20" ht="20.100000000000001" customHeight="1" x14ac:dyDescent="0.3">
      <c r="A1614" s="27" t="s">
        <v>8395</v>
      </c>
      <c r="B1614" s="28">
        <v>0</v>
      </c>
      <c r="C1614" s="28">
        <v>0</v>
      </c>
      <c r="D1614" s="28">
        <v>0</v>
      </c>
      <c r="E1614" s="28">
        <v>0</v>
      </c>
      <c r="F1614" s="27" t="s">
        <v>42</v>
      </c>
      <c r="G1614" s="1" t="s">
        <v>1586</v>
      </c>
      <c r="H1614" s="1" t="s">
        <v>7713</v>
      </c>
      <c r="I1614" s="1" t="s">
        <v>8396</v>
      </c>
      <c r="J1614" s="1" t="s">
        <v>42</v>
      </c>
      <c r="K1614" s="1" t="s">
        <v>42</v>
      </c>
      <c r="M1614" s="1" t="s">
        <v>42</v>
      </c>
      <c r="O1614" s="1" t="s">
        <v>42</v>
      </c>
      <c r="P1614" s="1" t="s">
        <v>42</v>
      </c>
      <c r="Q1614" s="1" t="s">
        <v>42</v>
      </c>
      <c r="R1614" s="1" t="s">
        <v>42</v>
      </c>
      <c r="S1614" s="1" t="s">
        <v>42</v>
      </c>
      <c r="T1614" s="1" t="s">
        <v>42</v>
      </c>
    </row>
    <row r="1615" spans="1:20" ht="20.100000000000001" customHeight="1" x14ac:dyDescent="0.3">
      <c r="A1615" s="27" t="s">
        <v>8397</v>
      </c>
      <c r="B1615" s="28">
        <v>0</v>
      </c>
      <c r="C1615" s="28">
        <v>0</v>
      </c>
      <c r="D1615" s="28">
        <v>0</v>
      </c>
      <c r="E1615" s="28">
        <v>0</v>
      </c>
      <c r="F1615" s="27" t="s">
        <v>42</v>
      </c>
      <c r="G1615" s="1" t="s">
        <v>1586</v>
      </c>
      <c r="H1615" s="1" t="s">
        <v>7713</v>
      </c>
      <c r="I1615" s="1" t="s">
        <v>8398</v>
      </c>
      <c r="J1615" s="1" t="s">
        <v>42</v>
      </c>
      <c r="K1615" s="1" t="s">
        <v>42</v>
      </c>
      <c r="M1615" s="1" t="s">
        <v>42</v>
      </c>
      <c r="O1615" s="1" t="s">
        <v>42</v>
      </c>
      <c r="P1615" s="1" t="s">
        <v>42</v>
      </c>
      <c r="Q1615" s="1" t="s">
        <v>42</v>
      </c>
      <c r="R1615" s="1" t="s">
        <v>42</v>
      </c>
      <c r="S1615" s="1" t="s">
        <v>42</v>
      </c>
      <c r="T1615" s="1" t="s">
        <v>42</v>
      </c>
    </row>
    <row r="1616" spans="1:20" ht="20.100000000000001" customHeight="1" x14ac:dyDescent="0.3">
      <c r="A1616" s="27" t="s">
        <v>8190</v>
      </c>
      <c r="B1616" s="28">
        <v>0</v>
      </c>
      <c r="C1616" s="28">
        <v>0</v>
      </c>
      <c r="D1616" s="28">
        <v>0</v>
      </c>
      <c r="E1616" s="28">
        <v>0</v>
      </c>
      <c r="F1616" s="27" t="s">
        <v>42</v>
      </c>
      <c r="G1616" s="1" t="s">
        <v>1586</v>
      </c>
      <c r="H1616" s="1" t="s">
        <v>7713</v>
      </c>
      <c r="I1616" s="1" t="s">
        <v>8191</v>
      </c>
      <c r="J1616" s="1" t="s">
        <v>42</v>
      </c>
      <c r="K1616" s="1" t="s">
        <v>42</v>
      </c>
      <c r="M1616" s="1" t="s">
        <v>42</v>
      </c>
      <c r="O1616" s="1" t="s">
        <v>42</v>
      </c>
      <c r="P1616" s="1" t="s">
        <v>42</v>
      </c>
      <c r="Q1616" s="1" t="s">
        <v>42</v>
      </c>
      <c r="R1616" s="1" t="s">
        <v>42</v>
      </c>
      <c r="S1616" s="1" t="s">
        <v>42</v>
      </c>
      <c r="T1616" s="1" t="s">
        <v>42</v>
      </c>
    </row>
    <row r="1617" spans="1:20" ht="20.100000000000001" customHeight="1" x14ac:dyDescent="0.3">
      <c r="A1617" s="27" t="s">
        <v>8583</v>
      </c>
      <c r="B1617" s="28">
        <v>0</v>
      </c>
      <c r="C1617" s="28">
        <v>5230.5</v>
      </c>
      <c r="D1617" s="28">
        <v>0</v>
      </c>
      <c r="E1617" s="28">
        <v>5230.5</v>
      </c>
      <c r="F1617" s="27" t="s">
        <v>42</v>
      </c>
      <c r="G1617" s="1" t="s">
        <v>1586</v>
      </c>
      <c r="H1617" s="1" t="s">
        <v>7713</v>
      </c>
      <c r="I1617" s="1" t="s">
        <v>8465</v>
      </c>
      <c r="J1617" s="1" t="s">
        <v>42</v>
      </c>
      <c r="K1617" s="1" t="s">
        <v>42</v>
      </c>
      <c r="M1617" s="1" t="s">
        <v>42</v>
      </c>
      <c r="O1617" s="1" t="s">
        <v>42</v>
      </c>
      <c r="P1617" s="1" t="s">
        <v>42</v>
      </c>
      <c r="Q1617" s="1" t="s">
        <v>42</v>
      </c>
      <c r="R1617" s="1" t="s">
        <v>42</v>
      </c>
      <c r="S1617" s="1" t="s">
        <v>42</v>
      </c>
      <c r="T1617" s="1" t="s">
        <v>42</v>
      </c>
    </row>
    <row r="1618" spans="1:20" ht="20.100000000000001" customHeight="1" x14ac:dyDescent="0.3">
      <c r="A1618" s="27" t="s">
        <v>7722</v>
      </c>
      <c r="B1618" s="28">
        <v>0</v>
      </c>
      <c r="C1618" s="28">
        <v>0</v>
      </c>
      <c r="D1618" s="28">
        <v>0</v>
      </c>
      <c r="E1618" s="28">
        <v>0</v>
      </c>
      <c r="F1618" s="27" t="s">
        <v>42</v>
      </c>
      <c r="G1618" s="1" t="s">
        <v>1586</v>
      </c>
      <c r="H1618" s="1" t="s">
        <v>7713</v>
      </c>
      <c r="I1618" s="1" t="s">
        <v>7723</v>
      </c>
      <c r="J1618" s="1" t="s">
        <v>42</v>
      </c>
      <c r="K1618" s="1" t="s">
        <v>42</v>
      </c>
      <c r="M1618" s="1" t="s">
        <v>42</v>
      </c>
      <c r="O1618" s="1" t="s">
        <v>42</v>
      </c>
      <c r="P1618" s="1" t="s">
        <v>42</v>
      </c>
      <c r="Q1618" s="1" t="s">
        <v>42</v>
      </c>
      <c r="R1618" s="1" t="s">
        <v>42</v>
      </c>
      <c r="S1618" s="1" t="s">
        <v>42</v>
      </c>
      <c r="T1618" s="1" t="s">
        <v>42</v>
      </c>
    </row>
    <row r="1619" spans="1:20" ht="20.100000000000001" customHeight="1" x14ac:dyDescent="0.3">
      <c r="A1619" s="27" t="s">
        <v>8584</v>
      </c>
      <c r="B1619" s="28">
        <v>0</v>
      </c>
      <c r="C1619" s="28">
        <v>2163.6999999999998</v>
      </c>
      <c r="D1619" s="28">
        <v>0</v>
      </c>
      <c r="E1619" s="28">
        <v>2163.6999999999998</v>
      </c>
      <c r="F1619" s="27" t="s">
        <v>42</v>
      </c>
      <c r="G1619" s="1" t="s">
        <v>1586</v>
      </c>
      <c r="H1619" s="1" t="s">
        <v>7713</v>
      </c>
      <c r="I1619" s="1" t="s">
        <v>8452</v>
      </c>
      <c r="J1619" s="1" t="s">
        <v>42</v>
      </c>
      <c r="K1619" s="1" t="s">
        <v>42</v>
      </c>
      <c r="M1619" s="1" t="s">
        <v>42</v>
      </c>
      <c r="O1619" s="1" t="s">
        <v>42</v>
      </c>
      <c r="P1619" s="1" t="s">
        <v>42</v>
      </c>
      <c r="Q1619" s="1" t="s">
        <v>42</v>
      </c>
      <c r="R1619" s="1" t="s">
        <v>42</v>
      </c>
      <c r="S1619" s="1" t="s">
        <v>42</v>
      </c>
      <c r="T1619" s="1" t="s">
        <v>42</v>
      </c>
    </row>
    <row r="1620" spans="1:20" ht="20.100000000000001" customHeight="1" x14ac:dyDescent="0.3">
      <c r="A1620" s="27" t="s">
        <v>7726</v>
      </c>
      <c r="B1620" s="28">
        <v>0</v>
      </c>
      <c r="C1620" s="28">
        <v>0</v>
      </c>
      <c r="D1620" s="28">
        <v>0</v>
      </c>
      <c r="E1620" s="28">
        <v>0</v>
      </c>
      <c r="F1620" s="27" t="s">
        <v>42</v>
      </c>
      <c r="G1620" s="1" t="s">
        <v>1586</v>
      </c>
      <c r="H1620" s="1" t="s">
        <v>7713</v>
      </c>
      <c r="I1620" s="1" t="s">
        <v>7727</v>
      </c>
      <c r="J1620" s="1" t="s">
        <v>42</v>
      </c>
      <c r="K1620" s="1" t="s">
        <v>42</v>
      </c>
      <c r="M1620" s="1" t="s">
        <v>42</v>
      </c>
      <c r="O1620" s="1" t="s">
        <v>42</v>
      </c>
      <c r="P1620" s="1" t="s">
        <v>42</v>
      </c>
      <c r="Q1620" s="1" t="s">
        <v>42</v>
      </c>
      <c r="R1620" s="1" t="s">
        <v>42</v>
      </c>
      <c r="S1620" s="1" t="s">
        <v>42</v>
      </c>
      <c r="T1620" s="1" t="s">
        <v>42</v>
      </c>
    </row>
    <row r="1621" spans="1:20" ht="20.100000000000001" customHeight="1" x14ac:dyDescent="0.3">
      <c r="A1621" s="27" t="s">
        <v>8585</v>
      </c>
      <c r="B1621" s="28">
        <v>0</v>
      </c>
      <c r="C1621" s="28">
        <v>1646.5</v>
      </c>
      <c r="D1621" s="28">
        <v>0</v>
      </c>
      <c r="E1621" s="28">
        <v>1646.5</v>
      </c>
      <c r="F1621" s="27" t="s">
        <v>42</v>
      </c>
      <c r="G1621" s="1" t="s">
        <v>1586</v>
      </c>
      <c r="H1621" s="1" t="s">
        <v>7713</v>
      </c>
      <c r="I1621" s="1" t="s">
        <v>8468</v>
      </c>
      <c r="J1621" s="1" t="s">
        <v>42</v>
      </c>
      <c r="K1621" s="1" t="s">
        <v>42</v>
      </c>
      <c r="M1621" s="1" t="s">
        <v>42</v>
      </c>
      <c r="O1621" s="1" t="s">
        <v>42</v>
      </c>
      <c r="P1621" s="1" t="s">
        <v>42</v>
      </c>
      <c r="Q1621" s="1" t="s">
        <v>42</v>
      </c>
      <c r="R1621" s="1" t="s">
        <v>42</v>
      </c>
      <c r="S1621" s="1" t="s">
        <v>42</v>
      </c>
      <c r="T1621" s="1" t="s">
        <v>42</v>
      </c>
    </row>
    <row r="1622" spans="1:20" ht="20.100000000000001" customHeight="1" x14ac:dyDescent="0.3">
      <c r="A1622" s="27" t="s">
        <v>8094</v>
      </c>
      <c r="B1622" s="28">
        <v>0</v>
      </c>
      <c r="C1622" s="28">
        <v>9040.7000000000007</v>
      </c>
      <c r="D1622" s="28">
        <v>0</v>
      </c>
      <c r="E1622" s="28">
        <v>9040.7000000000007</v>
      </c>
      <c r="F1622" s="27" t="s">
        <v>42</v>
      </c>
      <c r="G1622" s="1" t="s">
        <v>1586</v>
      </c>
      <c r="H1622" s="1" t="s">
        <v>7713</v>
      </c>
      <c r="I1622" s="1" t="s">
        <v>8095</v>
      </c>
      <c r="J1622" s="1" t="s">
        <v>42</v>
      </c>
      <c r="K1622" s="1" t="s">
        <v>42</v>
      </c>
      <c r="M1622" s="1" t="s">
        <v>42</v>
      </c>
      <c r="O1622" s="1" t="s">
        <v>42</v>
      </c>
      <c r="P1622" s="1" t="s">
        <v>42</v>
      </c>
      <c r="Q1622" s="1" t="s">
        <v>42</v>
      </c>
      <c r="R1622" s="1" t="s">
        <v>42</v>
      </c>
      <c r="S1622" s="1" t="s">
        <v>42</v>
      </c>
      <c r="T1622" s="1" t="s">
        <v>42</v>
      </c>
    </row>
    <row r="1623" spans="1:20" ht="20.100000000000001" customHeight="1" x14ac:dyDescent="0.3">
      <c r="A1623" s="27" t="s">
        <v>7712</v>
      </c>
      <c r="B1623" s="28">
        <v>0</v>
      </c>
      <c r="C1623" s="28">
        <v>0</v>
      </c>
      <c r="D1623" s="28">
        <v>0</v>
      </c>
      <c r="E1623" s="28">
        <v>0</v>
      </c>
      <c r="F1623" s="27" t="s">
        <v>42</v>
      </c>
      <c r="G1623" s="1" t="s">
        <v>1586</v>
      </c>
      <c r="H1623" s="1" t="s">
        <v>7713</v>
      </c>
      <c r="I1623" s="1" t="s">
        <v>7712</v>
      </c>
      <c r="J1623" s="1" t="s">
        <v>42</v>
      </c>
      <c r="K1623" s="1" t="s">
        <v>42</v>
      </c>
      <c r="M1623" s="1" t="s">
        <v>42</v>
      </c>
      <c r="O1623" s="1" t="s">
        <v>42</v>
      </c>
      <c r="P1623" s="1" t="s">
        <v>42</v>
      </c>
      <c r="Q1623" s="1" t="s">
        <v>42</v>
      </c>
      <c r="R1623" s="1" t="s">
        <v>42</v>
      </c>
      <c r="S1623" s="1" t="s">
        <v>42</v>
      </c>
      <c r="T1623" s="1" t="s">
        <v>42</v>
      </c>
    </row>
    <row r="1624" spans="1:20" ht="20.100000000000001" customHeight="1" x14ac:dyDescent="0.3">
      <c r="A1624" s="27" t="s">
        <v>7812</v>
      </c>
      <c r="B1624" s="28">
        <v>0</v>
      </c>
      <c r="C1624" s="28">
        <v>0</v>
      </c>
      <c r="D1624" s="28">
        <v>0</v>
      </c>
      <c r="E1624" s="28">
        <v>0</v>
      </c>
      <c r="F1624" s="27" t="s">
        <v>42</v>
      </c>
      <c r="G1624" s="1" t="s">
        <v>1586</v>
      </c>
      <c r="H1624" s="1" t="s">
        <v>7713</v>
      </c>
      <c r="I1624" s="1" t="s">
        <v>7813</v>
      </c>
      <c r="J1624" s="1" t="s">
        <v>42</v>
      </c>
      <c r="K1624" s="1" t="s">
        <v>42</v>
      </c>
      <c r="M1624" s="1" t="s">
        <v>42</v>
      </c>
      <c r="O1624" s="1" t="s">
        <v>42</v>
      </c>
      <c r="P1624" s="1" t="s">
        <v>42</v>
      </c>
      <c r="Q1624" s="1" t="s">
        <v>42</v>
      </c>
      <c r="R1624" s="1" t="s">
        <v>42</v>
      </c>
      <c r="S1624" s="1" t="s">
        <v>42</v>
      </c>
      <c r="T1624" s="1" t="s">
        <v>42</v>
      </c>
    </row>
    <row r="1625" spans="1:20" ht="20.100000000000001" customHeight="1" x14ac:dyDescent="0.3">
      <c r="A1625" s="27" t="s">
        <v>8407</v>
      </c>
      <c r="B1625" s="28">
        <v>0</v>
      </c>
      <c r="C1625" s="28">
        <v>0</v>
      </c>
      <c r="D1625" s="28">
        <v>0</v>
      </c>
      <c r="E1625" s="28">
        <v>0</v>
      </c>
      <c r="F1625" s="27" t="s">
        <v>42</v>
      </c>
      <c r="G1625" s="1" t="s">
        <v>1586</v>
      </c>
      <c r="H1625" s="1" t="s">
        <v>7713</v>
      </c>
      <c r="I1625" s="1" t="s">
        <v>8407</v>
      </c>
      <c r="J1625" s="1" t="s">
        <v>42</v>
      </c>
      <c r="K1625" s="1" t="s">
        <v>42</v>
      </c>
      <c r="M1625" s="1" t="s">
        <v>42</v>
      </c>
      <c r="O1625" s="1" t="s">
        <v>42</v>
      </c>
      <c r="P1625" s="1" t="s">
        <v>42</v>
      </c>
      <c r="Q1625" s="1" t="s">
        <v>42</v>
      </c>
      <c r="R1625" s="1" t="s">
        <v>42</v>
      </c>
      <c r="S1625" s="1" t="s">
        <v>42</v>
      </c>
      <c r="T1625" s="1" t="s">
        <v>42</v>
      </c>
    </row>
    <row r="1626" spans="1:20" ht="20.100000000000001" customHeight="1" x14ac:dyDescent="0.3">
      <c r="A1626" s="27" t="s">
        <v>8408</v>
      </c>
      <c r="B1626" s="28">
        <v>0</v>
      </c>
      <c r="C1626" s="28">
        <v>0</v>
      </c>
      <c r="D1626" s="28">
        <v>0</v>
      </c>
      <c r="E1626" s="28">
        <v>0</v>
      </c>
      <c r="F1626" s="27" t="s">
        <v>42</v>
      </c>
      <c r="G1626" s="1" t="s">
        <v>1586</v>
      </c>
      <c r="H1626" s="1" t="s">
        <v>7713</v>
      </c>
      <c r="I1626" s="1" t="s">
        <v>8409</v>
      </c>
      <c r="J1626" s="1" t="s">
        <v>42</v>
      </c>
      <c r="K1626" s="1" t="s">
        <v>42</v>
      </c>
      <c r="M1626" s="1" t="s">
        <v>42</v>
      </c>
      <c r="O1626" s="1" t="s">
        <v>42</v>
      </c>
      <c r="P1626" s="1" t="s">
        <v>42</v>
      </c>
      <c r="Q1626" s="1" t="s">
        <v>42</v>
      </c>
      <c r="R1626" s="1" t="s">
        <v>42</v>
      </c>
      <c r="S1626" s="1" t="s">
        <v>42</v>
      </c>
      <c r="T1626" s="1" t="s">
        <v>42</v>
      </c>
    </row>
    <row r="1627" spans="1:20" ht="20.100000000000001" customHeight="1" x14ac:dyDescent="0.3">
      <c r="A1627" s="27" t="s">
        <v>8586</v>
      </c>
      <c r="B1627" s="28">
        <v>1233.4000000000001</v>
      </c>
      <c r="C1627" s="28">
        <v>0</v>
      </c>
      <c r="D1627" s="28">
        <v>0</v>
      </c>
      <c r="E1627" s="28">
        <v>1233.4000000000001</v>
      </c>
      <c r="F1627" s="27" t="s">
        <v>42</v>
      </c>
      <c r="G1627" s="1" t="s">
        <v>1586</v>
      </c>
      <c r="H1627" s="1" t="s">
        <v>7713</v>
      </c>
      <c r="I1627" s="1" t="s">
        <v>8240</v>
      </c>
      <c r="J1627" s="1" t="s">
        <v>42</v>
      </c>
      <c r="K1627" s="1" t="s">
        <v>42</v>
      </c>
      <c r="M1627" s="1" t="s">
        <v>42</v>
      </c>
      <c r="O1627" s="1" t="s">
        <v>42</v>
      </c>
      <c r="P1627" s="1" t="s">
        <v>42</v>
      </c>
      <c r="Q1627" s="1" t="s">
        <v>42</v>
      </c>
      <c r="R1627" s="1" t="s">
        <v>42</v>
      </c>
      <c r="S1627" s="1" t="s">
        <v>42</v>
      </c>
      <c r="T1627" s="1" t="s">
        <v>42</v>
      </c>
    </row>
    <row r="1628" spans="1:20" ht="20.100000000000001" customHeight="1" x14ac:dyDescent="0.3">
      <c r="A1628" s="27" t="s">
        <v>8587</v>
      </c>
      <c r="B1628" s="28">
        <v>0</v>
      </c>
      <c r="C1628" s="28">
        <v>4518.1000000000004</v>
      </c>
      <c r="D1628" s="28">
        <v>0</v>
      </c>
      <c r="E1628" s="28">
        <v>4518.1000000000004</v>
      </c>
      <c r="F1628" s="27" t="s">
        <v>42</v>
      </c>
      <c r="G1628" s="1" t="s">
        <v>1586</v>
      </c>
      <c r="H1628" s="1" t="s">
        <v>7713</v>
      </c>
      <c r="I1628" s="1" t="s">
        <v>8242</v>
      </c>
      <c r="J1628" s="1" t="s">
        <v>42</v>
      </c>
      <c r="K1628" s="1" t="s">
        <v>42</v>
      </c>
      <c r="M1628" s="1" t="s">
        <v>42</v>
      </c>
      <c r="O1628" s="1" t="s">
        <v>42</v>
      </c>
      <c r="P1628" s="1" t="s">
        <v>42</v>
      </c>
      <c r="Q1628" s="1" t="s">
        <v>42</v>
      </c>
      <c r="R1628" s="1" t="s">
        <v>42</v>
      </c>
      <c r="S1628" s="1" t="s">
        <v>42</v>
      </c>
      <c r="T1628" s="1" t="s">
        <v>42</v>
      </c>
    </row>
    <row r="1629" spans="1:20" ht="20.100000000000001" customHeight="1" x14ac:dyDescent="0.3">
      <c r="A1629" s="27" t="s">
        <v>8588</v>
      </c>
      <c r="B1629" s="28">
        <v>0</v>
      </c>
      <c r="C1629" s="28">
        <v>0</v>
      </c>
      <c r="D1629" s="28">
        <v>1340.7</v>
      </c>
      <c r="E1629" s="28">
        <v>1340.7</v>
      </c>
      <c r="F1629" s="27" t="s">
        <v>42</v>
      </c>
      <c r="G1629" s="1" t="s">
        <v>1586</v>
      </c>
      <c r="H1629" s="1" t="s">
        <v>7713</v>
      </c>
      <c r="I1629" s="1" t="s">
        <v>8413</v>
      </c>
      <c r="J1629" s="1" t="s">
        <v>42</v>
      </c>
      <c r="K1629" s="1" t="s">
        <v>42</v>
      </c>
      <c r="M1629" s="1" t="s">
        <v>42</v>
      </c>
      <c r="O1629" s="1" t="s">
        <v>42</v>
      </c>
      <c r="P1629" s="1" t="s">
        <v>42</v>
      </c>
      <c r="Q1629" s="1" t="s">
        <v>42</v>
      </c>
      <c r="R1629" s="1" t="s">
        <v>42</v>
      </c>
      <c r="S1629" s="1" t="s">
        <v>42</v>
      </c>
      <c r="T1629" s="1" t="s">
        <v>42</v>
      </c>
    </row>
    <row r="1630" spans="1:20" ht="20.100000000000001" customHeight="1" x14ac:dyDescent="0.3">
      <c r="A1630" s="27" t="s">
        <v>7766</v>
      </c>
      <c r="B1630" s="28">
        <v>1233.4000000000001</v>
      </c>
      <c r="C1630" s="28">
        <v>4518.1000000000004</v>
      </c>
      <c r="D1630" s="28">
        <v>1340.7</v>
      </c>
      <c r="E1630" s="28">
        <v>7092.2</v>
      </c>
      <c r="F1630" s="27" t="s">
        <v>42</v>
      </c>
      <c r="G1630" s="1" t="s">
        <v>1586</v>
      </c>
      <c r="H1630" s="1" t="s">
        <v>7713</v>
      </c>
      <c r="I1630" s="1" t="s">
        <v>7767</v>
      </c>
      <c r="J1630" s="1" t="s">
        <v>42</v>
      </c>
      <c r="K1630" s="1" t="s">
        <v>42</v>
      </c>
      <c r="M1630" s="1" t="s">
        <v>42</v>
      </c>
      <c r="O1630" s="1" t="s">
        <v>42</v>
      </c>
      <c r="P1630" s="1" t="s">
        <v>42</v>
      </c>
      <c r="Q1630" s="1" t="s">
        <v>42</v>
      </c>
      <c r="R1630" s="1" t="s">
        <v>42</v>
      </c>
      <c r="S1630" s="1" t="s">
        <v>42</v>
      </c>
      <c r="T1630" s="1" t="s">
        <v>42</v>
      </c>
    </row>
    <row r="1631" spans="1:20" ht="20.100000000000001" customHeight="1" x14ac:dyDescent="0.3">
      <c r="A1631" s="27" t="s">
        <v>7712</v>
      </c>
      <c r="B1631" s="28">
        <v>0</v>
      </c>
      <c r="C1631" s="28">
        <v>0</v>
      </c>
      <c r="D1631" s="28">
        <v>0</v>
      </c>
      <c r="E1631" s="28">
        <v>0</v>
      </c>
      <c r="F1631" s="27" t="s">
        <v>42</v>
      </c>
      <c r="G1631" s="1" t="s">
        <v>1586</v>
      </c>
      <c r="H1631" s="1" t="s">
        <v>7713</v>
      </c>
      <c r="I1631" s="1" t="s">
        <v>42</v>
      </c>
      <c r="J1631" s="1" t="s">
        <v>42</v>
      </c>
      <c r="K1631" s="1" t="s">
        <v>42</v>
      </c>
      <c r="M1631" s="1" t="s">
        <v>42</v>
      </c>
      <c r="O1631" s="1" t="s">
        <v>42</v>
      </c>
      <c r="P1631" s="1" t="s">
        <v>42</v>
      </c>
      <c r="Q1631" s="1" t="s">
        <v>42</v>
      </c>
      <c r="R1631" s="1" t="s">
        <v>42</v>
      </c>
      <c r="S1631" s="1" t="s">
        <v>42</v>
      </c>
      <c r="T1631" s="1" t="s">
        <v>42</v>
      </c>
    </row>
    <row r="1632" spans="1:20" ht="20.100000000000001" customHeight="1" x14ac:dyDescent="0.3">
      <c r="A1632" s="27" t="s">
        <v>8414</v>
      </c>
      <c r="B1632" s="28">
        <v>0</v>
      </c>
      <c r="C1632" s="28">
        <v>0</v>
      </c>
      <c r="D1632" s="28">
        <v>0</v>
      </c>
      <c r="E1632" s="28">
        <v>0</v>
      </c>
      <c r="F1632" s="27" t="s">
        <v>42</v>
      </c>
      <c r="G1632" s="1" t="s">
        <v>1586</v>
      </c>
      <c r="H1632" s="1" t="s">
        <v>7713</v>
      </c>
      <c r="I1632" s="1" t="s">
        <v>8415</v>
      </c>
      <c r="J1632" s="1" t="s">
        <v>42</v>
      </c>
      <c r="K1632" s="1" t="s">
        <v>42</v>
      </c>
      <c r="M1632" s="1" t="s">
        <v>42</v>
      </c>
      <c r="O1632" s="1" t="s">
        <v>42</v>
      </c>
      <c r="P1632" s="1" t="s">
        <v>42</v>
      </c>
      <c r="Q1632" s="1" t="s">
        <v>42</v>
      </c>
      <c r="R1632" s="1" t="s">
        <v>42</v>
      </c>
      <c r="S1632" s="1" t="s">
        <v>42</v>
      </c>
      <c r="T1632" s="1" t="s">
        <v>42</v>
      </c>
    </row>
    <row r="1633" spans="1:20" ht="20.100000000000001" customHeight="1" x14ac:dyDescent="0.3">
      <c r="A1633" s="27" t="s">
        <v>8589</v>
      </c>
      <c r="B1633" s="28">
        <v>135.19999999999999</v>
      </c>
      <c r="C1633" s="28">
        <v>0</v>
      </c>
      <c r="D1633" s="28">
        <v>0</v>
      </c>
      <c r="E1633" s="28">
        <v>135.19999999999999</v>
      </c>
      <c r="F1633" s="27" t="s">
        <v>42</v>
      </c>
      <c r="G1633" s="1" t="s">
        <v>1586</v>
      </c>
      <c r="H1633" s="1" t="s">
        <v>7713</v>
      </c>
      <c r="I1633" s="1" t="s">
        <v>8123</v>
      </c>
      <c r="J1633" s="1" t="s">
        <v>42</v>
      </c>
      <c r="K1633" s="1" t="s">
        <v>42</v>
      </c>
      <c r="M1633" s="1" t="s">
        <v>42</v>
      </c>
      <c r="O1633" s="1" t="s">
        <v>42</v>
      </c>
      <c r="P1633" s="1" t="s">
        <v>42</v>
      </c>
      <c r="Q1633" s="1" t="s">
        <v>42</v>
      </c>
      <c r="R1633" s="1" t="s">
        <v>42</v>
      </c>
      <c r="S1633" s="1" t="s">
        <v>42</v>
      </c>
      <c r="T1633" s="1" t="s">
        <v>42</v>
      </c>
    </row>
    <row r="1634" spans="1:20" ht="20.100000000000001" customHeight="1" x14ac:dyDescent="0.3">
      <c r="A1634" s="27" t="s">
        <v>8590</v>
      </c>
      <c r="B1634" s="28">
        <v>0</v>
      </c>
      <c r="C1634" s="28">
        <v>2774.8</v>
      </c>
      <c r="D1634" s="28">
        <v>0</v>
      </c>
      <c r="E1634" s="28">
        <v>2774.8</v>
      </c>
      <c r="F1634" s="27" t="s">
        <v>42</v>
      </c>
      <c r="G1634" s="1" t="s">
        <v>1586</v>
      </c>
      <c r="H1634" s="1" t="s">
        <v>7713</v>
      </c>
      <c r="I1634" s="1" t="s">
        <v>8125</v>
      </c>
      <c r="J1634" s="1" t="s">
        <v>42</v>
      </c>
      <c r="K1634" s="1" t="s">
        <v>42</v>
      </c>
      <c r="M1634" s="1" t="s">
        <v>42</v>
      </c>
      <c r="O1634" s="1" t="s">
        <v>42</v>
      </c>
      <c r="P1634" s="1" t="s">
        <v>42</v>
      </c>
      <c r="Q1634" s="1" t="s">
        <v>42</v>
      </c>
      <c r="R1634" s="1" t="s">
        <v>42</v>
      </c>
      <c r="S1634" s="1" t="s">
        <v>42</v>
      </c>
      <c r="T1634" s="1" t="s">
        <v>42</v>
      </c>
    </row>
    <row r="1635" spans="1:20" ht="20.100000000000001" customHeight="1" x14ac:dyDescent="0.3">
      <c r="A1635" s="27" t="s">
        <v>8591</v>
      </c>
      <c r="B1635" s="28">
        <v>0</v>
      </c>
      <c r="C1635" s="28">
        <v>0</v>
      </c>
      <c r="D1635" s="28">
        <v>47.4</v>
      </c>
      <c r="E1635" s="28">
        <v>47.4</v>
      </c>
      <c r="F1635" s="27" t="s">
        <v>42</v>
      </c>
      <c r="G1635" s="1" t="s">
        <v>1586</v>
      </c>
      <c r="H1635" s="1" t="s">
        <v>7713</v>
      </c>
      <c r="I1635" s="1" t="s">
        <v>8127</v>
      </c>
      <c r="J1635" s="1" t="s">
        <v>42</v>
      </c>
      <c r="K1635" s="1" t="s">
        <v>42</v>
      </c>
      <c r="M1635" s="1" t="s">
        <v>42</v>
      </c>
      <c r="O1635" s="1" t="s">
        <v>42</v>
      </c>
      <c r="P1635" s="1" t="s">
        <v>42</v>
      </c>
      <c r="Q1635" s="1" t="s">
        <v>42</v>
      </c>
      <c r="R1635" s="1" t="s">
        <v>42</v>
      </c>
      <c r="S1635" s="1" t="s">
        <v>42</v>
      </c>
      <c r="T1635" s="1" t="s">
        <v>42</v>
      </c>
    </row>
    <row r="1636" spans="1:20" ht="20.100000000000001" customHeight="1" x14ac:dyDescent="0.3">
      <c r="A1636" s="27" t="s">
        <v>7766</v>
      </c>
      <c r="B1636" s="28">
        <v>135.19999999999999</v>
      </c>
      <c r="C1636" s="28">
        <v>2774.8</v>
      </c>
      <c r="D1636" s="28">
        <v>47.4</v>
      </c>
      <c r="E1636" s="28">
        <v>2957.4</v>
      </c>
      <c r="F1636" s="27" t="s">
        <v>42</v>
      </c>
      <c r="G1636" s="1" t="s">
        <v>1586</v>
      </c>
      <c r="H1636" s="1" t="s">
        <v>7713</v>
      </c>
      <c r="I1636" s="1" t="s">
        <v>7767</v>
      </c>
      <c r="J1636" s="1" t="s">
        <v>42</v>
      </c>
      <c r="K1636" s="1" t="s">
        <v>42</v>
      </c>
      <c r="M1636" s="1" t="s">
        <v>42</v>
      </c>
      <c r="O1636" s="1" t="s">
        <v>42</v>
      </c>
      <c r="P1636" s="1" t="s">
        <v>42</v>
      </c>
      <c r="Q1636" s="1" t="s">
        <v>42</v>
      </c>
      <c r="R1636" s="1" t="s">
        <v>42</v>
      </c>
      <c r="S1636" s="1" t="s">
        <v>42</v>
      </c>
      <c r="T1636" s="1" t="s">
        <v>42</v>
      </c>
    </row>
    <row r="1637" spans="1:20" ht="20.100000000000001" customHeight="1" x14ac:dyDescent="0.3">
      <c r="A1637" s="27" t="s">
        <v>7712</v>
      </c>
      <c r="B1637" s="28">
        <v>0</v>
      </c>
      <c r="C1637" s="28">
        <v>0</v>
      </c>
      <c r="D1637" s="28">
        <v>0</v>
      </c>
      <c r="E1637" s="28">
        <v>0</v>
      </c>
      <c r="F1637" s="27" t="s">
        <v>42</v>
      </c>
      <c r="G1637" s="1" t="s">
        <v>1586</v>
      </c>
      <c r="H1637" s="1" t="s">
        <v>7713</v>
      </c>
      <c r="I1637" s="1" t="s">
        <v>42</v>
      </c>
      <c r="J1637" s="1" t="s">
        <v>42</v>
      </c>
      <c r="K1637" s="1" t="s">
        <v>42</v>
      </c>
      <c r="M1637" s="1" t="s">
        <v>42</v>
      </c>
      <c r="O1637" s="1" t="s">
        <v>42</v>
      </c>
      <c r="P1637" s="1" t="s">
        <v>42</v>
      </c>
      <c r="Q1637" s="1" t="s">
        <v>42</v>
      </c>
      <c r="R1637" s="1" t="s">
        <v>42</v>
      </c>
      <c r="S1637" s="1" t="s">
        <v>42</v>
      </c>
      <c r="T1637" s="1" t="s">
        <v>42</v>
      </c>
    </row>
    <row r="1638" spans="1:20" ht="20.100000000000001" customHeight="1" x14ac:dyDescent="0.3">
      <c r="A1638" s="27" t="s">
        <v>8419</v>
      </c>
      <c r="B1638" s="28">
        <v>0</v>
      </c>
      <c r="C1638" s="28">
        <v>0</v>
      </c>
      <c r="D1638" s="28">
        <v>0</v>
      </c>
      <c r="E1638" s="28">
        <v>0</v>
      </c>
      <c r="F1638" s="27" t="s">
        <v>42</v>
      </c>
      <c r="G1638" s="1" t="s">
        <v>1586</v>
      </c>
      <c r="H1638" s="1" t="s">
        <v>7713</v>
      </c>
      <c r="I1638" s="1" t="s">
        <v>8420</v>
      </c>
      <c r="J1638" s="1" t="s">
        <v>42</v>
      </c>
      <c r="K1638" s="1" t="s">
        <v>42</v>
      </c>
      <c r="M1638" s="1" t="s">
        <v>42</v>
      </c>
      <c r="O1638" s="1" t="s">
        <v>42</v>
      </c>
      <c r="P1638" s="1" t="s">
        <v>42</v>
      </c>
      <c r="Q1638" s="1" t="s">
        <v>42</v>
      </c>
      <c r="R1638" s="1" t="s">
        <v>42</v>
      </c>
      <c r="S1638" s="1" t="s">
        <v>42</v>
      </c>
      <c r="T1638" s="1" t="s">
        <v>42</v>
      </c>
    </row>
    <row r="1639" spans="1:20" ht="20.100000000000001" customHeight="1" x14ac:dyDescent="0.3">
      <c r="A1639" s="27" t="s">
        <v>8592</v>
      </c>
      <c r="B1639" s="28">
        <v>408.6</v>
      </c>
      <c r="C1639" s="28">
        <v>0</v>
      </c>
      <c r="D1639" s="28">
        <v>0</v>
      </c>
      <c r="E1639" s="28">
        <v>408.6</v>
      </c>
      <c r="F1639" s="27" t="s">
        <v>42</v>
      </c>
      <c r="G1639" s="1" t="s">
        <v>1586</v>
      </c>
      <c r="H1639" s="1" t="s">
        <v>7713</v>
      </c>
      <c r="I1639" s="1" t="s">
        <v>8422</v>
      </c>
      <c r="J1639" s="1" t="s">
        <v>42</v>
      </c>
      <c r="K1639" s="1" t="s">
        <v>42</v>
      </c>
      <c r="M1639" s="1" t="s">
        <v>42</v>
      </c>
      <c r="O1639" s="1" t="s">
        <v>42</v>
      </c>
      <c r="P1639" s="1" t="s">
        <v>42</v>
      </c>
      <c r="Q1639" s="1" t="s">
        <v>42</v>
      </c>
      <c r="R1639" s="1" t="s">
        <v>42</v>
      </c>
      <c r="S1639" s="1" t="s">
        <v>42</v>
      </c>
      <c r="T1639" s="1" t="s">
        <v>42</v>
      </c>
    </row>
    <row r="1640" spans="1:20" ht="20.100000000000001" customHeight="1" x14ac:dyDescent="0.3">
      <c r="A1640" s="27" t="s">
        <v>8593</v>
      </c>
      <c r="B1640" s="28">
        <v>0</v>
      </c>
      <c r="C1640" s="28">
        <v>3810.6</v>
      </c>
      <c r="D1640" s="28">
        <v>0</v>
      </c>
      <c r="E1640" s="28">
        <v>3810.6</v>
      </c>
      <c r="F1640" s="27" t="s">
        <v>42</v>
      </c>
      <c r="G1640" s="1" t="s">
        <v>1586</v>
      </c>
      <c r="H1640" s="1" t="s">
        <v>7713</v>
      </c>
      <c r="I1640" s="1" t="s">
        <v>8424</v>
      </c>
      <c r="J1640" s="1" t="s">
        <v>42</v>
      </c>
      <c r="K1640" s="1" t="s">
        <v>42</v>
      </c>
      <c r="M1640" s="1" t="s">
        <v>42</v>
      </c>
      <c r="O1640" s="1" t="s">
        <v>42</v>
      </c>
      <c r="P1640" s="1" t="s">
        <v>42</v>
      </c>
      <c r="Q1640" s="1" t="s">
        <v>42</v>
      </c>
      <c r="R1640" s="1" t="s">
        <v>42</v>
      </c>
      <c r="S1640" s="1" t="s">
        <v>42</v>
      </c>
      <c r="T1640" s="1" t="s">
        <v>42</v>
      </c>
    </row>
    <row r="1641" spans="1:20" ht="20.100000000000001" customHeight="1" x14ac:dyDescent="0.3">
      <c r="A1641" s="27" t="s">
        <v>8594</v>
      </c>
      <c r="B1641" s="28">
        <v>0</v>
      </c>
      <c r="C1641" s="28">
        <v>0</v>
      </c>
      <c r="D1641" s="28">
        <v>499.2</v>
      </c>
      <c r="E1641" s="28">
        <v>499.2</v>
      </c>
      <c r="F1641" s="27" t="s">
        <v>42</v>
      </c>
      <c r="G1641" s="1" t="s">
        <v>1586</v>
      </c>
      <c r="H1641" s="1" t="s">
        <v>7713</v>
      </c>
      <c r="I1641" s="1" t="s">
        <v>8426</v>
      </c>
      <c r="J1641" s="1" t="s">
        <v>42</v>
      </c>
      <c r="K1641" s="1" t="s">
        <v>42</v>
      </c>
      <c r="M1641" s="1" t="s">
        <v>42</v>
      </c>
      <c r="O1641" s="1" t="s">
        <v>42</v>
      </c>
      <c r="P1641" s="1" t="s">
        <v>42</v>
      </c>
      <c r="Q1641" s="1" t="s">
        <v>42</v>
      </c>
      <c r="R1641" s="1" t="s">
        <v>42</v>
      </c>
      <c r="S1641" s="1" t="s">
        <v>42</v>
      </c>
      <c r="T1641" s="1" t="s">
        <v>42</v>
      </c>
    </row>
    <row r="1642" spans="1:20" ht="20.100000000000001" customHeight="1" x14ac:dyDescent="0.3">
      <c r="A1642" s="27" t="s">
        <v>7742</v>
      </c>
      <c r="B1642" s="28">
        <v>408.6</v>
      </c>
      <c r="C1642" s="28">
        <v>3810.6</v>
      </c>
      <c r="D1642" s="28">
        <v>499.2</v>
      </c>
      <c r="E1642" s="28">
        <v>4718.3999999999996</v>
      </c>
      <c r="F1642" s="27" t="s">
        <v>42</v>
      </c>
      <c r="G1642" s="1" t="s">
        <v>1586</v>
      </c>
      <c r="H1642" s="1" t="s">
        <v>7713</v>
      </c>
      <c r="I1642" s="1" t="s">
        <v>7743</v>
      </c>
      <c r="J1642" s="1" t="s">
        <v>42</v>
      </c>
      <c r="K1642" s="1" t="s">
        <v>42</v>
      </c>
      <c r="M1642" s="1" t="s">
        <v>42</v>
      </c>
      <c r="O1642" s="1" t="s">
        <v>42</v>
      </c>
      <c r="P1642" s="1" t="s">
        <v>42</v>
      </c>
      <c r="Q1642" s="1" t="s">
        <v>42</v>
      </c>
      <c r="R1642" s="1" t="s">
        <v>42</v>
      </c>
      <c r="S1642" s="1" t="s">
        <v>42</v>
      </c>
      <c r="T1642" s="1" t="s">
        <v>42</v>
      </c>
    </row>
    <row r="1643" spans="1:20" ht="20.100000000000001" customHeight="1" x14ac:dyDescent="0.3">
      <c r="A1643" s="27" t="s">
        <v>7712</v>
      </c>
      <c r="B1643" s="28">
        <v>0</v>
      </c>
      <c r="C1643" s="28">
        <v>0</v>
      </c>
      <c r="D1643" s="28">
        <v>0</v>
      </c>
      <c r="E1643" s="28">
        <v>0</v>
      </c>
      <c r="F1643" s="27" t="s">
        <v>42</v>
      </c>
      <c r="G1643" s="1" t="s">
        <v>1586</v>
      </c>
      <c r="H1643" s="1" t="s">
        <v>7713</v>
      </c>
      <c r="I1643" s="1" t="s">
        <v>42</v>
      </c>
      <c r="J1643" s="1" t="s">
        <v>42</v>
      </c>
      <c r="K1643" s="1" t="s">
        <v>42</v>
      </c>
      <c r="M1643" s="1" t="s">
        <v>42</v>
      </c>
      <c r="O1643" s="1" t="s">
        <v>42</v>
      </c>
      <c r="P1643" s="1" t="s">
        <v>42</v>
      </c>
      <c r="Q1643" s="1" t="s">
        <v>42</v>
      </c>
      <c r="R1643" s="1" t="s">
        <v>42</v>
      </c>
      <c r="S1643" s="1" t="s">
        <v>42</v>
      </c>
      <c r="T1643" s="1" t="s">
        <v>42</v>
      </c>
    </row>
    <row r="1644" spans="1:20" ht="20.100000000000001" customHeight="1" x14ac:dyDescent="0.3">
      <c r="A1644" s="27" t="s">
        <v>8595</v>
      </c>
      <c r="B1644" s="28">
        <v>0</v>
      </c>
      <c r="C1644" s="28">
        <v>0</v>
      </c>
      <c r="D1644" s="28">
        <v>180.8</v>
      </c>
      <c r="E1644" s="28">
        <v>180.8</v>
      </c>
      <c r="F1644" s="27" t="s">
        <v>42</v>
      </c>
      <c r="G1644" s="1" t="s">
        <v>1586</v>
      </c>
      <c r="H1644" s="1" t="s">
        <v>7713</v>
      </c>
      <c r="I1644" s="1" t="s">
        <v>8454</v>
      </c>
      <c r="J1644" s="1" t="s">
        <v>42</v>
      </c>
      <c r="K1644" s="1" t="s">
        <v>42</v>
      </c>
      <c r="M1644" s="1" t="s">
        <v>42</v>
      </c>
      <c r="O1644" s="1" t="s">
        <v>42</v>
      </c>
      <c r="P1644" s="1" t="s">
        <v>42</v>
      </c>
      <c r="Q1644" s="1" t="s">
        <v>42</v>
      </c>
      <c r="R1644" s="1" t="s">
        <v>42</v>
      </c>
      <c r="S1644" s="1" t="s">
        <v>42</v>
      </c>
      <c r="T1644" s="1" t="s">
        <v>42</v>
      </c>
    </row>
    <row r="1645" spans="1:20" ht="20.100000000000001" customHeight="1" x14ac:dyDescent="0.3">
      <c r="A1645" s="27" t="s">
        <v>7766</v>
      </c>
      <c r="B1645" s="28">
        <v>0</v>
      </c>
      <c r="C1645" s="28">
        <v>0</v>
      </c>
      <c r="D1645" s="28">
        <v>180.8</v>
      </c>
      <c r="E1645" s="28">
        <v>180.8</v>
      </c>
      <c r="F1645" s="27" t="s">
        <v>42</v>
      </c>
      <c r="G1645" s="1" t="s">
        <v>1586</v>
      </c>
      <c r="H1645" s="1" t="s">
        <v>7713</v>
      </c>
      <c r="I1645" s="1" t="s">
        <v>7767</v>
      </c>
      <c r="J1645" s="1" t="s">
        <v>42</v>
      </c>
      <c r="K1645" s="1" t="s">
        <v>42</v>
      </c>
      <c r="M1645" s="1" t="s">
        <v>42</v>
      </c>
      <c r="O1645" s="1" t="s">
        <v>42</v>
      </c>
      <c r="P1645" s="1" t="s">
        <v>42</v>
      </c>
      <c r="Q1645" s="1" t="s">
        <v>42</v>
      </c>
      <c r="R1645" s="1" t="s">
        <v>42</v>
      </c>
      <c r="S1645" s="1" t="s">
        <v>42</v>
      </c>
      <c r="T1645" s="1" t="s">
        <v>42</v>
      </c>
    </row>
    <row r="1646" spans="1:20" ht="20.100000000000001" customHeight="1" x14ac:dyDescent="0.3">
      <c r="A1646" s="27" t="s">
        <v>8037</v>
      </c>
      <c r="B1646" s="28">
        <v>0</v>
      </c>
      <c r="C1646" s="28">
        <v>0</v>
      </c>
      <c r="D1646" s="28">
        <v>0</v>
      </c>
      <c r="E1646" s="28">
        <v>0</v>
      </c>
      <c r="F1646" s="27" t="s">
        <v>42</v>
      </c>
      <c r="G1646" s="1" t="s">
        <v>1586</v>
      </c>
      <c r="H1646" s="1" t="s">
        <v>7713</v>
      </c>
      <c r="I1646" s="1" t="s">
        <v>8037</v>
      </c>
      <c r="J1646" s="1" t="s">
        <v>42</v>
      </c>
      <c r="K1646" s="1" t="s">
        <v>42</v>
      </c>
      <c r="M1646" s="1" t="s">
        <v>42</v>
      </c>
      <c r="O1646" s="1" t="s">
        <v>42</v>
      </c>
      <c r="P1646" s="1" t="s">
        <v>42</v>
      </c>
      <c r="Q1646" s="1" t="s">
        <v>42</v>
      </c>
      <c r="R1646" s="1" t="s">
        <v>42</v>
      </c>
      <c r="S1646" s="1" t="s">
        <v>42</v>
      </c>
      <c r="T1646" s="1" t="s">
        <v>42</v>
      </c>
    </row>
    <row r="1647" spans="1:20" ht="20.100000000000001" customHeight="1" x14ac:dyDescent="0.3">
      <c r="A1647" s="27" t="s">
        <v>7712</v>
      </c>
      <c r="B1647" s="28">
        <v>0</v>
      </c>
      <c r="C1647" s="28">
        <v>0</v>
      </c>
      <c r="D1647" s="28">
        <v>0</v>
      </c>
      <c r="E1647" s="28">
        <v>0</v>
      </c>
      <c r="F1647" s="27" t="s">
        <v>42</v>
      </c>
      <c r="G1647" s="1" t="s">
        <v>1586</v>
      </c>
      <c r="H1647" s="1" t="s">
        <v>7713</v>
      </c>
      <c r="I1647" s="1" t="s">
        <v>7712</v>
      </c>
      <c r="J1647" s="1" t="s">
        <v>42</v>
      </c>
      <c r="K1647" s="1" t="s">
        <v>42</v>
      </c>
      <c r="M1647" s="1" t="s">
        <v>42</v>
      </c>
      <c r="O1647" s="1" t="s">
        <v>42</v>
      </c>
      <c r="P1647" s="1" t="s">
        <v>42</v>
      </c>
      <c r="Q1647" s="1" t="s">
        <v>42</v>
      </c>
      <c r="R1647" s="1" t="s">
        <v>42</v>
      </c>
      <c r="S1647" s="1" t="s">
        <v>42</v>
      </c>
      <c r="T1647" s="1" t="s">
        <v>42</v>
      </c>
    </row>
    <row r="1648" spans="1:20" ht="20.100000000000001" customHeight="1" x14ac:dyDescent="0.3">
      <c r="A1648" s="27" t="s">
        <v>7712</v>
      </c>
      <c r="B1648" s="28">
        <v>0</v>
      </c>
      <c r="C1648" s="28">
        <v>0</v>
      </c>
      <c r="D1648" s="28">
        <v>0</v>
      </c>
      <c r="E1648" s="28">
        <v>0</v>
      </c>
      <c r="F1648" s="27" t="s">
        <v>42</v>
      </c>
      <c r="G1648" s="1" t="s">
        <v>1586</v>
      </c>
      <c r="H1648" s="1" t="s">
        <v>7713</v>
      </c>
      <c r="I1648" s="1" t="s">
        <v>7712</v>
      </c>
      <c r="J1648" s="1" t="s">
        <v>42</v>
      </c>
      <c r="K1648" s="1" t="s">
        <v>42</v>
      </c>
      <c r="M1648" s="1" t="s">
        <v>42</v>
      </c>
      <c r="O1648" s="1" t="s">
        <v>42</v>
      </c>
      <c r="P1648" s="1" t="s">
        <v>42</v>
      </c>
      <c r="Q1648" s="1" t="s">
        <v>42</v>
      </c>
      <c r="R1648" s="1" t="s">
        <v>42</v>
      </c>
      <c r="S1648" s="1" t="s">
        <v>42</v>
      </c>
      <c r="T1648" s="1" t="s">
        <v>42</v>
      </c>
    </row>
    <row r="1649" spans="1:20" ht="20.100000000000001" customHeight="1" x14ac:dyDescent="0.3">
      <c r="A1649" s="27" t="s">
        <v>7768</v>
      </c>
      <c r="B1649" s="29">
        <v>1777</v>
      </c>
      <c r="C1649" s="29">
        <v>20144</v>
      </c>
      <c r="D1649" s="29">
        <v>2068</v>
      </c>
      <c r="E1649" s="29">
        <v>23989</v>
      </c>
      <c r="F1649" s="30"/>
    </row>
    <row r="1650" spans="1:20" ht="20.100000000000001" customHeight="1" x14ac:dyDescent="0.3">
      <c r="A1650" s="30"/>
      <c r="B1650" s="30"/>
      <c r="C1650" s="30"/>
      <c r="D1650" s="30"/>
      <c r="E1650" s="30"/>
      <c r="F1650" s="30"/>
    </row>
    <row r="1651" spans="1:20" ht="20.100000000000001" customHeight="1" x14ac:dyDescent="0.3">
      <c r="A1651" s="30" t="s">
        <v>8596</v>
      </c>
      <c r="B1651" s="30"/>
      <c r="C1651" s="30"/>
      <c r="D1651" s="30"/>
      <c r="E1651" s="30"/>
      <c r="F1651" s="27" t="s">
        <v>42</v>
      </c>
      <c r="G1651" s="1" t="s">
        <v>1588</v>
      </c>
      <c r="I1651" s="1" t="s">
        <v>1576</v>
      </c>
      <c r="J1651" s="1" t="s">
        <v>1584</v>
      </c>
      <c r="K1651" s="1" t="s">
        <v>81</v>
      </c>
    </row>
    <row r="1652" spans="1:20" ht="20.100000000000001" customHeight="1" x14ac:dyDescent="0.3">
      <c r="A1652" s="27" t="s">
        <v>42</v>
      </c>
      <c r="B1652" s="28"/>
      <c r="C1652" s="28"/>
      <c r="D1652" s="28"/>
      <c r="E1652" s="28"/>
      <c r="F1652" s="27" t="s">
        <v>42</v>
      </c>
      <c r="G1652" s="1" t="s">
        <v>1588</v>
      </c>
      <c r="H1652" s="1" t="s">
        <v>7711</v>
      </c>
      <c r="I1652" s="1" t="s">
        <v>42</v>
      </c>
      <c r="J1652" s="1" t="s">
        <v>42</v>
      </c>
      <c r="K1652" s="1" t="s">
        <v>42</v>
      </c>
      <c r="L1652">
        <v>1</v>
      </c>
      <c r="M1652" s="1" t="s">
        <v>42</v>
      </c>
      <c r="O1652" s="1" t="s">
        <v>42</v>
      </c>
      <c r="P1652" s="1" t="s">
        <v>42</v>
      </c>
      <c r="Q1652" s="1" t="s">
        <v>42</v>
      </c>
      <c r="R1652" s="1" t="s">
        <v>42</v>
      </c>
      <c r="S1652" s="1" t="s">
        <v>42</v>
      </c>
      <c r="T1652" s="1" t="s">
        <v>42</v>
      </c>
    </row>
    <row r="1653" spans="1:20" ht="20.100000000000001" customHeight="1" x14ac:dyDescent="0.3">
      <c r="A1653" s="27" t="s">
        <v>7712</v>
      </c>
      <c r="B1653" s="28">
        <v>0</v>
      </c>
      <c r="C1653" s="28">
        <v>0</v>
      </c>
      <c r="D1653" s="28">
        <v>0</v>
      </c>
      <c r="E1653" s="28">
        <v>0</v>
      </c>
      <c r="F1653" s="27" t="s">
        <v>42</v>
      </c>
      <c r="G1653" s="1" t="s">
        <v>1588</v>
      </c>
      <c r="H1653" s="1" t="s">
        <v>7713</v>
      </c>
      <c r="I1653" s="1" t="s">
        <v>42</v>
      </c>
      <c r="J1653" s="1" t="s">
        <v>42</v>
      </c>
      <c r="K1653" s="1" t="s">
        <v>42</v>
      </c>
      <c r="M1653" s="1" t="s">
        <v>42</v>
      </c>
      <c r="O1653" s="1" t="s">
        <v>42</v>
      </c>
      <c r="P1653" s="1" t="s">
        <v>42</v>
      </c>
      <c r="Q1653" s="1" t="s">
        <v>42</v>
      </c>
      <c r="R1653" s="1" t="s">
        <v>42</v>
      </c>
      <c r="S1653" s="1" t="s">
        <v>42</v>
      </c>
      <c r="T1653" s="1" t="s">
        <v>42</v>
      </c>
    </row>
    <row r="1654" spans="1:20" ht="20.100000000000001" customHeight="1" x14ac:dyDescent="0.3">
      <c r="A1654" s="27" t="s">
        <v>8597</v>
      </c>
      <c r="B1654" s="28">
        <v>0</v>
      </c>
      <c r="C1654" s="28">
        <v>0</v>
      </c>
      <c r="D1654" s="28">
        <v>0</v>
      </c>
      <c r="E1654" s="28">
        <v>0</v>
      </c>
      <c r="F1654" s="27" t="s">
        <v>42</v>
      </c>
      <c r="G1654" s="1" t="s">
        <v>1588</v>
      </c>
      <c r="H1654" s="1" t="s">
        <v>7713</v>
      </c>
      <c r="I1654" s="1" t="s">
        <v>8598</v>
      </c>
      <c r="J1654" s="1" t="s">
        <v>42</v>
      </c>
      <c r="K1654" s="1" t="s">
        <v>42</v>
      </c>
      <c r="M1654" s="1" t="s">
        <v>42</v>
      </c>
      <c r="O1654" s="1" t="s">
        <v>42</v>
      </c>
      <c r="P1654" s="1" t="s">
        <v>42</v>
      </c>
      <c r="Q1654" s="1" t="s">
        <v>42</v>
      </c>
      <c r="R1654" s="1" t="s">
        <v>42</v>
      </c>
      <c r="S1654" s="1" t="s">
        <v>42</v>
      </c>
      <c r="T1654" s="1" t="s">
        <v>42</v>
      </c>
    </row>
    <row r="1655" spans="1:20" ht="20.100000000000001" customHeight="1" x14ac:dyDescent="0.3">
      <c r="A1655" s="27" t="s">
        <v>8599</v>
      </c>
      <c r="B1655" s="28">
        <v>0</v>
      </c>
      <c r="C1655" s="28">
        <v>0</v>
      </c>
      <c r="D1655" s="28">
        <v>0</v>
      </c>
      <c r="E1655" s="28">
        <v>0</v>
      </c>
      <c r="F1655" s="27" t="s">
        <v>42</v>
      </c>
      <c r="G1655" s="1" t="s">
        <v>1588</v>
      </c>
      <c r="H1655" s="1" t="s">
        <v>7713</v>
      </c>
      <c r="I1655" s="1" t="s">
        <v>7803</v>
      </c>
      <c r="J1655" s="1" t="s">
        <v>42</v>
      </c>
      <c r="K1655" s="1" t="s">
        <v>42</v>
      </c>
      <c r="M1655" s="1" t="s">
        <v>42</v>
      </c>
      <c r="O1655" s="1" t="s">
        <v>42</v>
      </c>
      <c r="P1655" s="1" t="s">
        <v>42</v>
      </c>
      <c r="Q1655" s="1" t="s">
        <v>42</v>
      </c>
      <c r="R1655" s="1" t="s">
        <v>42</v>
      </c>
      <c r="S1655" s="1" t="s">
        <v>42</v>
      </c>
      <c r="T1655" s="1" t="s">
        <v>42</v>
      </c>
    </row>
    <row r="1656" spans="1:20" ht="20.100000000000001" customHeight="1" x14ac:dyDescent="0.3">
      <c r="A1656" s="27" t="s">
        <v>7712</v>
      </c>
      <c r="B1656" s="28">
        <v>0</v>
      </c>
      <c r="C1656" s="28">
        <v>0</v>
      </c>
      <c r="D1656" s="28">
        <v>0</v>
      </c>
      <c r="E1656" s="28">
        <v>0</v>
      </c>
      <c r="F1656" s="27" t="s">
        <v>42</v>
      </c>
      <c r="G1656" s="1" t="s">
        <v>1588</v>
      </c>
      <c r="H1656" s="1" t="s">
        <v>7713</v>
      </c>
      <c r="I1656" s="1" t="s">
        <v>42</v>
      </c>
      <c r="J1656" s="1" t="s">
        <v>42</v>
      </c>
      <c r="K1656" s="1" t="s">
        <v>42</v>
      </c>
      <c r="M1656" s="1" t="s">
        <v>42</v>
      </c>
      <c r="O1656" s="1" t="s">
        <v>42</v>
      </c>
      <c r="P1656" s="1" t="s">
        <v>42</v>
      </c>
      <c r="Q1656" s="1" t="s">
        <v>42</v>
      </c>
      <c r="R1656" s="1" t="s">
        <v>42</v>
      </c>
      <c r="S1656" s="1" t="s">
        <v>42</v>
      </c>
      <c r="T1656" s="1" t="s">
        <v>42</v>
      </c>
    </row>
    <row r="1657" spans="1:20" ht="20.100000000000001" customHeight="1" x14ac:dyDescent="0.3">
      <c r="A1657" s="27" t="s">
        <v>7718</v>
      </c>
      <c r="B1657" s="28">
        <v>0</v>
      </c>
      <c r="C1657" s="28">
        <v>0</v>
      </c>
      <c r="D1657" s="28">
        <v>0</v>
      </c>
      <c r="E1657" s="28">
        <v>0</v>
      </c>
      <c r="F1657" s="27" t="s">
        <v>42</v>
      </c>
      <c r="G1657" s="1" t="s">
        <v>1588</v>
      </c>
      <c r="H1657" s="1" t="s">
        <v>7713</v>
      </c>
      <c r="I1657" s="1" t="s">
        <v>7719</v>
      </c>
      <c r="J1657" s="1" t="s">
        <v>42</v>
      </c>
      <c r="K1657" s="1" t="s">
        <v>42</v>
      </c>
      <c r="M1657" s="1" t="s">
        <v>42</v>
      </c>
      <c r="O1657" s="1" t="s">
        <v>42</v>
      </c>
      <c r="P1657" s="1" t="s">
        <v>42</v>
      </c>
      <c r="Q1657" s="1" t="s">
        <v>42</v>
      </c>
      <c r="R1657" s="1" t="s">
        <v>42</v>
      </c>
      <c r="S1657" s="1" t="s">
        <v>42</v>
      </c>
      <c r="T1657" s="1" t="s">
        <v>42</v>
      </c>
    </row>
    <row r="1658" spans="1:20" ht="20.100000000000001" customHeight="1" x14ac:dyDescent="0.3">
      <c r="A1658" s="27" t="s">
        <v>7712</v>
      </c>
      <c r="B1658" s="28">
        <v>0</v>
      </c>
      <c r="C1658" s="28">
        <v>0</v>
      </c>
      <c r="D1658" s="28">
        <v>0</v>
      </c>
      <c r="E1658" s="28">
        <v>0</v>
      </c>
      <c r="F1658" s="27" t="s">
        <v>42</v>
      </c>
      <c r="G1658" s="1" t="s">
        <v>1588</v>
      </c>
      <c r="H1658" s="1" t="s">
        <v>7713</v>
      </c>
      <c r="I1658" s="1" t="s">
        <v>42</v>
      </c>
      <c r="J1658" s="1" t="s">
        <v>42</v>
      </c>
      <c r="K1658" s="1" t="s">
        <v>42</v>
      </c>
      <c r="M1658" s="1" t="s">
        <v>42</v>
      </c>
      <c r="O1658" s="1" t="s">
        <v>42</v>
      </c>
      <c r="P1658" s="1" t="s">
        <v>42</v>
      </c>
      <c r="Q1658" s="1" t="s">
        <v>42</v>
      </c>
      <c r="R1658" s="1" t="s">
        <v>42</v>
      </c>
      <c r="S1658" s="1" t="s">
        <v>42</v>
      </c>
      <c r="T1658" s="1" t="s">
        <v>42</v>
      </c>
    </row>
    <row r="1659" spans="1:20" ht="20.100000000000001" customHeight="1" x14ac:dyDescent="0.3">
      <c r="A1659" s="27" t="s">
        <v>8395</v>
      </c>
      <c r="B1659" s="28">
        <v>0</v>
      </c>
      <c r="C1659" s="28">
        <v>0</v>
      </c>
      <c r="D1659" s="28">
        <v>0</v>
      </c>
      <c r="E1659" s="28">
        <v>0</v>
      </c>
      <c r="F1659" s="27" t="s">
        <v>42</v>
      </c>
      <c r="G1659" s="1" t="s">
        <v>1588</v>
      </c>
      <c r="H1659" s="1" t="s">
        <v>7713</v>
      </c>
      <c r="I1659" s="1" t="s">
        <v>8396</v>
      </c>
      <c r="J1659" s="1" t="s">
        <v>42</v>
      </c>
      <c r="K1659" s="1" t="s">
        <v>42</v>
      </c>
      <c r="M1659" s="1" t="s">
        <v>42</v>
      </c>
      <c r="O1659" s="1" t="s">
        <v>42</v>
      </c>
      <c r="P1659" s="1" t="s">
        <v>42</v>
      </c>
      <c r="Q1659" s="1" t="s">
        <v>42</v>
      </c>
      <c r="R1659" s="1" t="s">
        <v>42</v>
      </c>
      <c r="S1659" s="1" t="s">
        <v>42</v>
      </c>
      <c r="T1659" s="1" t="s">
        <v>42</v>
      </c>
    </row>
    <row r="1660" spans="1:20" ht="20.100000000000001" customHeight="1" x14ac:dyDescent="0.3">
      <c r="A1660" s="27" t="s">
        <v>8397</v>
      </c>
      <c r="B1660" s="28">
        <v>0</v>
      </c>
      <c r="C1660" s="28">
        <v>0</v>
      </c>
      <c r="D1660" s="28">
        <v>0</v>
      </c>
      <c r="E1660" s="28">
        <v>0</v>
      </c>
      <c r="F1660" s="27" t="s">
        <v>42</v>
      </c>
      <c r="G1660" s="1" t="s">
        <v>1588</v>
      </c>
      <c r="H1660" s="1" t="s">
        <v>7713</v>
      </c>
      <c r="I1660" s="1" t="s">
        <v>8398</v>
      </c>
      <c r="J1660" s="1" t="s">
        <v>42</v>
      </c>
      <c r="K1660" s="1" t="s">
        <v>42</v>
      </c>
      <c r="M1660" s="1" t="s">
        <v>42</v>
      </c>
      <c r="O1660" s="1" t="s">
        <v>42</v>
      </c>
      <c r="P1660" s="1" t="s">
        <v>42</v>
      </c>
      <c r="Q1660" s="1" t="s">
        <v>42</v>
      </c>
      <c r="R1660" s="1" t="s">
        <v>42</v>
      </c>
      <c r="S1660" s="1" t="s">
        <v>42</v>
      </c>
      <c r="T1660" s="1" t="s">
        <v>42</v>
      </c>
    </row>
    <row r="1661" spans="1:20" ht="20.100000000000001" customHeight="1" x14ac:dyDescent="0.3">
      <c r="A1661" s="27" t="s">
        <v>8190</v>
      </c>
      <c r="B1661" s="28">
        <v>0</v>
      </c>
      <c r="C1661" s="28">
        <v>0</v>
      </c>
      <c r="D1661" s="28">
        <v>0</v>
      </c>
      <c r="E1661" s="28">
        <v>0</v>
      </c>
      <c r="F1661" s="27" t="s">
        <v>42</v>
      </c>
      <c r="G1661" s="1" t="s">
        <v>1588</v>
      </c>
      <c r="H1661" s="1" t="s">
        <v>7713</v>
      </c>
      <c r="I1661" s="1" t="s">
        <v>8191</v>
      </c>
      <c r="J1661" s="1" t="s">
        <v>42</v>
      </c>
      <c r="K1661" s="1" t="s">
        <v>42</v>
      </c>
      <c r="M1661" s="1" t="s">
        <v>42</v>
      </c>
      <c r="O1661" s="1" t="s">
        <v>42</v>
      </c>
      <c r="P1661" s="1" t="s">
        <v>42</v>
      </c>
      <c r="Q1661" s="1" t="s">
        <v>42</v>
      </c>
      <c r="R1661" s="1" t="s">
        <v>42</v>
      </c>
      <c r="S1661" s="1" t="s">
        <v>42</v>
      </c>
      <c r="T1661" s="1" t="s">
        <v>42</v>
      </c>
    </row>
    <row r="1662" spans="1:20" ht="20.100000000000001" customHeight="1" x14ac:dyDescent="0.3">
      <c r="A1662" s="27" t="s">
        <v>8600</v>
      </c>
      <c r="B1662" s="28">
        <v>0</v>
      </c>
      <c r="C1662" s="28">
        <v>5812</v>
      </c>
      <c r="D1662" s="28">
        <v>0</v>
      </c>
      <c r="E1662" s="28">
        <v>5812</v>
      </c>
      <c r="F1662" s="27" t="s">
        <v>42</v>
      </c>
      <c r="G1662" s="1" t="s">
        <v>1588</v>
      </c>
      <c r="H1662" s="1" t="s">
        <v>7713</v>
      </c>
      <c r="I1662" s="1" t="s">
        <v>8465</v>
      </c>
      <c r="J1662" s="1" t="s">
        <v>42</v>
      </c>
      <c r="K1662" s="1" t="s">
        <v>42</v>
      </c>
      <c r="M1662" s="1" t="s">
        <v>42</v>
      </c>
      <c r="O1662" s="1" t="s">
        <v>42</v>
      </c>
      <c r="P1662" s="1" t="s">
        <v>42</v>
      </c>
      <c r="Q1662" s="1" t="s">
        <v>42</v>
      </c>
      <c r="R1662" s="1" t="s">
        <v>42</v>
      </c>
      <c r="S1662" s="1" t="s">
        <v>42</v>
      </c>
      <c r="T1662" s="1" t="s">
        <v>42</v>
      </c>
    </row>
    <row r="1663" spans="1:20" ht="20.100000000000001" customHeight="1" x14ac:dyDescent="0.3">
      <c r="A1663" s="27" t="s">
        <v>7722</v>
      </c>
      <c r="B1663" s="28">
        <v>0</v>
      </c>
      <c r="C1663" s="28">
        <v>0</v>
      </c>
      <c r="D1663" s="28">
        <v>0</v>
      </c>
      <c r="E1663" s="28">
        <v>0</v>
      </c>
      <c r="F1663" s="27" t="s">
        <v>42</v>
      </c>
      <c r="G1663" s="1" t="s">
        <v>1588</v>
      </c>
      <c r="H1663" s="1" t="s">
        <v>7713</v>
      </c>
      <c r="I1663" s="1" t="s">
        <v>7723</v>
      </c>
      <c r="J1663" s="1" t="s">
        <v>42</v>
      </c>
      <c r="K1663" s="1" t="s">
        <v>42</v>
      </c>
      <c r="M1663" s="1" t="s">
        <v>42</v>
      </c>
      <c r="O1663" s="1" t="s">
        <v>42</v>
      </c>
      <c r="P1663" s="1" t="s">
        <v>42</v>
      </c>
      <c r="Q1663" s="1" t="s">
        <v>42</v>
      </c>
      <c r="R1663" s="1" t="s">
        <v>42</v>
      </c>
      <c r="S1663" s="1" t="s">
        <v>42</v>
      </c>
      <c r="T1663" s="1" t="s">
        <v>42</v>
      </c>
    </row>
    <row r="1664" spans="1:20" ht="20.100000000000001" customHeight="1" x14ac:dyDescent="0.3">
      <c r="A1664" s="27" t="s">
        <v>8601</v>
      </c>
      <c r="B1664" s="28">
        <v>0</v>
      </c>
      <c r="C1664" s="28">
        <v>2404.3000000000002</v>
      </c>
      <c r="D1664" s="28">
        <v>0</v>
      </c>
      <c r="E1664" s="28">
        <v>2404.3000000000002</v>
      </c>
      <c r="F1664" s="27" t="s">
        <v>42</v>
      </c>
      <c r="G1664" s="1" t="s">
        <v>1588</v>
      </c>
      <c r="H1664" s="1" t="s">
        <v>7713</v>
      </c>
      <c r="I1664" s="1" t="s">
        <v>8452</v>
      </c>
      <c r="J1664" s="1" t="s">
        <v>42</v>
      </c>
      <c r="K1664" s="1" t="s">
        <v>42</v>
      </c>
      <c r="M1664" s="1" t="s">
        <v>42</v>
      </c>
      <c r="O1664" s="1" t="s">
        <v>42</v>
      </c>
      <c r="P1664" s="1" t="s">
        <v>42</v>
      </c>
      <c r="Q1664" s="1" t="s">
        <v>42</v>
      </c>
      <c r="R1664" s="1" t="s">
        <v>42</v>
      </c>
      <c r="S1664" s="1" t="s">
        <v>42</v>
      </c>
      <c r="T1664" s="1" t="s">
        <v>42</v>
      </c>
    </row>
    <row r="1665" spans="1:20" ht="20.100000000000001" customHeight="1" x14ac:dyDescent="0.3">
      <c r="A1665" s="27" t="s">
        <v>7726</v>
      </c>
      <c r="B1665" s="28">
        <v>0</v>
      </c>
      <c r="C1665" s="28">
        <v>0</v>
      </c>
      <c r="D1665" s="28">
        <v>0</v>
      </c>
      <c r="E1665" s="28">
        <v>0</v>
      </c>
      <c r="F1665" s="27" t="s">
        <v>42</v>
      </c>
      <c r="G1665" s="1" t="s">
        <v>1588</v>
      </c>
      <c r="H1665" s="1" t="s">
        <v>7713</v>
      </c>
      <c r="I1665" s="1" t="s">
        <v>7727</v>
      </c>
      <c r="J1665" s="1" t="s">
        <v>42</v>
      </c>
      <c r="K1665" s="1" t="s">
        <v>42</v>
      </c>
      <c r="M1665" s="1" t="s">
        <v>42</v>
      </c>
      <c r="O1665" s="1" t="s">
        <v>42</v>
      </c>
      <c r="P1665" s="1" t="s">
        <v>42</v>
      </c>
      <c r="Q1665" s="1" t="s">
        <v>42</v>
      </c>
      <c r="R1665" s="1" t="s">
        <v>42</v>
      </c>
      <c r="S1665" s="1" t="s">
        <v>42</v>
      </c>
      <c r="T1665" s="1" t="s">
        <v>42</v>
      </c>
    </row>
    <row r="1666" spans="1:20" ht="20.100000000000001" customHeight="1" x14ac:dyDescent="0.3">
      <c r="A1666" s="27" t="s">
        <v>8602</v>
      </c>
      <c r="B1666" s="28">
        <v>0</v>
      </c>
      <c r="C1666" s="28">
        <v>1829.5</v>
      </c>
      <c r="D1666" s="28">
        <v>0</v>
      </c>
      <c r="E1666" s="28">
        <v>1829.5</v>
      </c>
      <c r="F1666" s="27" t="s">
        <v>42</v>
      </c>
      <c r="G1666" s="1" t="s">
        <v>1588</v>
      </c>
      <c r="H1666" s="1" t="s">
        <v>7713</v>
      </c>
      <c r="I1666" s="1" t="s">
        <v>8468</v>
      </c>
      <c r="J1666" s="1" t="s">
        <v>42</v>
      </c>
      <c r="K1666" s="1" t="s">
        <v>42</v>
      </c>
      <c r="M1666" s="1" t="s">
        <v>42</v>
      </c>
      <c r="O1666" s="1" t="s">
        <v>42</v>
      </c>
      <c r="P1666" s="1" t="s">
        <v>42</v>
      </c>
      <c r="Q1666" s="1" t="s">
        <v>42</v>
      </c>
      <c r="R1666" s="1" t="s">
        <v>42</v>
      </c>
      <c r="S1666" s="1" t="s">
        <v>42</v>
      </c>
      <c r="T1666" s="1" t="s">
        <v>42</v>
      </c>
    </row>
    <row r="1667" spans="1:20" ht="20.100000000000001" customHeight="1" x14ac:dyDescent="0.3">
      <c r="A1667" s="27" t="s">
        <v>8094</v>
      </c>
      <c r="B1667" s="28">
        <v>0</v>
      </c>
      <c r="C1667" s="28">
        <v>10045.799999999999</v>
      </c>
      <c r="D1667" s="28">
        <v>0</v>
      </c>
      <c r="E1667" s="28">
        <v>10045.799999999999</v>
      </c>
      <c r="F1667" s="27" t="s">
        <v>42</v>
      </c>
      <c r="G1667" s="1" t="s">
        <v>1588</v>
      </c>
      <c r="H1667" s="1" t="s">
        <v>7713</v>
      </c>
      <c r="I1667" s="1" t="s">
        <v>8095</v>
      </c>
      <c r="J1667" s="1" t="s">
        <v>42</v>
      </c>
      <c r="K1667" s="1" t="s">
        <v>42</v>
      </c>
      <c r="M1667" s="1" t="s">
        <v>42</v>
      </c>
      <c r="O1667" s="1" t="s">
        <v>42</v>
      </c>
      <c r="P1667" s="1" t="s">
        <v>42</v>
      </c>
      <c r="Q1667" s="1" t="s">
        <v>42</v>
      </c>
      <c r="R1667" s="1" t="s">
        <v>42</v>
      </c>
      <c r="S1667" s="1" t="s">
        <v>42</v>
      </c>
      <c r="T1667" s="1" t="s">
        <v>42</v>
      </c>
    </row>
    <row r="1668" spans="1:20" ht="20.100000000000001" customHeight="1" x14ac:dyDescent="0.3">
      <c r="A1668" s="27" t="s">
        <v>7712</v>
      </c>
      <c r="B1668" s="28">
        <v>0</v>
      </c>
      <c r="C1668" s="28">
        <v>0</v>
      </c>
      <c r="D1668" s="28">
        <v>0</v>
      </c>
      <c r="E1668" s="28">
        <v>0</v>
      </c>
      <c r="F1668" s="27" t="s">
        <v>42</v>
      </c>
      <c r="G1668" s="1" t="s">
        <v>1588</v>
      </c>
      <c r="H1668" s="1" t="s">
        <v>7713</v>
      </c>
      <c r="I1668" s="1" t="s">
        <v>7712</v>
      </c>
      <c r="J1668" s="1" t="s">
        <v>42</v>
      </c>
      <c r="K1668" s="1" t="s">
        <v>42</v>
      </c>
      <c r="M1668" s="1" t="s">
        <v>42</v>
      </c>
      <c r="O1668" s="1" t="s">
        <v>42</v>
      </c>
      <c r="P1668" s="1" t="s">
        <v>42</v>
      </c>
      <c r="Q1668" s="1" t="s">
        <v>42</v>
      </c>
      <c r="R1668" s="1" t="s">
        <v>42</v>
      </c>
      <c r="S1668" s="1" t="s">
        <v>42</v>
      </c>
      <c r="T1668" s="1" t="s">
        <v>42</v>
      </c>
    </row>
    <row r="1669" spans="1:20" ht="20.100000000000001" customHeight="1" x14ac:dyDescent="0.3">
      <c r="A1669" s="27" t="s">
        <v>7812</v>
      </c>
      <c r="B1669" s="28">
        <v>0</v>
      </c>
      <c r="C1669" s="28">
        <v>0</v>
      </c>
      <c r="D1669" s="28">
        <v>0</v>
      </c>
      <c r="E1669" s="28">
        <v>0</v>
      </c>
      <c r="F1669" s="27" t="s">
        <v>42</v>
      </c>
      <c r="G1669" s="1" t="s">
        <v>1588</v>
      </c>
      <c r="H1669" s="1" t="s">
        <v>7713</v>
      </c>
      <c r="I1669" s="1" t="s">
        <v>7813</v>
      </c>
      <c r="J1669" s="1" t="s">
        <v>42</v>
      </c>
      <c r="K1669" s="1" t="s">
        <v>42</v>
      </c>
      <c r="M1669" s="1" t="s">
        <v>42</v>
      </c>
      <c r="O1669" s="1" t="s">
        <v>42</v>
      </c>
      <c r="P1669" s="1" t="s">
        <v>42</v>
      </c>
      <c r="Q1669" s="1" t="s">
        <v>42</v>
      </c>
      <c r="R1669" s="1" t="s">
        <v>42</v>
      </c>
      <c r="S1669" s="1" t="s">
        <v>42</v>
      </c>
      <c r="T1669" s="1" t="s">
        <v>42</v>
      </c>
    </row>
    <row r="1670" spans="1:20" ht="20.100000000000001" customHeight="1" x14ac:dyDescent="0.3">
      <c r="A1670" s="27" t="s">
        <v>8407</v>
      </c>
      <c r="B1670" s="28">
        <v>0</v>
      </c>
      <c r="C1670" s="28">
        <v>0</v>
      </c>
      <c r="D1670" s="28">
        <v>0</v>
      </c>
      <c r="E1670" s="28">
        <v>0</v>
      </c>
      <c r="F1670" s="27" t="s">
        <v>42</v>
      </c>
      <c r="G1670" s="1" t="s">
        <v>1588</v>
      </c>
      <c r="H1670" s="1" t="s">
        <v>7713</v>
      </c>
      <c r="I1670" s="1" t="s">
        <v>8407</v>
      </c>
      <c r="J1670" s="1" t="s">
        <v>42</v>
      </c>
      <c r="K1670" s="1" t="s">
        <v>42</v>
      </c>
      <c r="M1670" s="1" t="s">
        <v>42</v>
      </c>
      <c r="O1670" s="1" t="s">
        <v>42</v>
      </c>
      <c r="P1670" s="1" t="s">
        <v>42</v>
      </c>
      <c r="Q1670" s="1" t="s">
        <v>42</v>
      </c>
      <c r="R1670" s="1" t="s">
        <v>42</v>
      </c>
      <c r="S1670" s="1" t="s">
        <v>42</v>
      </c>
      <c r="T1670" s="1" t="s">
        <v>42</v>
      </c>
    </row>
    <row r="1671" spans="1:20" ht="20.100000000000001" customHeight="1" x14ac:dyDescent="0.3">
      <c r="A1671" s="27" t="s">
        <v>8408</v>
      </c>
      <c r="B1671" s="28">
        <v>0</v>
      </c>
      <c r="C1671" s="28">
        <v>0</v>
      </c>
      <c r="D1671" s="28">
        <v>0</v>
      </c>
      <c r="E1671" s="28">
        <v>0</v>
      </c>
      <c r="F1671" s="27" t="s">
        <v>42</v>
      </c>
      <c r="G1671" s="1" t="s">
        <v>1588</v>
      </c>
      <c r="H1671" s="1" t="s">
        <v>7713</v>
      </c>
      <c r="I1671" s="1" t="s">
        <v>8409</v>
      </c>
      <c r="J1671" s="1" t="s">
        <v>42</v>
      </c>
      <c r="K1671" s="1" t="s">
        <v>42</v>
      </c>
      <c r="M1671" s="1" t="s">
        <v>42</v>
      </c>
      <c r="O1671" s="1" t="s">
        <v>42</v>
      </c>
      <c r="P1671" s="1" t="s">
        <v>42</v>
      </c>
      <c r="Q1671" s="1" t="s">
        <v>42</v>
      </c>
      <c r="R1671" s="1" t="s">
        <v>42</v>
      </c>
      <c r="S1671" s="1" t="s">
        <v>42</v>
      </c>
      <c r="T1671" s="1" t="s">
        <v>42</v>
      </c>
    </row>
    <row r="1672" spans="1:20" ht="20.100000000000001" customHeight="1" x14ac:dyDescent="0.3">
      <c r="A1672" s="27" t="s">
        <v>8603</v>
      </c>
      <c r="B1672" s="28">
        <v>1370.5</v>
      </c>
      <c r="C1672" s="28">
        <v>0</v>
      </c>
      <c r="D1672" s="28">
        <v>0</v>
      </c>
      <c r="E1672" s="28">
        <v>1370.5</v>
      </c>
      <c r="F1672" s="27" t="s">
        <v>42</v>
      </c>
      <c r="G1672" s="1" t="s">
        <v>1588</v>
      </c>
      <c r="H1672" s="1" t="s">
        <v>7713</v>
      </c>
      <c r="I1672" s="1" t="s">
        <v>8240</v>
      </c>
      <c r="J1672" s="1" t="s">
        <v>42</v>
      </c>
      <c r="K1672" s="1" t="s">
        <v>42</v>
      </c>
      <c r="M1672" s="1" t="s">
        <v>42</v>
      </c>
      <c r="O1672" s="1" t="s">
        <v>42</v>
      </c>
      <c r="P1672" s="1" t="s">
        <v>42</v>
      </c>
      <c r="Q1672" s="1" t="s">
        <v>42</v>
      </c>
      <c r="R1672" s="1" t="s">
        <v>42</v>
      </c>
      <c r="S1672" s="1" t="s">
        <v>42</v>
      </c>
      <c r="T1672" s="1" t="s">
        <v>42</v>
      </c>
    </row>
    <row r="1673" spans="1:20" ht="20.100000000000001" customHeight="1" x14ac:dyDescent="0.3">
      <c r="A1673" s="27" t="s">
        <v>8604</v>
      </c>
      <c r="B1673" s="28">
        <v>0</v>
      </c>
      <c r="C1673" s="28">
        <v>5020.3999999999996</v>
      </c>
      <c r="D1673" s="28">
        <v>0</v>
      </c>
      <c r="E1673" s="28">
        <v>5020.3999999999996</v>
      </c>
      <c r="F1673" s="27" t="s">
        <v>42</v>
      </c>
      <c r="G1673" s="1" t="s">
        <v>1588</v>
      </c>
      <c r="H1673" s="1" t="s">
        <v>7713</v>
      </c>
      <c r="I1673" s="1" t="s">
        <v>8242</v>
      </c>
      <c r="J1673" s="1" t="s">
        <v>42</v>
      </c>
      <c r="K1673" s="1" t="s">
        <v>42</v>
      </c>
      <c r="M1673" s="1" t="s">
        <v>42</v>
      </c>
      <c r="O1673" s="1" t="s">
        <v>42</v>
      </c>
      <c r="P1673" s="1" t="s">
        <v>42</v>
      </c>
      <c r="Q1673" s="1" t="s">
        <v>42</v>
      </c>
      <c r="R1673" s="1" t="s">
        <v>42</v>
      </c>
      <c r="S1673" s="1" t="s">
        <v>42</v>
      </c>
      <c r="T1673" s="1" t="s">
        <v>42</v>
      </c>
    </row>
    <row r="1674" spans="1:20" ht="20.100000000000001" customHeight="1" x14ac:dyDescent="0.3">
      <c r="A1674" s="27" t="s">
        <v>8605</v>
      </c>
      <c r="B1674" s="28">
        <v>0</v>
      </c>
      <c r="C1674" s="28">
        <v>0</v>
      </c>
      <c r="D1674" s="28">
        <v>1489.7</v>
      </c>
      <c r="E1674" s="28">
        <v>1489.7</v>
      </c>
      <c r="F1674" s="27" t="s">
        <v>42</v>
      </c>
      <c r="G1674" s="1" t="s">
        <v>1588</v>
      </c>
      <c r="H1674" s="1" t="s">
        <v>7713</v>
      </c>
      <c r="I1674" s="1" t="s">
        <v>8413</v>
      </c>
      <c r="J1674" s="1" t="s">
        <v>42</v>
      </c>
      <c r="K1674" s="1" t="s">
        <v>42</v>
      </c>
      <c r="M1674" s="1" t="s">
        <v>42</v>
      </c>
      <c r="O1674" s="1" t="s">
        <v>42</v>
      </c>
      <c r="P1674" s="1" t="s">
        <v>42</v>
      </c>
      <c r="Q1674" s="1" t="s">
        <v>42</v>
      </c>
      <c r="R1674" s="1" t="s">
        <v>42</v>
      </c>
      <c r="S1674" s="1" t="s">
        <v>42</v>
      </c>
      <c r="T1674" s="1" t="s">
        <v>42</v>
      </c>
    </row>
    <row r="1675" spans="1:20" ht="20.100000000000001" customHeight="1" x14ac:dyDescent="0.3">
      <c r="A1675" s="27" t="s">
        <v>7766</v>
      </c>
      <c r="B1675" s="28">
        <v>1370.5</v>
      </c>
      <c r="C1675" s="28">
        <v>5020.3999999999996</v>
      </c>
      <c r="D1675" s="28">
        <v>1489.7</v>
      </c>
      <c r="E1675" s="28">
        <v>7880.6</v>
      </c>
      <c r="F1675" s="27" t="s">
        <v>42</v>
      </c>
      <c r="G1675" s="1" t="s">
        <v>1588</v>
      </c>
      <c r="H1675" s="1" t="s">
        <v>7713</v>
      </c>
      <c r="I1675" s="1" t="s">
        <v>7767</v>
      </c>
      <c r="J1675" s="1" t="s">
        <v>42</v>
      </c>
      <c r="K1675" s="1" t="s">
        <v>42</v>
      </c>
      <c r="M1675" s="1" t="s">
        <v>42</v>
      </c>
      <c r="O1675" s="1" t="s">
        <v>42</v>
      </c>
      <c r="P1675" s="1" t="s">
        <v>42</v>
      </c>
      <c r="Q1675" s="1" t="s">
        <v>42</v>
      </c>
      <c r="R1675" s="1" t="s">
        <v>42</v>
      </c>
      <c r="S1675" s="1" t="s">
        <v>42</v>
      </c>
      <c r="T1675" s="1" t="s">
        <v>42</v>
      </c>
    </row>
    <row r="1676" spans="1:20" ht="20.100000000000001" customHeight="1" x14ac:dyDescent="0.3">
      <c r="A1676" s="27" t="s">
        <v>7712</v>
      </c>
      <c r="B1676" s="28">
        <v>0</v>
      </c>
      <c r="C1676" s="28">
        <v>0</v>
      </c>
      <c r="D1676" s="28">
        <v>0</v>
      </c>
      <c r="E1676" s="28">
        <v>0</v>
      </c>
      <c r="F1676" s="27" t="s">
        <v>42</v>
      </c>
      <c r="G1676" s="1" t="s">
        <v>1588</v>
      </c>
      <c r="H1676" s="1" t="s">
        <v>7713</v>
      </c>
      <c r="I1676" s="1" t="s">
        <v>42</v>
      </c>
      <c r="J1676" s="1" t="s">
        <v>42</v>
      </c>
      <c r="K1676" s="1" t="s">
        <v>42</v>
      </c>
      <c r="M1676" s="1" t="s">
        <v>42</v>
      </c>
      <c r="O1676" s="1" t="s">
        <v>42</v>
      </c>
      <c r="P1676" s="1" t="s">
        <v>42</v>
      </c>
      <c r="Q1676" s="1" t="s">
        <v>42</v>
      </c>
      <c r="R1676" s="1" t="s">
        <v>42</v>
      </c>
      <c r="S1676" s="1" t="s">
        <v>42</v>
      </c>
      <c r="T1676" s="1" t="s">
        <v>42</v>
      </c>
    </row>
    <row r="1677" spans="1:20" ht="20.100000000000001" customHeight="1" x14ac:dyDescent="0.3">
      <c r="A1677" s="27" t="s">
        <v>8414</v>
      </c>
      <c r="B1677" s="28">
        <v>0</v>
      </c>
      <c r="C1677" s="28">
        <v>0</v>
      </c>
      <c r="D1677" s="28">
        <v>0</v>
      </c>
      <c r="E1677" s="28">
        <v>0</v>
      </c>
      <c r="F1677" s="27" t="s">
        <v>42</v>
      </c>
      <c r="G1677" s="1" t="s">
        <v>1588</v>
      </c>
      <c r="H1677" s="1" t="s">
        <v>7713</v>
      </c>
      <c r="I1677" s="1" t="s">
        <v>8415</v>
      </c>
      <c r="J1677" s="1" t="s">
        <v>42</v>
      </c>
      <c r="K1677" s="1" t="s">
        <v>42</v>
      </c>
      <c r="M1677" s="1" t="s">
        <v>42</v>
      </c>
      <c r="O1677" s="1" t="s">
        <v>42</v>
      </c>
      <c r="P1677" s="1" t="s">
        <v>42</v>
      </c>
      <c r="Q1677" s="1" t="s">
        <v>42</v>
      </c>
      <c r="R1677" s="1" t="s">
        <v>42</v>
      </c>
      <c r="S1677" s="1" t="s">
        <v>42</v>
      </c>
      <c r="T1677" s="1" t="s">
        <v>42</v>
      </c>
    </row>
    <row r="1678" spans="1:20" ht="20.100000000000001" customHeight="1" x14ac:dyDescent="0.3">
      <c r="A1678" s="27" t="s">
        <v>8606</v>
      </c>
      <c r="B1678" s="28">
        <v>150.30000000000001</v>
      </c>
      <c r="C1678" s="28">
        <v>0</v>
      </c>
      <c r="D1678" s="28">
        <v>0</v>
      </c>
      <c r="E1678" s="28">
        <v>150.30000000000001</v>
      </c>
      <c r="F1678" s="27" t="s">
        <v>42</v>
      </c>
      <c r="G1678" s="1" t="s">
        <v>1588</v>
      </c>
      <c r="H1678" s="1" t="s">
        <v>7713</v>
      </c>
      <c r="I1678" s="1" t="s">
        <v>8123</v>
      </c>
      <c r="J1678" s="1" t="s">
        <v>42</v>
      </c>
      <c r="K1678" s="1" t="s">
        <v>42</v>
      </c>
      <c r="M1678" s="1" t="s">
        <v>42</v>
      </c>
      <c r="O1678" s="1" t="s">
        <v>42</v>
      </c>
      <c r="P1678" s="1" t="s">
        <v>42</v>
      </c>
      <c r="Q1678" s="1" t="s">
        <v>42</v>
      </c>
      <c r="R1678" s="1" t="s">
        <v>42</v>
      </c>
      <c r="S1678" s="1" t="s">
        <v>42</v>
      </c>
      <c r="T1678" s="1" t="s">
        <v>42</v>
      </c>
    </row>
    <row r="1679" spans="1:20" ht="20.100000000000001" customHeight="1" x14ac:dyDescent="0.3">
      <c r="A1679" s="27" t="s">
        <v>8607</v>
      </c>
      <c r="B1679" s="28">
        <v>0</v>
      </c>
      <c r="C1679" s="28">
        <v>3083.3</v>
      </c>
      <c r="D1679" s="28">
        <v>0</v>
      </c>
      <c r="E1679" s="28">
        <v>3083.3</v>
      </c>
      <c r="F1679" s="27" t="s">
        <v>42</v>
      </c>
      <c r="G1679" s="1" t="s">
        <v>1588</v>
      </c>
      <c r="H1679" s="1" t="s">
        <v>7713</v>
      </c>
      <c r="I1679" s="1" t="s">
        <v>8125</v>
      </c>
      <c r="J1679" s="1" t="s">
        <v>42</v>
      </c>
      <c r="K1679" s="1" t="s">
        <v>42</v>
      </c>
      <c r="M1679" s="1" t="s">
        <v>42</v>
      </c>
      <c r="O1679" s="1" t="s">
        <v>42</v>
      </c>
      <c r="P1679" s="1" t="s">
        <v>42</v>
      </c>
      <c r="Q1679" s="1" t="s">
        <v>42</v>
      </c>
      <c r="R1679" s="1" t="s">
        <v>42</v>
      </c>
      <c r="S1679" s="1" t="s">
        <v>42</v>
      </c>
      <c r="T1679" s="1" t="s">
        <v>42</v>
      </c>
    </row>
    <row r="1680" spans="1:20" ht="20.100000000000001" customHeight="1" x14ac:dyDescent="0.3">
      <c r="A1680" s="27" t="s">
        <v>8608</v>
      </c>
      <c r="B1680" s="28">
        <v>0</v>
      </c>
      <c r="C1680" s="28">
        <v>0</v>
      </c>
      <c r="D1680" s="28">
        <v>52.7</v>
      </c>
      <c r="E1680" s="28">
        <v>52.7</v>
      </c>
      <c r="F1680" s="27" t="s">
        <v>42</v>
      </c>
      <c r="G1680" s="1" t="s">
        <v>1588</v>
      </c>
      <c r="H1680" s="1" t="s">
        <v>7713</v>
      </c>
      <c r="I1680" s="1" t="s">
        <v>8127</v>
      </c>
      <c r="J1680" s="1" t="s">
        <v>42</v>
      </c>
      <c r="K1680" s="1" t="s">
        <v>42</v>
      </c>
      <c r="M1680" s="1" t="s">
        <v>42</v>
      </c>
      <c r="O1680" s="1" t="s">
        <v>42</v>
      </c>
      <c r="P1680" s="1" t="s">
        <v>42</v>
      </c>
      <c r="Q1680" s="1" t="s">
        <v>42</v>
      </c>
      <c r="R1680" s="1" t="s">
        <v>42</v>
      </c>
      <c r="S1680" s="1" t="s">
        <v>42</v>
      </c>
      <c r="T1680" s="1" t="s">
        <v>42</v>
      </c>
    </row>
    <row r="1681" spans="1:20" ht="20.100000000000001" customHeight="1" x14ac:dyDescent="0.3">
      <c r="A1681" s="27" t="s">
        <v>7766</v>
      </c>
      <c r="B1681" s="28">
        <v>150.30000000000001</v>
      </c>
      <c r="C1681" s="28">
        <v>3083.3</v>
      </c>
      <c r="D1681" s="28">
        <v>52.7</v>
      </c>
      <c r="E1681" s="28">
        <v>3286.3</v>
      </c>
      <c r="F1681" s="27" t="s">
        <v>42</v>
      </c>
      <c r="G1681" s="1" t="s">
        <v>1588</v>
      </c>
      <c r="H1681" s="1" t="s">
        <v>7713</v>
      </c>
      <c r="I1681" s="1" t="s">
        <v>7767</v>
      </c>
      <c r="J1681" s="1" t="s">
        <v>42</v>
      </c>
      <c r="K1681" s="1" t="s">
        <v>42</v>
      </c>
      <c r="M1681" s="1" t="s">
        <v>42</v>
      </c>
      <c r="O1681" s="1" t="s">
        <v>42</v>
      </c>
      <c r="P1681" s="1" t="s">
        <v>42</v>
      </c>
      <c r="Q1681" s="1" t="s">
        <v>42</v>
      </c>
      <c r="R1681" s="1" t="s">
        <v>42</v>
      </c>
      <c r="S1681" s="1" t="s">
        <v>42</v>
      </c>
      <c r="T1681" s="1" t="s">
        <v>42</v>
      </c>
    </row>
    <row r="1682" spans="1:20" ht="20.100000000000001" customHeight="1" x14ac:dyDescent="0.3">
      <c r="A1682" s="27" t="s">
        <v>7712</v>
      </c>
      <c r="B1682" s="28">
        <v>0</v>
      </c>
      <c r="C1682" s="28">
        <v>0</v>
      </c>
      <c r="D1682" s="28">
        <v>0</v>
      </c>
      <c r="E1682" s="28">
        <v>0</v>
      </c>
      <c r="F1682" s="27" t="s">
        <v>42</v>
      </c>
      <c r="G1682" s="1" t="s">
        <v>1588</v>
      </c>
      <c r="H1682" s="1" t="s">
        <v>7713</v>
      </c>
      <c r="I1682" s="1" t="s">
        <v>42</v>
      </c>
      <c r="J1682" s="1" t="s">
        <v>42</v>
      </c>
      <c r="K1682" s="1" t="s">
        <v>42</v>
      </c>
      <c r="M1682" s="1" t="s">
        <v>42</v>
      </c>
      <c r="O1682" s="1" t="s">
        <v>42</v>
      </c>
      <c r="P1682" s="1" t="s">
        <v>42</v>
      </c>
      <c r="Q1682" s="1" t="s">
        <v>42</v>
      </c>
      <c r="R1682" s="1" t="s">
        <v>42</v>
      </c>
      <c r="S1682" s="1" t="s">
        <v>42</v>
      </c>
      <c r="T1682" s="1" t="s">
        <v>42</v>
      </c>
    </row>
    <row r="1683" spans="1:20" ht="20.100000000000001" customHeight="1" x14ac:dyDescent="0.3">
      <c r="A1683" s="27" t="s">
        <v>8419</v>
      </c>
      <c r="B1683" s="28">
        <v>0</v>
      </c>
      <c r="C1683" s="28">
        <v>0</v>
      </c>
      <c r="D1683" s="28">
        <v>0</v>
      </c>
      <c r="E1683" s="28">
        <v>0</v>
      </c>
      <c r="F1683" s="27" t="s">
        <v>42</v>
      </c>
      <c r="G1683" s="1" t="s">
        <v>1588</v>
      </c>
      <c r="H1683" s="1" t="s">
        <v>7713</v>
      </c>
      <c r="I1683" s="1" t="s">
        <v>8420</v>
      </c>
      <c r="J1683" s="1" t="s">
        <v>42</v>
      </c>
      <c r="K1683" s="1" t="s">
        <v>42</v>
      </c>
      <c r="M1683" s="1" t="s">
        <v>42</v>
      </c>
      <c r="O1683" s="1" t="s">
        <v>42</v>
      </c>
      <c r="P1683" s="1" t="s">
        <v>42</v>
      </c>
      <c r="Q1683" s="1" t="s">
        <v>42</v>
      </c>
      <c r="R1683" s="1" t="s">
        <v>42</v>
      </c>
      <c r="S1683" s="1" t="s">
        <v>42</v>
      </c>
      <c r="T1683" s="1" t="s">
        <v>42</v>
      </c>
    </row>
    <row r="1684" spans="1:20" ht="20.100000000000001" customHeight="1" x14ac:dyDescent="0.3">
      <c r="A1684" s="27" t="s">
        <v>8609</v>
      </c>
      <c r="B1684" s="28">
        <v>454</v>
      </c>
      <c r="C1684" s="28">
        <v>0</v>
      </c>
      <c r="D1684" s="28">
        <v>0</v>
      </c>
      <c r="E1684" s="28">
        <v>454</v>
      </c>
      <c r="F1684" s="27" t="s">
        <v>42</v>
      </c>
      <c r="G1684" s="1" t="s">
        <v>1588</v>
      </c>
      <c r="H1684" s="1" t="s">
        <v>7713</v>
      </c>
      <c r="I1684" s="1" t="s">
        <v>8422</v>
      </c>
      <c r="J1684" s="1" t="s">
        <v>42</v>
      </c>
      <c r="K1684" s="1" t="s">
        <v>42</v>
      </c>
      <c r="M1684" s="1" t="s">
        <v>42</v>
      </c>
      <c r="O1684" s="1" t="s">
        <v>42</v>
      </c>
      <c r="P1684" s="1" t="s">
        <v>42</v>
      </c>
      <c r="Q1684" s="1" t="s">
        <v>42</v>
      </c>
      <c r="R1684" s="1" t="s">
        <v>42</v>
      </c>
      <c r="S1684" s="1" t="s">
        <v>42</v>
      </c>
      <c r="T1684" s="1" t="s">
        <v>42</v>
      </c>
    </row>
    <row r="1685" spans="1:20" ht="20.100000000000001" customHeight="1" x14ac:dyDescent="0.3">
      <c r="A1685" s="27" t="s">
        <v>8610</v>
      </c>
      <c r="B1685" s="28">
        <v>0</v>
      </c>
      <c r="C1685" s="28">
        <v>4234.2</v>
      </c>
      <c r="D1685" s="28">
        <v>0</v>
      </c>
      <c r="E1685" s="28">
        <v>4234.2</v>
      </c>
      <c r="F1685" s="27" t="s">
        <v>42</v>
      </c>
      <c r="G1685" s="1" t="s">
        <v>1588</v>
      </c>
      <c r="H1685" s="1" t="s">
        <v>7713</v>
      </c>
      <c r="I1685" s="1" t="s">
        <v>8424</v>
      </c>
      <c r="J1685" s="1" t="s">
        <v>42</v>
      </c>
      <c r="K1685" s="1" t="s">
        <v>42</v>
      </c>
      <c r="M1685" s="1" t="s">
        <v>42</v>
      </c>
      <c r="O1685" s="1" t="s">
        <v>42</v>
      </c>
      <c r="P1685" s="1" t="s">
        <v>42</v>
      </c>
      <c r="Q1685" s="1" t="s">
        <v>42</v>
      </c>
      <c r="R1685" s="1" t="s">
        <v>42</v>
      </c>
      <c r="S1685" s="1" t="s">
        <v>42</v>
      </c>
      <c r="T1685" s="1" t="s">
        <v>42</v>
      </c>
    </row>
    <row r="1686" spans="1:20" ht="20.100000000000001" customHeight="1" x14ac:dyDescent="0.3">
      <c r="A1686" s="27" t="s">
        <v>8611</v>
      </c>
      <c r="B1686" s="28">
        <v>0</v>
      </c>
      <c r="C1686" s="28">
        <v>0</v>
      </c>
      <c r="D1686" s="28">
        <v>554.70000000000005</v>
      </c>
      <c r="E1686" s="28">
        <v>554.70000000000005</v>
      </c>
      <c r="F1686" s="27" t="s">
        <v>42</v>
      </c>
      <c r="G1686" s="1" t="s">
        <v>1588</v>
      </c>
      <c r="H1686" s="1" t="s">
        <v>7713</v>
      </c>
      <c r="I1686" s="1" t="s">
        <v>8426</v>
      </c>
      <c r="J1686" s="1" t="s">
        <v>42</v>
      </c>
      <c r="K1686" s="1" t="s">
        <v>42</v>
      </c>
      <c r="M1686" s="1" t="s">
        <v>42</v>
      </c>
      <c r="O1686" s="1" t="s">
        <v>42</v>
      </c>
      <c r="P1686" s="1" t="s">
        <v>42</v>
      </c>
      <c r="Q1686" s="1" t="s">
        <v>42</v>
      </c>
      <c r="R1686" s="1" t="s">
        <v>42</v>
      </c>
      <c r="S1686" s="1" t="s">
        <v>42</v>
      </c>
      <c r="T1686" s="1" t="s">
        <v>42</v>
      </c>
    </row>
    <row r="1687" spans="1:20" ht="20.100000000000001" customHeight="1" x14ac:dyDescent="0.3">
      <c r="A1687" s="27" t="s">
        <v>7742</v>
      </c>
      <c r="B1687" s="28">
        <v>454</v>
      </c>
      <c r="C1687" s="28">
        <v>4234.2</v>
      </c>
      <c r="D1687" s="28">
        <v>554.70000000000005</v>
      </c>
      <c r="E1687" s="28">
        <v>5242.9</v>
      </c>
      <c r="F1687" s="27" t="s">
        <v>42</v>
      </c>
      <c r="G1687" s="1" t="s">
        <v>1588</v>
      </c>
      <c r="H1687" s="1" t="s">
        <v>7713</v>
      </c>
      <c r="I1687" s="1" t="s">
        <v>7743</v>
      </c>
      <c r="J1687" s="1" t="s">
        <v>42</v>
      </c>
      <c r="K1687" s="1" t="s">
        <v>42</v>
      </c>
      <c r="M1687" s="1" t="s">
        <v>42</v>
      </c>
      <c r="O1687" s="1" t="s">
        <v>42</v>
      </c>
      <c r="P1687" s="1" t="s">
        <v>42</v>
      </c>
      <c r="Q1687" s="1" t="s">
        <v>42</v>
      </c>
      <c r="R1687" s="1" t="s">
        <v>42</v>
      </c>
      <c r="S1687" s="1" t="s">
        <v>42</v>
      </c>
      <c r="T1687" s="1" t="s">
        <v>42</v>
      </c>
    </row>
    <row r="1688" spans="1:20" ht="20.100000000000001" customHeight="1" x14ac:dyDescent="0.3">
      <c r="A1688" s="27" t="s">
        <v>7712</v>
      </c>
      <c r="B1688" s="28">
        <v>0</v>
      </c>
      <c r="C1688" s="28">
        <v>0</v>
      </c>
      <c r="D1688" s="28">
        <v>0</v>
      </c>
      <c r="E1688" s="28">
        <v>0</v>
      </c>
      <c r="F1688" s="27" t="s">
        <v>42</v>
      </c>
      <c r="G1688" s="1" t="s">
        <v>1588</v>
      </c>
      <c r="H1688" s="1" t="s">
        <v>7713</v>
      </c>
      <c r="I1688" s="1" t="s">
        <v>42</v>
      </c>
      <c r="J1688" s="1" t="s">
        <v>42</v>
      </c>
      <c r="K1688" s="1" t="s">
        <v>42</v>
      </c>
      <c r="M1688" s="1" t="s">
        <v>42</v>
      </c>
      <c r="O1688" s="1" t="s">
        <v>42</v>
      </c>
      <c r="P1688" s="1" t="s">
        <v>42</v>
      </c>
      <c r="Q1688" s="1" t="s">
        <v>42</v>
      </c>
      <c r="R1688" s="1" t="s">
        <v>42</v>
      </c>
      <c r="S1688" s="1" t="s">
        <v>42</v>
      </c>
      <c r="T1688" s="1" t="s">
        <v>42</v>
      </c>
    </row>
    <row r="1689" spans="1:20" ht="20.100000000000001" customHeight="1" x14ac:dyDescent="0.3">
      <c r="A1689" s="27" t="s">
        <v>8612</v>
      </c>
      <c r="B1689" s="28">
        <v>0</v>
      </c>
      <c r="C1689" s="28">
        <v>0</v>
      </c>
      <c r="D1689" s="28">
        <v>200.9</v>
      </c>
      <c r="E1689" s="28">
        <v>200.9</v>
      </c>
      <c r="F1689" s="27" t="s">
        <v>42</v>
      </c>
      <c r="G1689" s="1" t="s">
        <v>1588</v>
      </c>
      <c r="H1689" s="1" t="s">
        <v>7713</v>
      </c>
      <c r="I1689" s="1" t="s">
        <v>8454</v>
      </c>
      <c r="J1689" s="1" t="s">
        <v>42</v>
      </c>
      <c r="K1689" s="1" t="s">
        <v>42</v>
      </c>
      <c r="M1689" s="1" t="s">
        <v>42</v>
      </c>
      <c r="O1689" s="1" t="s">
        <v>42</v>
      </c>
      <c r="P1689" s="1" t="s">
        <v>42</v>
      </c>
      <c r="Q1689" s="1" t="s">
        <v>42</v>
      </c>
      <c r="R1689" s="1" t="s">
        <v>42</v>
      </c>
      <c r="S1689" s="1" t="s">
        <v>42</v>
      </c>
      <c r="T1689" s="1" t="s">
        <v>42</v>
      </c>
    </row>
    <row r="1690" spans="1:20" ht="20.100000000000001" customHeight="1" x14ac:dyDescent="0.3">
      <c r="A1690" s="27" t="s">
        <v>7766</v>
      </c>
      <c r="B1690" s="28">
        <v>0</v>
      </c>
      <c r="C1690" s="28">
        <v>0</v>
      </c>
      <c r="D1690" s="28">
        <v>200.9</v>
      </c>
      <c r="E1690" s="28">
        <v>200.9</v>
      </c>
      <c r="F1690" s="27" t="s">
        <v>42</v>
      </c>
      <c r="G1690" s="1" t="s">
        <v>1588</v>
      </c>
      <c r="H1690" s="1" t="s">
        <v>7713</v>
      </c>
      <c r="I1690" s="1" t="s">
        <v>7767</v>
      </c>
      <c r="J1690" s="1" t="s">
        <v>42</v>
      </c>
      <c r="K1690" s="1" t="s">
        <v>42</v>
      </c>
      <c r="M1690" s="1" t="s">
        <v>42</v>
      </c>
      <c r="O1690" s="1" t="s">
        <v>42</v>
      </c>
      <c r="P1690" s="1" t="s">
        <v>42</v>
      </c>
      <c r="Q1690" s="1" t="s">
        <v>42</v>
      </c>
      <c r="R1690" s="1" t="s">
        <v>42</v>
      </c>
      <c r="S1690" s="1" t="s">
        <v>42</v>
      </c>
      <c r="T1690" s="1" t="s">
        <v>42</v>
      </c>
    </row>
    <row r="1691" spans="1:20" ht="20.100000000000001" customHeight="1" x14ac:dyDescent="0.3">
      <c r="A1691" s="27" t="s">
        <v>8037</v>
      </c>
      <c r="B1691" s="28">
        <v>0</v>
      </c>
      <c r="C1691" s="28">
        <v>0</v>
      </c>
      <c r="D1691" s="28">
        <v>0</v>
      </c>
      <c r="E1691" s="28">
        <v>0</v>
      </c>
      <c r="F1691" s="27" t="s">
        <v>42</v>
      </c>
      <c r="G1691" s="1" t="s">
        <v>1588</v>
      </c>
      <c r="H1691" s="1" t="s">
        <v>7713</v>
      </c>
      <c r="I1691" s="1" t="s">
        <v>8037</v>
      </c>
      <c r="J1691" s="1" t="s">
        <v>42</v>
      </c>
      <c r="K1691" s="1" t="s">
        <v>42</v>
      </c>
      <c r="M1691" s="1" t="s">
        <v>42</v>
      </c>
      <c r="O1691" s="1" t="s">
        <v>42</v>
      </c>
      <c r="P1691" s="1" t="s">
        <v>42</v>
      </c>
      <c r="Q1691" s="1" t="s">
        <v>42</v>
      </c>
      <c r="R1691" s="1" t="s">
        <v>42</v>
      </c>
      <c r="S1691" s="1" t="s">
        <v>42</v>
      </c>
      <c r="T1691" s="1" t="s">
        <v>42</v>
      </c>
    </row>
    <row r="1692" spans="1:20" ht="20.100000000000001" customHeight="1" x14ac:dyDescent="0.3">
      <c r="A1692" s="27" t="s">
        <v>7712</v>
      </c>
      <c r="B1692" s="28">
        <v>0</v>
      </c>
      <c r="C1692" s="28">
        <v>0</v>
      </c>
      <c r="D1692" s="28">
        <v>0</v>
      </c>
      <c r="E1692" s="28">
        <v>0</v>
      </c>
      <c r="F1692" s="27" t="s">
        <v>42</v>
      </c>
      <c r="G1692" s="1" t="s">
        <v>1588</v>
      </c>
      <c r="H1692" s="1" t="s">
        <v>7713</v>
      </c>
      <c r="I1692" s="1" t="s">
        <v>7712</v>
      </c>
      <c r="J1692" s="1" t="s">
        <v>42</v>
      </c>
      <c r="K1692" s="1" t="s">
        <v>42</v>
      </c>
      <c r="M1692" s="1" t="s">
        <v>42</v>
      </c>
      <c r="O1692" s="1" t="s">
        <v>42</v>
      </c>
      <c r="P1692" s="1" t="s">
        <v>42</v>
      </c>
      <c r="Q1692" s="1" t="s">
        <v>42</v>
      </c>
      <c r="R1692" s="1" t="s">
        <v>42</v>
      </c>
      <c r="S1692" s="1" t="s">
        <v>42</v>
      </c>
      <c r="T1692" s="1" t="s">
        <v>42</v>
      </c>
    </row>
    <row r="1693" spans="1:20" ht="20.100000000000001" customHeight="1" x14ac:dyDescent="0.3">
      <c r="A1693" s="27" t="s">
        <v>7712</v>
      </c>
      <c r="B1693" s="28">
        <v>0</v>
      </c>
      <c r="C1693" s="28">
        <v>0</v>
      </c>
      <c r="D1693" s="28">
        <v>0</v>
      </c>
      <c r="E1693" s="28">
        <v>0</v>
      </c>
      <c r="F1693" s="27" t="s">
        <v>42</v>
      </c>
      <c r="G1693" s="1" t="s">
        <v>1588</v>
      </c>
      <c r="H1693" s="1" t="s">
        <v>7713</v>
      </c>
      <c r="I1693" s="1" t="s">
        <v>7712</v>
      </c>
      <c r="J1693" s="1" t="s">
        <v>42</v>
      </c>
      <c r="K1693" s="1" t="s">
        <v>42</v>
      </c>
      <c r="M1693" s="1" t="s">
        <v>42</v>
      </c>
      <c r="O1693" s="1" t="s">
        <v>42</v>
      </c>
      <c r="P1693" s="1" t="s">
        <v>42</v>
      </c>
      <c r="Q1693" s="1" t="s">
        <v>42</v>
      </c>
      <c r="R1693" s="1" t="s">
        <v>42</v>
      </c>
      <c r="S1693" s="1" t="s">
        <v>42</v>
      </c>
      <c r="T1693" s="1" t="s">
        <v>42</v>
      </c>
    </row>
    <row r="1694" spans="1:20" ht="20.100000000000001" customHeight="1" x14ac:dyDescent="0.3">
      <c r="A1694" s="27" t="s">
        <v>7768</v>
      </c>
      <c r="B1694" s="29">
        <v>1974</v>
      </c>
      <c r="C1694" s="29">
        <v>22383</v>
      </c>
      <c r="D1694" s="29">
        <v>2298</v>
      </c>
      <c r="E1694" s="29">
        <v>26655</v>
      </c>
      <c r="F1694" s="30"/>
    </row>
    <row r="1695" spans="1:20" ht="20.100000000000001" customHeight="1" x14ac:dyDescent="0.3">
      <c r="A1695" s="30"/>
      <c r="B1695" s="30"/>
      <c r="C1695" s="30"/>
      <c r="D1695" s="30"/>
      <c r="E1695" s="30"/>
      <c r="F1695" s="30"/>
    </row>
    <row r="1696" spans="1:20" ht="20.100000000000001" customHeight="1" x14ac:dyDescent="0.3">
      <c r="A1696" s="30" t="s">
        <v>8613</v>
      </c>
      <c r="B1696" s="30"/>
      <c r="C1696" s="30"/>
      <c r="D1696" s="30"/>
      <c r="E1696" s="30"/>
      <c r="F1696" s="27" t="s">
        <v>42</v>
      </c>
      <c r="G1696" s="1" t="s">
        <v>1591</v>
      </c>
      <c r="I1696" s="1" t="s">
        <v>1572</v>
      </c>
      <c r="J1696" s="1" t="s">
        <v>1589</v>
      </c>
      <c r="K1696" s="1" t="s">
        <v>81</v>
      </c>
    </row>
    <row r="1697" spans="1:20" ht="20.100000000000001" customHeight="1" x14ac:dyDescent="0.3">
      <c r="A1697" s="27" t="s">
        <v>42</v>
      </c>
      <c r="B1697" s="28"/>
      <c r="C1697" s="28"/>
      <c r="D1697" s="28"/>
      <c r="E1697" s="28"/>
      <c r="F1697" s="27" t="s">
        <v>42</v>
      </c>
      <c r="G1697" s="1" t="s">
        <v>1591</v>
      </c>
      <c r="H1697" s="1" t="s">
        <v>7711</v>
      </c>
      <c r="I1697" s="1" t="s">
        <v>42</v>
      </c>
      <c r="J1697" s="1" t="s">
        <v>42</v>
      </c>
      <c r="K1697" s="1" t="s">
        <v>42</v>
      </c>
      <c r="L1697">
        <v>1</v>
      </c>
      <c r="M1697" s="1" t="s">
        <v>42</v>
      </c>
      <c r="O1697" s="1" t="s">
        <v>42</v>
      </c>
      <c r="P1697" s="1" t="s">
        <v>42</v>
      </c>
      <c r="Q1697" s="1" t="s">
        <v>42</v>
      </c>
      <c r="R1697" s="1" t="s">
        <v>42</v>
      </c>
      <c r="S1697" s="1" t="s">
        <v>42</v>
      </c>
      <c r="T1697" s="1" t="s">
        <v>42</v>
      </c>
    </row>
    <row r="1698" spans="1:20" ht="20.100000000000001" customHeight="1" x14ac:dyDescent="0.3">
      <c r="A1698" s="27" t="s">
        <v>7712</v>
      </c>
      <c r="B1698" s="28">
        <v>0</v>
      </c>
      <c r="C1698" s="28">
        <v>0</v>
      </c>
      <c r="D1698" s="28">
        <v>0</v>
      </c>
      <c r="E1698" s="28">
        <v>0</v>
      </c>
      <c r="F1698" s="27" t="s">
        <v>42</v>
      </c>
      <c r="G1698" s="1" t="s">
        <v>1591</v>
      </c>
      <c r="H1698" s="1" t="s">
        <v>7713</v>
      </c>
      <c r="I1698" s="1" t="s">
        <v>42</v>
      </c>
      <c r="J1698" s="1" t="s">
        <v>42</v>
      </c>
      <c r="K1698" s="1" t="s">
        <v>42</v>
      </c>
      <c r="M1698" s="1" t="s">
        <v>42</v>
      </c>
      <c r="O1698" s="1" t="s">
        <v>42</v>
      </c>
      <c r="P1698" s="1" t="s">
        <v>42</v>
      </c>
      <c r="Q1698" s="1" t="s">
        <v>42</v>
      </c>
      <c r="R1698" s="1" t="s">
        <v>42</v>
      </c>
      <c r="S1698" s="1" t="s">
        <v>42</v>
      </c>
      <c r="T1698" s="1" t="s">
        <v>42</v>
      </c>
    </row>
    <row r="1699" spans="1:20" ht="20.100000000000001" customHeight="1" x14ac:dyDescent="0.3">
      <c r="A1699" s="27" t="s">
        <v>8614</v>
      </c>
      <c r="B1699" s="28">
        <v>0</v>
      </c>
      <c r="C1699" s="28">
        <v>0</v>
      </c>
      <c r="D1699" s="28">
        <v>0</v>
      </c>
      <c r="E1699" s="28">
        <v>0</v>
      </c>
      <c r="F1699" s="27" t="s">
        <v>42</v>
      </c>
      <c r="G1699" s="1" t="s">
        <v>1591</v>
      </c>
      <c r="H1699" s="1" t="s">
        <v>7713</v>
      </c>
      <c r="I1699" s="1" t="s">
        <v>8615</v>
      </c>
      <c r="J1699" s="1" t="s">
        <v>42</v>
      </c>
      <c r="K1699" s="1" t="s">
        <v>42</v>
      </c>
      <c r="M1699" s="1" t="s">
        <v>42</v>
      </c>
      <c r="O1699" s="1" t="s">
        <v>42</v>
      </c>
      <c r="P1699" s="1" t="s">
        <v>42</v>
      </c>
      <c r="Q1699" s="1" t="s">
        <v>42</v>
      </c>
      <c r="R1699" s="1" t="s">
        <v>42</v>
      </c>
      <c r="S1699" s="1" t="s">
        <v>42</v>
      </c>
      <c r="T1699" s="1" t="s">
        <v>42</v>
      </c>
    </row>
    <row r="1700" spans="1:20" ht="20.100000000000001" customHeight="1" x14ac:dyDescent="0.3">
      <c r="A1700" s="27" t="s">
        <v>8616</v>
      </c>
      <c r="B1700" s="28">
        <v>0</v>
      </c>
      <c r="C1700" s="28">
        <v>0</v>
      </c>
      <c r="D1700" s="28">
        <v>0</v>
      </c>
      <c r="E1700" s="28">
        <v>0</v>
      </c>
      <c r="F1700" s="27" t="s">
        <v>42</v>
      </c>
      <c r="G1700" s="1" t="s">
        <v>1591</v>
      </c>
      <c r="H1700" s="1" t="s">
        <v>7713</v>
      </c>
      <c r="I1700" s="1" t="s">
        <v>7803</v>
      </c>
      <c r="J1700" s="1" t="s">
        <v>42</v>
      </c>
      <c r="K1700" s="1" t="s">
        <v>42</v>
      </c>
      <c r="M1700" s="1" t="s">
        <v>42</v>
      </c>
      <c r="O1700" s="1" t="s">
        <v>42</v>
      </c>
      <c r="P1700" s="1" t="s">
        <v>42</v>
      </c>
      <c r="Q1700" s="1" t="s">
        <v>42</v>
      </c>
      <c r="R1700" s="1" t="s">
        <v>42</v>
      </c>
      <c r="S1700" s="1" t="s">
        <v>42</v>
      </c>
      <c r="T1700" s="1" t="s">
        <v>42</v>
      </c>
    </row>
    <row r="1701" spans="1:20" ht="20.100000000000001" customHeight="1" x14ac:dyDescent="0.3">
      <c r="A1701" s="27" t="s">
        <v>7712</v>
      </c>
      <c r="B1701" s="28">
        <v>0</v>
      </c>
      <c r="C1701" s="28">
        <v>0</v>
      </c>
      <c r="D1701" s="28">
        <v>0</v>
      </c>
      <c r="E1701" s="28">
        <v>0</v>
      </c>
      <c r="F1701" s="27" t="s">
        <v>42</v>
      </c>
      <c r="G1701" s="1" t="s">
        <v>1591</v>
      </c>
      <c r="H1701" s="1" t="s">
        <v>7713</v>
      </c>
      <c r="I1701" s="1" t="s">
        <v>42</v>
      </c>
      <c r="J1701" s="1" t="s">
        <v>42</v>
      </c>
      <c r="K1701" s="1" t="s">
        <v>42</v>
      </c>
      <c r="M1701" s="1" t="s">
        <v>42</v>
      </c>
      <c r="O1701" s="1" t="s">
        <v>42</v>
      </c>
      <c r="P1701" s="1" t="s">
        <v>42</v>
      </c>
      <c r="Q1701" s="1" t="s">
        <v>42</v>
      </c>
      <c r="R1701" s="1" t="s">
        <v>42</v>
      </c>
      <c r="S1701" s="1" t="s">
        <v>42</v>
      </c>
      <c r="T1701" s="1" t="s">
        <v>42</v>
      </c>
    </row>
    <row r="1702" spans="1:20" ht="20.100000000000001" customHeight="1" x14ac:dyDescent="0.3">
      <c r="A1702" s="27" t="s">
        <v>7718</v>
      </c>
      <c r="B1702" s="28">
        <v>0</v>
      </c>
      <c r="C1702" s="28">
        <v>0</v>
      </c>
      <c r="D1702" s="28">
        <v>0</v>
      </c>
      <c r="E1702" s="28">
        <v>0</v>
      </c>
      <c r="F1702" s="27" t="s">
        <v>42</v>
      </c>
      <c r="G1702" s="1" t="s">
        <v>1591</v>
      </c>
      <c r="H1702" s="1" t="s">
        <v>7713</v>
      </c>
      <c r="I1702" s="1" t="s">
        <v>7719</v>
      </c>
      <c r="J1702" s="1" t="s">
        <v>42</v>
      </c>
      <c r="K1702" s="1" t="s">
        <v>42</v>
      </c>
      <c r="M1702" s="1" t="s">
        <v>42</v>
      </c>
      <c r="O1702" s="1" t="s">
        <v>42</v>
      </c>
      <c r="P1702" s="1" t="s">
        <v>42</v>
      </c>
      <c r="Q1702" s="1" t="s">
        <v>42</v>
      </c>
      <c r="R1702" s="1" t="s">
        <v>42</v>
      </c>
      <c r="S1702" s="1" t="s">
        <v>42</v>
      </c>
      <c r="T1702" s="1" t="s">
        <v>42</v>
      </c>
    </row>
    <row r="1703" spans="1:20" ht="20.100000000000001" customHeight="1" x14ac:dyDescent="0.3">
      <c r="A1703" s="27" t="s">
        <v>7712</v>
      </c>
      <c r="B1703" s="28">
        <v>0</v>
      </c>
      <c r="C1703" s="28">
        <v>0</v>
      </c>
      <c r="D1703" s="28">
        <v>0</v>
      </c>
      <c r="E1703" s="28">
        <v>0</v>
      </c>
      <c r="F1703" s="27" t="s">
        <v>42</v>
      </c>
      <c r="G1703" s="1" t="s">
        <v>1591</v>
      </c>
      <c r="H1703" s="1" t="s">
        <v>7713</v>
      </c>
      <c r="I1703" s="1" t="s">
        <v>42</v>
      </c>
      <c r="J1703" s="1" t="s">
        <v>42</v>
      </c>
      <c r="K1703" s="1" t="s">
        <v>42</v>
      </c>
      <c r="M1703" s="1" t="s">
        <v>42</v>
      </c>
      <c r="O1703" s="1" t="s">
        <v>42</v>
      </c>
      <c r="P1703" s="1" t="s">
        <v>42</v>
      </c>
      <c r="Q1703" s="1" t="s">
        <v>42</v>
      </c>
      <c r="R1703" s="1" t="s">
        <v>42</v>
      </c>
      <c r="S1703" s="1" t="s">
        <v>42</v>
      </c>
      <c r="T1703" s="1" t="s">
        <v>42</v>
      </c>
    </row>
    <row r="1704" spans="1:20" ht="20.100000000000001" customHeight="1" x14ac:dyDescent="0.3">
      <c r="A1704" s="27" t="s">
        <v>8395</v>
      </c>
      <c r="B1704" s="28">
        <v>0</v>
      </c>
      <c r="C1704" s="28">
        <v>0</v>
      </c>
      <c r="D1704" s="28">
        <v>0</v>
      </c>
      <c r="E1704" s="28">
        <v>0</v>
      </c>
      <c r="F1704" s="27" t="s">
        <v>42</v>
      </c>
      <c r="G1704" s="1" t="s">
        <v>1591</v>
      </c>
      <c r="H1704" s="1" t="s">
        <v>7713</v>
      </c>
      <c r="I1704" s="1" t="s">
        <v>8396</v>
      </c>
      <c r="J1704" s="1" t="s">
        <v>42</v>
      </c>
      <c r="K1704" s="1" t="s">
        <v>42</v>
      </c>
      <c r="M1704" s="1" t="s">
        <v>42</v>
      </c>
      <c r="O1704" s="1" t="s">
        <v>42</v>
      </c>
      <c r="P1704" s="1" t="s">
        <v>42</v>
      </c>
      <c r="Q1704" s="1" t="s">
        <v>42</v>
      </c>
      <c r="R1704" s="1" t="s">
        <v>42</v>
      </c>
      <c r="S1704" s="1" t="s">
        <v>42</v>
      </c>
      <c r="T1704" s="1" t="s">
        <v>42</v>
      </c>
    </row>
    <row r="1705" spans="1:20" ht="20.100000000000001" customHeight="1" x14ac:dyDescent="0.3">
      <c r="A1705" s="27" t="s">
        <v>8397</v>
      </c>
      <c r="B1705" s="28">
        <v>0</v>
      </c>
      <c r="C1705" s="28">
        <v>0</v>
      </c>
      <c r="D1705" s="28">
        <v>0</v>
      </c>
      <c r="E1705" s="28">
        <v>0</v>
      </c>
      <c r="F1705" s="27" t="s">
        <v>42</v>
      </c>
      <c r="G1705" s="1" t="s">
        <v>1591</v>
      </c>
      <c r="H1705" s="1" t="s">
        <v>7713</v>
      </c>
      <c r="I1705" s="1" t="s">
        <v>8398</v>
      </c>
      <c r="J1705" s="1" t="s">
        <v>42</v>
      </c>
      <c r="K1705" s="1" t="s">
        <v>42</v>
      </c>
      <c r="M1705" s="1" t="s">
        <v>42</v>
      </c>
      <c r="O1705" s="1" t="s">
        <v>42</v>
      </c>
      <c r="P1705" s="1" t="s">
        <v>42</v>
      </c>
      <c r="Q1705" s="1" t="s">
        <v>42</v>
      </c>
      <c r="R1705" s="1" t="s">
        <v>42</v>
      </c>
      <c r="S1705" s="1" t="s">
        <v>42</v>
      </c>
      <c r="T1705" s="1" t="s">
        <v>42</v>
      </c>
    </row>
    <row r="1706" spans="1:20" ht="20.100000000000001" customHeight="1" x14ac:dyDescent="0.3">
      <c r="A1706" s="27" t="s">
        <v>8190</v>
      </c>
      <c r="B1706" s="28">
        <v>0</v>
      </c>
      <c r="C1706" s="28">
        <v>0</v>
      </c>
      <c r="D1706" s="28">
        <v>0</v>
      </c>
      <c r="E1706" s="28">
        <v>0</v>
      </c>
      <c r="F1706" s="27" t="s">
        <v>42</v>
      </c>
      <c r="G1706" s="1" t="s">
        <v>1591</v>
      </c>
      <c r="H1706" s="1" t="s">
        <v>7713</v>
      </c>
      <c r="I1706" s="1" t="s">
        <v>8191</v>
      </c>
      <c r="J1706" s="1" t="s">
        <v>42</v>
      </c>
      <c r="K1706" s="1" t="s">
        <v>42</v>
      </c>
      <c r="M1706" s="1" t="s">
        <v>42</v>
      </c>
      <c r="O1706" s="1" t="s">
        <v>42</v>
      </c>
      <c r="P1706" s="1" t="s">
        <v>42</v>
      </c>
      <c r="Q1706" s="1" t="s">
        <v>42</v>
      </c>
      <c r="R1706" s="1" t="s">
        <v>42</v>
      </c>
      <c r="S1706" s="1" t="s">
        <v>42</v>
      </c>
      <c r="T1706" s="1" t="s">
        <v>42</v>
      </c>
    </row>
    <row r="1707" spans="1:20" ht="20.100000000000001" customHeight="1" x14ac:dyDescent="0.3">
      <c r="A1707" s="27" t="s">
        <v>8617</v>
      </c>
      <c r="B1707" s="28">
        <v>0</v>
      </c>
      <c r="C1707" s="28">
        <v>4969.2</v>
      </c>
      <c r="D1707" s="28">
        <v>0</v>
      </c>
      <c r="E1707" s="28">
        <v>4969.2</v>
      </c>
      <c r="F1707" s="27" t="s">
        <v>42</v>
      </c>
      <c r="G1707" s="1" t="s">
        <v>1591</v>
      </c>
      <c r="H1707" s="1" t="s">
        <v>7713</v>
      </c>
      <c r="I1707" s="1" t="s">
        <v>8465</v>
      </c>
      <c r="J1707" s="1" t="s">
        <v>42</v>
      </c>
      <c r="K1707" s="1" t="s">
        <v>42</v>
      </c>
      <c r="M1707" s="1" t="s">
        <v>42</v>
      </c>
      <c r="O1707" s="1" t="s">
        <v>42</v>
      </c>
      <c r="P1707" s="1" t="s">
        <v>42</v>
      </c>
      <c r="Q1707" s="1" t="s">
        <v>42</v>
      </c>
      <c r="R1707" s="1" t="s">
        <v>42</v>
      </c>
      <c r="S1707" s="1" t="s">
        <v>42</v>
      </c>
      <c r="T1707" s="1" t="s">
        <v>42</v>
      </c>
    </row>
    <row r="1708" spans="1:20" ht="20.100000000000001" customHeight="1" x14ac:dyDescent="0.3">
      <c r="A1708" s="27" t="s">
        <v>7722</v>
      </c>
      <c r="B1708" s="28">
        <v>0</v>
      </c>
      <c r="C1708" s="28">
        <v>0</v>
      </c>
      <c r="D1708" s="28">
        <v>0</v>
      </c>
      <c r="E1708" s="28">
        <v>0</v>
      </c>
      <c r="F1708" s="27" t="s">
        <v>42</v>
      </c>
      <c r="G1708" s="1" t="s">
        <v>1591</v>
      </c>
      <c r="H1708" s="1" t="s">
        <v>7713</v>
      </c>
      <c r="I1708" s="1" t="s">
        <v>7723</v>
      </c>
      <c r="J1708" s="1" t="s">
        <v>42</v>
      </c>
      <c r="K1708" s="1" t="s">
        <v>42</v>
      </c>
      <c r="M1708" s="1" t="s">
        <v>42</v>
      </c>
      <c r="O1708" s="1" t="s">
        <v>42</v>
      </c>
      <c r="P1708" s="1" t="s">
        <v>42</v>
      </c>
      <c r="Q1708" s="1" t="s">
        <v>42</v>
      </c>
      <c r="R1708" s="1" t="s">
        <v>42</v>
      </c>
      <c r="S1708" s="1" t="s">
        <v>42</v>
      </c>
      <c r="T1708" s="1" t="s">
        <v>42</v>
      </c>
    </row>
    <row r="1709" spans="1:20" ht="20.100000000000001" customHeight="1" x14ac:dyDescent="0.3">
      <c r="A1709" s="27" t="s">
        <v>8618</v>
      </c>
      <c r="B1709" s="28">
        <v>0</v>
      </c>
      <c r="C1709" s="28">
        <v>2055.6</v>
      </c>
      <c r="D1709" s="28">
        <v>0</v>
      </c>
      <c r="E1709" s="28">
        <v>2055.6</v>
      </c>
      <c r="F1709" s="27" t="s">
        <v>42</v>
      </c>
      <c r="G1709" s="1" t="s">
        <v>1591</v>
      </c>
      <c r="H1709" s="1" t="s">
        <v>7713</v>
      </c>
      <c r="I1709" s="1" t="s">
        <v>8452</v>
      </c>
      <c r="J1709" s="1" t="s">
        <v>42</v>
      </c>
      <c r="K1709" s="1" t="s">
        <v>42</v>
      </c>
      <c r="M1709" s="1" t="s">
        <v>42</v>
      </c>
      <c r="O1709" s="1" t="s">
        <v>42</v>
      </c>
      <c r="P1709" s="1" t="s">
        <v>42</v>
      </c>
      <c r="Q1709" s="1" t="s">
        <v>42</v>
      </c>
      <c r="R1709" s="1" t="s">
        <v>42</v>
      </c>
      <c r="S1709" s="1" t="s">
        <v>42</v>
      </c>
      <c r="T1709" s="1" t="s">
        <v>42</v>
      </c>
    </row>
    <row r="1710" spans="1:20" ht="20.100000000000001" customHeight="1" x14ac:dyDescent="0.3">
      <c r="A1710" s="27" t="s">
        <v>7726</v>
      </c>
      <c r="B1710" s="28">
        <v>0</v>
      </c>
      <c r="C1710" s="28">
        <v>0</v>
      </c>
      <c r="D1710" s="28">
        <v>0</v>
      </c>
      <c r="E1710" s="28">
        <v>0</v>
      </c>
      <c r="F1710" s="27" t="s">
        <v>42</v>
      </c>
      <c r="G1710" s="1" t="s">
        <v>1591</v>
      </c>
      <c r="H1710" s="1" t="s">
        <v>7713</v>
      </c>
      <c r="I1710" s="1" t="s">
        <v>7727</v>
      </c>
      <c r="J1710" s="1" t="s">
        <v>42</v>
      </c>
      <c r="K1710" s="1" t="s">
        <v>42</v>
      </c>
      <c r="M1710" s="1" t="s">
        <v>42</v>
      </c>
      <c r="O1710" s="1" t="s">
        <v>42</v>
      </c>
      <c r="P1710" s="1" t="s">
        <v>42</v>
      </c>
      <c r="Q1710" s="1" t="s">
        <v>42</v>
      </c>
      <c r="R1710" s="1" t="s">
        <v>42</v>
      </c>
      <c r="S1710" s="1" t="s">
        <v>42</v>
      </c>
      <c r="T1710" s="1" t="s">
        <v>42</v>
      </c>
    </row>
    <row r="1711" spans="1:20" ht="20.100000000000001" customHeight="1" x14ac:dyDescent="0.3">
      <c r="A1711" s="27" t="s">
        <v>8619</v>
      </c>
      <c r="B1711" s="28">
        <v>0</v>
      </c>
      <c r="C1711" s="28">
        <v>1564.2</v>
      </c>
      <c r="D1711" s="28">
        <v>0</v>
      </c>
      <c r="E1711" s="28">
        <v>1564.2</v>
      </c>
      <c r="F1711" s="27" t="s">
        <v>42</v>
      </c>
      <c r="G1711" s="1" t="s">
        <v>1591</v>
      </c>
      <c r="H1711" s="1" t="s">
        <v>7713</v>
      </c>
      <c r="I1711" s="1" t="s">
        <v>8468</v>
      </c>
      <c r="J1711" s="1" t="s">
        <v>42</v>
      </c>
      <c r="K1711" s="1" t="s">
        <v>42</v>
      </c>
      <c r="M1711" s="1" t="s">
        <v>42</v>
      </c>
      <c r="O1711" s="1" t="s">
        <v>42</v>
      </c>
      <c r="P1711" s="1" t="s">
        <v>42</v>
      </c>
      <c r="Q1711" s="1" t="s">
        <v>42</v>
      </c>
      <c r="R1711" s="1" t="s">
        <v>42</v>
      </c>
      <c r="S1711" s="1" t="s">
        <v>42</v>
      </c>
      <c r="T1711" s="1" t="s">
        <v>42</v>
      </c>
    </row>
    <row r="1712" spans="1:20" ht="20.100000000000001" customHeight="1" x14ac:dyDescent="0.3">
      <c r="A1712" s="27" t="s">
        <v>8094</v>
      </c>
      <c r="B1712" s="28">
        <v>0</v>
      </c>
      <c r="C1712" s="28">
        <v>8589</v>
      </c>
      <c r="D1712" s="28">
        <v>0</v>
      </c>
      <c r="E1712" s="28">
        <v>8589</v>
      </c>
      <c r="F1712" s="27" t="s">
        <v>42</v>
      </c>
      <c r="G1712" s="1" t="s">
        <v>1591</v>
      </c>
      <c r="H1712" s="1" t="s">
        <v>7713</v>
      </c>
      <c r="I1712" s="1" t="s">
        <v>8095</v>
      </c>
      <c r="J1712" s="1" t="s">
        <v>42</v>
      </c>
      <c r="K1712" s="1" t="s">
        <v>42</v>
      </c>
      <c r="M1712" s="1" t="s">
        <v>42</v>
      </c>
      <c r="O1712" s="1" t="s">
        <v>42</v>
      </c>
      <c r="P1712" s="1" t="s">
        <v>42</v>
      </c>
      <c r="Q1712" s="1" t="s">
        <v>42</v>
      </c>
      <c r="R1712" s="1" t="s">
        <v>42</v>
      </c>
      <c r="S1712" s="1" t="s">
        <v>42</v>
      </c>
      <c r="T1712" s="1" t="s">
        <v>42</v>
      </c>
    </row>
    <row r="1713" spans="1:20" ht="20.100000000000001" customHeight="1" x14ac:dyDescent="0.3">
      <c r="A1713" s="27" t="s">
        <v>7712</v>
      </c>
      <c r="B1713" s="28">
        <v>0</v>
      </c>
      <c r="C1713" s="28">
        <v>0</v>
      </c>
      <c r="D1713" s="28">
        <v>0</v>
      </c>
      <c r="E1713" s="28">
        <v>0</v>
      </c>
      <c r="F1713" s="27" t="s">
        <v>42</v>
      </c>
      <c r="G1713" s="1" t="s">
        <v>1591</v>
      </c>
      <c r="H1713" s="1" t="s">
        <v>7713</v>
      </c>
      <c r="I1713" s="1" t="s">
        <v>7712</v>
      </c>
      <c r="J1713" s="1" t="s">
        <v>42</v>
      </c>
      <c r="K1713" s="1" t="s">
        <v>42</v>
      </c>
      <c r="M1713" s="1" t="s">
        <v>42</v>
      </c>
      <c r="O1713" s="1" t="s">
        <v>42</v>
      </c>
      <c r="P1713" s="1" t="s">
        <v>42</v>
      </c>
      <c r="Q1713" s="1" t="s">
        <v>42</v>
      </c>
      <c r="R1713" s="1" t="s">
        <v>42</v>
      </c>
      <c r="S1713" s="1" t="s">
        <v>42</v>
      </c>
      <c r="T1713" s="1" t="s">
        <v>42</v>
      </c>
    </row>
    <row r="1714" spans="1:20" ht="20.100000000000001" customHeight="1" x14ac:dyDescent="0.3">
      <c r="A1714" s="27" t="s">
        <v>7812</v>
      </c>
      <c r="B1714" s="28">
        <v>0</v>
      </c>
      <c r="C1714" s="28">
        <v>0</v>
      </c>
      <c r="D1714" s="28">
        <v>0</v>
      </c>
      <c r="E1714" s="28">
        <v>0</v>
      </c>
      <c r="F1714" s="27" t="s">
        <v>42</v>
      </c>
      <c r="G1714" s="1" t="s">
        <v>1591</v>
      </c>
      <c r="H1714" s="1" t="s">
        <v>7713</v>
      </c>
      <c r="I1714" s="1" t="s">
        <v>7813</v>
      </c>
      <c r="J1714" s="1" t="s">
        <v>42</v>
      </c>
      <c r="K1714" s="1" t="s">
        <v>42</v>
      </c>
      <c r="M1714" s="1" t="s">
        <v>42</v>
      </c>
      <c r="O1714" s="1" t="s">
        <v>42</v>
      </c>
      <c r="P1714" s="1" t="s">
        <v>42</v>
      </c>
      <c r="Q1714" s="1" t="s">
        <v>42</v>
      </c>
      <c r="R1714" s="1" t="s">
        <v>42</v>
      </c>
      <c r="S1714" s="1" t="s">
        <v>42</v>
      </c>
      <c r="T1714" s="1" t="s">
        <v>42</v>
      </c>
    </row>
    <row r="1715" spans="1:20" ht="20.100000000000001" customHeight="1" x14ac:dyDescent="0.3">
      <c r="A1715" s="27" t="s">
        <v>8407</v>
      </c>
      <c r="B1715" s="28">
        <v>0</v>
      </c>
      <c r="C1715" s="28">
        <v>0</v>
      </c>
      <c r="D1715" s="28">
        <v>0</v>
      </c>
      <c r="E1715" s="28">
        <v>0</v>
      </c>
      <c r="F1715" s="27" t="s">
        <v>42</v>
      </c>
      <c r="G1715" s="1" t="s">
        <v>1591</v>
      </c>
      <c r="H1715" s="1" t="s">
        <v>7713</v>
      </c>
      <c r="I1715" s="1" t="s">
        <v>8407</v>
      </c>
      <c r="J1715" s="1" t="s">
        <v>42</v>
      </c>
      <c r="K1715" s="1" t="s">
        <v>42</v>
      </c>
      <c r="M1715" s="1" t="s">
        <v>42</v>
      </c>
      <c r="O1715" s="1" t="s">
        <v>42</v>
      </c>
      <c r="P1715" s="1" t="s">
        <v>42</v>
      </c>
      <c r="Q1715" s="1" t="s">
        <v>42</v>
      </c>
      <c r="R1715" s="1" t="s">
        <v>42</v>
      </c>
      <c r="S1715" s="1" t="s">
        <v>42</v>
      </c>
      <c r="T1715" s="1" t="s">
        <v>42</v>
      </c>
    </row>
    <row r="1716" spans="1:20" ht="20.100000000000001" customHeight="1" x14ac:dyDescent="0.3">
      <c r="A1716" s="27" t="s">
        <v>8408</v>
      </c>
      <c r="B1716" s="28">
        <v>0</v>
      </c>
      <c r="C1716" s="28">
        <v>0</v>
      </c>
      <c r="D1716" s="28">
        <v>0</v>
      </c>
      <c r="E1716" s="28">
        <v>0</v>
      </c>
      <c r="F1716" s="27" t="s">
        <v>42</v>
      </c>
      <c r="G1716" s="1" t="s">
        <v>1591</v>
      </c>
      <c r="H1716" s="1" t="s">
        <v>7713</v>
      </c>
      <c r="I1716" s="1" t="s">
        <v>8409</v>
      </c>
      <c r="J1716" s="1" t="s">
        <v>42</v>
      </c>
      <c r="K1716" s="1" t="s">
        <v>42</v>
      </c>
      <c r="M1716" s="1" t="s">
        <v>42</v>
      </c>
      <c r="O1716" s="1" t="s">
        <v>42</v>
      </c>
      <c r="P1716" s="1" t="s">
        <v>42</v>
      </c>
      <c r="Q1716" s="1" t="s">
        <v>42</v>
      </c>
      <c r="R1716" s="1" t="s">
        <v>42</v>
      </c>
      <c r="S1716" s="1" t="s">
        <v>42</v>
      </c>
      <c r="T1716" s="1" t="s">
        <v>42</v>
      </c>
    </row>
    <row r="1717" spans="1:20" ht="20.100000000000001" customHeight="1" x14ac:dyDescent="0.3">
      <c r="A1717" s="27" t="s">
        <v>8620</v>
      </c>
      <c r="B1717" s="28">
        <v>1171.7</v>
      </c>
      <c r="C1717" s="28">
        <v>0</v>
      </c>
      <c r="D1717" s="28">
        <v>0</v>
      </c>
      <c r="E1717" s="28">
        <v>1171.7</v>
      </c>
      <c r="F1717" s="27" t="s">
        <v>42</v>
      </c>
      <c r="G1717" s="1" t="s">
        <v>1591</v>
      </c>
      <c r="H1717" s="1" t="s">
        <v>7713</v>
      </c>
      <c r="I1717" s="1" t="s">
        <v>8240</v>
      </c>
      <c r="J1717" s="1" t="s">
        <v>42</v>
      </c>
      <c r="K1717" s="1" t="s">
        <v>42</v>
      </c>
      <c r="M1717" s="1" t="s">
        <v>42</v>
      </c>
      <c r="O1717" s="1" t="s">
        <v>42</v>
      </c>
      <c r="P1717" s="1" t="s">
        <v>42</v>
      </c>
      <c r="Q1717" s="1" t="s">
        <v>42</v>
      </c>
      <c r="R1717" s="1" t="s">
        <v>42</v>
      </c>
      <c r="S1717" s="1" t="s">
        <v>42</v>
      </c>
      <c r="T1717" s="1" t="s">
        <v>42</v>
      </c>
    </row>
    <row r="1718" spans="1:20" ht="20.100000000000001" customHeight="1" x14ac:dyDescent="0.3">
      <c r="A1718" s="27" t="s">
        <v>8621</v>
      </c>
      <c r="B1718" s="28">
        <v>0</v>
      </c>
      <c r="C1718" s="28">
        <v>4292.3</v>
      </c>
      <c r="D1718" s="28">
        <v>0</v>
      </c>
      <c r="E1718" s="28">
        <v>4292.3</v>
      </c>
      <c r="F1718" s="27" t="s">
        <v>42</v>
      </c>
      <c r="G1718" s="1" t="s">
        <v>1591</v>
      </c>
      <c r="H1718" s="1" t="s">
        <v>7713</v>
      </c>
      <c r="I1718" s="1" t="s">
        <v>8242</v>
      </c>
      <c r="J1718" s="1" t="s">
        <v>42</v>
      </c>
      <c r="K1718" s="1" t="s">
        <v>42</v>
      </c>
      <c r="M1718" s="1" t="s">
        <v>42</v>
      </c>
      <c r="O1718" s="1" t="s">
        <v>42</v>
      </c>
      <c r="P1718" s="1" t="s">
        <v>42</v>
      </c>
      <c r="Q1718" s="1" t="s">
        <v>42</v>
      </c>
      <c r="R1718" s="1" t="s">
        <v>42</v>
      </c>
      <c r="S1718" s="1" t="s">
        <v>42</v>
      </c>
      <c r="T1718" s="1" t="s">
        <v>42</v>
      </c>
    </row>
    <row r="1719" spans="1:20" ht="20.100000000000001" customHeight="1" x14ac:dyDescent="0.3">
      <c r="A1719" s="27" t="s">
        <v>8622</v>
      </c>
      <c r="B1719" s="28">
        <v>0</v>
      </c>
      <c r="C1719" s="28">
        <v>0</v>
      </c>
      <c r="D1719" s="28">
        <v>1273.7</v>
      </c>
      <c r="E1719" s="28">
        <v>1273.7</v>
      </c>
      <c r="F1719" s="27" t="s">
        <v>42</v>
      </c>
      <c r="G1719" s="1" t="s">
        <v>1591</v>
      </c>
      <c r="H1719" s="1" t="s">
        <v>7713</v>
      </c>
      <c r="I1719" s="1" t="s">
        <v>8413</v>
      </c>
      <c r="J1719" s="1" t="s">
        <v>42</v>
      </c>
      <c r="K1719" s="1" t="s">
        <v>42</v>
      </c>
      <c r="M1719" s="1" t="s">
        <v>42</v>
      </c>
      <c r="O1719" s="1" t="s">
        <v>42</v>
      </c>
      <c r="P1719" s="1" t="s">
        <v>42</v>
      </c>
      <c r="Q1719" s="1" t="s">
        <v>42</v>
      </c>
      <c r="R1719" s="1" t="s">
        <v>42</v>
      </c>
      <c r="S1719" s="1" t="s">
        <v>42</v>
      </c>
      <c r="T1719" s="1" t="s">
        <v>42</v>
      </c>
    </row>
    <row r="1720" spans="1:20" ht="20.100000000000001" customHeight="1" x14ac:dyDescent="0.3">
      <c r="A1720" s="27" t="s">
        <v>7766</v>
      </c>
      <c r="B1720" s="28">
        <v>1171.7</v>
      </c>
      <c r="C1720" s="28">
        <v>4292.3</v>
      </c>
      <c r="D1720" s="28">
        <v>1273.7</v>
      </c>
      <c r="E1720" s="28">
        <v>6737.7</v>
      </c>
      <c r="F1720" s="27" t="s">
        <v>42</v>
      </c>
      <c r="G1720" s="1" t="s">
        <v>1591</v>
      </c>
      <c r="H1720" s="1" t="s">
        <v>7713</v>
      </c>
      <c r="I1720" s="1" t="s">
        <v>7767</v>
      </c>
      <c r="J1720" s="1" t="s">
        <v>42</v>
      </c>
      <c r="K1720" s="1" t="s">
        <v>42</v>
      </c>
      <c r="M1720" s="1" t="s">
        <v>42</v>
      </c>
      <c r="O1720" s="1" t="s">
        <v>42</v>
      </c>
      <c r="P1720" s="1" t="s">
        <v>42</v>
      </c>
      <c r="Q1720" s="1" t="s">
        <v>42</v>
      </c>
      <c r="R1720" s="1" t="s">
        <v>42</v>
      </c>
      <c r="S1720" s="1" t="s">
        <v>42</v>
      </c>
      <c r="T1720" s="1" t="s">
        <v>42</v>
      </c>
    </row>
    <row r="1721" spans="1:20" ht="20.100000000000001" customHeight="1" x14ac:dyDescent="0.3">
      <c r="A1721" s="27" t="s">
        <v>7712</v>
      </c>
      <c r="B1721" s="28">
        <v>0</v>
      </c>
      <c r="C1721" s="28">
        <v>0</v>
      </c>
      <c r="D1721" s="28">
        <v>0</v>
      </c>
      <c r="E1721" s="28">
        <v>0</v>
      </c>
      <c r="F1721" s="27" t="s">
        <v>42</v>
      </c>
      <c r="G1721" s="1" t="s">
        <v>1591</v>
      </c>
      <c r="H1721" s="1" t="s">
        <v>7713</v>
      </c>
      <c r="I1721" s="1" t="s">
        <v>42</v>
      </c>
      <c r="J1721" s="1" t="s">
        <v>42</v>
      </c>
      <c r="K1721" s="1" t="s">
        <v>42</v>
      </c>
      <c r="M1721" s="1" t="s">
        <v>42</v>
      </c>
      <c r="O1721" s="1" t="s">
        <v>42</v>
      </c>
      <c r="P1721" s="1" t="s">
        <v>42</v>
      </c>
      <c r="Q1721" s="1" t="s">
        <v>42</v>
      </c>
      <c r="R1721" s="1" t="s">
        <v>42</v>
      </c>
      <c r="S1721" s="1" t="s">
        <v>42</v>
      </c>
      <c r="T1721" s="1" t="s">
        <v>42</v>
      </c>
    </row>
    <row r="1722" spans="1:20" ht="20.100000000000001" customHeight="1" x14ac:dyDescent="0.3">
      <c r="A1722" s="27" t="s">
        <v>8414</v>
      </c>
      <c r="B1722" s="28">
        <v>0</v>
      </c>
      <c r="C1722" s="28">
        <v>0</v>
      </c>
      <c r="D1722" s="28">
        <v>0</v>
      </c>
      <c r="E1722" s="28">
        <v>0</v>
      </c>
      <c r="F1722" s="27" t="s">
        <v>42</v>
      </c>
      <c r="G1722" s="1" t="s">
        <v>1591</v>
      </c>
      <c r="H1722" s="1" t="s">
        <v>7713</v>
      </c>
      <c r="I1722" s="1" t="s">
        <v>8415</v>
      </c>
      <c r="J1722" s="1" t="s">
        <v>42</v>
      </c>
      <c r="K1722" s="1" t="s">
        <v>42</v>
      </c>
      <c r="M1722" s="1" t="s">
        <v>42</v>
      </c>
      <c r="O1722" s="1" t="s">
        <v>42</v>
      </c>
      <c r="P1722" s="1" t="s">
        <v>42</v>
      </c>
      <c r="Q1722" s="1" t="s">
        <v>42</v>
      </c>
      <c r="R1722" s="1" t="s">
        <v>42</v>
      </c>
      <c r="S1722" s="1" t="s">
        <v>42</v>
      </c>
      <c r="T1722" s="1" t="s">
        <v>42</v>
      </c>
    </row>
    <row r="1723" spans="1:20" ht="20.100000000000001" customHeight="1" x14ac:dyDescent="0.3">
      <c r="A1723" s="27" t="s">
        <v>8623</v>
      </c>
      <c r="B1723" s="28">
        <v>128.5</v>
      </c>
      <c r="C1723" s="28">
        <v>0</v>
      </c>
      <c r="D1723" s="28">
        <v>0</v>
      </c>
      <c r="E1723" s="28">
        <v>128.5</v>
      </c>
      <c r="F1723" s="27" t="s">
        <v>42</v>
      </c>
      <c r="G1723" s="1" t="s">
        <v>1591</v>
      </c>
      <c r="H1723" s="1" t="s">
        <v>7713</v>
      </c>
      <c r="I1723" s="1" t="s">
        <v>8123</v>
      </c>
      <c r="J1723" s="1" t="s">
        <v>42</v>
      </c>
      <c r="K1723" s="1" t="s">
        <v>42</v>
      </c>
      <c r="M1723" s="1" t="s">
        <v>42</v>
      </c>
      <c r="O1723" s="1" t="s">
        <v>42</v>
      </c>
      <c r="P1723" s="1" t="s">
        <v>42</v>
      </c>
      <c r="Q1723" s="1" t="s">
        <v>42</v>
      </c>
      <c r="R1723" s="1" t="s">
        <v>42</v>
      </c>
      <c r="S1723" s="1" t="s">
        <v>42</v>
      </c>
      <c r="T1723" s="1" t="s">
        <v>42</v>
      </c>
    </row>
    <row r="1724" spans="1:20" ht="20.100000000000001" customHeight="1" x14ac:dyDescent="0.3">
      <c r="A1724" s="27" t="s">
        <v>8624</v>
      </c>
      <c r="B1724" s="28">
        <v>0</v>
      </c>
      <c r="C1724" s="28">
        <v>2636.2</v>
      </c>
      <c r="D1724" s="28">
        <v>0</v>
      </c>
      <c r="E1724" s="28">
        <v>2636.2</v>
      </c>
      <c r="F1724" s="27" t="s">
        <v>42</v>
      </c>
      <c r="G1724" s="1" t="s">
        <v>1591</v>
      </c>
      <c r="H1724" s="1" t="s">
        <v>7713</v>
      </c>
      <c r="I1724" s="1" t="s">
        <v>8125</v>
      </c>
      <c r="J1724" s="1" t="s">
        <v>42</v>
      </c>
      <c r="K1724" s="1" t="s">
        <v>42</v>
      </c>
      <c r="M1724" s="1" t="s">
        <v>42</v>
      </c>
      <c r="O1724" s="1" t="s">
        <v>42</v>
      </c>
      <c r="P1724" s="1" t="s">
        <v>42</v>
      </c>
      <c r="Q1724" s="1" t="s">
        <v>42</v>
      </c>
      <c r="R1724" s="1" t="s">
        <v>42</v>
      </c>
      <c r="S1724" s="1" t="s">
        <v>42</v>
      </c>
      <c r="T1724" s="1" t="s">
        <v>42</v>
      </c>
    </row>
    <row r="1725" spans="1:20" ht="20.100000000000001" customHeight="1" x14ac:dyDescent="0.3">
      <c r="A1725" s="27" t="s">
        <v>8625</v>
      </c>
      <c r="B1725" s="28">
        <v>0</v>
      </c>
      <c r="C1725" s="28">
        <v>0</v>
      </c>
      <c r="D1725" s="28">
        <v>45</v>
      </c>
      <c r="E1725" s="28">
        <v>45</v>
      </c>
      <c r="F1725" s="27" t="s">
        <v>42</v>
      </c>
      <c r="G1725" s="1" t="s">
        <v>1591</v>
      </c>
      <c r="H1725" s="1" t="s">
        <v>7713</v>
      </c>
      <c r="I1725" s="1" t="s">
        <v>8127</v>
      </c>
      <c r="J1725" s="1" t="s">
        <v>42</v>
      </c>
      <c r="K1725" s="1" t="s">
        <v>42</v>
      </c>
      <c r="M1725" s="1" t="s">
        <v>42</v>
      </c>
      <c r="O1725" s="1" t="s">
        <v>42</v>
      </c>
      <c r="P1725" s="1" t="s">
        <v>42</v>
      </c>
      <c r="Q1725" s="1" t="s">
        <v>42</v>
      </c>
      <c r="R1725" s="1" t="s">
        <v>42</v>
      </c>
      <c r="S1725" s="1" t="s">
        <v>42</v>
      </c>
      <c r="T1725" s="1" t="s">
        <v>42</v>
      </c>
    </row>
    <row r="1726" spans="1:20" ht="20.100000000000001" customHeight="1" x14ac:dyDescent="0.3">
      <c r="A1726" s="27" t="s">
        <v>7766</v>
      </c>
      <c r="B1726" s="28">
        <v>128.5</v>
      </c>
      <c r="C1726" s="28">
        <v>2636.2</v>
      </c>
      <c r="D1726" s="28">
        <v>45</v>
      </c>
      <c r="E1726" s="28">
        <v>2809.7</v>
      </c>
      <c r="F1726" s="27" t="s">
        <v>42</v>
      </c>
      <c r="G1726" s="1" t="s">
        <v>1591</v>
      </c>
      <c r="H1726" s="1" t="s">
        <v>7713</v>
      </c>
      <c r="I1726" s="1" t="s">
        <v>7767</v>
      </c>
      <c r="J1726" s="1" t="s">
        <v>42</v>
      </c>
      <c r="K1726" s="1" t="s">
        <v>42</v>
      </c>
      <c r="M1726" s="1" t="s">
        <v>42</v>
      </c>
      <c r="O1726" s="1" t="s">
        <v>42</v>
      </c>
      <c r="P1726" s="1" t="s">
        <v>42</v>
      </c>
      <c r="Q1726" s="1" t="s">
        <v>42</v>
      </c>
      <c r="R1726" s="1" t="s">
        <v>42</v>
      </c>
      <c r="S1726" s="1" t="s">
        <v>42</v>
      </c>
      <c r="T1726" s="1" t="s">
        <v>42</v>
      </c>
    </row>
    <row r="1727" spans="1:20" ht="20.100000000000001" customHeight="1" x14ac:dyDescent="0.3">
      <c r="A1727" s="27" t="s">
        <v>7712</v>
      </c>
      <c r="B1727" s="28">
        <v>0</v>
      </c>
      <c r="C1727" s="28">
        <v>0</v>
      </c>
      <c r="D1727" s="28">
        <v>0</v>
      </c>
      <c r="E1727" s="28">
        <v>0</v>
      </c>
      <c r="F1727" s="27" t="s">
        <v>42</v>
      </c>
      <c r="G1727" s="1" t="s">
        <v>1591</v>
      </c>
      <c r="H1727" s="1" t="s">
        <v>7713</v>
      </c>
      <c r="I1727" s="1" t="s">
        <v>42</v>
      </c>
      <c r="J1727" s="1" t="s">
        <v>42</v>
      </c>
      <c r="K1727" s="1" t="s">
        <v>42</v>
      </c>
      <c r="M1727" s="1" t="s">
        <v>42</v>
      </c>
      <c r="O1727" s="1" t="s">
        <v>42</v>
      </c>
      <c r="P1727" s="1" t="s">
        <v>42</v>
      </c>
      <c r="Q1727" s="1" t="s">
        <v>42</v>
      </c>
      <c r="R1727" s="1" t="s">
        <v>42</v>
      </c>
      <c r="S1727" s="1" t="s">
        <v>42</v>
      </c>
      <c r="T1727" s="1" t="s">
        <v>42</v>
      </c>
    </row>
    <row r="1728" spans="1:20" ht="20.100000000000001" customHeight="1" x14ac:dyDescent="0.3">
      <c r="A1728" s="27" t="s">
        <v>8419</v>
      </c>
      <c r="B1728" s="28">
        <v>0</v>
      </c>
      <c r="C1728" s="28">
        <v>0</v>
      </c>
      <c r="D1728" s="28">
        <v>0</v>
      </c>
      <c r="E1728" s="28">
        <v>0</v>
      </c>
      <c r="F1728" s="27" t="s">
        <v>42</v>
      </c>
      <c r="G1728" s="1" t="s">
        <v>1591</v>
      </c>
      <c r="H1728" s="1" t="s">
        <v>7713</v>
      </c>
      <c r="I1728" s="1" t="s">
        <v>8420</v>
      </c>
      <c r="J1728" s="1" t="s">
        <v>42</v>
      </c>
      <c r="K1728" s="1" t="s">
        <v>42</v>
      </c>
      <c r="M1728" s="1" t="s">
        <v>42</v>
      </c>
      <c r="O1728" s="1" t="s">
        <v>42</v>
      </c>
      <c r="P1728" s="1" t="s">
        <v>42</v>
      </c>
      <c r="Q1728" s="1" t="s">
        <v>42</v>
      </c>
      <c r="R1728" s="1" t="s">
        <v>42</v>
      </c>
      <c r="S1728" s="1" t="s">
        <v>42</v>
      </c>
      <c r="T1728" s="1" t="s">
        <v>42</v>
      </c>
    </row>
    <row r="1729" spans="1:20" ht="20.100000000000001" customHeight="1" x14ac:dyDescent="0.3">
      <c r="A1729" s="27" t="s">
        <v>8626</v>
      </c>
      <c r="B1729" s="28">
        <v>388.2</v>
      </c>
      <c r="C1729" s="28">
        <v>0</v>
      </c>
      <c r="D1729" s="28">
        <v>0</v>
      </c>
      <c r="E1729" s="28">
        <v>388.2</v>
      </c>
      <c r="F1729" s="27" t="s">
        <v>42</v>
      </c>
      <c r="G1729" s="1" t="s">
        <v>1591</v>
      </c>
      <c r="H1729" s="1" t="s">
        <v>7713</v>
      </c>
      <c r="I1729" s="1" t="s">
        <v>8422</v>
      </c>
      <c r="J1729" s="1" t="s">
        <v>42</v>
      </c>
      <c r="K1729" s="1" t="s">
        <v>42</v>
      </c>
      <c r="M1729" s="1" t="s">
        <v>42</v>
      </c>
      <c r="O1729" s="1" t="s">
        <v>42</v>
      </c>
      <c r="P1729" s="1" t="s">
        <v>42</v>
      </c>
      <c r="Q1729" s="1" t="s">
        <v>42</v>
      </c>
      <c r="R1729" s="1" t="s">
        <v>42</v>
      </c>
      <c r="S1729" s="1" t="s">
        <v>42</v>
      </c>
      <c r="T1729" s="1" t="s">
        <v>42</v>
      </c>
    </row>
    <row r="1730" spans="1:20" ht="20.100000000000001" customHeight="1" x14ac:dyDescent="0.3">
      <c r="A1730" s="27" t="s">
        <v>8627</v>
      </c>
      <c r="B1730" s="28">
        <v>0</v>
      </c>
      <c r="C1730" s="28">
        <v>3620.2</v>
      </c>
      <c r="D1730" s="28">
        <v>0</v>
      </c>
      <c r="E1730" s="28">
        <v>3620.2</v>
      </c>
      <c r="F1730" s="27" t="s">
        <v>42</v>
      </c>
      <c r="G1730" s="1" t="s">
        <v>1591</v>
      </c>
      <c r="H1730" s="1" t="s">
        <v>7713</v>
      </c>
      <c r="I1730" s="1" t="s">
        <v>8424</v>
      </c>
      <c r="J1730" s="1" t="s">
        <v>42</v>
      </c>
      <c r="K1730" s="1" t="s">
        <v>42</v>
      </c>
      <c r="M1730" s="1" t="s">
        <v>42</v>
      </c>
      <c r="O1730" s="1" t="s">
        <v>42</v>
      </c>
      <c r="P1730" s="1" t="s">
        <v>42</v>
      </c>
      <c r="Q1730" s="1" t="s">
        <v>42</v>
      </c>
      <c r="R1730" s="1" t="s">
        <v>42</v>
      </c>
      <c r="S1730" s="1" t="s">
        <v>42</v>
      </c>
      <c r="T1730" s="1" t="s">
        <v>42</v>
      </c>
    </row>
    <row r="1731" spans="1:20" ht="20.100000000000001" customHeight="1" x14ac:dyDescent="0.3">
      <c r="A1731" s="27" t="s">
        <v>8628</v>
      </c>
      <c r="B1731" s="28">
        <v>0</v>
      </c>
      <c r="C1731" s="28">
        <v>0</v>
      </c>
      <c r="D1731" s="28">
        <v>474.3</v>
      </c>
      <c r="E1731" s="28">
        <v>474.3</v>
      </c>
      <c r="F1731" s="27" t="s">
        <v>42</v>
      </c>
      <c r="G1731" s="1" t="s">
        <v>1591</v>
      </c>
      <c r="H1731" s="1" t="s">
        <v>7713</v>
      </c>
      <c r="I1731" s="1" t="s">
        <v>8426</v>
      </c>
      <c r="J1731" s="1" t="s">
        <v>42</v>
      </c>
      <c r="K1731" s="1" t="s">
        <v>42</v>
      </c>
      <c r="M1731" s="1" t="s">
        <v>42</v>
      </c>
      <c r="O1731" s="1" t="s">
        <v>42</v>
      </c>
      <c r="P1731" s="1" t="s">
        <v>42</v>
      </c>
      <c r="Q1731" s="1" t="s">
        <v>42</v>
      </c>
      <c r="R1731" s="1" t="s">
        <v>42</v>
      </c>
      <c r="S1731" s="1" t="s">
        <v>42</v>
      </c>
      <c r="T1731" s="1" t="s">
        <v>42</v>
      </c>
    </row>
    <row r="1732" spans="1:20" ht="20.100000000000001" customHeight="1" x14ac:dyDescent="0.3">
      <c r="A1732" s="27" t="s">
        <v>7742</v>
      </c>
      <c r="B1732" s="28">
        <v>388.2</v>
      </c>
      <c r="C1732" s="28">
        <v>3620.2</v>
      </c>
      <c r="D1732" s="28">
        <v>474.3</v>
      </c>
      <c r="E1732" s="28">
        <v>4482.7</v>
      </c>
      <c r="F1732" s="27" t="s">
        <v>42</v>
      </c>
      <c r="G1732" s="1" t="s">
        <v>1591</v>
      </c>
      <c r="H1732" s="1" t="s">
        <v>7713</v>
      </c>
      <c r="I1732" s="1" t="s">
        <v>7743</v>
      </c>
      <c r="J1732" s="1" t="s">
        <v>42</v>
      </c>
      <c r="K1732" s="1" t="s">
        <v>42</v>
      </c>
      <c r="M1732" s="1" t="s">
        <v>42</v>
      </c>
      <c r="O1732" s="1" t="s">
        <v>42</v>
      </c>
      <c r="P1732" s="1" t="s">
        <v>42</v>
      </c>
      <c r="Q1732" s="1" t="s">
        <v>42</v>
      </c>
      <c r="R1732" s="1" t="s">
        <v>42</v>
      </c>
      <c r="S1732" s="1" t="s">
        <v>42</v>
      </c>
      <c r="T1732" s="1" t="s">
        <v>42</v>
      </c>
    </row>
    <row r="1733" spans="1:20" ht="20.100000000000001" customHeight="1" x14ac:dyDescent="0.3">
      <c r="A1733" s="27" t="s">
        <v>7712</v>
      </c>
      <c r="B1733" s="28">
        <v>0</v>
      </c>
      <c r="C1733" s="28">
        <v>0</v>
      </c>
      <c r="D1733" s="28">
        <v>0</v>
      </c>
      <c r="E1733" s="28">
        <v>0</v>
      </c>
      <c r="F1733" s="27" t="s">
        <v>42</v>
      </c>
      <c r="G1733" s="1" t="s">
        <v>1591</v>
      </c>
      <c r="H1733" s="1" t="s">
        <v>7713</v>
      </c>
      <c r="I1733" s="1" t="s">
        <v>42</v>
      </c>
      <c r="J1733" s="1" t="s">
        <v>42</v>
      </c>
      <c r="K1733" s="1" t="s">
        <v>42</v>
      </c>
      <c r="M1733" s="1" t="s">
        <v>42</v>
      </c>
      <c r="O1733" s="1" t="s">
        <v>42</v>
      </c>
      <c r="P1733" s="1" t="s">
        <v>42</v>
      </c>
      <c r="Q1733" s="1" t="s">
        <v>42</v>
      </c>
      <c r="R1733" s="1" t="s">
        <v>42</v>
      </c>
      <c r="S1733" s="1" t="s">
        <v>42</v>
      </c>
      <c r="T1733" s="1" t="s">
        <v>42</v>
      </c>
    </row>
    <row r="1734" spans="1:20" ht="20.100000000000001" customHeight="1" x14ac:dyDescent="0.3">
      <c r="A1734" s="27" t="s">
        <v>8629</v>
      </c>
      <c r="B1734" s="28">
        <v>0</v>
      </c>
      <c r="C1734" s="28">
        <v>0</v>
      </c>
      <c r="D1734" s="28">
        <v>171.7</v>
      </c>
      <c r="E1734" s="28">
        <v>171.7</v>
      </c>
      <c r="F1734" s="27" t="s">
        <v>42</v>
      </c>
      <c r="G1734" s="1" t="s">
        <v>1591</v>
      </c>
      <c r="H1734" s="1" t="s">
        <v>7713</v>
      </c>
      <c r="I1734" s="1" t="s">
        <v>8454</v>
      </c>
      <c r="J1734" s="1" t="s">
        <v>42</v>
      </c>
      <c r="K1734" s="1" t="s">
        <v>42</v>
      </c>
      <c r="M1734" s="1" t="s">
        <v>42</v>
      </c>
      <c r="O1734" s="1" t="s">
        <v>42</v>
      </c>
      <c r="P1734" s="1" t="s">
        <v>42</v>
      </c>
      <c r="Q1734" s="1" t="s">
        <v>42</v>
      </c>
      <c r="R1734" s="1" t="s">
        <v>42</v>
      </c>
      <c r="S1734" s="1" t="s">
        <v>42</v>
      </c>
      <c r="T1734" s="1" t="s">
        <v>42</v>
      </c>
    </row>
    <row r="1735" spans="1:20" ht="20.100000000000001" customHeight="1" x14ac:dyDescent="0.3">
      <c r="A1735" s="27" t="s">
        <v>7766</v>
      </c>
      <c r="B1735" s="28">
        <v>0</v>
      </c>
      <c r="C1735" s="28">
        <v>0</v>
      </c>
      <c r="D1735" s="28">
        <v>171.7</v>
      </c>
      <c r="E1735" s="28">
        <v>171.7</v>
      </c>
      <c r="F1735" s="27" t="s">
        <v>42</v>
      </c>
      <c r="G1735" s="1" t="s">
        <v>1591</v>
      </c>
      <c r="H1735" s="1" t="s">
        <v>7713</v>
      </c>
      <c r="I1735" s="1" t="s">
        <v>7767</v>
      </c>
      <c r="J1735" s="1" t="s">
        <v>42</v>
      </c>
      <c r="K1735" s="1" t="s">
        <v>42</v>
      </c>
      <c r="M1735" s="1" t="s">
        <v>42</v>
      </c>
      <c r="O1735" s="1" t="s">
        <v>42</v>
      </c>
      <c r="P1735" s="1" t="s">
        <v>42</v>
      </c>
      <c r="Q1735" s="1" t="s">
        <v>42</v>
      </c>
      <c r="R1735" s="1" t="s">
        <v>42</v>
      </c>
      <c r="S1735" s="1" t="s">
        <v>42</v>
      </c>
      <c r="T1735" s="1" t="s">
        <v>42</v>
      </c>
    </row>
    <row r="1736" spans="1:20" ht="20.100000000000001" customHeight="1" x14ac:dyDescent="0.3">
      <c r="A1736" s="27" t="s">
        <v>8037</v>
      </c>
      <c r="B1736" s="28">
        <v>0</v>
      </c>
      <c r="C1736" s="28">
        <v>0</v>
      </c>
      <c r="D1736" s="28">
        <v>0</v>
      </c>
      <c r="E1736" s="28">
        <v>0</v>
      </c>
      <c r="F1736" s="27" t="s">
        <v>42</v>
      </c>
      <c r="G1736" s="1" t="s">
        <v>1591</v>
      </c>
      <c r="H1736" s="1" t="s">
        <v>7713</v>
      </c>
      <c r="I1736" s="1" t="s">
        <v>8037</v>
      </c>
      <c r="J1736" s="1" t="s">
        <v>42</v>
      </c>
      <c r="K1736" s="1" t="s">
        <v>42</v>
      </c>
      <c r="M1736" s="1" t="s">
        <v>42</v>
      </c>
      <c r="O1736" s="1" t="s">
        <v>42</v>
      </c>
      <c r="P1736" s="1" t="s">
        <v>42</v>
      </c>
      <c r="Q1736" s="1" t="s">
        <v>42</v>
      </c>
      <c r="R1736" s="1" t="s">
        <v>42</v>
      </c>
      <c r="S1736" s="1" t="s">
        <v>42</v>
      </c>
      <c r="T1736" s="1" t="s">
        <v>42</v>
      </c>
    </row>
    <row r="1737" spans="1:20" ht="20.100000000000001" customHeight="1" x14ac:dyDescent="0.3">
      <c r="A1737" s="27" t="s">
        <v>7712</v>
      </c>
      <c r="B1737" s="28">
        <v>0</v>
      </c>
      <c r="C1737" s="28">
        <v>0</v>
      </c>
      <c r="D1737" s="28">
        <v>0</v>
      </c>
      <c r="E1737" s="28">
        <v>0</v>
      </c>
      <c r="F1737" s="27" t="s">
        <v>42</v>
      </c>
      <c r="G1737" s="1" t="s">
        <v>1591</v>
      </c>
      <c r="H1737" s="1" t="s">
        <v>7713</v>
      </c>
      <c r="I1737" s="1" t="s">
        <v>7712</v>
      </c>
      <c r="J1737" s="1" t="s">
        <v>42</v>
      </c>
      <c r="K1737" s="1" t="s">
        <v>42</v>
      </c>
      <c r="M1737" s="1" t="s">
        <v>42</v>
      </c>
      <c r="O1737" s="1" t="s">
        <v>42</v>
      </c>
      <c r="P1737" s="1" t="s">
        <v>42</v>
      </c>
      <c r="Q1737" s="1" t="s">
        <v>42</v>
      </c>
      <c r="R1737" s="1" t="s">
        <v>42</v>
      </c>
      <c r="S1737" s="1" t="s">
        <v>42</v>
      </c>
      <c r="T1737" s="1" t="s">
        <v>42</v>
      </c>
    </row>
    <row r="1738" spans="1:20" ht="20.100000000000001" customHeight="1" x14ac:dyDescent="0.3">
      <c r="A1738" s="27" t="s">
        <v>7712</v>
      </c>
      <c r="B1738" s="28">
        <v>0</v>
      </c>
      <c r="C1738" s="28">
        <v>0</v>
      </c>
      <c r="D1738" s="28">
        <v>0</v>
      </c>
      <c r="E1738" s="28">
        <v>0</v>
      </c>
      <c r="F1738" s="27" t="s">
        <v>42</v>
      </c>
      <c r="G1738" s="1" t="s">
        <v>1591</v>
      </c>
      <c r="H1738" s="1" t="s">
        <v>7713</v>
      </c>
      <c r="I1738" s="1" t="s">
        <v>7712</v>
      </c>
      <c r="J1738" s="1" t="s">
        <v>42</v>
      </c>
      <c r="K1738" s="1" t="s">
        <v>42</v>
      </c>
      <c r="M1738" s="1" t="s">
        <v>42</v>
      </c>
      <c r="O1738" s="1" t="s">
        <v>42</v>
      </c>
      <c r="P1738" s="1" t="s">
        <v>42</v>
      </c>
      <c r="Q1738" s="1" t="s">
        <v>42</v>
      </c>
      <c r="R1738" s="1" t="s">
        <v>42</v>
      </c>
      <c r="S1738" s="1" t="s">
        <v>42</v>
      </c>
      <c r="T1738" s="1" t="s">
        <v>42</v>
      </c>
    </row>
    <row r="1739" spans="1:20" ht="20.100000000000001" customHeight="1" x14ac:dyDescent="0.3">
      <c r="A1739" s="27" t="s">
        <v>7768</v>
      </c>
      <c r="B1739" s="29">
        <v>1688</v>
      </c>
      <c r="C1739" s="29">
        <v>19137</v>
      </c>
      <c r="D1739" s="29">
        <v>1964</v>
      </c>
      <c r="E1739" s="29">
        <v>22789</v>
      </c>
      <c r="F1739" s="30"/>
    </row>
    <row r="1740" spans="1:20" ht="20.100000000000001" customHeight="1" x14ac:dyDescent="0.3">
      <c r="A1740" s="30"/>
      <c r="B1740" s="30"/>
      <c r="C1740" s="30"/>
      <c r="D1740" s="30"/>
      <c r="E1740" s="30"/>
      <c r="F1740" s="30"/>
    </row>
    <row r="1741" spans="1:20" ht="20.100000000000001" customHeight="1" x14ac:dyDescent="0.3">
      <c r="A1741" s="30" t="s">
        <v>8630</v>
      </c>
      <c r="B1741" s="30"/>
      <c r="C1741" s="30"/>
      <c r="D1741" s="30"/>
      <c r="E1741" s="30"/>
      <c r="F1741" s="27" t="s">
        <v>42</v>
      </c>
      <c r="G1741" s="1" t="s">
        <v>1593</v>
      </c>
      <c r="I1741" s="1" t="s">
        <v>1576</v>
      </c>
      <c r="J1741" s="1" t="s">
        <v>1589</v>
      </c>
      <c r="K1741" s="1" t="s">
        <v>81</v>
      </c>
    </row>
    <row r="1742" spans="1:20" ht="20.100000000000001" customHeight="1" x14ac:dyDescent="0.3">
      <c r="A1742" s="27" t="s">
        <v>42</v>
      </c>
      <c r="B1742" s="28"/>
      <c r="C1742" s="28"/>
      <c r="D1742" s="28"/>
      <c r="E1742" s="28"/>
      <c r="F1742" s="27" t="s">
        <v>42</v>
      </c>
      <c r="G1742" s="1" t="s">
        <v>1593</v>
      </c>
      <c r="H1742" s="1" t="s">
        <v>7711</v>
      </c>
      <c r="I1742" s="1" t="s">
        <v>42</v>
      </c>
      <c r="J1742" s="1" t="s">
        <v>42</v>
      </c>
      <c r="K1742" s="1" t="s">
        <v>42</v>
      </c>
      <c r="L1742">
        <v>1</v>
      </c>
      <c r="M1742" s="1" t="s">
        <v>42</v>
      </c>
      <c r="O1742" s="1" t="s">
        <v>42</v>
      </c>
      <c r="P1742" s="1" t="s">
        <v>42</v>
      </c>
      <c r="Q1742" s="1" t="s">
        <v>42</v>
      </c>
      <c r="R1742" s="1" t="s">
        <v>42</v>
      </c>
      <c r="S1742" s="1" t="s">
        <v>42</v>
      </c>
      <c r="T1742" s="1" t="s">
        <v>42</v>
      </c>
    </row>
    <row r="1743" spans="1:20" ht="20.100000000000001" customHeight="1" x14ac:dyDescent="0.3">
      <c r="A1743" s="27" t="s">
        <v>7712</v>
      </c>
      <c r="B1743" s="28">
        <v>0</v>
      </c>
      <c r="C1743" s="28">
        <v>0</v>
      </c>
      <c r="D1743" s="28">
        <v>0</v>
      </c>
      <c r="E1743" s="28">
        <v>0</v>
      </c>
      <c r="F1743" s="27" t="s">
        <v>42</v>
      </c>
      <c r="G1743" s="1" t="s">
        <v>1593</v>
      </c>
      <c r="H1743" s="1" t="s">
        <v>7713</v>
      </c>
      <c r="I1743" s="1" t="s">
        <v>42</v>
      </c>
      <c r="J1743" s="1" t="s">
        <v>42</v>
      </c>
      <c r="K1743" s="1" t="s">
        <v>42</v>
      </c>
      <c r="M1743" s="1" t="s">
        <v>42</v>
      </c>
      <c r="O1743" s="1" t="s">
        <v>42</v>
      </c>
      <c r="P1743" s="1" t="s">
        <v>42</v>
      </c>
      <c r="Q1743" s="1" t="s">
        <v>42</v>
      </c>
      <c r="R1743" s="1" t="s">
        <v>42</v>
      </c>
      <c r="S1743" s="1" t="s">
        <v>42</v>
      </c>
      <c r="T1743" s="1" t="s">
        <v>42</v>
      </c>
    </row>
    <row r="1744" spans="1:20" ht="20.100000000000001" customHeight="1" x14ac:dyDescent="0.3">
      <c r="A1744" s="27" t="s">
        <v>8631</v>
      </c>
      <c r="B1744" s="28">
        <v>0</v>
      </c>
      <c r="C1744" s="28">
        <v>0</v>
      </c>
      <c r="D1744" s="28">
        <v>0</v>
      </c>
      <c r="E1744" s="28">
        <v>0</v>
      </c>
      <c r="F1744" s="27" t="s">
        <v>42</v>
      </c>
      <c r="G1744" s="1" t="s">
        <v>1593</v>
      </c>
      <c r="H1744" s="1" t="s">
        <v>7713</v>
      </c>
      <c r="I1744" s="1" t="s">
        <v>8632</v>
      </c>
      <c r="J1744" s="1" t="s">
        <v>42</v>
      </c>
      <c r="K1744" s="1" t="s">
        <v>42</v>
      </c>
      <c r="M1744" s="1" t="s">
        <v>42</v>
      </c>
      <c r="O1744" s="1" t="s">
        <v>42</v>
      </c>
      <c r="P1744" s="1" t="s">
        <v>42</v>
      </c>
      <c r="Q1744" s="1" t="s">
        <v>42</v>
      </c>
      <c r="R1744" s="1" t="s">
        <v>42</v>
      </c>
      <c r="S1744" s="1" t="s">
        <v>42</v>
      </c>
      <c r="T1744" s="1" t="s">
        <v>42</v>
      </c>
    </row>
    <row r="1745" spans="1:20" ht="20.100000000000001" customHeight="1" x14ac:dyDescent="0.3">
      <c r="A1745" s="27" t="s">
        <v>8633</v>
      </c>
      <c r="B1745" s="28">
        <v>0</v>
      </c>
      <c r="C1745" s="28">
        <v>0</v>
      </c>
      <c r="D1745" s="28">
        <v>0</v>
      </c>
      <c r="E1745" s="28">
        <v>0</v>
      </c>
      <c r="F1745" s="27" t="s">
        <v>42</v>
      </c>
      <c r="G1745" s="1" t="s">
        <v>1593</v>
      </c>
      <c r="H1745" s="1" t="s">
        <v>7713</v>
      </c>
      <c r="I1745" s="1" t="s">
        <v>7803</v>
      </c>
      <c r="J1745" s="1" t="s">
        <v>42</v>
      </c>
      <c r="K1745" s="1" t="s">
        <v>42</v>
      </c>
      <c r="M1745" s="1" t="s">
        <v>42</v>
      </c>
      <c r="O1745" s="1" t="s">
        <v>42</v>
      </c>
      <c r="P1745" s="1" t="s">
        <v>42</v>
      </c>
      <c r="Q1745" s="1" t="s">
        <v>42</v>
      </c>
      <c r="R1745" s="1" t="s">
        <v>42</v>
      </c>
      <c r="S1745" s="1" t="s">
        <v>42</v>
      </c>
      <c r="T1745" s="1" t="s">
        <v>42</v>
      </c>
    </row>
    <row r="1746" spans="1:20" ht="20.100000000000001" customHeight="1" x14ac:dyDescent="0.3">
      <c r="A1746" s="27" t="s">
        <v>7712</v>
      </c>
      <c r="B1746" s="28">
        <v>0</v>
      </c>
      <c r="C1746" s="28">
        <v>0</v>
      </c>
      <c r="D1746" s="28">
        <v>0</v>
      </c>
      <c r="E1746" s="28">
        <v>0</v>
      </c>
      <c r="F1746" s="27" t="s">
        <v>42</v>
      </c>
      <c r="G1746" s="1" t="s">
        <v>1593</v>
      </c>
      <c r="H1746" s="1" t="s">
        <v>7713</v>
      </c>
      <c r="I1746" s="1" t="s">
        <v>42</v>
      </c>
      <c r="J1746" s="1" t="s">
        <v>42</v>
      </c>
      <c r="K1746" s="1" t="s">
        <v>42</v>
      </c>
      <c r="M1746" s="1" t="s">
        <v>42</v>
      </c>
      <c r="O1746" s="1" t="s">
        <v>42</v>
      </c>
      <c r="P1746" s="1" t="s">
        <v>42</v>
      </c>
      <c r="Q1746" s="1" t="s">
        <v>42</v>
      </c>
      <c r="R1746" s="1" t="s">
        <v>42</v>
      </c>
      <c r="S1746" s="1" t="s">
        <v>42</v>
      </c>
      <c r="T1746" s="1" t="s">
        <v>42</v>
      </c>
    </row>
    <row r="1747" spans="1:20" ht="20.100000000000001" customHeight="1" x14ac:dyDescent="0.3">
      <c r="A1747" s="27" t="s">
        <v>7718</v>
      </c>
      <c r="B1747" s="28">
        <v>0</v>
      </c>
      <c r="C1747" s="28">
        <v>0</v>
      </c>
      <c r="D1747" s="28">
        <v>0</v>
      </c>
      <c r="E1747" s="28">
        <v>0</v>
      </c>
      <c r="F1747" s="27" t="s">
        <v>42</v>
      </c>
      <c r="G1747" s="1" t="s">
        <v>1593</v>
      </c>
      <c r="H1747" s="1" t="s">
        <v>7713</v>
      </c>
      <c r="I1747" s="1" t="s">
        <v>7719</v>
      </c>
      <c r="J1747" s="1" t="s">
        <v>42</v>
      </c>
      <c r="K1747" s="1" t="s">
        <v>42</v>
      </c>
      <c r="M1747" s="1" t="s">
        <v>42</v>
      </c>
      <c r="O1747" s="1" t="s">
        <v>42</v>
      </c>
      <c r="P1747" s="1" t="s">
        <v>42</v>
      </c>
      <c r="Q1747" s="1" t="s">
        <v>42</v>
      </c>
      <c r="R1747" s="1" t="s">
        <v>42</v>
      </c>
      <c r="S1747" s="1" t="s">
        <v>42</v>
      </c>
      <c r="T1747" s="1" t="s">
        <v>42</v>
      </c>
    </row>
    <row r="1748" spans="1:20" ht="20.100000000000001" customHeight="1" x14ac:dyDescent="0.3">
      <c r="A1748" s="27" t="s">
        <v>7712</v>
      </c>
      <c r="B1748" s="28">
        <v>0</v>
      </c>
      <c r="C1748" s="28">
        <v>0</v>
      </c>
      <c r="D1748" s="28">
        <v>0</v>
      </c>
      <c r="E1748" s="28">
        <v>0</v>
      </c>
      <c r="F1748" s="27" t="s">
        <v>42</v>
      </c>
      <c r="G1748" s="1" t="s">
        <v>1593</v>
      </c>
      <c r="H1748" s="1" t="s">
        <v>7713</v>
      </c>
      <c r="I1748" s="1" t="s">
        <v>42</v>
      </c>
      <c r="J1748" s="1" t="s">
        <v>42</v>
      </c>
      <c r="K1748" s="1" t="s">
        <v>42</v>
      </c>
      <c r="M1748" s="1" t="s">
        <v>42</v>
      </c>
      <c r="O1748" s="1" t="s">
        <v>42</v>
      </c>
      <c r="P1748" s="1" t="s">
        <v>42</v>
      </c>
      <c r="Q1748" s="1" t="s">
        <v>42</v>
      </c>
      <c r="R1748" s="1" t="s">
        <v>42</v>
      </c>
      <c r="S1748" s="1" t="s">
        <v>42</v>
      </c>
      <c r="T1748" s="1" t="s">
        <v>42</v>
      </c>
    </row>
    <row r="1749" spans="1:20" ht="20.100000000000001" customHeight="1" x14ac:dyDescent="0.3">
      <c r="A1749" s="27" t="s">
        <v>8395</v>
      </c>
      <c r="B1749" s="28">
        <v>0</v>
      </c>
      <c r="C1749" s="28">
        <v>0</v>
      </c>
      <c r="D1749" s="28">
        <v>0</v>
      </c>
      <c r="E1749" s="28">
        <v>0</v>
      </c>
      <c r="F1749" s="27" t="s">
        <v>42</v>
      </c>
      <c r="G1749" s="1" t="s">
        <v>1593</v>
      </c>
      <c r="H1749" s="1" t="s">
        <v>7713</v>
      </c>
      <c r="I1749" s="1" t="s">
        <v>8396</v>
      </c>
      <c r="J1749" s="1" t="s">
        <v>42</v>
      </c>
      <c r="K1749" s="1" t="s">
        <v>42</v>
      </c>
      <c r="M1749" s="1" t="s">
        <v>42</v>
      </c>
      <c r="O1749" s="1" t="s">
        <v>42</v>
      </c>
      <c r="P1749" s="1" t="s">
        <v>42</v>
      </c>
      <c r="Q1749" s="1" t="s">
        <v>42</v>
      </c>
      <c r="R1749" s="1" t="s">
        <v>42</v>
      </c>
      <c r="S1749" s="1" t="s">
        <v>42</v>
      </c>
      <c r="T1749" s="1" t="s">
        <v>42</v>
      </c>
    </row>
    <row r="1750" spans="1:20" ht="20.100000000000001" customHeight="1" x14ac:dyDescent="0.3">
      <c r="A1750" s="27" t="s">
        <v>8397</v>
      </c>
      <c r="B1750" s="28">
        <v>0</v>
      </c>
      <c r="C1750" s="28">
        <v>0</v>
      </c>
      <c r="D1750" s="28">
        <v>0</v>
      </c>
      <c r="E1750" s="28">
        <v>0</v>
      </c>
      <c r="F1750" s="27" t="s">
        <v>42</v>
      </c>
      <c r="G1750" s="1" t="s">
        <v>1593</v>
      </c>
      <c r="H1750" s="1" t="s">
        <v>7713</v>
      </c>
      <c r="I1750" s="1" t="s">
        <v>8398</v>
      </c>
      <c r="J1750" s="1" t="s">
        <v>42</v>
      </c>
      <c r="K1750" s="1" t="s">
        <v>42</v>
      </c>
      <c r="M1750" s="1" t="s">
        <v>42</v>
      </c>
      <c r="O1750" s="1" t="s">
        <v>42</v>
      </c>
      <c r="P1750" s="1" t="s">
        <v>42</v>
      </c>
      <c r="Q1750" s="1" t="s">
        <v>42</v>
      </c>
      <c r="R1750" s="1" t="s">
        <v>42</v>
      </c>
      <c r="S1750" s="1" t="s">
        <v>42</v>
      </c>
      <c r="T1750" s="1" t="s">
        <v>42</v>
      </c>
    </row>
    <row r="1751" spans="1:20" ht="20.100000000000001" customHeight="1" x14ac:dyDescent="0.3">
      <c r="A1751" s="27" t="s">
        <v>8190</v>
      </c>
      <c r="B1751" s="28">
        <v>0</v>
      </c>
      <c r="C1751" s="28">
        <v>0</v>
      </c>
      <c r="D1751" s="28">
        <v>0</v>
      </c>
      <c r="E1751" s="28">
        <v>0</v>
      </c>
      <c r="F1751" s="27" t="s">
        <v>42</v>
      </c>
      <c r="G1751" s="1" t="s">
        <v>1593</v>
      </c>
      <c r="H1751" s="1" t="s">
        <v>7713</v>
      </c>
      <c r="I1751" s="1" t="s">
        <v>8191</v>
      </c>
      <c r="J1751" s="1" t="s">
        <v>42</v>
      </c>
      <c r="K1751" s="1" t="s">
        <v>42</v>
      </c>
      <c r="M1751" s="1" t="s">
        <v>42</v>
      </c>
      <c r="O1751" s="1" t="s">
        <v>42</v>
      </c>
      <c r="P1751" s="1" t="s">
        <v>42</v>
      </c>
      <c r="Q1751" s="1" t="s">
        <v>42</v>
      </c>
      <c r="R1751" s="1" t="s">
        <v>42</v>
      </c>
      <c r="S1751" s="1" t="s">
        <v>42</v>
      </c>
      <c r="T1751" s="1" t="s">
        <v>42</v>
      </c>
    </row>
    <row r="1752" spans="1:20" ht="20.100000000000001" customHeight="1" x14ac:dyDescent="0.3">
      <c r="A1752" s="27" t="s">
        <v>8634</v>
      </c>
      <c r="B1752" s="28">
        <v>0</v>
      </c>
      <c r="C1752" s="28">
        <v>5521.3</v>
      </c>
      <c r="D1752" s="28">
        <v>0</v>
      </c>
      <c r="E1752" s="28">
        <v>5521.3</v>
      </c>
      <c r="F1752" s="27" t="s">
        <v>42</v>
      </c>
      <c r="G1752" s="1" t="s">
        <v>1593</v>
      </c>
      <c r="H1752" s="1" t="s">
        <v>7713</v>
      </c>
      <c r="I1752" s="1" t="s">
        <v>8465</v>
      </c>
      <c r="J1752" s="1" t="s">
        <v>42</v>
      </c>
      <c r="K1752" s="1" t="s">
        <v>42</v>
      </c>
      <c r="M1752" s="1" t="s">
        <v>42</v>
      </c>
      <c r="O1752" s="1" t="s">
        <v>42</v>
      </c>
      <c r="P1752" s="1" t="s">
        <v>42</v>
      </c>
      <c r="Q1752" s="1" t="s">
        <v>42</v>
      </c>
      <c r="R1752" s="1" t="s">
        <v>42</v>
      </c>
      <c r="S1752" s="1" t="s">
        <v>42</v>
      </c>
      <c r="T1752" s="1" t="s">
        <v>42</v>
      </c>
    </row>
    <row r="1753" spans="1:20" ht="20.100000000000001" customHeight="1" x14ac:dyDescent="0.3">
      <c r="A1753" s="27" t="s">
        <v>7722</v>
      </c>
      <c r="B1753" s="28">
        <v>0</v>
      </c>
      <c r="C1753" s="28">
        <v>0</v>
      </c>
      <c r="D1753" s="28">
        <v>0</v>
      </c>
      <c r="E1753" s="28">
        <v>0</v>
      </c>
      <c r="F1753" s="27" t="s">
        <v>42</v>
      </c>
      <c r="G1753" s="1" t="s">
        <v>1593</v>
      </c>
      <c r="H1753" s="1" t="s">
        <v>7713</v>
      </c>
      <c r="I1753" s="1" t="s">
        <v>7723</v>
      </c>
      <c r="J1753" s="1" t="s">
        <v>42</v>
      </c>
      <c r="K1753" s="1" t="s">
        <v>42</v>
      </c>
      <c r="M1753" s="1" t="s">
        <v>42</v>
      </c>
      <c r="O1753" s="1" t="s">
        <v>42</v>
      </c>
      <c r="P1753" s="1" t="s">
        <v>42</v>
      </c>
      <c r="Q1753" s="1" t="s">
        <v>42</v>
      </c>
      <c r="R1753" s="1" t="s">
        <v>42</v>
      </c>
      <c r="S1753" s="1" t="s">
        <v>42</v>
      </c>
      <c r="T1753" s="1" t="s">
        <v>42</v>
      </c>
    </row>
    <row r="1754" spans="1:20" ht="20.100000000000001" customHeight="1" x14ac:dyDescent="0.3">
      <c r="A1754" s="27" t="s">
        <v>8635</v>
      </c>
      <c r="B1754" s="28">
        <v>0</v>
      </c>
      <c r="C1754" s="28">
        <v>2284</v>
      </c>
      <c r="D1754" s="28">
        <v>0</v>
      </c>
      <c r="E1754" s="28">
        <v>2284</v>
      </c>
      <c r="F1754" s="27" t="s">
        <v>42</v>
      </c>
      <c r="G1754" s="1" t="s">
        <v>1593</v>
      </c>
      <c r="H1754" s="1" t="s">
        <v>7713</v>
      </c>
      <c r="I1754" s="1" t="s">
        <v>8452</v>
      </c>
      <c r="J1754" s="1" t="s">
        <v>42</v>
      </c>
      <c r="K1754" s="1" t="s">
        <v>42</v>
      </c>
      <c r="M1754" s="1" t="s">
        <v>42</v>
      </c>
      <c r="O1754" s="1" t="s">
        <v>42</v>
      </c>
      <c r="P1754" s="1" t="s">
        <v>42</v>
      </c>
      <c r="Q1754" s="1" t="s">
        <v>42</v>
      </c>
      <c r="R1754" s="1" t="s">
        <v>42</v>
      </c>
      <c r="S1754" s="1" t="s">
        <v>42</v>
      </c>
      <c r="T1754" s="1" t="s">
        <v>42</v>
      </c>
    </row>
    <row r="1755" spans="1:20" ht="20.100000000000001" customHeight="1" x14ac:dyDescent="0.3">
      <c r="A1755" s="27" t="s">
        <v>7726</v>
      </c>
      <c r="B1755" s="28">
        <v>0</v>
      </c>
      <c r="C1755" s="28">
        <v>0</v>
      </c>
      <c r="D1755" s="28">
        <v>0</v>
      </c>
      <c r="E1755" s="28">
        <v>0</v>
      </c>
      <c r="F1755" s="27" t="s">
        <v>42</v>
      </c>
      <c r="G1755" s="1" t="s">
        <v>1593</v>
      </c>
      <c r="H1755" s="1" t="s">
        <v>7713</v>
      </c>
      <c r="I1755" s="1" t="s">
        <v>7727</v>
      </c>
      <c r="J1755" s="1" t="s">
        <v>42</v>
      </c>
      <c r="K1755" s="1" t="s">
        <v>42</v>
      </c>
      <c r="M1755" s="1" t="s">
        <v>42</v>
      </c>
      <c r="O1755" s="1" t="s">
        <v>42</v>
      </c>
      <c r="P1755" s="1" t="s">
        <v>42</v>
      </c>
      <c r="Q1755" s="1" t="s">
        <v>42</v>
      </c>
      <c r="R1755" s="1" t="s">
        <v>42</v>
      </c>
      <c r="S1755" s="1" t="s">
        <v>42</v>
      </c>
      <c r="T1755" s="1" t="s">
        <v>42</v>
      </c>
    </row>
    <row r="1756" spans="1:20" ht="20.100000000000001" customHeight="1" x14ac:dyDescent="0.3">
      <c r="A1756" s="27" t="s">
        <v>8636</v>
      </c>
      <c r="B1756" s="28">
        <v>0</v>
      </c>
      <c r="C1756" s="28">
        <v>1738</v>
      </c>
      <c r="D1756" s="28">
        <v>0</v>
      </c>
      <c r="E1756" s="28">
        <v>1738</v>
      </c>
      <c r="F1756" s="27" t="s">
        <v>42</v>
      </c>
      <c r="G1756" s="1" t="s">
        <v>1593</v>
      </c>
      <c r="H1756" s="1" t="s">
        <v>7713</v>
      </c>
      <c r="I1756" s="1" t="s">
        <v>8468</v>
      </c>
      <c r="J1756" s="1" t="s">
        <v>42</v>
      </c>
      <c r="K1756" s="1" t="s">
        <v>42</v>
      </c>
      <c r="M1756" s="1" t="s">
        <v>42</v>
      </c>
      <c r="O1756" s="1" t="s">
        <v>42</v>
      </c>
      <c r="P1756" s="1" t="s">
        <v>42</v>
      </c>
      <c r="Q1756" s="1" t="s">
        <v>42</v>
      </c>
      <c r="R1756" s="1" t="s">
        <v>42</v>
      </c>
      <c r="S1756" s="1" t="s">
        <v>42</v>
      </c>
      <c r="T1756" s="1" t="s">
        <v>42</v>
      </c>
    </row>
    <row r="1757" spans="1:20" ht="20.100000000000001" customHeight="1" x14ac:dyDescent="0.3">
      <c r="A1757" s="27" t="s">
        <v>8094</v>
      </c>
      <c r="B1757" s="28">
        <v>0</v>
      </c>
      <c r="C1757" s="28">
        <v>9543.2999999999993</v>
      </c>
      <c r="D1757" s="28">
        <v>0</v>
      </c>
      <c r="E1757" s="28">
        <v>9543.2999999999993</v>
      </c>
      <c r="F1757" s="27" t="s">
        <v>42</v>
      </c>
      <c r="G1757" s="1" t="s">
        <v>1593</v>
      </c>
      <c r="H1757" s="1" t="s">
        <v>7713</v>
      </c>
      <c r="I1757" s="1" t="s">
        <v>8095</v>
      </c>
      <c r="J1757" s="1" t="s">
        <v>42</v>
      </c>
      <c r="K1757" s="1" t="s">
        <v>42</v>
      </c>
      <c r="M1757" s="1" t="s">
        <v>42</v>
      </c>
      <c r="O1757" s="1" t="s">
        <v>42</v>
      </c>
      <c r="P1757" s="1" t="s">
        <v>42</v>
      </c>
      <c r="Q1757" s="1" t="s">
        <v>42</v>
      </c>
      <c r="R1757" s="1" t="s">
        <v>42</v>
      </c>
      <c r="S1757" s="1" t="s">
        <v>42</v>
      </c>
      <c r="T1757" s="1" t="s">
        <v>42</v>
      </c>
    </row>
    <row r="1758" spans="1:20" ht="20.100000000000001" customHeight="1" x14ac:dyDescent="0.3">
      <c r="A1758" s="27" t="s">
        <v>7712</v>
      </c>
      <c r="B1758" s="28">
        <v>0</v>
      </c>
      <c r="C1758" s="28">
        <v>0</v>
      </c>
      <c r="D1758" s="28">
        <v>0</v>
      </c>
      <c r="E1758" s="28">
        <v>0</v>
      </c>
      <c r="F1758" s="27" t="s">
        <v>42</v>
      </c>
      <c r="G1758" s="1" t="s">
        <v>1593</v>
      </c>
      <c r="H1758" s="1" t="s">
        <v>7713</v>
      </c>
      <c r="I1758" s="1" t="s">
        <v>7712</v>
      </c>
      <c r="J1758" s="1" t="s">
        <v>42</v>
      </c>
      <c r="K1758" s="1" t="s">
        <v>42</v>
      </c>
      <c r="M1758" s="1" t="s">
        <v>42</v>
      </c>
      <c r="O1758" s="1" t="s">
        <v>42</v>
      </c>
      <c r="P1758" s="1" t="s">
        <v>42</v>
      </c>
      <c r="Q1758" s="1" t="s">
        <v>42</v>
      </c>
      <c r="R1758" s="1" t="s">
        <v>42</v>
      </c>
      <c r="S1758" s="1" t="s">
        <v>42</v>
      </c>
      <c r="T1758" s="1" t="s">
        <v>42</v>
      </c>
    </row>
    <row r="1759" spans="1:20" ht="20.100000000000001" customHeight="1" x14ac:dyDescent="0.3">
      <c r="A1759" s="27" t="s">
        <v>7812</v>
      </c>
      <c r="B1759" s="28">
        <v>0</v>
      </c>
      <c r="C1759" s="28">
        <v>0</v>
      </c>
      <c r="D1759" s="28">
        <v>0</v>
      </c>
      <c r="E1759" s="28">
        <v>0</v>
      </c>
      <c r="F1759" s="27" t="s">
        <v>42</v>
      </c>
      <c r="G1759" s="1" t="s">
        <v>1593</v>
      </c>
      <c r="H1759" s="1" t="s">
        <v>7713</v>
      </c>
      <c r="I1759" s="1" t="s">
        <v>7813</v>
      </c>
      <c r="J1759" s="1" t="s">
        <v>42</v>
      </c>
      <c r="K1759" s="1" t="s">
        <v>42</v>
      </c>
      <c r="M1759" s="1" t="s">
        <v>42</v>
      </c>
      <c r="O1759" s="1" t="s">
        <v>42</v>
      </c>
      <c r="P1759" s="1" t="s">
        <v>42</v>
      </c>
      <c r="Q1759" s="1" t="s">
        <v>42</v>
      </c>
      <c r="R1759" s="1" t="s">
        <v>42</v>
      </c>
      <c r="S1759" s="1" t="s">
        <v>42</v>
      </c>
      <c r="T1759" s="1" t="s">
        <v>42</v>
      </c>
    </row>
    <row r="1760" spans="1:20" ht="20.100000000000001" customHeight="1" x14ac:dyDescent="0.3">
      <c r="A1760" s="27" t="s">
        <v>8407</v>
      </c>
      <c r="B1760" s="28">
        <v>0</v>
      </c>
      <c r="C1760" s="28">
        <v>0</v>
      </c>
      <c r="D1760" s="28">
        <v>0</v>
      </c>
      <c r="E1760" s="28">
        <v>0</v>
      </c>
      <c r="F1760" s="27" t="s">
        <v>42</v>
      </c>
      <c r="G1760" s="1" t="s">
        <v>1593</v>
      </c>
      <c r="H1760" s="1" t="s">
        <v>7713</v>
      </c>
      <c r="I1760" s="1" t="s">
        <v>8407</v>
      </c>
      <c r="J1760" s="1" t="s">
        <v>42</v>
      </c>
      <c r="K1760" s="1" t="s">
        <v>42</v>
      </c>
      <c r="M1760" s="1" t="s">
        <v>42</v>
      </c>
      <c r="O1760" s="1" t="s">
        <v>42</v>
      </c>
      <c r="P1760" s="1" t="s">
        <v>42</v>
      </c>
      <c r="Q1760" s="1" t="s">
        <v>42</v>
      </c>
      <c r="R1760" s="1" t="s">
        <v>42</v>
      </c>
      <c r="S1760" s="1" t="s">
        <v>42</v>
      </c>
      <c r="T1760" s="1" t="s">
        <v>42</v>
      </c>
    </row>
    <row r="1761" spans="1:20" ht="20.100000000000001" customHeight="1" x14ac:dyDescent="0.3">
      <c r="A1761" s="27" t="s">
        <v>8408</v>
      </c>
      <c r="B1761" s="28">
        <v>0</v>
      </c>
      <c r="C1761" s="28">
        <v>0</v>
      </c>
      <c r="D1761" s="28">
        <v>0</v>
      </c>
      <c r="E1761" s="28">
        <v>0</v>
      </c>
      <c r="F1761" s="27" t="s">
        <v>42</v>
      </c>
      <c r="G1761" s="1" t="s">
        <v>1593</v>
      </c>
      <c r="H1761" s="1" t="s">
        <v>7713</v>
      </c>
      <c r="I1761" s="1" t="s">
        <v>8409</v>
      </c>
      <c r="J1761" s="1" t="s">
        <v>42</v>
      </c>
      <c r="K1761" s="1" t="s">
        <v>42</v>
      </c>
      <c r="M1761" s="1" t="s">
        <v>42</v>
      </c>
      <c r="O1761" s="1" t="s">
        <v>42</v>
      </c>
      <c r="P1761" s="1" t="s">
        <v>42</v>
      </c>
      <c r="Q1761" s="1" t="s">
        <v>42</v>
      </c>
      <c r="R1761" s="1" t="s">
        <v>42</v>
      </c>
      <c r="S1761" s="1" t="s">
        <v>42</v>
      </c>
      <c r="T1761" s="1" t="s">
        <v>42</v>
      </c>
    </row>
    <row r="1762" spans="1:20" ht="20.100000000000001" customHeight="1" x14ac:dyDescent="0.3">
      <c r="A1762" s="27" t="s">
        <v>8637</v>
      </c>
      <c r="B1762" s="28">
        <v>1301.9000000000001</v>
      </c>
      <c r="C1762" s="28">
        <v>0</v>
      </c>
      <c r="D1762" s="28">
        <v>0</v>
      </c>
      <c r="E1762" s="28">
        <v>1301.9000000000001</v>
      </c>
      <c r="F1762" s="27" t="s">
        <v>42</v>
      </c>
      <c r="G1762" s="1" t="s">
        <v>1593</v>
      </c>
      <c r="H1762" s="1" t="s">
        <v>7713</v>
      </c>
      <c r="I1762" s="1" t="s">
        <v>8240</v>
      </c>
      <c r="J1762" s="1" t="s">
        <v>42</v>
      </c>
      <c r="K1762" s="1" t="s">
        <v>42</v>
      </c>
      <c r="M1762" s="1" t="s">
        <v>42</v>
      </c>
      <c r="O1762" s="1" t="s">
        <v>42</v>
      </c>
      <c r="P1762" s="1" t="s">
        <v>42</v>
      </c>
      <c r="Q1762" s="1" t="s">
        <v>42</v>
      </c>
      <c r="R1762" s="1" t="s">
        <v>42</v>
      </c>
      <c r="S1762" s="1" t="s">
        <v>42</v>
      </c>
      <c r="T1762" s="1" t="s">
        <v>42</v>
      </c>
    </row>
    <row r="1763" spans="1:20" ht="20.100000000000001" customHeight="1" x14ac:dyDescent="0.3">
      <c r="A1763" s="27" t="s">
        <v>8638</v>
      </c>
      <c r="B1763" s="28">
        <v>0</v>
      </c>
      <c r="C1763" s="28">
        <v>4769.2</v>
      </c>
      <c r="D1763" s="28">
        <v>0</v>
      </c>
      <c r="E1763" s="28">
        <v>4769.2</v>
      </c>
      <c r="F1763" s="27" t="s">
        <v>42</v>
      </c>
      <c r="G1763" s="1" t="s">
        <v>1593</v>
      </c>
      <c r="H1763" s="1" t="s">
        <v>7713</v>
      </c>
      <c r="I1763" s="1" t="s">
        <v>8242</v>
      </c>
      <c r="J1763" s="1" t="s">
        <v>42</v>
      </c>
      <c r="K1763" s="1" t="s">
        <v>42</v>
      </c>
      <c r="M1763" s="1" t="s">
        <v>42</v>
      </c>
      <c r="O1763" s="1" t="s">
        <v>42</v>
      </c>
      <c r="P1763" s="1" t="s">
        <v>42</v>
      </c>
      <c r="Q1763" s="1" t="s">
        <v>42</v>
      </c>
      <c r="R1763" s="1" t="s">
        <v>42</v>
      </c>
      <c r="S1763" s="1" t="s">
        <v>42</v>
      </c>
      <c r="T1763" s="1" t="s">
        <v>42</v>
      </c>
    </row>
    <row r="1764" spans="1:20" ht="20.100000000000001" customHeight="1" x14ac:dyDescent="0.3">
      <c r="A1764" s="27" t="s">
        <v>8639</v>
      </c>
      <c r="B1764" s="28">
        <v>0</v>
      </c>
      <c r="C1764" s="28">
        <v>0</v>
      </c>
      <c r="D1764" s="28">
        <v>1415.2</v>
      </c>
      <c r="E1764" s="28">
        <v>1415.2</v>
      </c>
      <c r="F1764" s="27" t="s">
        <v>42</v>
      </c>
      <c r="G1764" s="1" t="s">
        <v>1593</v>
      </c>
      <c r="H1764" s="1" t="s">
        <v>7713</v>
      </c>
      <c r="I1764" s="1" t="s">
        <v>8413</v>
      </c>
      <c r="J1764" s="1" t="s">
        <v>42</v>
      </c>
      <c r="K1764" s="1" t="s">
        <v>42</v>
      </c>
      <c r="M1764" s="1" t="s">
        <v>42</v>
      </c>
      <c r="O1764" s="1" t="s">
        <v>42</v>
      </c>
      <c r="P1764" s="1" t="s">
        <v>42</v>
      </c>
      <c r="Q1764" s="1" t="s">
        <v>42</v>
      </c>
      <c r="R1764" s="1" t="s">
        <v>42</v>
      </c>
      <c r="S1764" s="1" t="s">
        <v>42</v>
      </c>
      <c r="T1764" s="1" t="s">
        <v>42</v>
      </c>
    </row>
    <row r="1765" spans="1:20" ht="20.100000000000001" customHeight="1" x14ac:dyDescent="0.3">
      <c r="A1765" s="27" t="s">
        <v>7766</v>
      </c>
      <c r="B1765" s="28">
        <v>1301.9000000000001</v>
      </c>
      <c r="C1765" s="28">
        <v>4769.2</v>
      </c>
      <c r="D1765" s="28">
        <v>1415.2</v>
      </c>
      <c r="E1765" s="28">
        <v>7486.3</v>
      </c>
      <c r="F1765" s="27" t="s">
        <v>42</v>
      </c>
      <c r="G1765" s="1" t="s">
        <v>1593</v>
      </c>
      <c r="H1765" s="1" t="s">
        <v>7713</v>
      </c>
      <c r="I1765" s="1" t="s">
        <v>7767</v>
      </c>
      <c r="J1765" s="1" t="s">
        <v>42</v>
      </c>
      <c r="K1765" s="1" t="s">
        <v>42</v>
      </c>
      <c r="M1765" s="1" t="s">
        <v>42</v>
      </c>
      <c r="O1765" s="1" t="s">
        <v>42</v>
      </c>
      <c r="P1765" s="1" t="s">
        <v>42</v>
      </c>
      <c r="Q1765" s="1" t="s">
        <v>42</v>
      </c>
      <c r="R1765" s="1" t="s">
        <v>42</v>
      </c>
      <c r="S1765" s="1" t="s">
        <v>42</v>
      </c>
      <c r="T1765" s="1" t="s">
        <v>42</v>
      </c>
    </row>
    <row r="1766" spans="1:20" ht="20.100000000000001" customHeight="1" x14ac:dyDescent="0.3">
      <c r="A1766" s="27" t="s">
        <v>7712</v>
      </c>
      <c r="B1766" s="28">
        <v>0</v>
      </c>
      <c r="C1766" s="28">
        <v>0</v>
      </c>
      <c r="D1766" s="28">
        <v>0</v>
      </c>
      <c r="E1766" s="28">
        <v>0</v>
      </c>
      <c r="F1766" s="27" t="s">
        <v>42</v>
      </c>
      <c r="G1766" s="1" t="s">
        <v>1593</v>
      </c>
      <c r="H1766" s="1" t="s">
        <v>7713</v>
      </c>
      <c r="I1766" s="1" t="s">
        <v>42</v>
      </c>
      <c r="J1766" s="1" t="s">
        <v>42</v>
      </c>
      <c r="K1766" s="1" t="s">
        <v>42</v>
      </c>
      <c r="M1766" s="1" t="s">
        <v>42</v>
      </c>
      <c r="O1766" s="1" t="s">
        <v>42</v>
      </c>
      <c r="P1766" s="1" t="s">
        <v>42</v>
      </c>
      <c r="Q1766" s="1" t="s">
        <v>42</v>
      </c>
      <c r="R1766" s="1" t="s">
        <v>42</v>
      </c>
      <c r="S1766" s="1" t="s">
        <v>42</v>
      </c>
      <c r="T1766" s="1" t="s">
        <v>42</v>
      </c>
    </row>
    <row r="1767" spans="1:20" ht="20.100000000000001" customHeight="1" x14ac:dyDescent="0.3">
      <c r="A1767" s="27" t="s">
        <v>8414</v>
      </c>
      <c r="B1767" s="28">
        <v>0</v>
      </c>
      <c r="C1767" s="28">
        <v>0</v>
      </c>
      <c r="D1767" s="28">
        <v>0</v>
      </c>
      <c r="E1767" s="28">
        <v>0</v>
      </c>
      <c r="F1767" s="27" t="s">
        <v>42</v>
      </c>
      <c r="G1767" s="1" t="s">
        <v>1593</v>
      </c>
      <c r="H1767" s="1" t="s">
        <v>7713</v>
      </c>
      <c r="I1767" s="1" t="s">
        <v>8415</v>
      </c>
      <c r="J1767" s="1" t="s">
        <v>42</v>
      </c>
      <c r="K1767" s="1" t="s">
        <v>42</v>
      </c>
      <c r="M1767" s="1" t="s">
        <v>42</v>
      </c>
      <c r="O1767" s="1" t="s">
        <v>42</v>
      </c>
      <c r="P1767" s="1" t="s">
        <v>42</v>
      </c>
      <c r="Q1767" s="1" t="s">
        <v>42</v>
      </c>
      <c r="R1767" s="1" t="s">
        <v>42</v>
      </c>
      <c r="S1767" s="1" t="s">
        <v>42</v>
      </c>
      <c r="T1767" s="1" t="s">
        <v>42</v>
      </c>
    </row>
    <row r="1768" spans="1:20" ht="20.100000000000001" customHeight="1" x14ac:dyDescent="0.3">
      <c r="A1768" s="27" t="s">
        <v>8640</v>
      </c>
      <c r="B1768" s="28">
        <v>142.69999999999999</v>
      </c>
      <c r="C1768" s="28">
        <v>0</v>
      </c>
      <c r="D1768" s="28">
        <v>0</v>
      </c>
      <c r="E1768" s="28">
        <v>142.69999999999999</v>
      </c>
      <c r="F1768" s="27" t="s">
        <v>42</v>
      </c>
      <c r="G1768" s="1" t="s">
        <v>1593</v>
      </c>
      <c r="H1768" s="1" t="s">
        <v>7713</v>
      </c>
      <c r="I1768" s="1" t="s">
        <v>8123</v>
      </c>
      <c r="J1768" s="1" t="s">
        <v>42</v>
      </c>
      <c r="K1768" s="1" t="s">
        <v>42</v>
      </c>
      <c r="M1768" s="1" t="s">
        <v>42</v>
      </c>
      <c r="O1768" s="1" t="s">
        <v>42</v>
      </c>
      <c r="P1768" s="1" t="s">
        <v>42</v>
      </c>
      <c r="Q1768" s="1" t="s">
        <v>42</v>
      </c>
      <c r="R1768" s="1" t="s">
        <v>42</v>
      </c>
      <c r="S1768" s="1" t="s">
        <v>42</v>
      </c>
      <c r="T1768" s="1" t="s">
        <v>42</v>
      </c>
    </row>
    <row r="1769" spans="1:20" ht="20.100000000000001" customHeight="1" x14ac:dyDescent="0.3">
      <c r="A1769" s="27" t="s">
        <v>8641</v>
      </c>
      <c r="B1769" s="28">
        <v>0</v>
      </c>
      <c r="C1769" s="28">
        <v>2929.1</v>
      </c>
      <c r="D1769" s="28">
        <v>0</v>
      </c>
      <c r="E1769" s="28">
        <v>2929.1</v>
      </c>
      <c r="F1769" s="27" t="s">
        <v>42</v>
      </c>
      <c r="G1769" s="1" t="s">
        <v>1593</v>
      </c>
      <c r="H1769" s="1" t="s">
        <v>7713</v>
      </c>
      <c r="I1769" s="1" t="s">
        <v>8125</v>
      </c>
      <c r="J1769" s="1" t="s">
        <v>42</v>
      </c>
      <c r="K1769" s="1" t="s">
        <v>42</v>
      </c>
      <c r="M1769" s="1" t="s">
        <v>42</v>
      </c>
      <c r="O1769" s="1" t="s">
        <v>42</v>
      </c>
      <c r="P1769" s="1" t="s">
        <v>42</v>
      </c>
      <c r="Q1769" s="1" t="s">
        <v>42</v>
      </c>
      <c r="R1769" s="1" t="s">
        <v>42</v>
      </c>
      <c r="S1769" s="1" t="s">
        <v>42</v>
      </c>
      <c r="T1769" s="1" t="s">
        <v>42</v>
      </c>
    </row>
    <row r="1770" spans="1:20" ht="20.100000000000001" customHeight="1" x14ac:dyDescent="0.3">
      <c r="A1770" s="27" t="s">
        <v>8642</v>
      </c>
      <c r="B1770" s="28">
        <v>0</v>
      </c>
      <c r="C1770" s="28">
        <v>0</v>
      </c>
      <c r="D1770" s="28">
        <v>50.1</v>
      </c>
      <c r="E1770" s="28">
        <v>50.1</v>
      </c>
      <c r="F1770" s="27" t="s">
        <v>42</v>
      </c>
      <c r="G1770" s="1" t="s">
        <v>1593</v>
      </c>
      <c r="H1770" s="1" t="s">
        <v>7713</v>
      </c>
      <c r="I1770" s="1" t="s">
        <v>8127</v>
      </c>
      <c r="J1770" s="1" t="s">
        <v>42</v>
      </c>
      <c r="K1770" s="1" t="s">
        <v>42</v>
      </c>
      <c r="M1770" s="1" t="s">
        <v>42</v>
      </c>
      <c r="O1770" s="1" t="s">
        <v>42</v>
      </c>
      <c r="P1770" s="1" t="s">
        <v>42</v>
      </c>
      <c r="Q1770" s="1" t="s">
        <v>42</v>
      </c>
      <c r="R1770" s="1" t="s">
        <v>42</v>
      </c>
      <c r="S1770" s="1" t="s">
        <v>42</v>
      </c>
      <c r="T1770" s="1" t="s">
        <v>42</v>
      </c>
    </row>
    <row r="1771" spans="1:20" ht="20.100000000000001" customHeight="1" x14ac:dyDescent="0.3">
      <c r="A1771" s="27" t="s">
        <v>7766</v>
      </c>
      <c r="B1771" s="28">
        <v>142.69999999999999</v>
      </c>
      <c r="C1771" s="28">
        <v>2929.1</v>
      </c>
      <c r="D1771" s="28">
        <v>50.1</v>
      </c>
      <c r="E1771" s="28">
        <v>3121.9</v>
      </c>
      <c r="F1771" s="27" t="s">
        <v>42</v>
      </c>
      <c r="G1771" s="1" t="s">
        <v>1593</v>
      </c>
      <c r="H1771" s="1" t="s">
        <v>7713</v>
      </c>
      <c r="I1771" s="1" t="s">
        <v>7767</v>
      </c>
      <c r="J1771" s="1" t="s">
        <v>42</v>
      </c>
      <c r="K1771" s="1" t="s">
        <v>42</v>
      </c>
      <c r="M1771" s="1" t="s">
        <v>42</v>
      </c>
      <c r="O1771" s="1" t="s">
        <v>42</v>
      </c>
      <c r="P1771" s="1" t="s">
        <v>42</v>
      </c>
      <c r="Q1771" s="1" t="s">
        <v>42</v>
      </c>
      <c r="R1771" s="1" t="s">
        <v>42</v>
      </c>
      <c r="S1771" s="1" t="s">
        <v>42</v>
      </c>
      <c r="T1771" s="1" t="s">
        <v>42</v>
      </c>
    </row>
    <row r="1772" spans="1:20" ht="20.100000000000001" customHeight="1" x14ac:dyDescent="0.3">
      <c r="A1772" s="27" t="s">
        <v>7712</v>
      </c>
      <c r="B1772" s="28">
        <v>0</v>
      </c>
      <c r="C1772" s="28">
        <v>0</v>
      </c>
      <c r="D1772" s="28">
        <v>0</v>
      </c>
      <c r="E1772" s="28">
        <v>0</v>
      </c>
      <c r="F1772" s="27" t="s">
        <v>42</v>
      </c>
      <c r="G1772" s="1" t="s">
        <v>1593</v>
      </c>
      <c r="H1772" s="1" t="s">
        <v>7713</v>
      </c>
      <c r="I1772" s="1" t="s">
        <v>42</v>
      </c>
      <c r="J1772" s="1" t="s">
        <v>42</v>
      </c>
      <c r="K1772" s="1" t="s">
        <v>42</v>
      </c>
      <c r="M1772" s="1" t="s">
        <v>42</v>
      </c>
      <c r="O1772" s="1" t="s">
        <v>42</v>
      </c>
      <c r="P1772" s="1" t="s">
        <v>42</v>
      </c>
      <c r="Q1772" s="1" t="s">
        <v>42</v>
      </c>
      <c r="R1772" s="1" t="s">
        <v>42</v>
      </c>
      <c r="S1772" s="1" t="s">
        <v>42</v>
      </c>
      <c r="T1772" s="1" t="s">
        <v>42</v>
      </c>
    </row>
    <row r="1773" spans="1:20" ht="20.100000000000001" customHeight="1" x14ac:dyDescent="0.3">
      <c r="A1773" s="27" t="s">
        <v>8419</v>
      </c>
      <c r="B1773" s="28">
        <v>0</v>
      </c>
      <c r="C1773" s="28">
        <v>0</v>
      </c>
      <c r="D1773" s="28">
        <v>0</v>
      </c>
      <c r="E1773" s="28">
        <v>0</v>
      </c>
      <c r="F1773" s="27" t="s">
        <v>42</v>
      </c>
      <c r="G1773" s="1" t="s">
        <v>1593</v>
      </c>
      <c r="H1773" s="1" t="s">
        <v>7713</v>
      </c>
      <c r="I1773" s="1" t="s">
        <v>8420</v>
      </c>
      <c r="J1773" s="1" t="s">
        <v>42</v>
      </c>
      <c r="K1773" s="1" t="s">
        <v>42</v>
      </c>
      <c r="M1773" s="1" t="s">
        <v>42</v>
      </c>
      <c r="O1773" s="1" t="s">
        <v>42</v>
      </c>
      <c r="P1773" s="1" t="s">
        <v>42</v>
      </c>
      <c r="Q1773" s="1" t="s">
        <v>42</v>
      </c>
      <c r="R1773" s="1" t="s">
        <v>42</v>
      </c>
      <c r="S1773" s="1" t="s">
        <v>42</v>
      </c>
      <c r="T1773" s="1" t="s">
        <v>42</v>
      </c>
    </row>
    <row r="1774" spans="1:20" ht="20.100000000000001" customHeight="1" x14ac:dyDescent="0.3">
      <c r="A1774" s="27" t="s">
        <v>8643</v>
      </c>
      <c r="B1774" s="28">
        <v>431.3</v>
      </c>
      <c r="C1774" s="28">
        <v>0</v>
      </c>
      <c r="D1774" s="28">
        <v>0</v>
      </c>
      <c r="E1774" s="28">
        <v>431.3</v>
      </c>
      <c r="F1774" s="27" t="s">
        <v>42</v>
      </c>
      <c r="G1774" s="1" t="s">
        <v>1593</v>
      </c>
      <c r="H1774" s="1" t="s">
        <v>7713</v>
      </c>
      <c r="I1774" s="1" t="s">
        <v>8422</v>
      </c>
      <c r="J1774" s="1" t="s">
        <v>42</v>
      </c>
      <c r="K1774" s="1" t="s">
        <v>42</v>
      </c>
      <c r="M1774" s="1" t="s">
        <v>42</v>
      </c>
      <c r="O1774" s="1" t="s">
        <v>42</v>
      </c>
      <c r="P1774" s="1" t="s">
        <v>42</v>
      </c>
      <c r="Q1774" s="1" t="s">
        <v>42</v>
      </c>
      <c r="R1774" s="1" t="s">
        <v>42</v>
      </c>
      <c r="S1774" s="1" t="s">
        <v>42</v>
      </c>
      <c r="T1774" s="1" t="s">
        <v>42</v>
      </c>
    </row>
    <row r="1775" spans="1:20" ht="20.100000000000001" customHeight="1" x14ac:dyDescent="0.3">
      <c r="A1775" s="27" t="s">
        <v>8644</v>
      </c>
      <c r="B1775" s="28">
        <v>0</v>
      </c>
      <c r="C1775" s="28">
        <v>4022.4</v>
      </c>
      <c r="D1775" s="28">
        <v>0</v>
      </c>
      <c r="E1775" s="28">
        <v>4022.4</v>
      </c>
      <c r="F1775" s="27" t="s">
        <v>42</v>
      </c>
      <c r="G1775" s="1" t="s">
        <v>1593</v>
      </c>
      <c r="H1775" s="1" t="s">
        <v>7713</v>
      </c>
      <c r="I1775" s="1" t="s">
        <v>8424</v>
      </c>
      <c r="J1775" s="1" t="s">
        <v>42</v>
      </c>
      <c r="K1775" s="1" t="s">
        <v>42</v>
      </c>
      <c r="M1775" s="1" t="s">
        <v>42</v>
      </c>
      <c r="O1775" s="1" t="s">
        <v>42</v>
      </c>
      <c r="P1775" s="1" t="s">
        <v>42</v>
      </c>
      <c r="Q1775" s="1" t="s">
        <v>42</v>
      </c>
      <c r="R1775" s="1" t="s">
        <v>42</v>
      </c>
      <c r="S1775" s="1" t="s">
        <v>42</v>
      </c>
      <c r="T1775" s="1" t="s">
        <v>42</v>
      </c>
    </row>
    <row r="1776" spans="1:20" ht="20.100000000000001" customHeight="1" x14ac:dyDescent="0.3">
      <c r="A1776" s="27" t="s">
        <v>8645</v>
      </c>
      <c r="B1776" s="28">
        <v>0</v>
      </c>
      <c r="C1776" s="28">
        <v>0</v>
      </c>
      <c r="D1776" s="28">
        <v>527</v>
      </c>
      <c r="E1776" s="28">
        <v>527</v>
      </c>
      <c r="F1776" s="27" t="s">
        <v>42</v>
      </c>
      <c r="G1776" s="1" t="s">
        <v>1593</v>
      </c>
      <c r="H1776" s="1" t="s">
        <v>7713</v>
      </c>
      <c r="I1776" s="1" t="s">
        <v>8426</v>
      </c>
      <c r="J1776" s="1" t="s">
        <v>42</v>
      </c>
      <c r="K1776" s="1" t="s">
        <v>42</v>
      </c>
      <c r="M1776" s="1" t="s">
        <v>42</v>
      </c>
      <c r="O1776" s="1" t="s">
        <v>42</v>
      </c>
      <c r="P1776" s="1" t="s">
        <v>42</v>
      </c>
      <c r="Q1776" s="1" t="s">
        <v>42</v>
      </c>
      <c r="R1776" s="1" t="s">
        <v>42</v>
      </c>
      <c r="S1776" s="1" t="s">
        <v>42</v>
      </c>
      <c r="T1776" s="1" t="s">
        <v>42</v>
      </c>
    </row>
    <row r="1777" spans="1:20" ht="20.100000000000001" customHeight="1" x14ac:dyDescent="0.3">
      <c r="A1777" s="27" t="s">
        <v>7742</v>
      </c>
      <c r="B1777" s="28">
        <v>431.3</v>
      </c>
      <c r="C1777" s="28">
        <v>4022.4</v>
      </c>
      <c r="D1777" s="28">
        <v>527</v>
      </c>
      <c r="E1777" s="28">
        <v>4980.7</v>
      </c>
      <c r="F1777" s="27" t="s">
        <v>42</v>
      </c>
      <c r="G1777" s="1" t="s">
        <v>1593</v>
      </c>
      <c r="H1777" s="1" t="s">
        <v>7713</v>
      </c>
      <c r="I1777" s="1" t="s">
        <v>7743</v>
      </c>
      <c r="J1777" s="1" t="s">
        <v>42</v>
      </c>
      <c r="K1777" s="1" t="s">
        <v>42</v>
      </c>
      <c r="M1777" s="1" t="s">
        <v>42</v>
      </c>
      <c r="O1777" s="1" t="s">
        <v>42</v>
      </c>
      <c r="P1777" s="1" t="s">
        <v>42</v>
      </c>
      <c r="Q1777" s="1" t="s">
        <v>42</v>
      </c>
      <c r="R1777" s="1" t="s">
        <v>42</v>
      </c>
      <c r="S1777" s="1" t="s">
        <v>42</v>
      </c>
      <c r="T1777" s="1" t="s">
        <v>42</v>
      </c>
    </row>
    <row r="1778" spans="1:20" ht="20.100000000000001" customHeight="1" x14ac:dyDescent="0.3">
      <c r="A1778" s="27" t="s">
        <v>7712</v>
      </c>
      <c r="B1778" s="28">
        <v>0</v>
      </c>
      <c r="C1778" s="28">
        <v>0</v>
      </c>
      <c r="D1778" s="28">
        <v>0</v>
      </c>
      <c r="E1778" s="28">
        <v>0</v>
      </c>
      <c r="F1778" s="27" t="s">
        <v>42</v>
      </c>
      <c r="G1778" s="1" t="s">
        <v>1593</v>
      </c>
      <c r="H1778" s="1" t="s">
        <v>7713</v>
      </c>
      <c r="I1778" s="1" t="s">
        <v>42</v>
      </c>
      <c r="J1778" s="1" t="s">
        <v>42</v>
      </c>
      <c r="K1778" s="1" t="s">
        <v>42</v>
      </c>
      <c r="M1778" s="1" t="s">
        <v>42</v>
      </c>
      <c r="O1778" s="1" t="s">
        <v>42</v>
      </c>
      <c r="P1778" s="1" t="s">
        <v>42</v>
      </c>
      <c r="Q1778" s="1" t="s">
        <v>42</v>
      </c>
      <c r="R1778" s="1" t="s">
        <v>42</v>
      </c>
      <c r="S1778" s="1" t="s">
        <v>42</v>
      </c>
      <c r="T1778" s="1" t="s">
        <v>42</v>
      </c>
    </row>
    <row r="1779" spans="1:20" ht="20.100000000000001" customHeight="1" x14ac:dyDescent="0.3">
      <c r="A1779" s="27" t="s">
        <v>8646</v>
      </c>
      <c r="B1779" s="28">
        <v>0</v>
      </c>
      <c r="C1779" s="28">
        <v>0</v>
      </c>
      <c r="D1779" s="28">
        <v>190.8</v>
      </c>
      <c r="E1779" s="28">
        <v>190.8</v>
      </c>
      <c r="F1779" s="27" t="s">
        <v>42</v>
      </c>
      <c r="G1779" s="1" t="s">
        <v>1593</v>
      </c>
      <c r="H1779" s="1" t="s">
        <v>7713</v>
      </c>
      <c r="I1779" s="1" t="s">
        <v>8454</v>
      </c>
      <c r="J1779" s="1" t="s">
        <v>42</v>
      </c>
      <c r="K1779" s="1" t="s">
        <v>42</v>
      </c>
      <c r="M1779" s="1" t="s">
        <v>42</v>
      </c>
      <c r="O1779" s="1" t="s">
        <v>42</v>
      </c>
      <c r="P1779" s="1" t="s">
        <v>42</v>
      </c>
      <c r="Q1779" s="1" t="s">
        <v>42</v>
      </c>
      <c r="R1779" s="1" t="s">
        <v>42</v>
      </c>
      <c r="S1779" s="1" t="s">
        <v>42</v>
      </c>
      <c r="T1779" s="1" t="s">
        <v>42</v>
      </c>
    </row>
    <row r="1780" spans="1:20" ht="20.100000000000001" customHeight="1" x14ac:dyDescent="0.3">
      <c r="A1780" s="27" t="s">
        <v>7766</v>
      </c>
      <c r="B1780" s="28">
        <v>0</v>
      </c>
      <c r="C1780" s="28">
        <v>0</v>
      </c>
      <c r="D1780" s="28">
        <v>190.8</v>
      </c>
      <c r="E1780" s="28">
        <v>190.8</v>
      </c>
      <c r="F1780" s="27" t="s">
        <v>42</v>
      </c>
      <c r="G1780" s="1" t="s">
        <v>1593</v>
      </c>
      <c r="H1780" s="1" t="s">
        <v>7713</v>
      </c>
      <c r="I1780" s="1" t="s">
        <v>7767</v>
      </c>
      <c r="J1780" s="1" t="s">
        <v>42</v>
      </c>
      <c r="K1780" s="1" t="s">
        <v>42</v>
      </c>
      <c r="M1780" s="1" t="s">
        <v>42</v>
      </c>
      <c r="O1780" s="1" t="s">
        <v>42</v>
      </c>
      <c r="P1780" s="1" t="s">
        <v>42</v>
      </c>
      <c r="Q1780" s="1" t="s">
        <v>42</v>
      </c>
      <c r="R1780" s="1" t="s">
        <v>42</v>
      </c>
      <c r="S1780" s="1" t="s">
        <v>42</v>
      </c>
      <c r="T1780" s="1" t="s">
        <v>42</v>
      </c>
    </row>
    <row r="1781" spans="1:20" ht="20.100000000000001" customHeight="1" x14ac:dyDescent="0.3">
      <c r="A1781" s="27" t="s">
        <v>8037</v>
      </c>
      <c r="B1781" s="28">
        <v>0</v>
      </c>
      <c r="C1781" s="28">
        <v>0</v>
      </c>
      <c r="D1781" s="28">
        <v>0</v>
      </c>
      <c r="E1781" s="28">
        <v>0</v>
      </c>
      <c r="F1781" s="27" t="s">
        <v>42</v>
      </c>
      <c r="G1781" s="1" t="s">
        <v>1593</v>
      </c>
      <c r="H1781" s="1" t="s">
        <v>7713</v>
      </c>
      <c r="I1781" s="1" t="s">
        <v>8037</v>
      </c>
      <c r="J1781" s="1" t="s">
        <v>42</v>
      </c>
      <c r="K1781" s="1" t="s">
        <v>42</v>
      </c>
      <c r="M1781" s="1" t="s">
        <v>42</v>
      </c>
      <c r="O1781" s="1" t="s">
        <v>42</v>
      </c>
      <c r="P1781" s="1" t="s">
        <v>42</v>
      </c>
      <c r="Q1781" s="1" t="s">
        <v>42</v>
      </c>
      <c r="R1781" s="1" t="s">
        <v>42</v>
      </c>
      <c r="S1781" s="1" t="s">
        <v>42</v>
      </c>
      <c r="T1781" s="1" t="s">
        <v>42</v>
      </c>
    </row>
    <row r="1782" spans="1:20" ht="20.100000000000001" customHeight="1" x14ac:dyDescent="0.3">
      <c r="A1782" s="27" t="s">
        <v>7712</v>
      </c>
      <c r="B1782" s="28">
        <v>0</v>
      </c>
      <c r="C1782" s="28">
        <v>0</v>
      </c>
      <c r="D1782" s="28">
        <v>0</v>
      </c>
      <c r="E1782" s="28">
        <v>0</v>
      </c>
      <c r="F1782" s="27" t="s">
        <v>42</v>
      </c>
      <c r="G1782" s="1" t="s">
        <v>1593</v>
      </c>
      <c r="H1782" s="1" t="s">
        <v>7713</v>
      </c>
      <c r="I1782" s="1" t="s">
        <v>7712</v>
      </c>
      <c r="J1782" s="1" t="s">
        <v>42</v>
      </c>
      <c r="K1782" s="1" t="s">
        <v>42</v>
      </c>
      <c r="M1782" s="1" t="s">
        <v>42</v>
      </c>
      <c r="O1782" s="1" t="s">
        <v>42</v>
      </c>
      <c r="P1782" s="1" t="s">
        <v>42</v>
      </c>
      <c r="Q1782" s="1" t="s">
        <v>42</v>
      </c>
      <c r="R1782" s="1" t="s">
        <v>42</v>
      </c>
      <c r="S1782" s="1" t="s">
        <v>42</v>
      </c>
      <c r="T1782" s="1" t="s">
        <v>42</v>
      </c>
    </row>
    <row r="1783" spans="1:20" ht="20.100000000000001" customHeight="1" x14ac:dyDescent="0.3">
      <c r="A1783" s="27" t="s">
        <v>7712</v>
      </c>
      <c r="B1783" s="28">
        <v>0</v>
      </c>
      <c r="C1783" s="28">
        <v>0</v>
      </c>
      <c r="D1783" s="28">
        <v>0</v>
      </c>
      <c r="E1783" s="28">
        <v>0</v>
      </c>
      <c r="F1783" s="27" t="s">
        <v>42</v>
      </c>
      <c r="G1783" s="1" t="s">
        <v>1593</v>
      </c>
      <c r="H1783" s="1" t="s">
        <v>7713</v>
      </c>
      <c r="I1783" s="1" t="s">
        <v>7712</v>
      </c>
      <c r="J1783" s="1" t="s">
        <v>42</v>
      </c>
      <c r="K1783" s="1" t="s">
        <v>42</v>
      </c>
      <c r="M1783" s="1" t="s">
        <v>42</v>
      </c>
      <c r="O1783" s="1" t="s">
        <v>42</v>
      </c>
      <c r="P1783" s="1" t="s">
        <v>42</v>
      </c>
      <c r="Q1783" s="1" t="s">
        <v>42</v>
      </c>
      <c r="R1783" s="1" t="s">
        <v>42</v>
      </c>
      <c r="S1783" s="1" t="s">
        <v>42</v>
      </c>
      <c r="T1783" s="1" t="s">
        <v>42</v>
      </c>
    </row>
    <row r="1784" spans="1:20" ht="20.100000000000001" customHeight="1" x14ac:dyDescent="0.3">
      <c r="A1784" s="27" t="s">
        <v>7768</v>
      </c>
      <c r="B1784" s="29">
        <v>1875</v>
      </c>
      <c r="C1784" s="29">
        <v>21264</v>
      </c>
      <c r="D1784" s="29">
        <v>2183</v>
      </c>
      <c r="E1784" s="29">
        <v>25322</v>
      </c>
      <c r="F1784" s="30"/>
    </row>
    <row r="1785" spans="1:20" ht="20.100000000000001" customHeight="1" x14ac:dyDescent="0.3">
      <c r="A1785" s="30"/>
      <c r="B1785" s="30"/>
      <c r="C1785" s="30"/>
      <c r="D1785" s="30"/>
      <c r="E1785" s="30"/>
      <c r="F1785" s="30"/>
    </row>
    <row r="1786" spans="1:20" ht="20.100000000000001" customHeight="1" x14ac:dyDescent="0.3">
      <c r="A1786" s="30" t="s">
        <v>8647</v>
      </c>
      <c r="B1786" s="30"/>
      <c r="C1786" s="30"/>
      <c r="D1786" s="30"/>
      <c r="E1786" s="30"/>
      <c r="F1786" s="27" t="s">
        <v>42</v>
      </c>
      <c r="G1786" s="1" t="s">
        <v>1596</v>
      </c>
      <c r="I1786" s="1" t="s">
        <v>1572</v>
      </c>
      <c r="J1786" s="1" t="s">
        <v>1594</v>
      </c>
      <c r="K1786" s="1" t="s">
        <v>81</v>
      </c>
    </row>
    <row r="1787" spans="1:20" ht="20.100000000000001" customHeight="1" x14ac:dyDescent="0.3">
      <c r="A1787" s="27" t="s">
        <v>42</v>
      </c>
      <c r="B1787" s="28"/>
      <c r="C1787" s="28"/>
      <c r="D1787" s="28"/>
      <c r="E1787" s="28"/>
      <c r="F1787" s="27" t="s">
        <v>42</v>
      </c>
      <c r="G1787" s="1" t="s">
        <v>1596</v>
      </c>
      <c r="H1787" s="1" t="s">
        <v>7711</v>
      </c>
      <c r="I1787" s="1" t="s">
        <v>42</v>
      </c>
      <c r="J1787" s="1" t="s">
        <v>42</v>
      </c>
      <c r="K1787" s="1" t="s">
        <v>42</v>
      </c>
      <c r="L1787">
        <v>1</v>
      </c>
      <c r="M1787" s="1" t="s">
        <v>42</v>
      </c>
      <c r="O1787" s="1" t="s">
        <v>42</v>
      </c>
      <c r="P1787" s="1" t="s">
        <v>42</v>
      </c>
      <c r="Q1787" s="1" t="s">
        <v>42</v>
      </c>
      <c r="R1787" s="1" t="s">
        <v>42</v>
      </c>
      <c r="S1787" s="1" t="s">
        <v>42</v>
      </c>
      <c r="T1787" s="1" t="s">
        <v>42</v>
      </c>
    </row>
    <row r="1788" spans="1:20" ht="20.100000000000001" customHeight="1" x14ac:dyDescent="0.3">
      <c r="A1788" s="27" t="s">
        <v>7712</v>
      </c>
      <c r="B1788" s="28">
        <v>0</v>
      </c>
      <c r="C1788" s="28">
        <v>0</v>
      </c>
      <c r="D1788" s="28">
        <v>0</v>
      </c>
      <c r="E1788" s="28">
        <v>0</v>
      </c>
      <c r="F1788" s="27" t="s">
        <v>42</v>
      </c>
      <c r="G1788" s="1" t="s">
        <v>1596</v>
      </c>
      <c r="H1788" s="1" t="s">
        <v>7713</v>
      </c>
      <c r="I1788" s="1" t="s">
        <v>42</v>
      </c>
      <c r="J1788" s="1" t="s">
        <v>42</v>
      </c>
      <c r="K1788" s="1" t="s">
        <v>42</v>
      </c>
      <c r="M1788" s="1" t="s">
        <v>42</v>
      </c>
      <c r="O1788" s="1" t="s">
        <v>42</v>
      </c>
      <c r="P1788" s="1" t="s">
        <v>42</v>
      </c>
      <c r="Q1788" s="1" t="s">
        <v>42</v>
      </c>
      <c r="R1788" s="1" t="s">
        <v>42</v>
      </c>
      <c r="S1788" s="1" t="s">
        <v>42</v>
      </c>
      <c r="T1788" s="1" t="s">
        <v>42</v>
      </c>
    </row>
    <row r="1789" spans="1:20" ht="20.100000000000001" customHeight="1" x14ac:dyDescent="0.3">
      <c r="A1789" s="27" t="s">
        <v>8648</v>
      </c>
      <c r="B1789" s="28">
        <v>0</v>
      </c>
      <c r="C1789" s="28">
        <v>0</v>
      </c>
      <c r="D1789" s="28">
        <v>0</v>
      </c>
      <c r="E1789" s="28">
        <v>0</v>
      </c>
      <c r="F1789" s="27" t="s">
        <v>42</v>
      </c>
      <c r="G1789" s="1" t="s">
        <v>1596</v>
      </c>
      <c r="H1789" s="1" t="s">
        <v>7713</v>
      </c>
      <c r="I1789" s="1" t="s">
        <v>8649</v>
      </c>
      <c r="J1789" s="1" t="s">
        <v>42</v>
      </c>
      <c r="K1789" s="1" t="s">
        <v>42</v>
      </c>
      <c r="M1789" s="1" t="s">
        <v>42</v>
      </c>
      <c r="O1789" s="1" t="s">
        <v>42</v>
      </c>
      <c r="P1789" s="1" t="s">
        <v>42</v>
      </c>
      <c r="Q1789" s="1" t="s">
        <v>42</v>
      </c>
      <c r="R1789" s="1" t="s">
        <v>42</v>
      </c>
      <c r="S1789" s="1" t="s">
        <v>42</v>
      </c>
      <c r="T1789" s="1" t="s">
        <v>42</v>
      </c>
    </row>
    <row r="1790" spans="1:20" ht="20.100000000000001" customHeight="1" x14ac:dyDescent="0.3">
      <c r="A1790" s="27" t="s">
        <v>8650</v>
      </c>
      <c r="B1790" s="28">
        <v>0</v>
      </c>
      <c r="C1790" s="28">
        <v>0</v>
      </c>
      <c r="D1790" s="28">
        <v>0</v>
      </c>
      <c r="E1790" s="28">
        <v>0</v>
      </c>
      <c r="F1790" s="27" t="s">
        <v>42</v>
      </c>
      <c r="G1790" s="1" t="s">
        <v>1596</v>
      </c>
      <c r="H1790" s="1" t="s">
        <v>7713</v>
      </c>
      <c r="I1790" s="1" t="s">
        <v>7803</v>
      </c>
      <c r="J1790" s="1" t="s">
        <v>42</v>
      </c>
      <c r="K1790" s="1" t="s">
        <v>42</v>
      </c>
      <c r="M1790" s="1" t="s">
        <v>42</v>
      </c>
      <c r="O1790" s="1" t="s">
        <v>42</v>
      </c>
      <c r="P1790" s="1" t="s">
        <v>42</v>
      </c>
      <c r="Q1790" s="1" t="s">
        <v>42</v>
      </c>
      <c r="R1790" s="1" t="s">
        <v>42</v>
      </c>
      <c r="S1790" s="1" t="s">
        <v>42</v>
      </c>
      <c r="T1790" s="1" t="s">
        <v>42</v>
      </c>
    </row>
    <row r="1791" spans="1:20" ht="20.100000000000001" customHeight="1" x14ac:dyDescent="0.3">
      <c r="A1791" s="27" t="s">
        <v>7712</v>
      </c>
      <c r="B1791" s="28">
        <v>0</v>
      </c>
      <c r="C1791" s="28">
        <v>0</v>
      </c>
      <c r="D1791" s="28">
        <v>0</v>
      </c>
      <c r="E1791" s="28">
        <v>0</v>
      </c>
      <c r="F1791" s="27" t="s">
        <v>42</v>
      </c>
      <c r="G1791" s="1" t="s">
        <v>1596</v>
      </c>
      <c r="H1791" s="1" t="s">
        <v>7713</v>
      </c>
      <c r="I1791" s="1" t="s">
        <v>42</v>
      </c>
      <c r="J1791" s="1" t="s">
        <v>42</v>
      </c>
      <c r="K1791" s="1" t="s">
        <v>42</v>
      </c>
      <c r="M1791" s="1" t="s">
        <v>42</v>
      </c>
      <c r="O1791" s="1" t="s">
        <v>42</v>
      </c>
      <c r="P1791" s="1" t="s">
        <v>42</v>
      </c>
      <c r="Q1791" s="1" t="s">
        <v>42</v>
      </c>
      <c r="R1791" s="1" t="s">
        <v>42</v>
      </c>
      <c r="S1791" s="1" t="s">
        <v>42</v>
      </c>
      <c r="T1791" s="1" t="s">
        <v>42</v>
      </c>
    </row>
    <row r="1792" spans="1:20" ht="20.100000000000001" customHeight="1" x14ac:dyDescent="0.3">
      <c r="A1792" s="27" t="s">
        <v>7718</v>
      </c>
      <c r="B1792" s="28">
        <v>0</v>
      </c>
      <c r="C1792" s="28">
        <v>0</v>
      </c>
      <c r="D1792" s="28">
        <v>0</v>
      </c>
      <c r="E1792" s="28">
        <v>0</v>
      </c>
      <c r="F1792" s="27" t="s">
        <v>42</v>
      </c>
      <c r="G1792" s="1" t="s">
        <v>1596</v>
      </c>
      <c r="H1792" s="1" t="s">
        <v>7713</v>
      </c>
      <c r="I1792" s="1" t="s">
        <v>7719</v>
      </c>
      <c r="J1792" s="1" t="s">
        <v>42</v>
      </c>
      <c r="K1792" s="1" t="s">
        <v>42</v>
      </c>
      <c r="M1792" s="1" t="s">
        <v>42</v>
      </c>
      <c r="O1792" s="1" t="s">
        <v>42</v>
      </c>
      <c r="P1792" s="1" t="s">
        <v>42</v>
      </c>
      <c r="Q1792" s="1" t="s">
        <v>42</v>
      </c>
      <c r="R1792" s="1" t="s">
        <v>42</v>
      </c>
      <c r="S1792" s="1" t="s">
        <v>42</v>
      </c>
      <c r="T1792" s="1" t="s">
        <v>42</v>
      </c>
    </row>
    <row r="1793" spans="1:20" ht="20.100000000000001" customHeight="1" x14ac:dyDescent="0.3">
      <c r="A1793" s="27" t="s">
        <v>7712</v>
      </c>
      <c r="B1793" s="28">
        <v>0</v>
      </c>
      <c r="C1793" s="28">
        <v>0</v>
      </c>
      <c r="D1793" s="28">
        <v>0</v>
      </c>
      <c r="E1793" s="28">
        <v>0</v>
      </c>
      <c r="F1793" s="27" t="s">
        <v>42</v>
      </c>
      <c r="G1793" s="1" t="s">
        <v>1596</v>
      </c>
      <c r="H1793" s="1" t="s">
        <v>7713</v>
      </c>
      <c r="I1793" s="1" t="s">
        <v>42</v>
      </c>
      <c r="J1793" s="1" t="s">
        <v>42</v>
      </c>
      <c r="K1793" s="1" t="s">
        <v>42</v>
      </c>
      <c r="M1793" s="1" t="s">
        <v>42</v>
      </c>
      <c r="O1793" s="1" t="s">
        <v>42</v>
      </c>
      <c r="P1793" s="1" t="s">
        <v>42</v>
      </c>
      <c r="Q1793" s="1" t="s">
        <v>42</v>
      </c>
      <c r="R1793" s="1" t="s">
        <v>42</v>
      </c>
      <c r="S1793" s="1" t="s">
        <v>42</v>
      </c>
      <c r="T1793" s="1" t="s">
        <v>42</v>
      </c>
    </row>
    <row r="1794" spans="1:20" ht="20.100000000000001" customHeight="1" x14ac:dyDescent="0.3">
      <c r="A1794" s="27" t="s">
        <v>8395</v>
      </c>
      <c r="B1794" s="28">
        <v>0</v>
      </c>
      <c r="C1794" s="28">
        <v>0</v>
      </c>
      <c r="D1794" s="28">
        <v>0</v>
      </c>
      <c r="E1794" s="28">
        <v>0</v>
      </c>
      <c r="F1794" s="27" t="s">
        <v>42</v>
      </c>
      <c r="G1794" s="1" t="s">
        <v>1596</v>
      </c>
      <c r="H1794" s="1" t="s">
        <v>7713</v>
      </c>
      <c r="I1794" s="1" t="s">
        <v>8396</v>
      </c>
      <c r="J1794" s="1" t="s">
        <v>42</v>
      </c>
      <c r="K1794" s="1" t="s">
        <v>42</v>
      </c>
      <c r="M1794" s="1" t="s">
        <v>42</v>
      </c>
      <c r="O1794" s="1" t="s">
        <v>42</v>
      </c>
      <c r="P1794" s="1" t="s">
        <v>42</v>
      </c>
      <c r="Q1794" s="1" t="s">
        <v>42</v>
      </c>
      <c r="R1794" s="1" t="s">
        <v>42</v>
      </c>
      <c r="S1794" s="1" t="s">
        <v>42</v>
      </c>
      <c r="T1794" s="1" t="s">
        <v>42</v>
      </c>
    </row>
    <row r="1795" spans="1:20" ht="20.100000000000001" customHeight="1" x14ac:dyDescent="0.3">
      <c r="A1795" s="27" t="s">
        <v>8397</v>
      </c>
      <c r="B1795" s="28">
        <v>0</v>
      </c>
      <c r="C1795" s="28">
        <v>0</v>
      </c>
      <c r="D1795" s="28">
        <v>0</v>
      </c>
      <c r="E1795" s="28">
        <v>0</v>
      </c>
      <c r="F1795" s="27" t="s">
        <v>42</v>
      </c>
      <c r="G1795" s="1" t="s">
        <v>1596</v>
      </c>
      <c r="H1795" s="1" t="s">
        <v>7713</v>
      </c>
      <c r="I1795" s="1" t="s">
        <v>8398</v>
      </c>
      <c r="J1795" s="1" t="s">
        <v>42</v>
      </c>
      <c r="K1795" s="1" t="s">
        <v>42</v>
      </c>
      <c r="M1795" s="1" t="s">
        <v>42</v>
      </c>
      <c r="O1795" s="1" t="s">
        <v>42</v>
      </c>
      <c r="P1795" s="1" t="s">
        <v>42</v>
      </c>
      <c r="Q1795" s="1" t="s">
        <v>42</v>
      </c>
      <c r="R1795" s="1" t="s">
        <v>42</v>
      </c>
      <c r="S1795" s="1" t="s">
        <v>42</v>
      </c>
      <c r="T1795" s="1" t="s">
        <v>42</v>
      </c>
    </row>
    <row r="1796" spans="1:20" ht="20.100000000000001" customHeight="1" x14ac:dyDescent="0.3">
      <c r="A1796" s="27" t="s">
        <v>8190</v>
      </c>
      <c r="B1796" s="28">
        <v>0</v>
      </c>
      <c r="C1796" s="28">
        <v>0</v>
      </c>
      <c r="D1796" s="28">
        <v>0</v>
      </c>
      <c r="E1796" s="28">
        <v>0</v>
      </c>
      <c r="F1796" s="27" t="s">
        <v>42</v>
      </c>
      <c r="G1796" s="1" t="s">
        <v>1596</v>
      </c>
      <c r="H1796" s="1" t="s">
        <v>7713</v>
      </c>
      <c r="I1796" s="1" t="s">
        <v>8191</v>
      </c>
      <c r="J1796" s="1" t="s">
        <v>42</v>
      </c>
      <c r="K1796" s="1" t="s">
        <v>42</v>
      </c>
      <c r="M1796" s="1" t="s">
        <v>42</v>
      </c>
      <c r="O1796" s="1" t="s">
        <v>42</v>
      </c>
      <c r="P1796" s="1" t="s">
        <v>42</v>
      </c>
      <c r="Q1796" s="1" t="s">
        <v>42</v>
      </c>
      <c r="R1796" s="1" t="s">
        <v>42</v>
      </c>
      <c r="S1796" s="1" t="s">
        <v>42</v>
      </c>
      <c r="T1796" s="1" t="s">
        <v>42</v>
      </c>
    </row>
    <row r="1797" spans="1:20" ht="20.100000000000001" customHeight="1" x14ac:dyDescent="0.3">
      <c r="A1797" s="27" t="s">
        <v>8651</v>
      </c>
      <c r="B1797" s="28">
        <v>0</v>
      </c>
      <c r="C1797" s="28">
        <v>4732.3999999999996</v>
      </c>
      <c r="D1797" s="28">
        <v>0</v>
      </c>
      <c r="E1797" s="28">
        <v>4732.3999999999996</v>
      </c>
      <c r="F1797" s="27" t="s">
        <v>42</v>
      </c>
      <c r="G1797" s="1" t="s">
        <v>1596</v>
      </c>
      <c r="H1797" s="1" t="s">
        <v>7713</v>
      </c>
      <c r="I1797" s="1" t="s">
        <v>8465</v>
      </c>
      <c r="J1797" s="1" t="s">
        <v>42</v>
      </c>
      <c r="K1797" s="1" t="s">
        <v>42</v>
      </c>
      <c r="M1797" s="1" t="s">
        <v>42</v>
      </c>
      <c r="O1797" s="1" t="s">
        <v>42</v>
      </c>
      <c r="P1797" s="1" t="s">
        <v>42</v>
      </c>
      <c r="Q1797" s="1" t="s">
        <v>42</v>
      </c>
      <c r="R1797" s="1" t="s">
        <v>42</v>
      </c>
      <c r="S1797" s="1" t="s">
        <v>42</v>
      </c>
      <c r="T1797" s="1" t="s">
        <v>42</v>
      </c>
    </row>
    <row r="1798" spans="1:20" ht="20.100000000000001" customHeight="1" x14ac:dyDescent="0.3">
      <c r="A1798" s="27" t="s">
        <v>7722</v>
      </c>
      <c r="B1798" s="28">
        <v>0</v>
      </c>
      <c r="C1798" s="28">
        <v>0</v>
      </c>
      <c r="D1798" s="28">
        <v>0</v>
      </c>
      <c r="E1798" s="28">
        <v>0</v>
      </c>
      <c r="F1798" s="27" t="s">
        <v>42</v>
      </c>
      <c r="G1798" s="1" t="s">
        <v>1596</v>
      </c>
      <c r="H1798" s="1" t="s">
        <v>7713</v>
      </c>
      <c r="I1798" s="1" t="s">
        <v>7723</v>
      </c>
      <c r="J1798" s="1" t="s">
        <v>42</v>
      </c>
      <c r="K1798" s="1" t="s">
        <v>42</v>
      </c>
      <c r="M1798" s="1" t="s">
        <v>42</v>
      </c>
      <c r="O1798" s="1" t="s">
        <v>42</v>
      </c>
      <c r="P1798" s="1" t="s">
        <v>42</v>
      </c>
      <c r="Q1798" s="1" t="s">
        <v>42</v>
      </c>
      <c r="R1798" s="1" t="s">
        <v>42</v>
      </c>
      <c r="S1798" s="1" t="s">
        <v>42</v>
      </c>
      <c r="T1798" s="1" t="s">
        <v>42</v>
      </c>
    </row>
    <row r="1799" spans="1:20" ht="20.100000000000001" customHeight="1" x14ac:dyDescent="0.3">
      <c r="A1799" s="27" t="s">
        <v>8652</v>
      </c>
      <c r="B1799" s="28">
        <v>0</v>
      </c>
      <c r="C1799" s="28">
        <v>1957.6</v>
      </c>
      <c r="D1799" s="28">
        <v>0</v>
      </c>
      <c r="E1799" s="28">
        <v>1957.6</v>
      </c>
      <c r="F1799" s="27" t="s">
        <v>42</v>
      </c>
      <c r="G1799" s="1" t="s">
        <v>1596</v>
      </c>
      <c r="H1799" s="1" t="s">
        <v>7713</v>
      </c>
      <c r="I1799" s="1" t="s">
        <v>8452</v>
      </c>
      <c r="J1799" s="1" t="s">
        <v>42</v>
      </c>
      <c r="K1799" s="1" t="s">
        <v>42</v>
      </c>
      <c r="M1799" s="1" t="s">
        <v>42</v>
      </c>
      <c r="O1799" s="1" t="s">
        <v>42</v>
      </c>
      <c r="P1799" s="1" t="s">
        <v>42</v>
      </c>
      <c r="Q1799" s="1" t="s">
        <v>42</v>
      </c>
      <c r="R1799" s="1" t="s">
        <v>42</v>
      </c>
      <c r="S1799" s="1" t="s">
        <v>42</v>
      </c>
      <c r="T1799" s="1" t="s">
        <v>42</v>
      </c>
    </row>
    <row r="1800" spans="1:20" ht="20.100000000000001" customHeight="1" x14ac:dyDescent="0.3">
      <c r="A1800" s="27" t="s">
        <v>7726</v>
      </c>
      <c r="B1800" s="28">
        <v>0</v>
      </c>
      <c r="C1800" s="28">
        <v>0</v>
      </c>
      <c r="D1800" s="28">
        <v>0</v>
      </c>
      <c r="E1800" s="28">
        <v>0</v>
      </c>
      <c r="F1800" s="27" t="s">
        <v>42</v>
      </c>
      <c r="G1800" s="1" t="s">
        <v>1596</v>
      </c>
      <c r="H1800" s="1" t="s">
        <v>7713</v>
      </c>
      <c r="I1800" s="1" t="s">
        <v>7727</v>
      </c>
      <c r="J1800" s="1" t="s">
        <v>42</v>
      </c>
      <c r="K1800" s="1" t="s">
        <v>42</v>
      </c>
      <c r="M1800" s="1" t="s">
        <v>42</v>
      </c>
      <c r="O1800" s="1" t="s">
        <v>42</v>
      </c>
      <c r="P1800" s="1" t="s">
        <v>42</v>
      </c>
      <c r="Q1800" s="1" t="s">
        <v>42</v>
      </c>
      <c r="R1800" s="1" t="s">
        <v>42</v>
      </c>
      <c r="S1800" s="1" t="s">
        <v>42</v>
      </c>
      <c r="T1800" s="1" t="s">
        <v>42</v>
      </c>
    </row>
    <row r="1801" spans="1:20" ht="20.100000000000001" customHeight="1" x14ac:dyDescent="0.3">
      <c r="A1801" s="27" t="s">
        <v>8653</v>
      </c>
      <c r="B1801" s="28">
        <v>0</v>
      </c>
      <c r="C1801" s="28">
        <v>1489.7</v>
      </c>
      <c r="D1801" s="28">
        <v>0</v>
      </c>
      <c r="E1801" s="28">
        <v>1489.7</v>
      </c>
      <c r="F1801" s="27" t="s">
        <v>42</v>
      </c>
      <c r="G1801" s="1" t="s">
        <v>1596</v>
      </c>
      <c r="H1801" s="1" t="s">
        <v>7713</v>
      </c>
      <c r="I1801" s="1" t="s">
        <v>8468</v>
      </c>
      <c r="J1801" s="1" t="s">
        <v>42</v>
      </c>
      <c r="K1801" s="1" t="s">
        <v>42</v>
      </c>
      <c r="M1801" s="1" t="s">
        <v>42</v>
      </c>
      <c r="O1801" s="1" t="s">
        <v>42</v>
      </c>
      <c r="P1801" s="1" t="s">
        <v>42</v>
      </c>
      <c r="Q1801" s="1" t="s">
        <v>42</v>
      </c>
      <c r="R1801" s="1" t="s">
        <v>42</v>
      </c>
      <c r="S1801" s="1" t="s">
        <v>42</v>
      </c>
      <c r="T1801" s="1" t="s">
        <v>42</v>
      </c>
    </row>
    <row r="1802" spans="1:20" ht="20.100000000000001" customHeight="1" x14ac:dyDescent="0.3">
      <c r="A1802" s="27" t="s">
        <v>8094</v>
      </c>
      <c r="B1802" s="28">
        <v>0</v>
      </c>
      <c r="C1802" s="28">
        <v>8179.7</v>
      </c>
      <c r="D1802" s="28">
        <v>0</v>
      </c>
      <c r="E1802" s="28">
        <v>8179.7</v>
      </c>
      <c r="F1802" s="27" t="s">
        <v>42</v>
      </c>
      <c r="G1802" s="1" t="s">
        <v>1596</v>
      </c>
      <c r="H1802" s="1" t="s">
        <v>7713</v>
      </c>
      <c r="I1802" s="1" t="s">
        <v>8095</v>
      </c>
      <c r="J1802" s="1" t="s">
        <v>42</v>
      </c>
      <c r="K1802" s="1" t="s">
        <v>42</v>
      </c>
      <c r="M1802" s="1" t="s">
        <v>42</v>
      </c>
      <c r="O1802" s="1" t="s">
        <v>42</v>
      </c>
      <c r="P1802" s="1" t="s">
        <v>42</v>
      </c>
      <c r="Q1802" s="1" t="s">
        <v>42</v>
      </c>
      <c r="R1802" s="1" t="s">
        <v>42</v>
      </c>
      <c r="S1802" s="1" t="s">
        <v>42</v>
      </c>
      <c r="T1802" s="1" t="s">
        <v>42</v>
      </c>
    </row>
    <row r="1803" spans="1:20" ht="20.100000000000001" customHeight="1" x14ac:dyDescent="0.3">
      <c r="A1803" s="27" t="s">
        <v>7712</v>
      </c>
      <c r="B1803" s="28">
        <v>0</v>
      </c>
      <c r="C1803" s="28">
        <v>0</v>
      </c>
      <c r="D1803" s="28">
        <v>0</v>
      </c>
      <c r="E1803" s="28">
        <v>0</v>
      </c>
      <c r="F1803" s="27" t="s">
        <v>42</v>
      </c>
      <c r="G1803" s="1" t="s">
        <v>1596</v>
      </c>
      <c r="H1803" s="1" t="s">
        <v>7713</v>
      </c>
      <c r="I1803" s="1" t="s">
        <v>7712</v>
      </c>
      <c r="J1803" s="1" t="s">
        <v>42</v>
      </c>
      <c r="K1803" s="1" t="s">
        <v>42</v>
      </c>
      <c r="M1803" s="1" t="s">
        <v>42</v>
      </c>
      <c r="O1803" s="1" t="s">
        <v>42</v>
      </c>
      <c r="P1803" s="1" t="s">
        <v>42</v>
      </c>
      <c r="Q1803" s="1" t="s">
        <v>42</v>
      </c>
      <c r="R1803" s="1" t="s">
        <v>42</v>
      </c>
      <c r="S1803" s="1" t="s">
        <v>42</v>
      </c>
      <c r="T1803" s="1" t="s">
        <v>42</v>
      </c>
    </row>
    <row r="1804" spans="1:20" ht="20.100000000000001" customHeight="1" x14ac:dyDescent="0.3">
      <c r="A1804" s="27" t="s">
        <v>7812</v>
      </c>
      <c r="B1804" s="28">
        <v>0</v>
      </c>
      <c r="C1804" s="28">
        <v>0</v>
      </c>
      <c r="D1804" s="28">
        <v>0</v>
      </c>
      <c r="E1804" s="28">
        <v>0</v>
      </c>
      <c r="F1804" s="27" t="s">
        <v>42</v>
      </c>
      <c r="G1804" s="1" t="s">
        <v>1596</v>
      </c>
      <c r="H1804" s="1" t="s">
        <v>7713</v>
      </c>
      <c r="I1804" s="1" t="s">
        <v>7813</v>
      </c>
      <c r="J1804" s="1" t="s">
        <v>42</v>
      </c>
      <c r="K1804" s="1" t="s">
        <v>42</v>
      </c>
      <c r="M1804" s="1" t="s">
        <v>42</v>
      </c>
      <c r="O1804" s="1" t="s">
        <v>42</v>
      </c>
      <c r="P1804" s="1" t="s">
        <v>42</v>
      </c>
      <c r="Q1804" s="1" t="s">
        <v>42</v>
      </c>
      <c r="R1804" s="1" t="s">
        <v>42</v>
      </c>
      <c r="S1804" s="1" t="s">
        <v>42</v>
      </c>
      <c r="T1804" s="1" t="s">
        <v>42</v>
      </c>
    </row>
    <row r="1805" spans="1:20" ht="20.100000000000001" customHeight="1" x14ac:dyDescent="0.3">
      <c r="A1805" s="27" t="s">
        <v>8407</v>
      </c>
      <c r="B1805" s="28">
        <v>0</v>
      </c>
      <c r="C1805" s="28">
        <v>0</v>
      </c>
      <c r="D1805" s="28">
        <v>0</v>
      </c>
      <c r="E1805" s="28">
        <v>0</v>
      </c>
      <c r="F1805" s="27" t="s">
        <v>42</v>
      </c>
      <c r="G1805" s="1" t="s">
        <v>1596</v>
      </c>
      <c r="H1805" s="1" t="s">
        <v>7713</v>
      </c>
      <c r="I1805" s="1" t="s">
        <v>8407</v>
      </c>
      <c r="J1805" s="1" t="s">
        <v>42</v>
      </c>
      <c r="K1805" s="1" t="s">
        <v>42</v>
      </c>
      <c r="M1805" s="1" t="s">
        <v>42</v>
      </c>
      <c r="O1805" s="1" t="s">
        <v>42</v>
      </c>
      <c r="P1805" s="1" t="s">
        <v>42</v>
      </c>
      <c r="Q1805" s="1" t="s">
        <v>42</v>
      </c>
      <c r="R1805" s="1" t="s">
        <v>42</v>
      </c>
      <c r="S1805" s="1" t="s">
        <v>42</v>
      </c>
      <c r="T1805" s="1" t="s">
        <v>42</v>
      </c>
    </row>
    <row r="1806" spans="1:20" ht="20.100000000000001" customHeight="1" x14ac:dyDescent="0.3">
      <c r="A1806" s="27" t="s">
        <v>8408</v>
      </c>
      <c r="B1806" s="28">
        <v>0</v>
      </c>
      <c r="C1806" s="28">
        <v>0</v>
      </c>
      <c r="D1806" s="28">
        <v>0</v>
      </c>
      <c r="E1806" s="28">
        <v>0</v>
      </c>
      <c r="F1806" s="27" t="s">
        <v>42</v>
      </c>
      <c r="G1806" s="1" t="s">
        <v>1596</v>
      </c>
      <c r="H1806" s="1" t="s">
        <v>7713</v>
      </c>
      <c r="I1806" s="1" t="s">
        <v>8409</v>
      </c>
      <c r="J1806" s="1" t="s">
        <v>42</v>
      </c>
      <c r="K1806" s="1" t="s">
        <v>42</v>
      </c>
      <c r="M1806" s="1" t="s">
        <v>42</v>
      </c>
      <c r="O1806" s="1" t="s">
        <v>42</v>
      </c>
      <c r="P1806" s="1" t="s">
        <v>42</v>
      </c>
      <c r="Q1806" s="1" t="s">
        <v>42</v>
      </c>
      <c r="R1806" s="1" t="s">
        <v>42</v>
      </c>
      <c r="S1806" s="1" t="s">
        <v>42</v>
      </c>
      <c r="T1806" s="1" t="s">
        <v>42</v>
      </c>
    </row>
    <row r="1807" spans="1:20" ht="20.100000000000001" customHeight="1" x14ac:dyDescent="0.3">
      <c r="A1807" s="27" t="s">
        <v>8654</v>
      </c>
      <c r="B1807" s="28">
        <v>1115.9000000000001</v>
      </c>
      <c r="C1807" s="28">
        <v>0</v>
      </c>
      <c r="D1807" s="28">
        <v>0</v>
      </c>
      <c r="E1807" s="28">
        <v>1115.9000000000001</v>
      </c>
      <c r="F1807" s="27" t="s">
        <v>42</v>
      </c>
      <c r="G1807" s="1" t="s">
        <v>1596</v>
      </c>
      <c r="H1807" s="1" t="s">
        <v>7713</v>
      </c>
      <c r="I1807" s="1" t="s">
        <v>8240</v>
      </c>
      <c r="J1807" s="1" t="s">
        <v>42</v>
      </c>
      <c r="K1807" s="1" t="s">
        <v>42</v>
      </c>
      <c r="M1807" s="1" t="s">
        <v>42</v>
      </c>
      <c r="O1807" s="1" t="s">
        <v>42</v>
      </c>
      <c r="P1807" s="1" t="s">
        <v>42</v>
      </c>
      <c r="Q1807" s="1" t="s">
        <v>42</v>
      </c>
      <c r="R1807" s="1" t="s">
        <v>42</v>
      </c>
      <c r="S1807" s="1" t="s">
        <v>42</v>
      </c>
      <c r="T1807" s="1" t="s">
        <v>42</v>
      </c>
    </row>
    <row r="1808" spans="1:20" ht="20.100000000000001" customHeight="1" x14ac:dyDescent="0.3">
      <c r="A1808" s="27" t="s">
        <v>8655</v>
      </c>
      <c r="B1808" s="28">
        <v>0</v>
      </c>
      <c r="C1808" s="28">
        <v>4087.8</v>
      </c>
      <c r="D1808" s="28">
        <v>0</v>
      </c>
      <c r="E1808" s="28">
        <v>4087.8</v>
      </c>
      <c r="F1808" s="27" t="s">
        <v>42</v>
      </c>
      <c r="G1808" s="1" t="s">
        <v>1596</v>
      </c>
      <c r="H1808" s="1" t="s">
        <v>7713</v>
      </c>
      <c r="I1808" s="1" t="s">
        <v>8242</v>
      </c>
      <c r="J1808" s="1" t="s">
        <v>42</v>
      </c>
      <c r="K1808" s="1" t="s">
        <v>42</v>
      </c>
      <c r="M1808" s="1" t="s">
        <v>42</v>
      </c>
      <c r="O1808" s="1" t="s">
        <v>42</v>
      </c>
      <c r="P1808" s="1" t="s">
        <v>42</v>
      </c>
      <c r="Q1808" s="1" t="s">
        <v>42</v>
      </c>
      <c r="R1808" s="1" t="s">
        <v>42</v>
      </c>
      <c r="S1808" s="1" t="s">
        <v>42</v>
      </c>
      <c r="T1808" s="1" t="s">
        <v>42</v>
      </c>
    </row>
    <row r="1809" spans="1:20" ht="20.100000000000001" customHeight="1" x14ac:dyDescent="0.3">
      <c r="A1809" s="27" t="s">
        <v>8656</v>
      </c>
      <c r="B1809" s="28">
        <v>0</v>
      </c>
      <c r="C1809" s="28">
        <v>0</v>
      </c>
      <c r="D1809" s="28">
        <v>1213</v>
      </c>
      <c r="E1809" s="28">
        <v>1213</v>
      </c>
      <c r="F1809" s="27" t="s">
        <v>42</v>
      </c>
      <c r="G1809" s="1" t="s">
        <v>1596</v>
      </c>
      <c r="H1809" s="1" t="s">
        <v>7713</v>
      </c>
      <c r="I1809" s="1" t="s">
        <v>8413</v>
      </c>
      <c r="J1809" s="1" t="s">
        <v>42</v>
      </c>
      <c r="K1809" s="1" t="s">
        <v>42</v>
      </c>
      <c r="M1809" s="1" t="s">
        <v>42</v>
      </c>
      <c r="O1809" s="1" t="s">
        <v>42</v>
      </c>
      <c r="P1809" s="1" t="s">
        <v>42</v>
      </c>
      <c r="Q1809" s="1" t="s">
        <v>42</v>
      </c>
      <c r="R1809" s="1" t="s">
        <v>42</v>
      </c>
      <c r="S1809" s="1" t="s">
        <v>42</v>
      </c>
      <c r="T1809" s="1" t="s">
        <v>42</v>
      </c>
    </row>
    <row r="1810" spans="1:20" ht="20.100000000000001" customHeight="1" x14ac:dyDescent="0.3">
      <c r="A1810" s="27" t="s">
        <v>7766</v>
      </c>
      <c r="B1810" s="28">
        <v>1115.9000000000001</v>
      </c>
      <c r="C1810" s="28">
        <v>4087.8</v>
      </c>
      <c r="D1810" s="28">
        <v>1213</v>
      </c>
      <c r="E1810" s="28">
        <v>6416.7</v>
      </c>
      <c r="F1810" s="27" t="s">
        <v>42</v>
      </c>
      <c r="G1810" s="1" t="s">
        <v>1596</v>
      </c>
      <c r="H1810" s="1" t="s">
        <v>7713</v>
      </c>
      <c r="I1810" s="1" t="s">
        <v>7767</v>
      </c>
      <c r="J1810" s="1" t="s">
        <v>42</v>
      </c>
      <c r="K1810" s="1" t="s">
        <v>42</v>
      </c>
      <c r="M1810" s="1" t="s">
        <v>42</v>
      </c>
      <c r="O1810" s="1" t="s">
        <v>42</v>
      </c>
      <c r="P1810" s="1" t="s">
        <v>42</v>
      </c>
      <c r="Q1810" s="1" t="s">
        <v>42</v>
      </c>
      <c r="R1810" s="1" t="s">
        <v>42</v>
      </c>
      <c r="S1810" s="1" t="s">
        <v>42</v>
      </c>
      <c r="T1810" s="1" t="s">
        <v>42</v>
      </c>
    </row>
    <row r="1811" spans="1:20" ht="20.100000000000001" customHeight="1" x14ac:dyDescent="0.3">
      <c r="A1811" s="27" t="s">
        <v>7712</v>
      </c>
      <c r="B1811" s="28">
        <v>0</v>
      </c>
      <c r="C1811" s="28">
        <v>0</v>
      </c>
      <c r="D1811" s="28">
        <v>0</v>
      </c>
      <c r="E1811" s="28">
        <v>0</v>
      </c>
      <c r="F1811" s="27" t="s">
        <v>42</v>
      </c>
      <c r="G1811" s="1" t="s">
        <v>1596</v>
      </c>
      <c r="H1811" s="1" t="s">
        <v>7713</v>
      </c>
      <c r="I1811" s="1" t="s">
        <v>42</v>
      </c>
      <c r="J1811" s="1" t="s">
        <v>42</v>
      </c>
      <c r="K1811" s="1" t="s">
        <v>42</v>
      </c>
      <c r="M1811" s="1" t="s">
        <v>42</v>
      </c>
      <c r="O1811" s="1" t="s">
        <v>42</v>
      </c>
      <c r="P1811" s="1" t="s">
        <v>42</v>
      </c>
      <c r="Q1811" s="1" t="s">
        <v>42</v>
      </c>
      <c r="R1811" s="1" t="s">
        <v>42</v>
      </c>
      <c r="S1811" s="1" t="s">
        <v>42</v>
      </c>
      <c r="T1811" s="1" t="s">
        <v>42</v>
      </c>
    </row>
    <row r="1812" spans="1:20" ht="20.100000000000001" customHeight="1" x14ac:dyDescent="0.3">
      <c r="A1812" s="27" t="s">
        <v>8414</v>
      </c>
      <c r="B1812" s="28">
        <v>0</v>
      </c>
      <c r="C1812" s="28">
        <v>0</v>
      </c>
      <c r="D1812" s="28">
        <v>0</v>
      </c>
      <c r="E1812" s="28">
        <v>0</v>
      </c>
      <c r="F1812" s="27" t="s">
        <v>42</v>
      </c>
      <c r="G1812" s="1" t="s">
        <v>1596</v>
      </c>
      <c r="H1812" s="1" t="s">
        <v>7713</v>
      </c>
      <c r="I1812" s="1" t="s">
        <v>8415</v>
      </c>
      <c r="J1812" s="1" t="s">
        <v>42</v>
      </c>
      <c r="K1812" s="1" t="s">
        <v>42</v>
      </c>
      <c r="M1812" s="1" t="s">
        <v>42</v>
      </c>
      <c r="O1812" s="1" t="s">
        <v>42</v>
      </c>
      <c r="P1812" s="1" t="s">
        <v>42</v>
      </c>
      <c r="Q1812" s="1" t="s">
        <v>42</v>
      </c>
      <c r="R1812" s="1" t="s">
        <v>42</v>
      </c>
      <c r="S1812" s="1" t="s">
        <v>42</v>
      </c>
      <c r="T1812" s="1" t="s">
        <v>42</v>
      </c>
    </row>
    <row r="1813" spans="1:20" ht="20.100000000000001" customHeight="1" x14ac:dyDescent="0.3">
      <c r="A1813" s="27" t="s">
        <v>8657</v>
      </c>
      <c r="B1813" s="28">
        <v>122.3</v>
      </c>
      <c r="C1813" s="28">
        <v>0</v>
      </c>
      <c r="D1813" s="28">
        <v>0</v>
      </c>
      <c r="E1813" s="28">
        <v>122.3</v>
      </c>
      <c r="F1813" s="27" t="s">
        <v>42</v>
      </c>
      <c r="G1813" s="1" t="s">
        <v>1596</v>
      </c>
      <c r="H1813" s="1" t="s">
        <v>7713</v>
      </c>
      <c r="I1813" s="1" t="s">
        <v>8123</v>
      </c>
      <c r="J1813" s="1" t="s">
        <v>42</v>
      </c>
      <c r="K1813" s="1" t="s">
        <v>42</v>
      </c>
      <c r="M1813" s="1" t="s">
        <v>42</v>
      </c>
      <c r="O1813" s="1" t="s">
        <v>42</v>
      </c>
      <c r="P1813" s="1" t="s">
        <v>42</v>
      </c>
      <c r="Q1813" s="1" t="s">
        <v>42</v>
      </c>
      <c r="R1813" s="1" t="s">
        <v>42</v>
      </c>
      <c r="S1813" s="1" t="s">
        <v>42</v>
      </c>
      <c r="T1813" s="1" t="s">
        <v>42</v>
      </c>
    </row>
    <row r="1814" spans="1:20" ht="20.100000000000001" customHeight="1" x14ac:dyDescent="0.3">
      <c r="A1814" s="27" t="s">
        <v>8658</v>
      </c>
      <c r="B1814" s="28">
        <v>0</v>
      </c>
      <c r="C1814" s="28">
        <v>2510.5</v>
      </c>
      <c r="D1814" s="28">
        <v>0</v>
      </c>
      <c r="E1814" s="28">
        <v>2510.5</v>
      </c>
      <c r="F1814" s="27" t="s">
        <v>42</v>
      </c>
      <c r="G1814" s="1" t="s">
        <v>1596</v>
      </c>
      <c r="H1814" s="1" t="s">
        <v>7713</v>
      </c>
      <c r="I1814" s="1" t="s">
        <v>8125</v>
      </c>
      <c r="J1814" s="1" t="s">
        <v>42</v>
      </c>
      <c r="K1814" s="1" t="s">
        <v>42</v>
      </c>
      <c r="M1814" s="1" t="s">
        <v>42</v>
      </c>
      <c r="O1814" s="1" t="s">
        <v>42</v>
      </c>
      <c r="P1814" s="1" t="s">
        <v>42</v>
      </c>
      <c r="Q1814" s="1" t="s">
        <v>42</v>
      </c>
      <c r="R1814" s="1" t="s">
        <v>42</v>
      </c>
      <c r="S1814" s="1" t="s">
        <v>42</v>
      </c>
      <c r="T1814" s="1" t="s">
        <v>42</v>
      </c>
    </row>
    <row r="1815" spans="1:20" ht="20.100000000000001" customHeight="1" x14ac:dyDescent="0.3">
      <c r="A1815" s="27" t="s">
        <v>8659</v>
      </c>
      <c r="B1815" s="28">
        <v>0</v>
      </c>
      <c r="C1815" s="28">
        <v>0</v>
      </c>
      <c r="D1815" s="28">
        <v>42.9</v>
      </c>
      <c r="E1815" s="28">
        <v>42.9</v>
      </c>
      <c r="F1815" s="27" t="s">
        <v>42</v>
      </c>
      <c r="G1815" s="1" t="s">
        <v>1596</v>
      </c>
      <c r="H1815" s="1" t="s">
        <v>7713</v>
      </c>
      <c r="I1815" s="1" t="s">
        <v>8127</v>
      </c>
      <c r="J1815" s="1" t="s">
        <v>42</v>
      </c>
      <c r="K1815" s="1" t="s">
        <v>42</v>
      </c>
      <c r="M1815" s="1" t="s">
        <v>42</v>
      </c>
      <c r="O1815" s="1" t="s">
        <v>42</v>
      </c>
      <c r="P1815" s="1" t="s">
        <v>42</v>
      </c>
      <c r="Q1815" s="1" t="s">
        <v>42</v>
      </c>
      <c r="R1815" s="1" t="s">
        <v>42</v>
      </c>
      <c r="S1815" s="1" t="s">
        <v>42</v>
      </c>
      <c r="T1815" s="1" t="s">
        <v>42</v>
      </c>
    </row>
    <row r="1816" spans="1:20" ht="20.100000000000001" customHeight="1" x14ac:dyDescent="0.3">
      <c r="A1816" s="27" t="s">
        <v>7766</v>
      </c>
      <c r="B1816" s="28">
        <v>122.3</v>
      </c>
      <c r="C1816" s="28">
        <v>2510.5</v>
      </c>
      <c r="D1816" s="28">
        <v>42.9</v>
      </c>
      <c r="E1816" s="28">
        <v>2675.7</v>
      </c>
      <c r="F1816" s="27" t="s">
        <v>42</v>
      </c>
      <c r="G1816" s="1" t="s">
        <v>1596</v>
      </c>
      <c r="H1816" s="1" t="s">
        <v>7713</v>
      </c>
      <c r="I1816" s="1" t="s">
        <v>7767</v>
      </c>
      <c r="J1816" s="1" t="s">
        <v>42</v>
      </c>
      <c r="K1816" s="1" t="s">
        <v>42</v>
      </c>
      <c r="M1816" s="1" t="s">
        <v>42</v>
      </c>
      <c r="O1816" s="1" t="s">
        <v>42</v>
      </c>
      <c r="P1816" s="1" t="s">
        <v>42</v>
      </c>
      <c r="Q1816" s="1" t="s">
        <v>42</v>
      </c>
      <c r="R1816" s="1" t="s">
        <v>42</v>
      </c>
      <c r="S1816" s="1" t="s">
        <v>42</v>
      </c>
      <c r="T1816" s="1" t="s">
        <v>42</v>
      </c>
    </row>
    <row r="1817" spans="1:20" ht="20.100000000000001" customHeight="1" x14ac:dyDescent="0.3">
      <c r="A1817" s="27" t="s">
        <v>7712</v>
      </c>
      <c r="B1817" s="28">
        <v>0</v>
      </c>
      <c r="C1817" s="28">
        <v>0</v>
      </c>
      <c r="D1817" s="28">
        <v>0</v>
      </c>
      <c r="E1817" s="28">
        <v>0</v>
      </c>
      <c r="F1817" s="27" t="s">
        <v>42</v>
      </c>
      <c r="G1817" s="1" t="s">
        <v>1596</v>
      </c>
      <c r="H1817" s="1" t="s">
        <v>7713</v>
      </c>
      <c r="I1817" s="1" t="s">
        <v>42</v>
      </c>
      <c r="J1817" s="1" t="s">
        <v>42</v>
      </c>
      <c r="K1817" s="1" t="s">
        <v>42</v>
      </c>
      <c r="M1817" s="1" t="s">
        <v>42</v>
      </c>
      <c r="O1817" s="1" t="s">
        <v>42</v>
      </c>
      <c r="P1817" s="1" t="s">
        <v>42</v>
      </c>
      <c r="Q1817" s="1" t="s">
        <v>42</v>
      </c>
      <c r="R1817" s="1" t="s">
        <v>42</v>
      </c>
      <c r="S1817" s="1" t="s">
        <v>42</v>
      </c>
      <c r="T1817" s="1" t="s">
        <v>42</v>
      </c>
    </row>
    <row r="1818" spans="1:20" ht="20.100000000000001" customHeight="1" x14ac:dyDescent="0.3">
      <c r="A1818" s="27" t="s">
        <v>8419</v>
      </c>
      <c r="B1818" s="28">
        <v>0</v>
      </c>
      <c r="C1818" s="28">
        <v>0</v>
      </c>
      <c r="D1818" s="28">
        <v>0</v>
      </c>
      <c r="E1818" s="28">
        <v>0</v>
      </c>
      <c r="F1818" s="27" t="s">
        <v>42</v>
      </c>
      <c r="G1818" s="1" t="s">
        <v>1596</v>
      </c>
      <c r="H1818" s="1" t="s">
        <v>7713</v>
      </c>
      <c r="I1818" s="1" t="s">
        <v>8420</v>
      </c>
      <c r="J1818" s="1" t="s">
        <v>42</v>
      </c>
      <c r="K1818" s="1" t="s">
        <v>42</v>
      </c>
      <c r="M1818" s="1" t="s">
        <v>42</v>
      </c>
      <c r="O1818" s="1" t="s">
        <v>42</v>
      </c>
      <c r="P1818" s="1" t="s">
        <v>42</v>
      </c>
      <c r="Q1818" s="1" t="s">
        <v>42</v>
      </c>
      <c r="R1818" s="1" t="s">
        <v>42</v>
      </c>
      <c r="S1818" s="1" t="s">
        <v>42</v>
      </c>
      <c r="T1818" s="1" t="s">
        <v>42</v>
      </c>
    </row>
    <row r="1819" spans="1:20" ht="20.100000000000001" customHeight="1" x14ac:dyDescent="0.3">
      <c r="A1819" s="27" t="s">
        <v>8660</v>
      </c>
      <c r="B1819" s="28">
        <v>369.7</v>
      </c>
      <c r="C1819" s="28">
        <v>0</v>
      </c>
      <c r="D1819" s="28">
        <v>0</v>
      </c>
      <c r="E1819" s="28">
        <v>369.7</v>
      </c>
      <c r="F1819" s="27" t="s">
        <v>42</v>
      </c>
      <c r="G1819" s="1" t="s">
        <v>1596</v>
      </c>
      <c r="H1819" s="1" t="s">
        <v>7713</v>
      </c>
      <c r="I1819" s="1" t="s">
        <v>8422</v>
      </c>
      <c r="J1819" s="1" t="s">
        <v>42</v>
      </c>
      <c r="K1819" s="1" t="s">
        <v>42</v>
      </c>
      <c r="M1819" s="1" t="s">
        <v>42</v>
      </c>
      <c r="O1819" s="1" t="s">
        <v>42</v>
      </c>
      <c r="P1819" s="1" t="s">
        <v>42</v>
      </c>
      <c r="Q1819" s="1" t="s">
        <v>42</v>
      </c>
      <c r="R1819" s="1" t="s">
        <v>42</v>
      </c>
      <c r="S1819" s="1" t="s">
        <v>42</v>
      </c>
      <c r="T1819" s="1" t="s">
        <v>42</v>
      </c>
    </row>
    <row r="1820" spans="1:20" ht="20.100000000000001" customHeight="1" x14ac:dyDescent="0.3">
      <c r="A1820" s="27" t="s">
        <v>8661</v>
      </c>
      <c r="B1820" s="28">
        <v>0</v>
      </c>
      <c r="C1820" s="28">
        <v>3447.7</v>
      </c>
      <c r="D1820" s="28">
        <v>0</v>
      </c>
      <c r="E1820" s="28">
        <v>3447.7</v>
      </c>
      <c r="F1820" s="27" t="s">
        <v>42</v>
      </c>
      <c r="G1820" s="1" t="s">
        <v>1596</v>
      </c>
      <c r="H1820" s="1" t="s">
        <v>7713</v>
      </c>
      <c r="I1820" s="1" t="s">
        <v>8424</v>
      </c>
      <c r="J1820" s="1" t="s">
        <v>42</v>
      </c>
      <c r="K1820" s="1" t="s">
        <v>42</v>
      </c>
      <c r="M1820" s="1" t="s">
        <v>42</v>
      </c>
      <c r="O1820" s="1" t="s">
        <v>42</v>
      </c>
      <c r="P1820" s="1" t="s">
        <v>42</v>
      </c>
      <c r="Q1820" s="1" t="s">
        <v>42</v>
      </c>
      <c r="R1820" s="1" t="s">
        <v>42</v>
      </c>
      <c r="S1820" s="1" t="s">
        <v>42</v>
      </c>
      <c r="T1820" s="1" t="s">
        <v>42</v>
      </c>
    </row>
    <row r="1821" spans="1:20" ht="20.100000000000001" customHeight="1" x14ac:dyDescent="0.3">
      <c r="A1821" s="27" t="s">
        <v>8662</v>
      </c>
      <c r="B1821" s="28">
        <v>0</v>
      </c>
      <c r="C1821" s="28">
        <v>0</v>
      </c>
      <c r="D1821" s="28">
        <v>451.7</v>
      </c>
      <c r="E1821" s="28">
        <v>451.7</v>
      </c>
      <c r="F1821" s="27" t="s">
        <v>42</v>
      </c>
      <c r="G1821" s="1" t="s">
        <v>1596</v>
      </c>
      <c r="H1821" s="1" t="s">
        <v>7713</v>
      </c>
      <c r="I1821" s="1" t="s">
        <v>8426</v>
      </c>
      <c r="J1821" s="1" t="s">
        <v>42</v>
      </c>
      <c r="K1821" s="1" t="s">
        <v>42</v>
      </c>
      <c r="M1821" s="1" t="s">
        <v>42</v>
      </c>
      <c r="O1821" s="1" t="s">
        <v>42</v>
      </c>
      <c r="P1821" s="1" t="s">
        <v>42</v>
      </c>
      <c r="Q1821" s="1" t="s">
        <v>42</v>
      </c>
      <c r="R1821" s="1" t="s">
        <v>42</v>
      </c>
      <c r="S1821" s="1" t="s">
        <v>42</v>
      </c>
      <c r="T1821" s="1" t="s">
        <v>42</v>
      </c>
    </row>
    <row r="1822" spans="1:20" ht="20.100000000000001" customHeight="1" x14ac:dyDescent="0.3">
      <c r="A1822" s="27" t="s">
        <v>7742</v>
      </c>
      <c r="B1822" s="28">
        <v>369.7</v>
      </c>
      <c r="C1822" s="28">
        <v>3447.7</v>
      </c>
      <c r="D1822" s="28">
        <v>451.7</v>
      </c>
      <c r="E1822" s="28">
        <v>4269.1000000000004</v>
      </c>
      <c r="F1822" s="27" t="s">
        <v>42</v>
      </c>
      <c r="G1822" s="1" t="s">
        <v>1596</v>
      </c>
      <c r="H1822" s="1" t="s">
        <v>7713</v>
      </c>
      <c r="I1822" s="1" t="s">
        <v>7743</v>
      </c>
      <c r="J1822" s="1" t="s">
        <v>42</v>
      </c>
      <c r="K1822" s="1" t="s">
        <v>42</v>
      </c>
      <c r="M1822" s="1" t="s">
        <v>42</v>
      </c>
      <c r="O1822" s="1" t="s">
        <v>42</v>
      </c>
      <c r="P1822" s="1" t="s">
        <v>42</v>
      </c>
      <c r="Q1822" s="1" t="s">
        <v>42</v>
      </c>
      <c r="R1822" s="1" t="s">
        <v>42</v>
      </c>
      <c r="S1822" s="1" t="s">
        <v>42</v>
      </c>
      <c r="T1822" s="1" t="s">
        <v>42</v>
      </c>
    </row>
    <row r="1823" spans="1:20" ht="20.100000000000001" customHeight="1" x14ac:dyDescent="0.3">
      <c r="A1823" s="27" t="s">
        <v>7712</v>
      </c>
      <c r="B1823" s="28">
        <v>0</v>
      </c>
      <c r="C1823" s="28">
        <v>0</v>
      </c>
      <c r="D1823" s="28">
        <v>0</v>
      </c>
      <c r="E1823" s="28">
        <v>0</v>
      </c>
      <c r="F1823" s="27" t="s">
        <v>42</v>
      </c>
      <c r="G1823" s="1" t="s">
        <v>1596</v>
      </c>
      <c r="H1823" s="1" t="s">
        <v>7713</v>
      </c>
      <c r="I1823" s="1" t="s">
        <v>42</v>
      </c>
      <c r="J1823" s="1" t="s">
        <v>42</v>
      </c>
      <c r="K1823" s="1" t="s">
        <v>42</v>
      </c>
      <c r="M1823" s="1" t="s">
        <v>42</v>
      </c>
      <c r="O1823" s="1" t="s">
        <v>42</v>
      </c>
      <c r="P1823" s="1" t="s">
        <v>42</v>
      </c>
      <c r="Q1823" s="1" t="s">
        <v>42</v>
      </c>
      <c r="R1823" s="1" t="s">
        <v>42</v>
      </c>
      <c r="S1823" s="1" t="s">
        <v>42</v>
      </c>
      <c r="T1823" s="1" t="s">
        <v>42</v>
      </c>
    </row>
    <row r="1824" spans="1:20" ht="20.100000000000001" customHeight="1" x14ac:dyDescent="0.3">
      <c r="A1824" s="27" t="s">
        <v>8663</v>
      </c>
      <c r="B1824" s="28">
        <v>0</v>
      </c>
      <c r="C1824" s="28">
        <v>0</v>
      </c>
      <c r="D1824" s="28">
        <v>163.5</v>
      </c>
      <c r="E1824" s="28">
        <v>163.5</v>
      </c>
      <c r="F1824" s="27" t="s">
        <v>42</v>
      </c>
      <c r="G1824" s="1" t="s">
        <v>1596</v>
      </c>
      <c r="H1824" s="1" t="s">
        <v>7713</v>
      </c>
      <c r="I1824" s="1" t="s">
        <v>8454</v>
      </c>
      <c r="J1824" s="1" t="s">
        <v>42</v>
      </c>
      <c r="K1824" s="1" t="s">
        <v>42</v>
      </c>
      <c r="M1824" s="1" t="s">
        <v>42</v>
      </c>
      <c r="O1824" s="1" t="s">
        <v>42</v>
      </c>
      <c r="P1824" s="1" t="s">
        <v>42</v>
      </c>
      <c r="Q1824" s="1" t="s">
        <v>42</v>
      </c>
      <c r="R1824" s="1" t="s">
        <v>42</v>
      </c>
      <c r="S1824" s="1" t="s">
        <v>42</v>
      </c>
      <c r="T1824" s="1" t="s">
        <v>42</v>
      </c>
    </row>
    <row r="1825" spans="1:20" ht="20.100000000000001" customHeight="1" x14ac:dyDescent="0.3">
      <c r="A1825" s="27" t="s">
        <v>7766</v>
      </c>
      <c r="B1825" s="28">
        <v>0</v>
      </c>
      <c r="C1825" s="28">
        <v>0</v>
      </c>
      <c r="D1825" s="28">
        <v>163.5</v>
      </c>
      <c r="E1825" s="28">
        <v>163.5</v>
      </c>
      <c r="F1825" s="27" t="s">
        <v>42</v>
      </c>
      <c r="G1825" s="1" t="s">
        <v>1596</v>
      </c>
      <c r="H1825" s="1" t="s">
        <v>7713</v>
      </c>
      <c r="I1825" s="1" t="s">
        <v>7767</v>
      </c>
      <c r="J1825" s="1" t="s">
        <v>42</v>
      </c>
      <c r="K1825" s="1" t="s">
        <v>42</v>
      </c>
      <c r="M1825" s="1" t="s">
        <v>42</v>
      </c>
      <c r="O1825" s="1" t="s">
        <v>42</v>
      </c>
      <c r="P1825" s="1" t="s">
        <v>42</v>
      </c>
      <c r="Q1825" s="1" t="s">
        <v>42</v>
      </c>
      <c r="R1825" s="1" t="s">
        <v>42</v>
      </c>
      <c r="S1825" s="1" t="s">
        <v>42</v>
      </c>
      <c r="T1825" s="1" t="s">
        <v>42</v>
      </c>
    </row>
    <row r="1826" spans="1:20" ht="20.100000000000001" customHeight="1" x14ac:dyDescent="0.3">
      <c r="A1826" s="27" t="s">
        <v>8037</v>
      </c>
      <c r="B1826" s="28">
        <v>0</v>
      </c>
      <c r="C1826" s="28">
        <v>0</v>
      </c>
      <c r="D1826" s="28">
        <v>0</v>
      </c>
      <c r="E1826" s="28">
        <v>0</v>
      </c>
      <c r="F1826" s="27" t="s">
        <v>42</v>
      </c>
      <c r="G1826" s="1" t="s">
        <v>1596</v>
      </c>
      <c r="H1826" s="1" t="s">
        <v>7713</v>
      </c>
      <c r="I1826" s="1" t="s">
        <v>8037</v>
      </c>
      <c r="J1826" s="1" t="s">
        <v>42</v>
      </c>
      <c r="K1826" s="1" t="s">
        <v>42</v>
      </c>
      <c r="M1826" s="1" t="s">
        <v>42</v>
      </c>
      <c r="O1826" s="1" t="s">
        <v>42</v>
      </c>
      <c r="P1826" s="1" t="s">
        <v>42</v>
      </c>
      <c r="Q1826" s="1" t="s">
        <v>42</v>
      </c>
      <c r="R1826" s="1" t="s">
        <v>42</v>
      </c>
      <c r="S1826" s="1" t="s">
        <v>42</v>
      </c>
      <c r="T1826" s="1" t="s">
        <v>42</v>
      </c>
    </row>
    <row r="1827" spans="1:20" ht="20.100000000000001" customHeight="1" x14ac:dyDescent="0.3">
      <c r="A1827" s="27" t="s">
        <v>7712</v>
      </c>
      <c r="B1827" s="28">
        <v>0</v>
      </c>
      <c r="C1827" s="28">
        <v>0</v>
      </c>
      <c r="D1827" s="28">
        <v>0</v>
      </c>
      <c r="E1827" s="28">
        <v>0</v>
      </c>
      <c r="F1827" s="27" t="s">
        <v>42</v>
      </c>
      <c r="G1827" s="1" t="s">
        <v>1596</v>
      </c>
      <c r="H1827" s="1" t="s">
        <v>7713</v>
      </c>
      <c r="I1827" s="1" t="s">
        <v>7712</v>
      </c>
      <c r="J1827" s="1" t="s">
        <v>42</v>
      </c>
      <c r="K1827" s="1" t="s">
        <v>42</v>
      </c>
      <c r="M1827" s="1" t="s">
        <v>42</v>
      </c>
      <c r="O1827" s="1" t="s">
        <v>42</v>
      </c>
      <c r="P1827" s="1" t="s">
        <v>42</v>
      </c>
      <c r="Q1827" s="1" t="s">
        <v>42</v>
      </c>
      <c r="R1827" s="1" t="s">
        <v>42</v>
      </c>
      <c r="S1827" s="1" t="s">
        <v>42</v>
      </c>
      <c r="T1827" s="1" t="s">
        <v>42</v>
      </c>
    </row>
    <row r="1828" spans="1:20" ht="20.100000000000001" customHeight="1" x14ac:dyDescent="0.3">
      <c r="A1828" s="27" t="s">
        <v>7712</v>
      </c>
      <c r="B1828" s="28">
        <v>0</v>
      </c>
      <c r="C1828" s="28">
        <v>0</v>
      </c>
      <c r="D1828" s="28">
        <v>0</v>
      </c>
      <c r="E1828" s="28">
        <v>0</v>
      </c>
      <c r="F1828" s="27" t="s">
        <v>42</v>
      </c>
      <c r="G1828" s="1" t="s">
        <v>1596</v>
      </c>
      <c r="H1828" s="1" t="s">
        <v>7713</v>
      </c>
      <c r="I1828" s="1" t="s">
        <v>7712</v>
      </c>
      <c r="J1828" s="1" t="s">
        <v>42</v>
      </c>
      <c r="K1828" s="1" t="s">
        <v>42</v>
      </c>
      <c r="M1828" s="1" t="s">
        <v>42</v>
      </c>
      <c r="O1828" s="1" t="s">
        <v>42</v>
      </c>
      <c r="P1828" s="1" t="s">
        <v>42</v>
      </c>
      <c r="Q1828" s="1" t="s">
        <v>42</v>
      </c>
      <c r="R1828" s="1" t="s">
        <v>42</v>
      </c>
      <c r="S1828" s="1" t="s">
        <v>42</v>
      </c>
      <c r="T1828" s="1" t="s">
        <v>42</v>
      </c>
    </row>
    <row r="1829" spans="1:20" ht="20.100000000000001" customHeight="1" x14ac:dyDescent="0.3">
      <c r="A1829" s="27" t="s">
        <v>7768</v>
      </c>
      <c r="B1829" s="29">
        <v>1607</v>
      </c>
      <c r="C1829" s="29">
        <v>18225</v>
      </c>
      <c r="D1829" s="29">
        <v>1871</v>
      </c>
      <c r="E1829" s="29">
        <v>21703</v>
      </c>
      <c r="F1829" s="30"/>
    </row>
    <row r="1830" spans="1:20" ht="20.100000000000001" customHeight="1" x14ac:dyDescent="0.3">
      <c r="A1830" s="30"/>
      <c r="B1830" s="30"/>
      <c r="C1830" s="30"/>
      <c r="D1830" s="30"/>
      <c r="E1830" s="30"/>
      <c r="F1830" s="30"/>
    </row>
    <row r="1831" spans="1:20" ht="20.100000000000001" customHeight="1" x14ac:dyDescent="0.3">
      <c r="A1831" s="30" t="s">
        <v>8664</v>
      </c>
      <c r="B1831" s="30"/>
      <c r="C1831" s="30"/>
      <c r="D1831" s="30"/>
      <c r="E1831" s="30"/>
      <c r="F1831" s="27" t="s">
        <v>42</v>
      </c>
      <c r="G1831" s="1" t="s">
        <v>1598</v>
      </c>
      <c r="I1831" s="1" t="s">
        <v>1576</v>
      </c>
      <c r="J1831" s="1" t="s">
        <v>1594</v>
      </c>
      <c r="K1831" s="1" t="s">
        <v>81</v>
      </c>
    </row>
    <row r="1832" spans="1:20" ht="20.100000000000001" customHeight="1" x14ac:dyDescent="0.3">
      <c r="A1832" s="27" t="s">
        <v>42</v>
      </c>
      <c r="B1832" s="28"/>
      <c r="C1832" s="28"/>
      <c r="D1832" s="28"/>
      <c r="E1832" s="28"/>
      <c r="F1832" s="27" t="s">
        <v>42</v>
      </c>
      <c r="G1832" s="1" t="s">
        <v>1598</v>
      </c>
      <c r="H1832" s="1" t="s">
        <v>7711</v>
      </c>
      <c r="I1832" s="1" t="s">
        <v>42</v>
      </c>
      <c r="J1832" s="1" t="s">
        <v>42</v>
      </c>
      <c r="K1832" s="1" t="s">
        <v>42</v>
      </c>
      <c r="L1832">
        <v>1</v>
      </c>
      <c r="M1832" s="1" t="s">
        <v>42</v>
      </c>
      <c r="O1832" s="1" t="s">
        <v>42</v>
      </c>
      <c r="P1832" s="1" t="s">
        <v>42</v>
      </c>
      <c r="Q1832" s="1" t="s">
        <v>42</v>
      </c>
      <c r="R1832" s="1" t="s">
        <v>42</v>
      </c>
      <c r="S1832" s="1" t="s">
        <v>42</v>
      </c>
      <c r="T1832" s="1" t="s">
        <v>42</v>
      </c>
    </row>
    <row r="1833" spans="1:20" ht="20.100000000000001" customHeight="1" x14ac:dyDescent="0.3">
      <c r="A1833" s="27" t="s">
        <v>7712</v>
      </c>
      <c r="B1833" s="28">
        <v>0</v>
      </c>
      <c r="C1833" s="28">
        <v>0</v>
      </c>
      <c r="D1833" s="28">
        <v>0</v>
      </c>
      <c r="E1833" s="28">
        <v>0</v>
      </c>
      <c r="F1833" s="27" t="s">
        <v>42</v>
      </c>
      <c r="G1833" s="1" t="s">
        <v>1598</v>
      </c>
      <c r="H1833" s="1" t="s">
        <v>7713</v>
      </c>
      <c r="I1833" s="1" t="s">
        <v>42</v>
      </c>
      <c r="J1833" s="1" t="s">
        <v>42</v>
      </c>
      <c r="K1833" s="1" t="s">
        <v>42</v>
      </c>
      <c r="M1833" s="1" t="s">
        <v>42</v>
      </c>
      <c r="O1833" s="1" t="s">
        <v>42</v>
      </c>
      <c r="P1833" s="1" t="s">
        <v>42</v>
      </c>
      <c r="Q1833" s="1" t="s">
        <v>42</v>
      </c>
      <c r="R1833" s="1" t="s">
        <v>42</v>
      </c>
      <c r="S1833" s="1" t="s">
        <v>42</v>
      </c>
      <c r="T1833" s="1" t="s">
        <v>42</v>
      </c>
    </row>
    <row r="1834" spans="1:20" ht="20.100000000000001" customHeight="1" x14ac:dyDescent="0.3">
      <c r="A1834" s="27" t="s">
        <v>8665</v>
      </c>
      <c r="B1834" s="28">
        <v>0</v>
      </c>
      <c r="C1834" s="28">
        <v>0</v>
      </c>
      <c r="D1834" s="28">
        <v>0</v>
      </c>
      <c r="E1834" s="28">
        <v>0</v>
      </c>
      <c r="F1834" s="27" t="s">
        <v>42</v>
      </c>
      <c r="G1834" s="1" t="s">
        <v>1598</v>
      </c>
      <c r="H1834" s="1" t="s">
        <v>7713</v>
      </c>
      <c r="I1834" s="1" t="s">
        <v>8666</v>
      </c>
      <c r="J1834" s="1" t="s">
        <v>42</v>
      </c>
      <c r="K1834" s="1" t="s">
        <v>42</v>
      </c>
      <c r="M1834" s="1" t="s">
        <v>42</v>
      </c>
      <c r="O1834" s="1" t="s">
        <v>42</v>
      </c>
      <c r="P1834" s="1" t="s">
        <v>42</v>
      </c>
      <c r="Q1834" s="1" t="s">
        <v>42</v>
      </c>
      <c r="R1834" s="1" t="s">
        <v>42</v>
      </c>
      <c r="S1834" s="1" t="s">
        <v>42</v>
      </c>
      <c r="T1834" s="1" t="s">
        <v>42</v>
      </c>
    </row>
    <row r="1835" spans="1:20" ht="20.100000000000001" customHeight="1" x14ac:dyDescent="0.3">
      <c r="A1835" s="27" t="s">
        <v>8667</v>
      </c>
      <c r="B1835" s="28">
        <v>0</v>
      </c>
      <c r="C1835" s="28">
        <v>0</v>
      </c>
      <c r="D1835" s="28">
        <v>0</v>
      </c>
      <c r="E1835" s="28">
        <v>0</v>
      </c>
      <c r="F1835" s="27" t="s">
        <v>42</v>
      </c>
      <c r="G1835" s="1" t="s">
        <v>1598</v>
      </c>
      <c r="H1835" s="1" t="s">
        <v>7713</v>
      </c>
      <c r="I1835" s="1" t="s">
        <v>7803</v>
      </c>
      <c r="J1835" s="1" t="s">
        <v>42</v>
      </c>
      <c r="K1835" s="1" t="s">
        <v>42</v>
      </c>
      <c r="M1835" s="1" t="s">
        <v>42</v>
      </c>
      <c r="O1835" s="1" t="s">
        <v>42</v>
      </c>
      <c r="P1835" s="1" t="s">
        <v>42</v>
      </c>
      <c r="Q1835" s="1" t="s">
        <v>42</v>
      </c>
      <c r="R1835" s="1" t="s">
        <v>42</v>
      </c>
      <c r="S1835" s="1" t="s">
        <v>42</v>
      </c>
      <c r="T1835" s="1" t="s">
        <v>42</v>
      </c>
    </row>
    <row r="1836" spans="1:20" ht="20.100000000000001" customHeight="1" x14ac:dyDescent="0.3">
      <c r="A1836" s="27" t="s">
        <v>7712</v>
      </c>
      <c r="B1836" s="28">
        <v>0</v>
      </c>
      <c r="C1836" s="28">
        <v>0</v>
      </c>
      <c r="D1836" s="28">
        <v>0</v>
      </c>
      <c r="E1836" s="28">
        <v>0</v>
      </c>
      <c r="F1836" s="27" t="s">
        <v>42</v>
      </c>
      <c r="G1836" s="1" t="s">
        <v>1598</v>
      </c>
      <c r="H1836" s="1" t="s">
        <v>7713</v>
      </c>
      <c r="I1836" s="1" t="s">
        <v>42</v>
      </c>
      <c r="J1836" s="1" t="s">
        <v>42</v>
      </c>
      <c r="K1836" s="1" t="s">
        <v>42</v>
      </c>
      <c r="M1836" s="1" t="s">
        <v>42</v>
      </c>
      <c r="O1836" s="1" t="s">
        <v>42</v>
      </c>
      <c r="P1836" s="1" t="s">
        <v>42</v>
      </c>
      <c r="Q1836" s="1" t="s">
        <v>42</v>
      </c>
      <c r="R1836" s="1" t="s">
        <v>42</v>
      </c>
      <c r="S1836" s="1" t="s">
        <v>42</v>
      </c>
      <c r="T1836" s="1" t="s">
        <v>42</v>
      </c>
    </row>
    <row r="1837" spans="1:20" ht="20.100000000000001" customHeight="1" x14ac:dyDescent="0.3">
      <c r="A1837" s="27" t="s">
        <v>7718</v>
      </c>
      <c r="B1837" s="28">
        <v>0</v>
      </c>
      <c r="C1837" s="28">
        <v>0</v>
      </c>
      <c r="D1837" s="28">
        <v>0</v>
      </c>
      <c r="E1837" s="28">
        <v>0</v>
      </c>
      <c r="F1837" s="27" t="s">
        <v>42</v>
      </c>
      <c r="G1837" s="1" t="s">
        <v>1598</v>
      </c>
      <c r="H1837" s="1" t="s">
        <v>7713</v>
      </c>
      <c r="I1837" s="1" t="s">
        <v>7719</v>
      </c>
      <c r="J1837" s="1" t="s">
        <v>42</v>
      </c>
      <c r="K1837" s="1" t="s">
        <v>42</v>
      </c>
      <c r="M1837" s="1" t="s">
        <v>42</v>
      </c>
      <c r="O1837" s="1" t="s">
        <v>42</v>
      </c>
      <c r="P1837" s="1" t="s">
        <v>42</v>
      </c>
      <c r="Q1837" s="1" t="s">
        <v>42</v>
      </c>
      <c r="R1837" s="1" t="s">
        <v>42</v>
      </c>
      <c r="S1837" s="1" t="s">
        <v>42</v>
      </c>
      <c r="T1837" s="1" t="s">
        <v>42</v>
      </c>
    </row>
    <row r="1838" spans="1:20" ht="20.100000000000001" customHeight="1" x14ac:dyDescent="0.3">
      <c r="A1838" s="27" t="s">
        <v>7712</v>
      </c>
      <c r="B1838" s="28">
        <v>0</v>
      </c>
      <c r="C1838" s="28">
        <v>0</v>
      </c>
      <c r="D1838" s="28">
        <v>0</v>
      </c>
      <c r="E1838" s="28">
        <v>0</v>
      </c>
      <c r="F1838" s="27" t="s">
        <v>42</v>
      </c>
      <c r="G1838" s="1" t="s">
        <v>1598</v>
      </c>
      <c r="H1838" s="1" t="s">
        <v>7713</v>
      </c>
      <c r="I1838" s="1" t="s">
        <v>42</v>
      </c>
      <c r="J1838" s="1" t="s">
        <v>42</v>
      </c>
      <c r="K1838" s="1" t="s">
        <v>42</v>
      </c>
      <c r="M1838" s="1" t="s">
        <v>42</v>
      </c>
      <c r="O1838" s="1" t="s">
        <v>42</v>
      </c>
      <c r="P1838" s="1" t="s">
        <v>42</v>
      </c>
      <c r="Q1838" s="1" t="s">
        <v>42</v>
      </c>
      <c r="R1838" s="1" t="s">
        <v>42</v>
      </c>
      <c r="S1838" s="1" t="s">
        <v>42</v>
      </c>
      <c r="T1838" s="1" t="s">
        <v>42</v>
      </c>
    </row>
    <row r="1839" spans="1:20" ht="20.100000000000001" customHeight="1" x14ac:dyDescent="0.3">
      <c r="A1839" s="27" t="s">
        <v>8395</v>
      </c>
      <c r="B1839" s="28">
        <v>0</v>
      </c>
      <c r="C1839" s="28">
        <v>0</v>
      </c>
      <c r="D1839" s="28">
        <v>0</v>
      </c>
      <c r="E1839" s="28">
        <v>0</v>
      </c>
      <c r="F1839" s="27" t="s">
        <v>42</v>
      </c>
      <c r="G1839" s="1" t="s">
        <v>1598</v>
      </c>
      <c r="H1839" s="1" t="s">
        <v>7713</v>
      </c>
      <c r="I1839" s="1" t="s">
        <v>8396</v>
      </c>
      <c r="J1839" s="1" t="s">
        <v>42</v>
      </c>
      <c r="K1839" s="1" t="s">
        <v>42</v>
      </c>
      <c r="M1839" s="1" t="s">
        <v>42</v>
      </c>
      <c r="O1839" s="1" t="s">
        <v>42</v>
      </c>
      <c r="P1839" s="1" t="s">
        <v>42</v>
      </c>
      <c r="Q1839" s="1" t="s">
        <v>42</v>
      </c>
      <c r="R1839" s="1" t="s">
        <v>42</v>
      </c>
      <c r="S1839" s="1" t="s">
        <v>42</v>
      </c>
      <c r="T1839" s="1" t="s">
        <v>42</v>
      </c>
    </row>
    <row r="1840" spans="1:20" ht="20.100000000000001" customHeight="1" x14ac:dyDescent="0.3">
      <c r="A1840" s="27" t="s">
        <v>8397</v>
      </c>
      <c r="B1840" s="28">
        <v>0</v>
      </c>
      <c r="C1840" s="28">
        <v>0</v>
      </c>
      <c r="D1840" s="28">
        <v>0</v>
      </c>
      <c r="E1840" s="28">
        <v>0</v>
      </c>
      <c r="F1840" s="27" t="s">
        <v>42</v>
      </c>
      <c r="G1840" s="1" t="s">
        <v>1598</v>
      </c>
      <c r="H1840" s="1" t="s">
        <v>7713</v>
      </c>
      <c r="I1840" s="1" t="s">
        <v>8398</v>
      </c>
      <c r="J1840" s="1" t="s">
        <v>42</v>
      </c>
      <c r="K1840" s="1" t="s">
        <v>42</v>
      </c>
      <c r="M1840" s="1" t="s">
        <v>42</v>
      </c>
      <c r="O1840" s="1" t="s">
        <v>42</v>
      </c>
      <c r="P1840" s="1" t="s">
        <v>42</v>
      </c>
      <c r="Q1840" s="1" t="s">
        <v>42</v>
      </c>
      <c r="R1840" s="1" t="s">
        <v>42</v>
      </c>
      <c r="S1840" s="1" t="s">
        <v>42</v>
      </c>
      <c r="T1840" s="1" t="s">
        <v>42</v>
      </c>
    </row>
    <row r="1841" spans="1:20" ht="20.100000000000001" customHeight="1" x14ac:dyDescent="0.3">
      <c r="A1841" s="27" t="s">
        <v>8190</v>
      </c>
      <c r="B1841" s="28">
        <v>0</v>
      </c>
      <c r="C1841" s="28">
        <v>0</v>
      </c>
      <c r="D1841" s="28">
        <v>0</v>
      </c>
      <c r="E1841" s="28">
        <v>0</v>
      </c>
      <c r="F1841" s="27" t="s">
        <v>42</v>
      </c>
      <c r="G1841" s="1" t="s">
        <v>1598</v>
      </c>
      <c r="H1841" s="1" t="s">
        <v>7713</v>
      </c>
      <c r="I1841" s="1" t="s">
        <v>8191</v>
      </c>
      <c r="J1841" s="1" t="s">
        <v>42</v>
      </c>
      <c r="K1841" s="1" t="s">
        <v>42</v>
      </c>
      <c r="M1841" s="1" t="s">
        <v>42</v>
      </c>
      <c r="O1841" s="1" t="s">
        <v>42</v>
      </c>
      <c r="P1841" s="1" t="s">
        <v>42</v>
      </c>
      <c r="Q1841" s="1" t="s">
        <v>42</v>
      </c>
      <c r="R1841" s="1" t="s">
        <v>42</v>
      </c>
      <c r="S1841" s="1" t="s">
        <v>42</v>
      </c>
      <c r="T1841" s="1" t="s">
        <v>42</v>
      </c>
    </row>
    <row r="1842" spans="1:20" ht="20.100000000000001" customHeight="1" x14ac:dyDescent="0.3">
      <c r="A1842" s="27" t="s">
        <v>8668</v>
      </c>
      <c r="B1842" s="28">
        <v>0</v>
      </c>
      <c r="C1842" s="28">
        <v>5258.3</v>
      </c>
      <c r="D1842" s="28">
        <v>0</v>
      </c>
      <c r="E1842" s="28">
        <v>5258.3</v>
      </c>
      <c r="F1842" s="27" t="s">
        <v>42</v>
      </c>
      <c r="G1842" s="1" t="s">
        <v>1598</v>
      </c>
      <c r="H1842" s="1" t="s">
        <v>7713</v>
      </c>
      <c r="I1842" s="1" t="s">
        <v>8465</v>
      </c>
      <c r="J1842" s="1" t="s">
        <v>42</v>
      </c>
      <c r="K1842" s="1" t="s">
        <v>42</v>
      </c>
      <c r="M1842" s="1" t="s">
        <v>42</v>
      </c>
      <c r="O1842" s="1" t="s">
        <v>42</v>
      </c>
      <c r="P1842" s="1" t="s">
        <v>42</v>
      </c>
      <c r="Q1842" s="1" t="s">
        <v>42</v>
      </c>
      <c r="R1842" s="1" t="s">
        <v>42</v>
      </c>
      <c r="S1842" s="1" t="s">
        <v>42</v>
      </c>
      <c r="T1842" s="1" t="s">
        <v>42</v>
      </c>
    </row>
    <row r="1843" spans="1:20" ht="20.100000000000001" customHeight="1" x14ac:dyDescent="0.3">
      <c r="A1843" s="27" t="s">
        <v>7722</v>
      </c>
      <c r="B1843" s="28">
        <v>0</v>
      </c>
      <c r="C1843" s="28">
        <v>0</v>
      </c>
      <c r="D1843" s="28">
        <v>0</v>
      </c>
      <c r="E1843" s="28">
        <v>0</v>
      </c>
      <c r="F1843" s="27" t="s">
        <v>42</v>
      </c>
      <c r="G1843" s="1" t="s">
        <v>1598</v>
      </c>
      <c r="H1843" s="1" t="s">
        <v>7713</v>
      </c>
      <c r="I1843" s="1" t="s">
        <v>7723</v>
      </c>
      <c r="J1843" s="1" t="s">
        <v>42</v>
      </c>
      <c r="K1843" s="1" t="s">
        <v>42</v>
      </c>
      <c r="M1843" s="1" t="s">
        <v>42</v>
      </c>
      <c r="O1843" s="1" t="s">
        <v>42</v>
      </c>
      <c r="P1843" s="1" t="s">
        <v>42</v>
      </c>
      <c r="Q1843" s="1" t="s">
        <v>42</v>
      </c>
      <c r="R1843" s="1" t="s">
        <v>42</v>
      </c>
      <c r="S1843" s="1" t="s">
        <v>42</v>
      </c>
      <c r="T1843" s="1" t="s">
        <v>42</v>
      </c>
    </row>
    <row r="1844" spans="1:20" ht="20.100000000000001" customHeight="1" x14ac:dyDescent="0.3">
      <c r="A1844" s="27" t="s">
        <v>8669</v>
      </c>
      <c r="B1844" s="28">
        <v>0</v>
      </c>
      <c r="C1844" s="28">
        <v>2175.1999999999998</v>
      </c>
      <c r="D1844" s="28">
        <v>0</v>
      </c>
      <c r="E1844" s="28">
        <v>2175.1999999999998</v>
      </c>
      <c r="F1844" s="27" t="s">
        <v>42</v>
      </c>
      <c r="G1844" s="1" t="s">
        <v>1598</v>
      </c>
      <c r="H1844" s="1" t="s">
        <v>7713</v>
      </c>
      <c r="I1844" s="1" t="s">
        <v>8452</v>
      </c>
      <c r="J1844" s="1" t="s">
        <v>42</v>
      </c>
      <c r="K1844" s="1" t="s">
        <v>42</v>
      </c>
      <c r="M1844" s="1" t="s">
        <v>42</v>
      </c>
      <c r="O1844" s="1" t="s">
        <v>42</v>
      </c>
      <c r="P1844" s="1" t="s">
        <v>42</v>
      </c>
      <c r="Q1844" s="1" t="s">
        <v>42</v>
      </c>
      <c r="R1844" s="1" t="s">
        <v>42</v>
      </c>
      <c r="S1844" s="1" t="s">
        <v>42</v>
      </c>
      <c r="T1844" s="1" t="s">
        <v>42</v>
      </c>
    </row>
    <row r="1845" spans="1:20" ht="20.100000000000001" customHeight="1" x14ac:dyDescent="0.3">
      <c r="A1845" s="27" t="s">
        <v>7726</v>
      </c>
      <c r="B1845" s="28">
        <v>0</v>
      </c>
      <c r="C1845" s="28">
        <v>0</v>
      </c>
      <c r="D1845" s="28">
        <v>0</v>
      </c>
      <c r="E1845" s="28">
        <v>0</v>
      </c>
      <c r="F1845" s="27" t="s">
        <v>42</v>
      </c>
      <c r="G1845" s="1" t="s">
        <v>1598</v>
      </c>
      <c r="H1845" s="1" t="s">
        <v>7713</v>
      </c>
      <c r="I1845" s="1" t="s">
        <v>7727</v>
      </c>
      <c r="J1845" s="1" t="s">
        <v>42</v>
      </c>
      <c r="K1845" s="1" t="s">
        <v>42</v>
      </c>
      <c r="M1845" s="1" t="s">
        <v>42</v>
      </c>
      <c r="O1845" s="1" t="s">
        <v>42</v>
      </c>
      <c r="P1845" s="1" t="s">
        <v>42</v>
      </c>
      <c r="Q1845" s="1" t="s">
        <v>42</v>
      </c>
      <c r="R1845" s="1" t="s">
        <v>42</v>
      </c>
      <c r="S1845" s="1" t="s">
        <v>42</v>
      </c>
      <c r="T1845" s="1" t="s">
        <v>42</v>
      </c>
    </row>
    <row r="1846" spans="1:20" ht="20.100000000000001" customHeight="1" x14ac:dyDescent="0.3">
      <c r="A1846" s="27" t="s">
        <v>8670</v>
      </c>
      <c r="B1846" s="28">
        <v>0</v>
      </c>
      <c r="C1846" s="28">
        <v>1655.2</v>
      </c>
      <c r="D1846" s="28">
        <v>0</v>
      </c>
      <c r="E1846" s="28">
        <v>1655.2</v>
      </c>
      <c r="F1846" s="27" t="s">
        <v>42</v>
      </c>
      <c r="G1846" s="1" t="s">
        <v>1598</v>
      </c>
      <c r="H1846" s="1" t="s">
        <v>7713</v>
      </c>
      <c r="I1846" s="1" t="s">
        <v>8468</v>
      </c>
      <c r="J1846" s="1" t="s">
        <v>42</v>
      </c>
      <c r="K1846" s="1" t="s">
        <v>42</v>
      </c>
      <c r="M1846" s="1" t="s">
        <v>42</v>
      </c>
      <c r="O1846" s="1" t="s">
        <v>42</v>
      </c>
      <c r="P1846" s="1" t="s">
        <v>42</v>
      </c>
      <c r="Q1846" s="1" t="s">
        <v>42</v>
      </c>
      <c r="R1846" s="1" t="s">
        <v>42</v>
      </c>
      <c r="S1846" s="1" t="s">
        <v>42</v>
      </c>
      <c r="T1846" s="1" t="s">
        <v>42</v>
      </c>
    </row>
    <row r="1847" spans="1:20" ht="20.100000000000001" customHeight="1" x14ac:dyDescent="0.3">
      <c r="A1847" s="27" t="s">
        <v>8094</v>
      </c>
      <c r="B1847" s="28">
        <v>0</v>
      </c>
      <c r="C1847" s="28">
        <v>9088.7000000000007</v>
      </c>
      <c r="D1847" s="28">
        <v>0</v>
      </c>
      <c r="E1847" s="28">
        <v>9088.7000000000007</v>
      </c>
      <c r="F1847" s="27" t="s">
        <v>42</v>
      </c>
      <c r="G1847" s="1" t="s">
        <v>1598</v>
      </c>
      <c r="H1847" s="1" t="s">
        <v>7713</v>
      </c>
      <c r="I1847" s="1" t="s">
        <v>8095</v>
      </c>
      <c r="J1847" s="1" t="s">
        <v>42</v>
      </c>
      <c r="K1847" s="1" t="s">
        <v>42</v>
      </c>
      <c r="M1847" s="1" t="s">
        <v>42</v>
      </c>
      <c r="O1847" s="1" t="s">
        <v>42</v>
      </c>
      <c r="P1847" s="1" t="s">
        <v>42</v>
      </c>
      <c r="Q1847" s="1" t="s">
        <v>42</v>
      </c>
      <c r="R1847" s="1" t="s">
        <v>42</v>
      </c>
      <c r="S1847" s="1" t="s">
        <v>42</v>
      </c>
      <c r="T1847" s="1" t="s">
        <v>42</v>
      </c>
    </row>
    <row r="1848" spans="1:20" ht="20.100000000000001" customHeight="1" x14ac:dyDescent="0.3">
      <c r="A1848" s="27" t="s">
        <v>7712</v>
      </c>
      <c r="B1848" s="28">
        <v>0</v>
      </c>
      <c r="C1848" s="28">
        <v>0</v>
      </c>
      <c r="D1848" s="28">
        <v>0</v>
      </c>
      <c r="E1848" s="28">
        <v>0</v>
      </c>
      <c r="F1848" s="27" t="s">
        <v>42</v>
      </c>
      <c r="G1848" s="1" t="s">
        <v>1598</v>
      </c>
      <c r="H1848" s="1" t="s">
        <v>7713</v>
      </c>
      <c r="I1848" s="1" t="s">
        <v>7712</v>
      </c>
      <c r="J1848" s="1" t="s">
        <v>42</v>
      </c>
      <c r="K1848" s="1" t="s">
        <v>42</v>
      </c>
      <c r="M1848" s="1" t="s">
        <v>42</v>
      </c>
      <c r="O1848" s="1" t="s">
        <v>42</v>
      </c>
      <c r="P1848" s="1" t="s">
        <v>42</v>
      </c>
      <c r="Q1848" s="1" t="s">
        <v>42</v>
      </c>
      <c r="R1848" s="1" t="s">
        <v>42</v>
      </c>
      <c r="S1848" s="1" t="s">
        <v>42</v>
      </c>
      <c r="T1848" s="1" t="s">
        <v>42</v>
      </c>
    </row>
    <row r="1849" spans="1:20" ht="20.100000000000001" customHeight="1" x14ac:dyDescent="0.3">
      <c r="A1849" s="27" t="s">
        <v>7812</v>
      </c>
      <c r="B1849" s="28">
        <v>0</v>
      </c>
      <c r="C1849" s="28">
        <v>0</v>
      </c>
      <c r="D1849" s="28">
        <v>0</v>
      </c>
      <c r="E1849" s="28">
        <v>0</v>
      </c>
      <c r="F1849" s="27" t="s">
        <v>42</v>
      </c>
      <c r="G1849" s="1" t="s">
        <v>1598</v>
      </c>
      <c r="H1849" s="1" t="s">
        <v>7713</v>
      </c>
      <c r="I1849" s="1" t="s">
        <v>7813</v>
      </c>
      <c r="J1849" s="1" t="s">
        <v>42</v>
      </c>
      <c r="K1849" s="1" t="s">
        <v>42</v>
      </c>
      <c r="M1849" s="1" t="s">
        <v>42</v>
      </c>
      <c r="O1849" s="1" t="s">
        <v>42</v>
      </c>
      <c r="P1849" s="1" t="s">
        <v>42</v>
      </c>
      <c r="Q1849" s="1" t="s">
        <v>42</v>
      </c>
      <c r="R1849" s="1" t="s">
        <v>42</v>
      </c>
      <c r="S1849" s="1" t="s">
        <v>42</v>
      </c>
      <c r="T1849" s="1" t="s">
        <v>42</v>
      </c>
    </row>
    <row r="1850" spans="1:20" ht="20.100000000000001" customHeight="1" x14ac:dyDescent="0.3">
      <c r="A1850" s="27" t="s">
        <v>8407</v>
      </c>
      <c r="B1850" s="28">
        <v>0</v>
      </c>
      <c r="C1850" s="28">
        <v>0</v>
      </c>
      <c r="D1850" s="28">
        <v>0</v>
      </c>
      <c r="E1850" s="28">
        <v>0</v>
      </c>
      <c r="F1850" s="27" t="s">
        <v>42</v>
      </c>
      <c r="G1850" s="1" t="s">
        <v>1598</v>
      </c>
      <c r="H1850" s="1" t="s">
        <v>7713</v>
      </c>
      <c r="I1850" s="1" t="s">
        <v>8407</v>
      </c>
      <c r="J1850" s="1" t="s">
        <v>42</v>
      </c>
      <c r="K1850" s="1" t="s">
        <v>42</v>
      </c>
      <c r="M1850" s="1" t="s">
        <v>42</v>
      </c>
      <c r="O1850" s="1" t="s">
        <v>42</v>
      </c>
      <c r="P1850" s="1" t="s">
        <v>42</v>
      </c>
      <c r="Q1850" s="1" t="s">
        <v>42</v>
      </c>
      <c r="R1850" s="1" t="s">
        <v>42</v>
      </c>
      <c r="S1850" s="1" t="s">
        <v>42</v>
      </c>
      <c r="T1850" s="1" t="s">
        <v>42</v>
      </c>
    </row>
    <row r="1851" spans="1:20" ht="20.100000000000001" customHeight="1" x14ac:dyDescent="0.3">
      <c r="A1851" s="27" t="s">
        <v>8408</v>
      </c>
      <c r="B1851" s="28">
        <v>0</v>
      </c>
      <c r="C1851" s="28">
        <v>0</v>
      </c>
      <c r="D1851" s="28">
        <v>0</v>
      </c>
      <c r="E1851" s="28">
        <v>0</v>
      </c>
      <c r="F1851" s="27" t="s">
        <v>42</v>
      </c>
      <c r="G1851" s="1" t="s">
        <v>1598</v>
      </c>
      <c r="H1851" s="1" t="s">
        <v>7713</v>
      </c>
      <c r="I1851" s="1" t="s">
        <v>8409</v>
      </c>
      <c r="J1851" s="1" t="s">
        <v>42</v>
      </c>
      <c r="K1851" s="1" t="s">
        <v>42</v>
      </c>
      <c r="M1851" s="1" t="s">
        <v>42</v>
      </c>
      <c r="O1851" s="1" t="s">
        <v>42</v>
      </c>
      <c r="P1851" s="1" t="s">
        <v>42</v>
      </c>
      <c r="Q1851" s="1" t="s">
        <v>42</v>
      </c>
      <c r="R1851" s="1" t="s">
        <v>42</v>
      </c>
      <c r="S1851" s="1" t="s">
        <v>42</v>
      </c>
      <c r="T1851" s="1" t="s">
        <v>42</v>
      </c>
    </row>
    <row r="1852" spans="1:20" ht="20.100000000000001" customHeight="1" x14ac:dyDescent="0.3">
      <c r="A1852" s="27" t="s">
        <v>8671</v>
      </c>
      <c r="B1852" s="28">
        <v>1239.9000000000001</v>
      </c>
      <c r="C1852" s="28">
        <v>0</v>
      </c>
      <c r="D1852" s="28">
        <v>0</v>
      </c>
      <c r="E1852" s="28">
        <v>1239.9000000000001</v>
      </c>
      <c r="F1852" s="27" t="s">
        <v>42</v>
      </c>
      <c r="G1852" s="1" t="s">
        <v>1598</v>
      </c>
      <c r="H1852" s="1" t="s">
        <v>7713</v>
      </c>
      <c r="I1852" s="1" t="s">
        <v>8240</v>
      </c>
      <c r="J1852" s="1" t="s">
        <v>42</v>
      </c>
      <c r="K1852" s="1" t="s">
        <v>42</v>
      </c>
      <c r="M1852" s="1" t="s">
        <v>42</v>
      </c>
      <c r="O1852" s="1" t="s">
        <v>42</v>
      </c>
      <c r="P1852" s="1" t="s">
        <v>42</v>
      </c>
      <c r="Q1852" s="1" t="s">
        <v>42</v>
      </c>
      <c r="R1852" s="1" t="s">
        <v>42</v>
      </c>
      <c r="S1852" s="1" t="s">
        <v>42</v>
      </c>
      <c r="T1852" s="1" t="s">
        <v>42</v>
      </c>
    </row>
    <row r="1853" spans="1:20" ht="20.100000000000001" customHeight="1" x14ac:dyDescent="0.3">
      <c r="A1853" s="27" t="s">
        <v>8672</v>
      </c>
      <c r="B1853" s="28">
        <v>0</v>
      </c>
      <c r="C1853" s="28">
        <v>4542</v>
      </c>
      <c r="D1853" s="28">
        <v>0</v>
      </c>
      <c r="E1853" s="28">
        <v>4542</v>
      </c>
      <c r="F1853" s="27" t="s">
        <v>42</v>
      </c>
      <c r="G1853" s="1" t="s">
        <v>1598</v>
      </c>
      <c r="H1853" s="1" t="s">
        <v>7713</v>
      </c>
      <c r="I1853" s="1" t="s">
        <v>8242</v>
      </c>
      <c r="J1853" s="1" t="s">
        <v>42</v>
      </c>
      <c r="K1853" s="1" t="s">
        <v>42</v>
      </c>
      <c r="M1853" s="1" t="s">
        <v>42</v>
      </c>
      <c r="O1853" s="1" t="s">
        <v>42</v>
      </c>
      <c r="P1853" s="1" t="s">
        <v>42</v>
      </c>
      <c r="Q1853" s="1" t="s">
        <v>42</v>
      </c>
      <c r="R1853" s="1" t="s">
        <v>42</v>
      </c>
      <c r="S1853" s="1" t="s">
        <v>42</v>
      </c>
      <c r="T1853" s="1" t="s">
        <v>42</v>
      </c>
    </row>
    <row r="1854" spans="1:20" ht="20.100000000000001" customHeight="1" x14ac:dyDescent="0.3">
      <c r="A1854" s="27" t="s">
        <v>8673</v>
      </c>
      <c r="B1854" s="28">
        <v>0</v>
      </c>
      <c r="C1854" s="28">
        <v>0</v>
      </c>
      <c r="D1854" s="28">
        <v>1347.8</v>
      </c>
      <c r="E1854" s="28">
        <v>1347.8</v>
      </c>
      <c r="F1854" s="27" t="s">
        <v>42</v>
      </c>
      <c r="G1854" s="1" t="s">
        <v>1598</v>
      </c>
      <c r="H1854" s="1" t="s">
        <v>7713</v>
      </c>
      <c r="I1854" s="1" t="s">
        <v>8413</v>
      </c>
      <c r="J1854" s="1" t="s">
        <v>42</v>
      </c>
      <c r="K1854" s="1" t="s">
        <v>42</v>
      </c>
      <c r="M1854" s="1" t="s">
        <v>42</v>
      </c>
      <c r="O1854" s="1" t="s">
        <v>42</v>
      </c>
      <c r="P1854" s="1" t="s">
        <v>42</v>
      </c>
      <c r="Q1854" s="1" t="s">
        <v>42</v>
      </c>
      <c r="R1854" s="1" t="s">
        <v>42</v>
      </c>
      <c r="S1854" s="1" t="s">
        <v>42</v>
      </c>
      <c r="T1854" s="1" t="s">
        <v>42</v>
      </c>
    </row>
    <row r="1855" spans="1:20" ht="20.100000000000001" customHeight="1" x14ac:dyDescent="0.3">
      <c r="A1855" s="27" t="s">
        <v>7766</v>
      </c>
      <c r="B1855" s="28">
        <v>1239.9000000000001</v>
      </c>
      <c r="C1855" s="28">
        <v>4542</v>
      </c>
      <c r="D1855" s="28">
        <v>1347.8</v>
      </c>
      <c r="E1855" s="28">
        <v>7129.7</v>
      </c>
      <c r="F1855" s="27" t="s">
        <v>42</v>
      </c>
      <c r="G1855" s="1" t="s">
        <v>1598</v>
      </c>
      <c r="H1855" s="1" t="s">
        <v>7713</v>
      </c>
      <c r="I1855" s="1" t="s">
        <v>7767</v>
      </c>
      <c r="J1855" s="1" t="s">
        <v>42</v>
      </c>
      <c r="K1855" s="1" t="s">
        <v>42</v>
      </c>
      <c r="M1855" s="1" t="s">
        <v>42</v>
      </c>
      <c r="O1855" s="1" t="s">
        <v>42</v>
      </c>
      <c r="P1855" s="1" t="s">
        <v>42</v>
      </c>
      <c r="Q1855" s="1" t="s">
        <v>42</v>
      </c>
      <c r="R1855" s="1" t="s">
        <v>42</v>
      </c>
      <c r="S1855" s="1" t="s">
        <v>42</v>
      </c>
      <c r="T1855" s="1" t="s">
        <v>42</v>
      </c>
    </row>
    <row r="1856" spans="1:20" ht="20.100000000000001" customHeight="1" x14ac:dyDescent="0.3">
      <c r="A1856" s="27" t="s">
        <v>7712</v>
      </c>
      <c r="B1856" s="28">
        <v>0</v>
      </c>
      <c r="C1856" s="28">
        <v>0</v>
      </c>
      <c r="D1856" s="28">
        <v>0</v>
      </c>
      <c r="E1856" s="28">
        <v>0</v>
      </c>
      <c r="F1856" s="27" t="s">
        <v>42</v>
      </c>
      <c r="G1856" s="1" t="s">
        <v>1598</v>
      </c>
      <c r="H1856" s="1" t="s">
        <v>7713</v>
      </c>
      <c r="I1856" s="1" t="s">
        <v>42</v>
      </c>
      <c r="J1856" s="1" t="s">
        <v>42</v>
      </c>
      <c r="K1856" s="1" t="s">
        <v>42</v>
      </c>
      <c r="M1856" s="1" t="s">
        <v>42</v>
      </c>
      <c r="O1856" s="1" t="s">
        <v>42</v>
      </c>
      <c r="P1856" s="1" t="s">
        <v>42</v>
      </c>
      <c r="Q1856" s="1" t="s">
        <v>42</v>
      </c>
      <c r="R1856" s="1" t="s">
        <v>42</v>
      </c>
      <c r="S1856" s="1" t="s">
        <v>42</v>
      </c>
      <c r="T1856" s="1" t="s">
        <v>42</v>
      </c>
    </row>
    <row r="1857" spans="1:20" ht="20.100000000000001" customHeight="1" x14ac:dyDescent="0.3">
      <c r="A1857" s="27" t="s">
        <v>8414</v>
      </c>
      <c r="B1857" s="28">
        <v>0</v>
      </c>
      <c r="C1857" s="28">
        <v>0</v>
      </c>
      <c r="D1857" s="28">
        <v>0</v>
      </c>
      <c r="E1857" s="28">
        <v>0</v>
      </c>
      <c r="F1857" s="27" t="s">
        <v>42</v>
      </c>
      <c r="G1857" s="1" t="s">
        <v>1598</v>
      </c>
      <c r="H1857" s="1" t="s">
        <v>7713</v>
      </c>
      <c r="I1857" s="1" t="s">
        <v>8415</v>
      </c>
      <c r="J1857" s="1" t="s">
        <v>42</v>
      </c>
      <c r="K1857" s="1" t="s">
        <v>42</v>
      </c>
      <c r="M1857" s="1" t="s">
        <v>42</v>
      </c>
      <c r="O1857" s="1" t="s">
        <v>42</v>
      </c>
      <c r="P1857" s="1" t="s">
        <v>42</v>
      </c>
      <c r="Q1857" s="1" t="s">
        <v>42</v>
      </c>
      <c r="R1857" s="1" t="s">
        <v>42</v>
      </c>
      <c r="S1857" s="1" t="s">
        <v>42</v>
      </c>
      <c r="T1857" s="1" t="s">
        <v>42</v>
      </c>
    </row>
    <row r="1858" spans="1:20" ht="20.100000000000001" customHeight="1" x14ac:dyDescent="0.3">
      <c r="A1858" s="27" t="s">
        <v>8674</v>
      </c>
      <c r="B1858" s="28">
        <v>135.9</v>
      </c>
      <c r="C1858" s="28">
        <v>0</v>
      </c>
      <c r="D1858" s="28">
        <v>0</v>
      </c>
      <c r="E1858" s="28">
        <v>135.9</v>
      </c>
      <c r="F1858" s="27" t="s">
        <v>42</v>
      </c>
      <c r="G1858" s="1" t="s">
        <v>1598</v>
      </c>
      <c r="H1858" s="1" t="s">
        <v>7713</v>
      </c>
      <c r="I1858" s="1" t="s">
        <v>8123</v>
      </c>
      <c r="J1858" s="1" t="s">
        <v>42</v>
      </c>
      <c r="K1858" s="1" t="s">
        <v>42</v>
      </c>
      <c r="M1858" s="1" t="s">
        <v>42</v>
      </c>
      <c r="O1858" s="1" t="s">
        <v>42</v>
      </c>
      <c r="P1858" s="1" t="s">
        <v>42</v>
      </c>
      <c r="Q1858" s="1" t="s">
        <v>42</v>
      </c>
      <c r="R1858" s="1" t="s">
        <v>42</v>
      </c>
      <c r="S1858" s="1" t="s">
        <v>42</v>
      </c>
      <c r="T1858" s="1" t="s">
        <v>42</v>
      </c>
    </row>
    <row r="1859" spans="1:20" ht="20.100000000000001" customHeight="1" x14ac:dyDescent="0.3">
      <c r="A1859" s="27" t="s">
        <v>8675</v>
      </c>
      <c r="B1859" s="28">
        <v>0</v>
      </c>
      <c r="C1859" s="28">
        <v>2789.5</v>
      </c>
      <c r="D1859" s="28">
        <v>0</v>
      </c>
      <c r="E1859" s="28">
        <v>2789.5</v>
      </c>
      <c r="F1859" s="27" t="s">
        <v>42</v>
      </c>
      <c r="G1859" s="1" t="s">
        <v>1598</v>
      </c>
      <c r="H1859" s="1" t="s">
        <v>7713</v>
      </c>
      <c r="I1859" s="1" t="s">
        <v>8125</v>
      </c>
      <c r="J1859" s="1" t="s">
        <v>42</v>
      </c>
      <c r="K1859" s="1" t="s">
        <v>42</v>
      </c>
      <c r="M1859" s="1" t="s">
        <v>42</v>
      </c>
      <c r="O1859" s="1" t="s">
        <v>42</v>
      </c>
      <c r="P1859" s="1" t="s">
        <v>42</v>
      </c>
      <c r="Q1859" s="1" t="s">
        <v>42</v>
      </c>
      <c r="R1859" s="1" t="s">
        <v>42</v>
      </c>
      <c r="S1859" s="1" t="s">
        <v>42</v>
      </c>
      <c r="T1859" s="1" t="s">
        <v>42</v>
      </c>
    </row>
    <row r="1860" spans="1:20" ht="20.100000000000001" customHeight="1" x14ac:dyDescent="0.3">
      <c r="A1860" s="27" t="s">
        <v>8676</v>
      </c>
      <c r="B1860" s="28">
        <v>0</v>
      </c>
      <c r="C1860" s="28">
        <v>0</v>
      </c>
      <c r="D1860" s="28">
        <v>47.7</v>
      </c>
      <c r="E1860" s="28">
        <v>47.7</v>
      </c>
      <c r="F1860" s="27" t="s">
        <v>42</v>
      </c>
      <c r="G1860" s="1" t="s">
        <v>1598</v>
      </c>
      <c r="H1860" s="1" t="s">
        <v>7713</v>
      </c>
      <c r="I1860" s="1" t="s">
        <v>8127</v>
      </c>
      <c r="J1860" s="1" t="s">
        <v>42</v>
      </c>
      <c r="K1860" s="1" t="s">
        <v>42</v>
      </c>
      <c r="M1860" s="1" t="s">
        <v>42</v>
      </c>
      <c r="O1860" s="1" t="s">
        <v>42</v>
      </c>
      <c r="P1860" s="1" t="s">
        <v>42</v>
      </c>
      <c r="Q1860" s="1" t="s">
        <v>42</v>
      </c>
      <c r="R1860" s="1" t="s">
        <v>42</v>
      </c>
      <c r="S1860" s="1" t="s">
        <v>42</v>
      </c>
      <c r="T1860" s="1" t="s">
        <v>42</v>
      </c>
    </row>
    <row r="1861" spans="1:20" ht="20.100000000000001" customHeight="1" x14ac:dyDescent="0.3">
      <c r="A1861" s="27" t="s">
        <v>7766</v>
      </c>
      <c r="B1861" s="28">
        <v>135.9</v>
      </c>
      <c r="C1861" s="28">
        <v>2789.5</v>
      </c>
      <c r="D1861" s="28">
        <v>47.7</v>
      </c>
      <c r="E1861" s="28">
        <v>2973.1</v>
      </c>
      <c r="F1861" s="27" t="s">
        <v>42</v>
      </c>
      <c r="G1861" s="1" t="s">
        <v>1598</v>
      </c>
      <c r="H1861" s="1" t="s">
        <v>7713</v>
      </c>
      <c r="I1861" s="1" t="s">
        <v>7767</v>
      </c>
      <c r="J1861" s="1" t="s">
        <v>42</v>
      </c>
      <c r="K1861" s="1" t="s">
        <v>42</v>
      </c>
      <c r="M1861" s="1" t="s">
        <v>42</v>
      </c>
      <c r="O1861" s="1" t="s">
        <v>42</v>
      </c>
      <c r="P1861" s="1" t="s">
        <v>42</v>
      </c>
      <c r="Q1861" s="1" t="s">
        <v>42</v>
      </c>
      <c r="R1861" s="1" t="s">
        <v>42</v>
      </c>
      <c r="S1861" s="1" t="s">
        <v>42</v>
      </c>
      <c r="T1861" s="1" t="s">
        <v>42</v>
      </c>
    </row>
    <row r="1862" spans="1:20" ht="20.100000000000001" customHeight="1" x14ac:dyDescent="0.3">
      <c r="A1862" s="27" t="s">
        <v>7712</v>
      </c>
      <c r="B1862" s="28">
        <v>0</v>
      </c>
      <c r="C1862" s="28">
        <v>0</v>
      </c>
      <c r="D1862" s="28">
        <v>0</v>
      </c>
      <c r="E1862" s="28">
        <v>0</v>
      </c>
      <c r="F1862" s="27" t="s">
        <v>42</v>
      </c>
      <c r="G1862" s="1" t="s">
        <v>1598</v>
      </c>
      <c r="H1862" s="1" t="s">
        <v>7713</v>
      </c>
      <c r="I1862" s="1" t="s">
        <v>42</v>
      </c>
      <c r="J1862" s="1" t="s">
        <v>42</v>
      </c>
      <c r="K1862" s="1" t="s">
        <v>42</v>
      </c>
      <c r="M1862" s="1" t="s">
        <v>42</v>
      </c>
      <c r="O1862" s="1" t="s">
        <v>42</v>
      </c>
      <c r="P1862" s="1" t="s">
        <v>42</v>
      </c>
      <c r="Q1862" s="1" t="s">
        <v>42</v>
      </c>
      <c r="R1862" s="1" t="s">
        <v>42</v>
      </c>
      <c r="S1862" s="1" t="s">
        <v>42</v>
      </c>
      <c r="T1862" s="1" t="s">
        <v>42</v>
      </c>
    </row>
    <row r="1863" spans="1:20" ht="20.100000000000001" customHeight="1" x14ac:dyDescent="0.3">
      <c r="A1863" s="27" t="s">
        <v>8419</v>
      </c>
      <c r="B1863" s="28">
        <v>0</v>
      </c>
      <c r="C1863" s="28">
        <v>0</v>
      </c>
      <c r="D1863" s="28">
        <v>0</v>
      </c>
      <c r="E1863" s="28">
        <v>0</v>
      </c>
      <c r="F1863" s="27" t="s">
        <v>42</v>
      </c>
      <c r="G1863" s="1" t="s">
        <v>1598</v>
      </c>
      <c r="H1863" s="1" t="s">
        <v>7713</v>
      </c>
      <c r="I1863" s="1" t="s">
        <v>8420</v>
      </c>
      <c r="J1863" s="1" t="s">
        <v>42</v>
      </c>
      <c r="K1863" s="1" t="s">
        <v>42</v>
      </c>
      <c r="M1863" s="1" t="s">
        <v>42</v>
      </c>
      <c r="O1863" s="1" t="s">
        <v>42</v>
      </c>
      <c r="P1863" s="1" t="s">
        <v>42</v>
      </c>
      <c r="Q1863" s="1" t="s">
        <v>42</v>
      </c>
      <c r="R1863" s="1" t="s">
        <v>42</v>
      </c>
      <c r="S1863" s="1" t="s">
        <v>42</v>
      </c>
      <c r="T1863" s="1" t="s">
        <v>42</v>
      </c>
    </row>
    <row r="1864" spans="1:20" ht="20.100000000000001" customHeight="1" x14ac:dyDescent="0.3">
      <c r="A1864" s="27" t="s">
        <v>8677</v>
      </c>
      <c r="B1864" s="28">
        <v>410.8</v>
      </c>
      <c r="C1864" s="28">
        <v>0</v>
      </c>
      <c r="D1864" s="28">
        <v>0</v>
      </c>
      <c r="E1864" s="28">
        <v>410.8</v>
      </c>
      <c r="F1864" s="27" t="s">
        <v>42</v>
      </c>
      <c r="G1864" s="1" t="s">
        <v>1598</v>
      </c>
      <c r="H1864" s="1" t="s">
        <v>7713</v>
      </c>
      <c r="I1864" s="1" t="s">
        <v>8422</v>
      </c>
      <c r="J1864" s="1" t="s">
        <v>42</v>
      </c>
      <c r="K1864" s="1" t="s">
        <v>42</v>
      </c>
      <c r="M1864" s="1" t="s">
        <v>42</v>
      </c>
      <c r="O1864" s="1" t="s">
        <v>42</v>
      </c>
      <c r="P1864" s="1" t="s">
        <v>42</v>
      </c>
      <c r="Q1864" s="1" t="s">
        <v>42</v>
      </c>
      <c r="R1864" s="1" t="s">
        <v>42</v>
      </c>
      <c r="S1864" s="1" t="s">
        <v>42</v>
      </c>
      <c r="T1864" s="1" t="s">
        <v>42</v>
      </c>
    </row>
    <row r="1865" spans="1:20" ht="20.100000000000001" customHeight="1" x14ac:dyDescent="0.3">
      <c r="A1865" s="27" t="s">
        <v>8678</v>
      </c>
      <c r="B1865" s="28">
        <v>0</v>
      </c>
      <c r="C1865" s="28">
        <v>3830.8</v>
      </c>
      <c r="D1865" s="28">
        <v>0</v>
      </c>
      <c r="E1865" s="28">
        <v>3830.8</v>
      </c>
      <c r="F1865" s="27" t="s">
        <v>42</v>
      </c>
      <c r="G1865" s="1" t="s">
        <v>1598</v>
      </c>
      <c r="H1865" s="1" t="s">
        <v>7713</v>
      </c>
      <c r="I1865" s="1" t="s">
        <v>8424</v>
      </c>
      <c r="J1865" s="1" t="s">
        <v>42</v>
      </c>
      <c r="K1865" s="1" t="s">
        <v>42</v>
      </c>
      <c r="M1865" s="1" t="s">
        <v>42</v>
      </c>
      <c r="O1865" s="1" t="s">
        <v>42</v>
      </c>
      <c r="P1865" s="1" t="s">
        <v>42</v>
      </c>
      <c r="Q1865" s="1" t="s">
        <v>42</v>
      </c>
      <c r="R1865" s="1" t="s">
        <v>42</v>
      </c>
      <c r="S1865" s="1" t="s">
        <v>42</v>
      </c>
      <c r="T1865" s="1" t="s">
        <v>42</v>
      </c>
    </row>
    <row r="1866" spans="1:20" ht="20.100000000000001" customHeight="1" x14ac:dyDescent="0.3">
      <c r="A1866" s="27" t="s">
        <v>8679</v>
      </c>
      <c r="B1866" s="28">
        <v>0</v>
      </c>
      <c r="C1866" s="28">
        <v>0</v>
      </c>
      <c r="D1866" s="28">
        <v>501.9</v>
      </c>
      <c r="E1866" s="28">
        <v>501.9</v>
      </c>
      <c r="F1866" s="27" t="s">
        <v>42</v>
      </c>
      <c r="G1866" s="1" t="s">
        <v>1598</v>
      </c>
      <c r="H1866" s="1" t="s">
        <v>7713</v>
      </c>
      <c r="I1866" s="1" t="s">
        <v>8426</v>
      </c>
      <c r="J1866" s="1" t="s">
        <v>42</v>
      </c>
      <c r="K1866" s="1" t="s">
        <v>42</v>
      </c>
      <c r="M1866" s="1" t="s">
        <v>42</v>
      </c>
      <c r="O1866" s="1" t="s">
        <v>42</v>
      </c>
      <c r="P1866" s="1" t="s">
        <v>42</v>
      </c>
      <c r="Q1866" s="1" t="s">
        <v>42</v>
      </c>
      <c r="R1866" s="1" t="s">
        <v>42</v>
      </c>
      <c r="S1866" s="1" t="s">
        <v>42</v>
      </c>
      <c r="T1866" s="1" t="s">
        <v>42</v>
      </c>
    </row>
    <row r="1867" spans="1:20" ht="20.100000000000001" customHeight="1" x14ac:dyDescent="0.3">
      <c r="A1867" s="27" t="s">
        <v>7742</v>
      </c>
      <c r="B1867" s="28">
        <v>410.8</v>
      </c>
      <c r="C1867" s="28">
        <v>3830.8</v>
      </c>
      <c r="D1867" s="28">
        <v>501.9</v>
      </c>
      <c r="E1867" s="28">
        <v>4743.5</v>
      </c>
      <c r="F1867" s="27" t="s">
        <v>42</v>
      </c>
      <c r="G1867" s="1" t="s">
        <v>1598</v>
      </c>
      <c r="H1867" s="1" t="s">
        <v>7713</v>
      </c>
      <c r="I1867" s="1" t="s">
        <v>7743</v>
      </c>
      <c r="J1867" s="1" t="s">
        <v>42</v>
      </c>
      <c r="K1867" s="1" t="s">
        <v>42</v>
      </c>
      <c r="M1867" s="1" t="s">
        <v>42</v>
      </c>
      <c r="O1867" s="1" t="s">
        <v>42</v>
      </c>
      <c r="P1867" s="1" t="s">
        <v>42</v>
      </c>
      <c r="Q1867" s="1" t="s">
        <v>42</v>
      </c>
      <c r="R1867" s="1" t="s">
        <v>42</v>
      </c>
      <c r="S1867" s="1" t="s">
        <v>42</v>
      </c>
      <c r="T1867" s="1" t="s">
        <v>42</v>
      </c>
    </row>
    <row r="1868" spans="1:20" ht="20.100000000000001" customHeight="1" x14ac:dyDescent="0.3">
      <c r="A1868" s="27" t="s">
        <v>7712</v>
      </c>
      <c r="B1868" s="28">
        <v>0</v>
      </c>
      <c r="C1868" s="28">
        <v>0</v>
      </c>
      <c r="D1868" s="28">
        <v>0</v>
      </c>
      <c r="E1868" s="28">
        <v>0</v>
      </c>
      <c r="F1868" s="27" t="s">
        <v>42</v>
      </c>
      <c r="G1868" s="1" t="s">
        <v>1598</v>
      </c>
      <c r="H1868" s="1" t="s">
        <v>7713</v>
      </c>
      <c r="I1868" s="1" t="s">
        <v>42</v>
      </c>
      <c r="J1868" s="1" t="s">
        <v>42</v>
      </c>
      <c r="K1868" s="1" t="s">
        <v>42</v>
      </c>
      <c r="M1868" s="1" t="s">
        <v>42</v>
      </c>
      <c r="O1868" s="1" t="s">
        <v>42</v>
      </c>
      <c r="P1868" s="1" t="s">
        <v>42</v>
      </c>
      <c r="Q1868" s="1" t="s">
        <v>42</v>
      </c>
      <c r="R1868" s="1" t="s">
        <v>42</v>
      </c>
      <c r="S1868" s="1" t="s">
        <v>42</v>
      </c>
      <c r="T1868" s="1" t="s">
        <v>42</v>
      </c>
    </row>
    <row r="1869" spans="1:20" ht="20.100000000000001" customHeight="1" x14ac:dyDescent="0.3">
      <c r="A1869" s="27" t="s">
        <v>8680</v>
      </c>
      <c r="B1869" s="28">
        <v>0</v>
      </c>
      <c r="C1869" s="28">
        <v>0</v>
      </c>
      <c r="D1869" s="28">
        <v>181.7</v>
      </c>
      <c r="E1869" s="28">
        <v>181.7</v>
      </c>
      <c r="F1869" s="27" t="s">
        <v>42</v>
      </c>
      <c r="G1869" s="1" t="s">
        <v>1598</v>
      </c>
      <c r="H1869" s="1" t="s">
        <v>7713</v>
      </c>
      <c r="I1869" s="1" t="s">
        <v>8454</v>
      </c>
      <c r="J1869" s="1" t="s">
        <v>42</v>
      </c>
      <c r="K1869" s="1" t="s">
        <v>42</v>
      </c>
      <c r="M1869" s="1" t="s">
        <v>42</v>
      </c>
      <c r="O1869" s="1" t="s">
        <v>42</v>
      </c>
      <c r="P1869" s="1" t="s">
        <v>42</v>
      </c>
      <c r="Q1869" s="1" t="s">
        <v>42</v>
      </c>
      <c r="R1869" s="1" t="s">
        <v>42</v>
      </c>
      <c r="S1869" s="1" t="s">
        <v>42</v>
      </c>
      <c r="T1869" s="1" t="s">
        <v>42</v>
      </c>
    </row>
    <row r="1870" spans="1:20" ht="20.100000000000001" customHeight="1" x14ac:dyDescent="0.3">
      <c r="A1870" s="27" t="s">
        <v>7766</v>
      </c>
      <c r="B1870" s="28">
        <v>0</v>
      </c>
      <c r="C1870" s="28">
        <v>0</v>
      </c>
      <c r="D1870" s="28">
        <v>181.7</v>
      </c>
      <c r="E1870" s="28">
        <v>181.7</v>
      </c>
      <c r="F1870" s="27" t="s">
        <v>42</v>
      </c>
      <c r="G1870" s="1" t="s">
        <v>1598</v>
      </c>
      <c r="H1870" s="1" t="s">
        <v>7713</v>
      </c>
      <c r="I1870" s="1" t="s">
        <v>7767</v>
      </c>
      <c r="J1870" s="1" t="s">
        <v>42</v>
      </c>
      <c r="K1870" s="1" t="s">
        <v>42</v>
      </c>
      <c r="M1870" s="1" t="s">
        <v>42</v>
      </c>
      <c r="O1870" s="1" t="s">
        <v>42</v>
      </c>
      <c r="P1870" s="1" t="s">
        <v>42</v>
      </c>
      <c r="Q1870" s="1" t="s">
        <v>42</v>
      </c>
      <c r="R1870" s="1" t="s">
        <v>42</v>
      </c>
      <c r="S1870" s="1" t="s">
        <v>42</v>
      </c>
      <c r="T1870" s="1" t="s">
        <v>42</v>
      </c>
    </row>
    <row r="1871" spans="1:20" ht="20.100000000000001" customHeight="1" x14ac:dyDescent="0.3">
      <c r="A1871" s="27" t="s">
        <v>8037</v>
      </c>
      <c r="B1871" s="28">
        <v>0</v>
      </c>
      <c r="C1871" s="28">
        <v>0</v>
      </c>
      <c r="D1871" s="28">
        <v>0</v>
      </c>
      <c r="E1871" s="28">
        <v>0</v>
      </c>
      <c r="F1871" s="27" t="s">
        <v>42</v>
      </c>
      <c r="G1871" s="1" t="s">
        <v>1598</v>
      </c>
      <c r="H1871" s="1" t="s">
        <v>7713</v>
      </c>
      <c r="I1871" s="1" t="s">
        <v>8037</v>
      </c>
      <c r="J1871" s="1" t="s">
        <v>42</v>
      </c>
      <c r="K1871" s="1" t="s">
        <v>42</v>
      </c>
      <c r="M1871" s="1" t="s">
        <v>42</v>
      </c>
      <c r="O1871" s="1" t="s">
        <v>42</v>
      </c>
      <c r="P1871" s="1" t="s">
        <v>42</v>
      </c>
      <c r="Q1871" s="1" t="s">
        <v>42</v>
      </c>
      <c r="R1871" s="1" t="s">
        <v>42</v>
      </c>
      <c r="S1871" s="1" t="s">
        <v>42</v>
      </c>
      <c r="T1871" s="1" t="s">
        <v>42</v>
      </c>
    </row>
    <row r="1872" spans="1:20" ht="20.100000000000001" customHeight="1" x14ac:dyDescent="0.3">
      <c r="A1872" s="27" t="s">
        <v>7712</v>
      </c>
      <c r="B1872" s="28">
        <v>0</v>
      </c>
      <c r="C1872" s="28">
        <v>0</v>
      </c>
      <c r="D1872" s="28">
        <v>0</v>
      </c>
      <c r="E1872" s="28">
        <v>0</v>
      </c>
      <c r="F1872" s="27" t="s">
        <v>42</v>
      </c>
      <c r="G1872" s="1" t="s">
        <v>1598</v>
      </c>
      <c r="H1872" s="1" t="s">
        <v>7713</v>
      </c>
      <c r="I1872" s="1" t="s">
        <v>7712</v>
      </c>
      <c r="J1872" s="1" t="s">
        <v>42</v>
      </c>
      <c r="K1872" s="1" t="s">
        <v>42</v>
      </c>
      <c r="M1872" s="1" t="s">
        <v>42</v>
      </c>
      <c r="O1872" s="1" t="s">
        <v>42</v>
      </c>
      <c r="P1872" s="1" t="s">
        <v>42</v>
      </c>
      <c r="Q1872" s="1" t="s">
        <v>42</v>
      </c>
      <c r="R1872" s="1" t="s">
        <v>42</v>
      </c>
      <c r="S1872" s="1" t="s">
        <v>42</v>
      </c>
      <c r="T1872" s="1" t="s">
        <v>42</v>
      </c>
    </row>
    <row r="1873" spans="1:20" ht="20.100000000000001" customHeight="1" x14ac:dyDescent="0.3">
      <c r="A1873" s="27" t="s">
        <v>7712</v>
      </c>
      <c r="B1873" s="28">
        <v>0</v>
      </c>
      <c r="C1873" s="28">
        <v>0</v>
      </c>
      <c r="D1873" s="28">
        <v>0</v>
      </c>
      <c r="E1873" s="28">
        <v>0</v>
      </c>
      <c r="F1873" s="27" t="s">
        <v>42</v>
      </c>
      <c r="G1873" s="1" t="s">
        <v>1598</v>
      </c>
      <c r="H1873" s="1" t="s">
        <v>7713</v>
      </c>
      <c r="I1873" s="1" t="s">
        <v>7712</v>
      </c>
      <c r="J1873" s="1" t="s">
        <v>42</v>
      </c>
      <c r="K1873" s="1" t="s">
        <v>42</v>
      </c>
      <c r="M1873" s="1" t="s">
        <v>42</v>
      </c>
      <c r="O1873" s="1" t="s">
        <v>42</v>
      </c>
      <c r="P1873" s="1" t="s">
        <v>42</v>
      </c>
      <c r="Q1873" s="1" t="s">
        <v>42</v>
      </c>
      <c r="R1873" s="1" t="s">
        <v>42</v>
      </c>
      <c r="S1873" s="1" t="s">
        <v>42</v>
      </c>
      <c r="T1873" s="1" t="s">
        <v>42</v>
      </c>
    </row>
    <row r="1874" spans="1:20" ht="20.100000000000001" customHeight="1" x14ac:dyDescent="0.3">
      <c r="A1874" s="27" t="s">
        <v>7768</v>
      </c>
      <c r="B1874" s="29">
        <v>1786</v>
      </c>
      <c r="C1874" s="29">
        <v>20251</v>
      </c>
      <c r="D1874" s="29">
        <v>2079</v>
      </c>
      <c r="E1874" s="29">
        <v>24116</v>
      </c>
      <c r="F1874" s="30"/>
    </row>
    <row r="1875" spans="1:20" ht="20.100000000000001" customHeight="1" x14ac:dyDescent="0.3">
      <c r="A1875" s="30"/>
      <c r="B1875" s="30"/>
      <c r="C1875" s="30"/>
      <c r="D1875" s="30"/>
      <c r="E1875" s="30"/>
      <c r="F1875" s="30"/>
    </row>
    <row r="1876" spans="1:20" ht="20.100000000000001" customHeight="1" x14ac:dyDescent="0.3">
      <c r="A1876" s="30" t="s">
        <v>8682</v>
      </c>
      <c r="B1876" s="30"/>
      <c r="C1876" s="30"/>
      <c r="D1876" s="30"/>
      <c r="E1876" s="30"/>
      <c r="F1876" s="27" t="s">
        <v>42</v>
      </c>
      <c r="G1876" s="1" t="s">
        <v>1604</v>
      </c>
      <c r="I1876" s="1" t="s">
        <v>1601</v>
      </c>
      <c r="J1876" s="1" t="s">
        <v>1602</v>
      </c>
      <c r="K1876" s="1" t="s">
        <v>65</v>
      </c>
    </row>
    <row r="1877" spans="1:20" ht="20.100000000000001" customHeight="1" x14ac:dyDescent="0.3">
      <c r="A1877" s="27" t="s">
        <v>42</v>
      </c>
      <c r="B1877" s="28"/>
      <c r="C1877" s="28"/>
      <c r="D1877" s="28"/>
      <c r="E1877" s="28"/>
      <c r="F1877" s="27" t="s">
        <v>42</v>
      </c>
      <c r="G1877" s="1" t="s">
        <v>1604</v>
      </c>
      <c r="H1877" s="1" t="s">
        <v>7711</v>
      </c>
      <c r="I1877" s="1" t="s">
        <v>42</v>
      </c>
      <c r="J1877" s="1" t="s">
        <v>42</v>
      </c>
      <c r="K1877" s="1" t="s">
        <v>42</v>
      </c>
      <c r="L1877">
        <v>1</v>
      </c>
      <c r="M1877" s="1" t="s">
        <v>42</v>
      </c>
      <c r="O1877" s="1" t="s">
        <v>42</v>
      </c>
      <c r="P1877" s="1" t="s">
        <v>42</v>
      </c>
      <c r="Q1877" s="1" t="s">
        <v>42</v>
      </c>
      <c r="R1877" s="1" t="s">
        <v>42</v>
      </c>
      <c r="S1877" s="1" t="s">
        <v>42</v>
      </c>
      <c r="T1877" s="1" t="s">
        <v>42</v>
      </c>
    </row>
    <row r="1878" spans="1:20" ht="20.100000000000001" customHeight="1" x14ac:dyDescent="0.3">
      <c r="A1878" s="27" t="s">
        <v>7712</v>
      </c>
      <c r="B1878" s="28">
        <v>0</v>
      </c>
      <c r="C1878" s="28">
        <v>0</v>
      </c>
      <c r="D1878" s="28">
        <v>0</v>
      </c>
      <c r="E1878" s="28">
        <v>0</v>
      </c>
      <c r="F1878" s="27" t="s">
        <v>42</v>
      </c>
      <c r="G1878" s="1" t="s">
        <v>1604</v>
      </c>
      <c r="H1878" s="1" t="s">
        <v>7713</v>
      </c>
      <c r="I1878" s="1" t="s">
        <v>42</v>
      </c>
      <c r="J1878" s="1" t="s">
        <v>42</v>
      </c>
      <c r="K1878" s="1" t="s">
        <v>42</v>
      </c>
      <c r="M1878" s="1" t="s">
        <v>42</v>
      </c>
      <c r="O1878" s="1" t="s">
        <v>42</v>
      </c>
      <c r="P1878" s="1" t="s">
        <v>42</v>
      </c>
      <c r="Q1878" s="1" t="s">
        <v>42</v>
      </c>
      <c r="R1878" s="1" t="s">
        <v>42</v>
      </c>
      <c r="S1878" s="1" t="s">
        <v>42</v>
      </c>
      <c r="T1878" s="1" t="s">
        <v>42</v>
      </c>
    </row>
    <row r="1879" spans="1:20" ht="20.100000000000001" customHeight="1" x14ac:dyDescent="0.3">
      <c r="A1879" s="27" t="s">
        <v>7771</v>
      </c>
      <c r="B1879" s="28">
        <v>0</v>
      </c>
      <c r="C1879" s="28">
        <v>0</v>
      </c>
      <c r="D1879" s="28">
        <v>0</v>
      </c>
      <c r="E1879" s="28">
        <v>0</v>
      </c>
      <c r="F1879" s="27" t="s">
        <v>42</v>
      </c>
      <c r="G1879" s="1" t="s">
        <v>1604</v>
      </c>
      <c r="H1879" s="1" t="s">
        <v>7713</v>
      </c>
      <c r="I1879" s="1" t="s">
        <v>7772</v>
      </c>
      <c r="J1879" s="1" t="s">
        <v>42</v>
      </c>
      <c r="K1879" s="1" t="s">
        <v>42</v>
      </c>
      <c r="M1879" s="1" t="s">
        <v>42</v>
      </c>
      <c r="O1879" s="1" t="s">
        <v>42</v>
      </c>
      <c r="P1879" s="1" t="s">
        <v>42</v>
      </c>
      <c r="Q1879" s="1" t="s">
        <v>42</v>
      </c>
      <c r="R1879" s="1" t="s">
        <v>42</v>
      </c>
      <c r="S1879" s="1" t="s">
        <v>42</v>
      </c>
      <c r="T1879" s="1" t="s">
        <v>42</v>
      </c>
    </row>
    <row r="1880" spans="1:20" ht="20.100000000000001" customHeight="1" x14ac:dyDescent="0.3">
      <c r="A1880" s="27" t="s">
        <v>7773</v>
      </c>
      <c r="B1880" s="28">
        <v>0</v>
      </c>
      <c r="C1880" s="28">
        <v>0</v>
      </c>
      <c r="D1880" s="28">
        <v>0</v>
      </c>
      <c r="E1880" s="28">
        <v>0</v>
      </c>
      <c r="F1880" s="27" t="s">
        <v>42</v>
      </c>
      <c r="G1880" s="1" t="s">
        <v>1604</v>
      </c>
      <c r="H1880" s="1" t="s">
        <v>7713</v>
      </c>
      <c r="I1880" s="1" t="s">
        <v>8683</v>
      </c>
      <c r="J1880" s="1" t="s">
        <v>42</v>
      </c>
      <c r="K1880" s="1" t="s">
        <v>42</v>
      </c>
      <c r="M1880" s="1" t="s">
        <v>42</v>
      </c>
      <c r="O1880" s="1" t="s">
        <v>42</v>
      </c>
      <c r="P1880" s="1" t="s">
        <v>42</v>
      </c>
      <c r="Q1880" s="1" t="s">
        <v>42</v>
      </c>
      <c r="R1880" s="1" t="s">
        <v>42</v>
      </c>
      <c r="S1880" s="1" t="s">
        <v>42</v>
      </c>
      <c r="T1880" s="1" t="s">
        <v>42</v>
      </c>
    </row>
    <row r="1881" spans="1:20" ht="20.100000000000001" customHeight="1" x14ac:dyDescent="0.3">
      <c r="A1881" s="27" t="s">
        <v>7712</v>
      </c>
      <c r="B1881" s="28">
        <v>0</v>
      </c>
      <c r="C1881" s="28">
        <v>0</v>
      </c>
      <c r="D1881" s="28">
        <v>0</v>
      </c>
      <c r="E1881" s="28">
        <v>0</v>
      </c>
      <c r="F1881" s="27" t="s">
        <v>42</v>
      </c>
      <c r="G1881" s="1" t="s">
        <v>1604</v>
      </c>
      <c r="H1881" s="1" t="s">
        <v>7713</v>
      </c>
      <c r="I1881" s="1" t="s">
        <v>42</v>
      </c>
      <c r="J1881" s="1" t="s">
        <v>42</v>
      </c>
      <c r="K1881" s="1" t="s">
        <v>42</v>
      </c>
      <c r="M1881" s="1" t="s">
        <v>42</v>
      </c>
      <c r="O1881" s="1" t="s">
        <v>42</v>
      </c>
      <c r="P1881" s="1" t="s">
        <v>42</v>
      </c>
      <c r="Q1881" s="1" t="s">
        <v>42</v>
      </c>
      <c r="R1881" s="1" t="s">
        <v>42</v>
      </c>
      <c r="S1881" s="1" t="s">
        <v>42</v>
      </c>
      <c r="T1881" s="1" t="s">
        <v>42</v>
      </c>
    </row>
    <row r="1882" spans="1:20" ht="20.100000000000001" customHeight="1" x14ac:dyDescent="0.3">
      <c r="A1882" s="27" t="s">
        <v>7718</v>
      </c>
      <c r="B1882" s="28">
        <v>0</v>
      </c>
      <c r="C1882" s="28">
        <v>0</v>
      </c>
      <c r="D1882" s="28">
        <v>0</v>
      </c>
      <c r="E1882" s="28">
        <v>0</v>
      </c>
      <c r="F1882" s="27" t="s">
        <v>42</v>
      </c>
      <c r="G1882" s="1" t="s">
        <v>1604</v>
      </c>
      <c r="H1882" s="1" t="s">
        <v>7713</v>
      </c>
      <c r="I1882" s="1" t="s">
        <v>7719</v>
      </c>
      <c r="J1882" s="1" t="s">
        <v>42</v>
      </c>
      <c r="K1882" s="1" t="s">
        <v>42</v>
      </c>
      <c r="M1882" s="1" t="s">
        <v>42</v>
      </c>
      <c r="O1882" s="1" t="s">
        <v>42</v>
      </c>
      <c r="P1882" s="1" t="s">
        <v>42</v>
      </c>
      <c r="Q1882" s="1" t="s">
        <v>42</v>
      </c>
      <c r="R1882" s="1" t="s">
        <v>42</v>
      </c>
      <c r="S1882" s="1" t="s">
        <v>42</v>
      </c>
      <c r="T1882" s="1" t="s">
        <v>42</v>
      </c>
    </row>
    <row r="1883" spans="1:20" ht="20.100000000000001" customHeight="1" x14ac:dyDescent="0.3">
      <c r="A1883" s="27" t="s">
        <v>8684</v>
      </c>
      <c r="B1883" s="28">
        <v>0</v>
      </c>
      <c r="C1883" s="28">
        <v>0</v>
      </c>
      <c r="D1883" s="28">
        <v>0</v>
      </c>
      <c r="E1883" s="28">
        <v>0</v>
      </c>
      <c r="F1883" s="27" t="s">
        <v>42</v>
      </c>
      <c r="G1883" s="1" t="s">
        <v>1604</v>
      </c>
      <c r="H1883" s="1" t="s">
        <v>7713</v>
      </c>
      <c r="I1883" s="1" t="s">
        <v>8685</v>
      </c>
      <c r="J1883" s="1" t="s">
        <v>42</v>
      </c>
      <c r="K1883" s="1" t="s">
        <v>42</v>
      </c>
      <c r="M1883" s="1" t="s">
        <v>42</v>
      </c>
      <c r="O1883" s="1" t="s">
        <v>42</v>
      </c>
      <c r="P1883" s="1" t="s">
        <v>42</v>
      </c>
      <c r="Q1883" s="1" t="s">
        <v>42</v>
      </c>
      <c r="R1883" s="1" t="s">
        <v>42</v>
      </c>
      <c r="S1883" s="1" t="s">
        <v>42</v>
      </c>
      <c r="T1883" s="1" t="s">
        <v>42</v>
      </c>
    </row>
    <row r="1884" spans="1:20" ht="20.100000000000001" customHeight="1" x14ac:dyDescent="0.3">
      <c r="A1884" s="27" t="s">
        <v>7712</v>
      </c>
      <c r="B1884" s="28">
        <v>0</v>
      </c>
      <c r="C1884" s="28">
        <v>0</v>
      </c>
      <c r="D1884" s="28">
        <v>0</v>
      </c>
      <c r="E1884" s="28">
        <v>0</v>
      </c>
      <c r="F1884" s="27" t="s">
        <v>42</v>
      </c>
      <c r="G1884" s="1" t="s">
        <v>1604</v>
      </c>
      <c r="H1884" s="1" t="s">
        <v>7713</v>
      </c>
      <c r="I1884" s="1" t="s">
        <v>42</v>
      </c>
      <c r="J1884" s="1" t="s">
        <v>42</v>
      </c>
      <c r="K1884" s="1" t="s">
        <v>42</v>
      </c>
      <c r="M1884" s="1" t="s">
        <v>42</v>
      </c>
      <c r="O1884" s="1" t="s">
        <v>42</v>
      </c>
      <c r="P1884" s="1" t="s">
        <v>42</v>
      </c>
      <c r="Q1884" s="1" t="s">
        <v>42</v>
      </c>
      <c r="R1884" s="1" t="s">
        <v>42</v>
      </c>
      <c r="S1884" s="1" t="s">
        <v>42</v>
      </c>
      <c r="T1884" s="1" t="s">
        <v>42</v>
      </c>
    </row>
    <row r="1885" spans="1:20" ht="20.100000000000001" customHeight="1" x14ac:dyDescent="0.3">
      <c r="A1885" s="27" t="s">
        <v>8225</v>
      </c>
      <c r="B1885" s="28">
        <v>0</v>
      </c>
      <c r="C1885" s="28">
        <v>0</v>
      </c>
      <c r="D1885" s="28">
        <v>0</v>
      </c>
      <c r="E1885" s="28">
        <v>0</v>
      </c>
      <c r="F1885" s="27" t="s">
        <v>42</v>
      </c>
      <c r="G1885" s="1" t="s">
        <v>1604</v>
      </c>
      <c r="H1885" s="1" t="s">
        <v>7713</v>
      </c>
      <c r="I1885" s="1" t="s">
        <v>8226</v>
      </c>
      <c r="J1885" s="1" t="s">
        <v>42</v>
      </c>
      <c r="K1885" s="1" t="s">
        <v>42</v>
      </c>
      <c r="M1885" s="1" t="s">
        <v>42</v>
      </c>
      <c r="O1885" s="1" t="s">
        <v>42</v>
      </c>
      <c r="P1885" s="1" t="s">
        <v>42</v>
      </c>
      <c r="Q1885" s="1" t="s">
        <v>42</v>
      </c>
      <c r="R1885" s="1" t="s">
        <v>42</v>
      </c>
      <c r="S1885" s="1" t="s">
        <v>42</v>
      </c>
      <c r="T1885" s="1" t="s">
        <v>42</v>
      </c>
    </row>
    <row r="1886" spans="1:20" ht="20.100000000000001" customHeight="1" x14ac:dyDescent="0.3">
      <c r="A1886" s="27" t="s">
        <v>8231</v>
      </c>
      <c r="B1886" s="28">
        <v>0</v>
      </c>
      <c r="C1886" s="28">
        <v>0</v>
      </c>
      <c r="D1886" s="28">
        <v>0</v>
      </c>
      <c r="E1886" s="28">
        <v>0</v>
      </c>
      <c r="F1886" s="27" t="s">
        <v>42</v>
      </c>
      <c r="G1886" s="1" t="s">
        <v>1604</v>
      </c>
      <c r="H1886" s="1" t="s">
        <v>7713</v>
      </c>
      <c r="I1886" s="1" t="s">
        <v>8232</v>
      </c>
      <c r="J1886" s="1" t="s">
        <v>42</v>
      </c>
      <c r="K1886" s="1" t="s">
        <v>42</v>
      </c>
      <c r="M1886" s="1" t="s">
        <v>42</v>
      </c>
      <c r="O1886" s="1" t="s">
        <v>42</v>
      </c>
      <c r="P1886" s="1" t="s">
        <v>42</v>
      </c>
      <c r="Q1886" s="1" t="s">
        <v>42</v>
      </c>
      <c r="R1886" s="1" t="s">
        <v>42</v>
      </c>
      <c r="S1886" s="1" t="s">
        <v>42</v>
      </c>
      <c r="T1886" s="1" t="s">
        <v>42</v>
      </c>
    </row>
    <row r="1887" spans="1:20" ht="20.100000000000001" customHeight="1" x14ac:dyDescent="0.3">
      <c r="A1887" s="27" t="s">
        <v>8686</v>
      </c>
      <c r="B1887" s="28">
        <v>0</v>
      </c>
      <c r="C1887" s="28">
        <v>904.4</v>
      </c>
      <c r="D1887" s="28">
        <v>0</v>
      </c>
      <c r="E1887" s="28">
        <v>904.4</v>
      </c>
      <c r="F1887" s="27" t="s">
        <v>42</v>
      </c>
      <c r="G1887" s="1" t="s">
        <v>1604</v>
      </c>
      <c r="H1887" s="1" t="s">
        <v>7713</v>
      </c>
      <c r="I1887" s="1" t="s">
        <v>8687</v>
      </c>
      <c r="J1887" s="1" t="s">
        <v>42</v>
      </c>
      <c r="K1887" s="1" t="s">
        <v>42</v>
      </c>
      <c r="M1887" s="1" t="s">
        <v>42</v>
      </c>
      <c r="O1887" s="1" t="s">
        <v>42</v>
      </c>
      <c r="P1887" s="1" t="s">
        <v>42</v>
      </c>
      <c r="Q1887" s="1" t="s">
        <v>42</v>
      </c>
      <c r="R1887" s="1" t="s">
        <v>42</v>
      </c>
      <c r="S1887" s="1" t="s">
        <v>42</v>
      </c>
      <c r="T1887" s="1" t="s">
        <v>42</v>
      </c>
    </row>
    <row r="1888" spans="1:20" ht="20.100000000000001" customHeight="1" x14ac:dyDescent="0.3">
      <c r="A1888" s="27" t="s">
        <v>7726</v>
      </c>
      <c r="B1888" s="28">
        <v>0</v>
      </c>
      <c r="C1888" s="28">
        <v>0</v>
      </c>
      <c r="D1888" s="28">
        <v>0</v>
      </c>
      <c r="E1888" s="28">
        <v>0</v>
      </c>
      <c r="F1888" s="27" t="s">
        <v>42</v>
      </c>
      <c r="G1888" s="1" t="s">
        <v>1604</v>
      </c>
      <c r="H1888" s="1" t="s">
        <v>7713</v>
      </c>
      <c r="I1888" s="1" t="s">
        <v>7727</v>
      </c>
      <c r="J1888" s="1" t="s">
        <v>42</v>
      </c>
      <c r="K1888" s="1" t="s">
        <v>42</v>
      </c>
      <c r="M1888" s="1" t="s">
        <v>42</v>
      </c>
      <c r="O1888" s="1" t="s">
        <v>42</v>
      </c>
      <c r="P1888" s="1" t="s">
        <v>42</v>
      </c>
      <c r="Q1888" s="1" t="s">
        <v>42</v>
      </c>
      <c r="R1888" s="1" t="s">
        <v>42</v>
      </c>
      <c r="S1888" s="1" t="s">
        <v>42</v>
      </c>
      <c r="T1888" s="1" t="s">
        <v>42</v>
      </c>
    </row>
    <row r="1889" spans="1:20" ht="20.100000000000001" customHeight="1" x14ac:dyDescent="0.3">
      <c r="A1889" s="27" t="s">
        <v>7775</v>
      </c>
      <c r="B1889" s="28">
        <v>0</v>
      </c>
      <c r="C1889" s="28">
        <v>344.1</v>
      </c>
      <c r="D1889" s="28">
        <v>0</v>
      </c>
      <c r="E1889" s="28">
        <v>344.1</v>
      </c>
      <c r="F1889" s="27" t="s">
        <v>42</v>
      </c>
      <c r="G1889" s="1" t="s">
        <v>1604</v>
      </c>
      <c r="H1889" s="1" t="s">
        <v>7713</v>
      </c>
      <c r="I1889" s="1" t="s">
        <v>8688</v>
      </c>
      <c r="J1889" s="1" t="s">
        <v>42</v>
      </c>
      <c r="K1889" s="1" t="s">
        <v>42</v>
      </c>
      <c r="M1889" s="1" t="s">
        <v>42</v>
      </c>
      <c r="O1889" s="1" t="s">
        <v>42</v>
      </c>
      <c r="P1889" s="1" t="s">
        <v>42</v>
      </c>
      <c r="Q1889" s="1" t="s">
        <v>42</v>
      </c>
      <c r="R1889" s="1" t="s">
        <v>42</v>
      </c>
      <c r="S1889" s="1" t="s">
        <v>42</v>
      </c>
      <c r="T1889" s="1" t="s">
        <v>42</v>
      </c>
    </row>
    <row r="1890" spans="1:20" ht="20.100000000000001" customHeight="1" x14ac:dyDescent="0.3">
      <c r="A1890" s="27" t="s">
        <v>7766</v>
      </c>
      <c r="B1890" s="28">
        <v>0</v>
      </c>
      <c r="C1890" s="28">
        <v>1248.5</v>
      </c>
      <c r="D1890" s="28">
        <v>0</v>
      </c>
      <c r="E1890" s="28">
        <v>1248.5</v>
      </c>
      <c r="F1890" s="27" t="s">
        <v>42</v>
      </c>
      <c r="G1890" s="1" t="s">
        <v>1604</v>
      </c>
      <c r="H1890" s="1" t="s">
        <v>7713</v>
      </c>
      <c r="I1890" s="1" t="s">
        <v>7767</v>
      </c>
      <c r="J1890" s="1" t="s">
        <v>42</v>
      </c>
      <c r="K1890" s="1" t="s">
        <v>42</v>
      </c>
      <c r="M1890" s="1" t="s">
        <v>42</v>
      </c>
      <c r="O1890" s="1" t="s">
        <v>42</v>
      </c>
      <c r="P1890" s="1" t="s">
        <v>42</v>
      </c>
      <c r="Q1890" s="1" t="s">
        <v>42</v>
      </c>
      <c r="R1890" s="1" t="s">
        <v>42</v>
      </c>
      <c r="S1890" s="1" t="s">
        <v>42</v>
      </c>
      <c r="T1890" s="1" t="s">
        <v>42</v>
      </c>
    </row>
    <row r="1891" spans="1:20" ht="20.100000000000001" customHeight="1" x14ac:dyDescent="0.3">
      <c r="A1891" s="27" t="s">
        <v>7712</v>
      </c>
      <c r="B1891" s="28">
        <v>0</v>
      </c>
      <c r="C1891" s="28">
        <v>0</v>
      </c>
      <c r="D1891" s="28">
        <v>0</v>
      </c>
      <c r="E1891" s="28">
        <v>0</v>
      </c>
      <c r="F1891" s="27" t="s">
        <v>42</v>
      </c>
      <c r="G1891" s="1" t="s">
        <v>1604</v>
      </c>
      <c r="H1891" s="1" t="s">
        <v>7713</v>
      </c>
      <c r="I1891" s="1" t="s">
        <v>42</v>
      </c>
      <c r="J1891" s="1" t="s">
        <v>42</v>
      </c>
      <c r="K1891" s="1" t="s">
        <v>42</v>
      </c>
      <c r="M1891" s="1" t="s">
        <v>42</v>
      </c>
      <c r="O1891" s="1" t="s">
        <v>42</v>
      </c>
      <c r="P1891" s="1" t="s">
        <v>42</v>
      </c>
      <c r="Q1891" s="1" t="s">
        <v>42</v>
      </c>
      <c r="R1891" s="1" t="s">
        <v>42</v>
      </c>
      <c r="S1891" s="1" t="s">
        <v>42</v>
      </c>
      <c r="T1891" s="1" t="s">
        <v>42</v>
      </c>
    </row>
    <row r="1892" spans="1:20" ht="20.100000000000001" customHeight="1" x14ac:dyDescent="0.3">
      <c r="A1892" s="27" t="s">
        <v>7812</v>
      </c>
      <c r="B1892" s="28">
        <v>0</v>
      </c>
      <c r="C1892" s="28">
        <v>0</v>
      </c>
      <c r="D1892" s="28">
        <v>0</v>
      </c>
      <c r="E1892" s="28">
        <v>0</v>
      </c>
      <c r="F1892" s="27" t="s">
        <v>42</v>
      </c>
      <c r="G1892" s="1" t="s">
        <v>1604</v>
      </c>
      <c r="H1892" s="1" t="s">
        <v>7713</v>
      </c>
      <c r="I1892" s="1" t="s">
        <v>7813</v>
      </c>
      <c r="J1892" s="1" t="s">
        <v>42</v>
      </c>
      <c r="K1892" s="1" t="s">
        <v>42</v>
      </c>
      <c r="M1892" s="1" t="s">
        <v>42</v>
      </c>
      <c r="O1892" s="1" t="s">
        <v>42</v>
      </c>
      <c r="P1892" s="1" t="s">
        <v>42</v>
      </c>
      <c r="Q1892" s="1" t="s">
        <v>42</v>
      </c>
      <c r="R1892" s="1" t="s">
        <v>42</v>
      </c>
      <c r="S1892" s="1" t="s">
        <v>42</v>
      </c>
      <c r="T1892" s="1" t="s">
        <v>42</v>
      </c>
    </row>
    <row r="1893" spans="1:20" ht="20.100000000000001" customHeight="1" x14ac:dyDescent="0.3">
      <c r="A1893" s="27" t="s">
        <v>7712</v>
      </c>
      <c r="B1893" s="28">
        <v>0</v>
      </c>
      <c r="C1893" s="28">
        <v>0</v>
      </c>
      <c r="D1893" s="28">
        <v>0</v>
      </c>
      <c r="E1893" s="28">
        <v>0</v>
      </c>
      <c r="F1893" s="27" t="s">
        <v>42</v>
      </c>
      <c r="G1893" s="1" t="s">
        <v>1604</v>
      </c>
      <c r="H1893" s="1" t="s">
        <v>7713</v>
      </c>
      <c r="I1893" s="1" t="s">
        <v>42</v>
      </c>
      <c r="J1893" s="1" t="s">
        <v>42</v>
      </c>
      <c r="K1893" s="1" t="s">
        <v>42</v>
      </c>
      <c r="M1893" s="1" t="s">
        <v>42</v>
      </c>
      <c r="O1893" s="1" t="s">
        <v>42</v>
      </c>
      <c r="P1893" s="1" t="s">
        <v>42</v>
      </c>
      <c r="Q1893" s="1" t="s">
        <v>42</v>
      </c>
      <c r="R1893" s="1" t="s">
        <v>42</v>
      </c>
      <c r="S1893" s="1" t="s">
        <v>42</v>
      </c>
      <c r="T1893" s="1" t="s">
        <v>42</v>
      </c>
    </row>
    <row r="1894" spans="1:20" ht="20.100000000000001" customHeight="1" x14ac:dyDescent="0.3">
      <c r="A1894" s="27" t="s">
        <v>8361</v>
      </c>
      <c r="B1894" s="28">
        <v>0</v>
      </c>
      <c r="C1894" s="28">
        <v>0</v>
      </c>
      <c r="D1894" s="28">
        <v>0</v>
      </c>
      <c r="E1894" s="28">
        <v>0</v>
      </c>
      <c r="F1894" s="27" t="s">
        <v>42</v>
      </c>
      <c r="G1894" s="1" t="s">
        <v>1604</v>
      </c>
      <c r="H1894" s="1" t="s">
        <v>7713</v>
      </c>
      <c r="I1894" s="1" t="s">
        <v>8362</v>
      </c>
      <c r="J1894" s="1" t="s">
        <v>42</v>
      </c>
      <c r="K1894" s="1" t="s">
        <v>42</v>
      </c>
      <c r="M1894" s="1" t="s">
        <v>42</v>
      </c>
      <c r="O1894" s="1" t="s">
        <v>42</v>
      </c>
      <c r="P1894" s="1" t="s">
        <v>42</v>
      </c>
      <c r="Q1894" s="1" t="s">
        <v>42</v>
      </c>
      <c r="R1894" s="1" t="s">
        <v>42</v>
      </c>
      <c r="S1894" s="1" t="s">
        <v>42</v>
      </c>
      <c r="T1894" s="1" t="s">
        <v>42</v>
      </c>
    </row>
    <row r="1895" spans="1:20" ht="20.100000000000001" customHeight="1" x14ac:dyDescent="0.3">
      <c r="A1895" s="27" t="s">
        <v>8689</v>
      </c>
      <c r="B1895" s="28">
        <v>257.7</v>
      </c>
      <c r="C1895" s="28">
        <v>0</v>
      </c>
      <c r="D1895" s="28">
        <v>0</v>
      </c>
      <c r="E1895" s="28">
        <v>257.7</v>
      </c>
      <c r="F1895" s="27" t="s">
        <v>42</v>
      </c>
      <c r="G1895" s="1" t="s">
        <v>1604</v>
      </c>
      <c r="H1895" s="1" t="s">
        <v>7713</v>
      </c>
      <c r="I1895" s="1" t="s">
        <v>8240</v>
      </c>
      <c r="J1895" s="1" t="s">
        <v>42</v>
      </c>
      <c r="K1895" s="1" t="s">
        <v>42</v>
      </c>
      <c r="M1895" s="1" t="s">
        <v>42</v>
      </c>
      <c r="O1895" s="1" t="s">
        <v>42</v>
      </c>
      <c r="P1895" s="1" t="s">
        <v>42</v>
      </c>
      <c r="Q1895" s="1" t="s">
        <v>42</v>
      </c>
      <c r="R1895" s="1" t="s">
        <v>42</v>
      </c>
      <c r="S1895" s="1" t="s">
        <v>42</v>
      </c>
      <c r="T1895" s="1" t="s">
        <v>42</v>
      </c>
    </row>
    <row r="1896" spans="1:20" ht="20.100000000000001" customHeight="1" x14ac:dyDescent="0.3">
      <c r="A1896" s="27" t="s">
        <v>8690</v>
      </c>
      <c r="B1896" s="28">
        <v>0</v>
      </c>
      <c r="C1896" s="28">
        <v>944.3</v>
      </c>
      <c r="D1896" s="28">
        <v>0</v>
      </c>
      <c r="E1896" s="28">
        <v>944.3</v>
      </c>
      <c r="F1896" s="27" t="s">
        <v>42</v>
      </c>
      <c r="G1896" s="1" t="s">
        <v>1604</v>
      </c>
      <c r="H1896" s="1" t="s">
        <v>7713</v>
      </c>
      <c r="I1896" s="1" t="s">
        <v>8242</v>
      </c>
      <c r="J1896" s="1" t="s">
        <v>42</v>
      </c>
      <c r="K1896" s="1" t="s">
        <v>42</v>
      </c>
      <c r="M1896" s="1" t="s">
        <v>42</v>
      </c>
      <c r="O1896" s="1" t="s">
        <v>42</v>
      </c>
      <c r="P1896" s="1" t="s">
        <v>42</v>
      </c>
      <c r="Q1896" s="1" t="s">
        <v>42</v>
      </c>
      <c r="R1896" s="1" t="s">
        <v>42</v>
      </c>
      <c r="S1896" s="1" t="s">
        <v>42</v>
      </c>
      <c r="T1896" s="1" t="s">
        <v>42</v>
      </c>
    </row>
    <row r="1897" spans="1:20" ht="20.100000000000001" customHeight="1" x14ac:dyDescent="0.3">
      <c r="A1897" s="27" t="s">
        <v>8691</v>
      </c>
      <c r="B1897" s="28">
        <v>0</v>
      </c>
      <c r="C1897" s="28">
        <v>0</v>
      </c>
      <c r="D1897" s="28">
        <v>280.2</v>
      </c>
      <c r="E1897" s="28">
        <v>280.2</v>
      </c>
      <c r="F1897" s="27" t="s">
        <v>42</v>
      </c>
      <c r="G1897" s="1" t="s">
        <v>1604</v>
      </c>
      <c r="H1897" s="1" t="s">
        <v>7713</v>
      </c>
      <c r="I1897" s="1" t="s">
        <v>8244</v>
      </c>
      <c r="J1897" s="1" t="s">
        <v>42</v>
      </c>
      <c r="K1897" s="1" t="s">
        <v>42</v>
      </c>
      <c r="M1897" s="1" t="s">
        <v>42</v>
      </c>
      <c r="O1897" s="1" t="s">
        <v>42</v>
      </c>
      <c r="P1897" s="1" t="s">
        <v>42</v>
      </c>
      <c r="Q1897" s="1" t="s">
        <v>42</v>
      </c>
      <c r="R1897" s="1" t="s">
        <v>42</v>
      </c>
      <c r="S1897" s="1" t="s">
        <v>42</v>
      </c>
      <c r="T1897" s="1" t="s">
        <v>42</v>
      </c>
    </row>
    <row r="1898" spans="1:20" ht="20.100000000000001" customHeight="1" x14ac:dyDescent="0.3">
      <c r="A1898" s="27" t="s">
        <v>7742</v>
      </c>
      <c r="B1898" s="28">
        <v>257.7</v>
      </c>
      <c r="C1898" s="28">
        <v>944.3</v>
      </c>
      <c r="D1898" s="28">
        <v>280.2</v>
      </c>
      <c r="E1898" s="28">
        <v>1482.2</v>
      </c>
      <c r="F1898" s="27" t="s">
        <v>42</v>
      </c>
      <c r="G1898" s="1" t="s">
        <v>1604</v>
      </c>
      <c r="H1898" s="1" t="s">
        <v>7713</v>
      </c>
      <c r="I1898" s="1" t="s">
        <v>7743</v>
      </c>
      <c r="J1898" s="1" t="s">
        <v>42</v>
      </c>
      <c r="K1898" s="1" t="s">
        <v>42</v>
      </c>
      <c r="M1898" s="1" t="s">
        <v>42</v>
      </c>
      <c r="O1898" s="1" t="s">
        <v>42</v>
      </c>
      <c r="P1898" s="1" t="s">
        <v>42</v>
      </c>
      <c r="Q1898" s="1" t="s">
        <v>42</v>
      </c>
      <c r="R1898" s="1" t="s">
        <v>42</v>
      </c>
      <c r="S1898" s="1" t="s">
        <v>42</v>
      </c>
      <c r="T1898" s="1" t="s">
        <v>42</v>
      </c>
    </row>
    <row r="1899" spans="1:20" ht="20.100000000000001" customHeight="1" x14ac:dyDescent="0.3">
      <c r="A1899" s="27" t="s">
        <v>7712</v>
      </c>
      <c r="B1899" s="28">
        <v>0</v>
      </c>
      <c r="C1899" s="28">
        <v>0</v>
      </c>
      <c r="D1899" s="28">
        <v>0</v>
      </c>
      <c r="E1899" s="28">
        <v>0</v>
      </c>
      <c r="F1899" s="27" t="s">
        <v>42</v>
      </c>
      <c r="G1899" s="1" t="s">
        <v>1604</v>
      </c>
      <c r="H1899" s="1" t="s">
        <v>7713</v>
      </c>
      <c r="I1899" s="1" t="s">
        <v>42</v>
      </c>
      <c r="J1899" s="1" t="s">
        <v>42</v>
      </c>
      <c r="K1899" s="1" t="s">
        <v>42</v>
      </c>
      <c r="M1899" s="1" t="s">
        <v>42</v>
      </c>
      <c r="O1899" s="1" t="s">
        <v>42</v>
      </c>
      <c r="P1899" s="1" t="s">
        <v>42</v>
      </c>
      <c r="Q1899" s="1" t="s">
        <v>42</v>
      </c>
      <c r="R1899" s="1" t="s">
        <v>42</v>
      </c>
      <c r="S1899" s="1" t="s">
        <v>42</v>
      </c>
      <c r="T1899" s="1" t="s">
        <v>42</v>
      </c>
    </row>
    <row r="1900" spans="1:20" ht="20.100000000000001" customHeight="1" x14ac:dyDescent="0.3">
      <c r="A1900" s="27" t="s">
        <v>8366</v>
      </c>
      <c r="B1900" s="28">
        <v>0</v>
      </c>
      <c r="C1900" s="28">
        <v>0</v>
      </c>
      <c r="D1900" s="28">
        <v>0</v>
      </c>
      <c r="E1900" s="28">
        <v>0</v>
      </c>
      <c r="F1900" s="27" t="s">
        <v>42</v>
      </c>
      <c r="G1900" s="1" t="s">
        <v>1604</v>
      </c>
      <c r="H1900" s="1" t="s">
        <v>7713</v>
      </c>
      <c r="I1900" s="1" t="s">
        <v>8367</v>
      </c>
      <c r="J1900" s="1" t="s">
        <v>42</v>
      </c>
      <c r="K1900" s="1" t="s">
        <v>42</v>
      </c>
      <c r="M1900" s="1" t="s">
        <v>42</v>
      </c>
      <c r="O1900" s="1" t="s">
        <v>42</v>
      </c>
      <c r="P1900" s="1" t="s">
        <v>42</v>
      </c>
      <c r="Q1900" s="1" t="s">
        <v>42</v>
      </c>
      <c r="R1900" s="1" t="s">
        <v>42</v>
      </c>
      <c r="S1900" s="1" t="s">
        <v>42</v>
      </c>
      <c r="T1900" s="1" t="s">
        <v>42</v>
      </c>
    </row>
    <row r="1901" spans="1:20" ht="20.100000000000001" customHeight="1" x14ac:dyDescent="0.3">
      <c r="A1901" s="27" t="s">
        <v>8692</v>
      </c>
      <c r="B1901" s="28">
        <v>85.4</v>
      </c>
      <c r="C1901" s="28">
        <v>0</v>
      </c>
      <c r="D1901" s="28">
        <v>0</v>
      </c>
      <c r="E1901" s="28">
        <v>85.4</v>
      </c>
      <c r="F1901" s="27" t="s">
        <v>42</v>
      </c>
      <c r="G1901" s="1" t="s">
        <v>1604</v>
      </c>
      <c r="H1901" s="1" t="s">
        <v>7713</v>
      </c>
      <c r="I1901" s="1" t="s">
        <v>8336</v>
      </c>
      <c r="J1901" s="1" t="s">
        <v>42</v>
      </c>
      <c r="K1901" s="1" t="s">
        <v>42</v>
      </c>
      <c r="M1901" s="1" t="s">
        <v>42</v>
      </c>
      <c r="O1901" s="1" t="s">
        <v>42</v>
      </c>
      <c r="P1901" s="1" t="s">
        <v>42</v>
      </c>
      <c r="Q1901" s="1" t="s">
        <v>42</v>
      </c>
      <c r="R1901" s="1" t="s">
        <v>42</v>
      </c>
      <c r="S1901" s="1" t="s">
        <v>42</v>
      </c>
      <c r="T1901" s="1" t="s">
        <v>42</v>
      </c>
    </row>
    <row r="1902" spans="1:20" ht="20.100000000000001" customHeight="1" x14ac:dyDescent="0.3">
      <c r="A1902" s="27" t="s">
        <v>8693</v>
      </c>
      <c r="B1902" s="28">
        <v>0</v>
      </c>
      <c r="C1902" s="28">
        <v>796.4</v>
      </c>
      <c r="D1902" s="28">
        <v>0</v>
      </c>
      <c r="E1902" s="28">
        <v>796.4</v>
      </c>
      <c r="F1902" s="27" t="s">
        <v>42</v>
      </c>
      <c r="G1902" s="1" t="s">
        <v>1604</v>
      </c>
      <c r="H1902" s="1" t="s">
        <v>7713</v>
      </c>
      <c r="I1902" s="1" t="s">
        <v>8338</v>
      </c>
      <c r="J1902" s="1" t="s">
        <v>42</v>
      </c>
      <c r="K1902" s="1" t="s">
        <v>42</v>
      </c>
      <c r="M1902" s="1" t="s">
        <v>42</v>
      </c>
      <c r="O1902" s="1" t="s">
        <v>42</v>
      </c>
      <c r="P1902" s="1" t="s">
        <v>42</v>
      </c>
      <c r="Q1902" s="1" t="s">
        <v>42</v>
      </c>
      <c r="R1902" s="1" t="s">
        <v>42</v>
      </c>
      <c r="S1902" s="1" t="s">
        <v>42</v>
      </c>
      <c r="T1902" s="1" t="s">
        <v>42</v>
      </c>
    </row>
    <row r="1903" spans="1:20" ht="20.100000000000001" customHeight="1" x14ac:dyDescent="0.3">
      <c r="A1903" s="27" t="s">
        <v>8694</v>
      </c>
      <c r="B1903" s="28">
        <v>0</v>
      </c>
      <c r="C1903" s="28">
        <v>0</v>
      </c>
      <c r="D1903" s="28">
        <v>104.3</v>
      </c>
      <c r="E1903" s="28">
        <v>104.3</v>
      </c>
      <c r="F1903" s="27" t="s">
        <v>42</v>
      </c>
      <c r="G1903" s="1" t="s">
        <v>1604</v>
      </c>
      <c r="H1903" s="1" t="s">
        <v>7713</v>
      </c>
      <c r="I1903" s="1" t="s">
        <v>8340</v>
      </c>
      <c r="J1903" s="1" t="s">
        <v>42</v>
      </c>
      <c r="K1903" s="1" t="s">
        <v>42</v>
      </c>
      <c r="M1903" s="1" t="s">
        <v>42</v>
      </c>
      <c r="O1903" s="1" t="s">
        <v>42</v>
      </c>
      <c r="P1903" s="1" t="s">
        <v>42</v>
      </c>
      <c r="Q1903" s="1" t="s">
        <v>42</v>
      </c>
      <c r="R1903" s="1" t="s">
        <v>42</v>
      </c>
      <c r="S1903" s="1" t="s">
        <v>42</v>
      </c>
      <c r="T1903" s="1" t="s">
        <v>42</v>
      </c>
    </row>
    <row r="1904" spans="1:20" ht="20.100000000000001" customHeight="1" x14ac:dyDescent="0.3">
      <c r="A1904" s="27" t="s">
        <v>7742</v>
      </c>
      <c r="B1904" s="28">
        <v>85.4</v>
      </c>
      <c r="C1904" s="28">
        <v>796.4</v>
      </c>
      <c r="D1904" s="28">
        <v>104.3</v>
      </c>
      <c r="E1904" s="28">
        <v>986.1</v>
      </c>
      <c r="F1904" s="27" t="s">
        <v>42</v>
      </c>
      <c r="G1904" s="1" t="s">
        <v>1604</v>
      </c>
      <c r="H1904" s="1" t="s">
        <v>7713</v>
      </c>
      <c r="I1904" s="1" t="s">
        <v>7743</v>
      </c>
      <c r="J1904" s="1" t="s">
        <v>42</v>
      </c>
      <c r="K1904" s="1" t="s">
        <v>42</v>
      </c>
      <c r="M1904" s="1" t="s">
        <v>42</v>
      </c>
      <c r="O1904" s="1" t="s">
        <v>42</v>
      </c>
      <c r="P1904" s="1" t="s">
        <v>42</v>
      </c>
      <c r="Q1904" s="1" t="s">
        <v>42</v>
      </c>
      <c r="R1904" s="1" t="s">
        <v>42</v>
      </c>
      <c r="S1904" s="1" t="s">
        <v>42</v>
      </c>
      <c r="T1904" s="1" t="s">
        <v>42</v>
      </c>
    </row>
    <row r="1905" spans="1:20" ht="20.100000000000001" customHeight="1" x14ac:dyDescent="0.3">
      <c r="A1905" s="27" t="s">
        <v>7768</v>
      </c>
      <c r="B1905" s="29">
        <v>343</v>
      </c>
      <c r="C1905" s="29">
        <v>2989</v>
      </c>
      <c r="D1905" s="29">
        <v>384</v>
      </c>
      <c r="E1905" s="29">
        <v>3716</v>
      </c>
      <c r="F1905" s="30"/>
    </row>
    <row r="1906" spans="1:20" ht="20.100000000000001" customHeight="1" x14ac:dyDescent="0.3">
      <c r="A1906" s="30"/>
      <c r="B1906" s="30"/>
      <c r="C1906" s="30"/>
      <c r="D1906" s="30"/>
      <c r="E1906" s="30"/>
      <c r="F1906" s="30"/>
    </row>
    <row r="1907" spans="1:20" ht="20.100000000000001" customHeight="1" x14ac:dyDescent="0.3">
      <c r="A1907" s="30" t="s">
        <v>8695</v>
      </c>
      <c r="B1907" s="30"/>
      <c r="C1907" s="30"/>
      <c r="D1907" s="30"/>
      <c r="E1907" s="30"/>
      <c r="F1907" s="27" t="s">
        <v>42</v>
      </c>
      <c r="G1907" s="1" t="s">
        <v>1607</v>
      </c>
      <c r="I1907" s="1" t="s">
        <v>1601</v>
      </c>
      <c r="J1907" s="1" t="s">
        <v>1605</v>
      </c>
      <c r="K1907" s="1" t="s">
        <v>65</v>
      </c>
    </row>
    <row r="1908" spans="1:20" ht="20.100000000000001" customHeight="1" x14ac:dyDescent="0.3">
      <c r="A1908" s="27" t="s">
        <v>42</v>
      </c>
      <c r="B1908" s="28"/>
      <c r="C1908" s="28"/>
      <c r="D1908" s="28"/>
      <c r="E1908" s="28"/>
      <c r="F1908" s="27" t="s">
        <v>42</v>
      </c>
      <c r="G1908" s="1" t="s">
        <v>1607</v>
      </c>
      <c r="H1908" s="1" t="s">
        <v>7711</v>
      </c>
      <c r="I1908" s="1" t="s">
        <v>42</v>
      </c>
      <c r="J1908" s="1" t="s">
        <v>42</v>
      </c>
      <c r="K1908" s="1" t="s">
        <v>42</v>
      </c>
      <c r="L1908">
        <v>1</v>
      </c>
      <c r="M1908" s="1" t="s">
        <v>42</v>
      </c>
      <c r="O1908" s="1" t="s">
        <v>42</v>
      </c>
      <c r="P1908" s="1" t="s">
        <v>42</v>
      </c>
      <c r="Q1908" s="1" t="s">
        <v>42</v>
      </c>
      <c r="R1908" s="1" t="s">
        <v>42</v>
      </c>
      <c r="S1908" s="1" t="s">
        <v>42</v>
      </c>
      <c r="T1908" s="1" t="s">
        <v>42</v>
      </c>
    </row>
    <row r="1909" spans="1:20" ht="20.100000000000001" customHeight="1" x14ac:dyDescent="0.3">
      <c r="A1909" s="27" t="s">
        <v>7712</v>
      </c>
      <c r="B1909" s="28">
        <v>0</v>
      </c>
      <c r="C1909" s="28">
        <v>0</v>
      </c>
      <c r="D1909" s="28">
        <v>0</v>
      </c>
      <c r="E1909" s="28">
        <v>0</v>
      </c>
      <c r="F1909" s="27" t="s">
        <v>42</v>
      </c>
      <c r="G1909" s="1" t="s">
        <v>1607</v>
      </c>
      <c r="H1909" s="1" t="s">
        <v>7713</v>
      </c>
      <c r="I1909" s="1" t="s">
        <v>42</v>
      </c>
      <c r="J1909" s="1" t="s">
        <v>42</v>
      </c>
      <c r="K1909" s="1" t="s">
        <v>42</v>
      </c>
      <c r="M1909" s="1" t="s">
        <v>42</v>
      </c>
      <c r="O1909" s="1" t="s">
        <v>42</v>
      </c>
      <c r="P1909" s="1" t="s">
        <v>42</v>
      </c>
      <c r="Q1909" s="1" t="s">
        <v>42</v>
      </c>
      <c r="R1909" s="1" t="s">
        <v>42</v>
      </c>
      <c r="S1909" s="1" t="s">
        <v>42</v>
      </c>
      <c r="T1909" s="1" t="s">
        <v>42</v>
      </c>
    </row>
    <row r="1910" spans="1:20" ht="20.100000000000001" customHeight="1" x14ac:dyDescent="0.3">
      <c r="A1910" s="27" t="s">
        <v>8696</v>
      </c>
      <c r="B1910" s="28">
        <v>0</v>
      </c>
      <c r="C1910" s="28">
        <v>0</v>
      </c>
      <c r="D1910" s="28">
        <v>0</v>
      </c>
      <c r="E1910" s="28">
        <v>0</v>
      </c>
      <c r="F1910" s="27" t="s">
        <v>42</v>
      </c>
      <c r="G1910" s="1" t="s">
        <v>1607</v>
      </c>
      <c r="H1910" s="1" t="s">
        <v>7713</v>
      </c>
      <c r="I1910" s="1" t="s">
        <v>8697</v>
      </c>
      <c r="J1910" s="1" t="s">
        <v>42</v>
      </c>
      <c r="K1910" s="1" t="s">
        <v>42</v>
      </c>
      <c r="M1910" s="1" t="s">
        <v>42</v>
      </c>
      <c r="O1910" s="1" t="s">
        <v>42</v>
      </c>
      <c r="P1910" s="1" t="s">
        <v>42</v>
      </c>
      <c r="Q1910" s="1" t="s">
        <v>42</v>
      </c>
      <c r="R1910" s="1" t="s">
        <v>42</v>
      </c>
      <c r="S1910" s="1" t="s">
        <v>42</v>
      </c>
      <c r="T1910" s="1" t="s">
        <v>42</v>
      </c>
    </row>
    <row r="1911" spans="1:20" ht="20.100000000000001" customHeight="1" x14ac:dyDescent="0.3">
      <c r="A1911" s="27" t="s">
        <v>8698</v>
      </c>
      <c r="B1911" s="28">
        <v>0</v>
      </c>
      <c r="C1911" s="28">
        <v>0</v>
      </c>
      <c r="D1911" s="28">
        <v>0</v>
      </c>
      <c r="E1911" s="28">
        <v>0</v>
      </c>
      <c r="F1911" s="27" t="s">
        <v>42</v>
      </c>
      <c r="G1911" s="1" t="s">
        <v>1607</v>
      </c>
      <c r="H1911" s="1" t="s">
        <v>7713</v>
      </c>
      <c r="I1911" s="1" t="s">
        <v>8683</v>
      </c>
      <c r="J1911" s="1" t="s">
        <v>42</v>
      </c>
      <c r="K1911" s="1" t="s">
        <v>42</v>
      </c>
      <c r="M1911" s="1" t="s">
        <v>42</v>
      </c>
      <c r="O1911" s="1" t="s">
        <v>42</v>
      </c>
      <c r="P1911" s="1" t="s">
        <v>42</v>
      </c>
      <c r="Q1911" s="1" t="s">
        <v>42</v>
      </c>
      <c r="R1911" s="1" t="s">
        <v>42</v>
      </c>
      <c r="S1911" s="1" t="s">
        <v>42</v>
      </c>
      <c r="T1911" s="1" t="s">
        <v>42</v>
      </c>
    </row>
    <row r="1912" spans="1:20" ht="20.100000000000001" customHeight="1" x14ac:dyDescent="0.3">
      <c r="A1912" s="27" t="s">
        <v>7712</v>
      </c>
      <c r="B1912" s="28">
        <v>0</v>
      </c>
      <c r="C1912" s="28">
        <v>0</v>
      </c>
      <c r="D1912" s="28">
        <v>0</v>
      </c>
      <c r="E1912" s="28">
        <v>0</v>
      </c>
      <c r="F1912" s="27" t="s">
        <v>42</v>
      </c>
      <c r="G1912" s="1" t="s">
        <v>1607</v>
      </c>
      <c r="H1912" s="1" t="s">
        <v>7713</v>
      </c>
      <c r="I1912" s="1" t="s">
        <v>42</v>
      </c>
      <c r="J1912" s="1" t="s">
        <v>42</v>
      </c>
      <c r="K1912" s="1" t="s">
        <v>42</v>
      </c>
      <c r="M1912" s="1" t="s">
        <v>42</v>
      </c>
      <c r="O1912" s="1" t="s">
        <v>42</v>
      </c>
      <c r="P1912" s="1" t="s">
        <v>42</v>
      </c>
      <c r="Q1912" s="1" t="s">
        <v>42</v>
      </c>
      <c r="R1912" s="1" t="s">
        <v>42</v>
      </c>
      <c r="S1912" s="1" t="s">
        <v>42</v>
      </c>
      <c r="T1912" s="1" t="s">
        <v>42</v>
      </c>
    </row>
    <row r="1913" spans="1:20" ht="20.100000000000001" customHeight="1" x14ac:dyDescent="0.3">
      <c r="A1913" s="27" t="s">
        <v>7718</v>
      </c>
      <c r="B1913" s="28">
        <v>0</v>
      </c>
      <c r="C1913" s="28">
        <v>0</v>
      </c>
      <c r="D1913" s="28">
        <v>0</v>
      </c>
      <c r="E1913" s="28">
        <v>0</v>
      </c>
      <c r="F1913" s="27" t="s">
        <v>42</v>
      </c>
      <c r="G1913" s="1" t="s">
        <v>1607</v>
      </c>
      <c r="H1913" s="1" t="s">
        <v>7713</v>
      </c>
      <c r="I1913" s="1" t="s">
        <v>7719</v>
      </c>
      <c r="J1913" s="1" t="s">
        <v>42</v>
      </c>
      <c r="K1913" s="1" t="s">
        <v>42</v>
      </c>
      <c r="M1913" s="1" t="s">
        <v>42</v>
      </c>
      <c r="O1913" s="1" t="s">
        <v>42</v>
      </c>
      <c r="P1913" s="1" t="s">
        <v>42</v>
      </c>
      <c r="Q1913" s="1" t="s">
        <v>42</v>
      </c>
      <c r="R1913" s="1" t="s">
        <v>42</v>
      </c>
      <c r="S1913" s="1" t="s">
        <v>42</v>
      </c>
      <c r="T1913" s="1" t="s">
        <v>42</v>
      </c>
    </row>
    <row r="1914" spans="1:20" ht="20.100000000000001" customHeight="1" x14ac:dyDescent="0.3">
      <c r="A1914" s="27" t="s">
        <v>8684</v>
      </c>
      <c r="B1914" s="28">
        <v>0</v>
      </c>
      <c r="C1914" s="28">
        <v>0</v>
      </c>
      <c r="D1914" s="28">
        <v>0</v>
      </c>
      <c r="E1914" s="28">
        <v>0</v>
      </c>
      <c r="F1914" s="27" t="s">
        <v>42</v>
      </c>
      <c r="G1914" s="1" t="s">
        <v>1607</v>
      </c>
      <c r="H1914" s="1" t="s">
        <v>7713</v>
      </c>
      <c r="I1914" s="1" t="s">
        <v>8685</v>
      </c>
      <c r="J1914" s="1" t="s">
        <v>42</v>
      </c>
      <c r="K1914" s="1" t="s">
        <v>42</v>
      </c>
      <c r="M1914" s="1" t="s">
        <v>42</v>
      </c>
      <c r="O1914" s="1" t="s">
        <v>42</v>
      </c>
      <c r="P1914" s="1" t="s">
        <v>42</v>
      </c>
      <c r="Q1914" s="1" t="s">
        <v>42</v>
      </c>
      <c r="R1914" s="1" t="s">
        <v>42</v>
      </c>
      <c r="S1914" s="1" t="s">
        <v>42</v>
      </c>
      <c r="T1914" s="1" t="s">
        <v>42</v>
      </c>
    </row>
    <row r="1915" spans="1:20" ht="20.100000000000001" customHeight="1" x14ac:dyDescent="0.3">
      <c r="A1915" s="27" t="s">
        <v>7712</v>
      </c>
      <c r="B1915" s="28">
        <v>0</v>
      </c>
      <c r="C1915" s="28">
        <v>0</v>
      </c>
      <c r="D1915" s="28">
        <v>0</v>
      </c>
      <c r="E1915" s="28">
        <v>0</v>
      </c>
      <c r="F1915" s="27" t="s">
        <v>42</v>
      </c>
      <c r="G1915" s="1" t="s">
        <v>1607</v>
      </c>
      <c r="H1915" s="1" t="s">
        <v>7713</v>
      </c>
      <c r="I1915" s="1" t="s">
        <v>42</v>
      </c>
      <c r="J1915" s="1" t="s">
        <v>42</v>
      </c>
      <c r="K1915" s="1" t="s">
        <v>42</v>
      </c>
      <c r="M1915" s="1" t="s">
        <v>42</v>
      </c>
      <c r="O1915" s="1" t="s">
        <v>42</v>
      </c>
      <c r="P1915" s="1" t="s">
        <v>42</v>
      </c>
      <c r="Q1915" s="1" t="s">
        <v>42</v>
      </c>
      <c r="R1915" s="1" t="s">
        <v>42</v>
      </c>
      <c r="S1915" s="1" t="s">
        <v>42</v>
      </c>
      <c r="T1915" s="1" t="s">
        <v>42</v>
      </c>
    </row>
    <row r="1916" spans="1:20" ht="20.100000000000001" customHeight="1" x14ac:dyDescent="0.3">
      <c r="A1916" s="27" t="s">
        <v>8225</v>
      </c>
      <c r="B1916" s="28">
        <v>0</v>
      </c>
      <c r="C1916" s="28">
        <v>0</v>
      </c>
      <c r="D1916" s="28">
        <v>0</v>
      </c>
      <c r="E1916" s="28">
        <v>0</v>
      </c>
      <c r="F1916" s="27" t="s">
        <v>42</v>
      </c>
      <c r="G1916" s="1" t="s">
        <v>1607</v>
      </c>
      <c r="H1916" s="1" t="s">
        <v>7713</v>
      </c>
      <c r="I1916" s="1" t="s">
        <v>8226</v>
      </c>
      <c r="J1916" s="1" t="s">
        <v>42</v>
      </c>
      <c r="K1916" s="1" t="s">
        <v>42</v>
      </c>
      <c r="M1916" s="1" t="s">
        <v>42</v>
      </c>
      <c r="O1916" s="1" t="s">
        <v>42</v>
      </c>
      <c r="P1916" s="1" t="s">
        <v>42</v>
      </c>
      <c r="Q1916" s="1" t="s">
        <v>42</v>
      </c>
      <c r="R1916" s="1" t="s">
        <v>42</v>
      </c>
      <c r="S1916" s="1" t="s">
        <v>42</v>
      </c>
      <c r="T1916" s="1" t="s">
        <v>42</v>
      </c>
    </row>
    <row r="1917" spans="1:20" ht="20.100000000000001" customHeight="1" x14ac:dyDescent="0.3">
      <c r="A1917" s="27" t="s">
        <v>8231</v>
      </c>
      <c r="B1917" s="28">
        <v>0</v>
      </c>
      <c r="C1917" s="28">
        <v>0</v>
      </c>
      <c r="D1917" s="28">
        <v>0</v>
      </c>
      <c r="E1917" s="28">
        <v>0</v>
      </c>
      <c r="F1917" s="27" t="s">
        <v>42</v>
      </c>
      <c r="G1917" s="1" t="s">
        <v>1607</v>
      </c>
      <c r="H1917" s="1" t="s">
        <v>7713</v>
      </c>
      <c r="I1917" s="1" t="s">
        <v>8232</v>
      </c>
      <c r="J1917" s="1" t="s">
        <v>42</v>
      </c>
      <c r="K1917" s="1" t="s">
        <v>42</v>
      </c>
      <c r="M1917" s="1" t="s">
        <v>42</v>
      </c>
      <c r="O1917" s="1" t="s">
        <v>42</v>
      </c>
      <c r="P1917" s="1" t="s">
        <v>42</v>
      </c>
      <c r="Q1917" s="1" t="s">
        <v>42</v>
      </c>
      <c r="R1917" s="1" t="s">
        <v>42</v>
      </c>
      <c r="S1917" s="1" t="s">
        <v>42</v>
      </c>
      <c r="T1917" s="1" t="s">
        <v>42</v>
      </c>
    </row>
    <row r="1918" spans="1:20" ht="20.100000000000001" customHeight="1" x14ac:dyDescent="0.3">
      <c r="A1918" s="27" t="s">
        <v>8699</v>
      </c>
      <c r="B1918" s="28">
        <v>0</v>
      </c>
      <c r="C1918" s="28">
        <v>1076.7</v>
      </c>
      <c r="D1918" s="28">
        <v>0</v>
      </c>
      <c r="E1918" s="28">
        <v>1076.7</v>
      </c>
      <c r="F1918" s="27" t="s">
        <v>42</v>
      </c>
      <c r="G1918" s="1" t="s">
        <v>1607</v>
      </c>
      <c r="H1918" s="1" t="s">
        <v>7713</v>
      </c>
      <c r="I1918" s="1" t="s">
        <v>8687</v>
      </c>
      <c r="J1918" s="1" t="s">
        <v>42</v>
      </c>
      <c r="K1918" s="1" t="s">
        <v>42</v>
      </c>
      <c r="M1918" s="1" t="s">
        <v>42</v>
      </c>
      <c r="O1918" s="1" t="s">
        <v>42</v>
      </c>
      <c r="P1918" s="1" t="s">
        <v>42</v>
      </c>
      <c r="Q1918" s="1" t="s">
        <v>42</v>
      </c>
      <c r="R1918" s="1" t="s">
        <v>42</v>
      </c>
      <c r="S1918" s="1" t="s">
        <v>42</v>
      </c>
      <c r="T1918" s="1" t="s">
        <v>42</v>
      </c>
    </row>
    <row r="1919" spans="1:20" ht="20.100000000000001" customHeight="1" x14ac:dyDescent="0.3">
      <c r="A1919" s="27" t="s">
        <v>7726</v>
      </c>
      <c r="B1919" s="28">
        <v>0</v>
      </c>
      <c r="C1919" s="28">
        <v>0</v>
      </c>
      <c r="D1919" s="28">
        <v>0</v>
      </c>
      <c r="E1919" s="28">
        <v>0</v>
      </c>
      <c r="F1919" s="27" t="s">
        <v>42</v>
      </c>
      <c r="G1919" s="1" t="s">
        <v>1607</v>
      </c>
      <c r="H1919" s="1" t="s">
        <v>7713</v>
      </c>
      <c r="I1919" s="1" t="s">
        <v>7727</v>
      </c>
      <c r="J1919" s="1" t="s">
        <v>42</v>
      </c>
      <c r="K1919" s="1" t="s">
        <v>42</v>
      </c>
      <c r="M1919" s="1" t="s">
        <v>42</v>
      </c>
      <c r="O1919" s="1" t="s">
        <v>42</v>
      </c>
      <c r="P1919" s="1" t="s">
        <v>42</v>
      </c>
      <c r="Q1919" s="1" t="s">
        <v>42</v>
      </c>
      <c r="R1919" s="1" t="s">
        <v>42</v>
      </c>
      <c r="S1919" s="1" t="s">
        <v>42</v>
      </c>
      <c r="T1919" s="1" t="s">
        <v>42</v>
      </c>
    </row>
    <row r="1920" spans="1:20" ht="20.100000000000001" customHeight="1" x14ac:dyDescent="0.3">
      <c r="A1920" s="27" t="s">
        <v>8700</v>
      </c>
      <c r="B1920" s="28">
        <v>0</v>
      </c>
      <c r="C1920" s="28">
        <v>409.6</v>
      </c>
      <c r="D1920" s="28">
        <v>0</v>
      </c>
      <c r="E1920" s="28">
        <v>409.6</v>
      </c>
      <c r="F1920" s="27" t="s">
        <v>42</v>
      </c>
      <c r="G1920" s="1" t="s">
        <v>1607</v>
      </c>
      <c r="H1920" s="1" t="s">
        <v>7713</v>
      </c>
      <c r="I1920" s="1" t="s">
        <v>8688</v>
      </c>
      <c r="J1920" s="1" t="s">
        <v>42</v>
      </c>
      <c r="K1920" s="1" t="s">
        <v>42</v>
      </c>
      <c r="M1920" s="1" t="s">
        <v>42</v>
      </c>
      <c r="O1920" s="1" t="s">
        <v>42</v>
      </c>
      <c r="P1920" s="1" t="s">
        <v>42</v>
      </c>
      <c r="Q1920" s="1" t="s">
        <v>42</v>
      </c>
      <c r="R1920" s="1" t="s">
        <v>42</v>
      </c>
      <c r="S1920" s="1" t="s">
        <v>42</v>
      </c>
      <c r="T1920" s="1" t="s">
        <v>42</v>
      </c>
    </row>
    <row r="1921" spans="1:20" ht="20.100000000000001" customHeight="1" x14ac:dyDescent="0.3">
      <c r="A1921" s="27" t="s">
        <v>7766</v>
      </c>
      <c r="B1921" s="28">
        <v>0</v>
      </c>
      <c r="C1921" s="28">
        <v>1486.3</v>
      </c>
      <c r="D1921" s="28">
        <v>0</v>
      </c>
      <c r="E1921" s="28">
        <v>1486.3</v>
      </c>
      <c r="F1921" s="27" t="s">
        <v>42</v>
      </c>
      <c r="G1921" s="1" t="s">
        <v>1607</v>
      </c>
      <c r="H1921" s="1" t="s">
        <v>7713</v>
      </c>
      <c r="I1921" s="1" t="s">
        <v>7767</v>
      </c>
      <c r="J1921" s="1" t="s">
        <v>42</v>
      </c>
      <c r="K1921" s="1" t="s">
        <v>42</v>
      </c>
      <c r="M1921" s="1" t="s">
        <v>42</v>
      </c>
      <c r="O1921" s="1" t="s">
        <v>42</v>
      </c>
      <c r="P1921" s="1" t="s">
        <v>42</v>
      </c>
      <c r="Q1921" s="1" t="s">
        <v>42</v>
      </c>
      <c r="R1921" s="1" t="s">
        <v>42</v>
      </c>
      <c r="S1921" s="1" t="s">
        <v>42</v>
      </c>
      <c r="T1921" s="1" t="s">
        <v>42</v>
      </c>
    </row>
    <row r="1922" spans="1:20" ht="20.100000000000001" customHeight="1" x14ac:dyDescent="0.3">
      <c r="A1922" s="27" t="s">
        <v>7712</v>
      </c>
      <c r="B1922" s="28">
        <v>0</v>
      </c>
      <c r="C1922" s="28">
        <v>0</v>
      </c>
      <c r="D1922" s="28">
        <v>0</v>
      </c>
      <c r="E1922" s="28">
        <v>0</v>
      </c>
      <c r="F1922" s="27" t="s">
        <v>42</v>
      </c>
      <c r="G1922" s="1" t="s">
        <v>1607</v>
      </c>
      <c r="H1922" s="1" t="s">
        <v>7713</v>
      </c>
      <c r="I1922" s="1" t="s">
        <v>42</v>
      </c>
      <c r="J1922" s="1" t="s">
        <v>42</v>
      </c>
      <c r="K1922" s="1" t="s">
        <v>42</v>
      </c>
      <c r="M1922" s="1" t="s">
        <v>42</v>
      </c>
      <c r="O1922" s="1" t="s">
        <v>42</v>
      </c>
      <c r="P1922" s="1" t="s">
        <v>42</v>
      </c>
      <c r="Q1922" s="1" t="s">
        <v>42</v>
      </c>
      <c r="R1922" s="1" t="s">
        <v>42</v>
      </c>
      <c r="S1922" s="1" t="s">
        <v>42</v>
      </c>
      <c r="T1922" s="1" t="s">
        <v>42</v>
      </c>
    </row>
    <row r="1923" spans="1:20" ht="20.100000000000001" customHeight="1" x14ac:dyDescent="0.3">
      <c r="A1923" s="27" t="s">
        <v>7812</v>
      </c>
      <c r="B1923" s="28">
        <v>0</v>
      </c>
      <c r="C1923" s="28">
        <v>0</v>
      </c>
      <c r="D1923" s="28">
        <v>0</v>
      </c>
      <c r="E1923" s="28">
        <v>0</v>
      </c>
      <c r="F1923" s="27" t="s">
        <v>42</v>
      </c>
      <c r="G1923" s="1" t="s">
        <v>1607</v>
      </c>
      <c r="H1923" s="1" t="s">
        <v>7713</v>
      </c>
      <c r="I1923" s="1" t="s">
        <v>7813</v>
      </c>
      <c r="J1923" s="1" t="s">
        <v>42</v>
      </c>
      <c r="K1923" s="1" t="s">
        <v>42</v>
      </c>
      <c r="M1923" s="1" t="s">
        <v>42</v>
      </c>
      <c r="O1923" s="1" t="s">
        <v>42</v>
      </c>
      <c r="P1923" s="1" t="s">
        <v>42</v>
      </c>
      <c r="Q1923" s="1" t="s">
        <v>42</v>
      </c>
      <c r="R1923" s="1" t="s">
        <v>42</v>
      </c>
      <c r="S1923" s="1" t="s">
        <v>42</v>
      </c>
      <c r="T1923" s="1" t="s">
        <v>42</v>
      </c>
    </row>
    <row r="1924" spans="1:20" ht="20.100000000000001" customHeight="1" x14ac:dyDescent="0.3">
      <c r="A1924" s="27" t="s">
        <v>7712</v>
      </c>
      <c r="B1924" s="28">
        <v>0</v>
      </c>
      <c r="C1924" s="28">
        <v>0</v>
      </c>
      <c r="D1924" s="28">
        <v>0</v>
      </c>
      <c r="E1924" s="28">
        <v>0</v>
      </c>
      <c r="F1924" s="27" t="s">
        <v>42</v>
      </c>
      <c r="G1924" s="1" t="s">
        <v>1607</v>
      </c>
      <c r="H1924" s="1" t="s">
        <v>7713</v>
      </c>
      <c r="I1924" s="1" t="s">
        <v>42</v>
      </c>
      <c r="J1924" s="1" t="s">
        <v>42</v>
      </c>
      <c r="K1924" s="1" t="s">
        <v>42</v>
      </c>
      <c r="M1924" s="1" t="s">
        <v>42</v>
      </c>
      <c r="O1924" s="1" t="s">
        <v>42</v>
      </c>
      <c r="P1924" s="1" t="s">
        <v>42</v>
      </c>
      <c r="Q1924" s="1" t="s">
        <v>42</v>
      </c>
      <c r="R1924" s="1" t="s">
        <v>42</v>
      </c>
      <c r="S1924" s="1" t="s">
        <v>42</v>
      </c>
      <c r="T1924" s="1" t="s">
        <v>42</v>
      </c>
    </row>
    <row r="1925" spans="1:20" ht="20.100000000000001" customHeight="1" x14ac:dyDescent="0.3">
      <c r="A1925" s="27" t="s">
        <v>8361</v>
      </c>
      <c r="B1925" s="28">
        <v>0</v>
      </c>
      <c r="C1925" s="28">
        <v>0</v>
      </c>
      <c r="D1925" s="28">
        <v>0</v>
      </c>
      <c r="E1925" s="28">
        <v>0</v>
      </c>
      <c r="F1925" s="27" t="s">
        <v>42</v>
      </c>
      <c r="G1925" s="1" t="s">
        <v>1607</v>
      </c>
      <c r="H1925" s="1" t="s">
        <v>7713</v>
      </c>
      <c r="I1925" s="1" t="s">
        <v>8362</v>
      </c>
      <c r="J1925" s="1" t="s">
        <v>42</v>
      </c>
      <c r="K1925" s="1" t="s">
        <v>42</v>
      </c>
      <c r="M1925" s="1" t="s">
        <v>42</v>
      </c>
      <c r="O1925" s="1" t="s">
        <v>42</v>
      </c>
      <c r="P1925" s="1" t="s">
        <v>42</v>
      </c>
      <c r="Q1925" s="1" t="s">
        <v>42</v>
      </c>
      <c r="R1925" s="1" t="s">
        <v>42</v>
      </c>
      <c r="S1925" s="1" t="s">
        <v>42</v>
      </c>
      <c r="T1925" s="1" t="s">
        <v>42</v>
      </c>
    </row>
    <row r="1926" spans="1:20" ht="20.100000000000001" customHeight="1" x14ac:dyDescent="0.3">
      <c r="A1926" s="27" t="s">
        <v>8701</v>
      </c>
      <c r="B1926" s="28">
        <v>306.8</v>
      </c>
      <c r="C1926" s="28">
        <v>0</v>
      </c>
      <c r="D1926" s="28">
        <v>0</v>
      </c>
      <c r="E1926" s="28">
        <v>306.8</v>
      </c>
      <c r="F1926" s="27" t="s">
        <v>42</v>
      </c>
      <c r="G1926" s="1" t="s">
        <v>1607</v>
      </c>
      <c r="H1926" s="1" t="s">
        <v>7713</v>
      </c>
      <c r="I1926" s="1" t="s">
        <v>8240</v>
      </c>
      <c r="J1926" s="1" t="s">
        <v>42</v>
      </c>
      <c r="K1926" s="1" t="s">
        <v>42</v>
      </c>
      <c r="M1926" s="1" t="s">
        <v>42</v>
      </c>
      <c r="O1926" s="1" t="s">
        <v>42</v>
      </c>
      <c r="P1926" s="1" t="s">
        <v>42</v>
      </c>
      <c r="Q1926" s="1" t="s">
        <v>42</v>
      </c>
      <c r="R1926" s="1" t="s">
        <v>42</v>
      </c>
      <c r="S1926" s="1" t="s">
        <v>42</v>
      </c>
      <c r="T1926" s="1" t="s">
        <v>42</v>
      </c>
    </row>
    <row r="1927" spans="1:20" ht="20.100000000000001" customHeight="1" x14ac:dyDescent="0.3">
      <c r="A1927" s="27" t="s">
        <v>8702</v>
      </c>
      <c r="B1927" s="28">
        <v>0</v>
      </c>
      <c r="C1927" s="28">
        <v>1124.0999999999999</v>
      </c>
      <c r="D1927" s="28">
        <v>0</v>
      </c>
      <c r="E1927" s="28">
        <v>1124.0999999999999</v>
      </c>
      <c r="F1927" s="27" t="s">
        <v>42</v>
      </c>
      <c r="G1927" s="1" t="s">
        <v>1607</v>
      </c>
      <c r="H1927" s="1" t="s">
        <v>7713</v>
      </c>
      <c r="I1927" s="1" t="s">
        <v>8242</v>
      </c>
      <c r="J1927" s="1" t="s">
        <v>42</v>
      </c>
      <c r="K1927" s="1" t="s">
        <v>42</v>
      </c>
      <c r="M1927" s="1" t="s">
        <v>42</v>
      </c>
      <c r="O1927" s="1" t="s">
        <v>42</v>
      </c>
      <c r="P1927" s="1" t="s">
        <v>42</v>
      </c>
      <c r="Q1927" s="1" t="s">
        <v>42</v>
      </c>
      <c r="R1927" s="1" t="s">
        <v>42</v>
      </c>
      <c r="S1927" s="1" t="s">
        <v>42</v>
      </c>
      <c r="T1927" s="1" t="s">
        <v>42</v>
      </c>
    </row>
    <row r="1928" spans="1:20" ht="20.100000000000001" customHeight="1" x14ac:dyDescent="0.3">
      <c r="A1928" s="27" t="s">
        <v>8703</v>
      </c>
      <c r="B1928" s="28">
        <v>0</v>
      </c>
      <c r="C1928" s="28">
        <v>0</v>
      </c>
      <c r="D1928" s="28">
        <v>333.6</v>
      </c>
      <c r="E1928" s="28">
        <v>333.6</v>
      </c>
      <c r="F1928" s="27" t="s">
        <v>42</v>
      </c>
      <c r="G1928" s="1" t="s">
        <v>1607</v>
      </c>
      <c r="H1928" s="1" t="s">
        <v>7713</v>
      </c>
      <c r="I1928" s="1" t="s">
        <v>8244</v>
      </c>
      <c r="J1928" s="1" t="s">
        <v>42</v>
      </c>
      <c r="K1928" s="1" t="s">
        <v>42</v>
      </c>
      <c r="M1928" s="1" t="s">
        <v>42</v>
      </c>
      <c r="O1928" s="1" t="s">
        <v>42</v>
      </c>
      <c r="P1928" s="1" t="s">
        <v>42</v>
      </c>
      <c r="Q1928" s="1" t="s">
        <v>42</v>
      </c>
      <c r="R1928" s="1" t="s">
        <v>42</v>
      </c>
      <c r="S1928" s="1" t="s">
        <v>42</v>
      </c>
      <c r="T1928" s="1" t="s">
        <v>42</v>
      </c>
    </row>
    <row r="1929" spans="1:20" ht="20.100000000000001" customHeight="1" x14ac:dyDescent="0.3">
      <c r="A1929" s="27" t="s">
        <v>7742</v>
      </c>
      <c r="B1929" s="28">
        <v>306.8</v>
      </c>
      <c r="C1929" s="28">
        <v>1124.0999999999999</v>
      </c>
      <c r="D1929" s="28">
        <v>333.6</v>
      </c>
      <c r="E1929" s="28">
        <v>1764.5</v>
      </c>
      <c r="F1929" s="27" t="s">
        <v>42</v>
      </c>
      <c r="G1929" s="1" t="s">
        <v>1607</v>
      </c>
      <c r="H1929" s="1" t="s">
        <v>7713</v>
      </c>
      <c r="I1929" s="1" t="s">
        <v>7743</v>
      </c>
      <c r="J1929" s="1" t="s">
        <v>42</v>
      </c>
      <c r="K1929" s="1" t="s">
        <v>42</v>
      </c>
      <c r="M1929" s="1" t="s">
        <v>42</v>
      </c>
      <c r="O1929" s="1" t="s">
        <v>42</v>
      </c>
      <c r="P1929" s="1" t="s">
        <v>42</v>
      </c>
      <c r="Q1929" s="1" t="s">
        <v>42</v>
      </c>
      <c r="R1929" s="1" t="s">
        <v>42</v>
      </c>
      <c r="S1929" s="1" t="s">
        <v>42</v>
      </c>
      <c r="T1929" s="1" t="s">
        <v>42</v>
      </c>
    </row>
    <row r="1930" spans="1:20" ht="20.100000000000001" customHeight="1" x14ac:dyDescent="0.3">
      <c r="A1930" s="27" t="s">
        <v>7712</v>
      </c>
      <c r="B1930" s="28">
        <v>0</v>
      </c>
      <c r="C1930" s="28">
        <v>0</v>
      </c>
      <c r="D1930" s="28">
        <v>0</v>
      </c>
      <c r="E1930" s="28">
        <v>0</v>
      </c>
      <c r="F1930" s="27" t="s">
        <v>42</v>
      </c>
      <c r="G1930" s="1" t="s">
        <v>1607</v>
      </c>
      <c r="H1930" s="1" t="s">
        <v>7713</v>
      </c>
      <c r="I1930" s="1" t="s">
        <v>42</v>
      </c>
      <c r="J1930" s="1" t="s">
        <v>42</v>
      </c>
      <c r="K1930" s="1" t="s">
        <v>42</v>
      </c>
      <c r="M1930" s="1" t="s">
        <v>42</v>
      </c>
      <c r="O1930" s="1" t="s">
        <v>42</v>
      </c>
      <c r="P1930" s="1" t="s">
        <v>42</v>
      </c>
      <c r="Q1930" s="1" t="s">
        <v>42</v>
      </c>
      <c r="R1930" s="1" t="s">
        <v>42</v>
      </c>
      <c r="S1930" s="1" t="s">
        <v>42</v>
      </c>
      <c r="T1930" s="1" t="s">
        <v>42</v>
      </c>
    </row>
    <row r="1931" spans="1:20" ht="20.100000000000001" customHeight="1" x14ac:dyDescent="0.3">
      <c r="A1931" s="27" t="s">
        <v>8366</v>
      </c>
      <c r="B1931" s="28">
        <v>0</v>
      </c>
      <c r="C1931" s="28">
        <v>0</v>
      </c>
      <c r="D1931" s="28">
        <v>0</v>
      </c>
      <c r="E1931" s="28">
        <v>0</v>
      </c>
      <c r="F1931" s="27" t="s">
        <v>42</v>
      </c>
      <c r="G1931" s="1" t="s">
        <v>1607</v>
      </c>
      <c r="H1931" s="1" t="s">
        <v>7713</v>
      </c>
      <c r="I1931" s="1" t="s">
        <v>8367</v>
      </c>
      <c r="J1931" s="1" t="s">
        <v>42</v>
      </c>
      <c r="K1931" s="1" t="s">
        <v>42</v>
      </c>
      <c r="M1931" s="1" t="s">
        <v>42</v>
      </c>
      <c r="O1931" s="1" t="s">
        <v>42</v>
      </c>
      <c r="P1931" s="1" t="s">
        <v>42</v>
      </c>
      <c r="Q1931" s="1" t="s">
        <v>42</v>
      </c>
      <c r="R1931" s="1" t="s">
        <v>42</v>
      </c>
      <c r="S1931" s="1" t="s">
        <v>42</v>
      </c>
      <c r="T1931" s="1" t="s">
        <v>42</v>
      </c>
    </row>
    <row r="1932" spans="1:20" ht="20.100000000000001" customHeight="1" x14ac:dyDescent="0.3">
      <c r="A1932" s="27" t="s">
        <v>8704</v>
      </c>
      <c r="B1932" s="28">
        <v>101.6</v>
      </c>
      <c r="C1932" s="28">
        <v>0</v>
      </c>
      <c r="D1932" s="28">
        <v>0</v>
      </c>
      <c r="E1932" s="28">
        <v>101.6</v>
      </c>
      <c r="F1932" s="27" t="s">
        <v>42</v>
      </c>
      <c r="G1932" s="1" t="s">
        <v>1607</v>
      </c>
      <c r="H1932" s="1" t="s">
        <v>7713</v>
      </c>
      <c r="I1932" s="1" t="s">
        <v>8336</v>
      </c>
      <c r="J1932" s="1" t="s">
        <v>42</v>
      </c>
      <c r="K1932" s="1" t="s">
        <v>42</v>
      </c>
      <c r="M1932" s="1" t="s">
        <v>42</v>
      </c>
      <c r="O1932" s="1" t="s">
        <v>42</v>
      </c>
      <c r="P1932" s="1" t="s">
        <v>42</v>
      </c>
      <c r="Q1932" s="1" t="s">
        <v>42</v>
      </c>
      <c r="R1932" s="1" t="s">
        <v>42</v>
      </c>
      <c r="S1932" s="1" t="s">
        <v>42</v>
      </c>
      <c r="T1932" s="1" t="s">
        <v>42</v>
      </c>
    </row>
    <row r="1933" spans="1:20" ht="20.100000000000001" customHeight="1" x14ac:dyDescent="0.3">
      <c r="A1933" s="27" t="s">
        <v>8705</v>
      </c>
      <c r="B1933" s="28">
        <v>0</v>
      </c>
      <c r="C1933" s="28">
        <v>948.1</v>
      </c>
      <c r="D1933" s="28">
        <v>0</v>
      </c>
      <c r="E1933" s="28">
        <v>948.1</v>
      </c>
      <c r="F1933" s="27" t="s">
        <v>42</v>
      </c>
      <c r="G1933" s="1" t="s">
        <v>1607</v>
      </c>
      <c r="H1933" s="1" t="s">
        <v>7713</v>
      </c>
      <c r="I1933" s="1" t="s">
        <v>8338</v>
      </c>
      <c r="J1933" s="1" t="s">
        <v>42</v>
      </c>
      <c r="K1933" s="1" t="s">
        <v>42</v>
      </c>
      <c r="M1933" s="1" t="s">
        <v>42</v>
      </c>
      <c r="O1933" s="1" t="s">
        <v>42</v>
      </c>
      <c r="P1933" s="1" t="s">
        <v>42</v>
      </c>
      <c r="Q1933" s="1" t="s">
        <v>42</v>
      </c>
      <c r="R1933" s="1" t="s">
        <v>42</v>
      </c>
      <c r="S1933" s="1" t="s">
        <v>42</v>
      </c>
      <c r="T1933" s="1" t="s">
        <v>42</v>
      </c>
    </row>
    <row r="1934" spans="1:20" ht="20.100000000000001" customHeight="1" x14ac:dyDescent="0.3">
      <c r="A1934" s="27" t="s">
        <v>8706</v>
      </c>
      <c r="B1934" s="28">
        <v>0</v>
      </c>
      <c r="C1934" s="28">
        <v>0</v>
      </c>
      <c r="D1934" s="28">
        <v>124.2</v>
      </c>
      <c r="E1934" s="28">
        <v>124.2</v>
      </c>
      <c r="F1934" s="27" t="s">
        <v>42</v>
      </c>
      <c r="G1934" s="1" t="s">
        <v>1607</v>
      </c>
      <c r="H1934" s="1" t="s">
        <v>7713</v>
      </c>
      <c r="I1934" s="1" t="s">
        <v>8340</v>
      </c>
      <c r="J1934" s="1" t="s">
        <v>42</v>
      </c>
      <c r="K1934" s="1" t="s">
        <v>42</v>
      </c>
      <c r="M1934" s="1" t="s">
        <v>42</v>
      </c>
      <c r="O1934" s="1" t="s">
        <v>42</v>
      </c>
      <c r="P1934" s="1" t="s">
        <v>42</v>
      </c>
      <c r="Q1934" s="1" t="s">
        <v>42</v>
      </c>
      <c r="R1934" s="1" t="s">
        <v>42</v>
      </c>
      <c r="S1934" s="1" t="s">
        <v>42</v>
      </c>
      <c r="T1934" s="1" t="s">
        <v>42</v>
      </c>
    </row>
    <row r="1935" spans="1:20" ht="20.100000000000001" customHeight="1" x14ac:dyDescent="0.3">
      <c r="A1935" s="27" t="s">
        <v>7742</v>
      </c>
      <c r="B1935" s="28">
        <v>101.6</v>
      </c>
      <c r="C1935" s="28">
        <v>948.1</v>
      </c>
      <c r="D1935" s="28">
        <v>124.2</v>
      </c>
      <c r="E1935" s="28">
        <v>1173.9000000000001</v>
      </c>
      <c r="F1935" s="27" t="s">
        <v>42</v>
      </c>
      <c r="G1935" s="1" t="s">
        <v>1607</v>
      </c>
      <c r="H1935" s="1" t="s">
        <v>7713</v>
      </c>
      <c r="I1935" s="1" t="s">
        <v>7743</v>
      </c>
      <c r="J1935" s="1" t="s">
        <v>42</v>
      </c>
      <c r="K1935" s="1" t="s">
        <v>42</v>
      </c>
      <c r="M1935" s="1" t="s">
        <v>42</v>
      </c>
      <c r="O1935" s="1" t="s">
        <v>42</v>
      </c>
      <c r="P1935" s="1" t="s">
        <v>42</v>
      </c>
      <c r="Q1935" s="1" t="s">
        <v>42</v>
      </c>
      <c r="R1935" s="1" t="s">
        <v>42</v>
      </c>
      <c r="S1935" s="1" t="s">
        <v>42</v>
      </c>
      <c r="T1935" s="1" t="s">
        <v>42</v>
      </c>
    </row>
    <row r="1936" spans="1:20" ht="20.100000000000001" customHeight="1" x14ac:dyDescent="0.3">
      <c r="A1936" s="27" t="s">
        <v>7768</v>
      </c>
      <c r="B1936" s="29">
        <v>408</v>
      </c>
      <c r="C1936" s="29">
        <v>3558</v>
      </c>
      <c r="D1936" s="29">
        <v>457</v>
      </c>
      <c r="E1936" s="29">
        <v>4423</v>
      </c>
      <c r="F1936" s="30"/>
    </row>
    <row r="1937" spans="1:20" ht="20.100000000000001" customHeight="1" x14ac:dyDescent="0.3">
      <c r="A1937" s="30"/>
      <c r="B1937" s="30"/>
      <c r="C1937" s="30"/>
      <c r="D1937" s="30"/>
      <c r="E1937" s="30"/>
      <c r="F1937" s="30"/>
    </row>
    <row r="1938" spans="1:20" ht="20.100000000000001" customHeight="1" x14ac:dyDescent="0.3">
      <c r="A1938" s="30" t="s">
        <v>8707</v>
      </c>
      <c r="B1938" s="30"/>
      <c r="C1938" s="30"/>
      <c r="D1938" s="30"/>
      <c r="E1938" s="30"/>
      <c r="F1938" s="27" t="s">
        <v>42</v>
      </c>
      <c r="G1938" s="1" t="s">
        <v>1610</v>
      </c>
      <c r="I1938" s="1" t="s">
        <v>1601</v>
      </c>
      <c r="J1938" s="1" t="s">
        <v>1608</v>
      </c>
      <c r="K1938" s="1" t="s">
        <v>65</v>
      </c>
    </row>
    <row r="1939" spans="1:20" ht="20.100000000000001" customHeight="1" x14ac:dyDescent="0.3">
      <c r="A1939" s="27" t="s">
        <v>42</v>
      </c>
      <c r="B1939" s="28"/>
      <c r="C1939" s="28"/>
      <c r="D1939" s="28"/>
      <c r="E1939" s="28"/>
      <c r="F1939" s="27" t="s">
        <v>42</v>
      </c>
      <c r="G1939" s="1" t="s">
        <v>1610</v>
      </c>
      <c r="H1939" s="1" t="s">
        <v>7711</v>
      </c>
      <c r="I1939" s="1" t="s">
        <v>42</v>
      </c>
      <c r="J1939" s="1" t="s">
        <v>42</v>
      </c>
      <c r="K1939" s="1" t="s">
        <v>42</v>
      </c>
      <c r="L1939">
        <v>1</v>
      </c>
      <c r="M1939" s="1" t="s">
        <v>42</v>
      </c>
      <c r="O1939" s="1" t="s">
        <v>42</v>
      </c>
      <c r="P1939" s="1" t="s">
        <v>42</v>
      </c>
      <c r="Q1939" s="1" t="s">
        <v>42</v>
      </c>
      <c r="R1939" s="1" t="s">
        <v>42</v>
      </c>
      <c r="S1939" s="1" t="s">
        <v>42</v>
      </c>
      <c r="T1939" s="1" t="s">
        <v>42</v>
      </c>
    </row>
    <row r="1940" spans="1:20" ht="20.100000000000001" customHeight="1" x14ac:dyDescent="0.3">
      <c r="A1940" s="27" t="s">
        <v>7712</v>
      </c>
      <c r="B1940" s="28">
        <v>0</v>
      </c>
      <c r="C1940" s="28">
        <v>0</v>
      </c>
      <c r="D1940" s="28">
        <v>0</v>
      </c>
      <c r="E1940" s="28">
        <v>0</v>
      </c>
      <c r="F1940" s="27" t="s">
        <v>42</v>
      </c>
      <c r="G1940" s="1" t="s">
        <v>1610</v>
      </c>
      <c r="H1940" s="1" t="s">
        <v>7713</v>
      </c>
      <c r="I1940" s="1" t="s">
        <v>42</v>
      </c>
      <c r="J1940" s="1" t="s">
        <v>42</v>
      </c>
      <c r="K1940" s="1" t="s">
        <v>42</v>
      </c>
      <c r="M1940" s="1" t="s">
        <v>42</v>
      </c>
      <c r="O1940" s="1" t="s">
        <v>42</v>
      </c>
      <c r="P1940" s="1" t="s">
        <v>42</v>
      </c>
      <c r="Q1940" s="1" t="s">
        <v>42</v>
      </c>
      <c r="R1940" s="1" t="s">
        <v>42</v>
      </c>
      <c r="S1940" s="1" t="s">
        <v>42</v>
      </c>
      <c r="T1940" s="1" t="s">
        <v>42</v>
      </c>
    </row>
    <row r="1941" spans="1:20" ht="20.100000000000001" customHeight="1" x14ac:dyDescent="0.3">
      <c r="A1941" s="27" t="s">
        <v>8708</v>
      </c>
      <c r="B1941" s="28">
        <v>0</v>
      </c>
      <c r="C1941" s="28">
        <v>0</v>
      </c>
      <c r="D1941" s="28">
        <v>0</v>
      </c>
      <c r="E1941" s="28">
        <v>0</v>
      </c>
      <c r="F1941" s="27" t="s">
        <v>42</v>
      </c>
      <c r="G1941" s="1" t="s">
        <v>1610</v>
      </c>
      <c r="H1941" s="1" t="s">
        <v>7713</v>
      </c>
      <c r="I1941" s="1" t="s">
        <v>8709</v>
      </c>
      <c r="J1941" s="1" t="s">
        <v>42</v>
      </c>
      <c r="K1941" s="1" t="s">
        <v>42</v>
      </c>
      <c r="M1941" s="1" t="s">
        <v>42</v>
      </c>
      <c r="O1941" s="1" t="s">
        <v>42</v>
      </c>
      <c r="P1941" s="1" t="s">
        <v>42</v>
      </c>
      <c r="Q1941" s="1" t="s">
        <v>42</v>
      </c>
      <c r="R1941" s="1" t="s">
        <v>42</v>
      </c>
      <c r="S1941" s="1" t="s">
        <v>42</v>
      </c>
      <c r="T1941" s="1" t="s">
        <v>42</v>
      </c>
    </row>
    <row r="1942" spans="1:20" ht="20.100000000000001" customHeight="1" x14ac:dyDescent="0.3">
      <c r="A1942" s="27" t="s">
        <v>8710</v>
      </c>
      <c r="B1942" s="28">
        <v>0</v>
      </c>
      <c r="C1942" s="28">
        <v>0</v>
      </c>
      <c r="D1942" s="28">
        <v>0</v>
      </c>
      <c r="E1942" s="28">
        <v>0</v>
      </c>
      <c r="F1942" s="27" t="s">
        <v>42</v>
      </c>
      <c r="G1942" s="1" t="s">
        <v>1610</v>
      </c>
      <c r="H1942" s="1" t="s">
        <v>7713</v>
      </c>
      <c r="I1942" s="1" t="s">
        <v>8683</v>
      </c>
      <c r="J1942" s="1" t="s">
        <v>42</v>
      </c>
      <c r="K1942" s="1" t="s">
        <v>42</v>
      </c>
      <c r="M1942" s="1" t="s">
        <v>42</v>
      </c>
      <c r="O1942" s="1" t="s">
        <v>42</v>
      </c>
      <c r="P1942" s="1" t="s">
        <v>42</v>
      </c>
      <c r="Q1942" s="1" t="s">
        <v>42</v>
      </c>
      <c r="R1942" s="1" t="s">
        <v>42</v>
      </c>
      <c r="S1942" s="1" t="s">
        <v>42</v>
      </c>
      <c r="T1942" s="1" t="s">
        <v>42</v>
      </c>
    </row>
    <row r="1943" spans="1:20" ht="20.100000000000001" customHeight="1" x14ac:dyDescent="0.3">
      <c r="A1943" s="27" t="s">
        <v>7712</v>
      </c>
      <c r="B1943" s="28">
        <v>0</v>
      </c>
      <c r="C1943" s="28">
        <v>0</v>
      </c>
      <c r="D1943" s="28">
        <v>0</v>
      </c>
      <c r="E1943" s="28">
        <v>0</v>
      </c>
      <c r="F1943" s="27" t="s">
        <v>42</v>
      </c>
      <c r="G1943" s="1" t="s">
        <v>1610</v>
      </c>
      <c r="H1943" s="1" t="s">
        <v>7713</v>
      </c>
      <c r="I1943" s="1" t="s">
        <v>42</v>
      </c>
      <c r="J1943" s="1" t="s">
        <v>42</v>
      </c>
      <c r="K1943" s="1" t="s">
        <v>42</v>
      </c>
      <c r="M1943" s="1" t="s">
        <v>42</v>
      </c>
      <c r="O1943" s="1" t="s">
        <v>42</v>
      </c>
      <c r="P1943" s="1" t="s">
        <v>42</v>
      </c>
      <c r="Q1943" s="1" t="s">
        <v>42</v>
      </c>
      <c r="R1943" s="1" t="s">
        <v>42</v>
      </c>
      <c r="S1943" s="1" t="s">
        <v>42</v>
      </c>
      <c r="T1943" s="1" t="s">
        <v>42</v>
      </c>
    </row>
    <row r="1944" spans="1:20" ht="20.100000000000001" customHeight="1" x14ac:dyDescent="0.3">
      <c r="A1944" s="27" t="s">
        <v>7718</v>
      </c>
      <c r="B1944" s="28">
        <v>0</v>
      </c>
      <c r="C1944" s="28">
        <v>0</v>
      </c>
      <c r="D1944" s="28">
        <v>0</v>
      </c>
      <c r="E1944" s="28">
        <v>0</v>
      </c>
      <c r="F1944" s="27" t="s">
        <v>42</v>
      </c>
      <c r="G1944" s="1" t="s">
        <v>1610</v>
      </c>
      <c r="H1944" s="1" t="s">
        <v>7713</v>
      </c>
      <c r="I1944" s="1" t="s">
        <v>7719</v>
      </c>
      <c r="J1944" s="1" t="s">
        <v>42</v>
      </c>
      <c r="K1944" s="1" t="s">
        <v>42</v>
      </c>
      <c r="M1944" s="1" t="s">
        <v>42</v>
      </c>
      <c r="O1944" s="1" t="s">
        <v>42</v>
      </c>
      <c r="P1944" s="1" t="s">
        <v>42</v>
      </c>
      <c r="Q1944" s="1" t="s">
        <v>42</v>
      </c>
      <c r="R1944" s="1" t="s">
        <v>42</v>
      </c>
      <c r="S1944" s="1" t="s">
        <v>42</v>
      </c>
      <c r="T1944" s="1" t="s">
        <v>42</v>
      </c>
    </row>
    <row r="1945" spans="1:20" ht="20.100000000000001" customHeight="1" x14ac:dyDescent="0.3">
      <c r="A1945" s="27" t="s">
        <v>8684</v>
      </c>
      <c r="B1945" s="28">
        <v>0</v>
      </c>
      <c r="C1945" s="28">
        <v>0</v>
      </c>
      <c r="D1945" s="28">
        <v>0</v>
      </c>
      <c r="E1945" s="28">
        <v>0</v>
      </c>
      <c r="F1945" s="27" t="s">
        <v>42</v>
      </c>
      <c r="G1945" s="1" t="s">
        <v>1610</v>
      </c>
      <c r="H1945" s="1" t="s">
        <v>7713</v>
      </c>
      <c r="I1945" s="1" t="s">
        <v>8685</v>
      </c>
      <c r="J1945" s="1" t="s">
        <v>42</v>
      </c>
      <c r="K1945" s="1" t="s">
        <v>42</v>
      </c>
      <c r="M1945" s="1" t="s">
        <v>42</v>
      </c>
      <c r="O1945" s="1" t="s">
        <v>42</v>
      </c>
      <c r="P1945" s="1" t="s">
        <v>42</v>
      </c>
      <c r="Q1945" s="1" t="s">
        <v>42</v>
      </c>
      <c r="R1945" s="1" t="s">
        <v>42</v>
      </c>
      <c r="S1945" s="1" t="s">
        <v>42</v>
      </c>
      <c r="T1945" s="1" t="s">
        <v>42</v>
      </c>
    </row>
    <row r="1946" spans="1:20" ht="20.100000000000001" customHeight="1" x14ac:dyDescent="0.3">
      <c r="A1946" s="27" t="s">
        <v>7712</v>
      </c>
      <c r="B1946" s="28">
        <v>0</v>
      </c>
      <c r="C1946" s="28">
        <v>0</v>
      </c>
      <c r="D1946" s="28">
        <v>0</v>
      </c>
      <c r="E1946" s="28">
        <v>0</v>
      </c>
      <c r="F1946" s="27" t="s">
        <v>42</v>
      </c>
      <c r="G1946" s="1" t="s">
        <v>1610</v>
      </c>
      <c r="H1946" s="1" t="s">
        <v>7713</v>
      </c>
      <c r="I1946" s="1" t="s">
        <v>42</v>
      </c>
      <c r="J1946" s="1" t="s">
        <v>42</v>
      </c>
      <c r="K1946" s="1" t="s">
        <v>42</v>
      </c>
      <c r="M1946" s="1" t="s">
        <v>42</v>
      </c>
      <c r="O1946" s="1" t="s">
        <v>42</v>
      </c>
      <c r="P1946" s="1" t="s">
        <v>42</v>
      </c>
      <c r="Q1946" s="1" t="s">
        <v>42</v>
      </c>
      <c r="R1946" s="1" t="s">
        <v>42</v>
      </c>
      <c r="S1946" s="1" t="s">
        <v>42</v>
      </c>
      <c r="T1946" s="1" t="s">
        <v>42</v>
      </c>
    </row>
    <row r="1947" spans="1:20" ht="20.100000000000001" customHeight="1" x14ac:dyDescent="0.3">
      <c r="A1947" s="27" t="s">
        <v>8225</v>
      </c>
      <c r="B1947" s="28">
        <v>0</v>
      </c>
      <c r="C1947" s="28">
        <v>0</v>
      </c>
      <c r="D1947" s="28">
        <v>0</v>
      </c>
      <c r="E1947" s="28">
        <v>0</v>
      </c>
      <c r="F1947" s="27" t="s">
        <v>42</v>
      </c>
      <c r="G1947" s="1" t="s">
        <v>1610</v>
      </c>
      <c r="H1947" s="1" t="s">
        <v>7713</v>
      </c>
      <c r="I1947" s="1" t="s">
        <v>8226</v>
      </c>
      <c r="J1947" s="1" t="s">
        <v>42</v>
      </c>
      <c r="K1947" s="1" t="s">
        <v>42</v>
      </c>
      <c r="M1947" s="1" t="s">
        <v>42</v>
      </c>
      <c r="O1947" s="1" t="s">
        <v>42</v>
      </c>
      <c r="P1947" s="1" t="s">
        <v>42</v>
      </c>
      <c r="Q1947" s="1" t="s">
        <v>42</v>
      </c>
      <c r="R1947" s="1" t="s">
        <v>42</v>
      </c>
      <c r="S1947" s="1" t="s">
        <v>42</v>
      </c>
      <c r="T1947" s="1" t="s">
        <v>42</v>
      </c>
    </row>
    <row r="1948" spans="1:20" ht="20.100000000000001" customHeight="1" x14ac:dyDescent="0.3">
      <c r="A1948" s="27" t="s">
        <v>8231</v>
      </c>
      <c r="B1948" s="28">
        <v>0</v>
      </c>
      <c r="C1948" s="28">
        <v>0</v>
      </c>
      <c r="D1948" s="28">
        <v>0</v>
      </c>
      <c r="E1948" s="28">
        <v>0</v>
      </c>
      <c r="F1948" s="27" t="s">
        <v>42</v>
      </c>
      <c r="G1948" s="1" t="s">
        <v>1610</v>
      </c>
      <c r="H1948" s="1" t="s">
        <v>7713</v>
      </c>
      <c r="I1948" s="1" t="s">
        <v>8232</v>
      </c>
      <c r="J1948" s="1" t="s">
        <v>42</v>
      </c>
      <c r="K1948" s="1" t="s">
        <v>42</v>
      </c>
      <c r="M1948" s="1" t="s">
        <v>42</v>
      </c>
      <c r="O1948" s="1" t="s">
        <v>42</v>
      </c>
      <c r="P1948" s="1" t="s">
        <v>42</v>
      </c>
      <c r="Q1948" s="1" t="s">
        <v>42</v>
      </c>
      <c r="R1948" s="1" t="s">
        <v>42</v>
      </c>
      <c r="S1948" s="1" t="s">
        <v>42</v>
      </c>
      <c r="T1948" s="1" t="s">
        <v>42</v>
      </c>
    </row>
    <row r="1949" spans="1:20" ht="20.100000000000001" customHeight="1" x14ac:dyDescent="0.3">
      <c r="A1949" s="27" t="s">
        <v>8711</v>
      </c>
      <c r="B1949" s="28">
        <v>0</v>
      </c>
      <c r="C1949" s="28">
        <v>1159.5999999999999</v>
      </c>
      <c r="D1949" s="28">
        <v>0</v>
      </c>
      <c r="E1949" s="28">
        <v>1159.5999999999999</v>
      </c>
      <c r="F1949" s="27" t="s">
        <v>42</v>
      </c>
      <c r="G1949" s="1" t="s">
        <v>1610</v>
      </c>
      <c r="H1949" s="1" t="s">
        <v>7713</v>
      </c>
      <c r="I1949" s="1" t="s">
        <v>8687</v>
      </c>
      <c r="J1949" s="1" t="s">
        <v>42</v>
      </c>
      <c r="K1949" s="1" t="s">
        <v>42</v>
      </c>
      <c r="M1949" s="1" t="s">
        <v>42</v>
      </c>
      <c r="O1949" s="1" t="s">
        <v>42</v>
      </c>
      <c r="P1949" s="1" t="s">
        <v>42</v>
      </c>
      <c r="Q1949" s="1" t="s">
        <v>42</v>
      </c>
      <c r="R1949" s="1" t="s">
        <v>42</v>
      </c>
      <c r="S1949" s="1" t="s">
        <v>42</v>
      </c>
      <c r="T1949" s="1" t="s">
        <v>42</v>
      </c>
    </row>
    <row r="1950" spans="1:20" ht="20.100000000000001" customHeight="1" x14ac:dyDescent="0.3">
      <c r="A1950" s="27" t="s">
        <v>7726</v>
      </c>
      <c r="B1950" s="28">
        <v>0</v>
      </c>
      <c r="C1950" s="28">
        <v>0</v>
      </c>
      <c r="D1950" s="28">
        <v>0</v>
      </c>
      <c r="E1950" s="28">
        <v>0</v>
      </c>
      <c r="F1950" s="27" t="s">
        <v>42</v>
      </c>
      <c r="G1950" s="1" t="s">
        <v>1610</v>
      </c>
      <c r="H1950" s="1" t="s">
        <v>7713</v>
      </c>
      <c r="I1950" s="1" t="s">
        <v>7727</v>
      </c>
      <c r="J1950" s="1" t="s">
        <v>42</v>
      </c>
      <c r="K1950" s="1" t="s">
        <v>42</v>
      </c>
      <c r="M1950" s="1" t="s">
        <v>42</v>
      </c>
      <c r="O1950" s="1" t="s">
        <v>42</v>
      </c>
      <c r="P1950" s="1" t="s">
        <v>42</v>
      </c>
      <c r="Q1950" s="1" t="s">
        <v>42</v>
      </c>
      <c r="R1950" s="1" t="s">
        <v>42</v>
      </c>
      <c r="S1950" s="1" t="s">
        <v>42</v>
      </c>
      <c r="T1950" s="1" t="s">
        <v>42</v>
      </c>
    </row>
    <row r="1951" spans="1:20" ht="20.100000000000001" customHeight="1" x14ac:dyDescent="0.3">
      <c r="A1951" s="27" t="s">
        <v>8712</v>
      </c>
      <c r="B1951" s="28">
        <v>0</v>
      </c>
      <c r="C1951" s="28">
        <v>441.2</v>
      </c>
      <c r="D1951" s="28">
        <v>0</v>
      </c>
      <c r="E1951" s="28">
        <v>441.2</v>
      </c>
      <c r="F1951" s="27" t="s">
        <v>42</v>
      </c>
      <c r="G1951" s="1" t="s">
        <v>1610</v>
      </c>
      <c r="H1951" s="1" t="s">
        <v>7713</v>
      </c>
      <c r="I1951" s="1" t="s">
        <v>8688</v>
      </c>
      <c r="J1951" s="1" t="s">
        <v>42</v>
      </c>
      <c r="K1951" s="1" t="s">
        <v>42</v>
      </c>
      <c r="M1951" s="1" t="s">
        <v>42</v>
      </c>
      <c r="O1951" s="1" t="s">
        <v>42</v>
      </c>
      <c r="P1951" s="1" t="s">
        <v>42</v>
      </c>
      <c r="Q1951" s="1" t="s">
        <v>42</v>
      </c>
      <c r="R1951" s="1" t="s">
        <v>42</v>
      </c>
      <c r="S1951" s="1" t="s">
        <v>42</v>
      </c>
      <c r="T1951" s="1" t="s">
        <v>42</v>
      </c>
    </row>
    <row r="1952" spans="1:20" ht="20.100000000000001" customHeight="1" x14ac:dyDescent="0.3">
      <c r="A1952" s="27" t="s">
        <v>7766</v>
      </c>
      <c r="B1952" s="28">
        <v>0</v>
      </c>
      <c r="C1952" s="28">
        <v>1600.8</v>
      </c>
      <c r="D1952" s="28">
        <v>0</v>
      </c>
      <c r="E1952" s="28">
        <v>1600.8</v>
      </c>
      <c r="F1952" s="27" t="s">
        <v>42</v>
      </c>
      <c r="G1952" s="1" t="s">
        <v>1610</v>
      </c>
      <c r="H1952" s="1" t="s">
        <v>7713</v>
      </c>
      <c r="I1952" s="1" t="s">
        <v>7767</v>
      </c>
      <c r="J1952" s="1" t="s">
        <v>42</v>
      </c>
      <c r="K1952" s="1" t="s">
        <v>42</v>
      </c>
      <c r="M1952" s="1" t="s">
        <v>42</v>
      </c>
      <c r="O1952" s="1" t="s">
        <v>42</v>
      </c>
      <c r="P1952" s="1" t="s">
        <v>42</v>
      </c>
      <c r="Q1952" s="1" t="s">
        <v>42</v>
      </c>
      <c r="R1952" s="1" t="s">
        <v>42</v>
      </c>
      <c r="S1952" s="1" t="s">
        <v>42</v>
      </c>
      <c r="T1952" s="1" t="s">
        <v>42</v>
      </c>
    </row>
    <row r="1953" spans="1:20" ht="20.100000000000001" customHeight="1" x14ac:dyDescent="0.3">
      <c r="A1953" s="27" t="s">
        <v>7712</v>
      </c>
      <c r="B1953" s="28">
        <v>0</v>
      </c>
      <c r="C1953" s="28">
        <v>0</v>
      </c>
      <c r="D1953" s="28">
        <v>0</v>
      </c>
      <c r="E1953" s="28">
        <v>0</v>
      </c>
      <c r="F1953" s="27" t="s">
        <v>42</v>
      </c>
      <c r="G1953" s="1" t="s">
        <v>1610</v>
      </c>
      <c r="H1953" s="1" t="s">
        <v>7713</v>
      </c>
      <c r="I1953" s="1" t="s">
        <v>42</v>
      </c>
      <c r="J1953" s="1" t="s">
        <v>42</v>
      </c>
      <c r="K1953" s="1" t="s">
        <v>42</v>
      </c>
      <c r="M1953" s="1" t="s">
        <v>42</v>
      </c>
      <c r="O1953" s="1" t="s">
        <v>42</v>
      </c>
      <c r="P1953" s="1" t="s">
        <v>42</v>
      </c>
      <c r="Q1953" s="1" t="s">
        <v>42</v>
      </c>
      <c r="R1953" s="1" t="s">
        <v>42</v>
      </c>
      <c r="S1953" s="1" t="s">
        <v>42</v>
      </c>
      <c r="T1953" s="1" t="s">
        <v>42</v>
      </c>
    </row>
    <row r="1954" spans="1:20" ht="20.100000000000001" customHeight="1" x14ac:dyDescent="0.3">
      <c r="A1954" s="27" t="s">
        <v>7812</v>
      </c>
      <c r="B1954" s="28">
        <v>0</v>
      </c>
      <c r="C1954" s="28">
        <v>0</v>
      </c>
      <c r="D1954" s="28">
        <v>0</v>
      </c>
      <c r="E1954" s="28">
        <v>0</v>
      </c>
      <c r="F1954" s="27" t="s">
        <v>42</v>
      </c>
      <c r="G1954" s="1" t="s">
        <v>1610</v>
      </c>
      <c r="H1954" s="1" t="s">
        <v>7713</v>
      </c>
      <c r="I1954" s="1" t="s">
        <v>7813</v>
      </c>
      <c r="J1954" s="1" t="s">
        <v>42</v>
      </c>
      <c r="K1954" s="1" t="s">
        <v>42</v>
      </c>
      <c r="M1954" s="1" t="s">
        <v>42</v>
      </c>
      <c r="O1954" s="1" t="s">
        <v>42</v>
      </c>
      <c r="P1954" s="1" t="s">
        <v>42</v>
      </c>
      <c r="Q1954" s="1" t="s">
        <v>42</v>
      </c>
      <c r="R1954" s="1" t="s">
        <v>42</v>
      </c>
      <c r="S1954" s="1" t="s">
        <v>42</v>
      </c>
      <c r="T1954" s="1" t="s">
        <v>42</v>
      </c>
    </row>
    <row r="1955" spans="1:20" ht="20.100000000000001" customHeight="1" x14ac:dyDescent="0.3">
      <c r="A1955" s="27" t="s">
        <v>7712</v>
      </c>
      <c r="B1955" s="28">
        <v>0</v>
      </c>
      <c r="C1955" s="28">
        <v>0</v>
      </c>
      <c r="D1955" s="28">
        <v>0</v>
      </c>
      <c r="E1955" s="28">
        <v>0</v>
      </c>
      <c r="F1955" s="27" t="s">
        <v>42</v>
      </c>
      <c r="G1955" s="1" t="s">
        <v>1610</v>
      </c>
      <c r="H1955" s="1" t="s">
        <v>7713</v>
      </c>
      <c r="I1955" s="1" t="s">
        <v>42</v>
      </c>
      <c r="J1955" s="1" t="s">
        <v>42</v>
      </c>
      <c r="K1955" s="1" t="s">
        <v>42</v>
      </c>
      <c r="M1955" s="1" t="s">
        <v>42</v>
      </c>
      <c r="O1955" s="1" t="s">
        <v>42</v>
      </c>
      <c r="P1955" s="1" t="s">
        <v>42</v>
      </c>
      <c r="Q1955" s="1" t="s">
        <v>42</v>
      </c>
      <c r="R1955" s="1" t="s">
        <v>42</v>
      </c>
      <c r="S1955" s="1" t="s">
        <v>42</v>
      </c>
      <c r="T1955" s="1" t="s">
        <v>42</v>
      </c>
    </row>
    <row r="1956" spans="1:20" ht="20.100000000000001" customHeight="1" x14ac:dyDescent="0.3">
      <c r="A1956" s="27" t="s">
        <v>8361</v>
      </c>
      <c r="B1956" s="28">
        <v>0</v>
      </c>
      <c r="C1956" s="28">
        <v>0</v>
      </c>
      <c r="D1956" s="28">
        <v>0</v>
      </c>
      <c r="E1956" s="28">
        <v>0</v>
      </c>
      <c r="F1956" s="27" t="s">
        <v>42</v>
      </c>
      <c r="G1956" s="1" t="s">
        <v>1610</v>
      </c>
      <c r="H1956" s="1" t="s">
        <v>7713</v>
      </c>
      <c r="I1956" s="1" t="s">
        <v>8362</v>
      </c>
      <c r="J1956" s="1" t="s">
        <v>42</v>
      </c>
      <c r="K1956" s="1" t="s">
        <v>42</v>
      </c>
      <c r="M1956" s="1" t="s">
        <v>42</v>
      </c>
      <c r="O1956" s="1" t="s">
        <v>42</v>
      </c>
      <c r="P1956" s="1" t="s">
        <v>42</v>
      </c>
      <c r="Q1956" s="1" t="s">
        <v>42</v>
      </c>
      <c r="R1956" s="1" t="s">
        <v>42</v>
      </c>
      <c r="S1956" s="1" t="s">
        <v>42</v>
      </c>
      <c r="T1956" s="1" t="s">
        <v>42</v>
      </c>
    </row>
    <row r="1957" spans="1:20" ht="20.100000000000001" customHeight="1" x14ac:dyDescent="0.3">
      <c r="A1957" s="27" t="s">
        <v>8713</v>
      </c>
      <c r="B1957" s="28">
        <v>330.5</v>
      </c>
      <c r="C1957" s="28">
        <v>0</v>
      </c>
      <c r="D1957" s="28">
        <v>0</v>
      </c>
      <c r="E1957" s="28">
        <v>330.5</v>
      </c>
      <c r="F1957" s="27" t="s">
        <v>42</v>
      </c>
      <c r="G1957" s="1" t="s">
        <v>1610</v>
      </c>
      <c r="H1957" s="1" t="s">
        <v>7713</v>
      </c>
      <c r="I1957" s="1" t="s">
        <v>8240</v>
      </c>
      <c r="J1957" s="1" t="s">
        <v>42</v>
      </c>
      <c r="K1957" s="1" t="s">
        <v>42</v>
      </c>
      <c r="M1957" s="1" t="s">
        <v>42</v>
      </c>
      <c r="O1957" s="1" t="s">
        <v>42</v>
      </c>
      <c r="P1957" s="1" t="s">
        <v>42</v>
      </c>
      <c r="Q1957" s="1" t="s">
        <v>42</v>
      </c>
      <c r="R1957" s="1" t="s">
        <v>42</v>
      </c>
      <c r="S1957" s="1" t="s">
        <v>42</v>
      </c>
      <c r="T1957" s="1" t="s">
        <v>42</v>
      </c>
    </row>
    <row r="1958" spans="1:20" ht="20.100000000000001" customHeight="1" x14ac:dyDescent="0.3">
      <c r="A1958" s="27" t="s">
        <v>8714</v>
      </c>
      <c r="B1958" s="28">
        <v>0</v>
      </c>
      <c r="C1958" s="28">
        <v>1210.5999999999999</v>
      </c>
      <c r="D1958" s="28">
        <v>0</v>
      </c>
      <c r="E1958" s="28">
        <v>1210.5999999999999</v>
      </c>
      <c r="F1958" s="27" t="s">
        <v>42</v>
      </c>
      <c r="G1958" s="1" t="s">
        <v>1610</v>
      </c>
      <c r="H1958" s="1" t="s">
        <v>7713</v>
      </c>
      <c r="I1958" s="1" t="s">
        <v>8242</v>
      </c>
      <c r="J1958" s="1" t="s">
        <v>42</v>
      </c>
      <c r="K1958" s="1" t="s">
        <v>42</v>
      </c>
      <c r="M1958" s="1" t="s">
        <v>42</v>
      </c>
      <c r="O1958" s="1" t="s">
        <v>42</v>
      </c>
      <c r="P1958" s="1" t="s">
        <v>42</v>
      </c>
      <c r="Q1958" s="1" t="s">
        <v>42</v>
      </c>
      <c r="R1958" s="1" t="s">
        <v>42</v>
      </c>
      <c r="S1958" s="1" t="s">
        <v>42</v>
      </c>
      <c r="T1958" s="1" t="s">
        <v>42</v>
      </c>
    </row>
    <row r="1959" spans="1:20" ht="20.100000000000001" customHeight="1" x14ac:dyDescent="0.3">
      <c r="A1959" s="27" t="s">
        <v>8715</v>
      </c>
      <c r="B1959" s="28">
        <v>0</v>
      </c>
      <c r="C1959" s="28">
        <v>0</v>
      </c>
      <c r="D1959" s="28">
        <v>359.2</v>
      </c>
      <c r="E1959" s="28">
        <v>359.2</v>
      </c>
      <c r="F1959" s="27" t="s">
        <v>42</v>
      </c>
      <c r="G1959" s="1" t="s">
        <v>1610</v>
      </c>
      <c r="H1959" s="1" t="s">
        <v>7713</v>
      </c>
      <c r="I1959" s="1" t="s">
        <v>8244</v>
      </c>
      <c r="J1959" s="1" t="s">
        <v>42</v>
      </c>
      <c r="K1959" s="1" t="s">
        <v>42</v>
      </c>
      <c r="M1959" s="1" t="s">
        <v>42</v>
      </c>
      <c r="O1959" s="1" t="s">
        <v>42</v>
      </c>
      <c r="P1959" s="1" t="s">
        <v>42</v>
      </c>
      <c r="Q1959" s="1" t="s">
        <v>42</v>
      </c>
      <c r="R1959" s="1" t="s">
        <v>42</v>
      </c>
      <c r="S1959" s="1" t="s">
        <v>42</v>
      </c>
      <c r="T1959" s="1" t="s">
        <v>42</v>
      </c>
    </row>
    <row r="1960" spans="1:20" ht="20.100000000000001" customHeight="1" x14ac:dyDescent="0.3">
      <c r="A1960" s="27" t="s">
        <v>7742</v>
      </c>
      <c r="B1960" s="28">
        <v>330.5</v>
      </c>
      <c r="C1960" s="28">
        <v>1210.5999999999999</v>
      </c>
      <c r="D1960" s="28">
        <v>359.2</v>
      </c>
      <c r="E1960" s="28">
        <v>1900.3</v>
      </c>
      <c r="F1960" s="27" t="s">
        <v>42</v>
      </c>
      <c r="G1960" s="1" t="s">
        <v>1610</v>
      </c>
      <c r="H1960" s="1" t="s">
        <v>7713</v>
      </c>
      <c r="I1960" s="1" t="s">
        <v>7743</v>
      </c>
      <c r="J1960" s="1" t="s">
        <v>42</v>
      </c>
      <c r="K1960" s="1" t="s">
        <v>42</v>
      </c>
      <c r="M1960" s="1" t="s">
        <v>42</v>
      </c>
      <c r="O1960" s="1" t="s">
        <v>42</v>
      </c>
      <c r="P1960" s="1" t="s">
        <v>42</v>
      </c>
      <c r="Q1960" s="1" t="s">
        <v>42</v>
      </c>
      <c r="R1960" s="1" t="s">
        <v>42</v>
      </c>
      <c r="S1960" s="1" t="s">
        <v>42</v>
      </c>
      <c r="T1960" s="1" t="s">
        <v>42</v>
      </c>
    </row>
    <row r="1961" spans="1:20" ht="20.100000000000001" customHeight="1" x14ac:dyDescent="0.3">
      <c r="A1961" s="27" t="s">
        <v>7712</v>
      </c>
      <c r="B1961" s="28">
        <v>0</v>
      </c>
      <c r="C1961" s="28">
        <v>0</v>
      </c>
      <c r="D1961" s="28">
        <v>0</v>
      </c>
      <c r="E1961" s="28">
        <v>0</v>
      </c>
      <c r="F1961" s="27" t="s">
        <v>42</v>
      </c>
      <c r="G1961" s="1" t="s">
        <v>1610</v>
      </c>
      <c r="H1961" s="1" t="s">
        <v>7713</v>
      </c>
      <c r="I1961" s="1" t="s">
        <v>42</v>
      </c>
      <c r="J1961" s="1" t="s">
        <v>42</v>
      </c>
      <c r="K1961" s="1" t="s">
        <v>42</v>
      </c>
      <c r="M1961" s="1" t="s">
        <v>42</v>
      </c>
      <c r="O1961" s="1" t="s">
        <v>42</v>
      </c>
      <c r="P1961" s="1" t="s">
        <v>42</v>
      </c>
      <c r="Q1961" s="1" t="s">
        <v>42</v>
      </c>
      <c r="R1961" s="1" t="s">
        <v>42</v>
      </c>
      <c r="S1961" s="1" t="s">
        <v>42</v>
      </c>
      <c r="T1961" s="1" t="s">
        <v>42</v>
      </c>
    </row>
    <row r="1962" spans="1:20" ht="20.100000000000001" customHeight="1" x14ac:dyDescent="0.3">
      <c r="A1962" s="27" t="s">
        <v>8366</v>
      </c>
      <c r="B1962" s="28">
        <v>0</v>
      </c>
      <c r="C1962" s="28">
        <v>0</v>
      </c>
      <c r="D1962" s="28">
        <v>0</v>
      </c>
      <c r="E1962" s="28">
        <v>0</v>
      </c>
      <c r="F1962" s="27" t="s">
        <v>42</v>
      </c>
      <c r="G1962" s="1" t="s">
        <v>1610</v>
      </c>
      <c r="H1962" s="1" t="s">
        <v>7713</v>
      </c>
      <c r="I1962" s="1" t="s">
        <v>8367</v>
      </c>
      <c r="J1962" s="1" t="s">
        <v>42</v>
      </c>
      <c r="K1962" s="1" t="s">
        <v>42</v>
      </c>
      <c r="M1962" s="1" t="s">
        <v>42</v>
      </c>
      <c r="O1962" s="1" t="s">
        <v>42</v>
      </c>
      <c r="P1962" s="1" t="s">
        <v>42</v>
      </c>
      <c r="Q1962" s="1" t="s">
        <v>42</v>
      </c>
      <c r="R1962" s="1" t="s">
        <v>42</v>
      </c>
      <c r="S1962" s="1" t="s">
        <v>42</v>
      </c>
      <c r="T1962" s="1" t="s">
        <v>42</v>
      </c>
    </row>
    <row r="1963" spans="1:20" ht="20.100000000000001" customHeight="1" x14ac:dyDescent="0.3">
      <c r="A1963" s="27" t="s">
        <v>8716</v>
      </c>
      <c r="B1963" s="28">
        <v>109.4</v>
      </c>
      <c r="C1963" s="28">
        <v>0</v>
      </c>
      <c r="D1963" s="28">
        <v>0</v>
      </c>
      <c r="E1963" s="28">
        <v>109.4</v>
      </c>
      <c r="F1963" s="27" t="s">
        <v>42</v>
      </c>
      <c r="G1963" s="1" t="s">
        <v>1610</v>
      </c>
      <c r="H1963" s="1" t="s">
        <v>7713</v>
      </c>
      <c r="I1963" s="1" t="s">
        <v>8336</v>
      </c>
      <c r="J1963" s="1" t="s">
        <v>42</v>
      </c>
      <c r="K1963" s="1" t="s">
        <v>42</v>
      </c>
      <c r="M1963" s="1" t="s">
        <v>42</v>
      </c>
      <c r="O1963" s="1" t="s">
        <v>42</v>
      </c>
      <c r="P1963" s="1" t="s">
        <v>42</v>
      </c>
      <c r="Q1963" s="1" t="s">
        <v>42</v>
      </c>
      <c r="R1963" s="1" t="s">
        <v>42</v>
      </c>
      <c r="S1963" s="1" t="s">
        <v>42</v>
      </c>
      <c r="T1963" s="1" t="s">
        <v>42</v>
      </c>
    </row>
    <row r="1964" spans="1:20" ht="20.100000000000001" customHeight="1" x14ac:dyDescent="0.3">
      <c r="A1964" s="27" t="s">
        <v>8717</v>
      </c>
      <c r="B1964" s="28">
        <v>0</v>
      </c>
      <c r="C1964" s="28">
        <v>1021</v>
      </c>
      <c r="D1964" s="28">
        <v>0</v>
      </c>
      <c r="E1964" s="28">
        <v>1021</v>
      </c>
      <c r="F1964" s="27" t="s">
        <v>42</v>
      </c>
      <c r="G1964" s="1" t="s">
        <v>1610</v>
      </c>
      <c r="H1964" s="1" t="s">
        <v>7713</v>
      </c>
      <c r="I1964" s="1" t="s">
        <v>8338</v>
      </c>
      <c r="J1964" s="1" t="s">
        <v>42</v>
      </c>
      <c r="K1964" s="1" t="s">
        <v>42</v>
      </c>
      <c r="M1964" s="1" t="s">
        <v>42</v>
      </c>
      <c r="O1964" s="1" t="s">
        <v>42</v>
      </c>
      <c r="P1964" s="1" t="s">
        <v>42</v>
      </c>
      <c r="Q1964" s="1" t="s">
        <v>42</v>
      </c>
      <c r="R1964" s="1" t="s">
        <v>42</v>
      </c>
      <c r="S1964" s="1" t="s">
        <v>42</v>
      </c>
      <c r="T1964" s="1" t="s">
        <v>42</v>
      </c>
    </row>
    <row r="1965" spans="1:20" ht="20.100000000000001" customHeight="1" x14ac:dyDescent="0.3">
      <c r="A1965" s="27" t="s">
        <v>8718</v>
      </c>
      <c r="B1965" s="28">
        <v>0</v>
      </c>
      <c r="C1965" s="28">
        <v>0</v>
      </c>
      <c r="D1965" s="28">
        <v>133.69999999999999</v>
      </c>
      <c r="E1965" s="28">
        <v>133.69999999999999</v>
      </c>
      <c r="F1965" s="27" t="s">
        <v>42</v>
      </c>
      <c r="G1965" s="1" t="s">
        <v>1610</v>
      </c>
      <c r="H1965" s="1" t="s">
        <v>7713</v>
      </c>
      <c r="I1965" s="1" t="s">
        <v>8340</v>
      </c>
      <c r="J1965" s="1" t="s">
        <v>42</v>
      </c>
      <c r="K1965" s="1" t="s">
        <v>42</v>
      </c>
      <c r="M1965" s="1" t="s">
        <v>42</v>
      </c>
      <c r="O1965" s="1" t="s">
        <v>42</v>
      </c>
      <c r="P1965" s="1" t="s">
        <v>42</v>
      </c>
      <c r="Q1965" s="1" t="s">
        <v>42</v>
      </c>
      <c r="R1965" s="1" t="s">
        <v>42</v>
      </c>
      <c r="S1965" s="1" t="s">
        <v>42</v>
      </c>
      <c r="T1965" s="1" t="s">
        <v>42</v>
      </c>
    </row>
    <row r="1966" spans="1:20" ht="20.100000000000001" customHeight="1" x14ac:dyDescent="0.3">
      <c r="A1966" s="27" t="s">
        <v>7742</v>
      </c>
      <c r="B1966" s="28">
        <v>109.4</v>
      </c>
      <c r="C1966" s="28">
        <v>1021</v>
      </c>
      <c r="D1966" s="28">
        <v>133.69999999999999</v>
      </c>
      <c r="E1966" s="28">
        <v>1264.0999999999999</v>
      </c>
      <c r="F1966" s="27" t="s">
        <v>42</v>
      </c>
      <c r="G1966" s="1" t="s">
        <v>1610</v>
      </c>
      <c r="H1966" s="1" t="s">
        <v>7713</v>
      </c>
      <c r="I1966" s="1" t="s">
        <v>7743</v>
      </c>
      <c r="J1966" s="1" t="s">
        <v>42</v>
      </c>
      <c r="K1966" s="1" t="s">
        <v>42</v>
      </c>
      <c r="M1966" s="1" t="s">
        <v>42</v>
      </c>
      <c r="O1966" s="1" t="s">
        <v>42</v>
      </c>
      <c r="P1966" s="1" t="s">
        <v>42</v>
      </c>
      <c r="Q1966" s="1" t="s">
        <v>42</v>
      </c>
      <c r="R1966" s="1" t="s">
        <v>42</v>
      </c>
      <c r="S1966" s="1" t="s">
        <v>42</v>
      </c>
      <c r="T1966" s="1" t="s">
        <v>42</v>
      </c>
    </row>
    <row r="1967" spans="1:20" ht="20.100000000000001" customHeight="1" x14ac:dyDescent="0.3">
      <c r="A1967" s="27" t="s">
        <v>7768</v>
      </c>
      <c r="B1967" s="29">
        <v>439</v>
      </c>
      <c r="C1967" s="29">
        <v>3832</v>
      </c>
      <c r="D1967" s="29">
        <v>492</v>
      </c>
      <c r="E1967" s="29">
        <v>4763</v>
      </c>
      <c r="F1967" s="30"/>
    </row>
    <row r="1968" spans="1:20" ht="20.100000000000001" customHeight="1" x14ac:dyDescent="0.3">
      <c r="A1968" s="30"/>
      <c r="B1968" s="30"/>
      <c r="C1968" s="30"/>
      <c r="D1968" s="30"/>
      <c r="E1968" s="30"/>
      <c r="F1968" s="30"/>
    </row>
    <row r="1969" spans="1:20" ht="20.100000000000001" customHeight="1" x14ac:dyDescent="0.3">
      <c r="A1969" s="30" t="s">
        <v>8719</v>
      </c>
      <c r="B1969" s="30"/>
      <c r="C1969" s="30"/>
      <c r="D1969" s="30"/>
      <c r="E1969" s="30"/>
      <c r="F1969" s="27" t="s">
        <v>42</v>
      </c>
      <c r="G1969" s="1" t="s">
        <v>1613</v>
      </c>
      <c r="I1969" s="1" t="s">
        <v>1601</v>
      </c>
      <c r="J1969" s="1" t="s">
        <v>1611</v>
      </c>
      <c r="K1969" s="1" t="s">
        <v>65</v>
      </c>
    </row>
    <row r="1970" spans="1:20" ht="20.100000000000001" customHeight="1" x14ac:dyDescent="0.3">
      <c r="A1970" s="27" t="s">
        <v>42</v>
      </c>
      <c r="B1970" s="28"/>
      <c r="C1970" s="28"/>
      <c r="D1970" s="28"/>
      <c r="E1970" s="28"/>
      <c r="F1970" s="27" t="s">
        <v>42</v>
      </c>
      <c r="G1970" s="1" t="s">
        <v>1613</v>
      </c>
      <c r="H1970" s="1" t="s">
        <v>7711</v>
      </c>
      <c r="I1970" s="1" t="s">
        <v>42</v>
      </c>
      <c r="J1970" s="1" t="s">
        <v>42</v>
      </c>
      <c r="K1970" s="1" t="s">
        <v>42</v>
      </c>
      <c r="L1970">
        <v>1</v>
      </c>
      <c r="M1970" s="1" t="s">
        <v>42</v>
      </c>
      <c r="O1970" s="1" t="s">
        <v>42</v>
      </c>
      <c r="P1970" s="1" t="s">
        <v>42</v>
      </c>
      <c r="Q1970" s="1" t="s">
        <v>42</v>
      </c>
      <c r="R1970" s="1" t="s">
        <v>42</v>
      </c>
      <c r="S1970" s="1" t="s">
        <v>42</v>
      </c>
      <c r="T1970" s="1" t="s">
        <v>42</v>
      </c>
    </row>
    <row r="1971" spans="1:20" ht="20.100000000000001" customHeight="1" x14ac:dyDescent="0.3">
      <c r="A1971" s="27" t="s">
        <v>7712</v>
      </c>
      <c r="B1971" s="28">
        <v>0</v>
      </c>
      <c r="C1971" s="28">
        <v>0</v>
      </c>
      <c r="D1971" s="28">
        <v>0</v>
      </c>
      <c r="E1971" s="28">
        <v>0</v>
      </c>
      <c r="F1971" s="27" t="s">
        <v>42</v>
      </c>
      <c r="G1971" s="1" t="s">
        <v>1613</v>
      </c>
      <c r="H1971" s="1" t="s">
        <v>7713</v>
      </c>
      <c r="I1971" s="1" t="s">
        <v>42</v>
      </c>
      <c r="J1971" s="1" t="s">
        <v>42</v>
      </c>
      <c r="K1971" s="1" t="s">
        <v>42</v>
      </c>
      <c r="M1971" s="1" t="s">
        <v>42</v>
      </c>
      <c r="O1971" s="1" t="s">
        <v>42</v>
      </c>
      <c r="P1971" s="1" t="s">
        <v>42</v>
      </c>
      <c r="Q1971" s="1" t="s">
        <v>42</v>
      </c>
      <c r="R1971" s="1" t="s">
        <v>42</v>
      </c>
      <c r="S1971" s="1" t="s">
        <v>42</v>
      </c>
      <c r="T1971" s="1" t="s">
        <v>42</v>
      </c>
    </row>
    <row r="1972" spans="1:20" ht="20.100000000000001" customHeight="1" x14ac:dyDescent="0.3">
      <c r="A1972" s="27" t="s">
        <v>8720</v>
      </c>
      <c r="B1972" s="28">
        <v>0</v>
      </c>
      <c r="C1972" s="28">
        <v>0</v>
      </c>
      <c r="D1972" s="28">
        <v>0</v>
      </c>
      <c r="E1972" s="28">
        <v>0</v>
      </c>
      <c r="F1972" s="27" t="s">
        <v>42</v>
      </c>
      <c r="G1972" s="1" t="s">
        <v>1613</v>
      </c>
      <c r="H1972" s="1" t="s">
        <v>7713</v>
      </c>
      <c r="I1972" s="1" t="s">
        <v>8721</v>
      </c>
      <c r="J1972" s="1" t="s">
        <v>42</v>
      </c>
      <c r="K1972" s="1" t="s">
        <v>42</v>
      </c>
      <c r="M1972" s="1" t="s">
        <v>42</v>
      </c>
      <c r="O1972" s="1" t="s">
        <v>42</v>
      </c>
      <c r="P1972" s="1" t="s">
        <v>42</v>
      </c>
      <c r="Q1972" s="1" t="s">
        <v>42</v>
      </c>
      <c r="R1972" s="1" t="s">
        <v>42</v>
      </c>
      <c r="S1972" s="1" t="s">
        <v>42</v>
      </c>
      <c r="T1972" s="1" t="s">
        <v>42</v>
      </c>
    </row>
    <row r="1973" spans="1:20" ht="20.100000000000001" customHeight="1" x14ac:dyDescent="0.3">
      <c r="A1973" s="27" t="s">
        <v>8722</v>
      </c>
      <c r="B1973" s="28">
        <v>0</v>
      </c>
      <c r="C1973" s="28">
        <v>0</v>
      </c>
      <c r="D1973" s="28">
        <v>0</v>
      </c>
      <c r="E1973" s="28">
        <v>0</v>
      </c>
      <c r="F1973" s="27" t="s">
        <v>42</v>
      </c>
      <c r="G1973" s="1" t="s">
        <v>1613</v>
      </c>
      <c r="H1973" s="1" t="s">
        <v>7713</v>
      </c>
      <c r="I1973" s="1" t="s">
        <v>8683</v>
      </c>
      <c r="J1973" s="1" t="s">
        <v>42</v>
      </c>
      <c r="K1973" s="1" t="s">
        <v>42</v>
      </c>
      <c r="M1973" s="1" t="s">
        <v>42</v>
      </c>
      <c r="O1973" s="1" t="s">
        <v>42</v>
      </c>
      <c r="P1973" s="1" t="s">
        <v>42</v>
      </c>
      <c r="Q1973" s="1" t="s">
        <v>42</v>
      </c>
      <c r="R1973" s="1" t="s">
        <v>42</v>
      </c>
      <c r="S1973" s="1" t="s">
        <v>42</v>
      </c>
      <c r="T1973" s="1" t="s">
        <v>42</v>
      </c>
    </row>
    <row r="1974" spans="1:20" ht="20.100000000000001" customHeight="1" x14ac:dyDescent="0.3">
      <c r="A1974" s="27" t="s">
        <v>7712</v>
      </c>
      <c r="B1974" s="28">
        <v>0</v>
      </c>
      <c r="C1974" s="28">
        <v>0</v>
      </c>
      <c r="D1974" s="28">
        <v>0</v>
      </c>
      <c r="E1974" s="28">
        <v>0</v>
      </c>
      <c r="F1974" s="27" t="s">
        <v>42</v>
      </c>
      <c r="G1974" s="1" t="s">
        <v>1613</v>
      </c>
      <c r="H1974" s="1" t="s">
        <v>7713</v>
      </c>
      <c r="I1974" s="1" t="s">
        <v>42</v>
      </c>
      <c r="J1974" s="1" t="s">
        <v>42</v>
      </c>
      <c r="K1974" s="1" t="s">
        <v>42</v>
      </c>
      <c r="M1974" s="1" t="s">
        <v>42</v>
      </c>
      <c r="O1974" s="1" t="s">
        <v>42</v>
      </c>
      <c r="P1974" s="1" t="s">
        <v>42</v>
      </c>
      <c r="Q1974" s="1" t="s">
        <v>42</v>
      </c>
      <c r="R1974" s="1" t="s">
        <v>42</v>
      </c>
      <c r="S1974" s="1" t="s">
        <v>42</v>
      </c>
      <c r="T1974" s="1" t="s">
        <v>42</v>
      </c>
    </row>
    <row r="1975" spans="1:20" ht="20.100000000000001" customHeight="1" x14ac:dyDescent="0.3">
      <c r="A1975" s="27" t="s">
        <v>7718</v>
      </c>
      <c r="B1975" s="28">
        <v>0</v>
      </c>
      <c r="C1975" s="28">
        <v>0</v>
      </c>
      <c r="D1975" s="28">
        <v>0</v>
      </c>
      <c r="E1975" s="28">
        <v>0</v>
      </c>
      <c r="F1975" s="27" t="s">
        <v>42</v>
      </c>
      <c r="G1975" s="1" t="s">
        <v>1613</v>
      </c>
      <c r="H1975" s="1" t="s">
        <v>7713</v>
      </c>
      <c r="I1975" s="1" t="s">
        <v>7719</v>
      </c>
      <c r="J1975" s="1" t="s">
        <v>42</v>
      </c>
      <c r="K1975" s="1" t="s">
        <v>42</v>
      </c>
      <c r="M1975" s="1" t="s">
        <v>42</v>
      </c>
      <c r="O1975" s="1" t="s">
        <v>42</v>
      </c>
      <c r="P1975" s="1" t="s">
        <v>42</v>
      </c>
      <c r="Q1975" s="1" t="s">
        <v>42</v>
      </c>
      <c r="R1975" s="1" t="s">
        <v>42</v>
      </c>
      <c r="S1975" s="1" t="s">
        <v>42</v>
      </c>
      <c r="T1975" s="1" t="s">
        <v>42</v>
      </c>
    </row>
    <row r="1976" spans="1:20" ht="20.100000000000001" customHeight="1" x14ac:dyDescent="0.3">
      <c r="A1976" s="27" t="s">
        <v>8684</v>
      </c>
      <c r="B1976" s="28">
        <v>0</v>
      </c>
      <c r="C1976" s="28">
        <v>0</v>
      </c>
      <c r="D1976" s="28">
        <v>0</v>
      </c>
      <c r="E1976" s="28">
        <v>0</v>
      </c>
      <c r="F1976" s="27" t="s">
        <v>42</v>
      </c>
      <c r="G1976" s="1" t="s">
        <v>1613</v>
      </c>
      <c r="H1976" s="1" t="s">
        <v>7713</v>
      </c>
      <c r="I1976" s="1" t="s">
        <v>8685</v>
      </c>
      <c r="J1976" s="1" t="s">
        <v>42</v>
      </c>
      <c r="K1976" s="1" t="s">
        <v>42</v>
      </c>
      <c r="M1976" s="1" t="s">
        <v>42</v>
      </c>
      <c r="O1976" s="1" t="s">
        <v>42</v>
      </c>
      <c r="P1976" s="1" t="s">
        <v>42</v>
      </c>
      <c r="Q1976" s="1" t="s">
        <v>42</v>
      </c>
      <c r="R1976" s="1" t="s">
        <v>42</v>
      </c>
      <c r="S1976" s="1" t="s">
        <v>42</v>
      </c>
      <c r="T1976" s="1" t="s">
        <v>42</v>
      </c>
    </row>
    <row r="1977" spans="1:20" ht="20.100000000000001" customHeight="1" x14ac:dyDescent="0.3">
      <c r="A1977" s="27" t="s">
        <v>7712</v>
      </c>
      <c r="B1977" s="28">
        <v>0</v>
      </c>
      <c r="C1977" s="28">
        <v>0</v>
      </c>
      <c r="D1977" s="28">
        <v>0</v>
      </c>
      <c r="E1977" s="28">
        <v>0</v>
      </c>
      <c r="F1977" s="27" t="s">
        <v>42</v>
      </c>
      <c r="G1977" s="1" t="s">
        <v>1613</v>
      </c>
      <c r="H1977" s="1" t="s">
        <v>7713</v>
      </c>
      <c r="I1977" s="1" t="s">
        <v>42</v>
      </c>
      <c r="J1977" s="1" t="s">
        <v>42</v>
      </c>
      <c r="K1977" s="1" t="s">
        <v>42</v>
      </c>
      <c r="M1977" s="1" t="s">
        <v>42</v>
      </c>
      <c r="O1977" s="1" t="s">
        <v>42</v>
      </c>
      <c r="P1977" s="1" t="s">
        <v>42</v>
      </c>
      <c r="Q1977" s="1" t="s">
        <v>42</v>
      </c>
      <c r="R1977" s="1" t="s">
        <v>42</v>
      </c>
      <c r="S1977" s="1" t="s">
        <v>42</v>
      </c>
      <c r="T1977" s="1" t="s">
        <v>42</v>
      </c>
    </row>
    <row r="1978" spans="1:20" ht="20.100000000000001" customHeight="1" x14ac:dyDescent="0.3">
      <c r="A1978" s="27" t="s">
        <v>8225</v>
      </c>
      <c r="B1978" s="28">
        <v>0</v>
      </c>
      <c r="C1978" s="28">
        <v>0</v>
      </c>
      <c r="D1978" s="28">
        <v>0</v>
      </c>
      <c r="E1978" s="28">
        <v>0</v>
      </c>
      <c r="F1978" s="27" t="s">
        <v>42</v>
      </c>
      <c r="G1978" s="1" t="s">
        <v>1613</v>
      </c>
      <c r="H1978" s="1" t="s">
        <v>7713</v>
      </c>
      <c r="I1978" s="1" t="s">
        <v>8226</v>
      </c>
      <c r="J1978" s="1" t="s">
        <v>42</v>
      </c>
      <c r="K1978" s="1" t="s">
        <v>42</v>
      </c>
      <c r="M1978" s="1" t="s">
        <v>42</v>
      </c>
      <c r="O1978" s="1" t="s">
        <v>42</v>
      </c>
      <c r="P1978" s="1" t="s">
        <v>42</v>
      </c>
      <c r="Q1978" s="1" t="s">
        <v>42</v>
      </c>
      <c r="R1978" s="1" t="s">
        <v>42</v>
      </c>
      <c r="S1978" s="1" t="s">
        <v>42</v>
      </c>
      <c r="T1978" s="1" t="s">
        <v>42</v>
      </c>
    </row>
    <row r="1979" spans="1:20" ht="20.100000000000001" customHeight="1" x14ac:dyDescent="0.3">
      <c r="A1979" s="27" t="s">
        <v>8231</v>
      </c>
      <c r="B1979" s="28">
        <v>0</v>
      </c>
      <c r="C1979" s="28">
        <v>0</v>
      </c>
      <c r="D1979" s="28">
        <v>0</v>
      </c>
      <c r="E1979" s="28">
        <v>0</v>
      </c>
      <c r="F1979" s="27" t="s">
        <v>42</v>
      </c>
      <c r="G1979" s="1" t="s">
        <v>1613</v>
      </c>
      <c r="H1979" s="1" t="s">
        <v>7713</v>
      </c>
      <c r="I1979" s="1" t="s">
        <v>8232</v>
      </c>
      <c r="J1979" s="1" t="s">
        <v>42</v>
      </c>
      <c r="K1979" s="1" t="s">
        <v>42</v>
      </c>
      <c r="M1979" s="1" t="s">
        <v>42</v>
      </c>
      <c r="O1979" s="1" t="s">
        <v>42</v>
      </c>
      <c r="P1979" s="1" t="s">
        <v>42</v>
      </c>
      <c r="Q1979" s="1" t="s">
        <v>42</v>
      </c>
      <c r="R1979" s="1" t="s">
        <v>42</v>
      </c>
      <c r="S1979" s="1" t="s">
        <v>42</v>
      </c>
      <c r="T1979" s="1" t="s">
        <v>42</v>
      </c>
    </row>
    <row r="1980" spans="1:20" ht="20.100000000000001" customHeight="1" x14ac:dyDescent="0.3">
      <c r="A1980" s="27" t="s">
        <v>8723</v>
      </c>
      <c r="B1980" s="28">
        <v>0</v>
      </c>
      <c r="C1980" s="28">
        <v>1674.9</v>
      </c>
      <c r="D1980" s="28">
        <v>0</v>
      </c>
      <c r="E1980" s="28">
        <v>1674.9</v>
      </c>
      <c r="F1980" s="27" t="s">
        <v>42</v>
      </c>
      <c r="G1980" s="1" t="s">
        <v>1613</v>
      </c>
      <c r="H1980" s="1" t="s">
        <v>7713</v>
      </c>
      <c r="I1980" s="1" t="s">
        <v>8687</v>
      </c>
      <c r="J1980" s="1" t="s">
        <v>42</v>
      </c>
      <c r="K1980" s="1" t="s">
        <v>42</v>
      </c>
      <c r="M1980" s="1" t="s">
        <v>42</v>
      </c>
      <c r="O1980" s="1" t="s">
        <v>42</v>
      </c>
      <c r="P1980" s="1" t="s">
        <v>42</v>
      </c>
      <c r="Q1980" s="1" t="s">
        <v>42</v>
      </c>
      <c r="R1980" s="1" t="s">
        <v>42</v>
      </c>
      <c r="S1980" s="1" t="s">
        <v>42</v>
      </c>
      <c r="T1980" s="1" t="s">
        <v>42</v>
      </c>
    </row>
    <row r="1981" spans="1:20" ht="20.100000000000001" customHeight="1" x14ac:dyDescent="0.3">
      <c r="A1981" s="27" t="s">
        <v>7726</v>
      </c>
      <c r="B1981" s="28">
        <v>0</v>
      </c>
      <c r="C1981" s="28">
        <v>0</v>
      </c>
      <c r="D1981" s="28">
        <v>0</v>
      </c>
      <c r="E1981" s="28">
        <v>0</v>
      </c>
      <c r="F1981" s="27" t="s">
        <v>42</v>
      </c>
      <c r="G1981" s="1" t="s">
        <v>1613</v>
      </c>
      <c r="H1981" s="1" t="s">
        <v>7713</v>
      </c>
      <c r="I1981" s="1" t="s">
        <v>7727</v>
      </c>
      <c r="J1981" s="1" t="s">
        <v>42</v>
      </c>
      <c r="K1981" s="1" t="s">
        <v>42</v>
      </c>
      <c r="M1981" s="1" t="s">
        <v>42</v>
      </c>
      <c r="O1981" s="1" t="s">
        <v>42</v>
      </c>
      <c r="P1981" s="1" t="s">
        <v>42</v>
      </c>
      <c r="Q1981" s="1" t="s">
        <v>42</v>
      </c>
      <c r="R1981" s="1" t="s">
        <v>42</v>
      </c>
      <c r="S1981" s="1" t="s">
        <v>42</v>
      </c>
      <c r="T1981" s="1" t="s">
        <v>42</v>
      </c>
    </row>
    <row r="1982" spans="1:20" ht="20.100000000000001" customHeight="1" x14ac:dyDescent="0.3">
      <c r="A1982" s="27" t="s">
        <v>8724</v>
      </c>
      <c r="B1982" s="28">
        <v>0</v>
      </c>
      <c r="C1982" s="28">
        <v>637.20000000000005</v>
      </c>
      <c r="D1982" s="28">
        <v>0</v>
      </c>
      <c r="E1982" s="28">
        <v>637.20000000000005</v>
      </c>
      <c r="F1982" s="27" t="s">
        <v>42</v>
      </c>
      <c r="G1982" s="1" t="s">
        <v>1613</v>
      </c>
      <c r="H1982" s="1" t="s">
        <v>7713</v>
      </c>
      <c r="I1982" s="1" t="s">
        <v>8688</v>
      </c>
      <c r="J1982" s="1" t="s">
        <v>42</v>
      </c>
      <c r="K1982" s="1" t="s">
        <v>42</v>
      </c>
      <c r="M1982" s="1" t="s">
        <v>42</v>
      </c>
      <c r="O1982" s="1" t="s">
        <v>42</v>
      </c>
      <c r="P1982" s="1" t="s">
        <v>42</v>
      </c>
      <c r="Q1982" s="1" t="s">
        <v>42</v>
      </c>
      <c r="R1982" s="1" t="s">
        <v>42</v>
      </c>
      <c r="S1982" s="1" t="s">
        <v>42</v>
      </c>
      <c r="T1982" s="1" t="s">
        <v>42</v>
      </c>
    </row>
    <row r="1983" spans="1:20" ht="20.100000000000001" customHeight="1" x14ac:dyDescent="0.3">
      <c r="A1983" s="27" t="s">
        <v>7766</v>
      </c>
      <c r="B1983" s="28">
        <v>0</v>
      </c>
      <c r="C1983" s="28">
        <v>2312.1</v>
      </c>
      <c r="D1983" s="28">
        <v>0</v>
      </c>
      <c r="E1983" s="28">
        <v>2312.1</v>
      </c>
      <c r="F1983" s="27" t="s">
        <v>42</v>
      </c>
      <c r="G1983" s="1" t="s">
        <v>1613</v>
      </c>
      <c r="H1983" s="1" t="s">
        <v>7713</v>
      </c>
      <c r="I1983" s="1" t="s">
        <v>7767</v>
      </c>
      <c r="J1983" s="1" t="s">
        <v>42</v>
      </c>
      <c r="K1983" s="1" t="s">
        <v>42</v>
      </c>
      <c r="M1983" s="1" t="s">
        <v>42</v>
      </c>
      <c r="O1983" s="1" t="s">
        <v>42</v>
      </c>
      <c r="P1983" s="1" t="s">
        <v>42</v>
      </c>
      <c r="Q1983" s="1" t="s">
        <v>42</v>
      </c>
      <c r="R1983" s="1" t="s">
        <v>42</v>
      </c>
      <c r="S1983" s="1" t="s">
        <v>42</v>
      </c>
      <c r="T1983" s="1" t="s">
        <v>42</v>
      </c>
    </row>
    <row r="1984" spans="1:20" ht="20.100000000000001" customHeight="1" x14ac:dyDescent="0.3">
      <c r="A1984" s="27" t="s">
        <v>7712</v>
      </c>
      <c r="B1984" s="28">
        <v>0</v>
      </c>
      <c r="C1984" s="28">
        <v>0</v>
      </c>
      <c r="D1984" s="28">
        <v>0</v>
      </c>
      <c r="E1984" s="28">
        <v>0</v>
      </c>
      <c r="F1984" s="27" t="s">
        <v>42</v>
      </c>
      <c r="G1984" s="1" t="s">
        <v>1613</v>
      </c>
      <c r="H1984" s="1" t="s">
        <v>7713</v>
      </c>
      <c r="I1984" s="1" t="s">
        <v>42</v>
      </c>
      <c r="J1984" s="1" t="s">
        <v>42</v>
      </c>
      <c r="K1984" s="1" t="s">
        <v>42</v>
      </c>
      <c r="M1984" s="1" t="s">
        <v>42</v>
      </c>
      <c r="O1984" s="1" t="s">
        <v>42</v>
      </c>
      <c r="P1984" s="1" t="s">
        <v>42</v>
      </c>
      <c r="Q1984" s="1" t="s">
        <v>42</v>
      </c>
      <c r="R1984" s="1" t="s">
        <v>42</v>
      </c>
      <c r="S1984" s="1" t="s">
        <v>42</v>
      </c>
      <c r="T1984" s="1" t="s">
        <v>42</v>
      </c>
    </row>
    <row r="1985" spans="1:20" ht="20.100000000000001" customHeight="1" x14ac:dyDescent="0.3">
      <c r="A1985" s="27" t="s">
        <v>7812</v>
      </c>
      <c r="B1985" s="28">
        <v>0</v>
      </c>
      <c r="C1985" s="28">
        <v>0</v>
      </c>
      <c r="D1985" s="28">
        <v>0</v>
      </c>
      <c r="E1985" s="28">
        <v>0</v>
      </c>
      <c r="F1985" s="27" t="s">
        <v>42</v>
      </c>
      <c r="G1985" s="1" t="s">
        <v>1613</v>
      </c>
      <c r="H1985" s="1" t="s">
        <v>7713</v>
      </c>
      <c r="I1985" s="1" t="s">
        <v>7813</v>
      </c>
      <c r="J1985" s="1" t="s">
        <v>42</v>
      </c>
      <c r="K1985" s="1" t="s">
        <v>42</v>
      </c>
      <c r="M1985" s="1" t="s">
        <v>42</v>
      </c>
      <c r="O1985" s="1" t="s">
        <v>42</v>
      </c>
      <c r="P1985" s="1" t="s">
        <v>42</v>
      </c>
      <c r="Q1985" s="1" t="s">
        <v>42</v>
      </c>
      <c r="R1985" s="1" t="s">
        <v>42</v>
      </c>
      <c r="S1985" s="1" t="s">
        <v>42</v>
      </c>
      <c r="T1985" s="1" t="s">
        <v>42</v>
      </c>
    </row>
    <row r="1986" spans="1:20" ht="20.100000000000001" customHeight="1" x14ac:dyDescent="0.3">
      <c r="A1986" s="27" t="s">
        <v>7712</v>
      </c>
      <c r="B1986" s="28">
        <v>0</v>
      </c>
      <c r="C1986" s="28">
        <v>0</v>
      </c>
      <c r="D1986" s="28">
        <v>0</v>
      </c>
      <c r="E1986" s="28">
        <v>0</v>
      </c>
      <c r="F1986" s="27" t="s">
        <v>42</v>
      </c>
      <c r="G1986" s="1" t="s">
        <v>1613</v>
      </c>
      <c r="H1986" s="1" t="s">
        <v>7713</v>
      </c>
      <c r="I1986" s="1" t="s">
        <v>42</v>
      </c>
      <c r="J1986" s="1" t="s">
        <v>42</v>
      </c>
      <c r="K1986" s="1" t="s">
        <v>42</v>
      </c>
      <c r="M1986" s="1" t="s">
        <v>42</v>
      </c>
      <c r="O1986" s="1" t="s">
        <v>42</v>
      </c>
      <c r="P1986" s="1" t="s">
        <v>42</v>
      </c>
      <c r="Q1986" s="1" t="s">
        <v>42</v>
      </c>
      <c r="R1986" s="1" t="s">
        <v>42</v>
      </c>
      <c r="S1986" s="1" t="s">
        <v>42</v>
      </c>
      <c r="T1986" s="1" t="s">
        <v>42</v>
      </c>
    </row>
    <row r="1987" spans="1:20" ht="20.100000000000001" customHeight="1" x14ac:dyDescent="0.3">
      <c r="A1987" s="27" t="s">
        <v>8361</v>
      </c>
      <c r="B1987" s="28">
        <v>0</v>
      </c>
      <c r="C1987" s="28">
        <v>0</v>
      </c>
      <c r="D1987" s="28">
        <v>0</v>
      </c>
      <c r="E1987" s="28">
        <v>0</v>
      </c>
      <c r="F1987" s="27" t="s">
        <v>42</v>
      </c>
      <c r="G1987" s="1" t="s">
        <v>1613</v>
      </c>
      <c r="H1987" s="1" t="s">
        <v>7713</v>
      </c>
      <c r="I1987" s="1" t="s">
        <v>8362</v>
      </c>
      <c r="J1987" s="1" t="s">
        <v>42</v>
      </c>
      <c r="K1987" s="1" t="s">
        <v>42</v>
      </c>
      <c r="M1987" s="1" t="s">
        <v>42</v>
      </c>
      <c r="O1987" s="1" t="s">
        <v>42</v>
      </c>
      <c r="P1987" s="1" t="s">
        <v>42</v>
      </c>
      <c r="Q1987" s="1" t="s">
        <v>42</v>
      </c>
      <c r="R1987" s="1" t="s">
        <v>42</v>
      </c>
      <c r="S1987" s="1" t="s">
        <v>42</v>
      </c>
      <c r="T1987" s="1" t="s">
        <v>42</v>
      </c>
    </row>
    <row r="1988" spans="1:20" ht="20.100000000000001" customHeight="1" x14ac:dyDescent="0.3">
      <c r="A1988" s="27" t="s">
        <v>8725</v>
      </c>
      <c r="B1988" s="28">
        <v>477.3</v>
      </c>
      <c r="C1988" s="28">
        <v>0</v>
      </c>
      <c r="D1988" s="28">
        <v>0</v>
      </c>
      <c r="E1988" s="28">
        <v>477.3</v>
      </c>
      <c r="F1988" s="27" t="s">
        <v>42</v>
      </c>
      <c r="G1988" s="1" t="s">
        <v>1613</v>
      </c>
      <c r="H1988" s="1" t="s">
        <v>7713</v>
      </c>
      <c r="I1988" s="1" t="s">
        <v>8240</v>
      </c>
      <c r="J1988" s="1" t="s">
        <v>42</v>
      </c>
      <c r="K1988" s="1" t="s">
        <v>42</v>
      </c>
      <c r="M1988" s="1" t="s">
        <v>42</v>
      </c>
      <c r="O1988" s="1" t="s">
        <v>42</v>
      </c>
      <c r="P1988" s="1" t="s">
        <v>42</v>
      </c>
      <c r="Q1988" s="1" t="s">
        <v>42</v>
      </c>
      <c r="R1988" s="1" t="s">
        <v>42</v>
      </c>
      <c r="S1988" s="1" t="s">
        <v>42</v>
      </c>
      <c r="T1988" s="1" t="s">
        <v>42</v>
      </c>
    </row>
    <row r="1989" spans="1:20" ht="20.100000000000001" customHeight="1" x14ac:dyDescent="0.3">
      <c r="A1989" s="27" t="s">
        <v>8726</v>
      </c>
      <c r="B1989" s="28">
        <v>0</v>
      </c>
      <c r="C1989" s="28">
        <v>1748.7</v>
      </c>
      <c r="D1989" s="28">
        <v>0</v>
      </c>
      <c r="E1989" s="28">
        <v>1748.7</v>
      </c>
      <c r="F1989" s="27" t="s">
        <v>42</v>
      </c>
      <c r="G1989" s="1" t="s">
        <v>1613</v>
      </c>
      <c r="H1989" s="1" t="s">
        <v>7713</v>
      </c>
      <c r="I1989" s="1" t="s">
        <v>8242</v>
      </c>
      <c r="J1989" s="1" t="s">
        <v>42</v>
      </c>
      <c r="K1989" s="1" t="s">
        <v>42</v>
      </c>
      <c r="M1989" s="1" t="s">
        <v>42</v>
      </c>
      <c r="O1989" s="1" t="s">
        <v>42</v>
      </c>
      <c r="P1989" s="1" t="s">
        <v>42</v>
      </c>
      <c r="Q1989" s="1" t="s">
        <v>42</v>
      </c>
      <c r="R1989" s="1" t="s">
        <v>42</v>
      </c>
      <c r="S1989" s="1" t="s">
        <v>42</v>
      </c>
      <c r="T1989" s="1" t="s">
        <v>42</v>
      </c>
    </row>
    <row r="1990" spans="1:20" ht="20.100000000000001" customHeight="1" x14ac:dyDescent="0.3">
      <c r="A1990" s="27" t="s">
        <v>8727</v>
      </c>
      <c r="B1990" s="28">
        <v>0</v>
      </c>
      <c r="C1990" s="28">
        <v>0</v>
      </c>
      <c r="D1990" s="28">
        <v>518.9</v>
      </c>
      <c r="E1990" s="28">
        <v>518.9</v>
      </c>
      <c r="F1990" s="27" t="s">
        <v>42</v>
      </c>
      <c r="G1990" s="1" t="s">
        <v>1613</v>
      </c>
      <c r="H1990" s="1" t="s">
        <v>7713</v>
      </c>
      <c r="I1990" s="1" t="s">
        <v>8244</v>
      </c>
      <c r="J1990" s="1" t="s">
        <v>42</v>
      </c>
      <c r="K1990" s="1" t="s">
        <v>42</v>
      </c>
      <c r="M1990" s="1" t="s">
        <v>42</v>
      </c>
      <c r="O1990" s="1" t="s">
        <v>42</v>
      </c>
      <c r="P1990" s="1" t="s">
        <v>42</v>
      </c>
      <c r="Q1990" s="1" t="s">
        <v>42</v>
      </c>
      <c r="R1990" s="1" t="s">
        <v>42</v>
      </c>
      <c r="S1990" s="1" t="s">
        <v>42</v>
      </c>
      <c r="T1990" s="1" t="s">
        <v>42</v>
      </c>
    </row>
    <row r="1991" spans="1:20" ht="20.100000000000001" customHeight="1" x14ac:dyDescent="0.3">
      <c r="A1991" s="27" t="s">
        <v>7742</v>
      </c>
      <c r="B1991" s="28">
        <v>477.3</v>
      </c>
      <c r="C1991" s="28">
        <v>1748.7</v>
      </c>
      <c r="D1991" s="28">
        <v>518.9</v>
      </c>
      <c r="E1991" s="28">
        <v>2744.9</v>
      </c>
      <c r="F1991" s="27" t="s">
        <v>42</v>
      </c>
      <c r="G1991" s="1" t="s">
        <v>1613</v>
      </c>
      <c r="H1991" s="1" t="s">
        <v>7713</v>
      </c>
      <c r="I1991" s="1" t="s">
        <v>7743</v>
      </c>
      <c r="J1991" s="1" t="s">
        <v>42</v>
      </c>
      <c r="K1991" s="1" t="s">
        <v>42</v>
      </c>
      <c r="M1991" s="1" t="s">
        <v>42</v>
      </c>
      <c r="O1991" s="1" t="s">
        <v>42</v>
      </c>
      <c r="P1991" s="1" t="s">
        <v>42</v>
      </c>
      <c r="Q1991" s="1" t="s">
        <v>42</v>
      </c>
      <c r="R1991" s="1" t="s">
        <v>42</v>
      </c>
      <c r="S1991" s="1" t="s">
        <v>42</v>
      </c>
      <c r="T1991" s="1" t="s">
        <v>42</v>
      </c>
    </row>
    <row r="1992" spans="1:20" ht="20.100000000000001" customHeight="1" x14ac:dyDescent="0.3">
      <c r="A1992" s="27" t="s">
        <v>7712</v>
      </c>
      <c r="B1992" s="28">
        <v>0</v>
      </c>
      <c r="C1992" s="28">
        <v>0</v>
      </c>
      <c r="D1992" s="28">
        <v>0</v>
      </c>
      <c r="E1992" s="28">
        <v>0</v>
      </c>
      <c r="F1992" s="27" t="s">
        <v>42</v>
      </c>
      <c r="G1992" s="1" t="s">
        <v>1613</v>
      </c>
      <c r="H1992" s="1" t="s">
        <v>7713</v>
      </c>
      <c r="I1992" s="1" t="s">
        <v>42</v>
      </c>
      <c r="J1992" s="1" t="s">
        <v>42</v>
      </c>
      <c r="K1992" s="1" t="s">
        <v>42</v>
      </c>
      <c r="M1992" s="1" t="s">
        <v>42</v>
      </c>
      <c r="O1992" s="1" t="s">
        <v>42</v>
      </c>
      <c r="P1992" s="1" t="s">
        <v>42</v>
      </c>
      <c r="Q1992" s="1" t="s">
        <v>42</v>
      </c>
      <c r="R1992" s="1" t="s">
        <v>42</v>
      </c>
      <c r="S1992" s="1" t="s">
        <v>42</v>
      </c>
      <c r="T1992" s="1" t="s">
        <v>42</v>
      </c>
    </row>
    <row r="1993" spans="1:20" ht="20.100000000000001" customHeight="1" x14ac:dyDescent="0.3">
      <c r="A1993" s="27" t="s">
        <v>8366</v>
      </c>
      <c r="B1993" s="28">
        <v>0</v>
      </c>
      <c r="C1993" s="28">
        <v>0</v>
      </c>
      <c r="D1993" s="28">
        <v>0</v>
      </c>
      <c r="E1993" s="28">
        <v>0</v>
      </c>
      <c r="F1993" s="27" t="s">
        <v>42</v>
      </c>
      <c r="G1993" s="1" t="s">
        <v>1613</v>
      </c>
      <c r="H1993" s="1" t="s">
        <v>7713</v>
      </c>
      <c r="I1993" s="1" t="s">
        <v>8367</v>
      </c>
      <c r="J1993" s="1" t="s">
        <v>42</v>
      </c>
      <c r="K1993" s="1" t="s">
        <v>42</v>
      </c>
      <c r="M1993" s="1" t="s">
        <v>42</v>
      </c>
      <c r="O1993" s="1" t="s">
        <v>42</v>
      </c>
      <c r="P1993" s="1" t="s">
        <v>42</v>
      </c>
      <c r="Q1993" s="1" t="s">
        <v>42</v>
      </c>
      <c r="R1993" s="1" t="s">
        <v>42</v>
      </c>
      <c r="S1993" s="1" t="s">
        <v>42</v>
      </c>
      <c r="T1993" s="1" t="s">
        <v>42</v>
      </c>
    </row>
    <row r="1994" spans="1:20" ht="20.100000000000001" customHeight="1" x14ac:dyDescent="0.3">
      <c r="A1994" s="27" t="s">
        <v>8728</v>
      </c>
      <c r="B1994" s="28">
        <v>158.1</v>
      </c>
      <c r="C1994" s="28">
        <v>0</v>
      </c>
      <c r="D1994" s="28">
        <v>0</v>
      </c>
      <c r="E1994" s="28">
        <v>158.1</v>
      </c>
      <c r="F1994" s="27" t="s">
        <v>42</v>
      </c>
      <c r="G1994" s="1" t="s">
        <v>1613</v>
      </c>
      <c r="H1994" s="1" t="s">
        <v>7713</v>
      </c>
      <c r="I1994" s="1" t="s">
        <v>8336</v>
      </c>
      <c r="J1994" s="1" t="s">
        <v>42</v>
      </c>
      <c r="K1994" s="1" t="s">
        <v>42</v>
      </c>
      <c r="M1994" s="1" t="s">
        <v>42</v>
      </c>
      <c r="O1994" s="1" t="s">
        <v>42</v>
      </c>
      <c r="P1994" s="1" t="s">
        <v>42</v>
      </c>
      <c r="Q1994" s="1" t="s">
        <v>42</v>
      </c>
      <c r="R1994" s="1" t="s">
        <v>42</v>
      </c>
      <c r="S1994" s="1" t="s">
        <v>42</v>
      </c>
      <c r="T1994" s="1" t="s">
        <v>42</v>
      </c>
    </row>
    <row r="1995" spans="1:20" ht="20.100000000000001" customHeight="1" x14ac:dyDescent="0.3">
      <c r="A1995" s="27" t="s">
        <v>8729</v>
      </c>
      <c r="B1995" s="28">
        <v>0</v>
      </c>
      <c r="C1995" s="28">
        <v>1474.9</v>
      </c>
      <c r="D1995" s="28">
        <v>0</v>
      </c>
      <c r="E1995" s="28">
        <v>1474.9</v>
      </c>
      <c r="F1995" s="27" t="s">
        <v>42</v>
      </c>
      <c r="G1995" s="1" t="s">
        <v>1613</v>
      </c>
      <c r="H1995" s="1" t="s">
        <v>7713</v>
      </c>
      <c r="I1995" s="1" t="s">
        <v>8338</v>
      </c>
      <c r="J1995" s="1" t="s">
        <v>42</v>
      </c>
      <c r="K1995" s="1" t="s">
        <v>42</v>
      </c>
      <c r="M1995" s="1" t="s">
        <v>42</v>
      </c>
      <c r="O1995" s="1" t="s">
        <v>42</v>
      </c>
      <c r="P1995" s="1" t="s">
        <v>42</v>
      </c>
      <c r="Q1995" s="1" t="s">
        <v>42</v>
      </c>
      <c r="R1995" s="1" t="s">
        <v>42</v>
      </c>
      <c r="S1995" s="1" t="s">
        <v>42</v>
      </c>
      <c r="T1995" s="1" t="s">
        <v>42</v>
      </c>
    </row>
    <row r="1996" spans="1:20" ht="20.100000000000001" customHeight="1" x14ac:dyDescent="0.3">
      <c r="A1996" s="27" t="s">
        <v>8730</v>
      </c>
      <c r="B1996" s="28">
        <v>0</v>
      </c>
      <c r="C1996" s="28">
        <v>0</v>
      </c>
      <c r="D1996" s="28">
        <v>193.2</v>
      </c>
      <c r="E1996" s="28">
        <v>193.2</v>
      </c>
      <c r="F1996" s="27" t="s">
        <v>42</v>
      </c>
      <c r="G1996" s="1" t="s">
        <v>1613</v>
      </c>
      <c r="H1996" s="1" t="s">
        <v>7713</v>
      </c>
      <c r="I1996" s="1" t="s">
        <v>8340</v>
      </c>
      <c r="J1996" s="1" t="s">
        <v>42</v>
      </c>
      <c r="K1996" s="1" t="s">
        <v>42</v>
      </c>
      <c r="M1996" s="1" t="s">
        <v>42</v>
      </c>
      <c r="O1996" s="1" t="s">
        <v>42</v>
      </c>
      <c r="P1996" s="1" t="s">
        <v>42</v>
      </c>
      <c r="Q1996" s="1" t="s">
        <v>42</v>
      </c>
      <c r="R1996" s="1" t="s">
        <v>42</v>
      </c>
      <c r="S1996" s="1" t="s">
        <v>42</v>
      </c>
      <c r="T1996" s="1" t="s">
        <v>42</v>
      </c>
    </row>
    <row r="1997" spans="1:20" ht="20.100000000000001" customHeight="1" x14ac:dyDescent="0.3">
      <c r="A1997" s="27" t="s">
        <v>7742</v>
      </c>
      <c r="B1997" s="28">
        <v>158.1</v>
      </c>
      <c r="C1997" s="28">
        <v>1474.9</v>
      </c>
      <c r="D1997" s="28">
        <v>193.2</v>
      </c>
      <c r="E1997" s="28">
        <v>1826.2</v>
      </c>
      <c r="F1997" s="27" t="s">
        <v>42</v>
      </c>
      <c r="G1997" s="1" t="s">
        <v>1613</v>
      </c>
      <c r="H1997" s="1" t="s">
        <v>7713</v>
      </c>
      <c r="I1997" s="1" t="s">
        <v>7743</v>
      </c>
      <c r="J1997" s="1" t="s">
        <v>42</v>
      </c>
      <c r="K1997" s="1" t="s">
        <v>42</v>
      </c>
      <c r="M1997" s="1" t="s">
        <v>42</v>
      </c>
      <c r="O1997" s="1" t="s">
        <v>42</v>
      </c>
      <c r="P1997" s="1" t="s">
        <v>42</v>
      </c>
      <c r="Q1997" s="1" t="s">
        <v>42</v>
      </c>
      <c r="R1997" s="1" t="s">
        <v>42</v>
      </c>
      <c r="S1997" s="1" t="s">
        <v>42</v>
      </c>
      <c r="T1997" s="1" t="s">
        <v>42</v>
      </c>
    </row>
    <row r="1998" spans="1:20" ht="20.100000000000001" customHeight="1" x14ac:dyDescent="0.3">
      <c r="A1998" s="27" t="s">
        <v>7768</v>
      </c>
      <c r="B1998" s="29">
        <v>635</v>
      </c>
      <c r="C1998" s="29">
        <v>5535</v>
      </c>
      <c r="D1998" s="29">
        <v>712</v>
      </c>
      <c r="E1998" s="29">
        <v>6882</v>
      </c>
      <c r="F1998" s="30"/>
    </row>
    <row r="1999" spans="1:20" ht="20.100000000000001" customHeight="1" x14ac:dyDescent="0.3">
      <c r="A1999" s="30"/>
      <c r="B1999" s="30"/>
      <c r="C1999" s="30"/>
      <c r="D1999" s="30"/>
      <c r="E1999" s="30"/>
      <c r="F1999" s="30"/>
    </row>
    <row r="2000" spans="1:20" ht="20.100000000000001" customHeight="1" x14ac:dyDescent="0.3">
      <c r="A2000" s="30" t="s">
        <v>8731</v>
      </c>
      <c r="B2000" s="30"/>
      <c r="C2000" s="30"/>
      <c r="D2000" s="30"/>
      <c r="E2000" s="30"/>
      <c r="F2000" s="27" t="s">
        <v>42</v>
      </c>
      <c r="G2000" s="1" t="s">
        <v>1616</v>
      </c>
      <c r="I2000" s="1" t="s">
        <v>1601</v>
      </c>
      <c r="J2000" s="1" t="s">
        <v>1614</v>
      </c>
      <c r="K2000" s="1" t="s">
        <v>65</v>
      </c>
    </row>
    <row r="2001" spans="1:20" ht="20.100000000000001" customHeight="1" x14ac:dyDescent="0.3">
      <c r="A2001" s="27" t="s">
        <v>42</v>
      </c>
      <c r="B2001" s="28"/>
      <c r="C2001" s="28"/>
      <c r="D2001" s="28"/>
      <c r="E2001" s="28"/>
      <c r="F2001" s="27" t="s">
        <v>42</v>
      </c>
      <c r="G2001" s="1" t="s">
        <v>1616</v>
      </c>
      <c r="H2001" s="1" t="s">
        <v>7711</v>
      </c>
      <c r="I2001" s="1" t="s">
        <v>42</v>
      </c>
      <c r="J2001" s="1" t="s">
        <v>42</v>
      </c>
      <c r="K2001" s="1" t="s">
        <v>42</v>
      </c>
      <c r="L2001">
        <v>1</v>
      </c>
      <c r="M2001" s="1" t="s">
        <v>42</v>
      </c>
      <c r="O2001" s="1" t="s">
        <v>42</v>
      </c>
      <c r="P2001" s="1" t="s">
        <v>42</v>
      </c>
      <c r="Q2001" s="1" t="s">
        <v>42</v>
      </c>
      <c r="R2001" s="1" t="s">
        <v>42</v>
      </c>
      <c r="S2001" s="1" t="s">
        <v>42</v>
      </c>
      <c r="T2001" s="1" t="s">
        <v>42</v>
      </c>
    </row>
    <row r="2002" spans="1:20" ht="20.100000000000001" customHeight="1" x14ac:dyDescent="0.3">
      <c r="A2002" s="27" t="s">
        <v>7712</v>
      </c>
      <c r="B2002" s="28">
        <v>0</v>
      </c>
      <c r="C2002" s="28">
        <v>0</v>
      </c>
      <c r="D2002" s="28">
        <v>0</v>
      </c>
      <c r="E2002" s="28">
        <v>0</v>
      </c>
      <c r="F2002" s="27" t="s">
        <v>42</v>
      </c>
      <c r="G2002" s="1" t="s">
        <v>1616</v>
      </c>
      <c r="H2002" s="1" t="s">
        <v>7713</v>
      </c>
      <c r="I2002" s="1" t="s">
        <v>42</v>
      </c>
      <c r="J2002" s="1" t="s">
        <v>42</v>
      </c>
      <c r="K2002" s="1" t="s">
        <v>42</v>
      </c>
      <c r="M2002" s="1" t="s">
        <v>42</v>
      </c>
      <c r="O2002" s="1" t="s">
        <v>42</v>
      </c>
      <c r="P2002" s="1" t="s">
        <v>42</v>
      </c>
      <c r="Q2002" s="1" t="s">
        <v>42</v>
      </c>
      <c r="R2002" s="1" t="s">
        <v>42</v>
      </c>
      <c r="S2002" s="1" t="s">
        <v>42</v>
      </c>
      <c r="T2002" s="1" t="s">
        <v>42</v>
      </c>
    </row>
    <row r="2003" spans="1:20" ht="20.100000000000001" customHeight="1" x14ac:dyDescent="0.3">
      <c r="A2003" s="27" t="s">
        <v>8732</v>
      </c>
      <c r="B2003" s="28">
        <v>0</v>
      </c>
      <c r="C2003" s="28">
        <v>0</v>
      </c>
      <c r="D2003" s="28">
        <v>0</v>
      </c>
      <c r="E2003" s="28">
        <v>0</v>
      </c>
      <c r="F2003" s="27" t="s">
        <v>42</v>
      </c>
      <c r="G2003" s="1" t="s">
        <v>1616</v>
      </c>
      <c r="H2003" s="1" t="s">
        <v>7713</v>
      </c>
      <c r="I2003" s="1" t="s">
        <v>8733</v>
      </c>
      <c r="J2003" s="1" t="s">
        <v>42</v>
      </c>
      <c r="K2003" s="1" t="s">
        <v>42</v>
      </c>
      <c r="M2003" s="1" t="s">
        <v>42</v>
      </c>
      <c r="O2003" s="1" t="s">
        <v>42</v>
      </c>
      <c r="P2003" s="1" t="s">
        <v>42</v>
      </c>
      <c r="Q2003" s="1" t="s">
        <v>42</v>
      </c>
      <c r="R2003" s="1" t="s">
        <v>42</v>
      </c>
      <c r="S2003" s="1" t="s">
        <v>42</v>
      </c>
      <c r="T2003" s="1" t="s">
        <v>42</v>
      </c>
    </row>
    <row r="2004" spans="1:20" ht="20.100000000000001" customHeight="1" x14ac:dyDescent="0.3">
      <c r="A2004" s="27" t="s">
        <v>8734</v>
      </c>
      <c r="B2004" s="28">
        <v>0</v>
      </c>
      <c r="C2004" s="28">
        <v>0</v>
      </c>
      <c r="D2004" s="28">
        <v>0</v>
      </c>
      <c r="E2004" s="28">
        <v>0</v>
      </c>
      <c r="F2004" s="27" t="s">
        <v>42</v>
      </c>
      <c r="G2004" s="1" t="s">
        <v>1616</v>
      </c>
      <c r="H2004" s="1" t="s">
        <v>7713</v>
      </c>
      <c r="I2004" s="1" t="s">
        <v>8683</v>
      </c>
      <c r="J2004" s="1" t="s">
        <v>42</v>
      </c>
      <c r="K2004" s="1" t="s">
        <v>42</v>
      </c>
      <c r="M2004" s="1" t="s">
        <v>42</v>
      </c>
      <c r="O2004" s="1" t="s">
        <v>42</v>
      </c>
      <c r="P2004" s="1" t="s">
        <v>42</v>
      </c>
      <c r="Q2004" s="1" t="s">
        <v>42</v>
      </c>
      <c r="R2004" s="1" t="s">
        <v>42</v>
      </c>
      <c r="S2004" s="1" t="s">
        <v>42</v>
      </c>
      <c r="T2004" s="1" t="s">
        <v>42</v>
      </c>
    </row>
    <row r="2005" spans="1:20" ht="20.100000000000001" customHeight="1" x14ac:dyDescent="0.3">
      <c r="A2005" s="27" t="s">
        <v>7712</v>
      </c>
      <c r="B2005" s="28">
        <v>0</v>
      </c>
      <c r="C2005" s="28">
        <v>0</v>
      </c>
      <c r="D2005" s="28">
        <v>0</v>
      </c>
      <c r="E2005" s="28">
        <v>0</v>
      </c>
      <c r="F2005" s="27" t="s">
        <v>42</v>
      </c>
      <c r="G2005" s="1" t="s">
        <v>1616</v>
      </c>
      <c r="H2005" s="1" t="s">
        <v>7713</v>
      </c>
      <c r="I2005" s="1" t="s">
        <v>42</v>
      </c>
      <c r="J2005" s="1" t="s">
        <v>42</v>
      </c>
      <c r="K2005" s="1" t="s">
        <v>42</v>
      </c>
      <c r="M2005" s="1" t="s">
        <v>42</v>
      </c>
      <c r="O2005" s="1" t="s">
        <v>42</v>
      </c>
      <c r="P2005" s="1" t="s">
        <v>42</v>
      </c>
      <c r="Q2005" s="1" t="s">
        <v>42</v>
      </c>
      <c r="R2005" s="1" t="s">
        <v>42</v>
      </c>
      <c r="S2005" s="1" t="s">
        <v>42</v>
      </c>
      <c r="T2005" s="1" t="s">
        <v>42</v>
      </c>
    </row>
    <row r="2006" spans="1:20" ht="20.100000000000001" customHeight="1" x14ac:dyDescent="0.3">
      <c r="A2006" s="27" t="s">
        <v>7718</v>
      </c>
      <c r="B2006" s="28">
        <v>0</v>
      </c>
      <c r="C2006" s="28">
        <v>0</v>
      </c>
      <c r="D2006" s="28">
        <v>0</v>
      </c>
      <c r="E2006" s="28">
        <v>0</v>
      </c>
      <c r="F2006" s="27" t="s">
        <v>42</v>
      </c>
      <c r="G2006" s="1" t="s">
        <v>1616</v>
      </c>
      <c r="H2006" s="1" t="s">
        <v>7713</v>
      </c>
      <c r="I2006" s="1" t="s">
        <v>7719</v>
      </c>
      <c r="J2006" s="1" t="s">
        <v>42</v>
      </c>
      <c r="K2006" s="1" t="s">
        <v>42</v>
      </c>
      <c r="M2006" s="1" t="s">
        <v>42</v>
      </c>
      <c r="O2006" s="1" t="s">
        <v>42</v>
      </c>
      <c r="P2006" s="1" t="s">
        <v>42</v>
      </c>
      <c r="Q2006" s="1" t="s">
        <v>42</v>
      </c>
      <c r="R2006" s="1" t="s">
        <v>42</v>
      </c>
      <c r="S2006" s="1" t="s">
        <v>42</v>
      </c>
      <c r="T2006" s="1" t="s">
        <v>42</v>
      </c>
    </row>
    <row r="2007" spans="1:20" ht="20.100000000000001" customHeight="1" x14ac:dyDescent="0.3">
      <c r="A2007" s="27" t="s">
        <v>8684</v>
      </c>
      <c r="B2007" s="28">
        <v>0</v>
      </c>
      <c r="C2007" s="28">
        <v>0</v>
      </c>
      <c r="D2007" s="28">
        <v>0</v>
      </c>
      <c r="E2007" s="28">
        <v>0</v>
      </c>
      <c r="F2007" s="27" t="s">
        <v>42</v>
      </c>
      <c r="G2007" s="1" t="s">
        <v>1616</v>
      </c>
      <c r="H2007" s="1" t="s">
        <v>7713</v>
      </c>
      <c r="I2007" s="1" t="s">
        <v>8685</v>
      </c>
      <c r="J2007" s="1" t="s">
        <v>42</v>
      </c>
      <c r="K2007" s="1" t="s">
        <v>42</v>
      </c>
      <c r="M2007" s="1" t="s">
        <v>42</v>
      </c>
      <c r="O2007" s="1" t="s">
        <v>42</v>
      </c>
      <c r="P2007" s="1" t="s">
        <v>42</v>
      </c>
      <c r="Q2007" s="1" t="s">
        <v>42</v>
      </c>
      <c r="R2007" s="1" t="s">
        <v>42</v>
      </c>
      <c r="S2007" s="1" t="s">
        <v>42</v>
      </c>
      <c r="T2007" s="1" t="s">
        <v>42</v>
      </c>
    </row>
    <row r="2008" spans="1:20" ht="20.100000000000001" customHeight="1" x14ac:dyDescent="0.3">
      <c r="A2008" s="27" t="s">
        <v>7712</v>
      </c>
      <c r="B2008" s="28">
        <v>0</v>
      </c>
      <c r="C2008" s="28">
        <v>0</v>
      </c>
      <c r="D2008" s="28">
        <v>0</v>
      </c>
      <c r="E2008" s="28">
        <v>0</v>
      </c>
      <c r="F2008" s="27" t="s">
        <v>42</v>
      </c>
      <c r="G2008" s="1" t="s">
        <v>1616</v>
      </c>
      <c r="H2008" s="1" t="s">
        <v>7713</v>
      </c>
      <c r="I2008" s="1" t="s">
        <v>42</v>
      </c>
      <c r="J2008" s="1" t="s">
        <v>42</v>
      </c>
      <c r="K2008" s="1" t="s">
        <v>42</v>
      </c>
      <c r="M2008" s="1" t="s">
        <v>42</v>
      </c>
      <c r="O2008" s="1" t="s">
        <v>42</v>
      </c>
      <c r="P2008" s="1" t="s">
        <v>42</v>
      </c>
      <c r="Q2008" s="1" t="s">
        <v>42</v>
      </c>
      <c r="R2008" s="1" t="s">
        <v>42</v>
      </c>
      <c r="S2008" s="1" t="s">
        <v>42</v>
      </c>
      <c r="T2008" s="1" t="s">
        <v>42</v>
      </c>
    </row>
    <row r="2009" spans="1:20" ht="20.100000000000001" customHeight="1" x14ac:dyDescent="0.3">
      <c r="A2009" s="27" t="s">
        <v>8225</v>
      </c>
      <c r="B2009" s="28">
        <v>0</v>
      </c>
      <c r="C2009" s="28">
        <v>0</v>
      </c>
      <c r="D2009" s="28">
        <v>0</v>
      </c>
      <c r="E2009" s="28">
        <v>0</v>
      </c>
      <c r="F2009" s="27" t="s">
        <v>42</v>
      </c>
      <c r="G2009" s="1" t="s">
        <v>1616</v>
      </c>
      <c r="H2009" s="1" t="s">
        <v>7713</v>
      </c>
      <c r="I2009" s="1" t="s">
        <v>8226</v>
      </c>
      <c r="J2009" s="1" t="s">
        <v>42</v>
      </c>
      <c r="K2009" s="1" t="s">
        <v>42</v>
      </c>
      <c r="M2009" s="1" t="s">
        <v>42</v>
      </c>
      <c r="O2009" s="1" t="s">
        <v>42</v>
      </c>
      <c r="P2009" s="1" t="s">
        <v>42</v>
      </c>
      <c r="Q2009" s="1" t="s">
        <v>42</v>
      </c>
      <c r="R2009" s="1" t="s">
        <v>42</v>
      </c>
      <c r="S2009" s="1" t="s">
        <v>42</v>
      </c>
      <c r="T2009" s="1" t="s">
        <v>42</v>
      </c>
    </row>
    <row r="2010" spans="1:20" ht="20.100000000000001" customHeight="1" x14ac:dyDescent="0.3">
      <c r="A2010" s="27" t="s">
        <v>8231</v>
      </c>
      <c r="B2010" s="28">
        <v>0</v>
      </c>
      <c r="C2010" s="28">
        <v>0</v>
      </c>
      <c r="D2010" s="28">
        <v>0</v>
      </c>
      <c r="E2010" s="28">
        <v>0</v>
      </c>
      <c r="F2010" s="27" t="s">
        <v>42</v>
      </c>
      <c r="G2010" s="1" t="s">
        <v>1616</v>
      </c>
      <c r="H2010" s="1" t="s">
        <v>7713</v>
      </c>
      <c r="I2010" s="1" t="s">
        <v>8232</v>
      </c>
      <c r="J2010" s="1" t="s">
        <v>42</v>
      </c>
      <c r="K2010" s="1" t="s">
        <v>42</v>
      </c>
      <c r="M2010" s="1" t="s">
        <v>42</v>
      </c>
      <c r="O2010" s="1" t="s">
        <v>42</v>
      </c>
      <c r="P2010" s="1" t="s">
        <v>42</v>
      </c>
      <c r="Q2010" s="1" t="s">
        <v>42</v>
      </c>
      <c r="R2010" s="1" t="s">
        <v>42</v>
      </c>
      <c r="S2010" s="1" t="s">
        <v>42</v>
      </c>
      <c r="T2010" s="1" t="s">
        <v>42</v>
      </c>
    </row>
    <row r="2011" spans="1:20" ht="20.100000000000001" customHeight="1" x14ac:dyDescent="0.3">
      <c r="A2011" s="27" t="s">
        <v>8735</v>
      </c>
      <c r="B2011" s="28">
        <v>0</v>
      </c>
      <c r="C2011" s="28">
        <v>2660.2</v>
      </c>
      <c r="D2011" s="28">
        <v>0</v>
      </c>
      <c r="E2011" s="28">
        <v>2660.2</v>
      </c>
      <c r="F2011" s="27" t="s">
        <v>42</v>
      </c>
      <c r="G2011" s="1" t="s">
        <v>1616</v>
      </c>
      <c r="H2011" s="1" t="s">
        <v>7713</v>
      </c>
      <c r="I2011" s="1" t="s">
        <v>8687</v>
      </c>
      <c r="J2011" s="1" t="s">
        <v>42</v>
      </c>
      <c r="K2011" s="1" t="s">
        <v>42</v>
      </c>
      <c r="M2011" s="1" t="s">
        <v>42</v>
      </c>
      <c r="O2011" s="1" t="s">
        <v>42</v>
      </c>
      <c r="P2011" s="1" t="s">
        <v>42</v>
      </c>
      <c r="Q2011" s="1" t="s">
        <v>42</v>
      </c>
      <c r="R2011" s="1" t="s">
        <v>42</v>
      </c>
      <c r="S2011" s="1" t="s">
        <v>42</v>
      </c>
      <c r="T2011" s="1" t="s">
        <v>42</v>
      </c>
    </row>
    <row r="2012" spans="1:20" ht="20.100000000000001" customHeight="1" x14ac:dyDescent="0.3">
      <c r="A2012" s="27" t="s">
        <v>7726</v>
      </c>
      <c r="B2012" s="28">
        <v>0</v>
      </c>
      <c r="C2012" s="28">
        <v>0</v>
      </c>
      <c r="D2012" s="28">
        <v>0</v>
      </c>
      <c r="E2012" s="28">
        <v>0</v>
      </c>
      <c r="F2012" s="27" t="s">
        <v>42</v>
      </c>
      <c r="G2012" s="1" t="s">
        <v>1616</v>
      </c>
      <c r="H2012" s="1" t="s">
        <v>7713</v>
      </c>
      <c r="I2012" s="1" t="s">
        <v>7727</v>
      </c>
      <c r="J2012" s="1" t="s">
        <v>42</v>
      </c>
      <c r="K2012" s="1" t="s">
        <v>42</v>
      </c>
      <c r="M2012" s="1" t="s">
        <v>42</v>
      </c>
      <c r="O2012" s="1" t="s">
        <v>42</v>
      </c>
      <c r="P2012" s="1" t="s">
        <v>42</v>
      </c>
      <c r="Q2012" s="1" t="s">
        <v>42</v>
      </c>
      <c r="R2012" s="1" t="s">
        <v>42</v>
      </c>
      <c r="S2012" s="1" t="s">
        <v>42</v>
      </c>
      <c r="T2012" s="1" t="s">
        <v>42</v>
      </c>
    </row>
    <row r="2013" spans="1:20" ht="20.100000000000001" customHeight="1" x14ac:dyDescent="0.3">
      <c r="A2013" s="27" t="s">
        <v>8736</v>
      </c>
      <c r="B2013" s="28">
        <v>0</v>
      </c>
      <c r="C2013" s="28">
        <v>1012.1</v>
      </c>
      <c r="D2013" s="28">
        <v>0</v>
      </c>
      <c r="E2013" s="28">
        <v>1012.1</v>
      </c>
      <c r="F2013" s="27" t="s">
        <v>42</v>
      </c>
      <c r="G2013" s="1" t="s">
        <v>1616</v>
      </c>
      <c r="H2013" s="1" t="s">
        <v>7713</v>
      </c>
      <c r="I2013" s="1" t="s">
        <v>8688</v>
      </c>
      <c r="J2013" s="1" t="s">
        <v>42</v>
      </c>
      <c r="K2013" s="1" t="s">
        <v>42</v>
      </c>
      <c r="M2013" s="1" t="s">
        <v>42</v>
      </c>
      <c r="O2013" s="1" t="s">
        <v>42</v>
      </c>
      <c r="P2013" s="1" t="s">
        <v>42</v>
      </c>
      <c r="Q2013" s="1" t="s">
        <v>42</v>
      </c>
      <c r="R2013" s="1" t="s">
        <v>42</v>
      </c>
      <c r="S2013" s="1" t="s">
        <v>42</v>
      </c>
      <c r="T2013" s="1" t="s">
        <v>42</v>
      </c>
    </row>
    <row r="2014" spans="1:20" ht="20.100000000000001" customHeight="1" x14ac:dyDescent="0.3">
      <c r="A2014" s="27" t="s">
        <v>7766</v>
      </c>
      <c r="B2014" s="28">
        <v>0</v>
      </c>
      <c r="C2014" s="28">
        <v>3672.3</v>
      </c>
      <c r="D2014" s="28">
        <v>0</v>
      </c>
      <c r="E2014" s="28">
        <v>3672.3</v>
      </c>
      <c r="F2014" s="27" t="s">
        <v>42</v>
      </c>
      <c r="G2014" s="1" t="s">
        <v>1616</v>
      </c>
      <c r="H2014" s="1" t="s">
        <v>7713</v>
      </c>
      <c r="I2014" s="1" t="s">
        <v>7767</v>
      </c>
      <c r="J2014" s="1" t="s">
        <v>42</v>
      </c>
      <c r="K2014" s="1" t="s">
        <v>42</v>
      </c>
      <c r="M2014" s="1" t="s">
        <v>42</v>
      </c>
      <c r="O2014" s="1" t="s">
        <v>42</v>
      </c>
      <c r="P2014" s="1" t="s">
        <v>42</v>
      </c>
      <c r="Q2014" s="1" t="s">
        <v>42</v>
      </c>
      <c r="R2014" s="1" t="s">
        <v>42</v>
      </c>
      <c r="S2014" s="1" t="s">
        <v>42</v>
      </c>
      <c r="T2014" s="1" t="s">
        <v>42</v>
      </c>
    </row>
    <row r="2015" spans="1:20" ht="20.100000000000001" customHeight="1" x14ac:dyDescent="0.3">
      <c r="A2015" s="27" t="s">
        <v>7712</v>
      </c>
      <c r="B2015" s="28">
        <v>0</v>
      </c>
      <c r="C2015" s="28">
        <v>0</v>
      </c>
      <c r="D2015" s="28">
        <v>0</v>
      </c>
      <c r="E2015" s="28">
        <v>0</v>
      </c>
      <c r="F2015" s="27" t="s">
        <v>42</v>
      </c>
      <c r="G2015" s="1" t="s">
        <v>1616</v>
      </c>
      <c r="H2015" s="1" t="s">
        <v>7713</v>
      </c>
      <c r="I2015" s="1" t="s">
        <v>42</v>
      </c>
      <c r="J2015" s="1" t="s">
        <v>42</v>
      </c>
      <c r="K2015" s="1" t="s">
        <v>42</v>
      </c>
      <c r="M2015" s="1" t="s">
        <v>42</v>
      </c>
      <c r="O2015" s="1" t="s">
        <v>42</v>
      </c>
      <c r="P2015" s="1" t="s">
        <v>42</v>
      </c>
      <c r="Q2015" s="1" t="s">
        <v>42</v>
      </c>
      <c r="R2015" s="1" t="s">
        <v>42</v>
      </c>
      <c r="S2015" s="1" t="s">
        <v>42</v>
      </c>
      <c r="T2015" s="1" t="s">
        <v>42</v>
      </c>
    </row>
    <row r="2016" spans="1:20" ht="20.100000000000001" customHeight="1" x14ac:dyDescent="0.3">
      <c r="A2016" s="27" t="s">
        <v>7812</v>
      </c>
      <c r="B2016" s="28">
        <v>0</v>
      </c>
      <c r="C2016" s="28">
        <v>0</v>
      </c>
      <c r="D2016" s="28">
        <v>0</v>
      </c>
      <c r="E2016" s="28">
        <v>0</v>
      </c>
      <c r="F2016" s="27" t="s">
        <v>42</v>
      </c>
      <c r="G2016" s="1" t="s">
        <v>1616</v>
      </c>
      <c r="H2016" s="1" t="s">
        <v>7713</v>
      </c>
      <c r="I2016" s="1" t="s">
        <v>7813</v>
      </c>
      <c r="J2016" s="1" t="s">
        <v>42</v>
      </c>
      <c r="K2016" s="1" t="s">
        <v>42</v>
      </c>
      <c r="M2016" s="1" t="s">
        <v>42</v>
      </c>
      <c r="O2016" s="1" t="s">
        <v>42</v>
      </c>
      <c r="P2016" s="1" t="s">
        <v>42</v>
      </c>
      <c r="Q2016" s="1" t="s">
        <v>42</v>
      </c>
      <c r="R2016" s="1" t="s">
        <v>42</v>
      </c>
      <c r="S2016" s="1" t="s">
        <v>42</v>
      </c>
      <c r="T2016" s="1" t="s">
        <v>42</v>
      </c>
    </row>
    <row r="2017" spans="1:20" ht="20.100000000000001" customHeight="1" x14ac:dyDescent="0.3">
      <c r="A2017" s="27" t="s">
        <v>7712</v>
      </c>
      <c r="B2017" s="28">
        <v>0</v>
      </c>
      <c r="C2017" s="28">
        <v>0</v>
      </c>
      <c r="D2017" s="28">
        <v>0</v>
      </c>
      <c r="E2017" s="28">
        <v>0</v>
      </c>
      <c r="F2017" s="27" t="s">
        <v>42</v>
      </c>
      <c r="G2017" s="1" t="s">
        <v>1616</v>
      </c>
      <c r="H2017" s="1" t="s">
        <v>7713</v>
      </c>
      <c r="I2017" s="1" t="s">
        <v>42</v>
      </c>
      <c r="J2017" s="1" t="s">
        <v>42</v>
      </c>
      <c r="K2017" s="1" t="s">
        <v>42</v>
      </c>
      <c r="M2017" s="1" t="s">
        <v>42</v>
      </c>
      <c r="O2017" s="1" t="s">
        <v>42</v>
      </c>
      <c r="P2017" s="1" t="s">
        <v>42</v>
      </c>
      <c r="Q2017" s="1" t="s">
        <v>42</v>
      </c>
      <c r="R2017" s="1" t="s">
        <v>42</v>
      </c>
      <c r="S2017" s="1" t="s">
        <v>42</v>
      </c>
      <c r="T2017" s="1" t="s">
        <v>42</v>
      </c>
    </row>
    <row r="2018" spans="1:20" ht="20.100000000000001" customHeight="1" x14ac:dyDescent="0.3">
      <c r="A2018" s="27" t="s">
        <v>8361</v>
      </c>
      <c r="B2018" s="28">
        <v>0</v>
      </c>
      <c r="C2018" s="28">
        <v>0</v>
      </c>
      <c r="D2018" s="28">
        <v>0</v>
      </c>
      <c r="E2018" s="28">
        <v>0</v>
      </c>
      <c r="F2018" s="27" t="s">
        <v>42</v>
      </c>
      <c r="G2018" s="1" t="s">
        <v>1616</v>
      </c>
      <c r="H2018" s="1" t="s">
        <v>7713</v>
      </c>
      <c r="I2018" s="1" t="s">
        <v>8362</v>
      </c>
      <c r="J2018" s="1" t="s">
        <v>42</v>
      </c>
      <c r="K2018" s="1" t="s">
        <v>42</v>
      </c>
      <c r="M2018" s="1" t="s">
        <v>42</v>
      </c>
      <c r="O2018" s="1" t="s">
        <v>42</v>
      </c>
      <c r="P2018" s="1" t="s">
        <v>42</v>
      </c>
      <c r="Q2018" s="1" t="s">
        <v>42</v>
      </c>
      <c r="R2018" s="1" t="s">
        <v>42</v>
      </c>
      <c r="S2018" s="1" t="s">
        <v>42</v>
      </c>
      <c r="T2018" s="1" t="s">
        <v>42</v>
      </c>
    </row>
    <row r="2019" spans="1:20" ht="20.100000000000001" customHeight="1" x14ac:dyDescent="0.3">
      <c r="A2019" s="27" t="s">
        <v>8737</v>
      </c>
      <c r="B2019" s="28">
        <v>758.2</v>
      </c>
      <c r="C2019" s="28">
        <v>0</v>
      </c>
      <c r="D2019" s="28">
        <v>0</v>
      </c>
      <c r="E2019" s="28">
        <v>758.2</v>
      </c>
      <c r="F2019" s="27" t="s">
        <v>42</v>
      </c>
      <c r="G2019" s="1" t="s">
        <v>1616</v>
      </c>
      <c r="H2019" s="1" t="s">
        <v>7713</v>
      </c>
      <c r="I2019" s="1" t="s">
        <v>8240</v>
      </c>
      <c r="J2019" s="1" t="s">
        <v>42</v>
      </c>
      <c r="K2019" s="1" t="s">
        <v>42</v>
      </c>
      <c r="M2019" s="1" t="s">
        <v>42</v>
      </c>
      <c r="O2019" s="1" t="s">
        <v>42</v>
      </c>
      <c r="P2019" s="1" t="s">
        <v>42</v>
      </c>
      <c r="Q2019" s="1" t="s">
        <v>42</v>
      </c>
      <c r="R2019" s="1" t="s">
        <v>42</v>
      </c>
      <c r="S2019" s="1" t="s">
        <v>42</v>
      </c>
      <c r="T2019" s="1" t="s">
        <v>42</v>
      </c>
    </row>
    <row r="2020" spans="1:20" ht="20.100000000000001" customHeight="1" x14ac:dyDescent="0.3">
      <c r="A2020" s="27" t="s">
        <v>8738</v>
      </c>
      <c r="B2020" s="28">
        <v>0</v>
      </c>
      <c r="C2020" s="28">
        <v>2777.4</v>
      </c>
      <c r="D2020" s="28">
        <v>0</v>
      </c>
      <c r="E2020" s="28">
        <v>2777.4</v>
      </c>
      <c r="F2020" s="27" t="s">
        <v>42</v>
      </c>
      <c r="G2020" s="1" t="s">
        <v>1616</v>
      </c>
      <c r="H2020" s="1" t="s">
        <v>7713</v>
      </c>
      <c r="I2020" s="1" t="s">
        <v>8242</v>
      </c>
      <c r="J2020" s="1" t="s">
        <v>42</v>
      </c>
      <c r="K2020" s="1" t="s">
        <v>42</v>
      </c>
      <c r="M2020" s="1" t="s">
        <v>42</v>
      </c>
      <c r="O2020" s="1" t="s">
        <v>42</v>
      </c>
      <c r="P2020" s="1" t="s">
        <v>42</v>
      </c>
      <c r="Q2020" s="1" t="s">
        <v>42</v>
      </c>
      <c r="R2020" s="1" t="s">
        <v>42</v>
      </c>
      <c r="S2020" s="1" t="s">
        <v>42</v>
      </c>
      <c r="T2020" s="1" t="s">
        <v>42</v>
      </c>
    </row>
    <row r="2021" spans="1:20" ht="20.100000000000001" customHeight="1" x14ac:dyDescent="0.3">
      <c r="A2021" s="27" t="s">
        <v>8739</v>
      </c>
      <c r="B2021" s="28">
        <v>0</v>
      </c>
      <c r="C2021" s="28">
        <v>0</v>
      </c>
      <c r="D2021" s="28">
        <v>824.1</v>
      </c>
      <c r="E2021" s="28">
        <v>824.1</v>
      </c>
      <c r="F2021" s="27" t="s">
        <v>42</v>
      </c>
      <c r="G2021" s="1" t="s">
        <v>1616</v>
      </c>
      <c r="H2021" s="1" t="s">
        <v>7713</v>
      </c>
      <c r="I2021" s="1" t="s">
        <v>8244</v>
      </c>
      <c r="J2021" s="1" t="s">
        <v>42</v>
      </c>
      <c r="K2021" s="1" t="s">
        <v>42</v>
      </c>
      <c r="M2021" s="1" t="s">
        <v>42</v>
      </c>
      <c r="O2021" s="1" t="s">
        <v>42</v>
      </c>
      <c r="P2021" s="1" t="s">
        <v>42</v>
      </c>
      <c r="Q2021" s="1" t="s">
        <v>42</v>
      </c>
      <c r="R2021" s="1" t="s">
        <v>42</v>
      </c>
      <c r="S2021" s="1" t="s">
        <v>42</v>
      </c>
      <c r="T2021" s="1" t="s">
        <v>42</v>
      </c>
    </row>
    <row r="2022" spans="1:20" ht="20.100000000000001" customHeight="1" x14ac:dyDescent="0.3">
      <c r="A2022" s="27" t="s">
        <v>7742</v>
      </c>
      <c r="B2022" s="28">
        <v>758.2</v>
      </c>
      <c r="C2022" s="28">
        <v>2777.4</v>
      </c>
      <c r="D2022" s="28">
        <v>824.1</v>
      </c>
      <c r="E2022" s="28">
        <v>4359.7</v>
      </c>
      <c r="F2022" s="27" t="s">
        <v>42</v>
      </c>
      <c r="G2022" s="1" t="s">
        <v>1616</v>
      </c>
      <c r="H2022" s="1" t="s">
        <v>7713</v>
      </c>
      <c r="I2022" s="1" t="s">
        <v>7743</v>
      </c>
      <c r="J2022" s="1" t="s">
        <v>42</v>
      </c>
      <c r="K2022" s="1" t="s">
        <v>42</v>
      </c>
      <c r="M2022" s="1" t="s">
        <v>42</v>
      </c>
      <c r="O2022" s="1" t="s">
        <v>42</v>
      </c>
      <c r="P2022" s="1" t="s">
        <v>42</v>
      </c>
      <c r="Q2022" s="1" t="s">
        <v>42</v>
      </c>
      <c r="R2022" s="1" t="s">
        <v>42</v>
      </c>
      <c r="S2022" s="1" t="s">
        <v>42</v>
      </c>
      <c r="T2022" s="1" t="s">
        <v>42</v>
      </c>
    </row>
    <row r="2023" spans="1:20" ht="20.100000000000001" customHeight="1" x14ac:dyDescent="0.3">
      <c r="A2023" s="27" t="s">
        <v>7712</v>
      </c>
      <c r="B2023" s="28">
        <v>0</v>
      </c>
      <c r="C2023" s="28">
        <v>0</v>
      </c>
      <c r="D2023" s="28">
        <v>0</v>
      </c>
      <c r="E2023" s="28">
        <v>0</v>
      </c>
      <c r="F2023" s="27" t="s">
        <v>42</v>
      </c>
      <c r="G2023" s="1" t="s">
        <v>1616</v>
      </c>
      <c r="H2023" s="1" t="s">
        <v>7713</v>
      </c>
      <c r="I2023" s="1" t="s">
        <v>42</v>
      </c>
      <c r="J2023" s="1" t="s">
        <v>42</v>
      </c>
      <c r="K2023" s="1" t="s">
        <v>42</v>
      </c>
      <c r="M2023" s="1" t="s">
        <v>42</v>
      </c>
      <c r="O2023" s="1" t="s">
        <v>42</v>
      </c>
      <c r="P2023" s="1" t="s">
        <v>42</v>
      </c>
      <c r="Q2023" s="1" t="s">
        <v>42</v>
      </c>
      <c r="R2023" s="1" t="s">
        <v>42</v>
      </c>
      <c r="S2023" s="1" t="s">
        <v>42</v>
      </c>
      <c r="T2023" s="1" t="s">
        <v>42</v>
      </c>
    </row>
    <row r="2024" spans="1:20" ht="20.100000000000001" customHeight="1" x14ac:dyDescent="0.3">
      <c r="A2024" s="27" t="s">
        <v>8366</v>
      </c>
      <c r="B2024" s="28">
        <v>0</v>
      </c>
      <c r="C2024" s="28">
        <v>0</v>
      </c>
      <c r="D2024" s="28">
        <v>0</v>
      </c>
      <c r="E2024" s="28">
        <v>0</v>
      </c>
      <c r="F2024" s="27" t="s">
        <v>42</v>
      </c>
      <c r="G2024" s="1" t="s">
        <v>1616</v>
      </c>
      <c r="H2024" s="1" t="s">
        <v>7713</v>
      </c>
      <c r="I2024" s="1" t="s">
        <v>8367</v>
      </c>
      <c r="J2024" s="1" t="s">
        <v>42</v>
      </c>
      <c r="K2024" s="1" t="s">
        <v>42</v>
      </c>
      <c r="M2024" s="1" t="s">
        <v>42</v>
      </c>
      <c r="O2024" s="1" t="s">
        <v>42</v>
      </c>
      <c r="P2024" s="1" t="s">
        <v>42</v>
      </c>
      <c r="Q2024" s="1" t="s">
        <v>42</v>
      </c>
      <c r="R2024" s="1" t="s">
        <v>42</v>
      </c>
      <c r="S2024" s="1" t="s">
        <v>42</v>
      </c>
      <c r="T2024" s="1" t="s">
        <v>42</v>
      </c>
    </row>
    <row r="2025" spans="1:20" ht="20.100000000000001" customHeight="1" x14ac:dyDescent="0.3">
      <c r="A2025" s="27" t="s">
        <v>8740</v>
      </c>
      <c r="B2025" s="28">
        <v>251.2</v>
      </c>
      <c r="C2025" s="28">
        <v>0</v>
      </c>
      <c r="D2025" s="28">
        <v>0</v>
      </c>
      <c r="E2025" s="28">
        <v>251.2</v>
      </c>
      <c r="F2025" s="27" t="s">
        <v>42</v>
      </c>
      <c r="G2025" s="1" t="s">
        <v>1616</v>
      </c>
      <c r="H2025" s="1" t="s">
        <v>7713</v>
      </c>
      <c r="I2025" s="1" t="s">
        <v>8336</v>
      </c>
      <c r="J2025" s="1" t="s">
        <v>42</v>
      </c>
      <c r="K2025" s="1" t="s">
        <v>42</v>
      </c>
      <c r="M2025" s="1" t="s">
        <v>42</v>
      </c>
      <c r="O2025" s="1" t="s">
        <v>42</v>
      </c>
      <c r="P2025" s="1" t="s">
        <v>42</v>
      </c>
      <c r="Q2025" s="1" t="s">
        <v>42</v>
      </c>
      <c r="R2025" s="1" t="s">
        <v>42</v>
      </c>
      <c r="S2025" s="1" t="s">
        <v>42</v>
      </c>
      <c r="T2025" s="1" t="s">
        <v>42</v>
      </c>
    </row>
    <row r="2026" spans="1:20" ht="20.100000000000001" customHeight="1" x14ac:dyDescent="0.3">
      <c r="A2026" s="27" t="s">
        <v>8741</v>
      </c>
      <c r="B2026" s="28">
        <v>0</v>
      </c>
      <c r="C2026" s="28">
        <v>2342.4</v>
      </c>
      <c r="D2026" s="28">
        <v>0</v>
      </c>
      <c r="E2026" s="28">
        <v>2342.4</v>
      </c>
      <c r="F2026" s="27" t="s">
        <v>42</v>
      </c>
      <c r="G2026" s="1" t="s">
        <v>1616</v>
      </c>
      <c r="H2026" s="1" t="s">
        <v>7713</v>
      </c>
      <c r="I2026" s="1" t="s">
        <v>8338</v>
      </c>
      <c r="J2026" s="1" t="s">
        <v>42</v>
      </c>
      <c r="K2026" s="1" t="s">
        <v>42</v>
      </c>
      <c r="M2026" s="1" t="s">
        <v>42</v>
      </c>
      <c r="O2026" s="1" t="s">
        <v>42</v>
      </c>
      <c r="P2026" s="1" t="s">
        <v>42</v>
      </c>
      <c r="Q2026" s="1" t="s">
        <v>42</v>
      </c>
      <c r="R2026" s="1" t="s">
        <v>42</v>
      </c>
      <c r="S2026" s="1" t="s">
        <v>42</v>
      </c>
      <c r="T2026" s="1" t="s">
        <v>42</v>
      </c>
    </row>
    <row r="2027" spans="1:20" ht="20.100000000000001" customHeight="1" x14ac:dyDescent="0.3">
      <c r="A2027" s="27" t="s">
        <v>8742</v>
      </c>
      <c r="B2027" s="28">
        <v>0</v>
      </c>
      <c r="C2027" s="28">
        <v>0</v>
      </c>
      <c r="D2027" s="28">
        <v>306.89999999999998</v>
      </c>
      <c r="E2027" s="28">
        <v>306.89999999999998</v>
      </c>
      <c r="F2027" s="27" t="s">
        <v>42</v>
      </c>
      <c r="G2027" s="1" t="s">
        <v>1616</v>
      </c>
      <c r="H2027" s="1" t="s">
        <v>7713</v>
      </c>
      <c r="I2027" s="1" t="s">
        <v>8340</v>
      </c>
      <c r="J2027" s="1" t="s">
        <v>42</v>
      </c>
      <c r="K2027" s="1" t="s">
        <v>42</v>
      </c>
      <c r="M2027" s="1" t="s">
        <v>42</v>
      </c>
      <c r="O2027" s="1" t="s">
        <v>42</v>
      </c>
      <c r="P2027" s="1" t="s">
        <v>42</v>
      </c>
      <c r="Q2027" s="1" t="s">
        <v>42</v>
      </c>
      <c r="R2027" s="1" t="s">
        <v>42</v>
      </c>
      <c r="S2027" s="1" t="s">
        <v>42</v>
      </c>
      <c r="T2027" s="1" t="s">
        <v>42</v>
      </c>
    </row>
    <row r="2028" spans="1:20" ht="20.100000000000001" customHeight="1" x14ac:dyDescent="0.3">
      <c r="A2028" s="27" t="s">
        <v>7742</v>
      </c>
      <c r="B2028" s="28">
        <v>251.2</v>
      </c>
      <c r="C2028" s="28">
        <v>2342.4</v>
      </c>
      <c r="D2028" s="28">
        <v>306.89999999999998</v>
      </c>
      <c r="E2028" s="28">
        <v>2900.5</v>
      </c>
      <c r="F2028" s="27" t="s">
        <v>42</v>
      </c>
      <c r="G2028" s="1" t="s">
        <v>1616</v>
      </c>
      <c r="H2028" s="1" t="s">
        <v>7713</v>
      </c>
      <c r="I2028" s="1" t="s">
        <v>7743</v>
      </c>
      <c r="J2028" s="1" t="s">
        <v>42</v>
      </c>
      <c r="K2028" s="1" t="s">
        <v>42</v>
      </c>
      <c r="M2028" s="1" t="s">
        <v>42</v>
      </c>
      <c r="O2028" s="1" t="s">
        <v>42</v>
      </c>
      <c r="P2028" s="1" t="s">
        <v>42</v>
      </c>
      <c r="Q2028" s="1" t="s">
        <v>42</v>
      </c>
      <c r="R2028" s="1" t="s">
        <v>42</v>
      </c>
      <c r="S2028" s="1" t="s">
        <v>42</v>
      </c>
      <c r="T2028" s="1" t="s">
        <v>42</v>
      </c>
    </row>
    <row r="2029" spans="1:20" ht="20.100000000000001" customHeight="1" x14ac:dyDescent="0.3">
      <c r="A2029" s="27" t="s">
        <v>7768</v>
      </c>
      <c r="B2029" s="29">
        <v>1009</v>
      </c>
      <c r="C2029" s="29">
        <v>8792</v>
      </c>
      <c r="D2029" s="29">
        <v>1131</v>
      </c>
      <c r="E2029" s="29">
        <v>10932</v>
      </c>
      <c r="F2029" s="30"/>
    </row>
    <row r="2030" spans="1:20" ht="20.100000000000001" customHeight="1" x14ac:dyDescent="0.3">
      <c r="A2030" s="30"/>
      <c r="B2030" s="30"/>
      <c r="C2030" s="30"/>
      <c r="D2030" s="30"/>
      <c r="E2030" s="30"/>
      <c r="F2030" s="30"/>
    </row>
    <row r="2031" spans="1:20" ht="20.100000000000001" customHeight="1" x14ac:dyDescent="0.3">
      <c r="A2031" s="30" t="s">
        <v>8743</v>
      </c>
      <c r="B2031" s="30"/>
      <c r="C2031" s="30"/>
      <c r="D2031" s="30"/>
      <c r="E2031" s="30"/>
      <c r="F2031" s="27" t="s">
        <v>42</v>
      </c>
      <c r="G2031" s="1" t="s">
        <v>1620</v>
      </c>
      <c r="I2031" s="1" t="s">
        <v>1601</v>
      </c>
      <c r="J2031" s="1" t="s">
        <v>1618</v>
      </c>
      <c r="K2031" s="1" t="s">
        <v>65</v>
      </c>
    </row>
    <row r="2032" spans="1:20" ht="20.100000000000001" customHeight="1" x14ac:dyDescent="0.3">
      <c r="A2032" s="27" t="s">
        <v>42</v>
      </c>
      <c r="B2032" s="28"/>
      <c r="C2032" s="28"/>
      <c r="D2032" s="28"/>
      <c r="E2032" s="28"/>
      <c r="F2032" s="27" t="s">
        <v>42</v>
      </c>
      <c r="G2032" s="1" t="s">
        <v>1620</v>
      </c>
      <c r="H2032" s="1" t="s">
        <v>7711</v>
      </c>
      <c r="I2032" s="1" t="s">
        <v>42</v>
      </c>
      <c r="J2032" s="1" t="s">
        <v>42</v>
      </c>
      <c r="K2032" s="1" t="s">
        <v>42</v>
      </c>
      <c r="L2032">
        <v>1</v>
      </c>
      <c r="M2032" s="1" t="s">
        <v>42</v>
      </c>
      <c r="O2032" s="1" t="s">
        <v>42</v>
      </c>
      <c r="P2032" s="1" t="s">
        <v>42</v>
      </c>
      <c r="Q2032" s="1" t="s">
        <v>42</v>
      </c>
      <c r="R2032" s="1" t="s">
        <v>42</v>
      </c>
      <c r="S2032" s="1" t="s">
        <v>42</v>
      </c>
      <c r="T2032" s="1" t="s">
        <v>42</v>
      </c>
    </row>
    <row r="2033" spans="1:20" ht="20.100000000000001" customHeight="1" x14ac:dyDescent="0.3">
      <c r="A2033" s="27" t="s">
        <v>7712</v>
      </c>
      <c r="B2033" s="28">
        <v>0</v>
      </c>
      <c r="C2033" s="28">
        <v>0</v>
      </c>
      <c r="D2033" s="28">
        <v>0</v>
      </c>
      <c r="E2033" s="28">
        <v>0</v>
      </c>
      <c r="F2033" s="27" t="s">
        <v>42</v>
      </c>
      <c r="G2033" s="1" t="s">
        <v>1620</v>
      </c>
      <c r="H2033" s="1" t="s">
        <v>7713</v>
      </c>
      <c r="I2033" s="1" t="s">
        <v>42</v>
      </c>
      <c r="J2033" s="1" t="s">
        <v>42</v>
      </c>
      <c r="K2033" s="1" t="s">
        <v>42</v>
      </c>
      <c r="M2033" s="1" t="s">
        <v>42</v>
      </c>
      <c r="O2033" s="1" t="s">
        <v>42</v>
      </c>
      <c r="P2033" s="1" t="s">
        <v>42</v>
      </c>
      <c r="Q2033" s="1" t="s">
        <v>42</v>
      </c>
      <c r="R2033" s="1" t="s">
        <v>42</v>
      </c>
      <c r="S2033" s="1" t="s">
        <v>42</v>
      </c>
      <c r="T2033" s="1" t="s">
        <v>42</v>
      </c>
    </row>
    <row r="2034" spans="1:20" ht="20.100000000000001" customHeight="1" x14ac:dyDescent="0.3">
      <c r="A2034" s="27" t="s">
        <v>8744</v>
      </c>
      <c r="B2034" s="28">
        <v>0</v>
      </c>
      <c r="C2034" s="28">
        <v>0</v>
      </c>
      <c r="D2034" s="28">
        <v>0</v>
      </c>
      <c r="E2034" s="28">
        <v>0</v>
      </c>
      <c r="F2034" s="27" t="s">
        <v>42</v>
      </c>
      <c r="G2034" s="1" t="s">
        <v>1620</v>
      </c>
      <c r="H2034" s="1" t="s">
        <v>7713</v>
      </c>
      <c r="I2034" s="1" t="s">
        <v>8745</v>
      </c>
      <c r="J2034" s="1" t="s">
        <v>42</v>
      </c>
      <c r="K2034" s="1" t="s">
        <v>42</v>
      </c>
      <c r="M2034" s="1" t="s">
        <v>42</v>
      </c>
      <c r="O2034" s="1" t="s">
        <v>42</v>
      </c>
      <c r="P2034" s="1" t="s">
        <v>42</v>
      </c>
      <c r="Q2034" s="1" t="s">
        <v>42</v>
      </c>
      <c r="R2034" s="1" t="s">
        <v>42</v>
      </c>
      <c r="S2034" s="1" t="s">
        <v>42</v>
      </c>
      <c r="T2034" s="1" t="s">
        <v>42</v>
      </c>
    </row>
    <row r="2035" spans="1:20" ht="20.100000000000001" customHeight="1" x14ac:dyDescent="0.3">
      <c r="A2035" s="27" t="s">
        <v>8746</v>
      </c>
      <c r="B2035" s="28">
        <v>0</v>
      </c>
      <c r="C2035" s="28">
        <v>0</v>
      </c>
      <c r="D2035" s="28">
        <v>0</v>
      </c>
      <c r="E2035" s="28">
        <v>0</v>
      </c>
      <c r="F2035" s="27" t="s">
        <v>42</v>
      </c>
      <c r="G2035" s="1" t="s">
        <v>1620</v>
      </c>
      <c r="H2035" s="1" t="s">
        <v>7713</v>
      </c>
      <c r="I2035" s="1" t="s">
        <v>8683</v>
      </c>
      <c r="J2035" s="1" t="s">
        <v>42</v>
      </c>
      <c r="K2035" s="1" t="s">
        <v>42</v>
      </c>
      <c r="M2035" s="1" t="s">
        <v>42</v>
      </c>
      <c r="O2035" s="1" t="s">
        <v>42</v>
      </c>
      <c r="P2035" s="1" t="s">
        <v>42</v>
      </c>
      <c r="Q2035" s="1" t="s">
        <v>42</v>
      </c>
      <c r="R2035" s="1" t="s">
        <v>42</v>
      </c>
      <c r="S2035" s="1" t="s">
        <v>42</v>
      </c>
      <c r="T2035" s="1" t="s">
        <v>42</v>
      </c>
    </row>
    <row r="2036" spans="1:20" ht="20.100000000000001" customHeight="1" x14ac:dyDescent="0.3">
      <c r="A2036" s="27" t="s">
        <v>7712</v>
      </c>
      <c r="B2036" s="28">
        <v>0</v>
      </c>
      <c r="C2036" s="28">
        <v>0</v>
      </c>
      <c r="D2036" s="28">
        <v>0</v>
      </c>
      <c r="E2036" s="28">
        <v>0</v>
      </c>
      <c r="F2036" s="27" t="s">
        <v>42</v>
      </c>
      <c r="G2036" s="1" t="s">
        <v>1620</v>
      </c>
      <c r="H2036" s="1" t="s">
        <v>7713</v>
      </c>
      <c r="I2036" s="1" t="s">
        <v>42</v>
      </c>
      <c r="J2036" s="1" t="s">
        <v>42</v>
      </c>
      <c r="K2036" s="1" t="s">
        <v>42</v>
      </c>
      <c r="M2036" s="1" t="s">
        <v>42</v>
      </c>
      <c r="O2036" s="1" t="s">
        <v>42</v>
      </c>
      <c r="P2036" s="1" t="s">
        <v>42</v>
      </c>
      <c r="Q2036" s="1" t="s">
        <v>42</v>
      </c>
      <c r="R2036" s="1" t="s">
        <v>42</v>
      </c>
      <c r="S2036" s="1" t="s">
        <v>42</v>
      </c>
      <c r="T2036" s="1" t="s">
        <v>42</v>
      </c>
    </row>
    <row r="2037" spans="1:20" ht="20.100000000000001" customHeight="1" x14ac:dyDescent="0.3">
      <c r="A2037" s="27" t="s">
        <v>7718</v>
      </c>
      <c r="B2037" s="28">
        <v>0</v>
      </c>
      <c r="C2037" s="28">
        <v>0</v>
      </c>
      <c r="D2037" s="28">
        <v>0</v>
      </c>
      <c r="E2037" s="28">
        <v>0</v>
      </c>
      <c r="F2037" s="27" t="s">
        <v>42</v>
      </c>
      <c r="G2037" s="1" t="s">
        <v>1620</v>
      </c>
      <c r="H2037" s="1" t="s">
        <v>7713</v>
      </c>
      <c r="I2037" s="1" t="s">
        <v>7719</v>
      </c>
      <c r="J2037" s="1" t="s">
        <v>42</v>
      </c>
      <c r="K2037" s="1" t="s">
        <v>42</v>
      </c>
      <c r="M2037" s="1" t="s">
        <v>42</v>
      </c>
      <c r="O2037" s="1" t="s">
        <v>42</v>
      </c>
      <c r="P2037" s="1" t="s">
        <v>42</v>
      </c>
      <c r="Q2037" s="1" t="s">
        <v>42</v>
      </c>
      <c r="R2037" s="1" t="s">
        <v>42</v>
      </c>
      <c r="S2037" s="1" t="s">
        <v>42</v>
      </c>
      <c r="T2037" s="1" t="s">
        <v>42</v>
      </c>
    </row>
    <row r="2038" spans="1:20" ht="20.100000000000001" customHeight="1" x14ac:dyDescent="0.3">
      <c r="A2038" s="27" t="s">
        <v>8684</v>
      </c>
      <c r="B2038" s="28">
        <v>0</v>
      </c>
      <c r="C2038" s="28">
        <v>0</v>
      </c>
      <c r="D2038" s="28">
        <v>0</v>
      </c>
      <c r="E2038" s="28">
        <v>0</v>
      </c>
      <c r="F2038" s="27" t="s">
        <v>42</v>
      </c>
      <c r="G2038" s="1" t="s">
        <v>1620</v>
      </c>
      <c r="H2038" s="1" t="s">
        <v>7713</v>
      </c>
      <c r="I2038" s="1" t="s">
        <v>8685</v>
      </c>
      <c r="J2038" s="1" t="s">
        <v>42</v>
      </c>
      <c r="K2038" s="1" t="s">
        <v>42</v>
      </c>
      <c r="M2038" s="1" t="s">
        <v>42</v>
      </c>
      <c r="O2038" s="1" t="s">
        <v>42</v>
      </c>
      <c r="P2038" s="1" t="s">
        <v>42</v>
      </c>
      <c r="Q2038" s="1" t="s">
        <v>42</v>
      </c>
      <c r="R2038" s="1" t="s">
        <v>42</v>
      </c>
      <c r="S2038" s="1" t="s">
        <v>42</v>
      </c>
      <c r="T2038" s="1" t="s">
        <v>42</v>
      </c>
    </row>
    <row r="2039" spans="1:20" ht="20.100000000000001" customHeight="1" x14ac:dyDescent="0.3">
      <c r="A2039" s="27" t="s">
        <v>7712</v>
      </c>
      <c r="B2039" s="28">
        <v>0</v>
      </c>
      <c r="C2039" s="28">
        <v>0</v>
      </c>
      <c r="D2039" s="28">
        <v>0</v>
      </c>
      <c r="E2039" s="28">
        <v>0</v>
      </c>
      <c r="F2039" s="27" t="s">
        <v>42</v>
      </c>
      <c r="G2039" s="1" t="s">
        <v>1620</v>
      </c>
      <c r="H2039" s="1" t="s">
        <v>7713</v>
      </c>
      <c r="I2039" s="1" t="s">
        <v>42</v>
      </c>
      <c r="J2039" s="1" t="s">
        <v>42</v>
      </c>
      <c r="K2039" s="1" t="s">
        <v>42</v>
      </c>
      <c r="M2039" s="1" t="s">
        <v>42</v>
      </c>
      <c r="O2039" s="1" t="s">
        <v>42</v>
      </c>
      <c r="P2039" s="1" t="s">
        <v>42</v>
      </c>
      <c r="Q2039" s="1" t="s">
        <v>42</v>
      </c>
      <c r="R2039" s="1" t="s">
        <v>42</v>
      </c>
      <c r="S2039" s="1" t="s">
        <v>42</v>
      </c>
      <c r="T2039" s="1" t="s">
        <v>42</v>
      </c>
    </row>
    <row r="2040" spans="1:20" ht="20.100000000000001" customHeight="1" x14ac:dyDescent="0.3">
      <c r="A2040" s="27" t="s">
        <v>8225</v>
      </c>
      <c r="B2040" s="28">
        <v>0</v>
      </c>
      <c r="C2040" s="28">
        <v>0</v>
      </c>
      <c r="D2040" s="28">
        <v>0</v>
      </c>
      <c r="E2040" s="28">
        <v>0</v>
      </c>
      <c r="F2040" s="27" t="s">
        <v>42</v>
      </c>
      <c r="G2040" s="1" t="s">
        <v>1620</v>
      </c>
      <c r="H2040" s="1" t="s">
        <v>7713</v>
      </c>
      <c r="I2040" s="1" t="s">
        <v>8226</v>
      </c>
      <c r="J2040" s="1" t="s">
        <v>42</v>
      </c>
      <c r="K2040" s="1" t="s">
        <v>42</v>
      </c>
      <c r="M2040" s="1" t="s">
        <v>42</v>
      </c>
      <c r="O2040" s="1" t="s">
        <v>42</v>
      </c>
      <c r="P2040" s="1" t="s">
        <v>42</v>
      </c>
      <c r="Q2040" s="1" t="s">
        <v>42</v>
      </c>
      <c r="R2040" s="1" t="s">
        <v>42</v>
      </c>
      <c r="S2040" s="1" t="s">
        <v>42</v>
      </c>
      <c r="T2040" s="1" t="s">
        <v>42</v>
      </c>
    </row>
    <row r="2041" spans="1:20" ht="20.100000000000001" customHeight="1" x14ac:dyDescent="0.3">
      <c r="A2041" s="27" t="s">
        <v>8231</v>
      </c>
      <c r="B2041" s="28">
        <v>0</v>
      </c>
      <c r="C2041" s="28">
        <v>0</v>
      </c>
      <c r="D2041" s="28">
        <v>0</v>
      </c>
      <c r="E2041" s="28">
        <v>0</v>
      </c>
      <c r="F2041" s="27" t="s">
        <v>42</v>
      </c>
      <c r="G2041" s="1" t="s">
        <v>1620</v>
      </c>
      <c r="H2041" s="1" t="s">
        <v>7713</v>
      </c>
      <c r="I2041" s="1" t="s">
        <v>8232</v>
      </c>
      <c r="J2041" s="1" t="s">
        <v>42</v>
      </c>
      <c r="K2041" s="1" t="s">
        <v>42</v>
      </c>
      <c r="M2041" s="1" t="s">
        <v>42</v>
      </c>
      <c r="O2041" s="1" t="s">
        <v>42</v>
      </c>
      <c r="P2041" s="1" t="s">
        <v>42</v>
      </c>
      <c r="Q2041" s="1" t="s">
        <v>42</v>
      </c>
      <c r="R2041" s="1" t="s">
        <v>42</v>
      </c>
      <c r="S2041" s="1" t="s">
        <v>42</v>
      </c>
      <c r="T2041" s="1" t="s">
        <v>42</v>
      </c>
    </row>
    <row r="2042" spans="1:20" ht="20.100000000000001" customHeight="1" x14ac:dyDescent="0.3">
      <c r="A2042" s="27" t="s">
        <v>8747</v>
      </c>
      <c r="B2042" s="28">
        <v>0</v>
      </c>
      <c r="C2042" s="28">
        <v>1130.5999999999999</v>
      </c>
      <c r="D2042" s="28">
        <v>0</v>
      </c>
      <c r="E2042" s="28">
        <v>1130.5999999999999</v>
      </c>
      <c r="F2042" s="27" t="s">
        <v>42</v>
      </c>
      <c r="G2042" s="1" t="s">
        <v>1620</v>
      </c>
      <c r="H2042" s="1" t="s">
        <v>7713</v>
      </c>
      <c r="I2042" s="1" t="s">
        <v>8687</v>
      </c>
      <c r="J2042" s="1" t="s">
        <v>42</v>
      </c>
      <c r="K2042" s="1" t="s">
        <v>42</v>
      </c>
      <c r="M2042" s="1" t="s">
        <v>42</v>
      </c>
      <c r="O2042" s="1" t="s">
        <v>42</v>
      </c>
      <c r="P2042" s="1" t="s">
        <v>42</v>
      </c>
      <c r="Q2042" s="1" t="s">
        <v>42</v>
      </c>
      <c r="R2042" s="1" t="s">
        <v>42</v>
      </c>
      <c r="S2042" s="1" t="s">
        <v>42</v>
      </c>
      <c r="T2042" s="1" t="s">
        <v>42</v>
      </c>
    </row>
    <row r="2043" spans="1:20" ht="20.100000000000001" customHeight="1" x14ac:dyDescent="0.3">
      <c r="A2043" s="27" t="s">
        <v>7726</v>
      </c>
      <c r="B2043" s="28">
        <v>0</v>
      </c>
      <c r="C2043" s="28">
        <v>0</v>
      </c>
      <c r="D2043" s="28">
        <v>0</v>
      </c>
      <c r="E2043" s="28">
        <v>0</v>
      </c>
      <c r="F2043" s="27" t="s">
        <v>42</v>
      </c>
      <c r="G2043" s="1" t="s">
        <v>1620</v>
      </c>
      <c r="H2043" s="1" t="s">
        <v>7713</v>
      </c>
      <c r="I2043" s="1" t="s">
        <v>7727</v>
      </c>
      <c r="J2043" s="1" t="s">
        <v>42</v>
      </c>
      <c r="K2043" s="1" t="s">
        <v>42</v>
      </c>
      <c r="M2043" s="1" t="s">
        <v>42</v>
      </c>
      <c r="O2043" s="1" t="s">
        <v>42</v>
      </c>
      <c r="P2043" s="1" t="s">
        <v>42</v>
      </c>
      <c r="Q2043" s="1" t="s">
        <v>42</v>
      </c>
      <c r="R2043" s="1" t="s">
        <v>42</v>
      </c>
      <c r="S2043" s="1" t="s">
        <v>42</v>
      </c>
      <c r="T2043" s="1" t="s">
        <v>42</v>
      </c>
    </row>
    <row r="2044" spans="1:20" ht="20.100000000000001" customHeight="1" x14ac:dyDescent="0.3">
      <c r="A2044" s="27" t="s">
        <v>8748</v>
      </c>
      <c r="B2044" s="28">
        <v>0</v>
      </c>
      <c r="C2044" s="28">
        <v>430.1</v>
      </c>
      <c r="D2044" s="28">
        <v>0</v>
      </c>
      <c r="E2044" s="28">
        <v>430.1</v>
      </c>
      <c r="F2044" s="27" t="s">
        <v>42</v>
      </c>
      <c r="G2044" s="1" t="s">
        <v>1620</v>
      </c>
      <c r="H2044" s="1" t="s">
        <v>7713</v>
      </c>
      <c r="I2044" s="1" t="s">
        <v>8688</v>
      </c>
      <c r="J2044" s="1" t="s">
        <v>42</v>
      </c>
      <c r="K2044" s="1" t="s">
        <v>42</v>
      </c>
      <c r="M2044" s="1" t="s">
        <v>42</v>
      </c>
      <c r="O2044" s="1" t="s">
        <v>42</v>
      </c>
      <c r="P2044" s="1" t="s">
        <v>42</v>
      </c>
      <c r="Q2044" s="1" t="s">
        <v>42</v>
      </c>
      <c r="R2044" s="1" t="s">
        <v>42</v>
      </c>
      <c r="S2044" s="1" t="s">
        <v>42</v>
      </c>
      <c r="T2044" s="1" t="s">
        <v>42</v>
      </c>
    </row>
    <row r="2045" spans="1:20" ht="20.100000000000001" customHeight="1" x14ac:dyDescent="0.3">
      <c r="A2045" s="27" t="s">
        <v>7766</v>
      </c>
      <c r="B2045" s="28">
        <v>0</v>
      </c>
      <c r="C2045" s="28">
        <v>1560.7</v>
      </c>
      <c r="D2045" s="28">
        <v>0</v>
      </c>
      <c r="E2045" s="28">
        <v>1560.7</v>
      </c>
      <c r="F2045" s="27" t="s">
        <v>42</v>
      </c>
      <c r="G2045" s="1" t="s">
        <v>1620</v>
      </c>
      <c r="H2045" s="1" t="s">
        <v>7713</v>
      </c>
      <c r="I2045" s="1" t="s">
        <v>7767</v>
      </c>
      <c r="J2045" s="1" t="s">
        <v>42</v>
      </c>
      <c r="K2045" s="1" t="s">
        <v>42</v>
      </c>
      <c r="M2045" s="1" t="s">
        <v>42</v>
      </c>
      <c r="O2045" s="1" t="s">
        <v>42</v>
      </c>
      <c r="P2045" s="1" t="s">
        <v>42</v>
      </c>
      <c r="Q2045" s="1" t="s">
        <v>42</v>
      </c>
      <c r="R2045" s="1" t="s">
        <v>42</v>
      </c>
      <c r="S2045" s="1" t="s">
        <v>42</v>
      </c>
      <c r="T2045" s="1" t="s">
        <v>42</v>
      </c>
    </row>
    <row r="2046" spans="1:20" ht="20.100000000000001" customHeight="1" x14ac:dyDescent="0.3">
      <c r="A2046" s="27" t="s">
        <v>7712</v>
      </c>
      <c r="B2046" s="28">
        <v>0</v>
      </c>
      <c r="C2046" s="28">
        <v>0</v>
      </c>
      <c r="D2046" s="28">
        <v>0</v>
      </c>
      <c r="E2046" s="28">
        <v>0</v>
      </c>
      <c r="F2046" s="27" t="s">
        <v>42</v>
      </c>
      <c r="G2046" s="1" t="s">
        <v>1620</v>
      </c>
      <c r="H2046" s="1" t="s">
        <v>7713</v>
      </c>
      <c r="I2046" s="1" t="s">
        <v>42</v>
      </c>
      <c r="J2046" s="1" t="s">
        <v>42</v>
      </c>
      <c r="K2046" s="1" t="s">
        <v>42</v>
      </c>
      <c r="M2046" s="1" t="s">
        <v>42</v>
      </c>
      <c r="O2046" s="1" t="s">
        <v>42</v>
      </c>
      <c r="P2046" s="1" t="s">
        <v>42</v>
      </c>
      <c r="Q2046" s="1" t="s">
        <v>42</v>
      </c>
      <c r="R2046" s="1" t="s">
        <v>42</v>
      </c>
      <c r="S2046" s="1" t="s">
        <v>42</v>
      </c>
      <c r="T2046" s="1" t="s">
        <v>42</v>
      </c>
    </row>
    <row r="2047" spans="1:20" ht="20.100000000000001" customHeight="1" x14ac:dyDescent="0.3">
      <c r="A2047" s="27" t="s">
        <v>7812</v>
      </c>
      <c r="B2047" s="28">
        <v>0</v>
      </c>
      <c r="C2047" s="28">
        <v>0</v>
      </c>
      <c r="D2047" s="28">
        <v>0</v>
      </c>
      <c r="E2047" s="28">
        <v>0</v>
      </c>
      <c r="F2047" s="27" t="s">
        <v>42</v>
      </c>
      <c r="G2047" s="1" t="s">
        <v>1620</v>
      </c>
      <c r="H2047" s="1" t="s">
        <v>7713</v>
      </c>
      <c r="I2047" s="1" t="s">
        <v>7813</v>
      </c>
      <c r="J2047" s="1" t="s">
        <v>42</v>
      </c>
      <c r="K2047" s="1" t="s">
        <v>42</v>
      </c>
      <c r="M2047" s="1" t="s">
        <v>42</v>
      </c>
      <c r="O2047" s="1" t="s">
        <v>42</v>
      </c>
      <c r="P2047" s="1" t="s">
        <v>42</v>
      </c>
      <c r="Q2047" s="1" t="s">
        <v>42</v>
      </c>
      <c r="R2047" s="1" t="s">
        <v>42</v>
      </c>
      <c r="S2047" s="1" t="s">
        <v>42</v>
      </c>
      <c r="T2047" s="1" t="s">
        <v>42</v>
      </c>
    </row>
    <row r="2048" spans="1:20" ht="20.100000000000001" customHeight="1" x14ac:dyDescent="0.3">
      <c r="A2048" s="27" t="s">
        <v>7712</v>
      </c>
      <c r="B2048" s="28">
        <v>0</v>
      </c>
      <c r="C2048" s="28">
        <v>0</v>
      </c>
      <c r="D2048" s="28">
        <v>0</v>
      </c>
      <c r="E2048" s="28">
        <v>0</v>
      </c>
      <c r="F2048" s="27" t="s">
        <v>42</v>
      </c>
      <c r="G2048" s="1" t="s">
        <v>1620</v>
      </c>
      <c r="H2048" s="1" t="s">
        <v>7713</v>
      </c>
      <c r="I2048" s="1" t="s">
        <v>42</v>
      </c>
      <c r="J2048" s="1" t="s">
        <v>42</v>
      </c>
      <c r="K2048" s="1" t="s">
        <v>42</v>
      </c>
      <c r="M2048" s="1" t="s">
        <v>42</v>
      </c>
      <c r="O2048" s="1" t="s">
        <v>42</v>
      </c>
      <c r="P2048" s="1" t="s">
        <v>42</v>
      </c>
      <c r="Q2048" s="1" t="s">
        <v>42</v>
      </c>
      <c r="R2048" s="1" t="s">
        <v>42</v>
      </c>
      <c r="S2048" s="1" t="s">
        <v>42</v>
      </c>
      <c r="T2048" s="1" t="s">
        <v>42</v>
      </c>
    </row>
    <row r="2049" spans="1:20" ht="20.100000000000001" customHeight="1" x14ac:dyDescent="0.3">
      <c r="A2049" s="27" t="s">
        <v>8377</v>
      </c>
      <c r="B2049" s="28">
        <v>0</v>
      </c>
      <c r="C2049" s="28">
        <v>0</v>
      </c>
      <c r="D2049" s="28">
        <v>0</v>
      </c>
      <c r="E2049" s="28">
        <v>0</v>
      </c>
      <c r="F2049" s="27" t="s">
        <v>42</v>
      </c>
      <c r="G2049" s="1" t="s">
        <v>1620</v>
      </c>
      <c r="H2049" s="1" t="s">
        <v>7713</v>
      </c>
      <c r="I2049" s="1" t="s">
        <v>8378</v>
      </c>
      <c r="J2049" s="1" t="s">
        <v>42</v>
      </c>
      <c r="K2049" s="1" t="s">
        <v>42</v>
      </c>
      <c r="M2049" s="1" t="s">
        <v>42</v>
      </c>
      <c r="O2049" s="1" t="s">
        <v>42</v>
      </c>
      <c r="P2049" s="1" t="s">
        <v>42</v>
      </c>
      <c r="Q2049" s="1" t="s">
        <v>42</v>
      </c>
      <c r="R2049" s="1" t="s">
        <v>42</v>
      </c>
      <c r="S2049" s="1" t="s">
        <v>42</v>
      </c>
      <c r="T2049" s="1" t="s">
        <v>42</v>
      </c>
    </row>
    <row r="2050" spans="1:20" ht="20.100000000000001" customHeight="1" x14ac:dyDescent="0.3">
      <c r="A2050" s="27" t="s">
        <v>8749</v>
      </c>
      <c r="B2050" s="28">
        <v>161.4</v>
      </c>
      <c r="C2050" s="28">
        <v>0</v>
      </c>
      <c r="D2050" s="28">
        <v>0</v>
      </c>
      <c r="E2050" s="28">
        <v>161.4</v>
      </c>
      <c r="F2050" s="27" t="s">
        <v>42</v>
      </c>
      <c r="G2050" s="1" t="s">
        <v>1620</v>
      </c>
      <c r="H2050" s="1" t="s">
        <v>7713</v>
      </c>
      <c r="I2050" s="1" t="s">
        <v>8380</v>
      </c>
      <c r="J2050" s="1" t="s">
        <v>42</v>
      </c>
      <c r="K2050" s="1" t="s">
        <v>42</v>
      </c>
      <c r="M2050" s="1" t="s">
        <v>42</v>
      </c>
      <c r="O2050" s="1" t="s">
        <v>42</v>
      </c>
      <c r="P2050" s="1" t="s">
        <v>42</v>
      </c>
      <c r="Q2050" s="1" t="s">
        <v>42</v>
      </c>
      <c r="R2050" s="1" t="s">
        <v>42</v>
      </c>
      <c r="S2050" s="1" t="s">
        <v>42</v>
      </c>
      <c r="T2050" s="1" t="s">
        <v>42</v>
      </c>
    </row>
    <row r="2051" spans="1:20" ht="20.100000000000001" customHeight="1" x14ac:dyDescent="0.3">
      <c r="A2051" s="27" t="s">
        <v>8750</v>
      </c>
      <c r="B2051" s="28">
        <v>0</v>
      </c>
      <c r="C2051" s="28">
        <v>1180.4000000000001</v>
      </c>
      <c r="D2051" s="28">
        <v>0</v>
      </c>
      <c r="E2051" s="28">
        <v>1180.4000000000001</v>
      </c>
      <c r="F2051" s="27" t="s">
        <v>42</v>
      </c>
      <c r="G2051" s="1" t="s">
        <v>1620</v>
      </c>
      <c r="H2051" s="1" t="s">
        <v>7713</v>
      </c>
      <c r="I2051" s="1" t="s">
        <v>8382</v>
      </c>
      <c r="J2051" s="1" t="s">
        <v>42</v>
      </c>
      <c r="K2051" s="1" t="s">
        <v>42</v>
      </c>
      <c r="M2051" s="1" t="s">
        <v>42</v>
      </c>
      <c r="O2051" s="1" t="s">
        <v>42</v>
      </c>
      <c r="P2051" s="1" t="s">
        <v>42</v>
      </c>
      <c r="Q2051" s="1" t="s">
        <v>42</v>
      </c>
      <c r="R2051" s="1" t="s">
        <v>42</v>
      </c>
      <c r="S2051" s="1" t="s">
        <v>42</v>
      </c>
      <c r="T2051" s="1" t="s">
        <v>42</v>
      </c>
    </row>
    <row r="2052" spans="1:20" ht="20.100000000000001" customHeight="1" x14ac:dyDescent="0.3">
      <c r="A2052" s="27" t="s">
        <v>8751</v>
      </c>
      <c r="B2052" s="28">
        <v>0</v>
      </c>
      <c r="C2052" s="28">
        <v>0</v>
      </c>
      <c r="D2052" s="28">
        <v>277.39999999999998</v>
      </c>
      <c r="E2052" s="28">
        <v>277.39999999999998</v>
      </c>
      <c r="F2052" s="27" t="s">
        <v>42</v>
      </c>
      <c r="G2052" s="1" t="s">
        <v>1620</v>
      </c>
      <c r="H2052" s="1" t="s">
        <v>7713</v>
      </c>
      <c r="I2052" s="1" t="s">
        <v>8384</v>
      </c>
      <c r="J2052" s="1" t="s">
        <v>42</v>
      </c>
      <c r="K2052" s="1" t="s">
        <v>42</v>
      </c>
      <c r="M2052" s="1" t="s">
        <v>42</v>
      </c>
      <c r="O2052" s="1" t="s">
        <v>42</v>
      </c>
      <c r="P2052" s="1" t="s">
        <v>42</v>
      </c>
      <c r="Q2052" s="1" t="s">
        <v>42</v>
      </c>
      <c r="R2052" s="1" t="s">
        <v>42</v>
      </c>
      <c r="S2052" s="1" t="s">
        <v>42</v>
      </c>
      <c r="T2052" s="1" t="s">
        <v>42</v>
      </c>
    </row>
    <row r="2053" spans="1:20" ht="20.100000000000001" customHeight="1" x14ac:dyDescent="0.3">
      <c r="A2053" s="27" t="s">
        <v>7742</v>
      </c>
      <c r="B2053" s="28">
        <v>161.4</v>
      </c>
      <c r="C2053" s="28">
        <v>1180.4000000000001</v>
      </c>
      <c r="D2053" s="28">
        <v>277.39999999999998</v>
      </c>
      <c r="E2053" s="28">
        <v>1619.2</v>
      </c>
      <c r="F2053" s="27" t="s">
        <v>42</v>
      </c>
      <c r="G2053" s="1" t="s">
        <v>1620</v>
      </c>
      <c r="H2053" s="1" t="s">
        <v>7713</v>
      </c>
      <c r="I2053" s="1" t="s">
        <v>7743</v>
      </c>
      <c r="J2053" s="1" t="s">
        <v>42</v>
      </c>
      <c r="K2053" s="1" t="s">
        <v>42</v>
      </c>
      <c r="M2053" s="1" t="s">
        <v>42</v>
      </c>
      <c r="O2053" s="1" t="s">
        <v>42</v>
      </c>
      <c r="P2053" s="1" t="s">
        <v>42</v>
      </c>
      <c r="Q2053" s="1" t="s">
        <v>42</v>
      </c>
      <c r="R2053" s="1" t="s">
        <v>42</v>
      </c>
      <c r="S2053" s="1" t="s">
        <v>42</v>
      </c>
      <c r="T2053" s="1" t="s">
        <v>42</v>
      </c>
    </row>
    <row r="2054" spans="1:20" ht="20.100000000000001" customHeight="1" x14ac:dyDescent="0.3">
      <c r="A2054" s="27" t="s">
        <v>7712</v>
      </c>
      <c r="B2054" s="28">
        <v>0</v>
      </c>
      <c r="C2054" s="28">
        <v>0</v>
      </c>
      <c r="D2054" s="28">
        <v>0</v>
      </c>
      <c r="E2054" s="28">
        <v>0</v>
      </c>
      <c r="F2054" s="27" t="s">
        <v>42</v>
      </c>
      <c r="G2054" s="1" t="s">
        <v>1620</v>
      </c>
      <c r="H2054" s="1" t="s">
        <v>7713</v>
      </c>
      <c r="I2054" s="1" t="s">
        <v>42</v>
      </c>
      <c r="J2054" s="1" t="s">
        <v>42</v>
      </c>
      <c r="K2054" s="1" t="s">
        <v>42</v>
      </c>
      <c r="M2054" s="1" t="s">
        <v>42</v>
      </c>
      <c r="O2054" s="1" t="s">
        <v>42</v>
      </c>
      <c r="P2054" s="1" t="s">
        <v>42</v>
      </c>
      <c r="Q2054" s="1" t="s">
        <v>42</v>
      </c>
      <c r="R2054" s="1" t="s">
        <v>42</v>
      </c>
      <c r="S2054" s="1" t="s">
        <v>42</v>
      </c>
      <c r="T2054" s="1" t="s">
        <v>42</v>
      </c>
    </row>
    <row r="2055" spans="1:20" ht="20.100000000000001" customHeight="1" x14ac:dyDescent="0.3">
      <c r="A2055" s="27" t="s">
        <v>8366</v>
      </c>
      <c r="B2055" s="28">
        <v>0</v>
      </c>
      <c r="C2055" s="28">
        <v>0</v>
      </c>
      <c r="D2055" s="28">
        <v>0</v>
      </c>
      <c r="E2055" s="28">
        <v>0</v>
      </c>
      <c r="F2055" s="27" t="s">
        <v>42</v>
      </c>
      <c r="G2055" s="1" t="s">
        <v>1620</v>
      </c>
      <c r="H2055" s="1" t="s">
        <v>7713</v>
      </c>
      <c r="I2055" s="1" t="s">
        <v>8367</v>
      </c>
      <c r="J2055" s="1" t="s">
        <v>42</v>
      </c>
      <c r="K2055" s="1" t="s">
        <v>42</v>
      </c>
      <c r="M2055" s="1" t="s">
        <v>42</v>
      </c>
      <c r="O2055" s="1" t="s">
        <v>42</v>
      </c>
      <c r="P2055" s="1" t="s">
        <v>42</v>
      </c>
      <c r="Q2055" s="1" t="s">
        <v>42</v>
      </c>
      <c r="R2055" s="1" t="s">
        <v>42</v>
      </c>
      <c r="S2055" s="1" t="s">
        <v>42</v>
      </c>
      <c r="T2055" s="1" t="s">
        <v>42</v>
      </c>
    </row>
    <row r="2056" spans="1:20" ht="20.100000000000001" customHeight="1" x14ac:dyDescent="0.3">
      <c r="A2056" s="27" t="s">
        <v>8752</v>
      </c>
      <c r="B2056" s="28">
        <v>106.7</v>
      </c>
      <c r="C2056" s="28">
        <v>0</v>
      </c>
      <c r="D2056" s="28">
        <v>0</v>
      </c>
      <c r="E2056" s="28">
        <v>106.7</v>
      </c>
      <c r="F2056" s="27" t="s">
        <v>42</v>
      </c>
      <c r="G2056" s="1" t="s">
        <v>1620</v>
      </c>
      <c r="H2056" s="1" t="s">
        <v>7713</v>
      </c>
      <c r="I2056" s="1" t="s">
        <v>8336</v>
      </c>
      <c r="J2056" s="1" t="s">
        <v>42</v>
      </c>
      <c r="K2056" s="1" t="s">
        <v>42</v>
      </c>
      <c r="M2056" s="1" t="s">
        <v>42</v>
      </c>
      <c r="O2056" s="1" t="s">
        <v>42</v>
      </c>
      <c r="P2056" s="1" t="s">
        <v>42</v>
      </c>
      <c r="Q2056" s="1" t="s">
        <v>42</v>
      </c>
      <c r="R2056" s="1" t="s">
        <v>42</v>
      </c>
      <c r="S2056" s="1" t="s">
        <v>42</v>
      </c>
      <c r="T2056" s="1" t="s">
        <v>42</v>
      </c>
    </row>
    <row r="2057" spans="1:20" ht="20.100000000000001" customHeight="1" x14ac:dyDescent="0.3">
      <c r="A2057" s="27" t="s">
        <v>8753</v>
      </c>
      <c r="B2057" s="28">
        <v>0</v>
      </c>
      <c r="C2057" s="28">
        <v>995.5</v>
      </c>
      <c r="D2057" s="28">
        <v>0</v>
      </c>
      <c r="E2057" s="28">
        <v>995.5</v>
      </c>
      <c r="F2057" s="27" t="s">
        <v>42</v>
      </c>
      <c r="G2057" s="1" t="s">
        <v>1620</v>
      </c>
      <c r="H2057" s="1" t="s">
        <v>7713</v>
      </c>
      <c r="I2057" s="1" t="s">
        <v>8338</v>
      </c>
      <c r="J2057" s="1" t="s">
        <v>42</v>
      </c>
      <c r="K2057" s="1" t="s">
        <v>42</v>
      </c>
      <c r="M2057" s="1" t="s">
        <v>42</v>
      </c>
      <c r="O2057" s="1" t="s">
        <v>42</v>
      </c>
      <c r="P2057" s="1" t="s">
        <v>42</v>
      </c>
      <c r="Q2057" s="1" t="s">
        <v>42</v>
      </c>
      <c r="R2057" s="1" t="s">
        <v>42</v>
      </c>
      <c r="S2057" s="1" t="s">
        <v>42</v>
      </c>
      <c r="T2057" s="1" t="s">
        <v>42</v>
      </c>
    </row>
    <row r="2058" spans="1:20" ht="20.100000000000001" customHeight="1" x14ac:dyDescent="0.3">
      <c r="A2058" s="27" t="s">
        <v>8754</v>
      </c>
      <c r="B2058" s="28">
        <v>0</v>
      </c>
      <c r="C2058" s="28">
        <v>0</v>
      </c>
      <c r="D2058" s="28">
        <v>130.4</v>
      </c>
      <c r="E2058" s="28">
        <v>130.4</v>
      </c>
      <c r="F2058" s="27" t="s">
        <v>42</v>
      </c>
      <c r="G2058" s="1" t="s">
        <v>1620</v>
      </c>
      <c r="H2058" s="1" t="s">
        <v>7713</v>
      </c>
      <c r="I2058" s="1" t="s">
        <v>8340</v>
      </c>
      <c r="J2058" s="1" t="s">
        <v>42</v>
      </c>
      <c r="K2058" s="1" t="s">
        <v>42</v>
      </c>
      <c r="M2058" s="1" t="s">
        <v>42</v>
      </c>
      <c r="O2058" s="1" t="s">
        <v>42</v>
      </c>
      <c r="P2058" s="1" t="s">
        <v>42</v>
      </c>
      <c r="Q2058" s="1" t="s">
        <v>42</v>
      </c>
      <c r="R2058" s="1" t="s">
        <v>42</v>
      </c>
      <c r="S2058" s="1" t="s">
        <v>42</v>
      </c>
      <c r="T2058" s="1" t="s">
        <v>42</v>
      </c>
    </row>
    <row r="2059" spans="1:20" ht="20.100000000000001" customHeight="1" x14ac:dyDescent="0.3">
      <c r="A2059" s="27" t="s">
        <v>7742</v>
      </c>
      <c r="B2059" s="28">
        <v>106.7</v>
      </c>
      <c r="C2059" s="28">
        <v>995.5</v>
      </c>
      <c r="D2059" s="28">
        <v>130.4</v>
      </c>
      <c r="E2059" s="28">
        <v>1232.5999999999999</v>
      </c>
      <c r="F2059" s="27" t="s">
        <v>42</v>
      </c>
      <c r="G2059" s="1" t="s">
        <v>1620</v>
      </c>
      <c r="H2059" s="1" t="s">
        <v>7713</v>
      </c>
      <c r="I2059" s="1" t="s">
        <v>7743</v>
      </c>
      <c r="J2059" s="1" t="s">
        <v>42</v>
      </c>
      <c r="K2059" s="1" t="s">
        <v>42</v>
      </c>
      <c r="M2059" s="1" t="s">
        <v>42</v>
      </c>
      <c r="O2059" s="1" t="s">
        <v>42</v>
      </c>
      <c r="P2059" s="1" t="s">
        <v>42</v>
      </c>
      <c r="Q2059" s="1" t="s">
        <v>42</v>
      </c>
      <c r="R2059" s="1" t="s">
        <v>42</v>
      </c>
      <c r="S2059" s="1" t="s">
        <v>42</v>
      </c>
      <c r="T2059" s="1" t="s">
        <v>42</v>
      </c>
    </row>
    <row r="2060" spans="1:20" ht="20.100000000000001" customHeight="1" x14ac:dyDescent="0.3">
      <c r="A2060" s="27" t="s">
        <v>7768</v>
      </c>
      <c r="B2060" s="29">
        <v>268</v>
      </c>
      <c r="C2060" s="29">
        <v>3736</v>
      </c>
      <c r="D2060" s="29">
        <v>407</v>
      </c>
      <c r="E2060" s="29">
        <v>4411</v>
      </c>
      <c r="F2060" s="30"/>
    </row>
    <row r="2061" spans="1:20" ht="20.100000000000001" customHeight="1" x14ac:dyDescent="0.3">
      <c r="A2061" s="30"/>
      <c r="B2061" s="30"/>
      <c r="C2061" s="30"/>
      <c r="D2061" s="30"/>
      <c r="E2061" s="30"/>
      <c r="F2061" s="30"/>
    </row>
    <row r="2062" spans="1:20" ht="20.100000000000001" customHeight="1" x14ac:dyDescent="0.3">
      <c r="A2062" s="30" t="s">
        <v>8755</v>
      </c>
      <c r="B2062" s="30"/>
      <c r="C2062" s="30"/>
      <c r="D2062" s="30"/>
      <c r="E2062" s="30"/>
      <c r="F2062" s="27" t="s">
        <v>42</v>
      </c>
      <c r="G2062" s="1" t="s">
        <v>1623</v>
      </c>
      <c r="I2062" s="1" t="s">
        <v>1601</v>
      </c>
      <c r="J2062" s="1" t="s">
        <v>1621</v>
      </c>
      <c r="K2062" s="1" t="s">
        <v>65</v>
      </c>
    </row>
    <row r="2063" spans="1:20" ht="20.100000000000001" customHeight="1" x14ac:dyDescent="0.3">
      <c r="A2063" s="27" t="s">
        <v>42</v>
      </c>
      <c r="B2063" s="28"/>
      <c r="C2063" s="28"/>
      <c r="D2063" s="28"/>
      <c r="E2063" s="28"/>
      <c r="F2063" s="27" t="s">
        <v>42</v>
      </c>
      <c r="G2063" s="1" t="s">
        <v>1623</v>
      </c>
      <c r="H2063" s="1" t="s">
        <v>7711</v>
      </c>
      <c r="I2063" s="1" t="s">
        <v>42</v>
      </c>
      <c r="J2063" s="1" t="s">
        <v>42</v>
      </c>
      <c r="K2063" s="1" t="s">
        <v>42</v>
      </c>
      <c r="L2063">
        <v>1</v>
      </c>
      <c r="M2063" s="1" t="s">
        <v>42</v>
      </c>
      <c r="O2063" s="1" t="s">
        <v>42</v>
      </c>
      <c r="P2063" s="1" t="s">
        <v>42</v>
      </c>
      <c r="Q2063" s="1" t="s">
        <v>42</v>
      </c>
      <c r="R2063" s="1" t="s">
        <v>42</v>
      </c>
      <c r="S2063" s="1" t="s">
        <v>42</v>
      </c>
      <c r="T2063" s="1" t="s">
        <v>42</v>
      </c>
    </row>
    <row r="2064" spans="1:20" ht="20.100000000000001" customHeight="1" x14ac:dyDescent="0.3">
      <c r="A2064" s="27" t="s">
        <v>7712</v>
      </c>
      <c r="B2064" s="28">
        <v>0</v>
      </c>
      <c r="C2064" s="28">
        <v>0</v>
      </c>
      <c r="D2064" s="28">
        <v>0</v>
      </c>
      <c r="E2064" s="28">
        <v>0</v>
      </c>
      <c r="F2064" s="27" t="s">
        <v>42</v>
      </c>
      <c r="G2064" s="1" t="s">
        <v>1623</v>
      </c>
      <c r="H2064" s="1" t="s">
        <v>7713</v>
      </c>
      <c r="I2064" s="1" t="s">
        <v>42</v>
      </c>
      <c r="J2064" s="1" t="s">
        <v>42</v>
      </c>
      <c r="K2064" s="1" t="s">
        <v>42</v>
      </c>
      <c r="M2064" s="1" t="s">
        <v>42</v>
      </c>
      <c r="O2064" s="1" t="s">
        <v>42</v>
      </c>
      <c r="P2064" s="1" t="s">
        <v>42</v>
      </c>
      <c r="Q2064" s="1" t="s">
        <v>42</v>
      </c>
      <c r="R2064" s="1" t="s">
        <v>42</v>
      </c>
      <c r="S2064" s="1" t="s">
        <v>42</v>
      </c>
      <c r="T2064" s="1" t="s">
        <v>42</v>
      </c>
    </row>
    <row r="2065" spans="1:20" ht="20.100000000000001" customHeight="1" x14ac:dyDescent="0.3">
      <c r="A2065" s="27" t="s">
        <v>8756</v>
      </c>
      <c r="B2065" s="28">
        <v>0</v>
      </c>
      <c r="C2065" s="28">
        <v>0</v>
      </c>
      <c r="D2065" s="28">
        <v>0</v>
      </c>
      <c r="E2065" s="28">
        <v>0</v>
      </c>
      <c r="F2065" s="27" t="s">
        <v>42</v>
      </c>
      <c r="G2065" s="1" t="s">
        <v>1623</v>
      </c>
      <c r="H2065" s="1" t="s">
        <v>7713</v>
      </c>
      <c r="I2065" s="1" t="s">
        <v>8757</v>
      </c>
      <c r="J2065" s="1" t="s">
        <v>42</v>
      </c>
      <c r="K2065" s="1" t="s">
        <v>42</v>
      </c>
      <c r="M2065" s="1" t="s">
        <v>42</v>
      </c>
      <c r="O2065" s="1" t="s">
        <v>42</v>
      </c>
      <c r="P2065" s="1" t="s">
        <v>42</v>
      </c>
      <c r="Q2065" s="1" t="s">
        <v>42</v>
      </c>
      <c r="R2065" s="1" t="s">
        <v>42</v>
      </c>
      <c r="S2065" s="1" t="s">
        <v>42</v>
      </c>
      <c r="T2065" s="1" t="s">
        <v>42</v>
      </c>
    </row>
    <row r="2066" spans="1:20" ht="20.100000000000001" customHeight="1" x14ac:dyDescent="0.3">
      <c r="A2066" s="27" t="s">
        <v>8758</v>
      </c>
      <c r="B2066" s="28">
        <v>0</v>
      </c>
      <c r="C2066" s="28">
        <v>0</v>
      </c>
      <c r="D2066" s="28">
        <v>0</v>
      </c>
      <c r="E2066" s="28">
        <v>0</v>
      </c>
      <c r="F2066" s="27" t="s">
        <v>42</v>
      </c>
      <c r="G2066" s="1" t="s">
        <v>1623</v>
      </c>
      <c r="H2066" s="1" t="s">
        <v>7713</v>
      </c>
      <c r="I2066" s="1" t="s">
        <v>8683</v>
      </c>
      <c r="J2066" s="1" t="s">
        <v>42</v>
      </c>
      <c r="K2066" s="1" t="s">
        <v>42</v>
      </c>
      <c r="M2066" s="1" t="s">
        <v>42</v>
      </c>
      <c r="O2066" s="1" t="s">
        <v>42</v>
      </c>
      <c r="P2066" s="1" t="s">
        <v>42</v>
      </c>
      <c r="Q2066" s="1" t="s">
        <v>42</v>
      </c>
      <c r="R2066" s="1" t="s">
        <v>42</v>
      </c>
      <c r="S2066" s="1" t="s">
        <v>42</v>
      </c>
      <c r="T2066" s="1" t="s">
        <v>42</v>
      </c>
    </row>
    <row r="2067" spans="1:20" ht="20.100000000000001" customHeight="1" x14ac:dyDescent="0.3">
      <c r="A2067" s="27" t="s">
        <v>7712</v>
      </c>
      <c r="B2067" s="28">
        <v>0</v>
      </c>
      <c r="C2067" s="28">
        <v>0</v>
      </c>
      <c r="D2067" s="28">
        <v>0</v>
      </c>
      <c r="E2067" s="28">
        <v>0</v>
      </c>
      <c r="F2067" s="27" t="s">
        <v>42</v>
      </c>
      <c r="G2067" s="1" t="s">
        <v>1623</v>
      </c>
      <c r="H2067" s="1" t="s">
        <v>7713</v>
      </c>
      <c r="I2067" s="1" t="s">
        <v>42</v>
      </c>
      <c r="J2067" s="1" t="s">
        <v>42</v>
      </c>
      <c r="K2067" s="1" t="s">
        <v>42</v>
      </c>
      <c r="M2067" s="1" t="s">
        <v>42</v>
      </c>
      <c r="O2067" s="1" t="s">
        <v>42</v>
      </c>
      <c r="P2067" s="1" t="s">
        <v>42</v>
      </c>
      <c r="Q2067" s="1" t="s">
        <v>42</v>
      </c>
      <c r="R2067" s="1" t="s">
        <v>42</v>
      </c>
      <c r="S2067" s="1" t="s">
        <v>42</v>
      </c>
      <c r="T2067" s="1" t="s">
        <v>42</v>
      </c>
    </row>
    <row r="2068" spans="1:20" ht="20.100000000000001" customHeight="1" x14ac:dyDescent="0.3">
      <c r="A2068" s="27" t="s">
        <v>7718</v>
      </c>
      <c r="B2068" s="28">
        <v>0</v>
      </c>
      <c r="C2068" s="28">
        <v>0</v>
      </c>
      <c r="D2068" s="28">
        <v>0</v>
      </c>
      <c r="E2068" s="28">
        <v>0</v>
      </c>
      <c r="F2068" s="27" t="s">
        <v>42</v>
      </c>
      <c r="G2068" s="1" t="s">
        <v>1623</v>
      </c>
      <c r="H2068" s="1" t="s">
        <v>7713</v>
      </c>
      <c r="I2068" s="1" t="s">
        <v>7719</v>
      </c>
      <c r="J2068" s="1" t="s">
        <v>42</v>
      </c>
      <c r="K2068" s="1" t="s">
        <v>42</v>
      </c>
      <c r="M2068" s="1" t="s">
        <v>42</v>
      </c>
      <c r="O2068" s="1" t="s">
        <v>42</v>
      </c>
      <c r="P2068" s="1" t="s">
        <v>42</v>
      </c>
      <c r="Q2068" s="1" t="s">
        <v>42</v>
      </c>
      <c r="R2068" s="1" t="s">
        <v>42</v>
      </c>
      <c r="S2068" s="1" t="s">
        <v>42</v>
      </c>
      <c r="T2068" s="1" t="s">
        <v>42</v>
      </c>
    </row>
    <row r="2069" spans="1:20" ht="20.100000000000001" customHeight="1" x14ac:dyDescent="0.3">
      <c r="A2069" s="27" t="s">
        <v>8684</v>
      </c>
      <c r="B2069" s="28">
        <v>0</v>
      </c>
      <c r="C2069" s="28">
        <v>0</v>
      </c>
      <c r="D2069" s="28">
        <v>0</v>
      </c>
      <c r="E2069" s="28">
        <v>0</v>
      </c>
      <c r="F2069" s="27" t="s">
        <v>42</v>
      </c>
      <c r="G2069" s="1" t="s">
        <v>1623</v>
      </c>
      <c r="H2069" s="1" t="s">
        <v>7713</v>
      </c>
      <c r="I2069" s="1" t="s">
        <v>8685</v>
      </c>
      <c r="J2069" s="1" t="s">
        <v>42</v>
      </c>
      <c r="K2069" s="1" t="s">
        <v>42</v>
      </c>
      <c r="M2069" s="1" t="s">
        <v>42</v>
      </c>
      <c r="O2069" s="1" t="s">
        <v>42</v>
      </c>
      <c r="P2069" s="1" t="s">
        <v>42</v>
      </c>
      <c r="Q2069" s="1" t="s">
        <v>42</v>
      </c>
      <c r="R2069" s="1" t="s">
        <v>42</v>
      </c>
      <c r="S2069" s="1" t="s">
        <v>42</v>
      </c>
      <c r="T2069" s="1" t="s">
        <v>42</v>
      </c>
    </row>
    <row r="2070" spans="1:20" ht="20.100000000000001" customHeight="1" x14ac:dyDescent="0.3">
      <c r="A2070" s="27" t="s">
        <v>7712</v>
      </c>
      <c r="B2070" s="28">
        <v>0</v>
      </c>
      <c r="C2070" s="28">
        <v>0</v>
      </c>
      <c r="D2070" s="28">
        <v>0</v>
      </c>
      <c r="E2070" s="28">
        <v>0</v>
      </c>
      <c r="F2070" s="27" t="s">
        <v>42</v>
      </c>
      <c r="G2070" s="1" t="s">
        <v>1623</v>
      </c>
      <c r="H2070" s="1" t="s">
        <v>7713</v>
      </c>
      <c r="I2070" s="1" t="s">
        <v>42</v>
      </c>
      <c r="J2070" s="1" t="s">
        <v>42</v>
      </c>
      <c r="K2070" s="1" t="s">
        <v>42</v>
      </c>
      <c r="M2070" s="1" t="s">
        <v>42</v>
      </c>
      <c r="O2070" s="1" t="s">
        <v>42</v>
      </c>
      <c r="P2070" s="1" t="s">
        <v>42</v>
      </c>
      <c r="Q2070" s="1" t="s">
        <v>42</v>
      </c>
      <c r="R2070" s="1" t="s">
        <v>42</v>
      </c>
      <c r="S2070" s="1" t="s">
        <v>42</v>
      </c>
      <c r="T2070" s="1" t="s">
        <v>42</v>
      </c>
    </row>
    <row r="2071" spans="1:20" ht="20.100000000000001" customHeight="1" x14ac:dyDescent="0.3">
      <c r="A2071" s="27" t="s">
        <v>8225</v>
      </c>
      <c r="B2071" s="28">
        <v>0</v>
      </c>
      <c r="C2071" s="28">
        <v>0</v>
      </c>
      <c r="D2071" s="28">
        <v>0</v>
      </c>
      <c r="E2071" s="28">
        <v>0</v>
      </c>
      <c r="F2071" s="27" t="s">
        <v>42</v>
      </c>
      <c r="G2071" s="1" t="s">
        <v>1623</v>
      </c>
      <c r="H2071" s="1" t="s">
        <v>7713</v>
      </c>
      <c r="I2071" s="1" t="s">
        <v>8226</v>
      </c>
      <c r="J2071" s="1" t="s">
        <v>42</v>
      </c>
      <c r="K2071" s="1" t="s">
        <v>42</v>
      </c>
      <c r="M2071" s="1" t="s">
        <v>42</v>
      </c>
      <c r="O2071" s="1" t="s">
        <v>42</v>
      </c>
      <c r="P2071" s="1" t="s">
        <v>42</v>
      </c>
      <c r="Q2071" s="1" t="s">
        <v>42</v>
      </c>
      <c r="R2071" s="1" t="s">
        <v>42</v>
      </c>
      <c r="S2071" s="1" t="s">
        <v>42</v>
      </c>
      <c r="T2071" s="1" t="s">
        <v>42</v>
      </c>
    </row>
    <row r="2072" spans="1:20" ht="20.100000000000001" customHeight="1" x14ac:dyDescent="0.3">
      <c r="A2072" s="27" t="s">
        <v>8231</v>
      </c>
      <c r="B2072" s="28">
        <v>0</v>
      </c>
      <c r="C2072" s="28">
        <v>0</v>
      </c>
      <c r="D2072" s="28">
        <v>0</v>
      </c>
      <c r="E2072" s="28">
        <v>0</v>
      </c>
      <c r="F2072" s="27" t="s">
        <v>42</v>
      </c>
      <c r="G2072" s="1" t="s">
        <v>1623</v>
      </c>
      <c r="H2072" s="1" t="s">
        <v>7713</v>
      </c>
      <c r="I2072" s="1" t="s">
        <v>8232</v>
      </c>
      <c r="J2072" s="1" t="s">
        <v>42</v>
      </c>
      <c r="K2072" s="1" t="s">
        <v>42</v>
      </c>
      <c r="M2072" s="1" t="s">
        <v>42</v>
      </c>
      <c r="O2072" s="1" t="s">
        <v>42</v>
      </c>
      <c r="P2072" s="1" t="s">
        <v>42</v>
      </c>
      <c r="Q2072" s="1" t="s">
        <v>42</v>
      </c>
      <c r="R2072" s="1" t="s">
        <v>42</v>
      </c>
      <c r="S2072" s="1" t="s">
        <v>42</v>
      </c>
      <c r="T2072" s="1" t="s">
        <v>42</v>
      </c>
    </row>
    <row r="2073" spans="1:20" ht="20.100000000000001" customHeight="1" x14ac:dyDescent="0.3">
      <c r="A2073" s="27" t="s">
        <v>8759</v>
      </c>
      <c r="B2073" s="28">
        <v>0</v>
      </c>
      <c r="C2073" s="28">
        <v>1349.9</v>
      </c>
      <c r="D2073" s="28">
        <v>0</v>
      </c>
      <c r="E2073" s="28">
        <v>1349.9</v>
      </c>
      <c r="F2073" s="27" t="s">
        <v>42</v>
      </c>
      <c r="G2073" s="1" t="s">
        <v>1623</v>
      </c>
      <c r="H2073" s="1" t="s">
        <v>7713</v>
      </c>
      <c r="I2073" s="1" t="s">
        <v>8687</v>
      </c>
      <c r="J2073" s="1" t="s">
        <v>42</v>
      </c>
      <c r="K2073" s="1" t="s">
        <v>42</v>
      </c>
      <c r="M2073" s="1" t="s">
        <v>42</v>
      </c>
      <c r="O2073" s="1" t="s">
        <v>42</v>
      </c>
      <c r="P2073" s="1" t="s">
        <v>42</v>
      </c>
      <c r="Q2073" s="1" t="s">
        <v>42</v>
      </c>
      <c r="R2073" s="1" t="s">
        <v>42</v>
      </c>
      <c r="S2073" s="1" t="s">
        <v>42</v>
      </c>
      <c r="T2073" s="1" t="s">
        <v>42</v>
      </c>
    </row>
    <row r="2074" spans="1:20" ht="20.100000000000001" customHeight="1" x14ac:dyDescent="0.3">
      <c r="A2074" s="27" t="s">
        <v>7726</v>
      </c>
      <c r="B2074" s="28">
        <v>0</v>
      </c>
      <c r="C2074" s="28">
        <v>0</v>
      </c>
      <c r="D2074" s="28">
        <v>0</v>
      </c>
      <c r="E2074" s="28">
        <v>0</v>
      </c>
      <c r="F2074" s="27" t="s">
        <v>42</v>
      </c>
      <c r="G2074" s="1" t="s">
        <v>1623</v>
      </c>
      <c r="H2074" s="1" t="s">
        <v>7713</v>
      </c>
      <c r="I2074" s="1" t="s">
        <v>7727</v>
      </c>
      <c r="J2074" s="1" t="s">
        <v>42</v>
      </c>
      <c r="K2074" s="1" t="s">
        <v>42</v>
      </c>
      <c r="M2074" s="1" t="s">
        <v>42</v>
      </c>
      <c r="O2074" s="1" t="s">
        <v>42</v>
      </c>
      <c r="P2074" s="1" t="s">
        <v>42</v>
      </c>
      <c r="Q2074" s="1" t="s">
        <v>42</v>
      </c>
      <c r="R2074" s="1" t="s">
        <v>42</v>
      </c>
      <c r="S2074" s="1" t="s">
        <v>42</v>
      </c>
      <c r="T2074" s="1" t="s">
        <v>42</v>
      </c>
    </row>
    <row r="2075" spans="1:20" ht="20.100000000000001" customHeight="1" x14ac:dyDescent="0.3">
      <c r="A2075" s="27" t="s">
        <v>8760</v>
      </c>
      <c r="B2075" s="28">
        <v>0</v>
      </c>
      <c r="C2075" s="28">
        <v>513.6</v>
      </c>
      <c r="D2075" s="28">
        <v>0</v>
      </c>
      <c r="E2075" s="28">
        <v>513.6</v>
      </c>
      <c r="F2075" s="27" t="s">
        <v>42</v>
      </c>
      <c r="G2075" s="1" t="s">
        <v>1623</v>
      </c>
      <c r="H2075" s="1" t="s">
        <v>7713</v>
      </c>
      <c r="I2075" s="1" t="s">
        <v>8688</v>
      </c>
      <c r="J2075" s="1" t="s">
        <v>42</v>
      </c>
      <c r="K2075" s="1" t="s">
        <v>42</v>
      </c>
      <c r="M2075" s="1" t="s">
        <v>42</v>
      </c>
      <c r="O2075" s="1" t="s">
        <v>42</v>
      </c>
      <c r="P2075" s="1" t="s">
        <v>42</v>
      </c>
      <c r="Q2075" s="1" t="s">
        <v>42</v>
      </c>
      <c r="R2075" s="1" t="s">
        <v>42</v>
      </c>
      <c r="S2075" s="1" t="s">
        <v>42</v>
      </c>
      <c r="T2075" s="1" t="s">
        <v>42</v>
      </c>
    </row>
    <row r="2076" spans="1:20" ht="20.100000000000001" customHeight="1" x14ac:dyDescent="0.3">
      <c r="A2076" s="27" t="s">
        <v>7766</v>
      </c>
      <c r="B2076" s="28">
        <v>0</v>
      </c>
      <c r="C2076" s="28">
        <v>1863.5</v>
      </c>
      <c r="D2076" s="28">
        <v>0</v>
      </c>
      <c r="E2076" s="28">
        <v>1863.5</v>
      </c>
      <c r="F2076" s="27" t="s">
        <v>42</v>
      </c>
      <c r="G2076" s="1" t="s">
        <v>1623</v>
      </c>
      <c r="H2076" s="1" t="s">
        <v>7713</v>
      </c>
      <c r="I2076" s="1" t="s">
        <v>7767</v>
      </c>
      <c r="J2076" s="1" t="s">
        <v>42</v>
      </c>
      <c r="K2076" s="1" t="s">
        <v>42</v>
      </c>
      <c r="M2076" s="1" t="s">
        <v>42</v>
      </c>
      <c r="O2076" s="1" t="s">
        <v>42</v>
      </c>
      <c r="P2076" s="1" t="s">
        <v>42</v>
      </c>
      <c r="Q2076" s="1" t="s">
        <v>42</v>
      </c>
      <c r="R2076" s="1" t="s">
        <v>42</v>
      </c>
      <c r="S2076" s="1" t="s">
        <v>42</v>
      </c>
      <c r="T2076" s="1" t="s">
        <v>42</v>
      </c>
    </row>
    <row r="2077" spans="1:20" ht="20.100000000000001" customHeight="1" x14ac:dyDescent="0.3">
      <c r="A2077" s="27" t="s">
        <v>7712</v>
      </c>
      <c r="B2077" s="28">
        <v>0</v>
      </c>
      <c r="C2077" s="28">
        <v>0</v>
      </c>
      <c r="D2077" s="28">
        <v>0</v>
      </c>
      <c r="E2077" s="28">
        <v>0</v>
      </c>
      <c r="F2077" s="27" t="s">
        <v>42</v>
      </c>
      <c r="G2077" s="1" t="s">
        <v>1623</v>
      </c>
      <c r="H2077" s="1" t="s">
        <v>7713</v>
      </c>
      <c r="I2077" s="1" t="s">
        <v>42</v>
      </c>
      <c r="J2077" s="1" t="s">
        <v>42</v>
      </c>
      <c r="K2077" s="1" t="s">
        <v>42</v>
      </c>
      <c r="M2077" s="1" t="s">
        <v>42</v>
      </c>
      <c r="O2077" s="1" t="s">
        <v>42</v>
      </c>
      <c r="P2077" s="1" t="s">
        <v>42</v>
      </c>
      <c r="Q2077" s="1" t="s">
        <v>42</v>
      </c>
      <c r="R2077" s="1" t="s">
        <v>42</v>
      </c>
      <c r="S2077" s="1" t="s">
        <v>42</v>
      </c>
      <c r="T2077" s="1" t="s">
        <v>42</v>
      </c>
    </row>
    <row r="2078" spans="1:20" ht="20.100000000000001" customHeight="1" x14ac:dyDescent="0.3">
      <c r="A2078" s="27" t="s">
        <v>7812</v>
      </c>
      <c r="B2078" s="28">
        <v>0</v>
      </c>
      <c r="C2078" s="28">
        <v>0</v>
      </c>
      <c r="D2078" s="28">
        <v>0</v>
      </c>
      <c r="E2078" s="28">
        <v>0</v>
      </c>
      <c r="F2078" s="27" t="s">
        <v>42</v>
      </c>
      <c r="G2078" s="1" t="s">
        <v>1623</v>
      </c>
      <c r="H2078" s="1" t="s">
        <v>7713</v>
      </c>
      <c r="I2078" s="1" t="s">
        <v>7813</v>
      </c>
      <c r="J2078" s="1" t="s">
        <v>42</v>
      </c>
      <c r="K2078" s="1" t="s">
        <v>42</v>
      </c>
      <c r="M2078" s="1" t="s">
        <v>42</v>
      </c>
      <c r="O2078" s="1" t="s">
        <v>42</v>
      </c>
      <c r="P2078" s="1" t="s">
        <v>42</v>
      </c>
      <c r="Q2078" s="1" t="s">
        <v>42</v>
      </c>
      <c r="R2078" s="1" t="s">
        <v>42</v>
      </c>
      <c r="S2078" s="1" t="s">
        <v>42</v>
      </c>
      <c r="T2078" s="1" t="s">
        <v>42</v>
      </c>
    </row>
    <row r="2079" spans="1:20" ht="20.100000000000001" customHeight="1" x14ac:dyDescent="0.3">
      <c r="A2079" s="27" t="s">
        <v>7712</v>
      </c>
      <c r="B2079" s="28">
        <v>0</v>
      </c>
      <c r="C2079" s="28">
        <v>0</v>
      </c>
      <c r="D2079" s="28">
        <v>0</v>
      </c>
      <c r="E2079" s="28">
        <v>0</v>
      </c>
      <c r="F2079" s="27" t="s">
        <v>42</v>
      </c>
      <c r="G2079" s="1" t="s">
        <v>1623</v>
      </c>
      <c r="H2079" s="1" t="s">
        <v>7713</v>
      </c>
      <c r="I2079" s="1" t="s">
        <v>42</v>
      </c>
      <c r="J2079" s="1" t="s">
        <v>42</v>
      </c>
      <c r="K2079" s="1" t="s">
        <v>42</v>
      </c>
      <c r="M2079" s="1" t="s">
        <v>42</v>
      </c>
      <c r="O2079" s="1" t="s">
        <v>42</v>
      </c>
      <c r="P2079" s="1" t="s">
        <v>42</v>
      </c>
      <c r="Q2079" s="1" t="s">
        <v>42</v>
      </c>
      <c r="R2079" s="1" t="s">
        <v>42</v>
      </c>
      <c r="S2079" s="1" t="s">
        <v>42</v>
      </c>
      <c r="T2079" s="1" t="s">
        <v>42</v>
      </c>
    </row>
    <row r="2080" spans="1:20" ht="20.100000000000001" customHeight="1" x14ac:dyDescent="0.3">
      <c r="A2080" s="27" t="s">
        <v>8377</v>
      </c>
      <c r="B2080" s="28">
        <v>0</v>
      </c>
      <c r="C2080" s="28">
        <v>0</v>
      </c>
      <c r="D2080" s="28">
        <v>0</v>
      </c>
      <c r="E2080" s="28">
        <v>0</v>
      </c>
      <c r="F2080" s="27" t="s">
        <v>42</v>
      </c>
      <c r="G2080" s="1" t="s">
        <v>1623</v>
      </c>
      <c r="H2080" s="1" t="s">
        <v>7713</v>
      </c>
      <c r="I2080" s="1" t="s">
        <v>8378</v>
      </c>
      <c r="J2080" s="1" t="s">
        <v>42</v>
      </c>
      <c r="K2080" s="1" t="s">
        <v>42</v>
      </c>
      <c r="M2080" s="1" t="s">
        <v>42</v>
      </c>
      <c r="O2080" s="1" t="s">
        <v>42</v>
      </c>
      <c r="P2080" s="1" t="s">
        <v>42</v>
      </c>
      <c r="Q2080" s="1" t="s">
        <v>42</v>
      </c>
      <c r="R2080" s="1" t="s">
        <v>42</v>
      </c>
      <c r="S2080" s="1" t="s">
        <v>42</v>
      </c>
      <c r="T2080" s="1" t="s">
        <v>42</v>
      </c>
    </row>
    <row r="2081" spans="1:20" ht="20.100000000000001" customHeight="1" x14ac:dyDescent="0.3">
      <c r="A2081" s="27" t="s">
        <v>8761</v>
      </c>
      <c r="B2081" s="28">
        <v>192.7</v>
      </c>
      <c r="C2081" s="28">
        <v>0</v>
      </c>
      <c r="D2081" s="28">
        <v>0</v>
      </c>
      <c r="E2081" s="28">
        <v>192.7</v>
      </c>
      <c r="F2081" s="27" t="s">
        <v>42</v>
      </c>
      <c r="G2081" s="1" t="s">
        <v>1623</v>
      </c>
      <c r="H2081" s="1" t="s">
        <v>7713</v>
      </c>
      <c r="I2081" s="1" t="s">
        <v>8380</v>
      </c>
      <c r="J2081" s="1" t="s">
        <v>42</v>
      </c>
      <c r="K2081" s="1" t="s">
        <v>42</v>
      </c>
      <c r="M2081" s="1" t="s">
        <v>42</v>
      </c>
      <c r="O2081" s="1" t="s">
        <v>42</v>
      </c>
      <c r="P2081" s="1" t="s">
        <v>42</v>
      </c>
      <c r="Q2081" s="1" t="s">
        <v>42</v>
      </c>
      <c r="R2081" s="1" t="s">
        <v>42</v>
      </c>
      <c r="S2081" s="1" t="s">
        <v>42</v>
      </c>
      <c r="T2081" s="1" t="s">
        <v>42</v>
      </c>
    </row>
    <row r="2082" spans="1:20" ht="20.100000000000001" customHeight="1" x14ac:dyDescent="0.3">
      <c r="A2082" s="27" t="s">
        <v>8762</v>
      </c>
      <c r="B2082" s="28">
        <v>0</v>
      </c>
      <c r="C2082" s="28">
        <v>1409.4</v>
      </c>
      <c r="D2082" s="28">
        <v>0</v>
      </c>
      <c r="E2082" s="28">
        <v>1409.4</v>
      </c>
      <c r="F2082" s="27" t="s">
        <v>42</v>
      </c>
      <c r="G2082" s="1" t="s">
        <v>1623</v>
      </c>
      <c r="H2082" s="1" t="s">
        <v>7713</v>
      </c>
      <c r="I2082" s="1" t="s">
        <v>8382</v>
      </c>
      <c r="J2082" s="1" t="s">
        <v>42</v>
      </c>
      <c r="K2082" s="1" t="s">
        <v>42</v>
      </c>
      <c r="M2082" s="1" t="s">
        <v>42</v>
      </c>
      <c r="O2082" s="1" t="s">
        <v>42</v>
      </c>
      <c r="P2082" s="1" t="s">
        <v>42</v>
      </c>
      <c r="Q2082" s="1" t="s">
        <v>42</v>
      </c>
      <c r="R2082" s="1" t="s">
        <v>42</v>
      </c>
      <c r="S2082" s="1" t="s">
        <v>42</v>
      </c>
      <c r="T2082" s="1" t="s">
        <v>42</v>
      </c>
    </row>
    <row r="2083" spans="1:20" ht="20.100000000000001" customHeight="1" x14ac:dyDescent="0.3">
      <c r="A2083" s="27" t="s">
        <v>8763</v>
      </c>
      <c r="B2083" s="28">
        <v>0</v>
      </c>
      <c r="C2083" s="28">
        <v>0</v>
      </c>
      <c r="D2083" s="28">
        <v>331.2</v>
      </c>
      <c r="E2083" s="28">
        <v>331.2</v>
      </c>
      <c r="F2083" s="27" t="s">
        <v>42</v>
      </c>
      <c r="G2083" s="1" t="s">
        <v>1623</v>
      </c>
      <c r="H2083" s="1" t="s">
        <v>7713</v>
      </c>
      <c r="I2083" s="1" t="s">
        <v>8384</v>
      </c>
      <c r="J2083" s="1" t="s">
        <v>42</v>
      </c>
      <c r="K2083" s="1" t="s">
        <v>42</v>
      </c>
      <c r="M2083" s="1" t="s">
        <v>42</v>
      </c>
      <c r="O2083" s="1" t="s">
        <v>42</v>
      </c>
      <c r="P2083" s="1" t="s">
        <v>42</v>
      </c>
      <c r="Q2083" s="1" t="s">
        <v>42</v>
      </c>
      <c r="R2083" s="1" t="s">
        <v>42</v>
      </c>
      <c r="S2083" s="1" t="s">
        <v>42</v>
      </c>
      <c r="T2083" s="1" t="s">
        <v>42</v>
      </c>
    </row>
    <row r="2084" spans="1:20" ht="20.100000000000001" customHeight="1" x14ac:dyDescent="0.3">
      <c r="A2084" s="27" t="s">
        <v>7742</v>
      </c>
      <c r="B2084" s="28">
        <v>192.7</v>
      </c>
      <c r="C2084" s="28">
        <v>1409.4</v>
      </c>
      <c r="D2084" s="28">
        <v>331.2</v>
      </c>
      <c r="E2084" s="28">
        <v>1933.3</v>
      </c>
      <c r="F2084" s="27" t="s">
        <v>42</v>
      </c>
      <c r="G2084" s="1" t="s">
        <v>1623</v>
      </c>
      <c r="H2084" s="1" t="s">
        <v>7713</v>
      </c>
      <c r="I2084" s="1" t="s">
        <v>7743</v>
      </c>
      <c r="J2084" s="1" t="s">
        <v>42</v>
      </c>
      <c r="K2084" s="1" t="s">
        <v>42</v>
      </c>
      <c r="M2084" s="1" t="s">
        <v>42</v>
      </c>
      <c r="O2084" s="1" t="s">
        <v>42</v>
      </c>
      <c r="P2084" s="1" t="s">
        <v>42</v>
      </c>
      <c r="Q2084" s="1" t="s">
        <v>42</v>
      </c>
      <c r="R2084" s="1" t="s">
        <v>42</v>
      </c>
      <c r="S2084" s="1" t="s">
        <v>42</v>
      </c>
      <c r="T2084" s="1" t="s">
        <v>42</v>
      </c>
    </row>
    <row r="2085" spans="1:20" ht="20.100000000000001" customHeight="1" x14ac:dyDescent="0.3">
      <c r="A2085" s="27" t="s">
        <v>7712</v>
      </c>
      <c r="B2085" s="28">
        <v>0</v>
      </c>
      <c r="C2085" s="28">
        <v>0</v>
      </c>
      <c r="D2085" s="28">
        <v>0</v>
      </c>
      <c r="E2085" s="28">
        <v>0</v>
      </c>
      <c r="F2085" s="27" t="s">
        <v>42</v>
      </c>
      <c r="G2085" s="1" t="s">
        <v>1623</v>
      </c>
      <c r="H2085" s="1" t="s">
        <v>7713</v>
      </c>
      <c r="I2085" s="1" t="s">
        <v>42</v>
      </c>
      <c r="J2085" s="1" t="s">
        <v>42</v>
      </c>
      <c r="K2085" s="1" t="s">
        <v>42</v>
      </c>
      <c r="M2085" s="1" t="s">
        <v>42</v>
      </c>
      <c r="O2085" s="1" t="s">
        <v>42</v>
      </c>
      <c r="P2085" s="1" t="s">
        <v>42</v>
      </c>
      <c r="Q2085" s="1" t="s">
        <v>42</v>
      </c>
      <c r="R2085" s="1" t="s">
        <v>42</v>
      </c>
      <c r="S2085" s="1" t="s">
        <v>42</v>
      </c>
      <c r="T2085" s="1" t="s">
        <v>42</v>
      </c>
    </row>
    <row r="2086" spans="1:20" ht="20.100000000000001" customHeight="1" x14ac:dyDescent="0.3">
      <c r="A2086" s="27" t="s">
        <v>8366</v>
      </c>
      <c r="B2086" s="28">
        <v>0</v>
      </c>
      <c r="C2086" s="28">
        <v>0</v>
      </c>
      <c r="D2086" s="28">
        <v>0</v>
      </c>
      <c r="E2086" s="28">
        <v>0</v>
      </c>
      <c r="F2086" s="27" t="s">
        <v>42</v>
      </c>
      <c r="G2086" s="1" t="s">
        <v>1623</v>
      </c>
      <c r="H2086" s="1" t="s">
        <v>7713</v>
      </c>
      <c r="I2086" s="1" t="s">
        <v>8367</v>
      </c>
      <c r="J2086" s="1" t="s">
        <v>42</v>
      </c>
      <c r="K2086" s="1" t="s">
        <v>42</v>
      </c>
      <c r="M2086" s="1" t="s">
        <v>42</v>
      </c>
      <c r="O2086" s="1" t="s">
        <v>42</v>
      </c>
      <c r="P2086" s="1" t="s">
        <v>42</v>
      </c>
      <c r="Q2086" s="1" t="s">
        <v>42</v>
      </c>
      <c r="R2086" s="1" t="s">
        <v>42</v>
      </c>
      <c r="S2086" s="1" t="s">
        <v>42</v>
      </c>
      <c r="T2086" s="1" t="s">
        <v>42</v>
      </c>
    </row>
    <row r="2087" spans="1:20" ht="20.100000000000001" customHeight="1" x14ac:dyDescent="0.3">
      <c r="A2087" s="27" t="s">
        <v>8764</v>
      </c>
      <c r="B2087" s="28">
        <v>127.4</v>
      </c>
      <c r="C2087" s="28">
        <v>0</v>
      </c>
      <c r="D2087" s="28">
        <v>0</v>
      </c>
      <c r="E2087" s="28">
        <v>127.4</v>
      </c>
      <c r="F2087" s="27" t="s">
        <v>42</v>
      </c>
      <c r="G2087" s="1" t="s">
        <v>1623</v>
      </c>
      <c r="H2087" s="1" t="s">
        <v>7713</v>
      </c>
      <c r="I2087" s="1" t="s">
        <v>8336</v>
      </c>
      <c r="J2087" s="1" t="s">
        <v>42</v>
      </c>
      <c r="K2087" s="1" t="s">
        <v>42</v>
      </c>
      <c r="M2087" s="1" t="s">
        <v>42</v>
      </c>
      <c r="O2087" s="1" t="s">
        <v>42</v>
      </c>
      <c r="P2087" s="1" t="s">
        <v>42</v>
      </c>
      <c r="Q2087" s="1" t="s">
        <v>42</v>
      </c>
      <c r="R2087" s="1" t="s">
        <v>42</v>
      </c>
      <c r="S2087" s="1" t="s">
        <v>42</v>
      </c>
      <c r="T2087" s="1" t="s">
        <v>42</v>
      </c>
    </row>
    <row r="2088" spans="1:20" ht="20.100000000000001" customHeight="1" x14ac:dyDescent="0.3">
      <c r="A2088" s="27" t="s">
        <v>8765</v>
      </c>
      <c r="B2088" s="28">
        <v>0</v>
      </c>
      <c r="C2088" s="28">
        <v>1188.7</v>
      </c>
      <c r="D2088" s="28">
        <v>0</v>
      </c>
      <c r="E2088" s="28">
        <v>1188.7</v>
      </c>
      <c r="F2088" s="27" t="s">
        <v>42</v>
      </c>
      <c r="G2088" s="1" t="s">
        <v>1623</v>
      </c>
      <c r="H2088" s="1" t="s">
        <v>7713</v>
      </c>
      <c r="I2088" s="1" t="s">
        <v>8338</v>
      </c>
      <c r="J2088" s="1" t="s">
        <v>42</v>
      </c>
      <c r="K2088" s="1" t="s">
        <v>42</v>
      </c>
      <c r="M2088" s="1" t="s">
        <v>42</v>
      </c>
      <c r="O2088" s="1" t="s">
        <v>42</v>
      </c>
      <c r="P2088" s="1" t="s">
        <v>42</v>
      </c>
      <c r="Q2088" s="1" t="s">
        <v>42</v>
      </c>
      <c r="R2088" s="1" t="s">
        <v>42</v>
      </c>
      <c r="S2088" s="1" t="s">
        <v>42</v>
      </c>
      <c r="T2088" s="1" t="s">
        <v>42</v>
      </c>
    </row>
    <row r="2089" spans="1:20" ht="20.100000000000001" customHeight="1" x14ac:dyDescent="0.3">
      <c r="A2089" s="27" t="s">
        <v>8766</v>
      </c>
      <c r="B2089" s="28">
        <v>0</v>
      </c>
      <c r="C2089" s="28">
        <v>0</v>
      </c>
      <c r="D2089" s="28">
        <v>155.69999999999999</v>
      </c>
      <c r="E2089" s="28">
        <v>155.69999999999999</v>
      </c>
      <c r="F2089" s="27" t="s">
        <v>42</v>
      </c>
      <c r="G2089" s="1" t="s">
        <v>1623</v>
      </c>
      <c r="H2089" s="1" t="s">
        <v>7713</v>
      </c>
      <c r="I2089" s="1" t="s">
        <v>8340</v>
      </c>
      <c r="J2089" s="1" t="s">
        <v>42</v>
      </c>
      <c r="K2089" s="1" t="s">
        <v>42</v>
      </c>
      <c r="M2089" s="1" t="s">
        <v>42</v>
      </c>
      <c r="O2089" s="1" t="s">
        <v>42</v>
      </c>
      <c r="P2089" s="1" t="s">
        <v>42</v>
      </c>
      <c r="Q2089" s="1" t="s">
        <v>42</v>
      </c>
      <c r="R2089" s="1" t="s">
        <v>42</v>
      </c>
      <c r="S2089" s="1" t="s">
        <v>42</v>
      </c>
      <c r="T2089" s="1" t="s">
        <v>42</v>
      </c>
    </row>
    <row r="2090" spans="1:20" ht="20.100000000000001" customHeight="1" x14ac:dyDescent="0.3">
      <c r="A2090" s="27" t="s">
        <v>7742</v>
      </c>
      <c r="B2090" s="28">
        <v>127.4</v>
      </c>
      <c r="C2090" s="28">
        <v>1188.7</v>
      </c>
      <c r="D2090" s="28">
        <v>155.69999999999999</v>
      </c>
      <c r="E2090" s="28">
        <v>1471.8</v>
      </c>
      <c r="F2090" s="27" t="s">
        <v>42</v>
      </c>
      <c r="G2090" s="1" t="s">
        <v>1623</v>
      </c>
      <c r="H2090" s="1" t="s">
        <v>7713</v>
      </c>
      <c r="I2090" s="1" t="s">
        <v>7743</v>
      </c>
      <c r="J2090" s="1" t="s">
        <v>42</v>
      </c>
      <c r="K2090" s="1" t="s">
        <v>42</v>
      </c>
      <c r="M2090" s="1" t="s">
        <v>42</v>
      </c>
      <c r="O2090" s="1" t="s">
        <v>42</v>
      </c>
      <c r="P2090" s="1" t="s">
        <v>42</v>
      </c>
      <c r="Q2090" s="1" t="s">
        <v>42</v>
      </c>
      <c r="R2090" s="1" t="s">
        <v>42</v>
      </c>
      <c r="S2090" s="1" t="s">
        <v>42</v>
      </c>
      <c r="T2090" s="1" t="s">
        <v>42</v>
      </c>
    </row>
    <row r="2091" spans="1:20" ht="20.100000000000001" customHeight="1" x14ac:dyDescent="0.3">
      <c r="A2091" s="27" t="s">
        <v>7768</v>
      </c>
      <c r="B2091" s="29">
        <v>320</v>
      </c>
      <c r="C2091" s="29">
        <v>4461</v>
      </c>
      <c r="D2091" s="29">
        <v>486</v>
      </c>
      <c r="E2091" s="29">
        <v>5267</v>
      </c>
      <c r="F2091" s="30"/>
    </row>
    <row r="2092" spans="1:20" ht="20.100000000000001" customHeight="1" x14ac:dyDescent="0.3">
      <c r="A2092" s="30"/>
      <c r="B2092" s="30"/>
      <c r="C2092" s="30"/>
      <c r="D2092" s="30"/>
      <c r="E2092" s="30"/>
      <c r="F2092" s="30"/>
    </row>
    <row r="2093" spans="1:20" ht="20.100000000000001" customHeight="1" x14ac:dyDescent="0.3">
      <c r="A2093" s="30" t="s">
        <v>8767</v>
      </c>
      <c r="B2093" s="30"/>
      <c r="C2093" s="30"/>
      <c r="D2093" s="30"/>
      <c r="E2093" s="30"/>
      <c r="F2093" s="27" t="s">
        <v>42</v>
      </c>
      <c r="G2093" s="1" t="s">
        <v>1626</v>
      </c>
      <c r="I2093" s="1" t="s">
        <v>1601</v>
      </c>
      <c r="J2093" s="1" t="s">
        <v>1624</v>
      </c>
      <c r="K2093" s="1" t="s">
        <v>65</v>
      </c>
    </row>
    <row r="2094" spans="1:20" ht="20.100000000000001" customHeight="1" x14ac:dyDescent="0.3">
      <c r="A2094" s="27" t="s">
        <v>42</v>
      </c>
      <c r="B2094" s="28"/>
      <c r="C2094" s="28"/>
      <c r="D2094" s="28"/>
      <c r="E2094" s="28"/>
      <c r="F2094" s="27" t="s">
        <v>42</v>
      </c>
      <c r="G2094" s="1" t="s">
        <v>1626</v>
      </c>
      <c r="H2094" s="1" t="s">
        <v>7711</v>
      </c>
      <c r="I2094" s="1" t="s">
        <v>42</v>
      </c>
      <c r="J2094" s="1" t="s">
        <v>42</v>
      </c>
      <c r="K2094" s="1" t="s">
        <v>42</v>
      </c>
      <c r="L2094">
        <v>1</v>
      </c>
      <c r="M2094" s="1" t="s">
        <v>42</v>
      </c>
      <c r="O2094" s="1" t="s">
        <v>42</v>
      </c>
      <c r="P2094" s="1" t="s">
        <v>42</v>
      </c>
      <c r="Q2094" s="1" t="s">
        <v>42</v>
      </c>
      <c r="R2094" s="1" t="s">
        <v>42</v>
      </c>
      <c r="S2094" s="1" t="s">
        <v>42</v>
      </c>
      <c r="T2094" s="1" t="s">
        <v>42</v>
      </c>
    </row>
    <row r="2095" spans="1:20" ht="20.100000000000001" customHeight="1" x14ac:dyDescent="0.3">
      <c r="A2095" s="27" t="s">
        <v>7712</v>
      </c>
      <c r="B2095" s="28">
        <v>0</v>
      </c>
      <c r="C2095" s="28">
        <v>0</v>
      </c>
      <c r="D2095" s="28">
        <v>0</v>
      </c>
      <c r="E2095" s="28">
        <v>0</v>
      </c>
      <c r="F2095" s="27" t="s">
        <v>42</v>
      </c>
      <c r="G2095" s="1" t="s">
        <v>1626</v>
      </c>
      <c r="H2095" s="1" t="s">
        <v>7713</v>
      </c>
      <c r="I2095" s="1" t="s">
        <v>42</v>
      </c>
      <c r="J2095" s="1" t="s">
        <v>42</v>
      </c>
      <c r="K2095" s="1" t="s">
        <v>42</v>
      </c>
      <c r="M2095" s="1" t="s">
        <v>42</v>
      </c>
      <c r="O2095" s="1" t="s">
        <v>42</v>
      </c>
      <c r="P2095" s="1" t="s">
        <v>42</v>
      </c>
      <c r="Q2095" s="1" t="s">
        <v>42</v>
      </c>
      <c r="R2095" s="1" t="s">
        <v>42</v>
      </c>
      <c r="S2095" s="1" t="s">
        <v>42</v>
      </c>
      <c r="T2095" s="1" t="s">
        <v>42</v>
      </c>
    </row>
    <row r="2096" spans="1:20" ht="20.100000000000001" customHeight="1" x14ac:dyDescent="0.3">
      <c r="A2096" s="27" t="s">
        <v>8768</v>
      </c>
      <c r="B2096" s="28">
        <v>0</v>
      </c>
      <c r="C2096" s="28">
        <v>0</v>
      </c>
      <c r="D2096" s="28">
        <v>0</v>
      </c>
      <c r="E2096" s="28">
        <v>0</v>
      </c>
      <c r="F2096" s="27" t="s">
        <v>42</v>
      </c>
      <c r="G2096" s="1" t="s">
        <v>1626</v>
      </c>
      <c r="H2096" s="1" t="s">
        <v>7713</v>
      </c>
      <c r="I2096" s="1" t="s">
        <v>8769</v>
      </c>
      <c r="J2096" s="1" t="s">
        <v>42</v>
      </c>
      <c r="K2096" s="1" t="s">
        <v>42</v>
      </c>
      <c r="M2096" s="1" t="s">
        <v>42</v>
      </c>
      <c r="O2096" s="1" t="s">
        <v>42</v>
      </c>
      <c r="P2096" s="1" t="s">
        <v>42</v>
      </c>
      <c r="Q2096" s="1" t="s">
        <v>42</v>
      </c>
      <c r="R2096" s="1" t="s">
        <v>42</v>
      </c>
      <c r="S2096" s="1" t="s">
        <v>42</v>
      </c>
      <c r="T2096" s="1" t="s">
        <v>42</v>
      </c>
    </row>
    <row r="2097" spans="1:20" ht="20.100000000000001" customHeight="1" x14ac:dyDescent="0.3">
      <c r="A2097" s="27" t="s">
        <v>8770</v>
      </c>
      <c r="B2097" s="28">
        <v>0</v>
      </c>
      <c r="C2097" s="28">
        <v>0</v>
      </c>
      <c r="D2097" s="28">
        <v>0</v>
      </c>
      <c r="E2097" s="28">
        <v>0</v>
      </c>
      <c r="F2097" s="27" t="s">
        <v>42</v>
      </c>
      <c r="G2097" s="1" t="s">
        <v>1626</v>
      </c>
      <c r="H2097" s="1" t="s">
        <v>7713</v>
      </c>
      <c r="I2097" s="1" t="s">
        <v>8683</v>
      </c>
      <c r="J2097" s="1" t="s">
        <v>42</v>
      </c>
      <c r="K2097" s="1" t="s">
        <v>42</v>
      </c>
      <c r="M2097" s="1" t="s">
        <v>42</v>
      </c>
      <c r="O2097" s="1" t="s">
        <v>42</v>
      </c>
      <c r="P2097" s="1" t="s">
        <v>42</v>
      </c>
      <c r="Q2097" s="1" t="s">
        <v>42</v>
      </c>
      <c r="R2097" s="1" t="s">
        <v>42</v>
      </c>
      <c r="S2097" s="1" t="s">
        <v>42</v>
      </c>
      <c r="T2097" s="1" t="s">
        <v>42</v>
      </c>
    </row>
    <row r="2098" spans="1:20" ht="20.100000000000001" customHeight="1" x14ac:dyDescent="0.3">
      <c r="A2098" s="27" t="s">
        <v>7712</v>
      </c>
      <c r="B2098" s="28">
        <v>0</v>
      </c>
      <c r="C2098" s="28">
        <v>0</v>
      </c>
      <c r="D2098" s="28">
        <v>0</v>
      </c>
      <c r="E2098" s="28">
        <v>0</v>
      </c>
      <c r="F2098" s="27" t="s">
        <v>42</v>
      </c>
      <c r="G2098" s="1" t="s">
        <v>1626</v>
      </c>
      <c r="H2098" s="1" t="s">
        <v>7713</v>
      </c>
      <c r="I2098" s="1" t="s">
        <v>42</v>
      </c>
      <c r="J2098" s="1" t="s">
        <v>42</v>
      </c>
      <c r="K2098" s="1" t="s">
        <v>42</v>
      </c>
      <c r="M2098" s="1" t="s">
        <v>42</v>
      </c>
      <c r="O2098" s="1" t="s">
        <v>42</v>
      </c>
      <c r="P2098" s="1" t="s">
        <v>42</v>
      </c>
      <c r="Q2098" s="1" t="s">
        <v>42</v>
      </c>
      <c r="R2098" s="1" t="s">
        <v>42</v>
      </c>
      <c r="S2098" s="1" t="s">
        <v>42</v>
      </c>
      <c r="T2098" s="1" t="s">
        <v>42</v>
      </c>
    </row>
    <row r="2099" spans="1:20" ht="20.100000000000001" customHeight="1" x14ac:dyDescent="0.3">
      <c r="A2099" s="27" t="s">
        <v>7718</v>
      </c>
      <c r="B2099" s="28">
        <v>0</v>
      </c>
      <c r="C2099" s="28">
        <v>0</v>
      </c>
      <c r="D2099" s="28">
        <v>0</v>
      </c>
      <c r="E2099" s="28">
        <v>0</v>
      </c>
      <c r="F2099" s="27" t="s">
        <v>42</v>
      </c>
      <c r="G2099" s="1" t="s">
        <v>1626</v>
      </c>
      <c r="H2099" s="1" t="s">
        <v>7713</v>
      </c>
      <c r="I2099" s="1" t="s">
        <v>7719</v>
      </c>
      <c r="J2099" s="1" t="s">
        <v>42</v>
      </c>
      <c r="K2099" s="1" t="s">
        <v>42</v>
      </c>
      <c r="M2099" s="1" t="s">
        <v>42</v>
      </c>
      <c r="O2099" s="1" t="s">
        <v>42</v>
      </c>
      <c r="P2099" s="1" t="s">
        <v>42</v>
      </c>
      <c r="Q2099" s="1" t="s">
        <v>42</v>
      </c>
      <c r="R2099" s="1" t="s">
        <v>42</v>
      </c>
      <c r="S2099" s="1" t="s">
        <v>42</v>
      </c>
      <c r="T2099" s="1" t="s">
        <v>42</v>
      </c>
    </row>
    <row r="2100" spans="1:20" ht="20.100000000000001" customHeight="1" x14ac:dyDescent="0.3">
      <c r="A2100" s="27" t="s">
        <v>8684</v>
      </c>
      <c r="B2100" s="28">
        <v>0</v>
      </c>
      <c r="C2100" s="28">
        <v>0</v>
      </c>
      <c r="D2100" s="28">
        <v>0</v>
      </c>
      <c r="E2100" s="28">
        <v>0</v>
      </c>
      <c r="F2100" s="27" t="s">
        <v>42</v>
      </c>
      <c r="G2100" s="1" t="s">
        <v>1626</v>
      </c>
      <c r="H2100" s="1" t="s">
        <v>7713</v>
      </c>
      <c r="I2100" s="1" t="s">
        <v>8685</v>
      </c>
      <c r="J2100" s="1" t="s">
        <v>42</v>
      </c>
      <c r="K2100" s="1" t="s">
        <v>42</v>
      </c>
      <c r="M2100" s="1" t="s">
        <v>42</v>
      </c>
      <c r="O2100" s="1" t="s">
        <v>42</v>
      </c>
      <c r="P2100" s="1" t="s">
        <v>42</v>
      </c>
      <c r="Q2100" s="1" t="s">
        <v>42</v>
      </c>
      <c r="R2100" s="1" t="s">
        <v>42</v>
      </c>
      <c r="S2100" s="1" t="s">
        <v>42</v>
      </c>
      <c r="T2100" s="1" t="s">
        <v>42</v>
      </c>
    </row>
    <row r="2101" spans="1:20" ht="20.100000000000001" customHeight="1" x14ac:dyDescent="0.3">
      <c r="A2101" s="27" t="s">
        <v>7712</v>
      </c>
      <c r="B2101" s="28">
        <v>0</v>
      </c>
      <c r="C2101" s="28">
        <v>0</v>
      </c>
      <c r="D2101" s="28">
        <v>0</v>
      </c>
      <c r="E2101" s="28">
        <v>0</v>
      </c>
      <c r="F2101" s="27" t="s">
        <v>42</v>
      </c>
      <c r="G2101" s="1" t="s">
        <v>1626</v>
      </c>
      <c r="H2101" s="1" t="s">
        <v>7713</v>
      </c>
      <c r="I2101" s="1" t="s">
        <v>42</v>
      </c>
      <c r="J2101" s="1" t="s">
        <v>42</v>
      </c>
      <c r="K2101" s="1" t="s">
        <v>42</v>
      </c>
      <c r="M2101" s="1" t="s">
        <v>42</v>
      </c>
      <c r="O2101" s="1" t="s">
        <v>42</v>
      </c>
      <c r="P2101" s="1" t="s">
        <v>42</v>
      </c>
      <c r="Q2101" s="1" t="s">
        <v>42</v>
      </c>
      <c r="R2101" s="1" t="s">
        <v>42</v>
      </c>
      <c r="S2101" s="1" t="s">
        <v>42</v>
      </c>
      <c r="T2101" s="1" t="s">
        <v>42</v>
      </c>
    </row>
    <row r="2102" spans="1:20" ht="20.100000000000001" customHeight="1" x14ac:dyDescent="0.3">
      <c r="A2102" s="27" t="s">
        <v>8225</v>
      </c>
      <c r="B2102" s="28">
        <v>0</v>
      </c>
      <c r="C2102" s="28">
        <v>0</v>
      </c>
      <c r="D2102" s="28">
        <v>0</v>
      </c>
      <c r="E2102" s="28">
        <v>0</v>
      </c>
      <c r="F2102" s="27" t="s">
        <v>42</v>
      </c>
      <c r="G2102" s="1" t="s">
        <v>1626</v>
      </c>
      <c r="H2102" s="1" t="s">
        <v>7713</v>
      </c>
      <c r="I2102" s="1" t="s">
        <v>8226</v>
      </c>
      <c r="J2102" s="1" t="s">
        <v>42</v>
      </c>
      <c r="K2102" s="1" t="s">
        <v>42</v>
      </c>
      <c r="M2102" s="1" t="s">
        <v>42</v>
      </c>
      <c r="O2102" s="1" t="s">
        <v>42</v>
      </c>
      <c r="P2102" s="1" t="s">
        <v>42</v>
      </c>
      <c r="Q2102" s="1" t="s">
        <v>42</v>
      </c>
      <c r="R2102" s="1" t="s">
        <v>42</v>
      </c>
      <c r="S2102" s="1" t="s">
        <v>42</v>
      </c>
      <c r="T2102" s="1" t="s">
        <v>42</v>
      </c>
    </row>
    <row r="2103" spans="1:20" ht="20.100000000000001" customHeight="1" x14ac:dyDescent="0.3">
      <c r="A2103" s="27" t="s">
        <v>8231</v>
      </c>
      <c r="B2103" s="28">
        <v>0</v>
      </c>
      <c r="C2103" s="28">
        <v>0</v>
      </c>
      <c r="D2103" s="28">
        <v>0</v>
      </c>
      <c r="E2103" s="28">
        <v>0</v>
      </c>
      <c r="F2103" s="27" t="s">
        <v>42</v>
      </c>
      <c r="G2103" s="1" t="s">
        <v>1626</v>
      </c>
      <c r="H2103" s="1" t="s">
        <v>7713</v>
      </c>
      <c r="I2103" s="1" t="s">
        <v>8232</v>
      </c>
      <c r="J2103" s="1" t="s">
        <v>42</v>
      </c>
      <c r="K2103" s="1" t="s">
        <v>42</v>
      </c>
      <c r="M2103" s="1" t="s">
        <v>42</v>
      </c>
      <c r="O2103" s="1" t="s">
        <v>42</v>
      </c>
      <c r="P2103" s="1" t="s">
        <v>42</v>
      </c>
      <c r="Q2103" s="1" t="s">
        <v>42</v>
      </c>
      <c r="R2103" s="1" t="s">
        <v>42</v>
      </c>
      <c r="S2103" s="1" t="s">
        <v>42</v>
      </c>
      <c r="T2103" s="1" t="s">
        <v>42</v>
      </c>
    </row>
    <row r="2104" spans="1:20" ht="20.100000000000001" customHeight="1" x14ac:dyDescent="0.3">
      <c r="A2104" s="27" t="s">
        <v>8771</v>
      </c>
      <c r="B2104" s="28">
        <v>0</v>
      </c>
      <c r="C2104" s="28">
        <v>1458.8</v>
      </c>
      <c r="D2104" s="28">
        <v>0</v>
      </c>
      <c r="E2104" s="28">
        <v>1458.8</v>
      </c>
      <c r="F2104" s="27" t="s">
        <v>42</v>
      </c>
      <c r="G2104" s="1" t="s">
        <v>1626</v>
      </c>
      <c r="H2104" s="1" t="s">
        <v>7713</v>
      </c>
      <c r="I2104" s="1" t="s">
        <v>8687</v>
      </c>
      <c r="J2104" s="1" t="s">
        <v>42</v>
      </c>
      <c r="K2104" s="1" t="s">
        <v>42</v>
      </c>
      <c r="M2104" s="1" t="s">
        <v>42</v>
      </c>
      <c r="O2104" s="1" t="s">
        <v>42</v>
      </c>
      <c r="P2104" s="1" t="s">
        <v>42</v>
      </c>
      <c r="Q2104" s="1" t="s">
        <v>42</v>
      </c>
      <c r="R2104" s="1" t="s">
        <v>42</v>
      </c>
      <c r="S2104" s="1" t="s">
        <v>42</v>
      </c>
      <c r="T2104" s="1" t="s">
        <v>42</v>
      </c>
    </row>
    <row r="2105" spans="1:20" ht="20.100000000000001" customHeight="1" x14ac:dyDescent="0.3">
      <c r="A2105" s="27" t="s">
        <v>7726</v>
      </c>
      <c r="B2105" s="28">
        <v>0</v>
      </c>
      <c r="C2105" s="28">
        <v>0</v>
      </c>
      <c r="D2105" s="28">
        <v>0</v>
      </c>
      <c r="E2105" s="28">
        <v>0</v>
      </c>
      <c r="F2105" s="27" t="s">
        <v>42</v>
      </c>
      <c r="G2105" s="1" t="s">
        <v>1626</v>
      </c>
      <c r="H2105" s="1" t="s">
        <v>7713</v>
      </c>
      <c r="I2105" s="1" t="s">
        <v>7727</v>
      </c>
      <c r="J2105" s="1" t="s">
        <v>42</v>
      </c>
      <c r="K2105" s="1" t="s">
        <v>42</v>
      </c>
      <c r="M2105" s="1" t="s">
        <v>42</v>
      </c>
      <c r="O2105" s="1" t="s">
        <v>42</v>
      </c>
      <c r="P2105" s="1" t="s">
        <v>42</v>
      </c>
      <c r="Q2105" s="1" t="s">
        <v>42</v>
      </c>
      <c r="R2105" s="1" t="s">
        <v>42</v>
      </c>
      <c r="S2105" s="1" t="s">
        <v>42</v>
      </c>
      <c r="T2105" s="1" t="s">
        <v>42</v>
      </c>
    </row>
    <row r="2106" spans="1:20" ht="20.100000000000001" customHeight="1" x14ac:dyDescent="0.3">
      <c r="A2106" s="27" t="s">
        <v>8772</v>
      </c>
      <c r="B2106" s="28">
        <v>0</v>
      </c>
      <c r="C2106" s="28">
        <v>555</v>
      </c>
      <c r="D2106" s="28">
        <v>0</v>
      </c>
      <c r="E2106" s="28">
        <v>555</v>
      </c>
      <c r="F2106" s="27" t="s">
        <v>42</v>
      </c>
      <c r="G2106" s="1" t="s">
        <v>1626</v>
      </c>
      <c r="H2106" s="1" t="s">
        <v>7713</v>
      </c>
      <c r="I2106" s="1" t="s">
        <v>8688</v>
      </c>
      <c r="J2106" s="1" t="s">
        <v>42</v>
      </c>
      <c r="K2106" s="1" t="s">
        <v>42</v>
      </c>
      <c r="M2106" s="1" t="s">
        <v>42</v>
      </c>
      <c r="O2106" s="1" t="s">
        <v>42</v>
      </c>
      <c r="P2106" s="1" t="s">
        <v>42</v>
      </c>
      <c r="Q2106" s="1" t="s">
        <v>42</v>
      </c>
      <c r="R2106" s="1" t="s">
        <v>42</v>
      </c>
      <c r="S2106" s="1" t="s">
        <v>42</v>
      </c>
      <c r="T2106" s="1" t="s">
        <v>42</v>
      </c>
    </row>
    <row r="2107" spans="1:20" ht="20.100000000000001" customHeight="1" x14ac:dyDescent="0.3">
      <c r="A2107" s="27" t="s">
        <v>7766</v>
      </c>
      <c r="B2107" s="28">
        <v>0</v>
      </c>
      <c r="C2107" s="28">
        <v>2013.8</v>
      </c>
      <c r="D2107" s="28">
        <v>0</v>
      </c>
      <c r="E2107" s="28">
        <v>2013.8</v>
      </c>
      <c r="F2107" s="27" t="s">
        <v>42</v>
      </c>
      <c r="G2107" s="1" t="s">
        <v>1626</v>
      </c>
      <c r="H2107" s="1" t="s">
        <v>7713</v>
      </c>
      <c r="I2107" s="1" t="s">
        <v>7767</v>
      </c>
      <c r="J2107" s="1" t="s">
        <v>42</v>
      </c>
      <c r="K2107" s="1" t="s">
        <v>42</v>
      </c>
      <c r="M2107" s="1" t="s">
        <v>42</v>
      </c>
      <c r="O2107" s="1" t="s">
        <v>42</v>
      </c>
      <c r="P2107" s="1" t="s">
        <v>42</v>
      </c>
      <c r="Q2107" s="1" t="s">
        <v>42</v>
      </c>
      <c r="R2107" s="1" t="s">
        <v>42</v>
      </c>
      <c r="S2107" s="1" t="s">
        <v>42</v>
      </c>
      <c r="T2107" s="1" t="s">
        <v>42</v>
      </c>
    </row>
    <row r="2108" spans="1:20" ht="20.100000000000001" customHeight="1" x14ac:dyDescent="0.3">
      <c r="A2108" s="27" t="s">
        <v>7712</v>
      </c>
      <c r="B2108" s="28">
        <v>0</v>
      </c>
      <c r="C2108" s="28">
        <v>0</v>
      </c>
      <c r="D2108" s="28">
        <v>0</v>
      </c>
      <c r="E2108" s="28">
        <v>0</v>
      </c>
      <c r="F2108" s="27" t="s">
        <v>42</v>
      </c>
      <c r="G2108" s="1" t="s">
        <v>1626</v>
      </c>
      <c r="H2108" s="1" t="s">
        <v>7713</v>
      </c>
      <c r="I2108" s="1" t="s">
        <v>42</v>
      </c>
      <c r="J2108" s="1" t="s">
        <v>42</v>
      </c>
      <c r="K2108" s="1" t="s">
        <v>42</v>
      </c>
      <c r="M2108" s="1" t="s">
        <v>42</v>
      </c>
      <c r="O2108" s="1" t="s">
        <v>42</v>
      </c>
      <c r="P2108" s="1" t="s">
        <v>42</v>
      </c>
      <c r="Q2108" s="1" t="s">
        <v>42</v>
      </c>
      <c r="R2108" s="1" t="s">
        <v>42</v>
      </c>
      <c r="S2108" s="1" t="s">
        <v>42</v>
      </c>
      <c r="T2108" s="1" t="s">
        <v>42</v>
      </c>
    </row>
    <row r="2109" spans="1:20" ht="20.100000000000001" customHeight="1" x14ac:dyDescent="0.3">
      <c r="A2109" s="27" t="s">
        <v>7812</v>
      </c>
      <c r="B2109" s="28">
        <v>0</v>
      </c>
      <c r="C2109" s="28">
        <v>0</v>
      </c>
      <c r="D2109" s="28">
        <v>0</v>
      </c>
      <c r="E2109" s="28">
        <v>0</v>
      </c>
      <c r="F2109" s="27" t="s">
        <v>42</v>
      </c>
      <c r="G2109" s="1" t="s">
        <v>1626</v>
      </c>
      <c r="H2109" s="1" t="s">
        <v>7713</v>
      </c>
      <c r="I2109" s="1" t="s">
        <v>7813</v>
      </c>
      <c r="J2109" s="1" t="s">
        <v>42</v>
      </c>
      <c r="K2109" s="1" t="s">
        <v>42</v>
      </c>
      <c r="M2109" s="1" t="s">
        <v>42</v>
      </c>
      <c r="O2109" s="1" t="s">
        <v>42</v>
      </c>
      <c r="P2109" s="1" t="s">
        <v>42</v>
      </c>
      <c r="Q2109" s="1" t="s">
        <v>42</v>
      </c>
      <c r="R2109" s="1" t="s">
        <v>42</v>
      </c>
      <c r="S2109" s="1" t="s">
        <v>42</v>
      </c>
      <c r="T2109" s="1" t="s">
        <v>42</v>
      </c>
    </row>
    <row r="2110" spans="1:20" ht="20.100000000000001" customHeight="1" x14ac:dyDescent="0.3">
      <c r="A2110" s="27" t="s">
        <v>7712</v>
      </c>
      <c r="B2110" s="28">
        <v>0</v>
      </c>
      <c r="C2110" s="28">
        <v>0</v>
      </c>
      <c r="D2110" s="28">
        <v>0</v>
      </c>
      <c r="E2110" s="28">
        <v>0</v>
      </c>
      <c r="F2110" s="27" t="s">
        <v>42</v>
      </c>
      <c r="G2110" s="1" t="s">
        <v>1626</v>
      </c>
      <c r="H2110" s="1" t="s">
        <v>7713</v>
      </c>
      <c r="I2110" s="1" t="s">
        <v>42</v>
      </c>
      <c r="J2110" s="1" t="s">
        <v>42</v>
      </c>
      <c r="K2110" s="1" t="s">
        <v>42</v>
      </c>
      <c r="M2110" s="1" t="s">
        <v>42</v>
      </c>
      <c r="O2110" s="1" t="s">
        <v>42</v>
      </c>
      <c r="P2110" s="1" t="s">
        <v>42</v>
      </c>
      <c r="Q2110" s="1" t="s">
        <v>42</v>
      </c>
      <c r="R2110" s="1" t="s">
        <v>42</v>
      </c>
      <c r="S2110" s="1" t="s">
        <v>42</v>
      </c>
      <c r="T2110" s="1" t="s">
        <v>42</v>
      </c>
    </row>
    <row r="2111" spans="1:20" ht="20.100000000000001" customHeight="1" x14ac:dyDescent="0.3">
      <c r="A2111" s="27" t="s">
        <v>8377</v>
      </c>
      <c r="B2111" s="28">
        <v>0</v>
      </c>
      <c r="C2111" s="28">
        <v>0</v>
      </c>
      <c r="D2111" s="28">
        <v>0</v>
      </c>
      <c r="E2111" s="28">
        <v>0</v>
      </c>
      <c r="F2111" s="27" t="s">
        <v>42</v>
      </c>
      <c r="G2111" s="1" t="s">
        <v>1626</v>
      </c>
      <c r="H2111" s="1" t="s">
        <v>7713</v>
      </c>
      <c r="I2111" s="1" t="s">
        <v>8378</v>
      </c>
      <c r="J2111" s="1" t="s">
        <v>42</v>
      </c>
      <c r="K2111" s="1" t="s">
        <v>42</v>
      </c>
      <c r="M2111" s="1" t="s">
        <v>42</v>
      </c>
      <c r="O2111" s="1" t="s">
        <v>42</v>
      </c>
      <c r="P2111" s="1" t="s">
        <v>42</v>
      </c>
      <c r="Q2111" s="1" t="s">
        <v>42</v>
      </c>
      <c r="R2111" s="1" t="s">
        <v>42</v>
      </c>
      <c r="S2111" s="1" t="s">
        <v>42</v>
      </c>
      <c r="T2111" s="1" t="s">
        <v>42</v>
      </c>
    </row>
    <row r="2112" spans="1:20" ht="20.100000000000001" customHeight="1" x14ac:dyDescent="0.3">
      <c r="A2112" s="27" t="s">
        <v>8773</v>
      </c>
      <c r="B2112" s="28">
        <v>208.2</v>
      </c>
      <c r="C2112" s="28">
        <v>0</v>
      </c>
      <c r="D2112" s="28">
        <v>0</v>
      </c>
      <c r="E2112" s="28">
        <v>208.2</v>
      </c>
      <c r="F2112" s="27" t="s">
        <v>42</v>
      </c>
      <c r="G2112" s="1" t="s">
        <v>1626</v>
      </c>
      <c r="H2112" s="1" t="s">
        <v>7713</v>
      </c>
      <c r="I2112" s="1" t="s">
        <v>8380</v>
      </c>
      <c r="J2112" s="1" t="s">
        <v>42</v>
      </c>
      <c r="K2112" s="1" t="s">
        <v>42</v>
      </c>
      <c r="M2112" s="1" t="s">
        <v>42</v>
      </c>
      <c r="O2112" s="1" t="s">
        <v>42</v>
      </c>
      <c r="P2112" s="1" t="s">
        <v>42</v>
      </c>
      <c r="Q2112" s="1" t="s">
        <v>42</v>
      </c>
      <c r="R2112" s="1" t="s">
        <v>42</v>
      </c>
      <c r="S2112" s="1" t="s">
        <v>42</v>
      </c>
      <c r="T2112" s="1" t="s">
        <v>42</v>
      </c>
    </row>
    <row r="2113" spans="1:20" ht="20.100000000000001" customHeight="1" x14ac:dyDescent="0.3">
      <c r="A2113" s="27" t="s">
        <v>8774</v>
      </c>
      <c r="B2113" s="28">
        <v>0</v>
      </c>
      <c r="C2113" s="28">
        <v>1523</v>
      </c>
      <c r="D2113" s="28">
        <v>0</v>
      </c>
      <c r="E2113" s="28">
        <v>1523</v>
      </c>
      <c r="F2113" s="27" t="s">
        <v>42</v>
      </c>
      <c r="G2113" s="1" t="s">
        <v>1626</v>
      </c>
      <c r="H2113" s="1" t="s">
        <v>7713</v>
      </c>
      <c r="I2113" s="1" t="s">
        <v>8382</v>
      </c>
      <c r="J2113" s="1" t="s">
        <v>42</v>
      </c>
      <c r="K2113" s="1" t="s">
        <v>42</v>
      </c>
      <c r="M2113" s="1" t="s">
        <v>42</v>
      </c>
      <c r="O2113" s="1" t="s">
        <v>42</v>
      </c>
      <c r="P2113" s="1" t="s">
        <v>42</v>
      </c>
      <c r="Q2113" s="1" t="s">
        <v>42</v>
      </c>
      <c r="R2113" s="1" t="s">
        <v>42</v>
      </c>
      <c r="S2113" s="1" t="s">
        <v>42</v>
      </c>
      <c r="T2113" s="1" t="s">
        <v>42</v>
      </c>
    </row>
    <row r="2114" spans="1:20" ht="20.100000000000001" customHeight="1" x14ac:dyDescent="0.3">
      <c r="A2114" s="27" t="s">
        <v>8775</v>
      </c>
      <c r="B2114" s="28">
        <v>0</v>
      </c>
      <c r="C2114" s="28">
        <v>0</v>
      </c>
      <c r="D2114" s="28">
        <v>358</v>
      </c>
      <c r="E2114" s="28">
        <v>358</v>
      </c>
      <c r="F2114" s="27" t="s">
        <v>42</v>
      </c>
      <c r="G2114" s="1" t="s">
        <v>1626</v>
      </c>
      <c r="H2114" s="1" t="s">
        <v>7713</v>
      </c>
      <c r="I2114" s="1" t="s">
        <v>8384</v>
      </c>
      <c r="J2114" s="1" t="s">
        <v>42</v>
      </c>
      <c r="K2114" s="1" t="s">
        <v>42</v>
      </c>
      <c r="M2114" s="1" t="s">
        <v>42</v>
      </c>
      <c r="O2114" s="1" t="s">
        <v>42</v>
      </c>
      <c r="P2114" s="1" t="s">
        <v>42</v>
      </c>
      <c r="Q2114" s="1" t="s">
        <v>42</v>
      </c>
      <c r="R2114" s="1" t="s">
        <v>42</v>
      </c>
      <c r="S2114" s="1" t="s">
        <v>42</v>
      </c>
      <c r="T2114" s="1" t="s">
        <v>42</v>
      </c>
    </row>
    <row r="2115" spans="1:20" ht="20.100000000000001" customHeight="1" x14ac:dyDescent="0.3">
      <c r="A2115" s="27" t="s">
        <v>7742</v>
      </c>
      <c r="B2115" s="28">
        <v>208.2</v>
      </c>
      <c r="C2115" s="28">
        <v>1523</v>
      </c>
      <c r="D2115" s="28">
        <v>358</v>
      </c>
      <c r="E2115" s="28">
        <v>2089.1999999999998</v>
      </c>
      <c r="F2115" s="27" t="s">
        <v>42</v>
      </c>
      <c r="G2115" s="1" t="s">
        <v>1626</v>
      </c>
      <c r="H2115" s="1" t="s">
        <v>7713</v>
      </c>
      <c r="I2115" s="1" t="s">
        <v>7743</v>
      </c>
      <c r="J2115" s="1" t="s">
        <v>42</v>
      </c>
      <c r="K2115" s="1" t="s">
        <v>42</v>
      </c>
      <c r="M2115" s="1" t="s">
        <v>42</v>
      </c>
      <c r="O2115" s="1" t="s">
        <v>42</v>
      </c>
      <c r="P2115" s="1" t="s">
        <v>42</v>
      </c>
      <c r="Q2115" s="1" t="s">
        <v>42</v>
      </c>
      <c r="R2115" s="1" t="s">
        <v>42</v>
      </c>
      <c r="S2115" s="1" t="s">
        <v>42</v>
      </c>
      <c r="T2115" s="1" t="s">
        <v>42</v>
      </c>
    </row>
    <row r="2116" spans="1:20" ht="20.100000000000001" customHeight="1" x14ac:dyDescent="0.3">
      <c r="A2116" s="27" t="s">
        <v>7712</v>
      </c>
      <c r="B2116" s="28">
        <v>0</v>
      </c>
      <c r="C2116" s="28">
        <v>0</v>
      </c>
      <c r="D2116" s="28">
        <v>0</v>
      </c>
      <c r="E2116" s="28">
        <v>0</v>
      </c>
      <c r="F2116" s="27" t="s">
        <v>42</v>
      </c>
      <c r="G2116" s="1" t="s">
        <v>1626</v>
      </c>
      <c r="H2116" s="1" t="s">
        <v>7713</v>
      </c>
      <c r="I2116" s="1" t="s">
        <v>42</v>
      </c>
      <c r="J2116" s="1" t="s">
        <v>42</v>
      </c>
      <c r="K2116" s="1" t="s">
        <v>42</v>
      </c>
      <c r="M2116" s="1" t="s">
        <v>42</v>
      </c>
      <c r="O2116" s="1" t="s">
        <v>42</v>
      </c>
      <c r="P2116" s="1" t="s">
        <v>42</v>
      </c>
      <c r="Q2116" s="1" t="s">
        <v>42</v>
      </c>
      <c r="R2116" s="1" t="s">
        <v>42</v>
      </c>
      <c r="S2116" s="1" t="s">
        <v>42</v>
      </c>
      <c r="T2116" s="1" t="s">
        <v>42</v>
      </c>
    </row>
    <row r="2117" spans="1:20" ht="20.100000000000001" customHeight="1" x14ac:dyDescent="0.3">
      <c r="A2117" s="27" t="s">
        <v>8366</v>
      </c>
      <c r="B2117" s="28">
        <v>0</v>
      </c>
      <c r="C2117" s="28">
        <v>0</v>
      </c>
      <c r="D2117" s="28">
        <v>0</v>
      </c>
      <c r="E2117" s="28">
        <v>0</v>
      </c>
      <c r="F2117" s="27" t="s">
        <v>42</v>
      </c>
      <c r="G2117" s="1" t="s">
        <v>1626</v>
      </c>
      <c r="H2117" s="1" t="s">
        <v>7713</v>
      </c>
      <c r="I2117" s="1" t="s">
        <v>8367</v>
      </c>
      <c r="J2117" s="1" t="s">
        <v>42</v>
      </c>
      <c r="K2117" s="1" t="s">
        <v>42</v>
      </c>
      <c r="M2117" s="1" t="s">
        <v>42</v>
      </c>
      <c r="O2117" s="1" t="s">
        <v>42</v>
      </c>
      <c r="P2117" s="1" t="s">
        <v>42</v>
      </c>
      <c r="Q2117" s="1" t="s">
        <v>42</v>
      </c>
      <c r="R2117" s="1" t="s">
        <v>42</v>
      </c>
      <c r="S2117" s="1" t="s">
        <v>42</v>
      </c>
      <c r="T2117" s="1" t="s">
        <v>42</v>
      </c>
    </row>
    <row r="2118" spans="1:20" ht="20.100000000000001" customHeight="1" x14ac:dyDescent="0.3">
      <c r="A2118" s="27" t="s">
        <v>8776</v>
      </c>
      <c r="B2118" s="28">
        <v>137.69999999999999</v>
      </c>
      <c r="C2118" s="28">
        <v>0</v>
      </c>
      <c r="D2118" s="28">
        <v>0</v>
      </c>
      <c r="E2118" s="28">
        <v>137.69999999999999</v>
      </c>
      <c r="F2118" s="27" t="s">
        <v>42</v>
      </c>
      <c r="G2118" s="1" t="s">
        <v>1626</v>
      </c>
      <c r="H2118" s="1" t="s">
        <v>7713</v>
      </c>
      <c r="I2118" s="1" t="s">
        <v>8336</v>
      </c>
      <c r="J2118" s="1" t="s">
        <v>42</v>
      </c>
      <c r="K2118" s="1" t="s">
        <v>42</v>
      </c>
      <c r="M2118" s="1" t="s">
        <v>42</v>
      </c>
      <c r="O2118" s="1" t="s">
        <v>42</v>
      </c>
      <c r="P2118" s="1" t="s">
        <v>42</v>
      </c>
      <c r="Q2118" s="1" t="s">
        <v>42</v>
      </c>
      <c r="R2118" s="1" t="s">
        <v>42</v>
      </c>
      <c r="S2118" s="1" t="s">
        <v>42</v>
      </c>
      <c r="T2118" s="1" t="s">
        <v>42</v>
      </c>
    </row>
    <row r="2119" spans="1:20" ht="20.100000000000001" customHeight="1" x14ac:dyDescent="0.3">
      <c r="A2119" s="27" t="s">
        <v>8777</v>
      </c>
      <c r="B2119" s="28">
        <v>0</v>
      </c>
      <c r="C2119" s="28">
        <v>1284.5</v>
      </c>
      <c r="D2119" s="28">
        <v>0</v>
      </c>
      <c r="E2119" s="28">
        <v>1284.5</v>
      </c>
      <c r="F2119" s="27" t="s">
        <v>42</v>
      </c>
      <c r="G2119" s="1" t="s">
        <v>1626</v>
      </c>
      <c r="H2119" s="1" t="s">
        <v>7713</v>
      </c>
      <c r="I2119" s="1" t="s">
        <v>8338</v>
      </c>
      <c r="J2119" s="1" t="s">
        <v>42</v>
      </c>
      <c r="K2119" s="1" t="s">
        <v>42</v>
      </c>
      <c r="M2119" s="1" t="s">
        <v>42</v>
      </c>
      <c r="O2119" s="1" t="s">
        <v>42</v>
      </c>
      <c r="P2119" s="1" t="s">
        <v>42</v>
      </c>
      <c r="Q2119" s="1" t="s">
        <v>42</v>
      </c>
      <c r="R2119" s="1" t="s">
        <v>42</v>
      </c>
      <c r="S2119" s="1" t="s">
        <v>42</v>
      </c>
      <c r="T2119" s="1" t="s">
        <v>42</v>
      </c>
    </row>
    <row r="2120" spans="1:20" ht="20.100000000000001" customHeight="1" x14ac:dyDescent="0.3">
      <c r="A2120" s="27" t="s">
        <v>8778</v>
      </c>
      <c r="B2120" s="28">
        <v>0</v>
      </c>
      <c r="C2120" s="28">
        <v>0</v>
      </c>
      <c r="D2120" s="28">
        <v>168.3</v>
      </c>
      <c r="E2120" s="28">
        <v>168.3</v>
      </c>
      <c r="F2120" s="27" t="s">
        <v>42</v>
      </c>
      <c r="G2120" s="1" t="s">
        <v>1626</v>
      </c>
      <c r="H2120" s="1" t="s">
        <v>7713</v>
      </c>
      <c r="I2120" s="1" t="s">
        <v>8340</v>
      </c>
      <c r="J2120" s="1" t="s">
        <v>42</v>
      </c>
      <c r="K2120" s="1" t="s">
        <v>42</v>
      </c>
      <c r="M2120" s="1" t="s">
        <v>42</v>
      </c>
      <c r="O2120" s="1" t="s">
        <v>42</v>
      </c>
      <c r="P2120" s="1" t="s">
        <v>42</v>
      </c>
      <c r="Q2120" s="1" t="s">
        <v>42</v>
      </c>
      <c r="R2120" s="1" t="s">
        <v>42</v>
      </c>
      <c r="S2120" s="1" t="s">
        <v>42</v>
      </c>
      <c r="T2120" s="1" t="s">
        <v>42</v>
      </c>
    </row>
    <row r="2121" spans="1:20" ht="20.100000000000001" customHeight="1" x14ac:dyDescent="0.3">
      <c r="A2121" s="27" t="s">
        <v>7742</v>
      </c>
      <c r="B2121" s="28">
        <v>137.69999999999999</v>
      </c>
      <c r="C2121" s="28">
        <v>1284.5</v>
      </c>
      <c r="D2121" s="28">
        <v>168.3</v>
      </c>
      <c r="E2121" s="28">
        <v>1590.5</v>
      </c>
      <c r="F2121" s="27" t="s">
        <v>42</v>
      </c>
      <c r="G2121" s="1" t="s">
        <v>1626</v>
      </c>
      <c r="H2121" s="1" t="s">
        <v>7713</v>
      </c>
      <c r="I2121" s="1" t="s">
        <v>7743</v>
      </c>
      <c r="J2121" s="1" t="s">
        <v>42</v>
      </c>
      <c r="K2121" s="1" t="s">
        <v>42</v>
      </c>
      <c r="M2121" s="1" t="s">
        <v>42</v>
      </c>
      <c r="O2121" s="1" t="s">
        <v>42</v>
      </c>
      <c r="P2121" s="1" t="s">
        <v>42</v>
      </c>
      <c r="Q2121" s="1" t="s">
        <v>42</v>
      </c>
      <c r="R2121" s="1" t="s">
        <v>42</v>
      </c>
      <c r="S2121" s="1" t="s">
        <v>42</v>
      </c>
      <c r="T2121" s="1" t="s">
        <v>42</v>
      </c>
    </row>
    <row r="2122" spans="1:20" ht="20.100000000000001" customHeight="1" x14ac:dyDescent="0.3">
      <c r="A2122" s="27" t="s">
        <v>7768</v>
      </c>
      <c r="B2122" s="29">
        <v>345</v>
      </c>
      <c r="C2122" s="29">
        <v>4821</v>
      </c>
      <c r="D2122" s="29">
        <v>526</v>
      </c>
      <c r="E2122" s="29">
        <v>5692</v>
      </c>
      <c r="F2122" s="30"/>
    </row>
    <row r="2123" spans="1:20" ht="20.100000000000001" customHeight="1" x14ac:dyDescent="0.3">
      <c r="A2123" s="30"/>
      <c r="B2123" s="30"/>
      <c r="C2123" s="30"/>
      <c r="D2123" s="30"/>
      <c r="E2123" s="30"/>
      <c r="F2123" s="30"/>
    </row>
    <row r="2124" spans="1:20" ht="20.100000000000001" customHeight="1" x14ac:dyDescent="0.3">
      <c r="A2124" s="30" t="s">
        <v>8779</v>
      </c>
      <c r="B2124" s="30"/>
      <c r="C2124" s="30"/>
      <c r="D2124" s="30"/>
      <c r="E2124" s="30"/>
      <c r="F2124" s="27" t="s">
        <v>42</v>
      </c>
      <c r="G2124" s="1" t="s">
        <v>1629</v>
      </c>
      <c r="I2124" s="1" t="s">
        <v>1601</v>
      </c>
      <c r="J2124" s="1" t="s">
        <v>1627</v>
      </c>
      <c r="K2124" s="1" t="s">
        <v>65</v>
      </c>
    </row>
    <row r="2125" spans="1:20" ht="20.100000000000001" customHeight="1" x14ac:dyDescent="0.3">
      <c r="A2125" s="27" t="s">
        <v>42</v>
      </c>
      <c r="B2125" s="28"/>
      <c r="C2125" s="28"/>
      <c r="D2125" s="28"/>
      <c r="E2125" s="28"/>
      <c r="F2125" s="27" t="s">
        <v>42</v>
      </c>
      <c r="G2125" s="1" t="s">
        <v>1629</v>
      </c>
      <c r="H2125" s="1" t="s">
        <v>7711</v>
      </c>
      <c r="I2125" s="1" t="s">
        <v>42</v>
      </c>
      <c r="J2125" s="1" t="s">
        <v>42</v>
      </c>
      <c r="K2125" s="1" t="s">
        <v>42</v>
      </c>
      <c r="L2125">
        <v>1</v>
      </c>
      <c r="M2125" s="1" t="s">
        <v>42</v>
      </c>
      <c r="O2125" s="1" t="s">
        <v>42</v>
      </c>
      <c r="P2125" s="1" t="s">
        <v>42</v>
      </c>
      <c r="Q2125" s="1" t="s">
        <v>42</v>
      </c>
      <c r="R2125" s="1" t="s">
        <v>42</v>
      </c>
      <c r="S2125" s="1" t="s">
        <v>42</v>
      </c>
      <c r="T2125" s="1" t="s">
        <v>42</v>
      </c>
    </row>
    <row r="2126" spans="1:20" ht="20.100000000000001" customHeight="1" x14ac:dyDescent="0.3">
      <c r="A2126" s="27" t="s">
        <v>7712</v>
      </c>
      <c r="B2126" s="28">
        <v>0</v>
      </c>
      <c r="C2126" s="28">
        <v>0</v>
      </c>
      <c r="D2126" s="28">
        <v>0</v>
      </c>
      <c r="E2126" s="28">
        <v>0</v>
      </c>
      <c r="F2126" s="27" t="s">
        <v>42</v>
      </c>
      <c r="G2126" s="1" t="s">
        <v>1629</v>
      </c>
      <c r="H2126" s="1" t="s">
        <v>7713</v>
      </c>
      <c r="I2126" s="1" t="s">
        <v>42</v>
      </c>
      <c r="J2126" s="1" t="s">
        <v>42</v>
      </c>
      <c r="K2126" s="1" t="s">
        <v>42</v>
      </c>
      <c r="M2126" s="1" t="s">
        <v>42</v>
      </c>
      <c r="O2126" s="1" t="s">
        <v>42</v>
      </c>
      <c r="P2126" s="1" t="s">
        <v>42</v>
      </c>
      <c r="Q2126" s="1" t="s">
        <v>42</v>
      </c>
      <c r="R2126" s="1" t="s">
        <v>42</v>
      </c>
      <c r="S2126" s="1" t="s">
        <v>42</v>
      </c>
      <c r="T2126" s="1" t="s">
        <v>42</v>
      </c>
    </row>
    <row r="2127" spans="1:20" ht="20.100000000000001" customHeight="1" x14ac:dyDescent="0.3">
      <c r="A2127" s="27" t="s">
        <v>8780</v>
      </c>
      <c r="B2127" s="28">
        <v>0</v>
      </c>
      <c r="C2127" s="28">
        <v>0</v>
      </c>
      <c r="D2127" s="28">
        <v>0</v>
      </c>
      <c r="E2127" s="28">
        <v>0</v>
      </c>
      <c r="F2127" s="27" t="s">
        <v>42</v>
      </c>
      <c r="G2127" s="1" t="s">
        <v>1629</v>
      </c>
      <c r="H2127" s="1" t="s">
        <v>7713</v>
      </c>
      <c r="I2127" s="1" t="s">
        <v>8781</v>
      </c>
      <c r="J2127" s="1" t="s">
        <v>42</v>
      </c>
      <c r="K2127" s="1" t="s">
        <v>42</v>
      </c>
      <c r="M2127" s="1" t="s">
        <v>42</v>
      </c>
      <c r="O2127" s="1" t="s">
        <v>42</v>
      </c>
      <c r="P2127" s="1" t="s">
        <v>42</v>
      </c>
      <c r="Q2127" s="1" t="s">
        <v>42</v>
      </c>
      <c r="R2127" s="1" t="s">
        <v>42</v>
      </c>
      <c r="S2127" s="1" t="s">
        <v>42</v>
      </c>
      <c r="T2127" s="1" t="s">
        <v>42</v>
      </c>
    </row>
    <row r="2128" spans="1:20" ht="20.100000000000001" customHeight="1" x14ac:dyDescent="0.3">
      <c r="A2128" s="27" t="s">
        <v>8782</v>
      </c>
      <c r="B2128" s="28">
        <v>0</v>
      </c>
      <c r="C2128" s="28">
        <v>0</v>
      </c>
      <c r="D2128" s="28">
        <v>0</v>
      </c>
      <c r="E2128" s="28">
        <v>0</v>
      </c>
      <c r="F2128" s="27" t="s">
        <v>42</v>
      </c>
      <c r="G2128" s="1" t="s">
        <v>1629</v>
      </c>
      <c r="H2128" s="1" t="s">
        <v>7713</v>
      </c>
      <c r="I2128" s="1" t="s">
        <v>8683</v>
      </c>
      <c r="J2128" s="1" t="s">
        <v>42</v>
      </c>
      <c r="K2128" s="1" t="s">
        <v>42</v>
      </c>
      <c r="M2128" s="1" t="s">
        <v>42</v>
      </c>
      <c r="O2128" s="1" t="s">
        <v>42</v>
      </c>
      <c r="P2128" s="1" t="s">
        <v>42</v>
      </c>
      <c r="Q2128" s="1" t="s">
        <v>42</v>
      </c>
      <c r="R2128" s="1" t="s">
        <v>42</v>
      </c>
      <c r="S2128" s="1" t="s">
        <v>42</v>
      </c>
      <c r="T2128" s="1" t="s">
        <v>42</v>
      </c>
    </row>
    <row r="2129" spans="1:20" ht="20.100000000000001" customHeight="1" x14ac:dyDescent="0.3">
      <c r="A2129" s="27" t="s">
        <v>7712</v>
      </c>
      <c r="B2129" s="28">
        <v>0</v>
      </c>
      <c r="C2129" s="28">
        <v>0</v>
      </c>
      <c r="D2129" s="28">
        <v>0</v>
      </c>
      <c r="E2129" s="28">
        <v>0</v>
      </c>
      <c r="F2129" s="27" t="s">
        <v>42</v>
      </c>
      <c r="G2129" s="1" t="s">
        <v>1629</v>
      </c>
      <c r="H2129" s="1" t="s">
        <v>7713</v>
      </c>
      <c r="I2129" s="1" t="s">
        <v>42</v>
      </c>
      <c r="J2129" s="1" t="s">
        <v>42</v>
      </c>
      <c r="K2129" s="1" t="s">
        <v>42</v>
      </c>
      <c r="M2129" s="1" t="s">
        <v>42</v>
      </c>
      <c r="O2129" s="1" t="s">
        <v>42</v>
      </c>
      <c r="P2129" s="1" t="s">
        <v>42</v>
      </c>
      <c r="Q2129" s="1" t="s">
        <v>42</v>
      </c>
      <c r="R2129" s="1" t="s">
        <v>42</v>
      </c>
      <c r="S2129" s="1" t="s">
        <v>42</v>
      </c>
      <c r="T2129" s="1" t="s">
        <v>42</v>
      </c>
    </row>
    <row r="2130" spans="1:20" ht="20.100000000000001" customHeight="1" x14ac:dyDescent="0.3">
      <c r="A2130" s="27" t="s">
        <v>7718</v>
      </c>
      <c r="B2130" s="28">
        <v>0</v>
      </c>
      <c r="C2130" s="28">
        <v>0</v>
      </c>
      <c r="D2130" s="28">
        <v>0</v>
      </c>
      <c r="E2130" s="28">
        <v>0</v>
      </c>
      <c r="F2130" s="27" t="s">
        <v>42</v>
      </c>
      <c r="G2130" s="1" t="s">
        <v>1629</v>
      </c>
      <c r="H2130" s="1" t="s">
        <v>7713</v>
      </c>
      <c r="I2130" s="1" t="s">
        <v>7719</v>
      </c>
      <c r="J2130" s="1" t="s">
        <v>42</v>
      </c>
      <c r="K2130" s="1" t="s">
        <v>42</v>
      </c>
      <c r="M2130" s="1" t="s">
        <v>42</v>
      </c>
      <c r="O2130" s="1" t="s">
        <v>42</v>
      </c>
      <c r="P2130" s="1" t="s">
        <v>42</v>
      </c>
      <c r="Q2130" s="1" t="s">
        <v>42</v>
      </c>
      <c r="R2130" s="1" t="s">
        <v>42</v>
      </c>
      <c r="S2130" s="1" t="s">
        <v>42</v>
      </c>
      <c r="T2130" s="1" t="s">
        <v>42</v>
      </c>
    </row>
    <row r="2131" spans="1:20" ht="20.100000000000001" customHeight="1" x14ac:dyDescent="0.3">
      <c r="A2131" s="27" t="s">
        <v>8684</v>
      </c>
      <c r="B2131" s="28">
        <v>0</v>
      </c>
      <c r="C2131" s="28">
        <v>0</v>
      </c>
      <c r="D2131" s="28">
        <v>0</v>
      </c>
      <c r="E2131" s="28">
        <v>0</v>
      </c>
      <c r="F2131" s="27" t="s">
        <v>42</v>
      </c>
      <c r="G2131" s="1" t="s">
        <v>1629</v>
      </c>
      <c r="H2131" s="1" t="s">
        <v>7713</v>
      </c>
      <c r="I2131" s="1" t="s">
        <v>8685</v>
      </c>
      <c r="J2131" s="1" t="s">
        <v>42</v>
      </c>
      <c r="K2131" s="1" t="s">
        <v>42</v>
      </c>
      <c r="M2131" s="1" t="s">
        <v>42</v>
      </c>
      <c r="O2131" s="1" t="s">
        <v>42</v>
      </c>
      <c r="P2131" s="1" t="s">
        <v>42</v>
      </c>
      <c r="Q2131" s="1" t="s">
        <v>42</v>
      </c>
      <c r="R2131" s="1" t="s">
        <v>42</v>
      </c>
      <c r="S2131" s="1" t="s">
        <v>42</v>
      </c>
      <c r="T2131" s="1" t="s">
        <v>42</v>
      </c>
    </row>
    <row r="2132" spans="1:20" ht="20.100000000000001" customHeight="1" x14ac:dyDescent="0.3">
      <c r="A2132" s="27" t="s">
        <v>7712</v>
      </c>
      <c r="B2132" s="28">
        <v>0</v>
      </c>
      <c r="C2132" s="28">
        <v>0</v>
      </c>
      <c r="D2132" s="28">
        <v>0</v>
      </c>
      <c r="E2132" s="28">
        <v>0</v>
      </c>
      <c r="F2132" s="27" t="s">
        <v>42</v>
      </c>
      <c r="G2132" s="1" t="s">
        <v>1629</v>
      </c>
      <c r="H2132" s="1" t="s">
        <v>7713</v>
      </c>
      <c r="I2132" s="1" t="s">
        <v>42</v>
      </c>
      <c r="J2132" s="1" t="s">
        <v>42</v>
      </c>
      <c r="K2132" s="1" t="s">
        <v>42</v>
      </c>
      <c r="M2132" s="1" t="s">
        <v>42</v>
      </c>
      <c r="O2132" s="1" t="s">
        <v>42</v>
      </c>
      <c r="P2132" s="1" t="s">
        <v>42</v>
      </c>
      <c r="Q2132" s="1" t="s">
        <v>42</v>
      </c>
      <c r="R2132" s="1" t="s">
        <v>42</v>
      </c>
      <c r="S2132" s="1" t="s">
        <v>42</v>
      </c>
      <c r="T2132" s="1" t="s">
        <v>42</v>
      </c>
    </row>
    <row r="2133" spans="1:20" ht="20.100000000000001" customHeight="1" x14ac:dyDescent="0.3">
      <c r="A2133" s="27" t="s">
        <v>8225</v>
      </c>
      <c r="B2133" s="28">
        <v>0</v>
      </c>
      <c r="C2133" s="28">
        <v>0</v>
      </c>
      <c r="D2133" s="28">
        <v>0</v>
      </c>
      <c r="E2133" s="28">
        <v>0</v>
      </c>
      <c r="F2133" s="27" t="s">
        <v>42</v>
      </c>
      <c r="G2133" s="1" t="s">
        <v>1629</v>
      </c>
      <c r="H2133" s="1" t="s">
        <v>7713</v>
      </c>
      <c r="I2133" s="1" t="s">
        <v>8226</v>
      </c>
      <c r="J2133" s="1" t="s">
        <v>42</v>
      </c>
      <c r="K2133" s="1" t="s">
        <v>42</v>
      </c>
      <c r="M2133" s="1" t="s">
        <v>42</v>
      </c>
      <c r="O2133" s="1" t="s">
        <v>42</v>
      </c>
      <c r="P2133" s="1" t="s">
        <v>42</v>
      </c>
      <c r="Q2133" s="1" t="s">
        <v>42</v>
      </c>
      <c r="R2133" s="1" t="s">
        <v>42</v>
      </c>
      <c r="S2133" s="1" t="s">
        <v>42</v>
      </c>
      <c r="T2133" s="1" t="s">
        <v>42</v>
      </c>
    </row>
    <row r="2134" spans="1:20" ht="20.100000000000001" customHeight="1" x14ac:dyDescent="0.3">
      <c r="A2134" s="27" t="s">
        <v>8231</v>
      </c>
      <c r="B2134" s="28">
        <v>0</v>
      </c>
      <c r="C2134" s="28">
        <v>0</v>
      </c>
      <c r="D2134" s="28">
        <v>0</v>
      </c>
      <c r="E2134" s="28">
        <v>0</v>
      </c>
      <c r="F2134" s="27" t="s">
        <v>42</v>
      </c>
      <c r="G2134" s="1" t="s">
        <v>1629</v>
      </c>
      <c r="H2134" s="1" t="s">
        <v>7713</v>
      </c>
      <c r="I2134" s="1" t="s">
        <v>8232</v>
      </c>
      <c r="J2134" s="1" t="s">
        <v>42</v>
      </c>
      <c r="K2134" s="1" t="s">
        <v>42</v>
      </c>
      <c r="M2134" s="1" t="s">
        <v>42</v>
      </c>
      <c r="O2134" s="1" t="s">
        <v>42</v>
      </c>
      <c r="P2134" s="1" t="s">
        <v>42</v>
      </c>
      <c r="Q2134" s="1" t="s">
        <v>42</v>
      </c>
      <c r="R2134" s="1" t="s">
        <v>42</v>
      </c>
      <c r="S2134" s="1" t="s">
        <v>42</v>
      </c>
      <c r="T2134" s="1" t="s">
        <v>42</v>
      </c>
    </row>
    <row r="2135" spans="1:20" ht="20.100000000000001" customHeight="1" x14ac:dyDescent="0.3">
      <c r="A2135" s="27" t="s">
        <v>8783</v>
      </c>
      <c r="B2135" s="28">
        <v>0</v>
      </c>
      <c r="C2135" s="28">
        <v>2103.4</v>
      </c>
      <c r="D2135" s="28">
        <v>0</v>
      </c>
      <c r="E2135" s="28">
        <v>2103.4</v>
      </c>
      <c r="F2135" s="27" t="s">
        <v>42</v>
      </c>
      <c r="G2135" s="1" t="s">
        <v>1629</v>
      </c>
      <c r="H2135" s="1" t="s">
        <v>7713</v>
      </c>
      <c r="I2135" s="1" t="s">
        <v>8687</v>
      </c>
      <c r="J2135" s="1" t="s">
        <v>42</v>
      </c>
      <c r="K2135" s="1" t="s">
        <v>42</v>
      </c>
      <c r="M2135" s="1" t="s">
        <v>42</v>
      </c>
      <c r="O2135" s="1" t="s">
        <v>42</v>
      </c>
      <c r="P2135" s="1" t="s">
        <v>42</v>
      </c>
      <c r="Q2135" s="1" t="s">
        <v>42</v>
      </c>
      <c r="R2135" s="1" t="s">
        <v>42</v>
      </c>
      <c r="S2135" s="1" t="s">
        <v>42</v>
      </c>
      <c r="T2135" s="1" t="s">
        <v>42</v>
      </c>
    </row>
    <row r="2136" spans="1:20" ht="20.100000000000001" customHeight="1" x14ac:dyDescent="0.3">
      <c r="A2136" s="27" t="s">
        <v>7726</v>
      </c>
      <c r="B2136" s="28">
        <v>0</v>
      </c>
      <c r="C2136" s="28">
        <v>0</v>
      </c>
      <c r="D2136" s="28">
        <v>0</v>
      </c>
      <c r="E2136" s="28">
        <v>0</v>
      </c>
      <c r="F2136" s="27" t="s">
        <v>42</v>
      </c>
      <c r="G2136" s="1" t="s">
        <v>1629</v>
      </c>
      <c r="H2136" s="1" t="s">
        <v>7713</v>
      </c>
      <c r="I2136" s="1" t="s">
        <v>7727</v>
      </c>
      <c r="J2136" s="1" t="s">
        <v>42</v>
      </c>
      <c r="K2136" s="1" t="s">
        <v>42</v>
      </c>
      <c r="M2136" s="1" t="s">
        <v>42</v>
      </c>
      <c r="O2136" s="1" t="s">
        <v>42</v>
      </c>
      <c r="P2136" s="1" t="s">
        <v>42</v>
      </c>
      <c r="Q2136" s="1" t="s">
        <v>42</v>
      </c>
      <c r="R2136" s="1" t="s">
        <v>42</v>
      </c>
      <c r="S2136" s="1" t="s">
        <v>42</v>
      </c>
      <c r="T2136" s="1" t="s">
        <v>42</v>
      </c>
    </row>
    <row r="2137" spans="1:20" ht="20.100000000000001" customHeight="1" x14ac:dyDescent="0.3">
      <c r="A2137" s="27" t="s">
        <v>8784</v>
      </c>
      <c r="B2137" s="28">
        <v>0</v>
      </c>
      <c r="C2137" s="28">
        <v>800.3</v>
      </c>
      <c r="D2137" s="28">
        <v>0</v>
      </c>
      <c r="E2137" s="28">
        <v>800.3</v>
      </c>
      <c r="F2137" s="27" t="s">
        <v>42</v>
      </c>
      <c r="G2137" s="1" t="s">
        <v>1629</v>
      </c>
      <c r="H2137" s="1" t="s">
        <v>7713</v>
      </c>
      <c r="I2137" s="1" t="s">
        <v>8688</v>
      </c>
      <c r="J2137" s="1" t="s">
        <v>42</v>
      </c>
      <c r="K2137" s="1" t="s">
        <v>42</v>
      </c>
      <c r="M2137" s="1" t="s">
        <v>42</v>
      </c>
      <c r="O2137" s="1" t="s">
        <v>42</v>
      </c>
      <c r="P2137" s="1" t="s">
        <v>42</v>
      </c>
      <c r="Q2137" s="1" t="s">
        <v>42</v>
      </c>
      <c r="R2137" s="1" t="s">
        <v>42</v>
      </c>
      <c r="S2137" s="1" t="s">
        <v>42</v>
      </c>
      <c r="T2137" s="1" t="s">
        <v>42</v>
      </c>
    </row>
    <row r="2138" spans="1:20" ht="20.100000000000001" customHeight="1" x14ac:dyDescent="0.3">
      <c r="A2138" s="27" t="s">
        <v>7766</v>
      </c>
      <c r="B2138" s="28">
        <v>0</v>
      </c>
      <c r="C2138" s="28">
        <v>2903.7</v>
      </c>
      <c r="D2138" s="28">
        <v>0</v>
      </c>
      <c r="E2138" s="28">
        <v>2903.7</v>
      </c>
      <c r="F2138" s="27" t="s">
        <v>42</v>
      </c>
      <c r="G2138" s="1" t="s">
        <v>1629</v>
      </c>
      <c r="H2138" s="1" t="s">
        <v>7713</v>
      </c>
      <c r="I2138" s="1" t="s">
        <v>7767</v>
      </c>
      <c r="J2138" s="1" t="s">
        <v>42</v>
      </c>
      <c r="K2138" s="1" t="s">
        <v>42</v>
      </c>
      <c r="M2138" s="1" t="s">
        <v>42</v>
      </c>
      <c r="O2138" s="1" t="s">
        <v>42</v>
      </c>
      <c r="P2138" s="1" t="s">
        <v>42</v>
      </c>
      <c r="Q2138" s="1" t="s">
        <v>42</v>
      </c>
      <c r="R2138" s="1" t="s">
        <v>42</v>
      </c>
      <c r="S2138" s="1" t="s">
        <v>42</v>
      </c>
      <c r="T2138" s="1" t="s">
        <v>42</v>
      </c>
    </row>
    <row r="2139" spans="1:20" ht="20.100000000000001" customHeight="1" x14ac:dyDescent="0.3">
      <c r="A2139" s="27" t="s">
        <v>7712</v>
      </c>
      <c r="B2139" s="28">
        <v>0</v>
      </c>
      <c r="C2139" s="28">
        <v>0</v>
      </c>
      <c r="D2139" s="28">
        <v>0</v>
      </c>
      <c r="E2139" s="28">
        <v>0</v>
      </c>
      <c r="F2139" s="27" t="s">
        <v>42</v>
      </c>
      <c r="G2139" s="1" t="s">
        <v>1629</v>
      </c>
      <c r="H2139" s="1" t="s">
        <v>7713</v>
      </c>
      <c r="I2139" s="1" t="s">
        <v>42</v>
      </c>
      <c r="J2139" s="1" t="s">
        <v>42</v>
      </c>
      <c r="K2139" s="1" t="s">
        <v>42</v>
      </c>
      <c r="M2139" s="1" t="s">
        <v>42</v>
      </c>
      <c r="O2139" s="1" t="s">
        <v>42</v>
      </c>
      <c r="P2139" s="1" t="s">
        <v>42</v>
      </c>
      <c r="Q2139" s="1" t="s">
        <v>42</v>
      </c>
      <c r="R2139" s="1" t="s">
        <v>42</v>
      </c>
      <c r="S2139" s="1" t="s">
        <v>42</v>
      </c>
      <c r="T2139" s="1" t="s">
        <v>42</v>
      </c>
    </row>
    <row r="2140" spans="1:20" ht="20.100000000000001" customHeight="1" x14ac:dyDescent="0.3">
      <c r="A2140" s="27" t="s">
        <v>7812</v>
      </c>
      <c r="B2140" s="28">
        <v>0</v>
      </c>
      <c r="C2140" s="28">
        <v>0</v>
      </c>
      <c r="D2140" s="28">
        <v>0</v>
      </c>
      <c r="E2140" s="28">
        <v>0</v>
      </c>
      <c r="F2140" s="27" t="s">
        <v>42</v>
      </c>
      <c r="G2140" s="1" t="s">
        <v>1629</v>
      </c>
      <c r="H2140" s="1" t="s">
        <v>7713</v>
      </c>
      <c r="I2140" s="1" t="s">
        <v>7813</v>
      </c>
      <c r="J2140" s="1" t="s">
        <v>42</v>
      </c>
      <c r="K2140" s="1" t="s">
        <v>42</v>
      </c>
      <c r="M2140" s="1" t="s">
        <v>42</v>
      </c>
      <c r="O2140" s="1" t="s">
        <v>42</v>
      </c>
      <c r="P2140" s="1" t="s">
        <v>42</v>
      </c>
      <c r="Q2140" s="1" t="s">
        <v>42</v>
      </c>
      <c r="R2140" s="1" t="s">
        <v>42</v>
      </c>
      <c r="S2140" s="1" t="s">
        <v>42</v>
      </c>
      <c r="T2140" s="1" t="s">
        <v>42</v>
      </c>
    </row>
    <row r="2141" spans="1:20" ht="20.100000000000001" customHeight="1" x14ac:dyDescent="0.3">
      <c r="A2141" s="27" t="s">
        <v>7712</v>
      </c>
      <c r="B2141" s="28">
        <v>0</v>
      </c>
      <c r="C2141" s="28">
        <v>0</v>
      </c>
      <c r="D2141" s="28">
        <v>0</v>
      </c>
      <c r="E2141" s="28">
        <v>0</v>
      </c>
      <c r="F2141" s="27" t="s">
        <v>42</v>
      </c>
      <c r="G2141" s="1" t="s">
        <v>1629</v>
      </c>
      <c r="H2141" s="1" t="s">
        <v>7713</v>
      </c>
      <c r="I2141" s="1" t="s">
        <v>42</v>
      </c>
      <c r="J2141" s="1" t="s">
        <v>42</v>
      </c>
      <c r="K2141" s="1" t="s">
        <v>42</v>
      </c>
      <c r="M2141" s="1" t="s">
        <v>42</v>
      </c>
      <c r="O2141" s="1" t="s">
        <v>42</v>
      </c>
      <c r="P2141" s="1" t="s">
        <v>42</v>
      </c>
      <c r="Q2141" s="1" t="s">
        <v>42</v>
      </c>
      <c r="R2141" s="1" t="s">
        <v>42</v>
      </c>
      <c r="S2141" s="1" t="s">
        <v>42</v>
      </c>
      <c r="T2141" s="1" t="s">
        <v>42</v>
      </c>
    </row>
    <row r="2142" spans="1:20" ht="20.100000000000001" customHeight="1" x14ac:dyDescent="0.3">
      <c r="A2142" s="27" t="s">
        <v>8377</v>
      </c>
      <c r="B2142" s="28">
        <v>0</v>
      </c>
      <c r="C2142" s="28">
        <v>0</v>
      </c>
      <c r="D2142" s="28">
        <v>0</v>
      </c>
      <c r="E2142" s="28">
        <v>0</v>
      </c>
      <c r="F2142" s="27" t="s">
        <v>42</v>
      </c>
      <c r="G2142" s="1" t="s">
        <v>1629</v>
      </c>
      <c r="H2142" s="1" t="s">
        <v>7713</v>
      </c>
      <c r="I2142" s="1" t="s">
        <v>8378</v>
      </c>
      <c r="J2142" s="1" t="s">
        <v>42</v>
      </c>
      <c r="K2142" s="1" t="s">
        <v>42</v>
      </c>
      <c r="M2142" s="1" t="s">
        <v>42</v>
      </c>
      <c r="O2142" s="1" t="s">
        <v>42</v>
      </c>
      <c r="P2142" s="1" t="s">
        <v>42</v>
      </c>
      <c r="Q2142" s="1" t="s">
        <v>42</v>
      </c>
      <c r="R2142" s="1" t="s">
        <v>42</v>
      </c>
      <c r="S2142" s="1" t="s">
        <v>42</v>
      </c>
      <c r="T2142" s="1" t="s">
        <v>42</v>
      </c>
    </row>
    <row r="2143" spans="1:20" ht="20.100000000000001" customHeight="1" x14ac:dyDescent="0.3">
      <c r="A2143" s="27" t="s">
        <v>8785</v>
      </c>
      <c r="B2143" s="28">
        <v>300.2</v>
      </c>
      <c r="C2143" s="28">
        <v>0</v>
      </c>
      <c r="D2143" s="28">
        <v>0</v>
      </c>
      <c r="E2143" s="28">
        <v>300.2</v>
      </c>
      <c r="F2143" s="27" t="s">
        <v>42</v>
      </c>
      <c r="G2143" s="1" t="s">
        <v>1629</v>
      </c>
      <c r="H2143" s="1" t="s">
        <v>7713</v>
      </c>
      <c r="I2143" s="1" t="s">
        <v>8380</v>
      </c>
      <c r="J2143" s="1" t="s">
        <v>42</v>
      </c>
      <c r="K2143" s="1" t="s">
        <v>42</v>
      </c>
      <c r="M2143" s="1" t="s">
        <v>42</v>
      </c>
      <c r="O2143" s="1" t="s">
        <v>42</v>
      </c>
      <c r="P2143" s="1" t="s">
        <v>42</v>
      </c>
      <c r="Q2143" s="1" t="s">
        <v>42</v>
      </c>
      <c r="R2143" s="1" t="s">
        <v>42</v>
      </c>
      <c r="S2143" s="1" t="s">
        <v>42</v>
      </c>
      <c r="T2143" s="1" t="s">
        <v>42</v>
      </c>
    </row>
    <row r="2144" spans="1:20" ht="20.100000000000001" customHeight="1" x14ac:dyDescent="0.3">
      <c r="A2144" s="27" t="s">
        <v>8786</v>
      </c>
      <c r="B2144" s="28">
        <v>0</v>
      </c>
      <c r="C2144" s="28">
        <v>2196</v>
      </c>
      <c r="D2144" s="28">
        <v>0</v>
      </c>
      <c r="E2144" s="28">
        <v>2196</v>
      </c>
      <c r="F2144" s="27" t="s">
        <v>42</v>
      </c>
      <c r="G2144" s="1" t="s">
        <v>1629</v>
      </c>
      <c r="H2144" s="1" t="s">
        <v>7713</v>
      </c>
      <c r="I2144" s="1" t="s">
        <v>8382</v>
      </c>
      <c r="J2144" s="1" t="s">
        <v>42</v>
      </c>
      <c r="K2144" s="1" t="s">
        <v>42</v>
      </c>
      <c r="M2144" s="1" t="s">
        <v>42</v>
      </c>
      <c r="O2144" s="1" t="s">
        <v>42</v>
      </c>
      <c r="P2144" s="1" t="s">
        <v>42</v>
      </c>
      <c r="Q2144" s="1" t="s">
        <v>42</v>
      </c>
      <c r="R2144" s="1" t="s">
        <v>42</v>
      </c>
      <c r="S2144" s="1" t="s">
        <v>42</v>
      </c>
      <c r="T2144" s="1" t="s">
        <v>42</v>
      </c>
    </row>
    <row r="2145" spans="1:20" ht="20.100000000000001" customHeight="1" x14ac:dyDescent="0.3">
      <c r="A2145" s="27" t="s">
        <v>8787</v>
      </c>
      <c r="B2145" s="28">
        <v>0</v>
      </c>
      <c r="C2145" s="28">
        <v>0</v>
      </c>
      <c r="D2145" s="28">
        <v>516.20000000000005</v>
      </c>
      <c r="E2145" s="28">
        <v>516.20000000000005</v>
      </c>
      <c r="F2145" s="27" t="s">
        <v>42</v>
      </c>
      <c r="G2145" s="1" t="s">
        <v>1629</v>
      </c>
      <c r="H2145" s="1" t="s">
        <v>7713</v>
      </c>
      <c r="I2145" s="1" t="s">
        <v>8384</v>
      </c>
      <c r="J2145" s="1" t="s">
        <v>42</v>
      </c>
      <c r="K2145" s="1" t="s">
        <v>42</v>
      </c>
      <c r="M2145" s="1" t="s">
        <v>42</v>
      </c>
      <c r="O2145" s="1" t="s">
        <v>42</v>
      </c>
      <c r="P2145" s="1" t="s">
        <v>42</v>
      </c>
      <c r="Q2145" s="1" t="s">
        <v>42</v>
      </c>
      <c r="R2145" s="1" t="s">
        <v>42</v>
      </c>
      <c r="S2145" s="1" t="s">
        <v>42</v>
      </c>
      <c r="T2145" s="1" t="s">
        <v>42</v>
      </c>
    </row>
    <row r="2146" spans="1:20" ht="20.100000000000001" customHeight="1" x14ac:dyDescent="0.3">
      <c r="A2146" s="27" t="s">
        <v>7742</v>
      </c>
      <c r="B2146" s="28">
        <v>300.2</v>
      </c>
      <c r="C2146" s="28">
        <v>2196</v>
      </c>
      <c r="D2146" s="28">
        <v>516.20000000000005</v>
      </c>
      <c r="E2146" s="28">
        <v>3012.4</v>
      </c>
      <c r="F2146" s="27" t="s">
        <v>42</v>
      </c>
      <c r="G2146" s="1" t="s">
        <v>1629</v>
      </c>
      <c r="H2146" s="1" t="s">
        <v>7713</v>
      </c>
      <c r="I2146" s="1" t="s">
        <v>7743</v>
      </c>
      <c r="J2146" s="1" t="s">
        <v>42</v>
      </c>
      <c r="K2146" s="1" t="s">
        <v>42</v>
      </c>
      <c r="M2146" s="1" t="s">
        <v>42</v>
      </c>
      <c r="O2146" s="1" t="s">
        <v>42</v>
      </c>
      <c r="P2146" s="1" t="s">
        <v>42</v>
      </c>
      <c r="Q2146" s="1" t="s">
        <v>42</v>
      </c>
      <c r="R2146" s="1" t="s">
        <v>42</v>
      </c>
      <c r="S2146" s="1" t="s">
        <v>42</v>
      </c>
      <c r="T2146" s="1" t="s">
        <v>42</v>
      </c>
    </row>
    <row r="2147" spans="1:20" ht="20.100000000000001" customHeight="1" x14ac:dyDescent="0.3">
      <c r="A2147" s="27" t="s">
        <v>7712</v>
      </c>
      <c r="B2147" s="28">
        <v>0</v>
      </c>
      <c r="C2147" s="28">
        <v>0</v>
      </c>
      <c r="D2147" s="28">
        <v>0</v>
      </c>
      <c r="E2147" s="28">
        <v>0</v>
      </c>
      <c r="F2147" s="27" t="s">
        <v>42</v>
      </c>
      <c r="G2147" s="1" t="s">
        <v>1629</v>
      </c>
      <c r="H2147" s="1" t="s">
        <v>7713</v>
      </c>
      <c r="I2147" s="1" t="s">
        <v>42</v>
      </c>
      <c r="J2147" s="1" t="s">
        <v>42</v>
      </c>
      <c r="K2147" s="1" t="s">
        <v>42</v>
      </c>
      <c r="M2147" s="1" t="s">
        <v>42</v>
      </c>
      <c r="O2147" s="1" t="s">
        <v>42</v>
      </c>
      <c r="P2147" s="1" t="s">
        <v>42</v>
      </c>
      <c r="Q2147" s="1" t="s">
        <v>42</v>
      </c>
      <c r="R2147" s="1" t="s">
        <v>42</v>
      </c>
      <c r="S2147" s="1" t="s">
        <v>42</v>
      </c>
      <c r="T2147" s="1" t="s">
        <v>42</v>
      </c>
    </row>
    <row r="2148" spans="1:20" ht="20.100000000000001" customHeight="1" x14ac:dyDescent="0.3">
      <c r="A2148" s="27" t="s">
        <v>8366</v>
      </c>
      <c r="B2148" s="28">
        <v>0</v>
      </c>
      <c r="C2148" s="28">
        <v>0</v>
      </c>
      <c r="D2148" s="28">
        <v>0</v>
      </c>
      <c r="E2148" s="28">
        <v>0</v>
      </c>
      <c r="F2148" s="27" t="s">
        <v>42</v>
      </c>
      <c r="G2148" s="1" t="s">
        <v>1629</v>
      </c>
      <c r="H2148" s="1" t="s">
        <v>7713</v>
      </c>
      <c r="I2148" s="1" t="s">
        <v>8367</v>
      </c>
      <c r="J2148" s="1" t="s">
        <v>42</v>
      </c>
      <c r="K2148" s="1" t="s">
        <v>42</v>
      </c>
      <c r="M2148" s="1" t="s">
        <v>42</v>
      </c>
      <c r="O2148" s="1" t="s">
        <v>42</v>
      </c>
      <c r="P2148" s="1" t="s">
        <v>42</v>
      </c>
      <c r="Q2148" s="1" t="s">
        <v>42</v>
      </c>
      <c r="R2148" s="1" t="s">
        <v>42</v>
      </c>
      <c r="S2148" s="1" t="s">
        <v>42</v>
      </c>
      <c r="T2148" s="1" t="s">
        <v>42</v>
      </c>
    </row>
    <row r="2149" spans="1:20" ht="20.100000000000001" customHeight="1" x14ac:dyDescent="0.3">
      <c r="A2149" s="27" t="s">
        <v>8788</v>
      </c>
      <c r="B2149" s="28">
        <v>198.6</v>
      </c>
      <c r="C2149" s="28">
        <v>0</v>
      </c>
      <c r="D2149" s="28">
        <v>0</v>
      </c>
      <c r="E2149" s="28">
        <v>198.6</v>
      </c>
      <c r="F2149" s="27" t="s">
        <v>42</v>
      </c>
      <c r="G2149" s="1" t="s">
        <v>1629</v>
      </c>
      <c r="H2149" s="1" t="s">
        <v>7713</v>
      </c>
      <c r="I2149" s="1" t="s">
        <v>8336</v>
      </c>
      <c r="J2149" s="1" t="s">
        <v>42</v>
      </c>
      <c r="K2149" s="1" t="s">
        <v>42</v>
      </c>
      <c r="M2149" s="1" t="s">
        <v>42</v>
      </c>
      <c r="O2149" s="1" t="s">
        <v>42</v>
      </c>
      <c r="P2149" s="1" t="s">
        <v>42</v>
      </c>
      <c r="Q2149" s="1" t="s">
        <v>42</v>
      </c>
      <c r="R2149" s="1" t="s">
        <v>42</v>
      </c>
      <c r="S2149" s="1" t="s">
        <v>42</v>
      </c>
      <c r="T2149" s="1" t="s">
        <v>42</v>
      </c>
    </row>
    <row r="2150" spans="1:20" ht="20.100000000000001" customHeight="1" x14ac:dyDescent="0.3">
      <c r="A2150" s="27" t="s">
        <v>8789</v>
      </c>
      <c r="B2150" s="28">
        <v>0</v>
      </c>
      <c r="C2150" s="28">
        <v>1852.2</v>
      </c>
      <c r="D2150" s="28">
        <v>0</v>
      </c>
      <c r="E2150" s="28">
        <v>1852.2</v>
      </c>
      <c r="F2150" s="27" t="s">
        <v>42</v>
      </c>
      <c r="G2150" s="1" t="s">
        <v>1629</v>
      </c>
      <c r="H2150" s="1" t="s">
        <v>7713</v>
      </c>
      <c r="I2150" s="1" t="s">
        <v>8338</v>
      </c>
      <c r="J2150" s="1" t="s">
        <v>42</v>
      </c>
      <c r="K2150" s="1" t="s">
        <v>42</v>
      </c>
      <c r="M2150" s="1" t="s">
        <v>42</v>
      </c>
      <c r="O2150" s="1" t="s">
        <v>42</v>
      </c>
      <c r="P2150" s="1" t="s">
        <v>42</v>
      </c>
      <c r="Q2150" s="1" t="s">
        <v>42</v>
      </c>
      <c r="R2150" s="1" t="s">
        <v>42</v>
      </c>
      <c r="S2150" s="1" t="s">
        <v>42</v>
      </c>
      <c r="T2150" s="1" t="s">
        <v>42</v>
      </c>
    </row>
    <row r="2151" spans="1:20" ht="20.100000000000001" customHeight="1" x14ac:dyDescent="0.3">
      <c r="A2151" s="27" t="s">
        <v>8790</v>
      </c>
      <c r="B2151" s="28">
        <v>0</v>
      </c>
      <c r="C2151" s="28">
        <v>0</v>
      </c>
      <c r="D2151" s="28">
        <v>242.6</v>
      </c>
      <c r="E2151" s="28">
        <v>242.6</v>
      </c>
      <c r="F2151" s="27" t="s">
        <v>42</v>
      </c>
      <c r="G2151" s="1" t="s">
        <v>1629</v>
      </c>
      <c r="H2151" s="1" t="s">
        <v>7713</v>
      </c>
      <c r="I2151" s="1" t="s">
        <v>8340</v>
      </c>
      <c r="J2151" s="1" t="s">
        <v>42</v>
      </c>
      <c r="K2151" s="1" t="s">
        <v>42</v>
      </c>
      <c r="M2151" s="1" t="s">
        <v>42</v>
      </c>
      <c r="O2151" s="1" t="s">
        <v>42</v>
      </c>
      <c r="P2151" s="1" t="s">
        <v>42</v>
      </c>
      <c r="Q2151" s="1" t="s">
        <v>42</v>
      </c>
      <c r="R2151" s="1" t="s">
        <v>42</v>
      </c>
      <c r="S2151" s="1" t="s">
        <v>42</v>
      </c>
      <c r="T2151" s="1" t="s">
        <v>42</v>
      </c>
    </row>
    <row r="2152" spans="1:20" ht="20.100000000000001" customHeight="1" x14ac:dyDescent="0.3">
      <c r="A2152" s="27" t="s">
        <v>7742</v>
      </c>
      <c r="B2152" s="28">
        <v>198.6</v>
      </c>
      <c r="C2152" s="28">
        <v>1852.2</v>
      </c>
      <c r="D2152" s="28">
        <v>242.6</v>
      </c>
      <c r="E2152" s="28">
        <v>2293.4</v>
      </c>
      <c r="F2152" s="27" t="s">
        <v>42</v>
      </c>
      <c r="G2152" s="1" t="s">
        <v>1629</v>
      </c>
      <c r="H2152" s="1" t="s">
        <v>7713</v>
      </c>
      <c r="I2152" s="1" t="s">
        <v>7743</v>
      </c>
      <c r="J2152" s="1" t="s">
        <v>42</v>
      </c>
      <c r="K2152" s="1" t="s">
        <v>42</v>
      </c>
      <c r="M2152" s="1" t="s">
        <v>42</v>
      </c>
      <c r="O2152" s="1" t="s">
        <v>42</v>
      </c>
      <c r="P2152" s="1" t="s">
        <v>42</v>
      </c>
      <c r="Q2152" s="1" t="s">
        <v>42</v>
      </c>
      <c r="R2152" s="1" t="s">
        <v>42</v>
      </c>
      <c r="S2152" s="1" t="s">
        <v>42</v>
      </c>
      <c r="T2152" s="1" t="s">
        <v>42</v>
      </c>
    </row>
    <row r="2153" spans="1:20" ht="20.100000000000001" customHeight="1" x14ac:dyDescent="0.3">
      <c r="A2153" s="27" t="s">
        <v>7768</v>
      </c>
      <c r="B2153" s="29">
        <v>498</v>
      </c>
      <c r="C2153" s="29">
        <v>6951</v>
      </c>
      <c r="D2153" s="29">
        <v>758</v>
      </c>
      <c r="E2153" s="29">
        <v>8207</v>
      </c>
      <c r="F2153" s="30"/>
    </row>
    <row r="2154" spans="1:20" ht="20.100000000000001" customHeight="1" x14ac:dyDescent="0.3">
      <c r="A2154" s="30"/>
      <c r="B2154" s="30"/>
      <c r="C2154" s="30"/>
      <c r="D2154" s="30"/>
      <c r="E2154" s="30"/>
      <c r="F2154" s="30"/>
    </row>
    <row r="2155" spans="1:20" ht="20.100000000000001" customHeight="1" x14ac:dyDescent="0.3">
      <c r="A2155" s="30" t="s">
        <v>8791</v>
      </c>
      <c r="B2155" s="30"/>
      <c r="C2155" s="30"/>
      <c r="D2155" s="30"/>
      <c r="E2155" s="30"/>
      <c r="F2155" s="27" t="s">
        <v>42</v>
      </c>
      <c r="G2155" s="1" t="s">
        <v>1632</v>
      </c>
      <c r="I2155" s="1" t="s">
        <v>1601</v>
      </c>
      <c r="J2155" s="1" t="s">
        <v>1630</v>
      </c>
      <c r="K2155" s="1" t="s">
        <v>65</v>
      </c>
    </row>
    <row r="2156" spans="1:20" ht="20.100000000000001" customHeight="1" x14ac:dyDescent="0.3">
      <c r="A2156" s="27" t="s">
        <v>42</v>
      </c>
      <c r="B2156" s="28"/>
      <c r="C2156" s="28"/>
      <c r="D2156" s="28"/>
      <c r="E2156" s="28"/>
      <c r="F2156" s="27" t="s">
        <v>42</v>
      </c>
      <c r="G2156" s="1" t="s">
        <v>1632</v>
      </c>
      <c r="H2156" s="1" t="s">
        <v>7711</v>
      </c>
      <c r="I2156" s="1" t="s">
        <v>42</v>
      </c>
      <c r="J2156" s="1" t="s">
        <v>42</v>
      </c>
      <c r="K2156" s="1" t="s">
        <v>42</v>
      </c>
      <c r="L2156">
        <v>1</v>
      </c>
      <c r="M2156" s="1" t="s">
        <v>42</v>
      </c>
      <c r="O2156" s="1" t="s">
        <v>42</v>
      </c>
      <c r="P2156" s="1" t="s">
        <v>42</v>
      </c>
      <c r="Q2156" s="1" t="s">
        <v>42</v>
      </c>
      <c r="R2156" s="1" t="s">
        <v>42</v>
      </c>
      <c r="S2156" s="1" t="s">
        <v>42</v>
      </c>
      <c r="T2156" s="1" t="s">
        <v>42</v>
      </c>
    </row>
    <row r="2157" spans="1:20" ht="20.100000000000001" customHeight="1" x14ac:dyDescent="0.3">
      <c r="A2157" s="27" t="s">
        <v>7712</v>
      </c>
      <c r="B2157" s="28">
        <v>0</v>
      </c>
      <c r="C2157" s="28">
        <v>0</v>
      </c>
      <c r="D2157" s="28">
        <v>0</v>
      </c>
      <c r="E2157" s="28">
        <v>0</v>
      </c>
      <c r="F2157" s="27" t="s">
        <v>42</v>
      </c>
      <c r="G2157" s="1" t="s">
        <v>1632</v>
      </c>
      <c r="H2157" s="1" t="s">
        <v>7713</v>
      </c>
      <c r="I2157" s="1" t="s">
        <v>42</v>
      </c>
      <c r="J2157" s="1" t="s">
        <v>42</v>
      </c>
      <c r="K2157" s="1" t="s">
        <v>42</v>
      </c>
      <c r="M2157" s="1" t="s">
        <v>42</v>
      </c>
      <c r="O2157" s="1" t="s">
        <v>42</v>
      </c>
      <c r="P2157" s="1" t="s">
        <v>42</v>
      </c>
      <c r="Q2157" s="1" t="s">
        <v>42</v>
      </c>
      <c r="R2157" s="1" t="s">
        <v>42</v>
      </c>
      <c r="S2157" s="1" t="s">
        <v>42</v>
      </c>
      <c r="T2157" s="1" t="s">
        <v>42</v>
      </c>
    </row>
    <row r="2158" spans="1:20" ht="20.100000000000001" customHeight="1" x14ac:dyDescent="0.3">
      <c r="A2158" s="27" t="s">
        <v>8792</v>
      </c>
      <c r="B2158" s="28">
        <v>0</v>
      </c>
      <c r="C2158" s="28">
        <v>0</v>
      </c>
      <c r="D2158" s="28">
        <v>0</v>
      </c>
      <c r="E2158" s="28">
        <v>0</v>
      </c>
      <c r="F2158" s="27" t="s">
        <v>42</v>
      </c>
      <c r="G2158" s="1" t="s">
        <v>1632</v>
      </c>
      <c r="H2158" s="1" t="s">
        <v>7713</v>
      </c>
      <c r="I2158" s="1" t="s">
        <v>8793</v>
      </c>
      <c r="J2158" s="1" t="s">
        <v>42</v>
      </c>
      <c r="K2158" s="1" t="s">
        <v>42</v>
      </c>
      <c r="M2158" s="1" t="s">
        <v>42</v>
      </c>
      <c r="O2158" s="1" t="s">
        <v>42</v>
      </c>
      <c r="P2158" s="1" t="s">
        <v>42</v>
      </c>
      <c r="Q2158" s="1" t="s">
        <v>42</v>
      </c>
      <c r="R2158" s="1" t="s">
        <v>42</v>
      </c>
      <c r="S2158" s="1" t="s">
        <v>42</v>
      </c>
      <c r="T2158" s="1" t="s">
        <v>42</v>
      </c>
    </row>
    <row r="2159" spans="1:20" ht="20.100000000000001" customHeight="1" x14ac:dyDescent="0.3">
      <c r="A2159" s="27" t="s">
        <v>8794</v>
      </c>
      <c r="B2159" s="28">
        <v>0</v>
      </c>
      <c r="C2159" s="28">
        <v>0</v>
      </c>
      <c r="D2159" s="28">
        <v>0</v>
      </c>
      <c r="E2159" s="28">
        <v>0</v>
      </c>
      <c r="F2159" s="27" t="s">
        <v>42</v>
      </c>
      <c r="G2159" s="1" t="s">
        <v>1632</v>
      </c>
      <c r="H2159" s="1" t="s">
        <v>7713</v>
      </c>
      <c r="I2159" s="1" t="s">
        <v>8683</v>
      </c>
      <c r="J2159" s="1" t="s">
        <v>42</v>
      </c>
      <c r="K2159" s="1" t="s">
        <v>42</v>
      </c>
      <c r="M2159" s="1" t="s">
        <v>42</v>
      </c>
      <c r="O2159" s="1" t="s">
        <v>42</v>
      </c>
      <c r="P2159" s="1" t="s">
        <v>42</v>
      </c>
      <c r="Q2159" s="1" t="s">
        <v>42</v>
      </c>
      <c r="R2159" s="1" t="s">
        <v>42</v>
      </c>
      <c r="S2159" s="1" t="s">
        <v>42</v>
      </c>
      <c r="T2159" s="1" t="s">
        <v>42</v>
      </c>
    </row>
    <row r="2160" spans="1:20" ht="20.100000000000001" customHeight="1" x14ac:dyDescent="0.3">
      <c r="A2160" s="27" t="s">
        <v>7712</v>
      </c>
      <c r="B2160" s="28">
        <v>0</v>
      </c>
      <c r="C2160" s="28">
        <v>0</v>
      </c>
      <c r="D2160" s="28">
        <v>0</v>
      </c>
      <c r="E2160" s="28">
        <v>0</v>
      </c>
      <c r="F2160" s="27" t="s">
        <v>42</v>
      </c>
      <c r="G2160" s="1" t="s">
        <v>1632</v>
      </c>
      <c r="H2160" s="1" t="s">
        <v>7713</v>
      </c>
      <c r="I2160" s="1" t="s">
        <v>42</v>
      </c>
      <c r="J2160" s="1" t="s">
        <v>42</v>
      </c>
      <c r="K2160" s="1" t="s">
        <v>42</v>
      </c>
      <c r="M2160" s="1" t="s">
        <v>42</v>
      </c>
      <c r="O2160" s="1" t="s">
        <v>42</v>
      </c>
      <c r="P2160" s="1" t="s">
        <v>42</v>
      </c>
      <c r="Q2160" s="1" t="s">
        <v>42</v>
      </c>
      <c r="R2160" s="1" t="s">
        <v>42</v>
      </c>
      <c r="S2160" s="1" t="s">
        <v>42</v>
      </c>
      <c r="T2160" s="1" t="s">
        <v>42</v>
      </c>
    </row>
    <row r="2161" spans="1:20" ht="20.100000000000001" customHeight="1" x14ac:dyDescent="0.3">
      <c r="A2161" s="27" t="s">
        <v>7718</v>
      </c>
      <c r="B2161" s="28">
        <v>0</v>
      </c>
      <c r="C2161" s="28">
        <v>0</v>
      </c>
      <c r="D2161" s="28">
        <v>0</v>
      </c>
      <c r="E2161" s="28">
        <v>0</v>
      </c>
      <c r="F2161" s="27" t="s">
        <v>42</v>
      </c>
      <c r="G2161" s="1" t="s">
        <v>1632</v>
      </c>
      <c r="H2161" s="1" t="s">
        <v>7713</v>
      </c>
      <c r="I2161" s="1" t="s">
        <v>7719</v>
      </c>
      <c r="J2161" s="1" t="s">
        <v>42</v>
      </c>
      <c r="K2161" s="1" t="s">
        <v>42</v>
      </c>
      <c r="M2161" s="1" t="s">
        <v>42</v>
      </c>
      <c r="O2161" s="1" t="s">
        <v>42</v>
      </c>
      <c r="P2161" s="1" t="s">
        <v>42</v>
      </c>
      <c r="Q2161" s="1" t="s">
        <v>42</v>
      </c>
      <c r="R2161" s="1" t="s">
        <v>42</v>
      </c>
      <c r="S2161" s="1" t="s">
        <v>42</v>
      </c>
      <c r="T2161" s="1" t="s">
        <v>42</v>
      </c>
    </row>
    <row r="2162" spans="1:20" ht="20.100000000000001" customHeight="1" x14ac:dyDescent="0.3">
      <c r="A2162" s="27" t="s">
        <v>8684</v>
      </c>
      <c r="B2162" s="28">
        <v>0</v>
      </c>
      <c r="C2162" s="28">
        <v>0</v>
      </c>
      <c r="D2162" s="28">
        <v>0</v>
      </c>
      <c r="E2162" s="28">
        <v>0</v>
      </c>
      <c r="F2162" s="27" t="s">
        <v>42</v>
      </c>
      <c r="G2162" s="1" t="s">
        <v>1632</v>
      </c>
      <c r="H2162" s="1" t="s">
        <v>7713</v>
      </c>
      <c r="I2162" s="1" t="s">
        <v>8685</v>
      </c>
      <c r="J2162" s="1" t="s">
        <v>42</v>
      </c>
      <c r="K2162" s="1" t="s">
        <v>42</v>
      </c>
      <c r="M2162" s="1" t="s">
        <v>42</v>
      </c>
      <c r="O2162" s="1" t="s">
        <v>42</v>
      </c>
      <c r="P2162" s="1" t="s">
        <v>42</v>
      </c>
      <c r="Q2162" s="1" t="s">
        <v>42</v>
      </c>
      <c r="R2162" s="1" t="s">
        <v>42</v>
      </c>
      <c r="S2162" s="1" t="s">
        <v>42</v>
      </c>
      <c r="T2162" s="1" t="s">
        <v>42</v>
      </c>
    </row>
    <row r="2163" spans="1:20" ht="20.100000000000001" customHeight="1" x14ac:dyDescent="0.3">
      <c r="A2163" s="27" t="s">
        <v>7712</v>
      </c>
      <c r="B2163" s="28">
        <v>0</v>
      </c>
      <c r="C2163" s="28">
        <v>0</v>
      </c>
      <c r="D2163" s="28">
        <v>0</v>
      </c>
      <c r="E2163" s="28">
        <v>0</v>
      </c>
      <c r="F2163" s="27" t="s">
        <v>42</v>
      </c>
      <c r="G2163" s="1" t="s">
        <v>1632</v>
      </c>
      <c r="H2163" s="1" t="s">
        <v>7713</v>
      </c>
      <c r="I2163" s="1" t="s">
        <v>42</v>
      </c>
      <c r="J2163" s="1" t="s">
        <v>42</v>
      </c>
      <c r="K2163" s="1" t="s">
        <v>42</v>
      </c>
      <c r="M2163" s="1" t="s">
        <v>42</v>
      </c>
      <c r="O2163" s="1" t="s">
        <v>42</v>
      </c>
      <c r="P2163" s="1" t="s">
        <v>42</v>
      </c>
      <c r="Q2163" s="1" t="s">
        <v>42</v>
      </c>
      <c r="R2163" s="1" t="s">
        <v>42</v>
      </c>
      <c r="S2163" s="1" t="s">
        <v>42</v>
      </c>
      <c r="T2163" s="1" t="s">
        <v>42</v>
      </c>
    </row>
    <row r="2164" spans="1:20" ht="20.100000000000001" customHeight="1" x14ac:dyDescent="0.3">
      <c r="A2164" s="27" t="s">
        <v>8225</v>
      </c>
      <c r="B2164" s="28">
        <v>0</v>
      </c>
      <c r="C2164" s="28">
        <v>0</v>
      </c>
      <c r="D2164" s="28">
        <v>0</v>
      </c>
      <c r="E2164" s="28">
        <v>0</v>
      </c>
      <c r="F2164" s="27" t="s">
        <v>42</v>
      </c>
      <c r="G2164" s="1" t="s">
        <v>1632</v>
      </c>
      <c r="H2164" s="1" t="s">
        <v>7713</v>
      </c>
      <c r="I2164" s="1" t="s">
        <v>8226</v>
      </c>
      <c r="J2164" s="1" t="s">
        <v>42</v>
      </c>
      <c r="K2164" s="1" t="s">
        <v>42</v>
      </c>
      <c r="M2164" s="1" t="s">
        <v>42</v>
      </c>
      <c r="O2164" s="1" t="s">
        <v>42</v>
      </c>
      <c r="P2164" s="1" t="s">
        <v>42</v>
      </c>
      <c r="Q2164" s="1" t="s">
        <v>42</v>
      </c>
      <c r="R2164" s="1" t="s">
        <v>42</v>
      </c>
      <c r="S2164" s="1" t="s">
        <v>42</v>
      </c>
      <c r="T2164" s="1" t="s">
        <v>42</v>
      </c>
    </row>
    <row r="2165" spans="1:20" ht="20.100000000000001" customHeight="1" x14ac:dyDescent="0.3">
      <c r="A2165" s="27" t="s">
        <v>8231</v>
      </c>
      <c r="B2165" s="28">
        <v>0</v>
      </c>
      <c r="C2165" s="28">
        <v>0</v>
      </c>
      <c r="D2165" s="28">
        <v>0</v>
      </c>
      <c r="E2165" s="28">
        <v>0</v>
      </c>
      <c r="F2165" s="27" t="s">
        <v>42</v>
      </c>
      <c r="G2165" s="1" t="s">
        <v>1632</v>
      </c>
      <c r="H2165" s="1" t="s">
        <v>7713</v>
      </c>
      <c r="I2165" s="1" t="s">
        <v>8232</v>
      </c>
      <c r="J2165" s="1" t="s">
        <v>42</v>
      </c>
      <c r="K2165" s="1" t="s">
        <v>42</v>
      </c>
      <c r="M2165" s="1" t="s">
        <v>42</v>
      </c>
      <c r="O2165" s="1" t="s">
        <v>42</v>
      </c>
      <c r="P2165" s="1" t="s">
        <v>42</v>
      </c>
      <c r="Q2165" s="1" t="s">
        <v>42</v>
      </c>
      <c r="R2165" s="1" t="s">
        <v>42</v>
      </c>
      <c r="S2165" s="1" t="s">
        <v>42</v>
      </c>
      <c r="T2165" s="1" t="s">
        <v>42</v>
      </c>
    </row>
    <row r="2166" spans="1:20" ht="20.100000000000001" customHeight="1" x14ac:dyDescent="0.3">
      <c r="A2166" s="27" t="s">
        <v>8795</v>
      </c>
      <c r="B2166" s="28">
        <v>0</v>
      </c>
      <c r="C2166" s="28">
        <v>3478.8</v>
      </c>
      <c r="D2166" s="28">
        <v>0</v>
      </c>
      <c r="E2166" s="28">
        <v>3478.8</v>
      </c>
      <c r="F2166" s="27" t="s">
        <v>42</v>
      </c>
      <c r="G2166" s="1" t="s">
        <v>1632</v>
      </c>
      <c r="H2166" s="1" t="s">
        <v>7713</v>
      </c>
      <c r="I2166" s="1" t="s">
        <v>8687</v>
      </c>
      <c r="J2166" s="1" t="s">
        <v>42</v>
      </c>
      <c r="K2166" s="1" t="s">
        <v>42</v>
      </c>
      <c r="M2166" s="1" t="s">
        <v>42</v>
      </c>
      <c r="O2166" s="1" t="s">
        <v>42</v>
      </c>
      <c r="P2166" s="1" t="s">
        <v>42</v>
      </c>
      <c r="Q2166" s="1" t="s">
        <v>42</v>
      </c>
      <c r="R2166" s="1" t="s">
        <v>42</v>
      </c>
      <c r="S2166" s="1" t="s">
        <v>42</v>
      </c>
      <c r="T2166" s="1" t="s">
        <v>42</v>
      </c>
    </row>
    <row r="2167" spans="1:20" ht="20.100000000000001" customHeight="1" x14ac:dyDescent="0.3">
      <c r="A2167" s="27" t="s">
        <v>7726</v>
      </c>
      <c r="B2167" s="28">
        <v>0</v>
      </c>
      <c r="C2167" s="28">
        <v>0</v>
      </c>
      <c r="D2167" s="28">
        <v>0</v>
      </c>
      <c r="E2167" s="28">
        <v>0</v>
      </c>
      <c r="F2167" s="27" t="s">
        <v>42</v>
      </c>
      <c r="G2167" s="1" t="s">
        <v>1632</v>
      </c>
      <c r="H2167" s="1" t="s">
        <v>7713</v>
      </c>
      <c r="I2167" s="1" t="s">
        <v>7727</v>
      </c>
      <c r="J2167" s="1" t="s">
        <v>42</v>
      </c>
      <c r="K2167" s="1" t="s">
        <v>42</v>
      </c>
      <c r="M2167" s="1" t="s">
        <v>42</v>
      </c>
      <c r="O2167" s="1" t="s">
        <v>42</v>
      </c>
      <c r="P2167" s="1" t="s">
        <v>42</v>
      </c>
      <c r="Q2167" s="1" t="s">
        <v>42</v>
      </c>
      <c r="R2167" s="1" t="s">
        <v>42</v>
      </c>
      <c r="S2167" s="1" t="s">
        <v>42</v>
      </c>
      <c r="T2167" s="1" t="s">
        <v>42</v>
      </c>
    </row>
    <row r="2168" spans="1:20" ht="20.100000000000001" customHeight="1" x14ac:dyDescent="0.3">
      <c r="A2168" s="27" t="s">
        <v>8796</v>
      </c>
      <c r="B2168" s="28">
        <v>0</v>
      </c>
      <c r="C2168" s="28">
        <v>1323.6</v>
      </c>
      <c r="D2168" s="28">
        <v>0</v>
      </c>
      <c r="E2168" s="28">
        <v>1323.6</v>
      </c>
      <c r="F2168" s="27" t="s">
        <v>42</v>
      </c>
      <c r="G2168" s="1" t="s">
        <v>1632</v>
      </c>
      <c r="H2168" s="1" t="s">
        <v>7713</v>
      </c>
      <c r="I2168" s="1" t="s">
        <v>8688</v>
      </c>
      <c r="J2168" s="1" t="s">
        <v>42</v>
      </c>
      <c r="K2168" s="1" t="s">
        <v>42</v>
      </c>
      <c r="M2168" s="1" t="s">
        <v>42</v>
      </c>
      <c r="O2168" s="1" t="s">
        <v>42</v>
      </c>
      <c r="P2168" s="1" t="s">
        <v>42</v>
      </c>
      <c r="Q2168" s="1" t="s">
        <v>42</v>
      </c>
      <c r="R2168" s="1" t="s">
        <v>42</v>
      </c>
      <c r="S2168" s="1" t="s">
        <v>42</v>
      </c>
      <c r="T2168" s="1" t="s">
        <v>42</v>
      </c>
    </row>
    <row r="2169" spans="1:20" ht="20.100000000000001" customHeight="1" x14ac:dyDescent="0.3">
      <c r="A2169" s="27" t="s">
        <v>7766</v>
      </c>
      <c r="B2169" s="28">
        <v>0</v>
      </c>
      <c r="C2169" s="28">
        <v>4802.3999999999996</v>
      </c>
      <c r="D2169" s="28">
        <v>0</v>
      </c>
      <c r="E2169" s="28">
        <v>4802.3999999999996</v>
      </c>
      <c r="F2169" s="27" t="s">
        <v>42</v>
      </c>
      <c r="G2169" s="1" t="s">
        <v>1632</v>
      </c>
      <c r="H2169" s="1" t="s">
        <v>7713</v>
      </c>
      <c r="I2169" s="1" t="s">
        <v>7767</v>
      </c>
      <c r="J2169" s="1" t="s">
        <v>42</v>
      </c>
      <c r="K2169" s="1" t="s">
        <v>42</v>
      </c>
      <c r="M2169" s="1" t="s">
        <v>42</v>
      </c>
      <c r="O2169" s="1" t="s">
        <v>42</v>
      </c>
      <c r="P2169" s="1" t="s">
        <v>42</v>
      </c>
      <c r="Q2169" s="1" t="s">
        <v>42</v>
      </c>
      <c r="R2169" s="1" t="s">
        <v>42</v>
      </c>
      <c r="S2169" s="1" t="s">
        <v>42</v>
      </c>
      <c r="T2169" s="1" t="s">
        <v>42</v>
      </c>
    </row>
    <row r="2170" spans="1:20" ht="20.100000000000001" customHeight="1" x14ac:dyDescent="0.3">
      <c r="A2170" s="27" t="s">
        <v>7712</v>
      </c>
      <c r="B2170" s="28">
        <v>0</v>
      </c>
      <c r="C2170" s="28">
        <v>0</v>
      </c>
      <c r="D2170" s="28">
        <v>0</v>
      </c>
      <c r="E2170" s="28">
        <v>0</v>
      </c>
      <c r="F2170" s="27" t="s">
        <v>42</v>
      </c>
      <c r="G2170" s="1" t="s">
        <v>1632</v>
      </c>
      <c r="H2170" s="1" t="s">
        <v>7713</v>
      </c>
      <c r="I2170" s="1" t="s">
        <v>42</v>
      </c>
      <c r="J2170" s="1" t="s">
        <v>42</v>
      </c>
      <c r="K2170" s="1" t="s">
        <v>42</v>
      </c>
      <c r="M2170" s="1" t="s">
        <v>42</v>
      </c>
      <c r="O2170" s="1" t="s">
        <v>42</v>
      </c>
      <c r="P2170" s="1" t="s">
        <v>42</v>
      </c>
      <c r="Q2170" s="1" t="s">
        <v>42</v>
      </c>
      <c r="R2170" s="1" t="s">
        <v>42</v>
      </c>
      <c r="S2170" s="1" t="s">
        <v>42</v>
      </c>
      <c r="T2170" s="1" t="s">
        <v>42</v>
      </c>
    </row>
    <row r="2171" spans="1:20" ht="20.100000000000001" customHeight="1" x14ac:dyDescent="0.3">
      <c r="A2171" s="27" t="s">
        <v>7812</v>
      </c>
      <c r="B2171" s="28">
        <v>0</v>
      </c>
      <c r="C2171" s="28">
        <v>0</v>
      </c>
      <c r="D2171" s="28">
        <v>0</v>
      </c>
      <c r="E2171" s="28">
        <v>0</v>
      </c>
      <c r="F2171" s="27" t="s">
        <v>42</v>
      </c>
      <c r="G2171" s="1" t="s">
        <v>1632</v>
      </c>
      <c r="H2171" s="1" t="s">
        <v>7713</v>
      </c>
      <c r="I2171" s="1" t="s">
        <v>7813</v>
      </c>
      <c r="J2171" s="1" t="s">
        <v>42</v>
      </c>
      <c r="K2171" s="1" t="s">
        <v>42</v>
      </c>
      <c r="M2171" s="1" t="s">
        <v>42</v>
      </c>
      <c r="O2171" s="1" t="s">
        <v>42</v>
      </c>
      <c r="P2171" s="1" t="s">
        <v>42</v>
      </c>
      <c r="Q2171" s="1" t="s">
        <v>42</v>
      </c>
      <c r="R2171" s="1" t="s">
        <v>42</v>
      </c>
      <c r="S2171" s="1" t="s">
        <v>42</v>
      </c>
      <c r="T2171" s="1" t="s">
        <v>42</v>
      </c>
    </row>
    <row r="2172" spans="1:20" ht="20.100000000000001" customHeight="1" x14ac:dyDescent="0.3">
      <c r="A2172" s="27" t="s">
        <v>7712</v>
      </c>
      <c r="B2172" s="28">
        <v>0</v>
      </c>
      <c r="C2172" s="28">
        <v>0</v>
      </c>
      <c r="D2172" s="28">
        <v>0</v>
      </c>
      <c r="E2172" s="28">
        <v>0</v>
      </c>
      <c r="F2172" s="27" t="s">
        <v>42</v>
      </c>
      <c r="G2172" s="1" t="s">
        <v>1632</v>
      </c>
      <c r="H2172" s="1" t="s">
        <v>7713</v>
      </c>
      <c r="I2172" s="1" t="s">
        <v>42</v>
      </c>
      <c r="J2172" s="1" t="s">
        <v>42</v>
      </c>
      <c r="K2172" s="1" t="s">
        <v>42</v>
      </c>
      <c r="M2172" s="1" t="s">
        <v>42</v>
      </c>
      <c r="O2172" s="1" t="s">
        <v>42</v>
      </c>
      <c r="P2172" s="1" t="s">
        <v>42</v>
      </c>
      <c r="Q2172" s="1" t="s">
        <v>42</v>
      </c>
      <c r="R2172" s="1" t="s">
        <v>42</v>
      </c>
      <c r="S2172" s="1" t="s">
        <v>42</v>
      </c>
      <c r="T2172" s="1" t="s">
        <v>42</v>
      </c>
    </row>
    <row r="2173" spans="1:20" ht="20.100000000000001" customHeight="1" x14ac:dyDescent="0.3">
      <c r="A2173" s="27" t="s">
        <v>8377</v>
      </c>
      <c r="B2173" s="28">
        <v>0</v>
      </c>
      <c r="C2173" s="28">
        <v>0</v>
      </c>
      <c r="D2173" s="28">
        <v>0</v>
      </c>
      <c r="E2173" s="28">
        <v>0</v>
      </c>
      <c r="F2173" s="27" t="s">
        <v>42</v>
      </c>
      <c r="G2173" s="1" t="s">
        <v>1632</v>
      </c>
      <c r="H2173" s="1" t="s">
        <v>7713</v>
      </c>
      <c r="I2173" s="1" t="s">
        <v>8378</v>
      </c>
      <c r="J2173" s="1" t="s">
        <v>42</v>
      </c>
      <c r="K2173" s="1" t="s">
        <v>42</v>
      </c>
      <c r="M2173" s="1" t="s">
        <v>42</v>
      </c>
      <c r="O2173" s="1" t="s">
        <v>42</v>
      </c>
      <c r="P2173" s="1" t="s">
        <v>42</v>
      </c>
      <c r="Q2173" s="1" t="s">
        <v>42</v>
      </c>
      <c r="R2173" s="1" t="s">
        <v>42</v>
      </c>
      <c r="S2173" s="1" t="s">
        <v>42</v>
      </c>
      <c r="T2173" s="1" t="s">
        <v>42</v>
      </c>
    </row>
    <row r="2174" spans="1:20" ht="20.100000000000001" customHeight="1" x14ac:dyDescent="0.3">
      <c r="A2174" s="27" t="s">
        <v>8797</v>
      </c>
      <c r="B2174" s="28">
        <v>496.6</v>
      </c>
      <c r="C2174" s="28">
        <v>0</v>
      </c>
      <c r="D2174" s="28">
        <v>0</v>
      </c>
      <c r="E2174" s="28">
        <v>496.6</v>
      </c>
      <c r="F2174" s="27" t="s">
        <v>42</v>
      </c>
      <c r="G2174" s="1" t="s">
        <v>1632</v>
      </c>
      <c r="H2174" s="1" t="s">
        <v>7713</v>
      </c>
      <c r="I2174" s="1" t="s">
        <v>8380</v>
      </c>
      <c r="J2174" s="1" t="s">
        <v>42</v>
      </c>
      <c r="K2174" s="1" t="s">
        <v>42</v>
      </c>
      <c r="M2174" s="1" t="s">
        <v>42</v>
      </c>
      <c r="O2174" s="1" t="s">
        <v>42</v>
      </c>
      <c r="P2174" s="1" t="s">
        <v>42</v>
      </c>
      <c r="Q2174" s="1" t="s">
        <v>42</v>
      </c>
      <c r="R2174" s="1" t="s">
        <v>42</v>
      </c>
      <c r="S2174" s="1" t="s">
        <v>42</v>
      </c>
      <c r="T2174" s="1" t="s">
        <v>42</v>
      </c>
    </row>
    <row r="2175" spans="1:20" ht="20.100000000000001" customHeight="1" x14ac:dyDescent="0.3">
      <c r="A2175" s="27" t="s">
        <v>8798</v>
      </c>
      <c r="B2175" s="28">
        <v>0</v>
      </c>
      <c r="C2175" s="28">
        <v>3632</v>
      </c>
      <c r="D2175" s="28">
        <v>0</v>
      </c>
      <c r="E2175" s="28">
        <v>3632</v>
      </c>
      <c r="F2175" s="27" t="s">
        <v>42</v>
      </c>
      <c r="G2175" s="1" t="s">
        <v>1632</v>
      </c>
      <c r="H2175" s="1" t="s">
        <v>7713</v>
      </c>
      <c r="I2175" s="1" t="s">
        <v>8382</v>
      </c>
      <c r="J2175" s="1" t="s">
        <v>42</v>
      </c>
      <c r="K2175" s="1" t="s">
        <v>42</v>
      </c>
      <c r="M2175" s="1" t="s">
        <v>42</v>
      </c>
      <c r="O2175" s="1" t="s">
        <v>42</v>
      </c>
      <c r="P2175" s="1" t="s">
        <v>42</v>
      </c>
      <c r="Q2175" s="1" t="s">
        <v>42</v>
      </c>
      <c r="R2175" s="1" t="s">
        <v>42</v>
      </c>
      <c r="S2175" s="1" t="s">
        <v>42</v>
      </c>
      <c r="T2175" s="1" t="s">
        <v>42</v>
      </c>
    </row>
    <row r="2176" spans="1:20" ht="20.100000000000001" customHeight="1" x14ac:dyDescent="0.3">
      <c r="A2176" s="27" t="s">
        <v>8799</v>
      </c>
      <c r="B2176" s="28">
        <v>0</v>
      </c>
      <c r="C2176" s="28">
        <v>0</v>
      </c>
      <c r="D2176" s="28">
        <v>853.7</v>
      </c>
      <c r="E2176" s="28">
        <v>853.7</v>
      </c>
      <c r="F2176" s="27" t="s">
        <v>42</v>
      </c>
      <c r="G2176" s="1" t="s">
        <v>1632</v>
      </c>
      <c r="H2176" s="1" t="s">
        <v>7713</v>
      </c>
      <c r="I2176" s="1" t="s">
        <v>8384</v>
      </c>
      <c r="J2176" s="1" t="s">
        <v>42</v>
      </c>
      <c r="K2176" s="1" t="s">
        <v>42</v>
      </c>
      <c r="M2176" s="1" t="s">
        <v>42</v>
      </c>
      <c r="O2176" s="1" t="s">
        <v>42</v>
      </c>
      <c r="P2176" s="1" t="s">
        <v>42</v>
      </c>
      <c r="Q2176" s="1" t="s">
        <v>42</v>
      </c>
      <c r="R2176" s="1" t="s">
        <v>42</v>
      </c>
      <c r="S2176" s="1" t="s">
        <v>42</v>
      </c>
      <c r="T2176" s="1" t="s">
        <v>42</v>
      </c>
    </row>
    <row r="2177" spans="1:20" ht="20.100000000000001" customHeight="1" x14ac:dyDescent="0.3">
      <c r="A2177" s="27" t="s">
        <v>7742</v>
      </c>
      <c r="B2177" s="28">
        <v>496.6</v>
      </c>
      <c r="C2177" s="28">
        <v>3632</v>
      </c>
      <c r="D2177" s="28">
        <v>853.7</v>
      </c>
      <c r="E2177" s="28">
        <v>4982.3</v>
      </c>
      <c r="F2177" s="27" t="s">
        <v>42</v>
      </c>
      <c r="G2177" s="1" t="s">
        <v>1632</v>
      </c>
      <c r="H2177" s="1" t="s">
        <v>7713</v>
      </c>
      <c r="I2177" s="1" t="s">
        <v>7743</v>
      </c>
      <c r="J2177" s="1" t="s">
        <v>42</v>
      </c>
      <c r="K2177" s="1" t="s">
        <v>42</v>
      </c>
      <c r="M2177" s="1" t="s">
        <v>42</v>
      </c>
      <c r="O2177" s="1" t="s">
        <v>42</v>
      </c>
      <c r="P2177" s="1" t="s">
        <v>42</v>
      </c>
      <c r="Q2177" s="1" t="s">
        <v>42</v>
      </c>
      <c r="R2177" s="1" t="s">
        <v>42</v>
      </c>
      <c r="S2177" s="1" t="s">
        <v>42</v>
      </c>
      <c r="T2177" s="1" t="s">
        <v>42</v>
      </c>
    </row>
    <row r="2178" spans="1:20" ht="20.100000000000001" customHeight="1" x14ac:dyDescent="0.3">
      <c r="A2178" s="27" t="s">
        <v>7712</v>
      </c>
      <c r="B2178" s="28">
        <v>0</v>
      </c>
      <c r="C2178" s="28">
        <v>0</v>
      </c>
      <c r="D2178" s="28">
        <v>0</v>
      </c>
      <c r="E2178" s="28">
        <v>0</v>
      </c>
      <c r="F2178" s="27" t="s">
        <v>42</v>
      </c>
      <c r="G2178" s="1" t="s">
        <v>1632</v>
      </c>
      <c r="H2178" s="1" t="s">
        <v>7713</v>
      </c>
      <c r="I2178" s="1" t="s">
        <v>42</v>
      </c>
      <c r="J2178" s="1" t="s">
        <v>42</v>
      </c>
      <c r="K2178" s="1" t="s">
        <v>42</v>
      </c>
      <c r="M2178" s="1" t="s">
        <v>42</v>
      </c>
      <c r="O2178" s="1" t="s">
        <v>42</v>
      </c>
      <c r="P2178" s="1" t="s">
        <v>42</v>
      </c>
      <c r="Q2178" s="1" t="s">
        <v>42</v>
      </c>
      <c r="R2178" s="1" t="s">
        <v>42</v>
      </c>
      <c r="S2178" s="1" t="s">
        <v>42</v>
      </c>
      <c r="T2178" s="1" t="s">
        <v>42</v>
      </c>
    </row>
    <row r="2179" spans="1:20" ht="20.100000000000001" customHeight="1" x14ac:dyDescent="0.3">
      <c r="A2179" s="27" t="s">
        <v>8366</v>
      </c>
      <c r="B2179" s="28">
        <v>0</v>
      </c>
      <c r="C2179" s="28">
        <v>0</v>
      </c>
      <c r="D2179" s="28">
        <v>0</v>
      </c>
      <c r="E2179" s="28">
        <v>0</v>
      </c>
      <c r="F2179" s="27" t="s">
        <v>42</v>
      </c>
      <c r="G2179" s="1" t="s">
        <v>1632</v>
      </c>
      <c r="H2179" s="1" t="s">
        <v>7713</v>
      </c>
      <c r="I2179" s="1" t="s">
        <v>8367</v>
      </c>
      <c r="J2179" s="1" t="s">
        <v>42</v>
      </c>
      <c r="K2179" s="1" t="s">
        <v>42</v>
      </c>
      <c r="M2179" s="1" t="s">
        <v>42</v>
      </c>
      <c r="O2179" s="1" t="s">
        <v>42</v>
      </c>
      <c r="P2179" s="1" t="s">
        <v>42</v>
      </c>
      <c r="Q2179" s="1" t="s">
        <v>42</v>
      </c>
      <c r="R2179" s="1" t="s">
        <v>42</v>
      </c>
      <c r="S2179" s="1" t="s">
        <v>42</v>
      </c>
      <c r="T2179" s="1" t="s">
        <v>42</v>
      </c>
    </row>
    <row r="2180" spans="1:20" ht="20.100000000000001" customHeight="1" x14ac:dyDescent="0.3">
      <c r="A2180" s="27" t="s">
        <v>8800</v>
      </c>
      <c r="B2180" s="28">
        <v>328.4</v>
      </c>
      <c r="C2180" s="28">
        <v>0</v>
      </c>
      <c r="D2180" s="28">
        <v>0</v>
      </c>
      <c r="E2180" s="28">
        <v>328.4</v>
      </c>
      <c r="F2180" s="27" t="s">
        <v>42</v>
      </c>
      <c r="G2180" s="1" t="s">
        <v>1632</v>
      </c>
      <c r="H2180" s="1" t="s">
        <v>7713</v>
      </c>
      <c r="I2180" s="1" t="s">
        <v>8336</v>
      </c>
      <c r="J2180" s="1" t="s">
        <v>42</v>
      </c>
      <c r="K2180" s="1" t="s">
        <v>42</v>
      </c>
      <c r="M2180" s="1" t="s">
        <v>42</v>
      </c>
      <c r="O2180" s="1" t="s">
        <v>42</v>
      </c>
      <c r="P2180" s="1" t="s">
        <v>42</v>
      </c>
      <c r="Q2180" s="1" t="s">
        <v>42</v>
      </c>
      <c r="R2180" s="1" t="s">
        <v>42</v>
      </c>
      <c r="S2180" s="1" t="s">
        <v>42</v>
      </c>
      <c r="T2180" s="1" t="s">
        <v>42</v>
      </c>
    </row>
    <row r="2181" spans="1:20" ht="20.100000000000001" customHeight="1" x14ac:dyDescent="0.3">
      <c r="A2181" s="27" t="s">
        <v>8801</v>
      </c>
      <c r="B2181" s="28">
        <v>0</v>
      </c>
      <c r="C2181" s="28">
        <v>3063.2</v>
      </c>
      <c r="D2181" s="28">
        <v>0</v>
      </c>
      <c r="E2181" s="28">
        <v>3063.2</v>
      </c>
      <c r="F2181" s="27" t="s">
        <v>42</v>
      </c>
      <c r="G2181" s="1" t="s">
        <v>1632</v>
      </c>
      <c r="H2181" s="1" t="s">
        <v>7713</v>
      </c>
      <c r="I2181" s="1" t="s">
        <v>8338</v>
      </c>
      <c r="J2181" s="1" t="s">
        <v>42</v>
      </c>
      <c r="K2181" s="1" t="s">
        <v>42</v>
      </c>
      <c r="M2181" s="1" t="s">
        <v>42</v>
      </c>
      <c r="O2181" s="1" t="s">
        <v>42</v>
      </c>
      <c r="P2181" s="1" t="s">
        <v>42</v>
      </c>
      <c r="Q2181" s="1" t="s">
        <v>42</v>
      </c>
      <c r="R2181" s="1" t="s">
        <v>42</v>
      </c>
      <c r="S2181" s="1" t="s">
        <v>42</v>
      </c>
      <c r="T2181" s="1" t="s">
        <v>42</v>
      </c>
    </row>
    <row r="2182" spans="1:20" ht="20.100000000000001" customHeight="1" x14ac:dyDescent="0.3">
      <c r="A2182" s="27" t="s">
        <v>8802</v>
      </c>
      <c r="B2182" s="28">
        <v>0</v>
      </c>
      <c r="C2182" s="28">
        <v>0</v>
      </c>
      <c r="D2182" s="28">
        <v>401.3</v>
      </c>
      <c r="E2182" s="28">
        <v>401.3</v>
      </c>
      <c r="F2182" s="27" t="s">
        <v>42</v>
      </c>
      <c r="G2182" s="1" t="s">
        <v>1632</v>
      </c>
      <c r="H2182" s="1" t="s">
        <v>7713</v>
      </c>
      <c r="I2182" s="1" t="s">
        <v>8340</v>
      </c>
      <c r="J2182" s="1" t="s">
        <v>42</v>
      </c>
      <c r="K2182" s="1" t="s">
        <v>42</v>
      </c>
      <c r="M2182" s="1" t="s">
        <v>42</v>
      </c>
      <c r="O2182" s="1" t="s">
        <v>42</v>
      </c>
      <c r="P2182" s="1" t="s">
        <v>42</v>
      </c>
      <c r="Q2182" s="1" t="s">
        <v>42</v>
      </c>
      <c r="R2182" s="1" t="s">
        <v>42</v>
      </c>
      <c r="S2182" s="1" t="s">
        <v>42</v>
      </c>
      <c r="T2182" s="1" t="s">
        <v>42</v>
      </c>
    </row>
    <row r="2183" spans="1:20" ht="20.100000000000001" customHeight="1" x14ac:dyDescent="0.3">
      <c r="A2183" s="27" t="s">
        <v>7742</v>
      </c>
      <c r="B2183" s="28">
        <v>328.4</v>
      </c>
      <c r="C2183" s="28">
        <v>3063.2</v>
      </c>
      <c r="D2183" s="28">
        <v>401.3</v>
      </c>
      <c r="E2183" s="28">
        <v>3792.9</v>
      </c>
      <c r="F2183" s="27" t="s">
        <v>42</v>
      </c>
      <c r="G2183" s="1" t="s">
        <v>1632</v>
      </c>
      <c r="H2183" s="1" t="s">
        <v>7713</v>
      </c>
      <c r="I2183" s="1" t="s">
        <v>7743</v>
      </c>
      <c r="J2183" s="1" t="s">
        <v>42</v>
      </c>
      <c r="K2183" s="1" t="s">
        <v>42</v>
      </c>
      <c r="M2183" s="1" t="s">
        <v>42</v>
      </c>
      <c r="O2183" s="1" t="s">
        <v>42</v>
      </c>
      <c r="P2183" s="1" t="s">
        <v>42</v>
      </c>
      <c r="Q2183" s="1" t="s">
        <v>42</v>
      </c>
      <c r="R2183" s="1" t="s">
        <v>42</v>
      </c>
      <c r="S2183" s="1" t="s">
        <v>42</v>
      </c>
      <c r="T2183" s="1" t="s">
        <v>42</v>
      </c>
    </row>
    <row r="2184" spans="1:20" ht="20.100000000000001" customHeight="1" x14ac:dyDescent="0.3">
      <c r="A2184" s="27" t="s">
        <v>7768</v>
      </c>
      <c r="B2184" s="29">
        <v>825</v>
      </c>
      <c r="C2184" s="29">
        <v>11497</v>
      </c>
      <c r="D2184" s="29">
        <v>1255</v>
      </c>
      <c r="E2184" s="29">
        <v>13577</v>
      </c>
      <c r="F2184" s="30"/>
    </row>
    <row r="2185" spans="1:20" ht="20.100000000000001" customHeight="1" x14ac:dyDescent="0.3">
      <c r="A2185" s="30"/>
      <c r="B2185" s="30"/>
      <c r="C2185" s="30"/>
      <c r="D2185" s="30"/>
      <c r="E2185" s="30"/>
      <c r="F2185" s="30"/>
    </row>
    <row r="2186" spans="1:20" ht="20.100000000000001" customHeight="1" x14ac:dyDescent="0.3">
      <c r="A2186" s="30" t="s">
        <v>8804</v>
      </c>
      <c r="B2186" s="30"/>
      <c r="C2186" s="30"/>
      <c r="D2186" s="30"/>
      <c r="E2186" s="30"/>
      <c r="F2186" s="27" t="s">
        <v>42</v>
      </c>
      <c r="G2186" s="1" t="s">
        <v>1639</v>
      </c>
      <c r="I2186" s="1" t="s">
        <v>1636</v>
      </c>
      <c r="J2186" s="1" t="s">
        <v>1637</v>
      </c>
      <c r="K2186" s="1" t="s">
        <v>65</v>
      </c>
    </row>
    <row r="2187" spans="1:20" ht="20.100000000000001" customHeight="1" x14ac:dyDescent="0.3">
      <c r="A2187" s="27" t="s">
        <v>42</v>
      </c>
      <c r="B2187" s="28"/>
      <c r="C2187" s="28"/>
      <c r="D2187" s="28"/>
      <c r="E2187" s="28"/>
      <c r="F2187" s="27" t="s">
        <v>42</v>
      </c>
      <c r="G2187" s="1" t="s">
        <v>1639</v>
      </c>
      <c r="H2187" s="1" t="s">
        <v>7711</v>
      </c>
      <c r="I2187" s="1" t="s">
        <v>42</v>
      </c>
      <c r="J2187" s="1" t="s">
        <v>42</v>
      </c>
      <c r="K2187" s="1" t="s">
        <v>42</v>
      </c>
      <c r="L2187">
        <v>1</v>
      </c>
      <c r="M2187" s="1" t="s">
        <v>42</v>
      </c>
      <c r="O2187" s="1" t="s">
        <v>42</v>
      </c>
      <c r="P2187" s="1" t="s">
        <v>42</v>
      </c>
      <c r="Q2187" s="1" t="s">
        <v>42</v>
      </c>
      <c r="R2187" s="1" t="s">
        <v>42</v>
      </c>
      <c r="S2187" s="1" t="s">
        <v>42</v>
      </c>
      <c r="T2187" s="1" t="s">
        <v>42</v>
      </c>
    </row>
    <row r="2188" spans="1:20" ht="20.100000000000001" customHeight="1" x14ac:dyDescent="0.3">
      <c r="A2188" s="27" t="s">
        <v>8805</v>
      </c>
      <c r="B2188" s="28">
        <v>0</v>
      </c>
      <c r="C2188" s="28">
        <v>0</v>
      </c>
      <c r="D2188" s="28">
        <v>0</v>
      </c>
      <c r="E2188" s="28">
        <v>0</v>
      </c>
      <c r="F2188" s="27" t="s">
        <v>42</v>
      </c>
      <c r="G2188" s="1" t="s">
        <v>1639</v>
      </c>
      <c r="H2188" s="1" t="s">
        <v>7713</v>
      </c>
      <c r="I2188" s="1" t="s">
        <v>8805</v>
      </c>
      <c r="J2188" s="1" t="s">
        <v>42</v>
      </c>
      <c r="K2188" s="1" t="s">
        <v>42</v>
      </c>
      <c r="M2188" s="1" t="s">
        <v>42</v>
      </c>
      <c r="O2188" s="1" t="s">
        <v>42</v>
      </c>
      <c r="P2188" s="1" t="s">
        <v>42</v>
      </c>
      <c r="Q2188" s="1" t="s">
        <v>42</v>
      </c>
      <c r="R2188" s="1" t="s">
        <v>42</v>
      </c>
      <c r="S2188" s="1" t="s">
        <v>42</v>
      </c>
      <c r="T2188" s="1" t="s">
        <v>42</v>
      </c>
    </row>
    <row r="2189" spans="1:20" ht="20.100000000000001" customHeight="1" x14ac:dyDescent="0.3">
      <c r="A2189" s="27" t="s">
        <v>8806</v>
      </c>
      <c r="B2189" s="28">
        <v>0</v>
      </c>
      <c r="C2189" s="28">
        <v>0</v>
      </c>
      <c r="D2189" s="28">
        <v>0</v>
      </c>
      <c r="E2189" s="28">
        <v>0</v>
      </c>
      <c r="F2189" s="27" t="s">
        <v>42</v>
      </c>
      <c r="G2189" s="1" t="s">
        <v>1639</v>
      </c>
      <c r="H2189" s="1" t="s">
        <v>7713</v>
      </c>
      <c r="I2189" s="1" t="s">
        <v>8807</v>
      </c>
      <c r="J2189" s="1" t="s">
        <v>42</v>
      </c>
      <c r="K2189" s="1" t="s">
        <v>42</v>
      </c>
      <c r="M2189" s="1" t="s">
        <v>42</v>
      </c>
      <c r="O2189" s="1" t="s">
        <v>42</v>
      </c>
      <c r="P2189" s="1" t="s">
        <v>42</v>
      </c>
      <c r="Q2189" s="1" t="s">
        <v>42</v>
      </c>
      <c r="R2189" s="1" t="s">
        <v>42</v>
      </c>
      <c r="S2189" s="1" t="s">
        <v>42</v>
      </c>
      <c r="T2189" s="1" t="s">
        <v>42</v>
      </c>
    </row>
    <row r="2190" spans="1:20" ht="20.100000000000001" customHeight="1" x14ac:dyDescent="0.3">
      <c r="A2190" s="27" t="s">
        <v>8808</v>
      </c>
      <c r="B2190" s="28">
        <v>0</v>
      </c>
      <c r="C2190" s="28">
        <v>0</v>
      </c>
      <c r="D2190" s="28">
        <v>0</v>
      </c>
      <c r="E2190" s="28">
        <v>0</v>
      </c>
      <c r="F2190" s="27" t="s">
        <v>42</v>
      </c>
      <c r="G2190" s="1" t="s">
        <v>1639</v>
      </c>
      <c r="H2190" s="1" t="s">
        <v>7713</v>
      </c>
      <c r="I2190" s="1" t="s">
        <v>8809</v>
      </c>
      <c r="J2190" s="1" t="s">
        <v>42</v>
      </c>
      <c r="K2190" s="1" t="s">
        <v>42</v>
      </c>
      <c r="M2190" s="1" t="s">
        <v>42</v>
      </c>
      <c r="O2190" s="1" t="s">
        <v>42</v>
      </c>
      <c r="P2190" s="1" t="s">
        <v>42</v>
      </c>
      <c r="Q2190" s="1" t="s">
        <v>42</v>
      </c>
      <c r="R2190" s="1" t="s">
        <v>42</v>
      </c>
      <c r="S2190" s="1" t="s">
        <v>42</v>
      </c>
      <c r="T2190" s="1" t="s">
        <v>42</v>
      </c>
    </row>
    <row r="2191" spans="1:20" ht="20.100000000000001" customHeight="1" x14ac:dyDescent="0.3">
      <c r="A2191" s="27" t="s">
        <v>7712</v>
      </c>
      <c r="B2191" s="28">
        <v>0</v>
      </c>
      <c r="C2191" s="28">
        <v>0</v>
      </c>
      <c r="D2191" s="28">
        <v>0</v>
      </c>
      <c r="E2191" s="28">
        <v>0</v>
      </c>
      <c r="F2191" s="27" t="s">
        <v>42</v>
      </c>
      <c r="G2191" s="1" t="s">
        <v>1639</v>
      </c>
      <c r="H2191" s="1" t="s">
        <v>7713</v>
      </c>
      <c r="I2191" s="1" t="s">
        <v>7712</v>
      </c>
      <c r="J2191" s="1" t="s">
        <v>42</v>
      </c>
      <c r="K2191" s="1" t="s">
        <v>42</v>
      </c>
      <c r="M2191" s="1" t="s">
        <v>42</v>
      </c>
      <c r="O2191" s="1" t="s">
        <v>42</v>
      </c>
      <c r="P2191" s="1" t="s">
        <v>42</v>
      </c>
      <c r="Q2191" s="1" t="s">
        <v>42</v>
      </c>
      <c r="R2191" s="1" t="s">
        <v>42</v>
      </c>
      <c r="S2191" s="1" t="s">
        <v>42</v>
      </c>
      <c r="T2191" s="1" t="s">
        <v>42</v>
      </c>
    </row>
    <row r="2192" spans="1:20" ht="20.100000000000001" customHeight="1" x14ac:dyDescent="0.3">
      <c r="A2192" s="27" t="s">
        <v>7718</v>
      </c>
      <c r="B2192" s="28">
        <v>0</v>
      </c>
      <c r="C2192" s="28">
        <v>0</v>
      </c>
      <c r="D2192" s="28">
        <v>0</v>
      </c>
      <c r="E2192" s="28">
        <v>0</v>
      </c>
      <c r="F2192" s="27" t="s">
        <v>42</v>
      </c>
      <c r="G2192" s="1" t="s">
        <v>1639</v>
      </c>
      <c r="H2192" s="1" t="s">
        <v>7713</v>
      </c>
      <c r="I2192" s="1" t="s">
        <v>7719</v>
      </c>
      <c r="J2192" s="1" t="s">
        <v>42</v>
      </c>
      <c r="K2192" s="1" t="s">
        <v>42</v>
      </c>
      <c r="M2192" s="1" t="s">
        <v>42</v>
      </c>
      <c r="O2192" s="1" t="s">
        <v>42</v>
      </c>
      <c r="P2192" s="1" t="s">
        <v>42</v>
      </c>
      <c r="Q2192" s="1" t="s">
        <v>42</v>
      </c>
      <c r="R2192" s="1" t="s">
        <v>42</v>
      </c>
      <c r="S2192" s="1" t="s">
        <v>42</v>
      </c>
      <c r="T2192" s="1" t="s">
        <v>42</v>
      </c>
    </row>
    <row r="2193" spans="1:20" ht="20.100000000000001" customHeight="1" x14ac:dyDescent="0.3">
      <c r="A2193" s="27" t="s">
        <v>7712</v>
      </c>
      <c r="B2193" s="28">
        <v>0</v>
      </c>
      <c r="C2193" s="28">
        <v>0</v>
      </c>
      <c r="D2193" s="28">
        <v>0</v>
      </c>
      <c r="E2193" s="28">
        <v>0</v>
      </c>
      <c r="F2193" s="27" t="s">
        <v>42</v>
      </c>
      <c r="G2193" s="1" t="s">
        <v>1639</v>
      </c>
      <c r="H2193" s="1" t="s">
        <v>7713</v>
      </c>
      <c r="I2193" s="1" t="s">
        <v>42</v>
      </c>
      <c r="J2193" s="1" t="s">
        <v>42</v>
      </c>
      <c r="K2193" s="1" t="s">
        <v>42</v>
      </c>
      <c r="M2193" s="1" t="s">
        <v>42</v>
      </c>
      <c r="O2193" s="1" t="s">
        <v>42</v>
      </c>
      <c r="P2193" s="1" t="s">
        <v>42</v>
      </c>
      <c r="Q2193" s="1" t="s">
        <v>42</v>
      </c>
      <c r="R2193" s="1" t="s">
        <v>42</v>
      </c>
      <c r="S2193" s="1" t="s">
        <v>42</v>
      </c>
      <c r="T2193" s="1" t="s">
        <v>42</v>
      </c>
    </row>
    <row r="2194" spans="1:20" ht="20.100000000000001" customHeight="1" x14ac:dyDescent="0.3">
      <c r="A2194" s="27" t="s">
        <v>8225</v>
      </c>
      <c r="B2194" s="28">
        <v>0</v>
      </c>
      <c r="C2194" s="28">
        <v>0</v>
      </c>
      <c r="D2194" s="28">
        <v>0</v>
      </c>
      <c r="E2194" s="28">
        <v>0</v>
      </c>
      <c r="F2194" s="27" t="s">
        <v>42</v>
      </c>
      <c r="G2194" s="1" t="s">
        <v>1639</v>
      </c>
      <c r="H2194" s="1" t="s">
        <v>7713</v>
      </c>
      <c r="I2194" s="1" t="s">
        <v>8226</v>
      </c>
      <c r="J2194" s="1" t="s">
        <v>42</v>
      </c>
      <c r="K2194" s="1" t="s">
        <v>42</v>
      </c>
      <c r="M2194" s="1" t="s">
        <v>42</v>
      </c>
      <c r="O2194" s="1" t="s">
        <v>42</v>
      </c>
      <c r="P2194" s="1" t="s">
        <v>42</v>
      </c>
      <c r="Q2194" s="1" t="s">
        <v>42</v>
      </c>
      <c r="R2194" s="1" t="s">
        <v>42</v>
      </c>
      <c r="S2194" s="1" t="s">
        <v>42</v>
      </c>
      <c r="T2194" s="1" t="s">
        <v>42</v>
      </c>
    </row>
    <row r="2195" spans="1:20" ht="20.100000000000001" customHeight="1" x14ac:dyDescent="0.3">
      <c r="A2195" s="27" t="s">
        <v>8684</v>
      </c>
      <c r="B2195" s="28">
        <v>0</v>
      </c>
      <c r="C2195" s="28">
        <v>0</v>
      </c>
      <c r="D2195" s="28">
        <v>0</v>
      </c>
      <c r="E2195" s="28">
        <v>0</v>
      </c>
      <c r="F2195" s="27" t="s">
        <v>42</v>
      </c>
      <c r="G2195" s="1" t="s">
        <v>1639</v>
      </c>
      <c r="H2195" s="1" t="s">
        <v>7713</v>
      </c>
      <c r="I2195" s="1" t="s">
        <v>8685</v>
      </c>
      <c r="J2195" s="1" t="s">
        <v>42</v>
      </c>
      <c r="K2195" s="1" t="s">
        <v>42</v>
      </c>
      <c r="M2195" s="1" t="s">
        <v>42</v>
      </c>
      <c r="O2195" s="1" t="s">
        <v>42</v>
      </c>
      <c r="P2195" s="1" t="s">
        <v>42</v>
      </c>
      <c r="Q2195" s="1" t="s">
        <v>42</v>
      </c>
      <c r="R2195" s="1" t="s">
        <v>42</v>
      </c>
      <c r="S2195" s="1" t="s">
        <v>42</v>
      </c>
      <c r="T2195" s="1" t="s">
        <v>42</v>
      </c>
    </row>
    <row r="2196" spans="1:20" ht="20.100000000000001" customHeight="1" x14ac:dyDescent="0.3">
      <c r="A2196" s="27" t="s">
        <v>8810</v>
      </c>
      <c r="B2196" s="28">
        <v>0</v>
      </c>
      <c r="C2196" s="28">
        <v>0</v>
      </c>
      <c r="D2196" s="28">
        <v>0</v>
      </c>
      <c r="E2196" s="28">
        <v>0</v>
      </c>
      <c r="F2196" s="27" t="s">
        <v>42</v>
      </c>
      <c r="G2196" s="1" t="s">
        <v>1639</v>
      </c>
      <c r="H2196" s="1" t="s">
        <v>7713</v>
      </c>
      <c r="I2196" s="1" t="s">
        <v>8811</v>
      </c>
      <c r="J2196" s="1" t="s">
        <v>42</v>
      </c>
      <c r="K2196" s="1" t="s">
        <v>42</v>
      </c>
      <c r="M2196" s="1" t="s">
        <v>42</v>
      </c>
      <c r="O2196" s="1" t="s">
        <v>42</v>
      </c>
      <c r="P2196" s="1" t="s">
        <v>42</v>
      </c>
      <c r="Q2196" s="1" t="s">
        <v>42</v>
      </c>
      <c r="R2196" s="1" t="s">
        <v>42</v>
      </c>
      <c r="S2196" s="1" t="s">
        <v>42</v>
      </c>
      <c r="T2196" s="1" t="s">
        <v>42</v>
      </c>
    </row>
    <row r="2197" spans="1:20" ht="20.100000000000001" customHeight="1" x14ac:dyDescent="0.3">
      <c r="A2197" s="27" t="s">
        <v>8812</v>
      </c>
      <c r="B2197" s="28">
        <v>0</v>
      </c>
      <c r="C2197" s="28">
        <v>4522.3999999999996</v>
      </c>
      <c r="D2197" s="28">
        <v>0</v>
      </c>
      <c r="E2197" s="28">
        <v>4522.3999999999996</v>
      </c>
      <c r="F2197" s="27" t="s">
        <v>42</v>
      </c>
      <c r="G2197" s="1" t="s">
        <v>1639</v>
      </c>
      <c r="H2197" s="1" t="s">
        <v>7713</v>
      </c>
      <c r="I2197" s="1" t="s">
        <v>8813</v>
      </c>
      <c r="J2197" s="1" t="s">
        <v>42</v>
      </c>
      <c r="K2197" s="1" t="s">
        <v>42</v>
      </c>
      <c r="M2197" s="1" t="s">
        <v>42</v>
      </c>
      <c r="O2197" s="1" t="s">
        <v>42</v>
      </c>
      <c r="P2197" s="1" t="s">
        <v>42</v>
      </c>
      <c r="Q2197" s="1" t="s">
        <v>42</v>
      </c>
      <c r="R2197" s="1" t="s">
        <v>42</v>
      </c>
      <c r="S2197" s="1" t="s">
        <v>42</v>
      </c>
      <c r="T2197" s="1" t="s">
        <v>42</v>
      </c>
    </row>
    <row r="2198" spans="1:20" ht="20.100000000000001" customHeight="1" x14ac:dyDescent="0.3">
      <c r="A2198" s="27" t="s">
        <v>7726</v>
      </c>
      <c r="B2198" s="28">
        <v>0</v>
      </c>
      <c r="C2198" s="28">
        <v>0</v>
      </c>
      <c r="D2198" s="28">
        <v>0</v>
      </c>
      <c r="E2198" s="28">
        <v>0</v>
      </c>
      <c r="F2198" s="27" t="s">
        <v>42</v>
      </c>
      <c r="G2198" s="1" t="s">
        <v>1639</v>
      </c>
      <c r="H2198" s="1" t="s">
        <v>7713</v>
      </c>
      <c r="I2198" s="1" t="s">
        <v>7727</v>
      </c>
      <c r="J2198" s="1" t="s">
        <v>42</v>
      </c>
      <c r="K2198" s="1" t="s">
        <v>42</v>
      </c>
      <c r="M2198" s="1" t="s">
        <v>42</v>
      </c>
      <c r="O2198" s="1" t="s">
        <v>42</v>
      </c>
      <c r="P2198" s="1" t="s">
        <v>42</v>
      </c>
      <c r="Q2198" s="1" t="s">
        <v>42</v>
      </c>
      <c r="R2198" s="1" t="s">
        <v>42</v>
      </c>
      <c r="S2198" s="1" t="s">
        <v>42</v>
      </c>
      <c r="T2198" s="1" t="s">
        <v>42</v>
      </c>
    </row>
    <row r="2199" spans="1:20" ht="20.100000000000001" customHeight="1" x14ac:dyDescent="0.3">
      <c r="A2199" s="27" t="s">
        <v>8814</v>
      </c>
      <c r="B2199" s="28">
        <v>0</v>
      </c>
      <c r="C2199" s="28">
        <v>1147.0999999999999</v>
      </c>
      <c r="D2199" s="28">
        <v>0</v>
      </c>
      <c r="E2199" s="28">
        <v>1147.0999999999999</v>
      </c>
      <c r="F2199" s="27" t="s">
        <v>42</v>
      </c>
      <c r="G2199" s="1" t="s">
        <v>1639</v>
      </c>
      <c r="H2199" s="1" t="s">
        <v>7713</v>
      </c>
      <c r="I2199" s="1" t="s">
        <v>8815</v>
      </c>
      <c r="J2199" s="1" t="s">
        <v>42</v>
      </c>
      <c r="K2199" s="1" t="s">
        <v>42</v>
      </c>
      <c r="M2199" s="1" t="s">
        <v>42</v>
      </c>
      <c r="O2199" s="1" t="s">
        <v>42</v>
      </c>
      <c r="P2199" s="1" t="s">
        <v>42</v>
      </c>
      <c r="Q2199" s="1" t="s">
        <v>42</v>
      </c>
      <c r="R2199" s="1" t="s">
        <v>42</v>
      </c>
      <c r="S2199" s="1" t="s">
        <v>42</v>
      </c>
      <c r="T2199" s="1" t="s">
        <v>42</v>
      </c>
    </row>
    <row r="2200" spans="1:20" ht="20.100000000000001" customHeight="1" x14ac:dyDescent="0.3">
      <c r="A2200" s="27" t="s">
        <v>7742</v>
      </c>
      <c r="B2200" s="28">
        <v>0</v>
      </c>
      <c r="C2200" s="28">
        <v>5669.5</v>
      </c>
      <c r="D2200" s="28">
        <v>0</v>
      </c>
      <c r="E2200" s="28">
        <v>5669.5</v>
      </c>
      <c r="F2200" s="27" t="s">
        <v>42</v>
      </c>
      <c r="G2200" s="1" t="s">
        <v>1639</v>
      </c>
      <c r="H2200" s="1" t="s">
        <v>7713</v>
      </c>
      <c r="I2200" s="1" t="s">
        <v>7743</v>
      </c>
      <c r="J2200" s="1" t="s">
        <v>42</v>
      </c>
      <c r="K2200" s="1" t="s">
        <v>42</v>
      </c>
      <c r="M2200" s="1" t="s">
        <v>42</v>
      </c>
      <c r="O2200" s="1" t="s">
        <v>42</v>
      </c>
      <c r="P2200" s="1" t="s">
        <v>42</v>
      </c>
      <c r="Q2200" s="1" t="s">
        <v>42</v>
      </c>
      <c r="R2200" s="1" t="s">
        <v>42</v>
      </c>
      <c r="S2200" s="1" t="s">
        <v>42</v>
      </c>
      <c r="T2200" s="1" t="s">
        <v>42</v>
      </c>
    </row>
    <row r="2201" spans="1:20" ht="20.100000000000001" customHeight="1" x14ac:dyDescent="0.3">
      <c r="A2201" s="27" t="s">
        <v>7712</v>
      </c>
      <c r="B2201" s="28">
        <v>0</v>
      </c>
      <c r="C2201" s="28">
        <v>0</v>
      </c>
      <c r="D2201" s="28">
        <v>0</v>
      </c>
      <c r="E2201" s="28">
        <v>0</v>
      </c>
      <c r="F2201" s="27" t="s">
        <v>42</v>
      </c>
      <c r="G2201" s="1" t="s">
        <v>1639</v>
      </c>
      <c r="H2201" s="1" t="s">
        <v>7713</v>
      </c>
      <c r="I2201" s="1" t="s">
        <v>42</v>
      </c>
      <c r="J2201" s="1" t="s">
        <v>42</v>
      </c>
      <c r="K2201" s="1" t="s">
        <v>42</v>
      </c>
      <c r="M2201" s="1" t="s">
        <v>42</v>
      </c>
      <c r="O2201" s="1" t="s">
        <v>42</v>
      </c>
      <c r="P2201" s="1" t="s">
        <v>42</v>
      </c>
      <c r="Q2201" s="1" t="s">
        <v>42</v>
      </c>
      <c r="R2201" s="1" t="s">
        <v>42</v>
      </c>
      <c r="S2201" s="1" t="s">
        <v>42</v>
      </c>
      <c r="T2201" s="1" t="s">
        <v>42</v>
      </c>
    </row>
    <row r="2202" spans="1:20" ht="20.100000000000001" customHeight="1" x14ac:dyDescent="0.3">
      <c r="A2202" s="27" t="s">
        <v>7812</v>
      </c>
      <c r="B2202" s="28">
        <v>0</v>
      </c>
      <c r="C2202" s="28">
        <v>0</v>
      </c>
      <c r="D2202" s="28">
        <v>0</v>
      </c>
      <c r="E2202" s="28">
        <v>0</v>
      </c>
      <c r="F2202" s="27" t="s">
        <v>42</v>
      </c>
      <c r="G2202" s="1" t="s">
        <v>1639</v>
      </c>
      <c r="H2202" s="1" t="s">
        <v>7713</v>
      </c>
      <c r="I2202" s="1" t="s">
        <v>7813</v>
      </c>
      <c r="J2202" s="1" t="s">
        <v>42</v>
      </c>
      <c r="K2202" s="1" t="s">
        <v>42</v>
      </c>
      <c r="M2202" s="1" t="s">
        <v>42</v>
      </c>
      <c r="O2202" s="1" t="s">
        <v>42</v>
      </c>
      <c r="P2202" s="1" t="s">
        <v>42</v>
      </c>
      <c r="Q2202" s="1" t="s">
        <v>42</v>
      </c>
      <c r="R2202" s="1" t="s">
        <v>42</v>
      </c>
      <c r="S2202" s="1" t="s">
        <v>42</v>
      </c>
      <c r="T2202" s="1" t="s">
        <v>42</v>
      </c>
    </row>
    <row r="2203" spans="1:20" ht="20.100000000000001" customHeight="1" x14ac:dyDescent="0.3">
      <c r="A2203" s="27" t="s">
        <v>7712</v>
      </c>
      <c r="B2203" s="28">
        <v>0</v>
      </c>
      <c r="C2203" s="28">
        <v>0</v>
      </c>
      <c r="D2203" s="28">
        <v>0</v>
      </c>
      <c r="E2203" s="28">
        <v>0</v>
      </c>
      <c r="F2203" s="27" t="s">
        <v>42</v>
      </c>
      <c r="G2203" s="1" t="s">
        <v>1639</v>
      </c>
      <c r="H2203" s="1" t="s">
        <v>7713</v>
      </c>
      <c r="I2203" s="1" t="s">
        <v>7712</v>
      </c>
      <c r="J2203" s="1" t="s">
        <v>42</v>
      </c>
      <c r="K2203" s="1" t="s">
        <v>42</v>
      </c>
      <c r="M2203" s="1" t="s">
        <v>42</v>
      </c>
      <c r="O2203" s="1" t="s">
        <v>42</v>
      </c>
      <c r="P2203" s="1" t="s">
        <v>42</v>
      </c>
      <c r="Q2203" s="1" t="s">
        <v>42</v>
      </c>
      <c r="R2203" s="1" t="s">
        <v>42</v>
      </c>
      <c r="S2203" s="1" t="s">
        <v>42</v>
      </c>
      <c r="T2203" s="1" t="s">
        <v>42</v>
      </c>
    </row>
    <row r="2204" spans="1:20" ht="20.100000000000001" customHeight="1" x14ac:dyDescent="0.3">
      <c r="A2204" s="27" t="s">
        <v>8816</v>
      </c>
      <c r="B2204" s="28">
        <v>0</v>
      </c>
      <c r="C2204" s="28">
        <v>0</v>
      </c>
      <c r="D2204" s="28">
        <v>0</v>
      </c>
      <c r="E2204" s="28">
        <v>0</v>
      </c>
      <c r="F2204" s="27" t="s">
        <v>42</v>
      </c>
      <c r="G2204" s="1" t="s">
        <v>1639</v>
      </c>
      <c r="H2204" s="1" t="s">
        <v>7713</v>
      </c>
      <c r="I2204" s="1" t="s">
        <v>8817</v>
      </c>
      <c r="J2204" s="1" t="s">
        <v>42</v>
      </c>
      <c r="K2204" s="1" t="s">
        <v>42</v>
      </c>
      <c r="M2204" s="1" t="s">
        <v>42</v>
      </c>
      <c r="O2204" s="1" t="s">
        <v>42</v>
      </c>
      <c r="P2204" s="1" t="s">
        <v>42</v>
      </c>
      <c r="Q2204" s="1" t="s">
        <v>42</v>
      </c>
      <c r="R2204" s="1" t="s">
        <v>42</v>
      </c>
      <c r="S2204" s="1" t="s">
        <v>42</v>
      </c>
      <c r="T2204" s="1" t="s">
        <v>42</v>
      </c>
    </row>
    <row r="2205" spans="1:20" ht="20.100000000000001" customHeight="1" x14ac:dyDescent="0.3">
      <c r="A2205" s="27" t="s">
        <v>8818</v>
      </c>
      <c r="B2205" s="28">
        <v>859.3</v>
      </c>
      <c r="C2205" s="28">
        <v>0</v>
      </c>
      <c r="D2205" s="28">
        <v>0</v>
      </c>
      <c r="E2205" s="28">
        <v>859.3</v>
      </c>
      <c r="F2205" s="27" t="s">
        <v>42</v>
      </c>
      <c r="G2205" s="1" t="s">
        <v>1639</v>
      </c>
      <c r="H2205" s="1" t="s">
        <v>7713</v>
      </c>
      <c r="I2205" s="1" t="s">
        <v>8240</v>
      </c>
      <c r="J2205" s="1" t="s">
        <v>42</v>
      </c>
      <c r="K2205" s="1" t="s">
        <v>42</v>
      </c>
      <c r="M2205" s="1" t="s">
        <v>42</v>
      </c>
      <c r="O2205" s="1" t="s">
        <v>42</v>
      </c>
      <c r="P2205" s="1" t="s">
        <v>42</v>
      </c>
      <c r="Q2205" s="1" t="s">
        <v>42</v>
      </c>
      <c r="R2205" s="1" t="s">
        <v>42</v>
      </c>
      <c r="S2205" s="1" t="s">
        <v>42</v>
      </c>
      <c r="T2205" s="1" t="s">
        <v>42</v>
      </c>
    </row>
    <row r="2206" spans="1:20" ht="20.100000000000001" customHeight="1" x14ac:dyDescent="0.3">
      <c r="A2206" s="27" t="s">
        <v>8819</v>
      </c>
      <c r="B2206" s="28">
        <v>0</v>
      </c>
      <c r="C2206" s="28">
        <v>3147.7</v>
      </c>
      <c r="D2206" s="28">
        <v>0</v>
      </c>
      <c r="E2206" s="28">
        <v>3147.7</v>
      </c>
      <c r="F2206" s="27" t="s">
        <v>42</v>
      </c>
      <c r="G2206" s="1" t="s">
        <v>1639</v>
      </c>
      <c r="H2206" s="1" t="s">
        <v>7713</v>
      </c>
      <c r="I2206" s="1" t="s">
        <v>8242</v>
      </c>
      <c r="J2206" s="1" t="s">
        <v>42</v>
      </c>
      <c r="K2206" s="1" t="s">
        <v>42</v>
      </c>
      <c r="M2206" s="1" t="s">
        <v>42</v>
      </c>
      <c r="O2206" s="1" t="s">
        <v>42</v>
      </c>
      <c r="P2206" s="1" t="s">
        <v>42</v>
      </c>
      <c r="Q2206" s="1" t="s">
        <v>42</v>
      </c>
      <c r="R2206" s="1" t="s">
        <v>42</v>
      </c>
      <c r="S2206" s="1" t="s">
        <v>42</v>
      </c>
      <c r="T2206" s="1" t="s">
        <v>42</v>
      </c>
    </row>
    <row r="2207" spans="1:20" ht="20.100000000000001" customHeight="1" x14ac:dyDescent="0.3">
      <c r="A2207" s="27" t="s">
        <v>8820</v>
      </c>
      <c r="B2207" s="28">
        <v>0</v>
      </c>
      <c r="C2207" s="28">
        <v>0</v>
      </c>
      <c r="D2207" s="28">
        <v>934</v>
      </c>
      <c r="E2207" s="28">
        <v>934</v>
      </c>
      <c r="F2207" s="27" t="s">
        <v>42</v>
      </c>
      <c r="G2207" s="1" t="s">
        <v>1639</v>
      </c>
      <c r="H2207" s="1" t="s">
        <v>7713</v>
      </c>
      <c r="I2207" s="1" t="s">
        <v>8244</v>
      </c>
      <c r="J2207" s="1" t="s">
        <v>42</v>
      </c>
      <c r="K2207" s="1" t="s">
        <v>42</v>
      </c>
      <c r="M2207" s="1" t="s">
        <v>42</v>
      </c>
      <c r="O2207" s="1" t="s">
        <v>42</v>
      </c>
      <c r="P2207" s="1" t="s">
        <v>42</v>
      </c>
      <c r="Q2207" s="1" t="s">
        <v>42</v>
      </c>
      <c r="R2207" s="1" t="s">
        <v>42</v>
      </c>
      <c r="S2207" s="1" t="s">
        <v>42</v>
      </c>
      <c r="T2207" s="1" t="s">
        <v>42</v>
      </c>
    </row>
    <row r="2208" spans="1:20" ht="20.100000000000001" customHeight="1" x14ac:dyDescent="0.3">
      <c r="A2208" s="27" t="s">
        <v>7742</v>
      </c>
      <c r="B2208" s="28">
        <v>859.3</v>
      </c>
      <c r="C2208" s="28">
        <v>3147.7</v>
      </c>
      <c r="D2208" s="28">
        <v>934</v>
      </c>
      <c r="E2208" s="28">
        <v>4941</v>
      </c>
      <c r="F2208" s="27" t="s">
        <v>42</v>
      </c>
      <c r="G2208" s="1" t="s">
        <v>1639</v>
      </c>
      <c r="H2208" s="1" t="s">
        <v>7713</v>
      </c>
      <c r="I2208" s="1" t="s">
        <v>7743</v>
      </c>
      <c r="J2208" s="1" t="s">
        <v>42</v>
      </c>
      <c r="K2208" s="1" t="s">
        <v>42</v>
      </c>
      <c r="M2208" s="1" t="s">
        <v>42</v>
      </c>
      <c r="O2208" s="1" t="s">
        <v>42</v>
      </c>
      <c r="P2208" s="1" t="s">
        <v>42</v>
      </c>
      <c r="Q2208" s="1" t="s">
        <v>42</v>
      </c>
      <c r="R2208" s="1" t="s">
        <v>42</v>
      </c>
      <c r="S2208" s="1" t="s">
        <v>42</v>
      </c>
      <c r="T2208" s="1" t="s">
        <v>42</v>
      </c>
    </row>
    <row r="2209" spans="1:20" ht="20.100000000000001" customHeight="1" x14ac:dyDescent="0.3">
      <c r="A2209" s="27" t="s">
        <v>7712</v>
      </c>
      <c r="B2209" s="28">
        <v>0</v>
      </c>
      <c r="C2209" s="28">
        <v>0</v>
      </c>
      <c r="D2209" s="28">
        <v>0</v>
      </c>
      <c r="E2209" s="28">
        <v>0</v>
      </c>
      <c r="F2209" s="27" t="s">
        <v>42</v>
      </c>
      <c r="G2209" s="1" t="s">
        <v>1639</v>
      </c>
      <c r="H2209" s="1" t="s">
        <v>7713</v>
      </c>
      <c r="I2209" s="1" t="s">
        <v>42</v>
      </c>
      <c r="J2209" s="1" t="s">
        <v>42</v>
      </c>
      <c r="K2209" s="1" t="s">
        <v>42</v>
      </c>
      <c r="M2209" s="1" t="s">
        <v>42</v>
      </c>
      <c r="O2209" s="1" t="s">
        <v>42</v>
      </c>
      <c r="P2209" s="1" t="s">
        <v>42</v>
      </c>
      <c r="Q2209" s="1" t="s">
        <v>42</v>
      </c>
      <c r="R2209" s="1" t="s">
        <v>42</v>
      </c>
      <c r="S2209" s="1" t="s">
        <v>42</v>
      </c>
      <c r="T2209" s="1" t="s">
        <v>42</v>
      </c>
    </row>
    <row r="2210" spans="1:20" ht="20.100000000000001" customHeight="1" x14ac:dyDescent="0.3">
      <c r="A2210" s="27" t="s">
        <v>8366</v>
      </c>
      <c r="B2210" s="28">
        <v>0</v>
      </c>
      <c r="C2210" s="28">
        <v>0</v>
      </c>
      <c r="D2210" s="28">
        <v>0</v>
      </c>
      <c r="E2210" s="28">
        <v>0</v>
      </c>
      <c r="F2210" s="27" t="s">
        <v>42</v>
      </c>
      <c r="G2210" s="1" t="s">
        <v>1639</v>
      </c>
      <c r="H2210" s="1" t="s">
        <v>7713</v>
      </c>
      <c r="I2210" s="1" t="s">
        <v>8367</v>
      </c>
      <c r="J2210" s="1" t="s">
        <v>42</v>
      </c>
      <c r="K2210" s="1" t="s">
        <v>42</v>
      </c>
      <c r="M2210" s="1" t="s">
        <v>42</v>
      </c>
      <c r="O2210" s="1" t="s">
        <v>42</v>
      </c>
      <c r="P2210" s="1" t="s">
        <v>42</v>
      </c>
      <c r="Q2210" s="1" t="s">
        <v>42</v>
      </c>
      <c r="R2210" s="1" t="s">
        <v>42</v>
      </c>
      <c r="S2210" s="1" t="s">
        <v>42</v>
      </c>
      <c r="T2210" s="1" t="s">
        <v>42</v>
      </c>
    </row>
    <row r="2211" spans="1:20" ht="20.100000000000001" customHeight="1" x14ac:dyDescent="0.3">
      <c r="A2211" s="27" t="s">
        <v>8821</v>
      </c>
      <c r="B2211" s="28">
        <v>284.60000000000002</v>
      </c>
      <c r="C2211" s="28">
        <v>0</v>
      </c>
      <c r="D2211" s="28">
        <v>0</v>
      </c>
      <c r="E2211" s="28">
        <v>284.60000000000002</v>
      </c>
      <c r="F2211" s="27" t="s">
        <v>42</v>
      </c>
      <c r="G2211" s="1" t="s">
        <v>1639</v>
      </c>
      <c r="H2211" s="1" t="s">
        <v>7713</v>
      </c>
      <c r="I2211" s="1" t="s">
        <v>8336</v>
      </c>
      <c r="J2211" s="1" t="s">
        <v>42</v>
      </c>
      <c r="K2211" s="1" t="s">
        <v>42</v>
      </c>
      <c r="M2211" s="1" t="s">
        <v>42</v>
      </c>
      <c r="O2211" s="1" t="s">
        <v>42</v>
      </c>
      <c r="P2211" s="1" t="s">
        <v>42</v>
      </c>
      <c r="Q2211" s="1" t="s">
        <v>42</v>
      </c>
      <c r="R2211" s="1" t="s">
        <v>42</v>
      </c>
      <c r="S2211" s="1" t="s">
        <v>42</v>
      </c>
      <c r="T2211" s="1" t="s">
        <v>42</v>
      </c>
    </row>
    <row r="2212" spans="1:20" ht="20.100000000000001" customHeight="1" x14ac:dyDescent="0.3">
      <c r="A2212" s="27" t="s">
        <v>8822</v>
      </c>
      <c r="B2212" s="28">
        <v>0</v>
      </c>
      <c r="C2212" s="28">
        <v>2654.8</v>
      </c>
      <c r="D2212" s="28">
        <v>0</v>
      </c>
      <c r="E2212" s="28">
        <v>2654.8</v>
      </c>
      <c r="F2212" s="27" t="s">
        <v>42</v>
      </c>
      <c r="G2212" s="1" t="s">
        <v>1639</v>
      </c>
      <c r="H2212" s="1" t="s">
        <v>7713</v>
      </c>
      <c r="I2212" s="1" t="s">
        <v>8338</v>
      </c>
      <c r="J2212" s="1" t="s">
        <v>42</v>
      </c>
      <c r="K2212" s="1" t="s">
        <v>42</v>
      </c>
      <c r="M2212" s="1" t="s">
        <v>42</v>
      </c>
      <c r="O2212" s="1" t="s">
        <v>42</v>
      </c>
      <c r="P2212" s="1" t="s">
        <v>42</v>
      </c>
      <c r="Q2212" s="1" t="s">
        <v>42</v>
      </c>
      <c r="R2212" s="1" t="s">
        <v>42</v>
      </c>
      <c r="S2212" s="1" t="s">
        <v>42</v>
      </c>
      <c r="T2212" s="1" t="s">
        <v>42</v>
      </c>
    </row>
    <row r="2213" spans="1:20" ht="20.100000000000001" customHeight="1" x14ac:dyDescent="0.3">
      <c r="A2213" s="27" t="s">
        <v>8823</v>
      </c>
      <c r="B2213" s="28">
        <v>0</v>
      </c>
      <c r="C2213" s="28">
        <v>0</v>
      </c>
      <c r="D2213" s="28">
        <v>347.8</v>
      </c>
      <c r="E2213" s="28">
        <v>347.8</v>
      </c>
      <c r="F2213" s="27" t="s">
        <v>42</v>
      </c>
      <c r="G2213" s="1" t="s">
        <v>1639</v>
      </c>
      <c r="H2213" s="1" t="s">
        <v>7713</v>
      </c>
      <c r="I2213" s="1" t="s">
        <v>8340</v>
      </c>
      <c r="J2213" s="1" t="s">
        <v>42</v>
      </c>
      <c r="K2213" s="1" t="s">
        <v>42</v>
      </c>
      <c r="M2213" s="1" t="s">
        <v>42</v>
      </c>
      <c r="O2213" s="1" t="s">
        <v>42</v>
      </c>
      <c r="P2213" s="1" t="s">
        <v>42</v>
      </c>
      <c r="Q2213" s="1" t="s">
        <v>42</v>
      </c>
      <c r="R2213" s="1" t="s">
        <v>42</v>
      </c>
      <c r="S2213" s="1" t="s">
        <v>42</v>
      </c>
      <c r="T2213" s="1" t="s">
        <v>42</v>
      </c>
    </row>
    <row r="2214" spans="1:20" ht="20.100000000000001" customHeight="1" x14ac:dyDescent="0.3">
      <c r="A2214" s="27" t="s">
        <v>7742</v>
      </c>
      <c r="B2214" s="28">
        <v>284.60000000000002</v>
      </c>
      <c r="C2214" s="28">
        <v>2654.8</v>
      </c>
      <c r="D2214" s="28">
        <v>347.8</v>
      </c>
      <c r="E2214" s="28">
        <v>3287.2</v>
      </c>
      <c r="F2214" s="27" t="s">
        <v>42</v>
      </c>
      <c r="G2214" s="1" t="s">
        <v>1639</v>
      </c>
      <c r="H2214" s="1" t="s">
        <v>7713</v>
      </c>
      <c r="I2214" s="1" t="s">
        <v>7743</v>
      </c>
      <c r="J2214" s="1" t="s">
        <v>42</v>
      </c>
      <c r="K2214" s="1" t="s">
        <v>42</v>
      </c>
      <c r="M2214" s="1" t="s">
        <v>42</v>
      </c>
      <c r="O2214" s="1" t="s">
        <v>42</v>
      </c>
      <c r="P2214" s="1" t="s">
        <v>42</v>
      </c>
      <c r="Q2214" s="1" t="s">
        <v>42</v>
      </c>
      <c r="R2214" s="1" t="s">
        <v>42</v>
      </c>
      <c r="S2214" s="1" t="s">
        <v>42</v>
      </c>
      <c r="T2214" s="1" t="s">
        <v>42</v>
      </c>
    </row>
    <row r="2215" spans="1:20" ht="20.100000000000001" customHeight="1" x14ac:dyDescent="0.3">
      <c r="A2215" s="27" t="s">
        <v>7712</v>
      </c>
      <c r="B2215" s="28">
        <v>0</v>
      </c>
      <c r="C2215" s="28">
        <v>0</v>
      </c>
      <c r="D2215" s="28">
        <v>0</v>
      </c>
      <c r="E2215" s="28">
        <v>0</v>
      </c>
      <c r="F2215" s="27" t="s">
        <v>42</v>
      </c>
      <c r="G2215" s="1" t="s">
        <v>1639</v>
      </c>
      <c r="H2215" s="1" t="s">
        <v>7713</v>
      </c>
      <c r="I2215" s="1" t="s">
        <v>42</v>
      </c>
      <c r="J2215" s="1" t="s">
        <v>42</v>
      </c>
      <c r="K2215" s="1" t="s">
        <v>42</v>
      </c>
      <c r="M2215" s="1" t="s">
        <v>42</v>
      </c>
      <c r="O2215" s="1" t="s">
        <v>42</v>
      </c>
      <c r="P2215" s="1" t="s">
        <v>42</v>
      </c>
      <c r="Q2215" s="1" t="s">
        <v>42</v>
      </c>
      <c r="R2215" s="1" t="s">
        <v>42</v>
      </c>
      <c r="S2215" s="1" t="s">
        <v>42</v>
      </c>
      <c r="T2215" s="1" t="s">
        <v>42</v>
      </c>
    </row>
    <row r="2216" spans="1:20" ht="20.100000000000001" customHeight="1" x14ac:dyDescent="0.3">
      <c r="A2216" s="27" t="s">
        <v>8824</v>
      </c>
      <c r="B2216" s="28">
        <v>0</v>
      </c>
      <c r="C2216" s="28">
        <v>0</v>
      </c>
      <c r="D2216" s="28">
        <v>113.3</v>
      </c>
      <c r="E2216" s="28">
        <v>113.3</v>
      </c>
      <c r="F2216" s="27" t="s">
        <v>42</v>
      </c>
      <c r="G2216" s="1" t="s">
        <v>1639</v>
      </c>
      <c r="H2216" s="1" t="s">
        <v>7713</v>
      </c>
      <c r="I2216" s="1" t="s">
        <v>8825</v>
      </c>
      <c r="J2216" s="1" t="s">
        <v>42</v>
      </c>
      <c r="K2216" s="1" t="s">
        <v>42</v>
      </c>
      <c r="M2216" s="1" t="s">
        <v>42</v>
      </c>
      <c r="O2216" s="1" t="s">
        <v>42</v>
      </c>
      <c r="P2216" s="1" t="s">
        <v>42</v>
      </c>
      <c r="Q2216" s="1" t="s">
        <v>42</v>
      </c>
      <c r="R2216" s="1" t="s">
        <v>42</v>
      </c>
      <c r="S2216" s="1" t="s">
        <v>42</v>
      </c>
      <c r="T2216" s="1" t="s">
        <v>42</v>
      </c>
    </row>
    <row r="2217" spans="1:20" ht="20.100000000000001" customHeight="1" x14ac:dyDescent="0.3">
      <c r="A2217" s="27" t="s">
        <v>7742</v>
      </c>
      <c r="B2217" s="28">
        <v>0</v>
      </c>
      <c r="C2217" s="28">
        <v>0</v>
      </c>
      <c r="D2217" s="28">
        <v>113.3</v>
      </c>
      <c r="E2217" s="28">
        <v>113.3</v>
      </c>
      <c r="F2217" s="27" t="s">
        <v>42</v>
      </c>
      <c r="G2217" s="1" t="s">
        <v>1639</v>
      </c>
      <c r="H2217" s="1" t="s">
        <v>7713</v>
      </c>
      <c r="I2217" s="1" t="s">
        <v>7743</v>
      </c>
      <c r="J2217" s="1" t="s">
        <v>42</v>
      </c>
      <c r="K2217" s="1" t="s">
        <v>42</v>
      </c>
      <c r="M2217" s="1" t="s">
        <v>42</v>
      </c>
      <c r="O2217" s="1" t="s">
        <v>42</v>
      </c>
      <c r="P2217" s="1" t="s">
        <v>42</v>
      </c>
      <c r="Q2217" s="1" t="s">
        <v>42</v>
      </c>
      <c r="R2217" s="1" t="s">
        <v>42</v>
      </c>
      <c r="S2217" s="1" t="s">
        <v>42</v>
      </c>
      <c r="T2217" s="1" t="s">
        <v>42</v>
      </c>
    </row>
    <row r="2218" spans="1:20" ht="20.100000000000001" customHeight="1" x14ac:dyDescent="0.3">
      <c r="A2218" s="27" t="s">
        <v>7768</v>
      </c>
      <c r="B2218" s="29">
        <v>1143</v>
      </c>
      <c r="C2218" s="29">
        <v>11472</v>
      </c>
      <c r="D2218" s="29">
        <v>1395</v>
      </c>
      <c r="E2218" s="29">
        <v>14010</v>
      </c>
      <c r="F2218" s="30"/>
    </row>
    <row r="2219" spans="1:20" ht="20.100000000000001" customHeight="1" x14ac:dyDescent="0.3">
      <c r="A2219" s="30"/>
      <c r="B2219" s="30"/>
      <c r="C2219" s="30"/>
      <c r="D2219" s="30"/>
      <c r="E2219" s="30"/>
      <c r="F2219" s="30"/>
    </row>
    <row r="2220" spans="1:20" ht="20.100000000000001" customHeight="1" x14ac:dyDescent="0.3">
      <c r="A2220" s="30" t="s">
        <v>8826</v>
      </c>
      <c r="B2220" s="30"/>
      <c r="C2220" s="30"/>
      <c r="D2220" s="30"/>
      <c r="E2220" s="30"/>
      <c r="F2220" s="27" t="s">
        <v>42</v>
      </c>
      <c r="G2220" s="1" t="s">
        <v>1642</v>
      </c>
      <c r="I2220" s="1" t="s">
        <v>1636</v>
      </c>
      <c r="J2220" s="1" t="s">
        <v>1640</v>
      </c>
      <c r="K2220" s="1" t="s">
        <v>65</v>
      </c>
    </row>
    <row r="2221" spans="1:20" ht="20.100000000000001" customHeight="1" x14ac:dyDescent="0.3">
      <c r="A2221" s="27" t="s">
        <v>42</v>
      </c>
      <c r="B2221" s="28"/>
      <c r="C2221" s="28"/>
      <c r="D2221" s="28"/>
      <c r="E2221" s="28"/>
      <c r="F2221" s="27" t="s">
        <v>42</v>
      </c>
      <c r="G2221" s="1" t="s">
        <v>1642</v>
      </c>
      <c r="H2221" s="1" t="s">
        <v>7711</v>
      </c>
      <c r="I2221" s="1" t="s">
        <v>42</v>
      </c>
      <c r="J2221" s="1" t="s">
        <v>42</v>
      </c>
      <c r="K2221" s="1" t="s">
        <v>42</v>
      </c>
      <c r="L2221">
        <v>1</v>
      </c>
      <c r="M2221" s="1" t="s">
        <v>42</v>
      </c>
      <c r="O2221" s="1" t="s">
        <v>42</v>
      </c>
      <c r="P2221" s="1" t="s">
        <v>42</v>
      </c>
      <c r="Q2221" s="1" t="s">
        <v>42</v>
      </c>
      <c r="R2221" s="1" t="s">
        <v>42</v>
      </c>
      <c r="S2221" s="1" t="s">
        <v>42</v>
      </c>
      <c r="T2221" s="1" t="s">
        <v>42</v>
      </c>
    </row>
    <row r="2222" spans="1:20" ht="20.100000000000001" customHeight="1" x14ac:dyDescent="0.3">
      <c r="A2222" s="27" t="s">
        <v>8805</v>
      </c>
      <c r="B2222" s="28">
        <v>0</v>
      </c>
      <c r="C2222" s="28">
        <v>0</v>
      </c>
      <c r="D2222" s="28">
        <v>0</v>
      </c>
      <c r="E2222" s="28">
        <v>0</v>
      </c>
      <c r="F2222" s="27" t="s">
        <v>42</v>
      </c>
      <c r="G2222" s="1" t="s">
        <v>1642</v>
      </c>
      <c r="H2222" s="1" t="s">
        <v>7713</v>
      </c>
      <c r="I2222" s="1" t="s">
        <v>8805</v>
      </c>
      <c r="J2222" s="1" t="s">
        <v>42</v>
      </c>
      <c r="K2222" s="1" t="s">
        <v>42</v>
      </c>
      <c r="M2222" s="1" t="s">
        <v>42</v>
      </c>
      <c r="O2222" s="1" t="s">
        <v>42</v>
      </c>
      <c r="P2222" s="1" t="s">
        <v>42</v>
      </c>
      <c r="Q2222" s="1" t="s">
        <v>42</v>
      </c>
      <c r="R2222" s="1" t="s">
        <v>42</v>
      </c>
      <c r="S2222" s="1" t="s">
        <v>42</v>
      </c>
      <c r="T2222" s="1" t="s">
        <v>42</v>
      </c>
    </row>
    <row r="2223" spans="1:20" ht="20.100000000000001" customHeight="1" x14ac:dyDescent="0.3">
      <c r="A2223" s="27" t="s">
        <v>8827</v>
      </c>
      <c r="B2223" s="28">
        <v>0</v>
      </c>
      <c r="C2223" s="28">
        <v>0</v>
      </c>
      <c r="D2223" s="28">
        <v>0</v>
      </c>
      <c r="E2223" s="28">
        <v>0</v>
      </c>
      <c r="F2223" s="27" t="s">
        <v>42</v>
      </c>
      <c r="G2223" s="1" t="s">
        <v>1642</v>
      </c>
      <c r="H2223" s="1" t="s">
        <v>7713</v>
      </c>
      <c r="I2223" s="1" t="s">
        <v>8828</v>
      </c>
      <c r="J2223" s="1" t="s">
        <v>42</v>
      </c>
      <c r="K2223" s="1" t="s">
        <v>42</v>
      </c>
      <c r="M2223" s="1" t="s">
        <v>42</v>
      </c>
      <c r="O2223" s="1" t="s">
        <v>42</v>
      </c>
      <c r="P2223" s="1" t="s">
        <v>42</v>
      </c>
      <c r="Q2223" s="1" t="s">
        <v>42</v>
      </c>
      <c r="R2223" s="1" t="s">
        <v>42</v>
      </c>
      <c r="S2223" s="1" t="s">
        <v>42</v>
      </c>
      <c r="T2223" s="1" t="s">
        <v>42</v>
      </c>
    </row>
    <row r="2224" spans="1:20" ht="20.100000000000001" customHeight="1" x14ac:dyDescent="0.3">
      <c r="A2224" s="27" t="s">
        <v>8829</v>
      </c>
      <c r="B2224" s="28">
        <v>0</v>
      </c>
      <c r="C2224" s="28">
        <v>0</v>
      </c>
      <c r="D2224" s="28">
        <v>0</v>
      </c>
      <c r="E2224" s="28">
        <v>0</v>
      </c>
      <c r="F2224" s="27" t="s">
        <v>42</v>
      </c>
      <c r="G2224" s="1" t="s">
        <v>1642</v>
      </c>
      <c r="H2224" s="1" t="s">
        <v>7713</v>
      </c>
      <c r="I2224" s="1" t="s">
        <v>8809</v>
      </c>
      <c r="J2224" s="1" t="s">
        <v>42</v>
      </c>
      <c r="K2224" s="1" t="s">
        <v>42</v>
      </c>
      <c r="M2224" s="1" t="s">
        <v>42</v>
      </c>
      <c r="O2224" s="1" t="s">
        <v>42</v>
      </c>
      <c r="P2224" s="1" t="s">
        <v>42</v>
      </c>
      <c r="Q2224" s="1" t="s">
        <v>42</v>
      </c>
      <c r="R2224" s="1" t="s">
        <v>42</v>
      </c>
      <c r="S2224" s="1" t="s">
        <v>42</v>
      </c>
      <c r="T2224" s="1" t="s">
        <v>42</v>
      </c>
    </row>
    <row r="2225" spans="1:20" ht="20.100000000000001" customHeight="1" x14ac:dyDescent="0.3">
      <c r="A2225" s="27" t="s">
        <v>7712</v>
      </c>
      <c r="B2225" s="28">
        <v>0</v>
      </c>
      <c r="C2225" s="28">
        <v>0</v>
      </c>
      <c r="D2225" s="28">
        <v>0</v>
      </c>
      <c r="E2225" s="28">
        <v>0</v>
      </c>
      <c r="F2225" s="27" t="s">
        <v>42</v>
      </c>
      <c r="G2225" s="1" t="s">
        <v>1642</v>
      </c>
      <c r="H2225" s="1" t="s">
        <v>7713</v>
      </c>
      <c r="I2225" s="1" t="s">
        <v>7712</v>
      </c>
      <c r="J2225" s="1" t="s">
        <v>42</v>
      </c>
      <c r="K2225" s="1" t="s">
        <v>42</v>
      </c>
      <c r="M2225" s="1" t="s">
        <v>42</v>
      </c>
      <c r="O2225" s="1" t="s">
        <v>42</v>
      </c>
      <c r="P2225" s="1" t="s">
        <v>42</v>
      </c>
      <c r="Q2225" s="1" t="s">
        <v>42</v>
      </c>
      <c r="R2225" s="1" t="s">
        <v>42</v>
      </c>
      <c r="S2225" s="1" t="s">
        <v>42</v>
      </c>
      <c r="T2225" s="1" t="s">
        <v>42</v>
      </c>
    </row>
    <row r="2226" spans="1:20" ht="20.100000000000001" customHeight="1" x14ac:dyDescent="0.3">
      <c r="A2226" s="27" t="s">
        <v>7718</v>
      </c>
      <c r="B2226" s="28">
        <v>0</v>
      </c>
      <c r="C2226" s="28">
        <v>0</v>
      </c>
      <c r="D2226" s="28">
        <v>0</v>
      </c>
      <c r="E2226" s="28">
        <v>0</v>
      </c>
      <c r="F2226" s="27" t="s">
        <v>42</v>
      </c>
      <c r="G2226" s="1" t="s">
        <v>1642</v>
      </c>
      <c r="H2226" s="1" t="s">
        <v>7713</v>
      </c>
      <c r="I2226" s="1" t="s">
        <v>7719</v>
      </c>
      <c r="J2226" s="1" t="s">
        <v>42</v>
      </c>
      <c r="K2226" s="1" t="s">
        <v>42</v>
      </c>
      <c r="M2226" s="1" t="s">
        <v>42</v>
      </c>
      <c r="O2226" s="1" t="s">
        <v>42</v>
      </c>
      <c r="P2226" s="1" t="s">
        <v>42</v>
      </c>
      <c r="Q2226" s="1" t="s">
        <v>42</v>
      </c>
      <c r="R2226" s="1" t="s">
        <v>42</v>
      </c>
      <c r="S2226" s="1" t="s">
        <v>42</v>
      </c>
      <c r="T2226" s="1" t="s">
        <v>42</v>
      </c>
    </row>
    <row r="2227" spans="1:20" ht="20.100000000000001" customHeight="1" x14ac:dyDescent="0.3">
      <c r="A2227" s="27" t="s">
        <v>7712</v>
      </c>
      <c r="B2227" s="28">
        <v>0</v>
      </c>
      <c r="C2227" s="28">
        <v>0</v>
      </c>
      <c r="D2227" s="28">
        <v>0</v>
      </c>
      <c r="E2227" s="28">
        <v>0</v>
      </c>
      <c r="F2227" s="27" t="s">
        <v>42</v>
      </c>
      <c r="G2227" s="1" t="s">
        <v>1642</v>
      </c>
      <c r="H2227" s="1" t="s">
        <v>7713</v>
      </c>
      <c r="I2227" s="1" t="s">
        <v>42</v>
      </c>
      <c r="J2227" s="1" t="s">
        <v>42</v>
      </c>
      <c r="K2227" s="1" t="s">
        <v>42</v>
      </c>
      <c r="M2227" s="1" t="s">
        <v>42</v>
      </c>
      <c r="O2227" s="1" t="s">
        <v>42</v>
      </c>
      <c r="P2227" s="1" t="s">
        <v>42</v>
      </c>
      <c r="Q2227" s="1" t="s">
        <v>42</v>
      </c>
      <c r="R2227" s="1" t="s">
        <v>42</v>
      </c>
      <c r="S2227" s="1" t="s">
        <v>42</v>
      </c>
      <c r="T2227" s="1" t="s">
        <v>42</v>
      </c>
    </row>
    <row r="2228" spans="1:20" ht="20.100000000000001" customHeight="1" x14ac:dyDescent="0.3">
      <c r="A2228" s="27" t="s">
        <v>8225</v>
      </c>
      <c r="B2228" s="28">
        <v>0</v>
      </c>
      <c r="C2228" s="28">
        <v>0</v>
      </c>
      <c r="D2228" s="28">
        <v>0</v>
      </c>
      <c r="E2228" s="28">
        <v>0</v>
      </c>
      <c r="F2228" s="27" t="s">
        <v>42</v>
      </c>
      <c r="G2228" s="1" t="s">
        <v>1642</v>
      </c>
      <c r="H2228" s="1" t="s">
        <v>7713</v>
      </c>
      <c r="I2228" s="1" t="s">
        <v>8226</v>
      </c>
      <c r="J2228" s="1" t="s">
        <v>42</v>
      </c>
      <c r="K2228" s="1" t="s">
        <v>42</v>
      </c>
      <c r="M2228" s="1" t="s">
        <v>42</v>
      </c>
      <c r="O2228" s="1" t="s">
        <v>42</v>
      </c>
      <c r="P2228" s="1" t="s">
        <v>42</v>
      </c>
      <c r="Q2228" s="1" t="s">
        <v>42</v>
      </c>
      <c r="R2228" s="1" t="s">
        <v>42</v>
      </c>
      <c r="S2228" s="1" t="s">
        <v>42</v>
      </c>
      <c r="T2228" s="1" t="s">
        <v>42</v>
      </c>
    </row>
    <row r="2229" spans="1:20" ht="20.100000000000001" customHeight="1" x14ac:dyDescent="0.3">
      <c r="A2229" s="27" t="s">
        <v>8684</v>
      </c>
      <c r="B2229" s="28">
        <v>0</v>
      </c>
      <c r="C2229" s="28">
        <v>0</v>
      </c>
      <c r="D2229" s="28">
        <v>0</v>
      </c>
      <c r="E2229" s="28">
        <v>0</v>
      </c>
      <c r="F2229" s="27" t="s">
        <v>42</v>
      </c>
      <c r="G2229" s="1" t="s">
        <v>1642</v>
      </c>
      <c r="H2229" s="1" t="s">
        <v>7713</v>
      </c>
      <c r="I2229" s="1" t="s">
        <v>8685</v>
      </c>
      <c r="J2229" s="1" t="s">
        <v>42</v>
      </c>
      <c r="K2229" s="1" t="s">
        <v>42</v>
      </c>
      <c r="M2229" s="1" t="s">
        <v>42</v>
      </c>
      <c r="O2229" s="1" t="s">
        <v>42</v>
      </c>
      <c r="P2229" s="1" t="s">
        <v>42</v>
      </c>
      <c r="Q2229" s="1" t="s">
        <v>42</v>
      </c>
      <c r="R2229" s="1" t="s">
        <v>42</v>
      </c>
      <c r="S2229" s="1" t="s">
        <v>42</v>
      </c>
      <c r="T2229" s="1" t="s">
        <v>42</v>
      </c>
    </row>
    <row r="2230" spans="1:20" ht="20.100000000000001" customHeight="1" x14ac:dyDescent="0.3">
      <c r="A2230" s="27" t="s">
        <v>8810</v>
      </c>
      <c r="B2230" s="28">
        <v>0</v>
      </c>
      <c r="C2230" s="28">
        <v>0</v>
      </c>
      <c r="D2230" s="28">
        <v>0</v>
      </c>
      <c r="E2230" s="28">
        <v>0</v>
      </c>
      <c r="F2230" s="27" t="s">
        <v>42</v>
      </c>
      <c r="G2230" s="1" t="s">
        <v>1642</v>
      </c>
      <c r="H2230" s="1" t="s">
        <v>7713</v>
      </c>
      <c r="I2230" s="1" t="s">
        <v>8811</v>
      </c>
      <c r="J2230" s="1" t="s">
        <v>42</v>
      </c>
      <c r="K2230" s="1" t="s">
        <v>42</v>
      </c>
      <c r="M2230" s="1" t="s">
        <v>42</v>
      </c>
      <c r="O2230" s="1" t="s">
        <v>42</v>
      </c>
      <c r="P2230" s="1" t="s">
        <v>42</v>
      </c>
      <c r="Q2230" s="1" t="s">
        <v>42</v>
      </c>
      <c r="R2230" s="1" t="s">
        <v>42</v>
      </c>
      <c r="S2230" s="1" t="s">
        <v>42</v>
      </c>
      <c r="T2230" s="1" t="s">
        <v>42</v>
      </c>
    </row>
    <row r="2231" spans="1:20" ht="20.100000000000001" customHeight="1" x14ac:dyDescent="0.3">
      <c r="A2231" s="27" t="s">
        <v>8830</v>
      </c>
      <c r="B2231" s="28">
        <v>0</v>
      </c>
      <c r="C2231" s="28">
        <v>5653</v>
      </c>
      <c r="D2231" s="28">
        <v>0</v>
      </c>
      <c r="E2231" s="28">
        <v>5653</v>
      </c>
      <c r="F2231" s="27" t="s">
        <v>42</v>
      </c>
      <c r="G2231" s="1" t="s">
        <v>1642</v>
      </c>
      <c r="H2231" s="1" t="s">
        <v>7713</v>
      </c>
      <c r="I2231" s="1" t="s">
        <v>8813</v>
      </c>
      <c r="J2231" s="1" t="s">
        <v>42</v>
      </c>
      <c r="K2231" s="1" t="s">
        <v>42</v>
      </c>
      <c r="M2231" s="1" t="s">
        <v>42</v>
      </c>
      <c r="O2231" s="1" t="s">
        <v>42</v>
      </c>
      <c r="P2231" s="1" t="s">
        <v>42</v>
      </c>
      <c r="Q2231" s="1" t="s">
        <v>42</v>
      </c>
      <c r="R2231" s="1" t="s">
        <v>42</v>
      </c>
      <c r="S2231" s="1" t="s">
        <v>42</v>
      </c>
      <c r="T2231" s="1" t="s">
        <v>42</v>
      </c>
    </row>
    <row r="2232" spans="1:20" ht="20.100000000000001" customHeight="1" x14ac:dyDescent="0.3">
      <c r="A2232" s="27" t="s">
        <v>7726</v>
      </c>
      <c r="B2232" s="28">
        <v>0</v>
      </c>
      <c r="C2232" s="28">
        <v>0</v>
      </c>
      <c r="D2232" s="28">
        <v>0</v>
      </c>
      <c r="E2232" s="28">
        <v>0</v>
      </c>
      <c r="F2232" s="27" t="s">
        <v>42</v>
      </c>
      <c r="G2232" s="1" t="s">
        <v>1642</v>
      </c>
      <c r="H2232" s="1" t="s">
        <v>7713</v>
      </c>
      <c r="I2232" s="1" t="s">
        <v>7727</v>
      </c>
      <c r="J2232" s="1" t="s">
        <v>42</v>
      </c>
      <c r="K2232" s="1" t="s">
        <v>42</v>
      </c>
      <c r="M2232" s="1" t="s">
        <v>42</v>
      </c>
      <c r="O2232" s="1" t="s">
        <v>42</v>
      </c>
      <c r="P2232" s="1" t="s">
        <v>42</v>
      </c>
      <c r="Q2232" s="1" t="s">
        <v>42</v>
      </c>
      <c r="R2232" s="1" t="s">
        <v>42</v>
      </c>
      <c r="S2232" s="1" t="s">
        <v>42</v>
      </c>
      <c r="T2232" s="1" t="s">
        <v>42</v>
      </c>
    </row>
    <row r="2233" spans="1:20" ht="20.100000000000001" customHeight="1" x14ac:dyDescent="0.3">
      <c r="A2233" s="27" t="s">
        <v>8831</v>
      </c>
      <c r="B2233" s="28">
        <v>0</v>
      </c>
      <c r="C2233" s="28">
        <v>1433.9</v>
      </c>
      <c r="D2233" s="28">
        <v>0</v>
      </c>
      <c r="E2233" s="28">
        <v>1433.9</v>
      </c>
      <c r="F2233" s="27" t="s">
        <v>42</v>
      </c>
      <c r="G2233" s="1" t="s">
        <v>1642</v>
      </c>
      <c r="H2233" s="1" t="s">
        <v>7713</v>
      </c>
      <c r="I2233" s="1" t="s">
        <v>8815</v>
      </c>
      <c r="J2233" s="1" t="s">
        <v>42</v>
      </c>
      <c r="K2233" s="1" t="s">
        <v>42</v>
      </c>
      <c r="M2233" s="1" t="s">
        <v>42</v>
      </c>
      <c r="O2233" s="1" t="s">
        <v>42</v>
      </c>
      <c r="P2233" s="1" t="s">
        <v>42</v>
      </c>
      <c r="Q2233" s="1" t="s">
        <v>42</v>
      </c>
      <c r="R2233" s="1" t="s">
        <v>42</v>
      </c>
      <c r="S2233" s="1" t="s">
        <v>42</v>
      </c>
      <c r="T2233" s="1" t="s">
        <v>42</v>
      </c>
    </row>
    <row r="2234" spans="1:20" ht="20.100000000000001" customHeight="1" x14ac:dyDescent="0.3">
      <c r="A2234" s="27" t="s">
        <v>7742</v>
      </c>
      <c r="B2234" s="28">
        <v>0</v>
      </c>
      <c r="C2234" s="28">
        <v>7086.9</v>
      </c>
      <c r="D2234" s="28">
        <v>0</v>
      </c>
      <c r="E2234" s="28">
        <v>7086.9</v>
      </c>
      <c r="F2234" s="27" t="s">
        <v>42</v>
      </c>
      <c r="G2234" s="1" t="s">
        <v>1642</v>
      </c>
      <c r="H2234" s="1" t="s">
        <v>7713</v>
      </c>
      <c r="I2234" s="1" t="s">
        <v>7743</v>
      </c>
      <c r="J2234" s="1" t="s">
        <v>42</v>
      </c>
      <c r="K2234" s="1" t="s">
        <v>42</v>
      </c>
      <c r="M2234" s="1" t="s">
        <v>42</v>
      </c>
      <c r="O2234" s="1" t="s">
        <v>42</v>
      </c>
      <c r="P2234" s="1" t="s">
        <v>42</v>
      </c>
      <c r="Q2234" s="1" t="s">
        <v>42</v>
      </c>
      <c r="R2234" s="1" t="s">
        <v>42</v>
      </c>
      <c r="S2234" s="1" t="s">
        <v>42</v>
      </c>
      <c r="T2234" s="1" t="s">
        <v>42</v>
      </c>
    </row>
    <row r="2235" spans="1:20" ht="20.100000000000001" customHeight="1" x14ac:dyDescent="0.3">
      <c r="A2235" s="27" t="s">
        <v>7712</v>
      </c>
      <c r="B2235" s="28">
        <v>0</v>
      </c>
      <c r="C2235" s="28">
        <v>0</v>
      </c>
      <c r="D2235" s="28">
        <v>0</v>
      </c>
      <c r="E2235" s="28">
        <v>0</v>
      </c>
      <c r="F2235" s="27" t="s">
        <v>42</v>
      </c>
      <c r="G2235" s="1" t="s">
        <v>1642</v>
      </c>
      <c r="H2235" s="1" t="s">
        <v>7713</v>
      </c>
      <c r="I2235" s="1" t="s">
        <v>42</v>
      </c>
      <c r="J2235" s="1" t="s">
        <v>42</v>
      </c>
      <c r="K2235" s="1" t="s">
        <v>42</v>
      </c>
      <c r="M2235" s="1" t="s">
        <v>42</v>
      </c>
      <c r="O2235" s="1" t="s">
        <v>42</v>
      </c>
      <c r="P2235" s="1" t="s">
        <v>42</v>
      </c>
      <c r="Q2235" s="1" t="s">
        <v>42</v>
      </c>
      <c r="R2235" s="1" t="s">
        <v>42</v>
      </c>
      <c r="S2235" s="1" t="s">
        <v>42</v>
      </c>
      <c r="T2235" s="1" t="s">
        <v>42</v>
      </c>
    </row>
    <row r="2236" spans="1:20" ht="20.100000000000001" customHeight="1" x14ac:dyDescent="0.3">
      <c r="A2236" s="27" t="s">
        <v>7812</v>
      </c>
      <c r="B2236" s="28">
        <v>0</v>
      </c>
      <c r="C2236" s="28">
        <v>0</v>
      </c>
      <c r="D2236" s="28">
        <v>0</v>
      </c>
      <c r="E2236" s="28">
        <v>0</v>
      </c>
      <c r="F2236" s="27" t="s">
        <v>42</v>
      </c>
      <c r="G2236" s="1" t="s">
        <v>1642</v>
      </c>
      <c r="H2236" s="1" t="s">
        <v>7713</v>
      </c>
      <c r="I2236" s="1" t="s">
        <v>7813</v>
      </c>
      <c r="J2236" s="1" t="s">
        <v>42</v>
      </c>
      <c r="K2236" s="1" t="s">
        <v>42</v>
      </c>
      <c r="M2236" s="1" t="s">
        <v>42</v>
      </c>
      <c r="O2236" s="1" t="s">
        <v>42</v>
      </c>
      <c r="P2236" s="1" t="s">
        <v>42</v>
      </c>
      <c r="Q2236" s="1" t="s">
        <v>42</v>
      </c>
      <c r="R2236" s="1" t="s">
        <v>42</v>
      </c>
      <c r="S2236" s="1" t="s">
        <v>42</v>
      </c>
      <c r="T2236" s="1" t="s">
        <v>42</v>
      </c>
    </row>
    <row r="2237" spans="1:20" ht="20.100000000000001" customHeight="1" x14ac:dyDescent="0.3">
      <c r="A2237" s="27" t="s">
        <v>7712</v>
      </c>
      <c r="B2237" s="28">
        <v>0</v>
      </c>
      <c r="C2237" s="28">
        <v>0</v>
      </c>
      <c r="D2237" s="28">
        <v>0</v>
      </c>
      <c r="E2237" s="28">
        <v>0</v>
      </c>
      <c r="F2237" s="27" t="s">
        <v>42</v>
      </c>
      <c r="G2237" s="1" t="s">
        <v>1642</v>
      </c>
      <c r="H2237" s="1" t="s">
        <v>7713</v>
      </c>
      <c r="I2237" s="1" t="s">
        <v>7712</v>
      </c>
      <c r="J2237" s="1" t="s">
        <v>42</v>
      </c>
      <c r="K2237" s="1" t="s">
        <v>42</v>
      </c>
      <c r="M2237" s="1" t="s">
        <v>42</v>
      </c>
      <c r="O2237" s="1" t="s">
        <v>42</v>
      </c>
      <c r="P2237" s="1" t="s">
        <v>42</v>
      </c>
      <c r="Q2237" s="1" t="s">
        <v>42</v>
      </c>
      <c r="R2237" s="1" t="s">
        <v>42</v>
      </c>
      <c r="S2237" s="1" t="s">
        <v>42</v>
      </c>
      <c r="T2237" s="1" t="s">
        <v>42</v>
      </c>
    </row>
    <row r="2238" spans="1:20" ht="20.100000000000001" customHeight="1" x14ac:dyDescent="0.3">
      <c r="A2238" s="27" t="s">
        <v>8816</v>
      </c>
      <c r="B2238" s="28">
        <v>0</v>
      </c>
      <c r="C2238" s="28">
        <v>0</v>
      </c>
      <c r="D2238" s="28">
        <v>0</v>
      </c>
      <c r="E2238" s="28">
        <v>0</v>
      </c>
      <c r="F2238" s="27" t="s">
        <v>42</v>
      </c>
      <c r="G2238" s="1" t="s">
        <v>1642</v>
      </c>
      <c r="H2238" s="1" t="s">
        <v>7713</v>
      </c>
      <c r="I2238" s="1" t="s">
        <v>8817</v>
      </c>
      <c r="J2238" s="1" t="s">
        <v>42</v>
      </c>
      <c r="K2238" s="1" t="s">
        <v>42</v>
      </c>
      <c r="M2238" s="1" t="s">
        <v>42</v>
      </c>
      <c r="O2238" s="1" t="s">
        <v>42</v>
      </c>
      <c r="P2238" s="1" t="s">
        <v>42</v>
      </c>
      <c r="Q2238" s="1" t="s">
        <v>42</v>
      </c>
      <c r="R2238" s="1" t="s">
        <v>42</v>
      </c>
      <c r="S2238" s="1" t="s">
        <v>42</v>
      </c>
      <c r="T2238" s="1" t="s">
        <v>42</v>
      </c>
    </row>
    <row r="2239" spans="1:20" ht="20.100000000000001" customHeight="1" x14ac:dyDescent="0.3">
      <c r="A2239" s="27" t="s">
        <v>8832</v>
      </c>
      <c r="B2239" s="28">
        <v>1074.0999999999999</v>
      </c>
      <c r="C2239" s="28">
        <v>0</v>
      </c>
      <c r="D2239" s="28">
        <v>0</v>
      </c>
      <c r="E2239" s="28">
        <v>1074.0999999999999</v>
      </c>
      <c r="F2239" s="27" t="s">
        <v>42</v>
      </c>
      <c r="G2239" s="1" t="s">
        <v>1642</v>
      </c>
      <c r="H2239" s="1" t="s">
        <v>7713</v>
      </c>
      <c r="I2239" s="1" t="s">
        <v>8240</v>
      </c>
      <c r="J2239" s="1" t="s">
        <v>42</v>
      </c>
      <c r="K2239" s="1" t="s">
        <v>42</v>
      </c>
      <c r="M2239" s="1" t="s">
        <v>42</v>
      </c>
      <c r="O2239" s="1" t="s">
        <v>42</v>
      </c>
      <c r="P2239" s="1" t="s">
        <v>42</v>
      </c>
      <c r="Q2239" s="1" t="s">
        <v>42</v>
      </c>
      <c r="R2239" s="1" t="s">
        <v>42</v>
      </c>
      <c r="S2239" s="1" t="s">
        <v>42</v>
      </c>
      <c r="T2239" s="1" t="s">
        <v>42</v>
      </c>
    </row>
    <row r="2240" spans="1:20" ht="20.100000000000001" customHeight="1" x14ac:dyDescent="0.3">
      <c r="A2240" s="27" t="s">
        <v>8833</v>
      </c>
      <c r="B2240" s="28">
        <v>0</v>
      </c>
      <c r="C2240" s="28">
        <v>3934.6</v>
      </c>
      <c r="D2240" s="28">
        <v>0</v>
      </c>
      <c r="E2240" s="28">
        <v>3934.6</v>
      </c>
      <c r="F2240" s="27" t="s">
        <v>42</v>
      </c>
      <c r="G2240" s="1" t="s">
        <v>1642</v>
      </c>
      <c r="H2240" s="1" t="s">
        <v>7713</v>
      </c>
      <c r="I2240" s="1" t="s">
        <v>8242</v>
      </c>
      <c r="J2240" s="1" t="s">
        <v>42</v>
      </c>
      <c r="K2240" s="1" t="s">
        <v>42</v>
      </c>
      <c r="M2240" s="1" t="s">
        <v>42</v>
      </c>
      <c r="O2240" s="1" t="s">
        <v>42</v>
      </c>
      <c r="P2240" s="1" t="s">
        <v>42</v>
      </c>
      <c r="Q2240" s="1" t="s">
        <v>42</v>
      </c>
      <c r="R2240" s="1" t="s">
        <v>42</v>
      </c>
      <c r="S2240" s="1" t="s">
        <v>42</v>
      </c>
      <c r="T2240" s="1" t="s">
        <v>42</v>
      </c>
    </row>
    <row r="2241" spans="1:20" ht="20.100000000000001" customHeight="1" x14ac:dyDescent="0.3">
      <c r="A2241" s="27" t="s">
        <v>8834</v>
      </c>
      <c r="B2241" s="28">
        <v>0</v>
      </c>
      <c r="C2241" s="28">
        <v>0</v>
      </c>
      <c r="D2241" s="28">
        <v>1167.5999999999999</v>
      </c>
      <c r="E2241" s="28">
        <v>1167.5999999999999</v>
      </c>
      <c r="F2241" s="27" t="s">
        <v>42</v>
      </c>
      <c r="G2241" s="1" t="s">
        <v>1642</v>
      </c>
      <c r="H2241" s="1" t="s">
        <v>7713</v>
      </c>
      <c r="I2241" s="1" t="s">
        <v>8244</v>
      </c>
      <c r="J2241" s="1" t="s">
        <v>42</v>
      </c>
      <c r="K2241" s="1" t="s">
        <v>42</v>
      </c>
      <c r="M2241" s="1" t="s">
        <v>42</v>
      </c>
      <c r="O2241" s="1" t="s">
        <v>42</v>
      </c>
      <c r="P2241" s="1" t="s">
        <v>42</v>
      </c>
      <c r="Q2241" s="1" t="s">
        <v>42</v>
      </c>
      <c r="R2241" s="1" t="s">
        <v>42</v>
      </c>
      <c r="S2241" s="1" t="s">
        <v>42</v>
      </c>
      <c r="T2241" s="1" t="s">
        <v>42</v>
      </c>
    </row>
    <row r="2242" spans="1:20" ht="20.100000000000001" customHeight="1" x14ac:dyDescent="0.3">
      <c r="A2242" s="27" t="s">
        <v>7742</v>
      </c>
      <c r="B2242" s="28">
        <v>1074.0999999999999</v>
      </c>
      <c r="C2242" s="28">
        <v>3934.6</v>
      </c>
      <c r="D2242" s="28">
        <v>1167.5999999999999</v>
      </c>
      <c r="E2242" s="28">
        <v>6176.3</v>
      </c>
      <c r="F2242" s="27" t="s">
        <v>42</v>
      </c>
      <c r="G2242" s="1" t="s">
        <v>1642</v>
      </c>
      <c r="H2242" s="1" t="s">
        <v>7713</v>
      </c>
      <c r="I2242" s="1" t="s">
        <v>7743</v>
      </c>
      <c r="J2242" s="1" t="s">
        <v>42</v>
      </c>
      <c r="K2242" s="1" t="s">
        <v>42</v>
      </c>
      <c r="M2242" s="1" t="s">
        <v>42</v>
      </c>
      <c r="O2242" s="1" t="s">
        <v>42</v>
      </c>
      <c r="P2242" s="1" t="s">
        <v>42</v>
      </c>
      <c r="Q2242" s="1" t="s">
        <v>42</v>
      </c>
      <c r="R2242" s="1" t="s">
        <v>42</v>
      </c>
      <c r="S2242" s="1" t="s">
        <v>42</v>
      </c>
      <c r="T2242" s="1" t="s">
        <v>42</v>
      </c>
    </row>
    <row r="2243" spans="1:20" ht="20.100000000000001" customHeight="1" x14ac:dyDescent="0.3">
      <c r="A2243" s="27" t="s">
        <v>7712</v>
      </c>
      <c r="B2243" s="28">
        <v>0</v>
      </c>
      <c r="C2243" s="28">
        <v>0</v>
      </c>
      <c r="D2243" s="28">
        <v>0</v>
      </c>
      <c r="E2243" s="28">
        <v>0</v>
      </c>
      <c r="F2243" s="27" t="s">
        <v>42</v>
      </c>
      <c r="G2243" s="1" t="s">
        <v>1642</v>
      </c>
      <c r="H2243" s="1" t="s">
        <v>7713</v>
      </c>
      <c r="I2243" s="1" t="s">
        <v>42</v>
      </c>
      <c r="J2243" s="1" t="s">
        <v>42</v>
      </c>
      <c r="K2243" s="1" t="s">
        <v>42</v>
      </c>
      <c r="M2243" s="1" t="s">
        <v>42</v>
      </c>
      <c r="O2243" s="1" t="s">
        <v>42</v>
      </c>
      <c r="P2243" s="1" t="s">
        <v>42</v>
      </c>
      <c r="Q2243" s="1" t="s">
        <v>42</v>
      </c>
      <c r="R2243" s="1" t="s">
        <v>42</v>
      </c>
      <c r="S2243" s="1" t="s">
        <v>42</v>
      </c>
      <c r="T2243" s="1" t="s">
        <v>42</v>
      </c>
    </row>
    <row r="2244" spans="1:20" ht="20.100000000000001" customHeight="1" x14ac:dyDescent="0.3">
      <c r="A2244" s="27" t="s">
        <v>8366</v>
      </c>
      <c r="B2244" s="28">
        <v>0</v>
      </c>
      <c r="C2244" s="28">
        <v>0</v>
      </c>
      <c r="D2244" s="28">
        <v>0</v>
      </c>
      <c r="E2244" s="28">
        <v>0</v>
      </c>
      <c r="F2244" s="27" t="s">
        <v>42</v>
      </c>
      <c r="G2244" s="1" t="s">
        <v>1642</v>
      </c>
      <c r="H2244" s="1" t="s">
        <v>7713</v>
      </c>
      <c r="I2244" s="1" t="s">
        <v>8367</v>
      </c>
      <c r="J2244" s="1" t="s">
        <v>42</v>
      </c>
      <c r="K2244" s="1" t="s">
        <v>42</v>
      </c>
      <c r="M2244" s="1" t="s">
        <v>42</v>
      </c>
      <c r="O2244" s="1" t="s">
        <v>42</v>
      </c>
      <c r="P2244" s="1" t="s">
        <v>42</v>
      </c>
      <c r="Q2244" s="1" t="s">
        <v>42</v>
      </c>
      <c r="R2244" s="1" t="s">
        <v>42</v>
      </c>
      <c r="S2244" s="1" t="s">
        <v>42</v>
      </c>
      <c r="T2244" s="1" t="s">
        <v>42</v>
      </c>
    </row>
    <row r="2245" spans="1:20" ht="20.100000000000001" customHeight="1" x14ac:dyDescent="0.3">
      <c r="A2245" s="27" t="s">
        <v>8835</v>
      </c>
      <c r="B2245" s="28">
        <v>355.8</v>
      </c>
      <c r="C2245" s="28">
        <v>0</v>
      </c>
      <c r="D2245" s="28">
        <v>0</v>
      </c>
      <c r="E2245" s="28">
        <v>355.8</v>
      </c>
      <c r="F2245" s="27" t="s">
        <v>42</v>
      </c>
      <c r="G2245" s="1" t="s">
        <v>1642</v>
      </c>
      <c r="H2245" s="1" t="s">
        <v>7713</v>
      </c>
      <c r="I2245" s="1" t="s">
        <v>8336</v>
      </c>
      <c r="J2245" s="1" t="s">
        <v>42</v>
      </c>
      <c r="K2245" s="1" t="s">
        <v>42</v>
      </c>
      <c r="M2245" s="1" t="s">
        <v>42</v>
      </c>
      <c r="O2245" s="1" t="s">
        <v>42</v>
      </c>
      <c r="P2245" s="1" t="s">
        <v>42</v>
      </c>
      <c r="Q2245" s="1" t="s">
        <v>42</v>
      </c>
      <c r="R2245" s="1" t="s">
        <v>42</v>
      </c>
      <c r="S2245" s="1" t="s">
        <v>42</v>
      </c>
      <c r="T2245" s="1" t="s">
        <v>42</v>
      </c>
    </row>
    <row r="2246" spans="1:20" ht="20.100000000000001" customHeight="1" x14ac:dyDescent="0.3">
      <c r="A2246" s="27" t="s">
        <v>8836</v>
      </c>
      <c r="B2246" s="28">
        <v>0</v>
      </c>
      <c r="C2246" s="28">
        <v>3318.5</v>
      </c>
      <c r="D2246" s="28">
        <v>0</v>
      </c>
      <c r="E2246" s="28">
        <v>3318.5</v>
      </c>
      <c r="F2246" s="27" t="s">
        <v>42</v>
      </c>
      <c r="G2246" s="1" t="s">
        <v>1642</v>
      </c>
      <c r="H2246" s="1" t="s">
        <v>7713</v>
      </c>
      <c r="I2246" s="1" t="s">
        <v>8338</v>
      </c>
      <c r="J2246" s="1" t="s">
        <v>42</v>
      </c>
      <c r="K2246" s="1" t="s">
        <v>42</v>
      </c>
      <c r="M2246" s="1" t="s">
        <v>42</v>
      </c>
      <c r="O2246" s="1" t="s">
        <v>42</v>
      </c>
      <c r="P2246" s="1" t="s">
        <v>42</v>
      </c>
      <c r="Q2246" s="1" t="s">
        <v>42</v>
      </c>
      <c r="R2246" s="1" t="s">
        <v>42</v>
      </c>
      <c r="S2246" s="1" t="s">
        <v>42</v>
      </c>
      <c r="T2246" s="1" t="s">
        <v>42</v>
      </c>
    </row>
    <row r="2247" spans="1:20" ht="20.100000000000001" customHeight="1" x14ac:dyDescent="0.3">
      <c r="A2247" s="27" t="s">
        <v>8837</v>
      </c>
      <c r="B2247" s="28">
        <v>0</v>
      </c>
      <c r="C2247" s="28">
        <v>0</v>
      </c>
      <c r="D2247" s="28">
        <v>434.8</v>
      </c>
      <c r="E2247" s="28">
        <v>434.8</v>
      </c>
      <c r="F2247" s="27" t="s">
        <v>42</v>
      </c>
      <c r="G2247" s="1" t="s">
        <v>1642</v>
      </c>
      <c r="H2247" s="1" t="s">
        <v>7713</v>
      </c>
      <c r="I2247" s="1" t="s">
        <v>8340</v>
      </c>
      <c r="J2247" s="1" t="s">
        <v>42</v>
      </c>
      <c r="K2247" s="1" t="s">
        <v>42</v>
      </c>
      <c r="M2247" s="1" t="s">
        <v>42</v>
      </c>
      <c r="O2247" s="1" t="s">
        <v>42</v>
      </c>
      <c r="P2247" s="1" t="s">
        <v>42</v>
      </c>
      <c r="Q2247" s="1" t="s">
        <v>42</v>
      </c>
      <c r="R2247" s="1" t="s">
        <v>42</v>
      </c>
      <c r="S2247" s="1" t="s">
        <v>42</v>
      </c>
      <c r="T2247" s="1" t="s">
        <v>42</v>
      </c>
    </row>
    <row r="2248" spans="1:20" ht="20.100000000000001" customHeight="1" x14ac:dyDescent="0.3">
      <c r="A2248" s="27" t="s">
        <v>7742</v>
      </c>
      <c r="B2248" s="28">
        <v>355.8</v>
      </c>
      <c r="C2248" s="28">
        <v>3318.5</v>
      </c>
      <c r="D2248" s="28">
        <v>434.8</v>
      </c>
      <c r="E2248" s="28">
        <v>4109.1000000000004</v>
      </c>
      <c r="F2248" s="27" t="s">
        <v>42</v>
      </c>
      <c r="G2248" s="1" t="s">
        <v>1642</v>
      </c>
      <c r="H2248" s="1" t="s">
        <v>7713</v>
      </c>
      <c r="I2248" s="1" t="s">
        <v>7743</v>
      </c>
      <c r="J2248" s="1" t="s">
        <v>42</v>
      </c>
      <c r="K2248" s="1" t="s">
        <v>42</v>
      </c>
      <c r="M2248" s="1" t="s">
        <v>42</v>
      </c>
      <c r="O2248" s="1" t="s">
        <v>42</v>
      </c>
      <c r="P2248" s="1" t="s">
        <v>42</v>
      </c>
      <c r="Q2248" s="1" t="s">
        <v>42</v>
      </c>
      <c r="R2248" s="1" t="s">
        <v>42</v>
      </c>
      <c r="S2248" s="1" t="s">
        <v>42</v>
      </c>
      <c r="T2248" s="1" t="s">
        <v>42</v>
      </c>
    </row>
    <row r="2249" spans="1:20" ht="20.100000000000001" customHeight="1" x14ac:dyDescent="0.3">
      <c r="A2249" s="27" t="s">
        <v>7712</v>
      </c>
      <c r="B2249" s="28">
        <v>0</v>
      </c>
      <c r="C2249" s="28">
        <v>0</v>
      </c>
      <c r="D2249" s="28">
        <v>0</v>
      </c>
      <c r="E2249" s="28">
        <v>0</v>
      </c>
      <c r="F2249" s="27" t="s">
        <v>42</v>
      </c>
      <c r="G2249" s="1" t="s">
        <v>1642</v>
      </c>
      <c r="H2249" s="1" t="s">
        <v>7713</v>
      </c>
      <c r="I2249" s="1" t="s">
        <v>42</v>
      </c>
      <c r="J2249" s="1" t="s">
        <v>42</v>
      </c>
      <c r="K2249" s="1" t="s">
        <v>42</v>
      </c>
      <c r="M2249" s="1" t="s">
        <v>42</v>
      </c>
      <c r="O2249" s="1" t="s">
        <v>42</v>
      </c>
      <c r="P2249" s="1" t="s">
        <v>42</v>
      </c>
      <c r="Q2249" s="1" t="s">
        <v>42</v>
      </c>
      <c r="R2249" s="1" t="s">
        <v>42</v>
      </c>
      <c r="S2249" s="1" t="s">
        <v>42</v>
      </c>
      <c r="T2249" s="1" t="s">
        <v>42</v>
      </c>
    </row>
    <row r="2250" spans="1:20" ht="20.100000000000001" customHeight="1" x14ac:dyDescent="0.3">
      <c r="A2250" s="27" t="s">
        <v>8838</v>
      </c>
      <c r="B2250" s="28">
        <v>0</v>
      </c>
      <c r="C2250" s="28">
        <v>0</v>
      </c>
      <c r="D2250" s="28">
        <v>141.69999999999999</v>
      </c>
      <c r="E2250" s="28">
        <v>141.69999999999999</v>
      </c>
      <c r="F2250" s="27" t="s">
        <v>42</v>
      </c>
      <c r="G2250" s="1" t="s">
        <v>1642</v>
      </c>
      <c r="H2250" s="1" t="s">
        <v>7713</v>
      </c>
      <c r="I2250" s="1" t="s">
        <v>8825</v>
      </c>
      <c r="J2250" s="1" t="s">
        <v>42</v>
      </c>
      <c r="K2250" s="1" t="s">
        <v>42</v>
      </c>
      <c r="M2250" s="1" t="s">
        <v>42</v>
      </c>
      <c r="O2250" s="1" t="s">
        <v>42</v>
      </c>
      <c r="P2250" s="1" t="s">
        <v>42</v>
      </c>
      <c r="Q2250" s="1" t="s">
        <v>42</v>
      </c>
      <c r="R2250" s="1" t="s">
        <v>42</v>
      </c>
      <c r="S2250" s="1" t="s">
        <v>42</v>
      </c>
      <c r="T2250" s="1" t="s">
        <v>42</v>
      </c>
    </row>
    <row r="2251" spans="1:20" ht="20.100000000000001" customHeight="1" x14ac:dyDescent="0.3">
      <c r="A2251" s="27" t="s">
        <v>7742</v>
      </c>
      <c r="B2251" s="28">
        <v>0</v>
      </c>
      <c r="C2251" s="28">
        <v>0</v>
      </c>
      <c r="D2251" s="28">
        <v>141.69999999999999</v>
      </c>
      <c r="E2251" s="28">
        <v>141.69999999999999</v>
      </c>
      <c r="F2251" s="27" t="s">
        <v>42</v>
      </c>
      <c r="G2251" s="1" t="s">
        <v>1642</v>
      </c>
      <c r="H2251" s="1" t="s">
        <v>7713</v>
      </c>
      <c r="I2251" s="1" t="s">
        <v>7743</v>
      </c>
      <c r="J2251" s="1" t="s">
        <v>42</v>
      </c>
      <c r="K2251" s="1" t="s">
        <v>42</v>
      </c>
      <c r="M2251" s="1" t="s">
        <v>42</v>
      </c>
      <c r="O2251" s="1" t="s">
        <v>42</v>
      </c>
      <c r="P2251" s="1" t="s">
        <v>42</v>
      </c>
      <c r="Q2251" s="1" t="s">
        <v>42</v>
      </c>
      <c r="R2251" s="1" t="s">
        <v>42</v>
      </c>
      <c r="S2251" s="1" t="s">
        <v>42</v>
      </c>
      <c r="T2251" s="1" t="s">
        <v>42</v>
      </c>
    </row>
    <row r="2252" spans="1:20" ht="20.100000000000001" customHeight="1" x14ac:dyDescent="0.3">
      <c r="A2252" s="27" t="s">
        <v>7768</v>
      </c>
      <c r="B2252" s="29">
        <v>1429</v>
      </c>
      <c r="C2252" s="29">
        <v>14340</v>
      </c>
      <c r="D2252" s="29">
        <v>1744</v>
      </c>
      <c r="E2252" s="29">
        <v>17513</v>
      </c>
      <c r="F2252" s="30"/>
    </row>
    <row r="2253" spans="1:20" ht="20.100000000000001" customHeight="1" x14ac:dyDescent="0.3">
      <c r="A2253" s="30"/>
      <c r="B2253" s="30"/>
      <c r="C2253" s="30"/>
      <c r="D2253" s="30"/>
      <c r="E2253" s="30"/>
      <c r="F2253" s="30"/>
    </row>
    <row r="2254" spans="1:20" ht="20.100000000000001" customHeight="1" x14ac:dyDescent="0.3">
      <c r="A2254" s="30" t="s">
        <v>8839</v>
      </c>
      <c r="B2254" s="30"/>
      <c r="C2254" s="30"/>
      <c r="D2254" s="30"/>
      <c r="E2254" s="30"/>
      <c r="F2254" s="27" t="s">
        <v>42</v>
      </c>
      <c r="G2254" s="1" t="s">
        <v>1645</v>
      </c>
      <c r="I2254" s="1" t="s">
        <v>1636</v>
      </c>
      <c r="J2254" s="1" t="s">
        <v>1643</v>
      </c>
      <c r="K2254" s="1" t="s">
        <v>65</v>
      </c>
    </row>
    <row r="2255" spans="1:20" ht="20.100000000000001" customHeight="1" x14ac:dyDescent="0.3">
      <c r="A2255" s="27" t="s">
        <v>42</v>
      </c>
      <c r="B2255" s="28"/>
      <c r="C2255" s="28"/>
      <c r="D2255" s="28"/>
      <c r="E2255" s="28"/>
      <c r="F2255" s="27" t="s">
        <v>42</v>
      </c>
      <c r="G2255" s="1" t="s">
        <v>1645</v>
      </c>
      <c r="H2255" s="1" t="s">
        <v>7711</v>
      </c>
      <c r="I2255" s="1" t="s">
        <v>42</v>
      </c>
      <c r="J2255" s="1" t="s">
        <v>42</v>
      </c>
      <c r="K2255" s="1" t="s">
        <v>42</v>
      </c>
      <c r="L2255">
        <v>1</v>
      </c>
      <c r="M2255" s="1" t="s">
        <v>42</v>
      </c>
      <c r="O2255" s="1" t="s">
        <v>42</v>
      </c>
      <c r="P2255" s="1" t="s">
        <v>42</v>
      </c>
      <c r="Q2255" s="1" t="s">
        <v>42</v>
      </c>
      <c r="R2255" s="1" t="s">
        <v>42</v>
      </c>
      <c r="S2255" s="1" t="s">
        <v>42</v>
      </c>
      <c r="T2255" s="1" t="s">
        <v>42</v>
      </c>
    </row>
    <row r="2256" spans="1:20" ht="20.100000000000001" customHeight="1" x14ac:dyDescent="0.3">
      <c r="A2256" s="27" t="s">
        <v>8805</v>
      </c>
      <c r="B2256" s="28">
        <v>0</v>
      </c>
      <c r="C2256" s="28">
        <v>0</v>
      </c>
      <c r="D2256" s="28">
        <v>0</v>
      </c>
      <c r="E2256" s="28">
        <v>0</v>
      </c>
      <c r="F2256" s="27" t="s">
        <v>42</v>
      </c>
      <c r="G2256" s="1" t="s">
        <v>1645</v>
      </c>
      <c r="H2256" s="1" t="s">
        <v>7713</v>
      </c>
      <c r="I2256" s="1" t="s">
        <v>8805</v>
      </c>
      <c r="J2256" s="1" t="s">
        <v>42</v>
      </c>
      <c r="K2256" s="1" t="s">
        <v>42</v>
      </c>
      <c r="M2256" s="1" t="s">
        <v>42</v>
      </c>
      <c r="O2256" s="1" t="s">
        <v>42</v>
      </c>
      <c r="P2256" s="1" t="s">
        <v>42</v>
      </c>
      <c r="Q2256" s="1" t="s">
        <v>42</v>
      </c>
      <c r="R2256" s="1" t="s">
        <v>42</v>
      </c>
      <c r="S2256" s="1" t="s">
        <v>42</v>
      </c>
      <c r="T2256" s="1" t="s">
        <v>42</v>
      </c>
    </row>
    <row r="2257" spans="1:20" ht="20.100000000000001" customHeight="1" x14ac:dyDescent="0.3">
      <c r="A2257" s="27" t="s">
        <v>8840</v>
      </c>
      <c r="B2257" s="28">
        <v>0</v>
      </c>
      <c r="C2257" s="28">
        <v>0</v>
      </c>
      <c r="D2257" s="28">
        <v>0</v>
      </c>
      <c r="E2257" s="28">
        <v>0</v>
      </c>
      <c r="F2257" s="27" t="s">
        <v>42</v>
      </c>
      <c r="G2257" s="1" t="s">
        <v>1645</v>
      </c>
      <c r="H2257" s="1" t="s">
        <v>7713</v>
      </c>
      <c r="I2257" s="1" t="s">
        <v>8841</v>
      </c>
      <c r="J2257" s="1" t="s">
        <v>42</v>
      </c>
      <c r="K2257" s="1" t="s">
        <v>42</v>
      </c>
      <c r="M2257" s="1" t="s">
        <v>42</v>
      </c>
      <c r="O2257" s="1" t="s">
        <v>42</v>
      </c>
      <c r="P2257" s="1" t="s">
        <v>42</v>
      </c>
      <c r="Q2257" s="1" t="s">
        <v>42</v>
      </c>
      <c r="R2257" s="1" t="s">
        <v>42</v>
      </c>
      <c r="S2257" s="1" t="s">
        <v>42</v>
      </c>
      <c r="T2257" s="1" t="s">
        <v>42</v>
      </c>
    </row>
    <row r="2258" spans="1:20" ht="20.100000000000001" customHeight="1" x14ac:dyDescent="0.3">
      <c r="A2258" s="27" t="s">
        <v>8842</v>
      </c>
      <c r="B2258" s="28">
        <v>0</v>
      </c>
      <c r="C2258" s="28">
        <v>0</v>
      </c>
      <c r="D2258" s="28">
        <v>0</v>
      </c>
      <c r="E2258" s="28">
        <v>0</v>
      </c>
      <c r="F2258" s="27" t="s">
        <v>42</v>
      </c>
      <c r="G2258" s="1" t="s">
        <v>1645</v>
      </c>
      <c r="H2258" s="1" t="s">
        <v>7713</v>
      </c>
      <c r="I2258" s="1" t="s">
        <v>8809</v>
      </c>
      <c r="J2258" s="1" t="s">
        <v>42</v>
      </c>
      <c r="K2258" s="1" t="s">
        <v>42</v>
      </c>
      <c r="M2258" s="1" t="s">
        <v>42</v>
      </c>
      <c r="O2258" s="1" t="s">
        <v>42</v>
      </c>
      <c r="P2258" s="1" t="s">
        <v>42</v>
      </c>
      <c r="Q2258" s="1" t="s">
        <v>42</v>
      </c>
      <c r="R2258" s="1" t="s">
        <v>42</v>
      </c>
      <c r="S2258" s="1" t="s">
        <v>42</v>
      </c>
      <c r="T2258" s="1" t="s">
        <v>42</v>
      </c>
    </row>
    <row r="2259" spans="1:20" ht="20.100000000000001" customHeight="1" x14ac:dyDescent="0.3">
      <c r="A2259" s="27" t="s">
        <v>7712</v>
      </c>
      <c r="B2259" s="28">
        <v>0</v>
      </c>
      <c r="C2259" s="28">
        <v>0</v>
      </c>
      <c r="D2259" s="28">
        <v>0</v>
      </c>
      <c r="E2259" s="28">
        <v>0</v>
      </c>
      <c r="F2259" s="27" t="s">
        <v>42</v>
      </c>
      <c r="G2259" s="1" t="s">
        <v>1645</v>
      </c>
      <c r="H2259" s="1" t="s">
        <v>7713</v>
      </c>
      <c r="I2259" s="1" t="s">
        <v>7712</v>
      </c>
      <c r="J2259" s="1" t="s">
        <v>42</v>
      </c>
      <c r="K2259" s="1" t="s">
        <v>42</v>
      </c>
      <c r="M2259" s="1" t="s">
        <v>42</v>
      </c>
      <c r="O2259" s="1" t="s">
        <v>42</v>
      </c>
      <c r="P2259" s="1" t="s">
        <v>42</v>
      </c>
      <c r="Q2259" s="1" t="s">
        <v>42</v>
      </c>
      <c r="R2259" s="1" t="s">
        <v>42</v>
      </c>
      <c r="S2259" s="1" t="s">
        <v>42</v>
      </c>
      <c r="T2259" s="1" t="s">
        <v>42</v>
      </c>
    </row>
    <row r="2260" spans="1:20" ht="20.100000000000001" customHeight="1" x14ac:dyDescent="0.3">
      <c r="A2260" s="27" t="s">
        <v>7718</v>
      </c>
      <c r="B2260" s="28">
        <v>0</v>
      </c>
      <c r="C2260" s="28">
        <v>0</v>
      </c>
      <c r="D2260" s="28">
        <v>0</v>
      </c>
      <c r="E2260" s="28">
        <v>0</v>
      </c>
      <c r="F2260" s="27" t="s">
        <v>42</v>
      </c>
      <c r="G2260" s="1" t="s">
        <v>1645</v>
      </c>
      <c r="H2260" s="1" t="s">
        <v>7713</v>
      </c>
      <c r="I2260" s="1" t="s">
        <v>7719</v>
      </c>
      <c r="J2260" s="1" t="s">
        <v>42</v>
      </c>
      <c r="K2260" s="1" t="s">
        <v>42</v>
      </c>
      <c r="M2260" s="1" t="s">
        <v>42</v>
      </c>
      <c r="O2260" s="1" t="s">
        <v>42</v>
      </c>
      <c r="P2260" s="1" t="s">
        <v>42</v>
      </c>
      <c r="Q2260" s="1" t="s">
        <v>42</v>
      </c>
      <c r="R2260" s="1" t="s">
        <v>42</v>
      </c>
      <c r="S2260" s="1" t="s">
        <v>42</v>
      </c>
      <c r="T2260" s="1" t="s">
        <v>42</v>
      </c>
    </row>
    <row r="2261" spans="1:20" ht="20.100000000000001" customHeight="1" x14ac:dyDescent="0.3">
      <c r="A2261" s="27" t="s">
        <v>7712</v>
      </c>
      <c r="B2261" s="28">
        <v>0</v>
      </c>
      <c r="C2261" s="28">
        <v>0</v>
      </c>
      <c r="D2261" s="28">
        <v>0</v>
      </c>
      <c r="E2261" s="28">
        <v>0</v>
      </c>
      <c r="F2261" s="27" t="s">
        <v>42</v>
      </c>
      <c r="G2261" s="1" t="s">
        <v>1645</v>
      </c>
      <c r="H2261" s="1" t="s">
        <v>7713</v>
      </c>
      <c r="I2261" s="1" t="s">
        <v>42</v>
      </c>
      <c r="J2261" s="1" t="s">
        <v>42</v>
      </c>
      <c r="K2261" s="1" t="s">
        <v>42</v>
      </c>
      <c r="M2261" s="1" t="s">
        <v>42</v>
      </c>
      <c r="O2261" s="1" t="s">
        <v>42</v>
      </c>
      <c r="P2261" s="1" t="s">
        <v>42</v>
      </c>
      <c r="Q2261" s="1" t="s">
        <v>42</v>
      </c>
      <c r="R2261" s="1" t="s">
        <v>42</v>
      </c>
      <c r="S2261" s="1" t="s">
        <v>42</v>
      </c>
      <c r="T2261" s="1" t="s">
        <v>42</v>
      </c>
    </row>
    <row r="2262" spans="1:20" ht="20.100000000000001" customHeight="1" x14ac:dyDescent="0.3">
      <c r="A2262" s="27" t="s">
        <v>8225</v>
      </c>
      <c r="B2262" s="28">
        <v>0</v>
      </c>
      <c r="C2262" s="28">
        <v>0</v>
      </c>
      <c r="D2262" s="28">
        <v>0</v>
      </c>
      <c r="E2262" s="28">
        <v>0</v>
      </c>
      <c r="F2262" s="27" t="s">
        <v>42</v>
      </c>
      <c r="G2262" s="1" t="s">
        <v>1645</v>
      </c>
      <c r="H2262" s="1" t="s">
        <v>7713</v>
      </c>
      <c r="I2262" s="1" t="s">
        <v>8226</v>
      </c>
      <c r="J2262" s="1" t="s">
        <v>42</v>
      </c>
      <c r="K2262" s="1" t="s">
        <v>42</v>
      </c>
      <c r="M2262" s="1" t="s">
        <v>42</v>
      </c>
      <c r="O2262" s="1" t="s">
        <v>42</v>
      </c>
      <c r="P2262" s="1" t="s">
        <v>42</v>
      </c>
      <c r="Q2262" s="1" t="s">
        <v>42</v>
      </c>
      <c r="R2262" s="1" t="s">
        <v>42</v>
      </c>
      <c r="S2262" s="1" t="s">
        <v>42</v>
      </c>
      <c r="T2262" s="1" t="s">
        <v>42</v>
      </c>
    </row>
    <row r="2263" spans="1:20" ht="20.100000000000001" customHeight="1" x14ac:dyDescent="0.3">
      <c r="A2263" s="27" t="s">
        <v>8684</v>
      </c>
      <c r="B2263" s="28">
        <v>0</v>
      </c>
      <c r="C2263" s="28">
        <v>0</v>
      </c>
      <c r="D2263" s="28">
        <v>0</v>
      </c>
      <c r="E2263" s="28">
        <v>0</v>
      </c>
      <c r="F2263" s="27" t="s">
        <v>42</v>
      </c>
      <c r="G2263" s="1" t="s">
        <v>1645</v>
      </c>
      <c r="H2263" s="1" t="s">
        <v>7713</v>
      </c>
      <c r="I2263" s="1" t="s">
        <v>8685</v>
      </c>
      <c r="J2263" s="1" t="s">
        <v>42</v>
      </c>
      <c r="K2263" s="1" t="s">
        <v>42</v>
      </c>
      <c r="M2263" s="1" t="s">
        <v>42</v>
      </c>
      <c r="O2263" s="1" t="s">
        <v>42</v>
      </c>
      <c r="P2263" s="1" t="s">
        <v>42</v>
      </c>
      <c r="Q2263" s="1" t="s">
        <v>42</v>
      </c>
      <c r="R2263" s="1" t="s">
        <v>42</v>
      </c>
      <c r="S2263" s="1" t="s">
        <v>42</v>
      </c>
      <c r="T2263" s="1" t="s">
        <v>42</v>
      </c>
    </row>
    <row r="2264" spans="1:20" ht="20.100000000000001" customHeight="1" x14ac:dyDescent="0.3">
      <c r="A2264" s="27" t="s">
        <v>8810</v>
      </c>
      <c r="B2264" s="28">
        <v>0</v>
      </c>
      <c r="C2264" s="28">
        <v>0</v>
      </c>
      <c r="D2264" s="28">
        <v>0</v>
      </c>
      <c r="E2264" s="28">
        <v>0</v>
      </c>
      <c r="F2264" s="27" t="s">
        <v>42</v>
      </c>
      <c r="G2264" s="1" t="s">
        <v>1645</v>
      </c>
      <c r="H2264" s="1" t="s">
        <v>7713</v>
      </c>
      <c r="I2264" s="1" t="s">
        <v>8811</v>
      </c>
      <c r="J2264" s="1" t="s">
        <v>42</v>
      </c>
      <c r="K2264" s="1" t="s">
        <v>42</v>
      </c>
      <c r="M2264" s="1" t="s">
        <v>42</v>
      </c>
      <c r="O2264" s="1" t="s">
        <v>42</v>
      </c>
      <c r="P2264" s="1" t="s">
        <v>42</v>
      </c>
      <c r="Q2264" s="1" t="s">
        <v>42</v>
      </c>
      <c r="R2264" s="1" t="s">
        <v>42</v>
      </c>
      <c r="S2264" s="1" t="s">
        <v>42</v>
      </c>
      <c r="T2264" s="1" t="s">
        <v>42</v>
      </c>
    </row>
    <row r="2265" spans="1:20" ht="20.100000000000001" customHeight="1" x14ac:dyDescent="0.3">
      <c r="A2265" s="27" t="s">
        <v>8843</v>
      </c>
      <c r="B2265" s="28">
        <v>0</v>
      </c>
      <c r="C2265" s="28">
        <v>6166.9</v>
      </c>
      <c r="D2265" s="28">
        <v>0</v>
      </c>
      <c r="E2265" s="28">
        <v>6166.9</v>
      </c>
      <c r="F2265" s="27" t="s">
        <v>42</v>
      </c>
      <c r="G2265" s="1" t="s">
        <v>1645</v>
      </c>
      <c r="H2265" s="1" t="s">
        <v>7713</v>
      </c>
      <c r="I2265" s="1" t="s">
        <v>8813</v>
      </c>
      <c r="J2265" s="1" t="s">
        <v>42</v>
      </c>
      <c r="K2265" s="1" t="s">
        <v>42</v>
      </c>
      <c r="M2265" s="1" t="s">
        <v>42</v>
      </c>
      <c r="O2265" s="1" t="s">
        <v>42</v>
      </c>
      <c r="P2265" s="1" t="s">
        <v>42</v>
      </c>
      <c r="Q2265" s="1" t="s">
        <v>42</v>
      </c>
      <c r="R2265" s="1" t="s">
        <v>42</v>
      </c>
      <c r="S2265" s="1" t="s">
        <v>42</v>
      </c>
      <c r="T2265" s="1" t="s">
        <v>42</v>
      </c>
    </row>
    <row r="2266" spans="1:20" ht="20.100000000000001" customHeight="1" x14ac:dyDescent="0.3">
      <c r="A2266" s="27" t="s">
        <v>7726</v>
      </c>
      <c r="B2266" s="28">
        <v>0</v>
      </c>
      <c r="C2266" s="28">
        <v>0</v>
      </c>
      <c r="D2266" s="28">
        <v>0</v>
      </c>
      <c r="E2266" s="28">
        <v>0</v>
      </c>
      <c r="F2266" s="27" t="s">
        <v>42</v>
      </c>
      <c r="G2266" s="1" t="s">
        <v>1645</v>
      </c>
      <c r="H2266" s="1" t="s">
        <v>7713</v>
      </c>
      <c r="I2266" s="1" t="s">
        <v>7727</v>
      </c>
      <c r="J2266" s="1" t="s">
        <v>42</v>
      </c>
      <c r="K2266" s="1" t="s">
        <v>42</v>
      </c>
      <c r="M2266" s="1" t="s">
        <v>42</v>
      </c>
      <c r="O2266" s="1" t="s">
        <v>42</v>
      </c>
      <c r="P2266" s="1" t="s">
        <v>42</v>
      </c>
      <c r="Q2266" s="1" t="s">
        <v>42</v>
      </c>
      <c r="R2266" s="1" t="s">
        <v>42</v>
      </c>
      <c r="S2266" s="1" t="s">
        <v>42</v>
      </c>
      <c r="T2266" s="1" t="s">
        <v>42</v>
      </c>
    </row>
    <row r="2267" spans="1:20" ht="20.100000000000001" customHeight="1" x14ac:dyDescent="0.3">
      <c r="A2267" s="27" t="s">
        <v>8619</v>
      </c>
      <c r="B2267" s="28">
        <v>0</v>
      </c>
      <c r="C2267" s="28">
        <v>1564.2</v>
      </c>
      <c r="D2267" s="28">
        <v>0</v>
      </c>
      <c r="E2267" s="28">
        <v>1564.2</v>
      </c>
      <c r="F2267" s="27" t="s">
        <v>42</v>
      </c>
      <c r="G2267" s="1" t="s">
        <v>1645</v>
      </c>
      <c r="H2267" s="1" t="s">
        <v>7713</v>
      </c>
      <c r="I2267" s="1" t="s">
        <v>8815</v>
      </c>
      <c r="J2267" s="1" t="s">
        <v>42</v>
      </c>
      <c r="K2267" s="1" t="s">
        <v>42</v>
      </c>
      <c r="M2267" s="1" t="s">
        <v>42</v>
      </c>
      <c r="O2267" s="1" t="s">
        <v>42</v>
      </c>
      <c r="P2267" s="1" t="s">
        <v>42</v>
      </c>
      <c r="Q2267" s="1" t="s">
        <v>42</v>
      </c>
      <c r="R2267" s="1" t="s">
        <v>42</v>
      </c>
      <c r="S2267" s="1" t="s">
        <v>42</v>
      </c>
      <c r="T2267" s="1" t="s">
        <v>42</v>
      </c>
    </row>
    <row r="2268" spans="1:20" ht="20.100000000000001" customHeight="1" x14ac:dyDescent="0.3">
      <c r="A2268" s="27" t="s">
        <v>7742</v>
      </c>
      <c r="B2268" s="28">
        <v>0</v>
      </c>
      <c r="C2268" s="28">
        <v>7731.1</v>
      </c>
      <c r="D2268" s="28">
        <v>0</v>
      </c>
      <c r="E2268" s="28">
        <v>7731.1</v>
      </c>
      <c r="F2268" s="27" t="s">
        <v>42</v>
      </c>
      <c r="G2268" s="1" t="s">
        <v>1645</v>
      </c>
      <c r="H2268" s="1" t="s">
        <v>7713</v>
      </c>
      <c r="I2268" s="1" t="s">
        <v>7743</v>
      </c>
      <c r="J2268" s="1" t="s">
        <v>42</v>
      </c>
      <c r="K2268" s="1" t="s">
        <v>42</v>
      </c>
      <c r="M2268" s="1" t="s">
        <v>42</v>
      </c>
      <c r="O2268" s="1" t="s">
        <v>42</v>
      </c>
      <c r="P2268" s="1" t="s">
        <v>42</v>
      </c>
      <c r="Q2268" s="1" t="s">
        <v>42</v>
      </c>
      <c r="R2268" s="1" t="s">
        <v>42</v>
      </c>
      <c r="S2268" s="1" t="s">
        <v>42</v>
      </c>
      <c r="T2268" s="1" t="s">
        <v>42</v>
      </c>
    </row>
    <row r="2269" spans="1:20" ht="20.100000000000001" customHeight="1" x14ac:dyDescent="0.3">
      <c r="A2269" s="27" t="s">
        <v>7712</v>
      </c>
      <c r="B2269" s="28">
        <v>0</v>
      </c>
      <c r="C2269" s="28">
        <v>0</v>
      </c>
      <c r="D2269" s="28">
        <v>0</v>
      </c>
      <c r="E2269" s="28">
        <v>0</v>
      </c>
      <c r="F2269" s="27" t="s">
        <v>42</v>
      </c>
      <c r="G2269" s="1" t="s">
        <v>1645</v>
      </c>
      <c r="H2269" s="1" t="s">
        <v>7713</v>
      </c>
      <c r="I2269" s="1" t="s">
        <v>42</v>
      </c>
      <c r="J2269" s="1" t="s">
        <v>42</v>
      </c>
      <c r="K2269" s="1" t="s">
        <v>42</v>
      </c>
      <c r="M2269" s="1" t="s">
        <v>42</v>
      </c>
      <c r="O2269" s="1" t="s">
        <v>42</v>
      </c>
      <c r="P2269" s="1" t="s">
        <v>42</v>
      </c>
      <c r="Q2269" s="1" t="s">
        <v>42</v>
      </c>
      <c r="R2269" s="1" t="s">
        <v>42</v>
      </c>
      <c r="S2269" s="1" t="s">
        <v>42</v>
      </c>
      <c r="T2269" s="1" t="s">
        <v>42</v>
      </c>
    </row>
    <row r="2270" spans="1:20" ht="20.100000000000001" customHeight="1" x14ac:dyDescent="0.3">
      <c r="A2270" s="27" t="s">
        <v>7812</v>
      </c>
      <c r="B2270" s="28">
        <v>0</v>
      </c>
      <c r="C2270" s="28">
        <v>0</v>
      </c>
      <c r="D2270" s="28">
        <v>0</v>
      </c>
      <c r="E2270" s="28">
        <v>0</v>
      </c>
      <c r="F2270" s="27" t="s">
        <v>42</v>
      </c>
      <c r="G2270" s="1" t="s">
        <v>1645</v>
      </c>
      <c r="H2270" s="1" t="s">
        <v>7713</v>
      </c>
      <c r="I2270" s="1" t="s">
        <v>7813</v>
      </c>
      <c r="J2270" s="1" t="s">
        <v>42</v>
      </c>
      <c r="K2270" s="1" t="s">
        <v>42</v>
      </c>
      <c r="M2270" s="1" t="s">
        <v>42</v>
      </c>
      <c r="O2270" s="1" t="s">
        <v>42</v>
      </c>
      <c r="P2270" s="1" t="s">
        <v>42</v>
      </c>
      <c r="Q2270" s="1" t="s">
        <v>42</v>
      </c>
      <c r="R2270" s="1" t="s">
        <v>42</v>
      </c>
      <c r="S2270" s="1" t="s">
        <v>42</v>
      </c>
      <c r="T2270" s="1" t="s">
        <v>42</v>
      </c>
    </row>
    <row r="2271" spans="1:20" ht="20.100000000000001" customHeight="1" x14ac:dyDescent="0.3">
      <c r="A2271" s="27" t="s">
        <v>7712</v>
      </c>
      <c r="B2271" s="28">
        <v>0</v>
      </c>
      <c r="C2271" s="28">
        <v>0</v>
      </c>
      <c r="D2271" s="28">
        <v>0</v>
      </c>
      <c r="E2271" s="28">
        <v>0</v>
      </c>
      <c r="F2271" s="27" t="s">
        <v>42</v>
      </c>
      <c r="G2271" s="1" t="s">
        <v>1645</v>
      </c>
      <c r="H2271" s="1" t="s">
        <v>7713</v>
      </c>
      <c r="I2271" s="1" t="s">
        <v>7712</v>
      </c>
      <c r="J2271" s="1" t="s">
        <v>42</v>
      </c>
      <c r="K2271" s="1" t="s">
        <v>42</v>
      </c>
      <c r="M2271" s="1" t="s">
        <v>42</v>
      </c>
      <c r="O2271" s="1" t="s">
        <v>42</v>
      </c>
      <c r="P2271" s="1" t="s">
        <v>42</v>
      </c>
      <c r="Q2271" s="1" t="s">
        <v>42</v>
      </c>
      <c r="R2271" s="1" t="s">
        <v>42</v>
      </c>
      <c r="S2271" s="1" t="s">
        <v>42</v>
      </c>
      <c r="T2271" s="1" t="s">
        <v>42</v>
      </c>
    </row>
    <row r="2272" spans="1:20" ht="20.100000000000001" customHeight="1" x14ac:dyDescent="0.3">
      <c r="A2272" s="27" t="s">
        <v>8816</v>
      </c>
      <c r="B2272" s="28">
        <v>0</v>
      </c>
      <c r="C2272" s="28">
        <v>0</v>
      </c>
      <c r="D2272" s="28">
        <v>0</v>
      </c>
      <c r="E2272" s="28">
        <v>0</v>
      </c>
      <c r="F2272" s="27" t="s">
        <v>42</v>
      </c>
      <c r="G2272" s="1" t="s">
        <v>1645</v>
      </c>
      <c r="H2272" s="1" t="s">
        <v>7713</v>
      </c>
      <c r="I2272" s="1" t="s">
        <v>8817</v>
      </c>
      <c r="J2272" s="1" t="s">
        <v>42</v>
      </c>
      <c r="K2272" s="1" t="s">
        <v>42</v>
      </c>
      <c r="M2272" s="1" t="s">
        <v>42</v>
      </c>
      <c r="O2272" s="1" t="s">
        <v>42</v>
      </c>
      <c r="P2272" s="1" t="s">
        <v>42</v>
      </c>
      <c r="Q2272" s="1" t="s">
        <v>42</v>
      </c>
      <c r="R2272" s="1" t="s">
        <v>42</v>
      </c>
      <c r="S2272" s="1" t="s">
        <v>42</v>
      </c>
      <c r="T2272" s="1" t="s">
        <v>42</v>
      </c>
    </row>
    <row r="2273" spans="1:20" ht="20.100000000000001" customHeight="1" x14ac:dyDescent="0.3">
      <c r="A2273" s="27" t="s">
        <v>8620</v>
      </c>
      <c r="B2273" s="28">
        <v>1171.7</v>
      </c>
      <c r="C2273" s="28">
        <v>0</v>
      </c>
      <c r="D2273" s="28">
        <v>0</v>
      </c>
      <c r="E2273" s="28">
        <v>1171.7</v>
      </c>
      <c r="F2273" s="27" t="s">
        <v>42</v>
      </c>
      <c r="G2273" s="1" t="s">
        <v>1645</v>
      </c>
      <c r="H2273" s="1" t="s">
        <v>7713</v>
      </c>
      <c r="I2273" s="1" t="s">
        <v>8240</v>
      </c>
      <c r="J2273" s="1" t="s">
        <v>42</v>
      </c>
      <c r="K2273" s="1" t="s">
        <v>42</v>
      </c>
      <c r="M2273" s="1" t="s">
        <v>42</v>
      </c>
      <c r="O2273" s="1" t="s">
        <v>42</v>
      </c>
      <c r="P2273" s="1" t="s">
        <v>42</v>
      </c>
      <c r="Q2273" s="1" t="s">
        <v>42</v>
      </c>
      <c r="R2273" s="1" t="s">
        <v>42</v>
      </c>
      <c r="S2273" s="1" t="s">
        <v>42</v>
      </c>
      <c r="T2273" s="1" t="s">
        <v>42</v>
      </c>
    </row>
    <row r="2274" spans="1:20" ht="20.100000000000001" customHeight="1" x14ac:dyDescent="0.3">
      <c r="A2274" s="27" t="s">
        <v>8621</v>
      </c>
      <c r="B2274" s="28">
        <v>0</v>
      </c>
      <c r="C2274" s="28">
        <v>4292.3</v>
      </c>
      <c r="D2274" s="28">
        <v>0</v>
      </c>
      <c r="E2274" s="28">
        <v>4292.3</v>
      </c>
      <c r="F2274" s="27" t="s">
        <v>42</v>
      </c>
      <c r="G2274" s="1" t="s">
        <v>1645</v>
      </c>
      <c r="H2274" s="1" t="s">
        <v>7713</v>
      </c>
      <c r="I2274" s="1" t="s">
        <v>8242</v>
      </c>
      <c r="J2274" s="1" t="s">
        <v>42</v>
      </c>
      <c r="K2274" s="1" t="s">
        <v>42</v>
      </c>
      <c r="M2274" s="1" t="s">
        <v>42</v>
      </c>
      <c r="O2274" s="1" t="s">
        <v>42</v>
      </c>
      <c r="P2274" s="1" t="s">
        <v>42</v>
      </c>
      <c r="Q2274" s="1" t="s">
        <v>42</v>
      </c>
      <c r="R2274" s="1" t="s">
        <v>42</v>
      </c>
      <c r="S2274" s="1" t="s">
        <v>42</v>
      </c>
      <c r="T2274" s="1" t="s">
        <v>42</v>
      </c>
    </row>
    <row r="2275" spans="1:20" ht="20.100000000000001" customHeight="1" x14ac:dyDescent="0.3">
      <c r="A2275" s="27" t="s">
        <v>8622</v>
      </c>
      <c r="B2275" s="28">
        <v>0</v>
      </c>
      <c r="C2275" s="28">
        <v>0</v>
      </c>
      <c r="D2275" s="28">
        <v>1273.7</v>
      </c>
      <c r="E2275" s="28">
        <v>1273.7</v>
      </c>
      <c r="F2275" s="27" t="s">
        <v>42</v>
      </c>
      <c r="G2275" s="1" t="s">
        <v>1645</v>
      </c>
      <c r="H2275" s="1" t="s">
        <v>7713</v>
      </c>
      <c r="I2275" s="1" t="s">
        <v>8244</v>
      </c>
      <c r="J2275" s="1" t="s">
        <v>42</v>
      </c>
      <c r="K2275" s="1" t="s">
        <v>42</v>
      </c>
      <c r="M2275" s="1" t="s">
        <v>42</v>
      </c>
      <c r="O2275" s="1" t="s">
        <v>42</v>
      </c>
      <c r="P2275" s="1" t="s">
        <v>42</v>
      </c>
      <c r="Q2275" s="1" t="s">
        <v>42</v>
      </c>
      <c r="R2275" s="1" t="s">
        <v>42</v>
      </c>
      <c r="S2275" s="1" t="s">
        <v>42</v>
      </c>
      <c r="T2275" s="1" t="s">
        <v>42</v>
      </c>
    </row>
    <row r="2276" spans="1:20" ht="20.100000000000001" customHeight="1" x14ac:dyDescent="0.3">
      <c r="A2276" s="27" t="s">
        <v>7742</v>
      </c>
      <c r="B2276" s="28">
        <v>1171.7</v>
      </c>
      <c r="C2276" s="28">
        <v>4292.3</v>
      </c>
      <c r="D2276" s="28">
        <v>1273.7</v>
      </c>
      <c r="E2276" s="28">
        <v>6737.7</v>
      </c>
      <c r="F2276" s="27" t="s">
        <v>42</v>
      </c>
      <c r="G2276" s="1" t="s">
        <v>1645</v>
      </c>
      <c r="H2276" s="1" t="s">
        <v>7713</v>
      </c>
      <c r="I2276" s="1" t="s">
        <v>7743</v>
      </c>
      <c r="J2276" s="1" t="s">
        <v>42</v>
      </c>
      <c r="K2276" s="1" t="s">
        <v>42</v>
      </c>
      <c r="M2276" s="1" t="s">
        <v>42</v>
      </c>
      <c r="O2276" s="1" t="s">
        <v>42</v>
      </c>
      <c r="P2276" s="1" t="s">
        <v>42</v>
      </c>
      <c r="Q2276" s="1" t="s">
        <v>42</v>
      </c>
      <c r="R2276" s="1" t="s">
        <v>42</v>
      </c>
      <c r="S2276" s="1" t="s">
        <v>42</v>
      </c>
      <c r="T2276" s="1" t="s">
        <v>42</v>
      </c>
    </row>
    <row r="2277" spans="1:20" ht="20.100000000000001" customHeight="1" x14ac:dyDescent="0.3">
      <c r="A2277" s="27" t="s">
        <v>7712</v>
      </c>
      <c r="B2277" s="28">
        <v>0</v>
      </c>
      <c r="C2277" s="28">
        <v>0</v>
      </c>
      <c r="D2277" s="28">
        <v>0</v>
      </c>
      <c r="E2277" s="28">
        <v>0</v>
      </c>
      <c r="F2277" s="27" t="s">
        <v>42</v>
      </c>
      <c r="G2277" s="1" t="s">
        <v>1645</v>
      </c>
      <c r="H2277" s="1" t="s">
        <v>7713</v>
      </c>
      <c r="I2277" s="1" t="s">
        <v>42</v>
      </c>
      <c r="J2277" s="1" t="s">
        <v>42</v>
      </c>
      <c r="K2277" s="1" t="s">
        <v>42</v>
      </c>
      <c r="M2277" s="1" t="s">
        <v>42</v>
      </c>
      <c r="O2277" s="1" t="s">
        <v>42</v>
      </c>
      <c r="P2277" s="1" t="s">
        <v>42</v>
      </c>
      <c r="Q2277" s="1" t="s">
        <v>42</v>
      </c>
      <c r="R2277" s="1" t="s">
        <v>42</v>
      </c>
      <c r="S2277" s="1" t="s">
        <v>42</v>
      </c>
      <c r="T2277" s="1" t="s">
        <v>42</v>
      </c>
    </row>
    <row r="2278" spans="1:20" ht="20.100000000000001" customHeight="1" x14ac:dyDescent="0.3">
      <c r="A2278" s="27" t="s">
        <v>8366</v>
      </c>
      <c r="B2278" s="28">
        <v>0</v>
      </c>
      <c r="C2278" s="28">
        <v>0</v>
      </c>
      <c r="D2278" s="28">
        <v>0</v>
      </c>
      <c r="E2278" s="28">
        <v>0</v>
      </c>
      <c r="F2278" s="27" t="s">
        <v>42</v>
      </c>
      <c r="G2278" s="1" t="s">
        <v>1645</v>
      </c>
      <c r="H2278" s="1" t="s">
        <v>7713</v>
      </c>
      <c r="I2278" s="1" t="s">
        <v>8367</v>
      </c>
      <c r="J2278" s="1" t="s">
        <v>42</v>
      </c>
      <c r="K2278" s="1" t="s">
        <v>42</v>
      </c>
      <c r="M2278" s="1" t="s">
        <v>42</v>
      </c>
      <c r="O2278" s="1" t="s">
        <v>42</v>
      </c>
      <c r="P2278" s="1" t="s">
        <v>42</v>
      </c>
      <c r="Q2278" s="1" t="s">
        <v>42</v>
      </c>
      <c r="R2278" s="1" t="s">
        <v>42</v>
      </c>
      <c r="S2278" s="1" t="s">
        <v>42</v>
      </c>
      <c r="T2278" s="1" t="s">
        <v>42</v>
      </c>
    </row>
    <row r="2279" spans="1:20" ht="20.100000000000001" customHeight="1" x14ac:dyDescent="0.3">
      <c r="A2279" s="27" t="s">
        <v>8844</v>
      </c>
      <c r="B2279" s="28">
        <v>388.2</v>
      </c>
      <c r="C2279" s="28">
        <v>0</v>
      </c>
      <c r="D2279" s="28">
        <v>0</v>
      </c>
      <c r="E2279" s="28">
        <v>388.2</v>
      </c>
      <c r="F2279" s="27" t="s">
        <v>42</v>
      </c>
      <c r="G2279" s="1" t="s">
        <v>1645</v>
      </c>
      <c r="H2279" s="1" t="s">
        <v>7713</v>
      </c>
      <c r="I2279" s="1" t="s">
        <v>8336</v>
      </c>
      <c r="J2279" s="1" t="s">
        <v>42</v>
      </c>
      <c r="K2279" s="1" t="s">
        <v>42</v>
      </c>
      <c r="M2279" s="1" t="s">
        <v>42</v>
      </c>
      <c r="O2279" s="1" t="s">
        <v>42</v>
      </c>
      <c r="P2279" s="1" t="s">
        <v>42</v>
      </c>
      <c r="Q2279" s="1" t="s">
        <v>42</v>
      </c>
      <c r="R2279" s="1" t="s">
        <v>42</v>
      </c>
      <c r="S2279" s="1" t="s">
        <v>42</v>
      </c>
      <c r="T2279" s="1" t="s">
        <v>42</v>
      </c>
    </row>
    <row r="2280" spans="1:20" ht="20.100000000000001" customHeight="1" x14ac:dyDescent="0.3">
      <c r="A2280" s="27" t="s">
        <v>8845</v>
      </c>
      <c r="B2280" s="28">
        <v>0</v>
      </c>
      <c r="C2280" s="28">
        <v>3620.2</v>
      </c>
      <c r="D2280" s="28">
        <v>0</v>
      </c>
      <c r="E2280" s="28">
        <v>3620.2</v>
      </c>
      <c r="F2280" s="27" t="s">
        <v>42</v>
      </c>
      <c r="G2280" s="1" t="s">
        <v>1645</v>
      </c>
      <c r="H2280" s="1" t="s">
        <v>7713</v>
      </c>
      <c r="I2280" s="1" t="s">
        <v>8338</v>
      </c>
      <c r="J2280" s="1" t="s">
        <v>42</v>
      </c>
      <c r="K2280" s="1" t="s">
        <v>42</v>
      </c>
      <c r="M2280" s="1" t="s">
        <v>42</v>
      </c>
      <c r="O2280" s="1" t="s">
        <v>42</v>
      </c>
      <c r="P2280" s="1" t="s">
        <v>42</v>
      </c>
      <c r="Q2280" s="1" t="s">
        <v>42</v>
      </c>
      <c r="R2280" s="1" t="s">
        <v>42</v>
      </c>
      <c r="S2280" s="1" t="s">
        <v>42</v>
      </c>
      <c r="T2280" s="1" t="s">
        <v>42</v>
      </c>
    </row>
    <row r="2281" spans="1:20" ht="20.100000000000001" customHeight="1" x14ac:dyDescent="0.3">
      <c r="A2281" s="27" t="s">
        <v>8846</v>
      </c>
      <c r="B2281" s="28">
        <v>0</v>
      </c>
      <c r="C2281" s="28">
        <v>0</v>
      </c>
      <c r="D2281" s="28">
        <v>474.3</v>
      </c>
      <c r="E2281" s="28">
        <v>474.3</v>
      </c>
      <c r="F2281" s="27" t="s">
        <v>42</v>
      </c>
      <c r="G2281" s="1" t="s">
        <v>1645</v>
      </c>
      <c r="H2281" s="1" t="s">
        <v>7713</v>
      </c>
      <c r="I2281" s="1" t="s">
        <v>8340</v>
      </c>
      <c r="J2281" s="1" t="s">
        <v>42</v>
      </c>
      <c r="K2281" s="1" t="s">
        <v>42</v>
      </c>
      <c r="M2281" s="1" t="s">
        <v>42</v>
      </c>
      <c r="O2281" s="1" t="s">
        <v>42</v>
      </c>
      <c r="P2281" s="1" t="s">
        <v>42</v>
      </c>
      <c r="Q2281" s="1" t="s">
        <v>42</v>
      </c>
      <c r="R2281" s="1" t="s">
        <v>42</v>
      </c>
      <c r="S2281" s="1" t="s">
        <v>42</v>
      </c>
      <c r="T2281" s="1" t="s">
        <v>42</v>
      </c>
    </row>
    <row r="2282" spans="1:20" ht="20.100000000000001" customHeight="1" x14ac:dyDescent="0.3">
      <c r="A2282" s="27" t="s">
        <v>7742</v>
      </c>
      <c r="B2282" s="28">
        <v>388.2</v>
      </c>
      <c r="C2282" s="28">
        <v>3620.2</v>
      </c>
      <c r="D2282" s="28">
        <v>474.3</v>
      </c>
      <c r="E2282" s="28">
        <v>4482.7</v>
      </c>
      <c r="F2282" s="27" t="s">
        <v>42</v>
      </c>
      <c r="G2282" s="1" t="s">
        <v>1645</v>
      </c>
      <c r="H2282" s="1" t="s">
        <v>7713</v>
      </c>
      <c r="I2282" s="1" t="s">
        <v>7743</v>
      </c>
      <c r="J2282" s="1" t="s">
        <v>42</v>
      </c>
      <c r="K2282" s="1" t="s">
        <v>42</v>
      </c>
      <c r="M2282" s="1" t="s">
        <v>42</v>
      </c>
      <c r="O2282" s="1" t="s">
        <v>42</v>
      </c>
      <c r="P2282" s="1" t="s">
        <v>42</v>
      </c>
      <c r="Q2282" s="1" t="s">
        <v>42</v>
      </c>
      <c r="R2282" s="1" t="s">
        <v>42</v>
      </c>
      <c r="S2282" s="1" t="s">
        <v>42</v>
      </c>
      <c r="T2282" s="1" t="s">
        <v>42</v>
      </c>
    </row>
    <row r="2283" spans="1:20" ht="20.100000000000001" customHeight="1" x14ac:dyDescent="0.3">
      <c r="A2283" s="27" t="s">
        <v>7712</v>
      </c>
      <c r="B2283" s="28">
        <v>0</v>
      </c>
      <c r="C2283" s="28">
        <v>0</v>
      </c>
      <c r="D2283" s="28">
        <v>0</v>
      </c>
      <c r="E2283" s="28">
        <v>0</v>
      </c>
      <c r="F2283" s="27" t="s">
        <v>42</v>
      </c>
      <c r="G2283" s="1" t="s">
        <v>1645</v>
      </c>
      <c r="H2283" s="1" t="s">
        <v>7713</v>
      </c>
      <c r="I2283" s="1" t="s">
        <v>42</v>
      </c>
      <c r="J2283" s="1" t="s">
        <v>42</v>
      </c>
      <c r="K2283" s="1" t="s">
        <v>42</v>
      </c>
      <c r="M2283" s="1" t="s">
        <v>42</v>
      </c>
      <c r="O2283" s="1" t="s">
        <v>42</v>
      </c>
      <c r="P2283" s="1" t="s">
        <v>42</v>
      </c>
      <c r="Q2283" s="1" t="s">
        <v>42</v>
      </c>
      <c r="R2283" s="1" t="s">
        <v>42</v>
      </c>
      <c r="S2283" s="1" t="s">
        <v>42</v>
      </c>
      <c r="T2283" s="1" t="s">
        <v>42</v>
      </c>
    </row>
    <row r="2284" spans="1:20" ht="20.100000000000001" customHeight="1" x14ac:dyDescent="0.3">
      <c r="A2284" s="27" t="s">
        <v>8847</v>
      </c>
      <c r="B2284" s="28">
        <v>0</v>
      </c>
      <c r="C2284" s="28">
        <v>0</v>
      </c>
      <c r="D2284" s="28">
        <v>154.6</v>
      </c>
      <c r="E2284" s="28">
        <v>154.6</v>
      </c>
      <c r="F2284" s="27" t="s">
        <v>42</v>
      </c>
      <c r="G2284" s="1" t="s">
        <v>1645</v>
      </c>
      <c r="H2284" s="1" t="s">
        <v>7713</v>
      </c>
      <c r="I2284" s="1" t="s">
        <v>8825</v>
      </c>
      <c r="J2284" s="1" t="s">
        <v>42</v>
      </c>
      <c r="K2284" s="1" t="s">
        <v>42</v>
      </c>
      <c r="M2284" s="1" t="s">
        <v>42</v>
      </c>
      <c r="O2284" s="1" t="s">
        <v>42</v>
      </c>
      <c r="P2284" s="1" t="s">
        <v>42</v>
      </c>
      <c r="Q2284" s="1" t="s">
        <v>42</v>
      </c>
      <c r="R2284" s="1" t="s">
        <v>42</v>
      </c>
      <c r="S2284" s="1" t="s">
        <v>42</v>
      </c>
      <c r="T2284" s="1" t="s">
        <v>42</v>
      </c>
    </row>
    <row r="2285" spans="1:20" ht="20.100000000000001" customHeight="1" x14ac:dyDescent="0.3">
      <c r="A2285" s="27" t="s">
        <v>7742</v>
      </c>
      <c r="B2285" s="28">
        <v>0</v>
      </c>
      <c r="C2285" s="28">
        <v>0</v>
      </c>
      <c r="D2285" s="28">
        <v>154.6</v>
      </c>
      <c r="E2285" s="28">
        <v>154.6</v>
      </c>
      <c r="F2285" s="27" t="s">
        <v>42</v>
      </c>
      <c r="G2285" s="1" t="s">
        <v>1645</v>
      </c>
      <c r="H2285" s="1" t="s">
        <v>7713</v>
      </c>
      <c r="I2285" s="1" t="s">
        <v>7743</v>
      </c>
      <c r="J2285" s="1" t="s">
        <v>42</v>
      </c>
      <c r="K2285" s="1" t="s">
        <v>42</v>
      </c>
      <c r="M2285" s="1" t="s">
        <v>42</v>
      </c>
      <c r="O2285" s="1" t="s">
        <v>42</v>
      </c>
      <c r="P2285" s="1" t="s">
        <v>42</v>
      </c>
      <c r="Q2285" s="1" t="s">
        <v>42</v>
      </c>
      <c r="R2285" s="1" t="s">
        <v>42</v>
      </c>
      <c r="S2285" s="1" t="s">
        <v>42</v>
      </c>
      <c r="T2285" s="1" t="s">
        <v>42</v>
      </c>
    </row>
    <row r="2286" spans="1:20" ht="20.100000000000001" customHeight="1" x14ac:dyDescent="0.3">
      <c r="A2286" s="27" t="s">
        <v>7768</v>
      </c>
      <c r="B2286" s="29">
        <v>1559</v>
      </c>
      <c r="C2286" s="29">
        <v>15643</v>
      </c>
      <c r="D2286" s="29">
        <v>1902</v>
      </c>
      <c r="E2286" s="29">
        <v>19104</v>
      </c>
      <c r="F2286" s="30"/>
    </row>
    <row r="2287" spans="1:20" ht="20.100000000000001" customHeight="1" x14ac:dyDescent="0.3">
      <c r="A2287" s="30"/>
      <c r="B2287" s="30"/>
      <c r="C2287" s="30"/>
      <c r="D2287" s="30"/>
      <c r="E2287" s="30"/>
      <c r="F2287" s="30"/>
    </row>
    <row r="2288" spans="1:20" ht="20.100000000000001" customHeight="1" x14ac:dyDescent="0.3">
      <c r="A2288" s="30" t="s">
        <v>8848</v>
      </c>
      <c r="B2288" s="30"/>
      <c r="C2288" s="30"/>
      <c r="D2288" s="30"/>
      <c r="E2288" s="30"/>
      <c r="F2288" s="27" t="s">
        <v>42</v>
      </c>
      <c r="G2288" s="1" t="s">
        <v>1648</v>
      </c>
      <c r="I2288" s="1" t="s">
        <v>1636</v>
      </c>
      <c r="J2288" s="1" t="s">
        <v>1646</v>
      </c>
      <c r="K2288" s="1" t="s">
        <v>65</v>
      </c>
    </row>
    <row r="2289" spans="1:20" ht="20.100000000000001" customHeight="1" x14ac:dyDescent="0.3">
      <c r="A2289" s="27" t="s">
        <v>42</v>
      </c>
      <c r="B2289" s="28"/>
      <c r="C2289" s="28"/>
      <c r="D2289" s="28"/>
      <c r="E2289" s="28"/>
      <c r="F2289" s="27" t="s">
        <v>42</v>
      </c>
      <c r="G2289" s="1" t="s">
        <v>1648</v>
      </c>
      <c r="H2289" s="1" t="s">
        <v>7711</v>
      </c>
      <c r="I2289" s="1" t="s">
        <v>42</v>
      </c>
      <c r="J2289" s="1" t="s">
        <v>42</v>
      </c>
      <c r="K2289" s="1" t="s">
        <v>42</v>
      </c>
      <c r="L2289">
        <v>1</v>
      </c>
      <c r="M2289" s="1" t="s">
        <v>42</v>
      </c>
      <c r="O2289" s="1" t="s">
        <v>42</v>
      </c>
      <c r="P2289" s="1" t="s">
        <v>42</v>
      </c>
      <c r="Q2289" s="1" t="s">
        <v>42</v>
      </c>
      <c r="R2289" s="1" t="s">
        <v>42</v>
      </c>
      <c r="S2289" s="1" t="s">
        <v>42</v>
      </c>
      <c r="T2289" s="1" t="s">
        <v>42</v>
      </c>
    </row>
    <row r="2290" spans="1:20" ht="20.100000000000001" customHeight="1" x14ac:dyDescent="0.3">
      <c r="A2290" s="27" t="s">
        <v>8805</v>
      </c>
      <c r="B2290" s="28">
        <v>0</v>
      </c>
      <c r="C2290" s="28">
        <v>0</v>
      </c>
      <c r="D2290" s="28">
        <v>0</v>
      </c>
      <c r="E2290" s="28">
        <v>0</v>
      </c>
      <c r="F2290" s="27" t="s">
        <v>42</v>
      </c>
      <c r="G2290" s="1" t="s">
        <v>1648</v>
      </c>
      <c r="H2290" s="1" t="s">
        <v>7713</v>
      </c>
      <c r="I2290" s="1" t="s">
        <v>8805</v>
      </c>
      <c r="J2290" s="1" t="s">
        <v>42</v>
      </c>
      <c r="K2290" s="1" t="s">
        <v>42</v>
      </c>
      <c r="M2290" s="1" t="s">
        <v>42</v>
      </c>
      <c r="O2290" s="1" t="s">
        <v>42</v>
      </c>
      <c r="P2290" s="1" t="s">
        <v>42</v>
      </c>
      <c r="Q2290" s="1" t="s">
        <v>42</v>
      </c>
      <c r="R2290" s="1" t="s">
        <v>42</v>
      </c>
      <c r="S2290" s="1" t="s">
        <v>42</v>
      </c>
      <c r="T2290" s="1" t="s">
        <v>42</v>
      </c>
    </row>
    <row r="2291" spans="1:20" ht="20.100000000000001" customHeight="1" x14ac:dyDescent="0.3">
      <c r="A2291" s="27" t="s">
        <v>8849</v>
      </c>
      <c r="B2291" s="28">
        <v>0</v>
      </c>
      <c r="C2291" s="28">
        <v>0</v>
      </c>
      <c r="D2291" s="28">
        <v>0</v>
      </c>
      <c r="E2291" s="28">
        <v>0</v>
      </c>
      <c r="F2291" s="27" t="s">
        <v>42</v>
      </c>
      <c r="G2291" s="1" t="s">
        <v>1648</v>
      </c>
      <c r="H2291" s="1" t="s">
        <v>7713</v>
      </c>
      <c r="I2291" s="1" t="s">
        <v>8850</v>
      </c>
      <c r="J2291" s="1" t="s">
        <v>42</v>
      </c>
      <c r="K2291" s="1" t="s">
        <v>42</v>
      </c>
      <c r="M2291" s="1" t="s">
        <v>42</v>
      </c>
      <c r="O2291" s="1" t="s">
        <v>42</v>
      </c>
      <c r="P2291" s="1" t="s">
        <v>42</v>
      </c>
      <c r="Q2291" s="1" t="s">
        <v>42</v>
      </c>
      <c r="R2291" s="1" t="s">
        <v>42</v>
      </c>
      <c r="S2291" s="1" t="s">
        <v>42</v>
      </c>
      <c r="T2291" s="1" t="s">
        <v>42</v>
      </c>
    </row>
    <row r="2292" spans="1:20" ht="20.100000000000001" customHeight="1" x14ac:dyDescent="0.3">
      <c r="A2292" s="27" t="s">
        <v>8851</v>
      </c>
      <c r="B2292" s="28">
        <v>0</v>
      </c>
      <c r="C2292" s="28">
        <v>0</v>
      </c>
      <c r="D2292" s="28">
        <v>0</v>
      </c>
      <c r="E2292" s="28">
        <v>0</v>
      </c>
      <c r="F2292" s="27" t="s">
        <v>42</v>
      </c>
      <c r="G2292" s="1" t="s">
        <v>1648</v>
      </c>
      <c r="H2292" s="1" t="s">
        <v>7713</v>
      </c>
      <c r="I2292" s="1" t="s">
        <v>8809</v>
      </c>
      <c r="J2292" s="1" t="s">
        <v>42</v>
      </c>
      <c r="K2292" s="1" t="s">
        <v>42</v>
      </c>
      <c r="M2292" s="1" t="s">
        <v>42</v>
      </c>
      <c r="O2292" s="1" t="s">
        <v>42</v>
      </c>
      <c r="P2292" s="1" t="s">
        <v>42</v>
      </c>
      <c r="Q2292" s="1" t="s">
        <v>42</v>
      </c>
      <c r="R2292" s="1" t="s">
        <v>42</v>
      </c>
      <c r="S2292" s="1" t="s">
        <v>42</v>
      </c>
      <c r="T2292" s="1" t="s">
        <v>42</v>
      </c>
    </row>
    <row r="2293" spans="1:20" ht="20.100000000000001" customHeight="1" x14ac:dyDescent="0.3">
      <c r="A2293" s="27" t="s">
        <v>7712</v>
      </c>
      <c r="B2293" s="28">
        <v>0</v>
      </c>
      <c r="C2293" s="28">
        <v>0</v>
      </c>
      <c r="D2293" s="28">
        <v>0</v>
      </c>
      <c r="E2293" s="28">
        <v>0</v>
      </c>
      <c r="F2293" s="27" t="s">
        <v>42</v>
      </c>
      <c r="G2293" s="1" t="s">
        <v>1648</v>
      </c>
      <c r="H2293" s="1" t="s">
        <v>7713</v>
      </c>
      <c r="I2293" s="1" t="s">
        <v>7712</v>
      </c>
      <c r="J2293" s="1" t="s">
        <v>42</v>
      </c>
      <c r="K2293" s="1" t="s">
        <v>42</v>
      </c>
      <c r="M2293" s="1" t="s">
        <v>42</v>
      </c>
      <c r="O2293" s="1" t="s">
        <v>42</v>
      </c>
      <c r="P2293" s="1" t="s">
        <v>42</v>
      </c>
      <c r="Q2293" s="1" t="s">
        <v>42</v>
      </c>
      <c r="R2293" s="1" t="s">
        <v>42</v>
      </c>
      <c r="S2293" s="1" t="s">
        <v>42</v>
      </c>
      <c r="T2293" s="1" t="s">
        <v>42</v>
      </c>
    </row>
    <row r="2294" spans="1:20" ht="20.100000000000001" customHeight="1" x14ac:dyDescent="0.3">
      <c r="A2294" s="27" t="s">
        <v>7718</v>
      </c>
      <c r="B2294" s="28">
        <v>0</v>
      </c>
      <c r="C2294" s="28">
        <v>0</v>
      </c>
      <c r="D2294" s="28">
        <v>0</v>
      </c>
      <c r="E2294" s="28">
        <v>0</v>
      </c>
      <c r="F2294" s="27" t="s">
        <v>42</v>
      </c>
      <c r="G2294" s="1" t="s">
        <v>1648</v>
      </c>
      <c r="H2294" s="1" t="s">
        <v>7713</v>
      </c>
      <c r="I2294" s="1" t="s">
        <v>7719</v>
      </c>
      <c r="J2294" s="1" t="s">
        <v>42</v>
      </c>
      <c r="K2294" s="1" t="s">
        <v>42</v>
      </c>
      <c r="M2294" s="1" t="s">
        <v>42</v>
      </c>
      <c r="O2294" s="1" t="s">
        <v>42</v>
      </c>
      <c r="P2294" s="1" t="s">
        <v>42</v>
      </c>
      <c r="Q2294" s="1" t="s">
        <v>42</v>
      </c>
      <c r="R2294" s="1" t="s">
        <v>42</v>
      </c>
      <c r="S2294" s="1" t="s">
        <v>42</v>
      </c>
      <c r="T2294" s="1" t="s">
        <v>42</v>
      </c>
    </row>
    <row r="2295" spans="1:20" ht="20.100000000000001" customHeight="1" x14ac:dyDescent="0.3">
      <c r="A2295" s="27" t="s">
        <v>7712</v>
      </c>
      <c r="B2295" s="28">
        <v>0</v>
      </c>
      <c r="C2295" s="28">
        <v>0</v>
      </c>
      <c r="D2295" s="28">
        <v>0</v>
      </c>
      <c r="E2295" s="28">
        <v>0</v>
      </c>
      <c r="F2295" s="27" t="s">
        <v>42</v>
      </c>
      <c r="G2295" s="1" t="s">
        <v>1648</v>
      </c>
      <c r="H2295" s="1" t="s">
        <v>7713</v>
      </c>
      <c r="I2295" s="1" t="s">
        <v>42</v>
      </c>
      <c r="J2295" s="1" t="s">
        <v>42</v>
      </c>
      <c r="K2295" s="1" t="s">
        <v>42</v>
      </c>
      <c r="M2295" s="1" t="s">
        <v>42</v>
      </c>
      <c r="O2295" s="1" t="s">
        <v>42</v>
      </c>
      <c r="P2295" s="1" t="s">
        <v>42</v>
      </c>
      <c r="Q2295" s="1" t="s">
        <v>42</v>
      </c>
      <c r="R2295" s="1" t="s">
        <v>42</v>
      </c>
      <c r="S2295" s="1" t="s">
        <v>42</v>
      </c>
      <c r="T2295" s="1" t="s">
        <v>42</v>
      </c>
    </row>
    <row r="2296" spans="1:20" ht="20.100000000000001" customHeight="1" x14ac:dyDescent="0.3">
      <c r="A2296" s="27" t="s">
        <v>8225</v>
      </c>
      <c r="B2296" s="28">
        <v>0</v>
      </c>
      <c r="C2296" s="28">
        <v>0</v>
      </c>
      <c r="D2296" s="28">
        <v>0</v>
      </c>
      <c r="E2296" s="28">
        <v>0</v>
      </c>
      <c r="F2296" s="27" t="s">
        <v>42</v>
      </c>
      <c r="G2296" s="1" t="s">
        <v>1648</v>
      </c>
      <c r="H2296" s="1" t="s">
        <v>7713</v>
      </c>
      <c r="I2296" s="1" t="s">
        <v>8226</v>
      </c>
      <c r="J2296" s="1" t="s">
        <v>42</v>
      </c>
      <c r="K2296" s="1" t="s">
        <v>42</v>
      </c>
      <c r="M2296" s="1" t="s">
        <v>42</v>
      </c>
      <c r="O2296" s="1" t="s">
        <v>42</v>
      </c>
      <c r="P2296" s="1" t="s">
        <v>42</v>
      </c>
      <c r="Q2296" s="1" t="s">
        <v>42</v>
      </c>
      <c r="R2296" s="1" t="s">
        <v>42</v>
      </c>
      <c r="S2296" s="1" t="s">
        <v>42</v>
      </c>
      <c r="T2296" s="1" t="s">
        <v>42</v>
      </c>
    </row>
    <row r="2297" spans="1:20" ht="20.100000000000001" customHeight="1" x14ac:dyDescent="0.3">
      <c r="A2297" s="27" t="s">
        <v>8684</v>
      </c>
      <c r="B2297" s="28">
        <v>0</v>
      </c>
      <c r="C2297" s="28">
        <v>0</v>
      </c>
      <c r="D2297" s="28">
        <v>0</v>
      </c>
      <c r="E2297" s="28">
        <v>0</v>
      </c>
      <c r="F2297" s="27" t="s">
        <v>42</v>
      </c>
      <c r="G2297" s="1" t="s">
        <v>1648</v>
      </c>
      <c r="H2297" s="1" t="s">
        <v>7713</v>
      </c>
      <c r="I2297" s="1" t="s">
        <v>8685</v>
      </c>
      <c r="J2297" s="1" t="s">
        <v>42</v>
      </c>
      <c r="K2297" s="1" t="s">
        <v>42</v>
      </c>
      <c r="M2297" s="1" t="s">
        <v>42</v>
      </c>
      <c r="O2297" s="1" t="s">
        <v>42</v>
      </c>
      <c r="P2297" s="1" t="s">
        <v>42</v>
      </c>
      <c r="Q2297" s="1" t="s">
        <v>42</v>
      </c>
      <c r="R2297" s="1" t="s">
        <v>42</v>
      </c>
      <c r="S2297" s="1" t="s">
        <v>42</v>
      </c>
      <c r="T2297" s="1" t="s">
        <v>42</v>
      </c>
    </row>
    <row r="2298" spans="1:20" ht="20.100000000000001" customHeight="1" x14ac:dyDescent="0.3">
      <c r="A2298" s="27" t="s">
        <v>8810</v>
      </c>
      <c r="B2298" s="28">
        <v>0</v>
      </c>
      <c r="C2298" s="28">
        <v>0</v>
      </c>
      <c r="D2298" s="28">
        <v>0</v>
      </c>
      <c r="E2298" s="28">
        <v>0</v>
      </c>
      <c r="F2298" s="27" t="s">
        <v>42</v>
      </c>
      <c r="G2298" s="1" t="s">
        <v>1648</v>
      </c>
      <c r="H2298" s="1" t="s">
        <v>7713</v>
      </c>
      <c r="I2298" s="1" t="s">
        <v>8811</v>
      </c>
      <c r="J2298" s="1" t="s">
        <v>42</v>
      </c>
      <c r="K2298" s="1" t="s">
        <v>42</v>
      </c>
      <c r="M2298" s="1" t="s">
        <v>42</v>
      </c>
      <c r="O2298" s="1" t="s">
        <v>42</v>
      </c>
      <c r="P2298" s="1" t="s">
        <v>42</v>
      </c>
      <c r="Q2298" s="1" t="s">
        <v>42</v>
      </c>
      <c r="R2298" s="1" t="s">
        <v>42</v>
      </c>
      <c r="S2298" s="1" t="s">
        <v>42</v>
      </c>
      <c r="T2298" s="1" t="s">
        <v>42</v>
      </c>
    </row>
    <row r="2299" spans="1:20" ht="20.100000000000001" customHeight="1" x14ac:dyDescent="0.3">
      <c r="A2299" s="27" t="s">
        <v>8852</v>
      </c>
      <c r="B2299" s="28">
        <v>0</v>
      </c>
      <c r="C2299" s="28">
        <v>8479.5</v>
      </c>
      <c r="D2299" s="28">
        <v>0</v>
      </c>
      <c r="E2299" s="28">
        <v>8479.5</v>
      </c>
      <c r="F2299" s="27" t="s">
        <v>42</v>
      </c>
      <c r="G2299" s="1" t="s">
        <v>1648</v>
      </c>
      <c r="H2299" s="1" t="s">
        <v>7713</v>
      </c>
      <c r="I2299" s="1" t="s">
        <v>8813</v>
      </c>
      <c r="J2299" s="1" t="s">
        <v>42</v>
      </c>
      <c r="K2299" s="1" t="s">
        <v>42</v>
      </c>
      <c r="M2299" s="1" t="s">
        <v>42</v>
      </c>
      <c r="O2299" s="1" t="s">
        <v>42</v>
      </c>
      <c r="P2299" s="1" t="s">
        <v>42</v>
      </c>
      <c r="Q2299" s="1" t="s">
        <v>42</v>
      </c>
      <c r="R2299" s="1" t="s">
        <v>42</v>
      </c>
      <c r="S2299" s="1" t="s">
        <v>42</v>
      </c>
      <c r="T2299" s="1" t="s">
        <v>42</v>
      </c>
    </row>
    <row r="2300" spans="1:20" ht="20.100000000000001" customHeight="1" x14ac:dyDescent="0.3">
      <c r="A2300" s="27" t="s">
        <v>7726</v>
      </c>
      <c r="B2300" s="28">
        <v>0</v>
      </c>
      <c r="C2300" s="28">
        <v>0</v>
      </c>
      <c r="D2300" s="28">
        <v>0</v>
      </c>
      <c r="E2300" s="28">
        <v>0</v>
      </c>
      <c r="F2300" s="27" t="s">
        <v>42</v>
      </c>
      <c r="G2300" s="1" t="s">
        <v>1648</v>
      </c>
      <c r="H2300" s="1" t="s">
        <v>7713</v>
      </c>
      <c r="I2300" s="1" t="s">
        <v>7727</v>
      </c>
      <c r="J2300" s="1" t="s">
        <v>42</v>
      </c>
      <c r="K2300" s="1" t="s">
        <v>42</v>
      </c>
      <c r="M2300" s="1" t="s">
        <v>42</v>
      </c>
      <c r="O2300" s="1" t="s">
        <v>42</v>
      </c>
      <c r="P2300" s="1" t="s">
        <v>42</v>
      </c>
      <c r="Q2300" s="1" t="s">
        <v>42</v>
      </c>
      <c r="R2300" s="1" t="s">
        <v>42</v>
      </c>
      <c r="S2300" s="1" t="s">
        <v>42</v>
      </c>
      <c r="T2300" s="1" t="s">
        <v>42</v>
      </c>
    </row>
    <row r="2301" spans="1:20" ht="20.100000000000001" customHeight="1" x14ac:dyDescent="0.3">
      <c r="A2301" s="27" t="s">
        <v>8853</v>
      </c>
      <c r="B2301" s="28">
        <v>0</v>
      </c>
      <c r="C2301" s="28">
        <v>2150.8000000000002</v>
      </c>
      <c r="D2301" s="28">
        <v>0</v>
      </c>
      <c r="E2301" s="28">
        <v>2150.8000000000002</v>
      </c>
      <c r="F2301" s="27" t="s">
        <v>42</v>
      </c>
      <c r="G2301" s="1" t="s">
        <v>1648</v>
      </c>
      <c r="H2301" s="1" t="s">
        <v>7713</v>
      </c>
      <c r="I2301" s="1" t="s">
        <v>8815</v>
      </c>
      <c r="J2301" s="1" t="s">
        <v>42</v>
      </c>
      <c r="K2301" s="1" t="s">
        <v>42</v>
      </c>
      <c r="M2301" s="1" t="s">
        <v>42</v>
      </c>
      <c r="O2301" s="1" t="s">
        <v>42</v>
      </c>
      <c r="P2301" s="1" t="s">
        <v>42</v>
      </c>
      <c r="Q2301" s="1" t="s">
        <v>42</v>
      </c>
      <c r="R2301" s="1" t="s">
        <v>42</v>
      </c>
      <c r="S2301" s="1" t="s">
        <v>42</v>
      </c>
      <c r="T2301" s="1" t="s">
        <v>42</v>
      </c>
    </row>
    <row r="2302" spans="1:20" ht="20.100000000000001" customHeight="1" x14ac:dyDescent="0.3">
      <c r="A2302" s="27" t="s">
        <v>7742</v>
      </c>
      <c r="B2302" s="28">
        <v>0</v>
      </c>
      <c r="C2302" s="28">
        <v>10630.3</v>
      </c>
      <c r="D2302" s="28">
        <v>0</v>
      </c>
      <c r="E2302" s="28">
        <v>10630.3</v>
      </c>
      <c r="F2302" s="27" t="s">
        <v>42</v>
      </c>
      <c r="G2302" s="1" t="s">
        <v>1648</v>
      </c>
      <c r="H2302" s="1" t="s">
        <v>7713</v>
      </c>
      <c r="I2302" s="1" t="s">
        <v>7743</v>
      </c>
      <c r="J2302" s="1" t="s">
        <v>42</v>
      </c>
      <c r="K2302" s="1" t="s">
        <v>42</v>
      </c>
      <c r="M2302" s="1" t="s">
        <v>42</v>
      </c>
      <c r="O2302" s="1" t="s">
        <v>42</v>
      </c>
      <c r="P2302" s="1" t="s">
        <v>42</v>
      </c>
      <c r="Q2302" s="1" t="s">
        <v>42</v>
      </c>
      <c r="R2302" s="1" t="s">
        <v>42</v>
      </c>
      <c r="S2302" s="1" t="s">
        <v>42</v>
      </c>
      <c r="T2302" s="1" t="s">
        <v>42</v>
      </c>
    </row>
    <row r="2303" spans="1:20" ht="20.100000000000001" customHeight="1" x14ac:dyDescent="0.3">
      <c r="A2303" s="27" t="s">
        <v>7712</v>
      </c>
      <c r="B2303" s="28">
        <v>0</v>
      </c>
      <c r="C2303" s="28">
        <v>0</v>
      </c>
      <c r="D2303" s="28">
        <v>0</v>
      </c>
      <c r="E2303" s="28">
        <v>0</v>
      </c>
      <c r="F2303" s="27" t="s">
        <v>42</v>
      </c>
      <c r="G2303" s="1" t="s">
        <v>1648</v>
      </c>
      <c r="H2303" s="1" t="s">
        <v>7713</v>
      </c>
      <c r="I2303" s="1" t="s">
        <v>42</v>
      </c>
      <c r="J2303" s="1" t="s">
        <v>42</v>
      </c>
      <c r="K2303" s="1" t="s">
        <v>42</v>
      </c>
      <c r="M2303" s="1" t="s">
        <v>42</v>
      </c>
      <c r="O2303" s="1" t="s">
        <v>42</v>
      </c>
      <c r="P2303" s="1" t="s">
        <v>42</v>
      </c>
      <c r="Q2303" s="1" t="s">
        <v>42</v>
      </c>
      <c r="R2303" s="1" t="s">
        <v>42</v>
      </c>
      <c r="S2303" s="1" t="s">
        <v>42</v>
      </c>
      <c r="T2303" s="1" t="s">
        <v>42</v>
      </c>
    </row>
    <row r="2304" spans="1:20" ht="20.100000000000001" customHeight="1" x14ac:dyDescent="0.3">
      <c r="A2304" s="27" t="s">
        <v>7812</v>
      </c>
      <c r="B2304" s="28">
        <v>0</v>
      </c>
      <c r="C2304" s="28">
        <v>0</v>
      </c>
      <c r="D2304" s="28">
        <v>0</v>
      </c>
      <c r="E2304" s="28">
        <v>0</v>
      </c>
      <c r="F2304" s="27" t="s">
        <v>42</v>
      </c>
      <c r="G2304" s="1" t="s">
        <v>1648</v>
      </c>
      <c r="H2304" s="1" t="s">
        <v>7713</v>
      </c>
      <c r="I2304" s="1" t="s">
        <v>7813</v>
      </c>
      <c r="J2304" s="1" t="s">
        <v>42</v>
      </c>
      <c r="K2304" s="1" t="s">
        <v>42</v>
      </c>
      <c r="M2304" s="1" t="s">
        <v>42</v>
      </c>
      <c r="O2304" s="1" t="s">
        <v>42</v>
      </c>
      <c r="P2304" s="1" t="s">
        <v>42</v>
      </c>
      <c r="Q2304" s="1" t="s">
        <v>42</v>
      </c>
      <c r="R2304" s="1" t="s">
        <v>42</v>
      </c>
      <c r="S2304" s="1" t="s">
        <v>42</v>
      </c>
      <c r="T2304" s="1" t="s">
        <v>42</v>
      </c>
    </row>
    <row r="2305" spans="1:20" ht="20.100000000000001" customHeight="1" x14ac:dyDescent="0.3">
      <c r="A2305" s="27" t="s">
        <v>7712</v>
      </c>
      <c r="B2305" s="28">
        <v>0</v>
      </c>
      <c r="C2305" s="28">
        <v>0</v>
      </c>
      <c r="D2305" s="28">
        <v>0</v>
      </c>
      <c r="E2305" s="28">
        <v>0</v>
      </c>
      <c r="F2305" s="27" t="s">
        <v>42</v>
      </c>
      <c r="G2305" s="1" t="s">
        <v>1648</v>
      </c>
      <c r="H2305" s="1" t="s">
        <v>7713</v>
      </c>
      <c r="I2305" s="1" t="s">
        <v>7712</v>
      </c>
      <c r="J2305" s="1" t="s">
        <v>42</v>
      </c>
      <c r="K2305" s="1" t="s">
        <v>42</v>
      </c>
      <c r="M2305" s="1" t="s">
        <v>42</v>
      </c>
      <c r="O2305" s="1" t="s">
        <v>42</v>
      </c>
      <c r="P2305" s="1" t="s">
        <v>42</v>
      </c>
      <c r="Q2305" s="1" t="s">
        <v>42</v>
      </c>
      <c r="R2305" s="1" t="s">
        <v>42</v>
      </c>
      <c r="S2305" s="1" t="s">
        <v>42</v>
      </c>
      <c r="T2305" s="1" t="s">
        <v>42</v>
      </c>
    </row>
    <row r="2306" spans="1:20" ht="20.100000000000001" customHeight="1" x14ac:dyDescent="0.3">
      <c r="A2306" s="27" t="s">
        <v>8816</v>
      </c>
      <c r="B2306" s="28">
        <v>0</v>
      </c>
      <c r="C2306" s="28">
        <v>0</v>
      </c>
      <c r="D2306" s="28">
        <v>0</v>
      </c>
      <c r="E2306" s="28">
        <v>0</v>
      </c>
      <c r="F2306" s="27" t="s">
        <v>42</v>
      </c>
      <c r="G2306" s="1" t="s">
        <v>1648</v>
      </c>
      <c r="H2306" s="1" t="s">
        <v>7713</v>
      </c>
      <c r="I2306" s="1" t="s">
        <v>8817</v>
      </c>
      <c r="J2306" s="1" t="s">
        <v>42</v>
      </c>
      <c r="K2306" s="1" t="s">
        <v>42</v>
      </c>
      <c r="M2306" s="1" t="s">
        <v>42</v>
      </c>
      <c r="O2306" s="1" t="s">
        <v>42</v>
      </c>
      <c r="P2306" s="1" t="s">
        <v>42</v>
      </c>
      <c r="Q2306" s="1" t="s">
        <v>42</v>
      </c>
      <c r="R2306" s="1" t="s">
        <v>42</v>
      </c>
      <c r="S2306" s="1" t="s">
        <v>42</v>
      </c>
      <c r="T2306" s="1" t="s">
        <v>42</v>
      </c>
    </row>
    <row r="2307" spans="1:20" ht="20.100000000000001" customHeight="1" x14ac:dyDescent="0.3">
      <c r="A2307" s="27" t="s">
        <v>8854</v>
      </c>
      <c r="B2307" s="28">
        <v>1611.2</v>
      </c>
      <c r="C2307" s="28">
        <v>0</v>
      </c>
      <c r="D2307" s="28">
        <v>0</v>
      </c>
      <c r="E2307" s="28">
        <v>1611.2</v>
      </c>
      <c r="F2307" s="27" t="s">
        <v>42</v>
      </c>
      <c r="G2307" s="1" t="s">
        <v>1648</v>
      </c>
      <c r="H2307" s="1" t="s">
        <v>7713</v>
      </c>
      <c r="I2307" s="1" t="s">
        <v>8240</v>
      </c>
      <c r="J2307" s="1" t="s">
        <v>42</v>
      </c>
      <c r="K2307" s="1" t="s">
        <v>42</v>
      </c>
      <c r="M2307" s="1" t="s">
        <v>42</v>
      </c>
      <c r="O2307" s="1" t="s">
        <v>42</v>
      </c>
      <c r="P2307" s="1" t="s">
        <v>42</v>
      </c>
      <c r="Q2307" s="1" t="s">
        <v>42</v>
      </c>
      <c r="R2307" s="1" t="s">
        <v>42</v>
      </c>
      <c r="S2307" s="1" t="s">
        <v>42</v>
      </c>
      <c r="T2307" s="1" t="s">
        <v>42</v>
      </c>
    </row>
    <row r="2308" spans="1:20" ht="20.100000000000001" customHeight="1" x14ac:dyDescent="0.3">
      <c r="A2308" s="27" t="s">
        <v>8855</v>
      </c>
      <c r="B2308" s="28">
        <v>0</v>
      </c>
      <c r="C2308" s="28">
        <v>5902</v>
      </c>
      <c r="D2308" s="28">
        <v>0</v>
      </c>
      <c r="E2308" s="28">
        <v>5902</v>
      </c>
      <c r="F2308" s="27" t="s">
        <v>42</v>
      </c>
      <c r="G2308" s="1" t="s">
        <v>1648</v>
      </c>
      <c r="H2308" s="1" t="s">
        <v>7713</v>
      </c>
      <c r="I2308" s="1" t="s">
        <v>8242</v>
      </c>
      <c r="J2308" s="1" t="s">
        <v>42</v>
      </c>
      <c r="K2308" s="1" t="s">
        <v>42</v>
      </c>
      <c r="M2308" s="1" t="s">
        <v>42</v>
      </c>
      <c r="O2308" s="1" t="s">
        <v>42</v>
      </c>
      <c r="P2308" s="1" t="s">
        <v>42</v>
      </c>
      <c r="Q2308" s="1" t="s">
        <v>42</v>
      </c>
      <c r="R2308" s="1" t="s">
        <v>42</v>
      </c>
      <c r="S2308" s="1" t="s">
        <v>42</v>
      </c>
      <c r="T2308" s="1" t="s">
        <v>42</v>
      </c>
    </row>
    <row r="2309" spans="1:20" ht="20.100000000000001" customHeight="1" x14ac:dyDescent="0.3">
      <c r="A2309" s="27" t="s">
        <v>8856</v>
      </c>
      <c r="B2309" s="28">
        <v>0</v>
      </c>
      <c r="C2309" s="28">
        <v>0</v>
      </c>
      <c r="D2309" s="28">
        <v>1751.4</v>
      </c>
      <c r="E2309" s="28">
        <v>1751.4</v>
      </c>
      <c r="F2309" s="27" t="s">
        <v>42</v>
      </c>
      <c r="G2309" s="1" t="s">
        <v>1648</v>
      </c>
      <c r="H2309" s="1" t="s">
        <v>7713</v>
      </c>
      <c r="I2309" s="1" t="s">
        <v>8244</v>
      </c>
      <c r="J2309" s="1" t="s">
        <v>42</v>
      </c>
      <c r="K2309" s="1" t="s">
        <v>42</v>
      </c>
      <c r="M2309" s="1" t="s">
        <v>42</v>
      </c>
      <c r="O2309" s="1" t="s">
        <v>42</v>
      </c>
      <c r="P2309" s="1" t="s">
        <v>42</v>
      </c>
      <c r="Q2309" s="1" t="s">
        <v>42</v>
      </c>
      <c r="R2309" s="1" t="s">
        <v>42</v>
      </c>
      <c r="S2309" s="1" t="s">
        <v>42</v>
      </c>
      <c r="T2309" s="1" t="s">
        <v>42</v>
      </c>
    </row>
    <row r="2310" spans="1:20" ht="20.100000000000001" customHeight="1" x14ac:dyDescent="0.3">
      <c r="A2310" s="27" t="s">
        <v>7742</v>
      </c>
      <c r="B2310" s="28">
        <v>1611.2</v>
      </c>
      <c r="C2310" s="28">
        <v>5902</v>
      </c>
      <c r="D2310" s="28">
        <v>1751.4</v>
      </c>
      <c r="E2310" s="28">
        <v>9264.6</v>
      </c>
      <c r="F2310" s="27" t="s">
        <v>42</v>
      </c>
      <c r="G2310" s="1" t="s">
        <v>1648</v>
      </c>
      <c r="H2310" s="1" t="s">
        <v>7713</v>
      </c>
      <c r="I2310" s="1" t="s">
        <v>7743</v>
      </c>
      <c r="J2310" s="1" t="s">
        <v>42</v>
      </c>
      <c r="K2310" s="1" t="s">
        <v>42</v>
      </c>
      <c r="M2310" s="1" t="s">
        <v>42</v>
      </c>
      <c r="O2310" s="1" t="s">
        <v>42</v>
      </c>
      <c r="P2310" s="1" t="s">
        <v>42</v>
      </c>
      <c r="Q2310" s="1" t="s">
        <v>42</v>
      </c>
      <c r="R2310" s="1" t="s">
        <v>42</v>
      </c>
      <c r="S2310" s="1" t="s">
        <v>42</v>
      </c>
      <c r="T2310" s="1" t="s">
        <v>42</v>
      </c>
    </row>
    <row r="2311" spans="1:20" ht="20.100000000000001" customHeight="1" x14ac:dyDescent="0.3">
      <c r="A2311" s="27" t="s">
        <v>7712</v>
      </c>
      <c r="B2311" s="28">
        <v>0</v>
      </c>
      <c r="C2311" s="28">
        <v>0</v>
      </c>
      <c r="D2311" s="28">
        <v>0</v>
      </c>
      <c r="E2311" s="28">
        <v>0</v>
      </c>
      <c r="F2311" s="27" t="s">
        <v>42</v>
      </c>
      <c r="G2311" s="1" t="s">
        <v>1648</v>
      </c>
      <c r="H2311" s="1" t="s">
        <v>7713</v>
      </c>
      <c r="I2311" s="1" t="s">
        <v>42</v>
      </c>
      <c r="J2311" s="1" t="s">
        <v>42</v>
      </c>
      <c r="K2311" s="1" t="s">
        <v>42</v>
      </c>
      <c r="M2311" s="1" t="s">
        <v>42</v>
      </c>
      <c r="O2311" s="1" t="s">
        <v>42</v>
      </c>
      <c r="P2311" s="1" t="s">
        <v>42</v>
      </c>
      <c r="Q2311" s="1" t="s">
        <v>42</v>
      </c>
      <c r="R2311" s="1" t="s">
        <v>42</v>
      </c>
      <c r="S2311" s="1" t="s">
        <v>42</v>
      </c>
      <c r="T2311" s="1" t="s">
        <v>42</v>
      </c>
    </row>
    <row r="2312" spans="1:20" ht="20.100000000000001" customHeight="1" x14ac:dyDescent="0.3">
      <c r="A2312" s="27" t="s">
        <v>8366</v>
      </c>
      <c r="B2312" s="28">
        <v>0</v>
      </c>
      <c r="C2312" s="28">
        <v>0</v>
      </c>
      <c r="D2312" s="28">
        <v>0</v>
      </c>
      <c r="E2312" s="28">
        <v>0</v>
      </c>
      <c r="F2312" s="27" t="s">
        <v>42</v>
      </c>
      <c r="G2312" s="1" t="s">
        <v>1648</v>
      </c>
      <c r="H2312" s="1" t="s">
        <v>7713</v>
      </c>
      <c r="I2312" s="1" t="s">
        <v>8367</v>
      </c>
      <c r="J2312" s="1" t="s">
        <v>42</v>
      </c>
      <c r="K2312" s="1" t="s">
        <v>42</v>
      </c>
      <c r="M2312" s="1" t="s">
        <v>42</v>
      </c>
      <c r="O2312" s="1" t="s">
        <v>42</v>
      </c>
      <c r="P2312" s="1" t="s">
        <v>42</v>
      </c>
      <c r="Q2312" s="1" t="s">
        <v>42</v>
      </c>
      <c r="R2312" s="1" t="s">
        <v>42</v>
      </c>
      <c r="S2312" s="1" t="s">
        <v>42</v>
      </c>
      <c r="T2312" s="1" t="s">
        <v>42</v>
      </c>
    </row>
    <row r="2313" spans="1:20" ht="20.100000000000001" customHeight="1" x14ac:dyDescent="0.3">
      <c r="A2313" s="27" t="s">
        <v>8857</v>
      </c>
      <c r="B2313" s="28">
        <v>533.79999999999995</v>
      </c>
      <c r="C2313" s="28">
        <v>0</v>
      </c>
      <c r="D2313" s="28">
        <v>0</v>
      </c>
      <c r="E2313" s="28">
        <v>533.79999999999995</v>
      </c>
      <c r="F2313" s="27" t="s">
        <v>42</v>
      </c>
      <c r="G2313" s="1" t="s">
        <v>1648</v>
      </c>
      <c r="H2313" s="1" t="s">
        <v>7713</v>
      </c>
      <c r="I2313" s="1" t="s">
        <v>8336</v>
      </c>
      <c r="J2313" s="1" t="s">
        <v>42</v>
      </c>
      <c r="K2313" s="1" t="s">
        <v>42</v>
      </c>
      <c r="M2313" s="1" t="s">
        <v>42</v>
      </c>
      <c r="O2313" s="1" t="s">
        <v>42</v>
      </c>
      <c r="P2313" s="1" t="s">
        <v>42</v>
      </c>
      <c r="Q2313" s="1" t="s">
        <v>42</v>
      </c>
      <c r="R2313" s="1" t="s">
        <v>42</v>
      </c>
      <c r="S2313" s="1" t="s">
        <v>42</v>
      </c>
      <c r="T2313" s="1" t="s">
        <v>42</v>
      </c>
    </row>
    <row r="2314" spans="1:20" ht="20.100000000000001" customHeight="1" x14ac:dyDescent="0.3">
      <c r="A2314" s="27" t="s">
        <v>8858</v>
      </c>
      <c r="B2314" s="28">
        <v>0</v>
      </c>
      <c r="C2314" s="28">
        <v>4977.8</v>
      </c>
      <c r="D2314" s="28">
        <v>0</v>
      </c>
      <c r="E2314" s="28">
        <v>4977.8</v>
      </c>
      <c r="F2314" s="27" t="s">
        <v>42</v>
      </c>
      <c r="G2314" s="1" t="s">
        <v>1648</v>
      </c>
      <c r="H2314" s="1" t="s">
        <v>7713</v>
      </c>
      <c r="I2314" s="1" t="s">
        <v>8338</v>
      </c>
      <c r="J2314" s="1" t="s">
        <v>42</v>
      </c>
      <c r="K2314" s="1" t="s">
        <v>42</v>
      </c>
      <c r="M2314" s="1" t="s">
        <v>42</v>
      </c>
      <c r="O2314" s="1" t="s">
        <v>42</v>
      </c>
      <c r="P2314" s="1" t="s">
        <v>42</v>
      </c>
      <c r="Q2314" s="1" t="s">
        <v>42</v>
      </c>
      <c r="R2314" s="1" t="s">
        <v>42</v>
      </c>
      <c r="S2314" s="1" t="s">
        <v>42</v>
      </c>
      <c r="T2314" s="1" t="s">
        <v>42</v>
      </c>
    </row>
    <row r="2315" spans="1:20" ht="20.100000000000001" customHeight="1" x14ac:dyDescent="0.3">
      <c r="A2315" s="27" t="s">
        <v>8859</v>
      </c>
      <c r="B2315" s="28">
        <v>0</v>
      </c>
      <c r="C2315" s="28">
        <v>0</v>
      </c>
      <c r="D2315" s="28">
        <v>652.20000000000005</v>
      </c>
      <c r="E2315" s="28">
        <v>652.20000000000005</v>
      </c>
      <c r="F2315" s="27" t="s">
        <v>42</v>
      </c>
      <c r="G2315" s="1" t="s">
        <v>1648</v>
      </c>
      <c r="H2315" s="1" t="s">
        <v>7713</v>
      </c>
      <c r="I2315" s="1" t="s">
        <v>8340</v>
      </c>
      <c r="J2315" s="1" t="s">
        <v>42</v>
      </c>
      <c r="K2315" s="1" t="s">
        <v>42</v>
      </c>
      <c r="M2315" s="1" t="s">
        <v>42</v>
      </c>
      <c r="O2315" s="1" t="s">
        <v>42</v>
      </c>
      <c r="P2315" s="1" t="s">
        <v>42</v>
      </c>
      <c r="Q2315" s="1" t="s">
        <v>42</v>
      </c>
      <c r="R2315" s="1" t="s">
        <v>42</v>
      </c>
      <c r="S2315" s="1" t="s">
        <v>42</v>
      </c>
      <c r="T2315" s="1" t="s">
        <v>42</v>
      </c>
    </row>
    <row r="2316" spans="1:20" ht="20.100000000000001" customHeight="1" x14ac:dyDescent="0.3">
      <c r="A2316" s="27" t="s">
        <v>7742</v>
      </c>
      <c r="B2316" s="28">
        <v>533.79999999999995</v>
      </c>
      <c r="C2316" s="28">
        <v>4977.8</v>
      </c>
      <c r="D2316" s="28">
        <v>652.20000000000005</v>
      </c>
      <c r="E2316" s="28">
        <v>6163.8</v>
      </c>
      <c r="F2316" s="27" t="s">
        <v>42</v>
      </c>
      <c r="G2316" s="1" t="s">
        <v>1648</v>
      </c>
      <c r="H2316" s="1" t="s">
        <v>7713</v>
      </c>
      <c r="I2316" s="1" t="s">
        <v>7743</v>
      </c>
      <c r="J2316" s="1" t="s">
        <v>42</v>
      </c>
      <c r="K2316" s="1" t="s">
        <v>42</v>
      </c>
      <c r="M2316" s="1" t="s">
        <v>42</v>
      </c>
      <c r="O2316" s="1" t="s">
        <v>42</v>
      </c>
      <c r="P2316" s="1" t="s">
        <v>42</v>
      </c>
      <c r="Q2316" s="1" t="s">
        <v>42</v>
      </c>
      <c r="R2316" s="1" t="s">
        <v>42</v>
      </c>
      <c r="S2316" s="1" t="s">
        <v>42</v>
      </c>
      <c r="T2316" s="1" t="s">
        <v>42</v>
      </c>
    </row>
    <row r="2317" spans="1:20" ht="20.100000000000001" customHeight="1" x14ac:dyDescent="0.3">
      <c r="A2317" s="27" t="s">
        <v>7712</v>
      </c>
      <c r="B2317" s="28">
        <v>0</v>
      </c>
      <c r="C2317" s="28">
        <v>0</v>
      </c>
      <c r="D2317" s="28">
        <v>0</v>
      </c>
      <c r="E2317" s="28">
        <v>0</v>
      </c>
      <c r="F2317" s="27" t="s">
        <v>42</v>
      </c>
      <c r="G2317" s="1" t="s">
        <v>1648</v>
      </c>
      <c r="H2317" s="1" t="s">
        <v>7713</v>
      </c>
      <c r="I2317" s="1" t="s">
        <v>42</v>
      </c>
      <c r="J2317" s="1" t="s">
        <v>42</v>
      </c>
      <c r="K2317" s="1" t="s">
        <v>42</v>
      </c>
      <c r="M2317" s="1" t="s">
        <v>42</v>
      </c>
      <c r="O2317" s="1" t="s">
        <v>42</v>
      </c>
      <c r="P2317" s="1" t="s">
        <v>42</v>
      </c>
      <c r="Q2317" s="1" t="s">
        <v>42</v>
      </c>
      <c r="R2317" s="1" t="s">
        <v>42</v>
      </c>
      <c r="S2317" s="1" t="s">
        <v>42</v>
      </c>
      <c r="T2317" s="1" t="s">
        <v>42</v>
      </c>
    </row>
    <row r="2318" spans="1:20" ht="20.100000000000001" customHeight="1" x14ac:dyDescent="0.3">
      <c r="A2318" s="27" t="s">
        <v>8860</v>
      </c>
      <c r="B2318" s="28">
        <v>0</v>
      </c>
      <c r="C2318" s="28">
        <v>0</v>
      </c>
      <c r="D2318" s="28">
        <v>212.6</v>
      </c>
      <c r="E2318" s="28">
        <v>212.6</v>
      </c>
      <c r="F2318" s="27" t="s">
        <v>42</v>
      </c>
      <c r="G2318" s="1" t="s">
        <v>1648</v>
      </c>
      <c r="H2318" s="1" t="s">
        <v>7713</v>
      </c>
      <c r="I2318" s="1" t="s">
        <v>8825</v>
      </c>
      <c r="J2318" s="1" t="s">
        <v>42</v>
      </c>
      <c r="K2318" s="1" t="s">
        <v>42</v>
      </c>
      <c r="M2318" s="1" t="s">
        <v>42</v>
      </c>
      <c r="O2318" s="1" t="s">
        <v>42</v>
      </c>
      <c r="P2318" s="1" t="s">
        <v>42</v>
      </c>
      <c r="Q2318" s="1" t="s">
        <v>42</v>
      </c>
      <c r="R2318" s="1" t="s">
        <v>42</v>
      </c>
      <c r="S2318" s="1" t="s">
        <v>42</v>
      </c>
      <c r="T2318" s="1" t="s">
        <v>42</v>
      </c>
    </row>
    <row r="2319" spans="1:20" ht="20.100000000000001" customHeight="1" x14ac:dyDescent="0.3">
      <c r="A2319" s="27" t="s">
        <v>7742</v>
      </c>
      <c r="B2319" s="28">
        <v>0</v>
      </c>
      <c r="C2319" s="28">
        <v>0</v>
      </c>
      <c r="D2319" s="28">
        <v>212.6</v>
      </c>
      <c r="E2319" s="28">
        <v>212.6</v>
      </c>
      <c r="F2319" s="27" t="s">
        <v>42</v>
      </c>
      <c r="G2319" s="1" t="s">
        <v>1648</v>
      </c>
      <c r="H2319" s="1" t="s">
        <v>7713</v>
      </c>
      <c r="I2319" s="1" t="s">
        <v>7743</v>
      </c>
      <c r="J2319" s="1" t="s">
        <v>42</v>
      </c>
      <c r="K2319" s="1" t="s">
        <v>42</v>
      </c>
      <c r="M2319" s="1" t="s">
        <v>42</v>
      </c>
      <c r="O2319" s="1" t="s">
        <v>42</v>
      </c>
      <c r="P2319" s="1" t="s">
        <v>42</v>
      </c>
      <c r="Q2319" s="1" t="s">
        <v>42</v>
      </c>
      <c r="R2319" s="1" t="s">
        <v>42</v>
      </c>
      <c r="S2319" s="1" t="s">
        <v>42</v>
      </c>
      <c r="T2319" s="1" t="s">
        <v>42</v>
      </c>
    </row>
    <row r="2320" spans="1:20" ht="20.100000000000001" customHeight="1" x14ac:dyDescent="0.3">
      <c r="A2320" s="27" t="s">
        <v>7768</v>
      </c>
      <c r="B2320" s="29">
        <v>2145</v>
      </c>
      <c r="C2320" s="29">
        <v>21510</v>
      </c>
      <c r="D2320" s="29">
        <v>2616</v>
      </c>
      <c r="E2320" s="29">
        <v>26271</v>
      </c>
      <c r="F2320" s="30"/>
    </row>
    <row r="2321" spans="1:20" ht="20.100000000000001" customHeight="1" x14ac:dyDescent="0.3">
      <c r="A2321" s="30"/>
      <c r="B2321" s="30"/>
      <c r="C2321" s="30"/>
      <c r="D2321" s="30"/>
      <c r="E2321" s="30"/>
      <c r="F2321" s="30"/>
    </row>
    <row r="2322" spans="1:20" ht="20.100000000000001" customHeight="1" x14ac:dyDescent="0.3">
      <c r="A2322" s="30" t="s">
        <v>8861</v>
      </c>
      <c r="B2322" s="30"/>
      <c r="C2322" s="30"/>
      <c r="D2322" s="30"/>
      <c r="E2322" s="30"/>
      <c r="F2322" s="27" t="s">
        <v>42</v>
      </c>
      <c r="G2322" s="1" t="s">
        <v>1651</v>
      </c>
      <c r="I2322" s="1" t="s">
        <v>1636</v>
      </c>
      <c r="J2322" s="1" t="s">
        <v>1649</v>
      </c>
      <c r="K2322" s="1" t="s">
        <v>65</v>
      </c>
    </row>
    <row r="2323" spans="1:20" ht="20.100000000000001" customHeight="1" x14ac:dyDescent="0.3">
      <c r="A2323" s="27" t="s">
        <v>42</v>
      </c>
      <c r="B2323" s="28"/>
      <c r="C2323" s="28"/>
      <c r="D2323" s="28"/>
      <c r="E2323" s="28"/>
      <c r="F2323" s="27" t="s">
        <v>42</v>
      </c>
      <c r="G2323" s="1" t="s">
        <v>1651</v>
      </c>
      <c r="H2323" s="1" t="s">
        <v>7711</v>
      </c>
      <c r="I2323" s="1" t="s">
        <v>42</v>
      </c>
      <c r="J2323" s="1" t="s">
        <v>42</v>
      </c>
      <c r="K2323" s="1" t="s">
        <v>42</v>
      </c>
      <c r="L2323">
        <v>1</v>
      </c>
      <c r="M2323" s="1" t="s">
        <v>42</v>
      </c>
      <c r="O2323" s="1" t="s">
        <v>42</v>
      </c>
      <c r="P2323" s="1" t="s">
        <v>42</v>
      </c>
      <c r="Q2323" s="1" t="s">
        <v>42</v>
      </c>
      <c r="R2323" s="1" t="s">
        <v>42</v>
      </c>
      <c r="S2323" s="1" t="s">
        <v>42</v>
      </c>
      <c r="T2323" s="1" t="s">
        <v>42</v>
      </c>
    </row>
    <row r="2324" spans="1:20" ht="20.100000000000001" customHeight="1" x14ac:dyDescent="0.3">
      <c r="A2324" s="27" t="s">
        <v>8805</v>
      </c>
      <c r="B2324" s="28">
        <v>0</v>
      </c>
      <c r="C2324" s="28">
        <v>0</v>
      </c>
      <c r="D2324" s="28">
        <v>0</v>
      </c>
      <c r="E2324" s="28">
        <v>0</v>
      </c>
      <c r="F2324" s="27" t="s">
        <v>42</v>
      </c>
      <c r="G2324" s="1" t="s">
        <v>1651</v>
      </c>
      <c r="H2324" s="1" t="s">
        <v>7713</v>
      </c>
      <c r="I2324" s="1" t="s">
        <v>8805</v>
      </c>
      <c r="J2324" s="1" t="s">
        <v>42</v>
      </c>
      <c r="K2324" s="1" t="s">
        <v>42</v>
      </c>
      <c r="M2324" s="1" t="s">
        <v>42</v>
      </c>
      <c r="O2324" s="1" t="s">
        <v>42</v>
      </c>
      <c r="P2324" s="1" t="s">
        <v>42</v>
      </c>
      <c r="Q2324" s="1" t="s">
        <v>42</v>
      </c>
      <c r="R2324" s="1" t="s">
        <v>42</v>
      </c>
      <c r="S2324" s="1" t="s">
        <v>42</v>
      </c>
      <c r="T2324" s="1" t="s">
        <v>42</v>
      </c>
    </row>
    <row r="2325" spans="1:20" ht="20.100000000000001" customHeight="1" x14ac:dyDescent="0.3">
      <c r="A2325" s="27" t="s">
        <v>8862</v>
      </c>
      <c r="B2325" s="28">
        <v>0</v>
      </c>
      <c r="C2325" s="28">
        <v>0</v>
      </c>
      <c r="D2325" s="28">
        <v>0</v>
      </c>
      <c r="E2325" s="28">
        <v>0</v>
      </c>
      <c r="F2325" s="27" t="s">
        <v>42</v>
      </c>
      <c r="G2325" s="1" t="s">
        <v>1651</v>
      </c>
      <c r="H2325" s="1" t="s">
        <v>7713</v>
      </c>
      <c r="I2325" s="1" t="s">
        <v>8863</v>
      </c>
      <c r="J2325" s="1" t="s">
        <v>42</v>
      </c>
      <c r="K2325" s="1" t="s">
        <v>42</v>
      </c>
      <c r="M2325" s="1" t="s">
        <v>42</v>
      </c>
      <c r="O2325" s="1" t="s">
        <v>42</v>
      </c>
      <c r="P2325" s="1" t="s">
        <v>42</v>
      </c>
      <c r="Q2325" s="1" t="s">
        <v>42</v>
      </c>
      <c r="R2325" s="1" t="s">
        <v>42</v>
      </c>
      <c r="S2325" s="1" t="s">
        <v>42</v>
      </c>
      <c r="T2325" s="1" t="s">
        <v>42</v>
      </c>
    </row>
    <row r="2326" spans="1:20" ht="20.100000000000001" customHeight="1" x14ac:dyDescent="0.3">
      <c r="A2326" s="27" t="s">
        <v>8864</v>
      </c>
      <c r="B2326" s="28">
        <v>0</v>
      </c>
      <c r="C2326" s="28">
        <v>0</v>
      </c>
      <c r="D2326" s="28">
        <v>0</v>
      </c>
      <c r="E2326" s="28">
        <v>0</v>
      </c>
      <c r="F2326" s="27" t="s">
        <v>42</v>
      </c>
      <c r="G2326" s="1" t="s">
        <v>1651</v>
      </c>
      <c r="H2326" s="1" t="s">
        <v>7713</v>
      </c>
      <c r="I2326" s="1" t="s">
        <v>8809</v>
      </c>
      <c r="J2326" s="1" t="s">
        <v>42</v>
      </c>
      <c r="K2326" s="1" t="s">
        <v>42</v>
      </c>
      <c r="M2326" s="1" t="s">
        <v>42</v>
      </c>
      <c r="O2326" s="1" t="s">
        <v>42</v>
      </c>
      <c r="P2326" s="1" t="s">
        <v>42</v>
      </c>
      <c r="Q2326" s="1" t="s">
        <v>42</v>
      </c>
      <c r="R2326" s="1" t="s">
        <v>42</v>
      </c>
      <c r="S2326" s="1" t="s">
        <v>42</v>
      </c>
      <c r="T2326" s="1" t="s">
        <v>42</v>
      </c>
    </row>
    <row r="2327" spans="1:20" ht="20.100000000000001" customHeight="1" x14ac:dyDescent="0.3">
      <c r="A2327" s="27" t="s">
        <v>7712</v>
      </c>
      <c r="B2327" s="28">
        <v>0</v>
      </c>
      <c r="C2327" s="28">
        <v>0</v>
      </c>
      <c r="D2327" s="28">
        <v>0</v>
      </c>
      <c r="E2327" s="28">
        <v>0</v>
      </c>
      <c r="F2327" s="27" t="s">
        <v>42</v>
      </c>
      <c r="G2327" s="1" t="s">
        <v>1651</v>
      </c>
      <c r="H2327" s="1" t="s">
        <v>7713</v>
      </c>
      <c r="I2327" s="1" t="s">
        <v>7712</v>
      </c>
      <c r="J2327" s="1" t="s">
        <v>42</v>
      </c>
      <c r="K2327" s="1" t="s">
        <v>42</v>
      </c>
      <c r="M2327" s="1" t="s">
        <v>42</v>
      </c>
      <c r="O2327" s="1" t="s">
        <v>42</v>
      </c>
      <c r="P2327" s="1" t="s">
        <v>42</v>
      </c>
      <c r="Q2327" s="1" t="s">
        <v>42</v>
      </c>
      <c r="R2327" s="1" t="s">
        <v>42</v>
      </c>
      <c r="S2327" s="1" t="s">
        <v>42</v>
      </c>
      <c r="T2327" s="1" t="s">
        <v>42</v>
      </c>
    </row>
    <row r="2328" spans="1:20" ht="20.100000000000001" customHeight="1" x14ac:dyDescent="0.3">
      <c r="A2328" s="27" t="s">
        <v>7718</v>
      </c>
      <c r="B2328" s="28">
        <v>0</v>
      </c>
      <c r="C2328" s="28">
        <v>0</v>
      </c>
      <c r="D2328" s="28">
        <v>0</v>
      </c>
      <c r="E2328" s="28">
        <v>0</v>
      </c>
      <c r="F2328" s="27" t="s">
        <v>42</v>
      </c>
      <c r="G2328" s="1" t="s">
        <v>1651</v>
      </c>
      <c r="H2328" s="1" t="s">
        <v>7713</v>
      </c>
      <c r="I2328" s="1" t="s">
        <v>7719</v>
      </c>
      <c r="J2328" s="1" t="s">
        <v>42</v>
      </c>
      <c r="K2328" s="1" t="s">
        <v>42</v>
      </c>
      <c r="M2328" s="1" t="s">
        <v>42</v>
      </c>
      <c r="O2328" s="1" t="s">
        <v>42</v>
      </c>
      <c r="P2328" s="1" t="s">
        <v>42</v>
      </c>
      <c r="Q2328" s="1" t="s">
        <v>42</v>
      </c>
      <c r="R2328" s="1" t="s">
        <v>42</v>
      </c>
      <c r="S2328" s="1" t="s">
        <v>42</v>
      </c>
      <c r="T2328" s="1" t="s">
        <v>42</v>
      </c>
    </row>
    <row r="2329" spans="1:20" ht="20.100000000000001" customHeight="1" x14ac:dyDescent="0.3">
      <c r="A2329" s="27" t="s">
        <v>7712</v>
      </c>
      <c r="B2329" s="28">
        <v>0</v>
      </c>
      <c r="C2329" s="28">
        <v>0</v>
      </c>
      <c r="D2329" s="28">
        <v>0</v>
      </c>
      <c r="E2329" s="28">
        <v>0</v>
      </c>
      <c r="F2329" s="27" t="s">
        <v>42</v>
      </c>
      <c r="G2329" s="1" t="s">
        <v>1651</v>
      </c>
      <c r="H2329" s="1" t="s">
        <v>7713</v>
      </c>
      <c r="I2329" s="1" t="s">
        <v>42</v>
      </c>
      <c r="J2329" s="1" t="s">
        <v>42</v>
      </c>
      <c r="K2329" s="1" t="s">
        <v>42</v>
      </c>
      <c r="M2329" s="1" t="s">
        <v>42</v>
      </c>
      <c r="O2329" s="1" t="s">
        <v>42</v>
      </c>
      <c r="P2329" s="1" t="s">
        <v>42</v>
      </c>
      <c r="Q2329" s="1" t="s">
        <v>42</v>
      </c>
      <c r="R2329" s="1" t="s">
        <v>42</v>
      </c>
      <c r="S2329" s="1" t="s">
        <v>42</v>
      </c>
      <c r="T2329" s="1" t="s">
        <v>42</v>
      </c>
    </row>
    <row r="2330" spans="1:20" ht="20.100000000000001" customHeight="1" x14ac:dyDescent="0.3">
      <c r="A2330" s="27" t="s">
        <v>8225</v>
      </c>
      <c r="B2330" s="28">
        <v>0</v>
      </c>
      <c r="C2330" s="28">
        <v>0</v>
      </c>
      <c r="D2330" s="28">
        <v>0</v>
      </c>
      <c r="E2330" s="28">
        <v>0</v>
      </c>
      <c r="F2330" s="27" t="s">
        <v>42</v>
      </c>
      <c r="G2330" s="1" t="s">
        <v>1651</v>
      </c>
      <c r="H2330" s="1" t="s">
        <v>7713</v>
      </c>
      <c r="I2330" s="1" t="s">
        <v>8226</v>
      </c>
      <c r="J2330" s="1" t="s">
        <v>42</v>
      </c>
      <c r="K2330" s="1" t="s">
        <v>42</v>
      </c>
      <c r="M2330" s="1" t="s">
        <v>42</v>
      </c>
      <c r="O2330" s="1" t="s">
        <v>42</v>
      </c>
      <c r="P2330" s="1" t="s">
        <v>42</v>
      </c>
      <c r="Q2330" s="1" t="s">
        <v>42</v>
      </c>
      <c r="R2330" s="1" t="s">
        <v>42</v>
      </c>
      <c r="S2330" s="1" t="s">
        <v>42</v>
      </c>
      <c r="T2330" s="1" t="s">
        <v>42</v>
      </c>
    </row>
    <row r="2331" spans="1:20" ht="20.100000000000001" customHeight="1" x14ac:dyDescent="0.3">
      <c r="A2331" s="27" t="s">
        <v>8684</v>
      </c>
      <c r="B2331" s="28">
        <v>0</v>
      </c>
      <c r="C2331" s="28">
        <v>0</v>
      </c>
      <c r="D2331" s="28">
        <v>0</v>
      </c>
      <c r="E2331" s="28">
        <v>0</v>
      </c>
      <c r="F2331" s="27" t="s">
        <v>42</v>
      </c>
      <c r="G2331" s="1" t="s">
        <v>1651</v>
      </c>
      <c r="H2331" s="1" t="s">
        <v>7713</v>
      </c>
      <c r="I2331" s="1" t="s">
        <v>8685</v>
      </c>
      <c r="J2331" s="1" t="s">
        <v>42</v>
      </c>
      <c r="K2331" s="1" t="s">
        <v>42</v>
      </c>
      <c r="M2331" s="1" t="s">
        <v>42</v>
      </c>
      <c r="O2331" s="1" t="s">
        <v>42</v>
      </c>
      <c r="P2331" s="1" t="s">
        <v>42</v>
      </c>
      <c r="Q2331" s="1" t="s">
        <v>42</v>
      </c>
      <c r="R2331" s="1" t="s">
        <v>42</v>
      </c>
      <c r="S2331" s="1" t="s">
        <v>42</v>
      </c>
      <c r="T2331" s="1" t="s">
        <v>42</v>
      </c>
    </row>
    <row r="2332" spans="1:20" ht="20.100000000000001" customHeight="1" x14ac:dyDescent="0.3">
      <c r="A2332" s="27" t="s">
        <v>8810</v>
      </c>
      <c r="B2332" s="28">
        <v>0</v>
      </c>
      <c r="C2332" s="28">
        <v>0</v>
      </c>
      <c r="D2332" s="28">
        <v>0</v>
      </c>
      <c r="E2332" s="28">
        <v>0</v>
      </c>
      <c r="F2332" s="27" t="s">
        <v>42</v>
      </c>
      <c r="G2332" s="1" t="s">
        <v>1651</v>
      </c>
      <c r="H2332" s="1" t="s">
        <v>7713</v>
      </c>
      <c r="I2332" s="1" t="s">
        <v>8811</v>
      </c>
      <c r="J2332" s="1" t="s">
        <v>42</v>
      </c>
      <c r="K2332" s="1" t="s">
        <v>42</v>
      </c>
      <c r="M2332" s="1" t="s">
        <v>42</v>
      </c>
      <c r="O2332" s="1" t="s">
        <v>42</v>
      </c>
      <c r="P2332" s="1" t="s">
        <v>42</v>
      </c>
      <c r="Q2332" s="1" t="s">
        <v>42</v>
      </c>
      <c r="R2332" s="1" t="s">
        <v>42</v>
      </c>
      <c r="S2332" s="1" t="s">
        <v>42</v>
      </c>
      <c r="T2332" s="1" t="s">
        <v>42</v>
      </c>
    </row>
    <row r="2333" spans="1:20" ht="20.100000000000001" customHeight="1" x14ac:dyDescent="0.3">
      <c r="A2333" s="27" t="s">
        <v>8865</v>
      </c>
      <c r="B2333" s="28">
        <v>0</v>
      </c>
      <c r="C2333" s="28">
        <v>13567.3</v>
      </c>
      <c r="D2333" s="28">
        <v>0</v>
      </c>
      <c r="E2333" s="28">
        <v>13567.3</v>
      </c>
      <c r="F2333" s="27" t="s">
        <v>42</v>
      </c>
      <c r="G2333" s="1" t="s">
        <v>1651</v>
      </c>
      <c r="H2333" s="1" t="s">
        <v>7713</v>
      </c>
      <c r="I2333" s="1" t="s">
        <v>8813</v>
      </c>
      <c r="J2333" s="1" t="s">
        <v>42</v>
      </c>
      <c r="K2333" s="1" t="s">
        <v>42</v>
      </c>
      <c r="M2333" s="1" t="s">
        <v>42</v>
      </c>
      <c r="O2333" s="1" t="s">
        <v>42</v>
      </c>
      <c r="P2333" s="1" t="s">
        <v>42</v>
      </c>
      <c r="Q2333" s="1" t="s">
        <v>42</v>
      </c>
      <c r="R2333" s="1" t="s">
        <v>42</v>
      </c>
      <c r="S2333" s="1" t="s">
        <v>42</v>
      </c>
      <c r="T2333" s="1" t="s">
        <v>42</v>
      </c>
    </row>
    <row r="2334" spans="1:20" ht="20.100000000000001" customHeight="1" x14ac:dyDescent="0.3">
      <c r="A2334" s="27" t="s">
        <v>7726</v>
      </c>
      <c r="B2334" s="28">
        <v>0</v>
      </c>
      <c r="C2334" s="28">
        <v>0</v>
      </c>
      <c r="D2334" s="28">
        <v>0</v>
      </c>
      <c r="E2334" s="28">
        <v>0</v>
      </c>
      <c r="F2334" s="27" t="s">
        <v>42</v>
      </c>
      <c r="G2334" s="1" t="s">
        <v>1651</v>
      </c>
      <c r="H2334" s="1" t="s">
        <v>7713</v>
      </c>
      <c r="I2334" s="1" t="s">
        <v>7727</v>
      </c>
      <c r="J2334" s="1" t="s">
        <v>42</v>
      </c>
      <c r="K2334" s="1" t="s">
        <v>42</v>
      </c>
      <c r="M2334" s="1" t="s">
        <v>42</v>
      </c>
      <c r="O2334" s="1" t="s">
        <v>42</v>
      </c>
      <c r="P2334" s="1" t="s">
        <v>42</v>
      </c>
      <c r="Q2334" s="1" t="s">
        <v>42</v>
      </c>
      <c r="R2334" s="1" t="s">
        <v>42</v>
      </c>
      <c r="S2334" s="1" t="s">
        <v>42</v>
      </c>
      <c r="T2334" s="1" t="s">
        <v>42</v>
      </c>
    </row>
    <row r="2335" spans="1:20" ht="20.100000000000001" customHeight="1" x14ac:dyDescent="0.3">
      <c r="A2335" s="27" t="s">
        <v>8866</v>
      </c>
      <c r="B2335" s="28">
        <v>0</v>
      </c>
      <c r="C2335" s="28">
        <v>3441.3</v>
      </c>
      <c r="D2335" s="28">
        <v>0</v>
      </c>
      <c r="E2335" s="28">
        <v>3441.3</v>
      </c>
      <c r="F2335" s="27" t="s">
        <v>42</v>
      </c>
      <c r="G2335" s="1" t="s">
        <v>1651</v>
      </c>
      <c r="H2335" s="1" t="s">
        <v>7713</v>
      </c>
      <c r="I2335" s="1" t="s">
        <v>8815</v>
      </c>
      <c r="J2335" s="1" t="s">
        <v>42</v>
      </c>
      <c r="K2335" s="1" t="s">
        <v>42</v>
      </c>
      <c r="M2335" s="1" t="s">
        <v>42</v>
      </c>
      <c r="O2335" s="1" t="s">
        <v>42</v>
      </c>
      <c r="P2335" s="1" t="s">
        <v>42</v>
      </c>
      <c r="Q2335" s="1" t="s">
        <v>42</v>
      </c>
      <c r="R2335" s="1" t="s">
        <v>42</v>
      </c>
      <c r="S2335" s="1" t="s">
        <v>42</v>
      </c>
      <c r="T2335" s="1" t="s">
        <v>42</v>
      </c>
    </row>
    <row r="2336" spans="1:20" ht="20.100000000000001" customHeight="1" x14ac:dyDescent="0.3">
      <c r="A2336" s="27" t="s">
        <v>7742</v>
      </c>
      <c r="B2336" s="28">
        <v>0</v>
      </c>
      <c r="C2336" s="28">
        <v>17008.599999999999</v>
      </c>
      <c r="D2336" s="28">
        <v>0</v>
      </c>
      <c r="E2336" s="28">
        <v>17008.599999999999</v>
      </c>
      <c r="F2336" s="27" t="s">
        <v>42</v>
      </c>
      <c r="G2336" s="1" t="s">
        <v>1651</v>
      </c>
      <c r="H2336" s="1" t="s">
        <v>7713</v>
      </c>
      <c r="I2336" s="1" t="s">
        <v>7743</v>
      </c>
      <c r="J2336" s="1" t="s">
        <v>42</v>
      </c>
      <c r="K2336" s="1" t="s">
        <v>42</v>
      </c>
      <c r="M2336" s="1" t="s">
        <v>42</v>
      </c>
      <c r="O2336" s="1" t="s">
        <v>42</v>
      </c>
      <c r="P2336" s="1" t="s">
        <v>42</v>
      </c>
      <c r="Q2336" s="1" t="s">
        <v>42</v>
      </c>
      <c r="R2336" s="1" t="s">
        <v>42</v>
      </c>
      <c r="S2336" s="1" t="s">
        <v>42</v>
      </c>
      <c r="T2336" s="1" t="s">
        <v>42</v>
      </c>
    </row>
    <row r="2337" spans="1:20" ht="20.100000000000001" customHeight="1" x14ac:dyDescent="0.3">
      <c r="A2337" s="27" t="s">
        <v>7712</v>
      </c>
      <c r="B2337" s="28">
        <v>0</v>
      </c>
      <c r="C2337" s="28">
        <v>0</v>
      </c>
      <c r="D2337" s="28">
        <v>0</v>
      </c>
      <c r="E2337" s="28">
        <v>0</v>
      </c>
      <c r="F2337" s="27" t="s">
        <v>42</v>
      </c>
      <c r="G2337" s="1" t="s">
        <v>1651</v>
      </c>
      <c r="H2337" s="1" t="s">
        <v>7713</v>
      </c>
      <c r="I2337" s="1" t="s">
        <v>42</v>
      </c>
      <c r="J2337" s="1" t="s">
        <v>42</v>
      </c>
      <c r="K2337" s="1" t="s">
        <v>42</v>
      </c>
      <c r="M2337" s="1" t="s">
        <v>42</v>
      </c>
      <c r="O2337" s="1" t="s">
        <v>42</v>
      </c>
      <c r="P2337" s="1" t="s">
        <v>42</v>
      </c>
      <c r="Q2337" s="1" t="s">
        <v>42</v>
      </c>
      <c r="R2337" s="1" t="s">
        <v>42</v>
      </c>
      <c r="S2337" s="1" t="s">
        <v>42</v>
      </c>
      <c r="T2337" s="1" t="s">
        <v>42</v>
      </c>
    </row>
    <row r="2338" spans="1:20" ht="20.100000000000001" customHeight="1" x14ac:dyDescent="0.3">
      <c r="A2338" s="27" t="s">
        <v>7812</v>
      </c>
      <c r="B2338" s="28">
        <v>0</v>
      </c>
      <c r="C2338" s="28">
        <v>0</v>
      </c>
      <c r="D2338" s="28">
        <v>0</v>
      </c>
      <c r="E2338" s="28">
        <v>0</v>
      </c>
      <c r="F2338" s="27" t="s">
        <v>42</v>
      </c>
      <c r="G2338" s="1" t="s">
        <v>1651</v>
      </c>
      <c r="H2338" s="1" t="s">
        <v>7713</v>
      </c>
      <c r="I2338" s="1" t="s">
        <v>7813</v>
      </c>
      <c r="J2338" s="1" t="s">
        <v>42</v>
      </c>
      <c r="K2338" s="1" t="s">
        <v>42</v>
      </c>
      <c r="M2338" s="1" t="s">
        <v>42</v>
      </c>
      <c r="O2338" s="1" t="s">
        <v>42</v>
      </c>
      <c r="P2338" s="1" t="s">
        <v>42</v>
      </c>
      <c r="Q2338" s="1" t="s">
        <v>42</v>
      </c>
      <c r="R2338" s="1" t="s">
        <v>42</v>
      </c>
      <c r="S2338" s="1" t="s">
        <v>42</v>
      </c>
      <c r="T2338" s="1" t="s">
        <v>42</v>
      </c>
    </row>
    <row r="2339" spans="1:20" ht="20.100000000000001" customHeight="1" x14ac:dyDescent="0.3">
      <c r="A2339" s="27" t="s">
        <v>7712</v>
      </c>
      <c r="B2339" s="28">
        <v>0</v>
      </c>
      <c r="C2339" s="28">
        <v>0</v>
      </c>
      <c r="D2339" s="28">
        <v>0</v>
      </c>
      <c r="E2339" s="28">
        <v>0</v>
      </c>
      <c r="F2339" s="27" t="s">
        <v>42</v>
      </c>
      <c r="G2339" s="1" t="s">
        <v>1651</v>
      </c>
      <c r="H2339" s="1" t="s">
        <v>7713</v>
      </c>
      <c r="I2339" s="1" t="s">
        <v>7712</v>
      </c>
      <c r="J2339" s="1" t="s">
        <v>42</v>
      </c>
      <c r="K2339" s="1" t="s">
        <v>42</v>
      </c>
      <c r="M2339" s="1" t="s">
        <v>42</v>
      </c>
      <c r="O2339" s="1" t="s">
        <v>42</v>
      </c>
      <c r="P2339" s="1" t="s">
        <v>42</v>
      </c>
      <c r="Q2339" s="1" t="s">
        <v>42</v>
      </c>
      <c r="R2339" s="1" t="s">
        <v>42</v>
      </c>
      <c r="S2339" s="1" t="s">
        <v>42</v>
      </c>
      <c r="T2339" s="1" t="s">
        <v>42</v>
      </c>
    </row>
    <row r="2340" spans="1:20" ht="20.100000000000001" customHeight="1" x14ac:dyDescent="0.3">
      <c r="A2340" s="27" t="s">
        <v>8816</v>
      </c>
      <c r="B2340" s="28">
        <v>0</v>
      </c>
      <c r="C2340" s="28">
        <v>0</v>
      </c>
      <c r="D2340" s="28">
        <v>0</v>
      </c>
      <c r="E2340" s="28">
        <v>0</v>
      </c>
      <c r="F2340" s="27" t="s">
        <v>42</v>
      </c>
      <c r="G2340" s="1" t="s">
        <v>1651</v>
      </c>
      <c r="H2340" s="1" t="s">
        <v>7713</v>
      </c>
      <c r="I2340" s="1" t="s">
        <v>8817</v>
      </c>
      <c r="J2340" s="1" t="s">
        <v>42</v>
      </c>
      <c r="K2340" s="1" t="s">
        <v>42</v>
      </c>
      <c r="M2340" s="1" t="s">
        <v>42</v>
      </c>
      <c r="O2340" s="1" t="s">
        <v>42</v>
      </c>
      <c r="P2340" s="1" t="s">
        <v>42</v>
      </c>
      <c r="Q2340" s="1" t="s">
        <v>42</v>
      </c>
      <c r="R2340" s="1" t="s">
        <v>42</v>
      </c>
      <c r="S2340" s="1" t="s">
        <v>42</v>
      </c>
      <c r="T2340" s="1" t="s">
        <v>42</v>
      </c>
    </row>
    <row r="2341" spans="1:20" ht="20.100000000000001" customHeight="1" x14ac:dyDescent="0.3">
      <c r="A2341" s="27" t="s">
        <v>8867</v>
      </c>
      <c r="B2341" s="28">
        <v>2577.9</v>
      </c>
      <c r="C2341" s="28">
        <v>0</v>
      </c>
      <c r="D2341" s="28">
        <v>0</v>
      </c>
      <c r="E2341" s="28">
        <v>2577.9</v>
      </c>
      <c r="F2341" s="27" t="s">
        <v>42</v>
      </c>
      <c r="G2341" s="1" t="s">
        <v>1651</v>
      </c>
      <c r="H2341" s="1" t="s">
        <v>7713</v>
      </c>
      <c r="I2341" s="1" t="s">
        <v>8240</v>
      </c>
      <c r="J2341" s="1" t="s">
        <v>42</v>
      </c>
      <c r="K2341" s="1" t="s">
        <v>42</v>
      </c>
      <c r="M2341" s="1" t="s">
        <v>42</v>
      </c>
      <c r="O2341" s="1" t="s">
        <v>42</v>
      </c>
      <c r="P2341" s="1" t="s">
        <v>42</v>
      </c>
      <c r="Q2341" s="1" t="s">
        <v>42</v>
      </c>
      <c r="R2341" s="1" t="s">
        <v>42</v>
      </c>
      <c r="S2341" s="1" t="s">
        <v>42</v>
      </c>
      <c r="T2341" s="1" t="s">
        <v>42</v>
      </c>
    </row>
    <row r="2342" spans="1:20" ht="20.100000000000001" customHeight="1" x14ac:dyDescent="0.3">
      <c r="A2342" s="27" t="s">
        <v>8868</v>
      </c>
      <c r="B2342" s="28">
        <v>0</v>
      </c>
      <c r="C2342" s="28">
        <v>9443.2000000000007</v>
      </c>
      <c r="D2342" s="28">
        <v>0</v>
      </c>
      <c r="E2342" s="28">
        <v>9443.2000000000007</v>
      </c>
      <c r="F2342" s="27" t="s">
        <v>42</v>
      </c>
      <c r="G2342" s="1" t="s">
        <v>1651</v>
      </c>
      <c r="H2342" s="1" t="s">
        <v>7713</v>
      </c>
      <c r="I2342" s="1" t="s">
        <v>8242</v>
      </c>
      <c r="J2342" s="1" t="s">
        <v>42</v>
      </c>
      <c r="K2342" s="1" t="s">
        <v>42</v>
      </c>
      <c r="M2342" s="1" t="s">
        <v>42</v>
      </c>
      <c r="O2342" s="1" t="s">
        <v>42</v>
      </c>
      <c r="P2342" s="1" t="s">
        <v>42</v>
      </c>
      <c r="Q2342" s="1" t="s">
        <v>42</v>
      </c>
      <c r="R2342" s="1" t="s">
        <v>42</v>
      </c>
      <c r="S2342" s="1" t="s">
        <v>42</v>
      </c>
      <c r="T2342" s="1" t="s">
        <v>42</v>
      </c>
    </row>
    <row r="2343" spans="1:20" ht="20.100000000000001" customHeight="1" x14ac:dyDescent="0.3">
      <c r="A2343" s="27" t="s">
        <v>8869</v>
      </c>
      <c r="B2343" s="28">
        <v>0</v>
      </c>
      <c r="C2343" s="28">
        <v>0</v>
      </c>
      <c r="D2343" s="28">
        <v>2802.2</v>
      </c>
      <c r="E2343" s="28">
        <v>2802.2</v>
      </c>
      <c r="F2343" s="27" t="s">
        <v>42</v>
      </c>
      <c r="G2343" s="1" t="s">
        <v>1651</v>
      </c>
      <c r="H2343" s="1" t="s">
        <v>7713</v>
      </c>
      <c r="I2343" s="1" t="s">
        <v>8244</v>
      </c>
      <c r="J2343" s="1" t="s">
        <v>42</v>
      </c>
      <c r="K2343" s="1" t="s">
        <v>42</v>
      </c>
      <c r="M2343" s="1" t="s">
        <v>42</v>
      </c>
      <c r="O2343" s="1" t="s">
        <v>42</v>
      </c>
      <c r="P2343" s="1" t="s">
        <v>42</v>
      </c>
      <c r="Q2343" s="1" t="s">
        <v>42</v>
      </c>
      <c r="R2343" s="1" t="s">
        <v>42</v>
      </c>
      <c r="S2343" s="1" t="s">
        <v>42</v>
      </c>
      <c r="T2343" s="1" t="s">
        <v>42</v>
      </c>
    </row>
    <row r="2344" spans="1:20" ht="20.100000000000001" customHeight="1" x14ac:dyDescent="0.3">
      <c r="A2344" s="27" t="s">
        <v>7742</v>
      </c>
      <c r="B2344" s="28">
        <v>2577.9</v>
      </c>
      <c r="C2344" s="28">
        <v>9443.2000000000007</v>
      </c>
      <c r="D2344" s="28">
        <v>2802.2</v>
      </c>
      <c r="E2344" s="28">
        <v>14823.3</v>
      </c>
      <c r="F2344" s="27" t="s">
        <v>42</v>
      </c>
      <c r="G2344" s="1" t="s">
        <v>1651</v>
      </c>
      <c r="H2344" s="1" t="s">
        <v>7713</v>
      </c>
      <c r="I2344" s="1" t="s">
        <v>7743</v>
      </c>
      <c r="J2344" s="1" t="s">
        <v>42</v>
      </c>
      <c r="K2344" s="1" t="s">
        <v>42</v>
      </c>
      <c r="M2344" s="1" t="s">
        <v>42</v>
      </c>
      <c r="O2344" s="1" t="s">
        <v>42</v>
      </c>
      <c r="P2344" s="1" t="s">
        <v>42</v>
      </c>
      <c r="Q2344" s="1" t="s">
        <v>42</v>
      </c>
      <c r="R2344" s="1" t="s">
        <v>42</v>
      </c>
      <c r="S2344" s="1" t="s">
        <v>42</v>
      </c>
      <c r="T2344" s="1" t="s">
        <v>42</v>
      </c>
    </row>
    <row r="2345" spans="1:20" ht="20.100000000000001" customHeight="1" x14ac:dyDescent="0.3">
      <c r="A2345" s="27" t="s">
        <v>7712</v>
      </c>
      <c r="B2345" s="28">
        <v>0</v>
      </c>
      <c r="C2345" s="28">
        <v>0</v>
      </c>
      <c r="D2345" s="28">
        <v>0</v>
      </c>
      <c r="E2345" s="28">
        <v>0</v>
      </c>
      <c r="F2345" s="27" t="s">
        <v>42</v>
      </c>
      <c r="G2345" s="1" t="s">
        <v>1651</v>
      </c>
      <c r="H2345" s="1" t="s">
        <v>7713</v>
      </c>
      <c r="I2345" s="1" t="s">
        <v>42</v>
      </c>
      <c r="J2345" s="1" t="s">
        <v>42</v>
      </c>
      <c r="K2345" s="1" t="s">
        <v>42</v>
      </c>
      <c r="M2345" s="1" t="s">
        <v>42</v>
      </c>
      <c r="O2345" s="1" t="s">
        <v>42</v>
      </c>
      <c r="P2345" s="1" t="s">
        <v>42</v>
      </c>
      <c r="Q2345" s="1" t="s">
        <v>42</v>
      </c>
      <c r="R2345" s="1" t="s">
        <v>42</v>
      </c>
      <c r="S2345" s="1" t="s">
        <v>42</v>
      </c>
      <c r="T2345" s="1" t="s">
        <v>42</v>
      </c>
    </row>
    <row r="2346" spans="1:20" ht="20.100000000000001" customHeight="1" x14ac:dyDescent="0.3">
      <c r="A2346" s="27" t="s">
        <v>8366</v>
      </c>
      <c r="B2346" s="28">
        <v>0</v>
      </c>
      <c r="C2346" s="28">
        <v>0</v>
      </c>
      <c r="D2346" s="28">
        <v>0</v>
      </c>
      <c r="E2346" s="28">
        <v>0</v>
      </c>
      <c r="F2346" s="27" t="s">
        <v>42</v>
      </c>
      <c r="G2346" s="1" t="s">
        <v>1651</v>
      </c>
      <c r="H2346" s="1" t="s">
        <v>7713</v>
      </c>
      <c r="I2346" s="1" t="s">
        <v>8367</v>
      </c>
      <c r="J2346" s="1" t="s">
        <v>42</v>
      </c>
      <c r="K2346" s="1" t="s">
        <v>42</v>
      </c>
      <c r="M2346" s="1" t="s">
        <v>42</v>
      </c>
      <c r="O2346" s="1" t="s">
        <v>42</v>
      </c>
      <c r="P2346" s="1" t="s">
        <v>42</v>
      </c>
      <c r="Q2346" s="1" t="s">
        <v>42</v>
      </c>
      <c r="R2346" s="1" t="s">
        <v>42</v>
      </c>
      <c r="S2346" s="1" t="s">
        <v>42</v>
      </c>
      <c r="T2346" s="1" t="s">
        <v>42</v>
      </c>
    </row>
    <row r="2347" spans="1:20" ht="20.100000000000001" customHeight="1" x14ac:dyDescent="0.3">
      <c r="A2347" s="27" t="s">
        <v>8870</v>
      </c>
      <c r="B2347" s="28">
        <v>854</v>
      </c>
      <c r="C2347" s="28">
        <v>0</v>
      </c>
      <c r="D2347" s="28">
        <v>0</v>
      </c>
      <c r="E2347" s="28">
        <v>854</v>
      </c>
      <c r="F2347" s="27" t="s">
        <v>42</v>
      </c>
      <c r="G2347" s="1" t="s">
        <v>1651</v>
      </c>
      <c r="H2347" s="1" t="s">
        <v>7713</v>
      </c>
      <c r="I2347" s="1" t="s">
        <v>8336</v>
      </c>
      <c r="J2347" s="1" t="s">
        <v>42</v>
      </c>
      <c r="K2347" s="1" t="s">
        <v>42</v>
      </c>
      <c r="M2347" s="1" t="s">
        <v>42</v>
      </c>
      <c r="O2347" s="1" t="s">
        <v>42</v>
      </c>
      <c r="P2347" s="1" t="s">
        <v>42</v>
      </c>
      <c r="Q2347" s="1" t="s">
        <v>42</v>
      </c>
      <c r="R2347" s="1" t="s">
        <v>42</v>
      </c>
      <c r="S2347" s="1" t="s">
        <v>42</v>
      </c>
      <c r="T2347" s="1" t="s">
        <v>42</v>
      </c>
    </row>
    <row r="2348" spans="1:20" ht="20.100000000000001" customHeight="1" x14ac:dyDescent="0.3">
      <c r="A2348" s="27" t="s">
        <v>8871</v>
      </c>
      <c r="B2348" s="28">
        <v>0</v>
      </c>
      <c r="C2348" s="28">
        <v>7964.4</v>
      </c>
      <c r="D2348" s="28">
        <v>0</v>
      </c>
      <c r="E2348" s="28">
        <v>7964.4</v>
      </c>
      <c r="F2348" s="27" t="s">
        <v>42</v>
      </c>
      <c r="G2348" s="1" t="s">
        <v>1651</v>
      </c>
      <c r="H2348" s="1" t="s">
        <v>7713</v>
      </c>
      <c r="I2348" s="1" t="s">
        <v>8338</v>
      </c>
      <c r="J2348" s="1" t="s">
        <v>42</v>
      </c>
      <c r="K2348" s="1" t="s">
        <v>42</v>
      </c>
      <c r="M2348" s="1" t="s">
        <v>42</v>
      </c>
      <c r="O2348" s="1" t="s">
        <v>42</v>
      </c>
      <c r="P2348" s="1" t="s">
        <v>42</v>
      </c>
      <c r="Q2348" s="1" t="s">
        <v>42</v>
      </c>
      <c r="R2348" s="1" t="s">
        <v>42</v>
      </c>
      <c r="S2348" s="1" t="s">
        <v>42</v>
      </c>
      <c r="T2348" s="1" t="s">
        <v>42</v>
      </c>
    </row>
    <row r="2349" spans="1:20" ht="20.100000000000001" customHeight="1" x14ac:dyDescent="0.3">
      <c r="A2349" s="27" t="s">
        <v>8872</v>
      </c>
      <c r="B2349" s="28">
        <v>0</v>
      </c>
      <c r="C2349" s="28">
        <v>0</v>
      </c>
      <c r="D2349" s="28">
        <v>1043.5</v>
      </c>
      <c r="E2349" s="28">
        <v>1043.5</v>
      </c>
      <c r="F2349" s="27" t="s">
        <v>42</v>
      </c>
      <c r="G2349" s="1" t="s">
        <v>1651</v>
      </c>
      <c r="H2349" s="1" t="s">
        <v>7713</v>
      </c>
      <c r="I2349" s="1" t="s">
        <v>8340</v>
      </c>
      <c r="J2349" s="1" t="s">
        <v>42</v>
      </c>
      <c r="K2349" s="1" t="s">
        <v>42</v>
      </c>
      <c r="M2349" s="1" t="s">
        <v>42</v>
      </c>
      <c r="O2349" s="1" t="s">
        <v>42</v>
      </c>
      <c r="P2349" s="1" t="s">
        <v>42</v>
      </c>
      <c r="Q2349" s="1" t="s">
        <v>42</v>
      </c>
      <c r="R2349" s="1" t="s">
        <v>42</v>
      </c>
      <c r="S2349" s="1" t="s">
        <v>42</v>
      </c>
      <c r="T2349" s="1" t="s">
        <v>42</v>
      </c>
    </row>
    <row r="2350" spans="1:20" ht="20.100000000000001" customHeight="1" x14ac:dyDescent="0.3">
      <c r="A2350" s="27" t="s">
        <v>7742</v>
      </c>
      <c r="B2350" s="28">
        <v>854</v>
      </c>
      <c r="C2350" s="28">
        <v>7964.4</v>
      </c>
      <c r="D2350" s="28">
        <v>1043.5</v>
      </c>
      <c r="E2350" s="28">
        <v>9861.9</v>
      </c>
      <c r="F2350" s="27" t="s">
        <v>42</v>
      </c>
      <c r="G2350" s="1" t="s">
        <v>1651</v>
      </c>
      <c r="H2350" s="1" t="s">
        <v>7713</v>
      </c>
      <c r="I2350" s="1" t="s">
        <v>7743</v>
      </c>
      <c r="J2350" s="1" t="s">
        <v>42</v>
      </c>
      <c r="K2350" s="1" t="s">
        <v>42</v>
      </c>
      <c r="M2350" s="1" t="s">
        <v>42</v>
      </c>
      <c r="O2350" s="1" t="s">
        <v>42</v>
      </c>
      <c r="P2350" s="1" t="s">
        <v>42</v>
      </c>
      <c r="Q2350" s="1" t="s">
        <v>42</v>
      </c>
      <c r="R2350" s="1" t="s">
        <v>42</v>
      </c>
      <c r="S2350" s="1" t="s">
        <v>42</v>
      </c>
      <c r="T2350" s="1" t="s">
        <v>42</v>
      </c>
    </row>
    <row r="2351" spans="1:20" ht="20.100000000000001" customHeight="1" x14ac:dyDescent="0.3">
      <c r="A2351" s="27" t="s">
        <v>7712</v>
      </c>
      <c r="B2351" s="28">
        <v>0</v>
      </c>
      <c r="C2351" s="28">
        <v>0</v>
      </c>
      <c r="D2351" s="28">
        <v>0</v>
      </c>
      <c r="E2351" s="28">
        <v>0</v>
      </c>
      <c r="F2351" s="27" t="s">
        <v>42</v>
      </c>
      <c r="G2351" s="1" t="s">
        <v>1651</v>
      </c>
      <c r="H2351" s="1" t="s">
        <v>7713</v>
      </c>
      <c r="I2351" s="1" t="s">
        <v>42</v>
      </c>
      <c r="J2351" s="1" t="s">
        <v>42</v>
      </c>
      <c r="K2351" s="1" t="s">
        <v>42</v>
      </c>
      <c r="M2351" s="1" t="s">
        <v>42</v>
      </c>
      <c r="O2351" s="1" t="s">
        <v>42</v>
      </c>
      <c r="P2351" s="1" t="s">
        <v>42</v>
      </c>
      <c r="Q2351" s="1" t="s">
        <v>42</v>
      </c>
      <c r="R2351" s="1" t="s">
        <v>42</v>
      </c>
      <c r="S2351" s="1" t="s">
        <v>42</v>
      </c>
      <c r="T2351" s="1" t="s">
        <v>42</v>
      </c>
    </row>
    <row r="2352" spans="1:20" ht="20.100000000000001" customHeight="1" x14ac:dyDescent="0.3">
      <c r="A2352" s="27" t="s">
        <v>8873</v>
      </c>
      <c r="B2352" s="28">
        <v>0</v>
      </c>
      <c r="C2352" s="28">
        <v>0</v>
      </c>
      <c r="D2352" s="28">
        <v>340.1</v>
      </c>
      <c r="E2352" s="28">
        <v>340.1</v>
      </c>
      <c r="F2352" s="27" t="s">
        <v>42</v>
      </c>
      <c r="G2352" s="1" t="s">
        <v>1651</v>
      </c>
      <c r="H2352" s="1" t="s">
        <v>7713</v>
      </c>
      <c r="I2352" s="1" t="s">
        <v>8825</v>
      </c>
      <c r="J2352" s="1" t="s">
        <v>42</v>
      </c>
      <c r="K2352" s="1" t="s">
        <v>42</v>
      </c>
      <c r="M2352" s="1" t="s">
        <v>42</v>
      </c>
      <c r="O2352" s="1" t="s">
        <v>42</v>
      </c>
      <c r="P2352" s="1" t="s">
        <v>42</v>
      </c>
      <c r="Q2352" s="1" t="s">
        <v>42</v>
      </c>
      <c r="R2352" s="1" t="s">
        <v>42</v>
      </c>
      <c r="S2352" s="1" t="s">
        <v>42</v>
      </c>
      <c r="T2352" s="1" t="s">
        <v>42</v>
      </c>
    </row>
    <row r="2353" spans="1:20" ht="20.100000000000001" customHeight="1" x14ac:dyDescent="0.3">
      <c r="A2353" s="27" t="s">
        <v>7742</v>
      </c>
      <c r="B2353" s="28">
        <v>0</v>
      </c>
      <c r="C2353" s="28">
        <v>0</v>
      </c>
      <c r="D2353" s="28">
        <v>340.1</v>
      </c>
      <c r="E2353" s="28">
        <v>340.1</v>
      </c>
      <c r="F2353" s="27" t="s">
        <v>42</v>
      </c>
      <c r="G2353" s="1" t="s">
        <v>1651</v>
      </c>
      <c r="H2353" s="1" t="s">
        <v>7713</v>
      </c>
      <c r="I2353" s="1" t="s">
        <v>7743</v>
      </c>
      <c r="J2353" s="1" t="s">
        <v>42</v>
      </c>
      <c r="K2353" s="1" t="s">
        <v>42</v>
      </c>
      <c r="M2353" s="1" t="s">
        <v>42</v>
      </c>
      <c r="O2353" s="1" t="s">
        <v>42</v>
      </c>
      <c r="P2353" s="1" t="s">
        <v>42</v>
      </c>
      <c r="Q2353" s="1" t="s">
        <v>42</v>
      </c>
      <c r="R2353" s="1" t="s">
        <v>42</v>
      </c>
      <c r="S2353" s="1" t="s">
        <v>42</v>
      </c>
      <c r="T2353" s="1" t="s">
        <v>42</v>
      </c>
    </row>
    <row r="2354" spans="1:20" ht="20.100000000000001" customHeight="1" x14ac:dyDescent="0.3">
      <c r="A2354" s="27" t="s">
        <v>7768</v>
      </c>
      <c r="B2354" s="29">
        <v>3431</v>
      </c>
      <c r="C2354" s="29">
        <v>34416</v>
      </c>
      <c r="D2354" s="29">
        <v>4185</v>
      </c>
      <c r="E2354" s="29">
        <v>42032</v>
      </c>
      <c r="F2354" s="30"/>
    </row>
    <row r="2355" spans="1:20" ht="20.100000000000001" customHeight="1" x14ac:dyDescent="0.3">
      <c r="A2355" s="30"/>
      <c r="B2355" s="30"/>
      <c r="C2355" s="30"/>
      <c r="D2355" s="30"/>
      <c r="E2355" s="30"/>
      <c r="F2355" s="30"/>
    </row>
    <row r="2356" spans="1:20" ht="20.100000000000001" customHeight="1" x14ac:dyDescent="0.3">
      <c r="A2356" s="30" t="s">
        <v>8874</v>
      </c>
      <c r="B2356" s="30"/>
      <c r="C2356" s="30"/>
      <c r="D2356" s="30"/>
      <c r="E2356" s="30"/>
      <c r="F2356" s="27" t="s">
        <v>42</v>
      </c>
      <c r="G2356" s="1" t="s">
        <v>1654</v>
      </c>
      <c r="I2356" s="1" t="s">
        <v>1636</v>
      </c>
      <c r="J2356" s="1" t="s">
        <v>1652</v>
      </c>
      <c r="K2356" s="1" t="s">
        <v>65</v>
      </c>
    </row>
    <row r="2357" spans="1:20" ht="20.100000000000001" customHeight="1" x14ac:dyDescent="0.3">
      <c r="A2357" s="27" t="s">
        <v>42</v>
      </c>
      <c r="B2357" s="28"/>
      <c r="C2357" s="28"/>
      <c r="D2357" s="28"/>
      <c r="E2357" s="28"/>
      <c r="F2357" s="27" t="s">
        <v>42</v>
      </c>
      <c r="G2357" s="1" t="s">
        <v>1654</v>
      </c>
      <c r="H2357" s="1" t="s">
        <v>7711</v>
      </c>
      <c r="I2357" s="1" t="s">
        <v>42</v>
      </c>
      <c r="J2357" s="1" t="s">
        <v>42</v>
      </c>
      <c r="K2357" s="1" t="s">
        <v>42</v>
      </c>
      <c r="L2357">
        <v>1</v>
      </c>
      <c r="M2357" s="1" t="s">
        <v>42</v>
      </c>
      <c r="O2357" s="1" t="s">
        <v>42</v>
      </c>
      <c r="P2357" s="1" t="s">
        <v>42</v>
      </c>
      <c r="Q2357" s="1" t="s">
        <v>42</v>
      </c>
      <c r="R2357" s="1" t="s">
        <v>42</v>
      </c>
      <c r="S2357" s="1" t="s">
        <v>42</v>
      </c>
      <c r="T2357" s="1" t="s">
        <v>42</v>
      </c>
    </row>
    <row r="2358" spans="1:20" ht="20.100000000000001" customHeight="1" x14ac:dyDescent="0.3">
      <c r="A2358" s="27" t="s">
        <v>8805</v>
      </c>
      <c r="B2358" s="28">
        <v>0</v>
      </c>
      <c r="C2358" s="28">
        <v>0</v>
      </c>
      <c r="D2358" s="28">
        <v>0</v>
      </c>
      <c r="E2358" s="28">
        <v>0</v>
      </c>
      <c r="F2358" s="27" t="s">
        <v>42</v>
      </c>
      <c r="G2358" s="1" t="s">
        <v>1654</v>
      </c>
      <c r="H2358" s="1" t="s">
        <v>7713</v>
      </c>
      <c r="I2358" s="1" t="s">
        <v>8805</v>
      </c>
      <c r="J2358" s="1" t="s">
        <v>42</v>
      </c>
      <c r="K2358" s="1" t="s">
        <v>42</v>
      </c>
      <c r="M2358" s="1" t="s">
        <v>42</v>
      </c>
      <c r="O2358" s="1" t="s">
        <v>42</v>
      </c>
      <c r="P2358" s="1" t="s">
        <v>42</v>
      </c>
      <c r="Q2358" s="1" t="s">
        <v>42</v>
      </c>
      <c r="R2358" s="1" t="s">
        <v>42</v>
      </c>
      <c r="S2358" s="1" t="s">
        <v>42</v>
      </c>
      <c r="T2358" s="1" t="s">
        <v>42</v>
      </c>
    </row>
    <row r="2359" spans="1:20" ht="20.100000000000001" customHeight="1" x14ac:dyDescent="0.3">
      <c r="A2359" s="27" t="s">
        <v>8875</v>
      </c>
      <c r="B2359" s="28">
        <v>0</v>
      </c>
      <c r="C2359" s="28">
        <v>0</v>
      </c>
      <c r="D2359" s="28">
        <v>0</v>
      </c>
      <c r="E2359" s="28">
        <v>0</v>
      </c>
      <c r="F2359" s="27" t="s">
        <v>42</v>
      </c>
      <c r="G2359" s="1" t="s">
        <v>1654</v>
      </c>
      <c r="H2359" s="1" t="s">
        <v>7713</v>
      </c>
      <c r="I2359" s="1" t="s">
        <v>8876</v>
      </c>
      <c r="J2359" s="1" t="s">
        <v>42</v>
      </c>
      <c r="K2359" s="1" t="s">
        <v>42</v>
      </c>
      <c r="M2359" s="1" t="s">
        <v>42</v>
      </c>
      <c r="O2359" s="1" t="s">
        <v>42</v>
      </c>
      <c r="P2359" s="1" t="s">
        <v>42</v>
      </c>
      <c r="Q2359" s="1" t="s">
        <v>42</v>
      </c>
      <c r="R2359" s="1" t="s">
        <v>42</v>
      </c>
      <c r="S2359" s="1" t="s">
        <v>42</v>
      </c>
      <c r="T2359" s="1" t="s">
        <v>42</v>
      </c>
    </row>
    <row r="2360" spans="1:20" ht="20.100000000000001" customHeight="1" x14ac:dyDescent="0.3">
      <c r="A2360" s="27" t="s">
        <v>8877</v>
      </c>
      <c r="B2360" s="28">
        <v>0</v>
      </c>
      <c r="C2360" s="28">
        <v>0</v>
      </c>
      <c r="D2360" s="28">
        <v>0</v>
      </c>
      <c r="E2360" s="28">
        <v>0</v>
      </c>
      <c r="F2360" s="27" t="s">
        <v>42</v>
      </c>
      <c r="G2360" s="1" t="s">
        <v>1654</v>
      </c>
      <c r="H2360" s="1" t="s">
        <v>7713</v>
      </c>
      <c r="I2360" s="1" t="s">
        <v>8809</v>
      </c>
      <c r="J2360" s="1" t="s">
        <v>42</v>
      </c>
      <c r="K2360" s="1" t="s">
        <v>42</v>
      </c>
      <c r="M2360" s="1" t="s">
        <v>42</v>
      </c>
      <c r="O2360" s="1" t="s">
        <v>42</v>
      </c>
      <c r="P2360" s="1" t="s">
        <v>42</v>
      </c>
      <c r="Q2360" s="1" t="s">
        <v>42</v>
      </c>
      <c r="R2360" s="1" t="s">
        <v>42</v>
      </c>
      <c r="S2360" s="1" t="s">
        <v>42</v>
      </c>
      <c r="T2360" s="1" t="s">
        <v>42</v>
      </c>
    </row>
    <row r="2361" spans="1:20" ht="20.100000000000001" customHeight="1" x14ac:dyDescent="0.3">
      <c r="A2361" s="27" t="s">
        <v>7712</v>
      </c>
      <c r="B2361" s="28">
        <v>0</v>
      </c>
      <c r="C2361" s="28">
        <v>0</v>
      </c>
      <c r="D2361" s="28">
        <v>0</v>
      </c>
      <c r="E2361" s="28">
        <v>0</v>
      </c>
      <c r="F2361" s="27" t="s">
        <v>42</v>
      </c>
      <c r="G2361" s="1" t="s">
        <v>1654</v>
      </c>
      <c r="H2361" s="1" t="s">
        <v>7713</v>
      </c>
      <c r="I2361" s="1" t="s">
        <v>7712</v>
      </c>
      <c r="J2361" s="1" t="s">
        <v>42</v>
      </c>
      <c r="K2361" s="1" t="s">
        <v>42</v>
      </c>
      <c r="M2361" s="1" t="s">
        <v>42</v>
      </c>
      <c r="O2361" s="1" t="s">
        <v>42</v>
      </c>
      <c r="P2361" s="1" t="s">
        <v>42</v>
      </c>
      <c r="Q2361" s="1" t="s">
        <v>42</v>
      </c>
      <c r="R2361" s="1" t="s">
        <v>42</v>
      </c>
      <c r="S2361" s="1" t="s">
        <v>42</v>
      </c>
      <c r="T2361" s="1" t="s">
        <v>42</v>
      </c>
    </row>
    <row r="2362" spans="1:20" ht="20.100000000000001" customHeight="1" x14ac:dyDescent="0.3">
      <c r="A2362" s="27" t="s">
        <v>7718</v>
      </c>
      <c r="B2362" s="28">
        <v>0</v>
      </c>
      <c r="C2362" s="28">
        <v>0</v>
      </c>
      <c r="D2362" s="28">
        <v>0</v>
      </c>
      <c r="E2362" s="28">
        <v>0</v>
      </c>
      <c r="F2362" s="27" t="s">
        <v>42</v>
      </c>
      <c r="G2362" s="1" t="s">
        <v>1654</v>
      </c>
      <c r="H2362" s="1" t="s">
        <v>7713</v>
      </c>
      <c r="I2362" s="1" t="s">
        <v>7719</v>
      </c>
      <c r="J2362" s="1" t="s">
        <v>42</v>
      </c>
      <c r="K2362" s="1" t="s">
        <v>42</v>
      </c>
      <c r="M2362" s="1" t="s">
        <v>42</v>
      </c>
      <c r="O2362" s="1" t="s">
        <v>42</v>
      </c>
      <c r="P2362" s="1" t="s">
        <v>42</v>
      </c>
      <c r="Q2362" s="1" t="s">
        <v>42</v>
      </c>
      <c r="R2362" s="1" t="s">
        <v>42</v>
      </c>
      <c r="S2362" s="1" t="s">
        <v>42</v>
      </c>
      <c r="T2362" s="1" t="s">
        <v>42</v>
      </c>
    </row>
    <row r="2363" spans="1:20" ht="20.100000000000001" customHeight="1" x14ac:dyDescent="0.3">
      <c r="A2363" s="27" t="s">
        <v>7712</v>
      </c>
      <c r="B2363" s="28">
        <v>0</v>
      </c>
      <c r="C2363" s="28">
        <v>0</v>
      </c>
      <c r="D2363" s="28">
        <v>0</v>
      </c>
      <c r="E2363" s="28">
        <v>0</v>
      </c>
      <c r="F2363" s="27" t="s">
        <v>42</v>
      </c>
      <c r="G2363" s="1" t="s">
        <v>1654</v>
      </c>
      <c r="H2363" s="1" t="s">
        <v>7713</v>
      </c>
      <c r="I2363" s="1" t="s">
        <v>42</v>
      </c>
      <c r="J2363" s="1" t="s">
        <v>42</v>
      </c>
      <c r="K2363" s="1" t="s">
        <v>42</v>
      </c>
      <c r="M2363" s="1" t="s">
        <v>42</v>
      </c>
      <c r="O2363" s="1" t="s">
        <v>42</v>
      </c>
      <c r="P2363" s="1" t="s">
        <v>42</v>
      </c>
      <c r="Q2363" s="1" t="s">
        <v>42</v>
      </c>
      <c r="R2363" s="1" t="s">
        <v>42</v>
      </c>
      <c r="S2363" s="1" t="s">
        <v>42</v>
      </c>
      <c r="T2363" s="1" t="s">
        <v>42</v>
      </c>
    </row>
    <row r="2364" spans="1:20" ht="20.100000000000001" customHeight="1" x14ac:dyDescent="0.3">
      <c r="A2364" s="27" t="s">
        <v>8225</v>
      </c>
      <c r="B2364" s="28">
        <v>0</v>
      </c>
      <c r="C2364" s="28">
        <v>0</v>
      </c>
      <c r="D2364" s="28">
        <v>0</v>
      </c>
      <c r="E2364" s="28">
        <v>0</v>
      </c>
      <c r="F2364" s="27" t="s">
        <v>42</v>
      </c>
      <c r="G2364" s="1" t="s">
        <v>1654</v>
      </c>
      <c r="H2364" s="1" t="s">
        <v>7713</v>
      </c>
      <c r="I2364" s="1" t="s">
        <v>8226</v>
      </c>
      <c r="J2364" s="1" t="s">
        <v>42</v>
      </c>
      <c r="K2364" s="1" t="s">
        <v>42</v>
      </c>
      <c r="M2364" s="1" t="s">
        <v>42</v>
      </c>
      <c r="O2364" s="1" t="s">
        <v>42</v>
      </c>
      <c r="P2364" s="1" t="s">
        <v>42</v>
      </c>
      <c r="Q2364" s="1" t="s">
        <v>42</v>
      </c>
      <c r="R2364" s="1" t="s">
        <v>42</v>
      </c>
      <c r="S2364" s="1" t="s">
        <v>42</v>
      </c>
      <c r="T2364" s="1" t="s">
        <v>42</v>
      </c>
    </row>
    <row r="2365" spans="1:20" ht="20.100000000000001" customHeight="1" x14ac:dyDescent="0.3">
      <c r="A2365" s="27" t="s">
        <v>8684</v>
      </c>
      <c r="B2365" s="28">
        <v>0</v>
      </c>
      <c r="C2365" s="28">
        <v>0</v>
      </c>
      <c r="D2365" s="28">
        <v>0</v>
      </c>
      <c r="E2365" s="28">
        <v>0</v>
      </c>
      <c r="F2365" s="27" t="s">
        <v>42</v>
      </c>
      <c r="G2365" s="1" t="s">
        <v>1654</v>
      </c>
      <c r="H2365" s="1" t="s">
        <v>7713</v>
      </c>
      <c r="I2365" s="1" t="s">
        <v>8685</v>
      </c>
      <c r="J2365" s="1" t="s">
        <v>42</v>
      </c>
      <c r="K2365" s="1" t="s">
        <v>42</v>
      </c>
      <c r="M2365" s="1" t="s">
        <v>42</v>
      </c>
      <c r="O2365" s="1" t="s">
        <v>42</v>
      </c>
      <c r="P2365" s="1" t="s">
        <v>42</v>
      </c>
      <c r="Q2365" s="1" t="s">
        <v>42</v>
      </c>
      <c r="R2365" s="1" t="s">
        <v>42</v>
      </c>
      <c r="S2365" s="1" t="s">
        <v>42</v>
      </c>
      <c r="T2365" s="1" t="s">
        <v>42</v>
      </c>
    </row>
    <row r="2366" spans="1:20" ht="20.100000000000001" customHeight="1" x14ac:dyDescent="0.3">
      <c r="A2366" s="27" t="s">
        <v>8810</v>
      </c>
      <c r="B2366" s="28">
        <v>0</v>
      </c>
      <c r="C2366" s="28">
        <v>0</v>
      </c>
      <c r="D2366" s="28">
        <v>0</v>
      </c>
      <c r="E2366" s="28">
        <v>0</v>
      </c>
      <c r="F2366" s="27" t="s">
        <v>42</v>
      </c>
      <c r="G2366" s="1" t="s">
        <v>1654</v>
      </c>
      <c r="H2366" s="1" t="s">
        <v>7713</v>
      </c>
      <c r="I2366" s="1" t="s">
        <v>8811</v>
      </c>
      <c r="J2366" s="1" t="s">
        <v>42</v>
      </c>
      <c r="K2366" s="1" t="s">
        <v>42</v>
      </c>
      <c r="M2366" s="1" t="s">
        <v>42</v>
      </c>
      <c r="O2366" s="1" t="s">
        <v>42</v>
      </c>
      <c r="P2366" s="1" t="s">
        <v>42</v>
      </c>
      <c r="Q2366" s="1" t="s">
        <v>42</v>
      </c>
      <c r="R2366" s="1" t="s">
        <v>42</v>
      </c>
      <c r="S2366" s="1" t="s">
        <v>42</v>
      </c>
      <c r="T2366" s="1" t="s">
        <v>42</v>
      </c>
    </row>
    <row r="2367" spans="1:20" ht="20.100000000000001" customHeight="1" x14ac:dyDescent="0.3">
      <c r="A2367" s="27" t="s">
        <v>8878</v>
      </c>
      <c r="B2367" s="28">
        <v>0</v>
      </c>
      <c r="C2367" s="28">
        <v>5218.2</v>
      </c>
      <c r="D2367" s="28">
        <v>0</v>
      </c>
      <c r="E2367" s="28">
        <v>5218.2</v>
      </c>
      <c r="F2367" s="27" t="s">
        <v>42</v>
      </c>
      <c r="G2367" s="1" t="s">
        <v>1654</v>
      </c>
      <c r="H2367" s="1" t="s">
        <v>7713</v>
      </c>
      <c r="I2367" s="1" t="s">
        <v>8813</v>
      </c>
      <c r="J2367" s="1" t="s">
        <v>42</v>
      </c>
      <c r="K2367" s="1" t="s">
        <v>42</v>
      </c>
      <c r="M2367" s="1" t="s">
        <v>42</v>
      </c>
      <c r="O2367" s="1" t="s">
        <v>42</v>
      </c>
      <c r="P2367" s="1" t="s">
        <v>42</v>
      </c>
      <c r="Q2367" s="1" t="s">
        <v>42</v>
      </c>
      <c r="R2367" s="1" t="s">
        <v>42</v>
      </c>
      <c r="S2367" s="1" t="s">
        <v>42</v>
      </c>
      <c r="T2367" s="1" t="s">
        <v>42</v>
      </c>
    </row>
    <row r="2368" spans="1:20" ht="20.100000000000001" customHeight="1" x14ac:dyDescent="0.3">
      <c r="A2368" s="27" t="s">
        <v>7726</v>
      </c>
      <c r="B2368" s="28">
        <v>0</v>
      </c>
      <c r="C2368" s="28">
        <v>0</v>
      </c>
      <c r="D2368" s="28">
        <v>0</v>
      </c>
      <c r="E2368" s="28">
        <v>0</v>
      </c>
      <c r="F2368" s="27" t="s">
        <v>42</v>
      </c>
      <c r="G2368" s="1" t="s">
        <v>1654</v>
      </c>
      <c r="H2368" s="1" t="s">
        <v>7713</v>
      </c>
      <c r="I2368" s="1" t="s">
        <v>7727</v>
      </c>
      <c r="J2368" s="1" t="s">
        <v>42</v>
      </c>
      <c r="K2368" s="1" t="s">
        <v>42</v>
      </c>
      <c r="M2368" s="1" t="s">
        <v>42</v>
      </c>
      <c r="O2368" s="1" t="s">
        <v>42</v>
      </c>
      <c r="P2368" s="1" t="s">
        <v>42</v>
      </c>
      <c r="Q2368" s="1" t="s">
        <v>42</v>
      </c>
      <c r="R2368" s="1" t="s">
        <v>42</v>
      </c>
      <c r="S2368" s="1" t="s">
        <v>42</v>
      </c>
      <c r="T2368" s="1" t="s">
        <v>42</v>
      </c>
    </row>
    <row r="2369" spans="1:20" ht="20.100000000000001" customHeight="1" x14ac:dyDescent="0.3">
      <c r="A2369" s="27" t="s">
        <v>8796</v>
      </c>
      <c r="B2369" s="28">
        <v>0</v>
      </c>
      <c r="C2369" s="28">
        <v>1323.6</v>
      </c>
      <c r="D2369" s="28">
        <v>0</v>
      </c>
      <c r="E2369" s="28">
        <v>1323.6</v>
      </c>
      <c r="F2369" s="27" t="s">
        <v>42</v>
      </c>
      <c r="G2369" s="1" t="s">
        <v>1654</v>
      </c>
      <c r="H2369" s="1" t="s">
        <v>7713</v>
      </c>
      <c r="I2369" s="1" t="s">
        <v>8815</v>
      </c>
      <c r="J2369" s="1" t="s">
        <v>42</v>
      </c>
      <c r="K2369" s="1" t="s">
        <v>42</v>
      </c>
      <c r="M2369" s="1" t="s">
        <v>42</v>
      </c>
      <c r="O2369" s="1" t="s">
        <v>42</v>
      </c>
      <c r="P2369" s="1" t="s">
        <v>42</v>
      </c>
      <c r="Q2369" s="1" t="s">
        <v>42</v>
      </c>
      <c r="R2369" s="1" t="s">
        <v>42</v>
      </c>
      <c r="S2369" s="1" t="s">
        <v>42</v>
      </c>
      <c r="T2369" s="1" t="s">
        <v>42</v>
      </c>
    </row>
    <row r="2370" spans="1:20" ht="20.100000000000001" customHeight="1" x14ac:dyDescent="0.3">
      <c r="A2370" s="27" t="s">
        <v>7742</v>
      </c>
      <c r="B2370" s="28">
        <v>0</v>
      </c>
      <c r="C2370" s="28">
        <v>6541.8</v>
      </c>
      <c r="D2370" s="28">
        <v>0</v>
      </c>
      <c r="E2370" s="28">
        <v>6541.8</v>
      </c>
      <c r="F2370" s="27" t="s">
        <v>42</v>
      </c>
      <c r="G2370" s="1" t="s">
        <v>1654</v>
      </c>
      <c r="H2370" s="1" t="s">
        <v>7713</v>
      </c>
      <c r="I2370" s="1" t="s">
        <v>7743</v>
      </c>
      <c r="J2370" s="1" t="s">
        <v>42</v>
      </c>
      <c r="K2370" s="1" t="s">
        <v>42</v>
      </c>
      <c r="M2370" s="1" t="s">
        <v>42</v>
      </c>
      <c r="O2370" s="1" t="s">
        <v>42</v>
      </c>
      <c r="P2370" s="1" t="s">
        <v>42</v>
      </c>
      <c r="Q2370" s="1" t="s">
        <v>42</v>
      </c>
      <c r="R2370" s="1" t="s">
        <v>42</v>
      </c>
      <c r="S2370" s="1" t="s">
        <v>42</v>
      </c>
      <c r="T2370" s="1" t="s">
        <v>42</v>
      </c>
    </row>
    <row r="2371" spans="1:20" ht="20.100000000000001" customHeight="1" x14ac:dyDescent="0.3">
      <c r="A2371" s="27" t="s">
        <v>7712</v>
      </c>
      <c r="B2371" s="28">
        <v>0</v>
      </c>
      <c r="C2371" s="28">
        <v>0</v>
      </c>
      <c r="D2371" s="28">
        <v>0</v>
      </c>
      <c r="E2371" s="28">
        <v>0</v>
      </c>
      <c r="F2371" s="27" t="s">
        <v>42</v>
      </c>
      <c r="G2371" s="1" t="s">
        <v>1654</v>
      </c>
      <c r="H2371" s="1" t="s">
        <v>7713</v>
      </c>
      <c r="I2371" s="1" t="s">
        <v>42</v>
      </c>
      <c r="J2371" s="1" t="s">
        <v>42</v>
      </c>
      <c r="K2371" s="1" t="s">
        <v>42</v>
      </c>
      <c r="M2371" s="1" t="s">
        <v>42</v>
      </c>
      <c r="O2371" s="1" t="s">
        <v>42</v>
      </c>
      <c r="P2371" s="1" t="s">
        <v>42</v>
      </c>
      <c r="Q2371" s="1" t="s">
        <v>42</v>
      </c>
      <c r="R2371" s="1" t="s">
        <v>42</v>
      </c>
      <c r="S2371" s="1" t="s">
        <v>42</v>
      </c>
      <c r="T2371" s="1" t="s">
        <v>42</v>
      </c>
    </row>
    <row r="2372" spans="1:20" ht="20.100000000000001" customHeight="1" x14ac:dyDescent="0.3">
      <c r="A2372" s="27" t="s">
        <v>7812</v>
      </c>
      <c r="B2372" s="28">
        <v>0</v>
      </c>
      <c r="C2372" s="28">
        <v>0</v>
      </c>
      <c r="D2372" s="28">
        <v>0</v>
      </c>
      <c r="E2372" s="28">
        <v>0</v>
      </c>
      <c r="F2372" s="27" t="s">
        <v>42</v>
      </c>
      <c r="G2372" s="1" t="s">
        <v>1654</v>
      </c>
      <c r="H2372" s="1" t="s">
        <v>7713</v>
      </c>
      <c r="I2372" s="1" t="s">
        <v>7813</v>
      </c>
      <c r="J2372" s="1" t="s">
        <v>42</v>
      </c>
      <c r="K2372" s="1" t="s">
        <v>42</v>
      </c>
      <c r="M2372" s="1" t="s">
        <v>42</v>
      </c>
      <c r="O2372" s="1" t="s">
        <v>42</v>
      </c>
      <c r="P2372" s="1" t="s">
        <v>42</v>
      </c>
      <c r="Q2372" s="1" t="s">
        <v>42</v>
      </c>
      <c r="R2372" s="1" t="s">
        <v>42</v>
      </c>
      <c r="S2372" s="1" t="s">
        <v>42</v>
      </c>
      <c r="T2372" s="1" t="s">
        <v>42</v>
      </c>
    </row>
    <row r="2373" spans="1:20" ht="20.100000000000001" customHeight="1" x14ac:dyDescent="0.3">
      <c r="A2373" s="27" t="s">
        <v>7712</v>
      </c>
      <c r="B2373" s="28">
        <v>0</v>
      </c>
      <c r="C2373" s="28">
        <v>0</v>
      </c>
      <c r="D2373" s="28">
        <v>0</v>
      </c>
      <c r="E2373" s="28">
        <v>0</v>
      </c>
      <c r="F2373" s="27" t="s">
        <v>42</v>
      </c>
      <c r="G2373" s="1" t="s">
        <v>1654</v>
      </c>
      <c r="H2373" s="1" t="s">
        <v>7713</v>
      </c>
      <c r="I2373" s="1" t="s">
        <v>7712</v>
      </c>
      <c r="J2373" s="1" t="s">
        <v>42</v>
      </c>
      <c r="K2373" s="1" t="s">
        <v>42</v>
      </c>
      <c r="M2373" s="1" t="s">
        <v>42</v>
      </c>
      <c r="O2373" s="1" t="s">
        <v>42</v>
      </c>
      <c r="P2373" s="1" t="s">
        <v>42</v>
      </c>
      <c r="Q2373" s="1" t="s">
        <v>42</v>
      </c>
      <c r="R2373" s="1" t="s">
        <v>42</v>
      </c>
      <c r="S2373" s="1" t="s">
        <v>42</v>
      </c>
      <c r="T2373" s="1" t="s">
        <v>42</v>
      </c>
    </row>
    <row r="2374" spans="1:20" ht="20.100000000000001" customHeight="1" x14ac:dyDescent="0.3">
      <c r="A2374" s="27" t="s">
        <v>8816</v>
      </c>
      <c r="B2374" s="28">
        <v>0</v>
      </c>
      <c r="C2374" s="28">
        <v>0</v>
      </c>
      <c r="D2374" s="28">
        <v>0</v>
      </c>
      <c r="E2374" s="28">
        <v>0</v>
      </c>
      <c r="F2374" s="27" t="s">
        <v>42</v>
      </c>
      <c r="G2374" s="1" t="s">
        <v>1654</v>
      </c>
      <c r="H2374" s="1" t="s">
        <v>7713</v>
      </c>
      <c r="I2374" s="1" t="s">
        <v>8817</v>
      </c>
      <c r="J2374" s="1" t="s">
        <v>42</v>
      </c>
      <c r="K2374" s="1" t="s">
        <v>42</v>
      </c>
      <c r="M2374" s="1" t="s">
        <v>42</v>
      </c>
      <c r="O2374" s="1" t="s">
        <v>42</v>
      </c>
      <c r="P2374" s="1" t="s">
        <v>42</v>
      </c>
      <c r="Q2374" s="1" t="s">
        <v>42</v>
      </c>
      <c r="R2374" s="1" t="s">
        <v>42</v>
      </c>
      <c r="S2374" s="1" t="s">
        <v>42</v>
      </c>
      <c r="T2374" s="1" t="s">
        <v>42</v>
      </c>
    </row>
    <row r="2375" spans="1:20" ht="20.100000000000001" customHeight="1" x14ac:dyDescent="0.3">
      <c r="A2375" s="27" t="s">
        <v>8879</v>
      </c>
      <c r="B2375" s="28">
        <v>991.5</v>
      </c>
      <c r="C2375" s="28">
        <v>0</v>
      </c>
      <c r="D2375" s="28">
        <v>0</v>
      </c>
      <c r="E2375" s="28">
        <v>991.5</v>
      </c>
      <c r="F2375" s="27" t="s">
        <v>42</v>
      </c>
      <c r="G2375" s="1" t="s">
        <v>1654</v>
      </c>
      <c r="H2375" s="1" t="s">
        <v>7713</v>
      </c>
      <c r="I2375" s="1" t="s">
        <v>8240</v>
      </c>
      <c r="J2375" s="1" t="s">
        <v>42</v>
      </c>
      <c r="K2375" s="1" t="s">
        <v>42</v>
      </c>
      <c r="M2375" s="1" t="s">
        <v>42</v>
      </c>
      <c r="O2375" s="1" t="s">
        <v>42</v>
      </c>
      <c r="P2375" s="1" t="s">
        <v>42</v>
      </c>
      <c r="Q2375" s="1" t="s">
        <v>42</v>
      </c>
      <c r="R2375" s="1" t="s">
        <v>42</v>
      </c>
      <c r="S2375" s="1" t="s">
        <v>42</v>
      </c>
      <c r="T2375" s="1" t="s">
        <v>42</v>
      </c>
    </row>
    <row r="2376" spans="1:20" ht="20.100000000000001" customHeight="1" x14ac:dyDescent="0.3">
      <c r="A2376" s="27" t="s">
        <v>8798</v>
      </c>
      <c r="B2376" s="28">
        <v>0</v>
      </c>
      <c r="C2376" s="28">
        <v>3632</v>
      </c>
      <c r="D2376" s="28">
        <v>0</v>
      </c>
      <c r="E2376" s="28">
        <v>3632</v>
      </c>
      <c r="F2376" s="27" t="s">
        <v>42</v>
      </c>
      <c r="G2376" s="1" t="s">
        <v>1654</v>
      </c>
      <c r="H2376" s="1" t="s">
        <v>7713</v>
      </c>
      <c r="I2376" s="1" t="s">
        <v>8242</v>
      </c>
      <c r="J2376" s="1" t="s">
        <v>42</v>
      </c>
      <c r="K2376" s="1" t="s">
        <v>42</v>
      </c>
      <c r="M2376" s="1" t="s">
        <v>42</v>
      </c>
      <c r="O2376" s="1" t="s">
        <v>42</v>
      </c>
      <c r="P2376" s="1" t="s">
        <v>42</v>
      </c>
      <c r="Q2376" s="1" t="s">
        <v>42</v>
      </c>
      <c r="R2376" s="1" t="s">
        <v>42</v>
      </c>
      <c r="S2376" s="1" t="s">
        <v>42</v>
      </c>
      <c r="T2376" s="1" t="s">
        <v>42</v>
      </c>
    </row>
    <row r="2377" spans="1:20" ht="20.100000000000001" customHeight="1" x14ac:dyDescent="0.3">
      <c r="A2377" s="27" t="s">
        <v>8880</v>
      </c>
      <c r="B2377" s="28">
        <v>0</v>
      </c>
      <c r="C2377" s="28">
        <v>0</v>
      </c>
      <c r="D2377" s="28">
        <v>1077.7</v>
      </c>
      <c r="E2377" s="28">
        <v>1077.7</v>
      </c>
      <c r="F2377" s="27" t="s">
        <v>42</v>
      </c>
      <c r="G2377" s="1" t="s">
        <v>1654</v>
      </c>
      <c r="H2377" s="1" t="s">
        <v>7713</v>
      </c>
      <c r="I2377" s="1" t="s">
        <v>8244</v>
      </c>
      <c r="J2377" s="1" t="s">
        <v>42</v>
      </c>
      <c r="K2377" s="1" t="s">
        <v>42</v>
      </c>
      <c r="M2377" s="1" t="s">
        <v>42</v>
      </c>
      <c r="O2377" s="1" t="s">
        <v>42</v>
      </c>
      <c r="P2377" s="1" t="s">
        <v>42</v>
      </c>
      <c r="Q2377" s="1" t="s">
        <v>42</v>
      </c>
      <c r="R2377" s="1" t="s">
        <v>42</v>
      </c>
      <c r="S2377" s="1" t="s">
        <v>42</v>
      </c>
      <c r="T2377" s="1" t="s">
        <v>42</v>
      </c>
    </row>
    <row r="2378" spans="1:20" ht="20.100000000000001" customHeight="1" x14ac:dyDescent="0.3">
      <c r="A2378" s="27" t="s">
        <v>7742</v>
      </c>
      <c r="B2378" s="28">
        <v>991.5</v>
      </c>
      <c r="C2378" s="28">
        <v>3632</v>
      </c>
      <c r="D2378" s="28">
        <v>1077.7</v>
      </c>
      <c r="E2378" s="28">
        <v>5701.2</v>
      </c>
      <c r="F2378" s="27" t="s">
        <v>42</v>
      </c>
      <c r="G2378" s="1" t="s">
        <v>1654</v>
      </c>
      <c r="H2378" s="1" t="s">
        <v>7713</v>
      </c>
      <c r="I2378" s="1" t="s">
        <v>7743</v>
      </c>
      <c r="J2378" s="1" t="s">
        <v>42</v>
      </c>
      <c r="K2378" s="1" t="s">
        <v>42</v>
      </c>
      <c r="M2378" s="1" t="s">
        <v>42</v>
      </c>
      <c r="O2378" s="1" t="s">
        <v>42</v>
      </c>
      <c r="P2378" s="1" t="s">
        <v>42</v>
      </c>
      <c r="Q2378" s="1" t="s">
        <v>42</v>
      </c>
      <c r="R2378" s="1" t="s">
        <v>42</v>
      </c>
      <c r="S2378" s="1" t="s">
        <v>42</v>
      </c>
      <c r="T2378" s="1" t="s">
        <v>42</v>
      </c>
    </row>
    <row r="2379" spans="1:20" ht="20.100000000000001" customHeight="1" x14ac:dyDescent="0.3">
      <c r="A2379" s="27" t="s">
        <v>7712</v>
      </c>
      <c r="B2379" s="28">
        <v>0</v>
      </c>
      <c r="C2379" s="28">
        <v>0</v>
      </c>
      <c r="D2379" s="28">
        <v>0</v>
      </c>
      <c r="E2379" s="28">
        <v>0</v>
      </c>
      <c r="F2379" s="27" t="s">
        <v>42</v>
      </c>
      <c r="G2379" s="1" t="s">
        <v>1654</v>
      </c>
      <c r="H2379" s="1" t="s">
        <v>7713</v>
      </c>
      <c r="I2379" s="1" t="s">
        <v>42</v>
      </c>
      <c r="J2379" s="1" t="s">
        <v>42</v>
      </c>
      <c r="K2379" s="1" t="s">
        <v>42</v>
      </c>
      <c r="M2379" s="1" t="s">
        <v>42</v>
      </c>
      <c r="O2379" s="1" t="s">
        <v>42</v>
      </c>
      <c r="P2379" s="1" t="s">
        <v>42</v>
      </c>
      <c r="Q2379" s="1" t="s">
        <v>42</v>
      </c>
      <c r="R2379" s="1" t="s">
        <v>42</v>
      </c>
      <c r="S2379" s="1" t="s">
        <v>42</v>
      </c>
      <c r="T2379" s="1" t="s">
        <v>42</v>
      </c>
    </row>
    <row r="2380" spans="1:20" ht="20.100000000000001" customHeight="1" x14ac:dyDescent="0.3">
      <c r="A2380" s="27" t="s">
        <v>8366</v>
      </c>
      <c r="B2380" s="28">
        <v>0</v>
      </c>
      <c r="C2380" s="28">
        <v>0</v>
      </c>
      <c r="D2380" s="28">
        <v>0</v>
      </c>
      <c r="E2380" s="28">
        <v>0</v>
      </c>
      <c r="F2380" s="27" t="s">
        <v>42</v>
      </c>
      <c r="G2380" s="1" t="s">
        <v>1654</v>
      </c>
      <c r="H2380" s="1" t="s">
        <v>7713</v>
      </c>
      <c r="I2380" s="1" t="s">
        <v>8367</v>
      </c>
      <c r="J2380" s="1" t="s">
        <v>42</v>
      </c>
      <c r="K2380" s="1" t="s">
        <v>42</v>
      </c>
      <c r="M2380" s="1" t="s">
        <v>42</v>
      </c>
      <c r="O2380" s="1" t="s">
        <v>42</v>
      </c>
      <c r="P2380" s="1" t="s">
        <v>42</v>
      </c>
      <c r="Q2380" s="1" t="s">
        <v>42</v>
      </c>
      <c r="R2380" s="1" t="s">
        <v>42</v>
      </c>
      <c r="S2380" s="1" t="s">
        <v>42</v>
      </c>
      <c r="T2380" s="1" t="s">
        <v>42</v>
      </c>
    </row>
    <row r="2381" spans="1:20" ht="20.100000000000001" customHeight="1" x14ac:dyDescent="0.3">
      <c r="A2381" s="27" t="s">
        <v>8800</v>
      </c>
      <c r="B2381" s="28">
        <v>328.4</v>
      </c>
      <c r="C2381" s="28">
        <v>0</v>
      </c>
      <c r="D2381" s="28">
        <v>0</v>
      </c>
      <c r="E2381" s="28">
        <v>328.4</v>
      </c>
      <c r="F2381" s="27" t="s">
        <v>42</v>
      </c>
      <c r="G2381" s="1" t="s">
        <v>1654</v>
      </c>
      <c r="H2381" s="1" t="s">
        <v>7713</v>
      </c>
      <c r="I2381" s="1" t="s">
        <v>8336</v>
      </c>
      <c r="J2381" s="1" t="s">
        <v>42</v>
      </c>
      <c r="K2381" s="1" t="s">
        <v>42</v>
      </c>
      <c r="M2381" s="1" t="s">
        <v>42</v>
      </c>
      <c r="O2381" s="1" t="s">
        <v>42</v>
      </c>
      <c r="P2381" s="1" t="s">
        <v>42</v>
      </c>
      <c r="Q2381" s="1" t="s">
        <v>42</v>
      </c>
      <c r="R2381" s="1" t="s">
        <v>42</v>
      </c>
      <c r="S2381" s="1" t="s">
        <v>42</v>
      </c>
      <c r="T2381" s="1" t="s">
        <v>42</v>
      </c>
    </row>
    <row r="2382" spans="1:20" ht="20.100000000000001" customHeight="1" x14ac:dyDescent="0.3">
      <c r="A2382" s="27" t="s">
        <v>8801</v>
      </c>
      <c r="B2382" s="28">
        <v>0</v>
      </c>
      <c r="C2382" s="28">
        <v>3063.2</v>
      </c>
      <c r="D2382" s="28">
        <v>0</v>
      </c>
      <c r="E2382" s="28">
        <v>3063.2</v>
      </c>
      <c r="F2382" s="27" t="s">
        <v>42</v>
      </c>
      <c r="G2382" s="1" t="s">
        <v>1654</v>
      </c>
      <c r="H2382" s="1" t="s">
        <v>7713</v>
      </c>
      <c r="I2382" s="1" t="s">
        <v>8338</v>
      </c>
      <c r="J2382" s="1" t="s">
        <v>42</v>
      </c>
      <c r="K2382" s="1" t="s">
        <v>42</v>
      </c>
      <c r="M2382" s="1" t="s">
        <v>42</v>
      </c>
      <c r="O2382" s="1" t="s">
        <v>42</v>
      </c>
      <c r="P2382" s="1" t="s">
        <v>42</v>
      </c>
      <c r="Q2382" s="1" t="s">
        <v>42</v>
      </c>
      <c r="R2382" s="1" t="s">
        <v>42</v>
      </c>
      <c r="S2382" s="1" t="s">
        <v>42</v>
      </c>
      <c r="T2382" s="1" t="s">
        <v>42</v>
      </c>
    </row>
    <row r="2383" spans="1:20" ht="20.100000000000001" customHeight="1" x14ac:dyDescent="0.3">
      <c r="A2383" s="27" t="s">
        <v>8802</v>
      </c>
      <c r="B2383" s="28">
        <v>0</v>
      </c>
      <c r="C2383" s="28">
        <v>0</v>
      </c>
      <c r="D2383" s="28">
        <v>401.3</v>
      </c>
      <c r="E2383" s="28">
        <v>401.3</v>
      </c>
      <c r="F2383" s="27" t="s">
        <v>42</v>
      </c>
      <c r="G2383" s="1" t="s">
        <v>1654</v>
      </c>
      <c r="H2383" s="1" t="s">
        <v>7713</v>
      </c>
      <c r="I2383" s="1" t="s">
        <v>8340</v>
      </c>
      <c r="J2383" s="1" t="s">
        <v>42</v>
      </c>
      <c r="K2383" s="1" t="s">
        <v>42</v>
      </c>
      <c r="M2383" s="1" t="s">
        <v>42</v>
      </c>
      <c r="O2383" s="1" t="s">
        <v>42</v>
      </c>
      <c r="P2383" s="1" t="s">
        <v>42</v>
      </c>
      <c r="Q2383" s="1" t="s">
        <v>42</v>
      </c>
      <c r="R2383" s="1" t="s">
        <v>42</v>
      </c>
      <c r="S2383" s="1" t="s">
        <v>42</v>
      </c>
      <c r="T2383" s="1" t="s">
        <v>42</v>
      </c>
    </row>
    <row r="2384" spans="1:20" ht="20.100000000000001" customHeight="1" x14ac:dyDescent="0.3">
      <c r="A2384" s="27" t="s">
        <v>7742</v>
      </c>
      <c r="B2384" s="28">
        <v>328.4</v>
      </c>
      <c r="C2384" s="28">
        <v>3063.2</v>
      </c>
      <c r="D2384" s="28">
        <v>401.3</v>
      </c>
      <c r="E2384" s="28">
        <v>3792.9</v>
      </c>
      <c r="F2384" s="27" t="s">
        <v>42</v>
      </c>
      <c r="G2384" s="1" t="s">
        <v>1654</v>
      </c>
      <c r="H2384" s="1" t="s">
        <v>7713</v>
      </c>
      <c r="I2384" s="1" t="s">
        <v>7743</v>
      </c>
      <c r="J2384" s="1" t="s">
        <v>42</v>
      </c>
      <c r="K2384" s="1" t="s">
        <v>42</v>
      </c>
      <c r="M2384" s="1" t="s">
        <v>42</v>
      </c>
      <c r="O2384" s="1" t="s">
        <v>42</v>
      </c>
      <c r="P2384" s="1" t="s">
        <v>42</v>
      </c>
      <c r="Q2384" s="1" t="s">
        <v>42</v>
      </c>
      <c r="R2384" s="1" t="s">
        <v>42</v>
      </c>
      <c r="S2384" s="1" t="s">
        <v>42</v>
      </c>
      <c r="T2384" s="1" t="s">
        <v>42</v>
      </c>
    </row>
    <row r="2385" spans="1:20" ht="20.100000000000001" customHeight="1" x14ac:dyDescent="0.3">
      <c r="A2385" s="27" t="s">
        <v>7712</v>
      </c>
      <c r="B2385" s="28">
        <v>0</v>
      </c>
      <c r="C2385" s="28">
        <v>0</v>
      </c>
      <c r="D2385" s="28">
        <v>0</v>
      </c>
      <c r="E2385" s="28">
        <v>0</v>
      </c>
      <c r="F2385" s="27" t="s">
        <v>42</v>
      </c>
      <c r="G2385" s="1" t="s">
        <v>1654</v>
      </c>
      <c r="H2385" s="1" t="s">
        <v>7713</v>
      </c>
      <c r="I2385" s="1" t="s">
        <v>42</v>
      </c>
      <c r="J2385" s="1" t="s">
        <v>42</v>
      </c>
      <c r="K2385" s="1" t="s">
        <v>42</v>
      </c>
      <c r="M2385" s="1" t="s">
        <v>42</v>
      </c>
      <c r="O2385" s="1" t="s">
        <v>42</v>
      </c>
      <c r="P2385" s="1" t="s">
        <v>42</v>
      </c>
      <c r="Q2385" s="1" t="s">
        <v>42</v>
      </c>
      <c r="R2385" s="1" t="s">
        <v>42</v>
      </c>
      <c r="S2385" s="1" t="s">
        <v>42</v>
      </c>
      <c r="T2385" s="1" t="s">
        <v>42</v>
      </c>
    </row>
    <row r="2386" spans="1:20" ht="20.100000000000001" customHeight="1" x14ac:dyDescent="0.3">
      <c r="A2386" s="27" t="s">
        <v>8881</v>
      </c>
      <c r="B2386" s="28">
        <v>0</v>
      </c>
      <c r="C2386" s="28">
        <v>0</v>
      </c>
      <c r="D2386" s="28">
        <v>130.80000000000001</v>
      </c>
      <c r="E2386" s="28">
        <v>130.80000000000001</v>
      </c>
      <c r="F2386" s="27" t="s">
        <v>42</v>
      </c>
      <c r="G2386" s="1" t="s">
        <v>1654</v>
      </c>
      <c r="H2386" s="1" t="s">
        <v>7713</v>
      </c>
      <c r="I2386" s="1" t="s">
        <v>8825</v>
      </c>
      <c r="J2386" s="1" t="s">
        <v>42</v>
      </c>
      <c r="K2386" s="1" t="s">
        <v>42</v>
      </c>
      <c r="M2386" s="1" t="s">
        <v>42</v>
      </c>
      <c r="O2386" s="1" t="s">
        <v>42</v>
      </c>
      <c r="P2386" s="1" t="s">
        <v>42</v>
      </c>
      <c r="Q2386" s="1" t="s">
        <v>42</v>
      </c>
      <c r="R2386" s="1" t="s">
        <v>42</v>
      </c>
      <c r="S2386" s="1" t="s">
        <v>42</v>
      </c>
      <c r="T2386" s="1" t="s">
        <v>42</v>
      </c>
    </row>
    <row r="2387" spans="1:20" ht="20.100000000000001" customHeight="1" x14ac:dyDescent="0.3">
      <c r="A2387" s="27" t="s">
        <v>7742</v>
      </c>
      <c r="B2387" s="28">
        <v>0</v>
      </c>
      <c r="C2387" s="28">
        <v>0</v>
      </c>
      <c r="D2387" s="28">
        <v>130.80000000000001</v>
      </c>
      <c r="E2387" s="28">
        <v>130.80000000000001</v>
      </c>
      <c r="F2387" s="27" t="s">
        <v>42</v>
      </c>
      <c r="G2387" s="1" t="s">
        <v>1654</v>
      </c>
      <c r="H2387" s="1" t="s">
        <v>7713</v>
      </c>
      <c r="I2387" s="1" t="s">
        <v>7743</v>
      </c>
      <c r="J2387" s="1" t="s">
        <v>42</v>
      </c>
      <c r="K2387" s="1" t="s">
        <v>42</v>
      </c>
      <c r="M2387" s="1" t="s">
        <v>42</v>
      </c>
      <c r="O2387" s="1" t="s">
        <v>42</v>
      </c>
      <c r="P2387" s="1" t="s">
        <v>42</v>
      </c>
      <c r="Q2387" s="1" t="s">
        <v>42</v>
      </c>
      <c r="R2387" s="1" t="s">
        <v>42</v>
      </c>
      <c r="S2387" s="1" t="s">
        <v>42</v>
      </c>
      <c r="T2387" s="1" t="s">
        <v>42</v>
      </c>
    </row>
    <row r="2388" spans="1:20" ht="20.100000000000001" customHeight="1" x14ac:dyDescent="0.3">
      <c r="A2388" s="27" t="s">
        <v>7768</v>
      </c>
      <c r="B2388" s="29">
        <v>1319</v>
      </c>
      <c r="C2388" s="29">
        <v>13237</v>
      </c>
      <c r="D2388" s="29">
        <v>1609</v>
      </c>
      <c r="E2388" s="29">
        <v>16165</v>
      </c>
      <c r="F2388" s="30"/>
    </row>
    <row r="2389" spans="1:20" ht="20.100000000000001" customHeight="1" x14ac:dyDescent="0.3">
      <c r="A2389" s="30"/>
      <c r="B2389" s="30"/>
      <c r="C2389" s="30"/>
      <c r="D2389" s="30"/>
      <c r="E2389" s="30"/>
      <c r="F2389" s="30"/>
    </row>
    <row r="2390" spans="1:20" ht="20.100000000000001" customHeight="1" x14ac:dyDescent="0.3">
      <c r="A2390" s="30" t="s">
        <v>8882</v>
      </c>
      <c r="B2390" s="30"/>
      <c r="C2390" s="30"/>
      <c r="D2390" s="30"/>
      <c r="E2390" s="30"/>
      <c r="F2390" s="27" t="s">
        <v>42</v>
      </c>
      <c r="G2390" s="1" t="s">
        <v>1658</v>
      </c>
      <c r="I2390" s="1" t="s">
        <v>1636</v>
      </c>
      <c r="J2390" s="1" t="s">
        <v>1656</v>
      </c>
      <c r="K2390" s="1" t="s">
        <v>65</v>
      </c>
    </row>
    <row r="2391" spans="1:20" ht="20.100000000000001" customHeight="1" x14ac:dyDescent="0.3">
      <c r="A2391" s="27" t="s">
        <v>42</v>
      </c>
      <c r="B2391" s="28"/>
      <c r="C2391" s="28"/>
      <c r="D2391" s="28"/>
      <c r="E2391" s="28"/>
      <c r="F2391" s="27" t="s">
        <v>42</v>
      </c>
      <c r="G2391" s="1" t="s">
        <v>1658</v>
      </c>
      <c r="H2391" s="1" t="s">
        <v>7711</v>
      </c>
      <c r="I2391" s="1" t="s">
        <v>42</v>
      </c>
      <c r="J2391" s="1" t="s">
        <v>42</v>
      </c>
      <c r="K2391" s="1" t="s">
        <v>42</v>
      </c>
      <c r="L2391">
        <v>1</v>
      </c>
      <c r="M2391" s="1" t="s">
        <v>42</v>
      </c>
      <c r="O2391" s="1" t="s">
        <v>42</v>
      </c>
      <c r="P2391" s="1" t="s">
        <v>42</v>
      </c>
      <c r="Q2391" s="1" t="s">
        <v>42</v>
      </c>
      <c r="R2391" s="1" t="s">
        <v>42</v>
      </c>
      <c r="S2391" s="1" t="s">
        <v>42</v>
      </c>
      <c r="T2391" s="1" t="s">
        <v>42</v>
      </c>
    </row>
    <row r="2392" spans="1:20" ht="20.100000000000001" customHeight="1" x14ac:dyDescent="0.3">
      <c r="A2392" s="27" t="s">
        <v>8805</v>
      </c>
      <c r="B2392" s="28">
        <v>0</v>
      </c>
      <c r="C2392" s="28">
        <v>0</v>
      </c>
      <c r="D2392" s="28">
        <v>0</v>
      </c>
      <c r="E2392" s="28">
        <v>0</v>
      </c>
      <c r="F2392" s="27" t="s">
        <v>42</v>
      </c>
      <c r="G2392" s="1" t="s">
        <v>1658</v>
      </c>
      <c r="H2392" s="1" t="s">
        <v>7713</v>
      </c>
      <c r="I2392" s="1" t="s">
        <v>8805</v>
      </c>
      <c r="J2392" s="1" t="s">
        <v>42</v>
      </c>
      <c r="K2392" s="1" t="s">
        <v>42</v>
      </c>
      <c r="M2392" s="1" t="s">
        <v>42</v>
      </c>
      <c r="O2392" s="1" t="s">
        <v>42</v>
      </c>
      <c r="P2392" s="1" t="s">
        <v>42</v>
      </c>
      <c r="Q2392" s="1" t="s">
        <v>42</v>
      </c>
      <c r="R2392" s="1" t="s">
        <v>42</v>
      </c>
      <c r="S2392" s="1" t="s">
        <v>42</v>
      </c>
      <c r="T2392" s="1" t="s">
        <v>42</v>
      </c>
    </row>
    <row r="2393" spans="1:20" ht="20.100000000000001" customHeight="1" x14ac:dyDescent="0.3">
      <c r="A2393" s="27" t="s">
        <v>8840</v>
      </c>
      <c r="B2393" s="28">
        <v>0</v>
      </c>
      <c r="C2393" s="28">
        <v>0</v>
      </c>
      <c r="D2393" s="28">
        <v>0</v>
      </c>
      <c r="E2393" s="28">
        <v>0</v>
      </c>
      <c r="F2393" s="27" t="s">
        <v>42</v>
      </c>
      <c r="G2393" s="1" t="s">
        <v>1658</v>
      </c>
      <c r="H2393" s="1" t="s">
        <v>7713</v>
      </c>
      <c r="I2393" s="1" t="s">
        <v>8841</v>
      </c>
      <c r="J2393" s="1" t="s">
        <v>42</v>
      </c>
      <c r="K2393" s="1" t="s">
        <v>42</v>
      </c>
      <c r="M2393" s="1" t="s">
        <v>42</v>
      </c>
      <c r="O2393" s="1" t="s">
        <v>42</v>
      </c>
      <c r="P2393" s="1" t="s">
        <v>42</v>
      </c>
      <c r="Q2393" s="1" t="s">
        <v>42</v>
      </c>
      <c r="R2393" s="1" t="s">
        <v>42</v>
      </c>
      <c r="S2393" s="1" t="s">
        <v>42</v>
      </c>
      <c r="T2393" s="1" t="s">
        <v>42</v>
      </c>
    </row>
    <row r="2394" spans="1:20" ht="20.100000000000001" customHeight="1" x14ac:dyDescent="0.3">
      <c r="A2394" s="27" t="s">
        <v>8842</v>
      </c>
      <c r="B2394" s="28">
        <v>0</v>
      </c>
      <c r="C2394" s="28">
        <v>0</v>
      </c>
      <c r="D2394" s="28">
        <v>0</v>
      </c>
      <c r="E2394" s="28">
        <v>0</v>
      </c>
      <c r="F2394" s="27" t="s">
        <v>42</v>
      </c>
      <c r="G2394" s="1" t="s">
        <v>1658</v>
      </c>
      <c r="H2394" s="1" t="s">
        <v>7713</v>
      </c>
      <c r="I2394" s="1" t="s">
        <v>8809</v>
      </c>
      <c r="J2394" s="1" t="s">
        <v>42</v>
      </c>
      <c r="K2394" s="1" t="s">
        <v>42</v>
      </c>
      <c r="M2394" s="1" t="s">
        <v>42</v>
      </c>
      <c r="O2394" s="1" t="s">
        <v>42</v>
      </c>
      <c r="P2394" s="1" t="s">
        <v>42</v>
      </c>
      <c r="Q2394" s="1" t="s">
        <v>42</v>
      </c>
      <c r="R2394" s="1" t="s">
        <v>42</v>
      </c>
      <c r="S2394" s="1" t="s">
        <v>42</v>
      </c>
      <c r="T2394" s="1" t="s">
        <v>42</v>
      </c>
    </row>
    <row r="2395" spans="1:20" ht="20.100000000000001" customHeight="1" x14ac:dyDescent="0.3">
      <c r="A2395" s="27" t="s">
        <v>7712</v>
      </c>
      <c r="B2395" s="28">
        <v>0</v>
      </c>
      <c r="C2395" s="28">
        <v>0</v>
      </c>
      <c r="D2395" s="28">
        <v>0</v>
      </c>
      <c r="E2395" s="28">
        <v>0</v>
      </c>
      <c r="F2395" s="27" t="s">
        <v>42</v>
      </c>
      <c r="G2395" s="1" t="s">
        <v>1658</v>
      </c>
      <c r="H2395" s="1" t="s">
        <v>7713</v>
      </c>
      <c r="I2395" s="1" t="s">
        <v>7712</v>
      </c>
      <c r="J2395" s="1" t="s">
        <v>42</v>
      </c>
      <c r="K2395" s="1" t="s">
        <v>42</v>
      </c>
      <c r="M2395" s="1" t="s">
        <v>42</v>
      </c>
      <c r="O2395" s="1" t="s">
        <v>42</v>
      </c>
      <c r="P2395" s="1" t="s">
        <v>42</v>
      </c>
      <c r="Q2395" s="1" t="s">
        <v>42</v>
      </c>
      <c r="R2395" s="1" t="s">
        <v>42</v>
      </c>
      <c r="S2395" s="1" t="s">
        <v>42</v>
      </c>
      <c r="T2395" s="1" t="s">
        <v>42</v>
      </c>
    </row>
    <row r="2396" spans="1:20" ht="20.100000000000001" customHeight="1" x14ac:dyDescent="0.3">
      <c r="A2396" s="27" t="s">
        <v>7718</v>
      </c>
      <c r="B2396" s="28">
        <v>0</v>
      </c>
      <c r="C2396" s="28">
        <v>0</v>
      </c>
      <c r="D2396" s="28">
        <v>0</v>
      </c>
      <c r="E2396" s="28">
        <v>0</v>
      </c>
      <c r="F2396" s="27" t="s">
        <v>42</v>
      </c>
      <c r="G2396" s="1" t="s">
        <v>1658</v>
      </c>
      <c r="H2396" s="1" t="s">
        <v>7713</v>
      </c>
      <c r="I2396" s="1" t="s">
        <v>7719</v>
      </c>
      <c r="J2396" s="1" t="s">
        <v>42</v>
      </c>
      <c r="K2396" s="1" t="s">
        <v>42</v>
      </c>
      <c r="M2396" s="1" t="s">
        <v>42</v>
      </c>
      <c r="O2396" s="1" t="s">
        <v>42</v>
      </c>
      <c r="P2396" s="1" t="s">
        <v>42</v>
      </c>
      <c r="Q2396" s="1" t="s">
        <v>42</v>
      </c>
      <c r="R2396" s="1" t="s">
        <v>42</v>
      </c>
      <c r="S2396" s="1" t="s">
        <v>42</v>
      </c>
      <c r="T2396" s="1" t="s">
        <v>42</v>
      </c>
    </row>
    <row r="2397" spans="1:20" ht="20.100000000000001" customHeight="1" x14ac:dyDescent="0.3">
      <c r="A2397" s="27" t="s">
        <v>7712</v>
      </c>
      <c r="B2397" s="28">
        <v>0</v>
      </c>
      <c r="C2397" s="28">
        <v>0</v>
      </c>
      <c r="D2397" s="28">
        <v>0</v>
      </c>
      <c r="E2397" s="28">
        <v>0</v>
      </c>
      <c r="F2397" s="27" t="s">
        <v>42</v>
      </c>
      <c r="G2397" s="1" t="s">
        <v>1658</v>
      </c>
      <c r="H2397" s="1" t="s">
        <v>7713</v>
      </c>
      <c r="I2397" s="1" t="s">
        <v>42</v>
      </c>
      <c r="J2397" s="1" t="s">
        <v>42</v>
      </c>
      <c r="K2397" s="1" t="s">
        <v>42</v>
      </c>
      <c r="M2397" s="1" t="s">
        <v>42</v>
      </c>
      <c r="O2397" s="1" t="s">
        <v>42</v>
      </c>
      <c r="P2397" s="1" t="s">
        <v>42</v>
      </c>
      <c r="Q2397" s="1" t="s">
        <v>42</v>
      </c>
      <c r="R2397" s="1" t="s">
        <v>42</v>
      </c>
      <c r="S2397" s="1" t="s">
        <v>42</v>
      </c>
      <c r="T2397" s="1" t="s">
        <v>42</v>
      </c>
    </row>
    <row r="2398" spans="1:20" ht="20.100000000000001" customHeight="1" x14ac:dyDescent="0.3">
      <c r="A2398" s="27" t="s">
        <v>8225</v>
      </c>
      <c r="B2398" s="28">
        <v>0</v>
      </c>
      <c r="C2398" s="28">
        <v>0</v>
      </c>
      <c r="D2398" s="28">
        <v>0</v>
      </c>
      <c r="E2398" s="28">
        <v>0</v>
      </c>
      <c r="F2398" s="27" t="s">
        <v>42</v>
      </c>
      <c r="G2398" s="1" t="s">
        <v>1658</v>
      </c>
      <c r="H2398" s="1" t="s">
        <v>7713</v>
      </c>
      <c r="I2398" s="1" t="s">
        <v>8226</v>
      </c>
      <c r="J2398" s="1" t="s">
        <v>42</v>
      </c>
      <c r="K2398" s="1" t="s">
        <v>42</v>
      </c>
      <c r="M2398" s="1" t="s">
        <v>42</v>
      </c>
      <c r="O2398" s="1" t="s">
        <v>42</v>
      </c>
      <c r="P2398" s="1" t="s">
        <v>42</v>
      </c>
      <c r="Q2398" s="1" t="s">
        <v>42</v>
      </c>
      <c r="R2398" s="1" t="s">
        <v>42</v>
      </c>
      <c r="S2398" s="1" t="s">
        <v>42</v>
      </c>
      <c r="T2398" s="1" t="s">
        <v>42</v>
      </c>
    </row>
    <row r="2399" spans="1:20" ht="20.100000000000001" customHeight="1" x14ac:dyDescent="0.3">
      <c r="A2399" s="27" t="s">
        <v>8684</v>
      </c>
      <c r="B2399" s="28">
        <v>0</v>
      </c>
      <c r="C2399" s="28">
        <v>0</v>
      </c>
      <c r="D2399" s="28">
        <v>0</v>
      </c>
      <c r="E2399" s="28">
        <v>0</v>
      </c>
      <c r="F2399" s="27" t="s">
        <v>42</v>
      </c>
      <c r="G2399" s="1" t="s">
        <v>1658</v>
      </c>
      <c r="H2399" s="1" t="s">
        <v>7713</v>
      </c>
      <c r="I2399" s="1" t="s">
        <v>8685</v>
      </c>
      <c r="J2399" s="1" t="s">
        <v>42</v>
      </c>
      <c r="K2399" s="1" t="s">
        <v>42</v>
      </c>
      <c r="M2399" s="1" t="s">
        <v>42</v>
      </c>
      <c r="O2399" s="1" t="s">
        <v>42</v>
      </c>
      <c r="P2399" s="1" t="s">
        <v>42</v>
      </c>
      <c r="Q2399" s="1" t="s">
        <v>42</v>
      </c>
      <c r="R2399" s="1" t="s">
        <v>42</v>
      </c>
      <c r="S2399" s="1" t="s">
        <v>42</v>
      </c>
      <c r="T2399" s="1" t="s">
        <v>42</v>
      </c>
    </row>
    <row r="2400" spans="1:20" ht="20.100000000000001" customHeight="1" x14ac:dyDescent="0.3">
      <c r="A2400" s="27" t="s">
        <v>8883</v>
      </c>
      <c r="B2400" s="28">
        <v>0</v>
      </c>
      <c r="C2400" s="28">
        <v>0</v>
      </c>
      <c r="D2400" s="28">
        <v>0</v>
      </c>
      <c r="E2400" s="28">
        <v>0</v>
      </c>
      <c r="F2400" s="27" t="s">
        <v>42</v>
      </c>
      <c r="G2400" s="1" t="s">
        <v>1658</v>
      </c>
      <c r="H2400" s="1" t="s">
        <v>7713</v>
      </c>
      <c r="I2400" s="1" t="s">
        <v>8884</v>
      </c>
      <c r="J2400" s="1" t="s">
        <v>42</v>
      </c>
      <c r="K2400" s="1" t="s">
        <v>42</v>
      </c>
      <c r="M2400" s="1" t="s">
        <v>42</v>
      </c>
      <c r="O2400" s="1" t="s">
        <v>42</v>
      </c>
      <c r="P2400" s="1" t="s">
        <v>42</v>
      </c>
      <c r="Q2400" s="1" t="s">
        <v>42</v>
      </c>
      <c r="R2400" s="1" t="s">
        <v>42</v>
      </c>
      <c r="S2400" s="1" t="s">
        <v>42</v>
      </c>
      <c r="T2400" s="1" t="s">
        <v>42</v>
      </c>
    </row>
    <row r="2401" spans="1:20" ht="20.100000000000001" customHeight="1" x14ac:dyDescent="0.3">
      <c r="A2401" s="27" t="s">
        <v>8885</v>
      </c>
      <c r="B2401" s="28">
        <v>0</v>
      </c>
      <c r="C2401" s="28">
        <v>4111.3</v>
      </c>
      <c r="D2401" s="28">
        <v>0</v>
      </c>
      <c r="E2401" s="28">
        <v>4111.3</v>
      </c>
      <c r="F2401" s="27" t="s">
        <v>42</v>
      </c>
      <c r="G2401" s="1" t="s">
        <v>1658</v>
      </c>
      <c r="H2401" s="1" t="s">
        <v>7713</v>
      </c>
      <c r="I2401" s="1" t="s">
        <v>8886</v>
      </c>
      <c r="J2401" s="1" t="s">
        <v>42</v>
      </c>
      <c r="K2401" s="1" t="s">
        <v>42</v>
      </c>
      <c r="M2401" s="1" t="s">
        <v>42</v>
      </c>
      <c r="O2401" s="1" t="s">
        <v>42</v>
      </c>
      <c r="P2401" s="1" t="s">
        <v>42</v>
      </c>
      <c r="Q2401" s="1" t="s">
        <v>42</v>
      </c>
      <c r="R2401" s="1" t="s">
        <v>42</v>
      </c>
      <c r="S2401" s="1" t="s">
        <v>42</v>
      </c>
      <c r="T2401" s="1" t="s">
        <v>42</v>
      </c>
    </row>
    <row r="2402" spans="1:20" ht="20.100000000000001" customHeight="1" x14ac:dyDescent="0.3">
      <c r="A2402" s="27" t="s">
        <v>7726</v>
      </c>
      <c r="B2402" s="28">
        <v>0</v>
      </c>
      <c r="C2402" s="28">
        <v>0</v>
      </c>
      <c r="D2402" s="28">
        <v>0</v>
      </c>
      <c r="E2402" s="28">
        <v>0</v>
      </c>
      <c r="F2402" s="27" t="s">
        <v>42</v>
      </c>
      <c r="G2402" s="1" t="s">
        <v>1658</v>
      </c>
      <c r="H2402" s="1" t="s">
        <v>7713</v>
      </c>
      <c r="I2402" s="1" t="s">
        <v>7727</v>
      </c>
      <c r="J2402" s="1" t="s">
        <v>42</v>
      </c>
      <c r="K2402" s="1" t="s">
        <v>42</v>
      </c>
      <c r="M2402" s="1" t="s">
        <v>42</v>
      </c>
      <c r="O2402" s="1" t="s">
        <v>42</v>
      </c>
      <c r="P2402" s="1" t="s">
        <v>42</v>
      </c>
      <c r="Q2402" s="1" t="s">
        <v>42</v>
      </c>
      <c r="R2402" s="1" t="s">
        <v>42</v>
      </c>
      <c r="S2402" s="1" t="s">
        <v>42</v>
      </c>
      <c r="T2402" s="1" t="s">
        <v>42</v>
      </c>
    </row>
    <row r="2403" spans="1:20" ht="20.100000000000001" customHeight="1" x14ac:dyDescent="0.3">
      <c r="A2403" s="27" t="s">
        <v>8619</v>
      </c>
      <c r="B2403" s="28">
        <v>0</v>
      </c>
      <c r="C2403" s="28">
        <v>1564.2</v>
      </c>
      <c r="D2403" s="28">
        <v>0</v>
      </c>
      <c r="E2403" s="28">
        <v>1564.2</v>
      </c>
      <c r="F2403" s="27" t="s">
        <v>42</v>
      </c>
      <c r="G2403" s="1" t="s">
        <v>1658</v>
      </c>
      <c r="H2403" s="1" t="s">
        <v>7713</v>
      </c>
      <c r="I2403" s="1" t="s">
        <v>8815</v>
      </c>
      <c r="J2403" s="1" t="s">
        <v>42</v>
      </c>
      <c r="K2403" s="1" t="s">
        <v>42</v>
      </c>
      <c r="M2403" s="1" t="s">
        <v>42</v>
      </c>
      <c r="O2403" s="1" t="s">
        <v>42</v>
      </c>
      <c r="P2403" s="1" t="s">
        <v>42</v>
      </c>
      <c r="Q2403" s="1" t="s">
        <v>42</v>
      </c>
      <c r="R2403" s="1" t="s">
        <v>42</v>
      </c>
      <c r="S2403" s="1" t="s">
        <v>42</v>
      </c>
      <c r="T2403" s="1" t="s">
        <v>42</v>
      </c>
    </row>
    <row r="2404" spans="1:20" ht="20.100000000000001" customHeight="1" x14ac:dyDescent="0.3">
      <c r="A2404" s="27" t="s">
        <v>7742</v>
      </c>
      <c r="B2404" s="28">
        <v>0</v>
      </c>
      <c r="C2404" s="28">
        <v>5675.5</v>
      </c>
      <c r="D2404" s="28">
        <v>0</v>
      </c>
      <c r="E2404" s="28">
        <v>5675.5</v>
      </c>
      <c r="F2404" s="27" t="s">
        <v>42</v>
      </c>
      <c r="G2404" s="1" t="s">
        <v>1658</v>
      </c>
      <c r="H2404" s="1" t="s">
        <v>7713</v>
      </c>
      <c r="I2404" s="1" t="s">
        <v>7743</v>
      </c>
      <c r="J2404" s="1" t="s">
        <v>42</v>
      </c>
      <c r="K2404" s="1" t="s">
        <v>42</v>
      </c>
      <c r="M2404" s="1" t="s">
        <v>42</v>
      </c>
      <c r="O2404" s="1" t="s">
        <v>42</v>
      </c>
      <c r="P2404" s="1" t="s">
        <v>42</v>
      </c>
      <c r="Q2404" s="1" t="s">
        <v>42</v>
      </c>
      <c r="R2404" s="1" t="s">
        <v>42</v>
      </c>
      <c r="S2404" s="1" t="s">
        <v>42</v>
      </c>
      <c r="T2404" s="1" t="s">
        <v>42</v>
      </c>
    </row>
    <row r="2405" spans="1:20" ht="20.100000000000001" customHeight="1" x14ac:dyDescent="0.3">
      <c r="A2405" s="27" t="s">
        <v>7712</v>
      </c>
      <c r="B2405" s="28">
        <v>0</v>
      </c>
      <c r="C2405" s="28">
        <v>0</v>
      </c>
      <c r="D2405" s="28">
        <v>0</v>
      </c>
      <c r="E2405" s="28">
        <v>0</v>
      </c>
      <c r="F2405" s="27" t="s">
        <v>42</v>
      </c>
      <c r="G2405" s="1" t="s">
        <v>1658</v>
      </c>
      <c r="H2405" s="1" t="s">
        <v>7713</v>
      </c>
      <c r="I2405" s="1" t="s">
        <v>42</v>
      </c>
      <c r="J2405" s="1" t="s">
        <v>42</v>
      </c>
      <c r="K2405" s="1" t="s">
        <v>42</v>
      </c>
      <c r="M2405" s="1" t="s">
        <v>42</v>
      </c>
      <c r="O2405" s="1" t="s">
        <v>42</v>
      </c>
      <c r="P2405" s="1" t="s">
        <v>42</v>
      </c>
      <c r="Q2405" s="1" t="s">
        <v>42</v>
      </c>
      <c r="R2405" s="1" t="s">
        <v>42</v>
      </c>
      <c r="S2405" s="1" t="s">
        <v>42</v>
      </c>
      <c r="T2405" s="1" t="s">
        <v>42</v>
      </c>
    </row>
    <row r="2406" spans="1:20" ht="20.100000000000001" customHeight="1" x14ac:dyDescent="0.3">
      <c r="A2406" s="27" t="s">
        <v>7812</v>
      </c>
      <c r="B2406" s="28">
        <v>0</v>
      </c>
      <c r="C2406" s="28">
        <v>0</v>
      </c>
      <c r="D2406" s="28">
        <v>0</v>
      </c>
      <c r="E2406" s="28">
        <v>0</v>
      </c>
      <c r="F2406" s="27" t="s">
        <v>42</v>
      </c>
      <c r="G2406" s="1" t="s">
        <v>1658</v>
      </c>
      <c r="H2406" s="1" t="s">
        <v>7713</v>
      </c>
      <c r="I2406" s="1" t="s">
        <v>7813</v>
      </c>
      <c r="J2406" s="1" t="s">
        <v>42</v>
      </c>
      <c r="K2406" s="1" t="s">
        <v>42</v>
      </c>
      <c r="M2406" s="1" t="s">
        <v>42</v>
      </c>
      <c r="O2406" s="1" t="s">
        <v>42</v>
      </c>
      <c r="P2406" s="1" t="s">
        <v>42</v>
      </c>
      <c r="Q2406" s="1" t="s">
        <v>42</v>
      </c>
      <c r="R2406" s="1" t="s">
        <v>42</v>
      </c>
      <c r="S2406" s="1" t="s">
        <v>42</v>
      </c>
      <c r="T2406" s="1" t="s">
        <v>42</v>
      </c>
    </row>
    <row r="2407" spans="1:20" ht="20.100000000000001" customHeight="1" x14ac:dyDescent="0.3">
      <c r="A2407" s="27" t="s">
        <v>7712</v>
      </c>
      <c r="B2407" s="28">
        <v>0</v>
      </c>
      <c r="C2407" s="28">
        <v>0</v>
      </c>
      <c r="D2407" s="28">
        <v>0</v>
      </c>
      <c r="E2407" s="28">
        <v>0</v>
      </c>
      <c r="F2407" s="27" t="s">
        <v>42</v>
      </c>
      <c r="G2407" s="1" t="s">
        <v>1658</v>
      </c>
      <c r="H2407" s="1" t="s">
        <v>7713</v>
      </c>
      <c r="I2407" s="1" t="s">
        <v>7712</v>
      </c>
      <c r="J2407" s="1" t="s">
        <v>42</v>
      </c>
      <c r="K2407" s="1" t="s">
        <v>42</v>
      </c>
      <c r="M2407" s="1" t="s">
        <v>42</v>
      </c>
      <c r="O2407" s="1" t="s">
        <v>42</v>
      </c>
      <c r="P2407" s="1" t="s">
        <v>42</v>
      </c>
      <c r="Q2407" s="1" t="s">
        <v>42</v>
      </c>
      <c r="R2407" s="1" t="s">
        <v>42</v>
      </c>
      <c r="S2407" s="1" t="s">
        <v>42</v>
      </c>
      <c r="T2407" s="1" t="s">
        <v>42</v>
      </c>
    </row>
    <row r="2408" spans="1:20" ht="20.100000000000001" customHeight="1" x14ac:dyDescent="0.3">
      <c r="A2408" s="27" t="s">
        <v>8887</v>
      </c>
      <c r="B2408" s="28">
        <v>0</v>
      </c>
      <c r="C2408" s="28">
        <v>0</v>
      </c>
      <c r="D2408" s="28">
        <v>0</v>
      </c>
      <c r="E2408" s="28">
        <v>0</v>
      </c>
      <c r="F2408" s="27" t="s">
        <v>42</v>
      </c>
      <c r="G2408" s="1" t="s">
        <v>1658</v>
      </c>
      <c r="H2408" s="1" t="s">
        <v>7713</v>
      </c>
      <c r="I2408" s="1" t="s">
        <v>8888</v>
      </c>
      <c r="J2408" s="1" t="s">
        <v>42</v>
      </c>
      <c r="K2408" s="1" t="s">
        <v>42</v>
      </c>
      <c r="M2408" s="1" t="s">
        <v>42</v>
      </c>
      <c r="O2408" s="1" t="s">
        <v>42</v>
      </c>
      <c r="P2408" s="1" t="s">
        <v>42</v>
      </c>
      <c r="Q2408" s="1" t="s">
        <v>42</v>
      </c>
      <c r="R2408" s="1" t="s">
        <v>42</v>
      </c>
      <c r="S2408" s="1" t="s">
        <v>42</v>
      </c>
      <c r="T2408" s="1" t="s">
        <v>42</v>
      </c>
    </row>
    <row r="2409" spans="1:20" ht="20.100000000000001" customHeight="1" x14ac:dyDescent="0.3">
      <c r="A2409" s="27" t="s">
        <v>8889</v>
      </c>
      <c r="B2409" s="28">
        <v>586.9</v>
      </c>
      <c r="C2409" s="28">
        <v>0</v>
      </c>
      <c r="D2409" s="28">
        <v>0</v>
      </c>
      <c r="E2409" s="28">
        <v>586.9</v>
      </c>
      <c r="F2409" s="27" t="s">
        <v>42</v>
      </c>
      <c r="G2409" s="1" t="s">
        <v>1658</v>
      </c>
      <c r="H2409" s="1" t="s">
        <v>7713</v>
      </c>
      <c r="I2409" s="1" t="s">
        <v>8380</v>
      </c>
      <c r="J2409" s="1" t="s">
        <v>42</v>
      </c>
      <c r="K2409" s="1" t="s">
        <v>42</v>
      </c>
      <c r="M2409" s="1" t="s">
        <v>42</v>
      </c>
      <c r="O2409" s="1" t="s">
        <v>42</v>
      </c>
      <c r="P2409" s="1" t="s">
        <v>42</v>
      </c>
      <c r="Q2409" s="1" t="s">
        <v>42</v>
      </c>
      <c r="R2409" s="1" t="s">
        <v>42</v>
      </c>
      <c r="S2409" s="1" t="s">
        <v>42</v>
      </c>
      <c r="T2409" s="1" t="s">
        <v>42</v>
      </c>
    </row>
    <row r="2410" spans="1:20" ht="20.100000000000001" customHeight="1" x14ac:dyDescent="0.3">
      <c r="A2410" s="27" t="s">
        <v>8621</v>
      </c>
      <c r="B2410" s="28">
        <v>0</v>
      </c>
      <c r="C2410" s="28">
        <v>4292.3</v>
      </c>
      <c r="D2410" s="28">
        <v>0</v>
      </c>
      <c r="E2410" s="28">
        <v>4292.3</v>
      </c>
      <c r="F2410" s="27" t="s">
        <v>42</v>
      </c>
      <c r="G2410" s="1" t="s">
        <v>1658</v>
      </c>
      <c r="H2410" s="1" t="s">
        <v>7713</v>
      </c>
      <c r="I2410" s="1" t="s">
        <v>8382</v>
      </c>
      <c r="J2410" s="1" t="s">
        <v>42</v>
      </c>
      <c r="K2410" s="1" t="s">
        <v>42</v>
      </c>
      <c r="M2410" s="1" t="s">
        <v>42</v>
      </c>
      <c r="O2410" s="1" t="s">
        <v>42</v>
      </c>
      <c r="P2410" s="1" t="s">
        <v>42</v>
      </c>
      <c r="Q2410" s="1" t="s">
        <v>42</v>
      </c>
      <c r="R2410" s="1" t="s">
        <v>42</v>
      </c>
      <c r="S2410" s="1" t="s">
        <v>42</v>
      </c>
      <c r="T2410" s="1" t="s">
        <v>42</v>
      </c>
    </row>
    <row r="2411" spans="1:20" ht="20.100000000000001" customHeight="1" x14ac:dyDescent="0.3">
      <c r="A2411" s="27" t="s">
        <v>8890</v>
      </c>
      <c r="B2411" s="28">
        <v>0</v>
      </c>
      <c r="C2411" s="28">
        <v>0</v>
      </c>
      <c r="D2411" s="28">
        <v>1008.9</v>
      </c>
      <c r="E2411" s="28">
        <v>1008.9</v>
      </c>
      <c r="F2411" s="27" t="s">
        <v>42</v>
      </c>
      <c r="G2411" s="1" t="s">
        <v>1658</v>
      </c>
      <c r="H2411" s="1" t="s">
        <v>7713</v>
      </c>
      <c r="I2411" s="1" t="s">
        <v>8384</v>
      </c>
      <c r="J2411" s="1" t="s">
        <v>42</v>
      </c>
      <c r="K2411" s="1" t="s">
        <v>42</v>
      </c>
      <c r="M2411" s="1" t="s">
        <v>42</v>
      </c>
      <c r="O2411" s="1" t="s">
        <v>42</v>
      </c>
      <c r="P2411" s="1" t="s">
        <v>42</v>
      </c>
      <c r="Q2411" s="1" t="s">
        <v>42</v>
      </c>
      <c r="R2411" s="1" t="s">
        <v>42</v>
      </c>
      <c r="S2411" s="1" t="s">
        <v>42</v>
      </c>
      <c r="T2411" s="1" t="s">
        <v>42</v>
      </c>
    </row>
    <row r="2412" spans="1:20" ht="20.100000000000001" customHeight="1" x14ac:dyDescent="0.3">
      <c r="A2412" s="27" t="s">
        <v>7742</v>
      </c>
      <c r="B2412" s="28">
        <v>586.9</v>
      </c>
      <c r="C2412" s="28">
        <v>4292.3</v>
      </c>
      <c r="D2412" s="28">
        <v>1008.9</v>
      </c>
      <c r="E2412" s="28">
        <v>5888.1</v>
      </c>
      <c r="F2412" s="27" t="s">
        <v>42</v>
      </c>
      <c r="G2412" s="1" t="s">
        <v>1658</v>
      </c>
      <c r="H2412" s="1" t="s">
        <v>7713</v>
      </c>
      <c r="I2412" s="1" t="s">
        <v>7743</v>
      </c>
      <c r="J2412" s="1" t="s">
        <v>42</v>
      </c>
      <c r="K2412" s="1" t="s">
        <v>42</v>
      </c>
      <c r="M2412" s="1" t="s">
        <v>42</v>
      </c>
      <c r="O2412" s="1" t="s">
        <v>42</v>
      </c>
      <c r="P2412" s="1" t="s">
        <v>42</v>
      </c>
      <c r="Q2412" s="1" t="s">
        <v>42</v>
      </c>
      <c r="R2412" s="1" t="s">
        <v>42</v>
      </c>
      <c r="S2412" s="1" t="s">
        <v>42</v>
      </c>
      <c r="T2412" s="1" t="s">
        <v>42</v>
      </c>
    </row>
    <row r="2413" spans="1:20" ht="20.100000000000001" customHeight="1" x14ac:dyDescent="0.3">
      <c r="A2413" s="27" t="s">
        <v>7712</v>
      </c>
      <c r="B2413" s="28">
        <v>0</v>
      </c>
      <c r="C2413" s="28">
        <v>0</v>
      </c>
      <c r="D2413" s="28">
        <v>0</v>
      </c>
      <c r="E2413" s="28">
        <v>0</v>
      </c>
      <c r="F2413" s="27" t="s">
        <v>42</v>
      </c>
      <c r="G2413" s="1" t="s">
        <v>1658</v>
      </c>
      <c r="H2413" s="1" t="s">
        <v>7713</v>
      </c>
      <c r="I2413" s="1" t="s">
        <v>42</v>
      </c>
      <c r="J2413" s="1" t="s">
        <v>42</v>
      </c>
      <c r="K2413" s="1" t="s">
        <v>42</v>
      </c>
      <c r="M2413" s="1" t="s">
        <v>42</v>
      </c>
      <c r="O2413" s="1" t="s">
        <v>42</v>
      </c>
      <c r="P2413" s="1" t="s">
        <v>42</v>
      </c>
      <c r="Q2413" s="1" t="s">
        <v>42</v>
      </c>
      <c r="R2413" s="1" t="s">
        <v>42</v>
      </c>
      <c r="S2413" s="1" t="s">
        <v>42</v>
      </c>
      <c r="T2413" s="1" t="s">
        <v>42</v>
      </c>
    </row>
    <row r="2414" spans="1:20" ht="20.100000000000001" customHeight="1" x14ac:dyDescent="0.3">
      <c r="A2414" s="27" t="s">
        <v>8366</v>
      </c>
      <c r="B2414" s="28">
        <v>0</v>
      </c>
      <c r="C2414" s="28">
        <v>0</v>
      </c>
      <c r="D2414" s="28">
        <v>0</v>
      </c>
      <c r="E2414" s="28">
        <v>0</v>
      </c>
      <c r="F2414" s="27" t="s">
        <v>42</v>
      </c>
      <c r="G2414" s="1" t="s">
        <v>1658</v>
      </c>
      <c r="H2414" s="1" t="s">
        <v>7713</v>
      </c>
      <c r="I2414" s="1" t="s">
        <v>8367</v>
      </c>
      <c r="J2414" s="1" t="s">
        <v>42</v>
      </c>
      <c r="K2414" s="1" t="s">
        <v>42</v>
      </c>
      <c r="M2414" s="1" t="s">
        <v>42</v>
      </c>
      <c r="O2414" s="1" t="s">
        <v>42</v>
      </c>
      <c r="P2414" s="1" t="s">
        <v>42</v>
      </c>
      <c r="Q2414" s="1" t="s">
        <v>42</v>
      </c>
      <c r="R2414" s="1" t="s">
        <v>42</v>
      </c>
      <c r="S2414" s="1" t="s">
        <v>42</v>
      </c>
      <c r="T2414" s="1" t="s">
        <v>42</v>
      </c>
    </row>
    <row r="2415" spans="1:20" ht="20.100000000000001" customHeight="1" x14ac:dyDescent="0.3">
      <c r="A2415" s="27" t="s">
        <v>8844</v>
      </c>
      <c r="B2415" s="28">
        <v>388.2</v>
      </c>
      <c r="C2415" s="28">
        <v>0</v>
      </c>
      <c r="D2415" s="28">
        <v>0</v>
      </c>
      <c r="E2415" s="28">
        <v>388.2</v>
      </c>
      <c r="F2415" s="27" t="s">
        <v>42</v>
      </c>
      <c r="G2415" s="1" t="s">
        <v>1658</v>
      </c>
      <c r="H2415" s="1" t="s">
        <v>7713</v>
      </c>
      <c r="I2415" s="1" t="s">
        <v>8336</v>
      </c>
      <c r="J2415" s="1" t="s">
        <v>42</v>
      </c>
      <c r="K2415" s="1" t="s">
        <v>42</v>
      </c>
      <c r="M2415" s="1" t="s">
        <v>42</v>
      </c>
      <c r="O2415" s="1" t="s">
        <v>42</v>
      </c>
      <c r="P2415" s="1" t="s">
        <v>42</v>
      </c>
      <c r="Q2415" s="1" t="s">
        <v>42</v>
      </c>
      <c r="R2415" s="1" t="s">
        <v>42</v>
      </c>
      <c r="S2415" s="1" t="s">
        <v>42</v>
      </c>
      <c r="T2415" s="1" t="s">
        <v>42</v>
      </c>
    </row>
    <row r="2416" spans="1:20" ht="20.100000000000001" customHeight="1" x14ac:dyDescent="0.3">
      <c r="A2416" s="27" t="s">
        <v>8845</v>
      </c>
      <c r="B2416" s="28">
        <v>0</v>
      </c>
      <c r="C2416" s="28">
        <v>3620.2</v>
      </c>
      <c r="D2416" s="28">
        <v>0</v>
      </c>
      <c r="E2416" s="28">
        <v>3620.2</v>
      </c>
      <c r="F2416" s="27" t="s">
        <v>42</v>
      </c>
      <c r="G2416" s="1" t="s">
        <v>1658</v>
      </c>
      <c r="H2416" s="1" t="s">
        <v>7713</v>
      </c>
      <c r="I2416" s="1" t="s">
        <v>8338</v>
      </c>
      <c r="J2416" s="1" t="s">
        <v>42</v>
      </c>
      <c r="K2416" s="1" t="s">
        <v>42</v>
      </c>
      <c r="M2416" s="1" t="s">
        <v>42</v>
      </c>
      <c r="O2416" s="1" t="s">
        <v>42</v>
      </c>
      <c r="P2416" s="1" t="s">
        <v>42</v>
      </c>
      <c r="Q2416" s="1" t="s">
        <v>42</v>
      </c>
      <c r="R2416" s="1" t="s">
        <v>42</v>
      </c>
      <c r="S2416" s="1" t="s">
        <v>42</v>
      </c>
      <c r="T2416" s="1" t="s">
        <v>42</v>
      </c>
    </row>
    <row r="2417" spans="1:20" ht="20.100000000000001" customHeight="1" x14ac:dyDescent="0.3">
      <c r="A2417" s="27" t="s">
        <v>8846</v>
      </c>
      <c r="B2417" s="28">
        <v>0</v>
      </c>
      <c r="C2417" s="28">
        <v>0</v>
      </c>
      <c r="D2417" s="28">
        <v>474.3</v>
      </c>
      <c r="E2417" s="28">
        <v>474.3</v>
      </c>
      <c r="F2417" s="27" t="s">
        <v>42</v>
      </c>
      <c r="G2417" s="1" t="s">
        <v>1658</v>
      </c>
      <c r="H2417" s="1" t="s">
        <v>7713</v>
      </c>
      <c r="I2417" s="1" t="s">
        <v>8340</v>
      </c>
      <c r="J2417" s="1" t="s">
        <v>42</v>
      </c>
      <c r="K2417" s="1" t="s">
        <v>42</v>
      </c>
      <c r="M2417" s="1" t="s">
        <v>42</v>
      </c>
      <c r="O2417" s="1" t="s">
        <v>42</v>
      </c>
      <c r="P2417" s="1" t="s">
        <v>42</v>
      </c>
      <c r="Q2417" s="1" t="s">
        <v>42</v>
      </c>
      <c r="R2417" s="1" t="s">
        <v>42</v>
      </c>
      <c r="S2417" s="1" t="s">
        <v>42</v>
      </c>
      <c r="T2417" s="1" t="s">
        <v>42</v>
      </c>
    </row>
    <row r="2418" spans="1:20" ht="20.100000000000001" customHeight="1" x14ac:dyDescent="0.3">
      <c r="A2418" s="27" t="s">
        <v>7742</v>
      </c>
      <c r="B2418" s="28">
        <v>388.2</v>
      </c>
      <c r="C2418" s="28">
        <v>3620.2</v>
      </c>
      <c r="D2418" s="28">
        <v>474.3</v>
      </c>
      <c r="E2418" s="28">
        <v>4482.7</v>
      </c>
      <c r="F2418" s="27" t="s">
        <v>42</v>
      </c>
      <c r="G2418" s="1" t="s">
        <v>1658</v>
      </c>
      <c r="H2418" s="1" t="s">
        <v>7713</v>
      </c>
      <c r="I2418" s="1" t="s">
        <v>7743</v>
      </c>
      <c r="J2418" s="1" t="s">
        <v>42</v>
      </c>
      <c r="K2418" s="1" t="s">
        <v>42</v>
      </c>
      <c r="M2418" s="1" t="s">
        <v>42</v>
      </c>
      <c r="O2418" s="1" t="s">
        <v>42</v>
      </c>
      <c r="P2418" s="1" t="s">
        <v>42</v>
      </c>
      <c r="Q2418" s="1" t="s">
        <v>42</v>
      </c>
      <c r="R2418" s="1" t="s">
        <v>42</v>
      </c>
      <c r="S2418" s="1" t="s">
        <v>42</v>
      </c>
      <c r="T2418" s="1" t="s">
        <v>42</v>
      </c>
    </row>
    <row r="2419" spans="1:20" ht="20.100000000000001" customHeight="1" x14ac:dyDescent="0.3">
      <c r="A2419" s="27" t="s">
        <v>7712</v>
      </c>
      <c r="B2419" s="28">
        <v>0</v>
      </c>
      <c r="C2419" s="28">
        <v>0</v>
      </c>
      <c r="D2419" s="28">
        <v>0</v>
      </c>
      <c r="E2419" s="28">
        <v>0</v>
      </c>
      <c r="F2419" s="27" t="s">
        <v>42</v>
      </c>
      <c r="G2419" s="1" t="s">
        <v>1658</v>
      </c>
      <c r="H2419" s="1" t="s">
        <v>7713</v>
      </c>
      <c r="I2419" s="1" t="s">
        <v>42</v>
      </c>
      <c r="J2419" s="1" t="s">
        <v>42</v>
      </c>
      <c r="K2419" s="1" t="s">
        <v>42</v>
      </c>
      <c r="M2419" s="1" t="s">
        <v>42</v>
      </c>
      <c r="O2419" s="1" t="s">
        <v>42</v>
      </c>
      <c r="P2419" s="1" t="s">
        <v>42</v>
      </c>
      <c r="Q2419" s="1" t="s">
        <v>42</v>
      </c>
      <c r="R2419" s="1" t="s">
        <v>42</v>
      </c>
      <c r="S2419" s="1" t="s">
        <v>42</v>
      </c>
      <c r="T2419" s="1" t="s">
        <v>42</v>
      </c>
    </row>
    <row r="2420" spans="1:20" ht="20.100000000000001" customHeight="1" x14ac:dyDescent="0.3">
      <c r="A2420" s="27" t="s">
        <v>8891</v>
      </c>
      <c r="B2420" s="28">
        <v>0</v>
      </c>
      <c r="C2420" s="28">
        <v>0</v>
      </c>
      <c r="D2420" s="28">
        <v>113.5</v>
      </c>
      <c r="E2420" s="28">
        <v>113.5</v>
      </c>
      <c r="F2420" s="27" t="s">
        <v>42</v>
      </c>
      <c r="G2420" s="1" t="s">
        <v>1658</v>
      </c>
      <c r="H2420" s="1" t="s">
        <v>7713</v>
      </c>
      <c r="I2420" s="1" t="s">
        <v>8825</v>
      </c>
      <c r="J2420" s="1" t="s">
        <v>42</v>
      </c>
      <c r="K2420" s="1" t="s">
        <v>42</v>
      </c>
      <c r="M2420" s="1" t="s">
        <v>42</v>
      </c>
      <c r="O2420" s="1" t="s">
        <v>42</v>
      </c>
      <c r="P2420" s="1" t="s">
        <v>42</v>
      </c>
      <c r="Q2420" s="1" t="s">
        <v>42</v>
      </c>
      <c r="R2420" s="1" t="s">
        <v>42</v>
      </c>
      <c r="S2420" s="1" t="s">
        <v>42</v>
      </c>
      <c r="T2420" s="1" t="s">
        <v>42</v>
      </c>
    </row>
    <row r="2421" spans="1:20" ht="20.100000000000001" customHeight="1" x14ac:dyDescent="0.3">
      <c r="A2421" s="27" t="s">
        <v>7742</v>
      </c>
      <c r="B2421" s="28">
        <v>0</v>
      </c>
      <c r="C2421" s="28">
        <v>0</v>
      </c>
      <c r="D2421" s="28">
        <v>113.5</v>
      </c>
      <c r="E2421" s="28">
        <v>113.5</v>
      </c>
      <c r="F2421" s="27" t="s">
        <v>42</v>
      </c>
      <c r="G2421" s="1" t="s">
        <v>1658</v>
      </c>
      <c r="H2421" s="1" t="s">
        <v>7713</v>
      </c>
      <c r="I2421" s="1" t="s">
        <v>7743</v>
      </c>
      <c r="J2421" s="1" t="s">
        <v>42</v>
      </c>
      <c r="K2421" s="1" t="s">
        <v>42</v>
      </c>
      <c r="M2421" s="1" t="s">
        <v>42</v>
      </c>
      <c r="O2421" s="1" t="s">
        <v>42</v>
      </c>
      <c r="P2421" s="1" t="s">
        <v>42</v>
      </c>
      <c r="Q2421" s="1" t="s">
        <v>42</v>
      </c>
      <c r="R2421" s="1" t="s">
        <v>42</v>
      </c>
      <c r="S2421" s="1" t="s">
        <v>42</v>
      </c>
      <c r="T2421" s="1" t="s">
        <v>42</v>
      </c>
    </row>
    <row r="2422" spans="1:20" ht="20.100000000000001" customHeight="1" x14ac:dyDescent="0.3">
      <c r="A2422" s="27" t="s">
        <v>7768</v>
      </c>
      <c r="B2422" s="29">
        <v>975</v>
      </c>
      <c r="C2422" s="29">
        <v>13588</v>
      </c>
      <c r="D2422" s="29">
        <v>1596</v>
      </c>
      <c r="E2422" s="29">
        <v>16159</v>
      </c>
      <c r="F2422" s="30"/>
    </row>
    <row r="2423" spans="1:20" ht="20.100000000000001" customHeight="1" x14ac:dyDescent="0.3">
      <c r="A2423" s="30"/>
      <c r="B2423" s="30"/>
      <c r="C2423" s="30"/>
      <c r="D2423" s="30"/>
      <c r="E2423" s="30"/>
      <c r="F2423" s="30"/>
    </row>
    <row r="2424" spans="1:20" ht="20.100000000000001" customHeight="1" x14ac:dyDescent="0.3">
      <c r="A2424" s="30" t="s">
        <v>8892</v>
      </c>
      <c r="B2424" s="30"/>
      <c r="C2424" s="30"/>
      <c r="D2424" s="30"/>
      <c r="E2424" s="30"/>
      <c r="F2424" s="27" t="s">
        <v>42</v>
      </c>
      <c r="G2424" s="1" t="s">
        <v>1661</v>
      </c>
      <c r="I2424" s="1" t="s">
        <v>1636</v>
      </c>
      <c r="J2424" s="1" t="s">
        <v>1659</v>
      </c>
      <c r="K2424" s="1" t="s">
        <v>65</v>
      </c>
    </row>
    <row r="2425" spans="1:20" ht="20.100000000000001" customHeight="1" x14ac:dyDescent="0.3">
      <c r="A2425" s="27" t="s">
        <v>42</v>
      </c>
      <c r="B2425" s="28"/>
      <c r="C2425" s="28"/>
      <c r="D2425" s="28"/>
      <c r="E2425" s="28"/>
      <c r="F2425" s="27" t="s">
        <v>42</v>
      </c>
      <c r="G2425" s="1" t="s">
        <v>1661</v>
      </c>
      <c r="H2425" s="1" t="s">
        <v>7711</v>
      </c>
      <c r="I2425" s="1" t="s">
        <v>42</v>
      </c>
      <c r="J2425" s="1" t="s">
        <v>42</v>
      </c>
      <c r="K2425" s="1" t="s">
        <v>42</v>
      </c>
      <c r="L2425">
        <v>1</v>
      </c>
      <c r="M2425" s="1" t="s">
        <v>42</v>
      </c>
      <c r="O2425" s="1" t="s">
        <v>42</v>
      </c>
      <c r="P2425" s="1" t="s">
        <v>42</v>
      </c>
      <c r="Q2425" s="1" t="s">
        <v>42</v>
      </c>
      <c r="R2425" s="1" t="s">
        <v>42</v>
      </c>
      <c r="S2425" s="1" t="s">
        <v>42</v>
      </c>
      <c r="T2425" s="1" t="s">
        <v>42</v>
      </c>
    </row>
    <row r="2426" spans="1:20" ht="20.100000000000001" customHeight="1" x14ac:dyDescent="0.3">
      <c r="A2426" s="27" t="s">
        <v>8805</v>
      </c>
      <c r="B2426" s="28">
        <v>0</v>
      </c>
      <c r="C2426" s="28">
        <v>0</v>
      </c>
      <c r="D2426" s="28">
        <v>0</v>
      </c>
      <c r="E2426" s="28">
        <v>0</v>
      </c>
      <c r="F2426" s="27" t="s">
        <v>42</v>
      </c>
      <c r="G2426" s="1" t="s">
        <v>1661</v>
      </c>
      <c r="H2426" s="1" t="s">
        <v>7713</v>
      </c>
      <c r="I2426" s="1" t="s">
        <v>8805</v>
      </c>
      <c r="J2426" s="1" t="s">
        <v>42</v>
      </c>
      <c r="K2426" s="1" t="s">
        <v>42</v>
      </c>
      <c r="M2426" s="1" t="s">
        <v>42</v>
      </c>
      <c r="O2426" s="1" t="s">
        <v>42</v>
      </c>
      <c r="P2426" s="1" t="s">
        <v>42</v>
      </c>
      <c r="Q2426" s="1" t="s">
        <v>42</v>
      </c>
      <c r="R2426" s="1" t="s">
        <v>42</v>
      </c>
      <c r="S2426" s="1" t="s">
        <v>42</v>
      </c>
      <c r="T2426" s="1" t="s">
        <v>42</v>
      </c>
    </row>
    <row r="2427" spans="1:20" ht="20.100000000000001" customHeight="1" x14ac:dyDescent="0.3">
      <c r="A2427" s="27" t="s">
        <v>8893</v>
      </c>
      <c r="B2427" s="28">
        <v>0</v>
      </c>
      <c r="C2427" s="28">
        <v>0</v>
      </c>
      <c r="D2427" s="28">
        <v>0</v>
      </c>
      <c r="E2427" s="28">
        <v>0</v>
      </c>
      <c r="F2427" s="27" t="s">
        <v>42</v>
      </c>
      <c r="G2427" s="1" t="s">
        <v>1661</v>
      </c>
      <c r="H2427" s="1" t="s">
        <v>7713</v>
      </c>
      <c r="I2427" s="1" t="s">
        <v>8894</v>
      </c>
      <c r="J2427" s="1" t="s">
        <v>42</v>
      </c>
      <c r="K2427" s="1" t="s">
        <v>42</v>
      </c>
      <c r="M2427" s="1" t="s">
        <v>42</v>
      </c>
      <c r="O2427" s="1" t="s">
        <v>42</v>
      </c>
      <c r="P2427" s="1" t="s">
        <v>42</v>
      </c>
      <c r="Q2427" s="1" t="s">
        <v>42</v>
      </c>
      <c r="R2427" s="1" t="s">
        <v>42</v>
      </c>
      <c r="S2427" s="1" t="s">
        <v>42</v>
      </c>
      <c r="T2427" s="1" t="s">
        <v>42</v>
      </c>
    </row>
    <row r="2428" spans="1:20" ht="20.100000000000001" customHeight="1" x14ac:dyDescent="0.3">
      <c r="A2428" s="27" t="s">
        <v>8895</v>
      </c>
      <c r="B2428" s="28">
        <v>0</v>
      </c>
      <c r="C2428" s="28">
        <v>0</v>
      </c>
      <c r="D2428" s="28">
        <v>0</v>
      </c>
      <c r="E2428" s="28">
        <v>0</v>
      </c>
      <c r="F2428" s="27" t="s">
        <v>42</v>
      </c>
      <c r="G2428" s="1" t="s">
        <v>1661</v>
      </c>
      <c r="H2428" s="1" t="s">
        <v>7713</v>
      </c>
      <c r="I2428" s="1" t="s">
        <v>8809</v>
      </c>
      <c r="J2428" s="1" t="s">
        <v>42</v>
      </c>
      <c r="K2428" s="1" t="s">
        <v>42</v>
      </c>
      <c r="M2428" s="1" t="s">
        <v>42</v>
      </c>
      <c r="O2428" s="1" t="s">
        <v>42</v>
      </c>
      <c r="P2428" s="1" t="s">
        <v>42</v>
      </c>
      <c r="Q2428" s="1" t="s">
        <v>42</v>
      </c>
      <c r="R2428" s="1" t="s">
        <v>42</v>
      </c>
      <c r="S2428" s="1" t="s">
        <v>42</v>
      </c>
      <c r="T2428" s="1" t="s">
        <v>42</v>
      </c>
    </row>
    <row r="2429" spans="1:20" ht="20.100000000000001" customHeight="1" x14ac:dyDescent="0.3">
      <c r="A2429" s="27" t="s">
        <v>7712</v>
      </c>
      <c r="B2429" s="28">
        <v>0</v>
      </c>
      <c r="C2429" s="28">
        <v>0</v>
      </c>
      <c r="D2429" s="28">
        <v>0</v>
      </c>
      <c r="E2429" s="28">
        <v>0</v>
      </c>
      <c r="F2429" s="27" t="s">
        <v>42</v>
      </c>
      <c r="G2429" s="1" t="s">
        <v>1661</v>
      </c>
      <c r="H2429" s="1" t="s">
        <v>7713</v>
      </c>
      <c r="I2429" s="1" t="s">
        <v>7712</v>
      </c>
      <c r="J2429" s="1" t="s">
        <v>42</v>
      </c>
      <c r="K2429" s="1" t="s">
        <v>42</v>
      </c>
      <c r="M2429" s="1" t="s">
        <v>42</v>
      </c>
      <c r="O2429" s="1" t="s">
        <v>42</v>
      </c>
      <c r="P2429" s="1" t="s">
        <v>42</v>
      </c>
      <c r="Q2429" s="1" t="s">
        <v>42</v>
      </c>
      <c r="R2429" s="1" t="s">
        <v>42</v>
      </c>
      <c r="S2429" s="1" t="s">
        <v>42</v>
      </c>
      <c r="T2429" s="1" t="s">
        <v>42</v>
      </c>
    </row>
    <row r="2430" spans="1:20" ht="20.100000000000001" customHeight="1" x14ac:dyDescent="0.3">
      <c r="A2430" s="27" t="s">
        <v>7718</v>
      </c>
      <c r="B2430" s="28">
        <v>0</v>
      </c>
      <c r="C2430" s="28">
        <v>0</v>
      </c>
      <c r="D2430" s="28">
        <v>0</v>
      </c>
      <c r="E2430" s="28">
        <v>0</v>
      </c>
      <c r="F2430" s="27" t="s">
        <v>42</v>
      </c>
      <c r="G2430" s="1" t="s">
        <v>1661</v>
      </c>
      <c r="H2430" s="1" t="s">
        <v>7713</v>
      </c>
      <c r="I2430" s="1" t="s">
        <v>7719</v>
      </c>
      <c r="J2430" s="1" t="s">
        <v>42</v>
      </c>
      <c r="K2430" s="1" t="s">
        <v>42</v>
      </c>
      <c r="M2430" s="1" t="s">
        <v>42</v>
      </c>
      <c r="O2430" s="1" t="s">
        <v>42</v>
      </c>
      <c r="P2430" s="1" t="s">
        <v>42</v>
      </c>
      <c r="Q2430" s="1" t="s">
        <v>42</v>
      </c>
      <c r="R2430" s="1" t="s">
        <v>42</v>
      </c>
      <c r="S2430" s="1" t="s">
        <v>42</v>
      </c>
      <c r="T2430" s="1" t="s">
        <v>42</v>
      </c>
    </row>
    <row r="2431" spans="1:20" ht="20.100000000000001" customHeight="1" x14ac:dyDescent="0.3">
      <c r="A2431" s="27" t="s">
        <v>7712</v>
      </c>
      <c r="B2431" s="28">
        <v>0</v>
      </c>
      <c r="C2431" s="28">
        <v>0</v>
      </c>
      <c r="D2431" s="28">
        <v>0</v>
      </c>
      <c r="E2431" s="28">
        <v>0</v>
      </c>
      <c r="F2431" s="27" t="s">
        <v>42</v>
      </c>
      <c r="G2431" s="1" t="s">
        <v>1661</v>
      </c>
      <c r="H2431" s="1" t="s">
        <v>7713</v>
      </c>
      <c r="I2431" s="1" t="s">
        <v>42</v>
      </c>
      <c r="J2431" s="1" t="s">
        <v>42</v>
      </c>
      <c r="K2431" s="1" t="s">
        <v>42</v>
      </c>
      <c r="M2431" s="1" t="s">
        <v>42</v>
      </c>
      <c r="O2431" s="1" t="s">
        <v>42</v>
      </c>
      <c r="P2431" s="1" t="s">
        <v>42</v>
      </c>
      <c r="Q2431" s="1" t="s">
        <v>42</v>
      </c>
      <c r="R2431" s="1" t="s">
        <v>42</v>
      </c>
      <c r="S2431" s="1" t="s">
        <v>42</v>
      </c>
      <c r="T2431" s="1" t="s">
        <v>42</v>
      </c>
    </row>
    <row r="2432" spans="1:20" ht="20.100000000000001" customHeight="1" x14ac:dyDescent="0.3">
      <c r="A2432" s="27" t="s">
        <v>8225</v>
      </c>
      <c r="B2432" s="28">
        <v>0</v>
      </c>
      <c r="C2432" s="28">
        <v>0</v>
      </c>
      <c r="D2432" s="28">
        <v>0</v>
      </c>
      <c r="E2432" s="28">
        <v>0</v>
      </c>
      <c r="F2432" s="27" t="s">
        <v>42</v>
      </c>
      <c r="G2432" s="1" t="s">
        <v>1661</v>
      </c>
      <c r="H2432" s="1" t="s">
        <v>7713</v>
      </c>
      <c r="I2432" s="1" t="s">
        <v>8226</v>
      </c>
      <c r="J2432" s="1" t="s">
        <v>42</v>
      </c>
      <c r="K2432" s="1" t="s">
        <v>42</v>
      </c>
      <c r="M2432" s="1" t="s">
        <v>42</v>
      </c>
      <c r="O2432" s="1" t="s">
        <v>42</v>
      </c>
      <c r="P2432" s="1" t="s">
        <v>42</v>
      </c>
      <c r="Q2432" s="1" t="s">
        <v>42</v>
      </c>
      <c r="R2432" s="1" t="s">
        <v>42</v>
      </c>
      <c r="S2432" s="1" t="s">
        <v>42</v>
      </c>
      <c r="T2432" s="1" t="s">
        <v>42</v>
      </c>
    </row>
    <row r="2433" spans="1:20" ht="20.100000000000001" customHeight="1" x14ac:dyDescent="0.3">
      <c r="A2433" s="27" t="s">
        <v>8684</v>
      </c>
      <c r="B2433" s="28">
        <v>0</v>
      </c>
      <c r="C2433" s="28">
        <v>0</v>
      </c>
      <c r="D2433" s="28">
        <v>0</v>
      </c>
      <c r="E2433" s="28">
        <v>0</v>
      </c>
      <c r="F2433" s="27" t="s">
        <v>42</v>
      </c>
      <c r="G2433" s="1" t="s">
        <v>1661</v>
      </c>
      <c r="H2433" s="1" t="s">
        <v>7713</v>
      </c>
      <c r="I2433" s="1" t="s">
        <v>8685</v>
      </c>
      <c r="J2433" s="1" t="s">
        <v>42</v>
      </c>
      <c r="K2433" s="1" t="s">
        <v>42</v>
      </c>
      <c r="M2433" s="1" t="s">
        <v>42</v>
      </c>
      <c r="O2433" s="1" t="s">
        <v>42</v>
      </c>
      <c r="P2433" s="1" t="s">
        <v>42</v>
      </c>
      <c r="Q2433" s="1" t="s">
        <v>42</v>
      </c>
      <c r="R2433" s="1" t="s">
        <v>42</v>
      </c>
      <c r="S2433" s="1" t="s">
        <v>42</v>
      </c>
      <c r="T2433" s="1" t="s">
        <v>42</v>
      </c>
    </row>
    <row r="2434" spans="1:20" ht="20.100000000000001" customHeight="1" x14ac:dyDescent="0.3">
      <c r="A2434" s="27" t="s">
        <v>8883</v>
      </c>
      <c r="B2434" s="28">
        <v>0</v>
      </c>
      <c r="C2434" s="28">
        <v>0</v>
      </c>
      <c r="D2434" s="28">
        <v>0</v>
      </c>
      <c r="E2434" s="28">
        <v>0</v>
      </c>
      <c r="F2434" s="27" t="s">
        <v>42</v>
      </c>
      <c r="G2434" s="1" t="s">
        <v>1661</v>
      </c>
      <c r="H2434" s="1" t="s">
        <v>7713</v>
      </c>
      <c r="I2434" s="1" t="s">
        <v>8884</v>
      </c>
      <c r="J2434" s="1" t="s">
        <v>42</v>
      </c>
      <c r="K2434" s="1" t="s">
        <v>42</v>
      </c>
      <c r="M2434" s="1" t="s">
        <v>42</v>
      </c>
      <c r="O2434" s="1" t="s">
        <v>42</v>
      </c>
      <c r="P2434" s="1" t="s">
        <v>42</v>
      </c>
      <c r="Q2434" s="1" t="s">
        <v>42</v>
      </c>
      <c r="R2434" s="1" t="s">
        <v>42</v>
      </c>
      <c r="S2434" s="1" t="s">
        <v>42</v>
      </c>
      <c r="T2434" s="1" t="s">
        <v>42</v>
      </c>
    </row>
    <row r="2435" spans="1:20" ht="20.100000000000001" customHeight="1" x14ac:dyDescent="0.3">
      <c r="A2435" s="27" t="s">
        <v>8896</v>
      </c>
      <c r="B2435" s="28">
        <v>0</v>
      </c>
      <c r="C2435" s="28">
        <v>5320.5</v>
      </c>
      <c r="D2435" s="28">
        <v>0</v>
      </c>
      <c r="E2435" s="28">
        <v>5320.5</v>
      </c>
      <c r="F2435" s="27" t="s">
        <v>42</v>
      </c>
      <c r="G2435" s="1" t="s">
        <v>1661</v>
      </c>
      <c r="H2435" s="1" t="s">
        <v>7713</v>
      </c>
      <c r="I2435" s="1" t="s">
        <v>8886</v>
      </c>
      <c r="J2435" s="1" t="s">
        <v>42</v>
      </c>
      <c r="K2435" s="1" t="s">
        <v>42</v>
      </c>
      <c r="M2435" s="1" t="s">
        <v>42</v>
      </c>
      <c r="O2435" s="1" t="s">
        <v>42</v>
      </c>
      <c r="P2435" s="1" t="s">
        <v>42</v>
      </c>
      <c r="Q2435" s="1" t="s">
        <v>42</v>
      </c>
      <c r="R2435" s="1" t="s">
        <v>42</v>
      </c>
      <c r="S2435" s="1" t="s">
        <v>42</v>
      </c>
      <c r="T2435" s="1" t="s">
        <v>42</v>
      </c>
    </row>
    <row r="2436" spans="1:20" ht="20.100000000000001" customHeight="1" x14ac:dyDescent="0.3">
      <c r="A2436" s="27" t="s">
        <v>7726</v>
      </c>
      <c r="B2436" s="28">
        <v>0</v>
      </c>
      <c r="C2436" s="28">
        <v>0</v>
      </c>
      <c r="D2436" s="28">
        <v>0</v>
      </c>
      <c r="E2436" s="28">
        <v>0</v>
      </c>
      <c r="F2436" s="27" t="s">
        <v>42</v>
      </c>
      <c r="G2436" s="1" t="s">
        <v>1661</v>
      </c>
      <c r="H2436" s="1" t="s">
        <v>7713</v>
      </c>
      <c r="I2436" s="1" t="s">
        <v>7727</v>
      </c>
      <c r="J2436" s="1" t="s">
        <v>42</v>
      </c>
      <c r="K2436" s="1" t="s">
        <v>42</v>
      </c>
      <c r="M2436" s="1" t="s">
        <v>42</v>
      </c>
      <c r="O2436" s="1" t="s">
        <v>42</v>
      </c>
      <c r="P2436" s="1" t="s">
        <v>42</v>
      </c>
      <c r="Q2436" s="1" t="s">
        <v>42</v>
      </c>
      <c r="R2436" s="1" t="s">
        <v>42</v>
      </c>
      <c r="S2436" s="1" t="s">
        <v>42</v>
      </c>
      <c r="T2436" s="1" t="s">
        <v>42</v>
      </c>
    </row>
    <row r="2437" spans="1:20" ht="20.100000000000001" customHeight="1" x14ac:dyDescent="0.3">
      <c r="A2437" s="27" t="s">
        <v>8897</v>
      </c>
      <c r="B2437" s="28">
        <v>0</v>
      </c>
      <c r="C2437" s="28">
        <v>2024.3</v>
      </c>
      <c r="D2437" s="28">
        <v>0</v>
      </c>
      <c r="E2437" s="28">
        <v>2024.3</v>
      </c>
      <c r="F2437" s="27" t="s">
        <v>42</v>
      </c>
      <c r="G2437" s="1" t="s">
        <v>1661</v>
      </c>
      <c r="H2437" s="1" t="s">
        <v>7713</v>
      </c>
      <c r="I2437" s="1" t="s">
        <v>8815</v>
      </c>
      <c r="J2437" s="1" t="s">
        <v>42</v>
      </c>
      <c r="K2437" s="1" t="s">
        <v>42</v>
      </c>
      <c r="M2437" s="1" t="s">
        <v>42</v>
      </c>
      <c r="O2437" s="1" t="s">
        <v>42</v>
      </c>
      <c r="P2437" s="1" t="s">
        <v>42</v>
      </c>
      <c r="Q2437" s="1" t="s">
        <v>42</v>
      </c>
      <c r="R2437" s="1" t="s">
        <v>42</v>
      </c>
      <c r="S2437" s="1" t="s">
        <v>42</v>
      </c>
      <c r="T2437" s="1" t="s">
        <v>42</v>
      </c>
    </row>
    <row r="2438" spans="1:20" ht="20.100000000000001" customHeight="1" x14ac:dyDescent="0.3">
      <c r="A2438" s="27" t="s">
        <v>7742</v>
      </c>
      <c r="B2438" s="28">
        <v>0</v>
      </c>
      <c r="C2438" s="28">
        <v>7344.8</v>
      </c>
      <c r="D2438" s="28">
        <v>0</v>
      </c>
      <c r="E2438" s="28">
        <v>7344.8</v>
      </c>
      <c r="F2438" s="27" t="s">
        <v>42</v>
      </c>
      <c r="G2438" s="1" t="s">
        <v>1661</v>
      </c>
      <c r="H2438" s="1" t="s">
        <v>7713</v>
      </c>
      <c r="I2438" s="1" t="s">
        <v>7743</v>
      </c>
      <c r="J2438" s="1" t="s">
        <v>42</v>
      </c>
      <c r="K2438" s="1" t="s">
        <v>42</v>
      </c>
      <c r="M2438" s="1" t="s">
        <v>42</v>
      </c>
      <c r="O2438" s="1" t="s">
        <v>42</v>
      </c>
      <c r="P2438" s="1" t="s">
        <v>42</v>
      </c>
      <c r="Q2438" s="1" t="s">
        <v>42</v>
      </c>
      <c r="R2438" s="1" t="s">
        <v>42</v>
      </c>
      <c r="S2438" s="1" t="s">
        <v>42</v>
      </c>
      <c r="T2438" s="1" t="s">
        <v>42</v>
      </c>
    </row>
    <row r="2439" spans="1:20" ht="20.100000000000001" customHeight="1" x14ac:dyDescent="0.3">
      <c r="A2439" s="27" t="s">
        <v>7712</v>
      </c>
      <c r="B2439" s="28">
        <v>0</v>
      </c>
      <c r="C2439" s="28">
        <v>0</v>
      </c>
      <c r="D2439" s="28">
        <v>0</v>
      </c>
      <c r="E2439" s="28">
        <v>0</v>
      </c>
      <c r="F2439" s="27" t="s">
        <v>42</v>
      </c>
      <c r="G2439" s="1" t="s">
        <v>1661</v>
      </c>
      <c r="H2439" s="1" t="s">
        <v>7713</v>
      </c>
      <c r="I2439" s="1" t="s">
        <v>42</v>
      </c>
      <c r="J2439" s="1" t="s">
        <v>42</v>
      </c>
      <c r="K2439" s="1" t="s">
        <v>42</v>
      </c>
      <c r="M2439" s="1" t="s">
        <v>42</v>
      </c>
      <c r="O2439" s="1" t="s">
        <v>42</v>
      </c>
      <c r="P2439" s="1" t="s">
        <v>42</v>
      </c>
      <c r="Q2439" s="1" t="s">
        <v>42</v>
      </c>
      <c r="R2439" s="1" t="s">
        <v>42</v>
      </c>
      <c r="S2439" s="1" t="s">
        <v>42</v>
      </c>
      <c r="T2439" s="1" t="s">
        <v>42</v>
      </c>
    </row>
    <row r="2440" spans="1:20" ht="20.100000000000001" customHeight="1" x14ac:dyDescent="0.3">
      <c r="A2440" s="27" t="s">
        <v>7812</v>
      </c>
      <c r="B2440" s="28">
        <v>0</v>
      </c>
      <c r="C2440" s="28">
        <v>0</v>
      </c>
      <c r="D2440" s="28">
        <v>0</v>
      </c>
      <c r="E2440" s="28">
        <v>0</v>
      </c>
      <c r="F2440" s="27" t="s">
        <v>42</v>
      </c>
      <c r="G2440" s="1" t="s">
        <v>1661</v>
      </c>
      <c r="H2440" s="1" t="s">
        <v>7713</v>
      </c>
      <c r="I2440" s="1" t="s">
        <v>7813</v>
      </c>
      <c r="J2440" s="1" t="s">
        <v>42</v>
      </c>
      <c r="K2440" s="1" t="s">
        <v>42</v>
      </c>
      <c r="M2440" s="1" t="s">
        <v>42</v>
      </c>
      <c r="O2440" s="1" t="s">
        <v>42</v>
      </c>
      <c r="P2440" s="1" t="s">
        <v>42</v>
      </c>
      <c r="Q2440" s="1" t="s">
        <v>42</v>
      </c>
      <c r="R2440" s="1" t="s">
        <v>42</v>
      </c>
      <c r="S2440" s="1" t="s">
        <v>42</v>
      </c>
      <c r="T2440" s="1" t="s">
        <v>42</v>
      </c>
    </row>
    <row r="2441" spans="1:20" ht="20.100000000000001" customHeight="1" x14ac:dyDescent="0.3">
      <c r="A2441" s="27" t="s">
        <v>7712</v>
      </c>
      <c r="B2441" s="28">
        <v>0</v>
      </c>
      <c r="C2441" s="28">
        <v>0</v>
      </c>
      <c r="D2441" s="28">
        <v>0</v>
      </c>
      <c r="E2441" s="28">
        <v>0</v>
      </c>
      <c r="F2441" s="27" t="s">
        <v>42</v>
      </c>
      <c r="G2441" s="1" t="s">
        <v>1661</v>
      </c>
      <c r="H2441" s="1" t="s">
        <v>7713</v>
      </c>
      <c r="I2441" s="1" t="s">
        <v>7712</v>
      </c>
      <c r="J2441" s="1" t="s">
        <v>42</v>
      </c>
      <c r="K2441" s="1" t="s">
        <v>42</v>
      </c>
      <c r="M2441" s="1" t="s">
        <v>42</v>
      </c>
      <c r="O2441" s="1" t="s">
        <v>42</v>
      </c>
      <c r="P2441" s="1" t="s">
        <v>42</v>
      </c>
      <c r="Q2441" s="1" t="s">
        <v>42</v>
      </c>
      <c r="R2441" s="1" t="s">
        <v>42</v>
      </c>
      <c r="S2441" s="1" t="s">
        <v>42</v>
      </c>
      <c r="T2441" s="1" t="s">
        <v>42</v>
      </c>
    </row>
    <row r="2442" spans="1:20" ht="20.100000000000001" customHeight="1" x14ac:dyDescent="0.3">
      <c r="A2442" s="27" t="s">
        <v>8887</v>
      </c>
      <c r="B2442" s="28">
        <v>0</v>
      </c>
      <c r="C2442" s="28">
        <v>0</v>
      </c>
      <c r="D2442" s="28">
        <v>0</v>
      </c>
      <c r="E2442" s="28">
        <v>0</v>
      </c>
      <c r="F2442" s="27" t="s">
        <v>42</v>
      </c>
      <c r="G2442" s="1" t="s">
        <v>1661</v>
      </c>
      <c r="H2442" s="1" t="s">
        <v>7713</v>
      </c>
      <c r="I2442" s="1" t="s">
        <v>8888</v>
      </c>
      <c r="J2442" s="1" t="s">
        <v>42</v>
      </c>
      <c r="K2442" s="1" t="s">
        <v>42</v>
      </c>
      <c r="M2442" s="1" t="s">
        <v>42</v>
      </c>
      <c r="O2442" s="1" t="s">
        <v>42</v>
      </c>
      <c r="P2442" s="1" t="s">
        <v>42</v>
      </c>
      <c r="Q2442" s="1" t="s">
        <v>42</v>
      </c>
      <c r="R2442" s="1" t="s">
        <v>42</v>
      </c>
      <c r="S2442" s="1" t="s">
        <v>42</v>
      </c>
      <c r="T2442" s="1" t="s">
        <v>42</v>
      </c>
    </row>
    <row r="2443" spans="1:20" ht="20.100000000000001" customHeight="1" x14ac:dyDescent="0.3">
      <c r="A2443" s="27" t="s">
        <v>8898</v>
      </c>
      <c r="B2443" s="28">
        <v>759.5</v>
      </c>
      <c r="C2443" s="28">
        <v>0</v>
      </c>
      <c r="D2443" s="28">
        <v>0</v>
      </c>
      <c r="E2443" s="28">
        <v>759.5</v>
      </c>
      <c r="F2443" s="27" t="s">
        <v>42</v>
      </c>
      <c r="G2443" s="1" t="s">
        <v>1661</v>
      </c>
      <c r="H2443" s="1" t="s">
        <v>7713</v>
      </c>
      <c r="I2443" s="1" t="s">
        <v>8380</v>
      </c>
      <c r="J2443" s="1" t="s">
        <v>42</v>
      </c>
      <c r="K2443" s="1" t="s">
        <v>42</v>
      </c>
      <c r="M2443" s="1" t="s">
        <v>42</v>
      </c>
      <c r="O2443" s="1" t="s">
        <v>42</v>
      </c>
      <c r="P2443" s="1" t="s">
        <v>42</v>
      </c>
      <c r="Q2443" s="1" t="s">
        <v>42</v>
      </c>
      <c r="R2443" s="1" t="s">
        <v>42</v>
      </c>
      <c r="S2443" s="1" t="s">
        <v>42</v>
      </c>
      <c r="T2443" s="1" t="s">
        <v>42</v>
      </c>
    </row>
    <row r="2444" spans="1:20" ht="20.100000000000001" customHeight="1" x14ac:dyDescent="0.3">
      <c r="A2444" s="27" t="s">
        <v>8899</v>
      </c>
      <c r="B2444" s="28">
        <v>0</v>
      </c>
      <c r="C2444" s="28">
        <v>5554.8</v>
      </c>
      <c r="D2444" s="28">
        <v>0</v>
      </c>
      <c r="E2444" s="28">
        <v>5554.8</v>
      </c>
      <c r="F2444" s="27" t="s">
        <v>42</v>
      </c>
      <c r="G2444" s="1" t="s">
        <v>1661</v>
      </c>
      <c r="H2444" s="1" t="s">
        <v>7713</v>
      </c>
      <c r="I2444" s="1" t="s">
        <v>8382</v>
      </c>
      <c r="J2444" s="1" t="s">
        <v>42</v>
      </c>
      <c r="K2444" s="1" t="s">
        <v>42</v>
      </c>
      <c r="M2444" s="1" t="s">
        <v>42</v>
      </c>
      <c r="O2444" s="1" t="s">
        <v>42</v>
      </c>
      <c r="P2444" s="1" t="s">
        <v>42</v>
      </c>
      <c r="Q2444" s="1" t="s">
        <v>42</v>
      </c>
      <c r="R2444" s="1" t="s">
        <v>42</v>
      </c>
      <c r="S2444" s="1" t="s">
        <v>42</v>
      </c>
      <c r="T2444" s="1" t="s">
        <v>42</v>
      </c>
    </row>
    <row r="2445" spans="1:20" ht="20.100000000000001" customHeight="1" x14ac:dyDescent="0.3">
      <c r="A2445" s="27" t="s">
        <v>8900</v>
      </c>
      <c r="B2445" s="28">
        <v>0</v>
      </c>
      <c r="C2445" s="28">
        <v>0</v>
      </c>
      <c r="D2445" s="28">
        <v>1305.5999999999999</v>
      </c>
      <c r="E2445" s="28">
        <v>1305.5999999999999</v>
      </c>
      <c r="F2445" s="27" t="s">
        <v>42</v>
      </c>
      <c r="G2445" s="1" t="s">
        <v>1661</v>
      </c>
      <c r="H2445" s="1" t="s">
        <v>7713</v>
      </c>
      <c r="I2445" s="1" t="s">
        <v>8384</v>
      </c>
      <c r="J2445" s="1" t="s">
        <v>42</v>
      </c>
      <c r="K2445" s="1" t="s">
        <v>42</v>
      </c>
      <c r="M2445" s="1" t="s">
        <v>42</v>
      </c>
      <c r="O2445" s="1" t="s">
        <v>42</v>
      </c>
      <c r="P2445" s="1" t="s">
        <v>42</v>
      </c>
      <c r="Q2445" s="1" t="s">
        <v>42</v>
      </c>
      <c r="R2445" s="1" t="s">
        <v>42</v>
      </c>
      <c r="S2445" s="1" t="s">
        <v>42</v>
      </c>
      <c r="T2445" s="1" t="s">
        <v>42</v>
      </c>
    </row>
    <row r="2446" spans="1:20" ht="20.100000000000001" customHeight="1" x14ac:dyDescent="0.3">
      <c r="A2446" s="27" t="s">
        <v>7742</v>
      </c>
      <c r="B2446" s="28">
        <v>759.5</v>
      </c>
      <c r="C2446" s="28">
        <v>5554.8</v>
      </c>
      <c r="D2446" s="28">
        <v>1305.5999999999999</v>
      </c>
      <c r="E2446" s="28">
        <v>7619.9</v>
      </c>
      <c r="F2446" s="27" t="s">
        <v>42</v>
      </c>
      <c r="G2446" s="1" t="s">
        <v>1661</v>
      </c>
      <c r="H2446" s="1" t="s">
        <v>7713</v>
      </c>
      <c r="I2446" s="1" t="s">
        <v>7743</v>
      </c>
      <c r="J2446" s="1" t="s">
        <v>42</v>
      </c>
      <c r="K2446" s="1" t="s">
        <v>42</v>
      </c>
      <c r="M2446" s="1" t="s">
        <v>42</v>
      </c>
      <c r="O2446" s="1" t="s">
        <v>42</v>
      </c>
      <c r="P2446" s="1" t="s">
        <v>42</v>
      </c>
      <c r="Q2446" s="1" t="s">
        <v>42</v>
      </c>
      <c r="R2446" s="1" t="s">
        <v>42</v>
      </c>
      <c r="S2446" s="1" t="s">
        <v>42</v>
      </c>
      <c r="T2446" s="1" t="s">
        <v>42</v>
      </c>
    </row>
    <row r="2447" spans="1:20" ht="20.100000000000001" customHeight="1" x14ac:dyDescent="0.3">
      <c r="A2447" s="27" t="s">
        <v>7712</v>
      </c>
      <c r="B2447" s="28">
        <v>0</v>
      </c>
      <c r="C2447" s="28">
        <v>0</v>
      </c>
      <c r="D2447" s="28">
        <v>0</v>
      </c>
      <c r="E2447" s="28">
        <v>0</v>
      </c>
      <c r="F2447" s="27" t="s">
        <v>42</v>
      </c>
      <c r="G2447" s="1" t="s">
        <v>1661</v>
      </c>
      <c r="H2447" s="1" t="s">
        <v>7713</v>
      </c>
      <c r="I2447" s="1" t="s">
        <v>42</v>
      </c>
      <c r="J2447" s="1" t="s">
        <v>42</v>
      </c>
      <c r="K2447" s="1" t="s">
        <v>42</v>
      </c>
      <c r="M2447" s="1" t="s">
        <v>42</v>
      </c>
      <c r="O2447" s="1" t="s">
        <v>42</v>
      </c>
      <c r="P2447" s="1" t="s">
        <v>42</v>
      </c>
      <c r="Q2447" s="1" t="s">
        <v>42</v>
      </c>
      <c r="R2447" s="1" t="s">
        <v>42</v>
      </c>
      <c r="S2447" s="1" t="s">
        <v>42</v>
      </c>
      <c r="T2447" s="1" t="s">
        <v>42</v>
      </c>
    </row>
    <row r="2448" spans="1:20" ht="20.100000000000001" customHeight="1" x14ac:dyDescent="0.3">
      <c r="A2448" s="27" t="s">
        <v>8366</v>
      </c>
      <c r="B2448" s="28">
        <v>0</v>
      </c>
      <c r="C2448" s="28">
        <v>0</v>
      </c>
      <c r="D2448" s="28">
        <v>0</v>
      </c>
      <c r="E2448" s="28">
        <v>0</v>
      </c>
      <c r="F2448" s="27" t="s">
        <v>42</v>
      </c>
      <c r="G2448" s="1" t="s">
        <v>1661</v>
      </c>
      <c r="H2448" s="1" t="s">
        <v>7713</v>
      </c>
      <c r="I2448" s="1" t="s">
        <v>8367</v>
      </c>
      <c r="J2448" s="1" t="s">
        <v>42</v>
      </c>
      <c r="K2448" s="1" t="s">
        <v>42</v>
      </c>
      <c r="M2448" s="1" t="s">
        <v>42</v>
      </c>
      <c r="O2448" s="1" t="s">
        <v>42</v>
      </c>
      <c r="P2448" s="1" t="s">
        <v>42</v>
      </c>
      <c r="Q2448" s="1" t="s">
        <v>42</v>
      </c>
      <c r="R2448" s="1" t="s">
        <v>42</v>
      </c>
      <c r="S2448" s="1" t="s">
        <v>42</v>
      </c>
      <c r="T2448" s="1" t="s">
        <v>42</v>
      </c>
    </row>
    <row r="2449" spans="1:20" ht="20.100000000000001" customHeight="1" x14ac:dyDescent="0.3">
      <c r="A2449" s="27" t="s">
        <v>8901</v>
      </c>
      <c r="B2449" s="28">
        <v>502.4</v>
      </c>
      <c r="C2449" s="28">
        <v>0</v>
      </c>
      <c r="D2449" s="28">
        <v>0</v>
      </c>
      <c r="E2449" s="28">
        <v>502.4</v>
      </c>
      <c r="F2449" s="27" t="s">
        <v>42</v>
      </c>
      <c r="G2449" s="1" t="s">
        <v>1661</v>
      </c>
      <c r="H2449" s="1" t="s">
        <v>7713</v>
      </c>
      <c r="I2449" s="1" t="s">
        <v>8336</v>
      </c>
      <c r="J2449" s="1" t="s">
        <v>42</v>
      </c>
      <c r="K2449" s="1" t="s">
        <v>42</v>
      </c>
      <c r="M2449" s="1" t="s">
        <v>42</v>
      </c>
      <c r="O2449" s="1" t="s">
        <v>42</v>
      </c>
      <c r="P2449" s="1" t="s">
        <v>42</v>
      </c>
      <c r="Q2449" s="1" t="s">
        <v>42</v>
      </c>
      <c r="R2449" s="1" t="s">
        <v>42</v>
      </c>
      <c r="S2449" s="1" t="s">
        <v>42</v>
      </c>
      <c r="T2449" s="1" t="s">
        <v>42</v>
      </c>
    </row>
    <row r="2450" spans="1:20" ht="20.100000000000001" customHeight="1" x14ac:dyDescent="0.3">
      <c r="A2450" s="27" t="s">
        <v>8902</v>
      </c>
      <c r="B2450" s="28">
        <v>0</v>
      </c>
      <c r="C2450" s="28">
        <v>4684.8999999999996</v>
      </c>
      <c r="D2450" s="28">
        <v>0</v>
      </c>
      <c r="E2450" s="28">
        <v>4684.8999999999996</v>
      </c>
      <c r="F2450" s="27" t="s">
        <v>42</v>
      </c>
      <c r="G2450" s="1" t="s">
        <v>1661</v>
      </c>
      <c r="H2450" s="1" t="s">
        <v>7713</v>
      </c>
      <c r="I2450" s="1" t="s">
        <v>8338</v>
      </c>
      <c r="J2450" s="1" t="s">
        <v>42</v>
      </c>
      <c r="K2450" s="1" t="s">
        <v>42</v>
      </c>
      <c r="M2450" s="1" t="s">
        <v>42</v>
      </c>
      <c r="O2450" s="1" t="s">
        <v>42</v>
      </c>
      <c r="P2450" s="1" t="s">
        <v>42</v>
      </c>
      <c r="Q2450" s="1" t="s">
        <v>42</v>
      </c>
      <c r="R2450" s="1" t="s">
        <v>42</v>
      </c>
      <c r="S2450" s="1" t="s">
        <v>42</v>
      </c>
      <c r="T2450" s="1" t="s">
        <v>42</v>
      </c>
    </row>
    <row r="2451" spans="1:20" ht="20.100000000000001" customHeight="1" x14ac:dyDescent="0.3">
      <c r="A2451" s="27" t="s">
        <v>8903</v>
      </c>
      <c r="B2451" s="28">
        <v>0</v>
      </c>
      <c r="C2451" s="28">
        <v>0</v>
      </c>
      <c r="D2451" s="28">
        <v>613.79999999999995</v>
      </c>
      <c r="E2451" s="28">
        <v>613.79999999999995</v>
      </c>
      <c r="F2451" s="27" t="s">
        <v>42</v>
      </c>
      <c r="G2451" s="1" t="s">
        <v>1661</v>
      </c>
      <c r="H2451" s="1" t="s">
        <v>7713</v>
      </c>
      <c r="I2451" s="1" t="s">
        <v>8340</v>
      </c>
      <c r="J2451" s="1" t="s">
        <v>42</v>
      </c>
      <c r="K2451" s="1" t="s">
        <v>42</v>
      </c>
      <c r="M2451" s="1" t="s">
        <v>42</v>
      </c>
      <c r="O2451" s="1" t="s">
        <v>42</v>
      </c>
      <c r="P2451" s="1" t="s">
        <v>42</v>
      </c>
      <c r="Q2451" s="1" t="s">
        <v>42</v>
      </c>
      <c r="R2451" s="1" t="s">
        <v>42</v>
      </c>
      <c r="S2451" s="1" t="s">
        <v>42</v>
      </c>
      <c r="T2451" s="1" t="s">
        <v>42</v>
      </c>
    </row>
    <row r="2452" spans="1:20" ht="20.100000000000001" customHeight="1" x14ac:dyDescent="0.3">
      <c r="A2452" s="27" t="s">
        <v>7742</v>
      </c>
      <c r="B2452" s="28">
        <v>502.4</v>
      </c>
      <c r="C2452" s="28">
        <v>4684.8999999999996</v>
      </c>
      <c r="D2452" s="28">
        <v>613.79999999999995</v>
      </c>
      <c r="E2452" s="28">
        <v>5801.1</v>
      </c>
      <c r="F2452" s="27" t="s">
        <v>42</v>
      </c>
      <c r="G2452" s="1" t="s">
        <v>1661</v>
      </c>
      <c r="H2452" s="1" t="s">
        <v>7713</v>
      </c>
      <c r="I2452" s="1" t="s">
        <v>7743</v>
      </c>
      <c r="J2452" s="1" t="s">
        <v>42</v>
      </c>
      <c r="K2452" s="1" t="s">
        <v>42</v>
      </c>
      <c r="M2452" s="1" t="s">
        <v>42</v>
      </c>
      <c r="O2452" s="1" t="s">
        <v>42</v>
      </c>
      <c r="P2452" s="1" t="s">
        <v>42</v>
      </c>
      <c r="Q2452" s="1" t="s">
        <v>42</v>
      </c>
      <c r="R2452" s="1" t="s">
        <v>42</v>
      </c>
      <c r="S2452" s="1" t="s">
        <v>42</v>
      </c>
      <c r="T2452" s="1" t="s">
        <v>42</v>
      </c>
    </row>
    <row r="2453" spans="1:20" ht="20.100000000000001" customHeight="1" x14ac:dyDescent="0.3">
      <c r="A2453" s="27" t="s">
        <v>7712</v>
      </c>
      <c r="B2453" s="28">
        <v>0</v>
      </c>
      <c r="C2453" s="28">
        <v>0</v>
      </c>
      <c r="D2453" s="28">
        <v>0</v>
      </c>
      <c r="E2453" s="28">
        <v>0</v>
      </c>
      <c r="F2453" s="27" t="s">
        <v>42</v>
      </c>
      <c r="G2453" s="1" t="s">
        <v>1661</v>
      </c>
      <c r="H2453" s="1" t="s">
        <v>7713</v>
      </c>
      <c r="I2453" s="1" t="s">
        <v>42</v>
      </c>
      <c r="J2453" s="1" t="s">
        <v>42</v>
      </c>
      <c r="K2453" s="1" t="s">
        <v>42</v>
      </c>
      <c r="M2453" s="1" t="s">
        <v>42</v>
      </c>
      <c r="O2453" s="1" t="s">
        <v>42</v>
      </c>
      <c r="P2453" s="1" t="s">
        <v>42</v>
      </c>
      <c r="Q2453" s="1" t="s">
        <v>42</v>
      </c>
      <c r="R2453" s="1" t="s">
        <v>42</v>
      </c>
      <c r="S2453" s="1" t="s">
        <v>42</v>
      </c>
      <c r="T2453" s="1" t="s">
        <v>42</v>
      </c>
    </row>
    <row r="2454" spans="1:20" ht="20.100000000000001" customHeight="1" x14ac:dyDescent="0.3">
      <c r="A2454" s="27" t="s">
        <v>8904</v>
      </c>
      <c r="B2454" s="28">
        <v>0</v>
      </c>
      <c r="C2454" s="28">
        <v>0</v>
      </c>
      <c r="D2454" s="28">
        <v>146.80000000000001</v>
      </c>
      <c r="E2454" s="28">
        <v>146.80000000000001</v>
      </c>
      <c r="F2454" s="27" t="s">
        <v>42</v>
      </c>
      <c r="G2454" s="1" t="s">
        <v>1661</v>
      </c>
      <c r="H2454" s="1" t="s">
        <v>7713</v>
      </c>
      <c r="I2454" s="1" t="s">
        <v>8825</v>
      </c>
      <c r="J2454" s="1" t="s">
        <v>42</v>
      </c>
      <c r="K2454" s="1" t="s">
        <v>42</v>
      </c>
      <c r="M2454" s="1" t="s">
        <v>42</v>
      </c>
      <c r="O2454" s="1" t="s">
        <v>42</v>
      </c>
      <c r="P2454" s="1" t="s">
        <v>42</v>
      </c>
      <c r="Q2454" s="1" t="s">
        <v>42</v>
      </c>
      <c r="R2454" s="1" t="s">
        <v>42</v>
      </c>
      <c r="S2454" s="1" t="s">
        <v>42</v>
      </c>
      <c r="T2454" s="1" t="s">
        <v>42</v>
      </c>
    </row>
    <row r="2455" spans="1:20" ht="20.100000000000001" customHeight="1" x14ac:dyDescent="0.3">
      <c r="A2455" s="27" t="s">
        <v>7742</v>
      </c>
      <c r="B2455" s="28">
        <v>0</v>
      </c>
      <c r="C2455" s="28">
        <v>0</v>
      </c>
      <c r="D2455" s="28">
        <v>146.80000000000001</v>
      </c>
      <c r="E2455" s="28">
        <v>146.80000000000001</v>
      </c>
      <c r="F2455" s="27" t="s">
        <v>42</v>
      </c>
      <c r="G2455" s="1" t="s">
        <v>1661</v>
      </c>
      <c r="H2455" s="1" t="s">
        <v>7713</v>
      </c>
      <c r="I2455" s="1" t="s">
        <v>7743</v>
      </c>
      <c r="J2455" s="1" t="s">
        <v>42</v>
      </c>
      <c r="K2455" s="1" t="s">
        <v>42</v>
      </c>
      <c r="M2455" s="1" t="s">
        <v>42</v>
      </c>
      <c r="O2455" s="1" t="s">
        <v>42</v>
      </c>
      <c r="P2455" s="1" t="s">
        <v>42</v>
      </c>
      <c r="Q2455" s="1" t="s">
        <v>42</v>
      </c>
      <c r="R2455" s="1" t="s">
        <v>42</v>
      </c>
      <c r="S2455" s="1" t="s">
        <v>42</v>
      </c>
      <c r="T2455" s="1" t="s">
        <v>42</v>
      </c>
    </row>
    <row r="2456" spans="1:20" ht="20.100000000000001" customHeight="1" x14ac:dyDescent="0.3">
      <c r="A2456" s="27" t="s">
        <v>7768</v>
      </c>
      <c r="B2456" s="29">
        <v>1261</v>
      </c>
      <c r="C2456" s="29">
        <v>17584</v>
      </c>
      <c r="D2456" s="29">
        <v>2066</v>
      </c>
      <c r="E2456" s="29">
        <v>20911</v>
      </c>
      <c r="F2456" s="30"/>
    </row>
    <row r="2457" spans="1:20" ht="20.100000000000001" customHeight="1" x14ac:dyDescent="0.3">
      <c r="A2457" s="30"/>
      <c r="B2457" s="30"/>
      <c r="C2457" s="30"/>
      <c r="D2457" s="30"/>
      <c r="E2457" s="30"/>
      <c r="F2457" s="30"/>
    </row>
    <row r="2458" spans="1:20" ht="20.100000000000001" customHeight="1" x14ac:dyDescent="0.3">
      <c r="A2458" s="30" t="s">
        <v>8905</v>
      </c>
      <c r="B2458" s="30"/>
      <c r="C2458" s="30"/>
      <c r="D2458" s="30"/>
      <c r="E2458" s="30"/>
      <c r="F2458" s="27" t="s">
        <v>42</v>
      </c>
      <c r="G2458" s="1" t="s">
        <v>1664</v>
      </c>
      <c r="I2458" s="1" t="s">
        <v>1636</v>
      </c>
      <c r="J2458" s="1" t="s">
        <v>1662</v>
      </c>
      <c r="K2458" s="1" t="s">
        <v>65</v>
      </c>
    </row>
    <row r="2459" spans="1:20" ht="20.100000000000001" customHeight="1" x14ac:dyDescent="0.3">
      <c r="A2459" s="27" t="s">
        <v>42</v>
      </c>
      <c r="B2459" s="28"/>
      <c r="C2459" s="28"/>
      <c r="D2459" s="28"/>
      <c r="E2459" s="28"/>
      <c r="F2459" s="27" t="s">
        <v>42</v>
      </c>
      <c r="G2459" s="1" t="s">
        <v>1664</v>
      </c>
      <c r="H2459" s="1" t="s">
        <v>7711</v>
      </c>
      <c r="I2459" s="1" t="s">
        <v>42</v>
      </c>
      <c r="J2459" s="1" t="s">
        <v>42</v>
      </c>
      <c r="K2459" s="1" t="s">
        <v>42</v>
      </c>
      <c r="L2459">
        <v>1</v>
      </c>
      <c r="M2459" s="1" t="s">
        <v>42</v>
      </c>
      <c r="O2459" s="1" t="s">
        <v>42</v>
      </c>
      <c r="P2459" s="1" t="s">
        <v>42</v>
      </c>
      <c r="Q2459" s="1" t="s">
        <v>42</v>
      </c>
      <c r="R2459" s="1" t="s">
        <v>42</v>
      </c>
      <c r="S2459" s="1" t="s">
        <v>42</v>
      </c>
      <c r="T2459" s="1" t="s">
        <v>42</v>
      </c>
    </row>
    <row r="2460" spans="1:20" ht="20.100000000000001" customHeight="1" x14ac:dyDescent="0.3">
      <c r="A2460" s="27" t="s">
        <v>8805</v>
      </c>
      <c r="B2460" s="28">
        <v>0</v>
      </c>
      <c r="C2460" s="28">
        <v>0</v>
      </c>
      <c r="D2460" s="28">
        <v>0</v>
      </c>
      <c r="E2460" s="28">
        <v>0</v>
      </c>
      <c r="F2460" s="27" t="s">
        <v>42</v>
      </c>
      <c r="G2460" s="1" t="s">
        <v>1664</v>
      </c>
      <c r="H2460" s="1" t="s">
        <v>7713</v>
      </c>
      <c r="I2460" s="1" t="s">
        <v>8805</v>
      </c>
      <c r="J2460" s="1" t="s">
        <v>42</v>
      </c>
      <c r="K2460" s="1" t="s">
        <v>42</v>
      </c>
      <c r="M2460" s="1" t="s">
        <v>42</v>
      </c>
      <c r="O2460" s="1" t="s">
        <v>42</v>
      </c>
      <c r="P2460" s="1" t="s">
        <v>42</v>
      </c>
      <c r="Q2460" s="1" t="s">
        <v>42</v>
      </c>
      <c r="R2460" s="1" t="s">
        <v>42</v>
      </c>
      <c r="S2460" s="1" t="s">
        <v>42</v>
      </c>
      <c r="T2460" s="1" t="s">
        <v>42</v>
      </c>
    </row>
    <row r="2461" spans="1:20" ht="20.100000000000001" customHeight="1" x14ac:dyDescent="0.3">
      <c r="A2461" s="27" t="s">
        <v>8849</v>
      </c>
      <c r="B2461" s="28">
        <v>0</v>
      </c>
      <c r="C2461" s="28">
        <v>0</v>
      </c>
      <c r="D2461" s="28">
        <v>0</v>
      </c>
      <c r="E2461" s="28">
        <v>0</v>
      </c>
      <c r="F2461" s="27" t="s">
        <v>42</v>
      </c>
      <c r="G2461" s="1" t="s">
        <v>1664</v>
      </c>
      <c r="H2461" s="1" t="s">
        <v>7713</v>
      </c>
      <c r="I2461" s="1" t="s">
        <v>8850</v>
      </c>
      <c r="J2461" s="1" t="s">
        <v>42</v>
      </c>
      <c r="K2461" s="1" t="s">
        <v>42</v>
      </c>
      <c r="M2461" s="1" t="s">
        <v>42</v>
      </c>
      <c r="O2461" s="1" t="s">
        <v>42</v>
      </c>
      <c r="P2461" s="1" t="s">
        <v>42</v>
      </c>
      <c r="Q2461" s="1" t="s">
        <v>42</v>
      </c>
      <c r="R2461" s="1" t="s">
        <v>42</v>
      </c>
      <c r="S2461" s="1" t="s">
        <v>42</v>
      </c>
      <c r="T2461" s="1" t="s">
        <v>42</v>
      </c>
    </row>
    <row r="2462" spans="1:20" ht="20.100000000000001" customHeight="1" x14ac:dyDescent="0.3">
      <c r="A2462" s="27" t="s">
        <v>8851</v>
      </c>
      <c r="B2462" s="28">
        <v>0</v>
      </c>
      <c r="C2462" s="28">
        <v>0</v>
      </c>
      <c r="D2462" s="28">
        <v>0</v>
      </c>
      <c r="E2462" s="28">
        <v>0</v>
      </c>
      <c r="F2462" s="27" t="s">
        <v>42</v>
      </c>
      <c r="G2462" s="1" t="s">
        <v>1664</v>
      </c>
      <c r="H2462" s="1" t="s">
        <v>7713</v>
      </c>
      <c r="I2462" s="1" t="s">
        <v>8809</v>
      </c>
      <c r="J2462" s="1" t="s">
        <v>42</v>
      </c>
      <c r="K2462" s="1" t="s">
        <v>42</v>
      </c>
      <c r="M2462" s="1" t="s">
        <v>42</v>
      </c>
      <c r="O2462" s="1" t="s">
        <v>42</v>
      </c>
      <c r="P2462" s="1" t="s">
        <v>42</v>
      </c>
      <c r="Q2462" s="1" t="s">
        <v>42</v>
      </c>
      <c r="R2462" s="1" t="s">
        <v>42</v>
      </c>
      <c r="S2462" s="1" t="s">
        <v>42</v>
      </c>
      <c r="T2462" s="1" t="s">
        <v>42</v>
      </c>
    </row>
    <row r="2463" spans="1:20" ht="20.100000000000001" customHeight="1" x14ac:dyDescent="0.3">
      <c r="A2463" s="27" t="s">
        <v>7712</v>
      </c>
      <c r="B2463" s="28">
        <v>0</v>
      </c>
      <c r="C2463" s="28">
        <v>0</v>
      </c>
      <c r="D2463" s="28">
        <v>0</v>
      </c>
      <c r="E2463" s="28">
        <v>0</v>
      </c>
      <c r="F2463" s="27" t="s">
        <v>42</v>
      </c>
      <c r="G2463" s="1" t="s">
        <v>1664</v>
      </c>
      <c r="H2463" s="1" t="s">
        <v>7713</v>
      </c>
      <c r="I2463" s="1" t="s">
        <v>7712</v>
      </c>
      <c r="J2463" s="1" t="s">
        <v>42</v>
      </c>
      <c r="K2463" s="1" t="s">
        <v>42</v>
      </c>
      <c r="M2463" s="1" t="s">
        <v>42</v>
      </c>
      <c r="O2463" s="1" t="s">
        <v>42</v>
      </c>
      <c r="P2463" s="1" t="s">
        <v>42</v>
      </c>
      <c r="Q2463" s="1" t="s">
        <v>42</v>
      </c>
      <c r="R2463" s="1" t="s">
        <v>42</v>
      </c>
      <c r="S2463" s="1" t="s">
        <v>42</v>
      </c>
      <c r="T2463" s="1" t="s">
        <v>42</v>
      </c>
    </row>
    <row r="2464" spans="1:20" ht="20.100000000000001" customHeight="1" x14ac:dyDescent="0.3">
      <c r="A2464" s="27" t="s">
        <v>7718</v>
      </c>
      <c r="B2464" s="28">
        <v>0</v>
      </c>
      <c r="C2464" s="28">
        <v>0</v>
      </c>
      <c r="D2464" s="28">
        <v>0</v>
      </c>
      <c r="E2464" s="28">
        <v>0</v>
      </c>
      <c r="F2464" s="27" t="s">
        <v>42</v>
      </c>
      <c r="G2464" s="1" t="s">
        <v>1664</v>
      </c>
      <c r="H2464" s="1" t="s">
        <v>7713</v>
      </c>
      <c r="I2464" s="1" t="s">
        <v>7719</v>
      </c>
      <c r="J2464" s="1" t="s">
        <v>42</v>
      </c>
      <c r="K2464" s="1" t="s">
        <v>42</v>
      </c>
      <c r="M2464" s="1" t="s">
        <v>42</v>
      </c>
      <c r="O2464" s="1" t="s">
        <v>42</v>
      </c>
      <c r="P2464" s="1" t="s">
        <v>42</v>
      </c>
      <c r="Q2464" s="1" t="s">
        <v>42</v>
      </c>
      <c r="R2464" s="1" t="s">
        <v>42</v>
      </c>
      <c r="S2464" s="1" t="s">
        <v>42</v>
      </c>
      <c r="T2464" s="1" t="s">
        <v>42</v>
      </c>
    </row>
    <row r="2465" spans="1:20" ht="20.100000000000001" customHeight="1" x14ac:dyDescent="0.3">
      <c r="A2465" s="27" t="s">
        <v>7712</v>
      </c>
      <c r="B2465" s="28">
        <v>0</v>
      </c>
      <c r="C2465" s="28">
        <v>0</v>
      </c>
      <c r="D2465" s="28">
        <v>0</v>
      </c>
      <c r="E2465" s="28">
        <v>0</v>
      </c>
      <c r="F2465" s="27" t="s">
        <v>42</v>
      </c>
      <c r="G2465" s="1" t="s">
        <v>1664</v>
      </c>
      <c r="H2465" s="1" t="s">
        <v>7713</v>
      </c>
      <c r="I2465" s="1" t="s">
        <v>42</v>
      </c>
      <c r="J2465" s="1" t="s">
        <v>42</v>
      </c>
      <c r="K2465" s="1" t="s">
        <v>42</v>
      </c>
      <c r="M2465" s="1" t="s">
        <v>42</v>
      </c>
      <c r="O2465" s="1" t="s">
        <v>42</v>
      </c>
      <c r="P2465" s="1" t="s">
        <v>42</v>
      </c>
      <c r="Q2465" s="1" t="s">
        <v>42</v>
      </c>
      <c r="R2465" s="1" t="s">
        <v>42</v>
      </c>
      <c r="S2465" s="1" t="s">
        <v>42</v>
      </c>
      <c r="T2465" s="1" t="s">
        <v>42</v>
      </c>
    </row>
    <row r="2466" spans="1:20" ht="20.100000000000001" customHeight="1" x14ac:dyDescent="0.3">
      <c r="A2466" s="27" t="s">
        <v>8225</v>
      </c>
      <c r="B2466" s="28">
        <v>0</v>
      </c>
      <c r="C2466" s="28">
        <v>0</v>
      </c>
      <c r="D2466" s="28">
        <v>0</v>
      </c>
      <c r="E2466" s="28">
        <v>0</v>
      </c>
      <c r="F2466" s="27" t="s">
        <v>42</v>
      </c>
      <c r="G2466" s="1" t="s">
        <v>1664</v>
      </c>
      <c r="H2466" s="1" t="s">
        <v>7713</v>
      </c>
      <c r="I2466" s="1" t="s">
        <v>8226</v>
      </c>
      <c r="J2466" s="1" t="s">
        <v>42</v>
      </c>
      <c r="K2466" s="1" t="s">
        <v>42</v>
      </c>
      <c r="M2466" s="1" t="s">
        <v>42</v>
      </c>
      <c r="O2466" s="1" t="s">
        <v>42</v>
      </c>
      <c r="P2466" s="1" t="s">
        <v>42</v>
      </c>
      <c r="Q2466" s="1" t="s">
        <v>42</v>
      </c>
      <c r="R2466" s="1" t="s">
        <v>42</v>
      </c>
      <c r="S2466" s="1" t="s">
        <v>42</v>
      </c>
      <c r="T2466" s="1" t="s">
        <v>42</v>
      </c>
    </row>
    <row r="2467" spans="1:20" ht="20.100000000000001" customHeight="1" x14ac:dyDescent="0.3">
      <c r="A2467" s="27" t="s">
        <v>8684</v>
      </c>
      <c r="B2467" s="28">
        <v>0</v>
      </c>
      <c r="C2467" s="28">
        <v>0</v>
      </c>
      <c r="D2467" s="28">
        <v>0</v>
      </c>
      <c r="E2467" s="28">
        <v>0</v>
      </c>
      <c r="F2467" s="27" t="s">
        <v>42</v>
      </c>
      <c r="G2467" s="1" t="s">
        <v>1664</v>
      </c>
      <c r="H2467" s="1" t="s">
        <v>7713</v>
      </c>
      <c r="I2467" s="1" t="s">
        <v>8685</v>
      </c>
      <c r="J2467" s="1" t="s">
        <v>42</v>
      </c>
      <c r="K2467" s="1" t="s">
        <v>42</v>
      </c>
      <c r="M2467" s="1" t="s">
        <v>42</v>
      </c>
      <c r="O2467" s="1" t="s">
        <v>42</v>
      </c>
      <c r="P2467" s="1" t="s">
        <v>42</v>
      </c>
      <c r="Q2467" s="1" t="s">
        <v>42</v>
      </c>
      <c r="R2467" s="1" t="s">
        <v>42</v>
      </c>
      <c r="S2467" s="1" t="s">
        <v>42</v>
      </c>
      <c r="T2467" s="1" t="s">
        <v>42</v>
      </c>
    </row>
    <row r="2468" spans="1:20" ht="20.100000000000001" customHeight="1" x14ac:dyDescent="0.3">
      <c r="A2468" s="27" t="s">
        <v>8883</v>
      </c>
      <c r="B2468" s="28">
        <v>0</v>
      </c>
      <c r="C2468" s="28">
        <v>0</v>
      </c>
      <c r="D2468" s="28">
        <v>0</v>
      </c>
      <c r="E2468" s="28">
        <v>0</v>
      </c>
      <c r="F2468" s="27" t="s">
        <v>42</v>
      </c>
      <c r="G2468" s="1" t="s">
        <v>1664</v>
      </c>
      <c r="H2468" s="1" t="s">
        <v>7713</v>
      </c>
      <c r="I2468" s="1" t="s">
        <v>8884</v>
      </c>
      <c r="J2468" s="1" t="s">
        <v>42</v>
      </c>
      <c r="K2468" s="1" t="s">
        <v>42</v>
      </c>
      <c r="M2468" s="1" t="s">
        <v>42</v>
      </c>
      <c r="O2468" s="1" t="s">
        <v>42</v>
      </c>
      <c r="P2468" s="1" t="s">
        <v>42</v>
      </c>
      <c r="Q2468" s="1" t="s">
        <v>42</v>
      </c>
      <c r="R2468" s="1" t="s">
        <v>42</v>
      </c>
      <c r="S2468" s="1" t="s">
        <v>42</v>
      </c>
      <c r="T2468" s="1" t="s">
        <v>42</v>
      </c>
    </row>
    <row r="2469" spans="1:20" ht="20.100000000000001" customHeight="1" x14ac:dyDescent="0.3">
      <c r="A2469" s="27" t="s">
        <v>8906</v>
      </c>
      <c r="B2469" s="28">
        <v>0</v>
      </c>
      <c r="C2469" s="28">
        <v>5653</v>
      </c>
      <c r="D2469" s="28">
        <v>0</v>
      </c>
      <c r="E2469" s="28">
        <v>5653</v>
      </c>
      <c r="F2469" s="27" t="s">
        <v>42</v>
      </c>
      <c r="G2469" s="1" t="s">
        <v>1664</v>
      </c>
      <c r="H2469" s="1" t="s">
        <v>7713</v>
      </c>
      <c r="I2469" s="1" t="s">
        <v>8886</v>
      </c>
      <c r="J2469" s="1" t="s">
        <v>42</v>
      </c>
      <c r="K2469" s="1" t="s">
        <v>42</v>
      </c>
      <c r="M2469" s="1" t="s">
        <v>42</v>
      </c>
      <c r="O2469" s="1" t="s">
        <v>42</v>
      </c>
      <c r="P2469" s="1" t="s">
        <v>42</v>
      </c>
      <c r="Q2469" s="1" t="s">
        <v>42</v>
      </c>
      <c r="R2469" s="1" t="s">
        <v>42</v>
      </c>
      <c r="S2469" s="1" t="s">
        <v>42</v>
      </c>
      <c r="T2469" s="1" t="s">
        <v>42</v>
      </c>
    </row>
    <row r="2470" spans="1:20" ht="20.100000000000001" customHeight="1" x14ac:dyDescent="0.3">
      <c r="A2470" s="27" t="s">
        <v>7726</v>
      </c>
      <c r="B2470" s="28">
        <v>0</v>
      </c>
      <c r="C2470" s="28">
        <v>0</v>
      </c>
      <c r="D2470" s="28">
        <v>0</v>
      </c>
      <c r="E2470" s="28">
        <v>0</v>
      </c>
      <c r="F2470" s="27" t="s">
        <v>42</v>
      </c>
      <c r="G2470" s="1" t="s">
        <v>1664</v>
      </c>
      <c r="H2470" s="1" t="s">
        <v>7713</v>
      </c>
      <c r="I2470" s="1" t="s">
        <v>7727</v>
      </c>
      <c r="J2470" s="1" t="s">
        <v>42</v>
      </c>
      <c r="K2470" s="1" t="s">
        <v>42</v>
      </c>
      <c r="M2470" s="1" t="s">
        <v>42</v>
      </c>
      <c r="O2470" s="1" t="s">
        <v>42</v>
      </c>
      <c r="P2470" s="1" t="s">
        <v>42</v>
      </c>
      <c r="Q2470" s="1" t="s">
        <v>42</v>
      </c>
      <c r="R2470" s="1" t="s">
        <v>42</v>
      </c>
      <c r="S2470" s="1" t="s">
        <v>42</v>
      </c>
      <c r="T2470" s="1" t="s">
        <v>42</v>
      </c>
    </row>
    <row r="2471" spans="1:20" ht="20.100000000000001" customHeight="1" x14ac:dyDescent="0.3">
      <c r="A2471" s="27" t="s">
        <v>8853</v>
      </c>
      <c r="B2471" s="28">
        <v>0</v>
      </c>
      <c r="C2471" s="28">
        <v>2150.8000000000002</v>
      </c>
      <c r="D2471" s="28">
        <v>0</v>
      </c>
      <c r="E2471" s="28">
        <v>2150.8000000000002</v>
      </c>
      <c r="F2471" s="27" t="s">
        <v>42</v>
      </c>
      <c r="G2471" s="1" t="s">
        <v>1664</v>
      </c>
      <c r="H2471" s="1" t="s">
        <v>7713</v>
      </c>
      <c r="I2471" s="1" t="s">
        <v>8815</v>
      </c>
      <c r="J2471" s="1" t="s">
        <v>42</v>
      </c>
      <c r="K2471" s="1" t="s">
        <v>42</v>
      </c>
      <c r="M2471" s="1" t="s">
        <v>42</v>
      </c>
      <c r="O2471" s="1" t="s">
        <v>42</v>
      </c>
      <c r="P2471" s="1" t="s">
        <v>42</v>
      </c>
      <c r="Q2471" s="1" t="s">
        <v>42</v>
      </c>
      <c r="R2471" s="1" t="s">
        <v>42</v>
      </c>
      <c r="S2471" s="1" t="s">
        <v>42</v>
      </c>
      <c r="T2471" s="1" t="s">
        <v>42</v>
      </c>
    </row>
    <row r="2472" spans="1:20" ht="20.100000000000001" customHeight="1" x14ac:dyDescent="0.3">
      <c r="A2472" s="27" t="s">
        <v>7742</v>
      </c>
      <c r="B2472" s="28">
        <v>0</v>
      </c>
      <c r="C2472" s="28">
        <v>7803.8</v>
      </c>
      <c r="D2472" s="28">
        <v>0</v>
      </c>
      <c r="E2472" s="28">
        <v>7803.8</v>
      </c>
      <c r="F2472" s="27" t="s">
        <v>42</v>
      </c>
      <c r="G2472" s="1" t="s">
        <v>1664</v>
      </c>
      <c r="H2472" s="1" t="s">
        <v>7713</v>
      </c>
      <c r="I2472" s="1" t="s">
        <v>7743</v>
      </c>
      <c r="J2472" s="1" t="s">
        <v>42</v>
      </c>
      <c r="K2472" s="1" t="s">
        <v>42</v>
      </c>
      <c r="M2472" s="1" t="s">
        <v>42</v>
      </c>
      <c r="O2472" s="1" t="s">
        <v>42</v>
      </c>
      <c r="P2472" s="1" t="s">
        <v>42</v>
      </c>
      <c r="Q2472" s="1" t="s">
        <v>42</v>
      </c>
      <c r="R2472" s="1" t="s">
        <v>42</v>
      </c>
      <c r="S2472" s="1" t="s">
        <v>42</v>
      </c>
      <c r="T2472" s="1" t="s">
        <v>42</v>
      </c>
    </row>
    <row r="2473" spans="1:20" ht="20.100000000000001" customHeight="1" x14ac:dyDescent="0.3">
      <c r="A2473" s="27" t="s">
        <v>7712</v>
      </c>
      <c r="B2473" s="28">
        <v>0</v>
      </c>
      <c r="C2473" s="28">
        <v>0</v>
      </c>
      <c r="D2473" s="28">
        <v>0</v>
      </c>
      <c r="E2473" s="28">
        <v>0</v>
      </c>
      <c r="F2473" s="27" t="s">
        <v>42</v>
      </c>
      <c r="G2473" s="1" t="s">
        <v>1664</v>
      </c>
      <c r="H2473" s="1" t="s">
        <v>7713</v>
      </c>
      <c r="I2473" s="1" t="s">
        <v>42</v>
      </c>
      <c r="J2473" s="1" t="s">
        <v>42</v>
      </c>
      <c r="K2473" s="1" t="s">
        <v>42</v>
      </c>
      <c r="M2473" s="1" t="s">
        <v>42</v>
      </c>
      <c r="O2473" s="1" t="s">
        <v>42</v>
      </c>
      <c r="P2473" s="1" t="s">
        <v>42</v>
      </c>
      <c r="Q2473" s="1" t="s">
        <v>42</v>
      </c>
      <c r="R2473" s="1" t="s">
        <v>42</v>
      </c>
      <c r="S2473" s="1" t="s">
        <v>42</v>
      </c>
      <c r="T2473" s="1" t="s">
        <v>42</v>
      </c>
    </row>
    <row r="2474" spans="1:20" ht="20.100000000000001" customHeight="1" x14ac:dyDescent="0.3">
      <c r="A2474" s="27" t="s">
        <v>7812</v>
      </c>
      <c r="B2474" s="28">
        <v>0</v>
      </c>
      <c r="C2474" s="28">
        <v>0</v>
      </c>
      <c r="D2474" s="28">
        <v>0</v>
      </c>
      <c r="E2474" s="28">
        <v>0</v>
      </c>
      <c r="F2474" s="27" t="s">
        <v>42</v>
      </c>
      <c r="G2474" s="1" t="s">
        <v>1664</v>
      </c>
      <c r="H2474" s="1" t="s">
        <v>7713</v>
      </c>
      <c r="I2474" s="1" t="s">
        <v>7813</v>
      </c>
      <c r="J2474" s="1" t="s">
        <v>42</v>
      </c>
      <c r="K2474" s="1" t="s">
        <v>42</v>
      </c>
      <c r="M2474" s="1" t="s">
        <v>42</v>
      </c>
      <c r="O2474" s="1" t="s">
        <v>42</v>
      </c>
      <c r="P2474" s="1" t="s">
        <v>42</v>
      </c>
      <c r="Q2474" s="1" t="s">
        <v>42</v>
      </c>
      <c r="R2474" s="1" t="s">
        <v>42</v>
      </c>
      <c r="S2474" s="1" t="s">
        <v>42</v>
      </c>
      <c r="T2474" s="1" t="s">
        <v>42</v>
      </c>
    </row>
    <row r="2475" spans="1:20" ht="20.100000000000001" customHeight="1" x14ac:dyDescent="0.3">
      <c r="A2475" s="27" t="s">
        <v>7712</v>
      </c>
      <c r="B2475" s="28">
        <v>0</v>
      </c>
      <c r="C2475" s="28">
        <v>0</v>
      </c>
      <c r="D2475" s="28">
        <v>0</v>
      </c>
      <c r="E2475" s="28">
        <v>0</v>
      </c>
      <c r="F2475" s="27" t="s">
        <v>42</v>
      </c>
      <c r="G2475" s="1" t="s">
        <v>1664</v>
      </c>
      <c r="H2475" s="1" t="s">
        <v>7713</v>
      </c>
      <c r="I2475" s="1" t="s">
        <v>7712</v>
      </c>
      <c r="J2475" s="1" t="s">
        <v>42</v>
      </c>
      <c r="K2475" s="1" t="s">
        <v>42</v>
      </c>
      <c r="M2475" s="1" t="s">
        <v>42</v>
      </c>
      <c r="O2475" s="1" t="s">
        <v>42</v>
      </c>
      <c r="P2475" s="1" t="s">
        <v>42</v>
      </c>
      <c r="Q2475" s="1" t="s">
        <v>42</v>
      </c>
      <c r="R2475" s="1" t="s">
        <v>42</v>
      </c>
      <c r="S2475" s="1" t="s">
        <v>42</v>
      </c>
      <c r="T2475" s="1" t="s">
        <v>42</v>
      </c>
    </row>
    <row r="2476" spans="1:20" ht="20.100000000000001" customHeight="1" x14ac:dyDescent="0.3">
      <c r="A2476" s="27" t="s">
        <v>8887</v>
      </c>
      <c r="B2476" s="28">
        <v>0</v>
      </c>
      <c r="C2476" s="28">
        <v>0</v>
      </c>
      <c r="D2476" s="28">
        <v>0</v>
      </c>
      <c r="E2476" s="28">
        <v>0</v>
      </c>
      <c r="F2476" s="27" t="s">
        <v>42</v>
      </c>
      <c r="G2476" s="1" t="s">
        <v>1664</v>
      </c>
      <c r="H2476" s="1" t="s">
        <v>7713</v>
      </c>
      <c r="I2476" s="1" t="s">
        <v>8888</v>
      </c>
      <c r="J2476" s="1" t="s">
        <v>42</v>
      </c>
      <c r="K2476" s="1" t="s">
        <v>42</v>
      </c>
      <c r="M2476" s="1" t="s">
        <v>42</v>
      </c>
      <c r="O2476" s="1" t="s">
        <v>42</v>
      </c>
      <c r="P2476" s="1" t="s">
        <v>42</v>
      </c>
      <c r="Q2476" s="1" t="s">
        <v>42</v>
      </c>
      <c r="R2476" s="1" t="s">
        <v>42</v>
      </c>
      <c r="S2476" s="1" t="s">
        <v>42</v>
      </c>
      <c r="T2476" s="1" t="s">
        <v>42</v>
      </c>
    </row>
    <row r="2477" spans="1:20" ht="20.100000000000001" customHeight="1" x14ac:dyDescent="0.3">
      <c r="A2477" s="27" t="s">
        <v>8907</v>
      </c>
      <c r="B2477" s="28">
        <v>807</v>
      </c>
      <c r="C2477" s="28">
        <v>0</v>
      </c>
      <c r="D2477" s="28">
        <v>0</v>
      </c>
      <c r="E2477" s="28">
        <v>807</v>
      </c>
      <c r="F2477" s="27" t="s">
        <v>42</v>
      </c>
      <c r="G2477" s="1" t="s">
        <v>1664</v>
      </c>
      <c r="H2477" s="1" t="s">
        <v>7713</v>
      </c>
      <c r="I2477" s="1" t="s">
        <v>8380</v>
      </c>
      <c r="J2477" s="1" t="s">
        <v>42</v>
      </c>
      <c r="K2477" s="1" t="s">
        <v>42</v>
      </c>
      <c r="M2477" s="1" t="s">
        <v>42</v>
      </c>
      <c r="O2477" s="1" t="s">
        <v>42</v>
      </c>
      <c r="P2477" s="1" t="s">
        <v>42</v>
      </c>
      <c r="Q2477" s="1" t="s">
        <v>42</v>
      </c>
      <c r="R2477" s="1" t="s">
        <v>42</v>
      </c>
      <c r="S2477" s="1" t="s">
        <v>42</v>
      </c>
      <c r="T2477" s="1" t="s">
        <v>42</v>
      </c>
    </row>
    <row r="2478" spans="1:20" ht="20.100000000000001" customHeight="1" x14ac:dyDescent="0.3">
      <c r="A2478" s="27" t="s">
        <v>8855</v>
      </c>
      <c r="B2478" s="28">
        <v>0</v>
      </c>
      <c r="C2478" s="28">
        <v>5902</v>
      </c>
      <c r="D2478" s="28">
        <v>0</v>
      </c>
      <c r="E2478" s="28">
        <v>5902</v>
      </c>
      <c r="F2478" s="27" t="s">
        <v>42</v>
      </c>
      <c r="G2478" s="1" t="s">
        <v>1664</v>
      </c>
      <c r="H2478" s="1" t="s">
        <v>7713</v>
      </c>
      <c r="I2478" s="1" t="s">
        <v>8382</v>
      </c>
      <c r="J2478" s="1" t="s">
        <v>42</v>
      </c>
      <c r="K2478" s="1" t="s">
        <v>42</v>
      </c>
      <c r="M2478" s="1" t="s">
        <v>42</v>
      </c>
      <c r="O2478" s="1" t="s">
        <v>42</v>
      </c>
      <c r="P2478" s="1" t="s">
        <v>42</v>
      </c>
      <c r="Q2478" s="1" t="s">
        <v>42</v>
      </c>
      <c r="R2478" s="1" t="s">
        <v>42</v>
      </c>
      <c r="S2478" s="1" t="s">
        <v>42</v>
      </c>
      <c r="T2478" s="1" t="s">
        <v>42</v>
      </c>
    </row>
    <row r="2479" spans="1:20" ht="20.100000000000001" customHeight="1" x14ac:dyDescent="0.3">
      <c r="A2479" s="27" t="s">
        <v>8908</v>
      </c>
      <c r="B2479" s="28">
        <v>0</v>
      </c>
      <c r="C2479" s="28">
        <v>0</v>
      </c>
      <c r="D2479" s="28">
        <v>1387.3</v>
      </c>
      <c r="E2479" s="28">
        <v>1387.3</v>
      </c>
      <c r="F2479" s="27" t="s">
        <v>42</v>
      </c>
      <c r="G2479" s="1" t="s">
        <v>1664</v>
      </c>
      <c r="H2479" s="1" t="s">
        <v>7713</v>
      </c>
      <c r="I2479" s="1" t="s">
        <v>8384</v>
      </c>
      <c r="J2479" s="1" t="s">
        <v>42</v>
      </c>
      <c r="K2479" s="1" t="s">
        <v>42</v>
      </c>
      <c r="M2479" s="1" t="s">
        <v>42</v>
      </c>
      <c r="O2479" s="1" t="s">
        <v>42</v>
      </c>
      <c r="P2479" s="1" t="s">
        <v>42</v>
      </c>
      <c r="Q2479" s="1" t="s">
        <v>42</v>
      </c>
      <c r="R2479" s="1" t="s">
        <v>42</v>
      </c>
      <c r="S2479" s="1" t="s">
        <v>42</v>
      </c>
      <c r="T2479" s="1" t="s">
        <v>42</v>
      </c>
    </row>
    <row r="2480" spans="1:20" ht="20.100000000000001" customHeight="1" x14ac:dyDescent="0.3">
      <c r="A2480" s="27" t="s">
        <v>7742</v>
      </c>
      <c r="B2480" s="28">
        <v>807</v>
      </c>
      <c r="C2480" s="28">
        <v>5902</v>
      </c>
      <c r="D2480" s="28">
        <v>1387.3</v>
      </c>
      <c r="E2480" s="28">
        <v>8096.3</v>
      </c>
      <c r="F2480" s="27" t="s">
        <v>42</v>
      </c>
      <c r="G2480" s="1" t="s">
        <v>1664</v>
      </c>
      <c r="H2480" s="1" t="s">
        <v>7713</v>
      </c>
      <c r="I2480" s="1" t="s">
        <v>7743</v>
      </c>
      <c r="J2480" s="1" t="s">
        <v>42</v>
      </c>
      <c r="K2480" s="1" t="s">
        <v>42</v>
      </c>
      <c r="M2480" s="1" t="s">
        <v>42</v>
      </c>
      <c r="O2480" s="1" t="s">
        <v>42</v>
      </c>
      <c r="P2480" s="1" t="s">
        <v>42</v>
      </c>
      <c r="Q2480" s="1" t="s">
        <v>42</v>
      </c>
      <c r="R2480" s="1" t="s">
        <v>42</v>
      </c>
      <c r="S2480" s="1" t="s">
        <v>42</v>
      </c>
      <c r="T2480" s="1" t="s">
        <v>42</v>
      </c>
    </row>
    <row r="2481" spans="1:20" ht="20.100000000000001" customHeight="1" x14ac:dyDescent="0.3">
      <c r="A2481" s="27" t="s">
        <v>7712</v>
      </c>
      <c r="B2481" s="28">
        <v>0</v>
      </c>
      <c r="C2481" s="28">
        <v>0</v>
      </c>
      <c r="D2481" s="28">
        <v>0</v>
      </c>
      <c r="E2481" s="28">
        <v>0</v>
      </c>
      <c r="F2481" s="27" t="s">
        <v>42</v>
      </c>
      <c r="G2481" s="1" t="s">
        <v>1664</v>
      </c>
      <c r="H2481" s="1" t="s">
        <v>7713</v>
      </c>
      <c r="I2481" s="1" t="s">
        <v>42</v>
      </c>
      <c r="J2481" s="1" t="s">
        <v>42</v>
      </c>
      <c r="K2481" s="1" t="s">
        <v>42</v>
      </c>
      <c r="M2481" s="1" t="s">
        <v>42</v>
      </c>
      <c r="O2481" s="1" t="s">
        <v>42</v>
      </c>
      <c r="P2481" s="1" t="s">
        <v>42</v>
      </c>
      <c r="Q2481" s="1" t="s">
        <v>42</v>
      </c>
      <c r="R2481" s="1" t="s">
        <v>42</v>
      </c>
      <c r="S2481" s="1" t="s">
        <v>42</v>
      </c>
      <c r="T2481" s="1" t="s">
        <v>42</v>
      </c>
    </row>
    <row r="2482" spans="1:20" ht="20.100000000000001" customHeight="1" x14ac:dyDescent="0.3">
      <c r="A2482" s="27" t="s">
        <v>8366</v>
      </c>
      <c r="B2482" s="28">
        <v>0</v>
      </c>
      <c r="C2482" s="28">
        <v>0</v>
      </c>
      <c r="D2482" s="28">
        <v>0</v>
      </c>
      <c r="E2482" s="28">
        <v>0</v>
      </c>
      <c r="F2482" s="27" t="s">
        <v>42</v>
      </c>
      <c r="G2482" s="1" t="s">
        <v>1664</v>
      </c>
      <c r="H2482" s="1" t="s">
        <v>7713</v>
      </c>
      <c r="I2482" s="1" t="s">
        <v>8367</v>
      </c>
      <c r="J2482" s="1" t="s">
        <v>42</v>
      </c>
      <c r="K2482" s="1" t="s">
        <v>42</v>
      </c>
      <c r="M2482" s="1" t="s">
        <v>42</v>
      </c>
      <c r="O2482" s="1" t="s">
        <v>42</v>
      </c>
      <c r="P2482" s="1" t="s">
        <v>42</v>
      </c>
      <c r="Q2482" s="1" t="s">
        <v>42</v>
      </c>
      <c r="R2482" s="1" t="s">
        <v>42</v>
      </c>
      <c r="S2482" s="1" t="s">
        <v>42</v>
      </c>
      <c r="T2482" s="1" t="s">
        <v>42</v>
      </c>
    </row>
    <row r="2483" spans="1:20" ht="20.100000000000001" customHeight="1" x14ac:dyDescent="0.3">
      <c r="A2483" s="27" t="s">
        <v>8857</v>
      </c>
      <c r="B2483" s="28">
        <v>533.79999999999995</v>
      </c>
      <c r="C2483" s="28">
        <v>0</v>
      </c>
      <c r="D2483" s="28">
        <v>0</v>
      </c>
      <c r="E2483" s="28">
        <v>533.79999999999995</v>
      </c>
      <c r="F2483" s="27" t="s">
        <v>42</v>
      </c>
      <c r="G2483" s="1" t="s">
        <v>1664</v>
      </c>
      <c r="H2483" s="1" t="s">
        <v>7713</v>
      </c>
      <c r="I2483" s="1" t="s">
        <v>8336</v>
      </c>
      <c r="J2483" s="1" t="s">
        <v>42</v>
      </c>
      <c r="K2483" s="1" t="s">
        <v>42</v>
      </c>
      <c r="M2483" s="1" t="s">
        <v>42</v>
      </c>
      <c r="O2483" s="1" t="s">
        <v>42</v>
      </c>
      <c r="P2483" s="1" t="s">
        <v>42</v>
      </c>
      <c r="Q2483" s="1" t="s">
        <v>42</v>
      </c>
      <c r="R2483" s="1" t="s">
        <v>42</v>
      </c>
      <c r="S2483" s="1" t="s">
        <v>42</v>
      </c>
      <c r="T2483" s="1" t="s">
        <v>42</v>
      </c>
    </row>
    <row r="2484" spans="1:20" ht="20.100000000000001" customHeight="1" x14ac:dyDescent="0.3">
      <c r="A2484" s="27" t="s">
        <v>8858</v>
      </c>
      <c r="B2484" s="28">
        <v>0</v>
      </c>
      <c r="C2484" s="28">
        <v>4977.8</v>
      </c>
      <c r="D2484" s="28">
        <v>0</v>
      </c>
      <c r="E2484" s="28">
        <v>4977.8</v>
      </c>
      <c r="F2484" s="27" t="s">
        <v>42</v>
      </c>
      <c r="G2484" s="1" t="s">
        <v>1664</v>
      </c>
      <c r="H2484" s="1" t="s">
        <v>7713</v>
      </c>
      <c r="I2484" s="1" t="s">
        <v>8338</v>
      </c>
      <c r="J2484" s="1" t="s">
        <v>42</v>
      </c>
      <c r="K2484" s="1" t="s">
        <v>42</v>
      </c>
      <c r="M2484" s="1" t="s">
        <v>42</v>
      </c>
      <c r="O2484" s="1" t="s">
        <v>42</v>
      </c>
      <c r="P2484" s="1" t="s">
        <v>42</v>
      </c>
      <c r="Q2484" s="1" t="s">
        <v>42</v>
      </c>
      <c r="R2484" s="1" t="s">
        <v>42</v>
      </c>
      <c r="S2484" s="1" t="s">
        <v>42</v>
      </c>
      <c r="T2484" s="1" t="s">
        <v>42</v>
      </c>
    </row>
    <row r="2485" spans="1:20" ht="20.100000000000001" customHeight="1" x14ac:dyDescent="0.3">
      <c r="A2485" s="27" t="s">
        <v>8859</v>
      </c>
      <c r="B2485" s="28">
        <v>0</v>
      </c>
      <c r="C2485" s="28">
        <v>0</v>
      </c>
      <c r="D2485" s="28">
        <v>652.20000000000005</v>
      </c>
      <c r="E2485" s="28">
        <v>652.20000000000005</v>
      </c>
      <c r="F2485" s="27" t="s">
        <v>42</v>
      </c>
      <c r="G2485" s="1" t="s">
        <v>1664</v>
      </c>
      <c r="H2485" s="1" t="s">
        <v>7713</v>
      </c>
      <c r="I2485" s="1" t="s">
        <v>8340</v>
      </c>
      <c r="J2485" s="1" t="s">
        <v>42</v>
      </c>
      <c r="K2485" s="1" t="s">
        <v>42</v>
      </c>
      <c r="M2485" s="1" t="s">
        <v>42</v>
      </c>
      <c r="O2485" s="1" t="s">
        <v>42</v>
      </c>
      <c r="P2485" s="1" t="s">
        <v>42</v>
      </c>
      <c r="Q2485" s="1" t="s">
        <v>42</v>
      </c>
      <c r="R2485" s="1" t="s">
        <v>42</v>
      </c>
      <c r="S2485" s="1" t="s">
        <v>42</v>
      </c>
      <c r="T2485" s="1" t="s">
        <v>42</v>
      </c>
    </row>
    <row r="2486" spans="1:20" ht="20.100000000000001" customHeight="1" x14ac:dyDescent="0.3">
      <c r="A2486" s="27" t="s">
        <v>7742</v>
      </c>
      <c r="B2486" s="28">
        <v>533.79999999999995</v>
      </c>
      <c r="C2486" s="28">
        <v>4977.8</v>
      </c>
      <c r="D2486" s="28">
        <v>652.20000000000005</v>
      </c>
      <c r="E2486" s="28">
        <v>6163.8</v>
      </c>
      <c r="F2486" s="27" t="s">
        <v>42</v>
      </c>
      <c r="G2486" s="1" t="s">
        <v>1664</v>
      </c>
      <c r="H2486" s="1" t="s">
        <v>7713</v>
      </c>
      <c r="I2486" s="1" t="s">
        <v>7743</v>
      </c>
      <c r="J2486" s="1" t="s">
        <v>42</v>
      </c>
      <c r="K2486" s="1" t="s">
        <v>42</v>
      </c>
      <c r="M2486" s="1" t="s">
        <v>42</v>
      </c>
      <c r="O2486" s="1" t="s">
        <v>42</v>
      </c>
      <c r="P2486" s="1" t="s">
        <v>42</v>
      </c>
      <c r="Q2486" s="1" t="s">
        <v>42</v>
      </c>
      <c r="R2486" s="1" t="s">
        <v>42</v>
      </c>
      <c r="S2486" s="1" t="s">
        <v>42</v>
      </c>
      <c r="T2486" s="1" t="s">
        <v>42</v>
      </c>
    </row>
    <row r="2487" spans="1:20" ht="20.100000000000001" customHeight="1" x14ac:dyDescent="0.3">
      <c r="A2487" s="27" t="s">
        <v>7712</v>
      </c>
      <c r="B2487" s="28">
        <v>0</v>
      </c>
      <c r="C2487" s="28">
        <v>0</v>
      </c>
      <c r="D2487" s="28">
        <v>0</v>
      </c>
      <c r="E2487" s="28">
        <v>0</v>
      </c>
      <c r="F2487" s="27" t="s">
        <v>42</v>
      </c>
      <c r="G2487" s="1" t="s">
        <v>1664</v>
      </c>
      <c r="H2487" s="1" t="s">
        <v>7713</v>
      </c>
      <c r="I2487" s="1" t="s">
        <v>42</v>
      </c>
      <c r="J2487" s="1" t="s">
        <v>42</v>
      </c>
      <c r="K2487" s="1" t="s">
        <v>42</v>
      </c>
      <c r="M2487" s="1" t="s">
        <v>42</v>
      </c>
      <c r="O2487" s="1" t="s">
        <v>42</v>
      </c>
      <c r="P2487" s="1" t="s">
        <v>42</v>
      </c>
      <c r="Q2487" s="1" t="s">
        <v>42</v>
      </c>
      <c r="R2487" s="1" t="s">
        <v>42</v>
      </c>
      <c r="S2487" s="1" t="s">
        <v>42</v>
      </c>
      <c r="T2487" s="1" t="s">
        <v>42</v>
      </c>
    </row>
    <row r="2488" spans="1:20" ht="20.100000000000001" customHeight="1" x14ac:dyDescent="0.3">
      <c r="A2488" s="27" t="s">
        <v>8909</v>
      </c>
      <c r="B2488" s="28">
        <v>0</v>
      </c>
      <c r="C2488" s="28">
        <v>0</v>
      </c>
      <c r="D2488" s="28">
        <v>156</v>
      </c>
      <c r="E2488" s="28">
        <v>156</v>
      </c>
      <c r="F2488" s="27" t="s">
        <v>42</v>
      </c>
      <c r="G2488" s="1" t="s">
        <v>1664</v>
      </c>
      <c r="H2488" s="1" t="s">
        <v>7713</v>
      </c>
      <c r="I2488" s="1" t="s">
        <v>8825</v>
      </c>
      <c r="J2488" s="1" t="s">
        <v>42</v>
      </c>
      <c r="K2488" s="1" t="s">
        <v>42</v>
      </c>
      <c r="M2488" s="1" t="s">
        <v>42</v>
      </c>
      <c r="O2488" s="1" t="s">
        <v>42</v>
      </c>
      <c r="P2488" s="1" t="s">
        <v>42</v>
      </c>
      <c r="Q2488" s="1" t="s">
        <v>42</v>
      </c>
      <c r="R2488" s="1" t="s">
        <v>42</v>
      </c>
      <c r="S2488" s="1" t="s">
        <v>42</v>
      </c>
      <c r="T2488" s="1" t="s">
        <v>42</v>
      </c>
    </row>
    <row r="2489" spans="1:20" ht="20.100000000000001" customHeight="1" x14ac:dyDescent="0.3">
      <c r="A2489" s="27" t="s">
        <v>7742</v>
      </c>
      <c r="B2489" s="28">
        <v>0</v>
      </c>
      <c r="C2489" s="28">
        <v>0</v>
      </c>
      <c r="D2489" s="28">
        <v>156</v>
      </c>
      <c r="E2489" s="28">
        <v>156</v>
      </c>
      <c r="F2489" s="27" t="s">
        <v>42</v>
      </c>
      <c r="G2489" s="1" t="s">
        <v>1664</v>
      </c>
      <c r="H2489" s="1" t="s">
        <v>7713</v>
      </c>
      <c r="I2489" s="1" t="s">
        <v>7743</v>
      </c>
      <c r="J2489" s="1" t="s">
        <v>42</v>
      </c>
      <c r="K2489" s="1" t="s">
        <v>42</v>
      </c>
      <c r="M2489" s="1" t="s">
        <v>42</v>
      </c>
      <c r="O2489" s="1" t="s">
        <v>42</v>
      </c>
      <c r="P2489" s="1" t="s">
        <v>42</v>
      </c>
      <c r="Q2489" s="1" t="s">
        <v>42</v>
      </c>
      <c r="R2489" s="1" t="s">
        <v>42</v>
      </c>
      <c r="S2489" s="1" t="s">
        <v>42</v>
      </c>
      <c r="T2489" s="1" t="s">
        <v>42</v>
      </c>
    </row>
    <row r="2490" spans="1:20" ht="20.100000000000001" customHeight="1" x14ac:dyDescent="0.3">
      <c r="A2490" s="27" t="s">
        <v>7768</v>
      </c>
      <c r="B2490" s="29">
        <v>1340</v>
      </c>
      <c r="C2490" s="29">
        <v>18683</v>
      </c>
      <c r="D2490" s="29">
        <v>2195</v>
      </c>
      <c r="E2490" s="29">
        <v>22218</v>
      </c>
      <c r="F2490" s="30"/>
    </row>
    <row r="2491" spans="1:20" ht="20.100000000000001" customHeight="1" x14ac:dyDescent="0.3">
      <c r="A2491" s="30"/>
      <c r="B2491" s="30"/>
      <c r="C2491" s="30"/>
      <c r="D2491" s="30"/>
      <c r="E2491" s="30"/>
      <c r="F2491" s="30"/>
    </row>
    <row r="2492" spans="1:20" ht="20.100000000000001" customHeight="1" x14ac:dyDescent="0.3">
      <c r="A2492" s="30" t="s">
        <v>8910</v>
      </c>
      <c r="B2492" s="30"/>
      <c r="C2492" s="30"/>
      <c r="D2492" s="30"/>
      <c r="E2492" s="30"/>
      <c r="F2492" s="27" t="s">
        <v>42</v>
      </c>
      <c r="G2492" s="1" t="s">
        <v>1667</v>
      </c>
      <c r="I2492" s="1" t="s">
        <v>1636</v>
      </c>
      <c r="J2492" s="1" t="s">
        <v>1665</v>
      </c>
      <c r="K2492" s="1" t="s">
        <v>65</v>
      </c>
    </row>
    <row r="2493" spans="1:20" ht="20.100000000000001" customHeight="1" x14ac:dyDescent="0.3">
      <c r="A2493" s="27" t="s">
        <v>42</v>
      </c>
      <c r="B2493" s="28"/>
      <c r="C2493" s="28"/>
      <c r="D2493" s="28"/>
      <c r="E2493" s="28"/>
      <c r="F2493" s="27" t="s">
        <v>42</v>
      </c>
      <c r="G2493" s="1" t="s">
        <v>1667</v>
      </c>
      <c r="H2493" s="1" t="s">
        <v>7711</v>
      </c>
      <c r="I2493" s="1" t="s">
        <v>42</v>
      </c>
      <c r="J2493" s="1" t="s">
        <v>42</v>
      </c>
      <c r="K2493" s="1" t="s">
        <v>42</v>
      </c>
      <c r="L2493">
        <v>1</v>
      </c>
      <c r="M2493" s="1" t="s">
        <v>42</v>
      </c>
      <c r="O2493" s="1" t="s">
        <v>42</v>
      </c>
      <c r="P2493" s="1" t="s">
        <v>42</v>
      </c>
      <c r="Q2493" s="1" t="s">
        <v>42</v>
      </c>
      <c r="R2493" s="1" t="s">
        <v>42</v>
      </c>
      <c r="S2493" s="1" t="s">
        <v>42</v>
      </c>
      <c r="T2493" s="1" t="s">
        <v>42</v>
      </c>
    </row>
    <row r="2494" spans="1:20" ht="20.100000000000001" customHeight="1" x14ac:dyDescent="0.3">
      <c r="A2494" s="27" t="s">
        <v>8805</v>
      </c>
      <c r="B2494" s="28">
        <v>0</v>
      </c>
      <c r="C2494" s="28">
        <v>0</v>
      </c>
      <c r="D2494" s="28">
        <v>0</v>
      </c>
      <c r="E2494" s="28">
        <v>0</v>
      </c>
      <c r="F2494" s="27" t="s">
        <v>42</v>
      </c>
      <c r="G2494" s="1" t="s">
        <v>1667</v>
      </c>
      <c r="H2494" s="1" t="s">
        <v>7713</v>
      </c>
      <c r="I2494" s="1" t="s">
        <v>8805</v>
      </c>
      <c r="J2494" s="1" t="s">
        <v>42</v>
      </c>
      <c r="K2494" s="1" t="s">
        <v>42</v>
      </c>
      <c r="M2494" s="1" t="s">
        <v>42</v>
      </c>
      <c r="O2494" s="1" t="s">
        <v>42</v>
      </c>
      <c r="P2494" s="1" t="s">
        <v>42</v>
      </c>
      <c r="Q2494" s="1" t="s">
        <v>42</v>
      </c>
      <c r="R2494" s="1" t="s">
        <v>42</v>
      </c>
      <c r="S2494" s="1" t="s">
        <v>42</v>
      </c>
      <c r="T2494" s="1" t="s">
        <v>42</v>
      </c>
    </row>
    <row r="2495" spans="1:20" ht="20.100000000000001" customHeight="1" x14ac:dyDescent="0.3">
      <c r="A2495" s="27" t="s">
        <v>8911</v>
      </c>
      <c r="B2495" s="28">
        <v>0</v>
      </c>
      <c r="C2495" s="28">
        <v>0</v>
      </c>
      <c r="D2495" s="28">
        <v>0</v>
      </c>
      <c r="E2495" s="28">
        <v>0</v>
      </c>
      <c r="F2495" s="27" t="s">
        <v>42</v>
      </c>
      <c r="G2495" s="1" t="s">
        <v>1667</v>
      </c>
      <c r="H2495" s="1" t="s">
        <v>7713</v>
      </c>
      <c r="I2495" s="1" t="s">
        <v>8912</v>
      </c>
      <c r="J2495" s="1" t="s">
        <v>42</v>
      </c>
      <c r="K2495" s="1" t="s">
        <v>42</v>
      </c>
      <c r="M2495" s="1" t="s">
        <v>42</v>
      </c>
      <c r="O2495" s="1" t="s">
        <v>42</v>
      </c>
      <c r="P2495" s="1" t="s">
        <v>42</v>
      </c>
      <c r="Q2495" s="1" t="s">
        <v>42</v>
      </c>
      <c r="R2495" s="1" t="s">
        <v>42</v>
      </c>
      <c r="S2495" s="1" t="s">
        <v>42</v>
      </c>
      <c r="T2495" s="1" t="s">
        <v>42</v>
      </c>
    </row>
    <row r="2496" spans="1:20" ht="20.100000000000001" customHeight="1" x14ac:dyDescent="0.3">
      <c r="A2496" s="27" t="s">
        <v>8913</v>
      </c>
      <c r="B2496" s="28">
        <v>0</v>
      </c>
      <c r="C2496" s="28">
        <v>0</v>
      </c>
      <c r="D2496" s="28">
        <v>0</v>
      </c>
      <c r="E2496" s="28">
        <v>0</v>
      </c>
      <c r="F2496" s="27" t="s">
        <v>42</v>
      </c>
      <c r="G2496" s="1" t="s">
        <v>1667</v>
      </c>
      <c r="H2496" s="1" t="s">
        <v>7713</v>
      </c>
      <c r="I2496" s="1" t="s">
        <v>8809</v>
      </c>
      <c r="J2496" s="1" t="s">
        <v>42</v>
      </c>
      <c r="K2496" s="1" t="s">
        <v>42</v>
      </c>
      <c r="M2496" s="1" t="s">
        <v>42</v>
      </c>
      <c r="O2496" s="1" t="s">
        <v>42</v>
      </c>
      <c r="P2496" s="1" t="s">
        <v>42</v>
      </c>
      <c r="Q2496" s="1" t="s">
        <v>42</v>
      </c>
      <c r="R2496" s="1" t="s">
        <v>42</v>
      </c>
      <c r="S2496" s="1" t="s">
        <v>42</v>
      </c>
      <c r="T2496" s="1" t="s">
        <v>42</v>
      </c>
    </row>
    <row r="2497" spans="1:20" ht="20.100000000000001" customHeight="1" x14ac:dyDescent="0.3">
      <c r="A2497" s="27" t="s">
        <v>7712</v>
      </c>
      <c r="B2497" s="28">
        <v>0</v>
      </c>
      <c r="C2497" s="28">
        <v>0</v>
      </c>
      <c r="D2497" s="28">
        <v>0</v>
      </c>
      <c r="E2497" s="28">
        <v>0</v>
      </c>
      <c r="F2497" s="27" t="s">
        <v>42</v>
      </c>
      <c r="G2497" s="1" t="s">
        <v>1667</v>
      </c>
      <c r="H2497" s="1" t="s">
        <v>7713</v>
      </c>
      <c r="I2497" s="1" t="s">
        <v>7712</v>
      </c>
      <c r="J2497" s="1" t="s">
        <v>42</v>
      </c>
      <c r="K2497" s="1" t="s">
        <v>42</v>
      </c>
      <c r="M2497" s="1" t="s">
        <v>42</v>
      </c>
      <c r="O2497" s="1" t="s">
        <v>42</v>
      </c>
      <c r="P2497" s="1" t="s">
        <v>42</v>
      </c>
      <c r="Q2497" s="1" t="s">
        <v>42</v>
      </c>
      <c r="R2497" s="1" t="s">
        <v>42</v>
      </c>
      <c r="S2497" s="1" t="s">
        <v>42</v>
      </c>
      <c r="T2497" s="1" t="s">
        <v>42</v>
      </c>
    </row>
    <row r="2498" spans="1:20" ht="20.100000000000001" customHeight="1" x14ac:dyDescent="0.3">
      <c r="A2498" s="27" t="s">
        <v>7718</v>
      </c>
      <c r="B2498" s="28">
        <v>0</v>
      </c>
      <c r="C2498" s="28">
        <v>0</v>
      </c>
      <c r="D2498" s="28">
        <v>0</v>
      </c>
      <c r="E2498" s="28">
        <v>0</v>
      </c>
      <c r="F2498" s="27" t="s">
        <v>42</v>
      </c>
      <c r="G2498" s="1" t="s">
        <v>1667</v>
      </c>
      <c r="H2498" s="1" t="s">
        <v>7713</v>
      </c>
      <c r="I2498" s="1" t="s">
        <v>7719</v>
      </c>
      <c r="J2498" s="1" t="s">
        <v>42</v>
      </c>
      <c r="K2498" s="1" t="s">
        <v>42</v>
      </c>
      <c r="M2498" s="1" t="s">
        <v>42</v>
      </c>
      <c r="O2498" s="1" t="s">
        <v>42</v>
      </c>
      <c r="P2498" s="1" t="s">
        <v>42</v>
      </c>
      <c r="Q2498" s="1" t="s">
        <v>42</v>
      </c>
      <c r="R2498" s="1" t="s">
        <v>42</v>
      </c>
      <c r="S2498" s="1" t="s">
        <v>42</v>
      </c>
      <c r="T2498" s="1" t="s">
        <v>42</v>
      </c>
    </row>
    <row r="2499" spans="1:20" ht="20.100000000000001" customHeight="1" x14ac:dyDescent="0.3">
      <c r="A2499" s="27" t="s">
        <v>7712</v>
      </c>
      <c r="B2499" s="28">
        <v>0</v>
      </c>
      <c r="C2499" s="28">
        <v>0</v>
      </c>
      <c r="D2499" s="28">
        <v>0</v>
      </c>
      <c r="E2499" s="28">
        <v>0</v>
      </c>
      <c r="F2499" s="27" t="s">
        <v>42</v>
      </c>
      <c r="G2499" s="1" t="s">
        <v>1667</v>
      </c>
      <c r="H2499" s="1" t="s">
        <v>7713</v>
      </c>
      <c r="I2499" s="1" t="s">
        <v>42</v>
      </c>
      <c r="J2499" s="1" t="s">
        <v>42</v>
      </c>
      <c r="K2499" s="1" t="s">
        <v>42</v>
      </c>
      <c r="M2499" s="1" t="s">
        <v>42</v>
      </c>
      <c r="O2499" s="1" t="s">
        <v>42</v>
      </c>
      <c r="P2499" s="1" t="s">
        <v>42</v>
      </c>
      <c r="Q2499" s="1" t="s">
        <v>42</v>
      </c>
      <c r="R2499" s="1" t="s">
        <v>42</v>
      </c>
      <c r="S2499" s="1" t="s">
        <v>42</v>
      </c>
      <c r="T2499" s="1" t="s">
        <v>42</v>
      </c>
    </row>
    <row r="2500" spans="1:20" ht="20.100000000000001" customHeight="1" x14ac:dyDescent="0.3">
      <c r="A2500" s="27" t="s">
        <v>8225</v>
      </c>
      <c r="B2500" s="28">
        <v>0</v>
      </c>
      <c r="C2500" s="28">
        <v>0</v>
      </c>
      <c r="D2500" s="28">
        <v>0</v>
      </c>
      <c r="E2500" s="28">
        <v>0</v>
      </c>
      <c r="F2500" s="27" t="s">
        <v>42</v>
      </c>
      <c r="G2500" s="1" t="s">
        <v>1667</v>
      </c>
      <c r="H2500" s="1" t="s">
        <v>7713</v>
      </c>
      <c r="I2500" s="1" t="s">
        <v>8226</v>
      </c>
      <c r="J2500" s="1" t="s">
        <v>42</v>
      </c>
      <c r="K2500" s="1" t="s">
        <v>42</v>
      </c>
      <c r="M2500" s="1" t="s">
        <v>42</v>
      </c>
      <c r="O2500" s="1" t="s">
        <v>42</v>
      </c>
      <c r="P2500" s="1" t="s">
        <v>42</v>
      </c>
      <c r="Q2500" s="1" t="s">
        <v>42</v>
      </c>
      <c r="R2500" s="1" t="s">
        <v>42</v>
      </c>
      <c r="S2500" s="1" t="s">
        <v>42</v>
      </c>
      <c r="T2500" s="1" t="s">
        <v>42</v>
      </c>
    </row>
    <row r="2501" spans="1:20" ht="20.100000000000001" customHeight="1" x14ac:dyDescent="0.3">
      <c r="A2501" s="27" t="s">
        <v>8684</v>
      </c>
      <c r="B2501" s="28">
        <v>0</v>
      </c>
      <c r="C2501" s="28">
        <v>0</v>
      </c>
      <c r="D2501" s="28">
        <v>0</v>
      </c>
      <c r="E2501" s="28">
        <v>0</v>
      </c>
      <c r="F2501" s="27" t="s">
        <v>42</v>
      </c>
      <c r="G2501" s="1" t="s">
        <v>1667</v>
      </c>
      <c r="H2501" s="1" t="s">
        <v>7713</v>
      </c>
      <c r="I2501" s="1" t="s">
        <v>8685</v>
      </c>
      <c r="J2501" s="1" t="s">
        <v>42</v>
      </c>
      <c r="K2501" s="1" t="s">
        <v>42</v>
      </c>
      <c r="M2501" s="1" t="s">
        <v>42</v>
      </c>
      <c r="O2501" s="1" t="s">
        <v>42</v>
      </c>
      <c r="P2501" s="1" t="s">
        <v>42</v>
      </c>
      <c r="Q2501" s="1" t="s">
        <v>42</v>
      </c>
      <c r="R2501" s="1" t="s">
        <v>42</v>
      </c>
      <c r="S2501" s="1" t="s">
        <v>42</v>
      </c>
      <c r="T2501" s="1" t="s">
        <v>42</v>
      </c>
    </row>
    <row r="2502" spans="1:20" ht="20.100000000000001" customHeight="1" x14ac:dyDescent="0.3">
      <c r="A2502" s="27" t="s">
        <v>8883</v>
      </c>
      <c r="B2502" s="28">
        <v>0</v>
      </c>
      <c r="C2502" s="28">
        <v>0</v>
      </c>
      <c r="D2502" s="28">
        <v>0</v>
      </c>
      <c r="E2502" s="28">
        <v>0</v>
      </c>
      <c r="F2502" s="27" t="s">
        <v>42</v>
      </c>
      <c r="G2502" s="1" t="s">
        <v>1667</v>
      </c>
      <c r="H2502" s="1" t="s">
        <v>7713</v>
      </c>
      <c r="I2502" s="1" t="s">
        <v>8884</v>
      </c>
      <c r="J2502" s="1" t="s">
        <v>42</v>
      </c>
      <c r="K2502" s="1" t="s">
        <v>42</v>
      </c>
      <c r="M2502" s="1" t="s">
        <v>42</v>
      </c>
      <c r="O2502" s="1" t="s">
        <v>42</v>
      </c>
      <c r="P2502" s="1" t="s">
        <v>42</v>
      </c>
      <c r="Q2502" s="1" t="s">
        <v>42</v>
      </c>
      <c r="R2502" s="1" t="s">
        <v>42</v>
      </c>
      <c r="S2502" s="1" t="s">
        <v>42</v>
      </c>
      <c r="T2502" s="1" t="s">
        <v>42</v>
      </c>
    </row>
    <row r="2503" spans="1:20" ht="20.100000000000001" customHeight="1" x14ac:dyDescent="0.3">
      <c r="A2503" s="27" t="s">
        <v>8914</v>
      </c>
      <c r="B2503" s="28">
        <v>0</v>
      </c>
      <c r="C2503" s="28">
        <v>8222.6</v>
      </c>
      <c r="D2503" s="28">
        <v>0</v>
      </c>
      <c r="E2503" s="28">
        <v>8222.6</v>
      </c>
      <c r="F2503" s="27" t="s">
        <v>42</v>
      </c>
      <c r="G2503" s="1" t="s">
        <v>1667</v>
      </c>
      <c r="H2503" s="1" t="s">
        <v>7713</v>
      </c>
      <c r="I2503" s="1" t="s">
        <v>8886</v>
      </c>
      <c r="J2503" s="1" t="s">
        <v>42</v>
      </c>
      <c r="K2503" s="1" t="s">
        <v>42</v>
      </c>
      <c r="M2503" s="1" t="s">
        <v>42</v>
      </c>
      <c r="O2503" s="1" t="s">
        <v>42</v>
      </c>
      <c r="P2503" s="1" t="s">
        <v>42</v>
      </c>
      <c r="Q2503" s="1" t="s">
        <v>42</v>
      </c>
      <c r="R2503" s="1" t="s">
        <v>42</v>
      </c>
      <c r="S2503" s="1" t="s">
        <v>42</v>
      </c>
      <c r="T2503" s="1" t="s">
        <v>42</v>
      </c>
    </row>
    <row r="2504" spans="1:20" ht="20.100000000000001" customHeight="1" x14ac:dyDescent="0.3">
      <c r="A2504" s="27" t="s">
        <v>7726</v>
      </c>
      <c r="B2504" s="28">
        <v>0</v>
      </c>
      <c r="C2504" s="28">
        <v>0</v>
      </c>
      <c r="D2504" s="28">
        <v>0</v>
      </c>
      <c r="E2504" s="28">
        <v>0</v>
      </c>
      <c r="F2504" s="27" t="s">
        <v>42</v>
      </c>
      <c r="G2504" s="1" t="s">
        <v>1667</v>
      </c>
      <c r="H2504" s="1" t="s">
        <v>7713</v>
      </c>
      <c r="I2504" s="1" t="s">
        <v>7727</v>
      </c>
      <c r="J2504" s="1" t="s">
        <v>42</v>
      </c>
      <c r="K2504" s="1" t="s">
        <v>42</v>
      </c>
      <c r="M2504" s="1" t="s">
        <v>42</v>
      </c>
      <c r="O2504" s="1" t="s">
        <v>42</v>
      </c>
      <c r="P2504" s="1" t="s">
        <v>42</v>
      </c>
      <c r="Q2504" s="1" t="s">
        <v>42</v>
      </c>
      <c r="R2504" s="1" t="s">
        <v>42</v>
      </c>
      <c r="S2504" s="1" t="s">
        <v>42</v>
      </c>
      <c r="T2504" s="1" t="s">
        <v>42</v>
      </c>
    </row>
    <row r="2505" spans="1:20" ht="20.100000000000001" customHeight="1" x14ac:dyDescent="0.3">
      <c r="A2505" s="27" t="s">
        <v>8915</v>
      </c>
      <c r="B2505" s="28">
        <v>0</v>
      </c>
      <c r="C2505" s="28">
        <v>3128.5</v>
      </c>
      <c r="D2505" s="28">
        <v>0</v>
      </c>
      <c r="E2505" s="28">
        <v>3128.5</v>
      </c>
      <c r="F2505" s="27" t="s">
        <v>42</v>
      </c>
      <c r="G2505" s="1" t="s">
        <v>1667</v>
      </c>
      <c r="H2505" s="1" t="s">
        <v>7713</v>
      </c>
      <c r="I2505" s="1" t="s">
        <v>8815</v>
      </c>
      <c r="J2505" s="1" t="s">
        <v>42</v>
      </c>
      <c r="K2505" s="1" t="s">
        <v>42</v>
      </c>
      <c r="M2505" s="1" t="s">
        <v>42</v>
      </c>
      <c r="O2505" s="1" t="s">
        <v>42</v>
      </c>
      <c r="P2505" s="1" t="s">
        <v>42</v>
      </c>
      <c r="Q2505" s="1" t="s">
        <v>42</v>
      </c>
      <c r="R2505" s="1" t="s">
        <v>42</v>
      </c>
      <c r="S2505" s="1" t="s">
        <v>42</v>
      </c>
      <c r="T2505" s="1" t="s">
        <v>42</v>
      </c>
    </row>
    <row r="2506" spans="1:20" ht="20.100000000000001" customHeight="1" x14ac:dyDescent="0.3">
      <c r="A2506" s="27" t="s">
        <v>7742</v>
      </c>
      <c r="B2506" s="28">
        <v>0</v>
      </c>
      <c r="C2506" s="28">
        <v>11351.1</v>
      </c>
      <c r="D2506" s="28">
        <v>0</v>
      </c>
      <c r="E2506" s="28">
        <v>11351.1</v>
      </c>
      <c r="F2506" s="27" t="s">
        <v>42</v>
      </c>
      <c r="G2506" s="1" t="s">
        <v>1667</v>
      </c>
      <c r="H2506" s="1" t="s">
        <v>7713</v>
      </c>
      <c r="I2506" s="1" t="s">
        <v>7743</v>
      </c>
      <c r="J2506" s="1" t="s">
        <v>42</v>
      </c>
      <c r="K2506" s="1" t="s">
        <v>42</v>
      </c>
      <c r="M2506" s="1" t="s">
        <v>42</v>
      </c>
      <c r="O2506" s="1" t="s">
        <v>42</v>
      </c>
      <c r="P2506" s="1" t="s">
        <v>42</v>
      </c>
      <c r="Q2506" s="1" t="s">
        <v>42</v>
      </c>
      <c r="R2506" s="1" t="s">
        <v>42</v>
      </c>
      <c r="S2506" s="1" t="s">
        <v>42</v>
      </c>
      <c r="T2506" s="1" t="s">
        <v>42</v>
      </c>
    </row>
    <row r="2507" spans="1:20" ht="20.100000000000001" customHeight="1" x14ac:dyDescent="0.3">
      <c r="A2507" s="27" t="s">
        <v>7712</v>
      </c>
      <c r="B2507" s="28">
        <v>0</v>
      </c>
      <c r="C2507" s="28">
        <v>0</v>
      </c>
      <c r="D2507" s="28">
        <v>0</v>
      </c>
      <c r="E2507" s="28">
        <v>0</v>
      </c>
      <c r="F2507" s="27" t="s">
        <v>42</v>
      </c>
      <c r="G2507" s="1" t="s">
        <v>1667</v>
      </c>
      <c r="H2507" s="1" t="s">
        <v>7713</v>
      </c>
      <c r="I2507" s="1" t="s">
        <v>42</v>
      </c>
      <c r="J2507" s="1" t="s">
        <v>42</v>
      </c>
      <c r="K2507" s="1" t="s">
        <v>42</v>
      </c>
      <c r="M2507" s="1" t="s">
        <v>42</v>
      </c>
      <c r="O2507" s="1" t="s">
        <v>42</v>
      </c>
      <c r="P2507" s="1" t="s">
        <v>42</v>
      </c>
      <c r="Q2507" s="1" t="s">
        <v>42</v>
      </c>
      <c r="R2507" s="1" t="s">
        <v>42</v>
      </c>
      <c r="S2507" s="1" t="s">
        <v>42</v>
      </c>
      <c r="T2507" s="1" t="s">
        <v>42</v>
      </c>
    </row>
    <row r="2508" spans="1:20" ht="20.100000000000001" customHeight="1" x14ac:dyDescent="0.3">
      <c r="A2508" s="27" t="s">
        <v>7812</v>
      </c>
      <c r="B2508" s="28">
        <v>0</v>
      </c>
      <c r="C2508" s="28">
        <v>0</v>
      </c>
      <c r="D2508" s="28">
        <v>0</v>
      </c>
      <c r="E2508" s="28">
        <v>0</v>
      </c>
      <c r="F2508" s="27" t="s">
        <v>42</v>
      </c>
      <c r="G2508" s="1" t="s">
        <v>1667</v>
      </c>
      <c r="H2508" s="1" t="s">
        <v>7713</v>
      </c>
      <c r="I2508" s="1" t="s">
        <v>7813</v>
      </c>
      <c r="J2508" s="1" t="s">
        <v>42</v>
      </c>
      <c r="K2508" s="1" t="s">
        <v>42</v>
      </c>
      <c r="M2508" s="1" t="s">
        <v>42</v>
      </c>
      <c r="O2508" s="1" t="s">
        <v>42</v>
      </c>
      <c r="P2508" s="1" t="s">
        <v>42</v>
      </c>
      <c r="Q2508" s="1" t="s">
        <v>42</v>
      </c>
      <c r="R2508" s="1" t="s">
        <v>42</v>
      </c>
      <c r="S2508" s="1" t="s">
        <v>42</v>
      </c>
      <c r="T2508" s="1" t="s">
        <v>42</v>
      </c>
    </row>
    <row r="2509" spans="1:20" ht="20.100000000000001" customHeight="1" x14ac:dyDescent="0.3">
      <c r="A2509" s="27" t="s">
        <v>7712</v>
      </c>
      <c r="B2509" s="28">
        <v>0</v>
      </c>
      <c r="C2509" s="28">
        <v>0</v>
      </c>
      <c r="D2509" s="28">
        <v>0</v>
      </c>
      <c r="E2509" s="28">
        <v>0</v>
      </c>
      <c r="F2509" s="27" t="s">
        <v>42</v>
      </c>
      <c r="G2509" s="1" t="s">
        <v>1667</v>
      </c>
      <c r="H2509" s="1" t="s">
        <v>7713</v>
      </c>
      <c r="I2509" s="1" t="s">
        <v>7712</v>
      </c>
      <c r="J2509" s="1" t="s">
        <v>42</v>
      </c>
      <c r="K2509" s="1" t="s">
        <v>42</v>
      </c>
      <c r="M2509" s="1" t="s">
        <v>42</v>
      </c>
      <c r="O2509" s="1" t="s">
        <v>42</v>
      </c>
      <c r="P2509" s="1" t="s">
        <v>42</v>
      </c>
      <c r="Q2509" s="1" t="s">
        <v>42</v>
      </c>
      <c r="R2509" s="1" t="s">
        <v>42</v>
      </c>
      <c r="S2509" s="1" t="s">
        <v>42</v>
      </c>
      <c r="T2509" s="1" t="s">
        <v>42</v>
      </c>
    </row>
    <row r="2510" spans="1:20" ht="20.100000000000001" customHeight="1" x14ac:dyDescent="0.3">
      <c r="A2510" s="27" t="s">
        <v>8887</v>
      </c>
      <c r="B2510" s="28">
        <v>0</v>
      </c>
      <c r="C2510" s="28">
        <v>0</v>
      </c>
      <c r="D2510" s="28">
        <v>0</v>
      </c>
      <c r="E2510" s="28">
        <v>0</v>
      </c>
      <c r="F2510" s="27" t="s">
        <v>42</v>
      </c>
      <c r="G2510" s="1" t="s">
        <v>1667</v>
      </c>
      <c r="H2510" s="1" t="s">
        <v>7713</v>
      </c>
      <c r="I2510" s="1" t="s">
        <v>8888</v>
      </c>
      <c r="J2510" s="1" t="s">
        <v>42</v>
      </c>
      <c r="K2510" s="1" t="s">
        <v>42</v>
      </c>
      <c r="M2510" s="1" t="s">
        <v>42</v>
      </c>
      <c r="O2510" s="1" t="s">
        <v>42</v>
      </c>
      <c r="P2510" s="1" t="s">
        <v>42</v>
      </c>
      <c r="Q2510" s="1" t="s">
        <v>42</v>
      </c>
      <c r="R2510" s="1" t="s">
        <v>42</v>
      </c>
      <c r="S2510" s="1" t="s">
        <v>42</v>
      </c>
      <c r="T2510" s="1" t="s">
        <v>42</v>
      </c>
    </row>
    <row r="2511" spans="1:20" ht="20.100000000000001" customHeight="1" x14ac:dyDescent="0.3">
      <c r="A2511" s="27" t="s">
        <v>8916</v>
      </c>
      <c r="B2511" s="28">
        <v>1173.8</v>
      </c>
      <c r="C2511" s="28">
        <v>0</v>
      </c>
      <c r="D2511" s="28">
        <v>0</v>
      </c>
      <c r="E2511" s="28">
        <v>1173.8</v>
      </c>
      <c r="F2511" s="27" t="s">
        <v>42</v>
      </c>
      <c r="G2511" s="1" t="s">
        <v>1667</v>
      </c>
      <c r="H2511" s="1" t="s">
        <v>7713</v>
      </c>
      <c r="I2511" s="1" t="s">
        <v>8380</v>
      </c>
      <c r="J2511" s="1" t="s">
        <v>42</v>
      </c>
      <c r="K2511" s="1" t="s">
        <v>42</v>
      </c>
      <c r="M2511" s="1" t="s">
        <v>42</v>
      </c>
      <c r="O2511" s="1" t="s">
        <v>42</v>
      </c>
      <c r="P2511" s="1" t="s">
        <v>42</v>
      </c>
      <c r="Q2511" s="1" t="s">
        <v>42</v>
      </c>
      <c r="R2511" s="1" t="s">
        <v>42</v>
      </c>
      <c r="S2511" s="1" t="s">
        <v>42</v>
      </c>
      <c r="T2511" s="1" t="s">
        <v>42</v>
      </c>
    </row>
    <row r="2512" spans="1:20" ht="20.100000000000001" customHeight="1" x14ac:dyDescent="0.3">
      <c r="A2512" s="27" t="s">
        <v>8917</v>
      </c>
      <c r="B2512" s="28">
        <v>0</v>
      </c>
      <c r="C2512" s="28">
        <v>8584.7000000000007</v>
      </c>
      <c r="D2512" s="28">
        <v>0</v>
      </c>
      <c r="E2512" s="28">
        <v>8584.7000000000007</v>
      </c>
      <c r="F2512" s="27" t="s">
        <v>42</v>
      </c>
      <c r="G2512" s="1" t="s">
        <v>1667</v>
      </c>
      <c r="H2512" s="1" t="s">
        <v>7713</v>
      </c>
      <c r="I2512" s="1" t="s">
        <v>8382</v>
      </c>
      <c r="J2512" s="1" t="s">
        <v>42</v>
      </c>
      <c r="K2512" s="1" t="s">
        <v>42</v>
      </c>
      <c r="M2512" s="1" t="s">
        <v>42</v>
      </c>
      <c r="O2512" s="1" t="s">
        <v>42</v>
      </c>
      <c r="P2512" s="1" t="s">
        <v>42</v>
      </c>
      <c r="Q2512" s="1" t="s">
        <v>42</v>
      </c>
      <c r="R2512" s="1" t="s">
        <v>42</v>
      </c>
      <c r="S2512" s="1" t="s">
        <v>42</v>
      </c>
      <c r="T2512" s="1" t="s">
        <v>42</v>
      </c>
    </row>
    <row r="2513" spans="1:20" ht="20.100000000000001" customHeight="1" x14ac:dyDescent="0.3">
      <c r="A2513" s="27" t="s">
        <v>8918</v>
      </c>
      <c r="B2513" s="28">
        <v>0</v>
      </c>
      <c r="C2513" s="28">
        <v>0</v>
      </c>
      <c r="D2513" s="28">
        <v>2017.8</v>
      </c>
      <c r="E2513" s="28">
        <v>2017.8</v>
      </c>
      <c r="F2513" s="27" t="s">
        <v>42</v>
      </c>
      <c r="G2513" s="1" t="s">
        <v>1667</v>
      </c>
      <c r="H2513" s="1" t="s">
        <v>7713</v>
      </c>
      <c r="I2513" s="1" t="s">
        <v>8384</v>
      </c>
      <c r="J2513" s="1" t="s">
        <v>42</v>
      </c>
      <c r="K2513" s="1" t="s">
        <v>42</v>
      </c>
      <c r="M2513" s="1" t="s">
        <v>42</v>
      </c>
      <c r="O2513" s="1" t="s">
        <v>42</v>
      </c>
      <c r="P2513" s="1" t="s">
        <v>42</v>
      </c>
      <c r="Q2513" s="1" t="s">
        <v>42</v>
      </c>
      <c r="R2513" s="1" t="s">
        <v>42</v>
      </c>
      <c r="S2513" s="1" t="s">
        <v>42</v>
      </c>
      <c r="T2513" s="1" t="s">
        <v>42</v>
      </c>
    </row>
    <row r="2514" spans="1:20" ht="20.100000000000001" customHeight="1" x14ac:dyDescent="0.3">
      <c r="A2514" s="27" t="s">
        <v>7742</v>
      </c>
      <c r="B2514" s="28">
        <v>1173.8</v>
      </c>
      <c r="C2514" s="28">
        <v>8584.7000000000007</v>
      </c>
      <c r="D2514" s="28">
        <v>2017.8</v>
      </c>
      <c r="E2514" s="28">
        <v>11776.3</v>
      </c>
      <c r="F2514" s="27" t="s">
        <v>42</v>
      </c>
      <c r="G2514" s="1" t="s">
        <v>1667</v>
      </c>
      <c r="H2514" s="1" t="s">
        <v>7713</v>
      </c>
      <c r="I2514" s="1" t="s">
        <v>7743</v>
      </c>
      <c r="J2514" s="1" t="s">
        <v>42</v>
      </c>
      <c r="K2514" s="1" t="s">
        <v>42</v>
      </c>
      <c r="M2514" s="1" t="s">
        <v>42</v>
      </c>
      <c r="O2514" s="1" t="s">
        <v>42</v>
      </c>
      <c r="P2514" s="1" t="s">
        <v>42</v>
      </c>
      <c r="Q2514" s="1" t="s">
        <v>42</v>
      </c>
      <c r="R2514" s="1" t="s">
        <v>42</v>
      </c>
      <c r="S2514" s="1" t="s">
        <v>42</v>
      </c>
      <c r="T2514" s="1" t="s">
        <v>42</v>
      </c>
    </row>
    <row r="2515" spans="1:20" ht="20.100000000000001" customHeight="1" x14ac:dyDescent="0.3">
      <c r="A2515" s="27" t="s">
        <v>7712</v>
      </c>
      <c r="B2515" s="28">
        <v>0</v>
      </c>
      <c r="C2515" s="28">
        <v>0</v>
      </c>
      <c r="D2515" s="28">
        <v>0</v>
      </c>
      <c r="E2515" s="28">
        <v>0</v>
      </c>
      <c r="F2515" s="27" t="s">
        <v>42</v>
      </c>
      <c r="G2515" s="1" t="s">
        <v>1667</v>
      </c>
      <c r="H2515" s="1" t="s">
        <v>7713</v>
      </c>
      <c r="I2515" s="1" t="s">
        <v>42</v>
      </c>
      <c r="J2515" s="1" t="s">
        <v>42</v>
      </c>
      <c r="K2515" s="1" t="s">
        <v>42</v>
      </c>
      <c r="M2515" s="1" t="s">
        <v>42</v>
      </c>
      <c r="O2515" s="1" t="s">
        <v>42</v>
      </c>
      <c r="P2515" s="1" t="s">
        <v>42</v>
      </c>
      <c r="Q2515" s="1" t="s">
        <v>42</v>
      </c>
      <c r="R2515" s="1" t="s">
        <v>42</v>
      </c>
      <c r="S2515" s="1" t="s">
        <v>42</v>
      </c>
      <c r="T2515" s="1" t="s">
        <v>42</v>
      </c>
    </row>
    <row r="2516" spans="1:20" ht="20.100000000000001" customHeight="1" x14ac:dyDescent="0.3">
      <c r="A2516" s="27" t="s">
        <v>8366</v>
      </c>
      <c r="B2516" s="28">
        <v>0</v>
      </c>
      <c r="C2516" s="28">
        <v>0</v>
      </c>
      <c r="D2516" s="28">
        <v>0</v>
      </c>
      <c r="E2516" s="28">
        <v>0</v>
      </c>
      <c r="F2516" s="27" t="s">
        <v>42</v>
      </c>
      <c r="G2516" s="1" t="s">
        <v>1667</v>
      </c>
      <c r="H2516" s="1" t="s">
        <v>7713</v>
      </c>
      <c r="I2516" s="1" t="s">
        <v>8367</v>
      </c>
      <c r="J2516" s="1" t="s">
        <v>42</v>
      </c>
      <c r="K2516" s="1" t="s">
        <v>42</v>
      </c>
      <c r="M2516" s="1" t="s">
        <v>42</v>
      </c>
      <c r="O2516" s="1" t="s">
        <v>42</v>
      </c>
      <c r="P2516" s="1" t="s">
        <v>42</v>
      </c>
      <c r="Q2516" s="1" t="s">
        <v>42</v>
      </c>
      <c r="R2516" s="1" t="s">
        <v>42</v>
      </c>
      <c r="S2516" s="1" t="s">
        <v>42</v>
      </c>
      <c r="T2516" s="1" t="s">
        <v>42</v>
      </c>
    </row>
    <row r="2517" spans="1:20" ht="20.100000000000001" customHeight="1" x14ac:dyDescent="0.3">
      <c r="A2517" s="27" t="s">
        <v>8919</v>
      </c>
      <c r="B2517" s="28">
        <v>776.4</v>
      </c>
      <c r="C2517" s="28">
        <v>0</v>
      </c>
      <c r="D2517" s="28">
        <v>0</v>
      </c>
      <c r="E2517" s="28">
        <v>776.4</v>
      </c>
      <c r="F2517" s="27" t="s">
        <v>42</v>
      </c>
      <c r="G2517" s="1" t="s">
        <v>1667</v>
      </c>
      <c r="H2517" s="1" t="s">
        <v>7713</v>
      </c>
      <c r="I2517" s="1" t="s">
        <v>8336</v>
      </c>
      <c r="J2517" s="1" t="s">
        <v>42</v>
      </c>
      <c r="K2517" s="1" t="s">
        <v>42</v>
      </c>
      <c r="M2517" s="1" t="s">
        <v>42</v>
      </c>
      <c r="O2517" s="1" t="s">
        <v>42</v>
      </c>
      <c r="P2517" s="1" t="s">
        <v>42</v>
      </c>
      <c r="Q2517" s="1" t="s">
        <v>42</v>
      </c>
      <c r="R2517" s="1" t="s">
        <v>42</v>
      </c>
      <c r="S2517" s="1" t="s">
        <v>42</v>
      </c>
      <c r="T2517" s="1" t="s">
        <v>42</v>
      </c>
    </row>
    <row r="2518" spans="1:20" ht="20.100000000000001" customHeight="1" x14ac:dyDescent="0.3">
      <c r="A2518" s="27" t="s">
        <v>8920</v>
      </c>
      <c r="B2518" s="28">
        <v>0</v>
      </c>
      <c r="C2518" s="28">
        <v>7240.4</v>
      </c>
      <c r="D2518" s="28">
        <v>0</v>
      </c>
      <c r="E2518" s="28">
        <v>7240.4</v>
      </c>
      <c r="F2518" s="27" t="s">
        <v>42</v>
      </c>
      <c r="G2518" s="1" t="s">
        <v>1667</v>
      </c>
      <c r="H2518" s="1" t="s">
        <v>7713</v>
      </c>
      <c r="I2518" s="1" t="s">
        <v>8338</v>
      </c>
      <c r="J2518" s="1" t="s">
        <v>42</v>
      </c>
      <c r="K2518" s="1" t="s">
        <v>42</v>
      </c>
      <c r="M2518" s="1" t="s">
        <v>42</v>
      </c>
      <c r="O2518" s="1" t="s">
        <v>42</v>
      </c>
      <c r="P2518" s="1" t="s">
        <v>42</v>
      </c>
      <c r="Q2518" s="1" t="s">
        <v>42</v>
      </c>
      <c r="R2518" s="1" t="s">
        <v>42</v>
      </c>
      <c r="S2518" s="1" t="s">
        <v>42</v>
      </c>
      <c r="T2518" s="1" t="s">
        <v>42</v>
      </c>
    </row>
    <row r="2519" spans="1:20" ht="20.100000000000001" customHeight="1" x14ac:dyDescent="0.3">
      <c r="A2519" s="27" t="s">
        <v>8921</v>
      </c>
      <c r="B2519" s="28">
        <v>0</v>
      </c>
      <c r="C2519" s="28">
        <v>0</v>
      </c>
      <c r="D2519" s="28">
        <v>948.6</v>
      </c>
      <c r="E2519" s="28">
        <v>948.6</v>
      </c>
      <c r="F2519" s="27" t="s">
        <v>42</v>
      </c>
      <c r="G2519" s="1" t="s">
        <v>1667</v>
      </c>
      <c r="H2519" s="1" t="s">
        <v>7713</v>
      </c>
      <c r="I2519" s="1" t="s">
        <v>8340</v>
      </c>
      <c r="J2519" s="1" t="s">
        <v>42</v>
      </c>
      <c r="K2519" s="1" t="s">
        <v>42</v>
      </c>
      <c r="M2519" s="1" t="s">
        <v>42</v>
      </c>
      <c r="O2519" s="1" t="s">
        <v>42</v>
      </c>
      <c r="P2519" s="1" t="s">
        <v>42</v>
      </c>
      <c r="Q2519" s="1" t="s">
        <v>42</v>
      </c>
      <c r="R2519" s="1" t="s">
        <v>42</v>
      </c>
      <c r="S2519" s="1" t="s">
        <v>42</v>
      </c>
      <c r="T2519" s="1" t="s">
        <v>42</v>
      </c>
    </row>
    <row r="2520" spans="1:20" ht="20.100000000000001" customHeight="1" x14ac:dyDescent="0.3">
      <c r="A2520" s="27" t="s">
        <v>7742</v>
      </c>
      <c r="B2520" s="28">
        <v>776.4</v>
      </c>
      <c r="C2520" s="28">
        <v>7240.4</v>
      </c>
      <c r="D2520" s="28">
        <v>948.6</v>
      </c>
      <c r="E2520" s="28">
        <v>8965.4</v>
      </c>
      <c r="F2520" s="27" t="s">
        <v>42</v>
      </c>
      <c r="G2520" s="1" t="s">
        <v>1667</v>
      </c>
      <c r="H2520" s="1" t="s">
        <v>7713</v>
      </c>
      <c r="I2520" s="1" t="s">
        <v>7743</v>
      </c>
      <c r="J2520" s="1" t="s">
        <v>42</v>
      </c>
      <c r="K2520" s="1" t="s">
        <v>42</v>
      </c>
      <c r="M2520" s="1" t="s">
        <v>42</v>
      </c>
      <c r="O2520" s="1" t="s">
        <v>42</v>
      </c>
      <c r="P2520" s="1" t="s">
        <v>42</v>
      </c>
      <c r="Q2520" s="1" t="s">
        <v>42</v>
      </c>
      <c r="R2520" s="1" t="s">
        <v>42</v>
      </c>
      <c r="S2520" s="1" t="s">
        <v>42</v>
      </c>
      <c r="T2520" s="1" t="s">
        <v>42</v>
      </c>
    </row>
    <row r="2521" spans="1:20" ht="20.100000000000001" customHeight="1" x14ac:dyDescent="0.3">
      <c r="A2521" s="27" t="s">
        <v>7712</v>
      </c>
      <c r="B2521" s="28">
        <v>0</v>
      </c>
      <c r="C2521" s="28">
        <v>0</v>
      </c>
      <c r="D2521" s="28">
        <v>0</v>
      </c>
      <c r="E2521" s="28">
        <v>0</v>
      </c>
      <c r="F2521" s="27" t="s">
        <v>42</v>
      </c>
      <c r="G2521" s="1" t="s">
        <v>1667</v>
      </c>
      <c r="H2521" s="1" t="s">
        <v>7713</v>
      </c>
      <c r="I2521" s="1" t="s">
        <v>42</v>
      </c>
      <c r="J2521" s="1" t="s">
        <v>42</v>
      </c>
      <c r="K2521" s="1" t="s">
        <v>42</v>
      </c>
      <c r="M2521" s="1" t="s">
        <v>42</v>
      </c>
      <c r="O2521" s="1" t="s">
        <v>42</v>
      </c>
      <c r="P2521" s="1" t="s">
        <v>42</v>
      </c>
      <c r="Q2521" s="1" t="s">
        <v>42</v>
      </c>
      <c r="R2521" s="1" t="s">
        <v>42</v>
      </c>
      <c r="S2521" s="1" t="s">
        <v>42</v>
      </c>
      <c r="T2521" s="1" t="s">
        <v>42</v>
      </c>
    </row>
    <row r="2522" spans="1:20" ht="20.100000000000001" customHeight="1" x14ac:dyDescent="0.3">
      <c r="A2522" s="27" t="s">
        <v>8922</v>
      </c>
      <c r="B2522" s="28">
        <v>0</v>
      </c>
      <c r="C2522" s="28">
        <v>0</v>
      </c>
      <c r="D2522" s="28">
        <v>227</v>
      </c>
      <c r="E2522" s="28">
        <v>227</v>
      </c>
      <c r="F2522" s="27" t="s">
        <v>42</v>
      </c>
      <c r="G2522" s="1" t="s">
        <v>1667</v>
      </c>
      <c r="H2522" s="1" t="s">
        <v>7713</v>
      </c>
      <c r="I2522" s="1" t="s">
        <v>8825</v>
      </c>
      <c r="J2522" s="1" t="s">
        <v>42</v>
      </c>
      <c r="K2522" s="1" t="s">
        <v>42</v>
      </c>
      <c r="M2522" s="1" t="s">
        <v>42</v>
      </c>
      <c r="O2522" s="1" t="s">
        <v>42</v>
      </c>
      <c r="P2522" s="1" t="s">
        <v>42</v>
      </c>
      <c r="Q2522" s="1" t="s">
        <v>42</v>
      </c>
      <c r="R2522" s="1" t="s">
        <v>42</v>
      </c>
      <c r="S2522" s="1" t="s">
        <v>42</v>
      </c>
      <c r="T2522" s="1" t="s">
        <v>42</v>
      </c>
    </row>
    <row r="2523" spans="1:20" ht="20.100000000000001" customHeight="1" x14ac:dyDescent="0.3">
      <c r="A2523" s="27" t="s">
        <v>7742</v>
      </c>
      <c r="B2523" s="28">
        <v>0</v>
      </c>
      <c r="C2523" s="28">
        <v>0</v>
      </c>
      <c r="D2523" s="28">
        <v>227</v>
      </c>
      <c r="E2523" s="28">
        <v>227</v>
      </c>
      <c r="F2523" s="27" t="s">
        <v>42</v>
      </c>
      <c r="G2523" s="1" t="s">
        <v>1667</v>
      </c>
      <c r="H2523" s="1" t="s">
        <v>7713</v>
      </c>
      <c r="I2523" s="1" t="s">
        <v>7743</v>
      </c>
      <c r="J2523" s="1" t="s">
        <v>42</v>
      </c>
      <c r="K2523" s="1" t="s">
        <v>42</v>
      </c>
      <c r="M2523" s="1" t="s">
        <v>42</v>
      </c>
      <c r="O2523" s="1" t="s">
        <v>42</v>
      </c>
      <c r="P2523" s="1" t="s">
        <v>42</v>
      </c>
      <c r="Q2523" s="1" t="s">
        <v>42</v>
      </c>
      <c r="R2523" s="1" t="s">
        <v>42</v>
      </c>
      <c r="S2523" s="1" t="s">
        <v>42</v>
      </c>
      <c r="T2523" s="1" t="s">
        <v>42</v>
      </c>
    </row>
    <row r="2524" spans="1:20" ht="20.100000000000001" customHeight="1" x14ac:dyDescent="0.3">
      <c r="A2524" s="27" t="s">
        <v>7768</v>
      </c>
      <c r="B2524" s="29">
        <v>1950</v>
      </c>
      <c r="C2524" s="29">
        <v>27176</v>
      </c>
      <c r="D2524" s="29">
        <v>3193</v>
      </c>
      <c r="E2524" s="29">
        <v>32319</v>
      </c>
      <c r="F2524" s="30"/>
    </row>
    <row r="2525" spans="1:20" ht="20.100000000000001" customHeight="1" x14ac:dyDescent="0.3">
      <c r="A2525" s="30"/>
      <c r="B2525" s="30"/>
      <c r="C2525" s="30"/>
      <c r="D2525" s="30"/>
      <c r="E2525" s="30"/>
      <c r="F2525" s="30"/>
    </row>
    <row r="2526" spans="1:20" ht="20.100000000000001" customHeight="1" x14ac:dyDescent="0.3">
      <c r="A2526" s="30" t="s">
        <v>8923</v>
      </c>
      <c r="B2526" s="30"/>
      <c r="C2526" s="30"/>
      <c r="D2526" s="30"/>
      <c r="E2526" s="30"/>
      <c r="F2526" s="27" t="s">
        <v>42</v>
      </c>
      <c r="G2526" s="1" t="s">
        <v>1670</v>
      </c>
      <c r="I2526" s="1" t="s">
        <v>1636</v>
      </c>
      <c r="J2526" s="1" t="s">
        <v>1668</v>
      </c>
      <c r="K2526" s="1" t="s">
        <v>65</v>
      </c>
    </row>
    <row r="2527" spans="1:20" ht="20.100000000000001" customHeight="1" x14ac:dyDescent="0.3">
      <c r="A2527" s="27" t="s">
        <v>42</v>
      </c>
      <c r="B2527" s="28"/>
      <c r="C2527" s="28"/>
      <c r="D2527" s="28"/>
      <c r="E2527" s="28"/>
      <c r="F2527" s="27" t="s">
        <v>42</v>
      </c>
      <c r="G2527" s="1" t="s">
        <v>1670</v>
      </c>
      <c r="H2527" s="1" t="s">
        <v>7711</v>
      </c>
      <c r="I2527" s="1" t="s">
        <v>42</v>
      </c>
      <c r="J2527" s="1" t="s">
        <v>42</v>
      </c>
      <c r="K2527" s="1" t="s">
        <v>42</v>
      </c>
      <c r="L2527">
        <v>1</v>
      </c>
      <c r="M2527" s="1" t="s">
        <v>42</v>
      </c>
      <c r="O2527" s="1" t="s">
        <v>42</v>
      </c>
      <c r="P2527" s="1" t="s">
        <v>42</v>
      </c>
      <c r="Q2527" s="1" t="s">
        <v>42</v>
      </c>
      <c r="R2527" s="1" t="s">
        <v>42</v>
      </c>
      <c r="S2527" s="1" t="s">
        <v>42</v>
      </c>
      <c r="T2527" s="1" t="s">
        <v>42</v>
      </c>
    </row>
    <row r="2528" spans="1:20" ht="20.100000000000001" customHeight="1" x14ac:dyDescent="0.3">
      <c r="A2528" s="27" t="s">
        <v>8805</v>
      </c>
      <c r="B2528" s="28">
        <v>0</v>
      </c>
      <c r="C2528" s="28">
        <v>0</v>
      </c>
      <c r="D2528" s="28">
        <v>0</v>
      </c>
      <c r="E2528" s="28">
        <v>0</v>
      </c>
      <c r="F2528" s="27" t="s">
        <v>42</v>
      </c>
      <c r="G2528" s="1" t="s">
        <v>1670</v>
      </c>
      <c r="H2528" s="1" t="s">
        <v>7713</v>
      </c>
      <c r="I2528" s="1" t="s">
        <v>8805</v>
      </c>
      <c r="J2528" s="1" t="s">
        <v>42</v>
      </c>
      <c r="K2528" s="1" t="s">
        <v>42</v>
      </c>
      <c r="M2528" s="1" t="s">
        <v>42</v>
      </c>
      <c r="O2528" s="1" t="s">
        <v>42</v>
      </c>
      <c r="P2528" s="1" t="s">
        <v>42</v>
      </c>
      <c r="Q2528" s="1" t="s">
        <v>42</v>
      </c>
      <c r="R2528" s="1" t="s">
        <v>42</v>
      </c>
      <c r="S2528" s="1" t="s">
        <v>42</v>
      </c>
      <c r="T2528" s="1" t="s">
        <v>42</v>
      </c>
    </row>
    <row r="2529" spans="1:20" ht="20.100000000000001" customHeight="1" x14ac:dyDescent="0.3">
      <c r="A2529" s="27" t="s">
        <v>8924</v>
      </c>
      <c r="B2529" s="28">
        <v>0</v>
      </c>
      <c r="C2529" s="28">
        <v>0</v>
      </c>
      <c r="D2529" s="28">
        <v>0</v>
      </c>
      <c r="E2529" s="28">
        <v>0</v>
      </c>
      <c r="F2529" s="27" t="s">
        <v>42</v>
      </c>
      <c r="G2529" s="1" t="s">
        <v>1670</v>
      </c>
      <c r="H2529" s="1" t="s">
        <v>7713</v>
      </c>
      <c r="I2529" s="1" t="s">
        <v>8925</v>
      </c>
      <c r="J2529" s="1" t="s">
        <v>42</v>
      </c>
      <c r="K2529" s="1" t="s">
        <v>42</v>
      </c>
      <c r="M2529" s="1" t="s">
        <v>42</v>
      </c>
      <c r="O2529" s="1" t="s">
        <v>42</v>
      </c>
      <c r="P2529" s="1" t="s">
        <v>42</v>
      </c>
      <c r="Q2529" s="1" t="s">
        <v>42</v>
      </c>
      <c r="R2529" s="1" t="s">
        <v>42</v>
      </c>
      <c r="S2529" s="1" t="s">
        <v>42</v>
      </c>
      <c r="T2529" s="1" t="s">
        <v>42</v>
      </c>
    </row>
    <row r="2530" spans="1:20" ht="20.100000000000001" customHeight="1" x14ac:dyDescent="0.3">
      <c r="A2530" s="27" t="s">
        <v>8926</v>
      </c>
      <c r="B2530" s="28">
        <v>0</v>
      </c>
      <c r="C2530" s="28">
        <v>0</v>
      </c>
      <c r="D2530" s="28">
        <v>0</v>
      </c>
      <c r="E2530" s="28">
        <v>0</v>
      </c>
      <c r="F2530" s="27" t="s">
        <v>42</v>
      </c>
      <c r="G2530" s="1" t="s">
        <v>1670</v>
      </c>
      <c r="H2530" s="1" t="s">
        <v>7713</v>
      </c>
      <c r="I2530" s="1" t="s">
        <v>8809</v>
      </c>
      <c r="J2530" s="1" t="s">
        <v>42</v>
      </c>
      <c r="K2530" s="1" t="s">
        <v>42</v>
      </c>
      <c r="M2530" s="1" t="s">
        <v>42</v>
      </c>
      <c r="O2530" s="1" t="s">
        <v>42</v>
      </c>
      <c r="P2530" s="1" t="s">
        <v>42</v>
      </c>
      <c r="Q2530" s="1" t="s">
        <v>42</v>
      </c>
      <c r="R2530" s="1" t="s">
        <v>42</v>
      </c>
      <c r="S2530" s="1" t="s">
        <v>42</v>
      </c>
      <c r="T2530" s="1" t="s">
        <v>42</v>
      </c>
    </row>
    <row r="2531" spans="1:20" ht="20.100000000000001" customHeight="1" x14ac:dyDescent="0.3">
      <c r="A2531" s="27" t="s">
        <v>7712</v>
      </c>
      <c r="B2531" s="28">
        <v>0</v>
      </c>
      <c r="C2531" s="28">
        <v>0</v>
      </c>
      <c r="D2531" s="28">
        <v>0</v>
      </c>
      <c r="E2531" s="28">
        <v>0</v>
      </c>
      <c r="F2531" s="27" t="s">
        <v>42</v>
      </c>
      <c r="G2531" s="1" t="s">
        <v>1670</v>
      </c>
      <c r="H2531" s="1" t="s">
        <v>7713</v>
      </c>
      <c r="I2531" s="1" t="s">
        <v>7712</v>
      </c>
      <c r="J2531" s="1" t="s">
        <v>42</v>
      </c>
      <c r="K2531" s="1" t="s">
        <v>42</v>
      </c>
      <c r="M2531" s="1" t="s">
        <v>42</v>
      </c>
      <c r="O2531" s="1" t="s">
        <v>42</v>
      </c>
      <c r="P2531" s="1" t="s">
        <v>42</v>
      </c>
      <c r="Q2531" s="1" t="s">
        <v>42</v>
      </c>
      <c r="R2531" s="1" t="s">
        <v>42</v>
      </c>
      <c r="S2531" s="1" t="s">
        <v>42</v>
      </c>
      <c r="T2531" s="1" t="s">
        <v>42</v>
      </c>
    </row>
    <row r="2532" spans="1:20" ht="20.100000000000001" customHeight="1" x14ac:dyDescent="0.3">
      <c r="A2532" s="27" t="s">
        <v>7718</v>
      </c>
      <c r="B2532" s="28">
        <v>0</v>
      </c>
      <c r="C2532" s="28">
        <v>0</v>
      </c>
      <c r="D2532" s="28">
        <v>0</v>
      </c>
      <c r="E2532" s="28">
        <v>0</v>
      </c>
      <c r="F2532" s="27" t="s">
        <v>42</v>
      </c>
      <c r="G2532" s="1" t="s">
        <v>1670</v>
      </c>
      <c r="H2532" s="1" t="s">
        <v>7713</v>
      </c>
      <c r="I2532" s="1" t="s">
        <v>7719</v>
      </c>
      <c r="J2532" s="1" t="s">
        <v>42</v>
      </c>
      <c r="K2532" s="1" t="s">
        <v>42</v>
      </c>
      <c r="M2532" s="1" t="s">
        <v>42</v>
      </c>
      <c r="O2532" s="1" t="s">
        <v>42</v>
      </c>
      <c r="P2532" s="1" t="s">
        <v>42</v>
      </c>
      <c r="Q2532" s="1" t="s">
        <v>42</v>
      </c>
      <c r="R2532" s="1" t="s">
        <v>42</v>
      </c>
      <c r="S2532" s="1" t="s">
        <v>42</v>
      </c>
      <c r="T2532" s="1" t="s">
        <v>42</v>
      </c>
    </row>
    <row r="2533" spans="1:20" ht="20.100000000000001" customHeight="1" x14ac:dyDescent="0.3">
      <c r="A2533" s="27" t="s">
        <v>7712</v>
      </c>
      <c r="B2533" s="28">
        <v>0</v>
      </c>
      <c r="C2533" s="28">
        <v>0</v>
      </c>
      <c r="D2533" s="28">
        <v>0</v>
      </c>
      <c r="E2533" s="28">
        <v>0</v>
      </c>
      <c r="F2533" s="27" t="s">
        <v>42</v>
      </c>
      <c r="G2533" s="1" t="s">
        <v>1670</v>
      </c>
      <c r="H2533" s="1" t="s">
        <v>7713</v>
      </c>
      <c r="I2533" s="1" t="s">
        <v>42</v>
      </c>
      <c r="J2533" s="1" t="s">
        <v>42</v>
      </c>
      <c r="K2533" s="1" t="s">
        <v>42</v>
      </c>
      <c r="M2533" s="1" t="s">
        <v>42</v>
      </c>
      <c r="O2533" s="1" t="s">
        <v>42</v>
      </c>
      <c r="P2533" s="1" t="s">
        <v>42</v>
      </c>
      <c r="Q2533" s="1" t="s">
        <v>42</v>
      </c>
      <c r="R2533" s="1" t="s">
        <v>42</v>
      </c>
      <c r="S2533" s="1" t="s">
        <v>42</v>
      </c>
      <c r="T2533" s="1" t="s">
        <v>42</v>
      </c>
    </row>
    <row r="2534" spans="1:20" ht="20.100000000000001" customHeight="1" x14ac:dyDescent="0.3">
      <c r="A2534" s="27" t="s">
        <v>8225</v>
      </c>
      <c r="B2534" s="28">
        <v>0</v>
      </c>
      <c r="C2534" s="28">
        <v>0</v>
      </c>
      <c r="D2534" s="28">
        <v>0</v>
      </c>
      <c r="E2534" s="28">
        <v>0</v>
      </c>
      <c r="F2534" s="27" t="s">
        <v>42</v>
      </c>
      <c r="G2534" s="1" t="s">
        <v>1670</v>
      </c>
      <c r="H2534" s="1" t="s">
        <v>7713</v>
      </c>
      <c r="I2534" s="1" t="s">
        <v>8226</v>
      </c>
      <c r="J2534" s="1" t="s">
        <v>42</v>
      </c>
      <c r="K2534" s="1" t="s">
        <v>42</v>
      </c>
      <c r="M2534" s="1" t="s">
        <v>42</v>
      </c>
      <c r="O2534" s="1" t="s">
        <v>42</v>
      </c>
      <c r="P2534" s="1" t="s">
        <v>42</v>
      </c>
      <c r="Q2534" s="1" t="s">
        <v>42</v>
      </c>
      <c r="R2534" s="1" t="s">
        <v>42</v>
      </c>
      <c r="S2534" s="1" t="s">
        <v>42</v>
      </c>
      <c r="T2534" s="1" t="s">
        <v>42</v>
      </c>
    </row>
    <row r="2535" spans="1:20" ht="20.100000000000001" customHeight="1" x14ac:dyDescent="0.3">
      <c r="A2535" s="27" t="s">
        <v>8684</v>
      </c>
      <c r="B2535" s="28">
        <v>0</v>
      </c>
      <c r="C2535" s="28">
        <v>0</v>
      </c>
      <c r="D2535" s="28">
        <v>0</v>
      </c>
      <c r="E2535" s="28">
        <v>0</v>
      </c>
      <c r="F2535" s="27" t="s">
        <v>42</v>
      </c>
      <c r="G2535" s="1" t="s">
        <v>1670</v>
      </c>
      <c r="H2535" s="1" t="s">
        <v>7713</v>
      </c>
      <c r="I2535" s="1" t="s">
        <v>8685</v>
      </c>
      <c r="J2535" s="1" t="s">
        <v>42</v>
      </c>
      <c r="K2535" s="1" t="s">
        <v>42</v>
      </c>
      <c r="M2535" s="1" t="s">
        <v>42</v>
      </c>
      <c r="O2535" s="1" t="s">
        <v>42</v>
      </c>
      <c r="P2535" s="1" t="s">
        <v>42</v>
      </c>
      <c r="Q2535" s="1" t="s">
        <v>42</v>
      </c>
      <c r="R2535" s="1" t="s">
        <v>42</v>
      </c>
      <c r="S2535" s="1" t="s">
        <v>42</v>
      </c>
      <c r="T2535" s="1" t="s">
        <v>42</v>
      </c>
    </row>
    <row r="2536" spans="1:20" ht="20.100000000000001" customHeight="1" x14ac:dyDescent="0.3">
      <c r="A2536" s="27" t="s">
        <v>8883</v>
      </c>
      <c r="B2536" s="28">
        <v>0</v>
      </c>
      <c r="C2536" s="28">
        <v>0</v>
      </c>
      <c r="D2536" s="28">
        <v>0</v>
      </c>
      <c r="E2536" s="28">
        <v>0</v>
      </c>
      <c r="F2536" s="27" t="s">
        <v>42</v>
      </c>
      <c r="G2536" s="1" t="s">
        <v>1670</v>
      </c>
      <c r="H2536" s="1" t="s">
        <v>7713</v>
      </c>
      <c r="I2536" s="1" t="s">
        <v>8884</v>
      </c>
      <c r="J2536" s="1" t="s">
        <v>42</v>
      </c>
      <c r="K2536" s="1" t="s">
        <v>42</v>
      </c>
      <c r="M2536" s="1" t="s">
        <v>42</v>
      </c>
      <c r="O2536" s="1" t="s">
        <v>42</v>
      </c>
      <c r="P2536" s="1" t="s">
        <v>42</v>
      </c>
      <c r="Q2536" s="1" t="s">
        <v>42</v>
      </c>
      <c r="R2536" s="1" t="s">
        <v>42</v>
      </c>
      <c r="S2536" s="1" t="s">
        <v>42</v>
      </c>
      <c r="T2536" s="1" t="s">
        <v>42</v>
      </c>
    </row>
    <row r="2537" spans="1:20" ht="20.100000000000001" customHeight="1" x14ac:dyDescent="0.3">
      <c r="A2537" s="27" t="s">
        <v>8927</v>
      </c>
      <c r="B2537" s="28">
        <v>0</v>
      </c>
      <c r="C2537" s="28">
        <v>11306.1</v>
      </c>
      <c r="D2537" s="28">
        <v>0</v>
      </c>
      <c r="E2537" s="28">
        <v>11306.1</v>
      </c>
      <c r="F2537" s="27" t="s">
        <v>42</v>
      </c>
      <c r="G2537" s="1" t="s">
        <v>1670</v>
      </c>
      <c r="H2537" s="1" t="s">
        <v>7713</v>
      </c>
      <c r="I2537" s="1" t="s">
        <v>8886</v>
      </c>
      <c r="J2537" s="1" t="s">
        <v>42</v>
      </c>
      <c r="K2537" s="1" t="s">
        <v>42</v>
      </c>
      <c r="M2537" s="1" t="s">
        <v>42</v>
      </c>
      <c r="O2537" s="1" t="s">
        <v>42</v>
      </c>
      <c r="P2537" s="1" t="s">
        <v>42</v>
      </c>
      <c r="Q2537" s="1" t="s">
        <v>42</v>
      </c>
      <c r="R2537" s="1" t="s">
        <v>42</v>
      </c>
      <c r="S2537" s="1" t="s">
        <v>42</v>
      </c>
      <c r="T2537" s="1" t="s">
        <v>42</v>
      </c>
    </row>
    <row r="2538" spans="1:20" ht="20.100000000000001" customHeight="1" x14ac:dyDescent="0.3">
      <c r="A2538" s="27" t="s">
        <v>7726</v>
      </c>
      <c r="B2538" s="28">
        <v>0</v>
      </c>
      <c r="C2538" s="28">
        <v>0</v>
      </c>
      <c r="D2538" s="28">
        <v>0</v>
      </c>
      <c r="E2538" s="28">
        <v>0</v>
      </c>
      <c r="F2538" s="27" t="s">
        <v>42</v>
      </c>
      <c r="G2538" s="1" t="s">
        <v>1670</v>
      </c>
      <c r="H2538" s="1" t="s">
        <v>7713</v>
      </c>
      <c r="I2538" s="1" t="s">
        <v>7727</v>
      </c>
      <c r="J2538" s="1" t="s">
        <v>42</v>
      </c>
      <c r="K2538" s="1" t="s">
        <v>42</v>
      </c>
      <c r="M2538" s="1" t="s">
        <v>42</v>
      </c>
      <c r="O2538" s="1" t="s">
        <v>42</v>
      </c>
      <c r="P2538" s="1" t="s">
        <v>42</v>
      </c>
      <c r="Q2538" s="1" t="s">
        <v>42</v>
      </c>
      <c r="R2538" s="1" t="s">
        <v>42</v>
      </c>
      <c r="S2538" s="1" t="s">
        <v>42</v>
      </c>
      <c r="T2538" s="1" t="s">
        <v>42</v>
      </c>
    </row>
    <row r="2539" spans="1:20" ht="20.100000000000001" customHeight="1" x14ac:dyDescent="0.3">
      <c r="A2539" s="27" t="s">
        <v>8928</v>
      </c>
      <c r="B2539" s="28">
        <v>0</v>
      </c>
      <c r="C2539" s="28">
        <v>4301.7</v>
      </c>
      <c r="D2539" s="28">
        <v>0</v>
      </c>
      <c r="E2539" s="28">
        <v>4301.7</v>
      </c>
      <c r="F2539" s="27" t="s">
        <v>42</v>
      </c>
      <c r="G2539" s="1" t="s">
        <v>1670</v>
      </c>
      <c r="H2539" s="1" t="s">
        <v>7713</v>
      </c>
      <c r="I2539" s="1" t="s">
        <v>8815</v>
      </c>
      <c r="J2539" s="1" t="s">
        <v>42</v>
      </c>
      <c r="K2539" s="1" t="s">
        <v>42</v>
      </c>
      <c r="M2539" s="1" t="s">
        <v>42</v>
      </c>
      <c r="O2539" s="1" t="s">
        <v>42</v>
      </c>
      <c r="P2539" s="1" t="s">
        <v>42</v>
      </c>
      <c r="Q2539" s="1" t="s">
        <v>42</v>
      </c>
      <c r="R2539" s="1" t="s">
        <v>42</v>
      </c>
      <c r="S2539" s="1" t="s">
        <v>42</v>
      </c>
      <c r="T2539" s="1" t="s">
        <v>42</v>
      </c>
    </row>
    <row r="2540" spans="1:20" ht="20.100000000000001" customHeight="1" x14ac:dyDescent="0.3">
      <c r="A2540" s="27" t="s">
        <v>7742</v>
      </c>
      <c r="B2540" s="28">
        <v>0</v>
      </c>
      <c r="C2540" s="28">
        <v>15607.8</v>
      </c>
      <c r="D2540" s="28">
        <v>0</v>
      </c>
      <c r="E2540" s="28">
        <v>15607.8</v>
      </c>
      <c r="F2540" s="27" t="s">
        <v>42</v>
      </c>
      <c r="G2540" s="1" t="s">
        <v>1670</v>
      </c>
      <c r="H2540" s="1" t="s">
        <v>7713</v>
      </c>
      <c r="I2540" s="1" t="s">
        <v>7743</v>
      </c>
      <c r="J2540" s="1" t="s">
        <v>42</v>
      </c>
      <c r="K2540" s="1" t="s">
        <v>42</v>
      </c>
      <c r="M2540" s="1" t="s">
        <v>42</v>
      </c>
      <c r="O2540" s="1" t="s">
        <v>42</v>
      </c>
      <c r="P2540" s="1" t="s">
        <v>42</v>
      </c>
      <c r="Q2540" s="1" t="s">
        <v>42</v>
      </c>
      <c r="R2540" s="1" t="s">
        <v>42</v>
      </c>
      <c r="S2540" s="1" t="s">
        <v>42</v>
      </c>
      <c r="T2540" s="1" t="s">
        <v>42</v>
      </c>
    </row>
    <row r="2541" spans="1:20" ht="20.100000000000001" customHeight="1" x14ac:dyDescent="0.3">
      <c r="A2541" s="27" t="s">
        <v>7712</v>
      </c>
      <c r="B2541" s="28">
        <v>0</v>
      </c>
      <c r="C2541" s="28">
        <v>0</v>
      </c>
      <c r="D2541" s="28">
        <v>0</v>
      </c>
      <c r="E2541" s="28">
        <v>0</v>
      </c>
      <c r="F2541" s="27" t="s">
        <v>42</v>
      </c>
      <c r="G2541" s="1" t="s">
        <v>1670</v>
      </c>
      <c r="H2541" s="1" t="s">
        <v>7713</v>
      </c>
      <c r="I2541" s="1" t="s">
        <v>42</v>
      </c>
      <c r="J2541" s="1" t="s">
        <v>42</v>
      </c>
      <c r="K2541" s="1" t="s">
        <v>42</v>
      </c>
      <c r="M2541" s="1" t="s">
        <v>42</v>
      </c>
      <c r="O2541" s="1" t="s">
        <v>42</v>
      </c>
      <c r="P2541" s="1" t="s">
        <v>42</v>
      </c>
      <c r="Q2541" s="1" t="s">
        <v>42</v>
      </c>
      <c r="R2541" s="1" t="s">
        <v>42</v>
      </c>
      <c r="S2541" s="1" t="s">
        <v>42</v>
      </c>
      <c r="T2541" s="1" t="s">
        <v>42</v>
      </c>
    </row>
    <row r="2542" spans="1:20" ht="20.100000000000001" customHeight="1" x14ac:dyDescent="0.3">
      <c r="A2542" s="27" t="s">
        <v>7812</v>
      </c>
      <c r="B2542" s="28">
        <v>0</v>
      </c>
      <c r="C2542" s="28">
        <v>0</v>
      </c>
      <c r="D2542" s="28">
        <v>0</v>
      </c>
      <c r="E2542" s="28">
        <v>0</v>
      </c>
      <c r="F2542" s="27" t="s">
        <v>42</v>
      </c>
      <c r="G2542" s="1" t="s">
        <v>1670</v>
      </c>
      <c r="H2542" s="1" t="s">
        <v>7713</v>
      </c>
      <c r="I2542" s="1" t="s">
        <v>7813</v>
      </c>
      <c r="J2542" s="1" t="s">
        <v>42</v>
      </c>
      <c r="K2542" s="1" t="s">
        <v>42</v>
      </c>
      <c r="M2542" s="1" t="s">
        <v>42</v>
      </c>
      <c r="O2542" s="1" t="s">
        <v>42</v>
      </c>
      <c r="P2542" s="1" t="s">
        <v>42</v>
      </c>
      <c r="Q2542" s="1" t="s">
        <v>42</v>
      </c>
      <c r="R2542" s="1" t="s">
        <v>42</v>
      </c>
      <c r="S2542" s="1" t="s">
        <v>42</v>
      </c>
      <c r="T2542" s="1" t="s">
        <v>42</v>
      </c>
    </row>
    <row r="2543" spans="1:20" ht="20.100000000000001" customHeight="1" x14ac:dyDescent="0.3">
      <c r="A2543" s="27" t="s">
        <v>7712</v>
      </c>
      <c r="B2543" s="28">
        <v>0</v>
      </c>
      <c r="C2543" s="28">
        <v>0</v>
      </c>
      <c r="D2543" s="28">
        <v>0</v>
      </c>
      <c r="E2543" s="28">
        <v>0</v>
      </c>
      <c r="F2543" s="27" t="s">
        <v>42</v>
      </c>
      <c r="G2543" s="1" t="s">
        <v>1670</v>
      </c>
      <c r="H2543" s="1" t="s">
        <v>7713</v>
      </c>
      <c r="I2543" s="1" t="s">
        <v>7712</v>
      </c>
      <c r="J2543" s="1" t="s">
        <v>42</v>
      </c>
      <c r="K2543" s="1" t="s">
        <v>42</v>
      </c>
      <c r="M2543" s="1" t="s">
        <v>42</v>
      </c>
      <c r="O2543" s="1" t="s">
        <v>42</v>
      </c>
      <c r="P2543" s="1" t="s">
        <v>42</v>
      </c>
      <c r="Q2543" s="1" t="s">
        <v>42</v>
      </c>
      <c r="R2543" s="1" t="s">
        <v>42</v>
      </c>
      <c r="S2543" s="1" t="s">
        <v>42</v>
      </c>
      <c r="T2543" s="1" t="s">
        <v>42</v>
      </c>
    </row>
    <row r="2544" spans="1:20" ht="20.100000000000001" customHeight="1" x14ac:dyDescent="0.3">
      <c r="A2544" s="27" t="s">
        <v>8887</v>
      </c>
      <c r="B2544" s="28">
        <v>0</v>
      </c>
      <c r="C2544" s="28">
        <v>0</v>
      </c>
      <c r="D2544" s="28">
        <v>0</v>
      </c>
      <c r="E2544" s="28">
        <v>0</v>
      </c>
      <c r="F2544" s="27" t="s">
        <v>42</v>
      </c>
      <c r="G2544" s="1" t="s">
        <v>1670</v>
      </c>
      <c r="H2544" s="1" t="s">
        <v>7713</v>
      </c>
      <c r="I2544" s="1" t="s">
        <v>8888</v>
      </c>
      <c r="J2544" s="1" t="s">
        <v>42</v>
      </c>
      <c r="K2544" s="1" t="s">
        <v>42</v>
      </c>
      <c r="M2544" s="1" t="s">
        <v>42</v>
      </c>
      <c r="O2544" s="1" t="s">
        <v>42</v>
      </c>
      <c r="P2544" s="1" t="s">
        <v>42</v>
      </c>
      <c r="Q2544" s="1" t="s">
        <v>42</v>
      </c>
      <c r="R2544" s="1" t="s">
        <v>42</v>
      </c>
      <c r="S2544" s="1" t="s">
        <v>42</v>
      </c>
      <c r="T2544" s="1" t="s">
        <v>42</v>
      </c>
    </row>
    <row r="2545" spans="1:20" ht="20.100000000000001" customHeight="1" x14ac:dyDescent="0.3">
      <c r="A2545" s="27" t="s">
        <v>8929</v>
      </c>
      <c r="B2545" s="28">
        <v>1614</v>
      </c>
      <c r="C2545" s="28">
        <v>0</v>
      </c>
      <c r="D2545" s="28">
        <v>0</v>
      </c>
      <c r="E2545" s="28">
        <v>1614</v>
      </c>
      <c r="F2545" s="27" t="s">
        <v>42</v>
      </c>
      <c r="G2545" s="1" t="s">
        <v>1670</v>
      </c>
      <c r="H2545" s="1" t="s">
        <v>7713</v>
      </c>
      <c r="I2545" s="1" t="s">
        <v>8380</v>
      </c>
      <c r="J2545" s="1" t="s">
        <v>42</v>
      </c>
      <c r="K2545" s="1" t="s">
        <v>42</v>
      </c>
      <c r="M2545" s="1" t="s">
        <v>42</v>
      </c>
      <c r="O2545" s="1" t="s">
        <v>42</v>
      </c>
      <c r="P2545" s="1" t="s">
        <v>42</v>
      </c>
      <c r="Q2545" s="1" t="s">
        <v>42</v>
      </c>
      <c r="R2545" s="1" t="s">
        <v>42</v>
      </c>
      <c r="S2545" s="1" t="s">
        <v>42</v>
      </c>
      <c r="T2545" s="1" t="s">
        <v>42</v>
      </c>
    </row>
    <row r="2546" spans="1:20" ht="20.100000000000001" customHeight="1" x14ac:dyDescent="0.3">
      <c r="A2546" s="27" t="s">
        <v>8930</v>
      </c>
      <c r="B2546" s="28">
        <v>0</v>
      </c>
      <c r="C2546" s="28">
        <v>11804</v>
      </c>
      <c r="D2546" s="28">
        <v>0</v>
      </c>
      <c r="E2546" s="28">
        <v>11804</v>
      </c>
      <c r="F2546" s="27" t="s">
        <v>42</v>
      </c>
      <c r="G2546" s="1" t="s">
        <v>1670</v>
      </c>
      <c r="H2546" s="1" t="s">
        <v>7713</v>
      </c>
      <c r="I2546" s="1" t="s">
        <v>8382</v>
      </c>
      <c r="J2546" s="1" t="s">
        <v>42</v>
      </c>
      <c r="K2546" s="1" t="s">
        <v>42</v>
      </c>
      <c r="M2546" s="1" t="s">
        <v>42</v>
      </c>
      <c r="O2546" s="1" t="s">
        <v>42</v>
      </c>
      <c r="P2546" s="1" t="s">
        <v>42</v>
      </c>
      <c r="Q2546" s="1" t="s">
        <v>42</v>
      </c>
      <c r="R2546" s="1" t="s">
        <v>42</v>
      </c>
      <c r="S2546" s="1" t="s">
        <v>42</v>
      </c>
      <c r="T2546" s="1" t="s">
        <v>42</v>
      </c>
    </row>
    <row r="2547" spans="1:20" ht="20.100000000000001" customHeight="1" x14ac:dyDescent="0.3">
      <c r="A2547" s="27" t="s">
        <v>8931</v>
      </c>
      <c r="B2547" s="28">
        <v>0</v>
      </c>
      <c r="C2547" s="28">
        <v>0</v>
      </c>
      <c r="D2547" s="28">
        <v>2774.6</v>
      </c>
      <c r="E2547" s="28">
        <v>2774.6</v>
      </c>
      <c r="F2547" s="27" t="s">
        <v>42</v>
      </c>
      <c r="G2547" s="1" t="s">
        <v>1670</v>
      </c>
      <c r="H2547" s="1" t="s">
        <v>7713</v>
      </c>
      <c r="I2547" s="1" t="s">
        <v>8384</v>
      </c>
      <c r="J2547" s="1" t="s">
        <v>42</v>
      </c>
      <c r="K2547" s="1" t="s">
        <v>42</v>
      </c>
      <c r="M2547" s="1" t="s">
        <v>42</v>
      </c>
      <c r="O2547" s="1" t="s">
        <v>42</v>
      </c>
      <c r="P2547" s="1" t="s">
        <v>42</v>
      </c>
      <c r="Q2547" s="1" t="s">
        <v>42</v>
      </c>
      <c r="R2547" s="1" t="s">
        <v>42</v>
      </c>
      <c r="S2547" s="1" t="s">
        <v>42</v>
      </c>
      <c r="T2547" s="1" t="s">
        <v>42</v>
      </c>
    </row>
    <row r="2548" spans="1:20" ht="20.100000000000001" customHeight="1" x14ac:dyDescent="0.3">
      <c r="A2548" s="27" t="s">
        <v>7742</v>
      </c>
      <c r="B2548" s="28">
        <v>1614</v>
      </c>
      <c r="C2548" s="28">
        <v>11804</v>
      </c>
      <c r="D2548" s="28">
        <v>2774.6</v>
      </c>
      <c r="E2548" s="28">
        <v>16192.6</v>
      </c>
      <c r="F2548" s="27" t="s">
        <v>42</v>
      </c>
      <c r="G2548" s="1" t="s">
        <v>1670</v>
      </c>
      <c r="H2548" s="1" t="s">
        <v>7713</v>
      </c>
      <c r="I2548" s="1" t="s">
        <v>7743</v>
      </c>
      <c r="J2548" s="1" t="s">
        <v>42</v>
      </c>
      <c r="K2548" s="1" t="s">
        <v>42</v>
      </c>
      <c r="M2548" s="1" t="s">
        <v>42</v>
      </c>
      <c r="O2548" s="1" t="s">
        <v>42</v>
      </c>
      <c r="P2548" s="1" t="s">
        <v>42</v>
      </c>
      <c r="Q2548" s="1" t="s">
        <v>42</v>
      </c>
      <c r="R2548" s="1" t="s">
        <v>42</v>
      </c>
      <c r="S2548" s="1" t="s">
        <v>42</v>
      </c>
      <c r="T2548" s="1" t="s">
        <v>42</v>
      </c>
    </row>
    <row r="2549" spans="1:20" ht="20.100000000000001" customHeight="1" x14ac:dyDescent="0.3">
      <c r="A2549" s="27" t="s">
        <v>7712</v>
      </c>
      <c r="B2549" s="28">
        <v>0</v>
      </c>
      <c r="C2549" s="28">
        <v>0</v>
      </c>
      <c r="D2549" s="28">
        <v>0</v>
      </c>
      <c r="E2549" s="28">
        <v>0</v>
      </c>
      <c r="F2549" s="27" t="s">
        <v>42</v>
      </c>
      <c r="G2549" s="1" t="s">
        <v>1670</v>
      </c>
      <c r="H2549" s="1" t="s">
        <v>7713</v>
      </c>
      <c r="I2549" s="1" t="s">
        <v>42</v>
      </c>
      <c r="J2549" s="1" t="s">
        <v>42</v>
      </c>
      <c r="K2549" s="1" t="s">
        <v>42</v>
      </c>
      <c r="M2549" s="1" t="s">
        <v>42</v>
      </c>
      <c r="O2549" s="1" t="s">
        <v>42</v>
      </c>
      <c r="P2549" s="1" t="s">
        <v>42</v>
      </c>
      <c r="Q2549" s="1" t="s">
        <v>42</v>
      </c>
      <c r="R2549" s="1" t="s">
        <v>42</v>
      </c>
      <c r="S2549" s="1" t="s">
        <v>42</v>
      </c>
      <c r="T2549" s="1" t="s">
        <v>42</v>
      </c>
    </row>
    <row r="2550" spans="1:20" ht="20.100000000000001" customHeight="1" x14ac:dyDescent="0.3">
      <c r="A2550" s="27" t="s">
        <v>8366</v>
      </c>
      <c r="B2550" s="28">
        <v>0</v>
      </c>
      <c r="C2550" s="28">
        <v>0</v>
      </c>
      <c r="D2550" s="28">
        <v>0</v>
      </c>
      <c r="E2550" s="28">
        <v>0</v>
      </c>
      <c r="F2550" s="27" t="s">
        <v>42</v>
      </c>
      <c r="G2550" s="1" t="s">
        <v>1670</v>
      </c>
      <c r="H2550" s="1" t="s">
        <v>7713</v>
      </c>
      <c r="I2550" s="1" t="s">
        <v>8367</v>
      </c>
      <c r="J2550" s="1" t="s">
        <v>42</v>
      </c>
      <c r="K2550" s="1" t="s">
        <v>42</v>
      </c>
      <c r="M2550" s="1" t="s">
        <v>42</v>
      </c>
      <c r="O2550" s="1" t="s">
        <v>42</v>
      </c>
      <c r="P2550" s="1" t="s">
        <v>42</v>
      </c>
      <c r="Q2550" s="1" t="s">
        <v>42</v>
      </c>
      <c r="R2550" s="1" t="s">
        <v>42</v>
      </c>
      <c r="S2550" s="1" t="s">
        <v>42</v>
      </c>
      <c r="T2550" s="1" t="s">
        <v>42</v>
      </c>
    </row>
    <row r="2551" spans="1:20" ht="20.100000000000001" customHeight="1" x14ac:dyDescent="0.3">
      <c r="A2551" s="27" t="s">
        <v>8932</v>
      </c>
      <c r="B2551" s="28">
        <v>1067.5999999999999</v>
      </c>
      <c r="C2551" s="28">
        <v>0</v>
      </c>
      <c r="D2551" s="28">
        <v>0</v>
      </c>
      <c r="E2551" s="28">
        <v>1067.5999999999999</v>
      </c>
      <c r="F2551" s="27" t="s">
        <v>42</v>
      </c>
      <c r="G2551" s="1" t="s">
        <v>1670</v>
      </c>
      <c r="H2551" s="1" t="s">
        <v>7713</v>
      </c>
      <c r="I2551" s="1" t="s">
        <v>8336</v>
      </c>
      <c r="J2551" s="1" t="s">
        <v>42</v>
      </c>
      <c r="K2551" s="1" t="s">
        <v>42</v>
      </c>
      <c r="M2551" s="1" t="s">
        <v>42</v>
      </c>
      <c r="O2551" s="1" t="s">
        <v>42</v>
      </c>
      <c r="P2551" s="1" t="s">
        <v>42</v>
      </c>
      <c r="Q2551" s="1" t="s">
        <v>42</v>
      </c>
      <c r="R2551" s="1" t="s">
        <v>42</v>
      </c>
      <c r="S2551" s="1" t="s">
        <v>42</v>
      </c>
      <c r="T2551" s="1" t="s">
        <v>42</v>
      </c>
    </row>
    <row r="2552" spans="1:20" ht="20.100000000000001" customHeight="1" x14ac:dyDescent="0.3">
      <c r="A2552" s="27" t="s">
        <v>8933</v>
      </c>
      <c r="B2552" s="28">
        <v>0</v>
      </c>
      <c r="C2552" s="28">
        <v>9955.6</v>
      </c>
      <c r="D2552" s="28">
        <v>0</v>
      </c>
      <c r="E2552" s="28">
        <v>9955.6</v>
      </c>
      <c r="F2552" s="27" t="s">
        <v>42</v>
      </c>
      <c r="G2552" s="1" t="s">
        <v>1670</v>
      </c>
      <c r="H2552" s="1" t="s">
        <v>7713</v>
      </c>
      <c r="I2552" s="1" t="s">
        <v>8338</v>
      </c>
      <c r="J2552" s="1" t="s">
        <v>42</v>
      </c>
      <c r="K2552" s="1" t="s">
        <v>42</v>
      </c>
      <c r="M2552" s="1" t="s">
        <v>42</v>
      </c>
      <c r="O2552" s="1" t="s">
        <v>42</v>
      </c>
      <c r="P2552" s="1" t="s">
        <v>42</v>
      </c>
      <c r="Q2552" s="1" t="s">
        <v>42</v>
      </c>
      <c r="R2552" s="1" t="s">
        <v>42</v>
      </c>
      <c r="S2552" s="1" t="s">
        <v>42</v>
      </c>
      <c r="T2552" s="1" t="s">
        <v>42</v>
      </c>
    </row>
    <row r="2553" spans="1:20" ht="20.100000000000001" customHeight="1" x14ac:dyDescent="0.3">
      <c r="A2553" s="27" t="s">
        <v>8934</v>
      </c>
      <c r="B2553" s="28">
        <v>0</v>
      </c>
      <c r="C2553" s="28">
        <v>0</v>
      </c>
      <c r="D2553" s="28">
        <v>1304.4000000000001</v>
      </c>
      <c r="E2553" s="28">
        <v>1304.4000000000001</v>
      </c>
      <c r="F2553" s="27" t="s">
        <v>42</v>
      </c>
      <c r="G2553" s="1" t="s">
        <v>1670</v>
      </c>
      <c r="H2553" s="1" t="s">
        <v>7713</v>
      </c>
      <c r="I2553" s="1" t="s">
        <v>8340</v>
      </c>
      <c r="J2553" s="1" t="s">
        <v>42</v>
      </c>
      <c r="K2553" s="1" t="s">
        <v>42</v>
      </c>
      <c r="M2553" s="1" t="s">
        <v>42</v>
      </c>
      <c r="O2553" s="1" t="s">
        <v>42</v>
      </c>
      <c r="P2553" s="1" t="s">
        <v>42</v>
      </c>
      <c r="Q2553" s="1" t="s">
        <v>42</v>
      </c>
      <c r="R2553" s="1" t="s">
        <v>42</v>
      </c>
      <c r="S2553" s="1" t="s">
        <v>42</v>
      </c>
      <c r="T2553" s="1" t="s">
        <v>42</v>
      </c>
    </row>
    <row r="2554" spans="1:20" ht="20.100000000000001" customHeight="1" x14ac:dyDescent="0.3">
      <c r="A2554" s="27" t="s">
        <v>7742</v>
      </c>
      <c r="B2554" s="28">
        <v>1067.5999999999999</v>
      </c>
      <c r="C2554" s="28">
        <v>9955.6</v>
      </c>
      <c r="D2554" s="28">
        <v>1304.4000000000001</v>
      </c>
      <c r="E2554" s="28">
        <v>12327.6</v>
      </c>
      <c r="F2554" s="27" t="s">
        <v>42</v>
      </c>
      <c r="G2554" s="1" t="s">
        <v>1670</v>
      </c>
      <c r="H2554" s="1" t="s">
        <v>7713</v>
      </c>
      <c r="I2554" s="1" t="s">
        <v>7743</v>
      </c>
      <c r="J2554" s="1" t="s">
        <v>42</v>
      </c>
      <c r="K2554" s="1" t="s">
        <v>42</v>
      </c>
      <c r="M2554" s="1" t="s">
        <v>42</v>
      </c>
      <c r="O2554" s="1" t="s">
        <v>42</v>
      </c>
      <c r="P2554" s="1" t="s">
        <v>42</v>
      </c>
      <c r="Q2554" s="1" t="s">
        <v>42</v>
      </c>
      <c r="R2554" s="1" t="s">
        <v>42</v>
      </c>
      <c r="S2554" s="1" t="s">
        <v>42</v>
      </c>
      <c r="T2554" s="1" t="s">
        <v>42</v>
      </c>
    </row>
    <row r="2555" spans="1:20" ht="20.100000000000001" customHeight="1" x14ac:dyDescent="0.3">
      <c r="A2555" s="27" t="s">
        <v>7712</v>
      </c>
      <c r="B2555" s="28">
        <v>0</v>
      </c>
      <c r="C2555" s="28">
        <v>0</v>
      </c>
      <c r="D2555" s="28">
        <v>0</v>
      </c>
      <c r="E2555" s="28">
        <v>0</v>
      </c>
      <c r="F2555" s="27" t="s">
        <v>42</v>
      </c>
      <c r="G2555" s="1" t="s">
        <v>1670</v>
      </c>
      <c r="H2555" s="1" t="s">
        <v>7713</v>
      </c>
      <c r="I2555" s="1" t="s">
        <v>42</v>
      </c>
      <c r="J2555" s="1" t="s">
        <v>42</v>
      </c>
      <c r="K2555" s="1" t="s">
        <v>42</v>
      </c>
      <c r="M2555" s="1" t="s">
        <v>42</v>
      </c>
      <c r="O2555" s="1" t="s">
        <v>42</v>
      </c>
      <c r="P2555" s="1" t="s">
        <v>42</v>
      </c>
      <c r="Q2555" s="1" t="s">
        <v>42</v>
      </c>
      <c r="R2555" s="1" t="s">
        <v>42</v>
      </c>
      <c r="S2555" s="1" t="s">
        <v>42</v>
      </c>
      <c r="T2555" s="1" t="s">
        <v>42</v>
      </c>
    </row>
    <row r="2556" spans="1:20" ht="20.100000000000001" customHeight="1" x14ac:dyDescent="0.3">
      <c r="A2556" s="27" t="s">
        <v>8935</v>
      </c>
      <c r="B2556" s="28">
        <v>0</v>
      </c>
      <c r="C2556" s="28">
        <v>0</v>
      </c>
      <c r="D2556" s="28">
        <v>312.10000000000002</v>
      </c>
      <c r="E2556" s="28">
        <v>312.10000000000002</v>
      </c>
      <c r="F2556" s="27" t="s">
        <v>42</v>
      </c>
      <c r="G2556" s="1" t="s">
        <v>1670</v>
      </c>
      <c r="H2556" s="1" t="s">
        <v>7713</v>
      </c>
      <c r="I2556" s="1" t="s">
        <v>8825</v>
      </c>
      <c r="J2556" s="1" t="s">
        <v>42</v>
      </c>
      <c r="K2556" s="1" t="s">
        <v>42</v>
      </c>
      <c r="M2556" s="1" t="s">
        <v>42</v>
      </c>
      <c r="O2556" s="1" t="s">
        <v>42</v>
      </c>
      <c r="P2556" s="1" t="s">
        <v>42</v>
      </c>
      <c r="Q2556" s="1" t="s">
        <v>42</v>
      </c>
      <c r="R2556" s="1" t="s">
        <v>42</v>
      </c>
      <c r="S2556" s="1" t="s">
        <v>42</v>
      </c>
      <c r="T2556" s="1" t="s">
        <v>42</v>
      </c>
    </row>
    <row r="2557" spans="1:20" ht="20.100000000000001" customHeight="1" x14ac:dyDescent="0.3">
      <c r="A2557" s="27" t="s">
        <v>7742</v>
      </c>
      <c r="B2557" s="28">
        <v>0</v>
      </c>
      <c r="C2557" s="28">
        <v>0</v>
      </c>
      <c r="D2557" s="28">
        <v>312.10000000000002</v>
      </c>
      <c r="E2557" s="28">
        <v>312.10000000000002</v>
      </c>
      <c r="F2557" s="27" t="s">
        <v>42</v>
      </c>
      <c r="G2557" s="1" t="s">
        <v>1670</v>
      </c>
      <c r="H2557" s="1" t="s">
        <v>7713</v>
      </c>
      <c r="I2557" s="1" t="s">
        <v>7743</v>
      </c>
      <c r="J2557" s="1" t="s">
        <v>42</v>
      </c>
      <c r="K2557" s="1" t="s">
        <v>42</v>
      </c>
      <c r="M2557" s="1" t="s">
        <v>42</v>
      </c>
      <c r="O2557" s="1" t="s">
        <v>42</v>
      </c>
      <c r="P2557" s="1" t="s">
        <v>42</v>
      </c>
      <c r="Q2557" s="1" t="s">
        <v>42</v>
      </c>
      <c r="R2557" s="1" t="s">
        <v>42</v>
      </c>
      <c r="S2557" s="1" t="s">
        <v>42</v>
      </c>
      <c r="T2557" s="1" t="s">
        <v>42</v>
      </c>
    </row>
    <row r="2558" spans="1:20" ht="20.100000000000001" customHeight="1" x14ac:dyDescent="0.3">
      <c r="A2558" s="27" t="s">
        <v>7768</v>
      </c>
      <c r="B2558" s="29">
        <v>2681</v>
      </c>
      <c r="C2558" s="29">
        <v>37367</v>
      </c>
      <c r="D2558" s="29">
        <v>4391</v>
      </c>
      <c r="E2558" s="29">
        <v>44439</v>
      </c>
      <c r="F2558" s="30"/>
    </row>
    <row r="2559" spans="1:20" ht="20.100000000000001" customHeight="1" x14ac:dyDescent="0.3">
      <c r="A2559" s="30"/>
      <c r="B2559" s="30"/>
      <c r="C2559" s="30"/>
      <c r="D2559" s="30"/>
      <c r="E2559" s="30"/>
      <c r="F2559" s="30"/>
    </row>
    <row r="2560" spans="1:20" ht="20.100000000000001" customHeight="1" x14ac:dyDescent="0.3">
      <c r="A2560" s="30" t="s">
        <v>8936</v>
      </c>
      <c r="B2560" s="30"/>
      <c r="C2560" s="30"/>
      <c r="D2560" s="30"/>
      <c r="E2560" s="30"/>
      <c r="F2560" s="27" t="s">
        <v>42</v>
      </c>
      <c r="G2560" s="1" t="s">
        <v>1673</v>
      </c>
      <c r="I2560" s="1" t="s">
        <v>1636</v>
      </c>
      <c r="J2560" s="1" t="s">
        <v>1671</v>
      </c>
      <c r="K2560" s="1" t="s">
        <v>65</v>
      </c>
    </row>
    <row r="2561" spans="1:20" ht="20.100000000000001" customHeight="1" x14ac:dyDescent="0.3">
      <c r="A2561" s="27" t="s">
        <v>42</v>
      </c>
      <c r="B2561" s="28"/>
      <c r="C2561" s="28"/>
      <c r="D2561" s="28"/>
      <c r="E2561" s="28"/>
      <c r="F2561" s="27" t="s">
        <v>42</v>
      </c>
      <c r="G2561" s="1" t="s">
        <v>1673</v>
      </c>
      <c r="H2561" s="1" t="s">
        <v>7711</v>
      </c>
      <c r="I2561" s="1" t="s">
        <v>42</v>
      </c>
      <c r="J2561" s="1" t="s">
        <v>42</v>
      </c>
      <c r="K2561" s="1" t="s">
        <v>42</v>
      </c>
      <c r="L2561">
        <v>1</v>
      </c>
      <c r="M2561" s="1" t="s">
        <v>42</v>
      </c>
      <c r="O2561" s="1" t="s">
        <v>42</v>
      </c>
      <c r="P2561" s="1" t="s">
        <v>42</v>
      </c>
      <c r="Q2561" s="1" t="s">
        <v>42</v>
      </c>
      <c r="R2561" s="1" t="s">
        <v>42</v>
      </c>
      <c r="S2561" s="1" t="s">
        <v>42</v>
      </c>
      <c r="T2561" s="1" t="s">
        <v>42</v>
      </c>
    </row>
    <row r="2562" spans="1:20" ht="20.100000000000001" customHeight="1" x14ac:dyDescent="0.3">
      <c r="A2562" s="27" t="s">
        <v>8805</v>
      </c>
      <c r="B2562" s="28">
        <v>0</v>
      </c>
      <c r="C2562" s="28">
        <v>0</v>
      </c>
      <c r="D2562" s="28">
        <v>0</v>
      </c>
      <c r="E2562" s="28">
        <v>0</v>
      </c>
      <c r="F2562" s="27" t="s">
        <v>42</v>
      </c>
      <c r="G2562" s="1" t="s">
        <v>1673</v>
      </c>
      <c r="H2562" s="1" t="s">
        <v>7713</v>
      </c>
      <c r="I2562" s="1" t="s">
        <v>8805</v>
      </c>
      <c r="J2562" s="1" t="s">
        <v>42</v>
      </c>
      <c r="K2562" s="1" t="s">
        <v>42</v>
      </c>
      <c r="M2562" s="1" t="s">
        <v>42</v>
      </c>
      <c r="O2562" s="1" t="s">
        <v>42</v>
      </c>
      <c r="P2562" s="1" t="s">
        <v>42</v>
      </c>
      <c r="Q2562" s="1" t="s">
        <v>42</v>
      </c>
      <c r="R2562" s="1" t="s">
        <v>42</v>
      </c>
      <c r="S2562" s="1" t="s">
        <v>42</v>
      </c>
      <c r="T2562" s="1" t="s">
        <v>42</v>
      </c>
    </row>
    <row r="2563" spans="1:20" ht="20.100000000000001" customHeight="1" x14ac:dyDescent="0.3">
      <c r="A2563" s="27" t="s">
        <v>8937</v>
      </c>
      <c r="B2563" s="28">
        <v>0</v>
      </c>
      <c r="C2563" s="28">
        <v>0</v>
      </c>
      <c r="D2563" s="28">
        <v>0</v>
      </c>
      <c r="E2563" s="28">
        <v>0</v>
      </c>
      <c r="F2563" s="27" t="s">
        <v>42</v>
      </c>
      <c r="G2563" s="1" t="s">
        <v>1673</v>
      </c>
      <c r="H2563" s="1" t="s">
        <v>7713</v>
      </c>
      <c r="I2563" s="1" t="s">
        <v>8938</v>
      </c>
      <c r="J2563" s="1" t="s">
        <v>42</v>
      </c>
      <c r="K2563" s="1" t="s">
        <v>42</v>
      </c>
      <c r="M2563" s="1" t="s">
        <v>42</v>
      </c>
      <c r="O2563" s="1" t="s">
        <v>42</v>
      </c>
      <c r="P2563" s="1" t="s">
        <v>42</v>
      </c>
      <c r="Q2563" s="1" t="s">
        <v>42</v>
      </c>
      <c r="R2563" s="1" t="s">
        <v>42</v>
      </c>
      <c r="S2563" s="1" t="s">
        <v>42</v>
      </c>
      <c r="T2563" s="1" t="s">
        <v>42</v>
      </c>
    </row>
    <row r="2564" spans="1:20" ht="20.100000000000001" customHeight="1" x14ac:dyDescent="0.3">
      <c r="A2564" s="27" t="s">
        <v>8939</v>
      </c>
      <c r="B2564" s="28">
        <v>0</v>
      </c>
      <c r="C2564" s="28">
        <v>0</v>
      </c>
      <c r="D2564" s="28">
        <v>0</v>
      </c>
      <c r="E2564" s="28">
        <v>0</v>
      </c>
      <c r="F2564" s="27" t="s">
        <v>42</v>
      </c>
      <c r="G2564" s="1" t="s">
        <v>1673</v>
      </c>
      <c r="H2564" s="1" t="s">
        <v>7713</v>
      </c>
      <c r="I2564" s="1" t="s">
        <v>8809</v>
      </c>
      <c r="J2564" s="1" t="s">
        <v>42</v>
      </c>
      <c r="K2564" s="1" t="s">
        <v>42</v>
      </c>
      <c r="M2564" s="1" t="s">
        <v>42</v>
      </c>
      <c r="O2564" s="1" t="s">
        <v>42</v>
      </c>
      <c r="P2564" s="1" t="s">
        <v>42</v>
      </c>
      <c r="Q2564" s="1" t="s">
        <v>42</v>
      </c>
      <c r="R2564" s="1" t="s">
        <v>42</v>
      </c>
      <c r="S2564" s="1" t="s">
        <v>42</v>
      </c>
      <c r="T2564" s="1" t="s">
        <v>42</v>
      </c>
    </row>
    <row r="2565" spans="1:20" ht="20.100000000000001" customHeight="1" x14ac:dyDescent="0.3">
      <c r="A2565" s="27" t="s">
        <v>7712</v>
      </c>
      <c r="B2565" s="28">
        <v>0</v>
      </c>
      <c r="C2565" s="28">
        <v>0</v>
      </c>
      <c r="D2565" s="28">
        <v>0</v>
      </c>
      <c r="E2565" s="28">
        <v>0</v>
      </c>
      <c r="F2565" s="27" t="s">
        <v>42</v>
      </c>
      <c r="G2565" s="1" t="s">
        <v>1673</v>
      </c>
      <c r="H2565" s="1" t="s">
        <v>7713</v>
      </c>
      <c r="I2565" s="1" t="s">
        <v>7712</v>
      </c>
      <c r="J2565" s="1" t="s">
        <v>42</v>
      </c>
      <c r="K2565" s="1" t="s">
        <v>42</v>
      </c>
      <c r="M2565" s="1" t="s">
        <v>42</v>
      </c>
      <c r="O2565" s="1" t="s">
        <v>42</v>
      </c>
      <c r="P2565" s="1" t="s">
        <v>42</v>
      </c>
      <c r="Q2565" s="1" t="s">
        <v>42</v>
      </c>
      <c r="R2565" s="1" t="s">
        <v>42</v>
      </c>
      <c r="S2565" s="1" t="s">
        <v>42</v>
      </c>
      <c r="T2565" s="1" t="s">
        <v>42</v>
      </c>
    </row>
    <row r="2566" spans="1:20" ht="20.100000000000001" customHeight="1" x14ac:dyDescent="0.3">
      <c r="A2566" s="27" t="s">
        <v>7718</v>
      </c>
      <c r="B2566" s="28">
        <v>0</v>
      </c>
      <c r="C2566" s="28">
        <v>0</v>
      </c>
      <c r="D2566" s="28">
        <v>0</v>
      </c>
      <c r="E2566" s="28">
        <v>0</v>
      </c>
      <c r="F2566" s="27" t="s">
        <v>42</v>
      </c>
      <c r="G2566" s="1" t="s">
        <v>1673</v>
      </c>
      <c r="H2566" s="1" t="s">
        <v>7713</v>
      </c>
      <c r="I2566" s="1" t="s">
        <v>7719</v>
      </c>
      <c r="J2566" s="1" t="s">
        <v>42</v>
      </c>
      <c r="K2566" s="1" t="s">
        <v>42</v>
      </c>
      <c r="M2566" s="1" t="s">
        <v>42</v>
      </c>
      <c r="O2566" s="1" t="s">
        <v>42</v>
      </c>
      <c r="P2566" s="1" t="s">
        <v>42</v>
      </c>
      <c r="Q2566" s="1" t="s">
        <v>42</v>
      </c>
      <c r="R2566" s="1" t="s">
        <v>42</v>
      </c>
      <c r="S2566" s="1" t="s">
        <v>42</v>
      </c>
      <c r="T2566" s="1" t="s">
        <v>42</v>
      </c>
    </row>
    <row r="2567" spans="1:20" ht="20.100000000000001" customHeight="1" x14ac:dyDescent="0.3">
      <c r="A2567" s="27" t="s">
        <v>7712</v>
      </c>
      <c r="B2567" s="28">
        <v>0</v>
      </c>
      <c r="C2567" s="28">
        <v>0</v>
      </c>
      <c r="D2567" s="28">
        <v>0</v>
      </c>
      <c r="E2567" s="28">
        <v>0</v>
      </c>
      <c r="F2567" s="27" t="s">
        <v>42</v>
      </c>
      <c r="G2567" s="1" t="s">
        <v>1673</v>
      </c>
      <c r="H2567" s="1" t="s">
        <v>7713</v>
      </c>
      <c r="I2567" s="1" t="s">
        <v>42</v>
      </c>
      <c r="J2567" s="1" t="s">
        <v>42</v>
      </c>
      <c r="K2567" s="1" t="s">
        <v>42</v>
      </c>
      <c r="M2567" s="1" t="s">
        <v>42</v>
      </c>
      <c r="O2567" s="1" t="s">
        <v>42</v>
      </c>
      <c r="P2567" s="1" t="s">
        <v>42</v>
      </c>
      <c r="Q2567" s="1" t="s">
        <v>42</v>
      </c>
      <c r="R2567" s="1" t="s">
        <v>42</v>
      </c>
      <c r="S2567" s="1" t="s">
        <v>42</v>
      </c>
      <c r="T2567" s="1" t="s">
        <v>42</v>
      </c>
    </row>
    <row r="2568" spans="1:20" ht="20.100000000000001" customHeight="1" x14ac:dyDescent="0.3">
      <c r="A2568" s="27" t="s">
        <v>8225</v>
      </c>
      <c r="B2568" s="28">
        <v>0</v>
      </c>
      <c r="C2568" s="28">
        <v>0</v>
      </c>
      <c r="D2568" s="28">
        <v>0</v>
      </c>
      <c r="E2568" s="28">
        <v>0</v>
      </c>
      <c r="F2568" s="27" t="s">
        <v>42</v>
      </c>
      <c r="G2568" s="1" t="s">
        <v>1673</v>
      </c>
      <c r="H2568" s="1" t="s">
        <v>7713</v>
      </c>
      <c r="I2568" s="1" t="s">
        <v>8226</v>
      </c>
      <c r="J2568" s="1" t="s">
        <v>42</v>
      </c>
      <c r="K2568" s="1" t="s">
        <v>42</v>
      </c>
      <c r="M2568" s="1" t="s">
        <v>42</v>
      </c>
      <c r="O2568" s="1" t="s">
        <v>42</v>
      </c>
      <c r="P2568" s="1" t="s">
        <v>42</v>
      </c>
      <c r="Q2568" s="1" t="s">
        <v>42</v>
      </c>
      <c r="R2568" s="1" t="s">
        <v>42</v>
      </c>
      <c r="S2568" s="1" t="s">
        <v>42</v>
      </c>
      <c r="T2568" s="1" t="s">
        <v>42</v>
      </c>
    </row>
    <row r="2569" spans="1:20" ht="20.100000000000001" customHeight="1" x14ac:dyDescent="0.3">
      <c r="A2569" s="27" t="s">
        <v>8684</v>
      </c>
      <c r="B2569" s="28">
        <v>0</v>
      </c>
      <c r="C2569" s="28">
        <v>0</v>
      </c>
      <c r="D2569" s="28">
        <v>0</v>
      </c>
      <c r="E2569" s="28">
        <v>0</v>
      </c>
      <c r="F2569" s="27" t="s">
        <v>42</v>
      </c>
      <c r="G2569" s="1" t="s">
        <v>1673</v>
      </c>
      <c r="H2569" s="1" t="s">
        <v>7713</v>
      </c>
      <c r="I2569" s="1" t="s">
        <v>8685</v>
      </c>
      <c r="J2569" s="1" t="s">
        <v>42</v>
      </c>
      <c r="K2569" s="1" t="s">
        <v>42</v>
      </c>
      <c r="M2569" s="1" t="s">
        <v>42</v>
      </c>
      <c r="O2569" s="1" t="s">
        <v>42</v>
      </c>
      <c r="P2569" s="1" t="s">
        <v>42</v>
      </c>
      <c r="Q2569" s="1" t="s">
        <v>42</v>
      </c>
      <c r="R2569" s="1" t="s">
        <v>42</v>
      </c>
      <c r="S2569" s="1" t="s">
        <v>42</v>
      </c>
      <c r="T2569" s="1" t="s">
        <v>42</v>
      </c>
    </row>
    <row r="2570" spans="1:20" ht="20.100000000000001" customHeight="1" x14ac:dyDescent="0.3">
      <c r="A2570" s="27" t="s">
        <v>8883</v>
      </c>
      <c r="B2570" s="28">
        <v>0</v>
      </c>
      <c r="C2570" s="28">
        <v>0</v>
      </c>
      <c r="D2570" s="28">
        <v>0</v>
      </c>
      <c r="E2570" s="28">
        <v>0</v>
      </c>
      <c r="F2570" s="27" t="s">
        <v>42</v>
      </c>
      <c r="G2570" s="1" t="s">
        <v>1673</v>
      </c>
      <c r="H2570" s="1" t="s">
        <v>7713</v>
      </c>
      <c r="I2570" s="1" t="s">
        <v>8884</v>
      </c>
      <c r="J2570" s="1" t="s">
        <v>42</v>
      </c>
      <c r="K2570" s="1" t="s">
        <v>42</v>
      </c>
      <c r="M2570" s="1" t="s">
        <v>42</v>
      </c>
      <c r="O2570" s="1" t="s">
        <v>42</v>
      </c>
      <c r="P2570" s="1" t="s">
        <v>42</v>
      </c>
      <c r="Q2570" s="1" t="s">
        <v>42</v>
      </c>
      <c r="R2570" s="1" t="s">
        <v>42</v>
      </c>
      <c r="S2570" s="1" t="s">
        <v>42</v>
      </c>
      <c r="T2570" s="1" t="s">
        <v>42</v>
      </c>
    </row>
    <row r="2571" spans="1:20" ht="20.100000000000001" customHeight="1" x14ac:dyDescent="0.3">
      <c r="A2571" s="27" t="s">
        <v>8940</v>
      </c>
      <c r="B2571" s="28">
        <v>0</v>
      </c>
      <c r="C2571" s="28">
        <v>4760.3999999999996</v>
      </c>
      <c r="D2571" s="28">
        <v>0</v>
      </c>
      <c r="E2571" s="28">
        <v>4760.3999999999996</v>
      </c>
      <c r="F2571" s="27" t="s">
        <v>42</v>
      </c>
      <c r="G2571" s="1" t="s">
        <v>1673</v>
      </c>
      <c r="H2571" s="1" t="s">
        <v>7713</v>
      </c>
      <c r="I2571" s="1" t="s">
        <v>8886</v>
      </c>
      <c r="J2571" s="1" t="s">
        <v>42</v>
      </c>
      <c r="K2571" s="1" t="s">
        <v>42</v>
      </c>
      <c r="M2571" s="1" t="s">
        <v>42</v>
      </c>
      <c r="O2571" s="1" t="s">
        <v>42</v>
      </c>
      <c r="P2571" s="1" t="s">
        <v>42</v>
      </c>
      <c r="Q2571" s="1" t="s">
        <v>42</v>
      </c>
      <c r="R2571" s="1" t="s">
        <v>42</v>
      </c>
      <c r="S2571" s="1" t="s">
        <v>42</v>
      </c>
      <c r="T2571" s="1" t="s">
        <v>42</v>
      </c>
    </row>
    <row r="2572" spans="1:20" ht="20.100000000000001" customHeight="1" x14ac:dyDescent="0.3">
      <c r="A2572" s="27" t="s">
        <v>7726</v>
      </c>
      <c r="B2572" s="28">
        <v>0</v>
      </c>
      <c r="C2572" s="28">
        <v>0</v>
      </c>
      <c r="D2572" s="28">
        <v>0</v>
      </c>
      <c r="E2572" s="28">
        <v>0</v>
      </c>
      <c r="F2572" s="27" t="s">
        <v>42</v>
      </c>
      <c r="G2572" s="1" t="s">
        <v>1673</v>
      </c>
      <c r="H2572" s="1" t="s">
        <v>7713</v>
      </c>
      <c r="I2572" s="1" t="s">
        <v>7727</v>
      </c>
      <c r="J2572" s="1" t="s">
        <v>42</v>
      </c>
      <c r="K2572" s="1" t="s">
        <v>42</v>
      </c>
      <c r="M2572" s="1" t="s">
        <v>42</v>
      </c>
      <c r="O2572" s="1" t="s">
        <v>42</v>
      </c>
      <c r="P2572" s="1" t="s">
        <v>42</v>
      </c>
      <c r="Q2572" s="1" t="s">
        <v>42</v>
      </c>
      <c r="R2572" s="1" t="s">
        <v>42</v>
      </c>
      <c r="S2572" s="1" t="s">
        <v>42</v>
      </c>
      <c r="T2572" s="1" t="s">
        <v>42</v>
      </c>
    </row>
    <row r="2573" spans="1:20" ht="20.100000000000001" customHeight="1" x14ac:dyDescent="0.3">
      <c r="A2573" s="27" t="s">
        <v>8941</v>
      </c>
      <c r="B2573" s="28">
        <v>0</v>
      </c>
      <c r="C2573" s="28">
        <v>1811.2</v>
      </c>
      <c r="D2573" s="28">
        <v>0</v>
      </c>
      <c r="E2573" s="28">
        <v>1811.2</v>
      </c>
      <c r="F2573" s="27" t="s">
        <v>42</v>
      </c>
      <c r="G2573" s="1" t="s">
        <v>1673</v>
      </c>
      <c r="H2573" s="1" t="s">
        <v>7713</v>
      </c>
      <c r="I2573" s="1" t="s">
        <v>8815</v>
      </c>
      <c r="J2573" s="1" t="s">
        <v>42</v>
      </c>
      <c r="K2573" s="1" t="s">
        <v>42</v>
      </c>
      <c r="M2573" s="1" t="s">
        <v>42</v>
      </c>
      <c r="O2573" s="1" t="s">
        <v>42</v>
      </c>
      <c r="P2573" s="1" t="s">
        <v>42</v>
      </c>
      <c r="Q2573" s="1" t="s">
        <v>42</v>
      </c>
      <c r="R2573" s="1" t="s">
        <v>42</v>
      </c>
      <c r="S2573" s="1" t="s">
        <v>42</v>
      </c>
      <c r="T2573" s="1" t="s">
        <v>42</v>
      </c>
    </row>
    <row r="2574" spans="1:20" ht="20.100000000000001" customHeight="1" x14ac:dyDescent="0.3">
      <c r="A2574" s="27" t="s">
        <v>7742</v>
      </c>
      <c r="B2574" s="28">
        <v>0</v>
      </c>
      <c r="C2574" s="28">
        <v>6571.6</v>
      </c>
      <c r="D2574" s="28">
        <v>0</v>
      </c>
      <c r="E2574" s="28">
        <v>6571.6</v>
      </c>
      <c r="F2574" s="27" t="s">
        <v>42</v>
      </c>
      <c r="G2574" s="1" t="s">
        <v>1673</v>
      </c>
      <c r="H2574" s="1" t="s">
        <v>7713</v>
      </c>
      <c r="I2574" s="1" t="s">
        <v>7743</v>
      </c>
      <c r="J2574" s="1" t="s">
        <v>42</v>
      </c>
      <c r="K2574" s="1" t="s">
        <v>42</v>
      </c>
      <c r="M2574" s="1" t="s">
        <v>42</v>
      </c>
      <c r="O2574" s="1" t="s">
        <v>42</v>
      </c>
      <c r="P2574" s="1" t="s">
        <v>42</v>
      </c>
      <c r="Q2574" s="1" t="s">
        <v>42</v>
      </c>
      <c r="R2574" s="1" t="s">
        <v>42</v>
      </c>
      <c r="S2574" s="1" t="s">
        <v>42</v>
      </c>
      <c r="T2574" s="1" t="s">
        <v>42</v>
      </c>
    </row>
    <row r="2575" spans="1:20" ht="20.100000000000001" customHeight="1" x14ac:dyDescent="0.3">
      <c r="A2575" s="27" t="s">
        <v>7712</v>
      </c>
      <c r="B2575" s="28">
        <v>0</v>
      </c>
      <c r="C2575" s="28">
        <v>0</v>
      </c>
      <c r="D2575" s="28">
        <v>0</v>
      </c>
      <c r="E2575" s="28">
        <v>0</v>
      </c>
      <c r="F2575" s="27" t="s">
        <v>42</v>
      </c>
      <c r="G2575" s="1" t="s">
        <v>1673</v>
      </c>
      <c r="H2575" s="1" t="s">
        <v>7713</v>
      </c>
      <c r="I2575" s="1" t="s">
        <v>42</v>
      </c>
      <c r="J2575" s="1" t="s">
        <v>42</v>
      </c>
      <c r="K2575" s="1" t="s">
        <v>42</v>
      </c>
      <c r="M2575" s="1" t="s">
        <v>42</v>
      </c>
      <c r="O2575" s="1" t="s">
        <v>42</v>
      </c>
      <c r="P2575" s="1" t="s">
        <v>42</v>
      </c>
      <c r="Q2575" s="1" t="s">
        <v>42</v>
      </c>
      <c r="R2575" s="1" t="s">
        <v>42</v>
      </c>
      <c r="S2575" s="1" t="s">
        <v>42</v>
      </c>
      <c r="T2575" s="1" t="s">
        <v>42</v>
      </c>
    </row>
    <row r="2576" spans="1:20" ht="20.100000000000001" customHeight="1" x14ac:dyDescent="0.3">
      <c r="A2576" s="27" t="s">
        <v>7812</v>
      </c>
      <c r="B2576" s="28">
        <v>0</v>
      </c>
      <c r="C2576" s="28">
        <v>0</v>
      </c>
      <c r="D2576" s="28">
        <v>0</v>
      </c>
      <c r="E2576" s="28">
        <v>0</v>
      </c>
      <c r="F2576" s="27" t="s">
        <v>42</v>
      </c>
      <c r="G2576" s="1" t="s">
        <v>1673</v>
      </c>
      <c r="H2576" s="1" t="s">
        <v>7713</v>
      </c>
      <c r="I2576" s="1" t="s">
        <v>7813</v>
      </c>
      <c r="J2576" s="1" t="s">
        <v>42</v>
      </c>
      <c r="K2576" s="1" t="s">
        <v>42</v>
      </c>
      <c r="M2576" s="1" t="s">
        <v>42</v>
      </c>
      <c r="O2576" s="1" t="s">
        <v>42</v>
      </c>
      <c r="P2576" s="1" t="s">
        <v>42</v>
      </c>
      <c r="Q2576" s="1" t="s">
        <v>42</v>
      </c>
      <c r="R2576" s="1" t="s">
        <v>42</v>
      </c>
      <c r="S2576" s="1" t="s">
        <v>42</v>
      </c>
      <c r="T2576" s="1" t="s">
        <v>42</v>
      </c>
    </row>
    <row r="2577" spans="1:20" ht="20.100000000000001" customHeight="1" x14ac:dyDescent="0.3">
      <c r="A2577" s="27" t="s">
        <v>7712</v>
      </c>
      <c r="B2577" s="28">
        <v>0</v>
      </c>
      <c r="C2577" s="28">
        <v>0</v>
      </c>
      <c r="D2577" s="28">
        <v>0</v>
      </c>
      <c r="E2577" s="28">
        <v>0</v>
      </c>
      <c r="F2577" s="27" t="s">
        <v>42</v>
      </c>
      <c r="G2577" s="1" t="s">
        <v>1673</v>
      </c>
      <c r="H2577" s="1" t="s">
        <v>7713</v>
      </c>
      <c r="I2577" s="1" t="s">
        <v>7712</v>
      </c>
      <c r="J2577" s="1" t="s">
        <v>42</v>
      </c>
      <c r="K2577" s="1" t="s">
        <v>42</v>
      </c>
      <c r="M2577" s="1" t="s">
        <v>42</v>
      </c>
      <c r="O2577" s="1" t="s">
        <v>42</v>
      </c>
      <c r="P2577" s="1" t="s">
        <v>42</v>
      </c>
      <c r="Q2577" s="1" t="s">
        <v>42</v>
      </c>
      <c r="R2577" s="1" t="s">
        <v>42</v>
      </c>
      <c r="S2577" s="1" t="s">
        <v>42</v>
      </c>
      <c r="T2577" s="1" t="s">
        <v>42</v>
      </c>
    </row>
    <row r="2578" spans="1:20" ht="20.100000000000001" customHeight="1" x14ac:dyDescent="0.3">
      <c r="A2578" s="27" t="s">
        <v>8887</v>
      </c>
      <c r="B2578" s="28">
        <v>0</v>
      </c>
      <c r="C2578" s="28">
        <v>0</v>
      </c>
      <c r="D2578" s="28">
        <v>0</v>
      </c>
      <c r="E2578" s="28">
        <v>0</v>
      </c>
      <c r="F2578" s="27" t="s">
        <v>42</v>
      </c>
      <c r="G2578" s="1" t="s">
        <v>1673</v>
      </c>
      <c r="H2578" s="1" t="s">
        <v>7713</v>
      </c>
      <c r="I2578" s="1" t="s">
        <v>8888</v>
      </c>
      <c r="J2578" s="1" t="s">
        <v>42</v>
      </c>
      <c r="K2578" s="1" t="s">
        <v>42</v>
      </c>
      <c r="M2578" s="1" t="s">
        <v>42</v>
      </c>
      <c r="O2578" s="1" t="s">
        <v>42</v>
      </c>
      <c r="P2578" s="1" t="s">
        <v>42</v>
      </c>
      <c r="Q2578" s="1" t="s">
        <v>42</v>
      </c>
      <c r="R2578" s="1" t="s">
        <v>42</v>
      </c>
      <c r="S2578" s="1" t="s">
        <v>42</v>
      </c>
      <c r="T2578" s="1" t="s">
        <v>42</v>
      </c>
    </row>
    <row r="2579" spans="1:20" ht="20.100000000000001" customHeight="1" x14ac:dyDescent="0.3">
      <c r="A2579" s="27" t="s">
        <v>8942</v>
      </c>
      <c r="B2579" s="28">
        <v>679.5</v>
      </c>
      <c r="C2579" s="28">
        <v>0</v>
      </c>
      <c r="D2579" s="28">
        <v>0</v>
      </c>
      <c r="E2579" s="28">
        <v>679.5</v>
      </c>
      <c r="F2579" s="27" t="s">
        <v>42</v>
      </c>
      <c r="G2579" s="1" t="s">
        <v>1673</v>
      </c>
      <c r="H2579" s="1" t="s">
        <v>7713</v>
      </c>
      <c r="I2579" s="1" t="s">
        <v>8380</v>
      </c>
      <c r="J2579" s="1" t="s">
        <v>42</v>
      </c>
      <c r="K2579" s="1" t="s">
        <v>42</v>
      </c>
      <c r="M2579" s="1" t="s">
        <v>42</v>
      </c>
      <c r="O2579" s="1" t="s">
        <v>42</v>
      </c>
      <c r="P2579" s="1" t="s">
        <v>42</v>
      </c>
      <c r="Q2579" s="1" t="s">
        <v>42</v>
      </c>
      <c r="R2579" s="1" t="s">
        <v>42</v>
      </c>
      <c r="S2579" s="1" t="s">
        <v>42</v>
      </c>
      <c r="T2579" s="1" t="s">
        <v>42</v>
      </c>
    </row>
    <row r="2580" spans="1:20" ht="20.100000000000001" customHeight="1" x14ac:dyDescent="0.3">
      <c r="A2580" s="27" t="s">
        <v>8943</v>
      </c>
      <c r="B2580" s="28">
        <v>0</v>
      </c>
      <c r="C2580" s="28">
        <v>4970.1000000000004</v>
      </c>
      <c r="D2580" s="28">
        <v>0</v>
      </c>
      <c r="E2580" s="28">
        <v>4970.1000000000004</v>
      </c>
      <c r="F2580" s="27" t="s">
        <v>42</v>
      </c>
      <c r="G2580" s="1" t="s">
        <v>1673</v>
      </c>
      <c r="H2580" s="1" t="s">
        <v>7713</v>
      </c>
      <c r="I2580" s="1" t="s">
        <v>8382</v>
      </c>
      <c r="J2580" s="1" t="s">
        <v>42</v>
      </c>
      <c r="K2580" s="1" t="s">
        <v>42</v>
      </c>
      <c r="M2580" s="1" t="s">
        <v>42</v>
      </c>
      <c r="O2580" s="1" t="s">
        <v>42</v>
      </c>
      <c r="P2580" s="1" t="s">
        <v>42</v>
      </c>
      <c r="Q2580" s="1" t="s">
        <v>42</v>
      </c>
      <c r="R2580" s="1" t="s">
        <v>42</v>
      </c>
      <c r="S2580" s="1" t="s">
        <v>42</v>
      </c>
      <c r="T2580" s="1" t="s">
        <v>42</v>
      </c>
    </row>
    <row r="2581" spans="1:20" ht="20.100000000000001" customHeight="1" x14ac:dyDescent="0.3">
      <c r="A2581" s="27" t="s">
        <v>8944</v>
      </c>
      <c r="B2581" s="28">
        <v>0</v>
      </c>
      <c r="C2581" s="28">
        <v>0</v>
      </c>
      <c r="D2581" s="28">
        <v>1168.2</v>
      </c>
      <c r="E2581" s="28">
        <v>1168.2</v>
      </c>
      <c r="F2581" s="27" t="s">
        <v>42</v>
      </c>
      <c r="G2581" s="1" t="s">
        <v>1673</v>
      </c>
      <c r="H2581" s="1" t="s">
        <v>7713</v>
      </c>
      <c r="I2581" s="1" t="s">
        <v>8384</v>
      </c>
      <c r="J2581" s="1" t="s">
        <v>42</v>
      </c>
      <c r="K2581" s="1" t="s">
        <v>42</v>
      </c>
      <c r="M2581" s="1" t="s">
        <v>42</v>
      </c>
      <c r="O2581" s="1" t="s">
        <v>42</v>
      </c>
      <c r="P2581" s="1" t="s">
        <v>42</v>
      </c>
      <c r="Q2581" s="1" t="s">
        <v>42</v>
      </c>
      <c r="R2581" s="1" t="s">
        <v>42</v>
      </c>
      <c r="S2581" s="1" t="s">
        <v>42</v>
      </c>
      <c r="T2581" s="1" t="s">
        <v>42</v>
      </c>
    </row>
    <row r="2582" spans="1:20" ht="20.100000000000001" customHeight="1" x14ac:dyDescent="0.3">
      <c r="A2582" s="27" t="s">
        <v>7742</v>
      </c>
      <c r="B2582" s="28">
        <v>679.5</v>
      </c>
      <c r="C2582" s="28">
        <v>4970.1000000000004</v>
      </c>
      <c r="D2582" s="28">
        <v>1168.2</v>
      </c>
      <c r="E2582" s="28">
        <v>6817.8</v>
      </c>
      <c r="F2582" s="27" t="s">
        <v>42</v>
      </c>
      <c r="G2582" s="1" t="s">
        <v>1673</v>
      </c>
      <c r="H2582" s="1" t="s">
        <v>7713</v>
      </c>
      <c r="I2582" s="1" t="s">
        <v>7743</v>
      </c>
      <c r="J2582" s="1" t="s">
        <v>42</v>
      </c>
      <c r="K2582" s="1" t="s">
        <v>42</v>
      </c>
      <c r="M2582" s="1" t="s">
        <v>42</v>
      </c>
      <c r="O2582" s="1" t="s">
        <v>42</v>
      </c>
      <c r="P2582" s="1" t="s">
        <v>42</v>
      </c>
      <c r="Q2582" s="1" t="s">
        <v>42</v>
      </c>
      <c r="R2582" s="1" t="s">
        <v>42</v>
      </c>
      <c r="S2582" s="1" t="s">
        <v>42</v>
      </c>
      <c r="T2582" s="1" t="s">
        <v>42</v>
      </c>
    </row>
    <row r="2583" spans="1:20" ht="20.100000000000001" customHeight="1" x14ac:dyDescent="0.3">
      <c r="A2583" s="27" t="s">
        <v>7712</v>
      </c>
      <c r="B2583" s="28">
        <v>0</v>
      </c>
      <c r="C2583" s="28">
        <v>0</v>
      </c>
      <c r="D2583" s="28">
        <v>0</v>
      </c>
      <c r="E2583" s="28">
        <v>0</v>
      </c>
      <c r="F2583" s="27" t="s">
        <v>42</v>
      </c>
      <c r="G2583" s="1" t="s">
        <v>1673</v>
      </c>
      <c r="H2583" s="1" t="s">
        <v>7713</v>
      </c>
      <c r="I2583" s="1" t="s">
        <v>42</v>
      </c>
      <c r="J2583" s="1" t="s">
        <v>42</v>
      </c>
      <c r="K2583" s="1" t="s">
        <v>42</v>
      </c>
      <c r="M2583" s="1" t="s">
        <v>42</v>
      </c>
      <c r="O2583" s="1" t="s">
        <v>42</v>
      </c>
      <c r="P2583" s="1" t="s">
        <v>42</v>
      </c>
      <c r="Q2583" s="1" t="s">
        <v>42</v>
      </c>
      <c r="R2583" s="1" t="s">
        <v>42</v>
      </c>
      <c r="S2583" s="1" t="s">
        <v>42</v>
      </c>
      <c r="T2583" s="1" t="s">
        <v>42</v>
      </c>
    </row>
    <row r="2584" spans="1:20" ht="20.100000000000001" customHeight="1" x14ac:dyDescent="0.3">
      <c r="A2584" s="27" t="s">
        <v>8366</v>
      </c>
      <c r="B2584" s="28">
        <v>0</v>
      </c>
      <c r="C2584" s="28">
        <v>0</v>
      </c>
      <c r="D2584" s="28">
        <v>0</v>
      </c>
      <c r="E2584" s="28">
        <v>0</v>
      </c>
      <c r="F2584" s="27" t="s">
        <v>42</v>
      </c>
      <c r="G2584" s="1" t="s">
        <v>1673</v>
      </c>
      <c r="H2584" s="1" t="s">
        <v>7713</v>
      </c>
      <c r="I2584" s="1" t="s">
        <v>8367</v>
      </c>
      <c r="J2584" s="1" t="s">
        <v>42</v>
      </c>
      <c r="K2584" s="1" t="s">
        <v>42</v>
      </c>
      <c r="M2584" s="1" t="s">
        <v>42</v>
      </c>
      <c r="O2584" s="1" t="s">
        <v>42</v>
      </c>
      <c r="P2584" s="1" t="s">
        <v>42</v>
      </c>
      <c r="Q2584" s="1" t="s">
        <v>42</v>
      </c>
      <c r="R2584" s="1" t="s">
        <v>42</v>
      </c>
      <c r="S2584" s="1" t="s">
        <v>42</v>
      </c>
      <c r="T2584" s="1" t="s">
        <v>42</v>
      </c>
    </row>
    <row r="2585" spans="1:20" ht="20.100000000000001" customHeight="1" x14ac:dyDescent="0.3">
      <c r="A2585" s="27" t="s">
        <v>8945</v>
      </c>
      <c r="B2585" s="28">
        <v>449.5</v>
      </c>
      <c r="C2585" s="28">
        <v>0</v>
      </c>
      <c r="D2585" s="28">
        <v>0</v>
      </c>
      <c r="E2585" s="28">
        <v>449.5</v>
      </c>
      <c r="F2585" s="27" t="s">
        <v>42</v>
      </c>
      <c r="G2585" s="1" t="s">
        <v>1673</v>
      </c>
      <c r="H2585" s="1" t="s">
        <v>7713</v>
      </c>
      <c r="I2585" s="1" t="s">
        <v>8336</v>
      </c>
      <c r="J2585" s="1" t="s">
        <v>42</v>
      </c>
      <c r="K2585" s="1" t="s">
        <v>42</v>
      </c>
      <c r="M2585" s="1" t="s">
        <v>42</v>
      </c>
      <c r="O2585" s="1" t="s">
        <v>42</v>
      </c>
      <c r="P2585" s="1" t="s">
        <v>42</v>
      </c>
      <c r="Q2585" s="1" t="s">
        <v>42</v>
      </c>
      <c r="R2585" s="1" t="s">
        <v>42</v>
      </c>
      <c r="S2585" s="1" t="s">
        <v>42</v>
      </c>
      <c r="T2585" s="1" t="s">
        <v>42</v>
      </c>
    </row>
    <row r="2586" spans="1:20" ht="20.100000000000001" customHeight="1" x14ac:dyDescent="0.3">
      <c r="A2586" s="27" t="s">
        <v>8946</v>
      </c>
      <c r="B2586" s="28">
        <v>0</v>
      </c>
      <c r="C2586" s="28">
        <v>4191.8</v>
      </c>
      <c r="D2586" s="28">
        <v>0</v>
      </c>
      <c r="E2586" s="28">
        <v>4191.8</v>
      </c>
      <c r="F2586" s="27" t="s">
        <v>42</v>
      </c>
      <c r="G2586" s="1" t="s">
        <v>1673</v>
      </c>
      <c r="H2586" s="1" t="s">
        <v>7713</v>
      </c>
      <c r="I2586" s="1" t="s">
        <v>8338</v>
      </c>
      <c r="J2586" s="1" t="s">
        <v>42</v>
      </c>
      <c r="K2586" s="1" t="s">
        <v>42</v>
      </c>
      <c r="M2586" s="1" t="s">
        <v>42</v>
      </c>
      <c r="O2586" s="1" t="s">
        <v>42</v>
      </c>
      <c r="P2586" s="1" t="s">
        <v>42</v>
      </c>
      <c r="Q2586" s="1" t="s">
        <v>42</v>
      </c>
      <c r="R2586" s="1" t="s">
        <v>42</v>
      </c>
      <c r="S2586" s="1" t="s">
        <v>42</v>
      </c>
      <c r="T2586" s="1" t="s">
        <v>42</v>
      </c>
    </row>
    <row r="2587" spans="1:20" ht="20.100000000000001" customHeight="1" x14ac:dyDescent="0.3">
      <c r="A2587" s="27" t="s">
        <v>8947</v>
      </c>
      <c r="B2587" s="28">
        <v>0</v>
      </c>
      <c r="C2587" s="28">
        <v>0</v>
      </c>
      <c r="D2587" s="28">
        <v>549.20000000000005</v>
      </c>
      <c r="E2587" s="28">
        <v>549.20000000000005</v>
      </c>
      <c r="F2587" s="27" t="s">
        <v>42</v>
      </c>
      <c r="G2587" s="1" t="s">
        <v>1673</v>
      </c>
      <c r="H2587" s="1" t="s">
        <v>7713</v>
      </c>
      <c r="I2587" s="1" t="s">
        <v>8340</v>
      </c>
      <c r="J2587" s="1" t="s">
        <v>42</v>
      </c>
      <c r="K2587" s="1" t="s">
        <v>42</v>
      </c>
      <c r="M2587" s="1" t="s">
        <v>42</v>
      </c>
      <c r="O2587" s="1" t="s">
        <v>42</v>
      </c>
      <c r="P2587" s="1" t="s">
        <v>42</v>
      </c>
      <c r="Q2587" s="1" t="s">
        <v>42</v>
      </c>
      <c r="R2587" s="1" t="s">
        <v>42</v>
      </c>
      <c r="S2587" s="1" t="s">
        <v>42</v>
      </c>
      <c r="T2587" s="1" t="s">
        <v>42</v>
      </c>
    </row>
    <row r="2588" spans="1:20" ht="20.100000000000001" customHeight="1" x14ac:dyDescent="0.3">
      <c r="A2588" s="27" t="s">
        <v>7742</v>
      </c>
      <c r="B2588" s="28">
        <v>449.5</v>
      </c>
      <c r="C2588" s="28">
        <v>4191.8</v>
      </c>
      <c r="D2588" s="28">
        <v>549.20000000000005</v>
      </c>
      <c r="E2588" s="28">
        <v>5190.5</v>
      </c>
      <c r="F2588" s="27" t="s">
        <v>42</v>
      </c>
      <c r="G2588" s="1" t="s">
        <v>1673</v>
      </c>
      <c r="H2588" s="1" t="s">
        <v>7713</v>
      </c>
      <c r="I2588" s="1" t="s">
        <v>7743</v>
      </c>
      <c r="J2588" s="1" t="s">
        <v>42</v>
      </c>
      <c r="K2588" s="1" t="s">
        <v>42</v>
      </c>
      <c r="M2588" s="1" t="s">
        <v>42</v>
      </c>
      <c r="O2588" s="1" t="s">
        <v>42</v>
      </c>
      <c r="P2588" s="1" t="s">
        <v>42</v>
      </c>
      <c r="Q2588" s="1" t="s">
        <v>42</v>
      </c>
      <c r="R2588" s="1" t="s">
        <v>42</v>
      </c>
      <c r="S2588" s="1" t="s">
        <v>42</v>
      </c>
      <c r="T2588" s="1" t="s">
        <v>42</v>
      </c>
    </row>
    <row r="2589" spans="1:20" ht="20.100000000000001" customHeight="1" x14ac:dyDescent="0.3">
      <c r="A2589" s="27" t="s">
        <v>7712</v>
      </c>
      <c r="B2589" s="28">
        <v>0</v>
      </c>
      <c r="C2589" s="28">
        <v>0</v>
      </c>
      <c r="D2589" s="28">
        <v>0</v>
      </c>
      <c r="E2589" s="28">
        <v>0</v>
      </c>
      <c r="F2589" s="27" t="s">
        <v>42</v>
      </c>
      <c r="G2589" s="1" t="s">
        <v>1673</v>
      </c>
      <c r="H2589" s="1" t="s">
        <v>7713</v>
      </c>
      <c r="I2589" s="1" t="s">
        <v>42</v>
      </c>
      <c r="J2589" s="1" t="s">
        <v>42</v>
      </c>
      <c r="K2589" s="1" t="s">
        <v>42</v>
      </c>
      <c r="M2589" s="1" t="s">
        <v>42</v>
      </c>
      <c r="O2589" s="1" t="s">
        <v>42</v>
      </c>
      <c r="P2589" s="1" t="s">
        <v>42</v>
      </c>
      <c r="Q2589" s="1" t="s">
        <v>42</v>
      </c>
      <c r="R2589" s="1" t="s">
        <v>42</v>
      </c>
      <c r="S2589" s="1" t="s">
        <v>42</v>
      </c>
      <c r="T2589" s="1" t="s">
        <v>42</v>
      </c>
    </row>
    <row r="2590" spans="1:20" ht="20.100000000000001" customHeight="1" x14ac:dyDescent="0.3">
      <c r="A2590" s="27" t="s">
        <v>8948</v>
      </c>
      <c r="B2590" s="28">
        <v>0</v>
      </c>
      <c r="C2590" s="28">
        <v>0</v>
      </c>
      <c r="D2590" s="28">
        <v>131.4</v>
      </c>
      <c r="E2590" s="28">
        <v>131.4</v>
      </c>
      <c r="F2590" s="27" t="s">
        <v>42</v>
      </c>
      <c r="G2590" s="1" t="s">
        <v>1673</v>
      </c>
      <c r="H2590" s="1" t="s">
        <v>7713</v>
      </c>
      <c r="I2590" s="1" t="s">
        <v>8825</v>
      </c>
      <c r="J2590" s="1" t="s">
        <v>42</v>
      </c>
      <c r="K2590" s="1" t="s">
        <v>42</v>
      </c>
      <c r="M2590" s="1" t="s">
        <v>42</v>
      </c>
      <c r="O2590" s="1" t="s">
        <v>42</v>
      </c>
      <c r="P2590" s="1" t="s">
        <v>42</v>
      </c>
      <c r="Q2590" s="1" t="s">
        <v>42</v>
      </c>
      <c r="R2590" s="1" t="s">
        <v>42</v>
      </c>
      <c r="S2590" s="1" t="s">
        <v>42</v>
      </c>
      <c r="T2590" s="1" t="s">
        <v>42</v>
      </c>
    </row>
    <row r="2591" spans="1:20" ht="20.100000000000001" customHeight="1" x14ac:dyDescent="0.3">
      <c r="A2591" s="27" t="s">
        <v>7742</v>
      </c>
      <c r="B2591" s="28">
        <v>0</v>
      </c>
      <c r="C2591" s="28">
        <v>0</v>
      </c>
      <c r="D2591" s="28">
        <v>131.4</v>
      </c>
      <c r="E2591" s="28">
        <v>131.4</v>
      </c>
      <c r="F2591" s="27" t="s">
        <v>42</v>
      </c>
      <c r="G2591" s="1" t="s">
        <v>1673</v>
      </c>
      <c r="H2591" s="1" t="s">
        <v>7713</v>
      </c>
      <c r="I2591" s="1" t="s">
        <v>7743</v>
      </c>
      <c r="J2591" s="1" t="s">
        <v>42</v>
      </c>
      <c r="K2591" s="1" t="s">
        <v>42</v>
      </c>
      <c r="M2591" s="1" t="s">
        <v>42</v>
      </c>
      <c r="O2591" s="1" t="s">
        <v>42</v>
      </c>
      <c r="P2591" s="1" t="s">
        <v>42</v>
      </c>
      <c r="Q2591" s="1" t="s">
        <v>42</v>
      </c>
      <c r="R2591" s="1" t="s">
        <v>42</v>
      </c>
      <c r="S2591" s="1" t="s">
        <v>42</v>
      </c>
      <c r="T2591" s="1" t="s">
        <v>42</v>
      </c>
    </row>
    <row r="2592" spans="1:20" ht="20.100000000000001" customHeight="1" x14ac:dyDescent="0.3">
      <c r="A2592" s="27" t="s">
        <v>7768</v>
      </c>
      <c r="B2592" s="29">
        <v>1129</v>
      </c>
      <c r="C2592" s="29">
        <v>15733</v>
      </c>
      <c r="D2592" s="29">
        <v>1848</v>
      </c>
      <c r="E2592" s="29">
        <v>18710</v>
      </c>
      <c r="F2592" s="30"/>
    </row>
    <row r="2593" spans="1:20" ht="20.100000000000001" customHeight="1" x14ac:dyDescent="0.3">
      <c r="A2593" s="30"/>
      <c r="B2593" s="30"/>
      <c r="C2593" s="30"/>
      <c r="D2593" s="30"/>
      <c r="E2593" s="30"/>
      <c r="F2593" s="30"/>
    </row>
    <row r="2594" spans="1:20" ht="20.100000000000001" customHeight="1" x14ac:dyDescent="0.3">
      <c r="A2594" s="30" t="s">
        <v>8950</v>
      </c>
      <c r="B2594" s="30"/>
      <c r="C2594" s="30"/>
      <c r="D2594" s="30"/>
      <c r="E2594" s="30"/>
      <c r="F2594" s="27" t="s">
        <v>42</v>
      </c>
      <c r="G2594" s="1" t="s">
        <v>2674</v>
      </c>
      <c r="I2594" s="1" t="s">
        <v>2671</v>
      </c>
      <c r="J2594" s="1" t="s">
        <v>2672</v>
      </c>
      <c r="K2594" s="1" t="s">
        <v>88</v>
      </c>
    </row>
    <row r="2595" spans="1:20" ht="20.100000000000001" customHeight="1" x14ac:dyDescent="0.3">
      <c r="A2595" s="27" t="s">
        <v>42</v>
      </c>
      <c r="B2595" s="28"/>
      <c r="C2595" s="28"/>
      <c r="D2595" s="28"/>
      <c r="E2595" s="28"/>
      <c r="F2595" s="27" t="s">
        <v>42</v>
      </c>
      <c r="G2595" s="1" t="s">
        <v>2674</v>
      </c>
      <c r="H2595" s="1" t="s">
        <v>7711</v>
      </c>
      <c r="I2595" s="1" t="s">
        <v>42</v>
      </c>
      <c r="J2595" s="1" t="s">
        <v>42</v>
      </c>
      <c r="K2595" s="1" t="s">
        <v>42</v>
      </c>
      <c r="L2595">
        <v>1</v>
      </c>
      <c r="M2595" s="1" t="s">
        <v>42</v>
      </c>
      <c r="O2595" s="1" t="s">
        <v>42</v>
      </c>
      <c r="P2595" s="1" t="s">
        <v>42</v>
      </c>
      <c r="Q2595" s="1" t="s">
        <v>42</v>
      </c>
      <c r="R2595" s="1" t="s">
        <v>42</v>
      </c>
      <c r="S2595" s="1" t="s">
        <v>42</v>
      </c>
      <c r="T2595" s="1" t="s">
        <v>42</v>
      </c>
    </row>
    <row r="2596" spans="1:20" ht="20.100000000000001" customHeight="1" x14ac:dyDescent="0.3">
      <c r="A2596" s="27" t="s">
        <v>8951</v>
      </c>
      <c r="B2596" s="28">
        <v>0</v>
      </c>
      <c r="C2596" s="28">
        <v>0</v>
      </c>
      <c r="D2596" s="28">
        <v>0</v>
      </c>
      <c r="E2596" s="28">
        <v>0</v>
      </c>
      <c r="F2596" s="27" t="s">
        <v>42</v>
      </c>
      <c r="G2596" s="1" t="s">
        <v>2674</v>
      </c>
      <c r="H2596" s="1" t="s">
        <v>7713</v>
      </c>
      <c r="I2596" s="1" t="s">
        <v>8952</v>
      </c>
      <c r="J2596" s="1" t="s">
        <v>42</v>
      </c>
      <c r="K2596" s="1" t="s">
        <v>42</v>
      </c>
      <c r="M2596" s="1" t="s">
        <v>42</v>
      </c>
      <c r="O2596" s="1" t="s">
        <v>42</v>
      </c>
      <c r="P2596" s="1" t="s">
        <v>42</v>
      </c>
      <c r="Q2596" s="1" t="s">
        <v>42</v>
      </c>
      <c r="R2596" s="1" t="s">
        <v>42</v>
      </c>
      <c r="S2596" s="1" t="s">
        <v>42</v>
      </c>
      <c r="T2596" s="1" t="s">
        <v>42</v>
      </c>
    </row>
    <row r="2597" spans="1:20" ht="20.100000000000001" customHeight="1" x14ac:dyDescent="0.3">
      <c r="A2597" s="27" t="s">
        <v>7712</v>
      </c>
      <c r="B2597" s="28">
        <v>0</v>
      </c>
      <c r="C2597" s="28">
        <v>0</v>
      </c>
      <c r="D2597" s="28">
        <v>0</v>
      </c>
      <c r="E2597" s="28">
        <v>0</v>
      </c>
      <c r="F2597" s="27" t="s">
        <v>42</v>
      </c>
      <c r="G2597" s="1" t="s">
        <v>2674</v>
      </c>
      <c r="H2597" s="1" t="s">
        <v>7713</v>
      </c>
      <c r="I2597" s="1" t="s">
        <v>42</v>
      </c>
      <c r="J2597" s="1" t="s">
        <v>42</v>
      </c>
      <c r="K2597" s="1" t="s">
        <v>42</v>
      </c>
      <c r="M2597" s="1" t="s">
        <v>42</v>
      </c>
      <c r="O2597" s="1" t="s">
        <v>42</v>
      </c>
      <c r="P2597" s="1" t="s">
        <v>42</v>
      </c>
      <c r="Q2597" s="1" t="s">
        <v>42</v>
      </c>
      <c r="R2597" s="1" t="s">
        <v>42</v>
      </c>
      <c r="S2597" s="1" t="s">
        <v>42</v>
      </c>
      <c r="T2597" s="1" t="s">
        <v>42</v>
      </c>
    </row>
    <row r="2598" spans="1:20" ht="20.100000000000001" customHeight="1" x14ac:dyDescent="0.3">
      <c r="A2598" s="27" t="s">
        <v>8953</v>
      </c>
      <c r="B2598" s="28">
        <v>0</v>
      </c>
      <c r="C2598" s="28">
        <v>0</v>
      </c>
      <c r="D2598" s="28">
        <v>0</v>
      </c>
      <c r="E2598" s="28">
        <v>0</v>
      </c>
      <c r="F2598" s="27" t="s">
        <v>42</v>
      </c>
      <c r="G2598" s="1" t="s">
        <v>2674</v>
      </c>
      <c r="H2598" s="1" t="s">
        <v>7713</v>
      </c>
      <c r="I2598" s="1" t="s">
        <v>8954</v>
      </c>
      <c r="J2598" s="1" t="s">
        <v>42</v>
      </c>
      <c r="K2598" s="1" t="s">
        <v>42</v>
      </c>
      <c r="M2598" s="1" t="s">
        <v>42</v>
      </c>
      <c r="O2598" s="1" t="s">
        <v>42</v>
      </c>
      <c r="P2598" s="1" t="s">
        <v>42</v>
      </c>
      <c r="Q2598" s="1" t="s">
        <v>42</v>
      </c>
      <c r="R2598" s="1" t="s">
        <v>42</v>
      </c>
      <c r="S2598" s="1" t="s">
        <v>42</v>
      </c>
      <c r="T2598" s="1" t="s">
        <v>42</v>
      </c>
    </row>
    <row r="2599" spans="1:20" ht="20.100000000000001" customHeight="1" x14ac:dyDescent="0.3">
      <c r="A2599" s="27" t="s">
        <v>8955</v>
      </c>
      <c r="B2599" s="28">
        <v>0</v>
      </c>
      <c r="C2599" s="28">
        <v>0</v>
      </c>
      <c r="D2599" s="28">
        <v>0</v>
      </c>
      <c r="E2599" s="28">
        <v>0</v>
      </c>
      <c r="F2599" s="27" t="s">
        <v>42</v>
      </c>
      <c r="G2599" s="1" t="s">
        <v>2674</v>
      </c>
      <c r="H2599" s="1" t="s">
        <v>7713</v>
      </c>
      <c r="I2599" s="1" t="s">
        <v>8956</v>
      </c>
      <c r="J2599" s="1" t="s">
        <v>42</v>
      </c>
      <c r="K2599" s="1" t="s">
        <v>42</v>
      </c>
      <c r="M2599" s="1" t="s">
        <v>42</v>
      </c>
      <c r="O2599" s="1" t="s">
        <v>42</v>
      </c>
      <c r="P2599" s="1" t="s">
        <v>42</v>
      </c>
      <c r="Q2599" s="1" t="s">
        <v>42</v>
      </c>
      <c r="R2599" s="1" t="s">
        <v>42</v>
      </c>
      <c r="S2599" s="1" t="s">
        <v>42</v>
      </c>
      <c r="T2599" s="1" t="s">
        <v>42</v>
      </c>
    </row>
    <row r="2600" spans="1:20" ht="20.100000000000001" customHeight="1" x14ac:dyDescent="0.3">
      <c r="A2600" s="27" t="s">
        <v>8957</v>
      </c>
      <c r="B2600" s="28">
        <v>0</v>
      </c>
      <c r="C2600" s="28">
        <v>0</v>
      </c>
      <c r="D2600" s="28">
        <v>0</v>
      </c>
      <c r="E2600" s="28">
        <v>0</v>
      </c>
      <c r="F2600" s="27" t="s">
        <v>42</v>
      </c>
      <c r="G2600" s="1" t="s">
        <v>2674</v>
      </c>
      <c r="H2600" s="1" t="s">
        <v>7713</v>
      </c>
      <c r="I2600" s="1" t="s">
        <v>8958</v>
      </c>
      <c r="J2600" s="1" t="s">
        <v>42</v>
      </c>
      <c r="K2600" s="1" t="s">
        <v>42</v>
      </c>
      <c r="M2600" s="1" t="s">
        <v>42</v>
      </c>
      <c r="O2600" s="1" t="s">
        <v>42</v>
      </c>
      <c r="P2600" s="1" t="s">
        <v>42</v>
      </c>
      <c r="Q2600" s="1" t="s">
        <v>42</v>
      </c>
      <c r="R2600" s="1" t="s">
        <v>42</v>
      </c>
      <c r="S2600" s="1" t="s">
        <v>42</v>
      </c>
      <c r="T2600" s="1" t="s">
        <v>42</v>
      </c>
    </row>
    <row r="2601" spans="1:20" ht="20.100000000000001" customHeight="1" x14ac:dyDescent="0.3">
      <c r="A2601" s="27" t="s">
        <v>8959</v>
      </c>
      <c r="B2601" s="28">
        <v>0</v>
      </c>
      <c r="C2601" s="28">
        <v>0</v>
      </c>
      <c r="D2601" s="28">
        <v>0</v>
      </c>
      <c r="E2601" s="28">
        <v>0</v>
      </c>
      <c r="F2601" s="27" t="s">
        <v>42</v>
      </c>
      <c r="G2601" s="1" t="s">
        <v>2674</v>
      </c>
      <c r="H2601" s="1" t="s">
        <v>7713</v>
      </c>
      <c r="I2601" s="1" t="s">
        <v>8960</v>
      </c>
      <c r="J2601" s="1" t="s">
        <v>42</v>
      </c>
      <c r="K2601" s="1" t="s">
        <v>42</v>
      </c>
      <c r="M2601" s="1" t="s">
        <v>42</v>
      </c>
      <c r="O2601" s="1" t="s">
        <v>42</v>
      </c>
      <c r="P2601" s="1" t="s">
        <v>42</v>
      </c>
      <c r="Q2601" s="1" t="s">
        <v>42</v>
      </c>
      <c r="R2601" s="1" t="s">
        <v>42</v>
      </c>
      <c r="S2601" s="1" t="s">
        <v>42</v>
      </c>
      <c r="T2601" s="1" t="s">
        <v>42</v>
      </c>
    </row>
    <row r="2602" spans="1:20" ht="20.100000000000001" customHeight="1" x14ac:dyDescent="0.3">
      <c r="A2602" s="27" t="s">
        <v>8961</v>
      </c>
      <c r="B2602" s="28">
        <v>0</v>
      </c>
      <c r="C2602" s="28">
        <v>0</v>
      </c>
      <c r="D2602" s="28">
        <v>0</v>
      </c>
      <c r="E2602" s="28">
        <v>0</v>
      </c>
      <c r="F2602" s="27" t="s">
        <v>42</v>
      </c>
      <c r="G2602" s="1" t="s">
        <v>2674</v>
      </c>
      <c r="H2602" s="1" t="s">
        <v>7713</v>
      </c>
      <c r="I2602" s="1" t="s">
        <v>8962</v>
      </c>
      <c r="J2602" s="1" t="s">
        <v>42</v>
      </c>
      <c r="K2602" s="1" t="s">
        <v>42</v>
      </c>
      <c r="M2602" s="1" t="s">
        <v>42</v>
      </c>
      <c r="O2602" s="1" t="s">
        <v>42</v>
      </c>
      <c r="P2602" s="1" t="s">
        <v>42</v>
      </c>
      <c r="Q2602" s="1" t="s">
        <v>42</v>
      </c>
      <c r="R2602" s="1" t="s">
        <v>42</v>
      </c>
      <c r="S2602" s="1" t="s">
        <v>42</v>
      </c>
      <c r="T2602" s="1" t="s">
        <v>42</v>
      </c>
    </row>
    <row r="2603" spans="1:20" ht="20.100000000000001" customHeight="1" x14ac:dyDescent="0.3">
      <c r="A2603" s="27" t="s">
        <v>8963</v>
      </c>
      <c r="B2603" s="28">
        <v>0</v>
      </c>
      <c r="C2603" s="28">
        <v>0</v>
      </c>
      <c r="D2603" s="28">
        <v>0</v>
      </c>
      <c r="E2603" s="28">
        <v>0</v>
      </c>
      <c r="F2603" s="27" t="s">
        <v>42</v>
      </c>
      <c r="G2603" s="1" t="s">
        <v>2674</v>
      </c>
      <c r="H2603" s="1" t="s">
        <v>7713</v>
      </c>
      <c r="I2603" s="1" t="s">
        <v>8964</v>
      </c>
      <c r="J2603" s="1" t="s">
        <v>42</v>
      </c>
      <c r="K2603" s="1" t="s">
        <v>42</v>
      </c>
      <c r="M2603" s="1" t="s">
        <v>42</v>
      </c>
      <c r="O2603" s="1" t="s">
        <v>42</v>
      </c>
      <c r="P2603" s="1" t="s">
        <v>42</v>
      </c>
      <c r="Q2603" s="1" t="s">
        <v>42</v>
      </c>
      <c r="R2603" s="1" t="s">
        <v>42</v>
      </c>
      <c r="S2603" s="1" t="s">
        <v>42</v>
      </c>
      <c r="T2603" s="1" t="s">
        <v>42</v>
      </c>
    </row>
    <row r="2604" spans="1:20" ht="20.100000000000001" customHeight="1" x14ac:dyDescent="0.3">
      <c r="A2604" s="27" t="s">
        <v>8965</v>
      </c>
      <c r="B2604" s="28">
        <v>0</v>
      </c>
      <c r="C2604" s="28">
        <v>0</v>
      </c>
      <c r="D2604" s="28">
        <v>0</v>
      </c>
      <c r="E2604" s="28">
        <v>0</v>
      </c>
      <c r="F2604" s="27" t="s">
        <v>42</v>
      </c>
      <c r="G2604" s="1" t="s">
        <v>2674</v>
      </c>
      <c r="H2604" s="1" t="s">
        <v>7713</v>
      </c>
      <c r="I2604" s="1" t="s">
        <v>8966</v>
      </c>
      <c r="J2604" s="1" t="s">
        <v>42</v>
      </c>
      <c r="K2604" s="1" t="s">
        <v>42</v>
      </c>
      <c r="M2604" s="1" t="s">
        <v>42</v>
      </c>
      <c r="O2604" s="1" t="s">
        <v>42</v>
      </c>
      <c r="P2604" s="1" t="s">
        <v>42</v>
      </c>
      <c r="Q2604" s="1" t="s">
        <v>42</v>
      </c>
      <c r="R2604" s="1" t="s">
        <v>42</v>
      </c>
      <c r="S2604" s="1" t="s">
        <v>42</v>
      </c>
      <c r="T2604" s="1" t="s">
        <v>42</v>
      </c>
    </row>
    <row r="2605" spans="1:20" ht="20.100000000000001" customHeight="1" x14ac:dyDescent="0.3">
      <c r="A2605" s="27" t="s">
        <v>7712</v>
      </c>
      <c r="B2605" s="28">
        <v>0</v>
      </c>
      <c r="C2605" s="28">
        <v>0</v>
      </c>
      <c r="D2605" s="28">
        <v>0</v>
      </c>
      <c r="E2605" s="28">
        <v>0</v>
      </c>
      <c r="F2605" s="27" t="s">
        <v>42</v>
      </c>
      <c r="G2605" s="1" t="s">
        <v>2674</v>
      </c>
      <c r="H2605" s="1" t="s">
        <v>7713</v>
      </c>
      <c r="I2605" s="1" t="s">
        <v>42</v>
      </c>
      <c r="J2605" s="1" t="s">
        <v>42</v>
      </c>
      <c r="K2605" s="1" t="s">
        <v>42</v>
      </c>
      <c r="M2605" s="1" t="s">
        <v>42</v>
      </c>
      <c r="O2605" s="1" t="s">
        <v>42</v>
      </c>
      <c r="P2605" s="1" t="s">
        <v>42</v>
      </c>
      <c r="Q2605" s="1" t="s">
        <v>42</v>
      </c>
      <c r="R2605" s="1" t="s">
        <v>42</v>
      </c>
      <c r="S2605" s="1" t="s">
        <v>42</v>
      </c>
      <c r="T2605" s="1" t="s">
        <v>42</v>
      </c>
    </row>
    <row r="2606" spans="1:20" ht="20.100000000000001" customHeight="1" x14ac:dyDescent="0.3">
      <c r="A2606" s="27" t="s">
        <v>8967</v>
      </c>
      <c r="B2606" s="28">
        <v>431</v>
      </c>
      <c r="C2606" s="28">
        <v>0</v>
      </c>
      <c r="D2606" s="28">
        <v>0</v>
      </c>
      <c r="E2606" s="28">
        <v>431</v>
      </c>
      <c r="F2606" s="27" t="s">
        <v>42</v>
      </c>
      <c r="G2606" s="1" t="s">
        <v>2674</v>
      </c>
      <c r="H2606" s="1" t="s">
        <v>7713</v>
      </c>
      <c r="I2606" s="1" t="s">
        <v>8380</v>
      </c>
      <c r="J2606" s="1" t="s">
        <v>42</v>
      </c>
      <c r="K2606" s="1" t="s">
        <v>42</v>
      </c>
      <c r="M2606" s="1" t="s">
        <v>42</v>
      </c>
      <c r="O2606" s="1" t="s">
        <v>42</v>
      </c>
      <c r="P2606" s="1" t="s">
        <v>42</v>
      </c>
      <c r="Q2606" s="1" t="s">
        <v>42</v>
      </c>
      <c r="R2606" s="1" t="s">
        <v>42</v>
      </c>
      <c r="S2606" s="1" t="s">
        <v>42</v>
      </c>
      <c r="T2606" s="1" t="s">
        <v>42</v>
      </c>
    </row>
    <row r="2607" spans="1:20" ht="20.100000000000001" customHeight="1" x14ac:dyDescent="0.3">
      <c r="A2607" s="27" t="s">
        <v>8968</v>
      </c>
      <c r="B2607" s="28">
        <v>0</v>
      </c>
      <c r="C2607" s="28">
        <v>3152.7</v>
      </c>
      <c r="D2607" s="28">
        <v>0</v>
      </c>
      <c r="E2607" s="28">
        <v>3152.7</v>
      </c>
      <c r="F2607" s="27" t="s">
        <v>42</v>
      </c>
      <c r="G2607" s="1" t="s">
        <v>2674</v>
      </c>
      <c r="H2607" s="1" t="s">
        <v>7713</v>
      </c>
      <c r="I2607" s="1" t="s">
        <v>8382</v>
      </c>
      <c r="J2607" s="1" t="s">
        <v>42</v>
      </c>
      <c r="K2607" s="1" t="s">
        <v>42</v>
      </c>
      <c r="M2607" s="1" t="s">
        <v>42</v>
      </c>
      <c r="O2607" s="1" t="s">
        <v>42</v>
      </c>
      <c r="P2607" s="1" t="s">
        <v>42</v>
      </c>
      <c r="Q2607" s="1" t="s">
        <v>42</v>
      </c>
      <c r="R2607" s="1" t="s">
        <v>42</v>
      </c>
      <c r="S2607" s="1" t="s">
        <v>42</v>
      </c>
      <c r="T2607" s="1" t="s">
        <v>42</v>
      </c>
    </row>
    <row r="2608" spans="1:20" ht="20.100000000000001" customHeight="1" x14ac:dyDescent="0.3">
      <c r="A2608" s="27" t="s">
        <v>8969</v>
      </c>
      <c r="B2608" s="28">
        <v>0</v>
      </c>
      <c r="C2608" s="28">
        <v>0</v>
      </c>
      <c r="D2608" s="28">
        <v>741</v>
      </c>
      <c r="E2608" s="28">
        <v>741</v>
      </c>
      <c r="F2608" s="27" t="s">
        <v>42</v>
      </c>
      <c r="G2608" s="1" t="s">
        <v>2674</v>
      </c>
      <c r="H2608" s="1" t="s">
        <v>7713</v>
      </c>
      <c r="I2608" s="1" t="s">
        <v>8384</v>
      </c>
      <c r="J2608" s="1" t="s">
        <v>42</v>
      </c>
      <c r="K2608" s="1" t="s">
        <v>42</v>
      </c>
      <c r="M2608" s="1" t="s">
        <v>42</v>
      </c>
      <c r="O2608" s="1" t="s">
        <v>42</v>
      </c>
      <c r="P2608" s="1" t="s">
        <v>42</v>
      </c>
      <c r="Q2608" s="1" t="s">
        <v>42</v>
      </c>
      <c r="R2608" s="1" t="s">
        <v>42</v>
      </c>
      <c r="S2608" s="1" t="s">
        <v>42</v>
      </c>
      <c r="T2608" s="1" t="s">
        <v>42</v>
      </c>
    </row>
    <row r="2609" spans="1:20" ht="20.100000000000001" customHeight="1" x14ac:dyDescent="0.3">
      <c r="A2609" s="27" t="s">
        <v>7742</v>
      </c>
      <c r="B2609" s="28">
        <v>431</v>
      </c>
      <c r="C2609" s="28">
        <v>3152.7</v>
      </c>
      <c r="D2609" s="28">
        <v>741</v>
      </c>
      <c r="E2609" s="28">
        <v>4324.7</v>
      </c>
      <c r="F2609" s="27" t="s">
        <v>42</v>
      </c>
      <c r="G2609" s="1" t="s">
        <v>2674</v>
      </c>
      <c r="H2609" s="1" t="s">
        <v>7713</v>
      </c>
      <c r="I2609" s="1" t="s">
        <v>7743</v>
      </c>
      <c r="J2609" s="1" t="s">
        <v>42</v>
      </c>
      <c r="K2609" s="1" t="s">
        <v>42</v>
      </c>
      <c r="M2609" s="1" t="s">
        <v>42</v>
      </c>
      <c r="O2609" s="1" t="s">
        <v>42</v>
      </c>
      <c r="P2609" s="1" t="s">
        <v>42</v>
      </c>
      <c r="Q2609" s="1" t="s">
        <v>42</v>
      </c>
      <c r="R2609" s="1" t="s">
        <v>42</v>
      </c>
      <c r="S2609" s="1" t="s">
        <v>42</v>
      </c>
      <c r="T2609" s="1" t="s">
        <v>42</v>
      </c>
    </row>
    <row r="2610" spans="1:20" ht="20.100000000000001" customHeight="1" x14ac:dyDescent="0.3">
      <c r="A2610" s="27" t="s">
        <v>7712</v>
      </c>
      <c r="B2610" s="28">
        <v>0</v>
      </c>
      <c r="C2610" s="28">
        <v>0</v>
      </c>
      <c r="D2610" s="28">
        <v>0</v>
      </c>
      <c r="E2610" s="28">
        <v>0</v>
      </c>
      <c r="F2610" s="27" t="s">
        <v>42</v>
      </c>
      <c r="G2610" s="1" t="s">
        <v>2674</v>
      </c>
      <c r="H2610" s="1" t="s">
        <v>7713</v>
      </c>
      <c r="I2610" s="1" t="s">
        <v>42</v>
      </c>
      <c r="J2610" s="1" t="s">
        <v>42</v>
      </c>
      <c r="K2610" s="1" t="s">
        <v>42</v>
      </c>
      <c r="M2610" s="1" t="s">
        <v>42</v>
      </c>
      <c r="O2610" s="1" t="s">
        <v>42</v>
      </c>
      <c r="P2610" s="1" t="s">
        <v>42</v>
      </c>
      <c r="Q2610" s="1" t="s">
        <v>42</v>
      </c>
      <c r="R2610" s="1" t="s">
        <v>42</v>
      </c>
      <c r="S2610" s="1" t="s">
        <v>42</v>
      </c>
      <c r="T2610" s="1" t="s">
        <v>42</v>
      </c>
    </row>
    <row r="2611" spans="1:20" ht="20.100000000000001" customHeight="1" x14ac:dyDescent="0.3">
      <c r="A2611" s="27" t="s">
        <v>7712</v>
      </c>
      <c r="B2611" s="28">
        <v>0</v>
      </c>
      <c r="C2611" s="28">
        <v>0</v>
      </c>
      <c r="D2611" s="28">
        <v>0</v>
      </c>
      <c r="E2611" s="28">
        <v>0</v>
      </c>
      <c r="F2611" s="27" t="s">
        <v>42</v>
      </c>
      <c r="G2611" s="1" t="s">
        <v>2674</v>
      </c>
      <c r="H2611" s="1" t="s">
        <v>7713</v>
      </c>
      <c r="I2611" s="1" t="s">
        <v>42</v>
      </c>
      <c r="J2611" s="1" t="s">
        <v>42</v>
      </c>
      <c r="K2611" s="1" t="s">
        <v>42</v>
      </c>
      <c r="M2611" s="1" t="s">
        <v>42</v>
      </c>
      <c r="O2611" s="1" t="s">
        <v>42</v>
      </c>
      <c r="P2611" s="1" t="s">
        <v>42</v>
      </c>
      <c r="Q2611" s="1" t="s">
        <v>42</v>
      </c>
      <c r="R2611" s="1" t="s">
        <v>42</v>
      </c>
      <c r="S2611" s="1" t="s">
        <v>42</v>
      </c>
      <c r="T2611" s="1" t="s">
        <v>42</v>
      </c>
    </row>
    <row r="2612" spans="1:20" ht="20.100000000000001" customHeight="1" x14ac:dyDescent="0.3">
      <c r="A2612" s="27" t="s">
        <v>7768</v>
      </c>
      <c r="B2612" s="29">
        <v>431</v>
      </c>
      <c r="C2612" s="29">
        <v>3152</v>
      </c>
      <c r="D2612" s="29">
        <v>741</v>
      </c>
      <c r="E2612" s="29">
        <v>4324</v>
      </c>
      <c r="F2612" s="30"/>
    </row>
    <row r="2613" spans="1:20" ht="20.100000000000001" customHeight="1" x14ac:dyDescent="0.3">
      <c r="A2613" s="30"/>
      <c r="B2613" s="30"/>
      <c r="C2613" s="30"/>
      <c r="D2613" s="30"/>
      <c r="E2613" s="30"/>
      <c r="F2613" s="30"/>
    </row>
    <row r="2614" spans="1:20" ht="20.100000000000001" customHeight="1" x14ac:dyDescent="0.3">
      <c r="A2614" s="30" t="s">
        <v>8970</v>
      </c>
      <c r="B2614" s="30"/>
      <c r="C2614" s="30"/>
      <c r="D2614" s="30"/>
      <c r="E2614" s="30"/>
      <c r="F2614" s="27" t="s">
        <v>42</v>
      </c>
      <c r="G2614" s="1" t="s">
        <v>2677</v>
      </c>
      <c r="I2614" s="1" t="s">
        <v>2671</v>
      </c>
      <c r="J2614" s="1" t="s">
        <v>2675</v>
      </c>
      <c r="K2614" s="1" t="s">
        <v>88</v>
      </c>
    </row>
    <row r="2615" spans="1:20" ht="20.100000000000001" customHeight="1" x14ac:dyDescent="0.3">
      <c r="A2615" s="27" t="s">
        <v>42</v>
      </c>
      <c r="B2615" s="28"/>
      <c r="C2615" s="28"/>
      <c r="D2615" s="28"/>
      <c r="E2615" s="28"/>
      <c r="F2615" s="27" t="s">
        <v>42</v>
      </c>
      <c r="G2615" s="1" t="s">
        <v>2677</v>
      </c>
      <c r="H2615" s="1" t="s">
        <v>7711</v>
      </c>
      <c r="I2615" s="1" t="s">
        <v>42</v>
      </c>
      <c r="J2615" s="1" t="s">
        <v>42</v>
      </c>
      <c r="K2615" s="1" t="s">
        <v>42</v>
      </c>
      <c r="L2615">
        <v>1</v>
      </c>
      <c r="M2615" s="1" t="s">
        <v>42</v>
      </c>
      <c r="O2615" s="1" t="s">
        <v>42</v>
      </c>
      <c r="P2615" s="1" t="s">
        <v>42</v>
      </c>
      <c r="Q2615" s="1" t="s">
        <v>42</v>
      </c>
      <c r="R2615" s="1" t="s">
        <v>42</v>
      </c>
      <c r="S2615" s="1" t="s">
        <v>42</v>
      </c>
      <c r="T2615" s="1" t="s">
        <v>42</v>
      </c>
    </row>
    <row r="2616" spans="1:20" ht="20.100000000000001" customHeight="1" x14ac:dyDescent="0.3">
      <c r="A2616" s="27" t="s">
        <v>8971</v>
      </c>
      <c r="B2616" s="28">
        <v>0</v>
      </c>
      <c r="C2616" s="28">
        <v>0</v>
      </c>
      <c r="D2616" s="28">
        <v>0</v>
      </c>
      <c r="E2616" s="28">
        <v>0</v>
      </c>
      <c r="F2616" s="27" t="s">
        <v>42</v>
      </c>
      <c r="G2616" s="1" t="s">
        <v>2677</v>
      </c>
      <c r="H2616" s="1" t="s">
        <v>7713</v>
      </c>
      <c r="I2616" s="1" t="s">
        <v>8972</v>
      </c>
      <c r="J2616" s="1" t="s">
        <v>42</v>
      </c>
      <c r="K2616" s="1" t="s">
        <v>42</v>
      </c>
      <c r="M2616" s="1" t="s">
        <v>42</v>
      </c>
      <c r="O2616" s="1" t="s">
        <v>42</v>
      </c>
      <c r="P2616" s="1" t="s">
        <v>42</v>
      </c>
      <c r="Q2616" s="1" t="s">
        <v>42</v>
      </c>
      <c r="R2616" s="1" t="s">
        <v>42</v>
      </c>
      <c r="S2616" s="1" t="s">
        <v>42</v>
      </c>
      <c r="T2616" s="1" t="s">
        <v>42</v>
      </c>
    </row>
    <row r="2617" spans="1:20" ht="20.100000000000001" customHeight="1" x14ac:dyDescent="0.3">
      <c r="A2617" s="27" t="s">
        <v>7712</v>
      </c>
      <c r="B2617" s="28">
        <v>0</v>
      </c>
      <c r="C2617" s="28">
        <v>0</v>
      </c>
      <c r="D2617" s="28">
        <v>0</v>
      </c>
      <c r="E2617" s="28">
        <v>0</v>
      </c>
      <c r="F2617" s="27" t="s">
        <v>42</v>
      </c>
      <c r="G2617" s="1" t="s">
        <v>2677</v>
      </c>
      <c r="H2617" s="1" t="s">
        <v>7713</v>
      </c>
      <c r="I2617" s="1" t="s">
        <v>42</v>
      </c>
      <c r="J2617" s="1" t="s">
        <v>42</v>
      </c>
      <c r="K2617" s="1" t="s">
        <v>42</v>
      </c>
      <c r="M2617" s="1" t="s">
        <v>42</v>
      </c>
      <c r="O2617" s="1" t="s">
        <v>42</v>
      </c>
      <c r="P2617" s="1" t="s">
        <v>42</v>
      </c>
      <c r="Q2617" s="1" t="s">
        <v>42</v>
      </c>
      <c r="R2617" s="1" t="s">
        <v>42</v>
      </c>
      <c r="S2617" s="1" t="s">
        <v>42</v>
      </c>
      <c r="T2617" s="1" t="s">
        <v>42</v>
      </c>
    </row>
    <row r="2618" spans="1:20" ht="20.100000000000001" customHeight="1" x14ac:dyDescent="0.3">
      <c r="A2618" s="27" t="s">
        <v>8953</v>
      </c>
      <c r="B2618" s="28">
        <v>0</v>
      </c>
      <c r="C2618" s="28">
        <v>0</v>
      </c>
      <c r="D2618" s="28">
        <v>0</v>
      </c>
      <c r="E2618" s="28">
        <v>0</v>
      </c>
      <c r="F2618" s="27" t="s">
        <v>42</v>
      </c>
      <c r="G2618" s="1" t="s">
        <v>2677</v>
      </c>
      <c r="H2618" s="1" t="s">
        <v>7713</v>
      </c>
      <c r="I2618" s="1" t="s">
        <v>8954</v>
      </c>
      <c r="J2618" s="1" t="s">
        <v>42</v>
      </c>
      <c r="K2618" s="1" t="s">
        <v>42</v>
      </c>
      <c r="M2618" s="1" t="s">
        <v>42</v>
      </c>
      <c r="O2618" s="1" t="s">
        <v>42</v>
      </c>
      <c r="P2618" s="1" t="s">
        <v>42</v>
      </c>
      <c r="Q2618" s="1" t="s">
        <v>42</v>
      </c>
      <c r="R2618" s="1" t="s">
        <v>42</v>
      </c>
      <c r="S2618" s="1" t="s">
        <v>42</v>
      </c>
      <c r="T2618" s="1" t="s">
        <v>42</v>
      </c>
    </row>
    <row r="2619" spans="1:20" ht="20.100000000000001" customHeight="1" x14ac:dyDescent="0.3">
      <c r="A2619" s="27" t="s">
        <v>8955</v>
      </c>
      <c r="B2619" s="28">
        <v>0</v>
      </c>
      <c r="C2619" s="28">
        <v>0</v>
      </c>
      <c r="D2619" s="28">
        <v>0</v>
      </c>
      <c r="E2619" s="28">
        <v>0</v>
      </c>
      <c r="F2619" s="27" t="s">
        <v>42</v>
      </c>
      <c r="G2619" s="1" t="s">
        <v>2677</v>
      </c>
      <c r="H2619" s="1" t="s">
        <v>7713</v>
      </c>
      <c r="I2619" s="1" t="s">
        <v>8956</v>
      </c>
      <c r="J2619" s="1" t="s">
        <v>42</v>
      </c>
      <c r="K2619" s="1" t="s">
        <v>42</v>
      </c>
      <c r="M2619" s="1" t="s">
        <v>42</v>
      </c>
      <c r="O2619" s="1" t="s">
        <v>42</v>
      </c>
      <c r="P2619" s="1" t="s">
        <v>42</v>
      </c>
      <c r="Q2619" s="1" t="s">
        <v>42</v>
      </c>
      <c r="R2619" s="1" t="s">
        <v>42</v>
      </c>
      <c r="S2619" s="1" t="s">
        <v>42</v>
      </c>
      <c r="T2619" s="1" t="s">
        <v>42</v>
      </c>
    </row>
    <row r="2620" spans="1:20" ht="20.100000000000001" customHeight="1" x14ac:dyDescent="0.3">
      <c r="A2620" s="27" t="s">
        <v>8957</v>
      </c>
      <c r="B2620" s="28">
        <v>0</v>
      </c>
      <c r="C2620" s="28">
        <v>0</v>
      </c>
      <c r="D2620" s="28">
        <v>0</v>
      </c>
      <c r="E2620" s="28">
        <v>0</v>
      </c>
      <c r="F2620" s="27" t="s">
        <v>42</v>
      </c>
      <c r="G2620" s="1" t="s">
        <v>2677</v>
      </c>
      <c r="H2620" s="1" t="s">
        <v>7713</v>
      </c>
      <c r="I2620" s="1" t="s">
        <v>8958</v>
      </c>
      <c r="J2620" s="1" t="s">
        <v>42</v>
      </c>
      <c r="K2620" s="1" t="s">
        <v>42</v>
      </c>
      <c r="M2620" s="1" t="s">
        <v>42</v>
      </c>
      <c r="O2620" s="1" t="s">
        <v>42</v>
      </c>
      <c r="P2620" s="1" t="s">
        <v>42</v>
      </c>
      <c r="Q2620" s="1" t="s">
        <v>42</v>
      </c>
      <c r="R2620" s="1" t="s">
        <v>42</v>
      </c>
      <c r="S2620" s="1" t="s">
        <v>42</v>
      </c>
      <c r="T2620" s="1" t="s">
        <v>42</v>
      </c>
    </row>
    <row r="2621" spans="1:20" ht="20.100000000000001" customHeight="1" x14ac:dyDescent="0.3">
      <c r="A2621" s="27" t="s">
        <v>8959</v>
      </c>
      <c r="B2621" s="28">
        <v>0</v>
      </c>
      <c r="C2621" s="28">
        <v>0</v>
      </c>
      <c r="D2621" s="28">
        <v>0</v>
      </c>
      <c r="E2621" s="28">
        <v>0</v>
      </c>
      <c r="F2621" s="27" t="s">
        <v>42</v>
      </c>
      <c r="G2621" s="1" t="s">
        <v>2677</v>
      </c>
      <c r="H2621" s="1" t="s">
        <v>7713</v>
      </c>
      <c r="I2621" s="1" t="s">
        <v>8960</v>
      </c>
      <c r="J2621" s="1" t="s">
        <v>42</v>
      </c>
      <c r="K2621" s="1" t="s">
        <v>42</v>
      </c>
      <c r="M2621" s="1" t="s">
        <v>42</v>
      </c>
      <c r="O2621" s="1" t="s">
        <v>42</v>
      </c>
      <c r="P2621" s="1" t="s">
        <v>42</v>
      </c>
      <c r="Q2621" s="1" t="s">
        <v>42</v>
      </c>
      <c r="R2621" s="1" t="s">
        <v>42</v>
      </c>
      <c r="S2621" s="1" t="s">
        <v>42</v>
      </c>
      <c r="T2621" s="1" t="s">
        <v>42</v>
      </c>
    </row>
    <row r="2622" spans="1:20" ht="20.100000000000001" customHeight="1" x14ac:dyDescent="0.3">
      <c r="A2622" s="27" t="s">
        <v>8961</v>
      </c>
      <c r="B2622" s="28">
        <v>0</v>
      </c>
      <c r="C2622" s="28">
        <v>0</v>
      </c>
      <c r="D2622" s="28">
        <v>0</v>
      </c>
      <c r="E2622" s="28">
        <v>0</v>
      </c>
      <c r="F2622" s="27" t="s">
        <v>42</v>
      </c>
      <c r="G2622" s="1" t="s">
        <v>2677</v>
      </c>
      <c r="H2622" s="1" t="s">
        <v>7713</v>
      </c>
      <c r="I2622" s="1" t="s">
        <v>8962</v>
      </c>
      <c r="J2622" s="1" t="s">
        <v>42</v>
      </c>
      <c r="K2622" s="1" t="s">
        <v>42</v>
      </c>
      <c r="M2622" s="1" t="s">
        <v>42</v>
      </c>
      <c r="O2622" s="1" t="s">
        <v>42</v>
      </c>
      <c r="P2622" s="1" t="s">
        <v>42</v>
      </c>
      <c r="Q2622" s="1" t="s">
        <v>42</v>
      </c>
      <c r="R2622" s="1" t="s">
        <v>42</v>
      </c>
      <c r="S2622" s="1" t="s">
        <v>42</v>
      </c>
      <c r="T2622" s="1" t="s">
        <v>42</v>
      </c>
    </row>
    <row r="2623" spans="1:20" ht="20.100000000000001" customHeight="1" x14ac:dyDescent="0.3">
      <c r="A2623" s="27" t="s">
        <v>8963</v>
      </c>
      <c r="B2623" s="28">
        <v>0</v>
      </c>
      <c r="C2623" s="28">
        <v>0</v>
      </c>
      <c r="D2623" s="28">
        <v>0</v>
      </c>
      <c r="E2623" s="28">
        <v>0</v>
      </c>
      <c r="F2623" s="27" t="s">
        <v>42</v>
      </c>
      <c r="G2623" s="1" t="s">
        <v>2677</v>
      </c>
      <c r="H2623" s="1" t="s">
        <v>7713</v>
      </c>
      <c r="I2623" s="1" t="s">
        <v>8964</v>
      </c>
      <c r="J2623" s="1" t="s">
        <v>42</v>
      </c>
      <c r="K2623" s="1" t="s">
        <v>42</v>
      </c>
      <c r="M2623" s="1" t="s">
        <v>42</v>
      </c>
      <c r="O2623" s="1" t="s">
        <v>42</v>
      </c>
      <c r="P2623" s="1" t="s">
        <v>42</v>
      </c>
      <c r="Q2623" s="1" t="s">
        <v>42</v>
      </c>
      <c r="R2623" s="1" t="s">
        <v>42</v>
      </c>
      <c r="S2623" s="1" t="s">
        <v>42</v>
      </c>
      <c r="T2623" s="1" t="s">
        <v>42</v>
      </c>
    </row>
    <row r="2624" spans="1:20" ht="20.100000000000001" customHeight="1" x14ac:dyDescent="0.3">
      <c r="A2624" s="27" t="s">
        <v>8973</v>
      </c>
      <c r="B2624" s="28">
        <v>0</v>
      </c>
      <c r="C2624" s="28">
        <v>0</v>
      </c>
      <c r="D2624" s="28">
        <v>0</v>
      </c>
      <c r="E2624" s="28">
        <v>0</v>
      </c>
      <c r="F2624" s="27" t="s">
        <v>42</v>
      </c>
      <c r="G2624" s="1" t="s">
        <v>2677</v>
      </c>
      <c r="H2624" s="1" t="s">
        <v>7713</v>
      </c>
      <c r="I2624" s="1" t="s">
        <v>8974</v>
      </c>
      <c r="J2624" s="1" t="s">
        <v>42</v>
      </c>
      <c r="K2624" s="1" t="s">
        <v>42</v>
      </c>
      <c r="M2624" s="1" t="s">
        <v>42</v>
      </c>
      <c r="O2624" s="1" t="s">
        <v>42</v>
      </c>
      <c r="P2624" s="1" t="s">
        <v>42</v>
      </c>
      <c r="Q2624" s="1" t="s">
        <v>42</v>
      </c>
      <c r="R2624" s="1" t="s">
        <v>42</v>
      </c>
      <c r="S2624" s="1" t="s">
        <v>42</v>
      </c>
      <c r="T2624" s="1" t="s">
        <v>42</v>
      </c>
    </row>
    <row r="2625" spans="1:20" ht="20.100000000000001" customHeight="1" x14ac:dyDescent="0.3">
      <c r="A2625" s="27" t="s">
        <v>7712</v>
      </c>
      <c r="B2625" s="28">
        <v>0</v>
      </c>
      <c r="C2625" s="28">
        <v>0</v>
      </c>
      <c r="D2625" s="28">
        <v>0</v>
      </c>
      <c r="E2625" s="28">
        <v>0</v>
      </c>
      <c r="F2625" s="27" t="s">
        <v>42</v>
      </c>
      <c r="G2625" s="1" t="s">
        <v>2677</v>
      </c>
      <c r="H2625" s="1" t="s">
        <v>7713</v>
      </c>
      <c r="I2625" s="1" t="s">
        <v>42</v>
      </c>
      <c r="J2625" s="1" t="s">
        <v>42</v>
      </c>
      <c r="K2625" s="1" t="s">
        <v>42</v>
      </c>
      <c r="M2625" s="1" t="s">
        <v>42</v>
      </c>
      <c r="O2625" s="1" t="s">
        <v>42</v>
      </c>
      <c r="P2625" s="1" t="s">
        <v>42</v>
      </c>
      <c r="Q2625" s="1" t="s">
        <v>42</v>
      </c>
      <c r="R2625" s="1" t="s">
        <v>42</v>
      </c>
      <c r="S2625" s="1" t="s">
        <v>42</v>
      </c>
      <c r="T2625" s="1" t="s">
        <v>42</v>
      </c>
    </row>
    <row r="2626" spans="1:20" ht="20.100000000000001" customHeight="1" x14ac:dyDescent="0.3">
      <c r="A2626" s="27" t="s">
        <v>8975</v>
      </c>
      <c r="B2626" s="28">
        <v>387.9</v>
      </c>
      <c r="C2626" s="28">
        <v>0</v>
      </c>
      <c r="D2626" s="28">
        <v>0</v>
      </c>
      <c r="E2626" s="28">
        <v>387.9</v>
      </c>
      <c r="F2626" s="27" t="s">
        <v>42</v>
      </c>
      <c r="G2626" s="1" t="s">
        <v>2677</v>
      </c>
      <c r="H2626" s="1" t="s">
        <v>7713</v>
      </c>
      <c r="I2626" s="1" t="s">
        <v>8380</v>
      </c>
      <c r="J2626" s="1" t="s">
        <v>42</v>
      </c>
      <c r="K2626" s="1" t="s">
        <v>42</v>
      </c>
      <c r="M2626" s="1" t="s">
        <v>42</v>
      </c>
      <c r="O2626" s="1" t="s">
        <v>42</v>
      </c>
      <c r="P2626" s="1" t="s">
        <v>42</v>
      </c>
      <c r="Q2626" s="1" t="s">
        <v>42</v>
      </c>
      <c r="R2626" s="1" t="s">
        <v>42</v>
      </c>
      <c r="S2626" s="1" t="s">
        <v>42</v>
      </c>
      <c r="T2626" s="1" t="s">
        <v>42</v>
      </c>
    </row>
    <row r="2627" spans="1:20" ht="20.100000000000001" customHeight="1" x14ac:dyDescent="0.3">
      <c r="A2627" s="27" t="s">
        <v>8976</v>
      </c>
      <c r="B2627" s="28">
        <v>0</v>
      </c>
      <c r="C2627" s="28">
        <v>2837.5</v>
      </c>
      <c r="D2627" s="28">
        <v>0</v>
      </c>
      <c r="E2627" s="28">
        <v>2837.5</v>
      </c>
      <c r="F2627" s="27" t="s">
        <v>42</v>
      </c>
      <c r="G2627" s="1" t="s">
        <v>2677</v>
      </c>
      <c r="H2627" s="1" t="s">
        <v>7713</v>
      </c>
      <c r="I2627" s="1" t="s">
        <v>8382</v>
      </c>
      <c r="J2627" s="1" t="s">
        <v>42</v>
      </c>
      <c r="K2627" s="1" t="s">
        <v>42</v>
      </c>
      <c r="M2627" s="1" t="s">
        <v>42</v>
      </c>
      <c r="O2627" s="1" t="s">
        <v>42</v>
      </c>
      <c r="P2627" s="1" t="s">
        <v>42</v>
      </c>
      <c r="Q2627" s="1" t="s">
        <v>42</v>
      </c>
      <c r="R2627" s="1" t="s">
        <v>42</v>
      </c>
      <c r="S2627" s="1" t="s">
        <v>42</v>
      </c>
      <c r="T2627" s="1" t="s">
        <v>42</v>
      </c>
    </row>
    <row r="2628" spans="1:20" ht="20.100000000000001" customHeight="1" x14ac:dyDescent="0.3">
      <c r="A2628" s="27" t="s">
        <v>8977</v>
      </c>
      <c r="B2628" s="28">
        <v>0</v>
      </c>
      <c r="C2628" s="28">
        <v>0</v>
      </c>
      <c r="D2628" s="28">
        <v>666.9</v>
      </c>
      <c r="E2628" s="28">
        <v>666.9</v>
      </c>
      <c r="F2628" s="27" t="s">
        <v>42</v>
      </c>
      <c r="G2628" s="1" t="s">
        <v>2677</v>
      </c>
      <c r="H2628" s="1" t="s">
        <v>7713</v>
      </c>
      <c r="I2628" s="1" t="s">
        <v>8384</v>
      </c>
      <c r="J2628" s="1" t="s">
        <v>42</v>
      </c>
      <c r="K2628" s="1" t="s">
        <v>42</v>
      </c>
      <c r="M2628" s="1" t="s">
        <v>42</v>
      </c>
      <c r="O2628" s="1" t="s">
        <v>42</v>
      </c>
      <c r="P2628" s="1" t="s">
        <v>42</v>
      </c>
      <c r="Q2628" s="1" t="s">
        <v>42</v>
      </c>
      <c r="R2628" s="1" t="s">
        <v>42</v>
      </c>
      <c r="S2628" s="1" t="s">
        <v>42</v>
      </c>
      <c r="T2628" s="1" t="s">
        <v>42</v>
      </c>
    </row>
    <row r="2629" spans="1:20" ht="20.100000000000001" customHeight="1" x14ac:dyDescent="0.3">
      <c r="A2629" s="27" t="s">
        <v>7742</v>
      </c>
      <c r="B2629" s="28">
        <v>387.9</v>
      </c>
      <c r="C2629" s="28">
        <v>2837.5</v>
      </c>
      <c r="D2629" s="28">
        <v>666.9</v>
      </c>
      <c r="E2629" s="28">
        <v>3892.3</v>
      </c>
      <c r="F2629" s="27" t="s">
        <v>42</v>
      </c>
      <c r="G2629" s="1" t="s">
        <v>2677</v>
      </c>
      <c r="H2629" s="1" t="s">
        <v>7713</v>
      </c>
      <c r="I2629" s="1" t="s">
        <v>7743</v>
      </c>
      <c r="J2629" s="1" t="s">
        <v>42</v>
      </c>
      <c r="K2629" s="1" t="s">
        <v>42</v>
      </c>
      <c r="M2629" s="1" t="s">
        <v>42</v>
      </c>
      <c r="O2629" s="1" t="s">
        <v>42</v>
      </c>
      <c r="P2629" s="1" t="s">
        <v>42</v>
      </c>
      <c r="Q2629" s="1" t="s">
        <v>42</v>
      </c>
      <c r="R2629" s="1" t="s">
        <v>42</v>
      </c>
      <c r="S2629" s="1" t="s">
        <v>42</v>
      </c>
      <c r="T2629" s="1" t="s">
        <v>42</v>
      </c>
    </row>
    <row r="2630" spans="1:20" ht="20.100000000000001" customHeight="1" x14ac:dyDescent="0.3">
      <c r="A2630" s="27" t="s">
        <v>7712</v>
      </c>
      <c r="B2630" s="28">
        <v>0</v>
      </c>
      <c r="C2630" s="28">
        <v>0</v>
      </c>
      <c r="D2630" s="28">
        <v>0</v>
      </c>
      <c r="E2630" s="28">
        <v>0</v>
      </c>
      <c r="F2630" s="27" t="s">
        <v>42</v>
      </c>
      <c r="G2630" s="1" t="s">
        <v>2677</v>
      </c>
      <c r="H2630" s="1" t="s">
        <v>7713</v>
      </c>
      <c r="I2630" s="1" t="s">
        <v>42</v>
      </c>
      <c r="J2630" s="1" t="s">
        <v>42</v>
      </c>
      <c r="K2630" s="1" t="s">
        <v>42</v>
      </c>
      <c r="M2630" s="1" t="s">
        <v>42</v>
      </c>
      <c r="O2630" s="1" t="s">
        <v>42</v>
      </c>
      <c r="P2630" s="1" t="s">
        <v>42</v>
      </c>
      <c r="Q2630" s="1" t="s">
        <v>42</v>
      </c>
      <c r="R2630" s="1" t="s">
        <v>42</v>
      </c>
      <c r="S2630" s="1" t="s">
        <v>42</v>
      </c>
      <c r="T2630" s="1" t="s">
        <v>42</v>
      </c>
    </row>
    <row r="2631" spans="1:20" ht="20.100000000000001" customHeight="1" x14ac:dyDescent="0.3">
      <c r="A2631" s="27" t="s">
        <v>8978</v>
      </c>
      <c r="B2631" s="28">
        <v>0</v>
      </c>
      <c r="C2631" s="28">
        <v>0</v>
      </c>
      <c r="D2631" s="28">
        <v>0</v>
      </c>
      <c r="E2631" s="28">
        <v>0</v>
      </c>
      <c r="F2631" s="27" t="s">
        <v>42</v>
      </c>
      <c r="G2631" s="1" t="s">
        <v>2677</v>
      </c>
      <c r="H2631" s="1" t="s">
        <v>7713</v>
      </c>
      <c r="I2631" s="1" t="s">
        <v>8979</v>
      </c>
      <c r="J2631" s="1" t="s">
        <v>42</v>
      </c>
      <c r="K2631" s="1" t="s">
        <v>42</v>
      </c>
      <c r="M2631" s="1" t="s">
        <v>42</v>
      </c>
      <c r="O2631" s="1" t="s">
        <v>42</v>
      </c>
      <c r="P2631" s="1" t="s">
        <v>42</v>
      </c>
      <c r="Q2631" s="1" t="s">
        <v>42</v>
      </c>
      <c r="R2631" s="1" t="s">
        <v>42</v>
      </c>
      <c r="S2631" s="1" t="s">
        <v>42</v>
      </c>
      <c r="T2631" s="1" t="s">
        <v>42</v>
      </c>
    </row>
    <row r="2632" spans="1:20" ht="20.100000000000001" customHeight="1" x14ac:dyDescent="0.3">
      <c r="A2632" s="27" t="s">
        <v>8980</v>
      </c>
      <c r="B2632" s="28">
        <v>0</v>
      </c>
      <c r="C2632" s="28">
        <v>0</v>
      </c>
      <c r="D2632" s="28">
        <v>0</v>
      </c>
      <c r="E2632" s="28">
        <v>0</v>
      </c>
      <c r="F2632" s="27" t="s">
        <v>42</v>
      </c>
      <c r="G2632" s="1" t="s">
        <v>2677</v>
      </c>
      <c r="H2632" s="1" t="s">
        <v>7713</v>
      </c>
      <c r="I2632" s="1" t="s">
        <v>8981</v>
      </c>
      <c r="J2632" s="1" t="s">
        <v>42</v>
      </c>
      <c r="K2632" s="1" t="s">
        <v>42</v>
      </c>
      <c r="M2632" s="1" t="s">
        <v>42</v>
      </c>
      <c r="O2632" s="1" t="s">
        <v>42</v>
      </c>
      <c r="P2632" s="1" t="s">
        <v>42</v>
      </c>
      <c r="Q2632" s="1" t="s">
        <v>42</v>
      </c>
      <c r="R2632" s="1" t="s">
        <v>42</v>
      </c>
      <c r="S2632" s="1" t="s">
        <v>42</v>
      </c>
      <c r="T2632" s="1" t="s">
        <v>42</v>
      </c>
    </row>
    <row r="2633" spans="1:20" ht="20.100000000000001" customHeight="1" x14ac:dyDescent="0.3">
      <c r="A2633" s="27" t="s">
        <v>8982</v>
      </c>
      <c r="B2633" s="28">
        <v>0</v>
      </c>
      <c r="C2633" s="28">
        <v>0</v>
      </c>
      <c r="D2633" s="28">
        <v>0</v>
      </c>
      <c r="E2633" s="28">
        <v>0</v>
      </c>
      <c r="F2633" s="27" t="s">
        <v>42</v>
      </c>
      <c r="G2633" s="1" t="s">
        <v>2677</v>
      </c>
      <c r="H2633" s="1" t="s">
        <v>7713</v>
      </c>
      <c r="I2633" s="1" t="s">
        <v>8983</v>
      </c>
      <c r="J2633" s="1" t="s">
        <v>42</v>
      </c>
      <c r="K2633" s="1" t="s">
        <v>42</v>
      </c>
      <c r="M2633" s="1" t="s">
        <v>42</v>
      </c>
      <c r="O2633" s="1" t="s">
        <v>42</v>
      </c>
      <c r="P2633" s="1" t="s">
        <v>42</v>
      </c>
      <c r="Q2633" s="1" t="s">
        <v>42</v>
      </c>
      <c r="R2633" s="1" t="s">
        <v>42</v>
      </c>
      <c r="S2633" s="1" t="s">
        <v>42</v>
      </c>
      <c r="T2633" s="1" t="s">
        <v>42</v>
      </c>
    </row>
    <row r="2634" spans="1:20" ht="20.100000000000001" customHeight="1" x14ac:dyDescent="0.3">
      <c r="A2634" s="27" t="s">
        <v>8984</v>
      </c>
      <c r="B2634" s="28">
        <v>0</v>
      </c>
      <c r="C2634" s="28">
        <v>0</v>
      </c>
      <c r="D2634" s="28">
        <v>0</v>
      </c>
      <c r="E2634" s="28">
        <v>0</v>
      </c>
      <c r="F2634" s="27" t="s">
        <v>42</v>
      </c>
      <c r="G2634" s="1" t="s">
        <v>2677</v>
      </c>
      <c r="H2634" s="1" t="s">
        <v>7713</v>
      </c>
      <c r="I2634" s="1" t="s">
        <v>8985</v>
      </c>
      <c r="J2634" s="1" t="s">
        <v>42</v>
      </c>
      <c r="K2634" s="1" t="s">
        <v>42</v>
      </c>
      <c r="M2634" s="1" t="s">
        <v>42</v>
      </c>
      <c r="O2634" s="1" t="s">
        <v>42</v>
      </c>
      <c r="P2634" s="1" t="s">
        <v>42</v>
      </c>
      <c r="Q2634" s="1" t="s">
        <v>42</v>
      </c>
      <c r="R2634" s="1" t="s">
        <v>42</v>
      </c>
      <c r="S2634" s="1" t="s">
        <v>42</v>
      </c>
      <c r="T2634" s="1" t="s">
        <v>42</v>
      </c>
    </row>
    <row r="2635" spans="1:20" ht="20.100000000000001" customHeight="1" x14ac:dyDescent="0.3">
      <c r="A2635" s="27" t="s">
        <v>7712</v>
      </c>
      <c r="B2635" s="28">
        <v>0</v>
      </c>
      <c r="C2635" s="28">
        <v>0</v>
      </c>
      <c r="D2635" s="28">
        <v>0</v>
      </c>
      <c r="E2635" s="28">
        <v>0</v>
      </c>
      <c r="F2635" s="27" t="s">
        <v>42</v>
      </c>
      <c r="G2635" s="1" t="s">
        <v>2677</v>
      </c>
      <c r="H2635" s="1" t="s">
        <v>7713</v>
      </c>
      <c r="I2635" s="1" t="s">
        <v>42</v>
      </c>
      <c r="J2635" s="1" t="s">
        <v>42</v>
      </c>
      <c r="K2635" s="1" t="s">
        <v>42</v>
      </c>
      <c r="M2635" s="1" t="s">
        <v>42</v>
      </c>
      <c r="O2635" s="1" t="s">
        <v>42</v>
      </c>
      <c r="P2635" s="1" t="s">
        <v>42</v>
      </c>
      <c r="Q2635" s="1" t="s">
        <v>42</v>
      </c>
      <c r="R2635" s="1" t="s">
        <v>42</v>
      </c>
      <c r="S2635" s="1" t="s">
        <v>42</v>
      </c>
      <c r="T2635" s="1" t="s">
        <v>42</v>
      </c>
    </row>
    <row r="2636" spans="1:20" ht="20.100000000000001" customHeight="1" x14ac:dyDescent="0.3">
      <c r="A2636" s="27" t="s">
        <v>8986</v>
      </c>
      <c r="B2636" s="28">
        <v>0</v>
      </c>
      <c r="C2636" s="28">
        <v>0</v>
      </c>
      <c r="D2636" s="28">
        <v>0</v>
      </c>
      <c r="E2636" s="28">
        <v>0</v>
      </c>
      <c r="F2636" s="27" t="s">
        <v>42</v>
      </c>
      <c r="G2636" s="1" t="s">
        <v>2677</v>
      </c>
      <c r="H2636" s="1" t="s">
        <v>7713</v>
      </c>
      <c r="I2636" s="1" t="s">
        <v>8987</v>
      </c>
      <c r="J2636" s="1" t="s">
        <v>42</v>
      </c>
      <c r="K2636" s="1" t="s">
        <v>42</v>
      </c>
      <c r="M2636" s="1" t="s">
        <v>42</v>
      </c>
      <c r="O2636" s="1" t="s">
        <v>42</v>
      </c>
      <c r="P2636" s="1" t="s">
        <v>42</v>
      </c>
      <c r="Q2636" s="1" t="s">
        <v>42</v>
      </c>
      <c r="R2636" s="1" t="s">
        <v>42</v>
      </c>
      <c r="S2636" s="1" t="s">
        <v>42</v>
      </c>
      <c r="T2636" s="1" t="s">
        <v>42</v>
      </c>
    </row>
    <row r="2637" spans="1:20" ht="20.100000000000001" customHeight="1" x14ac:dyDescent="0.3">
      <c r="A2637" s="27" t="s">
        <v>8988</v>
      </c>
      <c r="B2637" s="28">
        <v>0</v>
      </c>
      <c r="C2637" s="28">
        <v>6281.1</v>
      </c>
      <c r="D2637" s="28">
        <v>0</v>
      </c>
      <c r="E2637" s="28">
        <v>6281.1</v>
      </c>
      <c r="F2637" s="27" t="s">
        <v>42</v>
      </c>
      <c r="G2637" s="1" t="s">
        <v>2677</v>
      </c>
      <c r="H2637" s="1" t="s">
        <v>7713</v>
      </c>
      <c r="I2637" s="1" t="s">
        <v>8989</v>
      </c>
      <c r="J2637" s="1" t="s">
        <v>42</v>
      </c>
      <c r="K2637" s="1" t="s">
        <v>42</v>
      </c>
      <c r="M2637" s="1" t="s">
        <v>42</v>
      </c>
      <c r="O2637" s="1" t="s">
        <v>42</v>
      </c>
      <c r="P2637" s="1" t="s">
        <v>42</v>
      </c>
      <c r="Q2637" s="1" t="s">
        <v>42</v>
      </c>
      <c r="R2637" s="1" t="s">
        <v>42</v>
      </c>
      <c r="S2637" s="1" t="s">
        <v>42</v>
      </c>
      <c r="T2637" s="1" t="s">
        <v>42</v>
      </c>
    </row>
    <row r="2638" spans="1:20" ht="20.100000000000001" customHeight="1" x14ac:dyDescent="0.3">
      <c r="A2638" s="27" t="s">
        <v>7742</v>
      </c>
      <c r="B2638" s="28">
        <v>0</v>
      </c>
      <c r="C2638" s="28">
        <v>6281.1</v>
      </c>
      <c r="D2638" s="28">
        <v>0</v>
      </c>
      <c r="E2638" s="28">
        <v>6281.1</v>
      </c>
      <c r="F2638" s="27" t="s">
        <v>42</v>
      </c>
      <c r="G2638" s="1" t="s">
        <v>2677</v>
      </c>
      <c r="H2638" s="1" t="s">
        <v>7713</v>
      </c>
      <c r="I2638" s="1" t="s">
        <v>7743</v>
      </c>
      <c r="J2638" s="1" t="s">
        <v>42</v>
      </c>
      <c r="K2638" s="1" t="s">
        <v>42</v>
      </c>
      <c r="M2638" s="1" t="s">
        <v>42</v>
      </c>
      <c r="O2638" s="1" t="s">
        <v>42</v>
      </c>
      <c r="P2638" s="1" t="s">
        <v>42</v>
      </c>
      <c r="Q2638" s="1" t="s">
        <v>42</v>
      </c>
      <c r="R2638" s="1" t="s">
        <v>42</v>
      </c>
      <c r="S2638" s="1" t="s">
        <v>42</v>
      </c>
      <c r="T2638" s="1" t="s">
        <v>42</v>
      </c>
    </row>
    <row r="2639" spans="1:20" ht="20.100000000000001" customHeight="1" x14ac:dyDescent="0.3">
      <c r="A2639" s="27" t="s">
        <v>7768</v>
      </c>
      <c r="B2639" s="29">
        <v>387</v>
      </c>
      <c r="C2639" s="29">
        <v>9118</v>
      </c>
      <c r="D2639" s="29">
        <v>666</v>
      </c>
      <c r="E2639" s="29">
        <v>10171</v>
      </c>
      <c r="F2639" s="30"/>
    </row>
    <row r="2640" spans="1:20" ht="20.100000000000001" customHeight="1" x14ac:dyDescent="0.3">
      <c r="A2640" s="30"/>
      <c r="B2640" s="30"/>
      <c r="C2640" s="30"/>
      <c r="D2640" s="30"/>
      <c r="E2640" s="30"/>
      <c r="F2640" s="30"/>
    </row>
    <row r="2641" spans="1:20" ht="20.100000000000001" customHeight="1" x14ac:dyDescent="0.3">
      <c r="A2641" s="30" t="s">
        <v>8990</v>
      </c>
      <c r="B2641" s="30"/>
      <c r="C2641" s="30"/>
      <c r="D2641" s="30"/>
      <c r="E2641" s="30"/>
      <c r="F2641" s="27" t="s">
        <v>42</v>
      </c>
      <c r="G2641" s="1" t="s">
        <v>2680</v>
      </c>
      <c r="I2641" s="1" t="s">
        <v>2671</v>
      </c>
      <c r="J2641" s="1" t="s">
        <v>2678</v>
      </c>
      <c r="K2641" s="1" t="s">
        <v>88</v>
      </c>
    </row>
    <row r="2642" spans="1:20" ht="20.100000000000001" customHeight="1" x14ac:dyDescent="0.3">
      <c r="A2642" s="27" t="s">
        <v>42</v>
      </c>
      <c r="B2642" s="28"/>
      <c r="C2642" s="28"/>
      <c r="D2642" s="28"/>
      <c r="E2642" s="28"/>
      <c r="F2642" s="27" t="s">
        <v>42</v>
      </c>
      <c r="G2642" s="1" t="s">
        <v>2680</v>
      </c>
      <c r="H2642" s="1" t="s">
        <v>7711</v>
      </c>
      <c r="I2642" s="1" t="s">
        <v>42</v>
      </c>
      <c r="J2642" s="1" t="s">
        <v>42</v>
      </c>
      <c r="K2642" s="1" t="s">
        <v>42</v>
      </c>
      <c r="L2642">
        <v>1</v>
      </c>
      <c r="M2642" s="1" t="s">
        <v>42</v>
      </c>
      <c r="O2642" s="1" t="s">
        <v>42</v>
      </c>
      <c r="P2642" s="1" t="s">
        <v>42</v>
      </c>
      <c r="Q2642" s="1" t="s">
        <v>42</v>
      </c>
      <c r="R2642" s="1" t="s">
        <v>42</v>
      </c>
      <c r="S2642" s="1" t="s">
        <v>42</v>
      </c>
      <c r="T2642" s="1" t="s">
        <v>42</v>
      </c>
    </row>
    <row r="2643" spans="1:20" ht="20.100000000000001" customHeight="1" x14ac:dyDescent="0.3">
      <c r="A2643" s="27" t="s">
        <v>8991</v>
      </c>
      <c r="B2643" s="28">
        <v>0</v>
      </c>
      <c r="C2643" s="28">
        <v>0</v>
      </c>
      <c r="D2643" s="28">
        <v>0</v>
      </c>
      <c r="E2643" s="28">
        <v>0</v>
      </c>
      <c r="F2643" s="27" t="s">
        <v>42</v>
      </c>
      <c r="G2643" s="1" t="s">
        <v>2680</v>
      </c>
      <c r="H2643" s="1" t="s">
        <v>7713</v>
      </c>
      <c r="I2643" s="1" t="s">
        <v>8992</v>
      </c>
      <c r="J2643" s="1" t="s">
        <v>42</v>
      </c>
      <c r="K2643" s="1" t="s">
        <v>42</v>
      </c>
      <c r="M2643" s="1" t="s">
        <v>42</v>
      </c>
      <c r="O2643" s="1" t="s">
        <v>42</v>
      </c>
      <c r="P2643" s="1" t="s">
        <v>42</v>
      </c>
      <c r="Q2643" s="1" t="s">
        <v>42</v>
      </c>
      <c r="R2643" s="1" t="s">
        <v>42</v>
      </c>
      <c r="S2643" s="1" t="s">
        <v>42</v>
      </c>
      <c r="T2643" s="1" t="s">
        <v>42</v>
      </c>
    </row>
    <row r="2644" spans="1:20" ht="20.100000000000001" customHeight="1" x14ac:dyDescent="0.3">
      <c r="A2644" s="27" t="s">
        <v>7712</v>
      </c>
      <c r="B2644" s="28">
        <v>0</v>
      </c>
      <c r="C2644" s="28">
        <v>0</v>
      </c>
      <c r="D2644" s="28">
        <v>0</v>
      </c>
      <c r="E2644" s="28">
        <v>0</v>
      </c>
      <c r="F2644" s="27" t="s">
        <v>42</v>
      </c>
      <c r="G2644" s="1" t="s">
        <v>2680</v>
      </c>
      <c r="H2644" s="1" t="s">
        <v>7713</v>
      </c>
      <c r="I2644" s="1" t="s">
        <v>42</v>
      </c>
      <c r="J2644" s="1" t="s">
        <v>42</v>
      </c>
      <c r="K2644" s="1" t="s">
        <v>42</v>
      </c>
      <c r="M2644" s="1" t="s">
        <v>42</v>
      </c>
      <c r="O2644" s="1" t="s">
        <v>42</v>
      </c>
      <c r="P2644" s="1" t="s">
        <v>42</v>
      </c>
      <c r="Q2644" s="1" t="s">
        <v>42</v>
      </c>
      <c r="R2644" s="1" t="s">
        <v>42</v>
      </c>
      <c r="S2644" s="1" t="s">
        <v>42</v>
      </c>
      <c r="T2644" s="1" t="s">
        <v>42</v>
      </c>
    </row>
    <row r="2645" spans="1:20" ht="20.100000000000001" customHeight="1" x14ac:dyDescent="0.3">
      <c r="A2645" s="27" t="s">
        <v>8953</v>
      </c>
      <c r="B2645" s="28">
        <v>0</v>
      </c>
      <c r="C2645" s="28">
        <v>0</v>
      </c>
      <c r="D2645" s="28">
        <v>0</v>
      </c>
      <c r="E2645" s="28">
        <v>0</v>
      </c>
      <c r="F2645" s="27" t="s">
        <v>42</v>
      </c>
      <c r="G2645" s="1" t="s">
        <v>2680</v>
      </c>
      <c r="H2645" s="1" t="s">
        <v>7713</v>
      </c>
      <c r="I2645" s="1" t="s">
        <v>8954</v>
      </c>
      <c r="J2645" s="1" t="s">
        <v>42</v>
      </c>
      <c r="K2645" s="1" t="s">
        <v>42</v>
      </c>
      <c r="M2645" s="1" t="s">
        <v>42</v>
      </c>
      <c r="O2645" s="1" t="s">
        <v>42</v>
      </c>
      <c r="P2645" s="1" t="s">
        <v>42</v>
      </c>
      <c r="Q2645" s="1" t="s">
        <v>42</v>
      </c>
      <c r="R2645" s="1" t="s">
        <v>42</v>
      </c>
      <c r="S2645" s="1" t="s">
        <v>42</v>
      </c>
      <c r="T2645" s="1" t="s">
        <v>42</v>
      </c>
    </row>
    <row r="2646" spans="1:20" ht="20.100000000000001" customHeight="1" x14ac:dyDescent="0.3">
      <c r="A2646" s="27" t="s">
        <v>8955</v>
      </c>
      <c r="B2646" s="28">
        <v>0</v>
      </c>
      <c r="C2646" s="28">
        <v>0</v>
      </c>
      <c r="D2646" s="28">
        <v>0</v>
      </c>
      <c r="E2646" s="28">
        <v>0</v>
      </c>
      <c r="F2646" s="27" t="s">
        <v>42</v>
      </c>
      <c r="G2646" s="1" t="s">
        <v>2680</v>
      </c>
      <c r="H2646" s="1" t="s">
        <v>7713</v>
      </c>
      <c r="I2646" s="1" t="s">
        <v>8956</v>
      </c>
      <c r="J2646" s="1" t="s">
        <v>42</v>
      </c>
      <c r="K2646" s="1" t="s">
        <v>42</v>
      </c>
      <c r="M2646" s="1" t="s">
        <v>42</v>
      </c>
      <c r="O2646" s="1" t="s">
        <v>42</v>
      </c>
      <c r="P2646" s="1" t="s">
        <v>42</v>
      </c>
      <c r="Q2646" s="1" t="s">
        <v>42</v>
      </c>
      <c r="R2646" s="1" t="s">
        <v>42</v>
      </c>
      <c r="S2646" s="1" t="s">
        <v>42</v>
      </c>
      <c r="T2646" s="1" t="s">
        <v>42</v>
      </c>
    </row>
    <row r="2647" spans="1:20" ht="20.100000000000001" customHeight="1" x14ac:dyDescent="0.3">
      <c r="A2647" s="27" t="s">
        <v>8957</v>
      </c>
      <c r="B2647" s="28">
        <v>0</v>
      </c>
      <c r="C2647" s="28">
        <v>0</v>
      </c>
      <c r="D2647" s="28">
        <v>0</v>
      </c>
      <c r="E2647" s="28">
        <v>0</v>
      </c>
      <c r="F2647" s="27" t="s">
        <v>42</v>
      </c>
      <c r="G2647" s="1" t="s">
        <v>2680</v>
      </c>
      <c r="H2647" s="1" t="s">
        <v>7713</v>
      </c>
      <c r="I2647" s="1" t="s">
        <v>8958</v>
      </c>
      <c r="J2647" s="1" t="s">
        <v>42</v>
      </c>
      <c r="K2647" s="1" t="s">
        <v>42</v>
      </c>
      <c r="M2647" s="1" t="s">
        <v>42</v>
      </c>
      <c r="O2647" s="1" t="s">
        <v>42</v>
      </c>
      <c r="P2647" s="1" t="s">
        <v>42</v>
      </c>
      <c r="Q2647" s="1" t="s">
        <v>42</v>
      </c>
      <c r="R2647" s="1" t="s">
        <v>42</v>
      </c>
      <c r="S2647" s="1" t="s">
        <v>42</v>
      </c>
      <c r="T2647" s="1" t="s">
        <v>42</v>
      </c>
    </row>
    <row r="2648" spans="1:20" ht="20.100000000000001" customHeight="1" x14ac:dyDescent="0.3">
      <c r="A2648" s="27" t="s">
        <v>8959</v>
      </c>
      <c r="B2648" s="28">
        <v>0</v>
      </c>
      <c r="C2648" s="28">
        <v>0</v>
      </c>
      <c r="D2648" s="28">
        <v>0</v>
      </c>
      <c r="E2648" s="28">
        <v>0</v>
      </c>
      <c r="F2648" s="27" t="s">
        <v>42</v>
      </c>
      <c r="G2648" s="1" t="s">
        <v>2680</v>
      </c>
      <c r="H2648" s="1" t="s">
        <v>7713</v>
      </c>
      <c r="I2648" s="1" t="s">
        <v>8960</v>
      </c>
      <c r="J2648" s="1" t="s">
        <v>42</v>
      </c>
      <c r="K2648" s="1" t="s">
        <v>42</v>
      </c>
      <c r="M2648" s="1" t="s">
        <v>42</v>
      </c>
      <c r="O2648" s="1" t="s">
        <v>42</v>
      </c>
      <c r="P2648" s="1" t="s">
        <v>42</v>
      </c>
      <c r="Q2648" s="1" t="s">
        <v>42</v>
      </c>
      <c r="R2648" s="1" t="s">
        <v>42</v>
      </c>
      <c r="S2648" s="1" t="s">
        <v>42</v>
      </c>
      <c r="T2648" s="1" t="s">
        <v>42</v>
      </c>
    </row>
    <row r="2649" spans="1:20" ht="20.100000000000001" customHeight="1" x14ac:dyDescent="0.3">
      <c r="A2649" s="27" t="s">
        <v>8961</v>
      </c>
      <c r="B2649" s="28">
        <v>0</v>
      </c>
      <c r="C2649" s="28">
        <v>0</v>
      </c>
      <c r="D2649" s="28">
        <v>0</v>
      </c>
      <c r="E2649" s="28">
        <v>0</v>
      </c>
      <c r="F2649" s="27" t="s">
        <v>42</v>
      </c>
      <c r="G2649" s="1" t="s">
        <v>2680</v>
      </c>
      <c r="H2649" s="1" t="s">
        <v>7713</v>
      </c>
      <c r="I2649" s="1" t="s">
        <v>8962</v>
      </c>
      <c r="J2649" s="1" t="s">
        <v>42</v>
      </c>
      <c r="K2649" s="1" t="s">
        <v>42</v>
      </c>
      <c r="M2649" s="1" t="s">
        <v>42</v>
      </c>
      <c r="O2649" s="1" t="s">
        <v>42</v>
      </c>
      <c r="P2649" s="1" t="s">
        <v>42</v>
      </c>
      <c r="Q2649" s="1" t="s">
        <v>42</v>
      </c>
      <c r="R2649" s="1" t="s">
        <v>42</v>
      </c>
      <c r="S2649" s="1" t="s">
        <v>42</v>
      </c>
      <c r="T2649" s="1" t="s">
        <v>42</v>
      </c>
    </row>
    <row r="2650" spans="1:20" ht="20.100000000000001" customHeight="1" x14ac:dyDescent="0.3">
      <c r="A2650" s="27" t="s">
        <v>8963</v>
      </c>
      <c r="B2650" s="28">
        <v>0</v>
      </c>
      <c r="C2650" s="28">
        <v>0</v>
      </c>
      <c r="D2650" s="28">
        <v>0</v>
      </c>
      <c r="E2650" s="28">
        <v>0</v>
      </c>
      <c r="F2650" s="27" t="s">
        <v>42</v>
      </c>
      <c r="G2650" s="1" t="s">
        <v>2680</v>
      </c>
      <c r="H2650" s="1" t="s">
        <v>7713</v>
      </c>
      <c r="I2650" s="1" t="s">
        <v>8964</v>
      </c>
      <c r="J2650" s="1" t="s">
        <v>42</v>
      </c>
      <c r="K2650" s="1" t="s">
        <v>42</v>
      </c>
      <c r="M2650" s="1" t="s">
        <v>42</v>
      </c>
      <c r="O2650" s="1" t="s">
        <v>42</v>
      </c>
      <c r="P2650" s="1" t="s">
        <v>42</v>
      </c>
      <c r="Q2650" s="1" t="s">
        <v>42</v>
      </c>
      <c r="R2650" s="1" t="s">
        <v>42</v>
      </c>
      <c r="S2650" s="1" t="s">
        <v>42</v>
      </c>
      <c r="T2650" s="1" t="s">
        <v>42</v>
      </c>
    </row>
    <row r="2651" spans="1:20" ht="20.100000000000001" customHeight="1" x14ac:dyDescent="0.3">
      <c r="A2651" s="27" t="s">
        <v>8993</v>
      </c>
      <c r="B2651" s="28">
        <v>0</v>
      </c>
      <c r="C2651" s="28">
        <v>0</v>
      </c>
      <c r="D2651" s="28">
        <v>0</v>
      </c>
      <c r="E2651" s="28">
        <v>0</v>
      </c>
      <c r="F2651" s="27" t="s">
        <v>42</v>
      </c>
      <c r="G2651" s="1" t="s">
        <v>2680</v>
      </c>
      <c r="H2651" s="1" t="s">
        <v>7713</v>
      </c>
      <c r="I2651" s="1" t="s">
        <v>8994</v>
      </c>
      <c r="J2651" s="1" t="s">
        <v>42</v>
      </c>
      <c r="K2651" s="1" t="s">
        <v>42</v>
      </c>
      <c r="M2651" s="1" t="s">
        <v>42</v>
      </c>
      <c r="O2651" s="1" t="s">
        <v>42</v>
      </c>
      <c r="P2651" s="1" t="s">
        <v>42</v>
      </c>
      <c r="Q2651" s="1" t="s">
        <v>42</v>
      </c>
      <c r="R2651" s="1" t="s">
        <v>42</v>
      </c>
      <c r="S2651" s="1" t="s">
        <v>42</v>
      </c>
      <c r="T2651" s="1" t="s">
        <v>42</v>
      </c>
    </row>
    <row r="2652" spans="1:20" ht="20.100000000000001" customHeight="1" x14ac:dyDescent="0.3">
      <c r="A2652" s="27" t="s">
        <v>7712</v>
      </c>
      <c r="B2652" s="28">
        <v>0</v>
      </c>
      <c r="C2652" s="28">
        <v>0</v>
      </c>
      <c r="D2652" s="28">
        <v>0</v>
      </c>
      <c r="E2652" s="28">
        <v>0</v>
      </c>
      <c r="F2652" s="27" t="s">
        <v>42</v>
      </c>
      <c r="G2652" s="1" t="s">
        <v>2680</v>
      </c>
      <c r="H2652" s="1" t="s">
        <v>7713</v>
      </c>
      <c r="I2652" s="1" t="s">
        <v>42</v>
      </c>
      <c r="J2652" s="1" t="s">
        <v>42</v>
      </c>
      <c r="K2652" s="1" t="s">
        <v>42</v>
      </c>
      <c r="M2652" s="1" t="s">
        <v>42</v>
      </c>
      <c r="O2652" s="1" t="s">
        <v>42</v>
      </c>
      <c r="P2652" s="1" t="s">
        <v>42</v>
      </c>
      <c r="Q2652" s="1" t="s">
        <v>42</v>
      </c>
      <c r="R2652" s="1" t="s">
        <v>42</v>
      </c>
      <c r="S2652" s="1" t="s">
        <v>42</v>
      </c>
      <c r="T2652" s="1" t="s">
        <v>42</v>
      </c>
    </row>
    <row r="2653" spans="1:20" ht="20.100000000000001" customHeight="1" x14ac:dyDescent="0.3">
      <c r="A2653" s="27" t="s">
        <v>8995</v>
      </c>
      <c r="B2653" s="28">
        <v>301.7</v>
      </c>
      <c r="C2653" s="28">
        <v>0</v>
      </c>
      <c r="D2653" s="28">
        <v>0</v>
      </c>
      <c r="E2653" s="28">
        <v>301.7</v>
      </c>
      <c r="F2653" s="27" t="s">
        <v>42</v>
      </c>
      <c r="G2653" s="1" t="s">
        <v>2680</v>
      </c>
      <c r="H2653" s="1" t="s">
        <v>7713</v>
      </c>
      <c r="I2653" s="1" t="s">
        <v>8380</v>
      </c>
      <c r="J2653" s="1" t="s">
        <v>42</v>
      </c>
      <c r="K2653" s="1" t="s">
        <v>42</v>
      </c>
      <c r="M2653" s="1" t="s">
        <v>42</v>
      </c>
      <c r="O2653" s="1" t="s">
        <v>42</v>
      </c>
      <c r="P2653" s="1" t="s">
        <v>42</v>
      </c>
      <c r="Q2653" s="1" t="s">
        <v>42</v>
      </c>
      <c r="R2653" s="1" t="s">
        <v>42</v>
      </c>
      <c r="S2653" s="1" t="s">
        <v>42</v>
      </c>
      <c r="T2653" s="1" t="s">
        <v>42</v>
      </c>
    </row>
    <row r="2654" spans="1:20" ht="20.100000000000001" customHeight="1" x14ac:dyDescent="0.3">
      <c r="A2654" s="27" t="s">
        <v>8996</v>
      </c>
      <c r="B2654" s="28">
        <v>0</v>
      </c>
      <c r="C2654" s="28">
        <v>2206.9</v>
      </c>
      <c r="D2654" s="28">
        <v>0</v>
      </c>
      <c r="E2654" s="28">
        <v>2206.9</v>
      </c>
      <c r="F2654" s="27" t="s">
        <v>42</v>
      </c>
      <c r="G2654" s="1" t="s">
        <v>2680</v>
      </c>
      <c r="H2654" s="1" t="s">
        <v>7713</v>
      </c>
      <c r="I2654" s="1" t="s">
        <v>8382</v>
      </c>
      <c r="J2654" s="1" t="s">
        <v>42</v>
      </c>
      <c r="K2654" s="1" t="s">
        <v>42</v>
      </c>
      <c r="M2654" s="1" t="s">
        <v>42</v>
      </c>
      <c r="O2654" s="1" t="s">
        <v>42</v>
      </c>
      <c r="P2654" s="1" t="s">
        <v>42</v>
      </c>
      <c r="Q2654" s="1" t="s">
        <v>42</v>
      </c>
      <c r="R2654" s="1" t="s">
        <v>42</v>
      </c>
      <c r="S2654" s="1" t="s">
        <v>42</v>
      </c>
      <c r="T2654" s="1" t="s">
        <v>42</v>
      </c>
    </row>
    <row r="2655" spans="1:20" ht="20.100000000000001" customHeight="1" x14ac:dyDescent="0.3">
      <c r="A2655" s="27" t="s">
        <v>8997</v>
      </c>
      <c r="B2655" s="28">
        <v>0</v>
      </c>
      <c r="C2655" s="28">
        <v>0</v>
      </c>
      <c r="D2655" s="28">
        <v>518.70000000000005</v>
      </c>
      <c r="E2655" s="28">
        <v>518.70000000000005</v>
      </c>
      <c r="F2655" s="27" t="s">
        <v>42</v>
      </c>
      <c r="G2655" s="1" t="s">
        <v>2680</v>
      </c>
      <c r="H2655" s="1" t="s">
        <v>7713</v>
      </c>
      <c r="I2655" s="1" t="s">
        <v>8384</v>
      </c>
      <c r="J2655" s="1" t="s">
        <v>42</v>
      </c>
      <c r="K2655" s="1" t="s">
        <v>42</v>
      </c>
      <c r="M2655" s="1" t="s">
        <v>42</v>
      </c>
      <c r="O2655" s="1" t="s">
        <v>42</v>
      </c>
      <c r="P2655" s="1" t="s">
        <v>42</v>
      </c>
      <c r="Q2655" s="1" t="s">
        <v>42</v>
      </c>
      <c r="R2655" s="1" t="s">
        <v>42</v>
      </c>
      <c r="S2655" s="1" t="s">
        <v>42</v>
      </c>
      <c r="T2655" s="1" t="s">
        <v>42</v>
      </c>
    </row>
    <row r="2656" spans="1:20" ht="20.100000000000001" customHeight="1" x14ac:dyDescent="0.3">
      <c r="A2656" s="27" t="s">
        <v>7742</v>
      </c>
      <c r="B2656" s="28">
        <v>301.7</v>
      </c>
      <c r="C2656" s="28">
        <v>2206.9</v>
      </c>
      <c r="D2656" s="28">
        <v>518.70000000000005</v>
      </c>
      <c r="E2656" s="28">
        <v>3027.3</v>
      </c>
      <c r="F2656" s="27" t="s">
        <v>42</v>
      </c>
      <c r="G2656" s="1" t="s">
        <v>2680</v>
      </c>
      <c r="H2656" s="1" t="s">
        <v>7713</v>
      </c>
      <c r="I2656" s="1" t="s">
        <v>7743</v>
      </c>
      <c r="J2656" s="1" t="s">
        <v>42</v>
      </c>
      <c r="K2656" s="1" t="s">
        <v>42</v>
      </c>
      <c r="M2656" s="1" t="s">
        <v>42</v>
      </c>
      <c r="O2656" s="1" t="s">
        <v>42</v>
      </c>
      <c r="P2656" s="1" t="s">
        <v>42</v>
      </c>
      <c r="Q2656" s="1" t="s">
        <v>42</v>
      </c>
      <c r="R2656" s="1" t="s">
        <v>42</v>
      </c>
      <c r="S2656" s="1" t="s">
        <v>42</v>
      </c>
      <c r="T2656" s="1" t="s">
        <v>42</v>
      </c>
    </row>
    <row r="2657" spans="1:20" ht="20.100000000000001" customHeight="1" x14ac:dyDescent="0.3">
      <c r="A2657" s="27" t="s">
        <v>7712</v>
      </c>
      <c r="B2657" s="28">
        <v>0</v>
      </c>
      <c r="C2657" s="28">
        <v>0</v>
      </c>
      <c r="D2657" s="28">
        <v>0</v>
      </c>
      <c r="E2657" s="28">
        <v>0</v>
      </c>
      <c r="F2657" s="27" t="s">
        <v>42</v>
      </c>
      <c r="G2657" s="1" t="s">
        <v>2680</v>
      </c>
      <c r="H2657" s="1" t="s">
        <v>7713</v>
      </c>
      <c r="I2657" s="1" t="s">
        <v>42</v>
      </c>
      <c r="J2657" s="1" t="s">
        <v>42</v>
      </c>
      <c r="K2657" s="1" t="s">
        <v>42</v>
      </c>
      <c r="M2657" s="1" t="s">
        <v>42</v>
      </c>
      <c r="O2657" s="1" t="s">
        <v>42</v>
      </c>
      <c r="P2657" s="1" t="s">
        <v>42</v>
      </c>
      <c r="Q2657" s="1" t="s">
        <v>42</v>
      </c>
      <c r="R2657" s="1" t="s">
        <v>42</v>
      </c>
      <c r="S2657" s="1" t="s">
        <v>42</v>
      </c>
      <c r="T2657" s="1" t="s">
        <v>42</v>
      </c>
    </row>
    <row r="2658" spans="1:20" ht="20.100000000000001" customHeight="1" x14ac:dyDescent="0.3">
      <c r="A2658" s="27" t="s">
        <v>8998</v>
      </c>
      <c r="B2658" s="28">
        <v>0</v>
      </c>
      <c r="C2658" s="28">
        <v>0</v>
      </c>
      <c r="D2658" s="28">
        <v>0</v>
      </c>
      <c r="E2658" s="28">
        <v>0</v>
      </c>
      <c r="F2658" s="27" t="s">
        <v>42</v>
      </c>
      <c r="G2658" s="1" t="s">
        <v>2680</v>
      </c>
      <c r="H2658" s="1" t="s">
        <v>7713</v>
      </c>
      <c r="I2658" s="1" t="s">
        <v>8999</v>
      </c>
      <c r="J2658" s="1" t="s">
        <v>42</v>
      </c>
      <c r="K2658" s="1" t="s">
        <v>42</v>
      </c>
      <c r="M2658" s="1" t="s">
        <v>42</v>
      </c>
      <c r="O2658" s="1" t="s">
        <v>42</v>
      </c>
      <c r="P2658" s="1" t="s">
        <v>42</v>
      </c>
      <c r="Q2658" s="1" t="s">
        <v>42</v>
      </c>
      <c r="R2658" s="1" t="s">
        <v>42</v>
      </c>
      <c r="S2658" s="1" t="s">
        <v>42</v>
      </c>
      <c r="T2658" s="1" t="s">
        <v>42</v>
      </c>
    </row>
    <row r="2659" spans="1:20" ht="20.100000000000001" customHeight="1" x14ac:dyDescent="0.3">
      <c r="A2659" s="27" t="s">
        <v>8980</v>
      </c>
      <c r="B2659" s="28">
        <v>0</v>
      </c>
      <c r="C2659" s="28">
        <v>0</v>
      </c>
      <c r="D2659" s="28">
        <v>0</v>
      </c>
      <c r="E2659" s="28">
        <v>0</v>
      </c>
      <c r="F2659" s="27" t="s">
        <v>42</v>
      </c>
      <c r="G2659" s="1" t="s">
        <v>2680</v>
      </c>
      <c r="H2659" s="1" t="s">
        <v>7713</v>
      </c>
      <c r="I2659" s="1" t="s">
        <v>8981</v>
      </c>
      <c r="J2659" s="1" t="s">
        <v>42</v>
      </c>
      <c r="K2659" s="1" t="s">
        <v>42</v>
      </c>
      <c r="M2659" s="1" t="s">
        <v>42</v>
      </c>
      <c r="O2659" s="1" t="s">
        <v>42</v>
      </c>
      <c r="P2659" s="1" t="s">
        <v>42</v>
      </c>
      <c r="Q2659" s="1" t="s">
        <v>42</v>
      </c>
      <c r="R2659" s="1" t="s">
        <v>42</v>
      </c>
      <c r="S2659" s="1" t="s">
        <v>42</v>
      </c>
      <c r="T2659" s="1" t="s">
        <v>42</v>
      </c>
    </row>
    <row r="2660" spans="1:20" ht="20.100000000000001" customHeight="1" x14ac:dyDescent="0.3">
      <c r="A2660" s="27" t="s">
        <v>8982</v>
      </c>
      <c r="B2660" s="28">
        <v>0</v>
      </c>
      <c r="C2660" s="28">
        <v>0</v>
      </c>
      <c r="D2660" s="28">
        <v>0</v>
      </c>
      <c r="E2660" s="28">
        <v>0</v>
      </c>
      <c r="F2660" s="27" t="s">
        <v>42</v>
      </c>
      <c r="G2660" s="1" t="s">
        <v>2680</v>
      </c>
      <c r="H2660" s="1" t="s">
        <v>7713</v>
      </c>
      <c r="I2660" s="1" t="s">
        <v>8983</v>
      </c>
      <c r="J2660" s="1" t="s">
        <v>42</v>
      </c>
      <c r="K2660" s="1" t="s">
        <v>42</v>
      </c>
      <c r="M2660" s="1" t="s">
        <v>42</v>
      </c>
      <c r="O2660" s="1" t="s">
        <v>42</v>
      </c>
      <c r="P2660" s="1" t="s">
        <v>42</v>
      </c>
      <c r="Q2660" s="1" t="s">
        <v>42</v>
      </c>
      <c r="R2660" s="1" t="s">
        <v>42</v>
      </c>
      <c r="S2660" s="1" t="s">
        <v>42</v>
      </c>
      <c r="T2660" s="1" t="s">
        <v>42</v>
      </c>
    </row>
    <row r="2661" spans="1:20" ht="20.100000000000001" customHeight="1" x14ac:dyDescent="0.3">
      <c r="A2661" s="27" t="s">
        <v>9000</v>
      </c>
      <c r="B2661" s="28">
        <v>0</v>
      </c>
      <c r="C2661" s="28">
        <v>0</v>
      </c>
      <c r="D2661" s="28">
        <v>0</v>
      </c>
      <c r="E2661" s="28">
        <v>0</v>
      </c>
      <c r="F2661" s="27" t="s">
        <v>42</v>
      </c>
      <c r="G2661" s="1" t="s">
        <v>2680</v>
      </c>
      <c r="H2661" s="1" t="s">
        <v>7713</v>
      </c>
      <c r="I2661" s="1" t="s">
        <v>9001</v>
      </c>
      <c r="J2661" s="1" t="s">
        <v>42</v>
      </c>
      <c r="K2661" s="1" t="s">
        <v>42</v>
      </c>
      <c r="M2661" s="1" t="s">
        <v>42</v>
      </c>
      <c r="O2661" s="1" t="s">
        <v>42</v>
      </c>
      <c r="P2661" s="1" t="s">
        <v>42</v>
      </c>
      <c r="Q2661" s="1" t="s">
        <v>42</v>
      </c>
      <c r="R2661" s="1" t="s">
        <v>42</v>
      </c>
      <c r="S2661" s="1" t="s">
        <v>42</v>
      </c>
      <c r="T2661" s="1" t="s">
        <v>42</v>
      </c>
    </row>
    <row r="2662" spans="1:20" ht="20.100000000000001" customHeight="1" x14ac:dyDescent="0.3">
      <c r="A2662" s="27" t="s">
        <v>7712</v>
      </c>
      <c r="B2662" s="28">
        <v>0</v>
      </c>
      <c r="C2662" s="28">
        <v>0</v>
      </c>
      <c r="D2662" s="28">
        <v>0</v>
      </c>
      <c r="E2662" s="28">
        <v>0</v>
      </c>
      <c r="F2662" s="27" t="s">
        <v>42</v>
      </c>
      <c r="G2662" s="1" t="s">
        <v>2680</v>
      </c>
      <c r="H2662" s="1" t="s">
        <v>7713</v>
      </c>
      <c r="I2662" s="1" t="s">
        <v>42</v>
      </c>
      <c r="J2662" s="1" t="s">
        <v>42</v>
      </c>
      <c r="K2662" s="1" t="s">
        <v>42</v>
      </c>
      <c r="M2662" s="1" t="s">
        <v>42</v>
      </c>
      <c r="O2662" s="1" t="s">
        <v>42</v>
      </c>
      <c r="P2662" s="1" t="s">
        <v>42</v>
      </c>
      <c r="Q2662" s="1" t="s">
        <v>42</v>
      </c>
      <c r="R2662" s="1" t="s">
        <v>42</v>
      </c>
      <c r="S2662" s="1" t="s">
        <v>42</v>
      </c>
      <c r="T2662" s="1" t="s">
        <v>42</v>
      </c>
    </row>
    <row r="2663" spans="1:20" ht="20.100000000000001" customHeight="1" x14ac:dyDescent="0.3">
      <c r="A2663" s="27" t="s">
        <v>8986</v>
      </c>
      <c r="B2663" s="28">
        <v>0</v>
      </c>
      <c r="C2663" s="28">
        <v>0</v>
      </c>
      <c r="D2663" s="28">
        <v>0</v>
      </c>
      <c r="E2663" s="28">
        <v>0</v>
      </c>
      <c r="F2663" s="27" t="s">
        <v>42</v>
      </c>
      <c r="G2663" s="1" t="s">
        <v>2680</v>
      </c>
      <c r="H2663" s="1" t="s">
        <v>7713</v>
      </c>
      <c r="I2663" s="1" t="s">
        <v>8987</v>
      </c>
      <c r="J2663" s="1" t="s">
        <v>42</v>
      </c>
      <c r="K2663" s="1" t="s">
        <v>42</v>
      </c>
      <c r="M2663" s="1" t="s">
        <v>42</v>
      </c>
      <c r="O2663" s="1" t="s">
        <v>42</v>
      </c>
      <c r="P2663" s="1" t="s">
        <v>42</v>
      </c>
      <c r="Q2663" s="1" t="s">
        <v>42</v>
      </c>
      <c r="R2663" s="1" t="s">
        <v>42</v>
      </c>
      <c r="S2663" s="1" t="s">
        <v>42</v>
      </c>
      <c r="T2663" s="1" t="s">
        <v>42</v>
      </c>
    </row>
    <row r="2664" spans="1:20" ht="20.100000000000001" customHeight="1" x14ac:dyDescent="0.3">
      <c r="A2664" s="27" t="s">
        <v>9002</v>
      </c>
      <c r="B2664" s="28">
        <v>0</v>
      </c>
      <c r="C2664" s="28">
        <v>18843.5</v>
      </c>
      <c r="D2664" s="28">
        <v>0</v>
      </c>
      <c r="E2664" s="28">
        <v>18843.5</v>
      </c>
      <c r="F2664" s="27" t="s">
        <v>42</v>
      </c>
      <c r="G2664" s="1" t="s">
        <v>2680</v>
      </c>
      <c r="H2664" s="1" t="s">
        <v>7713</v>
      </c>
      <c r="I2664" s="1" t="s">
        <v>8989</v>
      </c>
      <c r="J2664" s="1" t="s">
        <v>42</v>
      </c>
      <c r="K2664" s="1" t="s">
        <v>42</v>
      </c>
      <c r="M2664" s="1" t="s">
        <v>42</v>
      </c>
      <c r="O2664" s="1" t="s">
        <v>42</v>
      </c>
      <c r="P2664" s="1" t="s">
        <v>42</v>
      </c>
      <c r="Q2664" s="1" t="s">
        <v>42</v>
      </c>
      <c r="R2664" s="1" t="s">
        <v>42</v>
      </c>
      <c r="S2664" s="1" t="s">
        <v>42</v>
      </c>
      <c r="T2664" s="1" t="s">
        <v>42</v>
      </c>
    </row>
    <row r="2665" spans="1:20" ht="20.100000000000001" customHeight="1" x14ac:dyDescent="0.3">
      <c r="A2665" s="27" t="s">
        <v>7742</v>
      </c>
      <c r="B2665" s="28">
        <v>0</v>
      </c>
      <c r="C2665" s="28">
        <v>18843.5</v>
      </c>
      <c r="D2665" s="28">
        <v>0</v>
      </c>
      <c r="E2665" s="28">
        <v>18843.5</v>
      </c>
      <c r="F2665" s="27" t="s">
        <v>42</v>
      </c>
      <c r="G2665" s="1" t="s">
        <v>2680</v>
      </c>
      <c r="H2665" s="1" t="s">
        <v>7713</v>
      </c>
      <c r="I2665" s="1" t="s">
        <v>7743</v>
      </c>
      <c r="J2665" s="1" t="s">
        <v>42</v>
      </c>
      <c r="K2665" s="1" t="s">
        <v>42</v>
      </c>
      <c r="M2665" s="1" t="s">
        <v>42</v>
      </c>
      <c r="O2665" s="1" t="s">
        <v>42</v>
      </c>
      <c r="P2665" s="1" t="s">
        <v>42</v>
      </c>
      <c r="Q2665" s="1" t="s">
        <v>42</v>
      </c>
      <c r="R2665" s="1" t="s">
        <v>42</v>
      </c>
      <c r="S2665" s="1" t="s">
        <v>42</v>
      </c>
      <c r="T2665" s="1" t="s">
        <v>42</v>
      </c>
    </row>
    <row r="2666" spans="1:20" ht="20.100000000000001" customHeight="1" x14ac:dyDescent="0.3">
      <c r="A2666" s="27" t="s">
        <v>7768</v>
      </c>
      <c r="B2666" s="29">
        <v>301</v>
      </c>
      <c r="C2666" s="29">
        <v>21050</v>
      </c>
      <c r="D2666" s="29">
        <v>518</v>
      </c>
      <c r="E2666" s="29">
        <v>21869</v>
      </c>
      <c r="F2666" s="30"/>
    </row>
    <row r="2667" spans="1:20" ht="20.100000000000001" customHeight="1" x14ac:dyDescent="0.3">
      <c r="A2667" s="30"/>
      <c r="B2667" s="30"/>
      <c r="C2667" s="30"/>
      <c r="D2667" s="30"/>
      <c r="E2667" s="30"/>
      <c r="F2667" s="30"/>
    </row>
    <row r="2668" spans="1:20" ht="20.100000000000001" customHeight="1" x14ac:dyDescent="0.3">
      <c r="A2668" s="30" t="s">
        <v>9003</v>
      </c>
      <c r="B2668" s="30"/>
      <c r="C2668" s="30"/>
      <c r="D2668" s="30"/>
      <c r="E2668" s="30"/>
      <c r="F2668" s="27" t="s">
        <v>42</v>
      </c>
      <c r="G2668" s="1" t="s">
        <v>2683</v>
      </c>
      <c r="I2668" s="1" t="s">
        <v>2671</v>
      </c>
      <c r="J2668" s="1" t="s">
        <v>2681</v>
      </c>
      <c r="K2668" s="1" t="s">
        <v>88</v>
      </c>
    </row>
    <row r="2669" spans="1:20" ht="20.100000000000001" customHeight="1" x14ac:dyDescent="0.3">
      <c r="A2669" s="27" t="s">
        <v>42</v>
      </c>
      <c r="B2669" s="28"/>
      <c r="C2669" s="28"/>
      <c r="D2669" s="28"/>
      <c r="E2669" s="28"/>
      <c r="F2669" s="27" t="s">
        <v>42</v>
      </c>
      <c r="G2669" s="1" t="s">
        <v>2683</v>
      </c>
      <c r="H2669" s="1" t="s">
        <v>7711</v>
      </c>
      <c r="I2669" s="1" t="s">
        <v>42</v>
      </c>
      <c r="J2669" s="1" t="s">
        <v>42</v>
      </c>
      <c r="K2669" s="1" t="s">
        <v>42</v>
      </c>
      <c r="L2669">
        <v>1</v>
      </c>
      <c r="M2669" s="1" t="s">
        <v>42</v>
      </c>
      <c r="O2669" s="1" t="s">
        <v>42</v>
      </c>
      <c r="P2669" s="1" t="s">
        <v>42</v>
      </c>
      <c r="Q2669" s="1" t="s">
        <v>42</v>
      </c>
      <c r="R2669" s="1" t="s">
        <v>42</v>
      </c>
      <c r="S2669" s="1" t="s">
        <v>42</v>
      </c>
      <c r="T2669" s="1" t="s">
        <v>42</v>
      </c>
    </row>
    <row r="2670" spans="1:20" ht="20.100000000000001" customHeight="1" x14ac:dyDescent="0.3">
      <c r="A2670" s="27" t="s">
        <v>9004</v>
      </c>
      <c r="B2670" s="28">
        <v>0</v>
      </c>
      <c r="C2670" s="28">
        <v>0</v>
      </c>
      <c r="D2670" s="28">
        <v>0</v>
      </c>
      <c r="E2670" s="28">
        <v>0</v>
      </c>
      <c r="F2670" s="27" t="s">
        <v>42</v>
      </c>
      <c r="G2670" s="1" t="s">
        <v>2683</v>
      </c>
      <c r="H2670" s="1" t="s">
        <v>7713</v>
      </c>
      <c r="I2670" s="1" t="s">
        <v>9005</v>
      </c>
      <c r="J2670" s="1" t="s">
        <v>42</v>
      </c>
      <c r="K2670" s="1" t="s">
        <v>42</v>
      </c>
      <c r="M2670" s="1" t="s">
        <v>42</v>
      </c>
      <c r="O2670" s="1" t="s">
        <v>42</v>
      </c>
      <c r="P2670" s="1" t="s">
        <v>42</v>
      </c>
      <c r="Q2670" s="1" t="s">
        <v>42</v>
      </c>
      <c r="R2670" s="1" t="s">
        <v>42</v>
      </c>
      <c r="S2670" s="1" t="s">
        <v>42</v>
      </c>
      <c r="T2670" s="1" t="s">
        <v>42</v>
      </c>
    </row>
    <row r="2671" spans="1:20" ht="20.100000000000001" customHeight="1" x14ac:dyDescent="0.3">
      <c r="A2671" s="27" t="s">
        <v>7712</v>
      </c>
      <c r="B2671" s="28">
        <v>0</v>
      </c>
      <c r="C2671" s="28">
        <v>0</v>
      </c>
      <c r="D2671" s="28">
        <v>0</v>
      </c>
      <c r="E2671" s="28">
        <v>0</v>
      </c>
      <c r="F2671" s="27" t="s">
        <v>42</v>
      </c>
      <c r="G2671" s="1" t="s">
        <v>2683</v>
      </c>
      <c r="H2671" s="1" t="s">
        <v>7713</v>
      </c>
      <c r="I2671" s="1" t="s">
        <v>42</v>
      </c>
      <c r="J2671" s="1" t="s">
        <v>42</v>
      </c>
      <c r="K2671" s="1" t="s">
        <v>42</v>
      </c>
      <c r="M2671" s="1" t="s">
        <v>42</v>
      </c>
      <c r="O2671" s="1" t="s">
        <v>42</v>
      </c>
      <c r="P2671" s="1" t="s">
        <v>42</v>
      </c>
      <c r="Q2671" s="1" t="s">
        <v>42</v>
      </c>
      <c r="R2671" s="1" t="s">
        <v>42</v>
      </c>
      <c r="S2671" s="1" t="s">
        <v>42</v>
      </c>
      <c r="T2671" s="1" t="s">
        <v>42</v>
      </c>
    </row>
    <row r="2672" spans="1:20" ht="20.100000000000001" customHeight="1" x14ac:dyDescent="0.3">
      <c r="A2672" s="27" t="s">
        <v>9006</v>
      </c>
      <c r="B2672" s="28">
        <v>0</v>
      </c>
      <c r="C2672" s="28">
        <v>0</v>
      </c>
      <c r="D2672" s="28">
        <v>0</v>
      </c>
      <c r="E2672" s="28">
        <v>0</v>
      </c>
      <c r="F2672" s="27" t="s">
        <v>42</v>
      </c>
      <c r="G2672" s="1" t="s">
        <v>2683</v>
      </c>
      <c r="H2672" s="1" t="s">
        <v>7713</v>
      </c>
      <c r="I2672" s="1" t="s">
        <v>9007</v>
      </c>
      <c r="J2672" s="1" t="s">
        <v>42</v>
      </c>
      <c r="K2672" s="1" t="s">
        <v>42</v>
      </c>
      <c r="M2672" s="1" t="s">
        <v>42</v>
      </c>
      <c r="O2672" s="1" t="s">
        <v>42</v>
      </c>
      <c r="P2672" s="1" t="s">
        <v>42</v>
      </c>
      <c r="Q2672" s="1" t="s">
        <v>42</v>
      </c>
      <c r="R2672" s="1" t="s">
        <v>42</v>
      </c>
      <c r="S2672" s="1" t="s">
        <v>42</v>
      </c>
      <c r="T2672" s="1" t="s">
        <v>42</v>
      </c>
    </row>
    <row r="2673" spans="1:20" ht="20.100000000000001" customHeight="1" x14ac:dyDescent="0.3">
      <c r="A2673" s="27" t="s">
        <v>8955</v>
      </c>
      <c r="B2673" s="28">
        <v>0</v>
      </c>
      <c r="C2673" s="28">
        <v>0</v>
      </c>
      <c r="D2673" s="28">
        <v>0</v>
      </c>
      <c r="E2673" s="28">
        <v>0</v>
      </c>
      <c r="F2673" s="27" t="s">
        <v>42</v>
      </c>
      <c r="G2673" s="1" t="s">
        <v>2683</v>
      </c>
      <c r="H2673" s="1" t="s">
        <v>7713</v>
      </c>
      <c r="I2673" s="1" t="s">
        <v>8956</v>
      </c>
      <c r="J2673" s="1" t="s">
        <v>42</v>
      </c>
      <c r="K2673" s="1" t="s">
        <v>42</v>
      </c>
      <c r="M2673" s="1" t="s">
        <v>42</v>
      </c>
      <c r="O2673" s="1" t="s">
        <v>42</v>
      </c>
      <c r="P2673" s="1" t="s">
        <v>42</v>
      </c>
      <c r="Q2673" s="1" t="s">
        <v>42</v>
      </c>
      <c r="R2673" s="1" t="s">
        <v>42</v>
      </c>
      <c r="S2673" s="1" t="s">
        <v>42</v>
      </c>
      <c r="T2673" s="1" t="s">
        <v>42</v>
      </c>
    </row>
    <row r="2674" spans="1:20" ht="20.100000000000001" customHeight="1" x14ac:dyDescent="0.3">
      <c r="A2674" s="27" t="s">
        <v>8957</v>
      </c>
      <c r="B2674" s="28">
        <v>0</v>
      </c>
      <c r="C2674" s="28">
        <v>0</v>
      </c>
      <c r="D2674" s="28">
        <v>0</v>
      </c>
      <c r="E2674" s="28">
        <v>0</v>
      </c>
      <c r="F2674" s="27" t="s">
        <v>42</v>
      </c>
      <c r="G2674" s="1" t="s">
        <v>2683</v>
      </c>
      <c r="H2674" s="1" t="s">
        <v>7713</v>
      </c>
      <c r="I2674" s="1" t="s">
        <v>8958</v>
      </c>
      <c r="J2674" s="1" t="s">
        <v>42</v>
      </c>
      <c r="K2674" s="1" t="s">
        <v>42</v>
      </c>
      <c r="M2674" s="1" t="s">
        <v>42</v>
      </c>
      <c r="O2674" s="1" t="s">
        <v>42</v>
      </c>
      <c r="P2674" s="1" t="s">
        <v>42</v>
      </c>
      <c r="Q2674" s="1" t="s">
        <v>42</v>
      </c>
      <c r="R2674" s="1" t="s">
        <v>42</v>
      </c>
      <c r="S2674" s="1" t="s">
        <v>42</v>
      </c>
      <c r="T2674" s="1" t="s">
        <v>42</v>
      </c>
    </row>
    <row r="2675" spans="1:20" ht="20.100000000000001" customHeight="1" x14ac:dyDescent="0.3">
      <c r="A2675" s="27" t="s">
        <v>8959</v>
      </c>
      <c r="B2675" s="28">
        <v>0</v>
      </c>
      <c r="C2675" s="28">
        <v>0</v>
      </c>
      <c r="D2675" s="28">
        <v>0</v>
      </c>
      <c r="E2675" s="28">
        <v>0</v>
      </c>
      <c r="F2675" s="27" t="s">
        <v>42</v>
      </c>
      <c r="G2675" s="1" t="s">
        <v>2683</v>
      </c>
      <c r="H2675" s="1" t="s">
        <v>7713</v>
      </c>
      <c r="I2675" s="1" t="s">
        <v>8960</v>
      </c>
      <c r="J2675" s="1" t="s">
        <v>42</v>
      </c>
      <c r="K2675" s="1" t="s">
        <v>42</v>
      </c>
      <c r="M2675" s="1" t="s">
        <v>42</v>
      </c>
      <c r="O2675" s="1" t="s">
        <v>42</v>
      </c>
      <c r="P2675" s="1" t="s">
        <v>42</v>
      </c>
      <c r="Q2675" s="1" t="s">
        <v>42</v>
      </c>
      <c r="R2675" s="1" t="s">
        <v>42</v>
      </c>
      <c r="S2675" s="1" t="s">
        <v>42</v>
      </c>
      <c r="T2675" s="1" t="s">
        <v>42</v>
      </c>
    </row>
    <row r="2676" spans="1:20" ht="20.100000000000001" customHeight="1" x14ac:dyDescent="0.3">
      <c r="A2676" s="27" t="s">
        <v>8961</v>
      </c>
      <c r="B2676" s="28">
        <v>0</v>
      </c>
      <c r="C2676" s="28">
        <v>0</v>
      </c>
      <c r="D2676" s="28">
        <v>0</v>
      </c>
      <c r="E2676" s="28">
        <v>0</v>
      </c>
      <c r="F2676" s="27" t="s">
        <v>42</v>
      </c>
      <c r="G2676" s="1" t="s">
        <v>2683</v>
      </c>
      <c r="H2676" s="1" t="s">
        <v>7713</v>
      </c>
      <c r="I2676" s="1" t="s">
        <v>8962</v>
      </c>
      <c r="J2676" s="1" t="s">
        <v>42</v>
      </c>
      <c r="K2676" s="1" t="s">
        <v>42</v>
      </c>
      <c r="M2676" s="1" t="s">
        <v>42</v>
      </c>
      <c r="O2676" s="1" t="s">
        <v>42</v>
      </c>
      <c r="P2676" s="1" t="s">
        <v>42</v>
      </c>
      <c r="Q2676" s="1" t="s">
        <v>42</v>
      </c>
      <c r="R2676" s="1" t="s">
        <v>42</v>
      </c>
      <c r="S2676" s="1" t="s">
        <v>42</v>
      </c>
      <c r="T2676" s="1" t="s">
        <v>42</v>
      </c>
    </row>
    <row r="2677" spans="1:20" ht="20.100000000000001" customHeight="1" x14ac:dyDescent="0.3">
      <c r="A2677" s="27" t="s">
        <v>8963</v>
      </c>
      <c r="B2677" s="28">
        <v>0</v>
      </c>
      <c r="C2677" s="28">
        <v>0</v>
      </c>
      <c r="D2677" s="28">
        <v>0</v>
      </c>
      <c r="E2677" s="28">
        <v>0</v>
      </c>
      <c r="F2677" s="27" t="s">
        <v>42</v>
      </c>
      <c r="G2677" s="1" t="s">
        <v>2683</v>
      </c>
      <c r="H2677" s="1" t="s">
        <v>7713</v>
      </c>
      <c r="I2677" s="1" t="s">
        <v>8964</v>
      </c>
      <c r="J2677" s="1" t="s">
        <v>42</v>
      </c>
      <c r="K2677" s="1" t="s">
        <v>42</v>
      </c>
      <c r="M2677" s="1" t="s">
        <v>42</v>
      </c>
      <c r="O2677" s="1" t="s">
        <v>42</v>
      </c>
      <c r="P2677" s="1" t="s">
        <v>42</v>
      </c>
      <c r="Q2677" s="1" t="s">
        <v>42</v>
      </c>
      <c r="R2677" s="1" t="s">
        <v>42</v>
      </c>
      <c r="S2677" s="1" t="s">
        <v>42</v>
      </c>
      <c r="T2677" s="1" t="s">
        <v>42</v>
      </c>
    </row>
    <row r="2678" spans="1:20" ht="20.100000000000001" customHeight="1" x14ac:dyDescent="0.3">
      <c r="A2678" s="27" t="s">
        <v>9008</v>
      </c>
      <c r="B2678" s="28">
        <v>0</v>
      </c>
      <c r="C2678" s="28">
        <v>0</v>
      </c>
      <c r="D2678" s="28">
        <v>0</v>
      </c>
      <c r="E2678" s="28">
        <v>0</v>
      </c>
      <c r="F2678" s="27" t="s">
        <v>42</v>
      </c>
      <c r="G2678" s="1" t="s">
        <v>2683</v>
      </c>
      <c r="H2678" s="1" t="s">
        <v>7713</v>
      </c>
      <c r="I2678" s="1" t="s">
        <v>8966</v>
      </c>
      <c r="J2678" s="1" t="s">
        <v>42</v>
      </c>
      <c r="K2678" s="1" t="s">
        <v>42</v>
      </c>
      <c r="M2678" s="1" t="s">
        <v>42</v>
      </c>
      <c r="O2678" s="1" t="s">
        <v>42</v>
      </c>
      <c r="P2678" s="1" t="s">
        <v>42</v>
      </c>
      <c r="Q2678" s="1" t="s">
        <v>42</v>
      </c>
      <c r="R2678" s="1" t="s">
        <v>42</v>
      </c>
      <c r="S2678" s="1" t="s">
        <v>42</v>
      </c>
      <c r="T2678" s="1" t="s">
        <v>42</v>
      </c>
    </row>
    <row r="2679" spans="1:20" ht="20.100000000000001" customHeight="1" x14ac:dyDescent="0.3">
      <c r="A2679" s="27" t="s">
        <v>7712</v>
      </c>
      <c r="B2679" s="28">
        <v>0</v>
      </c>
      <c r="C2679" s="28">
        <v>0</v>
      </c>
      <c r="D2679" s="28">
        <v>0</v>
      </c>
      <c r="E2679" s="28">
        <v>0</v>
      </c>
      <c r="F2679" s="27" t="s">
        <v>42</v>
      </c>
      <c r="G2679" s="1" t="s">
        <v>2683</v>
      </c>
      <c r="H2679" s="1" t="s">
        <v>7713</v>
      </c>
      <c r="I2679" s="1" t="s">
        <v>42</v>
      </c>
      <c r="J2679" s="1" t="s">
        <v>42</v>
      </c>
      <c r="K2679" s="1" t="s">
        <v>42</v>
      </c>
      <c r="M2679" s="1" t="s">
        <v>42</v>
      </c>
      <c r="O2679" s="1" t="s">
        <v>42</v>
      </c>
      <c r="P2679" s="1" t="s">
        <v>42</v>
      </c>
      <c r="Q2679" s="1" t="s">
        <v>42</v>
      </c>
      <c r="R2679" s="1" t="s">
        <v>42</v>
      </c>
      <c r="S2679" s="1" t="s">
        <v>42</v>
      </c>
      <c r="T2679" s="1" t="s">
        <v>42</v>
      </c>
    </row>
    <row r="2680" spans="1:20" ht="20.100000000000001" customHeight="1" x14ac:dyDescent="0.3">
      <c r="A2680" s="27" t="s">
        <v>9009</v>
      </c>
      <c r="B2680" s="28">
        <v>430.3</v>
      </c>
      <c r="C2680" s="28">
        <v>0</v>
      </c>
      <c r="D2680" s="28">
        <v>0</v>
      </c>
      <c r="E2680" s="28">
        <v>430.3</v>
      </c>
      <c r="F2680" s="27" t="s">
        <v>42</v>
      </c>
      <c r="G2680" s="1" t="s">
        <v>2683</v>
      </c>
      <c r="H2680" s="1" t="s">
        <v>7713</v>
      </c>
      <c r="I2680" s="1" t="s">
        <v>8240</v>
      </c>
      <c r="J2680" s="1" t="s">
        <v>42</v>
      </c>
      <c r="K2680" s="1" t="s">
        <v>42</v>
      </c>
      <c r="M2680" s="1" t="s">
        <v>42</v>
      </c>
      <c r="O2680" s="1" t="s">
        <v>42</v>
      </c>
      <c r="P2680" s="1" t="s">
        <v>42</v>
      </c>
      <c r="Q2680" s="1" t="s">
        <v>42</v>
      </c>
      <c r="R2680" s="1" t="s">
        <v>42</v>
      </c>
      <c r="S2680" s="1" t="s">
        <v>42</v>
      </c>
      <c r="T2680" s="1" t="s">
        <v>42</v>
      </c>
    </row>
    <row r="2681" spans="1:20" ht="20.100000000000001" customHeight="1" x14ac:dyDescent="0.3">
      <c r="A2681" s="27" t="s">
        <v>9010</v>
      </c>
      <c r="B2681" s="28">
        <v>0</v>
      </c>
      <c r="C2681" s="28">
        <v>1576.3</v>
      </c>
      <c r="D2681" s="28">
        <v>0</v>
      </c>
      <c r="E2681" s="28">
        <v>1576.3</v>
      </c>
      <c r="F2681" s="27" t="s">
        <v>42</v>
      </c>
      <c r="G2681" s="1" t="s">
        <v>2683</v>
      </c>
      <c r="H2681" s="1" t="s">
        <v>7713</v>
      </c>
      <c r="I2681" s="1" t="s">
        <v>8242</v>
      </c>
      <c r="J2681" s="1" t="s">
        <v>42</v>
      </c>
      <c r="K2681" s="1" t="s">
        <v>42</v>
      </c>
      <c r="M2681" s="1" t="s">
        <v>42</v>
      </c>
      <c r="O2681" s="1" t="s">
        <v>42</v>
      </c>
      <c r="P2681" s="1" t="s">
        <v>42</v>
      </c>
      <c r="Q2681" s="1" t="s">
        <v>42</v>
      </c>
      <c r="R2681" s="1" t="s">
        <v>42</v>
      </c>
      <c r="S2681" s="1" t="s">
        <v>42</v>
      </c>
      <c r="T2681" s="1" t="s">
        <v>42</v>
      </c>
    </row>
    <row r="2682" spans="1:20" ht="20.100000000000001" customHeight="1" x14ac:dyDescent="0.3">
      <c r="A2682" s="27" t="s">
        <v>9011</v>
      </c>
      <c r="B2682" s="28">
        <v>0</v>
      </c>
      <c r="C2682" s="28">
        <v>0</v>
      </c>
      <c r="D2682" s="28">
        <v>467.7</v>
      </c>
      <c r="E2682" s="28">
        <v>467.7</v>
      </c>
      <c r="F2682" s="27" t="s">
        <v>42</v>
      </c>
      <c r="G2682" s="1" t="s">
        <v>2683</v>
      </c>
      <c r="H2682" s="1" t="s">
        <v>7713</v>
      </c>
      <c r="I2682" s="1" t="s">
        <v>8244</v>
      </c>
      <c r="J2682" s="1" t="s">
        <v>42</v>
      </c>
      <c r="K2682" s="1" t="s">
        <v>42</v>
      </c>
      <c r="M2682" s="1" t="s">
        <v>42</v>
      </c>
      <c r="O2682" s="1" t="s">
        <v>42</v>
      </c>
      <c r="P2682" s="1" t="s">
        <v>42</v>
      </c>
      <c r="Q2682" s="1" t="s">
        <v>42</v>
      </c>
      <c r="R2682" s="1" t="s">
        <v>42</v>
      </c>
      <c r="S2682" s="1" t="s">
        <v>42</v>
      </c>
      <c r="T2682" s="1" t="s">
        <v>42</v>
      </c>
    </row>
    <row r="2683" spans="1:20" ht="20.100000000000001" customHeight="1" x14ac:dyDescent="0.3">
      <c r="A2683" s="27" t="s">
        <v>7742</v>
      </c>
      <c r="B2683" s="28">
        <v>430.3</v>
      </c>
      <c r="C2683" s="28">
        <v>1576.3</v>
      </c>
      <c r="D2683" s="28">
        <v>467.7</v>
      </c>
      <c r="E2683" s="28">
        <v>2474.3000000000002</v>
      </c>
      <c r="F2683" s="27" t="s">
        <v>42</v>
      </c>
      <c r="G2683" s="1" t="s">
        <v>2683</v>
      </c>
      <c r="H2683" s="1" t="s">
        <v>7713</v>
      </c>
      <c r="I2683" s="1" t="s">
        <v>7743</v>
      </c>
      <c r="J2683" s="1" t="s">
        <v>42</v>
      </c>
      <c r="K2683" s="1" t="s">
        <v>42</v>
      </c>
      <c r="M2683" s="1" t="s">
        <v>42</v>
      </c>
      <c r="O2683" s="1" t="s">
        <v>42</v>
      </c>
      <c r="P2683" s="1" t="s">
        <v>42</v>
      </c>
      <c r="Q2683" s="1" t="s">
        <v>42</v>
      </c>
      <c r="R2683" s="1" t="s">
        <v>42</v>
      </c>
      <c r="S2683" s="1" t="s">
        <v>42</v>
      </c>
      <c r="T2683" s="1" t="s">
        <v>42</v>
      </c>
    </row>
    <row r="2684" spans="1:20" ht="20.100000000000001" customHeight="1" x14ac:dyDescent="0.3">
      <c r="A2684" s="27" t="s">
        <v>7768</v>
      </c>
      <c r="B2684" s="29">
        <v>430</v>
      </c>
      <c r="C2684" s="29">
        <v>1576</v>
      </c>
      <c r="D2684" s="29">
        <v>467</v>
      </c>
      <c r="E2684" s="29">
        <v>2473</v>
      </c>
      <c r="F2684" s="30"/>
    </row>
    <row r="2685" spans="1:20" ht="20.100000000000001" customHeight="1" x14ac:dyDescent="0.3">
      <c r="A2685" s="30"/>
      <c r="B2685" s="30"/>
      <c r="C2685" s="30"/>
      <c r="D2685" s="30"/>
      <c r="E2685" s="30"/>
      <c r="F2685" s="30"/>
    </row>
    <row r="2686" spans="1:20" ht="20.100000000000001" customHeight="1" x14ac:dyDescent="0.3">
      <c r="A2686" s="30" t="s">
        <v>9012</v>
      </c>
      <c r="B2686" s="30"/>
      <c r="C2686" s="30"/>
      <c r="D2686" s="30"/>
      <c r="E2686" s="30"/>
      <c r="F2686" s="27" t="s">
        <v>42</v>
      </c>
      <c r="G2686" s="1" t="s">
        <v>2686</v>
      </c>
      <c r="I2686" s="1" t="s">
        <v>2671</v>
      </c>
      <c r="J2686" s="1" t="s">
        <v>2684</v>
      </c>
      <c r="K2686" s="1" t="s">
        <v>88</v>
      </c>
    </row>
    <row r="2687" spans="1:20" ht="20.100000000000001" customHeight="1" x14ac:dyDescent="0.3">
      <c r="A2687" s="27" t="s">
        <v>42</v>
      </c>
      <c r="B2687" s="28"/>
      <c r="C2687" s="28"/>
      <c r="D2687" s="28"/>
      <c r="E2687" s="28"/>
      <c r="F2687" s="27" t="s">
        <v>42</v>
      </c>
      <c r="G2687" s="1" t="s">
        <v>2686</v>
      </c>
      <c r="H2687" s="1" t="s">
        <v>7711</v>
      </c>
      <c r="I2687" s="1" t="s">
        <v>42</v>
      </c>
      <c r="J2687" s="1" t="s">
        <v>42</v>
      </c>
      <c r="K2687" s="1" t="s">
        <v>42</v>
      </c>
      <c r="L2687">
        <v>1</v>
      </c>
      <c r="M2687" s="1" t="s">
        <v>42</v>
      </c>
      <c r="O2687" s="1" t="s">
        <v>42</v>
      </c>
      <c r="P2687" s="1" t="s">
        <v>42</v>
      </c>
      <c r="Q2687" s="1" t="s">
        <v>42</v>
      </c>
      <c r="R2687" s="1" t="s">
        <v>42</v>
      </c>
      <c r="S2687" s="1" t="s">
        <v>42</v>
      </c>
      <c r="T2687" s="1" t="s">
        <v>42</v>
      </c>
    </row>
    <row r="2688" spans="1:20" ht="20.100000000000001" customHeight="1" x14ac:dyDescent="0.3">
      <c r="A2688" s="27" t="s">
        <v>9013</v>
      </c>
      <c r="B2688" s="28">
        <v>0</v>
      </c>
      <c r="C2688" s="28">
        <v>0</v>
      </c>
      <c r="D2688" s="28">
        <v>0</v>
      </c>
      <c r="E2688" s="28">
        <v>0</v>
      </c>
      <c r="F2688" s="27" t="s">
        <v>42</v>
      </c>
      <c r="G2688" s="1" t="s">
        <v>2686</v>
      </c>
      <c r="H2688" s="1" t="s">
        <v>7713</v>
      </c>
      <c r="I2688" s="1" t="s">
        <v>9014</v>
      </c>
      <c r="J2688" s="1" t="s">
        <v>42</v>
      </c>
      <c r="K2688" s="1" t="s">
        <v>42</v>
      </c>
      <c r="M2688" s="1" t="s">
        <v>42</v>
      </c>
      <c r="O2688" s="1" t="s">
        <v>42</v>
      </c>
      <c r="P2688" s="1" t="s">
        <v>42</v>
      </c>
      <c r="Q2688" s="1" t="s">
        <v>42</v>
      </c>
      <c r="R2688" s="1" t="s">
        <v>42</v>
      </c>
      <c r="S2688" s="1" t="s">
        <v>42</v>
      </c>
      <c r="T2688" s="1" t="s">
        <v>42</v>
      </c>
    </row>
    <row r="2689" spans="1:20" ht="20.100000000000001" customHeight="1" x14ac:dyDescent="0.3">
      <c r="A2689" s="27" t="s">
        <v>7712</v>
      </c>
      <c r="B2689" s="28">
        <v>0</v>
      </c>
      <c r="C2689" s="28">
        <v>0</v>
      </c>
      <c r="D2689" s="28">
        <v>0</v>
      </c>
      <c r="E2689" s="28">
        <v>0</v>
      </c>
      <c r="F2689" s="27" t="s">
        <v>42</v>
      </c>
      <c r="G2689" s="1" t="s">
        <v>2686</v>
      </c>
      <c r="H2689" s="1" t="s">
        <v>7713</v>
      </c>
      <c r="I2689" s="1" t="s">
        <v>42</v>
      </c>
      <c r="J2689" s="1" t="s">
        <v>42</v>
      </c>
      <c r="K2689" s="1" t="s">
        <v>42</v>
      </c>
      <c r="M2689" s="1" t="s">
        <v>42</v>
      </c>
      <c r="O2689" s="1" t="s">
        <v>42</v>
      </c>
      <c r="P2689" s="1" t="s">
        <v>42</v>
      </c>
      <c r="Q2689" s="1" t="s">
        <v>42</v>
      </c>
      <c r="R2689" s="1" t="s">
        <v>42</v>
      </c>
      <c r="S2689" s="1" t="s">
        <v>42</v>
      </c>
      <c r="T2689" s="1" t="s">
        <v>42</v>
      </c>
    </row>
    <row r="2690" spans="1:20" ht="20.100000000000001" customHeight="1" x14ac:dyDescent="0.3">
      <c r="A2690" s="27" t="s">
        <v>9006</v>
      </c>
      <c r="B2690" s="28">
        <v>0</v>
      </c>
      <c r="C2690" s="28">
        <v>0</v>
      </c>
      <c r="D2690" s="28">
        <v>0</v>
      </c>
      <c r="E2690" s="28">
        <v>0</v>
      </c>
      <c r="F2690" s="27" t="s">
        <v>42</v>
      </c>
      <c r="G2690" s="1" t="s">
        <v>2686</v>
      </c>
      <c r="H2690" s="1" t="s">
        <v>7713</v>
      </c>
      <c r="I2690" s="1" t="s">
        <v>9007</v>
      </c>
      <c r="J2690" s="1" t="s">
        <v>42</v>
      </c>
      <c r="K2690" s="1" t="s">
        <v>42</v>
      </c>
      <c r="M2690" s="1" t="s">
        <v>42</v>
      </c>
      <c r="O2690" s="1" t="s">
        <v>42</v>
      </c>
      <c r="P2690" s="1" t="s">
        <v>42</v>
      </c>
      <c r="Q2690" s="1" t="s">
        <v>42</v>
      </c>
      <c r="R2690" s="1" t="s">
        <v>42</v>
      </c>
      <c r="S2690" s="1" t="s">
        <v>42</v>
      </c>
      <c r="T2690" s="1" t="s">
        <v>42</v>
      </c>
    </row>
    <row r="2691" spans="1:20" ht="20.100000000000001" customHeight="1" x14ac:dyDescent="0.3">
      <c r="A2691" s="27" t="s">
        <v>8955</v>
      </c>
      <c r="B2691" s="28">
        <v>0</v>
      </c>
      <c r="C2691" s="28">
        <v>0</v>
      </c>
      <c r="D2691" s="28">
        <v>0</v>
      </c>
      <c r="E2691" s="28">
        <v>0</v>
      </c>
      <c r="F2691" s="27" t="s">
        <v>42</v>
      </c>
      <c r="G2691" s="1" t="s">
        <v>2686</v>
      </c>
      <c r="H2691" s="1" t="s">
        <v>7713</v>
      </c>
      <c r="I2691" s="1" t="s">
        <v>8956</v>
      </c>
      <c r="J2691" s="1" t="s">
        <v>42</v>
      </c>
      <c r="K2691" s="1" t="s">
        <v>42</v>
      </c>
      <c r="M2691" s="1" t="s">
        <v>42</v>
      </c>
      <c r="O2691" s="1" t="s">
        <v>42</v>
      </c>
      <c r="P2691" s="1" t="s">
        <v>42</v>
      </c>
      <c r="Q2691" s="1" t="s">
        <v>42</v>
      </c>
      <c r="R2691" s="1" t="s">
        <v>42</v>
      </c>
      <c r="S2691" s="1" t="s">
        <v>42</v>
      </c>
      <c r="T2691" s="1" t="s">
        <v>42</v>
      </c>
    </row>
    <row r="2692" spans="1:20" ht="20.100000000000001" customHeight="1" x14ac:dyDescent="0.3">
      <c r="A2692" s="27" t="s">
        <v>8957</v>
      </c>
      <c r="B2692" s="28">
        <v>0</v>
      </c>
      <c r="C2692" s="28">
        <v>0</v>
      </c>
      <c r="D2692" s="28">
        <v>0</v>
      </c>
      <c r="E2692" s="28">
        <v>0</v>
      </c>
      <c r="F2692" s="27" t="s">
        <v>42</v>
      </c>
      <c r="G2692" s="1" t="s">
        <v>2686</v>
      </c>
      <c r="H2692" s="1" t="s">
        <v>7713</v>
      </c>
      <c r="I2692" s="1" t="s">
        <v>8958</v>
      </c>
      <c r="J2692" s="1" t="s">
        <v>42</v>
      </c>
      <c r="K2692" s="1" t="s">
        <v>42</v>
      </c>
      <c r="M2692" s="1" t="s">
        <v>42</v>
      </c>
      <c r="O2692" s="1" t="s">
        <v>42</v>
      </c>
      <c r="P2692" s="1" t="s">
        <v>42</v>
      </c>
      <c r="Q2692" s="1" t="s">
        <v>42</v>
      </c>
      <c r="R2692" s="1" t="s">
        <v>42</v>
      </c>
      <c r="S2692" s="1" t="s">
        <v>42</v>
      </c>
      <c r="T2692" s="1" t="s">
        <v>42</v>
      </c>
    </row>
    <row r="2693" spans="1:20" ht="20.100000000000001" customHeight="1" x14ac:dyDescent="0.3">
      <c r="A2693" s="27" t="s">
        <v>8959</v>
      </c>
      <c r="B2693" s="28">
        <v>0</v>
      </c>
      <c r="C2693" s="28">
        <v>0</v>
      </c>
      <c r="D2693" s="28">
        <v>0</v>
      </c>
      <c r="E2693" s="28">
        <v>0</v>
      </c>
      <c r="F2693" s="27" t="s">
        <v>42</v>
      </c>
      <c r="G2693" s="1" t="s">
        <v>2686</v>
      </c>
      <c r="H2693" s="1" t="s">
        <v>7713</v>
      </c>
      <c r="I2693" s="1" t="s">
        <v>8960</v>
      </c>
      <c r="J2693" s="1" t="s">
        <v>42</v>
      </c>
      <c r="K2693" s="1" t="s">
        <v>42</v>
      </c>
      <c r="M2693" s="1" t="s">
        <v>42</v>
      </c>
      <c r="O2693" s="1" t="s">
        <v>42</v>
      </c>
      <c r="P2693" s="1" t="s">
        <v>42</v>
      </c>
      <c r="Q2693" s="1" t="s">
        <v>42</v>
      </c>
      <c r="R2693" s="1" t="s">
        <v>42</v>
      </c>
      <c r="S2693" s="1" t="s">
        <v>42</v>
      </c>
      <c r="T2693" s="1" t="s">
        <v>42</v>
      </c>
    </row>
    <row r="2694" spans="1:20" ht="20.100000000000001" customHeight="1" x14ac:dyDescent="0.3">
      <c r="A2694" s="27" t="s">
        <v>8961</v>
      </c>
      <c r="B2694" s="28">
        <v>0</v>
      </c>
      <c r="C2694" s="28">
        <v>0</v>
      </c>
      <c r="D2694" s="28">
        <v>0</v>
      </c>
      <c r="E2694" s="28">
        <v>0</v>
      </c>
      <c r="F2694" s="27" t="s">
        <v>42</v>
      </c>
      <c r="G2694" s="1" t="s">
        <v>2686</v>
      </c>
      <c r="H2694" s="1" t="s">
        <v>7713</v>
      </c>
      <c r="I2694" s="1" t="s">
        <v>8962</v>
      </c>
      <c r="J2694" s="1" t="s">
        <v>42</v>
      </c>
      <c r="K2694" s="1" t="s">
        <v>42</v>
      </c>
      <c r="M2694" s="1" t="s">
        <v>42</v>
      </c>
      <c r="O2694" s="1" t="s">
        <v>42</v>
      </c>
      <c r="P2694" s="1" t="s">
        <v>42</v>
      </c>
      <c r="Q2694" s="1" t="s">
        <v>42</v>
      </c>
      <c r="R2694" s="1" t="s">
        <v>42</v>
      </c>
      <c r="S2694" s="1" t="s">
        <v>42</v>
      </c>
      <c r="T2694" s="1" t="s">
        <v>42</v>
      </c>
    </row>
    <row r="2695" spans="1:20" ht="20.100000000000001" customHeight="1" x14ac:dyDescent="0.3">
      <c r="A2695" s="27" t="s">
        <v>8963</v>
      </c>
      <c r="B2695" s="28">
        <v>0</v>
      </c>
      <c r="C2695" s="28">
        <v>0</v>
      </c>
      <c r="D2695" s="28">
        <v>0</v>
      </c>
      <c r="E2695" s="28">
        <v>0</v>
      </c>
      <c r="F2695" s="27" t="s">
        <v>42</v>
      </c>
      <c r="G2695" s="1" t="s">
        <v>2686</v>
      </c>
      <c r="H2695" s="1" t="s">
        <v>7713</v>
      </c>
      <c r="I2695" s="1" t="s">
        <v>8964</v>
      </c>
      <c r="J2695" s="1" t="s">
        <v>42</v>
      </c>
      <c r="K2695" s="1" t="s">
        <v>42</v>
      </c>
      <c r="M2695" s="1" t="s">
        <v>42</v>
      </c>
      <c r="O2695" s="1" t="s">
        <v>42</v>
      </c>
      <c r="P2695" s="1" t="s">
        <v>42</v>
      </c>
      <c r="Q2695" s="1" t="s">
        <v>42</v>
      </c>
      <c r="R2695" s="1" t="s">
        <v>42</v>
      </c>
      <c r="S2695" s="1" t="s">
        <v>42</v>
      </c>
      <c r="T2695" s="1" t="s">
        <v>42</v>
      </c>
    </row>
    <row r="2696" spans="1:20" ht="20.100000000000001" customHeight="1" x14ac:dyDescent="0.3">
      <c r="A2696" s="27" t="s">
        <v>9015</v>
      </c>
      <c r="B2696" s="28">
        <v>0</v>
      </c>
      <c r="C2696" s="28">
        <v>0</v>
      </c>
      <c r="D2696" s="28">
        <v>0</v>
      </c>
      <c r="E2696" s="28">
        <v>0</v>
      </c>
      <c r="F2696" s="27" t="s">
        <v>42</v>
      </c>
      <c r="G2696" s="1" t="s">
        <v>2686</v>
      </c>
      <c r="H2696" s="1" t="s">
        <v>7713</v>
      </c>
      <c r="I2696" s="1" t="s">
        <v>8974</v>
      </c>
      <c r="J2696" s="1" t="s">
        <v>42</v>
      </c>
      <c r="K2696" s="1" t="s">
        <v>42</v>
      </c>
      <c r="M2696" s="1" t="s">
        <v>42</v>
      </c>
      <c r="O2696" s="1" t="s">
        <v>42</v>
      </c>
      <c r="P2696" s="1" t="s">
        <v>42</v>
      </c>
      <c r="Q2696" s="1" t="s">
        <v>42</v>
      </c>
      <c r="R2696" s="1" t="s">
        <v>42</v>
      </c>
      <c r="S2696" s="1" t="s">
        <v>42</v>
      </c>
      <c r="T2696" s="1" t="s">
        <v>42</v>
      </c>
    </row>
    <row r="2697" spans="1:20" ht="20.100000000000001" customHeight="1" x14ac:dyDescent="0.3">
      <c r="A2697" s="27" t="s">
        <v>7712</v>
      </c>
      <c r="B2697" s="28">
        <v>0</v>
      </c>
      <c r="C2697" s="28">
        <v>0</v>
      </c>
      <c r="D2697" s="28">
        <v>0</v>
      </c>
      <c r="E2697" s="28">
        <v>0</v>
      </c>
      <c r="F2697" s="27" t="s">
        <v>42</v>
      </c>
      <c r="G2697" s="1" t="s">
        <v>2686</v>
      </c>
      <c r="H2697" s="1" t="s">
        <v>7713</v>
      </c>
      <c r="I2697" s="1" t="s">
        <v>42</v>
      </c>
      <c r="J2697" s="1" t="s">
        <v>42</v>
      </c>
      <c r="K2697" s="1" t="s">
        <v>42</v>
      </c>
      <c r="M2697" s="1" t="s">
        <v>42</v>
      </c>
      <c r="O2697" s="1" t="s">
        <v>42</v>
      </c>
      <c r="P2697" s="1" t="s">
        <v>42</v>
      </c>
      <c r="Q2697" s="1" t="s">
        <v>42</v>
      </c>
      <c r="R2697" s="1" t="s">
        <v>42</v>
      </c>
      <c r="S2697" s="1" t="s">
        <v>42</v>
      </c>
      <c r="T2697" s="1" t="s">
        <v>42</v>
      </c>
    </row>
    <row r="2698" spans="1:20" ht="20.100000000000001" customHeight="1" x14ac:dyDescent="0.3">
      <c r="A2698" s="27" t="s">
        <v>9016</v>
      </c>
      <c r="B2698" s="28">
        <v>387.3</v>
      </c>
      <c r="C2698" s="28">
        <v>0</v>
      </c>
      <c r="D2698" s="28">
        <v>0</v>
      </c>
      <c r="E2698" s="28">
        <v>387.3</v>
      </c>
      <c r="F2698" s="27" t="s">
        <v>42</v>
      </c>
      <c r="G2698" s="1" t="s">
        <v>2686</v>
      </c>
      <c r="H2698" s="1" t="s">
        <v>7713</v>
      </c>
      <c r="I2698" s="1" t="s">
        <v>8240</v>
      </c>
      <c r="J2698" s="1" t="s">
        <v>42</v>
      </c>
      <c r="K2698" s="1" t="s">
        <v>42</v>
      </c>
      <c r="M2698" s="1" t="s">
        <v>42</v>
      </c>
      <c r="O2698" s="1" t="s">
        <v>42</v>
      </c>
      <c r="P2698" s="1" t="s">
        <v>42</v>
      </c>
      <c r="Q2698" s="1" t="s">
        <v>42</v>
      </c>
      <c r="R2698" s="1" t="s">
        <v>42</v>
      </c>
      <c r="S2698" s="1" t="s">
        <v>42</v>
      </c>
      <c r="T2698" s="1" t="s">
        <v>42</v>
      </c>
    </row>
    <row r="2699" spans="1:20" ht="20.100000000000001" customHeight="1" x14ac:dyDescent="0.3">
      <c r="A2699" s="27" t="s">
        <v>9017</v>
      </c>
      <c r="B2699" s="28">
        <v>0</v>
      </c>
      <c r="C2699" s="28">
        <v>1418.7</v>
      </c>
      <c r="D2699" s="28">
        <v>0</v>
      </c>
      <c r="E2699" s="28">
        <v>1418.7</v>
      </c>
      <c r="F2699" s="27" t="s">
        <v>42</v>
      </c>
      <c r="G2699" s="1" t="s">
        <v>2686</v>
      </c>
      <c r="H2699" s="1" t="s">
        <v>7713</v>
      </c>
      <c r="I2699" s="1" t="s">
        <v>8242</v>
      </c>
      <c r="J2699" s="1" t="s">
        <v>42</v>
      </c>
      <c r="K2699" s="1" t="s">
        <v>42</v>
      </c>
      <c r="M2699" s="1" t="s">
        <v>42</v>
      </c>
      <c r="O2699" s="1" t="s">
        <v>42</v>
      </c>
      <c r="P2699" s="1" t="s">
        <v>42</v>
      </c>
      <c r="Q2699" s="1" t="s">
        <v>42</v>
      </c>
      <c r="R2699" s="1" t="s">
        <v>42</v>
      </c>
      <c r="S2699" s="1" t="s">
        <v>42</v>
      </c>
      <c r="T2699" s="1" t="s">
        <v>42</v>
      </c>
    </row>
    <row r="2700" spans="1:20" ht="20.100000000000001" customHeight="1" x14ac:dyDescent="0.3">
      <c r="A2700" s="27" t="s">
        <v>9018</v>
      </c>
      <c r="B2700" s="28">
        <v>0</v>
      </c>
      <c r="C2700" s="28">
        <v>0</v>
      </c>
      <c r="D2700" s="28">
        <v>421</v>
      </c>
      <c r="E2700" s="28">
        <v>421</v>
      </c>
      <c r="F2700" s="27" t="s">
        <v>42</v>
      </c>
      <c r="G2700" s="1" t="s">
        <v>2686</v>
      </c>
      <c r="H2700" s="1" t="s">
        <v>7713</v>
      </c>
      <c r="I2700" s="1" t="s">
        <v>8244</v>
      </c>
      <c r="J2700" s="1" t="s">
        <v>42</v>
      </c>
      <c r="K2700" s="1" t="s">
        <v>42</v>
      </c>
      <c r="M2700" s="1" t="s">
        <v>42</v>
      </c>
      <c r="O2700" s="1" t="s">
        <v>42</v>
      </c>
      <c r="P2700" s="1" t="s">
        <v>42</v>
      </c>
      <c r="Q2700" s="1" t="s">
        <v>42</v>
      </c>
      <c r="R2700" s="1" t="s">
        <v>42</v>
      </c>
      <c r="S2700" s="1" t="s">
        <v>42</v>
      </c>
      <c r="T2700" s="1" t="s">
        <v>42</v>
      </c>
    </row>
    <row r="2701" spans="1:20" ht="20.100000000000001" customHeight="1" x14ac:dyDescent="0.3">
      <c r="A2701" s="27" t="s">
        <v>7742</v>
      </c>
      <c r="B2701" s="28">
        <v>387.3</v>
      </c>
      <c r="C2701" s="28">
        <v>1418.7</v>
      </c>
      <c r="D2701" s="28">
        <v>421</v>
      </c>
      <c r="E2701" s="28">
        <v>2227</v>
      </c>
      <c r="F2701" s="27" t="s">
        <v>42</v>
      </c>
      <c r="G2701" s="1" t="s">
        <v>2686</v>
      </c>
      <c r="H2701" s="1" t="s">
        <v>7713</v>
      </c>
      <c r="I2701" s="1" t="s">
        <v>7743</v>
      </c>
      <c r="J2701" s="1" t="s">
        <v>42</v>
      </c>
      <c r="K2701" s="1" t="s">
        <v>42</v>
      </c>
      <c r="M2701" s="1" t="s">
        <v>42</v>
      </c>
      <c r="O2701" s="1" t="s">
        <v>42</v>
      </c>
      <c r="P2701" s="1" t="s">
        <v>42</v>
      </c>
      <c r="Q2701" s="1" t="s">
        <v>42</v>
      </c>
      <c r="R2701" s="1" t="s">
        <v>42</v>
      </c>
      <c r="S2701" s="1" t="s">
        <v>42</v>
      </c>
      <c r="T2701" s="1" t="s">
        <v>42</v>
      </c>
    </row>
    <row r="2702" spans="1:20" ht="20.100000000000001" customHeight="1" x14ac:dyDescent="0.3">
      <c r="A2702" s="27" t="s">
        <v>7712</v>
      </c>
      <c r="B2702" s="28">
        <v>0</v>
      </c>
      <c r="C2702" s="28">
        <v>0</v>
      </c>
      <c r="D2702" s="28">
        <v>0</v>
      </c>
      <c r="E2702" s="28">
        <v>0</v>
      </c>
      <c r="F2702" s="27" t="s">
        <v>42</v>
      </c>
      <c r="G2702" s="1" t="s">
        <v>2686</v>
      </c>
      <c r="H2702" s="1" t="s">
        <v>7713</v>
      </c>
      <c r="I2702" s="1" t="s">
        <v>42</v>
      </c>
      <c r="J2702" s="1" t="s">
        <v>42</v>
      </c>
      <c r="K2702" s="1" t="s">
        <v>42</v>
      </c>
      <c r="M2702" s="1" t="s">
        <v>42</v>
      </c>
      <c r="O2702" s="1" t="s">
        <v>42</v>
      </c>
      <c r="P2702" s="1" t="s">
        <v>42</v>
      </c>
      <c r="Q2702" s="1" t="s">
        <v>42</v>
      </c>
      <c r="R2702" s="1" t="s">
        <v>42</v>
      </c>
      <c r="S2702" s="1" t="s">
        <v>42</v>
      </c>
      <c r="T2702" s="1" t="s">
        <v>42</v>
      </c>
    </row>
    <row r="2703" spans="1:20" ht="20.100000000000001" customHeight="1" x14ac:dyDescent="0.3">
      <c r="A2703" s="27" t="s">
        <v>8978</v>
      </c>
      <c r="B2703" s="28">
        <v>0</v>
      </c>
      <c r="C2703" s="28">
        <v>0</v>
      </c>
      <c r="D2703" s="28">
        <v>0</v>
      </c>
      <c r="E2703" s="28">
        <v>0</v>
      </c>
      <c r="F2703" s="27" t="s">
        <v>42</v>
      </c>
      <c r="G2703" s="1" t="s">
        <v>2686</v>
      </c>
      <c r="H2703" s="1" t="s">
        <v>7713</v>
      </c>
      <c r="I2703" s="1" t="s">
        <v>8979</v>
      </c>
      <c r="J2703" s="1" t="s">
        <v>42</v>
      </c>
      <c r="K2703" s="1" t="s">
        <v>42</v>
      </c>
      <c r="M2703" s="1" t="s">
        <v>42</v>
      </c>
      <c r="O2703" s="1" t="s">
        <v>42</v>
      </c>
      <c r="P2703" s="1" t="s">
        <v>42</v>
      </c>
      <c r="Q2703" s="1" t="s">
        <v>42</v>
      </c>
      <c r="R2703" s="1" t="s">
        <v>42</v>
      </c>
      <c r="S2703" s="1" t="s">
        <v>42</v>
      </c>
      <c r="T2703" s="1" t="s">
        <v>42</v>
      </c>
    </row>
    <row r="2704" spans="1:20" ht="20.100000000000001" customHeight="1" x14ac:dyDescent="0.3">
      <c r="A2704" s="27" t="s">
        <v>8980</v>
      </c>
      <c r="B2704" s="28">
        <v>0</v>
      </c>
      <c r="C2704" s="28">
        <v>0</v>
      </c>
      <c r="D2704" s="28">
        <v>0</v>
      </c>
      <c r="E2704" s="28">
        <v>0</v>
      </c>
      <c r="F2704" s="27" t="s">
        <v>42</v>
      </c>
      <c r="G2704" s="1" t="s">
        <v>2686</v>
      </c>
      <c r="H2704" s="1" t="s">
        <v>7713</v>
      </c>
      <c r="I2704" s="1" t="s">
        <v>8981</v>
      </c>
      <c r="J2704" s="1" t="s">
        <v>42</v>
      </c>
      <c r="K2704" s="1" t="s">
        <v>42</v>
      </c>
      <c r="M2704" s="1" t="s">
        <v>42</v>
      </c>
      <c r="O2704" s="1" t="s">
        <v>42</v>
      </c>
      <c r="P2704" s="1" t="s">
        <v>42</v>
      </c>
      <c r="Q2704" s="1" t="s">
        <v>42</v>
      </c>
      <c r="R2704" s="1" t="s">
        <v>42</v>
      </c>
      <c r="S2704" s="1" t="s">
        <v>42</v>
      </c>
      <c r="T2704" s="1" t="s">
        <v>42</v>
      </c>
    </row>
    <row r="2705" spans="1:20" ht="20.100000000000001" customHeight="1" x14ac:dyDescent="0.3">
      <c r="A2705" s="27" t="s">
        <v>8982</v>
      </c>
      <c r="B2705" s="28">
        <v>0</v>
      </c>
      <c r="C2705" s="28">
        <v>0</v>
      </c>
      <c r="D2705" s="28">
        <v>0</v>
      </c>
      <c r="E2705" s="28">
        <v>0</v>
      </c>
      <c r="F2705" s="27" t="s">
        <v>42</v>
      </c>
      <c r="G2705" s="1" t="s">
        <v>2686</v>
      </c>
      <c r="H2705" s="1" t="s">
        <v>7713</v>
      </c>
      <c r="I2705" s="1" t="s">
        <v>8983</v>
      </c>
      <c r="J2705" s="1" t="s">
        <v>42</v>
      </c>
      <c r="K2705" s="1" t="s">
        <v>42</v>
      </c>
      <c r="M2705" s="1" t="s">
        <v>42</v>
      </c>
      <c r="O2705" s="1" t="s">
        <v>42</v>
      </c>
      <c r="P2705" s="1" t="s">
        <v>42</v>
      </c>
      <c r="Q2705" s="1" t="s">
        <v>42</v>
      </c>
      <c r="R2705" s="1" t="s">
        <v>42</v>
      </c>
      <c r="S2705" s="1" t="s">
        <v>42</v>
      </c>
      <c r="T2705" s="1" t="s">
        <v>42</v>
      </c>
    </row>
    <row r="2706" spans="1:20" ht="20.100000000000001" customHeight="1" x14ac:dyDescent="0.3">
      <c r="A2706" s="27" t="s">
        <v>8984</v>
      </c>
      <c r="B2706" s="28">
        <v>0</v>
      </c>
      <c r="C2706" s="28">
        <v>0</v>
      </c>
      <c r="D2706" s="28">
        <v>0</v>
      </c>
      <c r="E2706" s="28">
        <v>0</v>
      </c>
      <c r="F2706" s="27" t="s">
        <v>42</v>
      </c>
      <c r="G2706" s="1" t="s">
        <v>2686</v>
      </c>
      <c r="H2706" s="1" t="s">
        <v>7713</v>
      </c>
      <c r="I2706" s="1" t="s">
        <v>8985</v>
      </c>
      <c r="J2706" s="1" t="s">
        <v>42</v>
      </c>
      <c r="K2706" s="1" t="s">
        <v>42</v>
      </c>
      <c r="M2706" s="1" t="s">
        <v>42</v>
      </c>
      <c r="O2706" s="1" t="s">
        <v>42</v>
      </c>
      <c r="P2706" s="1" t="s">
        <v>42</v>
      </c>
      <c r="Q2706" s="1" t="s">
        <v>42</v>
      </c>
      <c r="R2706" s="1" t="s">
        <v>42</v>
      </c>
      <c r="S2706" s="1" t="s">
        <v>42</v>
      </c>
      <c r="T2706" s="1" t="s">
        <v>42</v>
      </c>
    </row>
    <row r="2707" spans="1:20" ht="20.100000000000001" customHeight="1" x14ac:dyDescent="0.3">
      <c r="A2707" s="27" t="s">
        <v>7712</v>
      </c>
      <c r="B2707" s="28">
        <v>0</v>
      </c>
      <c r="C2707" s="28">
        <v>0</v>
      </c>
      <c r="D2707" s="28">
        <v>0</v>
      </c>
      <c r="E2707" s="28">
        <v>0</v>
      </c>
      <c r="F2707" s="27" t="s">
        <v>42</v>
      </c>
      <c r="G2707" s="1" t="s">
        <v>2686</v>
      </c>
      <c r="H2707" s="1" t="s">
        <v>7713</v>
      </c>
      <c r="I2707" s="1" t="s">
        <v>42</v>
      </c>
      <c r="J2707" s="1" t="s">
        <v>42</v>
      </c>
      <c r="K2707" s="1" t="s">
        <v>42</v>
      </c>
      <c r="M2707" s="1" t="s">
        <v>42</v>
      </c>
      <c r="O2707" s="1" t="s">
        <v>42</v>
      </c>
      <c r="P2707" s="1" t="s">
        <v>42</v>
      </c>
      <c r="Q2707" s="1" t="s">
        <v>42</v>
      </c>
      <c r="R2707" s="1" t="s">
        <v>42</v>
      </c>
      <c r="S2707" s="1" t="s">
        <v>42</v>
      </c>
      <c r="T2707" s="1" t="s">
        <v>42</v>
      </c>
    </row>
    <row r="2708" spans="1:20" ht="20.100000000000001" customHeight="1" x14ac:dyDescent="0.3">
      <c r="A2708" s="27" t="s">
        <v>8986</v>
      </c>
      <c r="B2708" s="28">
        <v>0</v>
      </c>
      <c r="C2708" s="28">
        <v>0</v>
      </c>
      <c r="D2708" s="28">
        <v>0</v>
      </c>
      <c r="E2708" s="28">
        <v>0</v>
      </c>
      <c r="F2708" s="27" t="s">
        <v>42</v>
      </c>
      <c r="G2708" s="1" t="s">
        <v>2686</v>
      </c>
      <c r="H2708" s="1" t="s">
        <v>7713</v>
      </c>
      <c r="I2708" s="1" t="s">
        <v>8987</v>
      </c>
      <c r="J2708" s="1" t="s">
        <v>42</v>
      </c>
      <c r="K2708" s="1" t="s">
        <v>42</v>
      </c>
      <c r="M2708" s="1" t="s">
        <v>42</v>
      </c>
      <c r="O2708" s="1" t="s">
        <v>42</v>
      </c>
      <c r="P2708" s="1" t="s">
        <v>42</v>
      </c>
      <c r="Q2708" s="1" t="s">
        <v>42</v>
      </c>
      <c r="R2708" s="1" t="s">
        <v>42</v>
      </c>
      <c r="S2708" s="1" t="s">
        <v>42</v>
      </c>
      <c r="T2708" s="1" t="s">
        <v>42</v>
      </c>
    </row>
    <row r="2709" spans="1:20" ht="20.100000000000001" customHeight="1" x14ac:dyDescent="0.3">
      <c r="A2709" s="27" t="s">
        <v>8988</v>
      </c>
      <c r="B2709" s="28">
        <v>0</v>
      </c>
      <c r="C2709" s="28">
        <v>6281.1</v>
      </c>
      <c r="D2709" s="28">
        <v>0</v>
      </c>
      <c r="E2709" s="28">
        <v>6281.1</v>
      </c>
      <c r="F2709" s="27" t="s">
        <v>42</v>
      </c>
      <c r="G2709" s="1" t="s">
        <v>2686</v>
      </c>
      <c r="H2709" s="1" t="s">
        <v>7713</v>
      </c>
      <c r="I2709" s="1" t="s">
        <v>8989</v>
      </c>
      <c r="J2709" s="1" t="s">
        <v>42</v>
      </c>
      <c r="K2709" s="1" t="s">
        <v>42</v>
      </c>
      <c r="M2709" s="1" t="s">
        <v>42</v>
      </c>
      <c r="O2709" s="1" t="s">
        <v>42</v>
      </c>
      <c r="P2709" s="1" t="s">
        <v>42</v>
      </c>
      <c r="Q2709" s="1" t="s">
        <v>42</v>
      </c>
      <c r="R2709" s="1" t="s">
        <v>42</v>
      </c>
      <c r="S2709" s="1" t="s">
        <v>42</v>
      </c>
      <c r="T2709" s="1" t="s">
        <v>42</v>
      </c>
    </row>
    <row r="2710" spans="1:20" ht="20.100000000000001" customHeight="1" x14ac:dyDescent="0.3">
      <c r="A2710" s="27" t="s">
        <v>7742</v>
      </c>
      <c r="B2710" s="28">
        <v>0</v>
      </c>
      <c r="C2710" s="28">
        <v>6281.1</v>
      </c>
      <c r="D2710" s="28">
        <v>0</v>
      </c>
      <c r="E2710" s="28">
        <v>6281.1</v>
      </c>
      <c r="F2710" s="27" t="s">
        <v>42</v>
      </c>
      <c r="G2710" s="1" t="s">
        <v>2686</v>
      </c>
      <c r="H2710" s="1" t="s">
        <v>7713</v>
      </c>
      <c r="I2710" s="1" t="s">
        <v>7743</v>
      </c>
      <c r="J2710" s="1" t="s">
        <v>42</v>
      </c>
      <c r="K2710" s="1" t="s">
        <v>42</v>
      </c>
      <c r="M2710" s="1" t="s">
        <v>42</v>
      </c>
      <c r="O2710" s="1" t="s">
        <v>42</v>
      </c>
      <c r="P2710" s="1" t="s">
        <v>42</v>
      </c>
      <c r="Q2710" s="1" t="s">
        <v>42</v>
      </c>
      <c r="R2710" s="1" t="s">
        <v>42</v>
      </c>
      <c r="S2710" s="1" t="s">
        <v>42</v>
      </c>
      <c r="T2710" s="1" t="s">
        <v>42</v>
      </c>
    </row>
    <row r="2711" spans="1:20" ht="20.100000000000001" customHeight="1" x14ac:dyDescent="0.3">
      <c r="A2711" s="27" t="s">
        <v>7768</v>
      </c>
      <c r="B2711" s="29">
        <v>387</v>
      </c>
      <c r="C2711" s="29">
        <v>7699</v>
      </c>
      <c r="D2711" s="29">
        <v>421</v>
      </c>
      <c r="E2711" s="29">
        <v>8507</v>
      </c>
      <c r="F2711" s="30"/>
    </row>
    <row r="2712" spans="1:20" ht="20.100000000000001" customHeight="1" x14ac:dyDescent="0.3">
      <c r="A2712" s="30"/>
      <c r="B2712" s="30"/>
      <c r="C2712" s="30"/>
      <c r="D2712" s="30"/>
      <c r="E2712" s="30"/>
      <c r="F2712" s="30"/>
    </row>
    <row r="2713" spans="1:20" ht="20.100000000000001" customHeight="1" x14ac:dyDescent="0.3">
      <c r="A2713" s="30" t="s">
        <v>9019</v>
      </c>
      <c r="B2713" s="30"/>
      <c r="C2713" s="30"/>
      <c r="D2713" s="30"/>
      <c r="E2713" s="30"/>
      <c r="F2713" s="27" t="s">
        <v>42</v>
      </c>
      <c r="G2713" s="1" t="s">
        <v>2689</v>
      </c>
      <c r="I2713" s="1" t="s">
        <v>2671</v>
      </c>
      <c r="J2713" s="1" t="s">
        <v>2687</v>
      </c>
      <c r="K2713" s="1" t="s">
        <v>88</v>
      </c>
    </row>
    <row r="2714" spans="1:20" ht="20.100000000000001" customHeight="1" x14ac:dyDescent="0.3">
      <c r="A2714" s="27" t="s">
        <v>42</v>
      </c>
      <c r="B2714" s="28"/>
      <c r="C2714" s="28"/>
      <c r="D2714" s="28"/>
      <c r="E2714" s="28"/>
      <c r="F2714" s="27" t="s">
        <v>42</v>
      </c>
      <c r="G2714" s="1" t="s">
        <v>2689</v>
      </c>
      <c r="H2714" s="1" t="s">
        <v>7711</v>
      </c>
      <c r="I2714" s="1" t="s">
        <v>42</v>
      </c>
      <c r="J2714" s="1" t="s">
        <v>42</v>
      </c>
      <c r="K2714" s="1" t="s">
        <v>42</v>
      </c>
      <c r="L2714">
        <v>1</v>
      </c>
      <c r="M2714" s="1" t="s">
        <v>42</v>
      </c>
      <c r="O2714" s="1" t="s">
        <v>42</v>
      </c>
      <c r="P2714" s="1" t="s">
        <v>42</v>
      </c>
      <c r="Q2714" s="1" t="s">
        <v>42</v>
      </c>
      <c r="R2714" s="1" t="s">
        <v>42</v>
      </c>
      <c r="S2714" s="1" t="s">
        <v>42</v>
      </c>
      <c r="T2714" s="1" t="s">
        <v>42</v>
      </c>
    </row>
    <row r="2715" spans="1:20" ht="20.100000000000001" customHeight="1" x14ac:dyDescent="0.3">
      <c r="A2715" s="27" t="s">
        <v>9020</v>
      </c>
      <c r="B2715" s="28">
        <v>0</v>
      </c>
      <c r="C2715" s="28">
        <v>0</v>
      </c>
      <c r="D2715" s="28">
        <v>0</v>
      </c>
      <c r="E2715" s="28">
        <v>0</v>
      </c>
      <c r="F2715" s="27" t="s">
        <v>42</v>
      </c>
      <c r="G2715" s="1" t="s">
        <v>2689</v>
      </c>
      <c r="H2715" s="1" t="s">
        <v>7713</v>
      </c>
      <c r="I2715" s="1" t="s">
        <v>9021</v>
      </c>
      <c r="J2715" s="1" t="s">
        <v>42</v>
      </c>
      <c r="K2715" s="1" t="s">
        <v>42</v>
      </c>
      <c r="M2715" s="1" t="s">
        <v>42</v>
      </c>
      <c r="O2715" s="1" t="s">
        <v>42</v>
      </c>
      <c r="P2715" s="1" t="s">
        <v>42</v>
      </c>
      <c r="Q2715" s="1" t="s">
        <v>42</v>
      </c>
      <c r="R2715" s="1" t="s">
        <v>42</v>
      </c>
      <c r="S2715" s="1" t="s">
        <v>42</v>
      </c>
      <c r="T2715" s="1" t="s">
        <v>42</v>
      </c>
    </row>
    <row r="2716" spans="1:20" ht="20.100000000000001" customHeight="1" x14ac:dyDescent="0.3">
      <c r="A2716" s="27" t="s">
        <v>7712</v>
      </c>
      <c r="B2716" s="28">
        <v>0</v>
      </c>
      <c r="C2716" s="28">
        <v>0</v>
      </c>
      <c r="D2716" s="28">
        <v>0</v>
      </c>
      <c r="E2716" s="28">
        <v>0</v>
      </c>
      <c r="F2716" s="27" t="s">
        <v>42</v>
      </c>
      <c r="G2716" s="1" t="s">
        <v>2689</v>
      </c>
      <c r="H2716" s="1" t="s">
        <v>7713</v>
      </c>
      <c r="I2716" s="1" t="s">
        <v>42</v>
      </c>
      <c r="J2716" s="1" t="s">
        <v>42</v>
      </c>
      <c r="K2716" s="1" t="s">
        <v>42</v>
      </c>
      <c r="M2716" s="1" t="s">
        <v>42</v>
      </c>
      <c r="O2716" s="1" t="s">
        <v>42</v>
      </c>
      <c r="P2716" s="1" t="s">
        <v>42</v>
      </c>
      <c r="Q2716" s="1" t="s">
        <v>42</v>
      </c>
      <c r="R2716" s="1" t="s">
        <v>42</v>
      </c>
      <c r="S2716" s="1" t="s">
        <v>42</v>
      </c>
      <c r="T2716" s="1" t="s">
        <v>42</v>
      </c>
    </row>
    <row r="2717" spans="1:20" ht="20.100000000000001" customHeight="1" x14ac:dyDescent="0.3">
      <c r="A2717" s="27" t="s">
        <v>9006</v>
      </c>
      <c r="B2717" s="28">
        <v>0</v>
      </c>
      <c r="C2717" s="28">
        <v>0</v>
      </c>
      <c r="D2717" s="28">
        <v>0</v>
      </c>
      <c r="E2717" s="28">
        <v>0</v>
      </c>
      <c r="F2717" s="27" t="s">
        <v>42</v>
      </c>
      <c r="G2717" s="1" t="s">
        <v>2689</v>
      </c>
      <c r="H2717" s="1" t="s">
        <v>7713</v>
      </c>
      <c r="I2717" s="1" t="s">
        <v>9007</v>
      </c>
      <c r="J2717" s="1" t="s">
        <v>42</v>
      </c>
      <c r="K2717" s="1" t="s">
        <v>42</v>
      </c>
      <c r="M2717" s="1" t="s">
        <v>42</v>
      </c>
      <c r="O2717" s="1" t="s">
        <v>42</v>
      </c>
      <c r="P2717" s="1" t="s">
        <v>42</v>
      </c>
      <c r="Q2717" s="1" t="s">
        <v>42</v>
      </c>
      <c r="R2717" s="1" t="s">
        <v>42</v>
      </c>
      <c r="S2717" s="1" t="s">
        <v>42</v>
      </c>
      <c r="T2717" s="1" t="s">
        <v>42</v>
      </c>
    </row>
    <row r="2718" spans="1:20" ht="20.100000000000001" customHeight="1" x14ac:dyDescent="0.3">
      <c r="A2718" s="27" t="s">
        <v>8955</v>
      </c>
      <c r="B2718" s="28">
        <v>0</v>
      </c>
      <c r="C2718" s="28">
        <v>0</v>
      </c>
      <c r="D2718" s="28">
        <v>0</v>
      </c>
      <c r="E2718" s="28">
        <v>0</v>
      </c>
      <c r="F2718" s="27" t="s">
        <v>42</v>
      </c>
      <c r="G2718" s="1" t="s">
        <v>2689</v>
      </c>
      <c r="H2718" s="1" t="s">
        <v>7713</v>
      </c>
      <c r="I2718" s="1" t="s">
        <v>8956</v>
      </c>
      <c r="J2718" s="1" t="s">
        <v>42</v>
      </c>
      <c r="K2718" s="1" t="s">
        <v>42</v>
      </c>
      <c r="M2718" s="1" t="s">
        <v>42</v>
      </c>
      <c r="O2718" s="1" t="s">
        <v>42</v>
      </c>
      <c r="P2718" s="1" t="s">
        <v>42</v>
      </c>
      <c r="Q2718" s="1" t="s">
        <v>42</v>
      </c>
      <c r="R2718" s="1" t="s">
        <v>42</v>
      </c>
      <c r="S2718" s="1" t="s">
        <v>42</v>
      </c>
      <c r="T2718" s="1" t="s">
        <v>42</v>
      </c>
    </row>
    <row r="2719" spans="1:20" ht="20.100000000000001" customHeight="1" x14ac:dyDescent="0.3">
      <c r="A2719" s="27" t="s">
        <v>8957</v>
      </c>
      <c r="B2719" s="28">
        <v>0</v>
      </c>
      <c r="C2719" s="28">
        <v>0</v>
      </c>
      <c r="D2719" s="28">
        <v>0</v>
      </c>
      <c r="E2719" s="28">
        <v>0</v>
      </c>
      <c r="F2719" s="27" t="s">
        <v>42</v>
      </c>
      <c r="G2719" s="1" t="s">
        <v>2689</v>
      </c>
      <c r="H2719" s="1" t="s">
        <v>7713</v>
      </c>
      <c r="I2719" s="1" t="s">
        <v>8958</v>
      </c>
      <c r="J2719" s="1" t="s">
        <v>42</v>
      </c>
      <c r="K2719" s="1" t="s">
        <v>42</v>
      </c>
      <c r="M2719" s="1" t="s">
        <v>42</v>
      </c>
      <c r="O2719" s="1" t="s">
        <v>42</v>
      </c>
      <c r="P2719" s="1" t="s">
        <v>42</v>
      </c>
      <c r="Q2719" s="1" t="s">
        <v>42</v>
      </c>
      <c r="R2719" s="1" t="s">
        <v>42</v>
      </c>
      <c r="S2719" s="1" t="s">
        <v>42</v>
      </c>
      <c r="T2719" s="1" t="s">
        <v>42</v>
      </c>
    </row>
    <row r="2720" spans="1:20" ht="20.100000000000001" customHeight="1" x14ac:dyDescent="0.3">
      <c r="A2720" s="27" t="s">
        <v>8959</v>
      </c>
      <c r="B2720" s="28">
        <v>0</v>
      </c>
      <c r="C2720" s="28">
        <v>0</v>
      </c>
      <c r="D2720" s="28">
        <v>0</v>
      </c>
      <c r="E2720" s="28">
        <v>0</v>
      </c>
      <c r="F2720" s="27" t="s">
        <v>42</v>
      </c>
      <c r="G2720" s="1" t="s">
        <v>2689</v>
      </c>
      <c r="H2720" s="1" t="s">
        <v>7713</v>
      </c>
      <c r="I2720" s="1" t="s">
        <v>8960</v>
      </c>
      <c r="J2720" s="1" t="s">
        <v>42</v>
      </c>
      <c r="K2720" s="1" t="s">
        <v>42</v>
      </c>
      <c r="M2720" s="1" t="s">
        <v>42</v>
      </c>
      <c r="O2720" s="1" t="s">
        <v>42</v>
      </c>
      <c r="P2720" s="1" t="s">
        <v>42</v>
      </c>
      <c r="Q2720" s="1" t="s">
        <v>42</v>
      </c>
      <c r="R2720" s="1" t="s">
        <v>42</v>
      </c>
      <c r="S2720" s="1" t="s">
        <v>42</v>
      </c>
      <c r="T2720" s="1" t="s">
        <v>42</v>
      </c>
    </row>
    <row r="2721" spans="1:20" ht="20.100000000000001" customHeight="1" x14ac:dyDescent="0.3">
      <c r="A2721" s="27" t="s">
        <v>8961</v>
      </c>
      <c r="B2721" s="28">
        <v>0</v>
      </c>
      <c r="C2721" s="28">
        <v>0</v>
      </c>
      <c r="D2721" s="28">
        <v>0</v>
      </c>
      <c r="E2721" s="28">
        <v>0</v>
      </c>
      <c r="F2721" s="27" t="s">
        <v>42</v>
      </c>
      <c r="G2721" s="1" t="s">
        <v>2689</v>
      </c>
      <c r="H2721" s="1" t="s">
        <v>7713</v>
      </c>
      <c r="I2721" s="1" t="s">
        <v>8962</v>
      </c>
      <c r="J2721" s="1" t="s">
        <v>42</v>
      </c>
      <c r="K2721" s="1" t="s">
        <v>42</v>
      </c>
      <c r="M2721" s="1" t="s">
        <v>42</v>
      </c>
      <c r="O2721" s="1" t="s">
        <v>42</v>
      </c>
      <c r="P2721" s="1" t="s">
        <v>42</v>
      </c>
      <c r="Q2721" s="1" t="s">
        <v>42</v>
      </c>
      <c r="R2721" s="1" t="s">
        <v>42</v>
      </c>
      <c r="S2721" s="1" t="s">
        <v>42</v>
      </c>
      <c r="T2721" s="1" t="s">
        <v>42</v>
      </c>
    </row>
    <row r="2722" spans="1:20" ht="20.100000000000001" customHeight="1" x14ac:dyDescent="0.3">
      <c r="A2722" s="27" t="s">
        <v>8963</v>
      </c>
      <c r="B2722" s="28">
        <v>0</v>
      </c>
      <c r="C2722" s="28">
        <v>0</v>
      </c>
      <c r="D2722" s="28">
        <v>0</v>
      </c>
      <c r="E2722" s="28">
        <v>0</v>
      </c>
      <c r="F2722" s="27" t="s">
        <v>42</v>
      </c>
      <c r="G2722" s="1" t="s">
        <v>2689</v>
      </c>
      <c r="H2722" s="1" t="s">
        <v>7713</v>
      </c>
      <c r="I2722" s="1" t="s">
        <v>8964</v>
      </c>
      <c r="J2722" s="1" t="s">
        <v>42</v>
      </c>
      <c r="K2722" s="1" t="s">
        <v>42</v>
      </c>
      <c r="M2722" s="1" t="s">
        <v>42</v>
      </c>
      <c r="O2722" s="1" t="s">
        <v>42</v>
      </c>
      <c r="P2722" s="1" t="s">
        <v>42</v>
      </c>
      <c r="Q2722" s="1" t="s">
        <v>42</v>
      </c>
      <c r="R2722" s="1" t="s">
        <v>42</v>
      </c>
      <c r="S2722" s="1" t="s">
        <v>42</v>
      </c>
      <c r="T2722" s="1" t="s">
        <v>42</v>
      </c>
    </row>
    <row r="2723" spans="1:20" ht="20.100000000000001" customHeight="1" x14ac:dyDescent="0.3">
      <c r="A2723" s="27" t="s">
        <v>9022</v>
      </c>
      <c r="B2723" s="28">
        <v>0</v>
      </c>
      <c r="C2723" s="28">
        <v>0</v>
      </c>
      <c r="D2723" s="28">
        <v>0</v>
      </c>
      <c r="E2723" s="28">
        <v>0</v>
      </c>
      <c r="F2723" s="27" t="s">
        <v>42</v>
      </c>
      <c r="G2723" s="1" t="s">
        <v>2689</v>
      </c>
      <c r="H2723" s="1" t="s">
        <v>7713</v>
      </c>
      <c r="I2723" s="1" t="s">
        <v>8994</v>
      </c>
      <c r="J2723" s="1" t="s">
        <v>42</v>
      </c>
      <c r="K2723" s="1" t="s">
        <v>42</v>
      </c>
      <c r="M2723" s="1" t="s">
        <v>42</v>
      </c>
      <c r="O2723" s="1" t="s">
        <v>42</v>
      </c>
      <c r="P2723" s="1" t="s">
        <v>42</v>
      </c>
      <c r="Q2723" s="1" t="s">
        <v>42</v>
      </c>
      <c r="R2723" s="1" t="s">
        <v>42</v>
      </c>
      <c r="S2723" s="1" t="s">
        <v>42</v>
      </c>
      <c r="T2723" s="1" t="s">
        <v>42</v>
      </c>
    </row>
    <row r="2724" spans="1:20" ht="20.100000000000001" customHeight="1" x14ac:dyDescent="0.3">
      <c r="A2724" s="27" t="s">
        <v>7712</v>
      </c>
      <c r="B2724" s="28">
        <v>0</v>
      </c>
      <c r="C2724" s="28">
        <v>0</v>
      </c>
      <c r="D2724" s="28">
        <v>0</v>
      </c>
      <c r="E2724" s="28">
        <v>0</v>
      </c>
      <c r="F2724" s="27" t="s">
        <v>42</v>
      </c>
      <c r="G2724" s="1" t="s">
        <v>2689</v>
      </c>
      <c r="H2724" s="1" t="s">
        <v>7713</v>
      </c>
      <c r="I2724" s="1" t="s">
        <v>42</v>
      </c>
      <c r="J2724" s="1" t="s">
        <v>42</v>
      </c>
      <c r="K2724" s="1" t="s">
        <v>42</v>
      </c>
      <c r="M2724" s="1" t="s">
        <v>42</v>
      </c>
      <c r="O2724" s="1" t="s">
        <v>42</v>
      </c>
      <c r="P2724" s="1" t="s">
        <v>42</v>
      </c>
      <c r="Q2724" s="1" t="s">
        <v>42</v>
      </c>
      <c r="R2724" s="1" t="s">
        <v>42</v>
      </c>
      <c r="S2724" s="1" t="s">
        <v>42</v>
      </c>
      <c r="T2724" s="1" t="s">
        <v>42</v>
      </c>
    </row>
    <row r="2725" spans="1:20" ht="20.100000000000001" customHeight="1" x14ac:dyDescent="0.3">
      <c r="A2725" s="27" t="s">
        <v>9023</v>
      </c>
      <c r="B2725" s="28">
        <v>301.2</v>
      </c>
      <c r="C2725" s="28">
        <v>0</v>
      </c>
      <c r="D2725" s="28">
        <v>0</v>
      </c>
      <c r="E2725" s="28">
        <v>301.2</v>
      </c>
      <c r="F2725" s="27" t="s">
        <v>42</v>
      </c>
      <c r="G2725" s="1" t="s">
        <v>2689</v>
      </c>
      <c r="H2725" s="1" t="s">
        <v>7713</v>
      </c>
      <c r="I2725" s="1" t="s">
        <v>8240</v>
      </c>
      <c r="J2725" s="1" t="s">
        <v>42</v>
      </c>
      <c r="K2725" s="1" t="s">
        <v>42</v>
      </c>
      <c r="M2725" s="1" t="s">
        <v>42</v>
      </c>
      <c r="O2725" s="1" t="s">
        <v>42</v>
      </c>
      <c r="P2725" s="1" t="s">
        <v>42</v>
      </c>
      <c r="Q2725" s="1" t="s">
        <v>42</v>
      </c>
      <c r="R2725" s="1" t="s">
        <v>42</v>
      </c>
      <c r="S2725" s="1" t="s">
        <v>42</v>
      </c>
      <c r="T2725" s="1" t="s">
        <v>42</v>
      </c>
    </row>
    <row r="2726" spans="1:20" ht="20.100000000000001" customHeight="1" x14ac:dyDescent="0.3">
      <c r="A2726" s="27" t="s">
        <v>9024</v>
      </c>
      <c r="B2726" s="28">
        <v>0</v>
      </c>
      <c r="C2726" s="28">
        <v>1103.4000000000001</v>
      </c>
      <c r="D2726" s="28">
        <v>0</v>
      </c>
      <c r="E2726" s="28">
        <v>1103.4000000000001</v>
      </c>
      <c r="F2726" s="27" t="s">
        <v>42</v>
      </c>
      <c r="G2726" s="1" t="s">
        <v>2689</v>
      </c>
      <c r="H2726" s="1" t="s">
        <v>7713</v>
      </c>
      <c r="I2726" s="1" t="s">
        <v>8242</v>
      </c>
      <c r="J2726" s="1" t="s">
        <v>42</v>
      </c>
      <c r="K2726" s="1" t="s">
        <v>42</v>
      </c>
      <c r="M2726" s="1" t="s">
        <v>42</v>
      </c>
      <c r="O2726" s="1" t="s">
        <v>42</v>
      </c>
      <c r="P2726" s="1" t="s">
        <v>42</v>
      </c>
      <c r="Q2726" s="1" t="s">
        <v>42</v>
      </c>
      <c r="R2726" s="1" t="s">
        <v>42</v>
      </c>
      <c r="S2726" s="1" t="s">
        <v>42</v>
      </c>
      <c r="T2726" s="1" t="s">
        <v>42</v>
      </c>
    </row>
    <row r="2727" spans="1:20" ht="20.100000000000001" customHeight="1" x14ac:dyDescent="0.3">
      <c r="A2727" s="27" t="s">
        <v>9025</v>
      </c>
      <c r="B2727" s="28">
        <v>0</v>
      </c>
      <c r="C2727" s="28">
        <v>0</v>
      </c>
      <c r="D2727" s="28">
        <v>327.39999999999998</v>
      </c>
      <c r="E2727" s="28">
        <v>327.39999999999998</v>
      </c>
      <c r="F2727" s="27" t="s">
        <v>42</v>
      </c>
      <c r="G2727" s="1" t="s">
        <v>2689</v>
      </c>
      <c r="H2727" s="1" t="s">
        <v>7713</v>
      </c>
      <c r="I2727" s="1" t="s">
        <v>8244</v>
      </c>
      <c r="J2727" s="1" t="s">
        <v>42</v>
      </c>
      <c r="K2727" s="1" t="s">
        <v>42</v>
      </c>
      <c r="M2727" s="1" t="s">
        <v>42</v>
      </c>
      <c r="O2727" s="1" t="s">
        <v>42</v>
      </c>
      <c r="P2727" s="1" t="s">
        <v>42</v>
      </c>
      <c r="Q2727" s="1" t="s">
        <v>42</v>
      </c>
      <c r="R2727" s="1" t="s">
        <v>42</v>
      </c>
      <c r="S2727" s="1" t="s">
        <v>42</v>
      </c>
      <c r="T2727" s="1" t="s">
        <v>42</v>
      </c>
    </row>
    <row r="2728" spans="1:20" ht="20.100000000000001" customHeight="1" x14ac:dyDescent="0.3">
      <c r="A2728" s="27" t="s">
        <v>7742</v>
      </c>
      <c r="B2728" s="28">
        <v>301.2</v>
      </c>
      <c r="C2728" s="28">
        <v>1103.4000000000001</v>
      </c>
      <c r="D2728" s="28">
        <v>327.39999999999998</v>
      </c>
      <c r="E2728" s="28">
        <v>1732</v>
      </c>
      <c r="F2728" s="27" t="s">
        <v>42</v>
      </c>
      <c r="G2728" s="1" t="s">
        <v>2689</v>
      </c>
      <c r="H2728" s="1" t="s">
        <v>7713</v>
      </c>
      <c r="I2728" s="1" t="s">
        <v>7743</v>
      </c>
      <c r="J2728" s="1" t="s">
        <v>42</v>
      </c>
      <c r="K2728" s="1" t="s">
        <v>42</v>
      </c>
      <c r="M2728" s="1" t="s">
        <v>42</v>
      </c>
      <c r="O2728" s="1" t="s">
        <v>42</v>
      </c>
      <c r="P2728" s="1" t="s">
        <v>42</v>
      </c>
      <c r="Q2728" s="1" t="s">
        <v>42</v>
      </c>
      <c r="R2728" s="1" t="s">
        <v>42</v>
      </c>
      <c r="S2728" s="1" t="s">
        <v>42</v>
      </c>
      <c r="T2728" s="1" t="s">
        <v>42</v>
      </c>
    </row>
    <row r="2729" spans="1:20" ht="20.100000000000001" customHeight="1" x14ac:dyDescent="0.3">
      <c r="A2729" s="27" t="s">
        <v>7712</v>
      </c>
      <c r="B2729" s="28">
        <v>0</v>
      </c>
      <c r="C2729" s="28">
        <v>0</v>
      </c>
      <c r="D2729" s="28">
        <v>0</v>
      </c>
      <c r="E2729" s="28">
        <v>0</v>
      </c>
      <c r="F2729" s="27" t="s">
        <v>42</v>
      </c>
      <c r="G2729" s="1" t="s">
        <v>2689</v>
      </c>
      <c r="H2729" s="1" t="s">
        <v>7713</v>
      </c>
      <c r="I2729" s="1" t="s">
        <v>42</v>
      </c>
      <c r="J2729" s="1" t="s">
        <v>42</v>
      </c>
      <c r="K2729" s="1" t="s">
        <v>42</v>
      </c>
      <c r="M2729" s="1" t="s">
        <v>42</v>
      </c>
      <c r="O2729" s="1" t="s">
        <v>42</v>
      </c>
      <c r="P2729" s="1" t="s">
        <v>42</v>
      </c>
      <c r="Q2729" s="1" t="s">
        <v>42</v>
      </c>
      <c r="R2729" s="1" t="s">
        <v>42</v>
      </c>
      <c r="S2729" s="1" t="s">
        <v>42</v>
      </c>
      <c r="T2729" s="1" t="s">
        <v>42</v>
      </c>
    </row>
    <row r="2730" spans="1:20" ht="20.100000000000001" customHeight="1" x14ac:dyDescent="0.3">
      <c r="A2730" s="27" t="s">
        <v>8998</v>
      </c>
      <c r="B2730" s="28">
        <v>0</v>
      </c>
      <c r="C2730" s="28">
        <v>0</v>
      </c>
      <c r="D2730" s="28">
        <v>0</v>
      </c>
      <c r="E2730" s="28">
        <v>0</v>
      </c>
      <c r="F2730" s="27" t="s">
        <v>42</v>
      </c>
      <c r="G2730" s="1" t="s">
        <v>2689</v>
      </c>
      <c r="H2730" s="1" t="s">
        <v>7713</v>
      </c>
      <c r="I2730" s="1" t="s">
        <v>8999</v>
      </c>
      <c r="J2730" s="1" t="s">
        <v>42</v>
      </c>
      <c r="K2730" s="1" t="s">
        <v>42</v>
      </c>
      <c r="M2730" s="1" t="s">
        <v>42</v>
      </c>
      <c r="O2730" s="1" t="s">
        <v>42</v>
      </c>
      <c r="P2730" s="1" t="s">
        <v>42</v>
      </c>
      <c r="Q2730" s="1" t="s">
        <v>42</v>
      </c>
      <c r="R2730" s="1" t="s">
        <v>42</v>
      </c>
      <c r="S2730" s="1" t="s">
        <v>42</v>
      </c>
      <c r="T2730" s="1" t="s">
        <v>42</v>
      </c>
    </row>
    <row r="2731" spans="1:20" ht="20.100000000000001" customHeight="1" x14ac:dyDescent="0.3">
      <c r="A2731" s="27" t="s">
        <v>8980</v>
      </c>
      <c r="B2731" s="28">
        <v>0</v>
      </c>
      <c r="C2731" s="28">
        <v>0</v>
      </c>
      <c r="D2731" s="28">
        <v>0</v>
      </c>
      <c r="E2731" s="28">
        <v>0</v>
      </c>
      <c r="F2731" s="27" t="s">
        <v>42</v>
      </c>
      <c r="G2731" s="1" t="s">
        <v>2689</v>
      </c>
      <c r="H2731" s="1" t="s">
        <v>7713</v>
      </c>
      <c r="I2731" s="1" t="s">
        <v>8981</v>
      </c>
      <c r="J2731" s="1" t="s">
        <v>42</v>
      </c>
      <c r="K2731" s="1" t="s">
        <v>42</v>
      </c>
      <c r="M2731" s="1" t="s">
        <v>42</v>
      </c>
      <c r="O2731" s="1" t="s">
        <v>42</v>
      </c>
      <c r="P2731" s="1" t="s">
        <v>42</v>
      </c>
      <c r="Q2731" s="1" t="s">
        <v>42</v>
      </c>
      <c r="R2731" s="1" t="s">
        <v>42</v>
      </c>
      <c r="S2731" s="1" t="s">
        <v>42</v>
      </c>
      <c r="T2731" s="1" t="s">
        <v>42</v>
      </c>
    </row>
    <row r="2732" spans="1:20" ht="20.100000000000001" customHeight="1" x14ac:dyDescent="0.3">
      <c r="A2732" s="27" t="s">
        <v>8982</v>
      </c>
      <c r="B2732" s="28">
        <v>0</v>
      </c>
      <c r="C2732" s="28">
        <v>0</v>
      </c>
      <c r="D2732" s="28">
        <v>0</v>
      </c>
      <c r="E2732" s="28">
        <v>0</v>
      </c>
      <c r="F2732" s="27" t="s">
        <v>42</v>
      </c>
      <c r="G2732" s="1" t="s">
        <v>2689</v>
      </c>
      <c r="H2732" s="1" t="s">
        <v>7713</v>
      </c>
      <c r="I2732" s="1" t="s">
        <v>8983</v>
      </c>
      <c r="J2732" s="1" t="s">
        <v>42</v>
      </c>
      <c r="K2732" s="1" t="s">
        <v>42</v>
      </c>
      <c r="M2732" s="1" t="s">
        <v>42</v>
      </c>
      <c r="O2732" s="1" t="s">
        <v>42</v>
      </c>
      <c r="P2732" s="1" t="s">
        <v>42</v>
      </c>
      <c r="Q2732" s="1" t="s">
        <v>42</v>
      </c>
      <c r="R2732" s="1" t="s">
        <v>42</v>
      </c>
      <c r="S2732" s="1" t="s">
        <v>42</v>
      </c>
      <c r="T2732" s="1" t="s">
        <v>42</v>
      </c>
    </row>
    <row r="2733" spans="1:20" ht="20.100000000000001" customHeight="1" x14ac:dyDescent="0.3">
      <c r="A2733" s="27" t="s">
        <v>9000</v>
      </c>
      <c r="B2733" s="28">
        <v>0</v>
      </c>
      <c r="C2733" s="28">
        <v>0</v>
      </c>
      <c r="D2733" s="28">
        <v>0</v>
      </c>
      <c r="E2733" s="28">
        <v>0</v>
      </c>
      <c r="F2733" s="27" t="s">
        <v>42</v>
      </c>
      <c r="G2733" s="1" t="s">
        <v>2689</v>
      </c>
      <c r="H2733" s="1" t="s">
        <v>7713</v>
      </c>
      <c r="I2733" s="1" t="s">
        <v>9001</v>
      </c>
      <c r="J2733" s="1" t="s">
        <v>42</v>
      </c>
      <c r="K2733" s="1" t="s">
        <v>42</v>
      </c>
      <c r="M2733" s="1" t="s">
        <v>42</v>
      </c>
      <c r="O2733" s="1" t="s">
        <v>42</v>
      </c>
      <c r="P2733" s="1" t="s">
        <v>42</v>
      </c>
      <c r="Q2733" s="1" t="s">
        <v>42</v>
      </c>
      <c r="R2733" s="1" t="s">
        <v>42</v>
      </c>
      <c r="S2733" s="1" t="s">
        <v>42</v>
      </c>
      <c r="T2733" s="1" t="s">
        <v>42</v>
      </c>
    </row>
    <row r="2734" spans="1:20" ht="20.100000000000001" customHeight="1" x14ac:dyDescent="0.3">
      <c r="A2734" s="27" t="s">
        <v>7712</v>
      </c>
      <c r="B2734" s="28">
        <v>0</v>
      </c>
      <c r="C2734" s="28">
        <v>0</v>
      </c>
      <c r="D2734" s="28">
        <v>0</v>
      </c>
      <c r="E2734" s="28">
        <v>0</v>
      </c>
      <c r="F2734" s="27" t="s">
        <v>42</v>
      </c>
      <c r="G2734" s="1" t="s">
        <v>2689</v>
      </c>
      <c r="H2734" s="1" t="s">
        <v>7713</v>
      </c>
      <c r="I2734" s="1" t="s">
        <v>42</v>
      </c>
      <c r="J2734" s="1" t="s">
        <v>42</v>
      </c>
      <c r="K2734" s="1" t="s">
        <v>42</v>
      </c>
      <c r="M2734" s="1" t="s">
        <v>42</v>
      </c>
      <c r="O2734" s="1" t="s">
        <v>42</v>
      </c>
      <c r="P2734" s="1" t="s">
        <v>42</v>
      </c>
      <c r="Q2734" s="1" t="s">
        <v>42</v>
      </c>
      <c r="R2734" s="1" t="s">
        <v>42</v>
      </c>
      <c r="S2734" s="1" t="s">
        <v>42</v>
      </c>
      <c r="T2734" s="1" t="s">
        <v>42</v>
      </c>
    </row>
    <row r="2735" spans="1:20" ht="20.100000000000001" customHeight="1" x14ac:dyDescent="0.3">
      <c r="A2735" s="27" t="s">
        <v>8986</v>
      </c>
      <c r="B2735" s="28">
        <v>0</v>
      </c>
      <c r="C2735" s="28">
        <v>0</v>
      </c>
      <c r="D2735" s="28">
        <v>0</v>
      </c>
      <c r="E2735" s="28">
        <v>0</v>
      </c>
      <c r="F2735" s="27" t="s">
        <v>42</v>
      </c>
      <c r="G2735" s="1" t="s">
        <v>2689</v>
      </c>
      <c r="H2735" s="1" t="s">
        <v>7713</v>
      </c>
      <c r="I2735" s="1" t="s">
        <v>8987</v>
      </c>
      <c r="J2735" s="1" t="s">
        <v>42</v>
      </c>
      <c r="K2735" s="1" t="s">
        <v>42</v>
      </c>
      <c r="M2735" s="1" t="s">
        <v>42</v>
      </c>
      <c r="O2735" s="1" t="s">
        <v>42</v>
      </c>
      <c r="P2735" s="1" t="s">
        <v>42</v>
      </c>
      <c r="Q2735" s="1" t="s">
        <v>42</v>
      </c>
      <c r="R2735" s="1" t="s">
        <v>42</v>
      </c>
      <c r="S2735" s="1" t="s">
        <v>42</v>
      </c>
      <c r="T2735" s="1" t="s">
        <v>42</v>
      </c>
    </row>
    <row r="2736" spans="1:20" ht="20.100000000000001" customHeight="1" x14ac:dyDescent="0.3">
      <c r="A2736" s="27" t="s">
        <v>9002</v>
      </c>
      <c r="B2736" s="28">
        <v>0</v>
      </c>
      <c r="C2736" s="28">
        <v>18843.5</v>
      </c>
      <c r="D2736" s="28">
        <v>0</v>
      </c>
      <c r="E2736" s="28">
        <v>18843.5</v>
      </c>
      <c r="F2736" s="27" t="s">
        <v>42</v>
      </c>
      <c r="G2736" s="1" t="s">
        <v>2689</v>
      </c>
      <c r="H2736" s="1" t="s">
        <v>7713</v>
      </c>
      <c r="I2736" s="1" t="s">
        <v>8989</v>
      </c>
      <c r="J2736" s="1" t="s">
        <v>42</v>
      </c>
      <c r="K2736" s="1" t="s">
        <v>42</v>
      </c>
      <c r="M2736" s="1" t="s">
        <v>42</v>
      </c>
      <c r="O2736" s="1" t="s">
        <v>42</v>
      </c>
      <c r="P2736" s="1" t="s">
        <v>42</v>
      </c>
      <c r="Q2736" s="1" t="s">
        <v>42</v>
      </c>
      <c r="R2736" s="1" t="s">
        <v>42</v>
      </c>
      <c r="S2736" s="1" t="s">
        <v>42</v>
      </c>
      <c r="T2736" s="1" t="s">
        <v>42</v>
      </c>
    </row>
    <row r="2737" spans="1:20" ht="20.100000000000001" customHeight="1" x14ac:dyDescent="0.3">
      <c r="A2737" s="27" t="s">
        <v>7742</v>
      </c>
      <c r="B2737" s="28">
        <v>0</v>
      </c>
      <c r="C2737" s="28">
        <v>18843.5</v>
      </c>
      <c r="D2737" s="28">
        <v>0</v>
      </c>
      <c r="E2737" s="28">
        <v>18843.5</v>
      </c>
      <c r="F2737" s="27" t="s">
        <v>42</v>
      </c>
      <c r="G2737" s="1" t="s">
        <v>2689</v>
      </c>
      <c r="H2737" s="1" t="s">
        <v>7713</v>
      </c>
      <c r="I2737" s="1" t="s">
        <v>7743</v>
      </c>
      <c r="J2737" s="1" t="s">
        <v>42</v>
      </c>
      <c r="K2737" s="1" t="s">
        <v>42</v>
      </c>
      <c r="M2737" s="1" t="s">
        <v>42</v>
      </c>
      <c r="O2737" s="1" t="s">
        <v>42</v>
      </c>
      <c r="P2737" s="1" t="s">
        <v>42</v>
      </c>
      <c r="Q2737" s="1" t="s">
        <v>42</v>
      </c>
      <c r="R2737" s="1" t="s">
        <v>42</v>
      </c>
      <c r="S2737" s="1" t="s">
        <v>42</v>
      </c>
      <c r="T2737" s="1" t="s">
        <v>42</v>
      </c>
    </row>
    <row r="2738" spans="1:20" ht="20.100000000000001" customHeight="1" x14ac:dyDescent="0.3">
      <c r="A2738" s="27" t="s">
        <v>7768</v>
      </c>
      <c r="B2738" s="29">
        <v>301</v>
      </c>
      <c r="C2738" s="29">
        <v>19946</v>
      </c>
      <c r="D2738" s="29">
        <v>327</v>
      </c>
      <c r="E2738" s="29">
        <v>20574</v>
      </c>
      <c r="F2738" s="30"/>
    </row>
    <row r="2739" spans="1:20" ht="20.100000000000001" customHeight="1" x14ac:dyDescent="0.3">
      <c r="A2739" s="30"/>
      <c r="B2739" s="30"/>
      <c r="C2739" s="30"/>
      <c r="D2739" s="30"/>
      <c r="E2739" s="30"/>
      <c r="F2739" s="30"/>
    </row>
    <row r="2740" spans="1:20" ht="20.100000000000001" customHeight="1" x14ac:dyDescent="0.3">
      <c r="A2740" s="30" t="s">
        <v>9026</v>
      </c>
      <c r="B2740" s="30"/>
      <c r="C2740" s="30"/>
      <c r="D2740" s="30"/>
      <c r="E2740" s="30"/>
      <c r="F2740" s="27" t="s">
        <v>42</v>
      </c>
      <c r="G2740" s="1" t="s">
        <v>2692</v>
      </c>
      <c r="I2740" s="1" t="s">
        <v>2671</v>
      </c>
      <c r="J2740" s="1" t="s">
        <v>2690</v>
      </c>
      <c r="K2740" s="1" t="s">
        <v>88</v>
      </c>
    </row>
    <row r="2741" spans="1:20" ht="20.100000000000001" customHeight="1" x14ac:dyDescent="0.3">
      <c r="A2741" s="27" t="s">
        <v>42</v>
      </c>
      <c r="B2741" s="28"/>
      <c r="C2741" s="28"/>
      <c r="D2741" s="28"/>
      <c r="E2741" s="28"/>
      <c r="F2741" s="27" t="s">
        <v>42</v>
      </c>
      <c r="G2741" s="1" t="s">
        <v>2692</v>
      </c>
      <c r="H2741" s="1" t="s">
        <v>7711</v>
      </c>
      <c r="I2741" s="1" t="s">
        <v>42</v>
      </c>
      <c r="J2741" s="1" t="s">
        <v>42</v>
      </c>
      <c r="K2741" s="1" t="s">
        <v>42</v>
      </c>
      <c r="L2741">
        <v>1</v>
      </c>
      <c r="M2741" s="1" t="s">
        <v>42</v>
      </c>
      <c r="O2741" s="1" t="s">
        <v>42</v>
      </c>
      <c r="P2741" s="1" t="s">
        <v>42</v>
      </c>
      <c r="Q2741" s="1" t="s">
        <v>42</v>
      </c>
      <c r="R2741" s="1" t="s">
        <v>42</v>
      </c>
      <c r="S2741" s="1" t="s">
        <v>42</v>
      </c>
      <c r="T2741" s="1" t="s">
        <v>42</v>
      </c>
    </row>
    <row r="2742" spans="1:20" ht="20.100000000000001" customHeight="1" x14ac:dyDescent="0.3">
      <c r="A2742" s="27" t="s">
        <v>9027</v>
      </c>
      <c r="B2742" s="28">
        <v>0</v>
      </c>
      <c r="C2742" s="28">
        <v>0</v>
      </c>
      <c r="D2742" s="28">
        <v>0</v>
      </c>
      <c r="E2742" s="28">
        <v>0</v>
      </c>
      <c r="F2742" s="27" t="s">
        <v>42</v>
      </c>
      <c r="G2742" s="1" t="s">
        <v>2692</v>
      </c>
      <c r="H2742" s="1" t="s">
        <v>7713</v>
      </c>
      <c r="I2742" s="1" t="s">
        <v>9028</v>
      </c>
      <c r="J2742" s="1" t="s">
        <v>42</v>
      </c>
      <c r="K2742" s="1" t="s">
        <v>42</v>
      </c>
      <c r="M2742" s="1" t="s">
        <v>42</v>
      </c>
      <c r="O2742" s="1" t="s">
        <v>42</v>
      </c>
      <c r="P2742" s="1" t="s">
        <v>42</v>
      </c>
      <c r="Q2742" s="1" t="s">
        <v>42</v>
      </c>
      <c r="R2742" s="1" t="s">
        <v>42</v>
      </c>
      <c r="S2742" s="1" t="s">
        <v>42</v>
      </c>
      <c r="T2742" s="1" t="s">
        <v>42</v>
      </c>
    </row>
    <row r="2743" spans="1:20" ht="20.100000000000001" customHeight="1" x14ac:dyDescent="0.3">
      <c r="A2743" s="27" t="s">
        <v>7712</v>
      </c>
      <c r="B2743" s="28">
        <v>0</v>
      </c>
      <c r="C2743" s="28">
        <v>0</v>
      </c>
      <c r="D2743" s="28">
        <v>0</v>
      </c>
      <c r="E2743" s="28">
        <v>0</v>
      </c>
      <c r="F2743" s="27" t="s">
        <v>42</v>
      </c>
      <c r="G2743" s="1" t="s">
        <v>2692</v>
      </c>
      <c r="H2743" s="1" t="s">
        <v>7713</v>
      </c>
      <c r="I2743" s="1" t="s">
        <v>7712</v>
      </c>
      <c r="J2743" s="1" t="s">
        <v>42</v>
      </c>
      <c r="K2743" s="1" t="s">
        <v>42</v>
      </c>
      <c r="M2743" s="1" t="s">
        <v>42</v>
      </c>
      <c r="O2743" s="1" t="s">
        <v>42</v>
      </c>
      <c r="P2743" s="1" t="s">
        <v>42</v>
      </c>
      <c r="Q2743" s="1" t="s">
        <v>42</v>
      </c>
      <c r="R2743" s="1" t="s">
        <v>42</v>
      </c>
      <c r="S2743" s="1" t="s">
        <v>42</v>
      </c>
      <c r="T2743" s="1" t="s">
        <v>42</v>
      </c>
    </row>
    <row r="2744" spans="1:20" ht="20.100000000000001" customHeight="1" x14ac:dyDescent="0.3">
      <c r="A2744" s="27" t="s">
        <v>9029</v>
      </c>
      <c r="B2744" s="28">
        <v>0</v>
      </c>
      <c r="C2744" s="28">
        <v>0</v>
      </c>
      <c r="D2744" s="28">
        <v>0</v>
      </c>
      <c r="E2744" s="28">
        <v>0</v>
      </c>
      <c r="F2744" s="27" t="s">
        <v>42</v>
      </c>
      <c r="G2744" s="1" t="s">
        <v>2692</v>
      </c>
      <c r="H2744" s="1" t="s">
        <v>7713</v>
      </c>
      <c r="I2744" s="1" t="s">
        <v>9030</v>
      </c>
      <c r="J2744" s="1" t="s">
        <v>42</v>
      </c>
      <c r="K2744" s="1" t="s">
        <v>42</v>
      </c>
      <c r="M2744" s="1" t="s">
        <v>42</v>
      </c>
      <c r="O2744" s="1" t="s">
        <v>42</v>
      </c>
      <c r="P2744" s="1" t="s">
        <v>42</v>
      </c>
      <c r="Q2744" s="1" t="s">
        <v>42</v>
      </c>
      <c r="R2744" s="1" t="s">
        <v>42</v>
      </c>
      <c r="S2744" s="1" t="s">
        <v>42</v>
      </c>
      <c r="T2744" s="1" t="s">
        <v>42</v>
      </c>
    </row>
    <row r="2745" spans="1:20" ht="20.100000000000001" customHeight="1" x14ac:dyDescent="0.3">
      <c r="A2745" s="27" t="s">
        <v>8955</v>
      </c>
      <c r="B2745" s="28">
        <v>0</v>
      </c>
      <c r="C2745" s="28">
        <v>0</v>
      </c>
      <c r="D2745" s="28">
        <v>0</v>
      </c>
      <c r="E2745" s="28">
        <v>0</v>
      </c>
      <c r="F2745" s="27" t="s">
        <v>42</v>
      </c>
      <c r="G2745" s="1" t="s">
        <v>2692</v>
      </c>
      <c r="H2745" s="1" t="s">
        <v>7713</v>
      </c>
      <c r="I2745" s="1" t="s">
        <v>8956</v>
      </c>
      <c r="J2745" s="1" t="s">
        <v>42</v>
      </c>
      <c r="K2745" s="1" t="s">
        <v>42</v>
      </c>
      <c r="M2745" s="1" t="s">
        <v>42</v>
      </c>
      <c r="O2745" s="1" t="s">
        <v>42</v>
      </c>
      <c r="P2745" s="1" t="s">
        <v>42</v>
      </c>
      <c r="Q2745" s="1" t="s">
        <v>42</v>
      </c>
      <c r="R2745" s="1" t="s">
        <v>42</v>
      </c>
      <c r="S2745" s="1" t="s">
        <v>42</v>
      </c>
      <c r="T2745" s="1" t="s">
        <v>42</v>
      </c>
    </row>
    <row r="2746" spans="1:20" ht="20.100000000000001" customHeight="1" x14ac:dyDescent="0.3">
      <c r="A2746" s="27" t="s">
        <v>8957</v>
      </c>
      <c r="B2746" s="28">
        <v>0</v>
      </c>
      <c r="C2746" s="28">
        <v>0</v>
      </c>
      <c r="D2746" s="28">
        <v>0</v>
      </c>
      <c r="E2746" s="28">
        <v>0</v>
      </c>
      <c r="F2746" s="27" t="s">
        <v>42</v>
      </c>
      <c r="G2746" s="1" t="s">
        <v>2692</v>
      </c>
      <c r="H2746" s="1" t="s">
        <v>7713</v>
      </c>
      <c r="I2746" s="1" t="s">
        <v>8958</v>
      </c>
      <c r="J2746" s="1" t="s">
        <v>42</v>
      </c>
      <c r="K2746" s="1" t="s">
        <v>42</v>
      </c>
      <c r="M2746" s="1" t="s">
        <v>42</v>
      </c>
      <c r="O2746" s="1" t="s">
        <v>42</v>
      </c>
      <c r="P2746" s="1" t="s">
        <v>42</v>
      </c>
      <c r="Q2746" s="1" t="s">
        <v>42</v>
      </c>
      <c r="R2746" s="1" t="s">
        <v>42</v>
      </c>
      <c r="S2746" s="1" t="s">
        <v>42</v>
      </c>
      <c r="T2746" s="1" t="s">
        <v>42</v>
      </c>
    </row>
    <row r="2747" spans="1:20" ht="20.100000000000001" customHeight="1" x14ac:dyDescent="0.3">
      <c r="A2747" s="27" t="s">
        <v>8959</v>
      </c>
      <c r="B2747" s="28">
        <v>0</v>
      </c>
      <c r="C2747" s="28">
        <v>0</v>
      </c>
      <c r="D2747" s="28">
        <v>0</v>
      </c>
      <c r="E2747" s="28">
        <v>0</v>
      </c>
      <c r="F2747" s="27" t="s">
        <v>42</v>
      </c>
      <c r="G2747" s="1" t="s">
        <v>2692</v>
      </c>
      <c r="H2747" s="1" t="s">
        <v>7713</v>
      </c>
      <c r="I2747" s="1" t="s">
        <v>8960</v>
      </c>
      <c r="J2747" s="1" t="s">
        <v>42</v>
      </c>
      <c r="K2747" s="1" t="s">
        <v>42</v>
      </c>
      <c r="M2747" s="1" t="s">
        <v>42</v>
      </c>
      <c r="O2747" s="1" t="s">
        <v>42</v>
      </c>
      <c r="P2747" s="1" t="s">
        <v>42</v>
      </c>
      <c r="Q2747" s="1" t="s">
        <v>42</v>
      </c>
      <c r="R2747" s="1" t="s">
        <v>42</v>
      </c>
      <c r="S2747" s="1" t="s">
        <v>42</v>
      </c>
      <c r="T2747" s="1" t="s">
        <v>42</v>
      </c>
    </row>
    <row r="2748" spans="1:20" ht="20.100000000000001" customHeight="1" x14ac:dyDescent="0.3">
      <c r="A2748" s="27" t="s">
        <v>8961</v>
      </c>
      <c r="B2748" s="28">
        <v>0</v>
      </c>
      <c r="C2748" s="28">
        <v>0</v>
      </c>
      <c r="D2748" s="28">
        <v>0</v>
      </c>
      <c r="E2748" s="28">
        <v>0</v>
      </c>
      <c r="F2748" s="27" t="s">
        <v>42</v>
      </c>
      <c r="G2748" s="1" t="s">
        <v>2692</v>
      </c>
      <c r="H2748" s="1" t="s">
        <v>7713</v>
      </c>
      <c r="I2748" s="1" t="s">
        <v>8962</v>
      </c>
      <c r="J2748" s="1" t="s">
        <v>42</v>
      </c>
      <c r="K2748" s="1" t="s">
        <v>42</v>
      </c>
      <c r="M2748" s="1" t="s">
        <v>42</v>
      </c>
      <c r="O2748" s="1" t="s">
        <v>42</v>
      </c>
      <c r="P2748" s="1" t="s">
        <v>42</v>
      </c>
      <c r="Q2748" s="1" t="s">
        <v>42</v>
      </c>
      <c r="R2748" s="1" t="s">
        <v>42</v>
      </c>
      <c r="S2748" s="1" t="s">
        <v>42</v>
      </c>
      <c r="T2748" s="1" t="s">
        <v>42</v>
      </c>
    </row>
    <row r="2749" spans="1:20" ht="20.100000000000001" customHeight="1" x14ac:dyDescent="0.3">
      <c r="A2749" s="27" t="s">
        <v>9031</v>
      </c>
      <c r="B2749" s="28">
        <v>0</v>
      </c>
      <c r="C2749" s="28">
        <v>0</v>
      </c>
      <c r="D2749" s="28">
        <v>0</v>
      </c>
      <c r="E2749" s="28">
        <v>0</v>
      </c>
      <c r="F2749" s="27" t="s">
        <v>42</v>
      </c>
      <c r="G2749" s="1" t="s">
        <v>2692</v>
      </c>
      <c r="H2749" s="1" t="s">
        <v>7713</v>
      </c>
      <c r="I2749" s="1" t="s">
        <v>9032</v>
      </c>
      <c r="J2749" s="1" t="s">
        <v>42</v>
      </c>
      <c r="K2749" s="1" t="s">
        <v>42</v>
      </c>
      <c r="M2749" s="1" t="s">
        <v>42</v>
      </c>
      <c r="O2749" s="1" t="s">
        <v>42</v>
      </c>
      <c r="P2749" s="1" t="s">
        <v>42</v>
      </c>
      <c r="Q2749" s="1" t="s">
        <v>42</v>
      </c>
      <c r="R2749" s="1" t="s">
        <v>42</v>
      </c>
      <c r="S2749" s="1" t="s">
        <v>42</v>
      </c>
      <c r="T2749" s="1" t="s">
        <v>42</v>
      </c>
    </row>
    <row r="2750" spans="1:20" ht="20.100000000000001" customHeight="1" x14ac:dyDescent="0.3">
      <c r="A2750" s="27" t="s">
        <v>9033</v>
      </c>
      <c r="B2750" s="28">
        <v>0</v>
      </c>
      <c r="C2750" s="28">
        <v>0</v>
      </c>
      <c r="D2750" s="28">
        <v>0</v>
      </c>
      <c r="E2750" s="28">
        <v>0</v>
      </c>
      <c r="F2750" s="27" t="s">
        <v>42</v>
      </c>
      <c r="G2750" s="1" t="s">
        <v>2692</v>
      </c>
      <c r="H2750" s="1" t="s">
        <v>7713</v>
      </c>
      <c r="I2750" s="1" t="s">
        <v>8966</v>
      </c>
      <c r="J2750" s="1" t="s">
        <v>42</v>
      </c>
      <c r="K2750" s="1" t="s">
        <v>42</v>
      </c>
      <c r="M2750" s="1" t="s">
        <v>42</v>
      </c>
      <c r="O2750" s="1" t="s">
        <v>42</v>
      </c>
      <c r="P2750" s="1" t="s">
        <v>42</v>
      </c>
      <c r="Q2750" s="1" t="s">
        <v>42</v>
      </c>
      <c r="R2750" s="1" t="s">
        <v>42</v>
      </c>
      <c r="S2750" s="1" t="s">
        <v>42</v>
      </c>
      <c r="T2750" s="1" t="s">
        <v>42</v>
      </c>
    </row>
    <row r="2751" spans="1:20" ht="20.100000000000001" customHeight="1" x14ac:dyDescent="0.3">
      <c r="A2751" s="27" t="s">
        <v>7712</v>
      </c>
      <c r="B2751" s="28">
        <v>0</v>
      </c>
      <c r="C2751" s="28">
        <v>0</v>
      </c>
      <c r="D2751" s="28">
        <v>0</v>
      </c>
      <c r="E2751" s="28">
        <v>0</v>
      </c>
      <c r="F2751" s="27" t="s">
        <v>42</v>
      </c>
      <c r="G2751" s="1" t="s">
        <v>2692</v>
      </c>
      <c r="H2751" s="1" t="s">
        <v>7713</v>
      </c>
      <c r="I2751" s="1" t="s">
        <v>42</v>
      </c>
      <c r="J2751" s="1" t="s">
        <v>42</v>
      </c>
      <c r="K2751" s="1" t="s">
        <v>42</v>
      </c>
      <c r="M2751" s="1" t="s">
        <v>42</v>
      </c>
      <c r="O2751" s="1" t="s">
        <v>42</v>
      </c>
      <c r="P2751" s="1" t="s">
        <v>42</v>
      </c>
      <c r="Q2751" s="1" t="s">
        <v>42</v>
      </c>
      <c r="R2751" s="1" t="s">
        <v>42</v>
      </c>
      <c r="S2751" s="1" t="s">
        <v>42</v>
      </c>
      <c r="T2751" s="1" t="s">
        <v>42</v>
      </c>
    </row>
    <row r="2752" spans="1:20" ht="20.100000000000001" customHeight="1" x14ac:dyDescent="0.3">
      <c r="A2752" s="27" t="s">
        <v>9034</v>
      </c>
      <c r="B2752" s="28">
        <v>320.10000000000002</v>
      </c>
      <c r="C2752" s="28">
        <v>0</v>
      </c>
      <c r="D2752" s="28">
        <v>0</v>
      </c>
      <c r="E2752" s="28">
        <v>320.10000000000002</v>
      </c>
      <c r="F2752" s="27" t="s">
        <v>42</v>
      </c>
      <c r="G2752" s="1" t="s">
        <v>2692</v>
      </c>
      <c r="H2752" s="1" t="s">
        <v>7713</v>
      </c>
      <c r="I2752" s="1" t="s">
        <v>9035</v>
      </c>
      <c r="J2752" s="1" t="s">
        <v>42</v>
      </c>
      <c r="K2752" s="1" t="s">
        <v>42</v>
      </c>
      <c r="M2752" s="1" t="s">
        <v>42</v>
      </c>
      <c r="O2752" s="1" t="s">
        <v>42</v>
      </c>
      <c r="P2752" s="1" t="s">
        <v>42</v>
      </c>
      <c r="Q2752" s="1" t="s">
        <v>42</v>
      </c>
      <c r="R2752" s="1" t="s">
        <v>42</v>
      </c>
      <c r="S2752" s="1" t="s">
        <v>42</v>
      </c>
      <c r="T2752" s="1" t="s">
        <v>42</v>
      </c>
    </row>
    <row r="2753" spans="1:20" ht="20.100000000000001" customHeight="1" x14ac:dyDescent="0.3">
      <c r="A2753" s="27" t="s">
        <v>9036</v>
      </c>
      <c r="B2753" s="28">
        <v>0</v>
      </c>
      <c r="C2753" s="28">
        <v>1000.8</v>
      </c>
      <c r="D2753" s="28">
        <v>0</v>
      </c>
      <c r="E2753" s="28">
        <v>1000.8</v>
      </c>
      <c r="F2753" s="27" t="s">
        <v>42</v>
      </c>
      <c r="G2753" s="1" t="s">
        <v>2692</v>
      </c>
      <c r="H2753" s="1" t="s">
        <v>7713</v>
      </c>
      <c r="I2753" s="1" t="s">
        <v>9037</v>
      </c>
      <c r="J2753" s="1" t="s">
        <v>42</v>
      </c>
      <c r="K2753" s="1" t="s">
        <v>42</v>
      </c>
      <c r="M2753" s="1" t="s">
        <v>42</v>
      </c>
      <c r="O2753" s="1" t="s">
        <v>42</v>
      </c>
      <c r="P2753" s="1" t="s">
        <v>42</v>
      </c>
      <c r="Q2753" s="1" t="s">
        <v>42</v>
      </c>
      <c r="R2753" s="1" t="s">
        <v>42</v>
      </c>
      <c r="S2753" s="1" t="s">
        <v>42</v>
      </c>
      <c r="T2753" s="1" t="s">
        <v>42</v>
      </c>
    </row>
    <row r="2754" spans="1:20" ht="20.100000000000001" customHeight="1" x14ac:dyDescent="0.3">
      <c r="A2754" s="27" t="s">
        <v>9038</v>
      </c>
      <c r="B2754" s="28">
        <v>0</v>
      </c>
      <c r="C2754" s="28">
        <v>0</v>
      </c>
      <c r="D2754" s="28">
        <v>416.3</v>
      </c>
      <c r="E2754" s="28">
        <v>416.3</v>
      </c>
      <c r="F2754" s="27" t="s">
        <v>42</v>
      </c>
      <c r="G2754" s="1" t="s">
        <v>2692</v>
      </c>
      <c r="H2754" s="1" t="s">
        <v>7713</v>
      </c>
      <c r="I2754" s="1" t="s">
        <v>9039</v>
      </c>
      <c r="J2754" s="1" t="s">
        <v>42</v>
      </c>
      <c r="K2754" s="1" t="s">
        <v>42</v>
      </c>
      <c r="M2754" s="1" t="s">
        <v>42</v>
      </c>
      <c r="O2754" s="1" t="s">
        <v>42</v>
      </c>
      <c r="P2754" s="1" t="s">
        <v>42</v>
      </c>
      <c r="Q2754" s="1" t="s">
        <v>42</v>
      </c>
      <c r="R2754" s="1" t="s">
        <v>42</v>
      </c>
      <c r="S2754" s="1" t="s">
        <v>42</v>
      </c>
      <c r="T2754" s="1" t="s">
        <v>42</v>
      </c>
    </row>
    <row r="2755" spans="1:20" ht="20.100000000000001" customHeight="1" x14ac:dyDescent="0.3">
      <c r="A2755" s="27" t="s">
        <v>7742</v>
      </c>
      <c r="B2755" s="28">
        <v>320.10000000000002</v>
      </c>
      <c r="C2755" s="28">
        <v>1000.8</v>
      </c>
      <c r="D2755" s="28">
        <v>416.3</v>
      </c>
      <c r="E2755" s="28">
        <v>1737.2</v>
      </c>
      <c r="F2755" s="27" t="s">
        <v>42</v>
      </c>
      <c r="G2755" s="1" t="s">
        <v>2692</v>
      </c>
      <c r="H2755" s="1" t="s">
        <v>7713</v>
      </c>
      <c r="I2755" s="1" t="s">
        <v>7743</v>
      </c>
      <c r="J2755" s="1" t="s">
        <v>42</v>
      </c>
      <c r="K2755" s="1" t="s">
        <v>42</v>
      </c>
      <c r="M2755" s="1" t="s">
        <v>42</v>
      </c>
      <c r="O2755" s="1" t="s">
        <v>42</v>
      </c>
      <c r="P2755" s="1" t="s">
        <v>42</v>
      </c>
      <c r="Q2755" s="1" t="s">
        <v>42</v>
      </c>
      <c r="R2755" s="1" t="s">
        <v>42</v>
      </c>
      <c r="S2755" s="1" t="s">
        <v>42</v>
      </c>
      <c r="T2755" s="1" t="s">
        <v>42</v>
      </c>
    </row>
    <row r="2756" spans="1:20" ht="20.100000000000001" customHeight="1" x14ac:dyDescent="0.3">
      <c r="A2756" s="27" t="s">
        <v>7768</v>
      </c>
      <c r="B2756" s="29">
        <v>320</v>
      </c>
      <c r="C2756" s="29">
        <v>1000</v>
      </c>
      <c r="D2756" s="29">
        <v>416</v>
      </c>
      <c r="E2756" s="29">
        <v>1736</v>
      </c>
      <c r="F2756" s="30"/>
    </row>
    <row r="2757" spans="1:20" ht="20.100000000000001" customHeight="1" x14ac:dyDescent="0.3">
      <c r="A2757" s="30"/>
      <c r="B2757" s="30"/>
      <c r="C2757" s="30"/>
      <c r="D2757" s="30"/>
      <c r="E2757" s="30"/>
      <c r="F2757" s="30"/>
    </row>
    <row r="2758" spans="1:20" ht="20.100000000000001" customHeight="1" x14ac:dyDescent="0.3">
      <c r="A2758" s="30" t="s">
        <v>9040</v>
      </c>
      <c r="B2758" s="30"/>
      <c r="C2758" s="30"/>
      <c r="D2758" s="30"/>
      <c r="E2758" s="30"/>
      <c r="F2758" s="27" t="s">
        <v>42</v>
      </c>
      <c r="G2758" s="1" t="s">
        <v>2695</v>
      </c>
      <c r="I2758" s="1" t="s">
        <v>2671</v>
      </c>
      <c r="J2758" s="1" t="s">
        <v>2693</v>
      </c>
      <c r="K2758" s="1" t="s">
        <v>88</v>
      </c>
    </row>
    <row r="2759" spans="1:20" ht="20.100000000000001" customHeight="1" x14ac:dyDescent="0.3">
      <c r="A2759" s="27" t="s">
        <v>42</v>
      </c>
      <c r="B2759" s="28"/>
      <c r="C2759" s="28"/>
      <c r="D2759" s="28"/>
      <c r="E2759" s="28"/>
      <c r="F2759" s="27" t="s">
        <v>42</v>
      </c>
      <c r="G2759" s="1" t="s">
        <v>2695</v>
      </c>
      <c r="H2759" s="1" t="s">
        <v>7711</v>
      </c>
      <c r="I2759" s="1" t="s">
        <v>42</v>
      </c>
      <c r="J2759" s="1" t="s">
        <v>42</v>
      </c>
      <c r="K2759" s="1" t="s">
        <v>42</v>
      </c>
      <c r="L2759">
        <v>1</v>
      </c>
      <c r="M2759" s="1" t="s">
        <v>42</v>
      </c>
      <c r="O2759" s="1" t="s">
        <v>42</v>
      </c>
      <c r="P2759" s="1" t="s">
        <v>42</v>
      </c>
      <c r="Q2759" s="1" t="s">
        <v>42</v>
      </c>
      <c r="R2759" s="1" t="s">
        <v>42</v>
      </c>
      <c r="S2759" s="1" t="s">
        <v>42</v>
      </c>
      <c r="T2759" s="1" t="s">
        <v>42</v>
      </c>
    </row>
    <row r="2760" spans="1:20" ht="20.100000000000001" customHeight="1" x14ac:dyDescent="0.3">
      <c r="A2760" s="27" t="s">
        <v>9041</v>
      </c>
      <c r="B2760" s="28">
        <v>0</v>
      </c>
      <c r="C2760" s="28">
        <v>0</v>
      </c>
      <c r="D2760" s="28">
        <v>0</v>
      </c>
      <c r="E2760" s="28">
        <v>0</v>
      </c>
      <c r="F2760" s="27" t="s">
        <v>42</v>
      </c>
      <c r="G2760" s="1" t="s">
        <v>2695</v>
      </c>
      <c r="H2760" s="1" t="s">
        <v>7713</v>
      </c>
      <c r="I2760" s="1" t="s">
        <v>9042</v>
      </c>
      <c r="J2760" s="1" t="s">
        <v>42</v>
      </c>
      <c r="K2760" s="1" t="s">
        <v>42</v>
      </c>
      <c r="M2760" s="1" t="s">
        <v>42</v>
      </c>
      <c r="O2760" s="1" t="s">
        <v>42</v>
      </c>
      <c r="P2760" s="1" t="s">
        <v>42</v>
      </c>
      <c r="Q2760" s="1" t="s">
        <v>42</v>
      </c>
      <c r="R2760" s="1" t="s">
        <v>42</v>
      </c>
      <c r="S2760" s="1" t="s">
        <v>42</v>
      </c>
      <c r="T2760" s="1" t="s">
        <v>42</v>
      </c>
    </row>
    <row r="2761" spans="1:20" ht="20.100000000000001" customHeight="1" x14ac:dyDescent="0.3">
      <c r="A2761" s="27" t="s">
        <v>7712</v>
      </c>
      <c r="B2761" s="28">
        <v>0</v>
      </c>
      <c r="C2761" s="28">
        <v>0</v>
      </c>
      <c r="D2761" s="28">
        <v>0</v>
      </c>
      <c r="E2761" s="28">
        <v>0</v>
      </c>
      <c r="F2761" s="27" t="s">
        <v>42</v>
      </c>
      <c r="G2761" s="1" t="s">
        <v>2695</v>
      </c>
      <c r="H2761" s="1" t="s">
        <v>7713</v>
      </c>
      <c r="I2761" s="1" t="s">
        <v>42</v>
      </c>
      <c r="J2761" s="1" t="s">
        <v>42</v>
      </c>
      <c r="K2761" s="1" t="s">
        <v>42</v>
      </c>
      <c r="M2761" s="1" t="s">
        <v>42</v>
      </c>
      <c r="O2761" s="1" t="s">
        <v>42</v>
      </c>
      <c r="P2761" s="1" t="s">
        <v>42</v>
      </c>
      <c r="Q2761" s="1" t="s">
        <v>42</v>
      </c>
      <c r="R2761" s="1" t="s">
        <v>42</v>
      </c>
      <c r="S2761" s="1" t="s">
        <v>42</v>
      </c>
      <c r="T2761" s="1" t="s">
        <v>42</v>
      </c>
    </row>
    <row r="2762" spans="1:20" ht="20.100000000000001" customHeight="1" x14ac:dyDescent="0.3">
      <c r="A2762" s="27" t="s">
        <v>9029</v>
      </c>
      <c r="B2762" s="28">
        <v>0</v>
      </c>
      <c r="C2762" s="28">
        <v>0</v>
      </c>
      <c r="D2762" s="28">
        <v>0</v>
      </c>
      <c r="E2762" s="28">
        <v>0</v>
      </c>
      <c r="F2762" s="27" t="s">
        <v>42</v>
      </c>
      <c r="G2762" s="1" t="s">
        <v>2695</v>
      </c>
      <c r="H2762" s="1" t="s">
        <v>7713</v>
      </c>
      <c r="I2762" s="1" t="s">
        <v>9030</v>
      </c>
      <c r="J2762" s="1" t="s">
        <v>42</v>
      </c>
      <c r="K2762" s="1" t="s">
        <v>42</v>
      </c>
      <c r="M2762" s="1" t="s">
        <v>42</v>
      </c>
      <c r="O2762" s="1" t="s">
        <v>42</v>
      </c>
      <c r="P2762" s="1" t="s">
        <v>42</v>
      </c>
      <c r="Q2762" s="1" t="s">
        <v>42</v>
      </c>
      <c r="R2762" s="1" t="s">
        <v>42</v>
      </c>
      <c r="S2762" s="1" t="s">
        <v>42</v>
      </c>
      <c r="T2762" s="1" t="s">
        <v>42</v>
      </c>
    </row>
    <row r="2763" spans="1:20" ht="20.100000000000001" customHeight="1" x14ac:dyDescent="0.3">
      <c r="A2763" s="27" t="s">
        <v>8955</v>
      </c>
      <c r="B2763" s="28">
        <v>0</v>
      </c>
      <c r="C2763" s="28">
        <v>0</v>
      </c>
      <c r="D2763" s="28">
        <v>0</v>
      </c>
      <c r="E2763" s="28">
        <v>0</v>
      </c>
      <c r="F2763" s="27" t="s">
        <v>42</v>
      </c>
      <c r="G2763" s="1" t="s">
        <v>2695</v>
      </c>
      <c r="H2763" s="1" t="s">
        <v>7713</v>
      </c>
      <c r="I2763" s="1" t="s">
        <v>8956</v>
      </c>
      <c r="J2763" s="1" t="s">
        <v>42</v>
      </c>
      <c r="K2763" s="1" t="s">
        <v>42</v>
      </c>
      <c r="M2763" s="1" t="s">
        <v>42</v>
      </c>
      <c r="O2763" s="1" t="s">
        <v>42</v>
      </c>
      <c r="P2763" s="1" t="s">
        <v>42</v>
      </c>
      <c r="Q2763" s="1" t="s">
        <v>42</v>
      </c>
      <c r="R2763" s="1" t="s">
        <v>42</v>
      </c>
      <c r="S2763" s="1" t="s">
        <v>42</v>
      </c>
      <c r="T2763" s="1" t="s">
        <v>42</v>
      </c>
    </row>
    <row r="2764" spans="1:20" ht="20.100000000000001" customHeight="1" x14ac:dyDescent="0.3">
      <c r="A2764" s="27" t="s">
        <v>8957</v>
      </c>
      <c r="B2764" s="28">
        <v>0</v>
      </c>
      <c r="C2764" s="28">
        <v>0</v>
      </c>
      <c r="D2764" s="28">
        <v>0</v>
      </c>
      <c r="E2764" s="28">
        <v>0</v>
      </c>
      <c r="F2764" s="27" t="s">
        <v>42</v>
      </c>
      <c r="G2764" s="1" t="s">
        <v>2695</v>
      </c>
      <c r="H2764" s="1" t="s">
        <v>7713</v>
      </c>
      <c r="I2764" s="1" t="s">
        <v>8958</v>
      </c>
      <c r="J2764" s="1" t="s">
        <v>42</v>
      </c>
      <c r="K2764" s="1" t="s">
        <v>42</v>
      </c>
      <c r="M2764" s="1" t="s">
        <v>42</v>
      </c>
      <c r="O2764" s="1" t="s">
        <v>42</v>
      </c>
      <c r="P2764" s="1" t="s">
        <v>42</v>
      </c>
      <c r="Q2764" s="1" t="s">
        <v>42</v>
      </c>
      <c r="R2764" s="1" t="s">
        <v>42</v>
      </c>
      <c r="S2764" s="1" t="s">
        <v>42</v>
      </c>
      <c r="T2764" s="1" t="s">
        <v>42</v>
      </c>
    </row>
    <row r="2765" spans="1:20" ht="20.100000000000001" customHeight="1" x14ac:dyDescent="0.3">
      <c r="A2765" s="27" t="s">
        <v>8959</v>
      </c>
      <c r="B2765" s="28">
        <v>0</v>
      </c>
      <c r="C2765" s="28">
        <v>0</v>
      </c>
      <c r="D2765" s="28">
        <v>0</v>
      </c>
      <c r="E2765" s="28">
        <v>0</v>
      </c>
      <c r="F2765" s="27" t="s">
        <v>42</v>
      </c>
      <c r="G2765" s="1" t="s">
        <v>2695</v>
      </c>
      <c r="H2765" s="1" t="s">
        <v>7713</v>
      </c>
      <c r="I2765" s="1" t="s">
        <v>8960</v>
      </c>
      <c r="J2765" s="1" t="s">
        <v>42</v>
      </c>
      <c r="K2765" s="1" t="s">
        <v>42</v>
      </c>
      <c r="M2765" s="1" t="s">
        <v>42</v>
      </c>
      <c r="O2765" s="1" t="s">
        <v>42</v>
      </c>
      <c r="P2765" s="1" t="s">
        <v>42</v>
      </c>
      <c r="Q2765" s="1" t="s">
        <v>42</v>
      </c>
      <c r="R2765" s="1" t="s">
        <v>42</v>
      </c>
      <c r="S2765" s="1" t="s">
        <v>42</v>
      </c>
      <c r="T2765" s="1" t="s">
        <v>42</v>
      </c>
    </row>
    <row r="2766" spans="1:20" ht="20.100000000000001" customHeight="1" x14ac:dyDescent="0.3">
      <c r="A2766" s="27" t="s">
        <v>8961</v>
      </c>
      <c r="B2766" s="28">
        <v>0</v>
      </c>
      <c r="C2766" s="28">
        <v>0</v>
      </c>
      <c r="D2766" s="28">
        <v>0</v>
      </c>
      <c r="E2766" s="28">
        <v>0</v>
      </c>
      <c r="F2766" s="27" t="s">
        <v>42</v>
      </c>
      <c r="G2766" s="1" t="s">
        <v>2695</v>
      </c>
      <c r="H2766" s="1" t="s">
        <v>7713</v>
      </c>
      <c r="I2766" s="1" t="s">
        <v>8962</v>
      </c>
      <c r="J2766" s="1" t="s">
        <v>42</v>
      </c>
      <c r="K2766" s="1" t="s">
        <v>42</v>
      </c>
      <c r="M2766" s="1" t="s">
        <v>42</v>
      </c>
      <c r="O2766" s="1" t="s">
        <v>42</v>
      </c>
      <c r="P2766" s="1" t="s">
        <v>42</v>
      </c>
      <c r="Q2766" s="1" t="s">
        <v>42</v>
      </c>
      <c r="R2766" s="1" t="s">
        <v>42</v>
      </c>
      <c r="S2766" s="1" t="s">
        <v>42</v>
      </c>
      <c r="T2766" s="1" t="s">
        <v>42</v>
      </c>
    </row>
    <row r="2767" spans="1:20" ht="20.100000000000001" customHeight="1" x14ac:dyDescent="0.3">
      <c r="A2767" s="27" t="s">
        <v>9031</v>
      </c>
      <c r="B2767" s="28">
        <v>0</v>
      </c>
      <c r="C2767" s="28">
        <v>0</v>
      </c>
      <c r="D2767" s="28">
        <v>0</v>
      </c>
      <c r="E2767" s="28">
        <v>0</v>
      </c>
      <c r="F2767" s="27" t="s">
        <v>42</v>
      </c>
      <c r="G2767" s="1" t="s">
        <v>2695</v>
      </c>
      <c r="H2767" s="1" t="s">
        <v>7713</v>
      </c>
      <c r="I2767" s="1" t="s">
        <v>9032</v>
      </c>
      <c r="J2767" s="1" t="s">
        <v>42</v>
      </c>
      <c r="K2767" s="1" t="s">
        <v>42</v>
      </c>
      <c r="M2767" s="1" t="s">
        <v>42</v>
      </c>
      <c r="O2767" s="1" t="s">
        <v>42</v>
      </c>
      <c r="P2767" s="1" t="s">
        <v>42</v>
      </c>
      <c r="Q2767" s="1" t="s">
        <v>42</v>
      </c>
      <c r="R2767" s="1" t="s">
        <v>42</v>
      </c>
      <c r="S2767" s="1" t="s">
        <v>42</v>
      </c>
      <c r="T2767" s="1" t="s">
        <v>42</v>
      </c>
    </row>
    <row r="2768" spans="1:20" ht="20.100000000000001" customHeight="1" x14ac:dyDescent="0.3">
      <c r="A2768" s="27" t="s">
        <v>9043</v>
      </c>
      <c r="B2768" s="28">
        <v>0</v>
      </c>
      <c r="C2768" s="28">
        <v>0</v>
      </c>
      <c r="D2768" s="28">
        <v>0</v>
      </c>
      <c r="E2768" s="28">
        <v>0</v>
      </c>
      <c r="F2768" s="27" t="s">
        <v>42</v>
      </c>
      <c r="G2768" s="1" t="s">
        <v>2695</v>
      </c>
      <c r="H2768" s="1" t="s">
        <v>7713</v>
      </c>
      <c r="I2768" s="1" t="s">
        <v>8974</v>
      </c>
      <c r="J2768" s="1" t="s">
        <v>42</v>
      </c>
      <c r="K2768" s="1" t="s">
        <v>42</v>
      </c>
      <c r="M2768" s="1" t="s">
        <v>42</v>
      </c>
      <c r="O2768" s="1" t="s">
        <v>42</v>
      </c>
      <c r="P2768" s="1" t="s">
        <v>42</v>
      </c>
      <c r="Q2768" s="1" t="s">
        <v>42</v>
      </c>
      <c r="R2768" s="1" t="s">
        <v>42</v>
      </c>
      <c r="S2768" s="1" t="s">
        <v>42</v>
      </c>
      <c r="T2768" s="1" t="s">
        <v>42</v>
      </c>
    </row>
    <row r="2769" spans="1:20" ht="20.100000000000001" customHeight="1" x14ac:dyDescent="0.3">
      <c r="A2769" s="27" t="s">
        <v>7712</v>
      </c>
      <c r="B2769" s="28">
        <v>0</v>
      </c>
      <c r="C2769" s="28">
        <v>0</v>
      </c>
      <c r="D2769" s="28">
        <v>0</v>
      </c>
      <c r="E2769" s="28">
        <v>0</v>
      </c>
      <c r="F2769" s="27" t="s">
        <v>42</v>
      </c>
      <c r="G2769" s="1" t="s">
        <v>2695</v>
      </c>
      <c r="H2769" s="1" t="s">
        <v>7713</v>
      </c>
      <c r="I2769" s="1" t="s">
        <v>42</v>
      </c>
      <c r="J2769" s="1" t="s">
        <v>42</v>
      </c>
      <c r="K2769" s="1" t="s">
        <v>42</v>
      </c>
      <c r="M2769" s="1" t="s">
        <v>42</v>
      </c>
      <c r="O2769" s="1" t="s">
        <v>42</v>
      </c>
      <c r="P2769" s="1" t="s">
        <v>42</v>
      </c>
      <c r="Q2769" s="1" t="s">
        <v>42</v>
      </c>
      <c r="R2769" s="1" t="s">
        <v>42</v>
      </c>
      <c r="S2769" s="1" t="s">
        <v>42</v>
      </c>
      <c r="T2769" s="1" t="s">
        <v>42</v>
      </c>
    </row>
    <row r="2770" spans="1:20" ht="20.100000000000001" customHeight="1" x14ac:dyDescent="0.3">
      <c r="A2770" s="27" t="s">
        <v>9044</v>
      </c>
      <c r="B2770" s="28">
        <v>288.10000000000002</v>
      </c>
      <c r="C2770" s="28">
        <v>0</v>
      </c>
      <c r="D2770" s="28">
        <v>0</v>
      </c>
      <c r="E2770" s="28">
        <v>288.10000000000002</v>
      </c>
      <c r="F2770" s="27" t="s">
        <v>42</v>
      </c>
      <c r="G2770" s="1" t="s">
        <v>2695</v>
      </c>
      <c r="H2770" s="1" t="s">
        <v>7713</v>
      </c>
      <c r="I2770" s="1" t="s">
        <v>9035</v>
      </c>
      <c r="J2770" s="1" t="s">
        <v>42</v>
      </c>
      <c r="K2770" s="1" t="s">
        <v>42</v>
      </c>
      <c r="M2770" s="1" t="s">
        <v>42</v>
      </c>
      <c r="O2770" s="1" t="s">
        <v>42</v>
      </c>
      <c r="P2770" s="1" t="s">
        <v>42</v>
      </c>
      <c r="Q2770" s="1" t="s">
        <v>42</v>
      </c>
      <c r="R2770" s="1" t="s">
        <v>42</v>
      </c>
      <c r="S2770" s="1" t="s">
        <v>42</v>
      </c>
      <c r="T2770" s="1" t="s">
        <v>42</v>
      </c>
    </row>
    <row r="2771" spans="1:20" ht="20.100000000000001" customHeight="1" x14ac:dyDescent="0.3">
      <c r="A2771" s="27" t="s">
        <v>9045</v>
      </c>
      <c r="B2771" s="28">
        <v>0</v>
      </c>
      <c r="C2771" s="28">
        <v>900.7</v>
      </c>
      <c r="D2771" s="28">
        <v>0</v>
      </c>
      <c r="E2771" s="28">
        <v>900.7</v>
      </c>
      <c r="F2771" s="27" t="s">
        <v>42</v>
      </c>
      <c r="G2771" s="1" t="s">
        <v>2695</v>
      </c>
      <c r="H2771" s="1" t="s">
        <v>7713</v>
      </c>
      <c r="I2771" s="1" t="s">
        <v>9037</v>
      </c>
      <c r="J2771" s="1" t="s">
        <v>42</v>
      </c>
      <c r="K2771" s="1" t="s">
        <v>42</v>
      </c>
      <c r="M2771" s="1" t="s">
        <v>42</v>
      </c>
      <c r="O2771" s="1" t="s">
        <v>42</v>
      </c>
      <c r="P2771" s="1" t="s">
        <v>42</v>
      </c>
      <c r="Q2771" s="1" t="s">
        <v>42</v>
      </c>
      <c r="R2771" s="1" t="s">
        <v>42</v>
      </c>
      <c r="S2771" s="1" t="s">
        <v>42</v>
      </c>
      <c r="T2771" s="1" t="s">
        <v>42</v>
      </c>
    </row>
    <row r="2772" spans="1:20" ht="20.100000000000001" customHeight="1" x14ac:dyDescent="0.3">
      <c r="A2772" s="27" t="s">
        <v>9046</v>
      </c>
      <c r="B2772" s="28">
        <v>0</v>
      </c>
      <c r="C2772" s="28">
        <v>0</v>
      </c>
      <c r="D2772" s="28">
        <v>374.7</v>
      </c>
      <c r="E2772" s="28">
        <v>374.7</v>
      </c>
      <c r="F2772" s="27" t="s">
        <v>42</v>
      </c>
      <c r="G2772" s="1" t="s">
        <v>2695</v>
      </c>
      <c r="H2772" s="1" t="s">
        <v>7713</v>
      </c>
      <c r="I2772" s="1" t="s">
        <v>9039</v>
      </c>
      <c r="J2772" s="1" t="s">
        <v>42</v>
      </c>
      <c r="K2772" s="1" t="s">
        <v>42</v>
      </c>
      <c r="M2772" s="1" t="s">
        <v>42</v>
      </c>
      <c r="O2772" s="1" t="s">
        <v>42</v>
      </c>
      <c r="P2772" s="1" t="s">
        <v>42</v>
      </c>
      <c r="Q2772" s="1" t="s">
        <v>42</v>
      </c>
      <c r="R2772" s="1" t="s">
        <v>42</v>
      </c>
      <c r="S2772" s="1" t="s">
        <v>42</v>
      </c>
      <c r="T2772" s="1" t="s">
        <v>42</v>
      </c>
    </row>
    <row r="2773" spans="1:20" ht="20.100000000000001" customHeight="1" x14ac:dyDescent="0.3">
      <c r="A2773" s="27" t="s">
        <v>7742</v>
      </c>
      <c r="B2773" s="28">
        <v>288.10000000000002</v>
      </c>
      <c r="C2773" s="28">
        <v>900.7</v>
      </c>
      <c r="D2773" s="28">
        <v>374.7</v>
      </c>
      <c r="E2773" s="28">
        <v>1563.5</v>
      </c>
      <c r="F2773" s="27" t="s">
        <v>42</v>
      </c>
      <c r="G2773" s="1" t="s">
        <v>2695</v>
      </c>
      <c r="H2773" s="1" t="s">
        <v>7713</v>
      </c>
      <c r="I2773" s="1" t="s">
        <v>7743</v>
      </c>
      <c r="J2773" s="1" t="s">
        <v>42</v>
      </c>
      <c r="K2773" s="1" t="s">
        <v>42</v>
      </c>
      <c r="M2773" s="1" t="s">
        <v>42</v>
      </c>
      <c r="O2773" s="1" t="s">
        <v>42</v>
      </c>
      <c r="P2773" s="1" t="s">
        <v>42</v>
      </c>
      <c r="Q2773" s="1" t="s">
        <v>42</v>
      </c>
      <c r="R2773" s="1" t="s">
        <v>42</v>
      </c>
      <c r="S2773" s="1" t="s">
        <v>42</v>
      </c>
      <c r="T2773" s="1" t="s">
        <v>42</v>
      </c>
    </row>
    <row r="2774" spans="1:20" ht="20.100000000000001" customHeight="1" x14ac:dyDescent="0.3">
      <c r="A2774" s="27" t="s">
        <v>7712</v>
      </c>
      <c r="B2774" s="28">
        <v>0</v>
      </c>
      <c r="C2774" s="28">
        <v>0</v>
      </c>
      <c r="D2774" s="28">
        <v>0</v>
      </c>
      <c r="E2774" s="28">
        <v>0</v>
      </c>
      <c r="F2774" s="27" t="s">
        <v>42</v>
      </c>
      <c r="G2774" s="1" t="s">
        <v>2695</v>
      </c>
      <c r="H2774" s="1" t="s">
        <v>7713</v>
      </c>
      <c r="I2774" s="1" t="s">
        <v>42</v>
      </c>
      <c r="J2774" s="1" t="s">
        <v>42</v>
      </c>
      <c r="K2774" s="1" t="s">
        <v>42</v>
      </c>
      <c r="M2774" s="1" t="s">
        <v>42</v>
      </c>
      <c r="O2774" s="1" t="s">
        <v>42</v>
      </c>
      <c r="P2774" s="1" t="s">
        <v>42</v>
      </c>
      <c r="Q2774" s="1" t="s">
        <v>42</v>
      </c>
      <c r="R2774" s="1" t="s">
        <v>42</v>
      </c>
      <c r="S2774" s="1" t="s">
        <v>42</v>
      </c>
      <c r="T2774" s="1" t="s">
        <v>42</v>
      </c>
    </row>
    <row r="2775" spans="1:20" ht="20.100000000000001" customHeight="1" x14ac:dyDescent="0.3">
      <c r="A2775" s="27" t="s">
        <v>8978</v>
      </c>
      <c r="B2775" s="28">
        <v>0</v>
      </c>
      <c r="C2775" s="28">
        <v>0</v>
      </c>
      <c r="D2775" s="28">
        <v>0</v>
      </c>
      <c r="E2775" s="28">
        <v>0</v>
      </c>
      <c r="F2775" s="27" t="s">
        <v>42</v>
      </c>
      <c r="G2775" s="1" t="s">
        <v>2695</v>
      </c>
      <c r="H2775" s="1" t="s">
        <v>7713</v>
      </c>
      <c r="I2775" s="1" t="s">
        <v>8979</v>
      </c>
      <c r="J2775" s="1" t="s">
        <v>42</v>
      </c>
      <c r="K2775" s="1" t="s">
        <v>42</v>
      </c>
      <c r="M2775" s="1" t="s">
        <v>42</v>
      </c>
      <c r="O2775" s="1" t="s">
        <v>42</v>
      </c>
      <c r="P2775" s="1" t="s">
        <v>42</v>
      </c>
      <c r="Q2775" s="1" t="s">
        <v>42</v>
      </c>
      <c r="R2775" s="1" t="s">
        <v>42</v>
      </c>
      <c r="S2775" s="1" t="s">
        <v>42</v>
      </c>
      <c r="T2775" s="1" t="s">
        <v>42</v>
      </c>
    </row>
    <row r="2776" spans="1:20" ht="20.100000000000001" customHeight="1" x14ac:dyDescent="0.3">
      <c r="A2776" s="27" t="s">
        <v>8980</v>
      </c>
      <c r="B2776" s="28">
        <v>0</v>
      </c>
      <c r="C2776" s="28">
        <v>0</v>
      </c>
      <c r="D2776" s="28">
        <v>0</v>
      </c>
      <c r="E2776" s="28">
        <v>0</v>
      </c>
      <c r="F2776" s="27" t="s">
        <v>42</v>
      </c>
      <c r="G2776" s="1" t="s">
        <v>2695</v>
      </c>
      <c r="H2776" s="1" t="s">
        <v>7713</v>
      </c>
      <c r="I2776" s="1" t="s">
        <v>8981</v>
      </c>
      <c r="J2776" s="1" t="s">
        <v>42</v>
      </c>
      <c r="K2776" s="1" t="s">
        <v>42</v>
      </c>
      <c r="M2776" s="1" t="s">
        <v>42</v>
      </c>
      <c r="O2776" s="1" t="s">
        <v>42</v>
      </c>
      <c r="P2776" s="1" t="s">
        <v>42</v>
      </c>
      <c r="Q2776" s="1" t="s">
        <v>42</v>
      </c>
      <c r="R2776" s="1" t="s">
        <v>42</v>
      </c>
      <c r="S2776" s="1" t="s">
        <v>42</v>
      </c>
      <c r="T2776" s="1" t="s">
        <v>42</v>
      </c>
    </row>
    <row r="2777" spans="1:20" ht="20.100000000000001" customHeight="1" x14ac:dyDescent="0.3">
      <c r="A2777" s="27" t="s">
        <v>8982</v>
      </c>
      <c r="B2777" s="28">
        <v>0</v>
      </c>
      <c r="C2777" s="28">
        <v>0</v>
      </c>
      <c r="D2777" s="28">
        <v>0</v>
      </c>
      <c r="E2777" s="28">
        <v>0</v>
      </c>
      <c r="F2777" s="27" t="s">
        <v>42</v>
      </c>
      <c r="G2777" s="1" t="s">
        <v>2695</v>
      </c>
      <c r="H2777" s="1" t="s">
        <v>7713</v>
      </c>
      <c r="I2777" s="1" t="s">
        <v>8983</v>
      </c>
      <c r="J2777" s="1" t="s">
        <v>42</v>
      </c>
      <c r="K2777" s="1" t="s">
        <v>42</v>
      </c>
      <c r="M2777" s="1" t="s">
        <v>42</v>
      </c>
      <c r="O2777" s="1" t="s">
        <v>42</v>
      </c>
      <c r="P2777" s="1" t="s">
        <v>42</v>
      </c>
      <c r="Q2777" s="1" t="s">
        <v>42</v>
      </c>
      <c r="R2777" s="1" t="s">
        <v>42</v>
      </c>
      <c r="S2777" s="1" t="s">
        <v>42</v>
      </c>
      <c r="T2777" s="1" t="s">
        <v>42</v>
      </c>
    </row>
    <row r="2778" spans="1:20" ht="20.100000000000001" customHeight="1" x14ac:dyDescent="0.3">
      <c r="A2778" s="27" t="s">
        <v>8984</v>
      </c>
      <c r="B2778" s="28">
        <v>0</v>
      </c>
      <c r="C2778" s="28">
        <v>0</v>
      </c>
      <c r="D2778" s="28">
        <v>0</v>
      </c>
      <c r="E2778" s="28">
        <v>0</v>
      </c>
      <c r="F2778" s="27" t="s">
        <v>42</v>
      </c>
      <c r="G2778" s="1" t="s">
        <v>2695</v>
      </c>
      <c r="H2778" s="1" t="s">
        <v>7713</v>
      </c>
      <c r="I2778" s="1" t="s">
        <v>8985</v>
      </c>
      <c r="J2778" s="1" t="s">
        <v>42</v>
      </c>
      <c r="K2778" s="1" t="s">
        <v>42</v>
      </c>
      <c r="M2778" s="1" t="s">
        <v>42</v>
      </c>
      <c r="O2778" s="1" t="s">
        <v>42</v>
      </c>
      <c r="P2778" s="1" t="s">
        <v>42</v>
      </c>
      <c r="Q2778" s="1" t="s">
        <v>42</v>
      </c>
      <c r="R2778" s="1" t="s">
        <v>42</v>
      </c>
      <c r="S2778" s="1" t="s">
        <v>42</v>
      </c>
      <c r="T2778" s="1" t="s">
        <v>42</v>
      </c>
    </row>
    <row r="2779" spans="1:20" ht="20.100000000000001" customHeight="1" x14ac:dyDescent="0.3">
      <c r="A2779" s="27" t="s">
        <v>7712</v>
      </c>
      <c r="B2779" s="28">
        <v>0</v>
      </c>
      <c r="C2779" s="28">
        <v>0</v>
      </c>
      <c r="D2779" s="28">
        <v>0</v>
      </c>
      <c r="E2779" s="28">
        <v>0</v>
      </c>
      <c r="F2779" s="27" t="s">
        <v>42</v>
      </c>
      <c r="G2779" s="1" t="s">
        <v>2695</v>
      </c>
      <c r="H2779" s="1" t="s">
        <v>7713</v>
      </c>
      <c r="I2779" s="1" t="s">
        <v>42</v>
      </c>
      <c r="J2779" s="1" t="s">
        <v>42</v>
      </c>
      <c r="K2779" s="1" t="s">
        <v>42</v>
      </c>
      <c r="M2779" s="1" t="s">
        <v>42</v>
      </c>
      <c r="O2779" s="1" t="s">
        <v>42</v>
      </c>
      <c r="P2779" s="1" t="s">
        <v>42</v>
      </c>
      <c r="Q2779" s="1" t="s">
        <v>42</v>
      </c>
      <c r="R2779" s="1" t="s">
        <v>42</v>
      </c>
      <c r="S2779" s="1" t="s">
        <v>42</v>
      </c>
      <c r="T2779" s="1" t="s">
        <v>42</v>
      </c>
    </row>
    <row r="2780" spans="1:20" ht="20.100000000000001" customHeight="1" x14ac:dyDescent="0.3">
      <c r="A2780" s="27" t="s">
        <v>8986</v>
      </c>
      <c r="B2780" s="28">
        <v>0</v>
      </c>
      <c r="C2780" s="28">
        <v>0</v>
      </c>
      <c r="D2780" s="28">
        <v>0</v>
      </c>
      <c r="E2780" s="28">
        <v>0</v>
      </c>
      <c r="F2780" s="27" t="s">
        <v>42</v>
      </c>
      <c r="G2780" s="1" t="s">
        <v>2695</v>
      </c>
      <c r="H2780" s="1" t="s">
        <v>7713</v>
      </c>
      <c r="I2780" s="1" t="s">
        <v>8987</v>
      </c>
      <c r="J2780" s="1" t="s">
        <v>42</v>
      </c>
      <c r="K2780" s="1" t="s">
        <v>42</v>
      </c>
      <c r="M2780" s="1" t="s">
        <v>42</v>
      </c>
      <c r="O2780" s="1" t="s">
        <v>42</v>
      </c>
      <c r="P2780" s="1" t="s">
        <v>42</v>
      </c>
      <c r="Q2780" s="1" t="s">
        <v>42</v>
      </c>
      <c r="R2780" s="1" t="s">
        <v>42</v>
      </c>
      <c r="S2780" s="1" t="s">
        <v>42</v>
      </c>
      <c r="T2780" s="1" t="s">
        <v>42</v>
      </c>
    </row>
    <row r="2781" spans="1:20" ht="20.100000000000001" customHeight="1" x14ac:dyDescent="0.3">
      <c r="A2781" s="27" t="s">
        <v>8988</v>
      </c>
      <c r="B2781" s="28">
        <v>0</v>
      </c>
      <c r="C2781" s="28">
        <v>6281.1</v>
      </c>
      <c r="D2781" s="28">
        <v>0</v>
      </c>
      <c r="E2781" s="28">
        <v>6281.1</v>
      </c>
      <c r="F2781" s="27" t="s">
        <v>42</v>
      </c>
      <c r="G2781" s="1" t="s">
        <v>2695</v>
      </c>
      <c r="H2781" s="1" t="s">
        <v>7713</v>
      </c>
      <c r="I2781" s="1" t="s">
        <v>8989</v>
      </c>
      <c r="J2781" s="1" t="s">
        <v>42</v>
      </c>
      <c r="K2781" s="1" t="s">
        <v>42</v>
      </c>
      <c r="M2781" s="1" t="s">
        <v>42</v>
      </c>
      <c r="O2781" s="1" t="s">
        <v>42</v>
      </c>
      <c r="P2781" s="1" t="s">
        <v>42</v>
      </c>
      <c r="Q2781" s="1" t="s">
        <v>42</v>
      </c>
      <c r="R2781" s="1" t="s">
        <v>42</v>
      </c>
      <c r="S2781" s="1" t="s">
        <v>42</v>
      </c>
      <c r="T2781" s="1" t="s">
        <v>42</v>
      </c>
    </row>
    <row r="2782" spans="1:20" ht="20.100000000000001" customHeight="1" x14ac:dyDescent="0.3">
      <c r="A2782" s="27" t="s">
        <v>7742</v>
      </c>
      <c r="B2782" s="28">
        <v>0</v>
      </c>
      <c r="C2782" s="28">
        <v>6281.1</v>
      </c>
      <c r="D2782" s="28">
        <v>0</v>
      </c>
      <c r="E2782" s="28">
        <v>6281.1</v>
      </c>
      <c r="F2782" s="27" t="s">
        <v>42</v>
      </c>
      <c r="G2782" s="1" t="s">
        <v>2695</v>
      </c>
      <c r="H2782" s="1" t="s">
        <v>7713</v>
      </c>
      <c r="I2782" s="1" t="s">
        <v>7743</v>
      </c>
      <c r="J2782" s="1" t="s">
        <v>42</v>
      </c>
      <c r="K2782" s="1" t="s">
        <v>42</v>
      </c>
      <c r="M2782" s="1" t="s">
        <v>42</v>
      </c>
      <c r="O2782" s="1" t="s">
        <v>42</v>
      </c>
      <c r="P2782" s="1" t="s">
        <v>42</v>
      </c>
      <c r="Q2782" s="1" t="s">
        <v>42</v>
      </c>
      <c r="R2782" s="1" t="s">
        <v>42</v>
      </c>
      <c r="S2782" s="1" t="s">
        <v>42</v>
      </c>
      <c r="T2782" s="1" t="s">
        <v>42</v>
      </c>
    </row>
    <row r="2783" spans="1:20" ht="20.100000000000001" customHeight="1" x14ac:dyDescent="0.3">
      <c r="A2783" s="27" t="s">
        <v>7768</v>
      </c>
      <c r="B2783" s="29">
        <v>288</v>
      </c>
      <c r="C2783" s="29">
        <v>7181</v>
      </c>
      <c r="D2783" s="29">
        <v>374</v>
      </c>
      <c r="E2783" s="29">
        <v>7843</v>
      </c>
      <c r="F2783" s="30"/>
    </row>
    <row r="2784" spans="1:20" ht="20.100000000000001" customHeight="1" x14ac:dyDescent="0.3">
      <c r="A2784" s="30"/>
      <c r="B2784" s="30"/>
      <c r="C2784" s="30"/>
      <c r="D2784" s="30"/>
      <c r="E2784" s="30"/>
      <c r="F2784" s="30"/>
    </row>
    <row r="2785" spans="1:20" ht="20.100000000000001" customHeight="1" x14ac:dyDescent="0.3">
      <c r="A2785" s="30" t="s">
        <v>9047</v>
      </c>
      <c r="B2785" s="30"/>
      <c r="C2785" s="30"/>
      <c r="D2785" s="30"/>
      <c r="E2785" s="30"/>
      <c r="F2785" s="27" t="s">
        <v>42</v>
      </c>
      <c r="G2785" s="1" t="s">
        <v>2698</v>
      </c>
      <c r="I2785" s="1" t="s">
        <v>2671</v>
      </c>
      <c r="J2785" s="1" t="s">
        <v>2696</v>
      </c>
      <c r="K2785" s="1" t="s">
        <v>88</v>
      </c>
    </row>
    <row r="2786" spans="1:20" ht="20.100000000000001" customHeight="1" x14ac:dyDescent="0.3">
      <c r="A2786" s="27" t="s">
        <v>42</v>
      </c>
      <c r="B2786" s="28"/>
      <c r="C2786" s="28"/>
      <c r="D2786" s="28"/>
      <c r="E2786" s="28"/>
      <c r="F2786" s="27" t="s">
        <v>42</v>
      </c>
      <c r="G2786" s="1" t="s">
        <v>2698</v>
      </c>
      <c r="H2786" s="1" t="s">
        <v>7711</v>
      </c>
      <c r="I2786" s="1" t="s">
        <v>42</v>
      </c>
      <c r="J2786" s="1" t="s">
        <v>42</v>
      </c>
      <c r="K2786" s="1" t="s">
        <v>42</v>
      </c>
      <c r="L2786">
        <v>1</v>
      </c>
      <c r="M2786" s="1" t="s">
        <v>42</v>
      </c>
      <c r="O2786" s="1" t="s">
        <v>42</v>
      </c>
      <c r="P2786" s="1" t="s">
        <v>42</v>
      </c>
      <c r="Q2786" s="1" t="s">
        <v>42</v>
      </c>
      <c r="R2786" s="1" t="s">
        <v>42</v>
      </c>
      <c r="S2786" s="1" t="s">
        <v>42</v>
      </c>
      <c r="T2786" s="1" t="s">
        <v>42</v>
      </c>
    </row>
    <row r="2787" spans="1:20" ht="20.100000000000001" customHeight="1" x14ac:dyDescent="0.3">
      <c r="A2787" s="27" t="s">
        <v>9048</v>
      </c>
      <c r="B2787" s="28">
        <v>0</v>
      </c>
      <c r="C2787" s="28">
        <v>0</v>
      </c>
      <c r="D2787" s="28">
        <v>0</v>
      </c>
      <c r="E2787" s="28">
        <v>0</v>
      </c>
      <c r="F2787" s="27" t="s">
        <v>42</v>
      </c>
      <c r="G2787" s="1" t="s">
        <v>2698</v>
      </c>
      <c r="H2787" s="1" t="s">
        <v>7713</v>
      </c>
      <c r="I2787" s="1" t="s">
        <v>9049</v>
      </c>
      <c r="J2787" s="1" t="s">
        <v>42</v>
      </c>
      <c r="K2787" s="1" t="s">
        <v>42</v>
      </c>
      <c r="M2787" s="1" t="s">
        <v>42</v>
      </c>
      <c r="O2787" s="1" t="s">
        <v>42</v>
      </c>
      <c r="P2787" s="1" t="s">
        <v>42</v>
      </c>
      <c r="Q2787" s="1" t="s">
        <v>42</v>
      </c>
      <c r="R2787" s="1" t="s">
        <v>42</v>
      </c>
      <c r="S2787" s="1" t="s">
        <v>42</v>
      </c>
      <c r="T2787" s="1" t="s">
        <v>42</v>
      </c>
    </row>
    <row r="2788" spans="1:20" ht="20.100000000000001" customHeight="1" x14ac:dyDescent="0.3">
      <c r="A2788" s="27" t="s">
        <v>7712</v>
      </c>
      <c r="B2788" s="28">
        <v>0</v>
      </c>
      <c r="C2788" s="28">
        <v>0</v>
      </c>
      <c r="D2788" s="28">
        <v>0</v>
      </c>
      <c r="E2788" s="28">
        <v>0</v>
      </c>
      <c r="F2788" s="27" t="s">
        <v>42</v>
      </c>
      <c r="G2788" s="1" t="s">
        <v>2698</v>
      </c>
      <c r="H2788" s="1" t="s">
        <v>7713</v>
      </c>
      <c r="I2788" s="1" t="s">
        <v>42</v>
      </c>
      <c r="J2788" s="1" t="s">
        <v>42</v>
      </c>
      <c r="K2788" s="1" t="s">
        <v>42</v>
      </c>
      <c r="M2788" s="1" t="s">
        <v>42</v>
      </c>
      <c r="O2788" s="1" t="s">
        <v>42</v>
      </c>
      <c r="P2788" s="1" t="s">
        <v>42</v>
      </c>
      <c r="Q2788" s="1" t="s">
        <v>42</v>
      </c>
      <c r="R2788" s="1" t="s">
        <v>42</v>
      </c>
      <c r="S2788" s="1" t="s">
        <v>42</v>
      </c>
      <c r="T2788" s="1" t="s">
        <v>42</v>
      </c>
    </row>
    <row r="2789" spans="1:20" ht="20.100000000000001" customHeight="1" x14ac:dyDescent="0.3">
      <c r="A2789" s="27" t="s">
        <v>9029</v>
      </c>
      <c r="B2789" s="28">
        <v>0</v>
      </c>
      <c r="C2789" s="28">
        <v>0</v>
      </c>
      <c r="D2789" s="28">
        <v>0</v>
      </c>
      <c r="E2789" s="28">
        <v>0</v>
      </c>
      <c r="F2789" s="27" t="s">
        <v>42</v>
      </c>
      <c r="G2789" s="1" t="s">
        <v>2698</v>
      </c>
      <c r="H2789" s="1" t="s">
        <v>7713</v>
      </c>
      <c r="I2789" s="1" t="s">
        <v>9030</v>
      </c>
      <c r="J2789" s="1" t="s">
        <v>42</v>
      </c>
      <c r="K2789" s="1" t="s">
        <v>42</v>
      </c>
      <c r="M2789" s="1" t="s">
        <v>42</v>
      </c>
      <c r="O2789" s="1" t="s">
        <v>42</v>
      </c>
      <c r="P2789" s="1" t="s">
        <v>42</v>
      </c>
      <c r="Q2789" s="1" t="s">
        <v>42</v>
      </c>
      <c r="R2789" s="1" t="s">
        <v>42</v>
      </c>
      <c r="S2789" s="1" t="s">
        <v>42</v>
      </c>
      <c r="T2789" s="1" t="s">
        <v>42</v>
      </c>
    </row>
    <row r="2790" spans="1:20" ht="20.100000000000001" customHeight="1" x14ac:dyDescent="0.3">
      <c r="A2790" s="27" t="s">
        <v>8955</v>
      </c>
      <c r="B2790" s="28">
        <v>0</v>
      </c>
      <c r="C2790" s="28">
        <v>0</v>
      </c>
      <c r="D2790" s="28">
        <v>0</v>
      </c>
      <c r="E2790" s="28">
        <v>0</v>
      </c>
      <c r="F2790" s="27" t="s">
        <v>42</v>
      </c>
      <c r="G2790" s="1" t="s">
        <v>2698</v>
      </c>
      <c r="H2790" s="1" t="s">
        <v>7713</v>
      </c>
      <c r="I2790" s="1" t="s">
        <v>8956</v>
      </c>
      <c r="J2790" s="1" t="s">
        <v>42</v>
      </c>
      <c r="K2790" s="1" t="s">
        <v>42</v>
      </c>
      <c r="M2790" s="1" t="s">
        <v>42</v>
      </c>
      <c r="O2790" s="1" t="s">
        <v>42</v>
      </c>
      <c r="P2790" s="1" t="s">
        <v>42</v>
      </c>
      <c r="Q2790" s="1" t="s">
        <v>42</v>
      </c>
      <c r="R2790" s="1" t="s">
        <v>42</v>
      </c>
      <c r="S2790" s="1" t="s">
        <v>42</v>
      </c>
      <c r="T2790" s="1" t="s">
        <v>42</v>
      </c>
    </row>
    <row r="2791" spans="1:20" ht="20.100000000000001" customHeight="1" x14ac:dyDescent="0.3">
      <c r="A2791" s="27" t="s">
        <v>8957</v>
      </c>
      <c r="B2791" s="28">
        <v>0</v>
      </c>
      <c r="C2791" s="28">
        <v>0</v>
      </c>
      <c r="D2791" s="28">
        <v>0</v>
      </c>
      <c r="E2791" s="28">
        <v>0</v>
      </c>
      <c r="F2791" s="27" t="s">
        <v>42</v>
      </c>
      <c r="G2791" s="1" t="s">
        <v>2698</v>
      </c>
      <c r="H2791" s="1" t="s">
        <v>7713</v>
      </c>
      <c r="I2791" s="1" t="s">
        <v>8958</v>
      </c>
      <c r="J2791" s="1" t="s">
        <v>42</v>
      </c>
      <c r="K2791" s="1" t="s">
        <v>42</v>
      </c>
      <c r="M2791" s="1" t="s">
        <v>42</v>
      </c>
      <c r="O2791" s="1" t="s">
        <v>42</v>
      </c>
      <c r="P2791" s="1" t="s">
        <v>42</v>
      </c>
      <c r="Q2791" s="1" t="s">
        <v>42</v>
      </c>
      <c r="R2791" s="1" t="s">
        <v>42</v>
      </c>
      <c r="S2791" s="1" t="s">
        <v>42</v>
      </c>
      <c r="T2791" s="1" t="s">
        <v>42</v>
      </c>
    </row>
    <row r="2792" spans="1:20" ht="20.100000000000001" customHeight="1" x14ac:dyDescent="0.3">
      <c r="A2792" s="27" t="s">
        <v>8959</v>
      </c>
      <c r="B2792" s="28">
        <v>0</v>
      </c>
      <c r="C2792" s="28">
        <v>0</v>
      </c>
      <c r="D2792" s="28">
        <v>0</v>
      </c>
      <c r="E2792" s="28">
        <v>0</v>
      </c>
      <c r="F2792" s="27" t="s">
        <v>42</v>
      </c>
      <c r="G2792" s="1" t="s">
        <v>2698</v>
      </c>
      <c r="H2792" s="1" t="s">
        <v>7713</v>
      </c>
      <c r="I2792" s="1" t="s">
        <v>8960</v>
      </c>
      <c r="J2792" s="1" t="s">
        <v>42</v>
      </c>
      <c r="K2792" s="1" t="s">
        <v>42</v>
      </c>
      <c r="M2792" s="1" t="s">
        <v>42</v>
      </c>
      <c r="O2792" s="1" t="s">
        <v>42</v>
      </c>
      <c r="P2792" s="1" t="s">
        <v>42</v>
      </c>
      <c r="Q2792" s="1" t="s">
        <v>42</v>
      </c>
      <c r="R2792" s="1" t="s">
        <v>42</v>
      </c>
      <c r="S2792" s="1" t="s">
        <v>42</v>
      </c>
      <c r="T2792" s="1" t="s">
        <v>42</v>
      </c>
    </row>
    <row r="2793" spans="1:20" ht="20.100000000000001" customHeight="1" x14ac:dyDescent="0.3">
      <c r="A2793" s="27" t="s">
        <v>8961</v>
      </c>
      <c r="B2793" s="28">
        <v>0</v>
      </c>
      <c r="C2793" s="28">
        <v>0</v>
      </c>
      <c r="D2793" s="28">
        <v>0</v>
      </c>
      <c r="E2793" s="28">
        <v>0</v>
      </c>
      <c r="F2793" s="27" t="s">
        <v>42</v>
      </c>
      <c r="G2793" s="1" t="s">
        <v>2698</v>
      </c>
      <c r="H2793" s="1" t="s">
        <v>7713</v>
      </c>
      <c r="I2793" s="1" t="s">
        <v>8962</v>
      </c>
      <c r="J2793" s="1" t="s">
        <v>42</v>
      </c>
      <c r="K2793" s="1" t="s">
        <v>42</v>
      </c>
      <c r="M2793" s="1" t="s">
        <v>42</v>
      </c>
      <c r="O2793" s="1" t="s">
        <v>42</v>
      </c>
      <c r="P2793" s="1" t="s">
        <v>42</v>
      </c>
      <c r="Q2793" s="1" t="s">
        <v>42</v>
      </c>
      <c r="R2793" s="1" t="s">
        <v>42</v>
      </c>
      <c r="S2793" s="1" t="s">
        <v>42</v>
      </c>
      <c r="T2793" s="1" t="s">
        <v>42</v>
      </c>
    </row>
    <row r="2794" spans="1:20" ht="20.100000000000001" customHeight="1" x14ac:dyDescent="0.3">
      <c r="A2794" s="27" t="s">
        <v>9031</v>
      </c>
      <c r="B2794" s="28">
        <v>0</v>
      </c>
      <c r="C2794" s="28">
        <v>0</v>
      </c>
      <c r="D2794" s="28">
        <v>0</v>
      </c>
      <c r="E2794" s="28">
        <v>0</v>
      </c>
      <c r="F2794" s="27" t="s">
        <v>42</v>
      </c>
      <c r="G2794" s="1" t="s">
        <v>2698</v>
      </c>
      <c r="H2794" s="1" t="s">
        <v>7713</v>
      </c>
      <c r="I2794" s="1" t="s">
        <v>9032</v>
      </c>
      <c r="J2794" s="1" t="s">
        <v>42</v>
      </c>
      <c r="K2794" s="1" t="s">
        <v>42</v>
      </c>
      <c r="M2794" s="1" t="s">
        <v>42</v>
      </c>
      <c r="O2794" s="1" t="s">
        <v>42</v>
      </c>
      <c r="P2794" s="1" t="s">
        <v>42</v>
      </c>
      <c r="Q2794" s="1" t="s">
        <v>42</v>
      </c>
      <c r="R2794" s="1" t="s">
        <v>42</v>
      </c>
      <c r="S2794" s="1" t="s">
        <v>42</v>
      </c>
      <c r="T2794" s="1" t="s">
        <v>42</v>
      </c>
    </row>
    <row r="2795" spans="1:20" ht="20.100000000000001" customHeight="1" x14ac:dyDescent="0.3">
      <c r="A2795" s="27" t="s">
        <v>9050</v>
      </c>
      <c r="B2795" s="28">
        <v>0</v>
      </c>
      <c r="C2795" s="28">
        <v>0</v>
      </c>
      <c r="D2795" s="28">
        <v>0</v>
      </c>
      <c r="E2795" s="28">
        <v>0</v>
      </c>
      <c r="F2795" s="27" t="s">
        <v>42</v>
      </c>
      <c r="G2795" s="1" t="s">
        <v>2698</v>
      </c>
      <c r="H2795" s="1" t="s">
        <v>7713</v>
      </c>
      <c r="I2795" s="1" t="s">
        <v>8994</v>
      </c>
      <c r="J2795" s="1" t="s">
        <v>42</v>
      </c>
      <c r="K2795" s="1" t="s">
        <v>42</v>
      </c>
      <c r="M2795" s="1" t="s">
        <v>42</v>
      </c>
      <c r="O2795" s="1" t="s">
        <v>42</v>
      </c>
      <c r="P2795" s="1" t="s">
        <v>42</v>
      </c>
      <c r="Q2795" s="1" t="s">
        <v>42</v>
      </c>
      <c r="R2795" s="1" t="s">
        <v>42</v>
      </c>
      <c r="S2795" s="1" t="s">
        <v>42</v>
      </c>
      <c r="T2795" s="1" t="s">
        <v>42</v>
      </c>
    </row>
    <row r="2796" spans="1:20" ht="20.100000000000001" customHeight="1" x14ac:dyDescent="0.3">
      <c r="A2796" s="27" t="s">
        <v>7712</v>
      </c>
      <c r="B2796" s="28">
        <v>0</v>
      </c>
      <c r="C2796" s="28">
        <v>0</v>
      </c>
      <c r="D2796" s="28">
        <v>0</v>
      </c>
      <c r="E2796" s="28">
        <v>0</v>
      </c>
      <c r="F2796" s="27" t="s">
        <v>42</v>
      </c>
      <c r="G2796" s="1" t="s">
        <v>2698</v>
      </c>
      <c r="H2796" s="1" t="s">
        <v>7713</v>
      </c>
      <c r="I2796" s="1" t="s">
        <v>42</v>
      </c>
      <c r="J2796" s="1" t="s">
        <v>42</v>
      </c>
      <c r="K2796" s="1" t="s">
        <v>42</v>
      </c>
      <c r="M2796" s="1" t="s">
        <v>42</v>
      </c>
      <c r="O2796" s="1" t="s">
        <v>42</v>
      </c>
      <c r="P2796" s="1" t="s">
        <v>42</v>
      </c>
      <c r="Q2796" s="1" t="s">
        <v>42</v>
      </c>
      <c r="R2796" s="1" t="s">
        <v>42</v>
      </c>
      <c r="S2796" s="1" t="s">
        <v>42</v>
      </c>
      <c r="T2796" s="1" t="s">
        <v>42</v>
      </c>
    </row>
    <row r="2797" spans="1:20" ht="20.100000000000001" customHeight="1" x14ac:dyDescent="0.3">
      <c r="A2797" s="27" t="s">
        <v>9051</v>
      </c>
      <c r="B2797" s="28">
        <v>224</v>
      </c>
      <c r="C2797" s="28">
        <v>0</v>
      </c>
      <c r="D2797" s="28">
        <v>0</v>
      </c>
      <c r="E2797" s="28">
        <v>224</v>
      </c>
      <c r="F2797" s="27" t="s">
        <v>42</v>
      </c>
      <c r="G2797" s="1" t="s">
        <v>2698</v>
      </c>
      <c r="H2797" s="1" t="s">
        <v>7713</v>
      </c>
      <c r="I2797" s="1" t="s">
        <v>9035</v>
      </c>
      <c r="J2797" s="1" t="s">
        <v>42</v>
      </c>
      <c r="K2797" s="1" t="s">
        <v>42</v>
      </c>
      <c r="M2797" s="1" t="s">
        <v>42</v>
      </c>
      <c r="O2797" s="1" t="s">
        <v>42</v>
      </c>
      <c r="P2797" s="1" t="s">
        <v>42</v>
      </c>
      <c r="Q2797" s="1" t="s">
        <v>42</v>
      </c>
      <c r="R2797" s="1" t="s">
        <v>42</v>
      </c>
      <c r="S2797" s="1" t="s">
        <v>42</v>
      </c>
      <c r="T2797" s="1" t="s">
        <v>42</v>
      </c>
    </row>
    <row r="2798" spans="1:20" ht="20.100000000000001" customHeight="1" x14ac:dyDescent="0.3">
      <c r="A2798" s="27" t="s">
        <v>9052</v>
      </c>
      <c r="B2798" s="28">
        <v>0</v>
      </c>
      <c r="C2798" s="28">
        <v>700.6</v>
      </c>
      <c r="D2798" s="28">
        <v>0</v>
      </c>
      <c r="E2798" s="28">
        <v>700.6</v>
      </c>
      <c r="F2798" s="27" t="s">
        <v>42</v>
      </c>
      <c r="G2798" s="1" t="s">
        <v>2698</v>
      </c>
      <c r="H2798" s="1" t="s">
        <v>7713</v>
      </c>
      <c r="I2798" s="1" t="s">
        <v>9037</v>
      </c>
      <c r="J2798" s="1" t="s">
        <v>42</v>
      </c>
      <c r="K2798" s="1" t="s">
        <v>42</v>
      </c>
      <c r="M2798" s="1" t="s">
        <v>42</v>
      </c>
      <c r="O2798" s="1" t="s">
        <v>42</v>
      </c>
      <c r="P2798" s="1" t="s">
        <v>42</v>
      </c>
      <c r="Q2798" s="1" t="s">
        <v>42</v>
      </c>
      <c r="R2798" s="1" t="s">
        <v>42</v>
      </c>
      <c r="S2798" s="1" t="s">
        <v>42</v>
      </c>
      <c r="T2798" s="1" t="s">
        <v>42</v>
      </c>
    </row>
    <row r="2799" spans="1:20" ht="20.100000000000001" customHeight="1" x14ac:dyDescent="0.3">
      <c r="A2799" s="27" t="s">
        <v>9053</v>
      </c>
      <c r="B2799" s="28">
        <v>0</v>
      </c>
      <c r="C2799" s="28">
        <v>0</v>
      </c>
      <c r="D2799" s="28">
        <v>291.39999999999998</v>
      </c>
      <c r="E2799" s="28">
        <v>291.39999999999998</v>
      </c>
      <c r="F2799" s="27" t="s">
        <v>42</v>
      </c>
      <c r="G2799" s="1" t="s">
        <v>2698</v>
      </c>
      <c r="H2799" s="1" t="s">
        <v>7713</v>
      </c>
      <c r="I2799" s="1" t="s">
        <v>9039</v>
      </c>
      <c r="J2799" s="1" t="s">
        <v>42</v>
      </c>
      <c r="K2799" s="1" t="s">
        <v>42</v>
      </c>
      <c r="M2799" s="1" t="s">
        <v>42</v>
      </c>
      <c r="O2799" s="1" t="s">
        <v>42</v>
      </c>
      <c r="P2799" s="1" t="s">
        <v>42</v>
      </c>
      <c r="Q2799" s="1" t="s">
        <v>42</v>
      </c>
      <c r="R2799" s="1" t="s">
        <v>42</v>
      </c>
      <c r="S2799" s="1" t="s">
        <v>42</v>
      </c>
      <c r="T2799" s="1" t="s">
        <v>42</v>
      </c>
    </row>
    <row r="2800" spans="1:20" ht="20.100000000000001" customHeight="1" x14ac:dyDescent="0.3">
      <c r="A2800" s="27" t="s">
        <v>7742</v>
      </c>
      <c r="B2800" s="28">
        <v>224</v>
      </c>
      <c r="C2800" s="28">
        <v>700.6</v>
      </c>
      <c r="D2800" s="28">
        <v>291.39999999999998</v>
      </c>
      <c r="E2800" s="28">
        <v>1216</v>
      </c>
      <c r="F2800" s="27" t="s">
        <v>42</v>
      </c>
      <c r="G2800" s="1" t="s">
        <v>2698</v>
      </c>
      <c r="H2800" s="1" t="s">
        <v>7713</v>
      </c>
      <c r="I2800" s="1" t="s">
        <v>7743</v>
      </c>
      <c r="J2800" s="1" t="s">
        <v>42</v>
      </c>
      <c r="K2800" s="1" t="s">
        <v>42</v>
      </c>
      <c r="M2800" s="1" t="s">
        <v>42</v>
      </c>
      <c r="O2800" s="1" t="s">
        <v>42</v>
      </c>
      <c r="P2800" s="1" t="s">
        <v>42</v>
      </c>
      <c r="Q2800" s="1" t="s">
        <v>42</v>
      </c>
      <c r="R2800" s="1" t="s">
        <v>42</v>
      </c>
      <c r="S2800" s="1" t="s">
        <v>42</v>
      </c>
      <c r="T2800" s="1" t="s">
        <v>42</v>
      </c>
    </row>
    <row r="2801" spans="1:20" ht="20.100000000000001" customHeight="1" x14ac:dyDescent="0.3">
      <c r="A2801" s="27" t="s">
        <v>7712</v>
      </c>
      <c r="B2801" s="28">
        <v>0</v>
      </c>
      <c r="C2801" s="28">
        <v>0</v>
      </c>
      <c r="D2801" s="28">
        <v>0</v>
      </c>
      <c r="E2801" s="28">
        <v>0</v>
      </c>
      <c r="F2801" s="27" t="s">
        <v>42</v>
      </c>
      <c r="G2801" s="1" t="s">
        <v>2698</v>
      </c>
      <c r="H2801" s="1" t="s">
        <v>7713</v>
      </c>
      <c r="I2801" s="1" t="s">
        <v>42</v>
      </c>
      <c r="J2801" s="1" t="s">
        <v>42</v>
      </c>
      <c r="K2801" s="1" t="s">
        <v>42</v>
      </c>
      <c r="M2801" s="1" t="s">
        <v>42</v>
      </c>
      <c r="O2801" s="1" t="s">
        <v>42</v>
      </c>
      <c r="P2801" s="1" t="s">
        <v>42</v>
      </c>
      <c r="Q2801" s="1" t="s">
        <v>42</v>
      </c>
      <c r="R2801" s="1" t="s">
        <v>42</v>
      </c>
      <c r="S2801" s="1" t="s">
        <v>42</v>
      </c>
      <c r="T2801" s="1" t="s">
        <v>42</v>
      </c>
    </row>
    <row r="2802" spans="1:20" ht="20.100000000000001" customHeight="1" x14ac:dyDescent="0.3">
      <c r="A2802" s="27" t="s">
        <v>8998</v>
      </c>
      <c r="B2802" s="28">
        <v>0</v>
      </c>
      <c r="C2802" s="28">
        <v>0</v>
      </c>
      <c r="D2802" s="28">
        <v>0</v>
      </c>
      <c r="E2802" s="28">
        <v>0</v>
      </c>
      <c r="F2802" s="27" t="s">
        <v>42</v>
      </c>
      <c r="G2802" s="1" t="s">
        <v>2698</v>
      </c>
      <c r="H2802" s="1" t="s">
        <v>7713</v>
      </c>
      <c r="I2802" s="1" t="s">
        <v>8999</v>
      </c>
      <c r="J2802" s="1" t="s">
        <v>42</v>
      </c>
      <c r="K2802" s="1" t="s">
        <v>42</v>
      </c>
      <c r="M2802" s="1" t="s">
        <v>42</v>
      </c>
      <c r="O2802" s="1" t="s">
        <v>42</v>
      </c>
      <c r="P2802" s="1" t="s">
        <v>42</v>
      </c>
      <c r="Q2802" s="1" t="s">
        <v>42</v>
      </c>
      <c r="R2802" s="1" t="s">
        <v>42</v>
      </c>
      <c r="S2802" s="1" t="s">
        <v>42</v>
      </c>
      <c r="T2802" s="1" t="s">
        <v>42</v>
      </c>
    </row>
    <row r="2803" spans="1:20" ht="20.100000000000001" customHeight="1" x14ac:dyDescent="0.3">
      <c r="A2803" s="27" t="s">
        <v>8980</v>
      </c>
      <c r="B2803" s="28">
        <v>0</v>
      </c>
      <c r="C2803" s="28">
        <v>0</v>
      </c>
      <c r="D2803" s="28">
        <v>0</v>
      </c>
      <c r="E2803" s="28">
        <v>0</v>
      </c>
      <c r="F2803" s="27" t="s">
        <v>42</v>
      </c>
      <c r="G2803" s="1" t="s">
        <v>2698</v>
      </c>
      <c r="H2803" s="1" t="s">
        <v>7713</v>
      </c>
      <c r="I2803" s="1" t="s">
        <v>8981</v>
      </c>
      <c r="J2803" s="1" t="s">
        <v>42</v>
      </c>
      <c r="K2803" s="1" t="s">
        <v>42</v>
      </c>
      <c r="M2803" s="1" t="s">
        <v>42</v>
      </c>
      <c r="O2803" s="1" t="s">
        <v>42</v>
      </c>
      <c r="P2803" s="1" t="s">
        <v>42</v>
      </c>
      <c r="Q2803" s="1" t="s">
        <v>42</v>
      </c>
      <c r="R2803" s="1" t="s">
        <v>42</v>
      </c>
      <c r="S2803" s="1" t="s">
        <v>42</v>
      </c>
      <c r="T2803" s="1" t="s">
        <v>42</v>
      </c>
    </row>
    <row r="2804" spans="1:20" ht="20.100000000000001" customHeight="1" x14ac:dyDescent="0.3">
      <c r="A2804" s="27" t="s">
        <v>8982</v>
      </c>
      <c r="B2804" s="28">
        <v>0</v>
      </c>
      <c r="C2804" s="28">
        <v>0</v>
      </c>
      <c r="D2804" s="28">
        <v>0</v>
      </c>
      <c r="E2804" s="28">
        <v>0</v>
      </c>
      <c r="F2804" s="27" t="s">
        <v>42</v>
      </c>
      <c r="G2804" s="1" t="s">
        <v>2698</v>
      </c>
      <c r="H2804" s="1" t="s">
        <v>7713</v>
      </c>
      <c r="I2804" s="1" t="s">
        <v>8983</v>
      </c>
      <c r="J2804" s="1" t="s">
        <v>42</v>
      </c>
      <c r="K2804" s="1" t="s">
        <v>42</v>
      </c>
      <c r="M2804" s="1" t="s">
        <v>42</v>
      </c>
      <c r="O2804" s="1" t="s">
        <v>42</v>
      </c>
      <c r="P2804" s="1" t="s">
        <v>42</v>
      </c>
      <c r="Q2804" s="1" t="s">
        <v>42</v>
      </c>
      <c r="R2804" s="1" t="s">
        <v>42</v>
      </c>
      <c r="S2804" s="1" t="s">
        <v>42</v>
      </c>
      <c r="T2804" s="1" t="s">
        <v>42</v>
      </c>
    </row>
    <row r="2805" spans="1:20" ht="20.100000000000001" customHeight="1" x14ac:dyDescent="0.3">
      <c r="A2805" s="27" t="s">
        <v>9000</v>
      </c>
      <c r="B2805" s="28">
        <v>0</v>
      </c>
      <c r="C2805" s="28">
        <v>0</v>
      </c>
      <c r="D2805" s="28">
        <v>0</v>
      </c>
      <c r="E2805" s="28">
        <v>0</v>
      </c>
      <c r="F2805" s="27" t="s">
        <v>42</v>
      </c>
      <c r="G2805" s="1" t="s">
        <v>2698</v>
      </c>
      <c r="H2805" s="1" t="s">
        <v>7713</v>
      </c>
      <c r="I2805" s="1" t="s">
        <v>9001</v>
      </c>
      <c r="J2805" s="1" t="s">
        <v>42</v>
      </c>
      <c r="K2805" s="1" t="s">
        <v>42</v>
      </c>
      <c r="M2805" s="1" t="s">
        <v>42</v>
      </c>
      <c r="O2805" s="1" t="s">
        <v>42</v>
      </c>
      <c r="P2805" s="1" t="s">
        <v>42</v>
      </c>
      <c r="Q2805" s="1" t="s">
        <v>42</v>
      </c>
      <c r="R2805" s="1" t="s">
        <v>42</v>
      </c>
      <c r="S2805" s="1" t="s">
        <v>42</v>
      </c>
      <c r="T2805" s="1" t="s">
        <v>42</v>
      </c>
    </row>
    <row r="2806" spans="1:20" ht="20.100000000000001" customHeight="1" x14ac:dyDescent="0.3">
      <c r="A2806" s="27" t="s">
        <v>7712</v>
      </c>
      <c r="B2806" s="28">
        <v>0</v>
      </c>
      <c r="C2806" s="28">
        <v>0</v>
      </c>
      <c r="D2806" s="28">
        <v>0</v>
      </c>
      <c r="E2806" s="28">
        <v>0</v>
      </c>
      <c r="F2806" s="27" t="s">
        <v>42</v>
      </c>
      <c r="G2806" s="1" t="s">
        <v>2698</v>
      </c>
      <c r="H2806" s="1" t="s">
        <v>7713</v>
      </c>
      <c r="I2806" s="1" t="s">
        <v>42</v>
      </c>
      <c r="J2806" s="1" t="s">
        <v>42</v>
      </c>
      <c r="K2806" s="1" t="s">
        <v>42</v>
      </c>
      <c r="M2806" s="1" t="s">
        <v>42</v>
      </c>
      <c r="O2806" s="1" t="s">
        <v>42</v>
      </c>
      <c r="P2806" s="1" t="s">
        <v>42</v>
      </c>
      <c r="Q2806" s="1" t="s">
        <v>42</v>
      </c>
      <c r="R2806" s="1" t="s">
        <v>42</v>
      </c>
      <c r="S2806" s="1" t="s">
        <v>42</v>
      </c>
      <c r="T2806" s="1" t="s">
        <v>42</v>
      </c>
    </row>
    <row r="2807" spans="1:20" ht="20.100000000000001" customHeight="1" x14ac:dyDescent="0.3">
      <c r="A2807" s="27" t="s">
        <v>8986</v>
      </c>
      <c r="B2807" s="28">
        <v>0</v>
      </c>
      <c r="C2807" s="28">
        <v>0</v>
      </c>
      <c r="D2807" s="28">
        <v>0</v>
      </c>
      <c r="E2807" s="28">
        <v>0</v>
      </c>
      <c r="F2807" s="27" t="s">
        <v>42</v>
      </c>
      <c r="G2807" s="1" t="s">
        <v>2698</v>
      </c>
      <c r="H2807" s="1" t="s">
        <v>7713</v>
      </c>
      <c r="I2807" s="1" t="s">
        <v>8987</v>
      </c>
      <c r="J2807" s="1" t="s">
        <v>42</v>
      </c>
      <c r="K2807" s="1" t="s">
        <v>42</v>
      </c>
      <c r="M2807" s="1" t="s">
        <v>42</v>
      </c>
      <c r="O2807" s="1" t="s">
        <v>42</v>
      </c>
      <c r="P2807" s="1" t="s">
        <v>42</v>
      </c>
      <c r="Q2807" s="1" t="s">
        <v>42</v>
      </c>
      <c r="R2807" s="1" t="s">
        <v>42</v>
      </c>
      <c r="S2807" s="1" t="s">
        <v>42</v>
      </c>
      <c r="T2807" s="1" t="s">
        <v>42</v>
      </c>
    </row>
    <row r="2808" spans="1:20" ht="20.100000000000001" customHeight="1" x14ac:dyDescent="0.3">
      <c r="A2808" s="27" t="s">
        <v>9002</v>
      </c>
      <c r="B2808" s="28">
        <v>0</v>
      </c>
      <c r="C2808" s="28">
        <v>18843.5</v>
      </c>
      <c r="D2808" s="28">
        <v>0</v>
      </c>
      <c r="E2808" s="28">
        <v>18843.5</v>
      </c>
      <c r="F2808" s="27" t="s">
        <v>42</v>
      </c>
      <c r="G2808" s="1" t="s">
        <v>2698</v>
      </c>
      <c r="H2808" s="1" t="s">
        <v>7713</v>
      </c>
      <c r="I2808" s="1" t="s">
        <v>8989</v>
      </c>
      <c r="J2808" s="1" t="s">
        <v>42</v>
      </c>
      <c r="K2808" s="1" t="s">
        <v>42</v>
      </c>
      <c r="M2808" s="1" t="s">
        <v>42</v>
      </c>
      <c r="O2808" s="1" t="s">
        <v>42</v>
      </c>
      <c r="P2808" s="1" t="s">
        <v>42</v>
      </c>
      <c r="Q2808" s="1" t="s">
        <v>42</v>
      </c>
      <c r="R2808" s="1" t="s">
        <v>42</v>
      </c>
      <c r="S2808" s="1" t="s">
        <v>42</v>
      </c>
      <c r="T2808" s="1" t="s">
        <v>42</v>
      </c>
    </row>
    <row r="2809" spans="1:20" ht="20.100000000000001" customHeight="1" x14ac:dyDescent="0.3">
      <c r="A2809" s="27" t="s">
        <v>7742</v>
      </c>
      <c r="B2809" s="28">
        <v>0</v>
      </c>
      <c r="C2809" s="28">
        <v>18843.5</v>
      </c>
      <c r="D2809" s="28">
        <v>0</v>
      </c>
      <c r="E2809" s="28">
        <v>18843.5</v>
      </c>
      <c r="F2809" s="27" t="s">
        <v>42</v>
      </c>
      <c r="G2809" s="1" t="s">
        <v>2698</v>
      </c>
      <c r="H2809" s="1" t="s">
        <v>7713</v>
      </c>
      <c r="I2809" s="1" t="s">
        <v>7743</v>
      </c>
      <c r="J2809" s="1" t="s">
        <v>42</v>
      </c>
      <c r="K2809" s="1" t="s">
        <v>42</v>
      </c>
      <c r="M2809" s="1" t="s">
        <v>42</v>
      </c>
      <c r="O2809" s="1" t="s">
        <v>42</v>
      </c>
      <c r="P2809" s="1" t="s">
        <v>42</v>
      </c>
      <c r="Q2809" s="1" t="s">
        <v>42</v>
      </c>
      <c r="R2809" s="1" t="s">
        <v>42</v>
      </c>
      <c r="S2809" s="1" t="s">
        <v>42</v>
      </c>
      <c r="T2809" s="1" t="s">
        <v>42</v>
      </c>
    </row>
    <row r="2810" spans="1:20" ht="20.100000000000001" customHeight="1" x14ac:dyDescent="0.3">
      <c r="A2810" s="27" t="s">
        <v>7768</v>
      </c>
      <c r="B2810" s="29">
        <v>224</v>
      </c>
      <c r="C2810" s="29">
        <v>19544</v>
      </c>
      <c r="D2810" s="29">
        <v>291</v>
      </c>
      <c r="E2810" s="29">
        <v>20059</v>
      </c>
      <c r="F2810" s="30"/>
    </row>
    <row r="2811" spans="1:20" ht="20.100000000000001" customHeight="1" x14ac:dyDescent="0.3">
      <c r="A2811" s="30"/>
      <c r="B2811" s="30"/>
      <c r="C2811" s="30"/>
      <c r="D2811" s="30"/>
      <c r="E2811" s="30"/>
      <c r="F2811" s="30"/>
    </row>
    <row r="2812" spans="1:20" ht="20.100000000000001" customHeight="1" x14ac:dyDescent="0.3">
      <c r="A2812" s="30" t="s">
        <v>9054</v>
      </c>
      <c r="B2812" s="30"/>
      <c r="C2812" s="30"/>
      <c r="D2812" s="30"/>
      <c r="E2812" s="30"/>
      <c r="F2812" s="27" t="s">
        <v>42</v>
      </c>
      <c r="G2812" s="1" t="s">
        <v>2701</v>
      </c>
      <c r="I2812" s="1" t="s">
        <v>2671</v>
      </c>
      <c r="J2812" s="1" t="s">
        <v>2699</v>
      </c>
      <c r="K2812" s="1" t="s">
        <v>88</v>
      </c>
    </row>
    <row r="2813" spans="1:20" ht="20.100000000000001" customHeight="1" x14ac:dyDescent="0.3">
      <c r="A2813" s="27" t="s">
        <v>42</v>
      </c>
      <c r="B2813" s="28"/>
      <c r="C2813" s="28"/>
      <c r="D2813" s="28"/>
      <c r="E2813" s="28"/>
      <c r="F2813" s="27" t="s">
        <v>42</v>
      </c>
      <c r="G2813" s="1" t="s">
        <v>2701</v>
      </c>
      <c r="H2813" s="1" t="s">
        <v>7711</v>
      </c>
      <c r="I2813" s="1" t="s">
        <v>42</v>
      </c>
      <c r="J2813" s="1" t="s">
        <v>42</v>
      </c>
      <c r="K2813" s="1" t="s">
        <v>42</v>
      </c>
      <c r="L2813">
        <v>1</v>
      </c>
      <c r="M2813" s="1" t="s">
        <v>42</v>
      </c>
      <c r="O2813" s="1" t="s">
        <v>42</v>
      </c>
      <c r="P2813" s="1" t="s">
        <v>42</v>
      </c>
      <c r="Q2813" s="1" t="s">
        <v>42</v>
      </c>
      <c r="R2813" s="1" t="s">
        <v>42</v>
      </c>
      <c r="S2813" s="1" t="s">
        <v>42</v>
      </c>
      <c r="T2813" s="1" t="s">
        <v>42</v>
      </c>
    </row>
    <row r="2814" spans="1:20" ht="20.100000000000001" customHeight="1" x14ac:dyDescent="0.3">
      <c r="A2814" s="27" t="s">
        <v>9055</v>
      </c>
      <c r="B2814" s="28">
        <v>0</v>
      </c>
      <c r="C2814" s="28">
        <v>0</v>
      </c>
      <c r="D2814" s="28">
        <v>0</v>
      </c>
      <c r="E2814" s="28">
        <v>0</v>
      </c>
      <c r="F2814" s="27" t="s">
        <v>42</v>
      </c>
      <c r="G2814" s="1" t="s">
        <v>2701</v>
      </c>
      <c r="H2814" s="1" t="s">
        <v>7713</v>
      </c>
      <c r="I2814" s="1" t="s">
        <v>9056</v>
      </c>
      <c r="J2814" s="1" t="s">
        <v>42</v>
      </c>
      <c r="K2814" s="1" t="s">
        <v>42</v>
      </c>
      <c r="M2814" s="1" t="s">
        <v>42</v>
      </c>
      <c r="O2814" s="1" t="s">
        <v>42</v>
      </c>
      <c r="P2814" s="1" t="s">
        <v>42</v>
      </c>
      <c r="Q2814" s="1" t="s">
        <v>42</v>
      </c>
      <c r="R2814" s="1" t="s">
        <v>42</v>
      </c>
      <c r="S2814" s="1" t="s">
        <v>42</v>
      </c>
      <c r="T2814" s="1" t="s">
        <v>42</v>
      </c>
    </row>
    <row r="2815" spans="1:20" ht="20.100000000000001" customHeight="1" x14ac:dyDescent="0.3">
      <c r="A2815" s="27" t="s">
        <v>7712</v>
      </c>
      <c r="B2815" s="28">
        <v>0</v>
      </c>
      <c r="C2815" s="28">
        <v>0</v>
      </c>
      <c r="D2815" s="28">
        <v>0</v>
      </c>
      <c r="E2815" s="28">
        <v>0</v>
      </c>
      <c r="F2815" s="27" t="s">
        <v>42</v>
      </c>
      <c r="G2815" s="1" t="s">
        <v>2701</v>
      </c>
      <c r="H2815" s="1" t="s">
        <v>7713</v>
      </c>
      <c r="I2815" s="1" t="s">
        <v>42</v>
      </c>
      <c r="J2815" s="1" t="s">
        <v>42</v>
      </c>
      <c r="K2815" s="1" t="s">
        <v>42</v>
      </c>
      <c r="M2815" s="1" t="s">
        <v>42</v>
      </c>
      <c r="O2815" s="1" t="s">
        <v>42</v>
      </c>
      <c r="P2815" s="1" t="s">
        <v>42</v>
      </c>
      <c r="Q2815" s="1" t="s">
        <v>42</v>
      </c>
      <c r="R2815" s="1" t="s">
        <v>42</v>
      </c>
      <c r="S2815" s="1" t="s">
        <v>42</v>
      </c>
      <c r="T2815" s="1" t="s">
        <v>42</v>
      </c>
    </row>
    <row r="2816" spans="1:20" ht="20.100000000000001" customHeight="1" x14ac:dyDescent="0.3">
      <c r="A2816" s="27" t="s">
        <v>9057</v>
      </c>
      <c r="B2816" s="28">
        <v>0</v>
      </c>
      <c r="C2816" s="28">
        <v>0</v>
      </c>
      <c r="D2816" s="28">
        <v>0</v>
      </c>
      <c r="E2816" s="28">
        <v>0</v>
      </c>
      <c r="F2816" s="27" t="s">
        <v>42</v>
      </c>
      <c r="G2816" s="1" t="s">
        <v>2701</v>
      </c>
      <c r="H2816" s="1" t="s">
        <v>7713</v>
      </c>
      <c r="I2816" s="1" t="s">
        <v>9058</v>
      </c>
      <c r="J2816" s="1" t="s">
        <v>42</v>
      </c>
      <c r="K2816" s="1" t="s">
        <v>42</v>
      </c>
      <c r="M2816" s="1" t="s">
        <v>42</v>
      </c>
      <c r="O2816" s="1" t="s">
        <v>42</v>
      </c>
      <c r="P2816" s="1" t="s">
        <v>42</v>
      </c>
      <c r="Q2816" s="1" t="s">
        <v>42</v>
      </c>
      <c r="R2816" s="1" t="s">
        <v>42</v>
      </c>
      <c r="S2816" s="1" t="s">
        <v>42</v>
      </c>
      <c r="T2816" s="1" t="s">
        <v>42</v>
      </c>
    </row>
    <row r="2817" spans="1:20" ht="20.100000000000001" customHeight="1" x14ac:dyDescent="0.3">
      <c r="A2817" s="27" t="s">
        <v>8955</v>
      </c>
      <c r="B2817" s="28">
        <v>0</v>
      </c>
      <c r="C2817" s="28">
        <v>0</v>
      </c>
      <c r="D2817" s="28">
        <v>0</v>
      </c>
      <c r="E2817" s="28">
        <v>0</v>
      </c>
      <c r="F2817" s="27" t="s">
        <v>42</v>
      </c>
      <c r="G2817" s="1" t="s">
        <v>2701</v>
      </c>
      <c r="H2817" s="1" t="s">
        <v>7713</v>
      </c>
      <c r="I2817" s="1" t="s">
        <v>8956</v>
      </c>
      <c r="J2817" s="1" t="s">
        <v>42</v>
      </c>
      <c r="K2817" s="1" t="s">
        <v>42</v>
      </c>
      <c r="M2817" s="1" t="s">
        <v>42</v>
      </c>
      <c r="O2817" s="1" t="s">
        <v>42</v>
      </c>
      <c r="P2817" s="1" t="s">
        <v>42</v>
      </c>
      <c r="Q2817" s="1" t="s">
        <v>42</v>
      </c>
      <c r="R2817" s="1" t="s">
        <v>42</v>
      </c>
      <c r="S2817" s="1" t="s">
        <v>42</v>
      </c>
      <c r="T2817" s="1" t="s">
        <v>42</v>
      </c>
    </row>
    <row r="2818" spans="1:20" ht="20.100000000000001" customHeight="1" x14ac:dyDescent="0.3">
      <c r="A2818" s="27" t="s">
        <v>8957</v>
      </c>
      <c r="B2818" s="28">
        <v>0</v>
      </c>
      <c r="C2818" s="28">
        <v>0</v>
      </c>
      <c r="D2818" s="28">
        <v>0</v>
      </c>
      <c r="E2818" s="28">
        <v>0</v>
      </c>
      <c r="F2818" s="27" t="s">
        <v>42</v>
      </c>
      <c r="G2818" s="1" t="s">
        <v>2701</v>
      </c>
      <c r="H2818" s="1" t="s">
        <v>7713</v>
      </c>
      <c r="I2818" s="1" t="s">
        <v>8958</v>
      </c>
      <c r="J2818" s="1" t="s">
        <v>42</v>
      </c>
      <c r="K2818" s="1" t="s">
        <v>42</v>
      </c>
      <c r="M2818" s="1" t="s">
        <v>42</v>
      </c>
      <c r="O2818" s="1" t="s">
        <v>42</v>
      </c>
      <c r="P2818" s="1" t="s">
        <v>42</v>
      </c>
      <c r="Q2818" s="1" t="s">
        <v>42</v>
      </c>
      <c r="R2818" s="1" t="s">
        <v>42</v>
      </c>
      <c r="S2818" s="1" t="s">
        <v>42</v>
      </c>
      <c r="T2818" s="1" t="s">
        <v>42</v>
      </c>
    </row>
    <row r="2819" spans="1:20" ht="20.100000000000001" customHeight="1" x14ac:dyDescent="0.3">
      <c r="A2819" s="27" t="s">
        <v>9059</v>
      </c>
      <c r="B2819" s="28">
        <v>0</v>
      </c>
      <c r="C2819" s="28">
        <v>0</v>
      </c>
      <c r="D2819" s="28">
        <v>0</v>
      </c>
      <c r="E2819" s="28">
        <v>0</v>
      </c>
      <c r="F2819" s="27" t="s">
        <v>42</v>
      </c>
      <c r="G2819" s="1" t="s">
        <v>2701</v>
      </c>
      <c r="H2819" s="1" t="s">
        <v>7713</v>
      </c>
      <c r="I2819" s="1" t="s">
        <v>9060</v>
      </c>
      <c r="J2819" s="1" t="s">
        <v>42</v>
      </c>
      <c r="K2819" s="1" t="s">
        <v>42</v>
      </c>
      <c r="M2819" s="1" t="s">
        <v>42</v>
      </c>
      <c r="O2819" s="1" t="s">
        <v>42</v>
      </c>
      <c r="P2819" s="1" t="s">
        <v>42</v>
      </c>
      <c r="Q2819" s="1" t="s">
        <v>42</v>
      </c>
      <c r="R2819" s="1" t="s">
        <v>42</v>
      </c>
      <c r="S2819" s="1" t="s">
        <v>42</v>
      </c>
      <c r="T2819" s="1" t="s">
        <v>42</v>
      </c>
    </row>
    <row r="2820" spans="1:20" ht="20.100000000000001" customHeight="1" x14ac:dyDescent="0.3">
      <c r="A2820" s="27" t="s">
        <v>8961</v>
      </c>
      <c r="B2820" s="28">
        <v>0</v>
      </c>
      <c r="C2820" s="28">
        <v>0</v>
      </c>
      <c r="D2820" s="28">
        <v>0</v>
      </c>
      <c r="E2820" s="28">
        <v>0</v>
      </c>
      <c r="F2820" s="27" t="s">
        <v>42</v>
      </c>
      <c r="G2820" s="1" t="s">
        <v>2701</v>
      </c>
      <c r="H2820" s="1" t="s">
        <v>7713</v>
      </c>
      <c r="I2820" s="1" t="s">
        <v>8962</v>
      </c>
      <c r="J2820" s="1" t="s">
        <v>42</v>
      </c>
      <c r="K2820" s="1" t="s">
        <v>42</v>
      </c>
      <c r="M2820" s="1" t="s">
        <v>42</v>
      </c>
      <c r="O2820" s="1" t="s">
        <v>42</v>
      </c>
      <c r="P2820" s="1" t="s">
        <v>42</v>
      </c>
      <c r="Q2820" s="1" t="s">
        <v>42</v>
      </c>
      <c r="R2820" s="1" t="s">
        <v>42</v>
      </c>
      <c r="S2820" s="1" t="s">
        <v>42</v>
      </c>
      <c r="T2820" s="1" t="s">
        <v>42</v>
      </c>
    </row>
    <row r="2821" spans="1:20" ht="20.100000000000001" customHeight="1" x14ac:dyDescent="0.3">
      <c r="A2821" s="27" t="s">
        <v>9061</v>
      </c>
      <c r="B2821" s="28">
        <v>0</v>
      </c>
      <c r="C2821" s="28">
        <v>0</v>
      </c>
      <c r="D2821" s="28">
        <v>0</v>
      </c>
      <c r="E2821" s="28">
        <v>0</v>
      </c>
      <c r="F2821" s="27" t="s">
        <v>42</v>
      </c>
      <c r="G2821" s="1" t="s">
        <v>2701</v>
      </c>
      <c r="H2821" s="1" t="s">
        <v>7713</v>
      </c>
      <c r="I2821" s="1" t="s">
        <v>9062</v>
      </c>
      <c r="J2821" s="1" t="s">
        <v>42</v>
      </c>
      <c r="K2821" s="1" t="s">
        <v>42</v>
      </c>
      <c r="M2821" s="1" t="s">
        <v>42</v>
      </c>
      <c r="O2821" s="1" t="s">
        <v>42</v>
      </c>
      <c r="P2821" s="1" t="s">
        <v>42</v>
      </c>
      <c r="Q2821" s="1" t="s">
        <v>42</v>
      </c>
      <c r="R2821" s="1" t="s">
        <v>42</v>
      </c>
      <c r="S2821" s="1" t="s">
        <v>42</v>
      </c>
      <c r="T2821" s="1" t="s">
        <v>42</v>
      </c>
    </row>
    <row r="2822" spans="1:20" ht="20.100000000000001" customHeight="1" x14ac:dyDescent="0.3">
      <c r="A2822" s="27" t="s">
        <v>9063</v>
      </c>
      <c r="B2822" s="28">
        <v>0</v>
      </c>
      <c r="C2822" s="28">
        <v>0</v>
      </c>
      <c r="D2822" s="28">
        <v>0</v>
      </c>
      <c r="E2822" s="28">
        <v>0</v>
      </c>
      <c r="F2822" s="27" t="s">
        <v>42</v>
      </c>
      <c r="G2822" s="1" t="s">
        <v>2701</v>
      </c>
      <c r="H2822" s="1" t="s">
        <v>7713</v>
      </c>
      <c r="I2822" s="1" t="s">
        <v>8966</v>
      </c>
      <c r="J2822" s="1" t="s">
        <v>42</v>
      </c>
      <c r="K2822" s="1" t="s">
        <v>42</v>
      </c>
      <c r="M2822" s="1" t="s">
        <v>42</v>
      </c>
      <c r="O2822" s="1" t="s">
        <v>42</v>
      </c>
      <c r="P2822" s="1" t="s">
        <v>42</v>
      </c>
      <c r="Q2822" s="1" t="s">
        <v>42</v>
      </c>
      <c r="R2822" s="1" t="s">
        <v>42</v>
      </c>
      <c r="S2822" s="1" t="s">
        <v>42</v>
      </c>
      <c r="T2822" s="1" t="s">
        <v>42</v>
      </c>
    </row>
    <row r="2823" spans="1:20" ht="20.100000000000001" customHeight="1" x14ac:dyDescent="0.3">
      <c r="A2823" s="27" t="s">
        <v>7712</v>
      </c>
      <c r="B2823" s="28">
        <v>0</v>
      </c>
      <c r="C2823" s="28">
        <v>0</v>
      </c>
      <c r="D2823" s="28">
        <v>0</v>
      </c>
      <c r="E2823" s="28">
        <v>0</v>
      </c>
      <c r="F2823" s="27" t="s">
        <v>42</v>
      </c>
      <c r="G2823" s="1" t="s">
        <v>2701</v>
      </c>
      <c r="H2823" s="1" t="s">
        <v>7713</v>
      </c>
      <c r="I2823" s="1" t="s">
        <v>42</v>
      </c>
      <c r="J2823" s="1" t="s">
        <v>42</v>
      </c>
      <c r="K2823" s="1" t="s">
        <v>42</v>
      </c>
      <c r="M2823" s="1" t="s">
        <v>42</v>
      </c>
      <c r="O2823" s="1" t="s">
        <v>42</v>
      </c>
      <c r="P2823" s="1" t="s">
        <v>42</v>
      </c>
      <c r="Q2823" s="1" t="s">
        <v>42</v>
      </c>
      <c r="R2823" s="1" t="s">
        <v>42</v>
      </c>
      <c r="S2823" s="1" t="s">
        <v>42</v>
      </c>
      <c r="T2823" s="1" t="s">
        <v>42</v>
      </c>
    </row>
    <row r="2824" spans="1:20" ht="20.100000000000001" customHeight="1" x14ac:dyDescent="0.3">
      <c r="A2824" s="27" t="s">
        <v>9064</v>
      </c>
      <c r="B2824" s="28">
        <v>395.5</v>
      </c>
      <c r="C2824" s="28">
        <v>0</v>
      </c>
      <c r="D2824" s="28">
        <v>0</v>
      </c>
      <c r="E2824" s="28">
        <v>395.5</v>
      </c>
      <c r="F2824" s="27" t="s">
        <v>42</v>
      </c>
      <c r="G2824" s="1" t="s">
        <v>2701</v>
      </c>
      <c r="H2824" s="1" t="s">
        <v>7713</v>
      </c>
      <c r="I2824" s="1" t="s">
        <v>9065</v>
      </c>
      <c r="J2824" s="1" t="s">
        <v>42</v>
      </c>
      <c r="K2824" s="1" t="s">
        <v>42</v>
      </c>
      <c r="M2824" s="1" t="s">
        <v>42</v>
      </c>
      <c r="O2824" s="1" t="s">
        <v>42</v>
      </c>
      <c r="P2824" s="1" t="s">
        <v>42</v>
      </c>
      <c r="Q2824" s="1" t="s">
        <v>42</v>
      </c>
      <c r="R2824" s="1" t="s">
        <v>42</v>
      </c>
      <c r="S2824" s="1" t="s">
        <v>42</v>
      </c>
      <c r="T2824" s="1" t="s">
        <v>42</v>
      </c>
    </row>
    <row r="2825" spans="1:20" ht="20.100000000000001" customHeight="1" x14ac:dyDescent="0.3">
      <c r="A2825" s="27" t="s">
        <v>9066</v>
      </c>
      <c r="B2825" s="28">
        <v>0</v>
      </c>
      <c r="C2825" s="28">
        <v>735.6</v>
      </c>
      <c r="D2825" s="28">
        <v>0</v>
      </c>
      <c r="E2825" s="28">
        <v>735.6</v>
      </c>
      <c r="F2825" s="27" t="s">
        <v>42</v>
      </c>
      <c r="G2825" s="1" t="s">
        <v>2701</v>
      </c>
      <c r="H2825" s="1" t="s">
        <v>7713</v>
      </c>
      <c r="I2825" s="1" t="s">
        <v>9067</v>
      </c>
      <c r="J2825" s="1" t="s">
        <v>42</v>
      </c>
      <c r="K2825" s="1" t="s">
        <v>42</v>
      </c>
      <c r="M2825" s="1" t="s">
        <v>42</v>
      </c>
      <c r="O2825" s="1" t="s">
        <v>42</v>
      </c>
      <c r="P2825" s="1" t="s">
        <v>42</v>
      </c>
      <c r="Q2825" s="1" t="s">
        <v>42</v>
      </c>
      <c r="R2825" s="1" t="s">
        <v>42</v>
      </c>
      <c r="S2825" s="1" t="s">
        <v>42</v>
      </c>
      <c r="T2825" s="1" t="s">
        <v>42</v>
      </c>
    </row>
    <row r="2826" spans="1:20" ht="20.100000000000001" customHeight="1" x14ac:dyDescent="0.3">
      <c r="A2826" s="27" t="s">
        <v>9068</v>
      </c>
      <c r="B2826" s="28">
        <v>0</v>
      </c>
      <c r="C2826" s="28">
        <v>0</v>
      </c>
      <c r="D2826" s="28">
        <v>369.2</v>
      </c>
      <c r="E2826" s="28">
        <v>369.2</v>
      </c>
      <c r="F2826" s="27" t="s">
        <v>42</v>
      </c>
      <c r="G2826" s="1" t="s">
        <v>2701</v>
      </c>
      <c r="H2826" s="1" t="s">
        <v>7713</v>
      </c>
      <c r="I2826" s="1" t="s">
        <v>9069</v>
      </c>
      <c r="J2826" s="1" t="s">
        <v>42</v>
      </c>
      <c r="K2826" s="1" t="s">
        <v>42</v>
      </c>
      <c r="M2826" s="1" t="s">
        <v>42</v>
      </c>
      <c r="O2826" s="1" t="s">
        <v>42</v>
      </c>
      <c r="P2826" s="1" t="s">
        <v>42</v>
      </c>
      <c r="Q2826" s="1" t="s">
        <v>42</v>
      </c>
      <c r="R2826" s="1" t="s">
        <v>42</v>
      </c>
      <c r="S2826" s="1" t="s">
        <v>42</v>
      </c>
      <c r="T2826" s="1" t="s">
        <v>42</v>
      </c>
    </row>
    <row r="2827" spans="1:20" ht="20.100000000000001" customHeight="1" x14ac:dyDescent="0.3">
      <c r="A2827" s="27" t="s">
        <v>7742</v>
      </c>
      <c r="B2827" s="28">
        <v>395.5</v>
      </c>
      <c r="C2827" s="28">
        <v>735.6</v>
      </c>
      <c r="D2827" s="28">
        <v>369.2</v>
      </c>
      <c r="E2827" s="28">
        <v>1500.3</v>
      </c>
      <c r="F2827" s="27" t="s">
        <v>42</v>
      </c>
      <c r="G2827" s="1" t="s">
        <v>2701</v>
      </c>
      <c r="H2827" s="1" t="s">
        <v>7713</v>
      </c>
      <c r="I2827" s="1" t="s">
        <v>7743</v>
      </c>
      <c r="J2827" s="1" t="s">
        <v>42</v>
      </c>
      <c r="K2827" s="1" t="s">
        <v>42</v>
      </c>
      <c r="M2827" s="1" t="s">
        <v>42</v>
      </c>
      <c r="O2827" s="1" t="s">
        <v>42</v>
      </c>
      <c r="P2827" s="1" t="s">
        <v>42</v>
      </c>
      <c r="Q2827" s="1" t="s">
        <v>42</v>
      </c>
      <c r="R2827" s="1" t="s">
        <v>42</v>
      </c>
      <c r="S2827" s="1" t="s">
        <v>42</v>
      </c>
      <c r="T2827" s="1" t="s">
        <v>42</v>
      </c>
    </row>
    <row r="2828" spans="1:20" ht="20.100000000000001" customHeight="1" x14ac:dyDescent="0.3">
      <c r="A2828" s="27" t="s">
        <v>7768</v>
      </c>
      <c r="B2828" s="29">
        <v>395</v>
      </c>
      <c r="C2828" s="29">
        <v>735</v>
      </c>
      <c r="D2828" s="29">
        <v>369</v>
      </c>
      <c r="E2828" s="29">
        <v>1499</v>
      </c>
      <c r="F2828" s="30"/>
    </row>
    <row r="2829" spans="1:20" ht="20.100000000000001" customHeight="1" x14ac:dyDescent="0.3">
      <c r="A2829" s="30"/>
      <c r="B2829" s="30"/>
      <c r="C2829" s="30"/>
      <c r="D2829" s="30"/>
      <c r="E2829" s="30"/>
      <c r="F2829" s="30"/>
    </row>
    <row r="2830" spans="1:20" ht="20.100000000000001" customHeight="1" x14ac:dyDescent="0.3">
      <c r="A2830" s="30" t="s">
        <v>9070</v>
      </c>
      <c r="B2830" s="30"/>
      <c r="C2830" s="30"/>
      <c r="D2830" s="30"/>
      <c r="E2830" s="30"/>
      <c r="F2830" s="27" t="s">
        <v>42</v>
      </c>
      <c r="G2830" s="1" t="s">
        <v>2705</v>
      </c>
      <c r="I2830" s="1" t="s">
        <v>2702</v>
      </c>
      <c r="J2830" s="1" t="s">
        <v>2703</v>
      </c>
      <c r="K2830" s="1" t="s">
        <v>88</v>
      </c>
    </row>
    <row r="2831" spans="1:20" ht="20.100000000000001" customHeight="1" x14ac:dyDescent="0.3">
      <c r="A2831" s="27" t="s">
        <v>42</v>
      </c>
      <c r="B2831" s="28"/>
      <c r="C2831" s="28"/>
      <c r="D2831" s="28"/>
      <c r="E2831" s="28"/>
      <c r="F2831" s="27" t="s">
        <v>42</v>
      </c>
      <c r="G2831" s="1" t="s">
        <v>2705</v>
      </c>
      <c r="H2831" s="1" t="s">
        <v>7711</v>
      </c>
      <c r="I2831" s="1" t="s">
        <v>42</v>
      </c>
      <c r="J2831" s="1" t="s">
        <v>42</v>
      </c>
      <c r="K2831" s="1" t="s">
        <v>42</v>
      </c>
      <c r="L2831">
        <v>1</v>
      </c>
      <c r="M2831" s="1" t="s">
        <v>42</v>
      </c>
      <c r="O2831" s="1" t="s">
        <v>42</v>
      </c>
      <c r="P2831" s="1" t="s">
        <v>42</v>
      </c>
      <c r="Q2831" s="1" t="s">
        <v>42</v>
      </c>
      <c r="R2831" s="1" t="s">
        <v>42</v>
      </c>
      <c r="S2831" s="1" t="s">
        <v>42</v>
      </c>
      <c r="T2831" s="1" t="s">
        <v>42</v>
      </c>
    </row>
    <row r="2832" spans="1:20" ht="20.100000000000001" customHeight="1" x14ac:dyDescent="0.3">
      <c r="A2832" s="27" t="s">
        <v>9071</v>
      </c>
      <c r="B2832" s="28">
        <v>0</v>
      </c>
      <c r="C2832" s="28">
        <v>0</v>
      </c>
      <c r="D2832" s="28">
        <v>0</v>
      </c>
      <c r="E2832" s="28">
        <v>0</v>
      </c>
      <c r="F2832" s="27" t="s">
        <v>42</v>
      </c>
      <c r="G2832" s="1" t="s">
        <v>2705</v>
      </c>
      <c r="H2832" s="1" t="s">
        <v>7713</v>
      </c>
      <c r="I2832" s="1" t="s">
        <v>9072</v>
      </c>
      <c r="J2832" s="1" t="s">
        <v>42</v>
      </c>
      <c r="K2832" s="1" t="s">
        <v>42</v>
      </c>
      <c r="M2832" s="1" t="s">
        <v>42</v>
      </c>
      <c r="O2832" s="1" t="s">
        <v>42</v>
      </c>
      <c r="P2832" s="1" t="s">
        <v>42</v>
      </c>
      <c r="Q2832" s="1" t="s">
        <v>42</v>
      </c>
      <c r="R2832" s="1" t="s">
        <v>42</v>
      </c>
      <c r="S2832" s="1" t="s">
        <v>42</v>
      </c>
      <c r="T2832" s="1" t="s">
        <v>42</v>
      </c>
    </row>
    <row r="2833" spans="1:20" ht="20.100000000000001" customHeight="1" x14ac:dyDescent="0.3">
      <c r="A2833" s="27" t="s">
        <v>7712</v>
      </c>
      <c r="B2833" s="28">
        <v>0</v>
      </c>
      <c r="C2833" s="28">
        <v>0</v>
      </c>
      <c r="D2833" s="28">
        <v>0</v>
      </c>
      <c r="E2833" s="28">
        <v>0</v>
      </c>
      <c r="F2833" s="27" t="s">
        <v>42</v>
      </c>
      <c r="G2833" s="1" t="s">
        <v>2705</v>
      </c>
      <c r="H2833" s="1" t="s">
        <v>7713</v>
      </c>
      <c r="I2833" s="1" t="s">
        <v>42</v>
      </c>
      <c r="J2833" s="1" t="s">
        <v>42</v>
      </c>
      <c r="K2833" s="1" t="s">
        <v>42</v>
      </c>
      <c r="M2833" s="1" t="s">
        <v>42</v>
      </c>
      <c r="O2833" s="1" t="s">
        <v>42</v>
      </c>
      <c r="P2833" s="1" t="s">
        <v>42</v>
      </c>
      <c r="Q2833" s="1" t="s">
        <v>42</v>
      </c>
      <c r="R2833" s="1" t="s">
        <v>42</v>
      </c>
      <c r="S2833" s="1" t="s">
        <v>42</v>
      </c>
      <c r="T2833" s="1" t="s">
        <v>42</v>
      </c>
    </row>
    <row r="2834" spans="1:20" ht="20.100000000000001" customHeight="1" x14ac:dyDescent="0.3">
      <c r="A2834" s="27" t="s">
        <v>9057</v>
      </c>
      <c r="B2834" s="28">
        <v>0</v>
      </c>
      <c r="C2834" s="28">
        <v>0</v>
      </c>
      <c r="D2834" s="28">
        <v>0</v>
      </c>
      <c r="E2834" s="28">
        <v>0</v>
      </c>
      <c r="F2834" s="27" t="s">
        <v>42</v>
      </c>
      <c r="G2834" s="1" t="s">
        <v>2705</v>
      </c>
      <c r="H2834" s="1" t="s">
        <v>7713</v>
      </c>
      <c r="I2834" s="1" t="s">
        <v>9058</v>
      </c>
      <c r="J2834" s="1" t="s">
        <v>42</v>
      </c>
      <c r="K2834" s="1" t="s">
        <v>42</v>
      </c>
      <c r="M2834" s="1" t="s">
        <v>42</v>
      </c>
      <c r="O2834" s="1" t="s">
        <v>42</v>
      </c>
      <c r="P2834" s="1" t="s">
        <v>42</v>
      </c>
      <c r="Q2834" s="1" t="s">
        <v>42</v>
      </c>
      <c r="R2834" s="1" t="s">
        <v>42</v>
      </c>
      <c r="S2834" s="1" t="s">
        <v>42</v>
      </c>
      <c r="T2834" s="1" t="s">
        <v>42</v>
      </c>
    </row>
    <row r="2835" spans="1:20" ht="20.100000000000001" customHeight="1" x14ac:dyDescent="0.3">
      <c r="A2835" s="27" t="s">
        <v>8955</v>
      </c>
      <c r="B2835" s="28">
        <v>0</v>
      </c>
      <c r="C2835" s="28">
        <v>0</v>
      </c>
      <c r="D2835" s="28">
        <v>0</v>
      </c>
      <c r="E2835" s="28">
        <v>0</v>
      </c>
      <c r="F2835" s="27" t="s">
        <v>42</v>
      </c>
      <c r="G2835" s="1" t="s">
        <v>2705</v>
      </c>
      <c r="H2835" s="1" t="s">
        <v>7713</v>
      </c>
      <c r="I2835" s="1" t="s">
        <v>8956</v>
      </c>
      <c r="J2835" s="1" t="s">
        <v>42</v>
      </c>
      <c r="K2835" s="1" t="s">
        <v>42</v>
      </c>
      <c r="M2835" s="1" t="s">
        <v>42</v>
      </c>
      <c r="O2835" s="1" t="s">
        <v>42</v>
      </c>
      <c r="P2835" s="1" t="s">
        <v>42</v>
      </c>
      <c r="Q2835" s="1" t="s">
        <v>42</v>
      </c>
      <c r="R2835" s="1" t="s">
        <v>42</v>
      </c>
      <c r="S2835" s="1" t="s">
        <v>42</v>
      </c>
      <c r="T2835" s="1" t="s">
        <v>42</v>
      </c>
    </row>
    <row r="2836" spans="1:20" ht="20.100000000000001" customHeight="1" x14ac:dyDescent="0.3">
      <c r="A2836" s="27" t="s">
        <v>9073</v>
      </c>
      <c r="B2836" s="28">
        <v>0</v>
      </c>
      <c r="C2836" s="28">
        <v>0</v>
      </c>
      <c r="D2836" s="28">
        <v>0</v>
      </c>
      <c r="E2836" s="28">
        <v>0</v>
      </c>
      <c r="F2836" s="27" t="s">
        <v>42</v>
      </c>
      <c r="G2836" s="1" t="s">
        <v>2705</v>
      </c>
      <c r="H2836" s="1" t="s">
        <v>7713</v>
      </c>
      <c r="I2836" s="1" t="s">
        <v>9074</v>
      </c>
      <c r="J2836" s="1" t="s">
        <v>42</v>
      </c>
      <c r="K2836" s="1" t="s">
        <v>42</v>
      </c>
      <c r="M2836" s="1" t="s">
        <v>42</v>
      </c>
      <c r="O2836" s="1" t="s">
        <v>42</v>
      </c>
      <c r="P2836" s="1" t="s">
        <v>42</v>
      </c>
      <c r="Q2836" s="1" t="s">
        <v>42</v>
      </c>
      <c r="R2836" s="1" t="s">
        <v>42</v>
      </c>
      <c r="S2836" s="1" t="s">
        <v>42</v>
      </c>
      <c r="T2836" s="1" t="s">
        <v>42</v>
      </c>
    </row>
    <row r="2837" spans="1:20" ht="20.100000000000001" customHeight="1" x14ac:dyDescent="0.3">
      <c r="A2837" s="27" t="s">
        <v>9059</v>
      </c>
      <c r="B2837" s="28">
        <v>0</v>
      </c>
      <c r="C2837" s="28">
        <v>0</v>
      </c>
      <c r="D2837" s="28">
        <v>0</v>
      </c>
      <c r="E2837" s="28">
        <v>0</v>
      </c>
      <c r="F2837" s="27" t="s">
        <v>42</v>
      </c>
      <c r="G2837" s="1" t="s">
        <v>2705</v>
      </c>
      <c r="H2837" s="1" t="s">
        <v>7713</v>
      </c>
      <c r="I2837" s="1" t="s">
        <v>9060</v>
      </c>
      <c r="J2837" s="1" t="s">
        <v>42</v>
      </c>
      <c r="K2837" s="1" t="s">
        <v>42</v>
      </c>
      <c r="M2837" s="1" t="s">
        <v>42</v>
      </c>
      <c r="O2837" s="1" t="s">
        <v>42</v>
      </c>
      <c r="P2837" s="1" t="s">
        <v>42</v>
      </c>
      <c r="Q2837" s="1" t="s">
        <v>42</v>
      </c>
      <c r="R2837" s="1" t="s">
        <v>42</v>
      </c>
      <c r="S2837" s="1" t="s">
        <v>42</v>
      </c>
      <c r="T2837" s="1" t="s">
        <v>42</v>
      </c>
    </row>
    <row r="2838" spans="1:20" ht="20.100000000000001" customHeight="1" x14ac:dyDescent="0.3">
      <c r="A2838" s="27" t="s">
        <v>8961</v>
      </c>
      <c r="B2838" s="28">
        <v>0</v>
      </c>
      <c r="C2838" s="28">
        <v>0</v>
      </c>
      <c r="D2838" s="28">
        <v>0</v>
      </c>
      <c r="E2838" s="28">
        <v>0</v>
      </c>
      <c r="F2838" s="27" t="s">
        <v>42</v>
      </c>
      <c r="G2838" s="1" t="s">
        <v>2705</v>
      </c>
      <c r="H2838" s="1" t="s">
        <v>7713</v>
      </c>
      <c r="I2838" s="1" t="s">
        <v>8962</v>
      </c>
      <c r="J2838" s="1" t="s">
        <v>42</v>
      </c>
      <c r="K2838" s="1" t="s">
        <v>42</v>
      </c>
      <c r="M2838" s="1" t="s">
        <v>42</v>
      </c>
      <c r="O2838" s="1" t="s">
        <v>42</v>
      </c>
      <c r="P2838" s="1" t="s">
        <v>42</v>
      </c>
      <c r="Q2838" s="1" t="s">
        <v>42</v>
      </c>
      <c r="R2838" s="1" t="s">
        <v>42</v>
      </c>
      <c r="S2838" s="1" t="s">
        <v>42</v>
      </c>
      <c r="T2838" s="1" t="s">
        <v>42</v>
      </c>
    </row>
    <row r="2839" spans="1:20" ht="20.100000000000001" customHeight="1" x14ac:dyDescent="0.3">
      <c r="A2839" s="27" t="s">
        <v>9061</v>
      </c>
      <c r="B2839" s="28">
        <v>0</v>
      </c>
      <c r="C2839" s="28">
        <v>0</v>
      </c>
      <c r="D2839" s="28">
        <v>0</v>
      </c>
      <c r="E2839" s="28">
        <v>0</v>
      </c>
      <c r="F2839" s="27" t="s">
        <v>42</v>
      </c>
      <c r="G2839" s="1" t="s">
        <v>2705</v>
      </c>
      <c r="H2839" s="1" t="s">
        <v>7713</v>
      </c>
      <c r="I2839" s="1" t="s">
        <v>9062</v>
      </c>
      <c r="J2839" s="1" t="s">
        <v>42</v>
      </c>
      <c r="K2839" s="1" t="s">
        <v>42</v>
      </c>
      <c r="M2839" s="1" t="s">
        <v>42</v>
      </c>
      <c r="O2839" s="1" t="s">
        <v>42</v>
      </c>
      <c r="P2839" s="1" t="s">
        <v>42</v>
      </c>
      <c r="Q2839" s="1" t="s">
        <v>42</v>
      </c>
      <c r="R2839" s="1" t="s">
        <v>42</v>
      </c>
      <c r="S2839" s="1" t="s">
        <v>42</v>
      </c>
      <c r="T2839" s="1" t="s">
        <v>42</v>
      </c>
    </row>
    <row r="2840" spans="1:20" ht="20.100000000000001" customHeight="1" x14ac:dyDescent="0.3">
      <c r="A2840" s="27" t="s">
        <v>9075</v>
      </c>
      <c r="B2840" s="28">
        <v>0</v>
      </c>
      <c r="C2840" s="28">
        <v>0</v>
      </c>
      <c r="D2840" s="28">
        <v>0</v>
      </c>
      <c r="E2840" s="28">
        <v>0</v>
      </c>
      <c r="F2840" s="27" t="s">
        <v>42</v>
      </c>
      <c r="G2840" s="1" t="s">
        <v>2705</v>
      </c>
      <c r="H2840" s="1" t="s">
        <v>7713</v>
      </c>
      <c r="I2840" s="1" t="s">
        <v>8994</v>
      </c>
      <c r="J2840" s="1" t="s">
        <v>42</v>
      </c>
      <c r="K2840" s="1" t="s">
        <v>42</v>
      </c>
      <c r="M2840" s="1" t="s">
        <v>42</v>
      </c>
      <c r="O2840" s="1" t="s">
        <v>42</v>
      </c>
      <c r="P2840" s="1" t="s">
        <v>42</v>
      </c>
      <c r="Q2840" s="1" t="s">
        <v>42</v>
      </c>
      <c r="R2840" s="1" t="s">
        <v>42</v>
      </c>
      <c r="S2840" s="1" t="s">
        <v>42</v>
      </c>
      <c r="T2840" s="1" t="s">
        <v>42</v>
      </c>
    </row>
    <row r="2841" spans="1:20" ht="20.100000000000001" customHeight="1" x14ac:dyDescent="0.3">
      <c r="A2841" s="27" t="s">
        <v>7712</v>
      </c>
      <c r="B2841" s="28">
        <v>0</v>
      </c>
      <c r="C2841" s="28">
        <v>0</v>
      </c>
      <c r="D2841" s="28">
        <v>0</v>
      </c>
      <c r="E2841" s="28">
        <v>0</v>
      </c>
      <c r="F2841" s="27" t="s">
        <v>42</v>
      </c>
      <c r="G2841" s="1" t="s">
        <v>2705</v>
      </c>
      <c r="H2841" s="1" t="s">
        <v>7713</v>
      </c>
      <c r="I2841" s="1" t="s">
        <v>42</v>
      </c>
      <c r="J2841" s="1" t="s">
        <v>42</v>
      </c>
      <c r="K2841" s="1" t="s">
        <v>42</v>
      </c>
      <c r="M2841" s="1" t="s">
        <v>42</v>
      </c>
      <c r="O2841" s="1" t="s">
        <v>42</v>
      </c>
      <c r="P2841" s="1" t="s">
        <v>42</v>
      </c>
      <c r="Q2841" s="1" t="s">
        <v>42</v>
      </c>
      <c r="R2841" s="1" t="s">
        <v>42</v>
      </c>
      <c r="S2841" s="1" t="s">
        <v>42</v>
      </c>
      <c r="T2841" s="1" t="s">
        <v>42</v>
      </c>
    </row>
    <row r="2842" spans="1:20" ht="20.100000000000001" customHeight="1" x14ac:dyDescent="0.3">
      <c r="A2842" s="27" t="s">
        <v>9076</v>
      </c>
      <c r="B2842" s="28">
        <v>254.7</v>
      </c>
      <c r="C2842" s="28">
        <v>0</v>
      </c>
      <c r="D2842" s="28">
        <v>0</v>
      </c>
      <c r="E2842" s="28">
        <v>254.7</v>
      </c>
      <c r="F2842" s="27" t="s">
        <v>42</v>
      </c>
      <c r="G2842" s="1" t="s">
        <v>2705</v>
      </c>
      <c r="H2842" s="1" t="s">
        <v>7713</v>
      </c>
      <c r="I2842" s="1" t="s">
        <v>9065</v>
      </c>
      <c r="J2842" s="1" t="s">
        <v>42</v>
      </c>
      <c r="K2842" s="1" t="s">
        <v>42</v>
      </c>
      <c r="M2842" s="1" t="s">
        <v>42</v>
      </c>
      <c r="O2842" s="1" t="s">
        <v>42</v>
      </c>
      <c r="P2842" s="1" t="s">
        <v>42</v>
      </c>
      <c r="Q2842" s="1" t="s">
        <v>42</v>
      </c>
      <c r="R2842" s="1" t="s">
        <v>42</v>
      </c>
      <c r="S2842" s="1" t="s">
        <v>42</v>
      </c>
      <c r="T2842" s="1" t="s">
        <v>42</v>
      </c>
    </row>
    <row r="2843" spans="1:20" ht="20.100000000000001" customHeight="1" x14ac:dyDescent="0.3">
      <c r="A2843" s="27" t="s">
        <v>9077</v>
      </c>
      <c r="B2843" s="28">
        <v>0</v>
      </c>
      <c r="C2843" s="28">
        <v>473.7</v>
      </c>
      <c r="D2843" s="28">
        <v>0</v>
      </c>
      <c r="E2843" s="28">
        <v>473.7</v>
      </c>
      <c r="F2843" s="27" t="s">
        <v>42</v>
      </c>
      <c r="G2843" s="1" t="s">
        <v>2705</v>
      </c>
      <c r="H2843" s="1" t="s">
        <v>7713</v>
      </c>
      <c r="I2843" s="1" t="s">
        <v>9067</v>
      </c>
      <c r="J2843" s="1" t="s">
        <v>42</v>
      </c>
      <c r="K2843" s="1" t="s">
        <v>42</v>
      </c>
      <c r="M2843" s="1" t="s">
        <v>42</v>
      </c>
      <c r="O2843" s="1" t="s">
        <v>42</v>
      </c>
      <c r="P2843" s="1" t="s">
        <v>42</v>
      </c>
      <c r="Q2843" s="1" t="s">
        <v>42</v>
      </c>
      <c r="R2843" s="1" t="s">
        <v>42</v>
      </c>
      <c r="S2843" s="1" t="s">
        <v>42</v>
      </c>
      <c r="T2843" s="1" t="s">
        <v>42</v>
      </c>
    </row>
    <row r="2844" spans="1:20" ht="20.100000000000001" customHeight="1" x14ac:dyDescent="0.3">
      <c r="A2844" s="27" t="s">
        <v>9078</v>
      </c>
      <c r="B2844" s="28">
        <v>0</v>
      </c>
      <c r="C2844" s="28">
        <v>0</v>
      </c>
      <c r="D2844" s="28">
        <v>237.7</v>
      </c>
      <c r="E2844" s="28">
        <v>237.7</v>
      </c>
      <c r="F2844" s="27" t="s">
        <v>42</v>
      </c>
      <c r="G2844" s="1" t="s">
        <v>2705</v>
      </c>
      <c r="H2844" s="1" t="s">
        <v>7713</v>
      </c>
      <c r="I2844" s="1" t="s">
        <v>9069</v>
      </c>
      <c r="J2844" s="1" t="s">
        <v>42</v>
      </c>
      <c r="K2844" s="1" t="s">
        <v>42</v>
      </c>
      <c r="M2844" s="1" t="s">
        <v>42</v>
      </c>
      <c r="O2844" s="1" t="s">
        <v>42</v>
      </c>
      <c r="P2844" s="1" t="s">
        <v>42</v>
      </c>
      <c r="Q2844" s="1" t="s">
        <v>42</v>
      </c>
      <c r="R2844" s="1" t="s">
        <v>42</v>
      </c>
      <c r="S2844" s="1" t="s">
        <v>42</v>
      </c>
      <c r="T2844" s="1" t="s">
        <v>42</v>
      </c>
    </row>
    <row r="2845" spans="1:20" ht="20.100000000000001" customHeight="1" x14ac:dyDescent="0.3">
      <c r="A2845" s="27" t="s">
        <v>7742</v>
      </c>
      <c r="B2845" s="28">
        <v>254.7</v>
      </c>
      <c r="C2845" s="28">
        <v>473.7</v>
      </c>
      <c r="D2845" s="28">
        <v>237.7</v>
      </c>
      <c r="E2845" s="28">
        <v>966.1</v>
      </c>
      <c r="F2845" s="27" t="s">
        <v>42</v>
      </c>
      <c r="G2845" s="1" t="s">
        <v>2705</v>
      </c>
      <c r="H2845" s="1" t="s">
        <v>7713</v>
      </c>
      <c r="I2845" s="1" t="s">
        <v>7743</v>
      </c>
      <c r="J2845" s="1" t="s">
        <v>42</v>
      </c>
      <c r="K2845" s="1" t="s">
        <v>42</v>
      </c>
      <c r="M2845" s="1" t="s">
        <v>42</v>
      </c>
      <c r="O2845" s="1" t="s">
        <v>42</v>
      </c>
      <c r="P2845" s="1" t="s">
        <v>42</v>
      </c>
      <c r="Q2845" s="1" t="s">
        <v>42</v>
      </c>
      <c r="R2845" s="1" t="s">
        <v>42</v>
      </c>
      <c r="S2845" s="1" t="s">
        <v>42</v>
      </c>
      <c r="T2845" s="1" t="s">
        <v>42</v>
      </c>
    </row>
    <row r="2846" spans="1:20" ht="20.100000000000001" customHeight="1" x14ac:dyDescent="0.3">
      <c r="A2846" s="27" t="s">
        <v>7712</v>
      </c>
      <c r="B2846" s="28">
        <v>0</v>
      </c>
      <c r="C2846" s="28">
        <v>0</v>
      </c>
      <c r="D2846" s="28">
        <v>0</v>
      </c>
      <c r="E2846" s="28">
        <v>0</v>
      </c>
      <c r="F2846" s="27" t="s">
        <v>42</v>
      </c>
      <c r="G2846" s="1" t="s">
        <v>2705</v>
      </c>
      <c r="H2846" s="1" t="s">
        <v>7713</v>
      </c>
      <c r="I2846" s="1" t="s">
        <v>42</v>
      </c>
      <c r="J2846" s="1" t="s">
        <v>42</v>
      </c>
      <c r="K2846" s="1" t="s">
        <v>42</v>
      </c>
      <c r="M2846" s="1" t="s">
        <v>42</v>
      </c>
      <c r="O2846" s="1" t="s">
        <v>42</v>
      </c>
      <c r="P2846" s="1" t="s">
        <v>42</v>
      </c>
      <c r="Q2846" s="1" t="s">
        <v>42</v>
      </c>
      <c r="R2846" s="1" t="s">
        <v>42</v>
      </c>
      <c r="S2846" s="1" t="s">
        <v>42</v>
      </c>
      <c r="T2846" s="1" t="s">
        <v>42</v>
      </c>
    </row>
    <row r="2847" spans="1:20" ht="20.100000000000001" customHeight="1" x14ac:dyDescent="0.3">
      <c r="A2847" s="27" t="s">
        <v>8998</v>
      </c>
      <c r="B2847" s="28">
        <v>0</v>
      </c>
      <c r="C2847" s="28">
        <v>0</v>
      </c>
      <c r="D2847" s="28">
        <v>0</v>
      </c>
      <c r="E2847" s="28">
        <v>0</v>
      </c>
      <c r="F2847" s="27" t="s">
        <v>42</v>
      </c>
      <c r="G2847" s="1" t="s">
        <v>2705</v>
      </c>
      <c r="H2847" s="1" t="s">
        <v>7713</v>
      </c>
      <c r="I2847" s="1" t="s">
        <v>8999</v>
      </c>
      <c r="J2847" s="1" t="s">
        <v>42</v>
      </c>
      <c r="K2847" s="1" t="s">
        <v>42</v>
      </c>
      <c r="M2847" s="1" t="s">
        <v>42</v>
      </c>
      <c r="O2847" s="1" t="s">
        <v>42</v>
      </c>
      <c r="P2847" s="1" t="s">
        <v>42</v>
      </c>
      <c r="Q2847" s="1" t="s">
        <v>42</v>
      </c>
      <c r="R2847" s="1" t="s">
        <v>42</v>
      </c>
      <c r="S2847" s="1" t="s">
        <v>42</v>
      </c>
      <c r="T2847" s="1" t="s">
        <v>42</v>
      </c>
    </row>
    <row r="2848" spans="1:20" ht="20.100000000000001" customHeight="1" x14ac:dyDescent="0.3">
      <c r="A2848" s="27" t="s">
        <v>8980</v>
      </c>
      <c r="B2848" s="28">
        <v>0</v>
      </c>
      <c r="C2848" s="28">
        <v>0</v>
      </c>
      <c r="D2848" s="28">
        <v>0</v>
      </c>
      <c r="E2848" s="28">
        <v>0</v>
      </c>
      <c r="F2848" s="27" t="s">
        <v>42</v>
      </c>
      <c r="G2848" s="1" t="s">
        <v>2705</v>
      </c>
      <c r="H2848" s="1" t="s">
        <v>7713</v>
      </c>
      <c r="I2848" s="1" t="s">
        <v>8981</v>
      </c>
      <c r="J2848" s="1" t="s">
        <v>42</v>
      </c>
      <c r="K2848" s="1" t="s">
        <v>42</v>
      </c>
      <c r="M2848" s="1" t="s">
        <v>42</v>
      </c>
      <c r="O2848" s="1" t="s">
        <v>42</v>
      </c>
      <c r="P2848" s="1" t="s">
        <v>42</v>
      </c>
      <c r="Q2848" s="1" t="s">
        <v>42</v>
      </c>
      <c r="R2848" s="1" t="s">
        <v>42</v>
      </c>
      <c r="S2848" s="1" t="s">
        <v>42</v>
      </c>
      <c r="T2848" s="1" t="s">
        <v>42</v>
      </c>
    </row>
    <row r="2849" spans="1:20" ht="20.100000000000001" customHeight="1" x14ac:dyDescent="0.3">
      <c r="A2849" s="27" t="s">
        <v>9079</v>
      </c>
      <c r="B2849" s="28">
        <v>0</v>
      </c>
      <c r="C2849" s="28">
        <v>0</v>
      </c>
      <c r="D2849" s="28">
        <v>0</v>
      </c>
      <c r="E2849" s="28">
        <v>0</v>
      </c>
      <c r="F2849" s="27" t="s">
        <v>42</v>
      </c>
      <c r="G2849" s="1" t="s">
        <v>2705</v>
      </c>
      <c r="H2849" s="1" t="s">
        <v>7713</v>
      </c>
      <c r="I2849" s="1" t="s">
        <v>9080</v>
      </c>
      <c r="J2849" s="1" t="s">
        <v>42</v>
      </c>
      <c r="K2849" s="1" t="s">
        <v>42</v>
      </c>
      <c r="M2849" s="1" t="s">
        <v>42</v>
      </c>
      <c r="O2849" s="1" t="s">
        <v>42</v>
      </c>
      <c r="P2849" s="1" t="s">
        <v>42</v>
      </c>
      <c r="Q2849" s="1" t="s">
        <v>42</v>
      </c>
      <c r="R2849" s="1" t="s">
        <v>42</v>
      </c>
      <c r="S2849" s="1" t="s">
        <v>42</v>
      </c>
      <c r="T2849" s="1" t="s">
        <v>42</v>
      </c>
    </row>
    <row r="2850" spans="1:20" ht="20.100000000000001" customHeight="1" x14ac:dyDescent="0.3">
      <c r="A2850" s="27" t="s">
        <v>9081</v>
      </c>
      <c r="B2850" s="28">
        <v>0</v>
      </c>
      <c r="C2850" s="28">
        <v>0</v>
      </c>
      <c r="D2850" s="28">
        <v>0</v>
      </c>
      <c r="E2850" s="28">
        <v>0</v>
      </c>
      <c r="F2850" s="27" t="s">
        <v>42</v>
      </c>
      <c r="G2850" s="1" t="s">
        <v>2705</v>
      </c>
      <c r="H2850" s="1" t="s">
        <v>7713</v>
      </c>
      <c r="I2850" s="1" t="s">
        <v>9001</v>
      </c>
      <c r="J2850" s="1" t="s">
        <v>42</v>
      </c>
      <c r="K2850" s="1" t="s">
        <v>42</v>
      </c>
      <c r="M2850" s="1" t="s">
        <v>42</v>
      </c>
      <c r="O2850" s="1" t="s">
        <v>42</v>
      </c>
      <c r="P2850" s="1" t="s">
        <v>42</v>
      </c>
      <c r="Q2850" s="1" t="s">
        <v>42</v>
      </c>
      <c r="R2850" s="1" t="s">
        <v>42</v>
      </c>
      <c r="S2850" s="1" t="s">
        <v>42</v>
      </c>
      <c r="T2850" s="1" t="s">
        <v>42</v>
      </c>
    </row>
    <row r="2851" spans="1:20" ht="20.100000000000001" customHeight="1" x14ac:dyDescent="0.3">
      <c r="A2851" s="27" t="s">
        <v>7712</v>
      </c>
      <c r="B2851" s="28">
        <v>0</v>
      </c>
      <c r="C2851" s="28">
        <v>0</v>
      </c>
      <c r="D2851" s="28">
        <v>0</v>
      </c>
      <c r="E2851" s="28">
        <v>0</v>
      </c>
      <c r="F2851" s="27" t="s">
        <v>42</v>
      </c>
      <c r="G2851" s="1" t="s">
        <v>2705</v>
      </c>
      <c r="H2851" s="1" t="s">
        <v>7713</v>
      </c>
      <c r="I2851" s="1" t="s">
        <v>42</v>
      </c>
      <c r="J2851" s="1" t="s">
        <v>42</v>
      </c>
      <c r="K2851" s="1" t="s">
        <v>42</v>
      </c>
      <c r="M2851" s="1" t="s">
        <v>42</v>
      </c>
      <c r="O2851" s="1" t="s">
        <v>42</v>
      </c>
      <c r="P2851" s="1" t="s">
        <v>42</v>
      </c>
      <c r="Q2851" s="1" t="s">
        <v>42</v>
      </c>
      <c r="R2851" s="1" t="s">
        <v>42</v>
      </c>
      <c r="S2851" s="1" t="s">
        <v>42</v>
      </c>
      <c r="T2851" s="1" t="s">
        <v>42</v>
      </c>
    </row>
    <row r="2852" spans="1:20" ht="20.100000000000001" customHeight="1" x14ac:dyDescent="0.3">
      <c r="A2852" s="27" t="s">
        <v>8986</v>
      </c>
      <c r="B2852" s="28">
        <v>0</v>
      </c>
      <c r="C2852" s="28">
        <v>0</v>
      </c>
      <c r="D2852" s="28">
        <v>0</v>
      </c>
      <c r="E2852" s="28">
        <v>0</v>
      </c>
      <c r="F2852" s="27" t="s">
        <v>42</v>
      </c>
      <c r="G2852" s="1" t="s">
        <v>2705</v>
      </c>
      <c r="H2852" s="1" t="s">
        <v>7713</v>
      </c>
      <c r="I2852" s="1" t="s">
        <v>8987</v>
      </c>
      <c r="J2852" s="1" t="s">
        <v>42</v>
      </c>
      <c r="K2852" s="1" t="s">
        <v>42</v>
      </c>
      <c r="M2852" s="1" t="s">
        <v>42</v>
      </c>
      <c r="O2852" s="1" t="s">
        <v>42</v>
      </c>
      <c r="P2852" s="1" t="s">
        <v>42</v>
      </c>
      <c r="Q2852" s="1" t="s">
        <v>42</v>
      </c>
      <c r="R2852" s="1" t="s">
        <v>42</v>
      </c>
      <c r="S2852" s="1" t="s">
        <v>42</v>
      </c>
      <c r="T2852" s="1" t="s">
        <v>42</v>
      </c>
    </row>
    <row r="2853" spans="1:20" ht="20.100000000000001" customHeight="1" x14ac:dyDescent="0.3">
      <c r="A2853" s="27" t="s">
        <v>9082</v>
      </c>
      <c r="B2853" s="28">
        <v>0</v>
      </c>
      <c r="C2853" s="28">
        <v>25124.6</v>
      </c>
      <c r="D2853" s="28">
        <v>0</v>
      </c>
      <c r="E2853" s="28">
        <v>25124.6</v>
      </c>
      <c r="F2853" s="27" t="s">
        <v>42</v>
      </c>
      <c r="G2853" s="1" t="s">
        <v>2705</v>
      </c>
      <c r="H2853" s="1" t="s">
        <v>7713</v>
      </c>
      <c r="I2853" s="1" t="s">
        <v>8989</v>
      </c>
      <c r="J2853" s="1" t="s">
        <v>42</v>
      </c>
      <c r="K2853" s="1" t="s">
        <v>42</v>
      </c>
      <c r="M2853" s="1" t="s">
        <v>42</v>
      </c>
      <c r="O2853" s="1" t="s">
        <v>42</v>
      </c>
      <c r="P2853" s="1" t="s">
        <v>42</v>
      </c>
      <c r="Q2853" s="1" t="s">
        <v>42</v>
      </c>
      <c r="R2853" s="1" t="s">
        <v>42</v>
      </c>
      <c r="S2853" s="1" t="s">
        <v>42</v>
      </c>
      <c r="T2853" s="1" t="s">
        <v>42</v>
      </c>
    </row>
    <row r="2854" spans="1:20" ht="20.100000000000001" customHeight="1" x14ac:dyDescent="0.3">
      <c r="A2854" s="27" t="s">
        <v>7742</v>
      </c>
      <c r="B2854" s="28">
        <v>0</v>
      </c>
      <c r="C2854" s="28">
        <v>25124.6</v>
      </c>
      <c r="D2854" s="28">
        <v>0</v>
      </c>
      <c r="E2854" s="28">
        <v>25124.6</v>
      </c>
      <c r="F2854" s="27" t="s">
        <v>42</v>
      </c>
      <c r="G2854" s="1" t="s">
        <v>2705</v>
      </c>
      <c r="H2854" s="1" t="s">
        <v>7713</v>
      </c>
      <c r="I2854" s="1" t="s">
        <v>7743</v>
      </c>
      <c r="J2854" s="1" t="s">
        <v>42</v>
      </c>
      <c r="K2854" s="1" t="s">
        <v>42</v>
      </c>
      <c r="M2854" s="1" t="s">
        <v>42</v>
      </c>
      <c r="O2854" s="1" t="s">
        <v>42</v>
      </c>
      <c r="P2854" s="1" t="s">
        <v>42</v>
      </c>
      <c r="Q2854" s="1" t="s">
        <v>42</v>
      </c>
      <c r="R2854" s="1" t="s">
        <v>42</v>
      </c>
      <c r="S2854" s="1" t="s">
        <v>42</v>
      </c>
      <c r="T2854" s="1" t="s">
        <v>42</v>
      </c>
    </row>
    <row r="2855" spans="1:20" ht="20.100000000000001" customHeight="1" x14ac:dyDescent="0.3">
      <c r="A2855" s="27" t="s">
        <v>7768</v>
      </c>
      <c r="B2855" s="29">
        <v>254</v>
      </c>
      <c r="C2855" s="29">
        <v>25598</v>
      </c>
      <c r="D2855" s="29">
        <v>237</v>
      </c>
      <c r="E2855" s="29">
        <v>26089</v>
      </c>
      <c r="F2855" s="30"/>
    </row>
    <row r="2856" spans="1:20" ht="20.100000000000001" customHeight="1" x14ac:dyDescent="0.3">
      <c r="A2856" s="30"/>
      <c r="B2856" s="30"/>
      <c r="C2856" s="30"/>
      <c r="D2856" s="30"/>
      <c r="E2856" s="30"/>
      <c r="F2856" s="30"/>
    </row>
    <row r="2857" spans="1:20" ht="20.100000000000001" customHeight="1" x14ac:dyDescent="0.3">
      <c r="A2857" s="30" t="s">
        <v>9083</v>
      </c>
      <c r="B2857" s="30"/>
      <c r="C2857" s="30"/>
      <c r="D2857" s="30"/>
      <c r="E2857" s="30"/>
      <c r="F2857" s="27" t="s">
        <v>42</v>
      </c>
      <c r="G2857" s="1" t="s">
        <v>2708</v>
      </c>
      <c r="I2857" s="1" t="s">
        <v>2702</v>
      </c>
      <c r="J2857" s="1" t="s">
        <v>2706</v>
      </c>
      <c r="K2857" s="1" t="s">
        <v>88</v>
      </c>
    </row>
    <row r="2858" spans="1:20" ht="20.100000000000001" customHeight="1" x14ac:dyDescent="0.3">
      <c r="A2858" s="27" t="s">
        <v>42</v>
      </c>
      <c r="B2858" s="28"/>
      <c r="C2858" s="28"/>
      <c r="D2858" s="28"/>
      <c r="E2858" s="28"/>
      <c r="F2858" s="27" t="s">
        <v>42</v>
      </c>
      <c r="G2858" s="1" t="s">
        <v>2708</v>
      </c>
      <c r="H2858" s="1" t="s">
        <v>7711</v>
      </c>
      <c r="I2858" s="1" t="s">
        <v>42</v>
      </c>
      <c r="J2858" s="1" t="s">
        <v>42</v>
      </c>
      <c r="K2858" s="1" t="s">
        <v>42</v>
      </c>
      <c r="L2858">
        <v>1</v>
      </c>
      <c r="M2858" s="1" t="s">
        <v>42</v>
      </c>
      <c r="O2858" s="1" t="s">
        <v>42</v>
      </c>
      <c r="P2858" s="1" t="s">
        <v>42</v>
      </c>
      <c r="Q2858" s="1" t="s">
        <v>42</v>
      </c>
      <c r="R2858" s="1" t="s">
        <v>42</v>
      </c>
      <c r="S2858" s="1" t="s">
        <v>42</v>
      </c>
      <c r="T2858" s="1" t="s">
        <v>42</v>
      </c>
    </row>
    <row r="2859" spans="1:20" ht="20.100000000000001" customHeight="1" x14ac:dyDescent="0.3">
      <c r="A2859" s="27" t="s">
        <v>9084</v>
      </c>
      <c r="B2859" s="28">
        <v>0</v>
      </c>
      <c r="C2859" s="28">
        <v>0</v>
      </c>
      <c r="D2859" s="28">
        <v>0</v>
      </c>
      <c r="E2859" s="28">
        <v>0</v>
      </c>
      <c r="F2859" s="27" t="s">
        <v>42</v>
      </c>
      <c r="G2859" s="1" t="s">
        <v>2708</v>
      </c>
      <c r="H2859" s="1" t="s">
        <v>7713</v>
      </c>
      <c r="I2859" s="1" t="s">
        <v>9085</v>
      </c>
      <c r="J2859" s="1" t="s">
        <v>42</v>
      </c>
      <c r="K2859" s="1" t="s">
        <v>42</v>
      </c>
      <c r="M2859" s="1" t="s">
        <v>42</v>
      </c>
      <c r="O2859" s="1" t="s">
        <v>42</v>
      </c>
      <c r="P2859" s="1" t="s">
        <v>42</v>
      </c>
      <c r="Q2859" s="1" t="s">
        <v>42</v>
      </c>
      <c r="R2859" s="1" t="s">
        <v>42</v>
      </c>
      <c r="S2859" s="1" t="s">
        <v>42</v>
      </c>
      <c r="T2859" s="1" t="s">
        <v>42</v>
      </c>
    </row>
    <row r="2860" spans="1:20" ht="20.100000000000001" customHeight="1" x14ac:dyDescent="0.3">
      <c r="A2860" s="27" t="s">
        <v>7712</v>
      </c>
      <c r="B2860" s="28">
        <v>0</v>
      </c>
      <c r="C2860" s="28">
        <v>0</v>
      </c>
      <c r="D2860" s="28">
        <v>0</v>
      </c>
      <c r="E2860" s="28">
        <v>0</v>
      </c>
      <c r="F2860" s="27" t="s">
        <v>42</v>
      </c>
      <c r="G2860" s="1" t="s">
        <v>2708</v>
      </c>
      <c r="H2860" s="1" t="s">
        <v>7713</v>
      </c>
      <c r="I2860" s="1" t="s">
        <v>42</v>
      </c>
      <c r="J2860" s="1" t="s">
        <v>42</v>
      </c>
      <c r="K2860" s="1" t="s">
        <v>42</v>
      </c>
      <c r="M2860" s="1" t="s">
        <v>42</v>
      </c>
      <c r="O2860" s="1" t="s">
        <v>42</v>
      </c>
      <c r="P2860" s="1" t="s">
        <v>42</v>
      </c>
      <c r="Q2860" s="1" t="s">
        <v>42</v>
      </c>
      <c r="R2860" s="1" t="s">
        <v>42</v>
      </c>
      <c r="S2860" s="1" t="s">
        <v>42</v>
      </c>
      <c r="T2860" s="1" t="s">
        <v>42</v>
      </c>
    </row>
    <row r="2861" spans="1:20" ht="20.100000000000001" customHeight="1" x14ac:dyDescent="0.3">
      <c r="A2861" s="27" t="s">
        <v>9057</v>
      </c>
      <c r="B2861" s="28">
        <v>0</v>
      </c>
      <c r="C2861" s="28">
        <v>0</v>
      </c>
      <c r="D2861" s="28">
        <v>0</v>
      </c>
      <c r="E2861" s="28">
        <v>0</v>
      </c>
      <c r="F2861" s="27" t="s">
        <v>42</v>
      </c>
      <c r="G2861" s="1" t="s">
        <v>2708</v>
      </c>
      <c r="H2861" s="1" t="s">
        <v>7713</v>
      </c>
      <c r="I2861" s="1" t="s">
        <v>9058</v>
      </c>
      <c r="J2861" s="1" t="s">
        <v>42</v>
      </c>
      <c r="K2861" s="1" t="s">
        <v>42</v>
      </c>
      <c r="M2861" s="1" t="s">
        <v>42</v>
      </c>
      <c r="O2861" s="1" t="s">
        <v>42</v>
      </c>
      <c r="P2861" s="1" t="s">
        <v>42</v>
      </c>
      <c r="Q2861" s="1" t="s">
        <v>42</v>
      </c>
      <c r="R2861" s="1" t="s">
        <v>42</v>
      </c>
      <c r="S2861" s="1" t="s">
        <v>42</v>
      </c>
      <c r="T2861" s="1" t="s">
        <v>42</v>
      </c>
    </row>
    <row r="2862" spans="1:20" ht="20.100000000000001" customHeight="1" x14ac:dyDescent="0.3">
      <c r="A2862" s="27" t="s">
        <v>8955</v>
      </c>
      <c r="B2862" s="28">
        <v>0</v>
      </c>
      <c r="C2862" s="28">
        <v>0</v>
      </c>
      <c r="D2862" s="28">
        <v>0</v>
      </c>
      <c r="E2862" s="28">
        <v>0</v>
      </c>
      <c r="F2862" s="27" t="s">
        <v>42</v>
      </c>
      <c r="G2862" s="1" t="s">
        <v>2708</v>
      </c>
      <c r="H2862" s="1" t="s">
        <v>7713</v>
      </c>
      <c r="I2862" s="1" t="s">
        <v>8956</v>
      </c>
      <c r="J2862" s="1" t="s">
        <v>42</v>
      </c>
      <c r="K2862" s="1" t="s">
        <v>42</v>
      </c>
      <c r="M2862" s="1" t="s">
        <v>42</v>
      </c>
      <c r="O2862" s="1" t="s">
        <v>42</v>
      </c>
      <c r="P2862" s="1" t="s">
        <v>42</v>
      </c>
      <c r="Q2862" s="1" t="s">
        <v>42</v>
      </c>
      <c r="R2862" s="1" t="s">
        <v>42</v>
      </c>
      <c r="S2862" s="1" t="s">
        <v>42</v>
      </c>
      <c r="T2862" s="1" t="s">
        <v>42</v>
      </c>
    </row>
    <row r="2863" spans="1:20" ht="20.100000000000001" customHeight="1" x14ac:dyDescent="0.3">
      <c r="A2863" s="27" t="s">
        <v>9073</v>
      </c>
      <c r="B2863" s="28">
        <v>0</v>
      </c>
      <c r="C2863" s="28">
        <v>0</v>
      </c>
      <c r="D2863" s="28">
        <v>0</v>
      </c>
      <c r="E2863" s="28">
        <v>0</v>
      </c>
      <c r="F2863" s="27" t="s">
        <v>42</v>
      </c>
      <c r="G2863" s="1" t="s">
        <v>2708</v>
      </c>
      <c r="H2863" s="1" t="s">
        <v>7713</v>
      </c>
      <c r="I2863" s="1" t="s">
        <v>9074</v>
      </c>
      <c r="J2863" s="1" t="s">
        <v>42</v>
      </c>
      <c r="K2863" s="1" t="s">
        <v>42</v>
      </c>
      <c r="M2863" s="1" t="s">
        <v>42</v>
      </c>
      <c r="O2863" s="1" t="s">
        <v>42</v>
      </c>
      <c r="P2863" s="1" t="s">
        <v>42</v>
      </c>
      <c r="Q2863" s="1" t="s">
        <v>42</v>
      </c>
      <c r="R2863" s="1" t="s">
        <v>42</v>
      </c>
      <c r="S2863" s="1" t="s">
        <v>42</v>
      </c>
      <c r="T2863" s="1" t="s">
        <v>42</v>
      </c>
    </row>
    <row r="2864" spans="1:20" ht="20.100000000000001" customHeight="1" x14ac:dyDescent="0.3">
      <c r="A2864" s="27" t="s">
        <v>9059</v>
      </c>
      <c r="B2864" s="28">
        <v>0</v>
      </c>
      <c r="C2864" s="28">
        <v>0</v>
      </c>
      <c r="D2864" s="28">
        <v>0</v>
      </c>
      <c r="E2864" s="28">
        <v>0</v>
      </c>
      <c r="F2864" s="27" t="s">
        <v>42</v>
      </c>
      <c r="G2864" s="1" t="s">
        <v>2708</v>
      </c>
      <c r="H2864" s="1" t="s">
        <v>7713</v>
      </c>
      <c r="I2864" s="1" t="s">
        <v>9060</v>
      </c>
      <c r="J2864" s="1" t="s">
        <v>42</v>
      </c>
      <c r="K2864" s="1" t="s">
        <v>42</v>
      </c>
      <c r="M2864" s="1" t="s">
        <v>42</v>
      </c>
      <c r="O2864" s="1" t="s">
        <v>42</v>
      </c>
      <c r="P2864" s="1" t="s">
        <v>42</v>
      </c>
      <c r="Q2864" s="1" t="s">
        <v>42</v>
      </c>
      <c r="R2864" s="1" t="s">
        <v>42</v>
      </c>
      <c r="S2864" s="1" t="s">
        <v>42</v>
      </c>
      <c r="T2864" s="1" t="s">
        <v>42</v>
      </c>
    </row>
    <row r="2865" spans="1:20" ht="20.100000000000001" customHeight="1" x14ac:dyDescent="0.3">
      <c r="A2865" s="27" t="s">
        <v>8961</v>
      </c>
      <c r="B2865" s="28">
        <v>0</v>
      </c>
      <c r="C2865" s="28">
        <v>0</v>
      </c>
      <c r="D2865" s="28">
        <v>0</v>
      </c>
      <c r="E2865" s="28">
        <v>0</v>
      </c>
      <c r="F2865" s="27" t="s">
        <v>42</v>
      </c>
      <c r="G2865" s="1" t="s">
        <v>2708</v>
      </c>
      <c r="H2865" s="1" t="s">
        <v>7713</v>
      </c>
      <c r="I2865" s="1" t="s">
        <v>8962</v>
      </c>
      <c r="J2865" s="1" t="s">
        <v>42</v>
      </c>
      <c r="K2865" s="1" t="s">
        <v>42</v>
      </c>
      <c r="M2865" s="1" t="s">
        <v>42</v>
      </c>
      <c r="O2865" s="1" t="s">
        <v>42</v>
      </c>
      <c r="P2865" s="1" t="s">
        <v>42</v>
      </c>
      <c r="Q2865" s="1" t="s">
        <v>42</v>
      </c>
      <c r="R2865" s="1" t="s">
        <v>42</v>
      </c>
      <c r="S2865" s="1" t="s">
        <v>42</v>
      </c>
      <c r="T2865" s="1" t="s">
        <v>42</v>
      </c>
    </row>
    <row r="2866" spans="1:20" ht="20.100000000000001" customHeight="1" x14ac:dyDescent="0.3">
      <c r="A2866" s="27" t="s">
        <v>9061</v>
      </c>
      <c r="B2866" s="28">
        <v>0</v>
      </c>
      <c r="C2866" s="28">
        <v>0</v>
      </c>
      <c r="D2866" s="28">
        <v>0</v>
      </c>
      <c r="E2866" s="28">
        <v>0</v>
      </c>
      <c r="F2866" s="27" t="s">
        <v>42</v>
      </c>
      <c r="G2866" s="1" t="s">
        <v>2708</v>
      </c>
      <c r="H2866" s="1" t="s">
        <v>7713</v>
      </c>
      <c r="I2866" s="1" t="s">
        <v>9062</v>
      </c>
      <c r="J2866" s="1" t="s">
        <v>42</v>
      </c>
      <c r="K2866" s="1" t="s">
        <v>42</v>
      </c>
      <c r="M2866" s="1" t="s">
        <v>42</v>
      </c>
      <c r="O2866" s="1" t="s">
        <v>42</v>
      </c>
      <c r="P2866" s="1" t="s">
        <v>42</v>
      </c>
      <c r="Q2866" s="1" t="s">
        <v>42</v>
      </c>
      <c r="R2866" s="1" t="s">
        <v>42</v>
      </c>
      <c r="S2866" s="1" t="s">
        <v>42</v>
      </c>
      <c r="T2866" s="1" t="s">
        <v>42</v>
      </c>
    </row>
    <row r="2867" spans="1:20" ht="20.100000000000001" customHeight="1" x14ac:dyDescent="0.3">
      <c r="A2867" s="27" t="s">
        <v>9086</v>
      </c>
      <c r="B2867" s="28">
        <v>0</v>
      </c>
      <c r="C2867" s="28">
        <v>0</v>
      </c>
      <c r="D2867" s="28">
        <v>0</v>
      </c>
      <c r="E2867" s="28">
        <v>0</v>
      </c>
      <c r="F2867" s="27" t="s">
        <v>42</v>
      </c>
      <c r="G2867" s="1" t="s">
        <v>2708</v>
      </c>
      <c r="H2867" s="1" t="s">
        <v>7713</v>
      </c>
      <c r="I2867" s="1" t="s">
        <v>8974</v>
      </c>
      <c r="J2867" s="1" t="s">
        <v>42</v>
      </c>
      <c r="K2867" s="1" t="s">
        <v>42</v>
      </c>
      <c r="M2867" s="1" t="s">
        <v>42</v>
      </c>
      <c r="O2867" s="1" t="s">
        <v>42</v>
      </c>
      <c r="P2867" s="1" t="s">
        <v>42</v>
      </c>
      <c r="Q2867" s="1" t="s">
        <v>42</v>
      </c>
      <c r="R2867" s="1" t="s">
        <v>42</v>
      </c>
      <c r="S2867" s="1" t="s">
        <v>42</v>
      </c>
      <c r="T2867" s="1" t="s">
        <v>42</v>
      </c>
    </row>
    <row r="2868" spans="1:20" ht="20.100000000000001" customHeight="1" x14ac:dyDescent="0.3">
      <c r="A2868" s="27" t="s">
        <v>7712</v>
      </c>
      <c r="B2868" s="28">
        <v>0</v>
      </c>
      <c r="C2868" s="28">
        <v>0</v>
      </c>
      <c r="D2868" s="28">
        <v>0</v>
      </c>
      <c r="E2868" s="28">
        <v>0</v>
      </c>
      <c r="F2868" s="27" t="s">
        <v>42</v>
      </c>
      <c r="G2868" s="1" t="s">
        <v>2708</v>
      </c>
      <c r="H2868" s="1" t="s">
        <v>7713</v>
      </c>
      <c r="I2868" s="1" t="s">
        <v>42</v>
      </c>
      <c r="J2868" s="1" t="s">
        <v>42</v>
      </c>
      <c r="K2868" s="1" t="s">
        <v>42</v>
      </c>
      <c r="M2868" s="1" t="s">
        <v>42</v>
      </c>
      <c r="O2868" s="1" t="s">
        <v>42</v>
      </c>
      <c r="P2868" s="1" t="s">
        <v>42</v>
      </c>
      <c r="Q2868" s="1" t="s">
        <v>42</v>
      </c>
      <c r="R2868" s="1" t="s">
        <v>42</v>
      </c>
      <c r="S2868" s="1" t="s">
        <v>42</v>
      </c>
      <c r="T2868" s="1" t="s">
        <v>42</v>
      </c>
    </row>
    <row r="2869" spans="1:20" ht="20.100000000000001" customHeight="1" x14ac:dyDescent="0.3">
      <c r="A2869" s="27" t="s">
        <v>9087</v>
      </c>
      <c r="B2869" s="28">
        <v>327.5</v>
      </c>
      <c r="C2869" s="28">
        <v>0</v>
      </c>
      <c r="D2869" s="28">
        <v>0</v>
      </c>
      <c r="E2869" s="28">
        <v>327.5</v>
      </c>
      <c r="F2869" s="27" t="s">
        <v>42</v>
      </c>
      <c r="G2869" s="1" t="s">
        <v>2708</v>
      </c>
      <c r="H2869" s="1" t="s">
        <v>7713</v>
      </c>
      <c r="I2869" s="1" t="s">
        <v>9065</v>
      </c>
      <c r="J2869" s="1" t="s">
        <v>42</v>
      </c>
      <c r="K2869" s="1" t="s">
        <v>42</v>
      </c>
      <c r="M2869" s="1" t="s">
        <v>42</v>
      </c>
      <c r="O2869" s="1" t="s">
        <v>42</v>
      </c>
      <c r="P2869" s="1" t="s">
        <v>42</v>
      </c>
      <c r="Q2869" s="1" t="s">
        <v>42</v>
      </c>
      <c r="R2869" s="1" t="s">
        <v>42</v>
      </c>
      <c r="S2869" s="1" t="s">
        <v>42</v>
      </c>
      <c r="T2869" s="1" t="s">
        <v>42</v>
      </c>
    </row>
    <row r="2870" spans="1:20" ht="20.100000000000001" customHeight="1" x14ac:dyDescent="0.3">
      <c r="A2870" s="27" t="s">
        <v>9088</v>
      </c>
      <c r="B2870" s="28">
        <v>0</v>
      </c>
      <c r="C2870" s="28">
        <v>609</v>
      </c>
      <c r="D2870" s="28">
        <v>0</v>
      </c>
      <c r="E2870" s="28">
        <v>609</v>
      </c>
      <c r="F2870" s="27" t="s">
        <v>42</v>
      </c>
      <c r="G2870" s="1" t="s">
        <v>2708</v>
      </c>
      <c r="H2870" s="1" t="s">
        <v>7713</v>
      </c>
      <c r="I2870" s="1" t="s">
        <v>9067</v>
      </c>
      <c r="J2870" s="1" t="s">
        <v>42</v>
      </c>
      <c r="K2870" s="1" t="s">
        <v>42</v>
      </c>
      <c r="M2870" s="1" t="s">
        <v>42</v>
      </c>
      <c r="O2870" s="1" t="s">
        <v>42</v>
      </c>
      <c r="P2870" s="1" t="s">
        <v>42</v>
      </c>
      <c r="Q2870" s="1" t="s">
        <v>42</v>
      </c>
      <c r="R2870" s="1" t="s">
        <v>42</v>
      </c>
      <c r="S2870" s="1" t="s">
        <v>42</v>
      </c>
      <c r="T2870" s="1" t="s">
        <v>42</v>
      </c>
    </row>
    <row r="2871" spans="1:20" ht="20.100000000000001" customHeight="1" x14ac:dyDescent="0.3">
      <c r="A2871" s="27" t="s">
        <v>9089</v>
      </c>
      <c r="B2871" s="28">
        <v>0</v>
      </c>
      <c r="C2871" s="28">
        <v>0</v>
      </c>
      <c r="D2871" s="28">
        <v>305.60000000000002</v>
      </c>
      <c r="E2871" s="28">
        <v>305.60000000000002</v>
      </c>
      <c r="F2871" s="27" t="s">
        <v>42</v>
      </c>
      <c r="G2871" s="1" t="s">
        <v>2708</v>
      </c>
      <c r="H2871" s="1" t="s">
        <v>7713</v>
      </c>
      <c r="I2871" s="1" t="s">
        <v>9069</v>
      </c>
      <c r="J2871" s="1" t="s">
        <v>42</v>
      </c>
      <c r="K2871" s="1" t="s">
        <v>42</v>
      </c>
      <c r="M2871" s="1" t="s">
        <v>42</v>
      </c>
      <c r="O2871" s="1" t="s">
        <v>42</v>
      </c>
      <c r="P2871" s="1" t="s">
        <v>42</v>
      </c>
      <c r="Q2871" s="1" t="s">
        <v>42</v>
      </c>
      <c r="R2871" s="1" t="s">
        <v>42</v>
      </c>
      <c r="S2871" s="1" t="s">
        <v>42</v>
      </c>
      <c r="T2871" s="1" t="s">
        <v>42</v>
      </c>
    </row>
    <row r="2872" spans="1:20" ht="20.100000000000001" customHeight="1" x14ac:dyDescent="0.3">
      <c r="A2872" s="27" t="s">
        <v>7742</v>
      </c>
      <c r="B2872" s="28">
        <v>327.5</v>
      </c>
      <c r="C2872" s="28">
        <v>609</v>
      </c>
      <c r="D2872" s="28">
        <v>305.60000000000002</v>
      </c>
      <c r="E2872" s="28">
        <v>1242.0999999999999</v>
      </c>
      <c r="F2872" s="27" t="s">
        <v>42</v>
      </c>
      <c r="G2872" s="1" t="s">
        <v>2708</v>
      </c>
      <c r="H2872" s="1" t="s">
        <v>7713</v>
      </c>
      <c r="I2872" s="1" t="s">
        <v>7743</v>
      </c>
      <c r="J2872" s="1" t="s">
        <v>42</v>
      </c>
      <c r="K2872" s="1" t="s">
        <v>42</v>
      </c>
      <c r="M2872" s="1" t="s">
        <v>42</v>
      </c>
      <c r="O2872" s="1" t="s">
        <v>42</v>
      </c>
      <c r="P2872" s="1" t="s">
        <v>42</v>
      </c>
      <c r="Q2872" s="1" t="s">
        <v>42</v>
      </c>
      <c r="R2872" s="1" t="s">
        <v>42</v>
      </c>
      <c r="S2872" s="1" t="s">
        <v>42</v>
      </c>
      <c r="T2872" s="1" t="s">
        <v>42</v>
      </c>
    </row>
    <row r="2873" spans="1:20" ht="20.100000000000001" customHeight="1" x14ac:dyDescent="0.3">
      <c r="A2873" s="27" t="s">
        <v>7712</v>
      </c>
      <c r="B2873" s="28">
        <v>0</v>
      </c>
      <c r="C2873" s="28">
        <v>0</v>
      </c>
      <c r="D2873" s="28">
        <v>0</v>
      </c>
      <c r="E2873" s="28">
        <v>0</v>
      </c>
      <c r="F2873" s="27" t="s">
        <v>42</v>
      </c>
      <c r="G2873" s="1" t="s">
        <v>2708</v>
      </c>
      <c r="H2873" s="1" t="s">
        <v>7713</v>
      </c>
      <c r="I2873" s="1" t="s">
        <v>42</v>
      </c>
      <c r="J2873" s="1" t="s">
        <v>42</v>
      </c>
      <c r="K2873" s="1" t="s">
        <v>42</v>
      </c>
      <c r="M2873" s="1" t="s">
        <v>42</v>
      </c>
      <c r="O2873" s="1" t="s">
        <v>42</v>
      </c>
      <c r="P2873" s="1" t="s">
        <v>42</v>
      </c>
      <c r="Q2873" s="1" t="s">
        <v>42</v>
      </c>
      <c r="R2873" s="1" t="s">
        <v>42</v>
      </c>
      <c r="S2873" s="1" t="s">
        <v>42</v>
      </c>
      <c r="T2873" s="1" t="s">
        <v>42</v>
      </c>
    </row>
    <row r="2874" spans="1:20" ht="20.100000000000001" customHeight="1" x14ac:dyDescent="0.3">
      <c r="A2874" s="27" t="s">
        <v>8978</v>
      </c>
      <c r="B2874" s="28">
        <v>0</v>
      </c>
      <c r="C2874" s="28">
        <v>0</v>
      </c>
      <c r="D2874" s="28">
        <v>0</v>
      </c>
      <c r="E2874" s="28">
        <v>0</v>
      </c>
      <c r="F2874" s="27" t="s">
        <v>42</v>
      </c>
      <c r="G2874" s="1" t="s">
        <v>2708</v>
      </c>
      <c r="H2874" s="1" t="s">
        <v>7713</v>
      </c>
      <c r="I2874" s="1" t="s">
        <v>8979</v>
      </c>
      <c r="J2874" s="1" t="s">
        <v>42</v>
      </c>
      <c r="K2874" s="1" t="s">
        <v>42</v>
      </c>
      <c r="M2874" s="1" t="s">
        <v>42</v>
      </c>
      <c r="O2874" s="1" t="s">
        <v>42</v>
      </c>
      <c r="P2874" s="1" t="s">
        <v>42</v>
      </c>
      <c r="Q2874" s="1" t="s">
        <v>42</v>
      </c>
      <c r="R2874" s="1" t="s">
        <v>42</v>
      </c>
      <c r="S2874" s="1" t="s">
        <v>42</v>
      </c>
      <c r="T2874" s="1" t="s">
        <v>42</v>
      </c>
    </row>
    <row r="2875" spans="1:20" ht="20.100000000000001" customHeight="1" x14ac:dyDescent="0.3">
      <c r="A2875" s="27" t="s">
        <v>8980</v>
      </c>
      <c r="B2875" s="28">
        <v>0</v>
      </c>
      <c r="C2875" s="28">
        <v>0</v>
      </c>
      <c r="D2875" s="28">
        <v>0</v>
      </c>
      <c r="E2875" s="28">
        <v>0</v>
      </c>
      <c r="F2875" s="27" t="s">
        <v>42</v>
      </c>
      <c r="G2875" s="1" t="s">
        <v>2708</v>
      </c>
      <c r="H2875" s="1" t="s">
        <v>7713</v>
      </c>
      <c r="I2875" s="1" t="s">
        <v>8981</v>
      </c>
      <c r="J2875" s="1" t="s">
        <v>42</v>
      </c>
      <c r="K2875" s="1" t="s">
        <v>42</v>
      </c>
      <c r="M2875" s="1" t="s">
        <v>42</v>
      </c>
      <c r="O2875" s="1" t="s">
        <v>42</v>
      </c>
      <c r="P2875" s="1" t="s">
        <v>42</v>
      </c>
      <c r="Q2875" s="1" t="s">
        <v>42</v>
      </c>
      <c r="R2875" s="1" t="s">
        <v>42</v>
      </c>
      <c r="S2875" s="1" t="s">
        <v>42</v>
      </c>
      <c r="T2875" s="1" t="s">
        <v>42</v>
      </c>
    </row>
    <row r="2876" spans="1:20" ht="20.100000000000001" customHeight="1" x14ac:dyDescent="0.3">
      <c r="A2876" s="27" t="s">
        <v>9079</v>
      </c>
      <c r="B2876" s="28">
        <v>0</v>
      </c>
      <c r="C2876" s="28">
        <v>0</v>
      </c>
      <c r="D2876" s="28">
        <v>0</v>
      </c>
      <c r="E2876" s="28">
        <v>0</v>
      </c>
      <c r="F2876" s="27" t="s">
        <v>42</v>
      </c>
      <c r="G2876" s="1" t="s">
        <v>2708</v>
      </c>
      <c r="H2876" s="1" t="s">
        <v>7713</v>
      </c>
      <c r="I2876" s="1" t="s">
        <v>9080</v>
      </c>
      <c r="J2876" s="1" t="s">
        <v>42</v>
      </c>
      <c r="K2876" s="1" t="s">
        <v>42</v>
      </c>
      <c r="M2876" s="1" t="s">
        <v>42</v>
      </c>
      <c r="O2876" s="1" t="s">
        <v>42</v>
      </c>
      <c r="P2876" s="1" t="s">
        <v>42</v>
      </c>
      <c r="Q2876" s="1" t="s">
        <v>42</v>
      </c>
      <c r="R2876" s="1" t="s">
        <v>42</v>
      </c>
      <c r="S2876" s="1" t="s">
        <v>42</v>
      </c>
      <c r="T2876" s="1" t="s">
        <v>42</v>
      </c>
    </row>
    <row r="2877" spans="1:20" ht="20.100000000000001" customHeight="1" x14ac:dyDescent="0.3">
      <c r="A2877" s="27" t="s">
        <v>9090</v>
      </c>
      <c r="B2877" s="28">
        <v>0</v>
      </c>
      <c r="C2877" s="28">
        <v>0</v>
      </c>
      <c r="D2877" s="28">
        <v>0</v>
      </c>
      <c r="E2877" s="28">
        <v>0</v>
      </c>
      <c r="F2877" s="27" t="s">
        <v>42</v>
      </c>
      <c r="G2877" s="1" t="s">
        <v>2708</v>
      </c>
      <c r="H2877" s="1" t="s">
        <v>7713</v>
      </c>
      <c r="I2877" s="1" t="s">
        <v>8985</v>
      </c>
      <c r="J2877" s="1" t="s">
        <v>42</v>
      </c>
      <c r="K2877" s="1" t="s">
        <v>42</v>
      </c>
      <c r="M2877" s="1" t="s">
        <v>42</v>
      </c>
      <c r="O2877" s="1" t="s">
        <v>42</v>
      </c>
      <c r="P2877" s="1" t="s">
        <v>42</v>
      </c>
      <c r="Q2877" s="1" t="s">
        <v>42</v>
      </c>
      <c r="R2877" s="1" t="s">
        <v>42</v>
      </c>
      <c r="S2877" s="1" t="s">
        <v>42</v>
      </c>
      <c r="T2877" s="1" t="s">
        <v>42</v>
      </c>
    </row>
    <row r="2878" spans="1:20" ht="20.100000000000001" customHeight="1" x14ac:dyDescent="0.3">
      <c r="A2878" s="27" t="s">
        <v>7712</v>
      </c>
      <c r="B2878" s="28">
        <v>0</v>
      </c>
      <c r="C2878" s="28">
        <v>0</v>
      </c>
      <c r="D2878" s="28">
        <v>0</v>
      </c>
      <c r="E2878" s="28">
        <v>0</v>
      </c>
      <c r="F2878" s="27" t="s">
        <v>42</v>
      </c>
      <c r="G2878" s="1" t="s">
        <v>2708</v>
      </c>
      <c r="H2878" s="1" t="s">
        <v>7713</v>
      </c>
      <c r="I2878" s="1" t="s">
        <v>42</v>
      </c>
      <c r="J2878" s="1" t="s">
        <v>42</v>
      </c>
      <c r="K2878" s="1" t="s">
        <v>42</v>
      </c>
      <c r="M2878" s="1" t="s">
        <v>42</v>
      </c>
      <c r="O2878" s="1" t="s">
        <v>42</v>
      </c>
      <c r="P2878" s="1" t="s">
        <v>42</v>
      </c>
      <c r="Q2878" s="1" t="s">
        <v>42</v>
      </c>
      <c r="R2878" s="1" t="s">
        <v>42</v>
      </c>
      <c r="S2878" s="1" t="s">
        <v>42</v>
      </c>
      <c r="T2878" s="1" t="s">
        <v>42</v>
      </c>
    </row>
    <row r="2879" spans="1:20" ht="20.100000000000001" customHeight="1" x14ac:dyDescent="0.3">
      <c r="A2879" s="27" t="s">
        <v>8986</v>
      </c>
      <c r="B2879" s="28">
        <v>0</v>
      </c>
      <c r="C2879" s="28">
        <v>0</v>
      </c>
      <c r="D2879" s="28">
        <v>0</v>
      </c>
      <c r="E2879" s="28">
        <v>0</v>
      </c>
      <c r="F2879" s="27" t="s">
        <v>42</v>
      </c>
      <c r="G2879" s="1" t="s">
        <v>2708</v>
      </c>
      <c r="H2879" s="1" t="s">
        <v>7713</v>
      </c>
      <c r="I2879" s="1" t="s">
        <v>8987</v>
      </c>
      <c r="J2879" s="1" t="s">
        <v>42</v>
      </c>
      <c r="K2879" s="1" t="s">
        <v>42</v>
      </c>
      <c r="M2879" s="1" t="s">
        <v>42</v>
      </c>
      <c r="O2879" s="1" t="s">
        <v>42</v>
      </c>
      <c r="P2879" s="1" t="s">
        <v>42</v>
      </c>
      <c r="Q2879" s="1" t="s">
        <v>42</v>
      </c>
      <c r="R2879" s="1" t="s">
        <v>42</v>
      </c>
      <c r="S2879" s="1" t="s">
        <v>42</v>
      </c>
      <c r="T2879" s="1" t="s">
        <v>42</v>
      </c>
    </row>
    <row r="2880" spans="1:20" ht="20.100000000000001" customHeight="1" x14ac:dyDescent="0.3">
      <c r="A2880" s="27" t="s">
        <v>9091</v>
      </c>
      <c r="B2880" s="28">
        <v>0</v>
      </c>
      <c r="C2880" s="28">
        <v>8374.7999999999993</v>
      </c>
      <c r="D2880" s="28">
        <v>0</v>
      </c>
      <c r="E2880" s="28">
        <v>8374.7999999999993</v>
      </c>
      <c r="F2880" s="27" t="s">
        <v>42</v>
      </c>
      <c r="G2880" s="1" t="s">
        <v>2708</v>
      </c>
      <c r="H2880" s="1" t="s">
        <v>7713</v>
      </c>
      <c r="I2880" s="1" t="s">
        <v>8989</v>
      </c>
      <c r="J2880" s="1" t="s">
        <v>42</v>
      </c>
      <c r="K2880" s="1" t="s">
        <v>42</v>
      </c>
      <c r="M2880" s="1" t="s">
        <v>42</v>
      </c>
      <c r="O2880" s="1" t="s">
        <v>42</v>
      </c>
      <c r="P2880" s="1" t="s">
        <v>42</v>
      </c>
      <c r="Q2880" s="1" t="s">
        <v>42</v>
      </c>
      <c r="R2880" s="1" t="s">
        <v>42</v>
      </c>
      <c r="S2880" s="1" t="s">
        <v>42</v>
      </c>
      <c r="T2880" s="1" t="s">
        <v>42</v>
      </c>
    </row>
    <row r="2881" spans="1:20" ht="20.100000000000001" customHeight="1" x14ac:dyDescent="0.3">
      <c r="A2881" s="27" t="s">
        <v>7742</v>
      </c>
      <c r="B2881" s="28">
        <v>0</v>
      </c>
      <c r="C2881" s="28">
        <v>8374.7999999999993</v>
      </c>
      <c r="D2881" s="28">
        <v>0</v>
      </c>
      <c r="E2881" s="28">
        <v>8374.7999999999993</v>
      </c>
      <c r="F2881" s="27" t="s">
        <v>42</v>
      </c>
      <c r="G2881" s="1" t="s">
        <v>2708</v>
      </c>
      <c r="H2881" s="1" t="s">
        <v>7713</v>
      </c>
      <c r="I2881" s="1" t="s">
        <v>7743</v>
      </c>
      <c r="J2881" s="1" t="s">
        <v>42</v>
      </c>
      <c r="K2881" s="1" t="s">
        <v>42</v>
      </c>
      <c r="M2881" s="1" t="s">
        <v>42</v>
      </c>
      <c r="O2881" s="1" t="s">
        <v>42</v>
      </c>
      <c r="P2881" s="1" t="s">
        <v>42</v>
      </c>
      <c r="Q2881" s="1" t="s">
        <v>42</v>
      </c>
      <c r="R2881" s="1" t="s">
        <v>42</v>
      </c>
      <c r="S2881" s="1" t="s">
        <v>42</v>
      </c>
      <c r="T2881" s="1" t="s">
        <v>42</v>
      </c>
    </row>
    <row r="2882" spans="1:20" ht="20.100000000000001" customHeight="1" x14ac:dyDescent="0.3">
      <c r="A2882" s="27" t="s">
        <v>7768</v>
      </c>
      <c r="B2882" s="29">
        <v>327</v>
      </c>
      <c r="C2882" s="29">
        <v>8983</v>
      </c>
      <c r="D2882" s="29">
        <v>305</v>
      </c>
      <c r="E2882" s="29">
        <v>9615</v>
      </c>
      <c r="F2882" s="30"/>
    </row>
    <row r="2883" spans="1:20" ht="20.100000000000001" customHeight="1" x14ac:dyDescent="0.3">
      <c r="A2883" s="30"/>
      <c r="B2883" s="30"/>
      <c r="C2883" s="30"/>
      <c r="D2883" s="30"/>
      <c r="E2883" s="30"/>
      <c r="F2883" s="30"/>
    </row>
    <row r="2884" spans="1:20" ht="20.100000000000001" customHeight="1" x14ac:dyDescent="0.3">
      <c r="A2884" s="30" t="s">
        <v>9094</v>
      </c>
      <c r="B2884" s="30"/>
      <c r="C2884" s="30"/>
      <c r="D2884" s="30"/>
      <c r="E2884" s="30"/>
      <c r="F2884" s="27" t="s">
        <v>9092</v>
      </c>
      <c r="G2884" s="1" t="s">
        <v>2714</v>
      </c>
      <c r="I2884" s="1" t="s">
        <v>2711</v>
      </c>
      <c r="J2884" s="1" t="s">
        <v>2712</v>
      </c>
      <c r="K2884" s="1" t="s">
        <v>88</v>
      </c>
    </row>
    <row r="2885" spans="1:20" ht="20.100000000000001" customHeight="1" x14ac:dyDescent="0.3">
      <c r="A2885" s="27" t="s">
        <v>42</v>
      </c>
      <c r="B2885" s="28"/>
      <c r="C2885" s="28"/>
      <c r="D2885" s="28"/>
      <c r="E2885" s="28"/>
      <c r="F2885" s="27" t="s">
        <v>42</v>
      </c>
      <c r="G2885" s="1" t="s">
        <v>2714</v>
      </c>
      <c r="H2885" s="1" t="s">
        <v>7711</v>
      </c>
      <c r="I2885" s="1" t="s">
        <v>42</v>
      </c>
      <c r="J2885" s="1" t="s">
        <v>42</v>
      </c>
      <c r="K2885" s="1" t="s">
        <v>42</v>
      </c>
      <c r="L2885">
        <v>1</v>
      </c>
      <c r="M2885" s="1" t="s">
        <v>42</v>
      </c>
      <c r="O2885" s="1" t="s">
        <v>42</v>
      </c>
      <c r="P2885" s="1" t="s">
        <v>42</v>
      </c>
      <c r="Q2885" s="1" t="s">
        <v>42</v>
      </c>
      <c r="R2885" s="1" t="s">
        <v>42</v>
      </c>
      <c r="S2885" s="1" t="s">
        <v>42</v>
      </c>
      <c r="T2885" s="1" t="s">
        <v>42</v>
      </c>
    </row>
    <row r="2886" spans="1:20" ht="20.100000000000001" customHeight="1" x14ac:dyDescent="0.3">
      <c r="A2886" s="27" t="s">
        <v>7712</v>
      </c>
      <c r="B2886" s="28">
        <v>0</v>
      </c>
      <c r="C2886" s="28">
        <v>0</v>
      </c>
      <c r="D2886" s="28">
        <v>0</v>
      </c>
      <c r="E2886" s="28">
        <v>0</v>
      </c>
      <c r="F2886" s="27" t="s">
        <v>42</v>
      </c>
      <c r="G2886" s="1" t="s">
        <v>2714</v>
      </c>
      <c r="H2886" s="1" t="s">
        <v>7713</v>
      </c>
      <c r="I2886" s="1" t="s">
        <v>42</v>
      </c>
      <c r="J2886" s="1" t="s">
        <v>42</v>
      </c>
      <c r="K2886" s="1" t="s">
        <v>42</v>
      </c>
      <c r="M2886" s="1" t="s">
        <v>42</v>
      </c>
      <c r="O2886" s="1" t="s">
        <v>42</v>
      </c>
      <c r="P2886" s="1" t="s">
        <v>42</v>
      </c>
      <c r="Q2886" s="1" t="s">
        <v>42</v>
      </c>
      <c r="R2886" s="1" t="s">
        <v>42</v>
      </c>
      <c r="S2886" s="1" t="s">
        <v>42</v>
      </c>
      <c r="T2886" s="1" t="s">
        <v>42</v>
      </c>
    </row>
    <row r="2887" spans="1:20" ht="20.100000000000001" customHeight="1" x14ac:dyDescent="0.3">
      <c r="A2887" s="27" t="s">
        <v>9095</v>
      </c>
      <c r="B2887" s="28">
        <v>0</v>
      </c>
      <c r="C2887" s="28">
        <v>0</v>
      </c>
      <c r="D2887" s="28">
        <v>0</v>
      </c>
      <c r="E2887" s="28">
        <v>0</v>
      </c>
      <c r="F2887" s="27" t="s">
        <v>42</v>
      </c>
      <c r="G2887" s="1" t="s">
        <v>2714</v>
      </c>
      <c r="H2887" s="1" t="s">
        <v>7713</v>
      </c>
      <c r="I2887" s="1" t="s">
        <v>9096</v>
      </c>
      <c r="J2887" s="1" t="s">
        <v>42</v>
      </c>
      <c r="K2887" s="1" t="s">
        <v>42</v>
      </c>
      <c r="M2887" s="1" t="s">
        <v>42</v>
      </c>
      <c r="O2887" s="1" t="s">
        <v>42</v>
      </c>
      <c r="P2887" s="1" t="s">
        <v>42</v>
      </c>
      <c r="Q2887" s="1" t="s">
        <v>42</v>
      </c>
      <c r="R2887" s="1" t="s">
        <v>42</v>
      </c>
      <c r="S2887" s="1" t="s">
        <v>42</v>
      </c>
      <c r="T2887" s="1" t="s">
        <v>42</v>
      </c>
    </row>
    <row r="2888" spans="1:20" ht="20.100000000000001" customHeight="1" x14ac:dyDescent="0.3">
      <c r="A2888" s="27" t="s">
        <v>7712</v>
      </c>
      <c r="B2888" s="28">
        <v>0</v>
      </c>
      <c r="C2888" s="28">
        <v>0</v>
      </c>
      <c r="D2888" s="28">
        <v>0</v>
      </c>
      <c r="E2888" s="28">
        <v>0</v>
      </c>
      <c r="F2888" s="27" t="s">
        <v>42</v>
      </c>
      <c r="G2888" s="1" t="s">
        <v>2714</v>
      </c>
      <c r="H2888" s="1" t="s">
        <v>7713</v>
      </c>
      <c r="I2888" s="1" t="s">
        <v>42</v>
      </c>
      <c r="J2888" s="1" t="s">
        <v>42</v>
      </c>
      <c r="K2888" s="1" t="s">
        <v>42</v>
      </c>
      <c r="M2888" s="1" t="s">
        <v>42</v>
      </c>
      <c r="O2888" s="1" t="s">
        <v>42</v>
      </c>
      <c r="P2888" s="1" t="s">
        <v>42</v>
      </c>
      <c r="Q2888" s="1" t="s">
        <v>42</v>
      </c>
      <c r="R2888" s="1" t="s">
        <v>42</v>
      </c>
      <c r="S2888" s="1" t="s">
        <v>42</v>
      </c>
      <c r="T2888" s="1" t="s">
        <v>42</v>
      </c>
    </row>
    <row r="2889" spans="1:20" ht="20.100000000000001" customHeight="1" x14ac:dyDescent="0.3">
      <c r="A2889" s="27" t="s">
        <v>9097</v>
      </c>
      <c r="B2889" s="28">
        <v>0</v>
      </c>
      <c r="C2889" s="28">
        <v>0</v>
      </c>
      <c r="D2889" s="28">
        <v>0</v>
      </c>
      <c r="E2889" s="28">
        <v>0</v>
      </c>
      <c r="F2889" s="27" t="s">
        <v>42</v>
      </c>
      <c r="G2889" s="1" t="s">
        <v>2714</v>
      </c>
      <c r="H2889" s="1" t="s">
        <v>7713</v>
      </c>
      <c r="I2889" s="1" t="s">
        <v>9098</v>
      </c>
      <c r="J2889" s="1" t="s">
        <v>42</v>
      </c>
      <c r="K2889" s="1" t="s">
        <v>42</v>
      </c>
      <c r="M2889" s="1" t="s">
        <v>42</v>
      </c>
      <c r="O2889" s="1" t="s">
        <v>42</v>
      </c>
      <c r="P2889" s="1" t="s">
        <v>42</v>
      </c>
      <c r="Q2889" s="1" t="s">
        <v>42</v>
      </c>
      <c r="R2889" s="1" t="s">
        <v>42</v>
      </c>
      <c r="S2889" s="1" t="s">
        <v>42</v>
      </c>
      <c r="T2889" s="1" t="s">
        <v>42</v>
      </c>
    </row>
    <row r="2890" spans="1:20" ht="20.100000000000001" customHeight="1" x14ac:dyDescent="0.3">
      <c r="A2890" s="27" t="s">
        <v>9099</v>
      </c>
      <c r="B2890" s="28">
        <v>0</v>
      </c>
      <c r="C2890" s="28">
        <v>0</v>
      </c>
      <c r="D2890" s="28">
        <v>0</v>
      </c>
      <c r="E2890" s="28">
        <v>0</v>
      </c>
      <c r="F2890" s="27" t="s">
        <v>42</v>
      </c>
      <c r="G2890" s="1" t="s">
        <v>2714</v>
      </c>
      <c r="H2890" s="1" t="s">
        <v>7713</v>
      </c>
      <c r="I2890" s="1" t="s">
        <v>9100</v>
      </c>
      <c r="J2890" s="1" t="s">
        <v>42</v>
      </c>
      <c r="K2890" s="1" t="s">
        <v>42</v>
      </c>
      <c r="M2890" s="1" t="s">
        <v>42</v>
      </c>
      <c r="O2890" s="1" t="s">
        <v>42</v>
      </c>
      <c r="P2890" s="1" t="s">
        <v>42</v>
      </c>
      <c r="Q2890" s="1" t="s">
        <v>42</v>
      </c>
      <c r="R2890" s="1" t="s">
        <v>42</v>
      </c>
      <c r="S2890" s="1" t="s">
        <v>42</v>
      </c>
      <c r="T2890" s="1" t="s">
        <v>42</v>
      </c>
    </row>
    <row r="2891" spans="1:20" ht="20.100000000000001" customHeight="1" x14ac:dyDescent="0.3">
      <c r="A2891" s="27" t="s">
        <v>9101</v>
      </c>
      <c r="B2891" s="28">
        <v>0</v>
      </c>
      <c r="C2891" s="28">
        <v>0</v>
      </c>
      <c r="D2891" s="28">
        <v>0</v>
      </c>
      <c r="E2891" s="28">
        <v>0</v>
      </c>
      <c r="F2891" s="27" t="s">
        <v>42</v>
      </c>
      <c r="G2891" s="1" t="s">
        <v>2714</v>
      </c>
      <c r="H2891" s="1" t="s">
        <v>7713</v>
      </c>
      <c r="I2891" s="1" t="s">
        <v>9102</v>
      </c>
      <c r="J2891" s="1" t="s">
        <v>42</v>
      </c>
      <c r="K2891" s="1" t="s">
        <v>42</v>
      </c>
      <c r="M2891" s="1" t="s">
        <v>42</v>
      </c>
      <c r="O2891" s="1" t="s">
        <v>42</v>
      </c>
      <c r="P2891" s="1" t="s">
        <v>42</v>
      </c>
      <c r="Q2891" s="1" t="s">
        <v>42</v>
      </c>
      <c r="R2891" s="1" t="s">
        <v>42</v>
      </c>
      <c r="S2891" s="1" t="s">
        <v>42</v>
      </c>
      <c r="T2891" s="1" t="s">
        <v>42</v>
      </c>
    </row>
    <row r="2892" spans="1:20" ht="20.100000000000001" customHeight="1" x14ac:dyDescent="0.3">
      <c r="A2892" s="27" t="s">
        <v>9103</v>
      </c>
      <c r="B2892" s="28">
        <v>0</v>
      </c>
      <c r="C2892" s="28">
        <v>0</v>
      </c>
      <c r="D2892" s="28">
        <v>3003.1</v>
      </c>
      <c r="E2892" s="28">
        <v>3003.1</v>
      </c>
      <c r="F2892" s="27" t="s">
        <v>42</v>
      </c>
      <c r="G2892" s="1" t="s">
        <v>2714</v>
      </c>
      <c r="H2892" s="1" t="s">
        <v>7713</v>
      </c>
      <c r="I2892" s="1" t="s">
        <v>9104</v>
      </c>
      <c r="J2892" s="1" t="s">
        <v>42</v>
      </c>
      <c r="K2892" s="1" t="s">
        <v>42</v>
      </c>
      <c r="M2892" s="1" t="s">
        <v>42</v>
      </c>
      <c r="O2892" s="1" t="s">
        <v>42</v>
      </c>
      <c r="P2892" s="1" t="s">
        <v>42</v>
      </c>
      <c r="Q2892" s="1" t="s">
        <v>42</v>
      </c>
      <c r="R2892" s="1" t="s">
        <v>42</v>
      </c>
      <c r="S2892" s="1" t="s">
        <v>42</v>
      </c>
      <c r="T2892" s="1" t="s">
        <v>42</v>
      </c>
    </row>
    <row r="2893" spans="1:20" ht="20.100000000000001" customHeight="1" x14ac:dyDescent="0.3">
      <c r="A2893" s="27" t="s">
        <v>7742</v>
      </c>
      <c r="B2893" s="28">
        <v>0</v>
      </c>
      <c r="C2893" s="28">
        <v>0</v>
      </c>
      <c r="D2893" s="28">
        <v>3003.1</v>
      </c>
      <c r="E2893" s="28">
        <v>3003.1</v>
      </c>
      <c r="F2893" s="27" t="s">
        <v>42</v>
      </c>
      <c r="G2893" s="1" t="s">
        <v>2714</v>
      </c>
      <c r="H2893" s="1" t="s">
        <v>7713</v>
      </c>
      <c r="I2893" s="1" t="s">
        <v>7743</v>
      </c>
      <c r="J2893" s="1" t="s">
        <v>42</v>
      </c>
      <c r="K2893" s="1" t="s">
        <v>42</v>
      </c>
      <c r="M2893" s="1" t="s">
        <v>42</v>
      </c>
      <c r="O2893" s="1" t="s">
        <v>42</v>
      </c>
      <c r="P2893" s="1" t="s">
        <v>42</v>
      </c>
      <c r="Q2893" s="1" t="s">
        <v>42</v>
      </c>
      <c r="R2893" s="1" t="s">
        <v>42</v>
      </c>
      <c r="S2893" s="1" t="s">
        <v>42</v>
      </c>
      <c r="T2893" s="1" t="s">
        <v>42</v>
      </c>
    </row>
    <row r="2894" spans="1:20" ht="20.100000000000001" customHeight="1" x14ac:dyDescent="0.3">
      <c r="A2894" s="27" t="s">
        <v>7712</v>
      </c>
      <c r="B2894" s="28">
        <v>0</v>
      </c>
      <c r="C2894" s="28">
        <v>0</v>
      </c>
      <c r="D2894" s="28">
        <v>0</v>
      </c>
      <c r="E2894" s="28">
        <v>0</v>
      </c>
      <c r="F2894" s="27" t="s">
        <v>42</v>
      </c>
      <c r="G2894" s="1" t="s">
        <v>2714</v>
      </c>
      <c r="H2894" s="1" t="s">
        <v>7713</v>
      </c>
      <c r="I2894" s="1" t="s">
        <v>42</v>
      </c>
      <c r="J2894" s="1" t="s">
        <v>42</v>
      </c>
      <c r="K2894" s="1" t="s">
        <v>42</v>
      </c>
      <c r="M2894" s="1" t="s">
        <v>42</v>
      </c>
      <c r="O2894" s="1" t="s">
        <v>42</v>
      </c>
      <c r="P2894" s="1" t="s">
        <v>42</v>
      </c>
      <c r="Q2894" s="1" t="s">
        <v>42</v>
      </c>
      <c r="R2894" s="1" t="s">
        <v>42</v>
      </c>
      <c r="S2894" s="1" t="s">
        <v>42</v>
      </c>
      <c r="T2894" s="1" t="s">
        <v>42</v>
      </c>
    </row>
    <row r="2895" spans="1:20" ht="20.100000000000001" customHeight="1" x14ac:dyDescent="0.3">
      <c r="A2895" s="27" t="s">
        <v>9105</v>
      </c>
      <c r="B2895" s="28">
        <v>0</v>
      </c>
      <c r="C2895" s="28">
        <v>0</v>
      </c>
      <c r="D2895" s="28">
        <v>0</v>
      </c>
      <c r="E2895" s="28">
        <v>0</v>
      </c>
      <c r="F2895" s="27" t="s">
        <v>42</v>
      </c>
      <c r="G2895" s="1" t="s">
        <v>2714</v>
      </c>
      <c r="H2895" s="1" t="s">
        <v>7713</v>
      </c>
      <c r="I2895" s="1" t="s">
        <v>9106</v>
      </c>
      <c r="J2895" s="1" t="s">
        <v>42</v>
      </c>
      <c r="K2895" s="1" t="s">
        <v>42</v>
      </c>
      <c r="M2895" s="1" t="s">
        <v>42</v>
      </c>
      <c r="O2895" s="1" t="s">
        <v>42</v>
      </c>
      <c r="P2895" s="1" t="s">
        <v>42</v>
      </c>
      <c r="Q2895" s="1" t="s">
        <v>42</v>
      </c>
      <c r="R2895" s="1" t="s">
        <v>42</v>
      </c>
      <c r="S2895" s="1" t="s">
        <v>42</v>
      </c>
      <c r="T2895" s="1" t="s">
        <v>42</v>
      </c>
    </row>
    <row r="2896" spans="1:20" ht="20.100000000000001" customHeight="1" x14ac:dyDescent="0.3">
      <c r="A2896" s="27" t="s">
        <v>9107</v>
      </c>
      <c r="B2896" s="28">
        <v>4967.8</v>
      </c>
      <c r="C2896" s="28">
        <v>0</v>
      </c>
      <c r="D2896" s="28">
        <v>0</v>
      </c>
      <c r="E2896" s="28">
        <v>4967.8</v>
      </c>
      <c r="F2896" s="27" t="s">
        <v>42</v>
      </c>
      <c r="G2896" s="1" t="s">
        <v>2714</v>
      </c>
      <c r="H2896" s="1" t="s">
        <v>7713</v>
      </c>
      <c r="I2896" s="1" t="s">
        <v>9108</v>
      </c>
      <c r="J2896" s="1" t="s">
        <v>42</v>
      </c>
      <c r="K2896" s="1" t="s">
        <v>42</v>
      </c>
      <c r="M2896" s="1" t="s">
        <v>42</v>
      </c>
      <c r="O2896" s="1" t="s">
        <v>42</v>
      </c>
      <c r="P2896" s="1" t="s">
        <v>42</v>
      </c>
      <c r="Q2896" s="1" t="s">
        <v>42</v>
      </c>
      <c r="R2896" s="1" t="s">
        <v>42</v>
      </c>
      <c r="S2896" s="1" t="s">
        <v>42</v>
      </c>
      <c r="T2896" s="1" t="s">
        <v>42</v>
      </c>
    </row>
    <row r="2897" spans="1:20" ht="20.100000000000001" customHeight="1" x14ac:dyDescent="0.3">
      <c r="A2897" s="27" t="s">
        <v>9109</v>
      </c>
      <c r="B2897" s="28">
        <v>0</v>
      </c>
      <c r="C2897" s="28">
        <v>15531.5</v>
      </c>
      <c r="D2897" s="28">
        <v>0</v>
      </c>
      <c r="E2897" s="28">
        <v>15531.5</v>
      </c>
      <c r="F2897" s="27" t="s">
        <v>42</v>
      </c>
      <c r="G2897" s="1" t="s">
        <v>2714</v>
      </c>
      <c r="H2897" s="1" t="s">
        <v>7713</v>
      </c>
      <c r="I2897" s="1" t="s">
        <v>9110</v>
      </c>
      <c r="J2897" s="1" t="s">
        <v>42</v>
      </c>
      <c r="K2897" s="1" t="s">
        <v>42</v>
      </c>
      <c r="M2897" s="1" t="s">
        <v>42</v>
      </c>
      <c r="O2897" s="1" t="s">
        <v>42</v>
      </c>
      <c r="P2897" s="1" t="s">
        <v>42</v>
      </c>
      <c r="Q2897" s="1" t="s">
        <v>42</v>
      </c>
      <c r="R2897" s="1" t="s">
        <v>42</v>
      </c>
      <c r="S2897" s="1" t="s">
        <v>42</v>
      </c>
      <c r="T2897" s="1" t="s">
        <v>42</v>
      </c>
    </row>
    <row r="2898" spans="1:20" ht="20.100000000000001" customHeight="1" x14ac:dyDescent="0.3">
      <c r="A2898" s="27" t="s">
        <v>9111</v>
      </c>
      <c r="B2898" s="28">
        <v>0</v>
      </c>
      <c r="C2898" s="28">
        <v>0</v>
      </c>
      <c r="D2898" s="28">
        <v>7453.1</v>
      </c>
      <c r="E2898" s="28">
        <v>7453.1</v>
      </c>
      <c r="F2898" s="27" t="s">
        <v>42</v>
      </c>
      <c r="G2898" s="1" t="s">
        <v>2714</v>
      </c>
      <c r="H2898" s="1" t="s">
        <v>7713</v>
      </c>
      <c r="I2898" s="1" t="s">
        <v>9112</v>
      </c>
      <c r="J2898" s="1" t="s">
        <v>42</v>
      </c>
      <c r="K2898" s="1" t="s">
        <v>42</v>
      </c>
      <c r="M2898" s="1" t="s">
        <v>42</v>
      </c>
      <c r="O2898" s="1" t="s">
        <v>42</v>
      </c>
      <c r="P2898" s="1" t="s">
        <v>42</v>
      </c>
      <c r="Q2898" s="1" t="s">
        <v>42</v>
      </c>
      <c r="R2898" s="1" t="s">
        <v>42</v>
      </c>
      <c r="S2898" s="1" t="s">
        <v>42</v>
      </c>
      <c r="T2898" s="1" t="s">
        <v>42</v>
      </c>
    </row>
    <row r="2899" spans="1:20" ht="20.100000000000001" customHeight="1" x14ac:dyDescent="0.3">
      <c r="A2899" s="27" t="s">
        <v>7742</v>
      </c>
      <c r="B2899" s="28">
        <v>4967.8</v>
      </c>
      <c r="C2899" s="28">
        <v>15531.5</v>
      </c>
      <c r="D2899" s="28">
        <v>7453.1</v>
      </c>
      <c r="E2899" s="28">
        <v>27952.400000000001</v>
      </c>
      <c r="F2899" s="27" t="s">
        <v>42</v>
      </c>
      <c r="G2899" s="1" t="s">
        <v>2714</v>
      </c>
      <c r="H2899" s="1" t="s">
        <v>7713</v>
      </c>
      <c r="I2899" s="1" t="s">
        <v>7743</v>
      </c>
      <c r="J2899" s="1" t="s">
        <v>42</v>
      </c>
      <c r="K2899" s="1" t="s">
        <v>42</v>
      </c>
      <c r="M2899" s="1" t="s">
        <v>42</v>
      </c>
      <c r="O2899" s="1" t="s">
        <v>42</v>
      </c>
      <c r="P2899" s="1" t="s">
        <v>42</v>
      </c>
      <c r="Q2899" s="1" t="s">
        <v>42</v>
      </c>
      <c r="R2899" s="1" t="s">
        <v>42</v>
      </c>
      <c r="S2899" s="1" t="s">
        <v>42</v>
      </c>
      <c r="T2899" s="1" t="s">
        <v>42</v>
      </c>
    </row>
    <row r="2900" spans="1:20" ht="20.100000000000001" customHeight="1" x14ac:dyDescent="0.3">
      <c r="A2900" s="27" t="s">
        <v>7712</v>
      </c>
      <c r="B2900" s="28">
        <v>0</v>
      </c>
      <c r="C2900" s="28">
        <v>0</v>
      </c>
      <c r="D2900" s="28">
        <v>0</v>
      </c>
      <c r="E2900" s="28">
        <v>0</v>
      </c>
      <c r="F2900" s="27" t="s">
        <v>42</v>
      </c>
      <c r="G2900" s="1" t="s">
        <v>2714</v>
      </c>
      <c r="H2900" s="1" t="s">
        <v>7713</v>
      </c>
      <c r="I2900" s="1" t="s">
        <v>42</v>
      </c>
      <c r="J2900" s="1" t="s">
        <v>42</v>
      </c>
      <c r="K2900" s="1" t="s">
        <v>42</v>
      </c>
      <c r="M2900" s="1" t="s">
        <v>42</v>
      </c>
      <c r="O2900" s="1" t="s">
        <v>42</v>
      </c>
      <c r="P2900" s="1" t="s">
        <v>42</v>
      </c>
      <c r="Q2900" s="1" t="s">
        <v>42</v>
      </c>
      <c r="R2900" s="1" t="s">
        <v>42</v>
      </c>
      <c r="S2900" s="1" t="s">
        <v>42</v>
      </c>
      <c r="T2900" s="1" t="s">
        <v>42</v>
      </c>
    </row>
    <row r="2901" spans="1:20" ht="20.100000000000001" customHeight="1" x14ac:dyDescent="0.3">
      <c r="A2901" s="27" t="s">
        <v>9113</v>
      </c>
      <c r="B2901" s="28">
        <v>0</v>
      </c>
      <c r="C2901" s="28">
        <v>0</v>
      </c>
      <c r="D2901" s="28">
        <v>0</v>
      </c>
      <c r="E2901" s="28">
        <v>0</v>
      </c>
      <c r="F2901" s="27" t="s">
        <v>42</v>
      </c>
      <c r="G2901" s="1" t="s">
        <v>2714</v>
      </c>
      <c r="H2901" s="1" t="s">
        <v>7713</v>
      </c>
      <c r="I2901" s="1" t="s">
        <v>9114</v>
      </c>
      <c r="J2901" s="1" t="s">
        <v>42</v>
      </c>
      <c r="K2901" s="1" t="s">
        <v>42</v>
      </c>
      <c r="M2901" s="1" t="s">
        <v>42</v>
      </c>
      <c r="O2901" s="1" t="s">
        <v>42</v>
      </c>
      <c r="P2901" s="1" t="s">
        <v>42</v>
      </c>
      <c r="Q2901" s="1" t="s">
        <v>42</v>
      </c>
      <c r="R2901" s="1" t="s">
        <v>42</v>
      </c>
      <c r="S2901" s="1" t="s">
        <v>42</v>
      </c>
      <c r="T2901" s="1" t="s">
        <v>42</v>
      </c>
    </row>
    <row r="2902" spans="1:20" ht="20.100000000000001" customHeight="1" x14ac:dyDescent="0.3">
      <c r="A2902" s="27" t="s">
        <v>9115</v>
      </c>
      <c r="B2902" s="28">
        <v>0</v>
      </c>
      <c r="C2902" s="28">
        <v>0</v>
      </c>
      <c r="D2902" s="28">
        <v>341</v>
      </c>
      <c r="E2902" s="28">
        <v>341</v>
      </c>
      <c r="F2902" s="27" t="s">
        <v>42</v>
      </c>
      <c r="G2902" s="1" t="s">
        <v>2714</v>
      </c>
      <c r="H2902" s="1" t="s">
        <v>7713</v>
      </c>
      <c r="I2902" s="1" t="s">
        <v>9116</v>
      </c>
      <c r="J2902" s="1" t="s">
        <v>42</v>
      </c>
      <c r="K2902" s="1" t="s">
        <v>42</v>
      </c>
      <c r="M2902" s="1" t="s">
        <v>42</v>
      </c>
      <c r="O2902" s="1" t="s">
        <v>42</v>
      </c>
      <c r="P2902" s="1" t="s">
        <v>42</v>
      </c>
      <c r="Q2902" s="1" t="s">
        <v>42</v>
      </c>
      <c r="R2902" s="1" t="s">
        <v>42</v>
      </c>
      <c r="S2902" s="1" t="s">
        <v>42</v>
      </c>
      <c r="T2902" s="1" t="s">
        <v>42</v>
      </c>
    </row>
    <row r="2903" spans="1:20" ht="20.100000000000001" customHeight="1" x14ac:dyDescent="0.3">
      <c r="A2903" s="27" t="s">
        <v>7742</v>
      </c>
      <c r="B2903" s="28">
        <v>0</v>
      </c>
      <c r="C2903" s="28">
        <v>0</v>
      </c>
      <c r="D2903" s="28">
        <v>341</v>
      </c>
      <c r="E2903" s="28">
        <v>341</v>
      </c>
      <c r="F2903" s="27" t="s">
        <v>42</v>
      </c>
      <c r="G2903" s="1" t="s">
        <v>2714</v>
      </c>
      <c r="H2903" s="1" t="s">
        <v>7713</v>
      </c>
      <c r="I2903" s="1" t="s">
        <v>7743</v>
      </c>
      <c r="J2903" s="1" t="s">
        <v>42</v>
      </c>
      <c r="K2903" s="1" t="s">
        <v>42</v>
      </c>
      <c r="M2903" s="1" t="s">
        <v>42</v>
      </c>
      <c r="O2903" s="1" t="s">
        <v>42</v>
      </c>
      <c r="P2903" s="1" t="s">
        <v>42</v>
      </c>
      <c r="Q2903" s="1" t="s">
        <v>42</v>
      </c>
      <c r="R2903" s="1" t="s">
        <v>42</v>
      </c>
      <c r="S2903" s="1" t="s">
        <v>42</v>
      </c>
      <c r="T2903" s="1" t="s">
        <v>42</v>
      </c>
    </row>
    <row r="2904" spans="1:20" ht="20.100000000000001" customHeight="1" x14ac:dyDescent="0.3">
      <c r="A2904" s="27" t="s">
        <v>7768</v>
      </c>
      <c r="B2904" s="29">
        <v>4967</v>
      </c>
      <c r="C2904" s="29">
        <v>15531</v>
      </c>
      <c r="D2904" s="29">
        <v>10797</v>
      </c>
      <c r="E2904" s="29">
        <v>31295</v>
      </c>
      <c r="F2904" s="30"/>
    </row>
    <row r="2905" spans="1:20" ht="20.100000000000001" customHeight="1" x14ac:dyDescent="0.3">
      <c r="A2905" s="30"/>
      <c r="B2905" s="30"/>
      <c r="C2905" s="30"/>
      <c r="D2905" s="30"/>
      <c r="E2905" s="30"/>
      <c r="F2905" s="30"/>
    </row>
    <row r="2906" spans="1:20" ht="20.100000000000001" customHeight="1" x14ac:dyDescent="0.3">
      <c r="A2906" s="30" t="s">
        <v>9117</v>
      </c>
      <c r="B2906" s="30"/>
      <c r="C2906" s="30"/>
      <c r="D2906" s="30"/>
      <c r="E2906" s="30"/>
      <c r="F2906" s="27" t="s">
        <v>9092</v>
      </c>
      <c r="G2906" s="1" t="s">
        <v>2717</v>
      </c>
      <c r="I2906" s="1" t="s">
        <v>2715</v>
      </c>
      <c r="J2906" s="1" t="s">
        <v>2712</v>
      </c>
      <c r="K2906" s="1" t="s">
        <v>88</v>
      </c>
    </row>
    <row r="2907" spans="1:20" ht="20.100000000000001" customHeight="1" x14ac:dyDescent="0.3">
      <c r="A2907" s="27" t="s">
        <v>42</v>
      </c>
      <c r="B2907" s="28"/>
      <c r="C2907" s="28"/>
      <c r="D2907" s="28"/>
      <c r="E2907" s="28"/>
      <c r="F2907" s="27" t="s">
        <v>42</v>
      </c>
      <c r="G2907" s="1" t="s">
        <v>2717</v>
      </c>
      <c r="H2907" s="1" t="s">
        <v>7711</v>
      </c>
      <c r="I2907" s="1" t="s">
        <v>42</v>
      </c>
      <c r="J2907" s="1" t="s">
        <v>42</v>
      </c>
      <c r="K2907" s="1" t="s">
        <v>42</v>
      </c>
      <c r="L2907">
        <v>1</v>
      </c>
      <c r="M2907" s="1" t="s">
        <v>42</v>
      </c>
      <c r="O2907" s="1" t="s">
        <v>42</v>
      </c>
      <c r="P2907" s="1" t="s">
        <v>42</v>
      </c>
      <c r="Q2907" s="1" t="s">
        <v>42</v>
      </c>
      <c r="R2907" s="1" t="s">
        <v>42</v>
      </c>
      <c r="S2907" s="1" t="s">
        <v>42</v>
      </c>
      <c r="T2907" s="1" t="s">
        <v>42</v>
      </c>
    </row>
    <row r="2908" spans="1:20" ht="20.100000000000001" customHeight="1" x14ac:dyDescent="0.3">
      <c r="A2908" s="27" t="s">
        <v>7712</v>
      </c>
      <c r="B2908" s="28">
        <v>0</v>
      </c>
      <c r="C2908" s="28">
        <v>0</v>
      </c>
      <c r="D2908" s="28">
        <v>0</v>
      </c>
      <c r="E2908" s="28">
        <v>0</v>
      </c>
      <c r="F2908" s="27" t="s">
        <v>42</v>
      </c>
      <c r="G2908" s="1" t="s">
        <v>2717</v>
      </c>
      <c r="H2908" s="1" t="s">
        <v>7713</v>
      </c>
      <c r="I2908" s="1" t="s">
        <v>42</v>
      </c>
      <c r="J2908" s="1" t="s">
        <v>42</v>
      </c>
      <c r="K2908" s="1" t="s">
        <v>42</v>
      </c>
      <c r="M2908" s="1" t="s">
        <v>42</v>
      </c>
      <c r="O2908" s="1" t="s">
        <v>42</v>
      </c>
      <c r="P2908" s="1" t="s">
        <v>42</v>
      </c>
      <c r="Q2908" s="1" t="s">
        <v>42</v>
      </c>
      <c r="R2908" s="1" t="s">
        <v>42</v>
      </c>
      <c r="S2908" s="1" t="s">
        <v>42</v>
      </c>
      <c r="T2908" s="1" t="s">
        <v>42</v>
      </c>
    </row>
    <row r="2909" spans="1:20" ht="20.100000000000001" customHeight="1" x14ac:dyDescent="0.3">
      <c r="A2909" s="27" t="s">
        <v>9118</v>
      </c>
      <c r="B2909" s="28">
        <v>0</v>
      </c>
      <c r="C2909" s="28">
        <v>0</v>
      </c>
      <c r="D2909" s="28">
        <v>0</v>
      </c>
      <c r="E2909" s="28">
        <v>0</v>
      </c>
      <c r="F2909" s="27" t="s">
        <v>42</v>
      </c>
      <c r="G2909" s="1" t="s">
        <v>2717</v>
      </c>
      <c r="H2909" s="1" t="s">
        <v>7713</v>
      </c>
      <c r="I2909" s="1" t="s">
        <v>9119</v>
      </c>
      <c r="J2909" s="1" t="s">
        <v>42</v>
      </c>
      <c r="K2909" s="1" t="s">
        <v>42</v>
      </c>
      <c r="M2909" s="1" t="s">
        <v>42</v>
      </c>
      <c r="O2909" s="1" t="s">
        <v>42</v>
      </c>
      <c r="P2909" s="1" t="s">
        <v>42</v>
      </c>
      <c r="Q2909" s="1" t="s">
        <v>42</v>
      </c>
      <c r="R2909" s="1" t="s">
        <v>42</v>
      </c>
      <c r="S2909" s="1" t="s">
        <v>42</v>
      </c>
      <c r="T2909" s="1" t="s">
        <v>42</v>
      </c>
    </row>
    <row r="2910" spans="1:20" ht="20.100000000000001" customHeight="1" x14ac:dyDescent="0.3">
      <c r="A2910" s="27" t="s">
        <v>7712</v>
      </c>
      <c r="B2910" s="28">
        <v>0</v>
      </c>
      <c r="C2910" s="28">
        <v>0</v>
      </c>
      <c r="D2910" s="28">
        <v>0</v>
      </c>
      <c r="E2910" s="28">
        <v>0</v>
      </c>
      <c r="F2910" s="27" t="s">
        <v>42</v>
      </c>
      <c r="G2910" s="1" t="s">
        <v>2717</v>
      </c>
      <c r="H2910" s="1" t="s">
        <v>7713</v>
      </c>
      <c r="I2910" s="1" t="s">
        <v>42</v>
      </c>
      <c r="J2910" s="1" t="s">
        <v>42</v>
      </c>
      <c r="K2910" s="1" t="s">
        <v>42</v>
      </c>
      <c r="M2910" s="1" t="s">
        <v>42</v>
      </c>
      <c r="O2910" s="1" t="s">
        <v>42</v>
      </c>
      <c r="P2910" s="1" t="s">
        <v>42</v>
      </c>
      <c r="Q2910" s="1" t="s">
        <v>42</v>
      </c>
      <c r="R2910" s="1" t="s">
        <v>42</v>
      </c>
      <c r="S2910" s="1" t="s">
        <v>42</v>
      </c>
      <c r="T2910" s="1" t="s">
        <v>42</v>
      </c>
    </row>
    <row r="2911" spans="1:20" ht="20.100000000000001" customHeight="1" x14ac:dyDescent="0.3">
      <c r="A2911" s="27" t="s">
        <v>9120</v>
      </c>
      <c r="B2911" s="28">
        <v>0</v>
      </c>
      <c r="C2911" s="28">
        <v>0</v>
      </c>
      <c r="D2911" s="28">
        <v>0</v>
      </c>
      <c r="E2911" s="28">
        <v>0</v>
      </c>
      <c r="F2911" s="27" t="s">
        <v>42</v>
      </c>
      <c r="G2911" s="1" t="s">
        <v>2717</v>
      </c>
      <c r="H2911" s="1" t="s">
        <v>7713</v>
      </c>
      <c r="I2911" s="1" t="s">
        <v>9121</v>
      </c>
      <c r="J2911" s="1" t="s">
        <v>42</v>
      </c>
      <c r="K2911" s="1" t="s">
        <v>42</v>
      </c>
      <c r="M2911" s="1" t="s">
        <v>42</v>
      </c>
      <c r="O2911" s="1" t="s">
        <v>42</v>
      </c>
      <c r="P2911" s="1" t="s">
        <v>42</v>
      </c>
      <c r="Q2911" s="1" t="s">
        <v>42</v>
      </c>
      <c r="R2911" s="1" t="s">
        <v>42</v>
      </c>
      <c r="S2911" s="1" t="s">
        <v>42</v>
      </c>
      <c r="T2911" s="1" t="s">
        <v>42</v>
      </c>
    </row>
    <row r="2912" spans="1:20" ht="20.100000000000001" customHeight="1" x14ac:dyDescent="0.3">
      <c r="A2912" s="27" t="s">
        <v>9122</v>
      </c>
      <c r="B2912" s="28">
        <v>0</v>
      </c>
      <c r="C2912" s="28">
        <v>0</v>
      </c>
      <c r="D2912" s="28">
        <v>0</v>
      </c>
      <c r="E2912" s="28">
        <v>0</v>
      </c>
      <c r="F2912" s="27" t="s">
        <v>42</v>
      </c>
      <c r="G2912" s="1" t="s">
        <v>2717</v>
      </c>
      <c r="H2912" s="1" t="s">
        <v>7713</v>
      </c>
      <c r="I2912" s="1" t="s">
        <v>9100</v>
      </c>
      <c r="J2912" s="1" t="s">
        <v>42</v>
      </c>
      <c r="K2912" s="1" t="s">
        <v>42</v>
      </c>
      <c r="M2912" s="1" t="s">
        <v>42</v>
      </c>
      <c r="O2912" s="1" t="s">
        <v>42</v>
      </c>
      <c r="P2912" s="1" t="s">
        <v>42</v>
      </c>
      <c r="Q2912" s="1" t="s">
        <v>42</v>
      </c>
      <c r="R2912" s="1" t="s">
        <v>42</v>
      </c>
      <c r="S2912" s="1" t="s">
        <v>42</v>
      </c>
      <c r="T2912" s="1" t="s">
        <v>42</v>
      </c>
    </row>
    <row r="2913" spans="1:20" ht="20.100000000000001" customHeight="1" x14ac:dyDescent="0.3">
      <c r="A2913" s="27" t="s">
        <v>9123</v>
      </c>
      <c r="B2913" s="28">
        <v>0</v>
      </c>
      <c r="C2913" s="28">
        <v>0</v>
      </c>
      <c r="D2913" s="28">
        <v>0</v>
      </c>
      <c r="E2913" s="28">
        <v>0</v>
      </c>
      <c r="F2913" s="27" t="s">
        <v>42</v>
      </c>
      <c r="G2913" s="1" t="s">
        <v>2717</v>
      </c>
      <c r="H2913" s="1" t="s">
        <v>7713</v>
      </c>
      <c r="I2913" s="1" t="s">
        <v>9102</v>
      </c>
      <c r="J2913" s="1" t="s">
        <v>42</v>
      </c>
      <c r="K2913" s="1" t="s">
        <v>42</v>
      </c>
      <c r="M2913" s="1" t="s">
        <v>42</v>
      </c>
      <c r="O2913" s="1" t="s">
        <v>42</v>
      </c>
      <c r="P2913" s="1" t="s">
        <v>42</v>
      </c>
      <c r="Q2913" s="1" t="s">
        <v>42</v>
      </c>
      <c r="R2913" s="1" t="s">
        <v>42</v>
      </c>
      <c r="S2913" s="1" t="s">
        <v>42</v>
      </c>
      <c r="T2913" s="1" t="s">
        <v>42</v>
      </c>
    </row>
    <row r="2914" spans="1:20" ht="20.100000000000001" customHeight="1" x14ac:dyDescent="0.3">
      <c r="A2914" s="27" t="s">
        <v>9124</v>
      </c>
      <c r="B2914" s="28">
        <v>0</v>
      </c>
      <c r="C2914" s="28">
        <v>0</v>
      </c>
      <c r="D2914" s="28">
        <v>3260.5</v>
      </c>
      <c r="E2914" s="28">
        <v>3260.5</v>
      </c>
      <c r="F2914" s="27" t="s">
        <v>42</v>
      </c>
      <c r="G2914" s="1" t="s">
        <v>2717</v>
      </c>
      <c r="H2914" s="1" t="s">
        <v>7713</v>
      </c>
      <c r="I2914" s="1" t="s">
        <v>9104</v>
      </c>
      <c r="J2914" s="1" t="s">
        <v>42</v>
      </c>
      <c r="K2914" s="1" t="s">
        <v>42</v>
      </c>
      <c r="M2914" s="1" t="s">
        <v>42</v>
      </c>
      <c r="O2914" s="1" t="s">
        <v>42</v>
      </c>
      <c r="P2914" s="1" t="s">
        <v>42</v>
      </c>
      <c r="Q2914" s="1" t="s">
        <v>42</v>
      </c>
      <c r="R2914" s="1" t="s">
        <v>42</v>
      </c>
      <c r="S2914" s="1" t="s">
        <v>42</v>
      </c>
      <c r="T2914" s="1" t="s">
        <v>42</v>
      </c>
    </row>
    <row r="2915" spans="1:20" ht="20.100000000000001" customHeight="1" x14ac:dyDescent="0.3">
      <c r="A2915" s="27" t="s">
        <v>7742</v>
      </c>
      <c r="B2915" s="28">
        <v>0</v>
      </c>
      <c r="C2915" s="28">
        <v>0</v>
      </c>
      <c r="D2915" s="28">
        <v>3260.5</v>
      </c>
      <c r="E2915" s="28">
        <v>3260.5</v>
      </c>
      <c r="F2915" s="27" t="s">
        <v>42</v>
      </c>
      <c r="G2915" s="1" t="s">
        <v>2717</v>
      </c>
      <c r="H2915" s="1" t="s">
        <v>7713</v>
      </c>
      <c r="I2915" s="1" t="s">
        <v>7743</v>
      </c>
      <c r="J2915" s="1" t="s">
        <v>42</v>
      </c>
      <c r="K2915" s="1" t="s">
        <v>42</v>
      </c>
      <c r="M2915" s="1" t="s">
        <v>42</v>
      </c>
      <c r="O2915" s="1" t="s">
        <v>42</v>
      </c>
      <c r="P2915" s="1" t="s">
        <v>42</v>
      </c>
      <c r="Q2915" s="1" t="s">
        <v>42</v>
      </c>
      <c r="R2915" s="1" t="s">
        <v>42</v>
      </c>
      <c r="S2915" s="1" t="s">
        <v>42</v>
      </c>
      <c r="T2915" s="1" t="s">
        <v>42</v>
      </c>
    </row>
    <row r="2916" spans="1:20" ht="20.100000000000001" customHeight="1" x14ac:dyDescent="0.3">
      <c r="A2916" s="27" t="s">
        <v>7712</v>
      </c>
      <c r="B2916" s="28">
        <v>0</v>
      </c>
      <c r="C2916" s="28">
        <v>0</v>
      </c>
      <c r="D2916" s="28">
        <v>0</v>
      </c>
      <c r="E2916" s="28">
        <v>0</v>
      </c>
      <c r="F2916" s="27" t="s">
        <v>42</v>
      </c>
      <c r="G2916" s="1" t="s">
        <v>2717</v>
      </c>
      <c r="H2916" s="1" t="s">
        <v>7713</v>
      </c>
      <c r="I2916" s="1" t="s">
        <v>42</v>
      </c>
      <c r="J2916" s="1" t="s">
        <v>42</v>
      </c>
      <c r="K2916" s="1" t="s">
        <v>42</v>
      </c>
      <c r="M2916" s="1" t="s">
        <v>42</v>
      </c>
      <c r="O2916" s="1" t="s">
        <v>42</v>
      </c>
      <c r="P2916" s="1" t="s">
        <v>42</v>
      </c>
      <c r="Q2916" s="1" t="s">
        <v>42</v>
      </c>
      <c r="R2916" s="1" t="s">
        <v>42</v>
      </c>
      <c r="S2916" s="1" t="s">
        <v>42</v>
      </c>
      <c r="T2916" s="1" t="s">
        <v>42</v>
      </c>
    </row>
    <row r="2917" spans="1:20" ht="20.100000000000001" customHeight="1" x14ac:dyDescent="0.3">
      <c r="A2917" s="27" t="s">
        <v>9105</v>
      </c>
      <c r="B2917" s="28">
        <v>0</v>
      </c>
      <c r="C2917" s="28">
        <v>0</v>
      </c>
      <c r="D2917" s="28">
        <v>0</v>
      </c>
      <c r="E2917" s="28">
        <v>0</v>
      </c>
      <c r="F2917" s="27" t="s">
        <v>42</v>
      </c>
      <c r="G2917" s="1" t="s">
        <v>2717</v>
      </c>
      <c r="H2917" s="1" t="s">
        <v>7713</v>
      </c>
      <c r="I2917" s="1" t="s">
        <v>9106</v>
      </c>
      <c r="J2917" s="1" t="s">
        <v>42</v>
      </c>
      <c r="K2917" s="1" t="s">
        <v>42</v>
      </c>
      <c r="M2917" s="1" t="s">
        <v>42</v>
      </c>
      <c r="O2917" s="1" t="s">
        <v>42</v>
      </c>
      <c r="P2917" s="1" t="s">
        <v>42</v>
      </c>
      <c r="Q2917" s="1" t="s">
        <v>42</v>
      </c>
      <c r="R2917" s="1" t="s">
        <v>42</v>
      </c>
      <c r="S2917" s="1" t="s">
        <v>42</v>
      </c>
      <c r="T2917" s="1" t="s">
        <v>42</v>
      </c>
    </row>
    <row r="2918" spans="1:20" ht="20.100000000000001" customHeight="1" x14ac:dyDescent="0.3">
      <c r="A2918" s="27" t="s">
        <v>9125</v>
      </c>
      <c r="B2918" s="28">
        <v>5393.7</v>
      </c>
      <c r="C2918" s="28">
        <v>0</v>
      </c>
      <c r="D2918" s="28">
        <v>0</v>
      </c>
      <c r="E2918" s="28">
        <v>5393.7</v>
      </c>
      <c r="F2918" s="27" t="s">
        <v>42</v>
      </c>
      <c r="G2918" s="1" t="s">
        <v>2717</v>
      </c>
      <c r="H2918" s="1" t="s">
        <v>7713</v>
      </c>
      <c r="I2918" s="1" t="s">
        <v>9108</v>
      </c>
      <c r="J2918" s="1" t="s">
        <v>42</v>
      </c>
      <c r="K2918" s="1" t="s">
        <v>42</v>
      </c>
      <c r="M2918" s="1" t="s">
        <v>42</v>
      </c>
      <c r="O2918" s="1" t="s">
        <v>42</v>
      </c>
      <c r="P2918" s="1" t="s">
        <v>42</v>
      </c>
      <c r="Q2918" s="1" t="s">
        <v>42</v>
      </c>
      <c r="R2918" s="1" t="s">
        <v>42</v>
      </c>
      <c r="S2918" s="1" t="s">
        <v>42</v>
      </c>
      <c r="T2918" s="1" t="s">
        <v>42</v>
      </c>
    </row>
    <row r="2919" spans="1:20" ht="20.100000000000001" customHeight="1" x14ac:dyDescent="0.3">
      <c r="A2919" s="27" t="s">
        <v>9126</v>
      </c>
      <c r="B2919" s="28">
        <v>0</v>
      </c>
      <c r="C2919" s="28">
        <v>16862.8</v>
      </c>
      <c r="D2919" s="28">
        <v>0</v>
      </c>
      <c r="E2919" s="28">
        <v>16862.8</v>
      </c>
      <c r="F2919" s="27" t="s">
        <v>42</v>
      </c>
      <c r="G2919" s="1" t="s">
        <v>2717</v>
      </c>
      <c r="H2919" s="1" t="s">
        <v>7713</v>
      </c>
      <c r="I2919" s="1" t="s">
        <v>9110</v>
      </c>
      <c r="J2919" s="1" t="s">
        <v>42</v>
      </c>
      <c r="K2919" s="1" t="s">
        <v>42</v>
      </c>
      <c r="M2919" s="1" t="s">
        <v>42</v>
      </c>
      <c r="O2919" s="1" t="s">
        <v>42</v>
      </c>
      <c r="P2919" s="1" t="s">
        <v>42</v>
      </c>
      <c r="Q2919" s="1" t="s">
        <v>42</v>
      </c>
      <c r="R2919" s="1" t="s">
        <v>42</v>
      </c>
      <c r="S2919" s="1" t="s">
        <v>42</v>
      </c>
      <c r="T2919" s="1" t="s">
        <v>42</v>
      </c>
    </row>
    <row r="2920" spans="1:20" ht="20.100000000000001" customHeight="1" x14ac:dyDescent="0.3">
      <c r="A2920" s="27" t="s">
        <v>9127</v>
      </c>
      <c r="B2920" s="28">
        <v>0</v>
      </c>
      <c r="C2920" s="28">
        <v>0</v>
      </c>
      <c r="D2920" s="28">
        <v>8092</v>
      </c>
      <c r="E2920" s="28">
        <v>8092</v>
      </c>
      <c r="F2920" s="27" t="s">
        <v>42</v>
      </c>
      <c r="G2920" s="1" t="s">
        <v>2717</v>
      </c>
      <c r="H2920" s="1" t="s">
        <v>7713</v>
      </c>
      <c r="I2920" s="1" t="s">
        <v>9112</v>
      </c>
      <c r="J2920" s="1" t="s">
        <v>42</v>
      </c>
      <c r="K2920" s="1" t="s">
        <v>42</v>
      </c>
      <c r="M2920" s="1" t="s">
        <v>42</v>
      </c>
      <c r="O2920" s="1" t="s">
        <v>42</v>
      </c>
      <c r="P2920" s="1" t="s">
        <v>42</v>
      </c>
      <c r="Q2920" s="1" t="s">
        <v>42</v>
      </c>
      <c r="R2920" s="1" t="s">
        <v>42</v>
      </c>
      <c r="S2920" s="1" t="s">
        <v>42</v>
      </c>
      <c r="T2920" s="1" t="s">
        <v>42</v>
      </c>
    </row>
    <row r="2921" spans="1:20" ht="20.100000000000001" customHeight="1" x14ac:dyDescent="0.3">
      <c r="A2921" s="27" t="s">
        <v>7742</v>
      </c>
      <c r="B2921" s="28">
        <v>5393.7</v>
      </c>
      <c r="C2921" s="28">
        <v>16862.8</v>
      </c>
      <c r="D2921" s="28">
        <v>8092</v>
      </c>
      <c r="E2921" s="28">
        <v>30348.5</v>
      </c>
      <c r="F2921" s="27" t="s">
        <v>42</v>
      </c>
      <c r="G2921" s="1" t="s">
        <v>2717</v>
      </c>
      <c r="H2921" s="1" t="s">
        <v>7713</v>
      </c>
      <c r="I2921" s="1" t="s">
        <v>7743</v>
      </c>
      <c r="J2921" s="1" t="s">
        <v>42</v>
      </c>
      <c r="K2921" s="1" t="s">
        <v>42</v>
      </c>
      <c r="M2921" s="1" t="s">
        <v>42</v>
      </c>
      <c r="O2921" s="1" t="s">
        <v>42</v>
      </c>
      <c r="P2921" s="1" t="s">
        <v>42</v>
      </c>
      <c r="Q2921" s="1" t="s">
        <v>42</v>
      </c>
      <c r="R2921" s="1" t="s">
        <v>42</v>
      </c>
      <c r="S2921" s="1" t="s">
        <v>42</v>
      </c>
      <c r="T2921" s="1" t="s">
        <v>42</v>
      </c>
    </row>
    <row r="2922" spans="1:20" ht="20.100000000000001" customHeight="1" x14ac:dyDescent="0.3">
      <c r="A2922" s="27" t="s">
        <v>7712</v>
      </c>
      <c r="B2922" s="28">
        <v>0</v>
      </c>
      <c r="C2922" s="28">
        <v>0</v>
      </c>
      <c r="D2922" s="28">
        <v>0</v>
      </c>
      <c r="E2922" s="28">
        <v>0</v>
      </c>
      <c r="F2922" s="27" t="s">
        <v>42</v>
      </c>
      <c r="G2922" s="1" t="s">
        <v>2717</v>
      </c>
      <c r="H2922" s="1" t="s">
        <v>7713</v>
      </c>
      <c r="I2922" s="1" t="s">
        <v>42</v>
      </c>
      <c r="J2922" s="1" t="s">
        <v>42</v>
      </c>
      <c r="K2922" s="1" t="s">
        <v>42</v>
      </c>
      <c r="M2922" s="1" t="s">
        <v>42</v>
      </c>
      <c r="O2922" s="1" t="s">
        <v>42</v>
      </c>
      <c r="P2922" s="1" t="s">
        <v>42</v>
      </c>
      <c r="Q2922" s="1" t="s">
        <v>42</v>
      </c>
      <c r="R2922" s="1" t="s">
        <v>42</v>
      </c>
      <c r="S2922" s="1" t="s">
        <v>42</v>
      </c>
      <c r="T2922" s="1" t="s">
        <v>42</v>
      </c>
    </row>
    <row r="2923" spans="1:20" ht="20.100000000000001" customHeight="1" x14ac:dyDescent="0.3">
      <c r="A2923" s="27" t="s">
        <v>9128</v>
      </c>
      <c r="B2923" s="28">
        <v>0</v>
      </c>
      <c r="C2923" s="28">
        <v>0</v>
      </c>
      <c r="D2923" s="28">
        <v>0</v>
      </c>
      <c r="E2923" s="28">
        <v>0</v>
      </c>
      <c r="F2923" s="27" t="s">
        <v>42</v>
      </c>
      <c r="G2923" s="1" t="s">
        <v>2717</v>
      </c>
      <c r="H2923" s="1" t="s">
        <v>7713</v>
      </c>
      <c r="I2923" s="1" t="s">
        <v>9129</v>
      </c>
      <c r="J2923" s="1" t="s">
        <v>42</v>
      </c>
      <c r="K2923" s="1" t="s">
        <v>42</v>
      </c>
      <c r="M2923" s="1" t="s">
        <v>42</v>
      </c>
      <c r="O2923" s="1" t="s">
        <v>42</v>
      </c>
      <c r="P2923" s="1" t="s">
        <v>42</v>
      </c>
      <c r="Q2923" s="1" t="s">
        <v>42</v>
      </c>
      <c r="R2923" s="1" t="s">
        <v>42</v>
      </c>
      <c r="S2923" s="1" t="s">
        <v>42</v>
      </c>
      <c r="T2923" s="1" t="s">
        <v>42</v>
      </c>
    </row>
    <row r="2924" spans="1:20" ht="20.100000000000001" customHeight="1" x14ac:dyDescent="0.3">
      <c r="A2924" s="27" t="s">
        <v>9130</v>
      </c>
      <c r="B2924" s="28">
        <v>0</v>
      </c>
      <c r="C2924" s="28">
        <v>0</v>
      </c>
      <c r="D2924" s="28">
        <v>370.2</v>
      </c>
      <c r="E2924" s="28">
        <v>370.2</v>
      </c>
      <c r="F2924" s="27" t="s">
        <v>42</v>
      </c>
      <c r="G2924" s="1" t="s">
        <v>2717</v>
      </c>
      <c r="H2924" s="1" t="s">
        <v>7713</v>
      </c>
      <c r="I2924" s="1" t="s">
        <v>9116</v>
      </c>
      <c r="J2924" s="1" t="s">
        <v>42</v>
      </c>
      <c r="K2924" s="1" t="s">
        <v>42</v>
      </c>
      <c r="M2924" s="1" t="s">
        <v>42</v>
      </c>
      <c r="O2924" s="1" t="s">
        <v>42</v>
      </c>
      <c r="P2924" s="1" t="s">
        <v>42</v>
      </c>
      <c r="Q2924" s="1" t="s">
        <v>42</v>
      </c>
      <c r="R2924" s="1" t="s">
        <v>42</v>
      </c>
      <c r="S2924" s="1" t="s">
        <v>42</v>
      </c>
      <c r="T2924" s="1" t="s">
        <v>42</v>
      </c>
    </row>
    <row r="2925" spans="1:20" ht="20.100000000000001" customHeight="1" x14ac:dyDescent="0.3">
      <c r="A2925" s="27" t="s">
        <v>7742</v>
      </c>
      <c r="B2925" s="28">
        <v>0</v>
      </c>
      <c r="C2925" s="28">
        <v>0</v>
      </c>
      <c r="D2925" s="28">
        <v>370.2</v>
      </c>
      <c r="E2925" s="28">
        <v>370.2</v>
      </c>
      <c r="F2925" s="27" t="s">
        <v>42</v>
      </c>
      <c r="G2925" s="1" t="s">
        <v>2717</v>
      </c>
      <c r="H2925" s="1" t="s">
        <v>7713</v>
      </c>
      <c r="I2925" s="1" t="s">
        <v>7743</v>
      </c>
      <c r="J2925" s="1" t="s">
        <v>42</v>
      </c>
      <c r="K2925" s="1" t="s">
        <v>42</v>
      </c>
      <c r="M2925" s="1" t="s">
        <v>42</v>
      </c>
      <c r="O2925" s="1" t="s">
        <v>42</v>
      </c>
      <c r="P2925" s="1" t="s">
        <v>42</v>
      </c>
      <c r="Q2925" s="1" t="s">
        <v>42</v>
      </c>
      <c r="R2925" s="1" t="s">
        <v>42</v>
      </c>
      <c r="S2925" s="1" t="s">
        <v>42</v>
      </c>
      <c r="T2925" s="1" t="s">
        <v>42</v>
      </c>
    </row>
    <row r="2926" spans="1:20" ht="20.100000000000001" customHeight="1" x14ac:dyDescent="0.3">
      <c r="A2926" s="27" t="s">
        <v>7768</v>
      </c>
      <c r="B2926" s="29">
        <v>5393</v>
      </c>
      <c r="C2926" s="29">
        <v>16862</v>
      </c>
      <c r="D2926" s="29">
        <v>11722</v>
      </c>
      <c r="E2926" s="29">
        <v>33977</v>
      </c>
      <c r="F2926" s="30"/>
    </row>
    <row r="2927" spans="1:20" ht="20.100000000000001" customHeight="1" x14ac:dyDescent="0.3">
      <c r="A2927" s="30"/>
      <c r="B2927" s="30"/>
      <c r="C2927" s="30"/>
      <c r="D2927" s="30"/>
      <c r="E2927" s="30"/>
      <c r="F2927" s="30"/>
    </row>
    <row r="2928" spans="1:20" ht="20.100000000000001" customHeight="1" x14ac:dyDescent="0.3">
      <c r="A2928" s="30" t="s">
        <v>9131</v>
      </c>
      <c r="B2928" s="30"/>
      <c r="C2928" s="30"/>
      <c r="D2928" s="30"/>
      <c r="E2928" s="30"/>
      <c r="F2928" s="27" t="s">
        <v>9092</v>
      </c>
      <c r="G2928" s="1" t="s">
        <v>2720</v>
      </c>
      <c r="I2928" s="1" t="s">
        <v>2718</v>
      </c>
      <c r="J2928" s="1" t="s">
        <v>2712</v>
      </c>
      <c r="K2928" s="1" t="s">
        <v>88</v>
      </c>
    </row>
    <row r="2929" spans="1:20" ht="20.100000000000001" customHeight="1" x14ac:dyDescent="0.3">
      <c r="A2929" s="27" t="s">
        <v>42</v>
      </c>
      <c r="B2929" s="28"/>
      <c r="C2929" s="28"/>
      <c r="D2929" s="28"/>
      <c r="E2929" s="28"/>
      <c r="F2929" s="27" t="s">
        <v>42</v>
      </c>
      <c r="G2929" s="1" t="s">
        <v>2720</v>
      </c>
      <c r="H2929" s="1" t="s">
        <v>7711</v>
      </c>
      <c r="I2929" s="1" t="s">
        <v>42</v>
      </c>
      <c r="J2929" s="1" t="s">
        <v>42</v>
      </c>
      <c r="K2929" s="1" t="s">
        <v>42</v>
      </c>
      <c r="L2929">
        <v>1</v>
      </c>
      <c r="M2929" s="1" t="s">
        <v>42</v>
      </c>
      <c r="O2929" s="1" t="s">
        <v>42</v>
      </c>
      <c r="P2929" s="1" t="s">
        <v>42</v>
      </c>
      <c r="Q2929" s="1" t="s">
        <v>42</v>
      </c>
      <c r="R2929" s="1" t="s">
        <v>42</v>
      </c>
      <c r="S2929" s="1" t="s">
        <v>42</v>
      </c>
      <c r="T2929" s="1" t="s">
        <v>42</v>
      </c>
    </row>
    <row r="2930" spans="1:20" ht="20.100000000000001" customHeight="1" x14ac:dyDescent="0.3">
      <c r="A2930" s="27" t="s">
        <v>7712</v>
      </c>
      <c r="B2930" s="28">
        <v>0</v>
      </c>
      <c r="C2930" s="28">
        <v>0</v>
      </c>
      <c r="D2930" s="28">
        <v>0</v>
      </c>
      <c r="E2930" s="28">
        <v>0</v>
      </c>
      <c r="F2930" s="27" t="s">
        <v>42</v>
      </c>
      <c r="G2930" s="1" t="s">
        <v>2720</v>
      </c>
      <c r="H2930" s="1" t="s">
        <v>7713</v>
      </c>
      <c r="I2930" s="1" t="s">
        <v>42</v>
      </c>
      <c r="J2930" s="1" t="s">
        <v>42</v>
      </c>
      <c r="K2930" s="1" t="s">
        <v>42</v>
      </c>
      <c r="M2930" s="1" t="s">
        <v>42</v>
      </c>
      <c r="O2930" s="1" t="s">
        <v>42</v>
      </c>
      <c r="P2930" s="1" t="s">
        <v>42</v>
      </c>
      <c r="Q2930" s="1" t="s">
        <v>42</v>
      </c>
      <c r="R2930" s="1" t="s">
        <v>42</v>
      </c>
      <c r="S2930" s="1" t="s">
        <v>42</v>
      </c>
      <c r="T2930" s="1" t="s">
        <v>42</v>
      </c>
    </row>
    <row r="2931" spans="1:20" ht="20.100000000000001" customHeight="1" x14ac:dyDescent="0.3">
      <c r="A2931" s="27" t="s">
        <v>9132</v>
      </c>
      <c r="B2931" s="28">
        <v>0</v>
      </c>
      <c r="C2931" s="28">
        <v>0</v>
      </c>
      <c r="D2931" s="28">
        <v>0</v>
      </c>
      <c r="E2931" s="28">
        <v>0</v>
      </c>
      <c r="F2931" s="27" t="s">
        <v>42</v>
      </c>
      <c r="G2931" s="1" t="s">
        <v>2720</v>
      </c>
      <c r="H2931" s="1" t="s">
        <v>7713</v>
      </c>
      <c r="I2931" s="1" t="s">
        <v>9133</v>
      </c>
      <c r="J2931" s="1" t="s">
        <v>42</v>
      </c>
      <c r="K2931" s="1" t="s">
        <v>42</v>
      </c>
      <c r="M2931" s="1" t="s">
        <v>42</v>
      </c>
      <c r="O2931" s="1" t="s">
        <v>42</v>
      </c>
      <c r="P2931" s="1" t="s">
        <v>42</v>
      </c>
      <c r="Q2931" s="1" t="s">
        <v>42</v>
      </c>
      <c r="R2931" s="1" t="s">
        <v>42</v>
      </c>
      <c r="S2931" s="1" t="s">
        <v>42</v>
      </c>
      <c r="T2931" s="1" t="s">
        <v>42</v>
      </c>
    </row>
    <row r="2932" spans="1:20" ht="20.100000000000001" customHeight="1" x14ac:dyDescent="0.3">
      <c r="A2932" s="27" t="s">
        <v>7712</v>
      </c>
      <c r="B2932" s="28">
        <v>0</v>
      </c>
      <c r="C2932" s="28">
        <v>0</v>
      </c>
      <c r="D2932" s="28">
        <v>0</v>
      </c>
      <c r="E2932" s="28">
        <v>0</v>
      </c>
      <c r="F2932" s="27" t="s">
        <v>42</v>
      </c>
      <c r="G2932" s="1" t="s">
        <v>2720</v>
      </c>
      <c r="H2932" s="1" t="s">
        <v>7713</v>
      </c>
      <c r="I2932" s="1" t="s">
        <v>42</v>
      </c>
      <c r="J2932" s="1" t="s">
        <v>42</v>
      </c>
      <c r="K2932" s="1" t="s">
        <v>42</v>
      </c>
      <c r="M2932" s="1" t="s">
        <v>42</v>
      </c>
      <c r="O2932" s="1" t="s">
        <v>42</v>
      </c>
      <c r="P2932" s="1" t="s">
        <v>42</v>
      </c>
      <c r="Q2932" s="1" t="s">
        <v>42</v>
      </c>
      <c r="R2932" s="1" t="s">
        <v>42</v>
      </c>
      <c r="S2932" s="1" t="s">
        <v>42</v>
      </c>
      <c r="T2932" s="1" t="s">
        <v>42</v>
      </c>
    </row>
    <row r="2933" spans="1:20" ht="20.100000000000001" customHeight="1" x14ac:dyDescent="0.3">
      <c r="A2933" s="27" t="s">
        <v>9134</v>
      </c>
      <c r="B2933" s="28">
        <v>0</v>
      </c>
      <c r="C2933" s="28">
        <v>0</v>
      </c>
      <c r="D2933" s="28">
        <v>0</v>
      </c>
      <c r="E2933" s="28">
        <v>0</v>
      </c>
      <c r="F2933" s="27" t="s">
        <v>42</v>
      </c>
      <c r="G2933" s="1" t="s">
        <v>2720</v>
      </c>
      <c r="H2933" s="1" t="s">
        <v>7713</v>
      </c>
      <c r="I2933" s="1" t="s">
        <v>9135</v>
      </c>
      <c r="J2933" s="1" t="s">
        <v>42</v>
      </c>
      <c r="K2933" s="1" t="s">
        <v>42</v>
      </c>
      <c r="M2933" s="1" t="s">
        <v>42</v>
      </c>
      <c r="O2933" s="1" t="s">
        <v>42</v>
      </c>
      <c r="P2933" s="1" t="s">
        <v>42</v>
      </c>
      <c r="Q2933" s="1" t="s">
        <v>42</v>
      </c>
      <c r="R2933" s="1" t="s">
        <v>42</v>
      </c>
      <c r="S2933" s="1" t="s">
        <v>42</v>
      </c>
      <c r="T2933" s="1" t="s">
        <v>42</v>
      </c>
    </row>
    <row r="2934" spans="1:20" ht="20.100000000000001" customHeight="1" x14ac:dyDescent="0.3">
      <c r="A2934" s="27" t="s">
        <v>9136</v>
      </c>
      <c r="B2934" s="28">
        <v>0</v>
      </c>
      <c r="C2934" s="28">
        <v>0</v>
      </c>
      <c r="D2934" s="28">
        <v>0</v>
      </c>
      <c r="E2934" s="28">
        <v>0</v>
      </c>
      <c r="F2934" s="27" t="s">
        <v>42</v>
      </c>
      <c r="G2934" s="1" t="s">
        <v>2720</v>
      </c>
      <c r="H2934" s="1" t="s">
        <v>7713</v>
      </c>
      <c r="I2934" s="1" t="s">
        <v>9100</v>
      </c>
      <c r="J2934" s="1" t="s">
        <v>42</v>
      </c>
      <c r="K2934" s="1" t="s">
        <v>42</v>
      </c>
      <c r="M2934" s="1" t="s">
        <v>42</v>
      </c>
      <c r="O2934" s="1" t="s">
        <v>42</v>
      </c>
      <c r="P2934" s="1" t="s">
        <v>42</v>
      </c>
      <c r="Q2934" s="1" t="s">
        <v>42</v>
      </c>
      <c r="R2934" s="1" t="s">
        <v>42</v>
      </c>
      <c r="S2934" s="1" t="s">
        <v>42</v>
      </c>
      <c r="T2934" s="1" t="s">
        <v>42</v>
      </c>
    </row>
    <row r="2935" spans="1:20" ht="20.100000000000001" customHeight="1" x14ac:dyDescent="0.3">
      <c r="A2935" s="27" t="s">
        <v>9137</v>
      </c>
      <c r="B2935" s="28">
        <v>0</v>
      </c>
      <c r="C2935" s="28">
        <v>0</v>
      </c>
      <c r="D2935" s="28">
        <v>0</v>
      </c>
      <c r="E2935" s="28">
        <v>0</v>
      </c>
      <c r="F2935" s="27" t="s">
        <v>42</v>
      </c>
      <c r="G2935" s="1" t="s">
        <v>2720</v>
      </c>
      <c r="H2935" s="1" t="s">
        <v>7713</v>
      </c>
      <c r="I2935" s="1" t="s">
        <v>9102</v>
      </c>
      <c r="J2935" s="1" t="s">
        <v>42</v>
      </c>
      <c r="K2935" s="1" t="s">
        <v>42</v>
      </c>
      <c r="M2935" s="1" t="s">
        <v>42</v>
      </c>
      <c r="O2935" s="1" t="s">
        <v>42</v>
      </c>
      <c r="P2935" s="1" t="s">
        <v>42</v>
      </c>
      <c r="Q2935" s="1" t="s">
        <v>42</v>
      </c>
      <c r="R2935" s="1" t="s">
        <v>42</v>
      </c>
      <c r="S2935" s="1" t="s">
        <v>42</v>
      </c>
      <c r="T2935" s="1" t="s">
        <v>42</v>
      </c>
    </row>
    <row r="2936" spans="1:20" ht="20.100000000000001" customHeight="1" x14ac:dyDescent="0.3">
      <c r="A2936" s="27" t="s">
        <v>9138</v>
      </c>
      <c r="B2936" s="28">
        <v>0</v>
      </c>
      <c r="C2936" s="28">
        <v>0</v>
      </c>
      <c r="D2936" s="28">
        <v>4564.8</v>
      </c>
      <c r="E2936" s="28">
        <v>4564.8</v>
      </c>
      <c r="F2936" s="27" t="s">
        <v>42</v>
      </c>
      <c r="G2936" s="1" t="s">
        <v>2720</v>
      </c>
      <c r="H2936" s="1" t="s">
        <v>7713</v>
      </c>
      <c r="I2936" s="1" t="s">
        <v>9104</v>
      </c>
      <c r="J2936" s="1" t="s">
        <v>42</v>
      </c>
      <c r="K2936" s="1" t="s">
        <v>42</v>
      </c>
      <c r="M2936" s="1" t="s">
        <v>42</v>
      </c>
      <c r="O2936" s="1" t="s">
        <v>42</v>
      </c>
      <c r="P2936" s="1" t="s">
        <v>42</v>
      </c>
      <c r="Q2936" s="1" t="s">
        <v>42</v>
      </c>
      <c r="R2936" s="1" t="s">
        <v>42</v>
      </c>
      <c r="S2936" s="1" t="s">
        <v>42</v>
      </c>
      <c r="T2936" s="1" t="s">
        <v>42</v>
      </c>
    </row>
    <row r="2937" spans="1:20" ht="20.100000000000001" customHeight="1" x14ac:dyDescent="0.3">
      <c r="A2937" s="27" t="s">
        <v>7742</v>
      </c>
      <c r="B2937" s="28">
        <v>0</v>
      </c>
      <c r="C2937" s="28">
        <v>0</v>
      </c>
      <c r="D2937" s="28">
        <v>4564.8</v>
      </c>
      <c r="E2937" s="28">
        <v>4564.8</v>
      </c>
      <c r="F2937" s="27" t="s">
        <v>42</v>
      </c>
      <c r="G2937" s="1" t="s">
        <v>2720</v>
      </c>
      <c r="H2937" s="1" t="s">
        <v>7713</v>
      </c>
      <c r="I2937" s="1" t="s">
        <v>7743</v>
      </c>
      <c r="J2937" s="1" t="s">
        <v>42</v>
      </c>
      <c r="K2937" s="1" t="s">
        <v>42</v>
      </c>
      <c r="M2937" s="1" t="s">
        <v>42</v>
      </c>
      <c r="O2937" s="1" t="s">
        <v>42</v>
      </c>
      <c r="P2937" s="1" t="s">
        <v>42</v>
      </c>
      <c r="Q2937" s="1" t="s">
        <v>42</v>
      </c>
      <c r="R2937" s="1" t="s">
        <v>42</v>
      </c>
      <c r="S2937" s="1" t="s">
        <v>42</v>
      </c>
      <c r="T2937" s="1" t="s">
        <v>42</v>
      </c>
    </row>
    <row r="2938" spans="1:20" ht="20.100000000000001" customHeight="1" x14ac:dyDescent="0.3">
      <c r="A2938" s="27" t="s">
        <v>7712</v>
      </c>
      <c r="B2938" s="28">
        <v>0</v>
      </c>
      <c r="C2938" s="28">
        <v>0</v>
      </c>
      <c r="D2938" s="28">
        <v>0</v>
      </c>
      <c r="E2938" s="28">
        <v>0</v>
      </c>
      <c r="F2938" s="27" t="s">
        <v>42</v>
      </c>
      <c r="G2938" s="1" t="s">
        <v>2720</v>
      </c>
      <c r="H2938" s="1" t="s">
        <v>7713</v>
      </c>
      <c r="I2938" s="1" t="s">
        <v>42</v>
      </c>
      <c r="J2938" s="1" t="s">
        <v>42</v>
      </c>
      <c r="K2938" s="1" t="s">
        <v>42</v>
      </c>
      <c r="M2938" s="1" t="s">
        <v>42</v>
      </c>
      <c r="O2938" s="1" t="s">
        <v>42</v>
      </c>
      <c r="P2938" s="1" t="s">
        <v>42</v>
      </c>
      <c r="Q2938" s="1" t="s">
        <v>42</v>
      </c>
      <c r="R2938" s="1" t="s">
        <v>42</v>
      </c>
      <c r="S2938" s="1" t="s">
        <v>42</v>
      </c>
      <c r="T2938" s="1" t="s">
        <v>42</v>
      </c>
    </row>
    <row r="2939" spans="1:20" ht="20.100000000000001" customHeight="1" x14ac:dyDescent="0.3">
      <c r="A2939" s="27" t="s">
        <v>9105</v>
      </c>
      <c r="B2939" s="28">
        <v>0</v>
      </c>
      <c r="C2939" s="28">
        <v>0</v>
      </c>
      <c r="D2939" s="28">
        <v>0</v>
      </c>
      <c r="E2939" s="28">
        <v>0</v>
      </c>
      <c r="F2939" s="27" t="s">
        <v>42</v>
      </c>
      <c r="G2939" s="1" t="s">
        <v>2720</v>
      </c>
      <c r="H2939" s="1" t="s">
        <v>7713</v>
      </c>
      <c r="I2939" s="1" t="s">
        <v>9106</v>
      </c>
      <c r="J2939" s="1" t="s">
        <v>42</v>
      </c>
      <c r="K2939" s="1" t="s">
        <v>42</v>
      </c>
      <c r="M2939" s="1" t="s">
        <v>42</v>
      </c>
      <c r="O2939" s="1" t="s">
        <v>42</v>
      </c>
      <c r="P2939" s="1" t="s">
        <v>42</v>
      </c>
      <c r="Q2939" s="1" t="s">
        <v>42</v>
      </c>
      <c r="R2939" s="1" t="s">
        <v>42</v>
      </c>
      <c r="S2939" s="1" t="s">
        <v>42</v>
      </c>
      <c r="T2939" s="1" t="s">
        <v>42</v>
      </c>
    </row>
    <row r="2940" spans="1:20" ht="20.100000000000001" customHeight="1" x14ac:dyDescent="0.3">
      <c r="A2940" s="27" t="s">
        <v>9139</v>
      </c>
      <c r="B2940" s="28">
        <v>7551.2</v>
      </c>
      <c r="C2940" s="28">
        <v>0</v>
      </c>
      <c r="D2940" s="28">
        <v>0</v>
      </c>
      <c r="E2940" s="28">
        <v>7551.2</v>
      </c>
      <c r="F2940" s="27" t="s">
        <v>42</v>
      </c>
      <c r="G2940" s="1" t="s">
        <v>2720</v>
      </c>
      <c r="H2940" s="1" t="s">
        <v>7713</v>
      </c>
      <c r="I2940" s="1" t="s">
        <v>9108</v>
      </c>
      <c r="J2940" s="1" t="s">
        <v>42</v>
      </c>
      <c r="K2940" s="1" t="s">
        <v>42</v>
      </c>
      <c r="M2940" s="1" t="s">
        <v>42</v>
      </c>
      <c r="O2940" s="1" t="s">
        <v>42</v>
      </c>
      <c r="P2940" s="1" t="s">
        <v>42</v>
      </c>
      <c r="Q2940" s="1" t="s">
        <v>42</v>
      </c>
      <c r="R2940" s="1" t="s">
        <v>42</v>
      </c>
      <c r="S2940" s="1" t="s">
        <v>42</v>
      </c>
      <c r="T2940" s="1" t="s">
        <v>42</v>
      </c>
    </row>
    <row r="2941" spans="1:20" ht="20.100000000000001" customHeight="1" x14ac:dyDescent="0.3">
      <c r="A2941" s="27" t="s">
        <v>9140</v>
      </c>
      <c r="B2941" s="28">
        <v>0</v>
      </c>
      <c r="C2941" s="28">
        <v>23608</v>
      </c>
      <c r="D2941" s="28">
        <v>0</v>
      </c>
      <c r="E2941" s="28">
        <v>23608</v>
      </c>
      <c r="F2941" s="27" t="s">
        <v>42</v>
      </c>
      <c r="G2941" s="1" t="s">
        <v>2720</v>
      </c>
      <c r="H2941" s="1" t="s">
        <v>7713</v>
      </c>
      <c r="I2941" s="1" t="s">
        <v>9110</v>
      </c>
      <c r="J2941" s="1" t="s">
        <v>42</v>
      </c>
      <c r="K2941" s="1" t="s">
        <v>42</v>
      </c>
      <c r="M2941" s="1" t="s">
        <v>42</v>
      </c>
      <c r="O2941" s="1" t="s">
        <v>42</v>
      </c>
      <c r="P2941" s="1" t="s">
        <v>42</v>
      </c>
      <c r="Q2941" s="1" t="s">
        <v>42</v>
      </c>
      <c r="R2941" s="1" t="s">
        <v>42</v>
      </c>
      <c r="S2941" s="1" t="s">
        <v>42</v>
      </c>
      <c r="T2941" s="1" t="s">
        <v>42</v>
      </c>
    </row>
    <row r="2942" spans="1:20" ht="20.100000000000001" customHeight="1" x14ac:dyDescent="0.3">
      <c r="A2942" s="27" t="s">
        <v>9141</v>
      </c>
      <c r="B2942" s="28">
        <v>0</v>
      </c>
      <c r="C2942" s="28">
        <v>0</v>
      </c>
      <c r="D2942" s="28">
        <v>11328.8</v>
      </c>
      <c r="E2942" s="28">
        <v>11328.8</v>
      </c>
      <c r="F2942" s="27" t="s">
        <v>42</v>
      </c>
      <c r="G2942" s="1" t="s">
        <v>2720</v>
      </c>
      <c r="H2942" s="1" t="s">
        <v>7713</v>
      </c>
      <c r="I2942" s="1" t="s">
        <v>9112</v>
      </c>
      <c r="J2942" s="1" t="s">
        <v>42</v>
      </c>
      <c r="K2942" s="1" t="s">
        <v>42</v>
      </c>
      <c r="M2942" s="1" t="s">
        <v>42</v>
      </c>
      <c r="O2942" s="1" t="s">
        <v>42</v>
      </c>
      <c r="P2942" s="1" t="s">
        <v>42</v>
      </c>
      <c r="Q2942" s="1" t="s">
        <v>42</v>
      </c>
      <c r="R2942" s="1" t="s">
        <v>42</v>
      </c>
      <c r="S2942" s="1" t="s">
        <v>42</v>
      </c>
      <c r="T2942" s="1" t="s">
        <v>42</v>
      </c>
    </row>
    <row r="2943" spans="1:20" ht="20.100000000000001" customHeight="1" x14ac:dyDescent="0.3">
      <c r="A2943" s="27" t="s">
        <v>7742</v>
      </c>
      <c r="B2943" s="28">
        <v>7551.2</v>
      </c>
      <c r="C2943" s="28">
        <v>23608</v>
      </c>
      <c r="D2943" s="28">
        <v>11328.8</v>
      </c>
      <c r="E2943" s="28">
        <v>42488</v>
      </c>
      <c r="F2943" s="27" t="s">
        <v>42</v>
      </c>
      <c r="G2943" s="1" t="s">
        <v>2720</v>
      </c>
      <c r="H2943" s="1" t="s">
        <v>7713</v>
      </c>
      <c r="I2943" s="1" t="s">
        <v>7743</v>
      </c>
      <c r="J2943" s="1" t="s">
        <v>42</v>
      </c>
      <c r="K2943" s="1" t="s">
        <v>42</v>
      </c>
      <c r="M2943" s="1" t="s">
        <v>42</v>
      </c>
      <c r="O2943" s="1" t="s">
        <v>42</v>
      </c>
      <c r="P2943" s="1" t="s">
        <v>42</v>
      </c>
      <c r="Q2943" s="1" t="s">
        <v>42</v>
      </c>
      <c r="R2943" s="1" t="s">
        <v>42</v>
      </c>
      <c r="S2943" s="1" t="s">
        <v>42</v>
      </c>
      <c r="T2943" s="1" t="s">
        <v>42</v>
      </c>
    </row>
    <row r="2944" spans="1:20" ht="20.100000000000001" customHeight="1" x14ac:dyDescent="0.3">
      <c r="A2944" s="27" t="s">
        <v>7712</v>
      </c>
      <c r="B2944" s="28">
        <v>0</v>
      </c>
      <c r="C2944" s="28">
        <v>0</v>
      </c>
      <c r="D2944" s="28">
        <v>0</v>
      </c>
      <c r="E2944" s="28">
        <v>0</v>
      </c>
      <c r="F2944" s="27" t="s">
        <v>42</v>
      </c>
      <c r="G2944" s="1" t="s">
        <v>2720</v>
      </c>
      <c r="H2944" s="1" t="s">
        <v>7713</v>
      </c>
      <c r="I2944" s="1" t="s">
        <v>42</v>
      </c>
      <c r="J2944" s="1" t="s">
        <v>42</v>
      </c>
      <c r="K2944" s="1" t="s">
        <v>42</v>
      </c>
      <c r="M2944" s="1" t="s">
        <v>42</v>
      </c>
      <c r="O2944" s="1" t="s">
        <v>42</v>
      </c>
      <c r="P2944" s="1" t="s">
        <v>42</v>
      </c>
      <c r="Q2944" s="1" t="s">
        <v>42</v>
      </c>
      <c r="R2944" s="1" t="s">
        <v>42</v>
      </c>
      <c r="S2944" s="1" t="s">
        <v>42</v>
      </c>
      <c r="T2944" s="1" t="s">
        <v>42</v>
      </c>
    </row>
    <row r="2945" spans="1:20" ht="20.100000000000001" customHeight="1" x14ac:dyDescent="0.3">
      <c r="A2945" s="27" t="s">
        <v>9142</v>
      </c>
      <c r="B2945" s="28">
        <v>0</v>
      </c>
      <c r="C2945" s="28">
        <v>0</v>
      </c>
      <c r="D2945" s="28">
        <v>0</v>
      </c>
      <c r="E2945" s="28">
        <v>0</v>
      </c>
      <c r="F2945" s="27" t="s">
        <v>42</v>
      </c>
      <c r="G2945" s="1" t="s">
        <v>2720</v>
      </c>
      <c r="H2945" s="1" t="s">
        <v>7713</v>
      </c>
      <c r="I2945" s="1" t="s">
        <v>9143</v>
      </c>
      <c r="J2945" s="1" t="s">
        <v>42</v>
      </c>
      <c r="K2945" s="1" t="s">
        <v>42</v>
      </c>
      <c r="M2945" s="1" t="s">
        <v>42</v>
      </c>
      <c r="O2945" s="1" t="s">
        <v>42</v>
      </c>
      <c r="P2945" s="1" t="s">
        <v>42</v>
      </c>
      <c r="Q2945" s="1" t="s">
        <v>42</v>
      </c>
      <c r="R2945" s="1" t="s">
        <v>42</v>
      </c>
      <c r="S2945" s="1" t="s">
        <v>42</v>
      </c>
      <c r="T2945" s="1" t="s">
        <v>42</v>
      </c>
    </row>
    <row r="2946" spans="1:20" ht="20.100000000000001" customHeight="1" x14ac:dyDescent="0.3">
      <c r="A2946" s="27" t="s">
        <v>9144</v>
      </c>
      <c r="B2946" s="28">
        <v>0</v>
      </c>
      <c r="C2946" s="28">
        <v>0</v>
      </c>
      <c r="D2946" s="28">
        <v>1728</v>
      </c>
      <c r="E2946" s="28">
        <v>1728</v>
      </c>
      <c r="F2946" s="27" t="s">
        <v>42</v>
      </c>
      <c r="G2946" s="1" t="s">
        <v>2720</v>
      </c>
      <c r="H2946" s="1" t="s">
        <v>7713</v>
      </c>
      <c r="I2946" s="1" t="s">
        <v>9145</v>
      </c>
      <c r="J2946" s="1" t="s">
        <v>42</v>
      </c>
      <c r="K2946" s="1" t="s">
        <v>42</v>
      </c>
      <c r="M2946" s="1" t="s">
        <v>42</v>
      </c>
      <c r="O2946" s="1" t="s">
        <v>42</v>
      </c>
      <c r="P2946" s="1" t="s">
        <v>42</v>
      </c>
      <c r="Q2946" s="1" t="s">
        <v>42</v>
      </c>
      <c r="R2946" s="1" t="s">
        <v>42</v>
      </c>
      <c r="S2946" s="1" t="s">
        <v>42</v>
      </c>
      <c r="T2946" s="1" t="s">
        <v>42</v>
      </c>
    </row>
    <row r="2947" spans="1:20" ht="20.100000000000001" customHeight="1" x14ac:dyDescent="0.3">
      <c r="A2947" s="27" t="s">
        <v>7742</v>
      </c>
      <c r="B2947" s="28">
        <v>0</v>
      </c>
      <c r="C2947" s="28">
        <v>0</v>
      </c>
      <c r="D2947" s="28">
        <v>1728</v>
      </c>
      <c r="E2947" s="28">
        <v>1728</v>
      </c>
      <c r="F2947" s="27" t="s">
        <v>42</v>
      </c>
      <c r="G2947" s="1" t="s">
        <v>2720</v>
      </c>
      <c r="H2947" s="1" t="s">
        <v>7713</v>
      </c>
      <c r="I2947" s="1" t="s">
        <v>7743</v>
      </c>
      <c r="J2947" s="1" t="s">
        <v>42</v>
      </c>
      <c r="K2947" s="1" t="s">
        <v>42</v>
      </c>
      <c r="M2947" s="1" t="s">
        <v>42</v>
      </c>
      <c r="O2947" s="1" t="s">
        <v>42</v>
      </c>
      <c r="P2947" s="1" t="s">
        <v>42</v>
      </c>
      <c r="Q2947" s="1" t="s">
        <v>42</v>
      </c>
      <c r="R2947" s="1" t="s">
        <v>42</v>
      </c>
      <c r="S2947" s="1" t="s">
        <v>42</v>
      </c>
      <c r="T2947" s="1" t="s">
        <v>42</v>
      </c>
    </row>
    <row r="2948" spans="1:20" ht="20.100000000000001" customHeight="1" x14ac:dyDescent="0.3">
      <c r="A2948" s="27" t="s">
        <v>7768</v>
      </c>
      <c r="B2948" s="29">
        <v>7551</v>
      </c>
      <c r="C2948" s="29">
        <v>23608</v>
      </c>
      <c r="D2948" s="29">
        <v>17621</v>
      </c>
      <c r="E2948" s="29">
        <v>48780</v>
      </c>
      <c r="F2948" s="30"/>
    </row>
    <row r="2949" spans="1:20" ht="20.100000000000001" customHeight="1" x14ac:dyDescent="0.3">
      <c r="A2949" s="30"/>
      <c r="B2949" s="30"/>
      <c r="C2949" s="30"/>
      <c r="D2949" s="30"/>
      <c r="E2949" s="30"/>
      <c r="F2949" s="30"/>
    </row>
    <row r="2950" spans="1:20" ht="20.100000000000001" customHeight="1" x14ac:dyDescent="0.3">
      <c r="A2950" s="30" t="s">
        <v>9146</v>
      </c>
      <c r="B2950" s="30"/>
      <c r="C2950" s="30"/>
      <c r="D2950" s="30"/>
      <c r="E2950" s="30"/>
      <c r="F2950" s="27" t="s">
        <v>9092</v>
      </c>
      <c r="G2950" s="1" t="s">
        <v>2723</v>
      </c>
      <c r="I2950" s="1" t="s">
        <v>2721</v>
      </c>
      <c r="J2950" s="1" t="s">
        <v>2712</v>
      </c>
      <c r="K2950" s="1" t="s">
        <v>88</v>
      </c>
    </row>
    <row r="2951" spans="1:20" ht="20.100000000000001" customHeight="1" x14ac:dyDescent="0.3">
      <c r="A2951" s="27" t="s">
        <v>42</v>
      </c>
      <c r="B2951" s="28"/>
      <c r="C2951" s="28"/>
      <c r="D2951" s="28"/>
      <c r="E2951" s="28"/>
      <c r="F2951" s="27" t="s">
        <v>42</v>
      </c>
      <c r="G2951" s="1" t="s">
        <v>2723</v>
      </c>
      <c r="H2951" s="1" t="s">
        <v>7711</v>
      </c>
      <c r="I2951" s="1" t="s">
        <v>42</v>
      </c>
      <c r="J2951" s="1" t="s">
        <v>42</v>
      </c>
      <c r="K2951" s="1" t="s">
        <v>42</v>
      </c>
      <c r="L2951">
        <v>1</v>
      </c>
      <c r="M2951" s="1" t="s">
        <v>42</v>
      </c>
      <c r="O2951" s="1" t="s">
        <v>42</v>
      </c>
      <c r="P2951" s="1" t="s">
        <v>42</v>
      </c>
      <c r="Q2951" s="1" t="s">
        <v>42</v>
      </c>
      <c r="R2951" s="1" t="s">
        <v>42</v>
      </c>
      <c r="S2951" s="1" t="s">
        <v>42</v>
      </c>
      <c r="T2951" s="1" t="s">
        <v>42</v>
      </c>
    </row>
    <row r="2952" spans="1:20" ht="20.100000000000001" customHeight="1" x14ac:dyDescent="0.3">
      <c r="A2952" s="27" t="s">
        <v>7712</v>
      </c>
      <c r="B2952" s="28">
        <v>0</v>
      </c>
      <c r="C2952" s="28">
        <v>0</v>
      </c>
      <c r="D2952" s="28">
        <v>0</v>
      </c>
      <c r="E2952" s="28">
        <v>0</v>
      </c>
      <c r="F2952" s="27" t="s">
        <v>42</v>
      </c>
      <c r="G2952" s="1" t="s">
        <v>2723</v>
      </c>
      <c r="H2952" s="1" t="s">
        <v>7713</v>
      </c>
      <c r="I2952" s="1" t="s">
        <v>42</v>
      </c>
      <c r="J2952" s="1" t="s">
        <v>42</v>
      </c>
      <c r="K2952" s="1" t="s">
        <v>42</v>
      </c>
      <c r="M2952" s="1" t="s">
        <v>42</v>
      </c>
      <c r="O2952" s="1" t="s">
        <v>42</v>
      </c>
      <c r="P2952" s="1" t="s">
        <v>42</v>
      </c>
      <c r="Q2952" s="1" t="s">
        <v>42</v>
      </c>
      <c r="R2952" s="1" t="s">
        <v>42</v>
      </c>
      <c r="S2952" s="1" t="s">
        <v>42</v>
      </c>
      <c r="T2952" s="1" t="s">
        <v>42</v>
      </c>
    </row>
    <row r="2953" spans="1:20" ht="20.100000000000001" customHeight="1" x14ac:dyDescent="0.3">
      <c r="A2953" s="27" t="s">
        <v>9147</v>
      </c>
      <c r="B2953" s="28">
        <v>0</v>
      </c>
      <c r="C2953" s="28">
        <v>0</v>
      </c>
      <c r="D2953" s="28">
        <v>0</v>
      </c>
      <c r="E2953" s="28">
        <v>0</v>
      </c>
      <c r="F2953" s="27" t="s">
        <v>42</v>
      </c>
      <c r="G2953" s="1" t="s">
        <v>2723</v>
      </c>
      <c r="H2953" s="1" t="s">
        <v>7713</v>
      </c>
      <c r="I2953" s="1" t="s">
        <v>9148</v>
      </c>
      <c r="J2953" s="1" t="s">
        <v>42</v>
      </c>
      <c r="K2953" s="1" t="s">
        <v>42</v>
      </c>
      <c r="M2953" s="1" t="s">
        <v>42</v>
      </c>
      <c r="O2953" s="1" t="s">
        <v>42</v>
      </c>
      <c r="P2953" s="1" t="s">
        <v>42</v>
      </c>
      <c r="Q2953" s="1" t="s">
        <v>42</v>
      </c>
      <c r="R2953" s="1" t="s">
        <v>42</v>
      </c>
      <c r="S2953" s="1" t="s">
        <v>42</v>
      </c>
      <c r="T2953" s="1" t="s">
        <v>42</v>
      </c>
    </row>
    <row r="2954" spans="1:20" ht="20.100000000000001" customHeight="1" x14ac:dyDescent="0.3">
      <c r="A2954" s="27" t="s">
        <v>7712</v>
      </c>
      <c r="B2954" s="28">
        <v>0</v>
      </c>
      <c r="C2954" s="28">
        <v>0</v>
      </c>
      <c r="D2954" s="28">
        <v>0</v>
      </c>
      <c r="E2954" s="28">
        <v>0</v>
      </c>
      <c r="F2954" s="27" t="s">
        <v>42</v>
      </c>
      <c r="G2954" s="1" t="s">
        <v>2723</v>
      </c>
      <c r="H2954" s="1" t="s">
        <v>7713</v>
      </c>
      <c r="I2954" s="1" t="s">
        <v>42</v>
      </c>
      <c r="J2954" s="1" t="s">
        <v>42</v>
      </c>
      <c r="K2954" s="1" t="s">
        <v>42</v>
      </c>
      <c r="M2954" s="1" t="s">
        <v>42</v>
      </c>
      <c r="O2954" s="1" t="s">
        <v>42</v>
      </c>
      <c r="P2954" s="1" t="s">
        <v>42</v>
      </c>
      <c r="Q2954" s="1" t="s">
        <v>42</v>
      </c>
      <c r="R2954" s="1" t="s">
        <v>42</v>
      </c>
      <c r="S2954" s="1" t="s">
        <v>42</v>
      </c>
      <c r="T2954" s="1" t="s">
        <v>42</v>
      </c>
    </row>
    <row r="2955" spans="1:20" ht="20.100000000000001" customHeight="1" x14ac:dyDescent="0.3">
      <c r="A2955" s="27" t="s">
        <v>9149</v>
      </c>
      <c r="B2955" s="28">
        <v>0</v>
      </c>
      <c r="C2955" s="28">
        <v>0</v>
      </c>
      <c r="D2955" s="28">
        <v>0</v>
      </c>
      <c r="E2955" s="28">
        <v>0</v>
      </c>
      <c r="F2955" s="27" t="s">
        <v>42</v>
      </c>
      <c r="G2955" s="1" t="s">
        <v>2723</v>
      </c>
      <c r="H2955" s="1" t="s">
        <v>7713</v>
      </c>
      <c r="I2955" s="1" t="s">
        <v>9150</v>
      </c>
      <c r="J2955" s="1" t="s">
        <v>42</v>
      </c>
      <c r="K2955" s="1" t="s">
        <v>42</v>
      </c>
      <c r="M2955" s="1" t="s">
        <v>42</v>
      </c>
      <c r="O2955" s="1" t="s">
        <v>42</v>
      </c>
      <c r="P2955" s="1" t="s">
        <v>42</v>
      </c>
      <c r="Q2955" s="1" t="s">
        <v>42</v>
      </c>
      <c r="R2955" s="1" t="s">
        <v>42</v>
      </c>
      <c r="S2955" s="1" t="s">
        <v>42</v>
      </c>
      <c r="T2955" s="1" t="s">
        <v>42</v>
      </c>
    </row>
    <row r="2956" spans="1:20" ht="20.100000000000001" customHeight="1" x14ac:dyDescent="0.3">
      <c r="A2956" s="27" t="s">
        <v>9151</v>
      </c>
      <c r="B2956" s="28">
        <v>0</v>
      </c>
      <c r="C2956" s="28">
        <v>0</v>
      </c>
      <c r="D2956" s="28">
        <v>0</v>
      </c>
      <c r="E2956" s="28">
        <v>0</v>
      </c>
      <c r="F2956" s="27" t="s">
        <v>42</v>
      </c>
      <c r="G2956" s="1" t="s">
        <v>2723</v>
      </c>
      <c r="H2956" s="1" t="s">
        <v>7713</v>
      </c>
      <c r="I2956" s="1" t="s">
        <v>9100</v>
      </c>
      <c r="J2956" s="1" t="s">
        <v>42</v>
      </c>
      <c r="K2956" s="1" t="s">
        <v>42</v>
      </c>
      <c r="M2956" s="1" t="s">
        <v>42</v>
      </c>
      <c r="O2956" s="1" t="s">
        <v>42</v>
      </c>
      <c r="P2956" s="1" t="s">
        <v>42</v>
      </c>
      <c r="Q2956" s="1" t="s">
        <v>42</v>
      </c>
      <c r="R2956" s="1" t="s">
        <v>42</v>
      </c>
      <c r="S2956" s="1" t="s">
        <v>42</v>
      </c>
      <c r="T2956" s="1" t="s">
        <v>42</v>
      </c>
    </row>
    <row r="2957" spans="1:20" ht="20.100000000000001" customHeight="1" x14ac:dyDescent="0.3">
      <c r="A2957" s="27" t="s">
        <v>9152</v>
      </c>
      <c r="B2957" s="28">
        <v>0</v>
      </c>
      <c r="C2957" s="28">
        <v>0</v>
      </c>
      <c r="D2957" s="28">
        <v>0</v>
      </c>
      <c r="E2957" s="28">
        <v>0</v>
      </c>
      <c r="F2957" s="27" t="s">
        <v>42</v>
      </c>
      <c r="G2957" s="1" t="s">
        <v>2723</v>
      </c>
      <c r="H2957" s="1" t="s">
        <v>7713</v>
      </c>
      <c r="I2957" s="1" t="s">
        <v>9102</v>
      </c>
      <c r="J2957" s="1" t="s">
        <v>42</v>
      </c>
      <c r="K2957" s="1" t="s">
        <v>42</v>
      </c>
      <c r="M2957" s="1" t="s">
        <v>42</v>
      </c>
      <c r="O2957" s="1" t="s">
        <v>42</v>
      </c>
      <c r="P2957" s="1" t="s">
        <v>42</v>
      </c>
      <c r="Q2957" s="1" t="s">
        <v>42</v>
      </c>
      <c r="R2957" s="1" t="s">
        <v>42</v>
      </c>
      <c r="S2957" s="1" t="s">
        <v>42</v>
      </c>
      <c r="T2957" s="1" t="s">
        <v>42</v>
      </c>
    </row>
    <row r="2958" spans="1:20" ht="20.100000000000001" customHeight="1" x14ac:dyDescent="0.3">
      <c r="A2958" s="27" t="s">
        <v>9153</v>
      </c>
      <c r="B2958" s="28">
        <v>0</v>
      </c>
      <c r="C2958" s="28">
        <v>0</v>
      </c>
      <c r="D2958" s="28">
        <v>6340</v>
      </c>
      <c r="E2958" s="28">
        <v>6340</v>
      </c>
      <c r="F2958" s="27" t="s">
        <v>42</v>
      </c>
      <c r="G2958" s="1" t="s">
        <v>2723</v>
      </c>
      <c r="H2958" s="1" t="s">
        <v>7713</v>
      </c>
      <c r="I2958" s="1" t="s">
        <v>9104</v>
      </c>
      <c r="J2958" s="1" t="s">
        <v>42</v>
      </c>
      <c r="K2958" s="1" t="s">
        <v>42</v>
      </c>
      <c r="M2958" s="1" t="s">
        <v>42</v>
      </c>
      <c r="O2958" s="1" t="s">
        <v>42</v>
      </c>
      <c r="P2958" s="1" t="s">
        <v>42</v>
      </c>
      <c r="Q2958" s="1" t="s">
        <v>42</v>
      </c>
      <c r="R2958" s="1" t="s">
        <v>42</v>
      </c>
      <c r="S2958" s="1" t="s">
        <v>42</v>
      </c>
      <c r="T2958" s="1" t="s">
        <v>42</v>
      </c>
    </row>
    <row r="2959" spans="1:20" ht="20.100000000000001" customHeight="1" x14ac:dyDescent="0.3">
      <c r="A2959" s="27" t="s">
        <v>7742</v>
      </c>
      <c r="B2959" s="28">
        <v>0</v>
      </c>
      <c r="C2959" s="28">
        <v>0</v>
      </c>
      <c r="D2959" s="28">
        <v>6340</v>
      </c>
      <c r="E2959" s="28">
        <v>6340</v>
      </c>
      <c r="F2959" s="27" t="s">
        <v>42</v>
      </c>
      <c r="G2959" s="1" t="s">
        <v>2723</v>
      </c>
      <c r="H2959" s="1" t="s">
        <v>7713</v>
      </c>
      <c r="I2959" s="1" t="s">
        <v>7743</v>
      </c>
      <c r="J2959" s="1" t="s">
        <v>42</v>
      </c>
      <c r="K2959" s="1" t="s">
        <v>42</v>
      </c>
      <c r="M2959" s="1" t="s">
        <v>42</v>
      </c>
      <c r="O2959" s="1" t="s">
        <v>42</v>
      </c>
      <c r="P2959" s="1" t="s">
        <v>42</v>
      </c>
      <c r="Q2959" s="1" t="s">
        <v>42</v>
      </c>
      <c r="R2959" s="1" t="s">
        <v>42</v>
      </c>
      <c r="S2959" s="1" t="s">
        <v>42</v>
      </c>
      <c r="T2959" s="1" t="s">
        <v>42</v>
      </c>
    </row>
    <row r="2960" spans="1:20" ht="20.100000000000001" customHeight="1" x14ac:dyDescent="0.3">
      <c r="A2960" s="27" t="s">
        <v>7712</v>
      </c>
      <c r="B2960" s="28">
        <v>0</v>
      </c>
      <c r="C2960" s="28">
        <v>0</v>
      </c>
      <c r="D2960" s="28">
        <v>0</v>
      </c>
      <c r="E2960" s="28">
        <v>0</v>
      </c>
      <c r="F2960" s="27" t="s">
        <v>42</v>
      </c>
      <c r="G2960" s="1" t="s">
        <v>2723</v>
      </c>
      <c r="H2960" s="1" t="s">
        <v>7713</v>
      </c>
      <c r="I2960" s="1" t="s">
        <v>42</v>
      </c>
      <c r="J2960" s="1" t="s">
        <v>42</v>
      </c>
      <c r="K2960" s="1" t="s">
        <v>42</v>
      </c>
      <c r="M2960" s="1" t="s">
        <v>42</v>
      </c>
      <c r="O2960" s="1" t="s">
        <v>42</v>
      </c>
      <c r="P2960" s="1" t="s">
        <v>42</v>
      </c>
      <c r="Q2960" s="1" t="s">
        <v>42</v>
      </c>
      <c r="R2960" s="1" t="s">
        <v>42</v>
      </c>
      <c r="S2960" s="1" t="s">
        <v>42</v>
      </c>
      <c r="T2960" s="1" t="s">
        <v>42</v>
      </c>
    </row>
    <row r="2961" spans="1:20" ht="20.100000000000001" customHeight="1" x14ac:dyDescent="0.3">
      <c r="A2961" s="27" t="s">
        <v>9154</v>
      </c>
      <c r="B2961" s="28">
        <v>0</v>
      </c>
      <c r="C2961" s="28">
        <v>0</v>
      </c>
      <c r="D2961" s="28">
        <v>0</v>
      </c>
      <c r="E2961" s="28">
        <v>0</v>
      </c>
      <c r="F2961" s="27" t="s">
        <v>42</v>
      </c>
      <c r="G2961" s="1" t="s">
        <v>2723</v>
      </c>
      <c r="H2961" s="1" t="s">
        <v>7713</v>
      </c>
      <c r="I2961" s="1" t="s">
        <v>9155</v>
      </c>
      <c r="J2961" s="1" t="s">
        <v>42</v>
      </c>
      <c r="K2961" s="1" t="s">
        <v>42</v>
      </c>
      <c r="M2961" s="1" t="s">
        <v>42</v>
      </c>
      <c r="O2961" s="1" t="s">
        <v>42</v>
      </c>
      <c r="P2961" s="1" t="s">
        <v>42</v>
      </c>
      <c r="Q2961" s="1" t="s">
        <v>42</v>
      </c>
      <c r="R2961" s="1" t="s">
        <v>42</v>
      </c>
      <c r="S2961" s="1" t="s">
        <v>42</v>
      </c>
      <c r="T2961" s="1" t="s">
        <v>42</v>
      </c>
    </row>
    <row r="2962" spans="1:20" ht="20.100000000000001" customHeight="1" x14ac:dyDescent="0.3">
      <c r="A2962" s="27" t="s">
        <v>9156</v>
      </c>
      <c r="B2962" s="28">
        <v>10487.7</v>
      </c>
      <c r="C2962" s="28">
        <v>0</v>
      </c>
      <c r="D2962" s="28">
        <v>0</v>
      </c>
      <c r="E2962" s="28">
        <v>10487.7</v>
      </c>
      <c r="F2962" s="27" t="s">
        <v>42</v>
      </c>
      <c r="G2962" s="1" t="s">
        <v>2723</v>
      </c>
      <c r="H2962" s="1" t="s">
        <v>7713</v>
      </c>
      <c r="I2962" s="1" t="s">
        <v>9108</v>
      </c>
      <c r="J2962" s="1" t="s">
        <v>42</v>
      </c>
      <c r="K2962" s="1" t="s">
        <v>42</v>
      </c>
      <c r="M2962" s="1" t="s">
        <v>42</v>
      </c>
      <c r="O2962" s="1" t="s">
        <v>42</v>
      </c>
      <c r="P2962" s="1" t="s">
        <v>42</v>
      </c>
      <c r="Q2962" s="1" t="s">
        <v>42</v>
      </c>
      <c r="R2962" s="1" t="s">
        <v>42</v>
      </c>
      <c r="S2962" s="1" t="s">
        <v>42</v>
      </c>
      <c r="T2962" s="1" t="s">
        <v>42</v>
      </c>
    </row>
    <row r="2963" spans="1:20" ht="20.100000000000001" customHeight="1" x14ac:dyDescent="0.3">
      <c r="A2963" s="27" t="s">
        <v>9157</v>
      </c>
      <c r="B2963" s="28">
        <v>0</v>
      </c>
      <c r="C2963" s="28">
        <v>32788.800000000003</v>
      </c>
      <c r="D2963" s="28">
        <v>0</v>
      </c>
      <c r="E2963" s="28">
        <v>32788.800000000003</v>
      </c>
      <c r="F2963" s="27" t="s">
        <v>42</v>
      </c>
      <c r="G2963" s="1" t="s">
        <v>2723</v>
      </c>
      <c r="H2963" s="1" t="s">
        <v>7713</v>
      </c>
      <c r="I2963" s="1" t="s">
        <v>9110</v>
      </c>
      <c r="J2963" s="1" t="s">
        <v>42</v>
      </c>
      <c r="K2963" s="1" t="s">
        <v>42</v>
      </c>
      <c r="M2963" s="1" t="s">
        <v>42</v>
      </c>
      <c r="O2963" s="1" t="s">
        <v>42</v>
      </c>
      <c r="P2963" s="1" t="s">
        <v>42</v>
      </c>
      <c r="Q2963" s="1" t="s">
        <v>42</v>
      </c>
      <c r="R2963" s="1" t="s">
        <v>42</v>
      </c>
      <c r="S2963" s="1" t="s">
        <v>42</v>
      </c>
      <c r="T2963" s="1" t="s">
        <v>42</v>
      </c>
    </row>
    <row r="2964" spans="1:20" ht="20.100000000000001" customHeight="1" x14ac:dyDescent="0.3">
      <c r="A2964" s="27" t="s">
        <v>9158</v>
      </c>
      <c r="B2964" s="28">
        <v>0</v>
      </c>
      <c r="C2964" s="28">
        <v>0</v>
      </c>
      <c r="D2964" s="28">
        <v>15734.4</v>
      </c>
      <c r="E2964" s="28">
        <v>15734.4</v>
      </c>
      <c r="F2964" s="27" t="s">
        <v>42</v>
      </c>
      <c r="G2964" s="1" t="s">
        <v>2723</v>
      </c>
      <c r="H2964" s="1" t="s">
        <v>7713</v>
      </c>
      <c r="I2964" s="1" t="s">
        <v>9112</v>
      </c>
      <c r="J2964" s="1" t="s">
        <v>42</v>
      </c>
      <c r="K2964" s="1" t="s">
        <v>42</v>
      </c>
      <c r="M2964" s="1" t="s">
        <v>42</v>
      </c>
      <c r="O2964" s="1" t="s">
        <v>42</v>
      </c>
      <c r="P2964" s="1" t="s">
        <v>42</v>
      </c>
      <c r="Q2964" s="1" t="s">
        <v>42</v>
      </c>
      <c r="R2964" s="1" t="s">
        <v>42</v>
      </c>
      <c r="S2964" s="1" t="s">
        <v>42</v>
      </c>
      <c r="T2964" s="1" t="s">
        <v>42</v>
      </c>
    </row>
    <row r="2965" spans="1:20" ht="20.100000000000001" customHeight="1" x14ac:dyDescent="0.3">
      <c r="A2965" s="27" t="s">
        <v>7742</v>
      </c>
      <c r="B2965" s="28">
        <v>10487.7</v>
      </c>
      <c r="C2965" s="28">
        <v>32788.800000000003</v>
      </c>
      <c r="D2965" s="28">
        <v>15734.4</v>
      </c>
      <c r="E2965" s="28">
        <v>59010.9</v>
      </c>
      <c r="F2965" s="27" t="s">
        <v>42</v>
      </c>
      <c r="G2965" s="1" t="s">
        <v>2723</v>
      </c>
      <c r="H2965" s="1" t="s">
        <v>7713</v>
      </c>
      <c r="I2965" s="1" t="s">
        <v>7743</v>
      </c>
      <c r="J2965" s="1" t="s">
        <v>42</v>
      </c>
      <c r="K2965" s="1" t="s">
        <v>42</v>
      </c>
      <c r="M2965" s="1" t="s">
        <v>42</v>
      </c>
      <c r="O2965" s="1" t="s">
        <v>42</v>
      </c>
      <c r="P2965" s="1" t="s">
        <v>42</v>
      </c>
      <c r="Q2965" s="1" t="s">
        <v>42</v>
      </c>
      <c r="R2965" s="1" t="s">
        <v>42</v>
      </c>
      <c r="S2965" s="1" t="s">
        <v>42</v>
      </c>
      <c r="T2965" s="1" t="s">
        <v>42</v>
      </c>
    </row>
    <row r="2966" spans="1:20" ht="20.100000000000001" customHeight="1" x14ac:dyDescent="0.3">
      <c r="A2966" s="27" t="s">
        <v>7712</v>
      </c>
      <c r="B2966" s="28">
        <v>0</v>
      </c>
      <c r="C2966" s="28">
        <v>0</v>
      </c>
      <c r="D2966" s="28">
        <v>0</v>
      </c>
      <c r="E2966" s="28">
        <v>0</v>
      </c>
      <c r="F2966" s="27" t="s">
        <v>42</v>
      </c>
      <c r="G2966" s="1" t="s">
        <v>2723</v>
      </c>
      <c r="H2966" s="1" t="s">
        <v>7713</v>
      </c>
      <c r="I2966" s="1" t="s">
        <v>42</v>
      </c>
      <c r="J2966" s="1" t="s">
        <v>42</v>
      </c>
      <c r="K2966" s="1" t="s">
        <v>42</v>
      </c>
      <c r="M2966" s="1" t="s">
        <v>42</v>
      </c>
      <c r="O2966" s="1" t="s">
        <v>42</v>
      </c>
      <c r="P2966" s="1" t="s">
        <v>42</v>
      </c>
      <c r="Q2966" s="1" t="s">
        <v>42</v>
      </c>
      <c r="R2966" s="1" t="s">
        <v>42</v>
      </c>
      <c r="S2966" s="1" t="s">
        <v>42</v>
      </c>
      <c r="T2966" s="1" t="s">
        <v>42</v>
      </c>
    </row>
    <row r="2967" spans="1:20" ht="20.100000000000001" customHeight="1" x14ac:dyDescent="0.3">
      <c r="A2967" s="27" t="s">
        <v>9159</v>
      </c>
      <c r="B2967" s="28">
        <v>0</v>
      </c>
      <c r="C2967" s="28">
        <v>0</v>
      </c>
      <c r="D2967" s="28">
        <v>0</v>
      </c>
      <c r="E2967" s="28">
        <v>0</v>
      </c>
      <c r="F2967" s="27" t="s">
        <v>42</v>
      </c>
      <c r="G2967" s="1" t="s">
        <v>2723</v>
      </c>
      <c r="H2967" s="1" t="s">
        <v>7713</v>
      </c>
      <c r="I2967" s="1" t="s">
        <v>9160</v>
      </c>
      <c r="J2967" s="1" t="s">
        <v>42</v>
      </c>
      <c r="K2967" s="1" t="s">
        <v>42</v>
      </c>
      <c r="M2967" s="1" t="s">
        <v>42</v>
      </c>
      <c r="O2967" s="1" t="s">
        <v>42</v>
      </c>
      <c r="P2967" s="1" t="s">
        <v>42</v>
      </c>
      <c r="Q2967" s="1" t="s">
        <v>42</v>
      </c>
      <c r="R2967" s="1" t="s">
        <v>42</v>
      </c>
      <c r="S2967" s="1" t="s">
        <v>42</v>
      </c>
      <c r="T2967" s="1" t="s">
        <v>42</v>
      </c>
    </row>
    <row r="2968" spans="1:20" ht="20.100000000000001" customHeight="1" x14ac:dyDescent="0.3">
      <c r="A2968" s="27" t="s">
        <v>9161</v>
      </c>
      <c r="B2968" s="28">
        <v>0</v>
      </c>
      <c r="C2968" s="28">
        <v>0</v>
      </c>
      <c r="D2968" s="28">
        <v>3600</v>
      </c>
      <c r="E2968" s="28">
        <v>3600</v>
      </c>
      <c r="F2968" s="27" t="s">
        <v>42</v>
      </c>
      <c r="G2968" s="1" t="s">
        <v>2723</v>
      </c>
      <c r="H2968" s="1" t="s">
        <v>7713</v>
      </c>
      <c r="I2968" s="1" t="s">
        <v>9162</v>
      </c>
      <c r="J2968" s="1" t="s">
        <v>42</v>
      </c>
      <c r="K2968" s="1" t="s">
        <v>42</v>
      </c>
      <c r="M2968" s="1" t="s">
        <v>42</v>
      </c>
      <c r="O2968" s="1" t="s">
        <v>42</v>
      </c>
      <c r="P2968" s="1" t="s">
        <v>42</v>
      </c>
      <c r="Q2968" s="1" t="s">
        <v>42</v>
      </c>
      <c r="R2968" s="1" t="s">
        <v>42</v>
      </c>
      <c r="S2968" s="1" t="s">
        <v>42</v>
      </c>
      <c r="T2968" s="1" t="s">
        <v>42</v>
      </c>
    </row>
    <row r="2969" spans="1:20" ht="20.100000000000001" customHeight="1" x14ac:dyDescent="0.3">
      <c r="A2969" s="27" t="s">
        <v>7742</v>
      </c>
      <c r="B2969" s="28">
        <v>0</v>
      </c>
      <c r="C2969" s="28">
        <v>0</v>
      </c>
      <c r="D2969" s="28">
        <v>3600</v>
      </c>
      <c r="E2969" s="28">
        <v>3600</v>
      </c>
      <c r="F2969" s="27" t="s">
        <v>42</v>
      </c>
      <c r="G2969" s="1" t="s">
        <v>2723</v>
      </c>
      <c r="H2969" s="1" t="s">
        <v>7713</v>
      </c>
      <c r="I2969" s="1" t="s">
        <v>7743</v>
      </c>
      <c r="J2969" s="1" t="s">
        <v>42</v>
      </c>
      <c r="K2969" s="1" t="s">
        <v>42</v>
      </c>
      <c r="M2969" s="1" t="s">
        <v>42</v>
      </c>
      <c r="O2969" s="1" t="s">
        <v>42</v>
      </c>
      <c r="P2969" s="1" t="s">
        <v>42</v>
      </c>
      <c r="Q2969" s="1" t="s">
        <v>42</v>
      </c>
      <c r="R2969" s="1" t="s">
        <v>42</v>
      </c>
      <c r="S2969" s="1" t="s">
        <v>42</v>
      </c>
      <c r="T2969" s="1" t="s">
        <v>42</v>
      </c>
    </row>
    <row r="2970" spans="1:20" ht="20.100000000000001" customHeight="1" x14ac:dyDescent="0.3">
      <c r="A2970" s="27" t="s">
        <v>7768</v>
      </c>
      <c r="B2970" s="29">
        <v>10487</v>
      </c>
      <c r="C2970" s="29">
        <v>32788</v>
      </c>
      <c r="D2970" s="29">
        <v>25674</v>
      </c>
      <c r="E2970" s="29">
        <v>68949</v>
      </c>
      <c r="F2970" s="30"/>
    </row>
    <row r="2971" spans="1:20" ht="20.100000000000001" customHeight="1" x14ac:dyDescent="0.3">
      <c r="A2971" s="30"/>
      <c r="B2971" s="30"/>
      <c r="C2971" s="30"/>
      <c r="D2971" s="30"/>
      <c r="E2971" s="30"/>
      <c r="F2971" s="30"/>
    </row>
    <row r="2972" spans="1:20" ht="20.100000000000001" customHeight="1" x14ac:dyDescent="0.3">
      <c r="A2972" s="30" t="s">
        <v>9163</v>
      </c>
      <c r="B2972" s="30"/>
      <c r="C2972" s="30"/>
      <c r="D2972" s="30"/>
      <c r="E2972" s="30"/>
      <c r="F2972" s="27" t="s">
        <v>9092</v>
      </c>
      <c r="G2972" s="1" t="s">
        <v>2726</v>
      </c>
      <c r="I2972" s="1" t="s">
        <v>2724</v>
      </c>
      <c r="J2972" s="1" t="s">
        <v>2712</v>
      </c>
      <c r="K2972" s="1" t="s">
        <v>88</v>
      </c>
    </row>
    <row r="2973" spans="1:20" ht="20.100000000000001" customHeight="1" x14ac:dyDescent="0.3">
      <c r="A2973" s="27" t="s">
        <v>42</v>
      </c>
      <c r="B2973" s="28"/>
      <c r="C2973" s="28"/>
      <c r="D2973" s="28"/>
      <c r="E2973" s="28"/>
      <c r="F2973" s="27" t="s">
        <v>42</v>
      </c>
      <c r="G2973" s="1" t="s">
        <v>2726</v>
      </c>
      <c r="H2973" s="1" t="s">
        <v>7711</v>
      </c>
      <c r="I2973" s="1" t="s">
        <v>42</v>
      </c>
      <c r="J2973" s="1" t="s">
        <v>42</v>
      </c>
      <c r="K2973" s="1" t="s">
        <v>42</v>
      </c>
      <c r="L2973">
        <v>1</v>
      </c>
      <c r="M2973" s="1" t="s">
        <v>42</v>
      </c>
      <c r="O2973" s="1" t="s">
        <v>42</v>
      </c>
      <c r="P2973" s="1" t="s">
        <v>42</v>
      </c>
      <c r="Q2973" s="1" t="s">
        <v>42</v>
      </c>
      <c r="R2973" s="1" t="s">
        <v>42</v>
      </c>
      <c r="S2973" s="1" t="s">
        <v>42</v>
      </c>
      <c r="T2973" s="1" t="s">
        <v>42</v>
      </c>
    </row>
    <row r="2974" spans="1:20" ht="20.100000000000001" customHeight="1" x14ac:dyDescent="0.3">
      <c r="A2974" s="27" t="s">
        <v>7712</v>
      </c>
      <c r="B2974" s="28">
        <v>0</v>
      </c>
      <c r="C2974" s="28">
        <v>0</v>
      </c>
      <c r="D2974" s="28">
        <v>0</v>
      </c>
      <c r="E2974" s="28">
        <v>0</v>
      </c>
      <c r="F2974" s="27" t="s">
        <v>42</v>
      </c>
      <c r="G2974" s="1" t="s">
        <v>2726</v>
      </c>
      <c r="H2974" s="1" t="s">
        <v>7713</v>
      </c>
      <c r="I2974" s="1" t="s">
        <v>42</v>
      </c>
      <c r="J2974" s="1" t="s">
        <v>42</v>
      </c>
      <c r="K2974" s="1" t="s">
        <v>42</v>
      </c>
      <c r="M2974" s="1" t="s">
        <v>42</v>
      </c>
      <c r="O2974" s="1" t="s">
        <v>42</v>
      </c>
      <c r="P2974" s="1" t="s">
        <v>42</v>
      </c>
      <c r="Q2974" s="1" t="s">
        <v>42</v>
      </c>
      <c r="R2974" s="1" t="s">
        <v>42</v>
      </c>
      <c r="S2974" s="1" t="s">
        <v>42</v>
      </c>
      <c r="T2974" s="1" t="s">
        <v>42</v>
      </c>
    </row>
    <row r="2975" spans="1:20" ht="20.100000000000001" customHeight="1" x14ac:dyDescent="0.3">
      <c r="A2975" s="27" t="s">
        <v>9164</v>
      </c>
      <c r="B2975" s="28">
        <v>0</v>
      </c>
      <c r="C2975" s="28">
        <v>0</v>
      </c>
      <c r="D2975" s="28">
        <v>0</v>
      </c>
      <c r="E2975" s="28">
        <v>0</v>
      </c>
      <c r="F2975" s="27" t="s">
        <v>42</v>
      </c>
      <c r="G2975" s="1" t="s">
        <v>2726</v>
      </c>
      <c r="H2975" s="1" t="s">
        <v>7713</v>
      </c>
      <c r="I2975" s="1" t="s">
        <v>9165</v>
      </c>
      <c r="J2975" s="1" t="s">
        <v>42</v>
      </c>
      <c r="K2975" s="1" t="s">
        <v>42</v>
      </c>
      <c r="M2975" s="1" t="s">
        <v>42</v>
      </c>
      <c r="O2975" s="1" t="s">
        <v>42</v>
      </c>
      <c r="P2975" s="1" t="s">
        <v>42</v>
      </c>
      <c r="Q2975" s="1" t="s">
        <v>42</v>
      </c>
      <c r="R2975" s="1" t="s">
        <v>42</v>
      </c>
      <c r="S2975" s="1" t="s">
        <v>42</v>
      </c>
      <c r="T2975" s="1" t="s">
        <v>42</v>
      </c>
    </row>
    <row r="2976" spans="1:20" ht="20.100000000000001" customHeight="1" x14ac:dyDescent="0.3">
      <c r="A2976" s="27" t="s">
        <v>7712</v>
      </c>
      <c r="B2976" s="28">
        <v>0</v>
      </c>
      <c r="C2976" s="28">
        <v>0</v>
      </c>
      <c r="D2976" s="28">
        <v>0</v>
      </c>
      <c r="E2976" s="28">
        <v>0</v>
      </c>
      <c r="F2976" s="27" t="s">
        <v>42</v>
      </c>
      <c r="G2976" s="1" t="s">
        <v>2726</v>
      </c>
      <c r="H2976" s="1" t="s">
        <v>7713</v>
      </c>
      <c r="I2976" s="1" t="s">
        <v>42</v>
      </c>
      <c r="J2976" s="1" t="s">
        <v>42</v>
      </c>
      <c r="K2976" s="1" t="s">
        <v>42</v>
      </c>
      <c r="M2976" s="1" t="s">
        <v>42</v>
      </c>
      <c r="O2976" s="1" t="s">
        <v>42</v>
      </c>
      <c r="P2976" s="1" t="s">
        <v>42</v>
      </c>
      <c r="Q2976" s="1" t="s">
        <v>42</v>
      </c>
      <c r="R2976" s="1" t="s">
        <v>42</v>
      </c>
      <c r="S2976" s="1" t="s">
        <v>42</v>
      </c>
      <c r="T2976" s="1" t="s">
        <v>42</v>
      </c>
    </row>
    <row r="2977" spans="1:20" ht="20.100000000000001" customHeight="1" x14ac:dyDescent="0.3">
      <c r="A2977" s="27" t="s">
        <v>9166</v>
      </c>
      <c r="B2977" s="28">
        <v>0</v>
      </c>
      <c r="C2977" s="28">
        <v>0</v>
      </c>
      <c r="D2977" s="28">
        <v>0</v>
      </c>
      <c r="E2977" s="28">
        <v>0</v>
      </c>
      <c r="F2977" s="27" t="s">
        <v>42</v>
      </c>
      <c r="G2977" s="1" t="s">
        <v>2726</v>
      </c>
      <c r="H2977" s="1" t="s">
        <v>7713</v>
      </c>
      <c r="I2977" s="1" t="s">
        <v>9167</v>
      </c>
      <c r="J2977" s="1" t="s">
        <v>42</v>
      </c>
      <c r="K2977" s="1" t="s">
        <v>42</v>
      </c>
      <c r="M2977" s="1" t="s">
        <v>42</v>
      </c>
      <c r="O2977" s="1" t="s">
        <v>42</v>
      </c>
      <c r="P2977" s="1" t="s">
        <v>42</v>
      </c>
      <c r="Q2977" s="1" t="s">
        <v>42</v>
      </c>
      <c r="R2977" s="1" t="s">
        <v>42</v>
      </c>
      <c r="S2977" s="1" t="s">
        <v>42</v>
      </c>
      <c r="T2977" s="1" t="s">
        <v>42</v>
      </c>
    </row>
    <row r="2978" spans="1:20" ht="20.100000000000001" customHeight="1" x14ac:dyDescent="0.3">
      <c r="A2978" s="27" t="s">
        <v>9168</v>
      </c>
      <c r="B2978" s="28">
        <v>0</v>
      </c>
      <c r="C2978" s="28">
        <v>0</v>
      </c>
      <c r="D2978" s="28">
        <v>0</v>
      </c>
      <c r="E2978" s="28">
        <v>0</v>
      </c>
      <c r="F2978" s="27" t="s">
        <v>42</v>
      </c>
      <c r="G2978" s="1" t="s">
        <v>2726</v>
      </c>
      <c r="H2978" s="1" t="s">
        <v>7713</v>
      </c>
      <c r="I2978" s="1" t="s">
        <v>9100</v>
      </c>
      <c r="J2978" s="1" t="s">
        <v>42</v>
      </c>
      <c r="K2978" s="1" t="s">
        <v>42</v>
      </c>
      <c r="M2978" s="1" t="s">
        <v>42</v>
      </c>
      <c r="O2978" s="1" t="s">
        <v>42</v>
      </c>
      <c r="P2978" s="1" t="s">
        <v>42</v>
      </c>
      <c r="Q2978" s="1" t="s">
        <v>42</v>
      </c>
      <c r="R2978" s="1" t="s">
        <v>42</v>
      </c>
      <c r="S2978" s="1" t="s">
        <v>42</v>
      </c>
      <c r="T2978" s="1" t="s">
        <v>42</v>
      </c>
    </row>
    <row r="2979" spans="1:20" ht="20.100000000000001" customHeight="1" x14ac:dyDescent="0.3">
      <c r="A2979" s="27" t="s">
        <v>9169</v>
      </c>
      <c r="B2979" s="28">
        <v>0</v>
      </c>
      <c r="C2979" s="28">
        <v>0</v>
      </c>
      <c r="D2979" s="28">
        <v>0</v>
      </c>
      <c r="E2979" s="28">
        <v>0</v>
      </c>
      <c r="F2979" s="27" t="s">
        <v>42</v>
      </c>
      <c r="G2979" s="1" t="s">
        <v>2726</v>
      </c>
      <c r="H2979" s="1" t="s">
        <v>7713</v>
      </c>
      <c r="I2979" s="1" t="s">
        <v>9102</v>
      </c>
      <c r="J2979" s="1" t="s">
        <v>42</v>
      </c>
      <c r="K2979" s="1" t="s">
        <v>42</v>
      </c>
      <c r="M2979" s="1" t="s">
        <v>42</v>
      </c>
      <c r="O2979" s="1" t="s">
        <v>42</v>
      </c>
      <c r="P2979" s="1" t="s">
        <v>42</v>
      </c>
      <c r="Q2979" s="1" t="s">
        <v>42</v>
      </c>
      <c r="R2979" s="1" t="s">
        <v>42</v>
      </c>
      <c r="S2979" s="1" t="s">
        <v>42</v>
      </c>
      <c r="T2979" s="1" t="s">
        <v>42</v>
      </c>
    </row>
    <row r="2980" spans="1:20" ht="20.100000000000001" customHeight="1" x14ac:dyDescent="0.3">
      <c r="A2980" s="27" t="s">
        <v>9170</v>
      </c>
      <c r="B2980" s="28">
        <v>0</v>
      </c>
      <c r="C2980" s="28">
        <v>0</v>
      </c>
      <c r="D2980" s="28">
        <v>2282.4</v>
      </c>
      <c r="E2980" s="28">
        <v>2282.4</v>
      </c>
      <c r="F2980" s="27" t="s">
        <v>42</v>
      </c>
      <c r="G2980" s="1" t="s">
        <v>2726</v>
      </c>
      <c r="H2980" s="1" t="s">
        <v>7713</v>
      </c>
      <c r="I2980" s="1" t="s">
        <v>9104</v>
      </c>
      <c r="J2980" s="1" t="s">
        <v>42</v>
      </c>
      <c r="K2980" s="1" t="s">
        <v>42</v>
      </c>
      <c r="M2980" s="1" t="s">
        <v>42</v>
      </c>
      <c r="O2980" s="1" t="s">
        <v>42</v>
      </c>
      <c r="P2980" s="1" t="s">
        <v>42</v>
      </c>
      <c r="Q2980" s="1" t="s">
        <v>42</v>
      </c>
      <c r="R2980" s="1" t="s">
        <v>42</v>
      </c>
      <c r="S2980" s="1" t="s">
        <v>42</v>
      </c>
      <c r="T2980" s="1" t="s">
        <v>42</v>
      </c>
    </row>
    <row r="2981" spans="1:20" ht="20.100000000000001" customHeight="1" x14ac:dyDescent="0.3">
      <c r="A2981" s="27" t="s">
        <v>7742</v>
      </c>
      <c r="B2981" s="28">
        <v>0</v>
      </c>
      <c r="C2981" s="28">
        <v>0</v>
      </c>
      <c r="D2981" s="28">
        <v>2282.4</v>
      </c>
      <c r="E2981" s="28">
        <v>2282.4</v>
      </c>
      <c r="F2981" s="27" t="s">
        <v>42</v>
      </c>
      <c r="G2981" s="1" t="s">
        <v>2726</v>
      </c>
      <c r="H2981" s="1" t="s">
        <v>7713</v>
      </c>
      <c r="I2981" s="1" t="s">
        <v>7743</v>
      </c>
      <c r="J2981" s="1" t="s">
        <v>42</v>
      </c>
      <c r="K2981" s="1" t="s">
        <v>42</v>
      </c>
      <c r="M2981" s="1" t="s">
        <v>42</v>
      </c>
      <c r="O2981" s="1" t="s">
        <v>42</v>
      </c>
      <c r="P2981" s="1" t="s">
        <v>42</v>
      </c>
      <c r="Q2981" s="1" t="s">
        <v>42</v>
      </c>
      <c r="R2981" s="1" t="s">
        <v>42</v>
      </c>
      <c r="S2981" s="1" t="s">
        <v>42</v>
      </c>
      <c r="T2981" s="1" t="s">
        <v>42</v>
      </c>
    </row>
    <row r="2982" spans="1:20" ht="20.100000000000001" customHeight="1" x14ac:dyDescent="0.3">
      <c r="A2982" s="27" t="s">
        <v>7712</v>
      </c>
      <c r="B2982" s="28">
        <v>0</v>
      </c>
      <c r="C2982" s="28">
        <v>0</v>
      </c>
      <c r="D2982" s="28">
        <v>0</v>
      </c>
      <c r="E2982" s="28">
        <v>0</v>
      </c>
      <c r="F2982" s="27" t="s">
        <v>42</v>
      </c>
      <c r="G2982" s="1" t="s">
        <v>2726</v>
      </c>
      <c r="H2982" s="1" t="s">
        <v>7713</v>
      </c>
      <c r="I2982" s="1" t="s">
        <v>42</v>
      </c>
      <c r="J2982" s="1" t="s">
        <v>42</v>
      </c>
      <c r="K2982" s="1" t="s">
        <v>42</v>
      </c>
      <c r="M2982" s="1" t="s">
        <v>42</v>
      </c>
      <c r="O2982" s="1" t="s">
        <v>42</v>
      </c>
      <c r="P2982" s="1" t="s">
        <v>42</v>
      </c>
      <c r="Q2982" s="1" t="s">
        <v>42</v>
      </c>
      <c r="R2982" s="1" t="s">
        <v>42</v>
      </c>
      <c r="S2982" s="1" t="s">
        <v>42</v>
      </c>
      <c r="T2982" s="1" t="s">
        <v>42</v>
      </c>
    </row>
    <row r="2983" spans="1:20" ht="20.100000000000001" customHeight="1" x14ac:dyDescent="0.3">
      <c r="A2983" s="27" t="s">
        <v>9171</v>
      </c>
      <c r="B2983" s="28">
        <v>0</v>
      </c>
      <c r="C2983" s="28">
        <v>0</v>
      </c>
      <c r="D2983" s="28">
        <v>0</v>
      </c>
      <c r="E2983" s="28">
        <v>0</v>
      </c>
      <c r="F2983" s="27" t="s">
        <v>42</v>
      </c>
      <c r="G2983" s="1" t="s">
        <v>2726</v>
      </c>
      <c r="H2983" s="1" t="s">
        <v>7713</v>
      </c>
      <c r="I2983" s="1" t="s">
        <v>9172</v>
      </c>
      <c r="J2983" s="1" t="s">
        <v>42</v>
      </c>
      <c r="K2983" s="1" t="s">
        <v>42</v>
      </c>
      <c r="M2983" s="1" t="s">
        <v>42</v>
      </c>
      <c r="O2983" s="1" t="s">
        <v>42</v>
      </c>
      <c r="P2983" s="1" t="s">
        <v>42</v>
      </c>
      <c r="Q2983" s="1" t="s">
        <v>42</v>
      </c>
      <c r="R2983" s="1" t="s">
        <v>42</v>
      </c>
      <c r="S2983" s="1" t="s">
        <v>42</v>
      </c>
      <c r="T2983" s="1" t="s">
        <v>42</v>
      </c>
    </row>
    <row r="2984" spans="1:20" ht="20.100000000000001" customHeight="1" x14ac:dyDescent="0.3">
      <c r="A2984" s="27" t="s">
        <v>9173</v>
      </c>
      <c r="B2984" s="28">
        <v>3775.6</v>
      </c>
      <c r="C2984" s="28">
        <v>0</v>
      </c>
      <c r="D2984" s="28">
        <v>0</v>
      </c>
      <c r="E2984" s="28">
        <v>3775.6</v>
      </c>
      <c r="F2984" s="27" t="s">
        <v>42</v>
      </c>
      <c r="G2984" s="1" t="s">
        <v>2726</v>
      </c>
      <c r="H2984" s="1" t="s">
        <v>7713</v>
      </c>
      <c r="I2984" s="1" t="s">
        <v>9108</v>
      </c>
      <c r="J2984" s="1" t="s">
        <v>42</v>
      </c>
      <c r="K2984" s="1" t="s">
        <v>42</v>
      </c>
      <c r="M2984" s="1" t="s">
        <v>42</v>
      </c>
      <c r="O2984" s="1" t="s">
        <v>42</v>
      </c>
      <c r="P2984" s="1" t="s">
        <v>42</v>
      </c>
      <c r="Q2984" s="1" t="s">
        <v>42</v>
      </c>
      <c r="R2984" s="1" t="s">
        <v>42</v>
      </c>
      <c r="S2984" s="1" t="s">
        <v>42</v>
      </c>
      <c r="T2984" s="1" t="s">
        <v>42</v>
      </c>
    </row>
    <row r="2985" spans="1:20" ht="20.100000000000001" customHeight="1" x14ac:dyDescent="0.3">
      <c r="A2985" s="27" t="s">
        <v>8930</v>
      </c>
      <c r="B2985" s="28">
        <v>0</v>
      </c>
      <c r="C2985" s="28">
        <v>11804</v>
      </c>
      <c r="D2985" s="28">
        <v>0</v>
      </c>
      <c r="E2985" s="28">
        <v>11804</v>
      </c>
      <c r="F2985" s="27" t="s">
        <v>42</v>
      </c>
      <c r="G2985" s="1" t="s">
        <v>2726</v>
      </c>
      <c r="H2985" s="1" t="s">
        <v>7713</v>
      </c>
      <c r="I2985" s="1" t="s">
        <v>9110</v>
      </c>
      <c r="J2985" s="1" t="s">
        <v>42</v>
      </c>
      <c r="K2985" s="1" t="s">
        <v>42</v>
      </c>
      <c r="M2985" s="1" t="s">
        <v>42</v>
      </c>
      <c r="O2985" s="1" t="s">
        <v>42</v>
      </c>
      <c r="P2985" s="1" t="s">
        <v>42</v>
      </c>
      <c r="Q2985" s="1" t="s">
        <v>42</v>
      </c>
      <c r="R2985" s="1" t="s">
        <v>42</v>
      </c>
      <c r="S2985" s="1" t="s">
        <v>42</v>
      </c>
      <c r="T2985" s="1" t="s">
        <v>42</v>
      </c>
    </row>
    <row r="2986" spans="1:20" ht="20.100000000000001" customHeight="1" x14ac:dyDescent="0.3">
      <c r="A2986" s="27" t="s">
        <v>9174</v>
      </c>
      <c r="B2986" s="28">
        <v>0</v>
      </c>
      <c r="C2986" s="28">
        <v>0</v>
      </c>
      <c r="D2986" s="28">
        <v>5664.4</v>
      </c>
      <c r="E2986" s="28">
        <v>5664.4</v>
      </c>
      <c r="F2986" s="27" t="s">
        <v>42</v>
      </c>
      <c r="G2986" s="1" t="s">
        <v>2726</v>
      </c>
      <c r="H2986" s="1" t="s">
        <v>7713</v>
      </c>
      <c r="I2986" s="1" t="s">
        <v>9112</v>
      </c>
      <c r="J2986" s="1" t="s">
        <v>42</v>
      </c>
      <c r="K2986" s="1" t="s">
        <v>42</v>
      </c>
      <c r="M2986" s="1" t="s">
        <v>42</v>
      </c>
      <c r="O2986" s="1" t="s">
        <v>42</v>
      </c>
      <c r="P2986" s="1" t="s">
        <v>42</v>
      </c>
      <c r="Q2986" s="1" t="s">
        <v>42</v>
      </c>
      <c r="R2986" s="1" t="s">
        <v>42</v>
      </c>
      <c r="S2986" s="1" t="s">
        <v>42</v>
      </c>
      <c r="T2986" s="1" t="s">
        <v>42</v>
      </c>
    </row>
    <row r="2987" spans="1:20" ht="20.100000000000001" customHeight="1" x14ac:dyDescent="0.3">
      <c r="A2987" s="27" t="s">
        <v>7742</v>
      </c>
      <c r="B2987" s="28">
        <v>3775.6</v>
      </c>
      <c r="C2987" s="28">
        <v>11804</v>
      </c>
      <c r="D2987" s="28">
        <v>5664.4</v>
      </c>
      <c r="E2987" s="28">
        <v>21244</v>
      </c>
      <c r="F2987" s="27" t="s">
        <v>42</v>
      </c>
      <c r="G2987" s="1" t="s">
        <v>2726</v>
      </c>
      <c r="H2987" s="1" t="s">
        <v>7713</v>
      </c>
      <c r="I2987" s="1" t="s">
        <v>7743</v>
      </c>
      <c r="J2987" s="1" t="s">
        <v>42</v>
      </c>
      <c r="K2987" s="1" t="s">
        <v>42</v>
      </c>
      <c r="M2987" s="1" t="s">
        <v>42</v>
      </c>
      <c r="O2987" s="1" t="s">
        <v>42</v>
      </c>
      <c r="P2987" s="1" t="s">
        <v>42</v>
      </c>
      <c r="Q2987" s="1" t="s">
        <v>42</v>
      </c>
      <c r="R2987" s="1" t="s">
        <v>42</v>
      </c>
      <c r="S2987" s="1" t="s">
        <v>42</v>
      </c>
      <c r="T2987" s="1" t="s">
        <v>42</v>
      </c>
    </row>
    <row r="2988" spans="1:20" ht="20.100000000000001" customHeight="1" x14ac:dyDescent="0.3">
      <c r="A2988" s="27" t="s">
        <v>7712</v>
      </c>
      <c r="B2988" s="28">
        <v>0</v>
      </c>
      <c r="C2988" s="28">
        <v>0</v>
      </c>
      <c r="D2988" s="28">
        <v>0</v>
      </c>
      <c r="E2988" s="28">
        <v>0</v>
      </c>
      <c r="F2988" s="27" t="s">
        <v>42</v>
      </c>
      <c r="G2988" s="1" t="s">
        <v>2726</v>
      </c>
      <c r="H2988" s="1" t="s">
        <v>7713</v>
      </c>
      <c r="I2988" s="1" t="s">
        <v>42</v>
      </c>
      <c r="J2988" s="1" t="s">
        <v>42</v>
      </c>
      <c r="K2988" s="1" t="s">
        <v>42</v>
      </c>
      <c r="M2988" s="1" t="s">
        <v>42</v>
      </c>
      <c r="O2988" s="1" t="s">
        <v>42</v>
      </c>
      <c r="P2988" s="1" t="s">
        <v>42</v>
      </c>
      <c r="Q2988" s="1" t="s">
        <v>42</v>
      </c>
      <c r="R2988" s="1" t="s">
        <v>42</v>
      </c>
      <c r="S2988" s="1" t="s">
        <v>42</v>
      </c>
      <c r="T2988" s="1" t="s">
        <v>42</v>
      </c>
    </row>
    <row r="2989" spans="1:20" ht="20.100000000000001" customHeight="1" x14ac:dyDescent="0.3">
      <c r="A2989" s="27" t="s">
        <v>9113</v>
      </c>
      <c r="B2989" s="28">
        <v>0</v>
      </c>
      <c r="C2989" s="28">
        <v>0</v>
      </c>
      <c r="D2989" s="28">
        <v>0</v>
      </c>
      <c r="E2989" s="28">
        <v>0</v>
      </c>
      <c r="F2989" s="27" t="s">
        <v>42</v>
      </c>
      <c r="G2989" s="1" t="s">
        <v>2726</v>
      </c>
      <c r="H2989" s="1" t="s">
        <v>7713</v>
      </c>
      <c r="I2989" s="1" t="s">
        <v>9114</v>
      </c>
      <c r="J2989" s="1" t="s">
        <v>42</v>
      </c>
      <c r="K2989" s="1" t="s">
        <v>42</v>
      </c>
      <c r="M2989" s="1" t="s">
        <v>42</v>
      </c>
      <c r="O2989" s="1" t="s">
        <v>42</v>
      </c>
      <c r="P2989" s="1" t="s">
        <v>42</v>
      </c>
      <c r="Q2989" s="1" t="s">
        <v>42</v>
      </c>
      <c r="R2989" s="1" t="s">
        <v>42</v>
      </c>
      <c r="S2989" s="1" t="s">
        <v>42</v>
      </c>
      <c r="T2989" s="1" t="s">
        <v>42</v>
      </c>
    </row>
    <row r="2990" spans="1:20" ht="20.100000000000001" customHeight="1" x14ac:dyDescent="0.3">
      <c r="A2990" s="27" t="s">
        <v>9175</v>
      </c>
      <c r="B2990" s="28">
        <v>0</v>
      </c>
      <c r="C2990" s="28">
        <v>0</v>
      </c>
      <c r="D2990" s="28">
        <v>259.2</v>
      </c>
      <c r="E2990" s="28">
        <v>259.2</v>
      </c>
      <c r="F2990" s="27" t="s">
        <v>42</v>
      </c>
      <c r="G2990" s="1" t="s">
        <v>2726</v>
      </c>
      <c r="H2990" s="1" t="s">
        <v>7713</v>
      </c>
      <c r="I2990" s="1" t="s">
        <v>9116</v>
      </c>
      <c r="J2990" s="1" t="s">
        <v>42</v>
      </c>
      <c r="K2990" s="1" t="s">
        <v>42</v>
      </c>
      <c r="M2990" s="1" t="s">
        <v>42</v>
      </c>
      <c r="O2990" s="1" t="s">
        <v>42</v>
      </c>
      <c r="P2990" s="1" t="s">
        <v>42</v>
      </c>
      <c r="Q2990" s="1" t="s">
        <v>42</v>
      </c>
      <c r="R2990" s="1" t="s">
        <v>42</v>
      </c>
      <c r="S2990" s="1" t="s">
        <v>42</v>
      </c>
      <c r="T2990" s="1" t="s">
        <v>42</v>
      </c>
    </row>
    <row r="2991" spans="1:20" ht="20.100000000000001" customHeight="1" x14ac:dyDescent="0.3">
      <c r="A2991" s="27" t="s">
        <v>7742</v>
      </c>
      <c r="B2991" s="28">
        <v>0</v>
      </c>
      <c r="C2991" s="28">
        <v>0</v>
      </c>
      <c r="D2991" s="28">
        <v>259.2</v>
      </c>
      <c r="E2991" s="28">
        <v>259.2</v>
      </c>
      <c r="F2991" s="27" t="s">
        <v>42</v>
      </c>
      <c r="G2991" s="1" t="s">
        <v>2726</v>
      </c>
      <c r="H2991" s="1" t="s">
        <v>7713</v>
      </c>
      <c r="I2991" s="1" t="s">
        <v>7743</v>
      </c>
      <c r="J2991" s="1" t="s">
        <v>42</v>
      </c>
      <c r="K2991" s="1" t="s">
        <v>42</v>
      </c>
      <c r="M2991" s="1" t="s">
        <v>42</v>
      </c>
      <c r="O2991" s="1" t="s">
        <v>42</v>
      </c>
      <c r="P2991" s="1" t="s">
        <v>42</v>
      </c>
      <c r="Q2991" s="1" t="s">
        <v>42</v>
      </c>
      <c r="R2991" s="1" t="s">
        <v>42</v>
      </c>
      <c r="S2991" s="1" t="s">
        <v>42</v>
      </c>
      <c r="T2991" s="1" t="s">
        <v>42</v>
      </c>
    </row>
    <row r="2992" spans="1:20" ht="20.100000000000001" customHeight="1" x14ac:dyDescent="0.3">
      <c r="A2992" s="27" t="s">
        <v>7768</v>
      </c>
      <c r="B2992" s="29">
        <v>3775</v>
      </c>
      <c r="C2992" s="29">
        <v>11804</v>
      </c>
      <c r="D2992" s="29">
        <v>8206</v>
      </c>
      <c r="E2992" s="29">
        <v>23785</v>
      </c>
      <c r="F2992" s="30"/>
    </row>
    <row r="2993" spans="1:20" ht="20.100000000000001" customHeight="1" x14ac:dyDescent="0.3">
      <c r="A2993" s="30"/>
      <c r="B2993" s="30"/>
      <c r="C2993" s="30"/>
      <c r="D2993" s="30"/>
      <c r="E2993" s="30"/>
      <c r="F2993" s="30"/>
    </row>
    <row r="2994" spans="1:20" ht="20.100000000000001" customHeight="1" x14ac:dyDescent="0.3">
      <c r="A2994" s="30" t="s">
        <v>9176</v>
      </c>
      <c r="B2994" s="30"/>
      <c r="C2994" s="30"/>
      <c r="D2994" s="30"/>
      <c r="E2994" s="30"/>
      <c r="F2994" s="27" t="s">
        <v>9092</v>
      </c>
      <c r="G2994" s="1" t="s">
        <v>2729</v>
      </c>
      <c r="I2994" s="1" t="s">
        <v>2727</v>
      </c>
      <c r="J2994" s="1" t="s">
        <v>2712</v>
      </c>
      <c r="K2994" s="1" t="s">
        <v>88</v>
      </c>
    </row>
    <row r="2995" spans="1:20" ht="20.100000000000001" customHeight="1" x14ac:dyDescent="0.3">
      <c r="A2995" s="27" t="s">
        <v>42</v>
      </c>
      <c r="B2995" s="28"/>
      <c r="C2995" s="28"/>
      <c r="D2995" s="28"/>
      <c r="E2995" s="28"/>
      <c r="F2995" s="27" t="s">
        <v>42</v>
      </c>
      <c r="G2995" s="1" t="s">
        <v>2729</v>
      </c>
      <c r="H2995" s="1" t="s">
        <v>7711</v>
      </c>
      <c r="I2995" s="1" t="s">
        <v>42</v>
      </c>
      <c r="J2995" s="1" t="s">
        <v>42</v>
      </c>
      <c r="K2995" s="1" t="s">
        <v>42</v>
      </c>
      <c r="L2995">
        <v>1</v>
      </c>
      <c r="M2995" s="1" t="s">
        <v>42</v>
      </c>
      <c r="O2995" s="1" t="s">
        <v>42</v>
      </c>
      <c r="P2995" s="1" t="s">
        <v>42</v>
      </c>
      <c r="Q2995" s="1" t="s">
        <v>42</v>
      </c>
      <c r="R2995" s="1" t="s">
        <v>42</v>
      </c>
      <c r="S2995" s="1" t="s">
        <v>42</v>
      </c>
      <c r="T2995" s="1" t="s">
        <v>42</v>
      </c>
    </row>
    <row r="2996" spans="1:20" ht="20.100000000000001" customHeight="1" x14ac:dyDescent="0.3">
      <c r="A2996" s="27" t="s">
        <v>7712</v>
      </c>
      <c r="B2996" s="28">
        <v>0</v>
      </c>
      <c r="C2996" s="28">
        <v>0</v>
      </c>
      <c r="D2996" s="28">
        <v>0</v>
      </c>
      <c r="E2996" s="28">
        <v>0</v>
      </c>
      <c r="F2996" s="27" t="s">
        <v>42</v>
      </c>
      <c r="G2996" s="1" t="s">
        <v>2729</v>
      </c>
      <c r="H2996" s="1" t="s">
        <v>7713</v>
      </c>
      <c r="I2996" s="1" t="s">
        <v>42</v>
      </c>
      <c r="J2996" s="1" t="s">
        <v>42</v>
      </c>
      <c r="K2996" s="1" t="s">
        <v>42</v>
      </c>
      <c r="M2996" s="1" t="s">
        <v>42</v>
      </c>
      <c r="O2996" s="1" t="s">
        <v>42</v>
      </c>
      <c r="P2996" s="1" t="s">
        <v>42</v>
      </c>
      <c r="Q2996" s="1" t="s">
        <v>42</v>
      </c>
      <c r="R2996" s="1" t="s">
        <v>42</v>
      </c>
      <c r="S2996" s="1" t="s">
        <v>42</v>
      </c>
      <c r="T2996" s="1" t="s">
        <v>42</v>
      </c>
    </row>
    <row r="2997" spans="1:20" ht="20.100000000000001" customHeight="1" x14ac:dyDescent="0.3">
      <c r="A2997" s="27" t="s">
        <v>9177</v>
      </c>
      <c r="B2997" s="28">
        <v>0</v>
      </c>
      <c r="C2997" s="28">
        <v>0</v>
      </c>
      <c r="D2997" s="28">
        <v>0</v>
      </c>
      <c r="E2997" s="28">
        <v>0</v>
      </c>
      <c r="F2997" s="27" t="s">
        <v>42</v>
      </c>
      <c r="G2997" s="1" t="s">
        <v>2729</v>
      </c>
      <c r="H2997" s="1" t="s">
        <v>7713</v>
      </c>
      <c r="I2997" s="1" t="s">
        <v>9178</v>
      </c>
      <c r="J2997" s="1" t="s">
        <v>42</v>
      </c>
      <c r="K2997" s="1" t="s">
        <v>42</v>
      </c>
      <c r="M2997" s="1" t="s">
        <v>42</v>
      </c>
      <c r="O2997" s="1" t="s">
        <v>42</v>
      </c>
      <c r="P2997" s="1" t="s">
        <v>42</v>
      </c>
      <c r="Q2997" s="1" t="s">
        <v>42</v>
      </c>
      <c r="R2997" s="1" t="s">
        <v>42</v>
      </c>
      <c r="S2997" s="1" t="s">
        <v>42</v>
      </c>
      <c r="T2997" s="1" t="s">
        <v>42</v>
      </c>
    </row>
    <row r="2998" spans="1:20" ht="20.100000000000001" customHeight="1" x14ac:dyDescent="0.3">
      <c r="A2998" s="27" t="s">
        <v>7712</v>
      </c>
      <c r="B2998" s="28">
        <v>0</v>
      </c>
      <c r="C2998" s="28">
        <v>0</v>
      </c>
      <c r="D2998" s="28">
        <v>0</v>
      </c>
      <c r="E2998" s="28">
        <v>0</v>
      </c>
      <c r="F2998" s="27" t="s">
        <v>42</v>
      </c>
      <c r="G2998" s="1" t="s">
        <v>2729</v>
      </c>
      <c r="H2998" s="1" t="s">
        <v>7713</v>
      </c>
      <c r="I2998" s="1" t="s">
        <v>42</v>
      </c>
      <c r="J2998" s="1" t="s">
        <v>42</v>
      </c>
      <c r="K2998" s="1" t="s">
        <v>42</v>
      </c>
      <c r="M2998" s="1" t="s">
        <v>42</v>
      </c>
      <c r="O2998" s="1" t="s">
        <v>42</v>
      </c>
      <c r="P2998" s="1" t="s">
        <v>42</v>
      </c>
      <c r="Q2998" s="1" t="s">
        <v>42</v>
      </c>
      <c r="R2998" s="1" t="s">
        <v>42</v>
      </c>
      <c r="S2998" s="1" t="s">
        <v>42</v>
      </c>
      <c r="T2998" s="1" t="s">
        <v>42</v>
      </c>
    </row>
    <row r="2999" spans="1:20" ht="20.100000000000001" customHeight="1" x14ac:dyDescent="0.3">
      <c r="A2999" s="27" t="s">
        <v>9179</v>
      </c>
      <c r="B2999" s="28">
        <v>0</v>
      </c>
      <c r="C2999" s="28">
        <v>0</v>
      </c>
      <c r="D2999" s="28">
        <v>0</v>
      </c>
      <c r="E2999" s="28">
        <v>0</v>
      </c>
      <c r="F2999" s="27" t="s">
        <v>42</v>
      </c>
      <c r="G2999" s="1" t="s">
        <v>2729</v>
      </c>
      <c r="H2999" s="1" t="s">
        <v>7713</v>
      </c>
      <c r="I2999" s="1" t="s">
        <v>9180</v>
      </c>
      <c r="J2999" s="1" t="s">
        <v>42</v>
      </c>
      <c r="K2999" s="1" t="s">
        <v>42</v>
      </c>
      <c r="M2999" s="1" t="s">
        <v>42</v>
      </c>
      <c r="O2999" s="1" t="s">
        <v>42</v>
      </c>
      <c r="P2999" s="1" t="s">
        <v>42</v>
      </c>
      <c r="Q2999" s="1" t="s">
        <v>42</v>
      </c>
      <c r="R2999" s="1" t="s">
        <v>42</v>
      </c>
      <c r="S2999" s="1" t="s">
        <v>42</v>
      </c>
      <c r="T2999" s="1" t="s">
        <v>42</v>
      </c>
    </row>
    <row r="3000" spans="1:20" ht="20.100000000000001" customHeight="1" x14ac:dyDescent="0.3">
      <c r="A3000" s="27" t="s">
        <v>9181</v>
      </c>
      <c r="B3000" s="28">
        <v>0</v>
      </c>
      <c r="C3000" s="28">
        <v>0</v>
      </c>
      <c r="D3000" s="28">
        <v>0</v>
      </c>
      <c r="E3000" s="28">
        <v>0</v>
      </c>
      <c r="F3000" s="27" t="s">
        <v>42</v>
      </c>
      <c r="G3000" s="1" t="s">
        <v>2729</v>
      </c>
      <c r="H3000" s="1" t="s">
        <v>7713</v>
      </c>
      <c r="I3000" s="1" t="s">
        <v>9100</v>
      </c>
      <c r="J3000" s="1" t="s">
        <v>42</v>
      </c>
      <c r="K3000" s="1" t="s">
        <v>42</v>
      </c>
      <c r="M3000" s="1" t="s">
        <v>42</v>
      </c>
      <c r="O3000" s="1" t="s">
        <v>42</v>
      </c>
      <c r="P3000" s="1" t="s">
        <v>42</v>
      </c>
      <c r="Q3000" s="1" t="s">
        <v>42</v>
      </c>
      <c r="R3000" s="1" t="s">
        <v>42</v>
      </c>
      <c r="S3000" s="1" t="s">
        <v>42</v>
      </c>
      <c r="T3000" s="1" t="s">
        <v>42</v>
      </c>
    </row>
    <row r="3001" spans="1:20" ht="20.100000000000001" customHeight="1" x14ac:dyDescent="0.3">
      <c r="A3001" s="27" t="s">
        <v>9182</v>
      </c>
      <c r="B3001" s="28">
        <v>0</v>
      </c>
      <c r="C3001" s="28">
        <v>0</v>
      </c>
      <c r="D3001" s="28">
        <v>0</v>
      </c>
      <c r="E3001" s="28">
        <v>0</v>
      </c>
      <c r="F3001" s="27" t="s">
        <v>42</v>
      </c>
      <c r="G3001" s="1" t="s">
        <v>2729</v>
      </c>
      <c r="H3001" s="1" t="s">
        <v>7713</v>
      </c>
      <c r="I3001" s="1" t="s">
        <v>9102</v>
      </c>
      <c r="J3001" s="1" t="s">
        <v>42</v>
      </c>
      <c r="K3001" s="1" t="s">
        <v>42</v>
      </c>
      <c r="M3001" s="1" t="s">
        <v>42</v>
      </c>
      <c r="O3001" s="1" t="s">
        <v>42</v>
      </c>
      <c r="P3001" s="1" t="s">
        <v>42</v>
      </c>
      <c r="Q3001" s="1" t="s">
        <v>42</v>
      </c>
      <c r="R3001" s="1" t="s">
        <v>42</v>
      </c>
      <c r="S3001" s="1" t="s">
        <v>42</v>
      </c>
      <c r="T3001" s="1" t="s">
        <v>42</v>
      </c>
    </row>
    <row r="3002" spans="1:20" ht="20.100000000000001" customHeight="1" x14ac:dyDescent="0.3">
      <c r="A3002" s="27" t="s">
        <v>9183</v>
      </c>
      <c r="B3002" s="28">
        <v>0</v>
      </c>
      <c r="C3002" s="28">
        <v>0</v>
      </c>
      <c r="D3002" s="28">
        <v>3356.4</v>
      </c>
      <c r="E3002" s="28">
        <v>3356.4</v>
      </c>
      <c r="F3002" s="27" t="s">
        <v>42</v>
      </c>
      <c r="G3002" s="1" t="s">
        <v>2729</v>
      </c>
      <c r="H3002" s="1" t="s">
        <v>7713</v>
      </c>
      <c r="I3002" s="1" t="s">
        <v>9104</v>
      </c>
      <c r="J3002" s="1" t="s">
        <v>42</v>
      </c>
      <c r="K3002" s="1" t="s">
        <v>42</v>
      </c>
      <c r="M3002" s="1" t="s">
        <v>42</v>
      </c>
      <c r="O3002" s="1" t="s">
        <v>42</v>
      </c>
      <c r="P3002" s="1" t="s">
        <v>42</v>
      </c>
      <c r="Q3002" s="1" t="s">
        <v>42</v>
      </c>
      <c r="R3002" s="1" t="s">
        <v>42</v>
      </c>
      <c r="S3002" s="1" t="s">
        <v>42</v>
      </c>
      <c r="T3002" s="1" t="s">
        <v>42</v>
      </c>
    </row>
    <row r="3003" spans="1:20" ht="20.100000000000001" customHeight="1" x14ac:dyDescent="0.3">
      <c r="A3003" s="27" t="s">
        <v>7742</v>
      </c>
      <c r="B3003" s="28">
        <v>0</v>
      </c>
      <c r="C3003" s="28">
        <v>0</v>
      </c>
      <c r="D3003" s="28">
        <v>3356.4</v>
      </c>
      <c r="E3003" s="28">
        <v>3356.4</v>
      </c>
      <c r="F3003" s="27" t="s">
        <v>42</v>
      </c>
      <c r="G3003" s="1" t="s">
        <v>2729</v>
      </c>
      <c r="H3003" s="1" t="s">
        <v>7713</v>
      </c>
      <c r="I3003" s="1" t="s">
        <v>7743</v>
      </c>
      <c r="J3003" s="1" t="s">
        <v>42</v>
      </c>
      <c r="K3003" s="1" t="s">
        <v>42</v>
      </c>
      <c r="M3003" s="1" t="s">
        <v>42</v>
      </c>
      <c r="O3003" s="1" t="s">
        <v>42</v>
      </c>
      <c r="P3003" s="1" t="s">
        <v>42</v>
      </c>
      <c r="Q3003" s="1" t="s">
        <v>42</v>
      </c>
      <c r="R3003" s="1" t="s">
        <v>42</v>
      </c>
      <c r="S3003" s="1" t="s">
        <v>42</v>
      </c>
      <c r="T3003" s="1" t="s">
        <v>42</v>
      </c>
    </row>
    <row r="3004" spans="1:20" ht="20.100000000000001" customHeight="1" x14ac:dyDescent="0.3">
      <c r="A3004" s="27" t="s">
        <v>7712</v>
      </c>
      <c r="B3004" s="28">
        <v>0</v>
      </c>
      <c r="C3004" s="28">
        <v>0</v>
      </c>
      <c r="D3004" s="28">
        <v>0</v>
      </c>
      <c r="E3004" s="28">
        <v>0</v>
      </c>
      <c r="F3004" s="27" t="s">
        <v>42</v>
      </c>
      <c r="G3004" s="1" t="s">
        <v>2729</v>
      </c>
      <c r="H3004" s="1" t="s">
        <v>7713</v>
      </c>
      <c r="I3004" s="1" t="s">
        <v>42</v>
      </c>
      <c r="J3004" s="1" t="s">
        <v>42</v>
      </c>
      <c r="K3004" s="1" t="s">
        <v>42</v>
      </c>
      <c r="M3004" s="1" t="s">
        <v>42</v>
      </c>
      <c r="O3004" s="1" t="s">
        <v>42</v>
      </c>
      <c r="P3004" s="1" t="s">
        <v>42</v>
      </c>
      <c r="Q3004" s="1" t="s">
        <v>42</v>
      </c>
      <c r="R3004" s="1" t="s">
        <v>42</v>
      </c>
      <c r="S3004" s="1" t="s">
        <v>42</v>
      </c>
      <c r="T3004" s="1" t="s">
        <v>42</v>
      </c>
    </row>
    <row r="3005" spans="1:20" ht="20.100000000000001" customHeight="1" x14ac:dyDescent="0.3">
      <c r="A3005" s="27" t="s">
        <v>9171</v>
      </c>
      <c r="B3005" s="28">
        <v>0</v>
      </c>
      <c r="C3005" s="28">
        <v>0</v>
      </c>
      <c r="D3005" s="28">
        <v>0</v>
      </c>
      <c r="E3005" s="28">
        <v>0</v>
      </c>
      <c r="F3005" s="27" t="s">
        <v>42</v>
      </c>
      <c r="G3005" s="1" t="s">
        <v>2729</v>
      </c>
      <c r="H3005" s="1" t="s">
        <v>7713</v>
      </c>
      <c r="I3005" s="1" t="s">
        <v>9172</v>
      </c>
      <c r="J3005" s="1" t="s">
        <v>42</v>
      </c>
      <c r="K3005" s="1" t="s">
        <v>42</v>
      </c>
      <c r="M3005" s="1" t="s">
        <v>42</v>
      </c>
      <c r="O3005" s="1" t="s">
        <v>42</v>
      </c>
      <c r="P3005" s="1" t="s">
        <v>42</v>
      </c>
      <c r="Q3005" s="1" t="s">
        <v>42</v>
      </c>
      <c r="R3005" s="1" t="s">
        <v>42</v>
      </c>
      <c r="S3005" s="1" t="s">
        <v>42</v>
      </c>
      <c r="T3005" s="1" t="s">
        <v>42</v>
      </c>
    </row>
    <row r="3006" spans="1:20" ht="20.100000000000001" customHeight="1" x14ac:dyDescent="0.3">
      <c r="A3006" s="27" t="s">
        <v>9184</v>
      </c>
      <c r="B3006" s="28">
        <v>5552.3</v>
      </c>
      <c r="C3006" s="28">
        <v>0</v>
      </c>
      <c r="D3006" s="28">
        <v>0</v>
      </c>
      <c r="E3006" s="28">
        <v>5552.3</v>
      </c>
      <c r="F3006" s="27" t="s">
        <v>42</v>
      </c>
      <c r="G3006" s="1" t="s">
        <v>2729</v>
      </c>
      <c r="H3006" s="1" t="s">
        <v>7713</v>
      </c>
      <c r="I3006" s="1" t="s">
        <v>9108</v>
      </c>
      <c r="J3006" s="1" t="s">
        <v>42</v>
      </c>
      <c r="K3006" s="1" t="s">
        <v>42</v>
      </c>
      <c r="M3006" s="1" t="s">
        <v>42</v>
      </c>
      <c r="O3006" s="1" t="s">
        <v>42</v>
      </c>
      <c r="P3006" s="1" t="s">
        <v>42</v>
      </c>
      <c r="Q3006" s="1" t="s">
        <v>42</v>
      </c>
      <c r="R3006" s="1" t="s">
        <v>42</v>
      </c>
      <c r="S3006" s="1" t="s">
        <v>42</v>
      </c>
      <c r="T3006" s="1" t="s">
        <v>42</v>
      </c>
    </row>
    <row r="3007" spans="1:20" ht="20.100000000000001" customHeight="1" x14ac:dyDescent="0.3">
      <c r="A3007" s="27" t="s">
        <v>9185</v>
      </c>
      <c r="B3007" s="28">
        <v>0</v>
      </c>
      <c r="C3007" s="28">
        <v>17358.8</v>
      </c>
      <c r="D3007" s="28">
        <v>0</v>
      </c>
      <c r="E3007" s="28">
        <v>17358.8</v>
      </c>
      <c r="F3007" s="27" t="s">
        <v>42</v>
      </c>
      <c r="G3007" s="1" t="s">
        <v>2729</v>
      </c>
      <c r="H3007" s="1" t="s">
        <v>7713</v>
      </c>
      <c r="I3007" s="1" t="s">
        <v>9110</v>
      </c>
      <c r="J3007" s="1" t="s">
        <v>42</v>
      </c>
      <c r="K3007" s="1" t="s">
        <v>42</v>
      </c>
      <c r="M3007" s="1" t="s">
        <v>42</v>
      </c>
      <c r="O3007" s="1" t="s">
        <v>42</v>
      </c>
      <c r="P3007" s="1" t="s">
        <v>42</v>
      </c>
      <c r="Q3007" s="1" t="s">
        <v>42</v>
      </c>
      <c r="R3007" s="1" t="s">
        <v>42</v>
      </c>
      <c r="S3007" s="1" t="s">
        <v>42</v>
      </c>
      <c r="T3007" s="1" t="s">
        <v>42</v>
      </c>
    </row>
    <row r="3008" spans="1:20" ht="20.100000000000001" customHeight="1" x14ac:dyDescent="0.3">
      <c r="A3008" s="27" t="s">
        <v>9186</v>
      </c>
      <c r="B3008" s="28">
        <v>0</v>
      </c>
      <c r="C3008" s="28">
        <v>0</v>
      </c>
      <c r="D3008" s="28">
        <v>8330</v>
      </c>
      <c r="E3008" s="28">
        <v>8330</v>
      </c>
      <c r="F3008" s="27" t="s">
        <v>42</v>
      </c>
      <c r="G3008" s="1" t="s">
        <v>2729</v>
      </c>
      <c r="H3008" s="1" t="s">
        <v>7713</v>
      </c>
      <c r="I3008" s="1" t="s">
        <v>9112</v>
      </c>
      <c r="J3008" s="1" t="s">
        <v>42</v>
      </c>
      <c r="K3008" s="1" t="s">
        <v>42</v>
      </c>
      <c r="M3008" s="1" t="s">
        <v>42</v>
      </c>
      <c r="O3008" s="1" t="s">
        <v>42</v>
      </c>
      <c r="P3008" s="1" t="s">
        <v>42</v>
      </c>
      <c r="Q3008" s="1" t="s">
        <v>42</v>
      </c>
      <c r="R3008" s="1" t="s">
        <v>42</v>
      </c>
      <c r="S3008" s="1" t="s">
        <v>42</v>
      </c>
      <c r="T3008" s="1" t="s">
        <v>42</v>
      </c>
    </row>
    <row r="3009" spans="1:20" ht="20.100000000000001" customHeight="1" x14ac:dyDescent="0.3">
      <c r="A3009" s="27" t="s">
        <v>7742</v>
      </c>
      <c r="B3009" s="28">
        <v>5552.3</v>
      </c>
      <c r="C3009" s="28">
        <v>17358.8</v>
      </c>
      <c r="D3009" s="28">
        <v>8330</v>
      </c>
      <c r="E3009" s="28">
        <v>31241.1</v>
      </c>
      <c r="F3009" s="27" t="s">
        <v>42</v>
      </c>
      <c r="G3009" s="1" t="s">
        <v>2729</v>
      </c>
      <c r="H3009" s="1" t="s">
        <v>7713</v>
      </c>
      <c r="I3009" s="1" t="s">
        <v>7743</v>
      </c>
      <c r="J3009" s="1" t="s">
        <v>42</v>
      </c>
      <c r="K3009" s="1" t="s">
        <v>42</v>
      </c>
      <c r="M3009" s="1" t="s">
        <v>42</v>
      </c>
      <c r="O3009" s="1" t="s">
        <v>42</v>
      </c>
      <c r="P3009" s="1" t="s">
        <v>42</v>
      </c>
      <c r="Q3009" s="1" t="s">
        <v>42</v>
      </c>
      <c r="R3009" s="1" t="s">
        <v>42</v>
      </c>
      <c r="S3009" s="1" t="s">
        <v>42</v>
      </c>
      <c r="T3009" s="1" t="s">
        <v>42</v>
      </c>
    </row>
    <row r="3010" spans="1:20" ht="20.100000000000001" customHeight="1" x14ac:dyDescent="0.3">
      <c r="A3010" s="27" t="s">
        <v>7712</v>
      </c>
      <c r="B3010" s="28">
        <v>0</v>
      </c>
      <c r="C3010" s="28">
        <v>0</v>
      </c>
      <c r="D3010" s="28">
        <v>0</v>
      </c>
      <c r="E3010" s="28">
        <v>0</v>
      </c>
      <c r="F3010" s="27" t="s">
        <v>42</v>
      </c>
      <c r="G3010" s="1" t="s">
        <v>2729</v>
      </c>
      <c r="H3010" s="1" t="s">
        <v>7713</v>
      </c>
      <c r="I3010" s="1" t="s">
        <v>42</v>
      </c>
      <c r="J3010" s="1" t="s">
        <v>42</v>
      </c>
      <c r="K3010" s="1" t="s">
        <v>42</v>
      </c>
      <c r="M3010" s="1" t="s">
        <v>42</v>
      </c>
      <c r="O3010" s="1" t="s">
        <v>42</v>
      </c>
      <c r="P3010" s="1" t="s">
        <v>42</v>
      </c>
      <c r="Q3010" s="1" t="s">
        <v>42</v>
      </c>
      <c r="R3010" s="1" t="s">
        <v>42</v>
      </c>
      <c r="S3010" s="1" t="s">
        <v>42</v>
      </c>
      <c r="T3010" s="1" t="s">
        <v>42</v>
      </c>
    </row>
    <row r="3011" spans="1:20" ht="20.100000000000001" customHeight="1" x14ac:dyDescent="0.3">
      <c r="A3011" s="27" t="s">
        <v>9187</v>
      </c>
      <c r="B3011" s="28">
        <v>0</v>
      </c>
      <c r="C3011" s="28">
        <v>0</v>
      </c>
      <c r="D3011" s="28">
        <v>0</v>
      </c>
      <c r="E3011" s="28">
        <v>0</v>
      </c>
      <c r="F3011" s="27" t="s">
        <v>42</v>
      </c>
      <c r="G3011" s="1" t="s">
        <v>2729</v>
      </c>
      <c r="H3011" s="1" t="s">
        <v>7713</v>
      </c>
      <c r="I3011" s="1" t="s">
        <v>9188</v>
      </c>
      <c r="J3011" s="1" t="s">
        <v>42</v>
      </c>
      <c r="K3011" s="1" t="s">
        <v>42</v>
      </c>
      <c r="M3011" s="1" t="s">
        <v>42</v>
      </c>
      <c r="O3011" s="1" t="s">
        <v>42</v>
      </c>
      <c r="P3011" s="1" t="s">
        <v>42</v>
      </c>
      <c r="Q3011" s="1" t="s">
        <v>42</v>
      </c>
      <c r="R3011" s="1" t="s">
        <v>42</v>
      </c>
      <c r="S3011" s="1" t="s">
        <v>42</v>
      </c>
      <c r="T3011" s="1" t="s">
        <v>42</v>
      </c>
    </row>
    <row r="3012" spans="1:20" ht="20.100000000000001" customHeight="1" x14ac:dyDescent="0.3">
      <c r="A3012" s="27" t="s">
        <v>9189</v>
      </c>
      <c r="B3012" s="28">
        <v>0</v>
      </c>
      <c r="C3012" s="28">
        <v>0</v>
      </c>
      <c r="D3012" s="28">
        <v>1270.5</v>
      </c>
      <c r="E3012" s="28">
        <v>1270.5</v>
      </c>
      <c r="F3012" s="27" t="s">
        <v>42</v>
      </c>
      <c r="G3012" s="1" t="s">
        <v>2729</v>
      </c>
      <c r="H3012" s="1" t="s">
        <v>7713</v>
      </c>
      <c r="I3012" s="1" t="s">
        <v>9145</v>
      </c>
      <c r="J3012" s="1" t="s">
        <v>42</v>
      </c>
      <c r="K3012" s="1" t="s">
        <v>42</v>
      </c>
      <c r="M3012" s="1" t="s">
        <v>42</v>
      </c>
      <c r="O3012" s="1" t="s">
        <v>42</v>
      </c>
      <c r="P3012" s="1" t="s">
        <v>42</v>
      </c>
      <c r="Q3012" s="1" t="s">
        <v>42</v>
      </c>
      <c r="R3012" s="1" t="s">
        <v>42</v>
      </c>
      <c r="S3012" s="1" t="s">
        <v>42</v>
      </c>
      <c r="T3012" s="1" t="s">
        <v>42</v>
      </c>
    </row>
    <row r="3013" spans="1:20" ht="20.100000000000001" customHeight="1" x14ac:dyDescent="0.3">
      <c r="A3013" s="27" t="s">
        <v>7742</v>
      </c>
      <c r="B3013" s="28">
        <v>0</v>
      </c>
      <c r="C3013" s="28">
        <v>0</v>
      </c>
      <c r="D3013" s="28">
        <v>1270.5</v>
      </c>
      <c r="E3013" s="28">
        <v>1270.5</v>
      </c>
      <c r="F3013" s="27" t="s">
        <v>42</v>
      </c>
      <c r="G3013" s="1" t="s">
        <v>2729</v>
      </c>
      <c r="H3013" s="1" t="s">
        <v>7713</v>
      </c>
      <c r="I3013" s="1" t="s">
        <v>7743</v>
      </c>
      <c r="J3013" s="1" t="s">
        <v>42</v>
      </c>
      <c r="K3013" s="1" t="s">
        <v>42</v>
      </c>
      <c r="M3013" s="1" t="s">
        <v>42</v>
      </c>
      <c r="O3013" s="1" t="s">
        <v>42</v>
      </c>
      <c r="P3013" s="1" t="s">
        <v>42</v>
      </c>
      <c r="Q3013" s="1" t="s">
        <v>42</v>
      </c>
      <c r="R3013" s="1" t="s">
        <v>42</v>
      </c>
      <c r="S3013" s="1" t="s">
        <v>42</v>
      </c>
      <c r="T3013" s="1" t="s">
        <v>42</v>
      </c>
    </row>
    <row r="3014" spans="1:20" ht="20.100000000000001" customHeight="1" x14ac:dyDescent="0.3">
      <c r="A3014" s="27" t="s">
        <v>7768</v>
      </c>
      <c r="B3014" s="29">
        <v>5552</v>
      </c>
      <c r="C3014" s="29">
        <v>17358</v>
      </c>
      <c r="D3014" s="29">
        <v>12956</v>
      </c>
      <c r="E3014" s="29">
        <v>35866</v>
      </c>
      <c r="F3014" s="30"/>
    </row>
    <row r="3015" spans="1:20" ht="20.100000000000001" customHeight="1" x14ac:dyDescent="0.3">
      <c r="A3015" s="30"/>
      <c r="B3015" s="30"/>
      <c r="C3015" s="30"/>
      <c r="D3015" s="30"/>
      <c r="E3015" s="30"/>
      <c r="F3015" s="30"/>
    </row>
    <row r="3016" spans="1:20" ht="20.100000000000001" customHeight="1" x14ac:dyDescent="0.3">
      <c r="A3016" s="30" t="s">
        <v>9190</v>
      </c>
      <c r="B3016" s="30"/>
      <c r="C3016" s="30"/>
      <c r="D3016" s="30"/>
      <c r="E3016" s="30"/>
      <c r="F3016" s="27" t="s">
        <v>9092</v>
      </c>
      <c r="G3016" s="1" t="s">
        <v>2732</v>
      </c>
      <c r="I3016" s="1" t="s">
        <v>2730</v>
      </c>
      <c r="J3016" s="1" t="s">
        <v>2712</v>
      </c>
      <c r="K3016" s="1" t="s">
        <v>88</v>
      </c>
    </row>
    <row r="3017" spans="1:20" ht="20.100000000000001" customHeight="1" x14ac:dyDescent="0.3">
      <c r="A3017" s="27" t="s">
        <v>42</v>
      </c>
      <c r="B3017" s="28"/>
      <c r="C3017" s="28"/>
      <c r="D3017" s="28"/>
      <c r="E3017" s="28"/>
      <c r="F3017" s="27" t="s">
        <v>42</v>
      </c>
      <c r="G3017" s="1" t="s">
        <v>2732</v>
      </c>
      <c r="H3017" s="1" t="s">
        <v>7711</v>
      </c>
      <c r="I3017" s="1" t="s">
        <v>42</v>
      </c>
      <c r="J3017" s="1" t="s">
        <v>42</v>
      </c>
      <c r="K3017" s="1" t="s">
        <v>42</v>
      </c>
      <c r="L3017">
        <v>1</v>
      </c>
      <c r="M3017" s="1" t="s">
        <v>42</v>
      </c>
      <c r="O3017" s="1" t="s">
        <v>42</v>
      </c>
      <c r="P3017" s="1" t="s">
        <v>42</v>
      </c>
      <c r="Q3017" s="1" t="s">
        <v>42</v>
      </c>
      <c r="R3017" s="1" t="s">
        <v>42</v>
      </c>
      <c r="S3017" s="1" t="s">
        <v>42</v>
      </c>
      <c r="T3017" s="1" t="s">
        <v>42</v>
      </c>
    </row>
    <row r="3018" spans="1:20" ht="20.100000000000001" customHeight="1" x14ac:dyDescent="0.3">
      <c r="A3018" s="27" t="s">
        <v>7712</v>
      </c>
      <c r="B3018" s="28">
        <v>0</v>
      </c>
      <c r="C3018" s="28">
        <v>0</v>
      </c>
      <c r="D3018" s="28">
        <v>0</v>
      </c>
      <c r="E3018" s="28">
        <v>0</v>
      </c>
      <c r="F3018" s="27" t="s">
        <v>42</v>
      </c>
      <c r="G3018" s="1" t="s">
        <v>2732</v>
      </c>
      <c r="H3018" s="1" t="s">
        <v>7713</v>
      </c>
      <c r="I3018" s="1" t="s">
        <v>42</v>
      </c>
      <c r="J3018" s="1" t="s">
        <v>42</v>
      </c>
      <c r="K3018" s="1" t="s">
        <v>42</v>
      </c>
      <c r="M3018" s="1" t="s">
        <v>42</v>
      </c>
      <c r="O3018" s="1" t="s">
        <v>42</v>
      </c>
      <c r="P3018" s="1" t="s">
        <v>42</v>
      </c>
      <c r="Q3018" s="1" t="s">
        <v>42</v>
      </c>
      <c r="R3018" s="1" t="s">
        <v>42</v>
      </c>
      <c r="S3018" s="1" t="s">
        <v>42</v>
      </c>
      <c r="T3018" s="1" t="s">
        <v>42</v>
      </c>
    </row>
    <row r="3019" spans="1:20" ht="20.100000000000001" customHeight="1" x14ac:dyDescent="0.3">
      <c r="A3019" s="27" t="s">
        <v>9191</v>
      </c>
      <c r="B3019" s="28">
        <v>0</v>
      </c>
      <c r="C3019" s="28">
        <v>0</v>
      </c>
      <c r="D3019" s="28">
        <v>0</v>
      </c>
      <c r="E3019" s="28">
        <v>0</v>
      </c>
      <c r="F3019" s="27" t="s">
        <v>42</v>
      </c>
      <c r="G3019" s="1" t="s">
        <v>2732</v>
      </c>
      <c r="H3019" s="1" t="s">
        <v>7713</v>
      </c>
      <c r="I3019" s="1" t="s">
        <v>9192</v>
      </c>
      <c r="J3019" s="1" t="s">
        <v>42</v>
      </c>
      <c r="K3019" s="1" t="s">
        <v>42</v>
      </c>
      <c r="M3019" s="1" t="s">
        <v>42</v>
      </c>
      <c r="O3019" s="1" t="s">
        <v>42</v>
      </c>
      <c r="P3019" s="1" t="s">
        <v>42</v>
      </c>
      <c r="Q3019" s="1" t="s">
        <v>42</v>
      </c>
      <c r="R3019" s="1" t="s">
        <v>42</v>
      </c>
      <c r="S3019" s="1" t="s">
        <v>42</v>
      </c>
      <c r="T3019" s="1" t="s">
        <v>42</v>
      </c>
    </row>
    <row r="3020" spans="1:20" ht="20.100000000000001" customHeight="1" x14ac:dyDescent="0.3">
      <c r="A3020" s="27" t="s">
        <v>7712</v>
      </c>
      <c r="B3020" s="28">
        <v>0</v>
      </c>
      <c r="C3020" s="28">
        <v>0</v>
      </c>
      <c r="D3020" s="28">
        <v>0</v>
      </c>
      <c r="E3020" s="28">
        <v>0</v>
      </c>
      <c r="F3020" s="27" t="s">
        <v>42</v>
      </c>
      <c r="G3020" s="1" t="s">
        <v>2732</v>
      </c>
      <c r="H3020" s="1" t="s">
        <v>7713</v>
      </c>
      <c r="I3020" s="1" t="s">
        <v>42</v>
      </c>
      <c r="J3020" s="1" t="s">
        <v>42</v>
      </c>
      <c r="K3020" s="1" t="s">
        <v>42</v>
      </c>
      <c r="M3020" s="1" t="s">
        <v>42</v>
      </c>
      <c r="O3020" s="1" t="s">
        <v>42</v>
      </c>
      <c r="P3020" s="1" t="s">
        <v>42</v>
      </c>
      <c r="Q3020" s="1" t="s">
        <v>42</v>
      </c>
      <c r="R3020" s="1" t="s">
        <v>42</v>
      </c>
      <c r="S3020" s="1" t="s">
        <v>42</v>
      </c>
      <c r="T3020" s="1" t="s">
        <v>42</v>
      </c>
    </row>
    <row r="3021" spans="1:20" ht="20.100000000000001" customHeight="1" x14ac:dyDescent="0.3">
      <c r="A3021" s="27" t="s">
        <v>9179</v>
      </c>
      <c r="B3021" s="28">
        <v>0</v>
      </c>
      <c r="C3021" s="28">
        <v>0</v>
      </c>
      <c r="D3021" s="28">
        <v>0</v>
      </c>
      <c r="E3021" s="28">
        <v>0</v>
      </c>
      <c r="F3021" s="27" t="s">
        <v>42</v>
      </c>
      <c r="G3021" s="1" t="s">
        <v>2732</v>
      </c>
      <c r="H3021" s="1" t="s">
        <v>7713</v>
      </c>
      <c r="I3021" s="1" t="s">
        <v>9180</v>
      </c>
      <c r="J3021" s="1" t="s">
        <v>42</v>
      </c>
      <c r="K3021" s="1" t="s">
        <v>42</v>
      </c>
      <c r="M3021" s="1" t="s">
        <v>42</v>
      </c>
      <c r="O3021" s="1" t="s">
        <v>42</v>
      </c>
      <c r="P3021" s="1" t="s">
        <v>42</v>
      </c>
      <c r="Q3021" s="1" t="s">
        <v>42</v>
      </c>
      <c r="R3021" s="1" t="s">
        <v>42</v>
      </c>
      <c r="S3021" s="1" t="s">
        <v>42</v>
      </c>
      <c r="T3021" s="1" t="s">
        <v>42</v>
      </c>
    </row>
    <row r="3022" spans="1:20" ht="20.100000000000001" customHeight="1" x14ac:dyDescent="0.3">
      <c r="A3022" s="27" t="s">
        <v>9193</v>
      </c>
      <c r="B3022" s="28">
        <v>0</v>
      </c>
      <c r="C3022" s="28">
        <v>0</v>
      </c>
      <c r="D3022" s="28">
        <v>0</v>
      </c>
      <c r="E3022" s="28">
        <v>0</v>
      </c>
      <c r="F3022" s="27" t="s">
        <v>42</v>
      </c>
      <c r="G3022" s="1" t="s">
        <v>2732</v>
      </c>
      <c r="H3022" s="1" t="s">
        <v>7713</v>
      </c>
      <c r="I3022" s="1" t="s">
        <v>9100</v>
      </c>
      <c r="J3022" s="1" t="s">
        <v>42</v>
      </c>
      <c r="K3022" s="1" t="s">
        <v>42</v>
      </c>
      <c r="M3022" s="1" t="s">
        <v>42</v>
      </c>
      <c r="O3022" s="1" t="s">
        <v>42</v>
      </c>
      <c r="P3022" s="1" t="s">
        <v>42</v>
      </c>
      <c r="Q3022" s="1" t="s">
        <v>42</v>
      </c>
      <c r="R3022" s="1" t="s">
        <v>42</v>
      </c>
      <c r="S3022" s="1" t="s">
        <v>42</v>
      </c>
      <c r="T3022" s="1" t="s">
        <v>42</v>
      </c>
    </row>
    <row r="3023" spans="1:20" ht="20.100000000000001" customHeight="1" x14ac:dyDescent="0.3">
      <c r="A3023" s="27" t="s">
        <v>9194</v>
      </c>
      <c r="B3023" s="28">
        <v>0</v>
      </c>
      <c r="C3023" s="28">
        <v>0</v>
      </c>
      <c r="D3023" s="28">
        <v>0</v>
      </c>
      <c r="E3023" s="28">
        <v>0</v>
      </c>
      <c r="F3023" s="27" t="s">
        <v>42</v>
      </c>
      <c r="G3023" s="1" t="s">
        <v>2732</v>
      </c>
      <c r="H3023" s="1" t="s">
        <v>7713</v>
      </c>
      <c r="I3023" s="1" t="s">
        <v>9102</v>
      </c>
      <c r="J3023" s="1" t="s">
        <v>42</v>
      </c>
      <c r="K3023" s="1" t="s">
        <v>42</v>
      </c>
      <c r="M3023" s="1" t="s">
        <v>42</v>
      </c>
      <c r="O3023" s="1" t="s">
        <v>42</v>
      </c>
      <c r="P3023" s="1" t="s">
        <v>42</v>
      </c>
      <c r="Q3023" s="1" t="s">
        <v>42</v>
      </c>
      <c r="R3023" s="1" t="s">
        <v>42</v>
      </c>
      <c r="S3023" s="1" t="s">
        <v>42</v>
      </c>
      <c r="T3023" s="1" t="s">
        <v>42</v>
      </c>
    </row>
    <row r="3024" spans="1:20" ht="20.100000000000001" customHeight="1" x14ac:dyDescent="0.3">
      <c r="A3024" s="27" t="s">
        <v>9195</v>
      </c>
      <c r="B3024" s="28">
        <v>0</v>
      </c>
      <c r="C3024" s="28">
        <v>0</v>
      </c>
      <c r="D3024" s="28">
        <v>4389.2</v>
      </c>
      <c r="E3024" s="28">
        <v>4389.2</v>
      </c>
      <c r="F3024" s="27" t="s">
        <v>42</v>
      </c>
      <c r="G3024" s="1" t="s">
        <v>2732</v>
      </c>
      <c r="H3024" s="1" t="s">
        <v>7713</v>
      </c>
      <c r="I3024" s="1" t="s">
        <v>9104</v>
      </c>
      <c r="J3024" s="1" t="s">
        <v>42</v>
      </c>
      <c r="K3024" s="1" t="s">
        <v>42</v>
      </c>
      <c r="M3024" s="1" t="s">
        <v>42</v>
      </c>
      <c r="O3024" s="1" t="s">
        <v>42</v>
      </c>
      <c r="P3024" s="1" t="s">
        <v>42</v>
      </c>
      <c r="Q3024" s="1" t="s">
        <v>42</v>
      </c>
      <c r="R3024" s="1" t="s">
        <v>42</v>
      </c>
      <c r="S3024" s="1" t="s">
        <v>42</v>
      </c>
      <c r="T3024" s="1" t="s">
        <v>42</v>
      </c>
    </row>
    <row r="3025" spans="1:20" ht="20.100000000000001" customHeight="1" x14ac:dyDescent="0.3">
      <c r="A3025" s="27" t="s">
        <v>7742</v>
      </c>
      <c r="B3025" s="28">
        <v>0</v>
      </c>
      <c r="C3025" s="28">
        <v>0</v>
      </c>
      <c r="D3025" s="28">
        <v>4389.2</v>
      </c>
      <c r="E3025" s="28">
        <v>4389.2</v>
      </c>
      <c r="F3025" s="27" t="s">
        <v>42</v>
      </c>
      <c r="G3025" s="1" t="s">
        <v>2732</v>
      </c>
      <c r="H3025" s="1" t="s">
        <v>7713</v>
      </c>
      <c r="I3025" s="1" t="s">
        <v>7743</v>
      </c>
      <c r="J3025" s="1" t="s">
        <v>42</v>
      </c>
      <c r="K3025" s="1" t="s">
        <v>42</v>
      </c>
      <c r="M3025" s="1" t="s">
        <v>42</v>
      </c>
      <c r="O3025" s="1" t="s">
        <v>42</v>
      </c>
      <c r="P3025" s="1" t="s">
        <v>42</v>
      </c>
      <c r="Q3025" s="1" t="s">
        <v>42</v>
      </c>
      <c r="R3025" s="1" t="s">
        <v>42</v>
      </c>
      <c r="S3025" s="1" t="s">
        <v>42</v>
      </c>
      <c r="T3025" s="1" t="s">
        <v>42</v>
      </c>
    </row>
    <row r="3026" spans="1:20" ht="20.100000000000001" customHeight="1" x14ac:dyDescent="0.3">
      <c r="A3026" s="27" t="s">
        <v>7712</v>
      </c>
      <c r="B3026" s="28">
        <v>0</v>
      </c>
      <c r="C3026" s="28">
        <v>0</v>
      </c>
      <c r="D3026" s="28">
        <v>0</v>
      </c>
      <c r="E3026" s="28">
        <v>0</v>
      </c>
      <c r="F3026" s="27" t="s">
        <v>42</v>
      </c>
      <c r="G3026" s="1" t="s">
        <v>2732</v>
      </c>
      <c r="H3026" s="1" t="s">
        <v>7713</v>
      </c>
      <c r="I3026" s="1" t="s">
        <v>42</v>
      </c>
      <c r="J3026" s="1" t="s">
        <v>42</v>
      </c>
      <c r="K3026" s="1" t="s">
        <v>42</v>
      </c>
      <c r="M3026" s="1" t="s">
        <v>42</v>
      </c>
      <c r="O3026" s="1" t="s">
        <v>42</v>
      </c>
      <c r="P3026" s="1" t="s">
        <v>42</v>
      </c>
      <c r="Q3026" s="1" t="s">
        <v>42</v>
      </c>
      <c r="R3026" s="1" t="s">
        <v>42</v>
      </c>
      <c r="S3026" s="1" t="s">
        <v>42</v>
      </c>
      <c r="T3026" s="1" t="s">
        <v>42</v>
      </c>
    </row>
    <row r="3027" spans="1:20" ht="20.100000000000001" customHeight="1" x14ac:dyDescent="0.3">
      <c r="A3027" s="27" t="s">
        <v>9171</v>
      </c>
      <c r="B3027" s="28">
        <v>0</v>
      </c>
      <c r="C3027" s="28">
        <v>0</v>
      </c>
      <c r="D3027" s="28">
        <v>0</v>
      </c>
      <c r="E3027" s="28">
        <v>0</v>
      </c>
      <c r="F3027" s="27" t="s">
        <v>42</v>
      </c>
      <c r="G3027" s="1" t="s">
        <v>2732</v>
      </c>
      <c r="H3027" s="1" t="s">
        <v>7713</v>
      </c>
      <c r="I3027" s="1" t="s">
        <v>9172</v>
      </c>
      <c r="J3027" s="1" t="s">
        <v>42</v>
      </c>
      <c r="K3027" s="1" t="s">
        <v>42</v>
      </c>
      <c r="M3027" s="1" t="s">
        <v>42</v>
      </c>
      <c r="O3027" s="1" t="s">
        <v>42</v>
      </c>
      <c r="P3027" s="1" t="s">
        <v>42</v>
      </c>
      <c r="Q3027" s="1" t="s">
        <v>42</v>
      </c>
      <c r="R3027" s="1" t="s">
        <v>42</v>
      </c>
      <c r="S3027" s="1" t="s">
        <v>42</v>
      </c>
      <c r="T3027" s="1" t="s">
        <v>42</v>
      </c>
    </row>
    <row r="3028" spans="1:20" ht="20.100000000000001" customHeight="1" x14ac:dyDescent="0.3">
      <c r="A3028" s="27" t="s">
        <v>9196</v>
      </c>
      <c r="B3028" s="28">
        <v>7260.7</v>
      </c>
      <c r="C3028" s="28">
        <v>0</v>
      </c>
      <c r="D3028" s="28">
        <v>0</v>
      </c>
      <c r="E3028" s="28">
        <v>7260.7</v>
      </c>
      <c r="F3028" s="27" t="s">
        <v>42</v>
      </c>
      <c r="G3028" s="1" t="s">
        <v>2732</v>
      </c>
      <c r="H3028" s="1" t="s">
        <v>7713</v>
      </c>
      <c r="I3028" s="1" t="s">
        <v>9108</v>
      </c>
      <c r="J3028" s="1" t="s">
        <v>42</v>
      </c>
      <c r="K3028" s="1" t="s">
        <v>42</v>
      </c>
      <c r="M3028" s="1" t="s">
        <v>42</v>
      </c>
      <c r="O3028" s="1" t="s">
        <v>42</v>
      </c>
      <c r="P3028" s="1" t="s">
        <v>42</v>
      </c>
      <c r="Q3028" s="1" t="s">
        <v>42</v>
      </c>
      <c r="R3028" s="1" t="s">
        <v>42</v>
      </c>
      <c r="S3028" s="1" t="s">
        <v>42</v>
      </c>
      <c r="T3028" s="1" t="s">
        <v>42</v>
      </c>
    </row>
    <row r="3029" spans="1:20" ht="20.100000000000001" customHeight="1" x14ac:dyDescent="0.3">
      <c r="A3029" s="27" t="s">
        <v>9197</v>
      </c>
      <c r="B3029" s="28">
        <v>0</v>
      </c>
      <c r="C3029" s="28">
        <v>22700</v>
      </c>
      <c r="D3029" s="28">
        <v>0</v>
      </c>
      <c r="E3029" s="28">
        <v>22700</v>
      </c>
      <c r="F3029" s="27" t="s">
        <v>42</v>
      </c>
      <c r="G3029" s="1" t="s">
        <v>2732</v>
      </c>
      <c r="H3029" s="1" t="s">
        <v>7713</v>
      </c>
      <c r="I3029" s="1" t="s">
        <v>9110</v>
      </c>
      <c r="J3029" s="1" t="s">
        <v>42</v>
      </c>
      <c r="K3029" s="1" t="s">
        <v>42</v>
      </c>
      <c r="M3029" s="1" t="s">
        <v>42</v>
      </c>
      <c r="O3029" s="1" t="s">
        <v>42</v>
      </c>
      <c r="P3029" s="1" t="s">
        <v>42</v>
      </c>
      <c r="Q3029" s="1" t="s">
        <v>42</v>
      </c>
      <c r="R3029" s="1" t="s">
        <v>42</v>
      </c>
      <c r="S3029" s="1" t="s">
        <v>42</v>
      </c>
      <c r="T3029" s="1" t="s">
        <v>42</v>
      </c>
    </row>
    <row r="3030" spans="1:20" ht="20.100000000000001" customHeight="1" x14ac:dyDescent="0.3">
      <c r="A3030" s="27" t="s">
        <v>9198</v>
      </c>
      <c r="B3030" s="28">
        <v>0</v>
      </c>
      <c r="C3030" s="28">
        <v>0</v>
      </c>
      <c r="D3030" s="28">
        <v>10893</v>
      </c>
      <c r="E3030" s="28">
        <v>10893</v>
      </c>
      <c r="F3030" s="27" t="s">
        <v>42</v>
      </c>
      <c r="G3030" s="1" t="s">
        <v>2732</v>
      </c>
      <c r="H3030" s="1" t="s">
        <v>7713</v>
      </c>
      <c r="I3030" s="1" t="s">
        <v>9112</v>
      </c>
      <c r="J3030" s="1" t="s">
        <v>42</v>
      </c>
      <c r="K3030" s="1" t="s">
        <v>42</v>
      </c>
      <c r="M3030" s="1" t="s">
        <v>42</v>
      </c>
      <c r="O3030" s="1" t="s">
        <v>42</v>
      </c>
      <c r="P3030" s="1" t="s">
        <v>42</v>
      </c>
      <c r="Q3030" s="1" t="s">
        <v>42</v>
      </c>
      <c r="R3030" s="1" t="s">
        <v>42</v>
      </c>
      <c r="S3030" s="1" t="s">
        <v>42</v>
      </c>
      <c r="T3030" s="1" t="s">
        <v>42</v>
      </c>
    </row>
    <row r="3031" spans="1:20" ht="20.100000000000001" customHeight="1" x14ac:dyDescent="0.3">
      <c r="A3031" s="27" t="s">
        <v>7742</v>
      </c>
      <c r="B3031" s="28">
        <v>7260.7</v>
      </c>
      <c r="C3031" s="28">
        <v>22700</v>
      </c>
      <c r="D3031" s="28">
        <v>10893</v>
      </c>
      <c r="E3031" s="28">
        <v>40853.699999999997</v>
      </c>
      <c r="F3031" s="27" t="s">
        <v>42</v>
      </c>
      <c r="G3031" s="1" t="s">
        <v>2732</v>
      </c>
      <c r="H3031" s="1" t="s">
        <v>7713</v>
      </c>
      <c r="I3031" s="1" t="s">
        <v>7743</v>
      </c>
      <c r="J3031" s="1" t="s">
        <v>42</v>
      </c>
      <c r="K3031" s="1" t="s">
        <v>42</v>
      </c>
      <c r="M3031" s="1" t="s">
        <v>42</v>
      </c>
      <c r="O3031" s="1" t="s">
        <v>42</v>
      </c>
      <c r="P3031" s="1" t="s">
        <v>42</v>
      </c>
      <c r="Q3031" s="1" t="s">
        <v>42</v>
      </c>
      <c r="R3031" s="1" t="s">
        <v>42</v>
      </c>
      <c r="S3031" s="1" t="s">
        <v>42</v>
      </c>
      <c r="T3031" s="1" t="s">
        <v>42</v>
      </c>
    </row>
    <row r="3032" spans="1:20" ht="20.100000000000001" customHeight="1" x14ac:dyDescent="0.3">
      <c r="A3032" s="27" t="s">
        <v>7712</v>
      </c>
      <c r="B3032" s="28">
        <v>0</v>
      </c>
      <c r="C3032" s="28">
        <v>0</v>
      </c>
      <c r="D3032" s="28">
        <v>0</v>
      </c>
      <c r="E3032" s="28">
        <v>0</v>
      </c>
      <c r="F3032" s="27" t="s">
        <v>42</v>
      </c>
      <c r="G3032" s="1" t="s">
        <v>2732</v>
      </c>
      <c r="H3032" s="1" t="s">
        <v>7713</v>
      </c>
      <c r="I3032" s="1" t="s">
        <v>42</v>
      </c>
      <c r="J3032" s="1" t="s">
        <v>42</v>
      </c>
      <c r="K3032" s="1" t="s">
        <v>42</v>
      </c>
      <c r="M3032" s="1" t="s">
        <v>42</v>
      </c>
      <c r="O3032" s="1" t="s">
        <v>42</v>
      </c>
      <c r="P3032" s="1" t="s">
        <v>42</v>
      </c>
      <c r="Q3032" s="1" t="s">
        <v>42</v>
      </c>
      <c r="R3032" s="1" t="s">
        <v>42</v>
      </c>
      <c r="S3032" s="1" t="s">
        <v>42</v>
      </c>
      <c r="T3032" s="1" t="s">
        <v>42</v>
      </c>
    </row>
    <row r="3033" spans="1:20" ht="20.100000000000001" customHeight="1" x14ac:dyDescent="0.3">
      <c r="A3033" s="27" t="s">
        <v>9159</v>
      </c>
      <c r="B3033" s="28">
        <v>0</v>
      </c>
      <c r="C3033" s="28">
        <v>0</v>
      </c>
      <c r="D3033" s="28">
        <v>0</v>
      </c>
      <c r="E3033" s="28">
        <v>0</v>
      </c>
      <c r="F3033" s="27" t="s">
        <v>42</v>
      </c>
      <c r="G3033" s="1" t="s">
        <v>2732</v>
      </c>
      <c r="H3033" s="1" t="s">
        <v>7713</v>
      </c>
      <c r="I3033" s="1" t="s">
        <v>9160</v>
      </c>
      <c r="J3033" s="1" t="s">
        <v>42</v>
      </c>
      <c r="K3033" s="1" t="s">
        <v>42</v>
      </c>
      <c r="M3033" s="1" t="s">
        <v>42</v>
      </c>
      <c r="O3033" s="1" t="s">
        <v>42</v>
      </c>
      <c r="P3033" s="1" t="s">
        <v>42</v>
      </c>
      <c r="Q3033" s="1" t="s">
        <v>42</v>
      </c>
      <c r="R3033" s="1" t="s">
        <v>42</v>
      </c>
      <c r="S3033" s="1" t="s">
        <v>42</v>
      </c>
      <c r="T3033" s="1" t="s">
        <v>42</v>
      </c>
    </row>
    <row r="3034" spans="1:20" ht="20.100000000000001" customHeight="1" x14ac:dyDescent="0.3">
      <c r="A3034" s="27" t="s">
        <v>9199</v>
      </c>
      <c r="B3034" s="28">
        <v>0</v>
      </c>
      <c r="C3034" s="28">
        <v>0</v>
      </c>
      <c r="D3034" s="28">
        <v>2492.3000000000002</v>
      </c>
      <c r="E3034" s="28">
        <v>2492.3000000000002</v>
      </c>
      <c r="F3034" s="27" t="s">
        <v>42</v>
      </c>
      <c r="G3034" s="1" t="s">
        <v>2732</v>
      </c>
      <c r="H3034" s="1" t="s">
        <v>7713</v>
      </c>
      <c r="I3034" s="1" t="s">
        <v>9162</v>
      </c>
      <c r="J3034" s="1" t="s">
        <v>42</v>
      </c>
      <c r="K3034" s="1" t="s">
        <v>42</v>
      </c>
      <c r="M3034" s="1" t="s">
        <v>42</v>
      </c>
      <c r="O3034" s="1" t="s">
        <v>42</v>
      </c>
      <c r="P3034" s="1" t="s">
        <v>42</v>
      </c>
      <c r="Q3034" s="1" t="s">
        <v>42</v>
      </c>
      <c r="R3034" s="1" t="s">
        <v>42</v>
      </c>
      <c r="S3034" s="1" t="s">
        <v>42</v>
      </c>
      <c r="T3034" s="1" t="s">
        <v>42</v>
      </c>
    </row>
    <row r="3035" spans="1:20" ht="20.100000000000001" customHeight="1" x14ac:dyDescent="0.3">
      <c r="A3035" s="27" t="s">
        <v>7742</v>
      </c>
      <c r="B3035" s="28">
        <v>0</v>
      </c>
      <c r="C3035" s="28">
        <v>0</v>
      </c>
      <c r="D3035" s="28">
        <v>2492.3000000000002</v>
      </c>
      <c r="E3035" s="28">
        <v>2492.3000000000002</v>
      </c>
      <c r="F3035" s="27" t="s">
        <v>42</v>
      </c>
      <c r="G3035" s="1" t="s">
        <v>2732</v>
      </c>
      <c r="H3035" s="1" t="s">
        <v>7713</v>
      </c>
      <c r="I3035" s="1" t="s">
        <v>7743</v>
      </c>
      <c r="J3035" s="1" t="s">
        <v>42</v>
      </c>
      <c r="K3035" s="1" t="s">
        <v>42</v>
      </c>
      <c r="M3035" s="1" t="s">
        <v>42</v>
      </c>
      <c r="O3035" s="1" t="s">
        <v>42</v>
      </c>
      <c r="P3035" s="1" t="s">
        <v>42</v>
      </c>
      <c r="Q3035" s="1" t="s">
        <v>42</v>
      </c>
      <c r="R3035" s="1" t="s">
        <v>42</v>
      </c>
      <c r="S3035" s="1" t="s">
        <v>42</v>
      </c>
      <c r="T3035" s="1" t="s">
        <v>42</v>
      </c>
    </row>
    <row r="3036" spans="1:20" ht="20.100000000000001" customHeight="1" x14ac:dyDescent="0.3">
      <c r="A3036" s="27" t="s">
        <v>7768</v>
      </c>
      <c r="B3036" s="29">
        <v>7260</v>
      </c>
      <c r="C3036" s="29">
        <v>22700</v>
      </c>
      <c r="D3036" s="29">
        <v>17774</v>
      </c>
      <c r="E3036" s="29">
        <v>47734</v>
      </c>
      <c r="F3036" s="30"/>
    </row>
    <row r="3037" spans="1:20" ht="20.100000000000001" customHeight="1" x14ac:dyDescent="0.3">
      <c r="A3037" s="30"/>
      <c r="B3037" s="30"/>
      <c r="C3037" s="30"/>
      <c r="D3037" s="30"/>
      <c r="E3037" s="30"/>
      <c r="F3037" s="30"/>
    </row>
    <row r="3038" spans="1:20" ht="20.100000000000001" customHeight="1" x14ac:dyDescent="0.3">
      <c r="A3038" s="30" t="s">
        <v>9201</v>
      </c>
      <c r="B3038" s="30"/>
      <c r="C3038" s="30"/>
      <c r="D3038" s="30"/>
      <c r="E3038" s="30"/>
      <c r="F3038" s="27" t="s">
        <v>42</v>
      </c>
      <c r="G3038" s="1" t="s">
        <v>2738</v>
      </c>
      <c r="I3038" s="1" t="s">
        <v>2735</v>
      </c>
      <c r="J3038" s="1" t="s">
        <v>2736</v>
      </c>
      <c r="K3038" s="1" t="s">
        <v>88</v>
      </c>
    </row>
    <row r="3039" spans="1:20" ht="20.100000000000001" customHeight="1" x14ac:dyDescent="0.3">
      <c r="A3039" s="27" t="s">
        <v>42</v>
      </c>
      <c r="B3039" s="28"/>
      <c r="C3039" s="28"/>
      <c r="D3039" s="28"/>
      <c r="E3039" s="28"/>
      <c r="F3039" s="27" t="s">
        <v>42</v>
      </c>
      <c r="G3039" s="1" t="s">
        <v>2738</v>
      </c>
      <c r="H3039" s="1" t="s">
        <v>7711</v>
      </c>
      <c r="I3039" s="1" t="s">
        <v>42</v>
      </c>
      <c r="J3039" s="1" t="s">
        <v>42</v>
      </c>
      <c r="K3039" s="1" t="s">
        <v>88</v>
      </c>
      <c r="L3039">
        <v>1</v>
      </c>
      <c r="M3039" s="1" t="s">
        <v>42</v>
      </c>
      <c r="O3039" s="1" t="s">
        <v>42</v>
      </c>
      <c r="P3039" s="1" t="s">
        <v>42</v>
      </c>
      <c r="Q3039" s="1" t="s">
        <v>42</v>
      </c>
      <c r="R3039" s="1" t="s">
        <v>42</v>
      </c>
      <c r="S3039" s="1" t="s">
        <v>42</v>
      </c>
      <c r="T3039" s="1" t="s">
        <v>42</v>
      </c>
    </row>
    <row r="3040" spans="1:20" ht="20.100000000000001" customHeight="1" x14ac:dyDescent="0.3">
      <c r="A3040" s="27" t="s">
        <v>9202</v>
      </c>
      <c r="B3040" s="28">
        <v>0</v>
      </c>
      <c r="C3040" s="28">
        <v>0</v>
      </c>
      <c r="D3040" s="28">
        <v>0</v>
      </c>
      <c r="E3040" s="28">
        <v>0</v>
      </c>
      <c r="F3040" s="27" t="s">
        <v>42</v>
      </c>
      <c r="G3040" s="1" t="s">
        <v>2738</v>
      </c>
      <c r="H3040" s="1" t="s">
        <v>7713</v>
      </c>
      <c r="I3040" s="1" t="s">
        <v>9203</v>
      </c>
      <c r="J3040" s="1" t="s">
        <v>42</v>
      </c>
      <c r="K3040" s="1" t="s">
        <v>42</v>
      </c>
      <c r="M3040" s="1" t="s">
        <v>42</v>
      </c>
      <c r="O3040" s="1" t="s">
        <v>42</v>
      </c>
      <c r="P3040" s="1" t="s">
        <v>42</v>
      </c>
      <c r="Q3040" s="1" t="s">
        <v>42</v>
      </c>
      <c r="R3040" s="1" t="s">
        <v>42</v>
      </c>
      <c r="S3040" s="1" t="s">
        <v>42</v>
      </c>
      <c r="T3040" s="1" t="s">
        <v>42</v>
      </c>
    </row>
    <row r="3041" spans="1:20" ht="20.100000000000001" customHeight="1" x14ac:dyDescent="0.3">
      <c r="A3041" s="27" t="s">
        <v>9204</v>
      </c>
      <c r="B3041" s="28">
        <v>0</v>
      </c>
      <c r="C3041" s="28">
        <v>0</v>
      </c>
      <c r="D3041" s="28">
        <v>0</v>
      </c>
      <c r="E3041" s="28">
        <v>0</v>
      </c>
      <c r="F3041" s="27" t="s">
        <v>42</v>
      </c>
      <c r="G3041" s="1" t="s">
        <v>2738</v>
      </c>
      <c r="H3041" s="1" t="s">
        <v>7713</v>
      </c>
      <c r="I3041" s="1" t="s">
        <v>9205</v>
      </c>
      <c r="J3041" s="1" t="s">
        <v>42</v>
      </c>
      <c r="K3041" s="1" t="s">
        <v>42</v>
      </c>
      <c r="M3041" s="1" t="s">
        <v>42</v>
      </c>
      <c r="O3041" s="1" t="s">
        <v>42</v>
      </c>
      <c r="P3041" s="1" t="s">
        <v>42</v>
      </c>
      <c r="Q3041" s="1" t="s">
        <v>42</v>
      </c>
      <c r="R3041" s="1" t="s">
        <v>42</v>
      </c>
      <c r="S3041" s="1" t="s">
        <v>42</v>
      </c>
      <c r="T3041" s="1" t="s">
        <v>42</v>
      </c>
    </row>
    <row r="3042" spans="1:20" ht="20.100000000000001" customHeight="1" x14ac:dyDescent="0.3">
      <c r="A3042" s="27" t="s">
        <v>9206</v>
      </c>
      <c r="B3042" s="28">
        <v>0</v>
      </c>
      <c r="C3042" s="28">
        <v>0</v>
      </c>
      <c r="D3042" s="28">
        <v>0</v>
      </c>
      <c r="E3042" s="28">
        <v>0</v>
      </c>
      <c r="F3042" s="27" t="s">
        <v>42</v>
      </c>
      <c r="G3042" s="1" t="s">
        <v>2738</v>
      </c>
      <c r="H3042" s="1" t="s">
        <v>7713</v>
      </c>
      <c r="I3042" s="1" t="s">
        <v>9207</v>
      </c>
      <c r="J3042" s="1" t="s">
        <v>42</v>
      </c>
      <c r="K3042" s="1" t="s">
        <v>42</v>
      </c>
      <c r="M3042" s="1" t="s">
        <v>42</v>
      </c>
      <c r="O3042" s="1" t="s">
        <v>42</v>
      </c>
      <c r="P3042" s="1" t="s">
        <v>42</v>
      </c>
      <c r="Q3042" s="1" t="s">
        <v>42</v>
      </c>
      <c r="R3042" s="1" t="s">
        <v>42</v>
      </c>
      <c r="S3042" s="1" t="s">
        <v>42</v>
      </c>
      <c r="T3042" s="1" t="s">
        <v>42</v>
      </c>
    </row>
    <row r="3043" spans="1:20" ht="20.100000000000001" customHeight="1" x14ac:dyDescent="0.3">
      <c r="A3043" s="27" t="s">
        <v>9208</v>
      </c>
      <c r="B3043" s="28">
        <v>0</v>
      </c>
      <c r="C3043" s="28">
        <v>0</v>
      </c>
      <c r="D3043" s="28">
        <v>0</v>
      </c>
      <c r="E3043" s="28">
        <v>0</v>
      </c>
      <c r="F3043" s="27" t="s">
        <v>42</v>
      </c>
      <c r="G3043" s="1" t="s">
        <v>2738</v>
      </c>
      <c r="H3043" s="1" t="s">
        <v>7713</v>
      </c>
      <c r="I3043" s="1" t="s">
        <v>9209</v>
      </c>
      <c r="J3043" s="1" t="s">
        <v>42</v>
      </c>
      <c r="K3043" s="1" t="s">
        <v>42</v>
      </c>
      <c r="M3043" s="1" t="s">
        <v>42</v>
      </c>
      <c r="O3043" s="1" t="s">
        <v>42</v>
      </c>
      <c r="P3043" s="1" t="s">
        <v>42</v>
      </c>
      <c r="Q3043" s="1" t="s">
        <v>42</v>
      </c>
      <c r="R3043" s="1" t="s">
        <v>42</v>
      </c>
      <c r="S3043" s="1" t="s">
        <v>42</v>
      </c>
      <c r="T3043" s="1" t="s">
        <v>42</v>
      </c>
    </row>
    <row r="3044" spans="1:20" ht="20.100000000000001" customHeight="1" x14ac:dyDescent="0.3">
      <c r="A3044" s="27" t="s">
        <v>9210</v>
      </c>
      <c r="B3044" s="28">
        <v>0</v>
      </c>
      <c r="C3044" s="28">
        <v>0</v>
      </c>
      <c r="D3044" s="28">
        <v>0</v>
      </c>
      <c r="E3044" s="28">
        <v>0</v>
      </c>
      <c r="F3044" s="27" t="s">
        <v>42</v>
      </c>
      <c r="G3044" s="1" t="s">
        <v>2738</v>
      </c>
      <c r="H3044" s="1" t="s">
        <v>7713</v>
      </c>
      <c r="I3044" s="1" t="s">
        <v>9211</v>
      </c>
      <c r="J3044" s="1" t="s">
        <v>42</v>
      </c>
      <c r="K3044" s="1" t="s">
        <v>42</v>
      </c>
      <c r="M3044" s="1" t="s">
        <v>42</v>
      </c>
      <c r="O3044" s="1" t="s">
        <v>42</v>
      </c>
      <c r="P3044" s="1" t="s">
        <v>42</v>
      </c>
      <c r="Q3044" s="1" t="s">
        <v>42</v>
      </c>
      <c r="R3044" s="1" t="s">
        <v>42</v>
      </c>
      <c r="S3044" s="1" t="s">
        <v>42</v>
      </c>
      <c r="T3044" s="1" t="s">
        <v>42</v>
      </c>
    </row>
    <row r="3045" spans="1:20" ht="20.100000000000001" customHeight="1" x14ac:dyDescent="0.3">
      <c r="A3045" s="27" t="s">
        <v>9212</v>
      </c>
      <c r="B3045" s="28">
        <v>0</v>
      </c>
      <c r="C3045" s="28">
        <v>0</v>
      </c>
      <c r="D3045" s="28">
        <v>0</v>
      </c>
      <c r="E3045" s="28">
        <v>0</v>
      </c>
      <c r="F3045" s="27" t="s">
        <v>42</v>
      </c>
      <c r="G3045" s="1" t="s">
        <v>2738</v>
      </c>
      <c r="H3045" s="1" t="s">
        <v>7713</v>
      </c>
      <c r="I3045" s="1" t="s">
        <v>9213</v>
      </c>
      <c r="J3045" s="1" t="s">
        <v>42</v>
      </c>
      <c r="K3045" s="1" t="s">
        <v>42</v>
      </c>
      <c r="M3045" s="1" t="s">
        <v>42</v>
      </c>
      <c r="O3045" s="1" t="s">
        <v>42</v>
      </c>
      <c r="P3045" s="1" t="s">
        <v>42</v>
      </c>
      <c r="Q3045" s="1" t="s">
        <v>42</v>
      </c>
      <c r="R3045" s="1" t="s">
        <v>42</v>
      </c>
      <c r="S3045" s="1" t="s">
        <v>42</v>
      </c>
      <c r="T3045" s="1" t="s">
        <v>42</v>
      </c>
    </row>
    <row r="3046" spans="1:20" ht="20.100000000000001" customHeight="1" x14ac:dyDescent="0.3">
      <c r="A3046" s="27" t="s">
        <v>9214</v>
      </c>
      <c r="B3046" s="28">
        <v>0</v>
      </c>
      <c r="C3046" s="28">
        <v>0</v>
      </c>
      <c r="D3046" s="28">
        <v>0</v>
      </c>
      <c r="E3046" s="28">
        <v>0</v>
      </c>
      <c r="F3046" s="27" t="s">
        <v>42</v>
      </c>
      <c r="G3046" s="1" t="s">
        <v>2738</v>
      </c>
      <c r="H3046" s="1" t="s">
        <v>7713</v>
      </c>
      <c r="I3046" s="1" t="s">
        <v>9215</v>
      </c>
      <c r="J3046" s="1" t="s">
        <v>42</v>
      </c>
      <c r="K3046" s="1" t="s">
        <v>42</v>
      </c>
      <c r="M3046" s="1" t="s">
        <v>42</v>
      </c>
      <c r="O3046" s="1" t="s">
        <v>42</v>
      </c>
      <c r="P3046" s="1" t="s">
        <v>42</v>
      </c>
      <c r="Q3046" s="1" t="s">
        <v>42</v>
      </c>
      <c r="R3046" s="1" t="s">
        <v>42</v>
      </c>
      <c r="S3046" s="1" t="s">
        <v>42</v>
      </c>
      <c r="T3046" s="1" t="s">
        <v>42</v>
      </c>
    </row>
    <row r="3047" spans="1:20" ht="20.100000000000001" customHeight="1" x14ac:dyDescent="0.3">
      <c r="A3047" s="27" t="s">
        <v>9216</v>
      </c>
      <c r="B3047" s="28">
        <v>0</v>
      </c>
      <c r="C3047" s="28">
        <v>0</v>
      </c>
      <c r="D3047" s="28">
        <v>0</v>
      </c>
      <c r="E3047" s="28">
        <v>0</v>
      </c>
      <c r="F3047" s="27" t="s">
        <v>42</v>
      </c>
      <c r="G3047" s="1" t="s">
        <v>2738</v>
      </c>
      <c r="H3047" s="1" t="s">
        <v>7713</v>
      </c>
      <c r="I3047" s="1" t="s">
        <v>9217</v>
      </c>
      <c r="J3047" s="1" t="s">
        <v>42</v>
      </c>
      <c r="K3047" s="1" t="s">
        <v>42</v>
      </c>
      <c r="M3047" s="1" t="s">
        <v>42</v>
      </c>
      <c r="O3047" s="1" t="s">
        <v>42</v>
      </c>
      <c r="P3047" s="1" t="s">
        <v>42</v>
      </c>
      <c r="Q3047" s="1" t="s">
        <v>42</v>
      </c>
      <c r="R3047" s="1" t="s">
        <v>42</v>
      </c>
      <c r="S3047" s="1" t="s">
        <v>42</v>
      </c>
      <c r="T3047" s="1" t="s">
        <v>42</v>
      </c>
    </row>
    <row r="3048" spans="1:20" ht="20.100000000000001" customHeight="1" x14ac:dyDescent="0.3">
      <c r="A3048" s="27" t="s">
        <v>9218</v>
      </c>
      <c r="B3048" s="28">
        <v>0</v>
      </c>
      <c r="C3048" s="28">
        <v>0</v>
      </c>
      <c r="D3048" s="28">
        <v>0</v>
      </c>
      <c r="E3048" s="28">
        <v>0</v>
      </c>
      <c r="F3048" s="27" t="s">
        <v>42</v>
      </c>
      <c r="G3048" s="1" t="s">
        <v>2738</v>
      </c>
      <c r="H3048" s="1" t="s">
        <v>7713</v>
      </c>
      <c r="I3048" s="1" t="s">
        <v>9219</v>
      </c>
      <c r="J3048" s="1" t="s">
        <v>42</v>
      </c>
      <c r="K3048" s="1" t="s">
        <v>42</v>
      </c>
      <c r="M3048" s="1" t="s">
        <v>42</v>
      </c>
      <c r="O3048" s="1" t="s">
        <v>42</v>
      </c>
      <c r="P3048" s="1" t="s">
        <v>42</v>
      </c>
      <c r="Q3048" s="1" t="s">
        <v>42</v>
      </c>
      <c r="R3048" s="1" t="s">
        <v>42</v>
      </c>
      <c r="S3048" s="1" t="s">
        <v>42</v>
      </c>
      <c r="T3048" s="1" t="s">
        <v>42</v>
      </c>
    </row>
    <row r="3049" spans="1:20" ht="20.100000000000001" customHeight="1" x14ac:dyDescent="0.3">
      <c r="A3049" s="27" t="s">
        <v>9220</v>
      </c>
      <c r="B3049" s="28">
        <v>0</v>
      </c>
      <c r="C3049" s="28">
        <v>0</v>
      </c>
      <c r="D3049" s="28">
        <v>0</v>
      </c>
      <c r="E3049" s="28">
        <v>0</v>
      </c>
      <c r="F3049" s="27" t="s">
        <v>42</v>
      </c>
      <c r="G3049" s="1" t="s">
        <v>2738</v>
      </c>
      <c r="H3049" s="1" t="s">
        <v>7713</v>
      </c>
      <c r="I3049" s="1" t="s">
        <v>9221</v>
      </c>
      <c r="J3049" s="1" t="s">
        <v>42</v>
      </c>
      <c r="K3049" s="1" t="s">
        <v>42</v>
      </c>
      <c r="M3049" s="1" t="s">
        <v>42</v>
      </c>
      <c r="O3049" s="1" t="s">
        <v>42</v>
      </c>
      <c r="P3049" s="1" t="s">
        <v>42</v>
      </c>
      <c r="Q3049" s="1" t="s">
        <v>42</v>
      </c>
      <c r="R3049" s="1" t="s">
        <v>42</v>
      </c>
      <c r="S3049" s="1" t="s">
        <v>42</v>
      </c>
      <c r="T3049" s="1" t="s">
        <v>42</v>
      </c>
    </row>
    <row r="3050" spans="1:20" ht="20.100000000000001" customHeight="1" x14ac:dyDescent="0.3">
      <c r="A3050" s="27" t="s">
        <v>9222</v>
      </c>
      <c r="B3050" s="28">
        <v>0</v>
      </c>
      <c r="C3050" s="28">
        <v>0</v>
      </c>
      <c r="D3050" s="28">
        <v>0</v>
      </c>
      <c r="E3050" s="28">
        <v>0</v>
      </c>
      <c r="F3050" s="27" t="s">
        <v>42</v>
      </c>
      <c r="G3050" s="1" t="s">
        <v>2738</v>
      </c>
      <c r="H3050" s="1" t="s">
        <v>7713</v>
      </c>
      <c r="I3050" s="1" t="s">
        <v>9223</v>
      </c>
      <c r="J3050" s="1" t="s">
        <v>42</v>
      </c>
      <c r="K3050" s="1" t="s">
        <v>42</v>
      </c>
      <c r="M3050" s="1" t="s">
        <v>42</v>
      </c>
      <c r="O3050" s="1" t="s">
        <v>42</v>
      </c>
      <c r="P3050" s="1" t="s">
        <v>42</v>
      </c>
      <c r="Q3050" s="1" t="s">
        <v>42</v>
      </c>
      <c r="R3050" s="1" t="s">
        <v>42</v>
      </c>
      <c r="S3050" s="1" t="s">
        <v>42</v>
      </c>
      <c r="T3050" s="1" t="s">
        <v>42</v>
      </c>
    </row>
    <row r="3051" spans="1:20" ht="20.100000000000001" customHeight="1" x14ac:dyDescent="0.3">
      <c r="A3051" s="27" t="s">
        <v>7712</v>
      </c>
      <c r="B3051" s="28">
        <v>0</v>
      </c>
      <c r="C3051" s="28">
        <v>0</v>
      </c>
      <c r="D3051" s="28">
        <v>0</v>
      </c>
      <c r="E3051" s="28">
        <v>0</v>
      </c>
      <c r="F3051" s="27" t="s">
        <v>42</v>
      </c>
      <c r="G3051" s="1" t="s">
        <v>2738</v>
      </c>
      <c r="H3051" s="1" t="s">
        <v>7713</v>
      </c>
      <c r="I3051" s="1" t="s">
        <v>42</v>
      </c>
      <c r="J3051" s="1" t="s">
        <v>42</v>
      </c>
      <c r="K3051" s="1" t="s">
        <v>42</v>
      </c>
      <c r="M3051" s="1" t="s">
        <v>42</v>
      </c>
      <c r="O3051" s="1" t="s">
        <v>42</v>
      </c>
      <c r="P3051" s="1" t="s">
        <v>42</v>
      </c>
      <c r="Q3051" s="1" t="s">
        <v>42</v>
      </c>
      <c r="R3051" s="1" t="s">
        <v>42</v>
      </c>
      <c r="S3051" s="1" t="s">
        <v>42</v>
      </c>
      <c r="T3051" s="1" t="s">
        <v>42</v>
      </c>
    </row>
    <row r="3052" spans="1:20" ht="20.100000000000001" customHeight="1" x14ac:dyDescent="0.3">
      <c r="A3052" s="27" t="s">
        <v>9224</v>
      </c>
      <c r="B3052" s="28">
        <v>0</v>
      </c>
      <c r="C3052" s="28">
        <v>0</v>
      </c>
      <c r="D3052" s="28">
        <v>0</v>
      </c>
      <c r="E3052" s="28">
        <v>0</v>
      </c>
      <c r="F3052" s="27" t="s">
        <v>42</v>
      </c>
      <c r="G3052" s="1" t="s">
        <v>2738</v>
      </c>
      <c r="H3052" s="1" t="s">
        <v>7713</v>
      </c>
      <c r="I3052" s="1" t="s">
        <v>9225</v>
      </c>
      <c r="J3052" s="1" t="s">
        <v>42</v>
      </c>
      <c r="K3052" s="1" t="s">
        <v>42</v>
      </c>
      <c r="M3052" s="1" t="s">
        <v>42</v>
      </c>
      <c r="O3052" s="1" t="s">
        <v>42</v>
      </c>
      <c r="P3052" s="1" t="s">
        <v>42</v>
      </c>
      <c r="Q3052" s="1" t="s">
        <v>42</v>
      </c>
      <c r="R3052" s="1" t="s">
        <v>42</v>
      </c>
      <c r="S3052" s="1" t="s">
        <v>42</v>
      </c>
      <c r="T3052" s="1" t="s">
        <v>42</v>
      </c>
    </row>
    <row r="3053" spans="1:20" ht="20.100000000000001" customHeight="1" x14ac:dyDescent="0.3">
      <c r="A3053" s="27" t="s">
        <v>9226</v>
      </c>
      <c r="B3053" s="28">
        <v>0</v>
      </c>
      <c r="C3053" s="28">
        <v>0</v>
      </c>
      <c r="D3053" s="28">
        <v>0</v>
      </c>
      <c r="E3053" s="28">
        <v>0</v>
      </c>
      <c r="F3053" s="27" t="s">
        <v>42</v>
      </c>
      <c r="G3053" s="1" t="s">
        <v>2738</v>
      </c>
      <c r="H3053" s="1" t="s">
        <v>7713</v>
      </c>
      <c r="I3053" s="1" t="s">
        <v>9227</v>
      </c>
      <c r="J3053" s="1" t="s">
        <v>42</v>
      </c>
      <c r="K3053" s="1" t="s">
        <v>42</v>
      </c>
      <c r="M3053" s="1" t="s">
        <v>42</v>
      </c>
      <c r="O3053" s="1" t="s">
        <v>42</v>
      </c>
      <c r="P3053" s="1" t="s">
        <v>42</v>
      </c>
      <c r="Q3053" s="1" t="s">
        <v>42</v>
      </c>
      <c r="R3053" s="1" t="s">
        <v>42</v>
      </c>
      <c r="S3053" s="1" t="s">
        <v>42</v>
      </c>
      <c r="T3053" s="1" t="s">
        <v>42</v>
      </c>
    </row>
    <row r="3054" spans="1:20" ht="20.100000000000001" customHeight="1" x14ac:dyDescent="0.3">
      <c r="A3054" s="27" t="s">
        <v>9228</v>
      </c>
      <c r="B3054" s="28">
        <v>0</v>
      </c>
      <c r="C3054" s="28">
        <v>0</v>
      </c>
      <c r="D3054" s="28">
        <v>0</v>
      </c>
      <c r="E3054" s="28">
        <v>0</v>
      </c>
      <c r="F3054" s="27" t="s">
        <v>42</v>
      </c>
      <c r="G3054" s="1" t="s">
        <v>2738</v>
      </c>
      <c r="H3054" s="1" t="s">
        <v>7713</v>
      </c>
      <c r="I3054" s="1" t="s">
        <v>9229</v>
      </c>
      <c r="J3054" s="1" t="s">
        <v>42</v>
      </c>
      <c r="K3054" s="1" t="s">
        <v>42</v>
      </c>
      <c r="M3054" s="1" t="s">
        <v>42</v>
      </c>
      <c r="O3054" s="1" t="s">
        <v>42</v>
      </c>
      <c r="P3054" s="1" t="s">
        <v>42</v>
      </c>
      <c r="Q3054" s="1" t="s">
        <v>42</v>
      </c>
      <c r="R3054" s="1" t="s">
        <v>42</v>
      </c>
      <c r="S3054" s="1" t="s">
        <v>42</v>
      </c>
      <c r="T3054" s="1" t="s">
        <v>42</v>
      </c>
    </row>
    <row r="3055" spans="1:20" ht="20.100000000000001" customHeight="1" x14ac:dyDescent="0.3">
      <c r="A3055" s="27" t="s">
        <v>9230</v>
      </c>
      <c r="B3055" s="28">
        <v>0</v>
      </c>
      <c r="C3055" s="28">
        <v>0</v>
      </c>
      <c r="D3055" s="28">
        <v>0</v>
      </c>
      <c r="E3055" s="28">
        <v>0</v>
      </c>
      <c r="F3055" s="27" t="s">
        <v>42</v>
      </c>
      <c r="G3055" s="1" t="s">
        <v>2738</v>
      </c>
      <c r="H3055" s="1" t="s">
        <v>7713</v>
      </c>
      <c r="I3055" s="1" t="s">
        <v>9231</v>
      </c>
      <c r="J3055" s="1" t="s">
        <v>42</v>
      </c>
      <c r="K3055" s="1" t="s">
        <v>42</v>
      </c>
      <c r="M3055" s="1" t="s">
        <v>42</v>
      </c>
      <c r="O3055" s="1" t="s">
        <v>42</v>
      </c>
      <c r="P3055" s="1" t="s">
        <v>42</v>
      </c>
      <c r="Q3055" s="1" t="s">
        <v>42</v>
      </c>
      <c r="R3055" s="1" t="s">
        <v>42</v>
      </c>
      <c r="S3055" s="1" t="s">
        <v>42</v>
      </c>
      <c r="T3055" s="1" t="s">
        <v>42</v>
      </c>
    </row>
    <row r="3056" spans="1:20" ht="20.100000000000001" customHeight="1" x14ac:dyDescent="0.3">
      <c r="A3056" s="27" t="s">
        <v>9232</v>
      </c>
      <c r="B3056" s="28">
        <v>0</v>
      </c>
      <c r="C3056" s="28">
        <v>0</v>
      </c>
      <c r="D3056" s="28">
        <v>0</v>
      </c>
      <c r="E3056" s="28">
        <v>0</v>
      </c>
      <c r="F3056" s="27" t="s">
        <v>42</v>
      </c>
      <c r="G3056" s="1" t="s">
        <v>2738</v>
      </c>
      <c r="H3056" s="1" t="s">
        <v>7713</v>
      </c>
      <c r="I3056" s="1" t="s">
        <v>9233</v>
      </c>
      <c r="J3056" s="1" t="s">
        <v>42</v>
      </c>
      <c r="K3056" s="1" t="s">
        <v>42</v>
      </c>
      <c r="M3056" s="1" t="s">
        <v>42</v>
      </c>
      <c r="O3056" s="1" t="s">
        <v>42</v>
      </c>
      <c r="P3056" s="1" t="s">
        <v>42</v>
      </c>
      <c r="Q3056" s="1" t="s">
        <v>42</v>
      </c>
      <c r="R3056" s="1" t="s">
        <v>42</v>
      </c>
      <c r="S3056" s="1" t="s">
        <v>42</v>
      </c>
      <c r="T3056" s="1" t="s">
        <v>42</v>
      </c>
    </row>
    <row r="3057" spans="1:20" ht="20.100000000000001" customHeight="1" x14ac:dyDescent="0.3">
      <c r="A3057" s="27" t="s">
        <v>7712</v>
      </c>
      <c r="B3057" s="28">
        <v>0</v>
      </c>
      <c r="C3057" s="28">
        <v>0</v>
      </c>
      <c r="D3057" s="28">
        <v>0</v>
      </c>
      <c r="E3057" s="28">
        <v>0</v>
      </c>
      <c r="F3057" s="27" t="s">
        <v>42</v>
      </c>
      <c r="G3057" s="1" t="s">
        <v>2738</v>
      </c>
      <c r="H3057" s="1" t="s">
        <v>7713</v>
      </c>
      <c r="I3057" s="1" t="s">
        <v>42</v>
      </c>
      <c r="J3057" s="1" t="s">
        <v>42</v>
      </c>
      <c r="K3057" s="1" t="s">
        <v>42</v>
      </c>
      <c r="M3057" s="1" t="s">
        <v>42</v>
      </c>
      <c r="O3057" s="1" t="s">
        <v>42</v>
      </c>
      <c r="P3057" s="1" t="s">
        <v>42</v>
      </c>
      <c r="Q3057" s="1" t="s">
        <v>42</v>
      </c>
      <c r="R3057" s="1" t="s">
        <v>42</v>
      </c>
      <c r="S3057" s="1" t="s">
        <v>42</v>
      </c>
      <c r="T3057" s="1" t="s">
        <v>42</v>
      </c>
    </row>
    <row r="3058" spans="1:20" ht="20.100000000000001" customHeight="1" x14ac:dyDescent="0.3">
      <c r="A3058" s="27" t="s">
        <v>9234</v>
      </c>
      <c r="B3058" s="28">
        <v>0</v>
      </c>
      <c r="C3058" s="28">
        <v>0</v>
      </c>
      <c r="D3058" s="28">
        <v>0</v>
      </c>
      <c r="E3058" s="28">
        <v>0</v>
      </c>
      <c r="F3058" s="27" t="s">
        <v>42</v>
      </c>
      <c r="G3058" s="1" t="s">
        <v>2738</v>
      </c>
      <c r="H3058" s="1" t="s">
        <v>7713</v>
      </c>
      <c r="I3058" s="1" t="s">
        <v>9235</v>
      </c>
      <c r="J3058" s="1" t="s">
        <v>42</v>
      </c>
      <c r="K3058" s="1" t="s">
        <v>42</v>
      </c>
      <c r="M3058" s="1" t="s">
        <v>42</v>
      </c>
      <c r="O3058" s="1" t="s">
        <v>42</v>
      </c>
      <c r="P3058" s="1" t="s">
        <v>42</v>
      </c>
      <c r="Q3058" s="1" t="s">
        <v>42</v>
      </c>
      <c r="R3058" s="1" t="s">
        <v>42</v>
      </c>
      <c r="S3058" s="1" t="s">
        <v>42</v>
      </c>
      <c r="T3058" s="1" t="s">
        <v>42</v>
      </c>
    </row>
    <row r="3059" spans="1:20" ht="20.100000000000001" customHeight="1" x14ac:dyDescent="0.3">
      <c r="A3059" s="27" t="s">
        <v>9236</v>
      </c>
      <c r="B3059" s="28">
        <v>0</v>
      </c>
      <c r="C3059" s="28">
        <v>0</v>
      </c>
      <c r="D3059" s="28">
        <v>0</v>
      </c>
      <c r="E3059" s="28">
        <v>0</v>
      </c>
      <c r="F3059" s="27" t="s">
        <v>42</v>
      </c>
      <c r="G3059" s="1" t="s">
        <v>2738</v>
      </c>
      <c r="H3059" s="1" t="s">
        <v>7713</v>
      </c>
      <c r="I3059" s="1" t="s">
        <v>9237</v>
      </c>
      <c r="J3059" s="1" t="s">
        <v>42</v>
      </c>
      <c r="K3059" s="1" t="s">
        <v>42</v>
      </c>
      <c r="M3059" s="1" t="s">
        <v>42</v>
      </c>
      <c r="O3059" s="1" t="s">
        <v>42</v>
      </c>
      <c r="P3059" s="1" t="s">
        <v>42</v>
      </c>
      <c r="Q3059" s="1" t="s">
        <v>42</v>
      </c>
      <c r="R3059" s="1" t="s">
        <v>42</v>
      </c>
      <c r="S3059" s="1" t="s">
        <v>42</v>
      </c>
      <c r="T3059" s="1" t="s">
        <v>42</v>
      </c>
    </row>
    <row r="3060" spans="1:20" ht="20.100000000000001" customHeight="1" x14ac:dyDescent="0.3">
      <c r="A3060" s="27" t="s">
        <v>9238</v>
      </c>
      <c r="B3060" s="28">
        <v>0</v>
      </c>
      <c r="C3060" s="28">
        <v>0</v>
      </c>
      <c r="D3060" s="28">
        <v>0</v>
      </c>
      <c r="E3060" s="28">
        <v>0</v>
      </c>
      <c r="F3060" s="27" t="s">
        <v>42</v>
      </c>
      <c r="G3060" s="1" t="s">
        <v>2738</v>
      </c>
      <c r="H3060" s="1" t="s">
        <v>7713</v>
      </c>
      <c r="I3060" s="1" t="s">
        <v>9239</v>
      </c>
      <c r="J3060" s="1" t="s">
        <v>42</v>
      </c>
      <c r="K3060" s="1" t="s">
        <v>42</v>
      </c>
      <c r="M3060" s="1" t="s">
        <v>42</v>
      </c>
      <c r="O3060" s="1" t="s">
        <v>42</v>
      </c>
      <c r="P3060" s="1" t="s">
        <v>42</v>
      </c>
      <c r="Q3060" s="1" t="s">
        <v>42</v>
      </c>
      <c r="R3060" s="1" t="s">
        <v>42</v>
      </c>
      <c r="S3060" s="1" t="s">
        <v>42</v>
      </c>
      <c r="T3060" s="1" t="s">
        <v>42</v>
      </c>
    </row>
    <row r="3061" spans="1:20" ht="20.100000000000001" customHeight="1" x14ac:dyDescent="0.3">
      <c r="A3061" s="27" t="s">
        <v>9240</v>
      </c>
      <c r="B3061" s="28">
        <v>0</v>
      </c>
      <c r="C3061" s="28">
        <v>0</v>
      </c>
      <c r="D3061" s="28">
        <v>0</v>
      </c>
      <c r="E3061" s="28">
        <v>0</v>
      </c>
      <c r="F3061" s="27" t="s">
        <v>42</v>
      </c>
      <c r="G3061" s="1" t="s">
        <v>2738</v>
      </c>
      <c r="H3061" s="1" t="s">
        <v>7713</v>
      </c>
      <c r="I3061" s="1" t="s">
        <v>9241</v>
      </c>
      <c r="J3061" s="1" t="s">
        <v>42</v>
      </c>
      <c r="K3061" s="1" t="s">
        <v>42</v>
      </c>
      <c r="M3061" s="1" t="s">
        <v>42</v>
      </c>
      <c r="O3061" s="1" t="s">
        <v>42</v>
      </c>
      <c r="P3061" s="1" t="s">
        <v>42</v>
      </c>
      <c r="Q3061" s="1" t="s">
        <v>42</v>
      </c>
      <c r="R3061" s="1" t="s">
        <v>42</v>
      </c>
      <c r="S3061" s="1" t="s">
        <v>42</v>
      </c>
      <c r="T3061" s="1" t="s">
        <v>42</v>
      </c>
    </row>
    <row r="3062" spans="1:20" ht="20.100000000000001" customHeight="1" x14ac:dyDescent="0.3">
      <c r="A3062" s="27" t="s">
        <v>9242</v>
      </c>
      <c r="B3062" s="28">
        <v>0</v>
      </c>
      <c r="C3062" s="28">
        <v>0</v>
      </c>
      <c r="D3062" s="28">
        <v>0</v>
      </c>
      <c r="E3062" s="28">
        <v>0</v>
      </c>
      <c r="F3062" s="27" t="s">
        <v>42</v>
      </c>
      <c r="G3062" s="1" t="s">
        <v>2738</v>
      </c>
      <c r="H3062" s="1" t="s">
        <v>7713</v>
      </c>
      <c r="I3062" s="1" t="s">
        <v>9243</v>
      </c>
      <c r="J3062" s="1" t="s">
        <v>42</v>
      </c>
      <c r="K3062" s="1" t="s">
        <v>42</v>
      </c>
      <c r="M3062" s="1" t="s">
        <v>42</v>
      </c>
      <c r="O3062" s="1" t="s">
        <v>42</v>
      </c>
      <c r="P3062" s="1" t="s">
        <v>42</v>
      </c>
      <c r="Q3062" s="1" t="s">
        <v>42</v>
      </c>
      <c r="R3062" s="1" t="s">
        <v>42</v>
      </c>
      <c r="S3062" s="1" t="s">
        <v>42</v>
      </c>
      <c r="T3062" s="1" t="s">
        <v>42</v>
      </c>
    </row>
    <row r="3063" spans="1:20" ht="20.100000000000001" customHeight="1" x14ac:dyDescent="0.3">
      <c r="A3063" s="27" t="s">
        <v>9244</v>
      </c>
      <c r="B3063" s="28">
        <v>926.6</v>
      </c>
      <c r="C3063" s="28">
        <v>0</v>
      </c>
      <c r="D3063" s="28">
        <v>0</v>
      </c>
      <c r="E3063" s="28">
        <v>926.6</v>
      </c>
      <c r="F3063" s="27" t="s">
        <v>42</v>
      </c>
      <c r="G3063" s="1" t="s">
        <v>2738</v>
      </c>
      <c r="H3063" s="1" t="s">
        <v>7713</v>
      </c>
      <c r="I3063" s="1" t="s">
        <v>9245</v>
      </c>
      <c r="J3063" s="1" t="s">
        <v>42</v>
      </c>
      <c r="K3063" s="1" t="s">
        <v>42</v>
      </c>
      <c r="M3063" s="1" t="s">
        <v>42</v>
      </c>
      <c r="O3063" s="1" t="s">
        <v>42</v>
      </c>
      <c r="P3063" s="1" t="s">
        <v>42</v>
      </c>
      <c r="Q3063" s="1" t="s">
        <v>42</v>
      </c>
      <c r="R3063" s="1" t="s">
        <v>42</v>
      </c>
      <c r="S3063" s="1" t="s">
        <v>42</v>
      </c>
      <c r="T3063" s="1" t="s">
        <v>42</v>
      </c>
    </row>
    <row r="3064" spans="1:20" ht="20.100000000000001" customHeight="1" x14ac:dyDescent="0.3">
      <c r="A3064" s="27" t="s">
        <v>9246</v>
      </c>
      <c r="B3064" s="28">
        <v>0</v>
      </c>
      <c r="C3064" s="28">
        <v>1868.4</v>
      </c>
      <c r="D3064" s="28">
        <v>0</v>
      </c>
      <c r="E3064" s="28">
        <v>1868.4</v>
      </c>
      <c r="F3064" s="27" t="s">
        <v>42</v>
      </c>
      <c r="G3064" s="1" t="s">
        <v>2738</v>
      </c>
      <c r="H3064" s="1" t="s">
        <v>7713</v>
      </c>
      <c r="I3064" s="1" t="s">
        <v>9247</v>
      </c>
      <c r="J3064" s="1" t="s">
        <v>42</v>
      </c>
      <c r="K3064" s="1" t="s">
        <v>42</v>
      </c>
      <c r="M3064" s="1" t="s">
        <v>42</v>
      </c>
      <c r="O3064" s="1" t="s">
        <v>42</v>
      </c>
      <c r="P3064" s="1" t="s">
        <v>42</v>
      </c>
      <c r="Q3064" s="1" t="s">
        <v>42</v>
      </c>
      <c r="R3064" s="1" t="s">
        <v>42</v>
      </c>
      <c r="S3064" s="1" t="s">
        <v>42</v>
      </c>
      <c r="T3064" s="1" t="s">
        <v>42</v>
      </c>
    </row>
    <row r="3065" spans="1:20" ht="20.100000000000001" customHeight="1" x14ac:dyDescent="0.3">
      <c r="A3065" s="27" t="s">
        <v>9248</v>
      </c>
      <c r="B3065" s="28">
        <v>0</v>
      </c>
      <c r="C3065" s="28">
        <v>0</v>
      </c>
      <c r="D3065" s="28">
        <v>654</v>
      </c>
      <c r="E3065" s="28">
        <v>654</v>
      </c>
      <c r="F3065" s="27" t="s">
        <v>42</v>
      </c>
      <c r="G3065" s="1" t="s">
        <v>2738</v>
      </c>
      <c r="H3065" s="1" t="s">
        <v>7713</v>
      </c>
      <c r="I3065" s="1" t="s">
        <v>9249</v>
      </c>
      <c r="J3065" s="1" t="s">
        <v>42</v>
      </c>
      <c r="K3065" s="1" t="s">
        <v>42</v>
      </c>
      <c r="M3065" s="1" t="s">
        <v>42</v>
      </c>
      <c r="O3065" s="1" t="s">
        <v>42</v>
      </c>
      <c r="P3065" s="1" t="s">
        <v>42</v>
      </c>
      <c r="Q3065" s="1" t="s">
        <v>42</v>
      </c>
      <c r="R3065" s="1" t="s">
        <v>42</v>
      </c>
      <c r="S3065" s="1" t="s">
        <v>42</v>
      </c>
      <c r="T3065" s="1" t="s">
        <v>42</v>
      </c>
    </row>
    <row r="3066" spans="1:20" ht="20.100000000000001" customHeight="1" x14ac:dyDescent="0.3">
      <c r="A3066" s="27" t="s">
        <v>9250</v>
      </c>
      <c r="B3066" s="28">
        <v>926.6</v>
      </c>
      <c r="C3066" s="28">
        <v>1868.4</v>
      </c>
      <c r="D3066" s="28">
        <v>654</v>
      </c>
      <c r="E3066" s="28">
        <v>3449</v>
      </c>
      <c r="F3066" s="27" t="s">
        <v>42</v>
      </c>
      <c r="G3066" s="1" t="s">
        <v>2738</v>
      </c>
      <c r="H3066" s="1" t="s">
        <v>7713</v>
      </c>
      <c r="I3066" s="1" t="s">
        <v>9251</v>
      </c>
      <c r="J3066" s="1" t="s">
        <v>42</v>
      </c>
      <c r="K3066" s="1" t="s">
        <v>42</v>
      </c>
      <c r="M3066" s="1" t="s">
        <v>42</v>
      </c>
      <c r="O3066" s="1" t="s">
        <v>42</v>
      </c>
      <c r="P3066" s="1" t="s">
        <v>42</v>
      </c>
      <c r="Q3066" s="1" t="s">
        <v>42</v>
      </c>
      <c r="R3066" s="1" t="s">
        <v>42</v>
      </c>
      <c r="S3066" s="1" t="s">
        <v>42</v>
      </c>
      <c r="T3066" s="1" t="s">
        <v>42</v>
      </c>
    </row>
    <row r="3067" spans="1:20" ht="20.100000000000001" customHeight="1" x14ac:dyDescent="0.3">
      <c r="A3067" s="27" t="s">
        <v>7712</v>
      </c>
      <c r="B3067" s="28">
        <v>0</v>
      </c>
      <c r="C3067" s="28">
        <v>0</v>
      </c>
      <c r="D3067" s="28">
        <v>0</v>
      </c>
      <c r="E3067" s="28">
        <v>0</v>
      </c>
      <c r="F3067" s="27" t="s">
        <v>42</v>
      </c>
      <c r="G3067" s="1" t="s">
        <v>2738</v>
      </c>
      <c r="H3067" s="1" t="s">
        <v>7713</v>
      </c>
      <c r="I3067" s="1" t="s">
        <v>42</v>
      </c>
      <c r="J3067" s="1" t="s">
        <v>42</v>
      </c>
      <c r="K3067" s="1" t="s">
        <v>42</v>
      </c>
      <c r="M3067" s="1" t="s">
        <v>42</v>
      </c>
      <c r="O3067" s="1" t="s">
        <v>42</v>
      </c>
      <c r="P3067" s="1" t="s">
        <v>42</v>
      </c>
      <c r="Q3067" s="1" t="s">
        <v>42</v>
      </c>
      <c r="R3067" s="1" t="s">
        <v>42</v>
      </c>
      <c r="S3067" s="1" t="s">
        <v>42</v>
      </c>
      <c r="T3067" s="1" t="s">
        <v>42</v>
      </c>
    </row>
    <row r="3068" spans="1:20" ht="20.100000000000001" customHeight="1" x14ac:dyDescent="0.3">
      <c r="A3068" s="27" t="s">
        <v>9252</v>
      </c>
      <c r="B3068" s="28">
        <v>0</v>
      </c>
      <c r="C3068" s="28">
        <v>0</v>
      </c>
      <c r="D3068" s="28">
        <v>0</v>
      </c>
      <c r="E3068" s="28">
        <v>0</v>
      </c>
      <c r="F3068" s="27" t="s">
        <v>42</v>
      </c>
      <c r="G3068" s="1" t="s">
        <v>2738</v>
      </c>
      <c r="H3068" s="1" t="s">
        <v>7713</v>
      </c>
      <c r="I3068" s="1" t="s">
        <v>9253</v>
      </c>
      <c r="J3068" s="1" t="s">
        <v>42</v>
      </c>
      <c r="K3068" s="1" t="s">
        <v>42</v>
      </c>
      <c r="M3068" s="1" t="s">
        <v>42</v>
      </c>
      <c r="O3068" s="1" t="s">
        <v>42</v>
      </c>
      <c r="P3068" s="1" t="s">
        <v>42</v>
      </c>
      <c r="Q3068" s="1" t="s">
        <v>42</v>
      </c>
      <c r="R3068" s="1" t="s">
        <v>42</v>
      </c>
      <c r="S3068" s="1" t="s">
        <v>42</v>
      </c>
      <c r="T3068" s="1" t="s">
        <v>42</v>
      </c>
    </row>
    <row r="3069" spans="1:20" ht="20.100000000000001" customHeight="1" x14ac:dyDescent="0.3">
      <c r="A3069" s="27" t="s">
        <v>9254</v>
      </c>
      <c r="B3069" s="28">
        <v>0</v>
      </c>
      <c r="C3069" s="28">
        <v>0</v>
      </c>
      <c r="D3069" s="28">
        <v>0</v>
      </c>
      <c r="E3069" s="28">
        <v>0</v>
      </c>
      <c r="F3069" s="27" t="s">
        <v>42</v>
      </c>
      <c r="G3069" s="1" t="s">
        <v>2738</v>
      </c>
      <c r="H3069" s="1" t="s">
        <v>7713</v>
      </c>
      <c r="I3069" s="1" t="s">
        <v>9255</v>
      </c>
      <c r="J3069" s="1" t="s">
        <v>42</v>
      </c>
      <c r="K3069" s="1" t="s">
        <v>42</v>
      </c>
      <c r="M3069" s="1" t="s">
        <v>42</v>
      </c>
      <c r="O3069" s="1" t="s">
        <v>42</v>
      </c>
      <c r="P3069" s="1" t="s">
        <v>42</v>
      </c>
      <c r="Q3069" s="1" t="s">
        <v>42</v>
      </c>
      <c r="R3069" s="1" t="s">
        <v>42</v>
      </c>
      <c r="S3069" s="1" t="s">
        <v>42</v>
      </c>
      <c r="T3069" s="1" t="s">
        <v>42</v>
      </c>
    </row>
    <row r="3070" spans="1:20" ht="20.100000000000001" customHeight="1" x14ac:dyDescent="0.3">
      <c r="A3070" s="27" t="s">
        <v>9256</v>
      </c>
      <c r="B3070" s="28">
        <v>0</v>
      </c>
      <c r="C3070" s="28">
        <v>0</v>
      </c>
      <c r="D3070" s="28">
        <v>0</v>
      </c>
      <c r="E3070" s="28">
        <v>0</v>
      </c>
      <c r="F3070" s="27" t="s">
        <v>42</v>
      </c>
      <c r="G3070" s="1" t="s">
        <v>2738</v>
      </c>
      <c r="H3070" s="1" t="s">
        <v>7713</v>
      </c>
      <c r="I3070" s="1" t="s">
        <v>9257</v>
      </c>
      <c r="J3070" s="1" t="s">
        <v>42</v>
      </c>
      <c r="K3070" s="1" t="s">
        <v>42</v>
      </c>
      <c r="M3070" s="1" t="s">
        <v>42</v>
      </c>
      <c r="O3070" s="1" t="s">
        <v>42</v>
      </c>
      <c r="P3070" s="1" t="s">
        <v>42</v>
      </c>
      <c r="Q3070" s="1" t="s">
        <v>42</v>
      </c>
      <c r="R3070" s="1" t="s">
        <v>42</v>
      </c>
      <c r="S3070" s="1" t="s">
        <v>42</v>
      </c>
      <c r="T3070" s="1" t="s">
        <v>42</v>
      </c>
    </row>
    <row r="3071" spans="1:20" ht="20.100000000000001" customHeight="1" x14ac:dyDescent="0.3">
      <c r="A3071" s="27" t="s">
        <v>9258</v>
      </c>
      <c r="B3071" s="28">
        <v>0</v>
      </c>
      <c r="C3071" s="28">
        <v>0</v>
      </c>
      <c r="D3071" s="28">
        <v>13.8</v>
      </c>
      <c r="E3071" s="28">
        <v>13.8</v>
      </c>
      <c r="F3071" s="27" t="s">
        <v>42</v>
      </c>
      <c r="G3071" s="1" t="s">
        <v>2738</v>
      </c>
      <c r="H3071" s="1" t="s">
        <v>7713</v>
      </c>
      <c r="I3071" s="1" t="s">
        <v>9259</v>
      </c>
      <c r="J3071" s="1" t="s">
        <v>42</v>
      </c>
      <c r="K3071" s="1" t="s">
        <v>42</v>
      </c>
      <c r="M3071" s="1" t="s">
        <v>42</v>
      </c>
      <c r="O3071" s="1" t="s">
        <v>42</v>
      </c>
      <c r="P3071" s="1" t="s">
        <v>42</v>
      </c>
      <c r="Q3071" s="1" t="s">
        <v>42</v>
      </c>
      <c r="R3071" s="1" t="s">
        <v>42</v>
      </c>
      <c r="S3071" s="1" t="s">
        <v>42</v>
      </c>
      <c r="T3071" s="1" t="s">
        <v>42</v>
      </c>
    </row>
    <row r="3072" spans="1:20" ht="20.100000000000001" customHeight="1" x14ac:dyDescent="0.3">
      <c r="A3072" s="27" t="s">
        <v>9250</v>
      </c>
      <c r="B3072" s="28">
        <v>0</v>
      </c>
      <c r="C3072" s="28">
        <v>0</v>
      </c>
      <c r="D3072" s="28">
        <v>13.8</v>
      </c>
      <c r="E3072" s="28">
        <v>13.8</v>
      </c>
      <c r="F3072" s="27" t="s">
        <v>42</v>
      </c>
      <c r="G3072" s="1" t="s">
        <v>2738</v>
      </c>
      <c r="H3072" s="1" t="s">
        <v>7713</v>
      </c>
      <c r="I3072" s="1" t="s">
        <v>9251</v>
      </c>
      <c r="J3072" s="1" t="s">
        <v>42</v>
      </c>
      <c r="K3072" s="1" t="s">
        <v>42</v>
      </c>
      <c r="M3072" s="1" t="s">
        <v>42</v>
      </c>
      <c r="O3072" s="1" t="s">
        <v>42</v>
      </c>
      <c r="P3072" s="1" t="s">
        <v>42</v>
      </c>
      <c r="Q3072" s="1" t="s">
        <v>42</v>
      </c>
      <c r="R3072" s="1" t="s">
        <v>42</v>
      </c>
      <c r="S3072" s="1" t="s">
        <v>42</v>
      </c>
      <c r="T3072" s="1" t="s">
        <v>42</v>
      </c>
    </row>
    <row r="3073" spans="1:20" ht="20.100000000000001" customHeight="1" x14ac:dyDescent="0.3">
      <c r="A3073" s="27" t="s">
        <v>7768</v>
      </c>
      <c r="B3073" s="29">
        <v>926</v>
      </c>
      <c r="C3073" s="29">
        <v>1868</v>
      </c>
      <c r="D3073" s="29">
        <v>667</v>
      </c>
      <c r="E3073" s="29">
        <v>3461</v>
      </c>
      <c r="F3073" s="30"/>
    </row>
    <row r="3074" spans="1:20" ht="20.100000000000001" customHeight="1" x14ac:dyDescent="0.3">
      <c r="A3074" s="30"/>
      <c r="B3074" s="30"/>
      <c r="C3074" s="30"/>
      <c r="D3074" s="30"/>
      <c r="E3074" s="30"/>
      <c r="F3074" s="30"/>
    </row>
    <row r="3075" spans="1:20" ht="20.100000000000001" customHeight="1" x14ac:dyDescent="0.3">
      <c r="A3075" s="30" t="s">
        <v>9260</v>
      </c>
      <c r="B3075" s="30"/>
      <c r="C3075" s="30"/>
      <c r="D3075" s="30"/>
      <c r="E3075" s="30"/>
      <c r="F3075" s="27" t="s">
        <v>42</v>
      </c>
      <c r="G3075" s="1" t="s">
        <v>2741</v>
      </c>
      <c r="I3075" s="1" t="s">
        <v>2735</v>
      </c>
      <c r="J3075" s="1" t="s">
        <v>2739</v>
      </c>
      <c r="K3075" s="1" t="s">
        <v>88</v>
      </c>
    </row>
    <row r="3076" spans="1:20" ht="20.100000000000001" customHeight="1" x14ac:dyDescent="0.3">
      <c r="A3076" s="27" t="s">
        <v>42</v>
      </c>
      <c r="B3076" s="28"/>
      <c r="C3076" s="28"/>
      <c r="D3076" s="28"/>
      <c r="E3076" s="28"/>
      <c r="F3076" s="27" t="s">
        <v>42</v>
      </c>
      <c r="G3076" s="1" t="s">
        <v>2741</v>
      </c>
      <c r="H3076" s="1" t="s">
        <v>7711</v>
      </c>
      <c r="I3076" s="1" t="s">
        <v>42</v>
      </c>
      <c r="J3076" s="1" t="s">
        <v>42</v>
      </c>
      <c r="K3076" s="1" t="s">
        <v>88</v>
      </c>
      <c r="L3076">
        <v>1</v>
      </c>
      <c r="M3076" s="1" t="s">
        <v>42</v>
      </c>
      <c r="O3076" s="1" t="s">
        <v>42</v>
      </c>
      <c r="P3076" s="1" t="s">
        <v>42</v>
      </c>
      <c r="Q3076" s="1" t="s">
        <v>42</v>
      </c>
      <c r="R3076" s="1" t="s">
        <v>42</v>
      </c>
      <c r="S3076" s="1" t="s">
        <v>42</v>
      </c>
      <c r="T3076" s="1" t="s">
        <v>42</v>
      </c>
    </row>
    <row r="3077" spans="1:20" ht="20.100000000000001" customHeight="1" x14ac:dyDescent="0.3">
      <c r="A3077" s="27" t="s">
        <v>9261</v>
      </c>
      <c r="B3077" s="28">
        <v>0</v>
      </c>
      <c r="C3077" s="28">
        <v>0</v>
      </c>
      <c r="D3077" s="28">
        <v>0</v>
      </c>
      <c r="E3077" s="28">
        <v>0</v>
      </c>
      <c r="F3077" s="27" t="s">
        <v>42</v>
      </c>
      <c r="G3077" s="1" t="s">
        <v>2741</v>
      </c>
      <c r="H3077" s="1" t="s">
        <v>7713</v>
      </c>
      <c r="I3077" s="1" t="s">
        <v>9262</v>
      </c>
      <c r="J3077" s="1" t="s">
        <v>42</v>
      </c>
      <c r="K3077" s="1" t="s">
        <v>42</v>
      </c>
      <c r="M3077" s="1" t="s">
        <v>42</v>
      </c>
      <c r="O3077" s="1" t="s">
        <v>42</v>
      </c>
      <c r="P3077" s="1" t="s">
        <v>42</v>
      </c>
      <c r="Q3077" s="1" t="s">
        <v>42</v>
      </c>
      <c r="R3077" s="1" t="s">
        <v>42</v>
      </c>
      <c r="S3077" s="1" t="s">
        <v>42</v>
      </c>
      <c r="T3077" s="1" t="s">
        <v>42</v>
      </c>
    </row>
    <row r="3078" spans="1:20" ht="20.100000000000001" customHeight="1" x14ac:dyDescent="0.3">
      <c r="A3078" s="27" t="s">
        <v>9263</v>
      </c>
      <c r="B3078" s="28">
        <v>0</v>
      </c>
      <c r="C3078" s="28">
        <v>0</v>
      </c>
      <c r="D3078" s="28">
        <v>0</v>
      </c>
      <c r="E3078" s="28">
        <v>0</v>
      </c>
      <c r="F3078" s="27" t="s">
        <v>42</v>
      </c>
      <c r="G3078" s="1" t="s">
        <v>2741</v>
      </c>
      <c r="H3078" s="1" t="s">
        <v>7713</v>
      </c>
      <c r="I3078" s="1" t="s">
        <v>9264</v>
      </c>
      <c r="J3078" s="1" t="s">
        <v>42</v>
      </c>
      <c r="K3078" s="1" t="s">
        <v>42</v>
      </c>
      <c r="M3078" s="1" t="s">
        <v>42</v>
      </c>
      <c r="O3078" s="1" t="s">
        <v>42</v>
      </c>
      <c r="P3078" s="1" t="s">
        <v>42</v>
      </c>
      <c r="Q3078" s="1" t="s">
        <v>42</v>
      </c>
      <c r="R3078" s="1" t="s">
        <v>42</v>
      </c>
      <c r="S3078" s="1" t="s">
        <v>42</v>
      </c>
      <c r="T3078" s="1" t="s">
        <v>42</v>
      </c>
    </row>
    <row r="3079" spans="1:20" ht="20.100000000000001" customHeight="1" x14ac:dyDescent="0.3">
      <c r="A3079" s="27" t="s">
        <v>9206</v>
      </c>
      <c r="B3079" s="28">
        <v>0</v>
      </c>
      <c r="C3079" s="28">
        <v>0</v>
      </c>
      <c r="D3079" s="28">
        <v>0</v>
      </c>
      <c r="E3079" s="28">
        <v>0</v>
      </c>
      <c r="F3079" s="27" t="s">
        <v>42</v>
      </c>
      <c r="G3079" s="1" t="s">
        <v>2741</v>
      </c>
      <c r="H3079" s="1" t="s">
        <v>7713</v>
      </c>
      <c r="I3079" s="1" t="s">
        <v>9207</v>
      </c>
      <c r="J3079" s="1" t="s">
        <v>42</v>
      </c>
      <c r="K3079" s="1" t="s">
        <v>42</v>
      </c>
      <c r="M3079" s="1" t="s">
        <v>42</v>
      </c>
      <c r="O3079" s="1" t="s">
        <v>42</v>
      </c>
      <c r="P3079" s="1" t="s">
        <v>42</v>
      </c>
      <c r="Q3079" s="1" t="s">
        <v>42</v>
      </c>
      <c r="R3079" s="1" t="s">
        <v>42</v>
      </c>
      <c r="S3079" s="1" t="s">
        <v>42</v>
      </c>
      <c r="T3079" s="1" t="s">
        <v>42</v>
      </c>
    </row>
    <row r="3080" spans="1:20" ht="20.100000000000001" customHeight="1" x14ac:dyDescent="0.3">
      <c r="A3080" s="27" t="s">
        <v>9208</v>
      </c>
      <c r="B3080" s="28">
        <v>0</v>
      </c>
      <c r="C3080" s="28">
        <v>0</v>
      </c>
      <c r="D3080" s="28">
        <v>0</v>
      </c>
      <c r="E3080" s="28">
        <v>0</v>
      </c>
      <c r="F3080" s="27" t="s">
        <v>42</v>
      </c>
      <c r="G3080" s="1" t="s">
        <v>2741</v>
      </c>
      <c r="H3080" s="1" t="s">
        <v>7713</v>
      </c>
      <c r="I3080" s="1" t="s">
        <v>9209</v>
      </c>
      <c r="J3080" s="1" t="s">
        <v>42</v>
      </c>
      <c r="K3080" s="1" t="s">
        <v>42</v>
      </c>
      <c r="M3080" s="1" t="s">
        <v>42</v>
      </c>
      <c r="O3080" s="1" t="s">
        <v>42</v>
      </c>
      <c r="P3080" s="1" t="s">
        <v>42</v>
      </c>
      <c r="Q3080" s="1" t="s">
        <v>42</v>
      </c>
      <c r="R3080" s="1" t="s">
        <v>42</v>
      </c>
      <c r="S3080" s="1" t="s">
        <v>42</v>
      </c>
      <c r="T3080" s="1" t="s">
        <v>42</v>
      </c>
    </row>
    <row r="3081" spans="1:20" ht="20.100000000000001" customHeight="1" x14ac:dyDescent="0.3">
      <c r="A3081" s="27" t="s">
        <v>9265</v>
      </c>
      <c r="B3081" s="28">
        <v>0</v>
      </c>
      <c r="C3081" s="28">
        <v>0</v>
      </c>
      <c r="D3081" s="28">
        <v>0</v>
      </c>
      <c r="E3081" s="28">
        <v>0</v>
      </c>
      <c r="F3081" s="27" t="s">
        <v>42</v>
      </c>
      <c r="G3081" s="1" t="s">
        <v>2741</v>
      </c>
      <c r="H3081" s="1" t="s">
        <v>7713</v>
      </c>
      <c r="I3081" s="1" t="s">
        <v>9211</v>
      </c>
      <c r="J3081" s="1" t="s">
        <v>42</v>
      </c>
      <c r="K3081" s="1" t="s">
        <v>42</v>
      </c>
      <c r="M3081" s="1" t="s">
        <v>42</v>
      </c>
      <c r="O3081" s="1" t="s">
        <v>42</v>
      </c>
      <c r="P3081" s="1" t="s">
        <v>42</v>
      </c>
      <c r="Q3081" s="1" t="s">
        <v>42</v>
      </c>
      <c r="R3081" s="1" t="s">
        <v>42</v>
      </c>
      <c r="S3081" s="1" t="s">
        <v>42</v>
      </c>
      <c r="T3081" s="1" t="s">
        <v>42</v>
      </c>
    </row>
    <row r="3082" spans="1:20" ht="20.100000000000001" customHeight="1" x14ac:dyDescent="0.3">
      <c r="A3082" s="27" t="s">
        <v>9212</v>
      </c>
      <c r="B3082" s="28">
        <v>0</v>
      </c>
      <c r="C3082" s="28">
        <v>0</v>
      </c>
      <c r="D3082" s="28">
        <v>0</v>
      </c>
      <c r="E3082" s="28">
        <v>0</v>
      </c>
      <c r="F3082" s="27" t="s">
        <v>42</v>
      </c>
      <c r="G3082" s="1" t="s">
        <v>2741</v>
      </c>
      <c r="H3082" s="1" t="s">
        <v>7713</v>
      </c>
      <c r="I3082" s="1" t="s">
        <v>9213</v>
      </c>
      <c r="J3082" s="1" t="s">
        <v>42</v>
      </c>
      <c r="K3082" s="1" t="s">
        <v>42</v>
      </c>
      <c r="M3082" s="1" t="s">
        <v>42</v>
      </c>
      <c r="O3082" s="1" t="s">
        <v>42</v>
      </c>
      <c r="P3082" s="1" t="s">
        <v>42</v>
      </c>
      <c r="Q3082" s="1" t="s">
        <v>42</v>
      </c>
      <c r="R3082" s="1" t="s">
        <v>42</v>
      </c>
      <c r="S3082" s="1" t="s">
        <v>42</v>
      </c>
      <c r="T3082" s="1" t="s">
        <v>42</v>
      </c>
    </row>
    <row r="3083" spans="1:20" ht="20.100000000000001" customHeight="1" x14ac:dyDescent="0.3">
      <c r="A3083" s="27" t="s">
        <v>9214</v>
      </c>
      <c r="B3083" s="28">
        <v>0</v>
      </c>
      <c r="C3083" s="28">
        <v>0</v>
      </c>
      <c r="D3083" s="28">
        <v>0</v>
      </c>
      <c r="E3083" s="28">
        <v>0</v>
      </c>
      <c r="F3083" s="27" t="s">
        <v>42</v>
      </c>
      <c r="G3083" s="1" t="s">
        <v>2741</v>
      </c>
      <c r="H3083" s="1" t="s">
        <v>7713</v>
      </c>
      <c r="I3083" s="1" t="s">
        <v>9215</v>
      </c>
      <c r="J3083" s="1" t="s">
        <v>42</v>
      </c>
      <c r="K3083" s="1" t="s">
        <v>42</v>
      </c>
      <c r="M3083" s="1" t="s">
        <v>42</v>
      </c>
      <c r="O3083" s="1" t="s">
        <v>42</v>
      </c>
      <c r="P3083" s="1" t="s">
        <v>42</v>
      </c>
      <c r="Q3083" s="1" t="s">
        <v>42</v>
      </c>
      <c r="R3083" s="1" t="s">
        <v>42</v>
      </c>
      <c r="S3083" s="1" t="s">
        <v>42</v>
      </c>
      <c r="T3083" s="1" t="s">
        <v>42</v>
      </c>
    </row>
    <row r="3084" spans="1:20" ht="20.100000000000001" customHeight="1" x14ac:dyDescent="0.3">
      <c r="A3084" s="27" t="s">
        <v>9266</v>
      </c>
      <c r="B3084" s="28">
        <v>0</v>
      </c>
      <c r="C3084" s="28">
        <v>0</v>
      </c>
      <c r="D3084" s="28">
        <v>0</v>
      </c>
      <c r="E3084" s="28">
        <v>0</v>
      </c>
      <c r="F3084" s="27" t="s">
        <v>42</v>
      </c>
      <c r="G3084" s="1" t="s">
        <v>2741</v>
      </c>
      <c r="H3084" s="1" t="s">
        <v>7713</v>
      </c>
      <c r="I3084" s="1" t="s">
        <v>9267</v>
      </c>
      <c r="J3084" s="1" t="s">
        <v>42</v>
      </c>
      <c r="K3084" s="1" t="s">
        <v>42</v>
      </c>
      <c r="M3084" s="1" t="s">
        <v>42</v>
      </c>
      <c r="O3084" s="1" t="s">
        <v>42</v>
      </c>
      <c r="P3084" s="1" t="s">
        <v>42</v>
      </c>
      <c r="Q3084" s="1" t="s">
        <v>42</v>
      </c>
      <c r="R3084" s="1" t="s">
        <v>42</v>
      </c>
      <c r="S3084" s="1" t="s">
        <v>42</v>
      </c>
      <c r="T3084" s="1" t="s">
        <v>42</v>
      </c>
    </row>
    <row r="3085" spans="1:20" ht="20.100000000000001" customHeight="1" x14ac:dyDescent="0.3">
      <c r="A3085" s="27" t="s">
        <v>9218</v>
      </c>
      <c r="B3085" s="28">
        <v>0</v>
      </c>
      <c r="C3085" s="28">
        <v>0</v>
      </c>
      <c r="D3085" s="28">
        <v>0</v>
      </c>
      <c r="E3085" s="28">
        <v>0</v>
      </c>
      <c r="F3085" s="27" t="s">
        <v>42</v>
      </c>
      <c r="G3085" s="1" t="s">
        <v>2741</v>
      </c>
      <c r="H3085" s="1" t="s">
        <v>7713</v>
      </c>
      <c r="I3085" s="1" t="s">
        <v>9219</v>
      </c>
      <c r="J3085" s="1" t="s">
        <v>42</v>
      </c>
      <c r="K3085" s="1" t="s">
        <v>42</v>
      </c>
      <c r="M3085" s="1" t="s">
        <v>42</v>
      </c>
      <c r="O3085" s="1" t="s">
        <v>42</v>
      </c>
      <c r="P3085" s="1" t="s">
        <v>42</v>
      </c>
      <c r="Q3085" s="1" t="s">
        <v>42</v>
      </c>
      <c r="R3085" s="1" t="s">
        <v>42</v>
      </c>
      <c r="S3085" s="1" t="s">
        <v>42</v>
      </c>
      <c r="T3085" s="1" t="s">
        <v>42</v>
      </c>
    </row>
    <row r="3086" spans="1:20" ht="20.100000000000001" customHeight="1" x14ac:dyDescent="0.3">
      <c r="A3086" s="27" t="s">
        <v>9220</v>
      </c>
      <c r="B3086" s="28">
        <v>0</v>
      </c>
      <c r="C3086" s="28">
        <v>0</v>
      </c>
      <c r="D3086" s="28">
        <v>0</v>
      </c>
      <c r="E3086" s="28">
        <v>0</v>
      </c>
      <c r="F3086" s="27" t="s">
        <v>42</v>
      </c>
      <c r="G3086" s="1" t="s">
        <v>2741</v>
      </c>
      <c r="H3086" s="1" t="s">
        <v>7713</v>
      </c>
      <c r="I3086" s="1" t="s">
        <v>9221</v>
      </c>
      <c r="J3086" s="1" t="s">
        <v>42</v>
      </c>
      <c r="K3086" s="1" t="s">
        <v>42</v>
      </c>
      <c r="M3086" s="1" t="s">
        <v>42</v>
      </c>
      <c r="O3086" s="1" t="s">
        <v>42</v>
      </c>
      <c r="P3086" s="1" t="s">
        <v>42</v>
      </c>
      <c r="Q3086" s="1" t="s">
        <v>42</v>
      </c>
      <c r="R3086" s="1" t="s">
        <v>42</v>
      </c>
      <c r="S3086" s="1" t="s">
        <v>42</v>
      </c>
      <c r="T3086" s="1" t="s">
        <v>42</v>
      </c>
    </row>
    <row r="3087" spans="1:20" ht="20.100000000000001" customHeight="1" x14ac:dyDescent="0.3">
      <c r="A3087" s="27" t="s">
        <v>9222</v>
      </c>
      <c r="B3087" s="28">
        <v>0</v>
      </c>
      <c r="C3087" s="28">
        <v>0</v>
      </c>
      <c r="D3087" s="28">
        <v>0</v>
      </c>
      <c r="E3087" s="28">
        <v>0</v>
      </c>
      <c r="F3087" s="27" t="s">
        <v>42</v>
      </c>
      <c r="G3087" s="1" t="s">
        <v>2741</v>
      </c>
      <c r="H3087" s="1" t="s">
        <v>7713</v>
      </c>
      <c r="I3087" s="1" t="s">
        <v>9223</v>
      </c>
      <c r="J3087" s="1" t="s">
        <v>42</v>
      </c>
      <c r="K3087" s="1" t="s">
        <v>42</v>
      </c>
      <c r="M3087" s="1" t="s">
        <v>42</v>
      </c>
      <c r="O3087" s="1" t="s">
        <v>42</v>
      </c>
      <c r="P3087" s="1" t="s">
        <v>42</v>
      </c>
      <c r="Q3087" s="1" t="s">
        <v>42</v>
      </c>
      <c r="R3087" s="1" t="s">
        <v>42</v>
      </c>
      <c r="S3087" s="1" t="s">
        <v>42</v>
      </c>
      <c r="T3087" s="1" t="s">
        <v>42</v>
      </c>
    </row>
    <row r="3088" spans="1:20" ht="20.100000000000001" customHeight="1" x14ac:dyDescent="0.3">
      <c r="A3088" s="27" t="s">
        <v>7712</v>
      </c>
      <c r="B3088" s="28">
        <v>0</v>
      </c>
      <c r="C3088" s="28">
        <v>0</v>
      </c>
      <c r="D3088" s="28">
        <v>0</v>
      </c>
      <c r="E3088" s="28">
        <v>0</v>
      </c>
      <c r="F3088" s="27" t="s">
        <v>42</v>
      </c>
      <c r="G3088" s="1" t="s">
        <v>2741</v>
      </c>
      <c r="H3088" s="1" t="s">
        <v>7713</v>
      </c>
      <c r="I3088" s="1" t="s">
        <v>42</v>
      </c>
      <c r="J3088" s="1" t="s">
        <v>42</v>
      </c>
      <c r="K3088" s="1" t="s">
        <v>42</v>
      </c>
      <c r="M3088" s="1" t="s">
        <v>42</v>
      </c>
      <c r="O3088" s="1" t="s">
        <v>42</v>
      </c>
      <c r="P3088" s="1" t="s">
        <v>42</v>
      </c>
      <c r="Q3088" s="1" t="s">
        <v>42</v>
      </c>
      <c r="R3088" s="1" t="s">
        <v>42</v>
      </c>
      <c r="S3088" s="1" t="s">
        <v>42</v>
      </c>
      <c r="T3088" s="1" t="s">
        <v>42</v>
      </c>
    </row>
    <row r="3089" spans="1:20" ht="20.100000000000001" customHeight="1" x14ac:dyDescent="0.3">
      <c r="A3089" s="27" t="s">
        <v>9224</v>
      </c>
      <c r="B3089" s="28">
        <v>0</v>
      </c>
      <c r="C3089" s="28">
        <v>0</v>
      </c>
      <c r="D3089" s="28">
        <v>0</v>
      </c>
      <c r="E3089" s="28">
        <v>0</v>
      </c>
      <c r="F3089" s="27" t="s">
        <v>42</v>
      </c>
      <c r="G3089" s="1" t="s">
        <v>2741</v>
      </c>
      <c r="H3089" s="1" t="s">
        <v>7713</v>
      </c>
      <c r="I3089" s="1" t="s">
        <v>9225</v>
      </c>
      <c r="J3089" s="1" t="s">
        <v>42</v>
      </c>
      <c r="K3089" s="1" t="s">
        <v>42</v>
      </c>
      <c r="M3089" s="1" t="s">
        <v>42</v>
      </c>
      <c r="O3089" s="1" t="s">
        <v>42</v>
      </c>
      <c r="P3089" s="1" t="s">
        <v>42</v>
      </c>
      <c r="Q3089" s="1" t="s">
        <v>42</v>
      </c>
      <c r="R3089" s="1" t="s">
        <v>42</v>
      </c>
      <c r="S3089" s="1" t="s">
        <v>42</v>
      </c>
      <c r="T3089" s="1" t="s">
        <v>42</v>
      </c>
    </row>
    <row r="3090" spans="1:20" ht="20.100000000000001" customHeight="1" x14ac:dyDescent="0.3">
      <c r="A3090" s="27" t="s">
        <v>9226</v>
      </c>
      <c r="B3090" s="28">
        <v>0</v>
      </c>
      <c r="C3090" s="28">
        <v>0</v>
      </c>
      <c r="D3090" s="28">
        <v>0</v>
      </c>
      <c r="E3090" s="28">
        <v>0</v>
      </c>
      <c r="F3090" s="27" t="s">
        <v>42</v>
      </c>
      <c r="G3090" s="1" t="s">
        <v>2741</v>
      </c>
      <c r="H3090" s="1" t="s">
        <v>7713</v>
      </c>
      <c r="I3090" s="1" t="s">
        <v>9227</v>
      </c>
      <c r="J3090" s="1" t="s">
        <v>42</v>
      </c>
      <c r="K3090" s="1" t="s">
        <v>42</v>
      </c>
      <c r="M3090" s="1" t="s">
        <v>42</v>
      </c>
      <c r="O3090" s="1" t="s">
        <v>42</v>
      </c>
      <c r="P3090" s="1" t="s">
        <v>42</v>
      </c>
      <c r="Q3090" s="1" t="s">
        <v>42</v>
      </c>
      <c r="R3090" s="1" t="s">
        <v>42</v>
      </c>
      <c r="S3090" s="1" t="s">
        <v>42</v>
      </c>
      <c r="T3090" s="1" t="s">
        <v>42</v>
      </c>
    </row>
    <row r="3091" spans="1:20" ht="20.100000000000001" customHeight="1" x14ac:dyDescent="0.3">
      <c r="A3091" s="27" t="s">
        <v>9228</v>
      </c>
      <c r="B3091" s="28">
        <v>0</v>
      </c>
      <c r="C3091" s="28">
        <v>0</v>
      </c>
      <c r="D3091" s="28">
        <v>0</v>
      </c>
      <c r="E3091" s="28">
        <v>0</v>
      </c>
      <c r="F3091" s="27" t="s">
        <v>42</v>
      </c>
      <c r="G3091" s="1" t="s">
        <v>2741</v>
      </c>
      <c r="H3091" s="1" t="s">
        <v>7713</v>
      </c>
      <c r="I3091" s="1" t="s">
        <v>9229</v>
      </c>
      <c r="J3091" s="1" t="s">
        <v>42</v>
      </c>
      <c r="K3091" s="1" t="s">
        <v>42</v>
      </c>
      <c r="M3091" s="1" t="s">
        <v>42</v>
      </c>
      <c r="O3091" s="1" t="s">
        <v>42</v>
      </c>
      <c r="P3091" s="1" t="s">
        <v>42</v>
      </c>
      <c r="Q3091" s="1" t="s">
        <v>42</v>
      </c>
      <c r="R3091" s="1" t="s">
        <v>42</v>
      </c>
      <c r="S3091" s="1" t="s">
        <v>42</v>
      </c>
      <c r="T3091" s="1" t="s">
        <v>42</v>
      </c>
    </row>
    <row r="3092" spans="1:20" ht="20.100000000000001" customHeight="1" x14ac:dyDescent="0.3">
      <c r="A3092" s="27" t="s">
        <v>9230</v>
      </c>
      <c r="B3092" s="28">
        <v>0</v>
      </c>
      <c r="C3092" s="28">
        <v>0</v>
      </c>
      <c r="D3092" s="28">
        <v>0</v>
      </c>
      <c r="E3092" s="28">
        <v>0</v>
      </c>
      <c r="F3092" s="27" t="s">
        <v>42</v>
      </c>
      <c r="G3092" s="1" t="s">
        <v>2741</v>
      </c>
      <c r="H3092" s="1" t="s">
        <v>7713</v>
      </c>
      <c r="I3092" s="1" t="s">
        <v>9231</v>
      </c>
      <c r="J3092" s="1" t="s">
        <v>42</v>
      </c>
      <c r="K3092" s="1" t="s">
        <v>42</v>
      </c>
      <c r="M3092" s="1" t="s">
        <v>42</v>
      </c>
      <c r="O3092" s="1" t="s">
        <v>42</v>
      </c>
      <c r="P3092" s="1" t="s">
        <v>42</v>
      </c>
      <c r="Q3092" s="1" t="s">
        <v>42</v>
      </c>
      <c r="R3092" s="1" t="s">
        <v>42</v>
      </c>
      <c r="S3092" s="1" t="s">
        <v>42</v>
      </c>
      <c r="T3092" s="1" t="s">
        <v>42</v>
      </c>
    </row>
    <row r="3093" spans="1:20" ht="20.100000000000001" customHeight="1" x14ac:dyDescent="0.3">
      <c r="A3093" s="27" t="s">
        <v>9232</v>
      </c>
      <c r="B3093" s="28">
        <v>0</v>
      </c>
      <c r="C3093" s="28">
        <v>0</v>
      </c>
      <c r="D3093" s="28">
        <v>0</v>
      </c>
      <c r="E3093" s="28">
        <v>0</v>
      </c>
      <c r="F3093" s="27" t="s">
        <v>42</v>
      </c>
      <c r="G3093" s="1" t="s">
        <v>2741</v>
      </c>
      <c r="H3093" s="1" t="s">
        <v>7713</v>
      </c>
      <c r="I3093" s="1" t="s">
        <v>9233</v>
      </c>
      <c r="J3093" s="1" t="s">
        <v>42</v>
      </c>
      <c r="K3093" s="1" t="s">
        <v>42</v>
      </c>
      <c r="M3093" s="1" t="s">
        <v>42</v>
      </c>
      <c r="O3093" s="1" t="s">
        <v>42</v>
      </c>
      <c r="P3093" s="1" t="s">
        <v>42</v>
      </c>
      <c r="Q3093" s="1" t="s">
        <v>42</v>
      </c>
      <c r="R3093" s="1" t="s">
        <v>42</v>
      </c>
      <c r="S3093" s="1" t="s">
        <v>42</v>
      </c>
      <c r="T3093" s="1" t="s">
        <v>42</v>
      </c>
    </row>
    <row r="3094" spans="1:20" ht="20.100000000000001" customHeight="1" x14ac:dyDescent="0.3">
      <c r="A3094" s="27" t="s">
        <v>7712</v>
      </c>
      <c r="B3094" s="28">
        <v>0</v>
      </c>
      <c r="C3094" s="28">
        <v>0</v>
      </c>
      <c r="D3094" s="28">
        <v>0</v>
      </c>
      <c r="E3094" s="28">
        <v>0</v>
      </c>
      <c r="F3094" s="27" t="s">
        <v>42</v>
      </c>
      <c r="G3094" s="1" t="s">
        <v>2741</v>
      </c>
      <c r="H3094" s="1" t="s">
        <v>7713</v>
      </c>
      <c r="I3094" s="1" t="s">
        <v>42</v>
      </c>
      <c r="J3094" s="1" t="s">
        <v>42</v>
      </c>
      <c r="K3094" s="1" t="s">
        <v>42</v>
      </c>
      <c r="M3094" s="1" t="s">
        <v>42</v>
      </c>
      <c r="O3094" s="1" t="s">
        <v>42</v>
      </c>
      <c r="P3094" s="1" t="s">
        <v>42</v>
      </c>
      <c r="Q3094" s="1" t="s">
        <v>42</v>
      </c>
      <c r="R3094" s="1" t="s">
        <v>42</v>
      </c>
      <c r="S3094" s="1" t="s">
        <v>42</v>
      </c>
      <c r="T3094" s="1" t="s">
        <v>42</v>
      </c>
    </row>
    <row r="3095" spans="1:20" ht="20.100000000000001" customHeight="1" x14ac:dyDescent="0.3">
      <c r="A3095" s="27" t="s">
        <v>9234</v>
      </c>
      <c r="B3095" s="28">
        <v>0</v>
      </c>
      <c r="C3095" s="28">
        <v>0</v>
      </c>
      <c r="D3095" s="28">
        <v>0</v>
      </c>
      <c r="E3095" s="28">
        <v>0</v>
      </c>
      <c r="F3095" s="27" t="s">
        <v>42</v>
      </c>
      <c r="G3095" s="1" t="s">
        <v>2741</v>
      </c>
      <c r="H3095" s="1" t="s">
        <v>7713</v>
      </c>
      <c r="I3095" s="1" t="s">
        <v>9235</v>
      </c>
      <c r="J3095" s="1" t="s">
        <v>42</v>
      </c>
      <c r="K3095" s="1" t="s">
        <v>42</v>
      </c>
      <c r="M3095" s="1" t="s">
        <v>42</v>
      </c>
      <c r="O3095" s="1" t="s">
        <v>42</v>
      </c>
      <c r="P3095" s="1" t="s">
        <v>42</v>
      </c>
      <c r="Q3095" s="1" t="s">
        <v>42</v>
      </c>
      <c r="R3095" s="1" t="s">
        <v>42</v>
      </c>
      <c r="S3095" s="1" t="s">
        <v>42</v>
      </c>
      <c r="T3095" s="1" t="s">
        <v>42</v>
      </c>
    </row>
    <row r="3096" spans="1:20" ht="20.100000000000001" customHeight="1" x14ac:dyDescent="0.3">
      <c r="A3096" s="27" t="s">
        <v>9236</v>
      </c>
      <c r="B3096" s="28">
        <v>0</v>
      </c>
      <c r="C3096" s="28">
        <v>0</v>
      </c>
      <c r="D3096" s="28">
        <v>0</v>
      </c>
      <c r="E3096" s="28">
        <v>0</v>
      </c>
      <c r="F3096" s="27" t="s">
        <v>42</v>
      </c>
      <c r="G3096" s="1" t="s">
        <v>2741</v>
      </c>
      <c r="H3096" s="1" t="s">
        <v>7713</v>
      </c>
      <c r="I3096" s="1" t="s">
        <v>9237</v>
      </c>
      <c r="J3096" s="1" t="s">
        <v>42</v>
      </c>
      <c r="K3096" s="1" t="s">
        <v>42</v>
      </c>
      <c r="M3096" s="1" t="s">
        <v>42</v>
      </c>
      <c r="O3096" s="1" t="s">
        <v>42</v>
      </c>
      <c r="P3096" s="1" t="s">
        <v>42</v>
      </c>
      <c r="Q3096" s="1" t="s">
        <v>42</v>
      </c>
      <c r="R3096" s="1" t="s">
        <v>42</v>
      </c>
      <c r="S3096" s="1" t="s">
        <v>42</v>
      </c>
      <c r="T3096" s="1" t="s">
        <v>42</v>
      </c>
    </row>
    <row r="3097" spans="1:20" ht="20.100000000000001" customHeight="1" x14ac:dyDescent="0.3">
      <c r="A3097" s="27" t="s">
        <v>9268</v>
      </c>
      <c r="B3097" s="28">
        <v>0</v>
      </c>
      <c r="C3097" s="28">
        <v>0</v>
      </c>
      <c r="D3097" s="28">
        <v>0</v>
      </c>
      <c r="E3097" s="28">
        <v>0</v>
      </c>
      <c r="F3097" s="27" t="s">
        <v>42</v>
      </c>
      <c r="G3097" s="1" t="s">
        <v>2741</v>
      </c>
      <c r="H3097" s="1" t="s">
        <v>7713</v>
      </c>
      <c r="I3097" s="1" t="s">
        <v>9269</v>
      </c>
      <c r="J3097" s="1" t="s">
        <v>42</v>
      </c>
      <c r="K3097" s="1" t="s">
        <v>42</v>
      </c>
      <c r="M3097" s="1" t="s">
        <v>42</v>
      </c>
      <c r="O3097" s="1" t="s">
        <v>42</v>
      </c>
      <c r="P3097" s="1" t="s">
        <v>42</v>
      </c>
      <c r="Q3097" s="1" t="s">
        <v>42</v>
      </c>
      <c r="R3097" s="1" t="s">
        <v>42</v>
      </c>
      <c r="S3097" s="1" t="s">
        <v>42</v>
      </c>
      <c r="T3097" s="1" t="s">
        <v>42</v>
      </c>
    </row>
    <row r="3098" spans="1:20" ht="20.100000000000001" customHeight="1" x14ac:dyDescent="0.3">
      <c r="A3098" s="27" t="s">
        <v>9270</v>
      </c>
      <c r="B3098" s="28">
        <v>0</v>
      </c>
      <c r="C3098" s="28">
        <v>0</v>
      </c>
      <c r="D3098" s="28">
        <v>0</v>
      </c>
      <c r="E3098" s="28">
        <v>0</v>
      </c>
      <c r="F3098" s="27" t="s">
        <v>42</v>
      </c>
      <c r="G3098" s="1" t="s">
        <v>2741</v>
      </c>
      <c r="H3098" s="1" t="s">
        <v>7713</v>
      </c>
      <c r="I3098" s="1" t="s">
        <v>9241</v>
      </c>
      <c r="J3098" s="1" t="s">
        <v>42</v>
      </c>
      <c r="K3098" s="1" t="s">
        <v>42</v>
      </c>
      <c r="M3098" s="1" t="s">
        <v>42</v>
      </c>
      <c r="O3098" s="1" t="s">
        <v>42</v>
      </c>
      <c r="P3098" s="1" t="s">
        <v>42</v>
      </c>
      <c r="Q3098" s="1" t="s">
        <v>42</v>
      </c>
      <c r="R3098" s="1" t="s">
        <v>42</v>
      </c>
      <c r="S3098" s="1" t="s">
        <v>42</v>
      </c>
      <c r="T3098" s="1" t="s">
        <v>42</v>
      </c>
    </row>
    <row r="3099" spans="1:20" ht="20.100000000000001" customHeight="1" x14ac:dyDescent="0.3">
      <c r="A3099" s="27" t="s">
        <v>9271</v>
      </c>
      <c r="B3099" s="28">
        <v>0</v>
      </c>
      <c r="C3099" s="28">
        <v>0</v>
      </c>
      <c r="D3099" s="28">
        <v>0</v>
      </c>
      <c r="E3099" s="28">
        <v>0</v>
      </c>
      <c r="F3099" s="27" t="s">
        <v>42</v>
      </c>
      <c r="G3099" s="1" t="s">
        <v>2741</v>
      </c>
      <c r="H3099" s="1" t="s">
        <v>7713</v>
      </c>
      <c r="I3099" s="1" t="s">
        <v>9243</v>
      </c>
      <c r="J3099" s="1" t="s">
        <v>42</v>
      </c>
      <c r="K3099" s="1" t="s">
        <v>42</v>
      </c>
      <c r="M3099" s="1" t="s">
        <v>42</v>
      </c>
      <c r="O3099" s="1" t="s">
        <v>42</v>
      </c>
      <c r="P3099" s="1" t="s">
        <v>42</v>
      </c>
      <c r="Q3099" s="1" t="s">
        <v>42</v>
      </c>
      <c r="R3099" s="1" t="s">
        <v>42</v>
      </c>
      <c r="S3099" s="1" t="s">
        <v>42</v>
      </c>
      <c r="T3099" s="1" t="s">
        <v>42</v>
      </c>
    </row>
    <row r="3100" spans="1:20" ht="20.100000000000001" customHeight="1" x14ac:dyDescent="0.3">
      <c r="A3100" s="27" t="s">
        <v>9272</v>
      </c>
      <c r="B3100" s="28">
        <v>900</v>
      </c>
      <c r="C3100" s="28">
        <v>0</v>
      </c>
      <c r="D3100" s="28">
        <v>0</v>
      </c>
      <c r="E3100" s="28">
        <v>900</v>
      </c>
      <c r="F3100" s="27" t="s">
        <v>42</v>
      </c>
      <c r="G3100" s="1" t="s">
        <v>2741</v>
      </c>
      <c r="H3100" s="1" t="s">
        <v>7713</v>
      </c>
      <c r="I3100" s="1" t="s">
        <v>9273</v>
      </c>
      <c r="J3100" s="1" t="s">
        <v>42</v>
      </c>
      <c r="K3100" s="1" t="s">
        <v>42</v>
      </c>
      <c r="M3100" s="1" t="s">
        <v>42</v>
      </c>
      <c r="O3100" s="1" t="s">
        <v>42</v>
      </c>
      <c r="P3100" s="1" t="s">
        <v>42</v>
      </c>
      <c r="Q3100" s="1" t="s">
        <v>42</v>
      </c>
      <c r="R3100" s="1" t="s">
        <v>42</v>
      </c>
      <c r="S3100" s="1" t="s">
        <v>42</v>
      </c>
      <c r="T3100" s="1" t="s">
        <v>42</v>
      </c>
    </row>
    <row r="3101" spans="1:20" ht="20.100000000000001" customHeight="1" x14ac:dyDescent="0.3">
      <c r="A3101" s="27" t="s">
        <v>9274</v>
      </c>
      <c r="B3101" s="28">
        <v>0</v>
      </c>
      <c r="C3101" s="28">
        <v>1254.5</v>
      </c>
      <c r="D3101" s="28">
        <v>0</v>
      </c>
      <c r="E3101" s="28">
        <v>1254.5</v>
      </c>
      <c r="F3101" s="27" t="s">
        <v>42</v>
      </c>
      <c r="G3101" s="1" t="s">
        <v>2741</v>
      </c>
      <c r="H3101" s="1" t="s">
        <v>7713</v>
      </c>
      <c r="I3101" s="1" t="s">
        <v>9275</v>
      </c>
      <c r="J3101" s="1" t="s">
        <v>42</v>
      </c>
      <c r="K3101" s="1" t="s">
        <v>42</v>
      </c>
      <c r="M3101" s="1" t="s">
        <v>42</v>
      </c>
      <c r="O3101" s="1" t="s">
        <v>42</v>
      </c>
      <c r="P3101" s="1" t="s">
        <v>42</v>
      </c>
      <c r="Q3101" s="1" t="s">
        <v>42</v>
      </c>
      <c r="R3101" s="1" t="s">
        <v>42</v>
      </c>
      <c r="S3101" s="1" t="s">
        <v>42</v>
      </c>
      <c r="T3101" s="1" t="s">
        <v>42</v>
      </c>
    </row>
    <row r="3102" spans="1:20" ht="20.100000000000001" customHeight="1" x14ac:dyDescent="0.3">
      <c r="A3102" s="27" t="s">
        <v>9276</v>
      </c>
      <c r="B3102" s="28">
        <v>0</v>
      </c>
      <c r="C3102" s="28">
        <v>0</v>
      </c>
      <c r="D3102" s="28">
        <v>700.4</v>
      </c>
      <c r="E3102" s="28">
        <v>700.4</v>
      </c>
      <c r="F3102" s="27" t="s">
        <v>42</v>
      </c>
      <c r="G3102" s="1" t="s">
        <v>2741</v>
      </c>
      <c r="H3102" s="1" t="s">
        <v>7713</v>
      </c>
      <c r="I3102" s="1" t="s">
        <v>9277</v>
      </c>
      <c r="J3102" s="1" t="s">
        <v>42</v>
      </c>
      <c r="K3102" s="1" t="s">
        <v>42</v>
      </c>
      <c r="M3102" s="1" t="s">
        <v>42</v>
      </c>
      <c r="O3102" s="1" t="s">
        <v>42</v>
      </c>
      <c r="P3102" s="1" t="s">
        <v>42</v>
      </c>
      <c r="Q3102" s="1" t="s">
        <v>42</v>
      </c>
      <c r="R3102" s="1" t="s">
        <v>42</v>
      </c>
      <c r="S3102" s="1" t="s">
        <v>42</v>
      </c>
      <c r="T3102" s="1" t="s">
        <v>42</v>
      </c>
    </row>
    <row r="3103" spans="1:20" ht="20.100000000000001" customHeight="1" x14ac:dyDescent="0.3">
      <c r="A3103" s="27" t="s">
        <v>9250</v>
      </c>
      <c r="B3103" s="28">
        <v>900</v>
      </c>
      <c r="C3103" s="28">
        <v>1254.5</v>
      </c>
      <c r="D3103" s="28">
        <v>700.4</v>
      </c>
      <c r="E3103" s="28">
        <v>2854.9</v>
      </c>
      <c r="F3103" s="27" t="s">
        <v>42</v>
      </c>
      <c r="G3103" s="1" t="s">
        <v>2741</v>
      </c>
      <c r="H3103" s="1" t="s">
        <v>7713</v>
      </c>
      <c r="I3103" s="1" t="s">
        <v>9251</v>
      </c>
      <c r="J3103" s="1" t="s">
        <v>42</v>
      </c>
      <c r="K3103" s="1" t="s">
        <v>42</v>
      </c>
      <c r="M3103" s="1" t="s">
        <v>42</v>
      </c>
      <c r="O3103" s="1" t="s">
        <v>42</v>
      </c>
      <c r="P3103" s="1" t="s">
        <v>42</v>
      </c>
      <c r="Q3103" s="1" t="s">
        <v>42</v>
      </c>
      <c r="R3103" s="1" t="s">
        <v>42</v>
      </c>
      <c r="S3103" s="1" t="s">
        <v>42</v>
      </c>
      <c r="T3103" s="1" t="s">
        <v>42</v>
      </c>
    </row>
    <row r="3104" spans="1:20" ht="20.100000000000001" customHeight="1" x14ac:dyDescent="0.3">
      <c r="A3104" s="27" t="s">
        <v>7712</v>
      </c>
      <c r="B3104" s="28">
        <v>0</v>
      </c>
      <c r="C3104" s="28">
        <v>0</v>
      </c>
      <c r="D3104" s="28">
        <v>0</v>
      </c>
      <c r="E3104" s="28">
        <v>0</v>
      </c>
      <c r="F3104" s="27" t="s">
        <v>42</v>
      </c>
      <c r="G3104" s="1" t="s">
        <v>2741</v>
      </c>
      <c r="H3104" s="1" t="s">
        <v>7713</v>
      </c>
      <c r="I3104" s="1" t="s">
        <v>42</v>
      </c>
      <c r="J3104" s="1" t="s">
        <v>42</v>
      </c>
      <c r="K3104" s="1" t="s">
        <v>42</v>
      </c>
      <c r="M3104" s="1" t="s">
        <v>42</v>
      </c>
      <c r="O3104" s="1" t="s">
        <v>42</v>
      </c>
      <c r="P3104" s="1" t="s">
        <v>42</v>
      </c>
      <c r="Q3104" s="1" t="s">
        <v>42</v>
      </c>
      <c r="R3104" s="1" t="s">
        <v>42</v>
      </c>
      <c r="S3104" s="1" t="s">
        <v>42</v>
      </c>
      <c r="T3104" s="1" t="s">
        <v>42</v>
      </c>
    </row>
    <row r="3105" spans="1:20" ht="20.100000000000001" customHeight="1" x14ac:dyDescent="0.3">
      <c r="A3105" s="27" t="s">
        <v>9278</v>
      </c>
      <c r="B3105" s="28">
        <v>0</v>
      </c>
      <c r="C3105" s="28">
        <v>0</v>
      </c>
      <c r="D3105" s="28">
        <v>0</v>
      </c>
      <c r="E3105" s="28">
        <v>0</v>
      </c>
      <c r="F3105" s="27" t="s">
        <v>42</v>
      </c>
      <c r="G3105" s="1" t="s">
        <v>2741</v>
      </c>
      <c r="H3105" s="1" t="s">
        <v>7713</v>
      </c>
      <c r="I3105" s="1" t="s">
        <v>9279</v>
      </c>
      <c r="J3105" s="1" t="s">
        <v>42</v>
      </c>
      <c r="K3105" s="1" t="s">
        <v>42</v>
      </c>
      <c r="M3105" s="1" t="s">
        <v>42</v>
      </c>
      <c r="O3105" s="1" t="s">
        <v>42</v>
      </c>
      <c r="P3105" s="1" t="s">
        <v>42</v>
      </c>
      <c r="Q3105" s="1" t="s">
        <v>42</v>
      </c>
      <c r="R3105" s="1" t="s">
        <v>42</v>
      </c>
      <c r="S3105" s="1" t="s">
        <v>42</v>
      </c>
      <c r="T3105" s="1" t="s">
        <v>42</v>
      </c>
    </row>
    <row r="3106" spans="1:20" ht="20.100000000000001" customHeight="1" x14ac:dyDescent="0.3">
      <c r="A3106" s="27" t="s">
        <v>9280</v>
      </c>
      <c r="B3106" s="28">
        <v>0</v>
      </c>
      <c r="C3106" s="28">
        <v>0</v>
      </c>
      <c r="D3106" s="28">
        <v>0</v>
      </c>
      <c r="E3106" s="28">
        <v>0</v>
      </c>
      <c r="F3106" s="27" t="s">
        <v>42</v>
      </c>
      <c r="G3106" s="1" t="s">
        <v>2741</v>
      </c>
      <c r="H3106" s="1" t="s">
        <v>7713</v>
      </c>
      <c r="I3106" s="1" t="s">
        <v>9281</v>
      </c>
      <c r="J3106" s="1" t="s">
        <v>42</v>
      </c>
      <c r="K3106" s="1" t="s">
        <v>42</v>
      </c>
      <c r="M3106" s="1" t="s">
        <v>42</v>
      </c>
      <c r="O3106" s="1" t="s">
        <v>42</v>
      </c>
      <c r="P3106" s="1" t="s">
        <v>42</v>
      </c>
      <c r="Q3106" s="1" t="s">
        <v>42</v>
      </c>
      <c r="R3106" s="1" t="s">
        <v>42</v>
      </c>
      <c r="S3106" s="1" t="s">
        <v>42</v>
      </c>
      <c r="T3106" s="1" t="s">
        <v>42</v>
      </c>
    </row>
    <row r="3107" spans="1:20" ht="20.100000000000001" customHeight="1" x14ac:dyDescent="0.3">
      <c r="A3107" s="27" t="s">
        <v>9282</v>
      </c>
      <c r="B3107" s="28">
        <v>0</v>
      </c>
      <c r="C3107" s="28">
        <v>0</v>
      </c>
      <c r="D3107" s="28">
        <v>0</v>
      </c>
      <c r="E3107" s="28">
        <v>0</v>
      </c>
      <c r="F3107" s="27" t="s">
        <v>42</v>
      </c>
      <c r="G3107" s="1" t="s">
        <v>2741</v>
      </c>
      <c r="H3107" s="1" t="s">
        <v>7713</v>
      </c>
      <c r="I3107" s="1" t="s">
        <v>9283</v>
      </c>
      <c r="J3107" s="1" t="s">
        <v>42</v>
      </c>
      <c r="K3107" s="1" t="s">
        <v>42</v>
      </c>
      <c r="M3107" s="1" t="s">
        <v>42</v>
      </c>
      <c r="O3107" s="1" t="s">
        <v>42</v>
      </c>
      <c r="P3107" s="1" t="s">
        <v>42</v>
      </c>
      <c r="Q3107" s="1" t="s">
        <v>42</v>
      </c>
      <c r="R3107" s="1" t="s">
        <v>42</v>
      </c>
      <c r="S3107" s="1" t="s">
        <v>42</v>
      </c>
      <c r="T3107" s="1" t="s">
        <v>42</v>
      </c>
    </row>
    <row r="3108" spans="1:20" ht="20.100000000000001" customHeight="1" x14ac:dyDescent="0.3">
      <c r="A3108" s="27" t="s">
        <v>9284</v>
      </c>
      <c r="B3108" s="28">
        <v>0</v>
      </c>
      <c r="C3108" s="28">
        <v>0</v>
      </c>
      <c r="D3108" s="28">
        <v>10.7</v>
      </c>
      <c r="E3108" s="28">
        <v>10.7</v>
      </c>
      <c r="F3108" s="27" t="s">
        <v>42</v>
      </c>
      <c r="G3108" s="1" t="s">
        <v>2741</v>
      </c>
      <c r="H3108" s="1" t="s">
        <v>7713</v>
      </c>
      <c r="I3108" s="1" t="s">
        <v>9285</v>
      </c>
      <c r="J3108" s="1" t="s">
        <v>42</v>
      </c>
      <c r="K3108" s="1" t="s">
        <v>42</v>
      </c>
      <c r="M3108" s="1" t="s">
        <v>42</v>
      </c>
      <c r="O3108" s="1" t="s">
        <v>42</v>
      </c>
      <c r="P3108" s="1" t="s">
        <v>42</v>
      </c>
      <c r="Q3108" s="1" t="s">
        <v>42</v>
      </c>
      <c r="R3108" s="1" t="s">
        <v>42</v>
      </c>
      <c r="S3108" s="1" t="s">
        <v>42</v>
      </c>
      <c r="T3108" s="1" t="s">
        <v>42</v>
      </c>
    </row>
    <row r="3109" spans="1:20" ht="20.100000000000001" customHeight="1" x14ac:dyDescent="0.3">
      <c r="A3109" s="27" t="s">
        <v>9250</v>
      </c>
      <c r="B3109" s="28">
        <v>0</v>
      </c>
      <c r="C3109" s="28">
        <v>0</v>
      </c>
      <c r="D3109" s="28">
        <v>10.7</v>
      </c>
      <c r="E3109" s="28">
        <v>10.7</v>
      </c>
      <c r="F3109" s="27" t="s">
        <v>42</v>
      </c>
      <c r="G3109" s="1" t="s">
        <v>2741</v>
      </c>
      <c r="H3109" s="1" t="s">
        <v>7713</v>
      </c>
      <c r="I3109" s="1" t="s">
        <v>9251</v>
      </c>
      <c r="J3109" s="1" t="s">
        <v>42</v>
      </c>
      <c r="K3109" s="1" t="s">
        <v>42</v>
      </c>
      <c r="M3109" s="1" t="s">
        <v>42</v>
      </c>
      <c r="O3109" s="1" t="s">
        <v>42</v>
      </c>
      <c r="P3109" s="1" t="s">
        <v>42</v>
      </c>
      <c r="Q3109" s="1" t="s">
        <v>42</v>
      </c>
      <c r="R3109" s="1" t="s">
        <v>42</v>
      </c>
      <c r="S3109" s="1" t="s">
        <v>42</v>
      </c>
      <c r="T3109" s="1" t="s">
        <v>42</v>
      </c>
    </row>
    <row r="3110" spans="1:20" ht="20.100000000000001" customHeight="1" x14ac:dyDescent="0.3">
      <c r="A3110" s="27" t="s">
        <v>7768</v>
      </c>
      <c r="B3110" s="29">
        <v>900</v>
      </c>
      <c r="C3110" s="29">
        <v>1254</v>
      </c>
      <c r="D3110" s="29">
        <v>711</v>
      </c>
      <c r="E3110" s="29">
        <v>2865</v>
      </c>
      <c r="F3110" s="30"/>
    </row>
    <row r="3111" spans="1:20" ht="20.100000000000001" customHeight="1" x14ac:dyDescent="0.3">
      <c r="A3111" s="30"/>
      <c r="B3111" s="30"/>
      <c r="C3111" s="30"/>
      <c r="D3111" s="30"/>
      <c r="E3111" s="30"/>
      <c r="F3111" s="30"/>
    </row>
    <row r="3112" spans="1:20" ht="20.100000000000001" customHeight="1" x14ac:dyDescent="0.3">
      <c r="A3112" s="30" t="s">
        <v>9286</v>
      </c>
      <c r="B3112" s="30"/>
      <c r="C3112" s="30"/>
      <c r="D3112" s="30"/>
      <c r="E3112" s="30"/>
      <c r="F3112" s="27" t="s">
        <v>42</v>
      </c>
      <c r="G3112" s="1" t="s">
        <v>2744</v>
      </c>
      <c r="I3112" s="1" t="s">
        <v>2742</v>
      </c>
      <c r="J3112" s="1" t="s">
        <v>2736</v>
      </c>
      <c r="K3112" s="1" t="s">
        <v>88</v>
      </c>
    </row>
    <row r="3113" spans="1:20" ht="20.100000000000001" customHeight="1" x14ac:dyDescent="0.3">
      <c r="A3113" s="27" t="s">
        <v>42</v>
      </c>
      <c r="B3113" s="28"/>
      <c r="C3113" s="28"/>
      <c r="D3113" s="28"/>
      <c r="E3113" s="28"/>
      <c r="F3113" s="27" t="s">
        <v>42</v>
      </c>
      <c r="G3113" s="1" t="s">
        <v>2744</v>
      </c>
      <c r="H3113" s="1" t="s">
        <v>7711</v>
      </c>
      <c r="I3113" s="1" t="s">
        <v>42</v>
      </c>
      <c r="J3113" s="1" t="s">
        <v>42</v>
      </c>
      <c r="K3113" s="1" t="s">
        <v>88</v>
      </c>
      <c r="L3113">
        <v>1</v>
      </c>
      <c r="M3113" s="1" t="s">
        <v>42</v>
      </c>
      <c r="O3113" s="1" t="s">
        <v>42</v>
      </c>
      <c r="P3113" s="1" t="s">
        <v>42</v>
      </c>
      <c r="Q3113" s="1" t="s">
        <v>42</v>
      </c>
      <c r="R3113" s="1" t="s">
        <v>42</v>
      </c>
      <c r="S3113" s="1" t="s">
        <v>42</v>
      </c>
      <c r="T3113" s="1" t="s">
        <v>42</v>
      </c>
    </row>
    <row r="3114" spans="1:20" ht="20.100000000000001" customHeight="1" x14ac:dyDescent="0.3">
      <c r="A3114" s="27" t="s">
        <v>9202</v>
      </c>
      <c r="B3114" s="28">
        <v>0</v>
      </c>
      <c r="C3114" s="28">
        <v>0</v>
      </c>
      <c r="D3114" s="28">
        <v>0</v>
      </c>
      <c r="E3114" s="28">
        <v>0</v>
      </c>
      <c r="F3114" s="27" t="s">
        <v>42</v>
      </c>
      <c r="G3114" s="1" t="s">
        <v>2744</v>
      </c>
      <c r="H3114" s="1" t="s">
        <v>7713</v>
      </c>
      <c r="I3114" s="1" t="s">
        <v>9203</v>
      </c>
      <c r="J3114" s="1" t="s">
        <v>42</v>
      </c>
      <c r="K3114" s="1" t="s">
        <v>42</v>
      </c>
      <c r="M3114" s="1" t="s">
        <v>42</v>
      </c>
      <c r="O3114" s="1" t="s">
        <v>42</v>
      </c>
      <c r="P3114" s="1" t="s">
        <v>42</v>
      </c>
      <c r="Q3114" s="1" t="s">
        <v>42</v>
      </c>
      <c r="R3114" s="1" t="s">
        <v>42</v>
      </c>
      <c r="S3114" s="1" t="s">
        <v>42</v>
      </c>
      <c r="T3114" s="1" t="s">
        <v>42</v>
      </c>
    </row>
    <row r="3115" spans="1:20" ht="20.100000000000001" customHeight="1" x14ac:dyDescent="0.3">
      <c r="A3115" s="27" t="s">
        <v>9204</v>
      </c>
      <c r="B3115" s="28">
        <v>0</v>
      </c>
      <c r="C3115" s="28">
        <v>0</v>
      </c>
      <c r="D3115" s="28">
        <v>0</v>
      </c>
      <c r="E3115" s="28">
        <v>0</v>
      </c>
      <c r="F3115" s="27" t="s">
        <v>42</v>
      </c>
      <c r="G3115" s="1" t="s">
        <v>2744</v>
      </c>
      <c r="H3115" s="1" t="s">
        <v>7713</v>
      </c>
      <c r="I3115" s="1" t="s">
        <v>9205</v>
      </c>
      <c r="J3115" s="1" t="s">
        <v>42</v>
      </c>
      <c r="K3115" s="1" t="s">
        <v>42</v>
      </c>
      <c r="M3115" s="1" t="s">
        <v>42</v>
      </c>
      <c r="O3115" s="1" t="s">
        <v>42</v>
      </c>
      <c r="P3115" s="1" t="s">
        <v>42</v>
      </c>
      <c r="Q3115" s="1" t="s">
        <v>42</v>
      </c>
      <c r="R3115" s="1" t="s">
        <v>42</v>
      </c>
      <c r="S3115" s="1" t="s">
        <v>42</v>
      </c>
      <c r="T3115" s="1" t="s">
        <v>42</v>
      </c>
    </row>
    <row r="3116" spans="1:20" ht="20.100000000000001" customHeight="1" x14ac:dyDescent="0.3">
      <c r="A3116" s="27" t="s">
        <v>9287</v>
      </c>
      <c r="B3116" s="28">
        <v>0</v>
      </c>
      <c r="C3116" s="28">
        <v>0</v>
      </c>
      <c r="D3116" s="28">
        <v>0</v>
      </c>
      <c r="E3116" s="28">
        <v>0</v>
      </c>
      <c r="F3116" s="27" t="s">
        <v>42</v>
      </c>
      <c r="G3116" s="1" t="s">
        <v>2744</v>
      </c>
      <c r="H3116" s="1" t="s">
        <v>7713</v>
      </c>
      <c r="I3116" s="1" t="s">
        <v>9288</v>
      </c>
      <c r="J3116" s="1" t="s">
        <v>42</v>
      </c>
      <c r="K3116" s="1" t="s">
        <v>42</v>
      </c>
      <c r="M3116" s="1" t="s">
        <v>42</v>
      </c>
      <c r="O3116" s="1" t="s">
        <v>42</v>
      </c>
      <c r="P3116" s="1" t="s">
        <v>42</v>
      </c>
      <c r="Q3116" s="1" t="s">
        <v>42</v>
      </c>
      <c r="R3116" s="1" t="s">
        <v>42</v>
      </c>
      <c r="S3116" s="1" t="s">
        <v>42</v>
      </c>
      <c r="T3116" s="1" t="s">
        <v>42</v>
      </c>
    </row>
    <row r="3117" spans="1:20" ht="20.100000000000001" customHeight="1" x14ac:dyDescent="0.3">
      <c r="A3117" s="27" t="s">
        <v>9289</v>
      </c>
      <c r="B3117" s="28">
        <v>0</v>
      </c>
      <c r="C3117" s="28">
        <v>0</v>
      </c>
      <c r="D3117" s="28">
        <v>0</v>
      </c>
      <c r="E3117" s="28">
        <v>0</v>
      </c>
      <c r="F3117" s="27" t="s">
        <v>42</v>
      </c>
      <c r="G3117" s="1" t="s">
        <v>2744</v>
      </c>
      <c r="H3117" s="1" t="s">
        <v>7713</v>
      </c>
      <c r="I3117" s="1" t="s">
        <v>9290</v>
      </c>
      <c r="J3117" s="1" t="s">
        <v>42</v>
      </c>
      <c r="K3117" s="1" t="s">
        <v>42</v>
      </c>
      <c r="M3117" s="1" t="s">
        <v>42</v>
      </c>
      <c r="O3117" s="1" t="s">
        <v>42</v>
      </c>
      <c r="P3117" s="1" t="s">
        <v>42</v>
      </c>
      <c r="Q3117" s="1" t="s">
        <v>42</v>
      </c>
      <c r="R3117" s="1" t="s">
        <v>42</v>
      </c>
      <c r="S3117" s="1" t="s">
        <v>42</v>
      </c>
      <c r="T3117" s="1" t="s">
        <v>42</v>
      </c>
    </row>
    <row r="3118" spans="1:20" ht="20.100000000000001" customHeight="1" x14ac:dyDescent="0.3">
      <c r="A3118" s="27" t="s">
        <v>9291</v>
      </c>
      <c r="B3118" s="28">
        <v>0</v>
      </c>
      <c r="C3118" s="28">
        <v>0</v>
      </c>
      <c r="D3118" s="28">
        <v>0</v>
      </c>
      <c r="E3118" s="28">
        <v>0</v>
      </c>
      <c r="F3118" s="27" t="s">
        <v>42</v>
      </c>
      <c r="G3118" s="1" t="s">
        <v>2744</v>
      </c>
      <c r="H3118" s="1" t="s">
        <v>7713</v>
      </c>
      <c r="I3118" s="1" t="s">
        <v>9211</v>
      </c>
      <c r="J3118" s="1" t="s">
        <v>42</v>
      </c>
      <c r="K3118" s="1" t="s">
        <v>42</v>
      </c>
      <c r="M3118" s="1" t="s">
        <v>42</v>
      </c>
      <c r="O3118" s="1" t="s">
        <v>42</v>
      </c>
      <c r="P3118" s="1" t="s">
        <v>42</v>
      </c>
      <c r="Q3118" s="1" t="s">
        <v>42</v>
      </c>
      <c r="R3118" s="1" t="s">
        <v>42</v>
      </c>
      <c r="S3118" s="1" t="s">
        <v>42</v>
      </c>
      <c r="T3118" s="1" t="s">
        <v>42</v>
      </c>
    </row>
    <row r="3119" spans="1:20" ht="20.100000000000001" customHeight="1" x14ac:dyDescent="0.3">
      <c r="A3119" s="27" t="s">
        <v>9292</v>
      </c>
      <c r="B3119" s="28">
        <v>0</v>
      </c>
      <c r="C3119" s="28">
        <v>0</v>
      </c>
      <c r="D3119" s="28">
        <v>0</v>
      </c>
      <c r="E3119" s="28">
        <v>0</v>
      </c>
      <c r="F3119" s="27" t="s">
        <v>42</v>
      </c>
      <c r="G3119" s="1" t="s">
        <v>2744</v>
      </c>
      <c r="H3119" s="1" t="s">
        <v>7713</v>
      </c>
      <c r="I3119" s="1" t="s">
        <v>9213</v>
      </c>
      <c r="J3119" s="1" t="s">
        <v>42</v>
      </c>
      <c r="K3119" s="1" t="s">
        <v>42</v>
      </c>
      <c r="M3119" s="1" t="s">
        <v>42</v>
      </c>
      <c r="O3119" s="1" t="s">
        <v>42</v>
      </c>
      <c r="P3119" s="1" t="s">
        <v>42</v>
      </c>
      <c r="Q3119" s="1" t="s">
        <v>42</v>
      </c>
      <c r="R3119" s="1" t="s">
        <v>42</v>
      </c>
      <c r="S3119" s="1" t="s">
        <v>42</v>
      </c>
      <c r="T3119" s="1" t="s">
        <v>42</v>
      </c>
    </row>
    <row r="3120" spans="1:20" ht="20.100000000000001" customHeight="1" x14ac:dyDescent="0.3">
      <c r="A3120" s="27" t="s">
        <v>9214</v>
      </c>
      <c r="B3120" s="28">
        <v>0</v>
      </c>
      <c r="C3120" s="28">
        <v>0</v>
      </c>
      <c r="D3120" s="28">
        <v>0</v>
      </c>
      <c r="E3120" s="28">
        <v>0</v>
      </c>
      <c r="F3120" s="27" t="s">
        <v>42</v>
      </c>
      <c r="G3120" s="1" t="s">
        <v>2744</v>
      </c>
      <c r="H3120" s="1" t="s">
        <v>7713</v>
      </c>
      <c r="I3120" s="1" t="s">
        <v>9215</v>
      </c>
      <c r="J3120" s="1" t="s">
        <v>42</v>
      </c>
      <c r="K3120" s="1" t="s">
        <v>42</v>
      </c>
      <c r="M3120" s="1" t="s">
        <v>42</v>
      </c>
      <c r="O3120" s="1" t="s">
        <v>42</v>
      </c>
      <c r="P3120" s="1" t="s">
        <v>42</v>
      </c>
      <c r="Q3120" s="1" t="s">
        <v>42</v>
      </c>
      <c r="R3120" s="1" t="s">
        <v>42</v>
      </c>
      <c r="S3120" s="1" t="s">
        <v>42</v>
      </c>
      <c r="T3120" s="1" t="s">
        <v>42</v>
      </c>
    </row>
    <row r="3121" spans="1:20" ht="20.100000000000001" customHeight="1" x14ac:dyDescent="0.3">
      <c r="A3121" s="27" t="s">
        <v>9216</v>
      </c>
      <c r="B3121" s="28">
        <v>0</v>
      </c>
      <c r="C3121" s="28">
        <v>0</v>
      </c>
      <c r="D3121" s="28">
        <v>0</v>
      </c>
      <c r="E3121" s="28">
        <v>0</v>
      </c>
      <c r="F3121" s="27" t="s">
        <v>42</v>
      </c>
      <c r="G3121" s="1" t="s">
        <v>2744</v>
      </c>
      <c r="H3121" s="1" t="s">
        <v>7713</v>
      </c>
      <c r="I3121" s="1" t="s">
        <v>9217</v>
      </c>
      <c r="J3121" s="1" t="s">
        <v>42</v>
      </c>
      <c r="K3121" s="1" t="s">
        <v>42</v>
      </c>
      <c r="M3121" s="1" t="s">
        <v>42</v>
      </c>
      <c r="O3121" s="1" t="s">
        <v>42</v>
      </c>
      <c r="P3121" s="1" t="s">
        <v>42</v>
      </c>
      <c r="Q3121" s="1" t="s">
        <v>42</v>
      </c>
      <c r="R3121" s="1" t="s">
        <v>42</v>
      </c>
      <c r="S3121" s="1" t="s">
        <v>42</v>
      </c>
      <c r="T3121" s="1" t="s">
        <v>42</v>
      </c>
    </row>
    <row r="3122" spans="1:20" ht="20.100000000000001" customHeight="1" x14ac:dyDescent="0.3">
      <c r="A3122" s="27" t="s">
        <v>9218</v>
      </c>
      <c r="B3122" s="28">
        <v>0</v>
      </c>
      <c r="C3122" s="28">
        <v>0</v>
      </c>
      <c r="D3122" s="28">
        <v>0</v>
      </c>
      <c r="E3122" s="28">
        <v>0</v>
      </c>
      <c r="F3122" s="27" t="s">
        <v>42</v>
      </c>
      <c r="G3122" s="1" t="s">
        <v>2744</v>
      </c>
      <c r="H3122" s="1" t="s">
        <v>7713</v>
      </c>
      <c r="I3122" s="1" t="s">
        <v>9219</v>
      </c>
      <c r="J3122" s="1" t="s">
        <v>42</v>
      </c>
      <c r="K3122" s="1" t="s">
        <v>42</v>
      </c>
      <c r="M3122" s="1" t="s">
        <v>42</v>
      </c>
      <c r="O3122" s="1" t="s">
        <v>42</v>
      </c>
      <c r="P3122" s="1" t="s">
        <v>42</v>
      </c>
      <c r="Q3122" s="1" t="s">
        <v>42</v>
      </c>
      <c r="R3122" s="1" t="s">
        <v>42</v>
      </c>
      <c r="S3122" s="1" t="s">
        <v>42</v>
      </c>
      <c r="T3122" s="1" t="s">
        <v>42</v>
      </c>
    </row>
    <row r="3123" spans="1:20" ht="20.100000000000001" customHeight="1" x14ac:dyDescent="0.3">
      <c r="A3123" s="27" t="s">
        <v>9220</v>
      </c>
      <c r="B3123" s="28">
        <v>0</v>
      </c>
      <c r="C3123" s="28">
        <v>0</v>
      </c>
      <c r="D3123" s="28">
        <v>0</v>
      </c>
      <c r="E3123" s="28">
        <v>0</v>
      </c>
      <c r="F3123" s="27" t="s">
        <v>42</v>
      </c>
      <c r="G3123" s="1" t="s">
        <v>2744</v>
      </c>
      <c r="H3123" s="1" t="s">
        <v>7713</v>
      </c>
      <c r="I3123" s="1" t="s">
        <v>9221</v>
      </c>
      <c r="J3123" s="1" t="s">
        <v>42</v>
      </c>
      <c r="K3123" s="1" t="s">
        <v>42</v>
      </c>
      <c r="M3123" s="1" t="s">
        <v>42</v>
      </c>
      <c r="O3123" s="1" t="s">
        <v>42</v>
      </c>
      <c r="P3123" s="1" t="s">
        <v>42</v>
      </c>
      <c r="Q3123" s="1" t="s">
        <v>42</v>
      </c>
      <c r="R3123" s="1" t="s">
        <v>42</v>
      </c>
      <c r="S3123" s="1" t="s">
        <v>42</v>
      </c>
      <c r="T3123" s="1" t="s">
        <v>42</v>
      </c>
    </row>
    <row r="3124" spans="1:20" ht="20.100000000000001" customHeight="1" x14ac:dyDescent="0.3">
      <c r="A3124" s="27" t="s">
        <v>9222</v>
      </c>
      <c r="B3124" s="28">
        <v>0</v>
      </c>
      <c r="C3124" s="28">
        <v>0</v>
      </c>
      <c r="D3124" s="28">
        <v>0</v>
      </c>
      <c r="E3124" s="28">
        <v>0</v>
      </c>
      <c r="F3124" s="27" t="s">
        <v>42</v>
      </c>
      <c r="G3124" s="1" t="s">
        <v>2744</v>
      </c>
      <c r="H3124" s="1" t="s">
        <v>7713</v>
      </c>
      <c r="I3124" s="1" t="s">
        <v>9223</v>
      </c>
      <c r="J3124" s="1" t="s">
        <v>42</v>
      </c>
      <c r="K3124" s="1" t="s">
        <v>42</v>
      </c>
      <c r="M3124" s="1" t="s">
        <v>42</v>
      </c>
      <c r="O3124" s="1" t="s">
        <v>42</v>
      </c>
      <c r="P3124" s="1" t="s">
        <v>42</v>
      </c>
      <c r="Q3124" s="1" t="s">
        <v>42</v>
      </c>
      <c r="R3124" s="1" t="s">
        <v>42</v>
      </c>
      <c r="S3124" s="1" t="s">
        <v>42</v>
      </c>
      <c r="T3124" s="1" t="s">
        <v>42</v>
      </c>
    </row>
    <row r="3125" spans="1:20" ht="20.100000000000001" customHeight="1" x14ac:dyDescent="0.3">
      <c r="A3125" s="27" t="s">
        <v>7712</v>
      </c>
      <c r="B3125" s="28">
        <v>0</v>
      </c>
      <c r="C3125" s="28">
        <v>0</v>
      </c>
      <c r="D3125" s="28">
        <v>0</v>
      </c>
      <c r="E3125" s="28">
        <v>0</v>
      </c>
      <c r="F3125" s="27" t="s">
        <v>42</v>
      </c>
      <c r="G3125" s="1" t="s">
        <v>2744</v>
      </c>
      <c r="H3125" s="1" t="s">
        <v>7713</v>
      </c>
      <c r="I3125" s="1" t="s">
        <v>42</v>
      </c>
      <c r="J3125" s="1" t="s">
        <v>42</v>
      </c>
      <c r="K3125" s="1" t="s">
        <v>42</v>
      </c>
      <c r="M3125" s="1" t="s">
        <v>42</v>
      </c>
      <c r="O3125" s="1" t="s">
        <v>42</v>
      </c>
      <c r="P3125" s="1" t="s">
        <v>42</v>
      </c>
      <c r="Q3125" s="1" t="s">
        <v>42</v>
      </c>
      <c r="R3125" s="1" t="s">
        <v>42</v>
      </c>
      <c r="S3125" s="1" t="s">
        <v>42</v>
      </c>
      <c r="T3125" s="1" t="s">
        <v>42</v>
      </c>
    </row>
    <row r="3126" spans="1:20" ht="20.100000000000001" customHeight="1" x14ac:dyDescent="0.3">
      <c r="A3126" s="27" t="s">
        <v>9224</v>
      </c>
      <c r="B3126" s="28">
        <v>0</v>
      </c>
      <c r="C3126" s="28">
        <v>0</v>
      </c>
      <c r="D3126" s="28">
        <v>0</v>
      </c>
      <c r="E3126" s="28">
        <v>0</v>
      </c>
      <c r="F3126" s="27" t="s">
        <v>42</v>
      </c>
      <c r="G3126" s="1" t="s">
        <v>2744</v>
      </c>
      <c r="H3126" s="1" t="s">
        <v>7713</v>
      </c>
      <c r="I3126" s="1" t="s">
        <v>9225</v>
      </c>
      <c r="J3126" s="1" t="s">
        <v>42</v>
      </c>
      <c r="K3126" s="1" t="s">
        <v>42</v>
      </c>
      <c r="M3126" s="1" t="s">
        <v>42</v>
      </c>
      <c r="O3126" s="1" t="s">
        <v>42</v>
      </c>
      <c r="P3126" s="1" t="s">
        <v>42</v>
      </c>
      <c r="Q3126" s="1" t="s">
        <v>42</v>
      </c>
      <c r="R3126" s="1" t="s">
        <v>42</v>
      </c>
      <c r="S3126" s="1" t="s">
        <v>42</v>
      </c>
      <c r="T3126" s="1" t="s">
        <v>42</v>
      </c>
    </row>
    <row r="3127" spans="1:20" ht="20.100000000000001" customHeight="1" x14ac:dyDescent="0.3">
      <c r="A3127" s="27" t="s">
        <v>9226</v>
      </c>
      <c r="B3127" s="28">
        <v>0</v>
      </c>
      <c r="C3127" s="28">
        <v>0</v>
      </c>
      <c r="D3127" s="28">
        <v>0</v>
      </c>
      <c r="E3127" s="28">
        <v>0</v>
      </c>
      <c r="F3127" s="27" t="s">
        <v>42</v>
      </c>
      <c r="G3127" s="1" t="s">
        <v>2744</v>
      </c>
      <c r="H3127" s="1" t="s">
        <v>7713</v>
      </c>
      <c r="I3127" s="1" t="s">
        <v>9227</v>
      </c>
      <c r="J3127" s="1" t="s">
        <v>42</v>
      </c>
      <c r="K3127" s="1" t="s">
        <v>42</v>
      </c>
      <c r="M3127" s="1" t="s">
        <v>42</v>
      </c>
      <c r="O3127" s="1" t="s">
        <v>42</v>
      </c>
      <c r="P3127" s="1" t="s">
        <v>42</v>
      </c>
      <c r="Q3127" s="1" t="s">
        <v>42</v>
      </c>
      <c r="R3127" s="1" t="s">
        <v>42</v>
      </c>
      <c r="S3127" s="1" t="s">
        <v>42</v>
      </c>
      <c r="T3127" s="1" t="s">
        <v>42</v>
      </c>
    </row>
    <row r="3128" spans="1:20" ht="20.100000000000001" customHeight="1" x14ac:dyDescent="0.3">
      <c r="A3128" s="27" t="s">
        <v>9228</v>
      </c>
      <c r="B3128" s="28">
        <v>0</v>
      </c>
      <c r="C3128" s="28">
        <v>0</v>
      </c>
      <c r="D3128" s="28">
        <v>0</v>
      </c>
      <c r="E3128" s="28">
        <v>0</v>
      </c>
      <c r="F3128" s="27" t="s">
        <v>42</v>
      </c>
      <c r="G3128" s="1" t="s">
        <v>2744</v>
      </c>
      <c r="H3128" s="1" t="s">
        <v>7713</v>
      </c>
      <c r="I3128" s="1" t="s">
        <v>9229</v>
      </c>
      <c r="J3128" s="1" t="s">
        <v>42</v>
      </c>
      <c r="K3128" s="1" t="s">
        <v>42</v>
      </c>
      <c r="M3128" s="1" t="s">
        <v>42</v>
      </c>
      <c r="O3128" s="1" t="s">
        <v>42</v>
      </c>
      <c r="P3128" s="1" t="s">
        <v>42</v>
      </c>
      <c r="Q3128" s="1" t="s">
        <v>42</v>
      </c>
      <c r="R3128" s="1" t="s">
        <v>42</v>
      </c>
      <c r="S3128" s="1" t="s">
        <v>42</v>
      </c>
      <c r="T3128" s="1" t="s">
        <v>42</v>
      </c>
    </row>
    <row r="3129" spans="1:20" ht="20.100000000000001" customHeight="1" x14ac:dyDescent="0.3">
      <c r="A3129" s="27" t="s">
        <v>9230</v>
      </c>
      <c r="B3129" s="28">
        <v>0</v>
      </c>
      <c r="C3129" s="28">
        <v>0</v>
      </c>
      <c r="D3129" s="28">
        <v>0</v>
      </c>
      <c r="E3129" s="28">
        <v>0</v>
      </c>
      <c r="F3129" s="27" t="s">
        <v>42</v>
      </c>
      <c r="G3129" s="1" t="s">
        <v>2744</v>
      </c>
      <c r="H3129" s="1" t="s">
        <v>7713</v>
      </c>
      <c r="I3129" s="1" t="s">
        <v>9231</v>
      </c>
      <c r="J3129" s="1" t="s">
        <v>42</v>
      </c>
      <c r="K3129" s="1" t="s">
        <v>42</v>
      </c>
      <c r="M3129" s="1" t="s">
        <v>42</v>
      </c>
      <c r="O3129" s="1" t="s">
        <v>42</v>
      </c>
      <c r="P3129" s="1" t="s">
        <v>42</v>
      </c>
      <c r="Q3129" s="1" t="s">
        <v>42</v>
      </c>
      <c r="R3129" s="1" t="s">
        <v>42</v>
      </c>
      <c r="S3129" s="1" t="s">
        <v>42</v>
      </c>
      <c r="T3129" s="1" t="s">
        <v>42</v>
      </c>
    </row>
    <row r="3130" spans="1:20" ht="20.100000000000001" customHeight="1" x14ac:dyDescent="0.3">
      <c r="A3130" s="27" t="s">
        <v>9232</v>
      </c>
      <c r="B3130" s="28">
        <v>0</v>
      </c>
      <c r="C3130" s="28">
        <v>0</v>
      </c>
      <c r="D3130" s="28">
        <v>0</v>
      </c>
      <c r="E3130" s="28">
        <v>0</v>
      </c>
      <c r="F3130" s="27" t="s">
        <v>42</v>
      </c>
      <c r="G3130" s="1" t="s">
        <v>2744</v>
      </c>
      <c r="H3130" s="1" t="s">
        <v>7713</v>
      </c>
      <c r="I3130" s="1" t="s">
        <v>9233</v>
      </c>
      <c r="J3130" s="1" t="s">
        <v>42</v>
      </c>
      <c r="K3130" s="1" t="s">
        <v>42</v>
      </c>
      <c r="M3130" s="1" t="s">
        <v>42</v>
      </c>
      <c r="O3130" s="1" t="s">
        <v>42</v>
      </c>
      <c r="P3130" s="1" t="s">
        <v>42</v>
      </c>
      <c r="Q3130" s="1" t="s">
        <v>42</v>
      </c>
      <c r="R3130" s="1" t="s">
        <v>42</v>
      </c>
      <c r="S3130" s="1" t="s">
        <v>42</v>
      </c>
      <c r="T3130" s="1" t="s">
        <v>42</v>
      </c>
    </row>
    <row r="3131" spans="1:20" ht="20.100000000000001" customHeight="1" x14ac:dyDescent="0.3">
      <c r="A3131" s="27" t="s">
        <v>7712</v>
      </c>
      <c r="B3131" s="28">
        <v>0</v>
      </c>
      <c r="C3131" s="28">
        <v>0</v>
      </c>
      <c r="D3131" s="28">
        <v>0</v>
      </c>
      <c r="E3131" s="28">
        <v>0</v>
      </c>
      <c r="F3131" s="27" t="s">
        <v>42</v>
      </c>
      <c r="G3131" s="1" t="s">
        <v>2744</v>
      </c>
      <c r="H3131" s="1" t="s">
        <v>7713</v>
      </c>
      <c r="I3131" s="1" t="s">
        <v>42</v>
      </c>
      <c r="J3131" s="1" t="s">
        <v>42</v>
      </c>
      <c r="K3131" s="1" t="s">
        <v>42</v>
      </c>
      <c r="M3131" s="1" t="s">
        <v>42</v>
      </c>
      <c r="O3131" s="1" t="s">
        <v>42</v>
      </c>
      <c r="P3131" s="1" t="s">
        <v>42</v>
      </c>
      <c r="Q3131" s="1" t="s">
        <v>42</v>
      </c>
      <c r="R3131" s="1" t="s">
        <v>42</v>
      </c>
      <c r="S3131" s="1" t="s">
        <v>42</v>
      </c>
      <c r="T3131" s="1" t="s">
        <v>42</v>
      </c>
    </row>
    <row r="3132" spans="1:20" ht="20.100000000000001" customHeight="1" x14ac:dyDescent="0.3">
      <c r="A3132" s="27" t="s">
        <v>9293</v>
      </c>
      <c r="B3132" s="28">
        <v>0</v>
      </c>
      <c r="C3132" s="28">
        <v>0</v>
      </c>
      <c r="D3132" s="28">
        <v>0</v>
      </c>
      <c r="E3132" s="28">
        <v>0</v>
      </c>
      <c r="F3132" s="27" t="s">
        <v>42</v>
      </c>
      <c r="G3132" s="1" t="s">
        <v>2744</v>
      </c>
      <c r="H3132" s="1" t="s">
        <v>7713</v>
      </c>
      <c r="I3132" s="1" t="s">
        <v>9294</v>
      </c>
      <c r="J3132" s="1" t="s">
        <v>42</v>
      </c>
      <c r="K3132" s="1" t="s">
        <v>42</v>
      </c>
      <c r="M3132" s="1" t="s">
        <v>42</v>
      </c>
      <c r="O3132" s="1" t="s">
        <v>42</v>
      </c>
      <c r="P3132" s="1" t="s">
        <v>42</v>
      </c>
      <c r="Q3132" s="1" t="s">
        <v>42</v>
      </c>
      <c r="R3132" s="1" t="s">
        <v>42</v>
      </c>
      <c r="S3132" s="1" t="s">
        <v>42</v>
      </c>
      <c r="T3132" s="1" t="s">
        <v>42</v>
      </c>
    </row>
    <row r="3133" spans="1:20" ht="20.100000000000001" customHeight="1" x14ac:dyDescent="0.3">
      <c r="A3133" s="27" t="s">
        <v>9295</v>
      </c>
      <c r="B3133" s="28">
        <v>0</v>
      </c>
      <c r="C3133" s="28">
        <v>0</v>
      </c>
      <c r="D3133" s="28">
        <v>0</v>
      </c>
      <c r="E3133" s="28">
        <v>0</v>
      </c>
      <c r="F3133" s="27" t="s">
        <v>42</v>
      </c>
      <c r="G3133" s="1" t="s">
        <v>2744</v>
      </c>
      <c r="H3133" s="1" t="s">
        <v>7713</v>
      </c>
      <c r="I3133" s="1" t="s">
        <v>9296</v>
      </c>
      <c r="J3133" s="1" t="s">
        <v>42</v>
      </c>
      <c r="K3133" s="1" t="s">
        <v>42</v>
      </c>
      <c r="M3133" s="1" t="s">
        <v>42</v>
      </c>
      <c r="O3133" s="1" t="s">
        <v>42</v>
      </c>
      <c r="P3133" s="1" t="s">
        <v>42</v>
      </c>
      <c r="Q3133" s="1" t="s">
        <v>42</v>
      </c>
      <c r="R3133" s="1" t="s">
        <v>42</v>
      </c>
      <c r="S3133" s="1" t="s">
        <v>42</v>
      </c>
      <c r="T3133" s="1" t="s">
        <v>42</v>
      </c>
    </row>
    <row r="3134" spans="1:20" ht="20.100000000000001" customHeight="1" x14ac:dyDescent="0.3">
      <c r="A3134" s="27" t="s">
        <v>9297</v>
      </c>
      <c r="B3134" s="28">
        <v>0</v>
      </c>
      <c r="C3134" s="28">
        <v>0</v>
      </c>
      <c r="D3134" s="28">
        <v>0</v>
      </c>
      <c r="E3134" s="28">
        <v>0</v>
      </c>
      <c r="F3134" s="27" t="s">
        <v>42</v>
      </c>
      <c r="G3134" s="1" t="s">
        <v>2744</v>
      </c>
      <c r="H3134" s="1" t="s">
        <v>7713</v>
      </c>
      <c r="I3134" s="1" t="s">
        <v>9239</v>
      </c>
      <c r="J3134" s="1" t="s">
        <v>42</v>
      </c>
      <c r="K3134" s="1" t="s">
        <v>42</v>
      </c>
      <c r="M3134" s="1" t="s">
        <v>42</v>
      </c>
      <c r="O3134" s="1" t="s">
        <v>42</v>
      </c>
      <c r="P3134" s="1" t="s">
        <v>42</v>
      </c>
      <c r="Q3134" s="1" t="s">
        <v>42</v>
      </c>
      <c r="R3134" s="1" t="s">
        <v>42</v>
      </c>
      <c r="S3134" s="1" t="s">
        <v>42</v>
      </c>
      <c r="T3134" s="1" t="s">
        <v>42</v>
      </c>
    </row>
    <row r="3135" spans="1:20" ht="20.100000000000001" customHeight="1" x14ac:dyDescent="0.3">
      <c r="A3135" s="27" t="s">
        <v>9298</v>
      </c>
      <c r="B3135" s="28">
        <v>0</v>
      </c>
      <c r="C3135" s="28">
        <v>0</v>
      </c>
      <c r="D3135" s="28">
        <v>0</v>
      </c>
      <c r="E3135" s="28">
        <v>0</v>
      </c>
      <c r="F3135" s="27" t="s">
        <v>42</v>
      </c>
      <c r="G3135" s="1" t="s">
        <v>2744</v>
      </c>
      <c r="H3135" s="1" t="s">
        <v>7713</v>
      </c>
      <c r="I3135" s="1" t="s">
        <v>9241</v>
      </c>
      <c r="J3135" s="1" t="s">
        <v>42</v>
      </c>
      <c r="K3135" s="1" t="s">
        <v>42</v>
      </c>
      <c r="M3135" s="1" t="s">
        <v>42</v>
      </c>
      <c r="O3135" s="1" t="s">
        <v>42</v>
      </c>
      <c r="P3135" s="1" t="s">
        <v>42</v>
      </c>
      <c r="Q3135" s="1" t="s">
        <v>42</v>
      </c>
      <c r="R3135" s="1" t="s">
        <v>42</v>
      </c>
      <c r="S3135" s="1" t="s">
        <v>42</v>
      </c>
      <c r="T3135" s="1" t="s">
        <v>42</v>
      </c>
    </row>
    <row r="3136" spans="1:20" ht="20.100000000000001" customHeight="1" x14ac:dyDescent="0.3">
      <c r="A3136" s="27" t="s">
        <v>9299</v>
      </c>
      <c r="B3136" s="28">
        <v>0</v>
      </c>
      <c r="C3136" s="28">
        <v>0</v>
      </c>
      <c r="D3136" s="28">
        <v>0</v>
      </c>
      <c r="E3136" s="28">
        <v>0</v>
      </c>
      <c r="F3136" s="27" t="s">
        <v>42</v>
      </c>
      <c r="G3136" s="1" t="s">
        <v>2744</v>
      </c>
      <c r="H3136" s="1" t="s">
        <v>7713</v>
      </c>
      <c r="I3136" s="1" t="s">
        <v>9243</v>
      </c>
      <c r="J3136" s="1" t="s">
        <v>42</v>
      </c>
      <c r="K3136" s="1" t="s">
        <v>42</v>
      </c>
      <c r="M3136" s="1" t="s">
        <v>42</v>
      </c>
      <c r="O3136" s="1" t="s">
        <v>42</v>
      </c>
      <c r="P3136" s="1" t="s">
        <v>42</v>
      </c>
      <c r="Q3136" s="1" t="s">
        <v>42</v>
      </c>
      <c r="R3136" s="1" t="s">
        <v>42</v>
      </c>
      <c r="S3136" s="1" t="s">
        <v>42</v>
      </c>
      <c r="T3136" s="1" t="s">
        <v>42</v>
      </c>
    </row>
    <row r="3137" spans="1:20" ht="20.100000000000001" customHeight="1" x14ac:dyDescent="0.3">
      <c r="A3137" s="27" t="s">
        <v>9300</v>
      </c>
      <c r="B3137" s="28">
        <v>1367.8</v>
      </c>
      <c r="C3137" s="28">
        <v>0</v>
      </c>
      <c r="D3137" s="28">
        <v>0</v>
      </c>
      <c r="E3137" s="28">
        <v>1367.8</v>
      </c>
      <c r="F3137" s="27" t="s">
        <v>42</v>
      </c>
      <c r="G3137" s="1" t="s">
        <v>2744</v>
      </c>
      <c r="H3137" s="1" t="s">
        <v>7713</v>
      </c>
      <c r="I3137" s="1" t="s">
        <v>9301</v>
      </c>
      <c r="J3137" s="1" t="s">
        <v>42</v>
      </c>
      <c r="K3137" s="1" t="s">
        <v>42</v>
      </c>
      <c r="M3137" s="1" t="s">
        <v>42</v>
      </c>
      <c r="O3137" s="1" t="s">
        <v>42</v>
      </c>
      <c r="P3137" s="1" t="s">
        <v>42</v>
      </c>
      <c r="Q3137" s="1" t="s">
        <v>42</v>
      </c>
      <c r="R3137" s="1" t="s">
        <v>42</v>
      </c>
      <c r="S3137" s="1" t="s">
        <v>42</v>
      </c>
      <c r="T3137" s="1" t="s">
        <v>42</v>
      </c>
    </row>
    <row r="3138" spans="1:20" ht="20.100000000000001" customHeight="1" x14ac:dyDescent="0.3">
      <c r="A3138" s="27" t="s">
        <v>9302</v>
      </c>
      <c r="B3138" s="28">
        <v>0</v>
      </c>
      <c r="C3138" s="28">
        <v>2758</v>
      </c>
      <c r="D3138" s="28">
        <v>0</v>
      </c>
      <c r="E3138" s="28">
        <v>2758</v>
      </c>
      <c r="F3138" s="27" t="s">
        <v>42</v>
      </c>
      <c r="G3138" s="1" t="s">
        <v>2744</v>
      </c>
      <c r="H3138" s="1" t="s">
        <v>7713</v>
      </c>
      <c r="I3138" s="1" t="s">
        <v>9303</v>
      </c>
      <c r="J3138" s="1" t="s">
        <v>42</v>
      </c>
      <c r="K3138" s="1" t="s">
        <v>42</v>
      </c>
      <c r="M3138" s="1" t="s">
        <v>42</v>
      </c>
      <c r="O3138" s="1" t="s">
        <v>42</v>
      </c>
      <c r="P3138" s="1" t="s">
        <v>42</v>
      </c>
      <c r="Q3138" s="1" t="s">
        <v>42</v>
      </c>
      <c r="R3138" s="1" t="s">
        <v>42</v>
      </c>
      <c r="S3138" s="1" t="s">
        <v>42</v>
      </c>
      <c r="T3138" s="1" t="s">
        <v>42</v>
      </c>
    </row>
    <row r="3139" spans="1:20" ht="20.100000000000001" customHeight="1" x14ac:dyDescent="0.3">
      <c r="A3139" s="27" t="s">
        <v>9304</v>
      </c>
      <c r="B3139" s="28">
        <v>0</v>
      </c>
      <c r="C3139" s="28">
        <v>0</v>
      </c>
      <c r="D3139" s="28">
        <v>1134.8</v>
      </c>
      <c r="E3139" s="28">
        <v>1134.8</v>
      </c>
      <c r="F3139" s="27" t="s">
        <v>42</v>
      </c>
      <c r="G3139" s="1" t="s">
        <v>2744</v>
      </c>
      <c r="H3139" s="1" t="s">
        <v>7713</v>
      </c>
      <c r="I3139" s="1" t="s">
        <v>9305</v>
      </c>
      <c r="J3139" s="1" t="s">
        <v>42</v>
      </c>
      <c r="K3139" s="1" t="s">
        <v>42</v>
      </c>
      <c r="M3139" s="1" t="s">
        <v>42</v>
      </c>
      <c r="O3139" s="1" t="s">
        <v>42</v>
      </c>
      <c r="P3139" s="1" t="s">
        <v>42</v>
      </c>
      <c r="Q3139" s="1" t="s">
        <v>42</v>
      </c>
      <c r="R3139" s="1" t="s">
        <v>42</v>
      </c>
      <c r="S3139" s="1" t="s">
        <v>42</v>
      </c>
      <c r="T3139" s="1" t="s">
        <v>42</v>
      </c>
    </row>
    <row r="3140" spans="1:20" ht="20.100000000000001" customHeight="1" x14ac:dyDescent="0.3">
      <c r="A3140" s="27" t="s">
        <v>9250</v>
      </c>
      <c r="B3140" s="28">
        <v>1367.8</v>
      </c>
      <c r="C3140" s="28">
        <v>2758</v>
      </c>
      <c r="D3140" s="28">
        <v>1134.8</v>
      </c>
      <c r="E3140" s="28">
        <v>5260.6</v>
      </c>
      <c r="F3140" s="27" t="s">
        <v>42</v>
      </c>
      <c r="G3140" s="1" t="s">
        <v>2744</v>
      </c>
      <c r="H3140" s="1" t="s">
        <v>7713</v>
      </c>
      <c r="I3140" s="1" t="s">
        <v>9251</v>
      </c>
      <c r="J3140" s="1" t="s">
        <v>42</v>
      </c>
      <c r="K3140" s="1" t="s">
        <v>42</v>
      </c>
      <c r="M3140" s="1" t="s">
        <v>42</v>
      </c>
      <c r="O3140" s="1" t="s">
        <v>42</v>
      </c>
      <c r="P3140" s="1" t="s">
        <v>42</v>
      </c>
      <c r="Q3140" s="1" t="s">
        <v>42</v>
      </c>
      <c r="R3140" s="1" t="s">
        <v>42</v>
      </c>
      <c r="S3140" s="1" t="s">
        <v>42</v>
      </c>
      <c r="T3140" s="1" t="s">
        <v>42</v>
      </c>
    </row>
    <row r="3141" spans="1:20" ht="20.100000000000001" customHeight="1" x14ac:dyDescent="0.3">
      <c r="A3141" s="27" t="s">
        <v>7712</v>
      </c>
      <c r="B3141" s="28">
        <v>0</v>
      </c>
      <c r="C3141" s="28">
        <v>0</v>
      </c>
      <c r="D3141" s="28">
        <v>0</v>
      </c>
      <c r="E3141" s="28">
        <v>0</v>
      </c>
      <c r="F3141" s="27" t="s">
        <v>42</v>
      </c>
      <c r="G3141" s="1" t="s">
        <v>2744</v>
      </c>
      <c r="H3141" s="1" t="s">
        <v>7713</v>
      </c>
      <c r="I3141" s="1" t="s">
        <v>42</v>
      </c>
      <c r="J3141" s="1" t="s">
        <v>42</v>
      </c>
      <c r="K3141" s="1" t="s">
        <v>42</v>
      </c>
      <c r="M3141" s="1" t="s">
        <v>42</v>
      </c>
      <c r="O3141" s="1" t="s">
        <v>42</v>
      </c>
      <c r="P3141" s="1" t="s">
        <v>42</v>
      </c>
      <c r="Q3141" s="1" t="s">
        <v>42</v>
      </c>
      <c r="R3141" s="1" t="s">
        <v>42</v>
      </c>
      <c r="S3141" s="1" t="s">
        <v>42</v>
      </c>
      <c r="T3141" s="1" t="s">
        <v>42</v>
      </c>
    </row>
    <row r="3142" spans="1:20" ht="20.100000000000001" customHeight="1" x14ac:dyDescent="0.3">
      <c r="A3142" s="27" t="s">
        <v>9252</v>
      </c>
      <c r="B3142" s="28">
        <v>0</v>
      </c>
      <c r="C3142" s="28">
        <v>0</v>
      </c>
      <c r="D3142" s="28">
        <v>0</v>
      </c>
      <c r="E3142" s="28">
        <v>0</v>
      </c>
      <c r="F3142" s="27" t="s">
        <v>42</v>
      </c>
      <c r="G3142" s="1" t="s">
        <v>2744</v>
      </c>
      <c r="H3142" s="1" t="s">
        <v>7713</v>
      </c>
      <c r="I3142" s="1" t="s">
        <v>9253</v>
      </c>
      <c r="J3142" s="1" t="s">
        <v>42</v>
      </c>
      <c r="K3142" s="1" t="s">
        <v>42</v>
      </c>
      <c r="M3142" s="1" t="s">
        <v>42</v>
      </c>
      <c r="O3142" s="1" t="s">
        <v>42</v>
      </c>
      <c r="P3142" s="1" t="s">
        <v>42</v>
      </c>
      <c r="Q3142" s="1" t="s">
        <v>42</v>
      </c>
      <c r="R3142" s="1" t="s">
        <v>42</v>
      </c>
      <c r="S3142" s="1" t="s">
        <v>42</v>
      </c>
      <c r="T3142" s="1" t="s">
        <v>42</v>
      </c>
    </row>
    <row r="3143" spans="1:20" ht="20.100000000000001" customHeight="1" x14ac:dyDescent="0.3">
      <c r="A3143" s="27" t="s">
        <v>9306</v>
      </c>
      <c r="B3143" s="28">
        <v>0</v>
      </c>
      <c r="C3143" s="28">
        <v>0</v>
      </c>
      <c r="D3143" s="28">
        <v>0</v>
      </c>
      <c r="E3143" s="28">
        <v>0</v>
      </c>
      <c r="F3143" s="27" t="s">
        <v>42</v>
      </c>
      <c r="G3143" s="1" t="s">
        <v>2744</v>
      </c>
      <c r="H3143" s="1" t="s">
        <v>7713</v>
      </c>
      <c r="I3143" s="1" t="s">
        <v>9255</v>
      </c>
      <c r="J3143" s="1" t="s">
        <v>42</v>
      </c>
      <c r="K3143" s="1" t="s">
        <v>42</v>
      </c>
      <c r="M3143" s="1" t="s">
        <v>42</v>
      </c>
      <c r="O3143" s="1" t="s">
        <v>42</v>
      </c>
      <c r="P3143" s="1" t="s">
        <v>42</v>
      </c>
      <c r="Q3143" s="1" t="s">
        <v>42</v>
      </c>
      <c r="R3143" s="1" t="s">
        <v>42</v>
      </c>
      <c r="S3143" s="1" t="s">
        <v>42</v>
      </c>
      <c r="T3143" s="1" t="s">
        <v>42</v>
      </c>
    </row>
    <row r="3144" spans="1:20" ht="20.100000000000001" customHeight="1" x14ac:dyDescent="0.3">
      <c r="A3144" s="27" t="s">
        <v>9307</v>
      </c>
      <c r="B3144" s="28">
        <v>0</v>
      </c>
      <c r="C3144" s="28">
        <v>0</v>
      </c>
      <c r="D3144" s="28">
        <v>0</v>
      </c>
      <c r="E3144" s="28">
        <v>0</v>
      </c>
      <c r="F3144" s="27" t="s">
        <v>42</v>
      </c>
      <c r="G3144" s="1" t="s">
        <v>2744</v>
      </c>
      <c r="H3144" s="1" t="s">
        <v>7713</v>
      </c>
      <c r="I3144" s="1" t="s">
        <v>9257</v>
      </c>
      <c r="J3144" s="1" t="s">
        <v>42</v>
      </c>
      <c r="K3144" s="1" t="s">
        <v>42</v>
      </c>
      <c r="M3144" s="1" t="s">
        <v>42</v>
      </c>
      <c r="O3144" s="1" t="s">
        <v>42</v>
      </c>
      <c r="P3144" s="1" t="s">
        <v>42</v>
      </c>
      <c r="Q3144" s="1" t="s">
        <v>42</v>
      </c>
      <c r="R3144" s="1" t="s">
        <v>42</v>
      </c>
      <c r="S3144" s="1" t="s">
        <v>42</v>
      </c>
      <c r="T3144" s="1" t="s">
        <v>42</v>
      </c>
    </row>
    <row r="3145" spans="1:20" ht="20.100000000000001" customHeight="1" x14ac:dyDescent="0.3">
      <c r="A3145" s="27" t="s">
        <v>9308</v>
      </c>
      <c r="B3145" s="28">
        <v>0</v>
      </c>
      <c r="C3145" s="28">
        <v>0</v>
      </c>
      <c r="D3145" s="28">
        <v>20.399999999999999</v>
      </c>
      <c r="E3145" s="28">
        <v>20.399999999999999</v>
      </c>
      <c r="F3145" s="27" t="s">
        <v>42</v>
      </c>
      <c r="G3145" s="1" t="s">
        <v>2744</v>
      </c>
      <c r="H3145" s="1" t="s">
        <v>7713</v>
      </c>
      <c r="I3145" s="1" t="s">
        <v>9259</v>
      </c>
      <c r="J3145" s="1" t="s">
        <v>42</v>
      </c>
      <c r="K3145" s="1" t="s">
        <v>42</v>
      </c>
      <c r="M3145" s="1" t="s">
        <v>42</v>
      </c>
      <c r="O3145" s="1" t="s">
        <v>42</v>
      </c>
      <c r="P3145" s="1" t="s">
        <v>42</v>
      </c>
      <c r="Q3145" s="1" t="s">
        <v>42</v>
      </c>
      <c r="R3145" s="1" t="s">
        <v>42</v>
      </c>
      <c r="S3145" s="1" t="s">
        <v>42</v>
      </c>
      <c r="T3145" s="1" t="s">
        <v>42</v>
      </c>
    </row>
    <row r="3146" spans="1:20" ht="20.100000000000001" customHeight="1" x14ac:dyDescent="0.3">
      <c r="A3146" s="27" t="s">
        <v>9250</v>
      </c>
      <c r="B3146" s="28">
        <v>0</v>
      </c>
      <c r="C3146" s="28">
        <v>0</v>
      </c>
      <c r="D3146" s="28">
        <v>20.399999999999999</v>
      </c>
      <c r="E3146" s="28">
        <v>20.399999999999999</v>
      </c>
      <c r="F3146" s="27" t="s">
        <v>42</v>
      </c>
      <c r="G3146" s="1" t="s">
        <v>2744</v>
      </c>
      <c r="H3146" s="1" t="s">
        <v>7713</v>
      </c>
      <c r="I3146" s="1" t="s">
        <v>9251</v>
      </c>
      <c r="J3146" s="1" t="s">
        <v>42</v>
      </c>
      <c r="K3146" s="1" t="s">
        <v>42</v>
      </c>
      <c r="M3146" s="1" t="s">
        <v>42</v>
      </c>
      <c r="O3146" s="1" t="s">
        <v>42</v>
      </c>
      <c r="P3146" s="1" t="s">
        <v>42</v>
      </c>
      <c r="Q3146" s="1" t="s">
        <v>42</v>
      </c>
      <c r="R3146" s="1" t="s">
        <v>42</v>
      </c>
      <c r="S3146" s="1" t="s">
        <v>42</v>
      </c>
      <c r="T3146" s="1" t="s">
        <v>42</v>
      </c>
    </row>
    <row r="3147" spans="1:20" ht="20.100000000000001" customHeight="1" x14ac:dyDescent="0.3">
      <c r="A3147" s="27" t="s">
        <v>7768</v>
      </c>
      <c r="B3147" s="29">
        <v>1367</v>
      </c>
      <c r="C3147" s="29">
        <v>2758</v>
      </c>
      <c r="D3147" s="29">
        <v>1155</v>
      </c>
      <c r="E3147" s="29">
        <v>5280</v>
      </c>
      <c r="F3147" s="30"/>
    </row>
    <row r="3148" spans="1:20" ht="20.100000000000001" customHeight="1" x14ac:dyDescent="0.3">
      <c r="A3148" s="30"/>
      <c r="B3148" s="30"/>
      <c r="C3148" s="30"/>
      <c r="D3148" s="30"/>
      <c r="E3148" s="30"/>
      <c r="F3148" s="30"/>
    </row>
    <row r="3149" spans="1:20" ht="20.100000000000001" customHeight="1" x14ac:dyDescent="0.3">
      <c r="A3149" s="30" t="s">
        <v>9309</v>
      </c>
      <c r="B3149" s="30"/>
      <c r="C3149" s="30"/>
      <c r="D3149" s="30"/>
      <c r="E3149" s="30"/>
      <c r="F3149" s="27" t="s">
        <v>42</v>
      </c>
      <c r="G3149" s="1" t="s">
        <v>2746</v>
      </c>
      <c r="I3149" s="1" t="s">
        <v>2742</v>
      </c>
      <c r="J3149" s="1" t="s">
        <v>2739</v>
      </c>
      <c r="K3149" s="1" t="s">
        <v>88</v>
      </c>
    </row>
    <row r="3150" spans="1:20" ht="20.100000000000001" customHeight="1" x14ac:dyDescent="0.3">
      <c r="A3150" s="27" t="s">
        <v>42</v>
      </c>
      <c r="B3150" s="28"/>
      <c r="C3150" s="28"/>
      <c r="D3150" s="28"/>
      <c r="E3150" s="28"/>
      <c r="F3150" s="27" t="s">
        <v>42</v>
      </c>
      <c r="G3150" s="1" t="s">
        <v>2746</v>
      </c>
      <c r="H3150" s="1" t="s">
        <v>7711</v>
      </c>
      <c r="I3150" s="1" t="s">
        <v>42</v>
      </c>
      <c r="J3150" s="1" t="s">
        <v>42</v>
      </c>
      <c r="K3150" s="1" t="s">
        <v>88</v>
      </c>
      <c r="L3150">
        <v>1</v>
      </c>
      <c r="M3150" s="1" t="s">
        <v>42</v>
      </c>
      <c r="O3150" s="1" t="s">
        <v>42</v>
      </c>
      <c r="P3150" s="1" t="s">
        <v>42</v>
      </c>
      <c r="Q3150" s="1" t="s">
        <v>42</v>
      </c>
      <c r="R3150" s="1" t="s">
        <v>42</v>
      </c>
      <c r="S3150" s="1" t="s">
        <v>42</v>
      </c>
      <c r="T3150" s="1" t="s">
        <v>42</v>
      </c>
    </row>
    <row r="3151" spans="1:20" ht="20.100000000000001" customHeight="1" x14ac:dyDescent="0.3">
      <c r="A3151" s="27" t="s">
        <v>9310</v>
      </c>
      <c r="B3151" s="28">
        <v>0</v>
      </c>
      <c r="C3151" s="28">
        <v>0</v>
      </c>
      <c r="D3151" s="28">
        <v>0</v>
      </c>
      <c r="E3151" s="28">
        <v>0</v>
      </c>
      <c r="F3151" s="27" t="s">
        <v>42</v>
      </c>
      <c r="G3151" s="1" t="s">
        <v>2746</v>
      </c>
      <c r="H3151" s="1" t="s">
        <v>7713</v>
      </c>
      <c r="I3151" s="1" t="s">
        <v>9311</v>
      </c>
      <c r="J3151" s="1" t="s">
        <v>42</v>
      </c>
      <c r="K3151" s="1" t="s">
        <v>42</v>
      </c>
      <c r="M3151" s="1" t="s">
        <v>42</v>
      </c>
      <c r="O3151" s="1" t="s">
        <v>42</v>
      </c>
      <c r="P3151" s="1" t="s">
        <v>42</v>
      </c>
      <c r="Q3151" s="1" t="s">
        <v>42</v>
      </c>
      <c r="R3151" s="1" t="s">
        <v>42</v>
      </c>
      <c r="S3151" s="1" t="s">
        <v>42</v>
      </c>
      <c r="T3151" s="1" t="s">
        <v>42</v>
      </c>
    </row>
    <row r="3152" spans="1:20" ht="20.100000000000001" customHeight="1" x14ac:dyDescent="0.3">
      <c r="A3152" s="27" t="s">
        <v>9263</v>
      </c>
      <c r="B3152" s="28">
        <v>0</v>
      </c>
      <c r="C3152" s="28">
        <v>0</v>
      </c>
      <c r="D3152" s="28">
        <v>0</v>
      </c>
      <c r="E3152" s="28">
        <v>0</v>
      </c>
      <c r="F3152" s="27" t="s">
        <v>42</v>
      </c>
      <c r="G3152" s="1" t="s">
        <v>2746</v>
      </c>
      <c r="H3152" s="1" t="s">
        <v>7713</v>
      </c>
      <c r="I3152" s="1" t="s">
        <v>9264</v>
      </c>
      <c r="J3152" s="1" t="s">
        <v>42</v>
      </c>
      <c r="K3152" s="1" t="s">
        <v>42</v>
      </c>
      <c r="M3152" s="1" t="s">
        <v>42</v>
      </c>
      <c r="O3152" s="1" t="s">
        <v>42</v>
      </c>
      <c r="P3152" s="1" t="s">
        <v>42</v>
      </c>
      <c r="Q3152" s="1" t="s">
        <v>42</v>
      </c>
      <c r="R3152" s="1" t="s">
        <v>42</v>
      </c>
      <c r="S3152" s="1" t="s">
        <v>42</v>
      </c>
      <c r="T3152" s="1" t="s">
        <v>42</v>
      </c>
    </row>
    <row r="3153" spans="1:20" ht="20.100000000000001" customHeight="1" x14ac:dyDescent="0.3">
      <c r="A3153" s="27" t="s">
        <v>9287</v>
      </c>
      <c r="B3153" s="28">
        <v>0</v>
      </c>
      <c r="C3153" s="28">
        <v>0</v>
      </c>
      <c r="D3153" s="28">
        <v>0</v>
      </c>
      <c r="E3153" s="28">
        <v>0</v>
      </c>
      <c r="F3153" s="27" t="s">
        <v>42</v>
      </c>
      <c r="G3153" s="1" t="s">
        <v>2746</v>
      </c>
      <c r="H3153" s="1" t="s">
        <v>7713</v>
      </c>
      <c r="I3153" s="1" t="s">
        <v>9288</v>
      </c>
      <c r="J3153" s="1" t="s">
        <v>42</v>
      </c>
      <c r="K3153" s="1" t="s">
        <v>42</v>
      </c>
      <c r="M3153" s="1" t="s">
        <v>42</v>
      </c>
      <c r="O3153" s="1" t="s">
        <v>42</v>
      </c>
      <c r="P3153" s="1" t="s">
        <v>42</v>
      </c>
      <c r="Q3153" s="1" t="s">
        <v>42</v>
      </c>
      <c r="R3153" s="1" t="s">
        <v>42</v>
      </c>
      <c r="S3153" s="1" t="s">
        <v>42</v>
      </c>
      <c r="T3153" s="1" t="s">
        <v>42</v>
      </c>
    </row>
    <row r="3154" spans="1:20" ht="20.100000000000001" customHeight="1" x14ac:dyDescent="0.3">
      <c r="A3154" s="27" t="s">
        <v>9289</v>
      </c>
      <c r="B3154" s="28">
        <v>0</v>
      </c>
      <c r="C3154" s="28">
        <v>0</v>
      </c>
      <c r="D3154" s="28">
        <v>0</v>
      </c>
      <c r="E3154" s="28">
        <v>0</v>
      </c>
      <c r="F3154" s="27" t="s">
        <v>42</v>
      </c>
      <c r="G3154" s="1" t="s">
        <v>2746</v>
      </c>
      <c r="H3154" s="1" t="s">
        <v>7713</v>
      </c>
      <c r="I3154" s="1" t="s">
        <v>9290</v>
      </c>
      <c r="J3154" s="1" t="s">
        <v>42</v>
      </c>
      <c r="K3154" s="1" t="s">
        <v>42</v>
      </c>
      <c r="M3154" s="1" t="s">
        <v>42</v>
      </c>
      <c r="O3154" s="1" t="s">
        <v>42</v>
      </c>
      <c r="P3154" s="1" t="s">
        <v>42</v>
      </c>
      <c r="Q3154" s="1" t="s">
        <v>42</v>
      </c>
      <c r="R3154" s="1" t="s">
        <v>42</v>
      </c>
      <c r="S3154" s="1" t="s">
        <v>42</v>
      </c>
      <c r="T3154" s="1" t="s">
        <v>42</v>
      </c>
    </row>
    <row r="3155" spans="1:20" ht="20.100000000000001" customHeight="1" x14ac:dyDescent="0.3">
      <c r="A3155" s="27" t="s">
        <v>9312</v>
      </c>
      <c r="B3155" s="28">
        <v>0</v>
      </c>
      <c r="C3155" s="28">
        <v>0</v>
      </c>
      <c r="D3155" s="28">
        <v>0</v>
      </c>
      <c r="E3155" s="28">
        <v>0</v>
      </c>
      <c r="F3155" s="27" t="s">
        <v>42</v>
      </c>
      <c r="G3155" s="1" t="s">
        <v>2746</v>
      </c>
      <c r="H3155" s="1" t="s">
        <v>7713</v>
      </c>
      <c r="I3155" s="1" t="s">
        <v>9211</v>
      </c>
      <c r="J3155" s="1" t="s">
        <v>42</v>
      </c>
      <c r="K3155" s="1" t="s">
        <v>42</v>
      </c>
      <c r="M3155" s="1" t="s">
        <v>42</v>
      </c>
      <c r="O3155" s="1" t="s">
        <v>42</v>
      </c>
      <c r="P3155" s="1" t="s">
        <v>42</v>
      </c>
      <c r="Q3155" s="1" t="s">
        <v>42</v>
      </c>
      <c r="R3155" s="1" t="s">
        <v>42</v>
      </c>
      <c r="S3155" s="1" t="s">
        <v>42</v>
      </c>
      <c r="T3155" s="1" t="s">
        <v>42</v>
      </c>
    </row>
    <row r="3156" spans="1:20" ht="20.100000000000001" customHeight="1" x14ac:dyDescent="0.3">
      <c r="A3156" s="27" t="s">
        <v>9292</v>
      </c>
      <c r="B3156" s="28">
        <v>0</v>
      </c>
      <c r="C3156" s="28">
        <v>0</v>
      </c>
      <c r="D3156" s="28">
        <v>0</v>
      </c>
      <c r="E3156" s="28">
        <v>0</v>
      </c>
      <c r="F3156" s="27" t="s">
        <v>42</v>
      </c>
      <c r="G3156" s="1" t="s">
        <v>2746</v>
      </c>
      <c r="H3156" s="1" t="s">
        <v>7713</v>
      </c>
      <c r="I3156" s="1" t="s">
        <v>9213</v>
      </c>
      <c r="J3156" s="1" t="s">
        <v>42</v>
      </c>
      <c r="K3156" s="1" t="s">
        <v>42</v>
      </c>
      <c r="M3156" s="1" t="s">
        <v>42</v>
      </c>
      <c r="O3156" s="1" t="s">
        <v>42</v>
      </c>
      <c r="P3156" s="1" t="s">
        <v>42</v>
      </c>
      <c r="Q3156" s="1" t="s">
        <v>42</v>
      </c>
      <c r="R3156" s="1" t="s">
        <v>42</v>
      </c>
      <c r="S3156" s="1" t="s">
        <v>42</v>
      </c>
      <c r="T3156" s="1" t="s">
        <v>42</v>
      </c>
    </row>
    <row r="3157" spans="1:20" ht="20.100000000000001" customHeight="1" x14ac:dyDescent="0.3">
      <c r="A3157" s="27" t="s">
        <v>9214</v>
      </c>
      <c r="B3157" s="28">
        <v>0</v>
      </c>
      <c r="C3157" s="28">
        <v>0</v>
      </c>
      <c r="D3157" s="28">
        <v>0</v>
      </c>
      <c r="E3157" s="28">
        <v>0</v>
      </c>
      <c r="F3157" s="27" t="s">
        <v>42</v>
      </c>
      <c r="G3157" s="1" t="s">
        <v>2746</v>
      </c>
      <c r="H3157" s="1" t="s">
        <v>7713</v>
      </c>
      <c r="I3157" s="1" t="s">
        <v>9215</v>
      </c>
      <c r="J3157" s="1" t="s">
        <v>42</v>
      </c>
      <c r="K3157" s="1" t="s">
        <v>42</v>
      </c>
      <c r="M3157" s="1" t="s">
        <v>42</v>
      </c>
      <c r="O3157" s="1" t="s">
        <v>42</v>
      </c>
      <c r="P3157" s="1" t="s">
        <v>42</v>
      </c>
      <c r="Q3157" s="1" t="s">
        <v>42</v>
      </c>
      <c r="R3157" s="1" t="s">
        <v>42</v>
      </c>
      <c r="S3157" s="1" t="s">
        <v>42</v>
      </c>
      <c r="T3157" s="1" t="s">
        <v>42</v>
      </c>
    </row>
    <row r="3158" spans="1:20" ht="20.100000000000001" customHeight="1" x14ac:dyDescent="0.3">
      <c r="A3158" s="27" t="s">
        <v>9266</v>
      </c>
      <c r="B3158" s="28">
        <v>0</v>
      </c>
      <c r="C3158" s="28">
        <v>0</v>
      </c>
      <c r="D3158" s="28">
        <v>0</v>
      </c>
      <c r="E3158" s="28">
        <v>0</v>
      </c>
      <c r="F3158" s="27" t="s">
        <v>42</v>
      </c>
      <c r="G3158" s="1" t="s">
        <v>2746</v>
      </c>
      <c r="H3158" s="1" t="s">
        <v>7713</v>
      </c>
      <c r="I3158" s="1" t="s">
        <v>9267</v>
      </c>
      <c r="J3158" s="1" t="s">
        <v>42</v>
      </c>
      <c r="K3158" s="1" t="s">
        <v>42</v>
      </c>
      <c r="M3158" s="1" t="s">
        <v>42</v>
      </c>
      <c r="O3158" s="1" t="s">
        <v>42</v>
      </c>
      <c r="P3158" s="1" t="s">
        <v>42</v>
      </c>
      <c r="Q3158" s="1" t="s">
        <v>42</v>
      </c>
      <c r="R3158" s="1" t="s">
        <v>42</v>
      </c>
      <c r="S3158" s="1" t="s">
        <v>42</v>
      </c>
      <c r="T3158" s="1" t="s">
        <v>42</v>
      </c>
    </row>
    <row r="3159" spans="1:20" ht="20.100000000000001" customHeight="1" x14ac:dyDescent="0.3">
      <c r="A3159" s="27" t="s">
        <v>9218</v>
      </c>
      <c r="B3159" s="28">
        <v>0</v>
      </c>
      <c r="C3159" s="28">
        <v>0</v>
      </c>
      <c r="D3159" s="28">
        <v>0</v>
      </c>
      <c r="E3159" s="28">
        <v>0</v>
      </c>
      <c r="F3159" s="27" t="s">
        <v>42</v>
      </c>
      <c r="G3159" s="1" t="s">
        <v>2746</v>
      </c>
      <c r="H3159" s="1" t="s">
        <v>7713</v>
      </c>
      <c r="I3159" s="1" t="s">
        <v>9219</v>
      </c>
      <c r="J3159" s="1" t="s">
        <v>42</v>
      </c>
      <c r="K3159" s="1" t="s">
        <v>42</v>
      </c>
      <c r="M3159" s="1" t="s">
        <v>42</v>
      </c>
      <c r="O3159" s="1" t="s">
        <v>42</v>
      </c>
      <c r="P3159" s="1" t="s">
        <v>42</v>
      </c>
      <c r="Q3159" s="1" t="s">
        <v>42</v>
      </c>
      <c r="R3159" s="1" t="s">
        <v>42</v>
      </c>
      <c r="S3159" s="1" t="s">
        <v>42</v>
      </c>
      <c r="T3159" s="1" t="s">
        <v>42</v>
      </c>
    </row>
    <row r="3160" spans="1:20" ht="20.100000000000001" customHeight="1" x14ac:dyDescent="0.3">
      <c r="A3160" s="27" t="s">
        <v>9220</v>
      </c>
      <c r="B3160" s="28">
        <v>0</v>
      </c>
      <c r="C3160" s="28">
        <v>0</v>
      </c>
      <c r="D3160" s="28">
        <v>0</v>
      </c>
      <c r="E3160" s="28">
        <v>0</v>
      </c>
      <c r="F3160" s="27" t="s">
        <v>42</v>
      </c>
      <c r="G3160" s="1" t="s">
        <v>2746</v>
      </c>
      <c r="H3160" s="1" t="s">
        <v>7713</v>
      </c>
      <c r="I3160" s="1" t="s">
        <v>9221</v>
      </c>
      <c r="J3160" s="1" t="s">
        <v>42</v>
      </c>
      <c r="K3160" s="1" t="s">
        <v>42</v>
      </c>
      <c r="M3160" s="1" t="s">
        <v>42</v>
      </c>
      <c r="O3160" s="1" t="s">
        <v>42</v>
      </c>
      <c r="P3160" s="1" t="s">
        <v>42</v>
      </c>
      <c r="Q3160" s="1" t="s">
        <v>42</v>
      </c>
      <c r="R3160" s="1" t="s">
        <v>42</v>
      </c>
      <c r="S3160" s="1" t="s">
        <v>42</v>
      </c>
      <c r="T3160" s="1" t="s">
        <v>42</v>
      </c>
    </row>
    <row r="3161" spans="1:20" ht="20.100000000000001" customHeight="1" x14ac:dyDescent="0.3">
      <c r="A3161" s="27" t="s">
        <v>9222</v>
      </c>
      <c r="B3161" s="28">
        <v>0</v>
      </c>
      <c r="C3161" s="28">
        <v>0</v>
      </c>
      <c r="D3161" s="28">
        <v>0</v>
      </c>
      <c r="E3161" s="28">
        <v>0</v>
      </c>
      <c r="F3161" s="27" t="s">
        <v>42</v>
      </c>
      <c r="G3161" s="1" t="s">
        <v>2746</v>
      </c>
      <c r="H3161" s="1" t="s">
        <v>7713</v>
      </c>
      <c r="I3161" s="1" t="s">
        <v>9223</v>
      </c>
      <c r="J3161" s="1" t="s">
        <v>42</v>
      </c>
      <c r="K3161" s="1" t="s">
        <v>42</v>
      </c>
      <c r="M3161" s="1" t="s">
        <v>42</v>
      </c>
      <c r="O3161" s="1" t="s">
        <v>42</v>
      </c>
      <c r="P3161" s="1" t="s">
        <v>42</v>
      </c>
      <c r="Q3161" s="1" t="s">
        <v>42</v>
      </c>
      <c r="R3161" s="1" t="s">
        <v>42</v>
      </c>
      <c r="S3161" s="1" t="s">
        <v>42</v>
      </c>
      <c r="T3161" s="1" t="s">
        <v>42</v>
      </c>
    </row>
    <row r="3162" spans="1:20" ht="20.100000000000001" customHeight="1" x14ac:dyDescent="0.3">
      <c r="A3162" s="27" t="s">
        <v>7712</v>
      </c>
      <c r="B3162" s="28">
        <v>0</v>
      </c>
      <c r="C3162" s="28">
        <v>0</v>
      </c>
      <c r="D3162" s="28">
        <v>0</v>
      </c>
      <c r="E3162" s="28">
        <v>0</v>
      </c>
      <c r="F3162" s="27" t="s">
        <v>42</v>
      </c>
      <c r="G3162" s="1" t="s">
        <v>2746</v>
      </c>
      <c r="H3162" s="1" t="s">
        <v>7713</v>
      </c>
      <c r="I3162" s="1" t="s">
        <v>42</v>
      </c>
      <c r="J3162" s="1" t="s">
        <v>42</v>
      </c>
      <c r="K3162" s="1" t="s">
        <v>42</v>
      </c>
      <c r="M3162" s="1" t="s">
        <v>42</v>
      </c>
      <c r="O3162" s="1" t="s">
        <v>42</v>
      </c>
      <c r="P3162" s="1" t="s">
        <v>42</v>
      </c>
      <c r="Q3162" s="1" t="s">
        <v>42</v>
      </c>
      <c r="R3162" s="1" t="s">
        <v>42</v>
      </c>
      <c r="S3162" s="1" t="s">
        <v>42</v>
      </c>
      <c r="T3162" s="1" t="s">
        <v>42</v>
      </c>
    </row>
    <row r="3163" spans="1:20" ht="20.100000000000001" customHeight="1" x14ac:dyDescent="0.3">
      <c r="A3163" s="27" t="s">
        <v>9224</v>
      </c>
      <c r="B3163" s="28">
        <v>0</v>
      </c>
      <c r="C3163" s="28">
        <v>0</v>
      </c>
      <c r="D3163" s="28">
        <v>0</v>
      </c>
      <c r="E3163" s="28">
        <v>0</v>
      </c>
      <c r="F3163" s="27" t="s">
        <v>42</v>
      </c>
      <c r="G3163" s="1" t="s">
        <v>2746</v>
      </c>
      <c r="H3163" s="1" t="s">
        <v>7713</v>
      </c>
      <c r="I3163" s="1" t="s">
        <v>9225</v>
      </c>
      <c r="J3163" s="1" t="s">
        <v>42</v>
      </c>
      <c r="K3163" s="1" t="s">
        <v>42</v>
      </c>
      <c r="M3163" s="1" t="s">
        <v>42</v>
      </c>
      <c r="O3163" s="1" t="s">
        <v>42</v>
      </c>
      <c r="P3163" s="1" t="s">
        <v>42</v>
      </c>
      <c r="Q3163" s="1" t="s">
        <v>42</v>
      </c>
      <c r="R3163" s="1" t="s">
        <v>42</v>
      </c>
      <c r="S3163" s="1" t="s">
        <v>42</v>
      </c>
      <c r="T3163" s="1" t="s">
        <v>42</v>
      </c>
    </row>
    <row r="3164" spans="1:20" ht="20.100000000000001" customHeight="1" x14ac:dyDescent="0.3">
      <c r="A3164" s="27" t="s">
        <v>9226</v>
      </c>
      <c r="B3164" s="28">
        <v>0</v>
      </c>
      <c r="C3164" s="28">
        <v>0</v>
      </c>
      <c r="D3164" s="28">
        <v>0</v>
      </c>
      <c r="E3164" s="28">
        <v>0</v>
      </c>
      <c r="F3164" s="27" t="s">
        <v>42</v>
      </c>
      <c r="G3164" s="1" t="s">
        <v>2746</v>
      </c>
      <c r="H3164" s="1" t="s">
        <v>7713</v>
      </c>
      <c r="I3164" s="1" t="s">
        <v>9227</v>
      </c>
      <c r="J3164" s="1" t="s">
        <v>42</v>
      </c>
      <c r="K3164" s="1" t="s">
        <v>42</v>
      </c>
      <c r="M3164" s="1" t="s">
        <v>42</v>
      </c>
      <c r="O3164" s="1" t="s">
        <v>42</v>
      </c>
      <c r="P3164" s="1" t="s">
        <v>42</v>
      </c>
      <c r="Q3164" s="1" t="s">
        <v>42</v>
      </c>
      <c r="R3164" s="1" t="s">
        <v>42</v>
      </c>
      <c r="S3164" s="1" t="s">
        <v>42</v>
      </c>
      <c r="T3164" s="1" t="s">
        <v>42</v>
      </c>
    </row>
    <row r="3165" spans="1:20" ht="20.100000000000001" customHeight="1" x14ac:dyDescent="0.3">
      <c r="A3165" s="27" t="s">
        <v>9228</v>
      </c>
      <c r="B3165" s="28">
        <v>0</v>
      </c>
      <c r="C3165" s="28">
        <v>0</v>
      </c>
      <c r="D3165" s="28">
        <v>0</v>
      </c>
      <c r="E3165" s="28">
        <v>0</v>
      </c>
      <c r="F3165" s="27" t="s">
        <v>42</v>
      </c>
      <c r="G3165" s="1" t="s">
        <v>2746</v>
      </c>
      <c r="H3165" s="1" t="s">
        <v>7713</v>
      </c>
      <c r="I3165" s="1" t="s">
        <v>9229</v>
      </c>
      <c r="J3165" s="1" t="s">
        <v>42</v>
      </c>
      <c r="K3165" s="1" t="s">
        <v>42</v>
      </c>
      <c r="M3165" s="1" t="s">
        <v>42</v>
      </c>
      <c r="O3165" s="1" t="s">
        <v>42</v>
      </c>
      <c r="P3165" s="1" t="s">
        <v>42</v>
      </c>
      <c r="Q3165" s="1" t="s">
        <v>42</v>
      </c>
      <c r="R3165" s="1" t="s">
        <v>42</v>
      </c>
      <c r="S3165" s="1" t="s">
        <v>42</v>
      </c>
      <c r="T3165" s="1" t="s">
        <v>42</v>
      </c>
    </row>
    <row r="3166" spans="1:20" ht="20.100000000000001" customHeight="1" x14ac:dyDescent="0.3">
      <c r="A3166" s="27" t="s">
        <v>9230</v>
      </c>
      <c r="B3166" s="28">
        <v>0</v>
      </c>
      <c r="C3166" s="28">
        <v>0</v>
      </c>
      <c r="D3166" s="28">
        <v>0</v>
      </c>
      <c r="E3166" s="28">
        <v>0</v>
      </c>
      <c r="F3166" s="27" t="s">
        <v>42</v>
      </c>
      <c r="G3166" s="1" t="s">
        <v>2746</v>
      </c>
      <c r="H3166" s="1" t="s">
        <v>7713</v>
      </c>
      <c r="I3166" s="1" t="s">
        <v>9231</v>
      </c>
      <c r="J3166" s="1" t="s">
        <v>42</v>
      </c>
      <c r="K3166" s="1" t="s">
        <v>42</v>
      </c>
      <c r="M3166" s="1" t="s">
        <v>42</v>
      </c>
      <c r="O3166" s="1" t="s">
        <v>42</v>
      </c>
      <c r="P3166" s="1" t="s">
        <v>42</v>
      </c>
      <c r="Q3166" s="1" t="s">
        <v>42</v>
      </c>
      <c r="R3166" s="1" t="s">
        <v>42</v>
      </c>
      <c r="S3166" s="1" t="s">
        <v>42</v>
      </c>
      <c r="T3166" s="1" t="s">
        <v>42</v>
      </c>
    </row>
    <row r="3167" spans="1:20" ht="20.100000000000001" customHeight="1" x14ac:dyDescent="0.3">
      <c r="A3167" s="27" t="s">
        <v>9232</v>
      </c>
      <c r="B3167" s="28">
        <v>0</v>
      </c>
      <c r="C3167" s="28">
        <v>0</v>
      </c>
      <c r="D3167" s="28">
        <v>0</v>
      </c>
      <c r="E3167" s="28">
        <v>0</v>
      </c>
      <c r="F3167" s="27" t="s">
        <v>42</v>
      </c>
      <c r="G3167" s="1" t="s">
        <v>2746</v>
      </c>
      <c r="H3167" s="1" t="s">
        <v>7713</v>
      </c>
      <c r="I3167" s="1" t="s">
        <v>9233</v>
      </c>
      <c r="J3167" s="1" t="s">
        <v>42</v>
      </c>
      <c r="K3167" s="1" t="s">
        <v>42</v>
      </c>
      <c r="M3167" s="1" t="s">
        <v>42</v>
      </c>
      <c r="O3167" s="1" t="s">
        <v>42</v>
      </c>
      <c r="P3167" s="1" t="s">
        <v>42</v>
      </c>
      <c r="Q3167" s="1" t="s">
        <v>42</v>
      </c>
      <c r="R3167" s="1" t="s">
        <v>42</v>
      </c>
      <c r="S3167" s="1" t="s">
        <v>42</v>
      </c>
      <c r="T3167" s="1" t="s">
        <v>42</v>
      </c>
    </row>
    <row r="3168" spans="1:20" ht="20.100000000000001" customHeight="1" x14ac:dyDescent="0.3">
      <c r="A3168" s="27" t="s">
        <v>7712</v>
      </c>
      <c r="B3168" s="28">
        <v>0</v>
      </c>
      <c r="C3168" s="28">
        <v>0</v>
      </c>
      <c r="D3168" s="28">
        <v>0</v>
      </c>
      <c r="E3168" s="28">
        <v>0</v>
      </c>
      <c r="F3168" s="27" t="s">
        <v>42</v>
      </c>
      <c r="G3168" s="1" t="s">
        <v>2746</v>
      </c>
      <c r="H3168" s="1" t="s">
        <v>7713</v>
      </c>
      <c r="I3168" s="1" t="s">
        <v>42</v>
      </c>
      <c r="J3168" s="1" t="s">
        <v>42</v>
      </c>
      <c r="K3168" s="1" t="s">
        <v>42</v>
      </c>
      <c r="M3168" s="1" t="s">
        <v>42</v>
      </c>
      <c r="O3168" s="1" t="s">
        <v>42</v>
      </c>
      <c r="P3168" s="1" t="s">
        <v>42</v>
      </c>
      <c r="Q3168" s="1" t="s">
        <v>42</v>
      </c>
      <c r="R3168" s="1" t="s">
        <v>42</v>
      </c>
      <c r="S3168" s="1" t="s">
        <v>42</v>
      </c>
      <c r="T3168" s="1" t="s">
        <v>42</v>
      </c>
    </row>
    <row r="3169" spans="1:20" ht="20.100000000000001" customHeight="1" x14ac:dyDescent="0.3">
      <c r="A3169" s="27" t="s">
        <v>9293</v>
      </c>
      <c r="B3169" s="28">
        <v>0</v>
      </c>
      <c r="C3169" s="28">
        <v>0</v>
      </c>
      <c r="D3169" s="28">
        <v>0</v>
      </c>
      <c r="E3169" s="28">
        <v>0</v>
      </c>
      <c r="F3169" s="27" t="s">
        <v>42</v>
      </c>
      <c r="G3169" s="1" t="s">
        <v>2746</v>
      </c>
      <c r="H3169" s="1" t="s">
        <v>7713</v>
      </c>
      <c r="I3169" s="1" t="s">
        <v>9294</v>
      </c>
      <c r="J3169" s="1" t="s">
        <v>42</v>
      </c>
      <c r="K3169" s="1" t="s">
        <v>42</v>
      </c>
      <c r="M3169" s="1" t="s">
        <v>42</v>
      </c>
      <c r="O3169" s="1" t="s">
        <v>42</v>
      </c>
      <c r="P3169" s="1" t="s">
        <v>42</v>
      </c>
      <c r="Q3169" s="1" t="s">
        <v>42</v>
      </c>
      <c r="R3169" s="1" t="s">
        <v>42</v>
      </c>
      <c r="S3169" s="1" t="s">
        <v>42</v>
      </c>
      <c r="T3169" s="1" t="s">
        <v>42</v>
      </c>
    </row>
    <row r="3170" spans="1:20" ht="20.100000000000001" customHeight="1" x14ac:dyDescent="0.3">
      <c r="A3170" s="27" t="s">
        <v>9295</v>
      </c>
      <c r="B3170" s="28">
        <v>0</v>
      </c>
      <c r="C3170" s="28">
        <v>0</v>
      </c>
      <c r="D3170" s="28">
        <v>0</v>
      </c>
      <c r="E3170" s="28">
        <v>0</v>
      </c>
      <c r="F3170" s="27" t="s">
        <v>42</v>
      </c>
      <c r="G3170" s="1" t="s">
        <v>2746</v>
      </c>
      <c r="H3170" s="1" t="s">
        <v>7713</v>
      </c>
      <c r="I3170" s="1" t="s">
        <v>9296</v>
      </c>
      <c r="J3170" s="1" t="s">
        <v>42</v>
      </c>
      <c r="K3170" s="1" t="s">
        <v>42</v>
      </c>
      <c r="M3170" s="1" t="s">
        <v>42</v>
      </c>
      <c r="O3170" s="1" t="s">
        <v>42</v>
      </c>
      <c r="P3170" s="1" t="s">
        <v>42</v>
      </c>
      <c r="Q3170" s="1" t="s">
        <v>42</v>
      </c>
      <c r="R3170" s="1" t="s">
        <v>42</v>
      </c>
      <c r="S3170" s="1" t="s">
        <v>42</v>
      </c>
      <c r="T3170" s="1" t="s">
        <v>42</v>
      </c>
    </row>
    <row r="3171" spans="1:20" ht="20.100000000000001" customHeight="1" x14ac:dyDescent="0.3">
      <c r="A3171" s="27" t="s">
        <v>9313</v>
      </c>
      <c r="B3171" s="28">
        <v>0</v>
      </c>
      <c r="C3171" s="28">
        <v>0</v>
      </c>
      <c r="D3171" s="28">
        <v>0</v>
      </c>
      <c r="E3171" s="28">
        <v>0</v>
      </c>
      <c r="F3171" s="27" t="s">
        <v>42</v>
      </c>
      <c r="G3171" s="1" t="s">
        <v>2746</v>
      </c>
      <c r="H3171" s="1" t="s">
        <v>7713</v>
      </c>
      <c r="I3171" s="1" t="s">
        <v>9269</v>
      </c>
      <c r="J3171" s="1" t="s">
        <v>42</v>
      </c>
      <c r="K3171" s="1" t="s">
        <v>42</v>
      </c>
      <c r="M3171" s="1" t="s">
        <v>42</v>
      </c>
      <c r="O3171" s="1" t="s">
        <v>42</v>
      </c>
      <c r="P3171" s="1" t="s">
        <v>42</v>
      </c>
      <c r="Q3171" s="1" t="s">
        <v>42</v>
      </c>
      <c r="R3171" s="1" t="s">
        <v>42</v>
      </c>
      <c r="S3171" s="1" t="s">
        <v>42</v>
      </c>
      <c r="T3171" s="1" t="s">
        <v>42</v>
      </c>
    </row>
    <row r="3172" spans="1:20" ht="20.100000000000001" customHeight="1" x14ac:dyDescent="0.3">
      <c r="A3172" s="27" t="s">
        <v>9314</v>
      </c>
      <c r="B3172" s="28">
        <v>0</v>
      </c>
      <c r="C3172" s="28">
        <v>0</v>
      </c>
      <c r="D3172" s="28">
        <v>0</v>
      </c>
      <c r="E3172" s="28">
        <v>0</v>
      </c>
      <c r="F3172" s="27" t="s">
        <v>42</v>
      </c>
      <c r="G3172" s="1" t="s">
        <v>2746</v>
      </c>
      <c r="H3172" s="1" t="s">
        <v>7713</v>
      </c>
      <c r="I3172" s="1" t="s">
        <v>9241</v>
      </c>
      <c r="J3172" s="1" t="s">
        <v>42</v>
      </c>
      <c r="K3172" s="1" t="s">
        <v>42</v>
      </c>
      <c r="M3172" s="1" t="s">
        <v>42</v>
      </c>
      <c r="O3172" s="1" t="s">
        <v>42</v>
      </c>
      <c r="P3172" s="1" t="s">
        <v>42</v>
      </c>
      <c r="Q3172" s="1" t="s">
        <v>42</v>
      </c>
      <c r="R3172" s="1" t="s">
        <v>42</v>
      </c>
      <c r="S3172" s="1" t="s">
        <v>42</v>
      </c>
      <c r="T3172" s="1" t="s">
        <v>42</v>
      </c>
    </row>
    <row r="3173" spans="1:20" ht="20.100000000000001" customHeight="1" x14ac:dyDescent="0.3">
      <c r="A3173" s="27" t="s">
        <v>9315</v>
      </c>
      <c r="B3173" s="28">
        <v>0</v>
      </c>
      <c r="C3173" s="28">
        <v>0</v>
      </c>
      <c r="D3173" s="28">
        <v>0</v>
      </c>
      <c r="E3173" s="28">
        <v>0</v>
      </c>
      <c r="F3173" s="27" t="s">
        <v>42</v>
      </c>
      <c r="G3173" s="1" t="s">
        <v>2746</v>
      </c>
      <c r="H3173" s="1" t="s">
        <v>7713</v>
      </c>
      <c r="I3173" s="1" t="s">
        <v>9243</v>
      </c>
      <c r="J3173" s="1" t="s">
        <v>42</v>
      </c>
      <c r="K3173" s="1" t="s">
        <v>42</v>
      </c>
      <c r="M3173" s="1" t="s">
        <v>42</v>
      </c>
      <c r="O3173" s="1" t="s">
        <v>42</v>
      </c>
      <c r="P3173" s="1" t="s">
        <v>42</v>
      </c>
      <c r="Q3173" s="1" t="s">
        <v>42</v>
      </c>
      <c r="R3173" s="1" t="s">
        <v>42</v>
      </c>
      <c r="S3173" s="1" t="s">
        <v>42</v>
      </c>
      <c r="T3173" s="1" t="s">
        <v>42</v>
      </c>
    </row>
    <row r="3174" spans="1:20" ht="20.100000000000001" customHeight="1" x14ac:dyDescent="0.3">
      <c r="A3174" s="27" t="s">
        <v>9316</v>
      </c>
      <c r="B3174" s="28">
        <v>1354</v>
      </c>
      <c r="C3174" s="28">
        <v>0</v>
      </c>
      <c r="D3174" s="28">
        <v>0</v>
      </c>
      <c r="E3174" s="28">
        <v>1354</v>
      </c>
      <c r="F3174" s="27" t="s">
        <v>42</v>
      </c>
      <c r="G3174" s="1" t="s">
        <v>2746</v>
      </c>
      <c r="H3174" s="1" t="s">
        <v>7713</v>
      </c>
      <c r="I3174" s="1" t="s">
        <v>9273</v>
      </c>
      <c r="J3174" s="1" t="s">
        <v>42</v>
      </c>
      <c r="K3174" s="1" t="s">
        <v>42</v>
      </c>
      <c r="M3174" s="1" t="s">
        <v>42</v>
      </c>
      <c r="O3174" s="1" t="s">
        <v>42</v>
      </c>
      <c r="P3174" s="1" t="s">
        <v>42</v>
      </c>
      <c r="Q3174" s="1" t="s">
        <v>42</v>
      </c>
      <c r="R3174" s="1" t="s">
        <v>42</v>
      </c>
      <c r="S3174" s="1" t="s">
        <v>42</v>
      </c>
      <c r="T3174" s="1" t="s">
        <v>42</v>
      </c>
    </row>
    <row r="3175" spans="1:20" ht="20.100000000000001" customHeight="1" x14ac:dyDescent="0.3">
      <c r="A3175" s="27" t="s">
        <v>9317</v>
      </c>
      <c r="B3175" s="28">
        <v>0</v>
      </c>
      <c r="C3175" s="28">
        <v>1887.4</v>
      </c>
      <c r="D3175" s="28">
        <v>0</v>
      </c>
      <c r="E3175" s="28">
        <v>1887.4</v>
      </c>
      <c r="F3175" s="27" t="s">
        <v>42</v>
      </c>
      <c r="G3175" s="1" t="s">
        <v>2746</v>
      </c>
      <c r="H3175" s="1" t="s">
        <v>7713</v>
      </c>
      <c r="I3175" s="1" t="s">
        <v>9275</v>
      </c>
      <c r="J3175" s="1" t="s">
        <v>42</v>
      </c>
      <c r="K3175" s="1" t="s">
        <v>42</v>
      </c>
      <c r="M3175" s="1" t="s">
        <v>42</v>
      </c>
      <c r="O3175" s="1" t="s">
        <v>42</v>
      </c>
      <c r="P3175" s="1" t="s">
        <v>42</v>
      </c>
      <c r="Q3175" s="1" t="s">
        <v>42</v>
      </c>
      <c r="R3175" s="1" t="s">
        <v>42</v>
      </c>
      <c r="S3175" s="1" t="s">
        <v>42</v>
      </c>
      <c r="T3175" s="1" t="s">
        <v>42</v>
      </c>
    </row>
    <row r="3176" spans="1:20" ht="20.100000000000001" customHeight="1" x14ac:dyDescent="0.3">
      <c r="A3176" s="27" t="s">
        <v>9318</v>
      </c>
      <c r="B3176" s="28">
        <v>0</v>
      </c>
      <c r="C3176" s="28">
        <v>0</v>
      </c>
      <c r="D3176" s="28">
        <v>1053.7</v>
      </c>
      <c r="E3176" s="28">
        <v>1053.7</v>
      </c>
      <c r="F3176" s="27" t="s">
        <v>42</v>
      </c>
      <c r="G3176" s="1" t="s">
        <v>2746</v>
      </c>
      <c r="H3176" s="1" t="s">
        <v>7713</v>
      </c>
      <c r="I3176" s="1" t="s">
        <v>9277</v>
      </c>
      <c r="J3176" s="1" t="s">
        <v>42</v>
      </c>
      <c r="K3176" s="1" t="s">
        <v>42</v>
      </c>
      <c r="M3176" s="1" t="s">
        <v>42</v>
      </c>
      <c r="O3176" s="1" t="s">
        <v>42</v>
      </c>
      <c r="P3176" s="1" t="s">
        <v>42</v>
      </c>
      <c r="Q3176" s="1" t="s">
        <v>42</v>
      </c>
      <c r="R3176" s="1" t="s">
        <v>42</v>
      </c>
      <c r="S3176" s="1" t="s">
        <v>42</v>
      </c>
      <c r="T3176" s="1" t="s">
        <v>42</v>
      </c>
    </row>
    <row r="3177" spans="1:20" ht="20.100000000000001" customHeight="1" x14ac:dyDescent="0.3">
      <c r="A3177" s="27" t="s">
        <v>9250</v>
      </c>
      <c r="B3177" s="28">
        <v>1354</v>
      </c>
      <c r="C3177" s="28">
        <v>1887.4</v>
      </c>
      <c r="D3177" s="28">
        <v>1053.7</v>
      </c>
      <c r="E3177" s="28">
        <v>4295.1000000000004</v>
      </c>
      <c r="F3177" s="27" t="s">
        <v>42</v>
      </c>
      <c r="G3177" s="1" t="s">
        <v>2746</v>
      </c>
      <c r="H3177" s="1" t="s">
        <v>7713</v>
      </c>
      <c r="I3177" s="1" t="s">
        <v>9251</v>
      </c>
      <c r="J3177" s="1" t="s">
        <v>42</v>
      </c>
      <c r="K3177" s="1" t="s">
        <v>42</v>
      </c>
      <c r="M3177" s="1" t="s">
        <v>42</v>
      </c>
      <c r="O3177" s="1" t="s">
        <v>42</v>
      </c>
      <c r="P3177" s="1" t="s">
        <v>42</v>
      </c>
      <c r="Q3177" s="1" t="s">
        <v>42</v>
      </c>
      <c r="R3177" s="1" t="s">
        <v>42</v>
      </c>
      <c r="S3177" s="1" t="s">
        <v>42</v>
      </c>
      <c r="T3177" s="1" t="s">
        <v>42</v>
      </c>
    </row>
    <row r="3178" spans="1:20" ht="20.100000000000001" customHeight="1" x14ac:dyDescent="0.3">
      <c r="A3178" s="27" t="s">
        <v>7712</v>
      </c>
      <c r="B3178" s="28">
        <v>0</v>
      </c>
      <c r="C3178" s="28">
        <v>0</v>
      </c>
      <c r="D3178" s="28">
        <v>0</v>
      </c>
      <c r="E3178" s="28">
        <v>0</v>
      </c>
      <c r="F3178" s="27" t="s">
        <v>42</v>
      </c>
      <c r="G3178" s="1" t="s">
        <v>2746</v>
      </c>
      <c r="H3178" s="1" t="s">
        <v>7713</v>
      </c>
      <c r="I3178" s="1" t="s">
        <v>42</v>
      </c>
      <c r="J3178" s="1" t="s">
        <v>42</v>
      </c>
      <c r="K3178" s="1" t="s">
        <v>42</v>
      </c>
      <c r="M3178" s="1" t="s">
        <v>42</v>
      </c>
      <c r="O3178" s="1" t="s">
        <v>42</v>
      </c>
      <c r="P3178" s="1" t="s">
        <v>42</v>
      </c>
      <c r="Q3178" s="1" t="s">
        <v>42</v>
      </c>
      <c r="R3178" s="1" t="s">
        <v>42</v>
      </c>
      <c r="S3178" s="1" t="s">
        <v>42</v>
      </c>
      <c r="T3178" s="1" t="s">
        <v>42</v>
      </c>
    </row>
    <row r="3179" spans="1:20" ht="20.100000000000001" customHeight="1" x14ac:dyDescent="0.3">
      <c r="A3179" s="27" t="s">
        <v>9319</v>
      </c>
      <c r="B3179" s="28">
        <v>0</v>
      </c>
      <c r="C3179" s="28">
        <v>0</v>
      </c>
      <c r="D3179" s="28">
        <v>0</v>
      </c>
      <c r="E3179" s="28">
        <v>0</v>
      </c>
      <c r="F3179" s="27" t="s">
        <v>42</v>
      </c>
      <c r="G3179" s="1" t="s">
        <v>2746</v>
      </c>
      <c r="H3179" s="1" t="s">
        <v>7713</v>
      </c>
      <c r="I3179" s="1" t="s">
        <v>9320</v>
      </c>
      <c r="J3179" s="1" t="s">
        <v>42</v>
      </c>
      <c r="K3179" s="1" t="s">
        <v>42</v>
      </c>
      <c r="M3179" s="1" t="s">
        <v>42</v>
      </c>
      <c r="O3179" s="1" t="s">
        <v>42</v>
      </c>
      <c r="P3179" s="1" t="s">
        <v>42</v>
      </c>
      <c r="Q3179" s="1" t="s">
        <v>42</v>
      </c>
      <c r="R3179" s="1" t="s">
        <v>42</v>
      </c>
      <c r="S3179" s="1" t="s">
        <v>42</v>
      </c>
      <c r="T3179" s="1" t="s">
        <v>42</v>
      </c>
    </row>
    <row r="3180" spans="1:20" ht="20.100000000000001" customHeight="1" x14ac:dyDescent="0.3">
      <c r="A3180" s="27" t="s">
        <v>9321</v>
      </c>
      <c r="B3180" s="28">
        <v>0</v>
      </c>
      <c r="C3180" s="28">
        <v>0</v>
      </c>
      <c r="D3180" s="28">
        <v>0</v>
      </c>
      <c r="E3180" s="28">
        <v>0</v>
      </c>
      <c r="F3180" s="27" t="s">
        <v>42</v>
      </c>
      <c r="G3180" s="1" t="s">
        <v>2746</v>
      </c>
      <c r="H3180" s="1" t="s">
        <v>7713</v>
      </c>
      <c r="I3180" s="1" t="s">
        <v>9281</v>
      </c>
      <c r="J3180" s="1" t="s">
        <v>42</v>
      </c>
      <c r="K3180" s="1" t="s">
        <v>42</v>
      </c>
      <c r="M3180" s="1" t="s">
        <v>42</v>
      </c>
      <c r="O3180" s="1" t="s">
        <v>42</v>
      </c>
      <c r="P3180" s="1" t="s">
        <v>42</v>
      </c>
      <c r="Q3180" s="1" t="s">
        <v>42</v>
      </c>
      <c r="R3180" s="1" t="s">
        <v>42</v>
      </c>
      <c r="S3180" s="1" t="s">
        <v>42</v>
      </c>
      <c r="T3180" s="1" t="s">
        <v>42</v>
      </c>
    </row>
    <row r="3181" spans="1:20" ht="20.100000000000001" customHeight="1" x14ac:dyDescent="0.3">
      <c r="A3181" s="27" t="s">
        <v>9322</v>
      </c>
      <c r="B3181" s="28">
        <v>0</v>
      </c>
      <c r="C3181" s="28">
        <v>0</v>
      </c>
      <c r="D3181" s="28">
        <v>0</v>
      </c>
      <c r="E3181" s="28">
        <v>0</v>
      </c>
      <c r="F3181" s="27" t="s">
        <v>42</v>
      </c>
      <c r="G3181" s="1" t="s">
        <v>2746</v>
      </c>
      <c r="H3181" s="1" t="s">
        <v>7713</v>
      </c>
      <c r="I3181" s="1" t="s">
        <v>9283</v>
      </c>
      <c r="J3181" s="1" t="s">
        <v>42</v>
      </c>
      <c r="K3181" s="1" t="s">
        <v>42</v>
      </c>
      <c r="M3181" s="1" t="s">
        <v>42</v>
      </c>
      <c r="O3181" s="1" t="s">
        <v>42</v>
      </c>
      <c r="P3181" s="1" t="s">
        <v>42</v>
      </c>
      <c r="Q3181" s="1" t="s">
        <v>42</v>
      </c>
      <c r="R3181" s="1" t="s">
        <v>42</v>
      </c>
      <c r="S3181" s="1" t="s">
        <v>42</v>
      </c>
      <c r="T3181" s="1" t="s">
        <v>42</v>
      </c>
    </row>
    <row r="3182" spans="1:20" ht="20.100000000000001" customHeight="1" x14ac:dyDescent="0.3">
      <c r="A3182" s="27" t="s">
        <v>9323</v>
      </c>
      <c r="B3182" s="28">
        <v>0</v>
      </c>
      <c r="C3182" s="28">
        <v>0</v>
      </c>
      <c r="D3182" s="28">
        <v>16.2</v>
      </c>
      <c r="E3182" s="28">
        <v>16.2</v>
      </c>
      <c r="F3182" s="27" t="s">
        <v>42</v>
      </c>
      <c r="G3182" s="1" t="s">
        <v>2746</v>
      </c>
      <c r="H3182" s="1" t="s">
        <v>7713</v>
      </c>
      <c r="I3182" s="1" t="s">
        <v>9285</v>
      </c>
      <c r="J3182" s="1" t="s">
        <v>42</v>
      </c>
      <c r="K3182" s="1" t="s">
        <v>42</v>
      </c>
      <c r="M3182" s="1" t="s">
        <v>42</v>
      </c>
      <c r="O3182" s="1" t="s">
        <v>42</v>
      </c>
      <c r="P3182" s="1" t="s">
        <v>42</v>
      </c>
      <c r="Q3182" s="1" t="s">
        <v>42</v>
      </c>
      <c r="R3182" s="1" t="s">
        <v>42</v>
      </c>
      <c r="S3182" s="1" t="s">
        <v>42</v>
      </c>
      <c r="T3182" s="1" t="s">
        <v>42</v>
      </c>
    </row>
    <row r="3183" spans="1:20" ht="20.100000000000001" customHeight="1" x14ac:dyDescent="0.3">
      <c r="A3183" s="27" t="s">
        <v>9250</v>
      </c>
      <c r="B3183" s="28">
        <v>0</v>
      </c>
      <c r="C3183" s="28">
        <v>0</v>
      </c>
      <c r="D3183" s="28">
        <v>16.2</v>
      </c>
      <c r="E3183" s="28">
        <v>16.2</v>
      </c>
      <c r="F3183" s="27" t="s">
        <v>42</v>
      </c>
      <c r="G3183" s="1" t="s">
        <v>2746</v>
      </c>
      <c r="H3183" s="1" t="s">
        <v>7713</v>
      </c>
      <c r="I3183" s="1" t="s">
        <v>9251</v>
      </c>
      <c r="J3183" s="1" t="s">
        <v>42</v>
      </c>
      <c r="K3183" s="1" t="s">
        <v>42</v>
      </c>
      <c r="M3183" s="1" t="s">
        <v>42</v>
      </c>
      <c r="O3183" s="1" t="s">
        <v>42</v>
      </c>
      <c r="P3183" s="1" t="s">
        <v>42</v>
      </c>
      <c r="Q3183" s="1" t="s">
        <v>42</v>
      </c>
      <c r="R3183" s="1" t="s">
        <v>42</v>
      </c>
      <c r="S3183" s="1" t="s">
        <v>42</v>
      </c>
      <c r="T3183" s="1" t="s">
        <v>42</v>
      </c>
    </row>
    <row r="3184" spans="1:20" ht="20.100000000000001" customHeight="1" x14ac:dyDescent="0.3">
      <c r="A3184" s="27" t="s">
        <v>7768</v>
      </c>
      <c r="B3184" s="29">
        <v>1354</v>
      </c>
      <c r="C3184" s="29">
        <v>1887</v>
      </c>
      <c r="D3184" s="29">
        <v>1069</v>
      </c>
      <c r="E3184" s="29">
        <v>4310</v>
      </c>
      <c r="F3184" s="30"/>
    </row>
    <row r="3185" spans="1:20" ht="20.100000000000001" customHeight="1" x14ac:dyDescent="0.3">
      <c r="A3185" s="30"/>
      <c r="B3185" s="30"/>
      <c r="C3185" s="30"/>
      <c r="D3185" s="30"/>
      <c r="E3185" s="30"/>
      <c r="F3185" s="30"/>
    </row>
    <row r="3186" spans="1:20" ht="20.100000000000001" customHeight="1" x14ac:dyDescent="0.3">
      <c r="A3186" s="30" t="s">
        <v>9324</v>
      </c>
      <c r="B3186" s="30"/>
      <c r="C3186" s="30"/>
      <c r="D3186" s="30"/>
      <c r="E3186" s="30"/>
      <c r="F3186" s="27" t="s">
        <v>42</v>
      </c>
      <c r="G3186" s="1" t="s">
        <v>2749</v>
      </c>
      <c r="I3186" s="1" t="s">
        <v>2747</v>
      </c>
      <c r="J3186" s="1" t="s">
        <v>2736</v>
      </c>
      <c r="K3186" s="1" t="s">
        <v>88</v>
      </c>
    </row>
    <row r="3187" spans="1:20" ht="20.100000000000001" customHeight="1" x14ac:dyDescent="0.3">
      <c r="A3187" s="27" t="s">
        <v>42</v>
      </c>
      <c r="B3187" s="28"/>
      <c r="C3187" s="28"/>
      <c r="D3187" s="28"/>
      <c r="E3187" s="28"/>
      <c r="F3187" s="27" t="s">
        <v>42</v>
      </c>
      <c r="G3187" s="1" t="s">
        <v>2749</v>
      </c>
      <c r="H3187" s="1" t="s">
        <v>7711</v>
      </c>
      <c r="I3187" s="1" t="s">
        <v>42</v>
      </c>
      <c r="J3187" s="1" t="s">
        <v>42</v>
      </c>
      <c r="K3187" s="1" t="s">
        <v>88</v>
      </c>
      <c r="L3187">
        <v>1</v>
      </c>
      <c r="M3187" s="1" t="s">
        <v>42</v>
      </c>
      <c r="O3187" s="1" t="s">
        <v>42</v>
      </c>
      <c r="P3187" s="1" t="s">
        <v>42</v>
      </c>
      <c r="Q3187" s="1" t="s">
        <v>42</v>
      </c>
      <c r="R3187" s="1" t="s">
        <v>42</v>
      </c>
      <c r="S3187" s="1" t="s">
        <v>42</v>
      </c>
      <c r="T3187" s="1" t="s">
        <v>42</v>
      </c>
    </row>
    <row r="3188" spans="1:20" ht="20.100000000000001" customHeight="1" x14ac:dyDescent="0.3">
      <c r="A3188" s="27" t="s">
        <v>9325</v>
      </c>
      <c r="B3188" s="28">
        <v>0</v>
      </c>
      <c r="C3188" s="28">
        <v>0</v>
      </c>
      <c r="D3188" s="28">
        <v>0</v>
      </c>
      <c r="E3188" s="28">
        <v>0</v>
      </c>
      <c r="F3188" s="27" t="s">
        <v>42</v>
      </c>
      <c r="G3188" s="1" t="s">
        <v>2749</v>
      </c>
      <c r="H3188" s="1" t="s">
        <v>7713</v>
      </c>
      <c r="I3188" s="1" t="s">
        <v>9326</v>
      </c>
      <c r="J3188" s="1" t="s">
        <v>42</v>
      </c>
      <c r="K3188" s="1" t="s">
        <v>42</v>
      </c>
      <c r="M3188" s="1" t="s">
        <v>42</v>
      </c>
      <c r="O3188" s="1" t="s">
        <v>42</v>
      </c>
      <c r="P3188" s="1" t="s">
        <v>42</v>
      </c>
      <c r="Q3188" s="1" t="s">
        <v>42</v>
      </c>
      <c r="R3188" s="1" t="s">
        <v>42</v>
      </c>
      <c r="S3188" s="1" t="s">
        <v>42</v>
      </c>
      <c r="T3188" s="1" t="s">
        <v>42</v>
      </c>
    </row>
    <row r="3189" spans="1:20" ht="20.100000000000001" customHeight="1" x14ac:dyDescent="0.3">
      <c r="A3189" s="27" t="s">
        <v>9327</v>
      </c>
      <c r="B3189" s="28">
        <v>0</v>
      </c>
      <c r="C3189" s="28">
        <v>0</v>
      </c>
      <c r="D3189" s="28">
        <v>0</v>
      </c>
      <c r="E3189" s="28">
        <v>0</v>
      </c>
      <c r="F3189" s="27" t="s">
        <v>42</v>
      </c>
      <c r="G3189" s="1" t="s">
        <v>2749</v>
      </c>
      <c r="H3189" s="1" t="s">
        <v>7713</v>
      </c>
      <c r="I3189" s="1" t="s">
        <v>9328</v>
      </c>
      <c r="J3189" s="1" t="s">
        <v>42</v>
      </c>
      <c r="K3189" s="1" t="s">
        <v>42</v>
      </c>
      <c r="M3189" s="1" t="s">
        <v>42</v>
      </c>
      <c r="O3189" s="1" t="s">
        <v>42</v>
      </c>
      <c r="P3189" s="1" t="s">
        <v>42</v>
      </c>
      <c r="Q3189" s="1" t="s">
        <v>42</v>
      </c>
      <c r="R3189" s="1" t="s">
        <v>42</v>
      </c>
      <c r="S3189" s="1" t="s">
        <v>42</v>
      </c>
      <c r="T3189" s="1" t="s">
        <v>42</v>
      </c>
    </row>
    <row r="3190" spans="1:20" ht="20.100000000000001" customHeight="1" x14ac:dyDescent="0.3">
      <c r="A3190" s="27" t="s">
        <v>9329</v>
      </c>
      <c r="B3190" s="28">
        <v>0</v>
      </c>
      <c r="C3190" s="28">
        <v>0</v>
      </c>
      <c r="D3190" s="28">
        <v>0</v>
      </c>
      <c r="E3190" s="28">
        <v>0</v>
      </c>
      <c r="F3190" s="27" t="s">
        <v>42</v>
      </c>
      <c r="G3190" s="1" t="s">
        <v>2749</v>
      </c>
      <c r="H3190" s="1" t="s">
        <v>7713</v>
      </c>
      <c r="I3190" s="1" t="s">
        <v>9330</v>
      </c>
      <c r="J3190" s="1" t="s">
        <v>42</v>
      </c>
      <c r="K3190" s="1" t="s">
        <v>42</v>
      </c>
      <c r="M3190" s="1" t="s">
        <v>42</v>
      </c>
      <c r="O3190" s="1" t="s">
        <v>42</v>
      </c>
      <c r="P3190" s="1" t="s">
        <v>42</v>
      </c>
      <c r="Q3190" s="1" t="s">
        <v>42</v>
      </c>
      <c r="R3190" s="1" t="s">
        <v>42</v>
      </c>
      <c r="S3190" s="1" t="s">
        <v>42</v>
      </c>
      <c r="T3190" s="1" t="s">
        <v>42</v>
      </c>
    </row>
    <row r="3191" spans="1:20" ht="20.100000000000001" customHeight="1" x14ac:dyDescent="0.3">
      <c r="A3191" s="27" t="s">
        <v>9331</v>
      </c>
      <c r="B3191" s="28">
        <v>0</v>
      </c>
      <c r="C3191" s="28">
        <v>0</v>
      </c>
      <c r="D3191" s="28">
        <v>0</v>
      </c>
      <c r="E3191" s="28">
        <v>0</v>
      </c>
      <c r="F3191" s="27" t="s">
        <v>42</v>
      </c>
      <c r="G3191" s="1" t="s">
        <v>2749</v>
      </c>
      <c r="H3191" s="1" t="s">
        <v>7713</v>
      </c>
      <c r="I3191" s="1" t="s">
        <v>9332</v>
      </c>
      <c r="J3191" s="1" t="s">
        <v>42</v>
      </c>
      <c r="K3191" s="1" t="s">
        <v>42</v>
      </c>
      <c r="M3191" s="1" t="s">
        <v>42</v>
      </c>
      <c r="O3191" s="1" t="s">
        <v>42</v>
      </c>
      <c r="P3191" s="1" t="s">
        <v>42</v>
      </c>
      <c r="Q3191" s="1" t="s">
        <v>42</v>
      </c>
      <c r="R3191" s="1" t="s">
        <v>42</v>
      </c>
      <c r="S3191" s="1" t="s">
        <v>42</v>
      </c>
      <c r="T3191" s="1" t="s">
        <v>42</v>
      </c>
    </row>
    <row r="3192" spans="1:20" ht="20.100000000000001" customHeight="1" x14ac:dyDescent="0.3">
      <c r="A3192" s="27" t="s">
        <v>7712</v>
      </c>
      <c r="B3192" s="28">
        <v>0</v>
      </c>
      <c r="C3192" s="28">
        <v>0</v>
      </c>
      <c r="D3192" s="28">
        <v>0</v>
      </c>
      <c r="E3192" s="28">
        <v>0</v>
      </c>
      <c r="F3192" s="27" t="s">
        <v>42</v>
      </c>
      <c r="G3192" s="1" t="s">
        <v>2749</v>
      </c>
      <c r="H3192" s="1" t="s">
        <v>7713</v>
      </c>
      <c r="I3192" s="1" t="s">
        <v>42</v>
      </c>
      <c r="J3192" s="1" t="s">
        <v>42</v>
      </c>
      <c r="K3192" s="1" t="s">
        <v>42</v>
      </c>
      <c r="M3192" s="1" t="s">
        <v>42</v>
      </c>
      <c r="O3192" s="1" t="s">
        <v>42</v>
      </c>
      <c r="P3192" s="1" t="s">
        <v>42</v>
      </c>
      <c r="Q3192" s="1" t="s">
        <v>42</v>
      </c>
      <c r="R3192" s="1" t="s">
        <v>42</v>
      </c>
      <c r="S3192" s="1" t="s">
        <v>42</v>
      </c>
      <c r="T3192" s="1" t="s">
        <v>42</v>
      </c>
    </row>
    <row r="3193" spans="1:20" ht="20.100000000000001" customHeight="1" x14ac:dyDescent="0.3">
      <c r="A3193" s="27" t="s">
        <v>9333</v>
      </c>
      <c r="B3193" s="28">
        <v>0</v>
      </c>
      <c r="C3193" s="28">
        <v>0</v>
      </c>
      <c r="D3193" s="28">
        <v>0</v>
      </c>
      <c r="E3193" s="28">
        <v>0</v>
      </c>
      <c r="F3193" s="27" t="s">
        <v>42</v>
      </c>
      <c r="G3193" s="1" t="s">
        <v>2749</v>
      </c>
      <c r="H3193" s="1" t="s">
        <v>7713</v>
      </c>
      <c r="I3193" s="1" t="s">
        <v>9334</v>
      </c>
      <c r="J3193" s="1" t="s">
        <v>42</v>
      </c>
      <c r="K3193" s="1" t="s">
        <v>42</v>
      </c>
      <c r="M3193" s="1" t="s">
        <v>42</v>
      </c>
      <c r="O3193" s="1" t="s">
        <v>42</v>
      </c>
      <c r="P3193" s="1" t="s">
        <v>42</v>
      </c>
      <c r="Q3193" s="1" t="s">
        <v>42</v>
      </c>
      <c r="R3193" s="1" t="s">
        <v>42</v>
      </c>
      <c r="S3193" s="1" t="s">
        <v>42</v>
      </c>
      <c r="T3193" s="1" t="s">
        <v>42</v>
      </c>
    </row>
    <row r="3194" spans="1:20" ht="20.100000000000001" customHeight="1" x14ac:dyDescent="0.3">
      <c r="A3194" s="27" t="s">
        <v>9204</v>
      </c>
      <c r="B3194" s="28">
        <v>0</v>
      </c>
      <c r="C3194" s="28">
        <v>0</v>
      </c>
      <c r="D3194" s="28">
        <v>0</v>
      </c>
      <c r="E3194" s="28">
        <v>0</v>
      </c>
      <c r="F3194" s="27" t="s">
        <v>42</v>
      </c>
      <c r="G3194" s="1" t="s">
        <v>2749</v>
      </c>
      <c r="H3194" s="1" t="s">
        <v>7713</v>
      </c>
      <c r="I3194" s="1" t="s">
        <v>9205</v>
      </c>
      <c r="J3194" s="1" t="s">
        <v>42</v>
      </c>
      <c r="K3194" s="1" t="s">
        <v>42</v>
      </c>
      <c r="M3194" s="1" t="s">
        <v>42</v>
      </c>
      <c r="O3194" s="1" t="s">
        <v>42</v>
      </c>
      <c r="P3194" s="1" t="s">
        <v>42</v>
      </c>
      <c r="Q3194" s="1" t="s">
        <v>42</v>
      </c>
      <c r="R3194" s="1" t="s">
        <v>42</v>
      </c>
      <c r="S3194" s="1" t="s">
        <v>42</v>
      </c>
      <c r="T3194" s="1" t="s">
        <v>42</v>
      </c>
    </row>
    <row r="3195" spans="1:20" ht="20.100000000000001" customHeight="1" x14ac:dyDescent="0.3">
      <c r="A3195" s="27" t="s">
        <v>9206</v>
      </c>
      <c r="B3195" s="28">
        <v>0</v>
      </c>
      <c r="C3195" s="28">
        <v>0</v>
      </c>
      <c r="D3195" s="28">
        <v>0</v>
      </c>
      <c r="E3195" s="28">
        <v>0</v>
      </c>
      <c r="F3195" s="27" t="s">
        <v>42</v>
      </c>
      <c r="G3195" s="1" t="s">
        <v>2749</v>
      </c>
      <c r="H3195" s="1" t="s">
        <v>7713</v>
      </c>
      <c r="I3195" s="1" t="s">
        <v>9207</v>
      </c>
      <c r="J3195" s="1" t="s">
        <v>42</v>
      </c>
      <c r="K3195" s="1" t="s">
        <v>42</v>
      </c>
      <c r="M3195" s="1" t="s">
        <v>42</v>
      </c>
      <c r="O3195" s="1" t="s">
        <v>42</v>
      </c>
      <c r="P3195" s="1" t="s">
        <v>42</v>
      </c>
      <c r="Q3195" s="1" t="s">
        <v>42</v>
      </c>
      <c r="R3195" s="1" t="s">
        <v>42</v>
      </c>
      <c r="S3195" s="1" t="s">
        <v>42</v>
      </c>
      <c r="T3195" s="1" t="s">
        <v>42</v>
      </c>
    </row>
    <row r="3196" spans="1:20" ht="20.100000000000001" customHeight="1" x14ac:dyDescent="0.3">
      <c r="A3196" s="27" t="s">
        <v>9208</v>
      </c>
      <c r="B3196" s="28">
        <v>0</v>
      </c>
      <c r="C3196" s="28">
        <v>0</v>
      </c>
      <c r="D3196" s="28">
        <v>0</v>
      </c>
      <c r="E3196" s="28">
        <v>0</v>
      </c>
      <c r="F3196" s="27" t="s">
        <v>42</v>
      </c>
      <c r="G3196" s="1" t="s">
        <v>2749</v>
      </c>
      <c r="H3196" s="1" t="s">
        <v>7713</v>
      </c>
      <c r="I3196" s="1" t="s">
        <v>9209</v>
      </c>
      <c r="J3196" s="1" t="s">
        <v>42</v>
      </c>
      <c r="K3196" s="1" t="s">
        <v>42</v>
      </c>
      <c r="M3196" s="1" t="s">
        <v>42</v>
      </c>
      <c r="O3196" s="1" t="s">
        <v>42</v>
      </c>
      <c r="P3196" s="1" t="s">
        <v>42</v>
      </c>
      <c r="Q3196" s="1" t="s">
        <v>42</v>
      </c>
      <c r="R3196" s="1" t="s">
        <v>42</v>
      </c>
      <c r="S3196" s="1" t="s">
        <v>42</v>
      </c>
      <c r="T3196" s="1" t="s">
        <v>42</v>
      </c>
    </row>
    <row r="3197" spans="1:20" ht="20.100000000000001" customHeight="1" x14ac:dyDescent="0.3">
      <c r="A3197" s="27" t="s">
        <v>9210</v>
      </c>
      <c r="B3197" s="28">
        <v>0</v>
      </c>
      <c r="C3197" s="28">
        <v>0</v>
      </c>
      <c r="D3197" s="28">
        <v>0</v>
      </c>
      <c r="E3197" s="28">
        <v>0</v>
      </c>
      <c r="F3197" s="27" t="s">
        <v>42</v>
      </c>
      <c r="G3197" s="1" t="s">
        <v>2749</v>
      </c>
      <c r="H3197" s="1" t="s">
        <v>7713</v>
      </c>
      <c r="I3197" s="1" t="s">
        <v>9211</v>
      </c>
      <c r="J3197" s="1" t="s">
        <v>42</v>
      </c>
      <c r="K3197" s="1" t="s">
        <v>42</v>
      </c>
      <c r="M3197" s="1" t="s">
        <v>42</v>
      </c>
      <c r="O3197" s="1" t="s">
        <v>42</v>
      </c>
      <c r="P3197" s="1" t="s">
        <v>42</v>
      </c>
      <c r="Q3197" s="1" t="s">
        <v>42</v>
      </c>
      <c r="R3197" s="1" t="s">
        <v>42</v>
      </c>
      <c r="S3197" s="1" t="s">
        <v>42</v>
      </c>
      <c r="T3197" s="1" t="s">
        <v>42</v>
      </c>
    </row>
    <row r="3198" spans="1:20" ht="20.100000000000001" customHeight="1" x14ac:dyDescent="0.3">
      <c r="A3198" s="27" t="s">
        <v>9212</v>
      </c>
      <c r="B3198" s="28">
        <v>0</v>
      </c>
      <c r="C3198" s="28">
        <v>0</v>
      </c>
      <c r="D3198" s="28">
        <v>0</v>
      </c>
      <c r="E3198" s="28">
        <v>0</v>
      </c>
      <c r="F3198" s="27" t="s">
        <v>42</v>
      </c>
      <c r="G3198" s="1" t="s">
        <v>2749</v>
      </c>
      <c r="H3198" s="1" t="s">
        <v>7713</v>
      </c>
      <c r="I3198" s="1" t="s">
        <v>9213</v>
      </c>
      <c r="J3198" s="1" t="s">
        <v>42</v>
      </c>
      <c r="K3198" s="1" t="s">
        <v>42</v>
      </c>
      <c r="M3198" s="1" t="s">
        <v>42</v>
      </c>
      <c r="O3198" s="1" t="s">
        <v>42</v>
      </c>
      <c r="P3198" s="1" t="s">
        <v>42</v>
      </c>
      <c r="Q3198" s="1" t="s">
        <v>42</v>
      </c>
      <c r="R3198" s="1" t="s">
        <v>42</v>
      </c>
      <c r="S3198" s="1" t="s">
        <v>42</v>
      </c>
      <c r="T3198" s="1" t="s">
        <v>42</v>
      </c>
    </row>
    <row r="3199" spans="1:20" ht="20.100000000000001" customHeight="1" x14ac:dyDescent="0.3">
      <c r="A3199" s="27" t="s">
        <v>9214</v>
      </c>
      <c r="B3199" s="28">
        <v>0</v>
      </c>
      <c r="C3199" s="28">
        <v>0</v>
      </c>
      <c r="D3199" s="28">
        <v>0</v>
      </c>
      <c r="E3199" s="28">
        <v>0</v>
      </c>
      <c r="F3199" s="27" t="s">
        <v>42</v>
      </c>
      <c r="G3199" s="1" t="s">
        <v>2749</v>
      </c>
      <c r="H3199" s="1" t="s">
        <v>7713</v>
      </c>
      <c r="I3199" s="1" t="s">
        <v>9215</v>
      </c>
      <c r="J3199" s="1" t="s">
        <v>42</v>
      </c>
      <c r="K3199" s="1" t="s">
        <v>42</v>
      </c>
      <c r="M3199" s="1" t="s">
        <v>42</v>
      </c>
      <c r="O3199" s="1" t="s">
        <v>42</v>
      </c>
      <c r="P3199" s="1" t="s">
        <v>42</v>
      </c>
      <c r="Q3199" s="1" t="s">
        <v>42</v>
      </c>
      <c r="R3199" s="1" t="s">
        <v>42</v>
      </c>
      <c r="S3199" s="1" t="s">
        <v>42</v>
      </c>
      <c r="T3199" s="1" t="s">
        <v>42</v>
      </c>
    </row>
    <row r="3200" spans="1:20" ht="20.100000000000001" customHeight="1" x14ac:dyDescent="0.3">
      <c r="A3200" s="27" t="s">
        <v>9216</v>
      </c>
      <c r="B3200" s="28">
        <v>0</v>
      </c>
      <c r="C3200" s="28">
        <v>0</v>
      </c>
      <c r="D3200" s="28">
        <v>0</v>
      </c>
      <c r="E3200" s="28">
        <v>0</v>
      </c>
      <c r="F3200" s="27" t="s">
        <v>42</v>
      </c>
      <c r="G3200" s="1" t="s">
        <v>2749</v>
      </c>
      <c r="H3200" s="1" t="s">
        <v>7713</v>
      </c>
      <c r="I3200" s="1" t="s">
        <v>9217</v>
      </c>
      <c r="J3200" s="1" t="s">
        <v>42</v>
      </c>
      <c r="K3200" s="1" t="s">
        <v>42</v>
      </c>
      <c r="M3200" s="1" t="s">
        <v>42</v>
      </c>
      <c r="O3200" s="1" t="s">
        <v>42</v>
      </c>
      <c r="P3200" s="1" t="s">
        <v>42</v>
      </c>
      <c r="Q3200" s="1" t="s">
        <v>42</v>
      </c>
      <c r="R3200" s="1" t="s">
        <v>42</v>
      </c>
      <c r="S3200" s="1" t="s">
        <v>42</v>
      </c>
      <c r="T3200" s="1" t="s">
        <v>42</v>
      </c>
    </row>
    <row r="3201" spans="1:20" ht="20.100000000000001" customHeight="1" x14ac:dyDescent="0.3">
      <c r="A3201" s="27" t="s">
        <v>9218</v>
      </c>
      <c r="B3201" s="28">
        <v>0</v>
      </c>
      <c r="C3201" s="28">
        <v>0</v>
      </c>
      <c r="D3201" s="28">
        <v>0</v>
      </c>
      <c r="E3201" s="28">
        <v>0</v>
      </c>
      <c r="F3201" s="27" t="s">
        <v>42</v>
      </c>
      <c r="G3201" s="1" t="s">
        <v>2749</v>
      </c>
      <c r="H3201" s="1" t="s">
        <v>7713</v>
      </c>
      <c r="I3201" s="1" t="s">
        <v>9219</v>
      </c>
      <c r="J3201" s="1" t="s">
        <v>42</v>
      </c>
      <c r="K3201" s="1" t="s">
        <v>42</v>
      </c>
      <c r="M3201" s="1" t="s">
        <v>42</v>
      </c>
      <c r="O3201" s="1" t="s">
        <v>42</v>
      </c>
      <c r="P3201" s="1" t="s">
        <v>42</v>
      </c>
      <c r="Q3201" s="1" t="s">
        <v>42</v>
      </c>
      <c r="R3201" s="1" t="s">
        <v>42</v>
      </c>
      <c r="S3201" s="1" t="s">
        <v>42</v>
      </c>
      <c r="T3201" s="1" t="s">
        <v>42</v>
      </c>
    </row>
    <row r="3202" spans="1:20" ht="20.100000000000001" customHeight="1" x14ac:dyDescent="0.3">
      <c r="A3202" s="27" t="s">
        <v>9220</v>
      </c>
      <c r="B3202" s="28">
        <v>0</v>
      </c>
      <c r="C3202" s="28">
        <v>0</v>
      </c>
      <c r="D3202" s="28">
        <v>0</v>
      </c>
      <c r="E3202" s="28">
        <v>0</v>
      </c>
      <c r="F3202" s="27" t="s">
        <v>42</v>
      </c>
      <c r="G3202" s="1" t="s">
        <v>2749</v>
      </c>
      <c r="H3202" s="1" t="s">
        <v>7713</v>
      </c>
      <c r="I3202" s="1" t="s">
        <v>9221</v>
      </c>
      <c r="J3202" s="1" t="s">
        <v>42</v>
      </c>
      <c r="K3202" s="1" t="s">
        <v>42</v>
      </c>
      <c r="M3202" s="1" t="s">
        <v>42</v>
      </c>
      <c r="O3202" s="1" t="s">
        <v>42</v>
      </c>
      <c r="P3202" s="1" t="s">
        <v>42</v>
      </c>
      <c r="Q3202" s="1" t="s">
        <v>42</v>
      </c>
      <c r="R3202" s="1" t="s">
        <v>42</v>
      </c>
      <c r="S3202" s="1" t="s">
        <v>42</v>
      </c>
      <c r="T3202" s="1" t="s">
        <v>42</v>
      </c>
    </row>
    <row r="3203" spans="1:20" ht="20.100000000000001" customHeight="1" x14ac:dyDescent="0.3">
      <c r="A3203" s="27" t="s">
        <v>9335</v>
      </c>
      <c r="B3203" s="28">
        <v>0</v>
      </c>
      <c r="C3203" s="28">
        <v>0</v>
      </c>
      <c r="D3203" s="28">
        <v>0</v>
      </c>
      <c r="E3203" s="28">
        <v>0</v>
      </c>
      <c r="F3203" s="27" t="s">
        <v>42</v>
      </c>
      <c r="G3203" s="1" t="s">
        <v>2749</v>
      </c>
      <c r="H3203" s="1" t="s">
        <v>7713</v>
      </c>
      <c r="I3203" s="1" t="s">
        <v>9336</v>
      </c>
      <c r="J3203" s="1" t="s">
        <v>42</v>
      </c>
      <c r="K3203" s="1" t="s">
        <v>42</v>
      </c>
      <c r="M3203" s="1" t="s">
        <v>42</v>
      </c>
      <c r="O3203" s="1" t="s">
        <v>42</v>
      </c>
      <c r="P3203" s="1" t="s">
        <v>42</v>
      </c>
      <c r="Q3203" s="1" t="s">
        <v>42</v>
      </c>
      <c r="R3203" s="1" t="s">
        <v>42</v>
      </c>
      <c r="S3203" s="1" t="s">
        <v>42</v>
      </c>
      <c r="T3203" s="1" t="s">
        <v>42</v>
      </c>
    </row>
    <row r="3204" spans="1:20" ht="20.100000000000001" customHeight="1" x14ac:dyDescent="0.3">
      <c r="A3204" s="27" t="s">
        <v>9337</v>
      </c>
      <c r="B3204" s="28">
        <v>0</v>
      </c>
      <c r="C3204" s="28">
        <v>0</v>
      </c>
      <c r="D3204" s="28">
        <v>0</v>
      </c>
      <c r="E3204" s="28">
        <v>0</v>
      </c>
      <c r="F3204" s="27" t="s">
        <v>42</v>
      </c>
      <c r="G3204" s="1" t="s">
        <v>2749</v>
      </c>
      <c r="H3204" s="1" t="s">
        <v>7713</v>
      </c>
      <c r="I3204" s="1" t="s">
        <v>9338</v>
      </c>
      <c r="J3204" s="1" t="s">
        <v>42</v>
      </c>
      <c r="K3204" s="1" t="s">
        <v>42</v>
      </c>
      <c r="M3204" s="1" t="s">
        <v>42</v>
      </c>
      <c r="O3204" s="1" t="s">
        <v>42</v>
      </c>
      <c r="P3204" s="1" t="s">
        <v>42</v>
      </c>
      <c r="Q3204" s="1" t="s">
        <v>42</v>
      </c>
      <c r="R3204" s="1" t="s">
        <v>42</v>
      </c>
      <c r="S3204" s="1" t="s">
        <v>42</v>
      </c>
      <c r="T3204" s="1" t="s">
        <v>42</v>
      </c>
    </row>
    <row r="3205" spans="1:20" ht="20.100000000000001" customHeight="1" x14ac:dyDescent="0.3">
      <c r="A3205" s="27" t="s">
        <v>9339</v>
      </c>
      <c r="B3205" s="28">
        <v>0</v>
      </c>
      <c r="C3205" s="28">
        <v>0</v>
      </c>
      <c r="D3205" s="28">
        <v>0</v>
      </c>
      <c r="E3205" s="28">
        <v>0</v>
      </c>
      <c r="F3205" s="27" t="s">
        <v>42</v>
      </c>
      <c r="G3205" s="1" t="s">
        <v>2749</v>
      </c>
      <c r="H3205" s="1" t="s">
        <v>7713</v>
      </c>
      <c r="I3205" s="1" t="s">
        <v>9340</v>
      </c>
      <c r="J3205" s="1" t="s">
        <v>42</v>
      </c>
      <c r="K3205" s="1" t="s">
        <v>42</v>
      </c>
      <c r="M3205" s="1" t="s">
        <v>42</v>
      </c>
      <c r="O3205" s="1" t="s">
        <v>42</v>
      </c>
      <c r="P3205" s="1" t="s">
        <v>42</v>
      </c>
      <c r="Q3205" s="1" t="s">
        <v>42</v>
      </c>
      <c r="R3205" s="1" t="s">
        <v>42</v>
      </c>
      <c r="S3205" s="1" t="s">
        <v>42</v>
      </c>
      <c r="T3205" s="1" t="s">
        <v>42</v>
      </c>
    </row>
    <row r="3206" spans="1:20" ht="20.100000000000001" customHeight="1" x14ac:dyDescent="0.3">
      <c r="A3206" s="27" t="s">
        <v>9341</v>
      </c>
      <c r="B3206" s="28">
        <v>0</v>
      </c>
      <c r="C3206" s="28">
        <v>0</v>
      </c>
      <c r="D3206" s="28">
        <v>0</v>
      </c>
      <c r="E3206" s="28">
        <v>0</v>
      </c>
      <c r="F3206" s="27" t="s">
        <v>42</v>
      </c>
      <c r="G3206" s="1" t="s">
        <v>2749</v>
      </c>
      <c r="H3206" s="1" t="s">
        <v>7713</v>
      </c>
      <c r="I3206" s="1" t="s">
        <v>9342</v>
      </c>
      <c r="J3206" s="1" t="s">
        <v>42</v>
      </c>
      <c r="K3206" s="1" t="s">
        <v>42</v>
      </c>
      <c r="M3206" s="1" t="s">
        <v>42</v>
      </c>
      <c r="O3206" s="1" t="s">
        <v>42</v>
      </c>
      <c r="P3206" s="1" t="s">
        <v>42</v>
      </c>
      <c r="Q3206" s="1" t="s">
        <v>42</v>
      </c>
      <c r="R3206" s="1" t="s">
        <v>42</v>
      </c>
      <c r="S3206" s="1" t="s">
        <v>42</v>
      </c>
      <c r="T3206" s="1" t="s">
        <v>42</v>
      </c>
    </row>
    <row r="3207" spans="1:20" ht="20.100000000000001" customHeight="1" x14ac:dyDescent="0.3">
      <c r="A3207" s="27" t="s">
        <v>9343</v>
      </c>
      <c r="B3207" s="28">
        <v>0</v>
      </c>
      <c r="C3207" s="28">
        <v>0</v>
      </c>
      <c r="D3207" s="28">
        <v>0</v>
      </c>
      <c r="E3207" s="28">
        <v>0</v>
      </c>
      <c r="F3207" s="27" t="s">
        <v>42</v>
      </c>
      <c r="G3207" s="1" t="s">
        <v>2749</v>
      </c>
      <c r="H3207" s="1" t="s">
        <v>7713</v>
      </c>
      <c r="I3207" s="1" t="s">
        <v>9344</v>
      </c>
      <c r="J3207" s="1" t="s">
        <v>42</v>
      </c>
      <c r="K3207" s="1" t="s">
        <v>42</v>
      </c>
      <c r="M3207" s="1" t="s">
        <v>42</v>
      </c>
      <c r="O3207" s="1" t="s">
        <v>42</v>
      </c>
      <c r="P3207" s="1" t="s">
        <v>42</v>
      </c>
      <c r="Q3207" s="1" t="s">
        <v>42</v>
      </c>
      <c r="R3207" s="1" t="s">
        <v>42</v>
      </c>
      <c r="S3207" s="1" t="s">
        <v>42</v>
      </c>
      <c r="T3207" s="1" t="s">
        <v>42</v>
      </c>
    </row>
    <row r="3208" spans="1:20" ht="20.100000000000001" customHeight="1" x14ac:dyDescent="0.3">
      <c r="A3208" s="27" t="s">
        <v>9345</v>
      </c>
      <c r="B3208" s="28">
        <v>0</v>
      </c>
      <c r="C3208" s="28">
        <v>0</v>
      </c>
      <c r="D3208" s="28">
        <v>0</v>
      </c>
      <c r="E3208" s="28">
        <v>0</v>
      </c>
      <c r="F3208" s="27" t="s">
        <v>42</v>
      </c>
      <c r="G3208" s="1" t="s">
        <v>2749</v>
      </c>
      <c r="H3208" s="1" t="s">
        <v>7713</v>
      </c>
      <c r="I3208" s="1" t="s">
        <v>9346</v>
      </c>
      <c r="J3208" s="1" t="s">
        <v>42</v>
      </c>
      <c r="K3208" s="1" t="s">
        <v>42</v>
      </c>
      <c r="M3208" s="1" t="s">
        <v>42</v>
      </c>
      <c r="O3208" s="1" t="s">
        <v>42</v>
      </c>
      <c r="P3208" s="1" t="s">
        <v>42</v>
      </c>
      <c r="Q3208" s="1" t="s">
        <v>42</v>
      </c>
      <c r="R3208" s="1" t="s">
        <v>42</v>
      </c>
      <c r="S3208" s="1" t="s">
        <v>42</v>
      </c>
      <c r="T3208" s="1" t="s">
        <v>42</v>
      </c>
    </row>
    <row r="3209" spans="1:20" ht="20.100000000000001" customHeight="1" x14ac:dyDescent="0.3">
      <c r="A3209" s="27" t="s">
        <v>9347</v>
      </c>
      <c r="B3209" s="28">
        <v>0</v>
      </c>
      <c r="C3209" s="28">
        <v>0</v>
      </c>
      <c r="D3209" s="28">
        <v>0</v>
      </c>
      <c r="E3209" s="28">
        <v>0</v>
      </c>
      <c r="F3209" s="27" t="s">
        <v>42</v>
      </c>
      <c r="G3209" s="1" t="s">
        <v>2749</v>
      </c>
      <c r="H3209" s="1" t="s">
        <v>7713</v>
      </c>
      <c r="I3209" s="1" t="s">
        <v>9348</v>
      </c>
      <c r="J3209" s="1" t="s">
        <v>42</v>
      </c>
      <c r="K3209" s="1" t="s">
        <v>42</v>
      </c>
      <c r="M3209" s="1" t="s">
        <v>42</v>
      </c>
      <c r="O3209" s="1" t="s">
        <v>42</v>
      </c>
      <c r="P3209" s="1" t="s">
        <v>42</v>
      </c>
      <c r="Q3209" s="1" t="s">
        <v>42</v>
      </c>
      <c r="R3209" s="1" t="s">
        <v>42</v>
      </c>
      <c r="S3209" s="1" t="s">
        <v>42</v>
      </c>
      <c r="T3209" s="1" t="s">
        <v>42</v>
      </c>
    </row>
    <row r="3210" spans="1:20" ht="20.100000000000001" customHeight="1" x14ac:dyDescent="0.3">
      <c r="A3210" s="27" t="s">
        <v>7712</v>
      </c>
      <c r="B3210" s="28">
        <v>0</v>
      </c>
      <c r="C3210" s="28">
        <v>0</v>
      </c>
      <c r="D3210" s="28">
        <v>0</v>
      </c>
      <c r="E3210" s="28">
        <v>0</v>
      </c>
      <c r="F3210" s="27" t="s">
        <v>42</v>
      </c>
      <c r="G3210" s="1" t="s">
        <v>2749</v>
      </c>
      <c r="H3210" s="1" t="s">
        <v>7713</v>
      </c>
      <c r="I3210" s="1" t="s">
        <v>42</v>
      </c>
      <c r="J3210" s="1" t="s">
        <v>42</v>
      </c>
      <c r="K3210" s="1" t="s">
        <v>42</v>
      </c>
      <c r="M3210" s="1" t="s">
        <v>42</v>
      </c>
      <c r="O3210" s="1" t="s">
        <v>42</v>
      </c>
      <c r="P3210" s="1" t="s">
        <v>42</v>
      </c>
      <c r="Q3210" s="1" t="s">
        <v>42</v>
      </c>
      <c r="R3210" s="1" t="s">
        <v>42</v>
      </c>
      <c r="S3210" s="1" t="s">
        <v>42</v>
      </c>
      <c r="T3210" s="1" t="s">
        <v>42</v>
      </c>
    </row>
    <row r="3211" spans="1:20" ht="20.100000000000001" customHeight="1" x14ac:dyDescent="0.3">
      <c r="A3211" s="27" t="s">
        <v>9349</v>
      </c>
      <c r="B3211" s="28">
        <v>0</v>
      </c>
      <c r="C3211" s="28">
        <v>0</v>
      </c>
      <c r="D3211" s="28">
        <v>0</v>
      </c>
      <c r="E3211" s="28">
        <v>0</v>
      </c>
      <c r="F3211" s="27" t="s">
        <v>42</v>
      </c>
      <c r="G3211" s="1" t="s">
        <v>2749</v>
      </c>
      <c r="H3211" s="1" t="s">
        <v>7713</v>
      </c>
      <c r="I3211" s="1" t="s">
        <v>9350</v>
      </c>
      <c r="J3211" s="1" t="s">
        <v>42</v>
      </c>
      <c r="K3211" s="1" t="s">
        <v>42</v>
      </c>
      <c r="M3211" s="1" t="s">
        <v>42</v>
      </c>
      <c r="O3211" s="1" t="s">
        <v>42</v>
      </c>
      <c r="P3211" s="1" t="s">
        <v>42</v>
      </c>
      <c r="Q3211" s="1" t="s">
        <v>42</v>
      </c>
      <c r="R3211" s="1" t="s">
        <v>42</v>
      </c>
      <c r="S3211" s="1" t="s">
        <v>42</v>
      </c>
      <c r="T3211" s="1" t="s">
        <v>42</v>
      </c>
    </row>
    <row r="3212" spans="1:20" ht="20.100000000000001" customHeight="1" x14ac:dyDescent="0.3">
      <c r="A3212" s="27" t="s">
        <v>9226</v>
      </c>
      <c r="B3212" s="28">
        <v>0</v>
      </c>
      <c r="C3212" s="28">
        <v>0</v>
      </c>
      <c r="D3212" s="28">
        <v>0</v>
      </c>
      <c r="E3212" s="28">
        <v>0</v>
      </c>
      <c r="F3212" s="27" t="s">
        <v>42</v>
      </c>
      <c r="G3212" s="1" t="s">
        <v>2749</v>
      </c>
      <c r="H3212" s="1" t="s">
        <v>7713</v>
      </c>
      <c r="I3212" s="1" t="s">
        <v>9227</v>
      </c>
      <c r="J3212" s="1" t="s">
        <v>42</v>
      </c>
      <c r="K3212" s="1" t="s">
        <v>42</v>
      </c>
      <c r="M3212" s="1" t="s">
        <v>42</v>
      </c>
      <c r="O3212" s="1" t="s">
        <v>42</v>
      </c>
      <c r="P3212" s="1" t="s">
        <v>42</v>
      </c>
      <c r="Q3212" s="1" t="s">
        <v>42</v>
      </c>
      <c r="R3212" s="1" t="s">
        <v>42</v>
      </c>
      <c r="S3212" s="1" t="s">
        <v>42</v>
      </c>
      <c r="T3212" s="1" t="s">
        <v>42</v>
      </c>
    </row>
    <row r="3213" spans="1:20" ht="20.100000000000001" customHeight="1" x14ac:dyDescent="0.3">
      <c r="A3213" s="27" t="s">
        <v>9228</v>
      </c>
      <c r="B3213" s="28">
        <v>0</v>
      </c>
      <c r="C3213" s="28">
        <v>0</v>
      </c>
      <c r="D3213" s="28">
        <v>0</v>
      </c>
      <c r="E3213" s="28">
        <v>0</v>
      </c>
      <c r="F3213" s="27" t="s">
        <v>42</v>
      </c>
      <c r="G3213" s="1" t="s">
        <v>2749</v>
      </c>
      <c r="H3213" s="1" t="s">
        <v>7713</v>
      </c>
      <c r="I3213" s="1" t="s">
        <v>9229</v>
      </c>
      <c r="J3213" s="1" t="s">
        <v>42</v>
      </c>
      <c r="K3213" s="1" t="s">
        <v>42</v>
      </c>
      <c r="M3213" s="1" t="s">
        <v>42</v>
      </c>
      <c r="O3213" s="1" t="s">
        <v>42</v>
      </c>
      <c r="P3213" s="1" t="s">
        <v>42</v>
      </c>
      <c r="Q3213" s="1" t="s">
        <v>42</v>
      </c>
      <c r="R3213" s="1" t="s">
        <v>42</v>
      </c>
      <c r="S3213" s="1" t="s">
        <v>42</v>
      </c>
      <c r="T3213" s="1" t="s">
        <v>42</v>
      </c>
    </row>
    <row r="3214" spans="1:20" ht="20.100000000000001" customHeight="1" x14ac:dyDescent="0.3">
      <c r="A3214" s="27" t="s">
        <v>9230</v>
      </c>
      <c r="B3214" s="28">
        <v>0</v>
      </c>
      <c r="C3214" s="28">
        <v>0</v>
      </c>
      <c r="D3214" s="28">
        <v>0</v>
      </c>
      <c r="E3214" s="28">
        <v>0</v>
      </c>
      <c r="F3214" s="27" t="s">
        <v>42</v>
      </c>
      <c r="G3214" s="1" t="s">
        <v>2749</v>
      </c>
      <c r="H3214" s="1" t="s">
        <v>7713</v>
      </c>
      <c r="I3214" s="1" t="s">
        <v>9231</v>
      </c>
      <c r="J3214" s="1" t="s">
        <v>42</v>
      </c>
      <c r="K3214" s="1" t="s">
        <v>42</v>
      </c>
      <c r="M3214" s="1" t="s">
        <v>42</v>
      </c>
      <c r="O3214" s="1" t="s">
        <v>42</v>
      </c>
      <c r="P3214" s="1" t="s">
        <v>42</v>
      </c>
      <c r="Q3214" s="1" t="s">
        <v>42</v>
      </c>
      <c r="R3214" s="1" t="s">
        <v>42</v>
      </c>
      <c r="S3214" s="1" t="s">
        <v>42</v>
      </c>
      <c r="T3214" s="1" t="s">
        <v>42</v>
      </c>
    </row>
    <row r="3215" spans="1:20" ht="20.100000000000001" customHeight="1" x14ac:dyDescent="0.3">
      <c r="A3215" s="27" t="s">
        <v>9232</v>
      </c>
      <c r="B3215" s="28">
        <v>0</v>
      </c>
      <c r="C3215" s="28">
        <v>0</v>
      </c>
      <c r="D3215" s="28">
        <v>0</v>
      </c>
      <c r="E3215" s="28">
        <v>0</v>
      </c>
      <c r="F3215" s="27" t="s">
        <v>42</v>
      </c>
      <c r="G3215" s="1" t="s">
        <v>2749</v>
      </c>
      <c r="H3215" s="1" t="s">
        <v>7713</v>
      </c>
      <c r="I3215" s="1" t="s">
        <v>9233</v>
      </c>
      <c r="J3215" s="1" t="s">
        <v>42</v>
      </c>
      <c r="K3215" s="1" t="s">
        <v>42</v>
      </c>
      <c r="M3215" s="1" t="s">
        <v>42</v>
      </c>
      <c r="O3215" s="1" t="s">
        <v>42</v>
      </c>
      <c r="P3215" s="1" t="s">
        <v>42</v>
      </c>
      <c r="Q3215" s="1" t="s">
        <v>42</v>
      </c>
      <c r="R3215" s="1" t="s">
        <v>42</v>
      </c>
      <c r="S3215" s="1" t="s">
        <v>42</v>
      </c>
      <c r="T3215" s="1" t="s">
        <v>42</v>
      </c>
    </row>
    <row r="3216" spans="1:20" ht="20.100000000000001" customHeight="1" x14ac:dyDescent="0.3">
      <c r="A3216" s="27" t="s">
        <v>7712</v>
      </c>
      <c r="B3216" s="28">
        <v>0</v>
      </c>
      <c r="C3216" s="28">
        <v>0</v>
      </c>
      <c r="D3216" s="28">
        <v>0</v>
      </c>
      <c r="E3216" s="28">
        <v>0</v>
      </c>
      <c r="F3216" s="27" t="s">
        <v>42</v>
      </c>
      <c r="G3216" s="1" t="s">
        <v>2749</v>
      </c>
      <c r="H3216" s="1" t="s">
        <v>7713</v>
      </c>
      <c r="I3216" s="1" t="s">
        <v>42</v>
      </c>
      <c r="J3216" s="1" t="s">
        <v>42</v>
      </c>
      <c r="K3216" s="1" t="s">
        <v>42</v>
      </c>
      <c r="M3216" s="1" t="s">
        <v>42</v>
      </c>
      <c r="O3216" s="1" t="s">
        <v>42</v>
      </c>
      <c r="P3216" s="1" t="s">
        <v>42</v>
      </c>
      <c r="Q3216" s="1" t="s">
        <v>42</v>
      </c>
      <c r="R3216" s="1" t="s">
        <v>42</v>
      </c>
      <c r="S3216" s="1" t="s">
        <v>42</v>
      </c>
      <c r="T3216" s="1" t="s">
        <v>42</v>
      </c>
    </row>
    <row r="3217" spans="1:20" ht="20.100000000000001" customHeight="1" x14ac:dyDescent="0.3">
      <c r="A3217" s="27" t="s">
        <v>9234</v>
      </c>
      <c r="B3217" s="28">
        <v>0</v>
      </c>
      <c r="C3217" s="28">
        <v>0</v>
      </c>
      <c r="D3217" s="28">
        <v>0</v>
      </c>
      <c r="E3217" s="28">
        <v>0</v>
      </c>
      <c r="F3217" s="27" t="s">
        <v>42</v>
      </c>
      <c r="G3217" s="1" t="s">
        <v>2749</v>
      </c>
      <c r="H3217" s="1" t="s">
        <v>7713</v>
      </c>
      <c r="I3217" s="1" t="s">
        <v>9235</v>
      </c>
      <c r="J3217" s="1" t="s">
        <v>42</v>
      </c>
      <c r="K3217" s="1" t="s">
        <v>42</v>
      </c>
      <c r="M3217" s="1" t="s">
        <v>42</v>
      </c>
      <c r="O3217" s="1" t="s">
        <v>42</v>
      </c>
      <c r="P3217" s="1" t="s">
        <v>42</v>
      </c>
      <c r="Q3217" s="1" t="s">
        <v>42</v>
      </c>
      <c r="R3217" s="1" t="s">
        <v>42</v>
      </c>
      <c r="S3217" s="1" t="s">
        <v>42</v>
      </c>
      <c r="T3217" s="1" t="s">
        <v>42</v>
      </c>
    </row>
    <row r="3218" spans="1:20" ht="20.100000000000001" customHeight="1" x14ac:dyDescent="0.3">
      <c r="A3218" s="27" t="s">
        <v>9236</v>
      </c>
      <c r="B3218" s="28">
        <v>0</v>
      </c>
      <c r="C3218" s="28">
        <v>0</v>
      </c>
      <c r="D3218" s="28">
        <v>0</v>
      </c>
      <c r="E3218" s="28">
        <v>0</v>
      </c>
      <c r="F3218" s="27" t="s">
        <v>42</v>
      </c>
      <c r="G3218" s="1" t="s">
        <v>2749</v>
      </c>
      <c r="H3218" s="1" t="s">
        <v>7713</v>
      </c>
      <c r="I3218" s="1" t="s">
        <v>9237</v>
      </c>
      <c r="J3218" s="1" t="s">
        <v>42</v>
      </c>
      <c r="K3218" s="1" t="s">
        <v>42</v>
      </c>
      <c r="M3218" s="1" t="s">
        <v>42</v>
      </c>
      <c r="O3218" s="1" t="s">
        <v>42</v>
      </c>
      <c r="P3218" s="1" t="s">
        <v>42</v>
      </c>
      <c r="Q3218" s="1" t="s">
        <v>42</v>
      </c>
      <c r="R3218" s="1" t="s">
        <v>42</v>
      </c>
      <c r="S3218" s="1" t="s">
        <v>42</v>
      </c>
      <c r="T3218" s="1" t="s">
        <v>42</v>
      </c>
    </row>
    <row r="3219" spans="1:20" ht="20.100000000000001" customHeight="1" x14ac:dyDescent="0.3">
      <c r="A3219" s="27" t="s">
        <v>9351</v>
      </c>
      <c r="B3219" s="28">
        <v>0</v>
      </c>
      <c r="C3219" s="28">
        <v>0</v>
      </c>
      <c r="D3219" s="28">
        <v>0</v>
      </c>
      <c r="E3219" s="28">
        <v>0</v>
      </c>
      <c r="F3219" s="27" t="s">
        <v>42</v>
      </c>
      <c r="G3219" s="1" t="s">
        <v>2749</v>
      </c>
      <c r="H3219" s="1" t="s">
        <v>7713</v>
      </c>
      <c r="I3219" s="1" t="s">
        <v>9352</v>
      </c>
      <c r="J3219" s="1" t="s">
        <v>42</v>
      </c>
      <c r="K3219" s="1" t="s">
        <v>42</v>
      </c>
      <c r="M3219" s="1" t="s">
        <v>42</v>
      </c>
      <c r="O3219" s="1" t="s">
        <v>42</v>
      </c>
      <c r="P3219" s="1" t="s">
        <v>42</v>
      </c>
      <c r="Q3219" s="1" t="s">
        <v>42</v>
      </c>
      <c r="R3219" s="1" t="s">
        <v>42</v>
      </c>
      <c r="S3219" s="1" t="s">
        <v>42</v>
      </c>
      <c r="T3219" s="1" t="s">
        <v>42</v>
      </c>
    </row>
    <row r="3220" spans="1:20" ht="20.100000000000001" customHeight="1" x14ac:dyDescent="0.3">
      <c r="A3220" s="27" t="s">
        <v>9353</v>
      </c>
      <c r="B3220" s="28">
        <v>0</v>
      </c>
      <c r="C3220" s="28">
        <v>0</v>
      </c>
      <c r="D3220" s="28">
        <v>0</v>
      </c>
      <c r="E3220" s="28">
        <v>0</v>
      </c>
      <c r="F3220" s="27" t="s">
        <v>42</v>
      </c>
      <c r="G3220" s="1" t="s">
        <v>2749</v>
      </c>
      <c r="H3220" s="1" t="s">
        <v>7713</v>
      </c>
      <c r="I3220" s="1" t="s">
        <v>9354</v>
      </c>
      <c r="J3220" s="1" t="s">
        <v>42</v>
      </c>
      <c r="K3220" s="1" t="s">
        <v>42</v>
      </c>
      <c r="M3220" s="1" t="s">
        <v>42</v>
      </c>
      <c r="O3220" s="1" t="s">
        <v>42</v>
      </c>
      <c r="P3220" s="1" t="s">
        <v>42</v>
      </c>
      <c r="Q3220" s="1" t="s">
        <v>42</v>
      </c>
      <c r="R3220" s="1" t="s">
        <v>42</v>
      </c>
      <c r="S3220" s="1" t="s">
        <v>42</v>
      </c>
      <c r="T3220" s="1" t="s">
        <v>42</v>
      </c>
    </row>
    <row r="3221" spans="1:20" ht="20.100000000000001" customHeight="1" x14ac:dyDescent="0.3">
      <c r="A3221" s="27" t="s">
        <v>9355</v>
      </c>
      <c r="B3221" s="28">
        <v>0</v>
      </c>
      <c r="C3221" s="28">
        <v>0</v>
      </c>
      <c r="D3221" s="28">
        <v>0</v>
      </c>
      <c r="E3221" s="28">
        <v>0</v>
      </c>
      <c r="F3221" s="27" t="s">
        <v>42</v>
      </c>
      <c r="G3221" s="1" t="s">
        <v>2749</v>
      </c>
      <c r="H3221" s="1" t="s">
        <v>7713</v>
      </c>
      <c r="I3221" s="1" t="s">
        <v>9243</v>
      </c>
      <c r="J3221" s="1" t="s">
        <v>42</v>
      </c>
      <c r="K3221" s="1" t="s">
        <v>42</v>
      </c>
      <c r="M3221" s="1" t="s">
        <v>42</v>
      </c>
      <c r="O3221" s="1" t="s">
        <v>42</v>
      </c>
      <c r="P3221" s="1" t="s">
        <v>42</v>
      </c>
      <c r="Q3221" s="1" t="s">
        <v>42</v>
      </c>
      <c r="R3221" s="1" t="s">
        <v>42</v>
      </c>
      <c r="S3221" s="1" t="s">
        <v>42</v>
      </c>
      <c r="T3221" s="1" t="s">
        <v>42</v>
      </c>
    </row>
    <row r="3222" spans="1:20" ht="20.100000000000001" customHeight="1" x14ac:dyDescent="0.3">
      <c r="A3222" s="27" t="s">
        <v>9356</v>
      </c>
      <c r="B3222" s="28">
        <v>2914.4</v>
      </c>
      <c r="C3222" s="28">
        <v>0</v>
      </c>
      <c r="D3222" s="28">
        <v>0</v>
      </c>
      <c r="E3222" s="28">
        <v>2914.4</v>
      </c>
      <c r="F3222" s="27" t="s">
        <v>42</v>
      </c>
      <c r="G3222" s="1" t="s">
        <v>2749</v>
      </c>
      <c r="H3222" s="1" t="s">
        <v>7713</v>
      </c>
      <c r="I3222" s="1" t="s">
        <v>9245</v>
      </c>
      <c r="J3222" s="1" t="s">
        <v>42</v>
      </c>
      <c r="K3222" s="1" t="s">
        <v>42</v>
      </c>
      <c r="M3222" s="1" t="s">
        <v>42</v>
      </c>
      <c r="O3222" s="1" t="s">
        <v>42</v>
      </c>
      <c r="P3222" s="1" t="s">
        <v>42</v>
      </c>
      <c r="Q3222" s="1" t="s">
        <v>42</v>
      </c>
      <c r="R3222" s="1" t="s">
        <v>42</v>
      </c>
      <c r="S3222" s="1" t="s">
        <v>42</v>
      </c>
      <c r="T3222" s="1" t="s">
        <v>42</v>
      </c>
    </row>
    <row r="3223" spans="1:20" ht="20.100000000000001" customHeight="1" x14ac:dyDescent="0.3">
      <c r="A3223" s="27" t="s">
        <v>9357</v>
      </c>
      <c r="B3223" s="28">
        <v>0</v>
      </c>
      <c r="C3223" s="28">
        <v>5876.7</v>
      </c>
      <c r="D3223" s="28">
        <v>0</v>
      </c>
      <c r="E3223" s="28">
        <v>5876.7</v>
      </c>
      <c r="F3223" s="27" t="s">
        <v>42</v>
      </c>
      <c r="G3223" s="1" t="s">
        <v>2749</v>
      </c>
      <c r="H3223" s="1" t="s">
        <v>7713</v>
      </c>
      <c r="I3223" s="1" t="s">
        <v>9247</v>
      </c>
      <c r="J3223" s="1" t="s">
        <v>42</v>
      </c>
      <c r="K3223" s="1" t="s">
        <v>42</v>
      </c>
      <c r="M3223" s="1" t="s">
        <v>42</v>
      </c>
      <c r="O3223" s="1" t="s">
        <v>42</v>
      </c>
      <c r="P3223" s="1" t="s">
        <v>42</v>
      </c>
      <c r="Q3223" s="1" t="s">
        <v>42</v>
      </c>
      <c r="R3223" s="1" t="s">
        <v>42</v>
      </c>
      <c r="S3223" s="1" t="s">
        <v>42</v>
      </c>
      <c r="T3223" s="1" t="s">
        <v>42</v>
      </c>
    </row>
    <row r="3224" spans="1:20" ht="20.100000000000001" customHeight="1" x14ac:dyDescent="0.3">
      <c r="A3224" s="27" t="s">
        <v>9358</v>
      </c>
      <c r="B3224" s="28">
        <v>0</v>
      </c>
      <c r="C3224" s="28">
        <v>0</v>
      </c>
      <c r="D3224" s="28">
        <v>2057</v>
      </c>
      <c r="E3224" s="28">
        <v>2057</v>
      </c>
      <c r="F3224" s="27" t="s">
        <v>42</v>
      </c>
      <c r="G3224" s="1" t="s">
        <v>2749</v>
      </c>
      <c r="H3224" s="1" t="s">
        <v>7713</v>
      </c>
      <c r="I3224" s="1" t="s">
        <v>9249</v>
      </c>
      <c r="J3224" s="1" t="s">
        <v>42</v>
      </c>
      <c r="K3224" s="1" t="s">
        <v>42</v>
      </c>
      <c r="M3224" s="1" t="s">
        <v>42</v>
      </c>
      <c r="O3224" s="1" t="s">
        <v>42</v>
      </c>
      <c r="P3224" s="1" t="s">
        <v>42</v>
      </c>
      <c r="Q3224" s="1" t="s">
        <v>42</v>
      </c>
      <c r="R3224" s="1" t="s">
        <v>42</v>
      </c>
      <c r="S3224" s="1" t="s">
        <v>42</v>
      </c>
      <c r="T3224" s="1" t="s">
        <v>42</v>
      </c>
    </row>
    <row r="3225" spans="1:20" ht="20.100000000000001" customHeight="1" x14ac:dyDescent="0.3">
      <c r="A3225" s="27" t="s">
        <v>9250</v>
      </c>
      <c r="B3225" s="28">
        <v>2914.4</v>
      </c>
      <c r="C3225" s="28">
        <v>5876.7</v>
      </c>
      <c r="D3225" s="28">
        <v>2057</v>
      </c>
      <c r="E3225" s="28">
        <v>10848.1</v>
      </c>
      <c r="F3225" s="27" t="s">
        <v>42</v>
      </c>
      <c r="G3225" s="1" t="s">
        <v>2749</v>
      </c>
      <c r="H3225" s="1" t="s">
        <v>7713</v>
      </c>
      <c r="I3225" s="1" t="s">
        <v>9251</v>
      </c>
      <c r="J3225" s="1" t="s">
        <v>42</v>
      </c>
      <c r="K3225" s="1" t="s">
        <v>42</v>
      </c>
      <c r="M3225" s="1" t="s">
        <v>42</v>
      </c>
      <c r="O3225" s="1" t="s">
        <v>42</v>
      </c>
      <c r="P3225" s="1" t="s">
        <v>42</v>
      </c>
      <c r="Q3225" s="1" t="s">
        <v>42</v>
      </c>
      <c r="R3225" s="1" t="s">
        <v>42</v>
      </c>
      <c r="S3225" s="1" t="s">
        <v>42</v>
      </c>
      <c r="T3225" s="1" t="s">
        <v>42</v>
      </c>
    </row>
    <row r="3226" spans="1:20" ht="20.100000000000001" customHeight="1" x14ac:dyDescent="0.3">
      <c r="A3226" s="27" t="s">
        <v>7712</v>
      </c>
      <c r="B3226" s="28">
        <v>0</v>
      </c>
      <c r="C3226" s="28">
        <v>0</v>
      </c>
      <c r="D3226" s="28">
        <v>0</v>
      </c>
      <c r="E3226" s="28">
        <v>0</v>
      </c>
      <c r="F3226" s="27" t="s">
        <v>42</v>
      </c>
      <c r="G3226" s="1" t="s">
        <v>2749</v>
      </c>
      <c r="H3226" s="1" t="s">
        <v>7713</v>
      </c>
      <c r="I3226" s="1" t="s">
        <v>42</v>
      </c>
      <c r="J3226" s="1" t="s">
        <v>42</v>
      </c>
      <c r="K3226" s="1" t="s">
        <v>42</v>
      </c>
      <c r="M3226" s="1" t="s">
        <v>42</v>
      </c>
      <c r="O3226" s="1" t="s">
        <v>42</v>
      </c>
      <c r="P3226" s="1" t="s">
        <v>42</v>
      </c>
      <c r="Q3226" s="1" t="s">
        <v>42</v>
      </c>
      <c r="R3226" s="1" t="s">
        <v>42</v>
      </c>
      <c r="S3226" s="1" t="s">
        <v>42</v>
      </c>
      <c r="T3226" s="1" t="s">
        <v>42</v>
      </c>
    </row>
    <row r="3227" spans="1:20" ht="20.100000000000001" customHeight="1" x14ac:dyDescent="0.3">
      <c r="A3227" s="27" t="s">
        <v>9252</v>
      </c>
      <c r="B3227" s="28">
        <v>0</v>
      </c>
      <c r="C3227" s="28">
        <v>0</v>
      </c>
      <c r="D3227" s="28">
        <v>0</v>
      </c>
      <c r="E3227" s="28">
        <v>0</v>
      </c>
      <c r="F3227" s="27" t="s">
        <v>42</v>
      </c>
      <c r="G3227" s="1" t="s">
        <v>2749</v>
      </c>
      <c r="H3227" s="1" t="s">
        <v>7713</v>
      </c>
      <c r="I3227" s="1" t="s">
        <v>9253</v>
      </c>
      <c r="J3227" s="1" t="s">
        <v>42</v>
      </c>
      <c r="K3227" s="1" t="s">
        <v>42</v>
      </c>
      <c r="M3227" s="1" t="s">
        <v>42</v>
      </c>
      <c r="O3227" s="1" t="s">
        <v>42</v>
      </c>
      <c r="P3227" s="1" t="s">
        <v>42</v>
      </c>
      <c r="Q3227" s="1" t="s">
        <v>42</v>
      </c>
      <c r="R3227" s="1" t="s">
        <v>42</v>
      </c>
      <c r="S3227" s="1" t="s">
        <v>42</v>
      </c>
      <c r="T3227" s="1" t="s">
        <v>42</v>
      </c>
    </row>
    <row r="3228" spans="1:20" ht="20.100000000000001" customHeight="1" x14ac:dyDescent="0.3">
      <c r="A3228" s="27" t="s">
        <v>9359</v>
      </c>
      <c r="B3228" s="28">
        <v>0</v>
      </c>
      <c r="C3228" s="28">
        <v>0</v>
      </c>
      <c r="D3228" s="28">
        <v>0</v>
      </c>
      <c r="E3228" s="28">
        <v>0</v>
      </c>
      <c r="F3228" s="27" t="s">
        <v>42</v>
      </c>
      <c r="G3228" s="1" t="s">
        <v>2749</v>
      </c>
      <c r="H3228" s="1" t="s">
        <v>7713</v>
      </c>
      <c r="I3228" s="1" t="s">
        <v>9255</v>
      </c>
      <c r="J3228" s="1" t="s">
        <v>42</v>
      </c>
      <c r="K3228" s="1" t="s">
        <v>42</v>
      </c>
      <c r="M3228" s="1" t="s">
        <v>42</v>
      </c>
      <c r="O3228" s="1" t="s">
        <v>42</v>
      </c>
      <c r="P3228" s="1" t="s">
        <v>42</v>
      </c>
      <c r="Q3228" s="1" t="s">
        <v>42</v>
      </c>
      <c r="R3228" s="1" t="s">
        <v>42</v>
      </c>
      <c r="S3228" s="1" t="s">
        <v>42</v>
      </c>
      <c r="T3228" s="1" t="s">
        <v>42</v>
      </c>
    </row>
    <row r="3229" spans="1:20" ht="20.100000000000001" customHeight="1" x14ac:dyDescent="0.3">
      <c r="A3229" s="27" t="s">
        <v>9360</v>
      </c>
      <c r="B3229" s="28">
        <v>0</v>
      </c>
      <c r="C3229" s="28">
        <v>0</v>
      </c>
      <c r="D3229" s="28">
        <v>0</v>
      </c>
      <c r="E3229" s="28">
        <v>0</v>
      </c>
      <c r="F3229" s="27" t="s">
        <v>42</v>
      </c>
      <c r="G3229" s="1" t="s">
        <v>2749</v>
      </c>
      <c r="H3229" s="1" t="s">
        <v>7713</v>
      </c>
      <c r="I3229" s="1" t="s">
        <v>9257</v>
      </c>
      <c r="J3229" s="1" t="s">
        <v>42</v>
      </c>
      <c r="K3229" s="1" t="s">
        <v>42</v>
      </c>
      <c r="M3229" s="1" t="s">
        <v>42</v>
      </c>
      <c r="O3229" s="1" t="s">
        <v>42</v>
      </c>
      <c r="P3229" s="1" t="s">
        <v>42</v>
      </c>
      <c r="Q3229" s="1" t="s">
        <v>42</v>
      </c>
      <c r="R3229" s="1" t="s">
        <v>42</v>
      </c>
      <c r="S3229" s="1" t="s">
        <v>42</v>
      </c>
      <c r="T3229" s="1" t="s">
        <v>42</v>
      </c>
    </row>
    <row r="3230" spans="1:20" ht="20.100000000000001" customHeight="1" x14ac:dyDescent="0.3">
      <c r="A3230" s="27" t="s">
        <v>9361</v>
      </c>
      <c r="B3230" s="28">
        <v>0</v>
      </c>
      <c r="C3230" s="28">
        <v>0</v>
      </c>
      <c r="D3230" s="28">
        <v>43.6</v>
      </c>
      <c r="E3230" s="28">
        <v>43.6</v>
      </c>
      <c r="F3230" s="27" t="s">
        <v>42</v>
      </c>
      <c r="G3230" s="1" t="s">
        <v>2749</v>
      </c>
      <c r="H3230" s="1" t="s">
        <v>7713</v>
      </c>
      <c r="I3230" s="1" t="s">
        <v>9259</v>
      </c>
      <c r="J3230" s="1" t="s">
        <v>42</v>
      </c>
      <c r="K3230" s="1" t="s">
        <v>42</v>
      </c>
      <c r="M3230" s="1" t="s">
        <v>42</v>
      </c>
      <c r="O3230" s="1" t="s">
        <v>42</v>
      </c>
      <c r="P3230" s="1" t="s">
        <v>42</v>
      </c>
      <c r="Q3230" s="1" t="s">
        <v>42</v>
      </c>
      <c r="R3230" s="1" t="s">
        <v>42</v>
      </c>
      <c r="S3230" s="1" t="s">
        <v>42</v>
      </c>
      <c r="T3230" s="1" t="s">
        <v>42</v>
      </c>
    </row>
    <row r="3231" spans="1:20" ht="20.100000000000001" customHeight="1" x14ac:dyDescent="0.3">
      <c r="A3231" s="27" t="s">
        <v>9250</v>
      </c>
      <c r="B3231" s="28">
        <v>0</v>
      </c>
      <c r="C3231" s="28">
        <v>0</v>
      </c>
      <c r="D3231" s="28">
        <v>43.6</v>
      </c>
      <c r="E3231" s="28">
        <v>43.6</v>
      </c>
      <c r="F3231" s="27" t="s">
        <v>42</v>
      </c>
      <c r="G3231" s="1" t="s">
        <v>2749</v>
      </c>
      <c r="H3231" s="1" t="s">
        <v>7713</v>
      </c>
      <c r="I3231" s="1" t="s">
        <v>9251</v>
      </c>
      <c r="J3231" s="1" t="s">
        <v>42</v>
      </c>
      <c r="K3231" s="1" t="s">
        <v>42</v>
      </c>
      <c r="M3231" s="1" t="s">
        <v>42</v>
      </c>
      <c r="O3231" s="1" t="s">
        <v>42</v>
      </c>
      <c r="P3231" s="1" t="s">
        <v>42</v>
      </c>
      <c r="Q3231" s="1" t="s">
        <v>42</v>
      </c>
      <c r="R3231" s="1" t="s">
        <v>42</v>
      </c>
      <c r="S3231" s="1" t="s">
        <v>42</v>
      </c>
      <c r="T3231" s="1" t="s">
        <v>42</v>
      </c>
    </row>
    <row r="3232" spans="1:20" ht="20.100000000000001" customHeight="1" x14ac:dyDescent="0.3">
      <c r="A3232" s="27" t="s">
        <v>7712</v>
      </c>
      <c r="B3232" s="28">
        <v>0</v>
      </c>
      <c r="C3232" s="28">
        <v>0</v>
      </c>
      <c r="D3232" s="28">
        <v>0</v>
      </c>
      <c r="E3232" s="28">
        <v>0</v>
      </c>
      <c r="F3232" s="27" t="s">
        <v>42</v>
      </c>
      <c r="G3232" s="1" t="s">
        <v>2749</v>
      </c>
      <c r="H3232" s="1" t="s">
        <v>7713</v>
      </c>
      <c r="I3232" s="1" t="s">
        <v>42</v>
      </c>
      <c r="J3232" s="1" t="s">
        <v>42</v>
      </c>
      <c r="K3232" s="1" t="s">
        <v>42</v>
      </c>
      <c r="M3232" s="1" t="s">
        <v>42</v>
      </c>
      <c r="O3232" s="1" t="s">
        <v>42</v>
      </c>
      <c r="P3232" s="1" t="s">
        <v>42</v>
      </c>
      <c r="Q3232" s="1" t="s">
        <v>42</v>
      </c>
      <c r="R3232" s="1" t="s">
        <v>42</v>
      </c>
      <c r="S3232" s="1" t="s">
        <v>42</v>
      </c>
      <c r="T3232" s="1" t="s">
        <v>42</v>
      </c>
    </row>
    <row r="3233" spans="1:20" ht="20.100000000000001" customHeight="1" x14ac:dyDescent="0.3">
      <c r="A3233" s="27" t="s">
        <v>7768</v>
      </c>
      <c r="B3233" s="29">
        <v>2914</v>
      </c>
      <c r="C3233" s="29">
        <v>5876</v>
      </c>
      <c r="D3233" s="29">
        <v>2100</v>
      </c>
      <c r="E3233" s="29">
        <v>10890</v>
      </c>
      <c r="F3233" s="30"/>
    </row>
    <row r="3234" spans="1:20" ht="20.100000000000001" customHeight="1" x14ac:dyDescent="0.3">
      <c r="A3234" s="30"/>
      <c r="B3234" s="30"/>
      <c r="C3234" s="30"/>
      <c r="D3234" s="30"/>
      <c r="E3234" s="30"/>
      <c r="F3234" s="30"/>
    </row>
    <row r="3235" spans="1:20" ht="20.100000000000001" customHeight="1" x14ac:dyDescent="0.3">
      <c r="A3235" s="30" t="s">
        <v>9362</v>
      </c>
      <c r="B3235" s="30"/>
      <c r="C3235" s="30"/>
      <c r="D3235" s="30"/>
      <c r="E3235" s="30"/>
      <c r="F3235" s="27" t="s">
        <v>42</v>
      </c>
      <c r="G3235" s="1" t="s">
        <v>2752</v>
      </c>
      <c r="I3235" s="1" t="s">
        <v>2747</v>
      </c>
      <c r="J3235" s="1" t="s">
        <v>2750</v>
      </c>
      <c r="K3235" s="1" t="s">
        <v>88</v>
      </c>
    </row>
    <row r="3236" spans="1:20" ht="20.100000000000001" customHeight="1" x14ac:dyDescent="0.3">
      <c r="A3236" s="27" t="s">
        <v>42</v>
      </c>
      <c r="B3236" s="28"/>
      <c r="C3236" s="28"/>
      <c r="D3236" s="28"/>
      <c r="E3236" s="28"/>
      <c r="F3236" s="27" t="s">
        <v>42</v>
      </c>
      <c r="G3236" s="1" t="s">
        <v>2752</v>
      </c>
      <c r="H3236" s="1" t="s">
        <v>7711</v>
      </c>
      <c r="I3236" s="1" t="s">
        <v>42</v>
      </c>
      <c r="J3236" s="1" t="s">
        <v>42</v>
      </c>
      <c r="K3236" s="1" t="s">
        <v>88</v>
      </c>
      <c r="L3236">
        <v>1</v>
      </c>
      <c r="M3236" s="1" t="s">
        <v>42</v>
      </c>
      <c r="O3236" s="1" t="s">
        <v>42</v>
      </c>
      <c r="P3236" s="1" t="s">
        <v>42</v>
      </c>
      <c r="Q3236" s="1" t="s">
        <v>42</v>
      </c>
      <c r="R3236" s="1" t="s">
        <v>42</v>
      </c>
      <c r="S3236" s="1" t="s">
        <v>42</v>
      </c>
      <c r="T3236" s="1" t="s">
        <v>42</v>
      </c>
    </row>
    <row r="3237" spans="1:20" ht="20.100000000000001" customHeight="1" x14ac:dyDescent="0.3">
      <c r="A3237" s="27" t="s">
        <v>9325</v>
      </c>
      <c r="B3237" s="28">
        <v>0</v>
      </c>
      <c r="C3237" s="28">
        <v>0</v>
      </c>
      <c r="D3237" s="28">
        <v>0</v>
      </c>
      <c r="E3237" s="28">
        <v>0</v>
      </c>
      <c r="F3237" s="27" t="s">
        <v>42</v>
      </c>
      <c r="G3237" s="1" t="s">
        <v>2752</v>
      </c>
      <c r="H3237" s="1" t="s">
        <v>7713</v>
      </c>
      <c r="I3237" s="1" t="s">
        <v>9326</v>
      </c>
      <c r="J3237" s="1" t="s">
        <v>42</v>
      </c>
      <c r="K3237" s="1" t="s">
        <v>42</v>
      </c>
      <c r="M3237" s="1" t="s">
        <v>42</v>
      </c>
      <c r="O3237" s="1" t="s">
        <v>42</v>
      </c>
      <c r="P3237" s="1" t="s">
        <v>42</v>
      </c>
      <c r="Q3237" s="1" t="s">
        <v>42</v>
      </c>
      <c r="R3237" s="1" t="s">
        <v>42</v>
      </c>
      <c r="S3237" s="1" t="s">
        <v>42</v>
      </c>
      <c r="T3237" s="1" t="s">
        <v>42</v>
      </c>
    </row>
    <row r="3238" spans="1:20" ht="20.100000000000001" customHeight="1" x14ac:dyDescent="0.3">
      <c r="A3238" s="27" t="s">
        <v>9327</v>
      </c>
      <c r="B3238" s="28">
        <v>0</v>
      </c>
      <c r="C3238" s="28">
        <v>0</v>
      </c>
      <c r="D3238" s="28">
        <v>0</v>
      </c>
      <c r="E3238" s="28">
        <v>0</v>
      </c>
      <c r="F3238" s="27" t="s">
        <v>42</v>
      </c>
      <c r="G3238" s="1" t="s">
        <v>2752</v>
      </c>
      <c r="H3238" s="1" t="s">
        <v>7713</v>
      </c>
      <c r="I3238" s="1" t="s">
        <v>9328</v>
      </c>
      <c r="J3238" s="1" t="s">
        <v>42</v>
      </c>
      <c r="K3238" s="1" t="s">
        <v>42</v>
      </c>
      <c r="M3238" s="1" t="s">
        <v>42</v>
      </c>
      <c r="O3238" s="1" t="s">
        <v>42</v>
      </c>
      <c r="P3238" s="1" t="s">
        <v>42</v>
      </c>
      <c r="Q3238" s="1" t="s">
        <v>42</v>
      </c>
      <c r="R3238" s="1" t="s">
        <v>42</v>
      </c>
      <c r="S3238" s="1" t="s">
        <v>42</v>
      </c>
      <c r="T3238" s="1" t="s">
        <v>42</v>
      </c>
    </row>
    <row r="3239" spans="1:20" ht="20.100000000000001" customHeight="1" x14ac:dyDescent="0.3">
      <c r="A3239" s="27" t="s">
        <v>9329</v>
      </c>
      <c r="B3239" s="28">
        <v>0</v>
      </c>
      <c r="C3239" s="28">
        <v>0</v>
      </c>
      <c r="D3239" s="28">
        <v>0</v>
      </c>
      <c r="E3239" s="28">
        <v>0</v>
      </c>
      <c r="F3239" s="27" t="s">
        <v>42</v>
      </c>
      <c r="G3239" s="1" t="s">
        <v>2752</v>
      </c>
      <c r="H3239" s="1" t="s">
        <v>7713</v>
      </c>
      <c r="I3239" s="1" t="s">
        <v>9330</v>
      </c>
      <c r="J3239" s="1" t="s">
        <v>42</v>
      </c>
      <c r="K3239" s="1" t="s">
        <v>42</v>
      </c>
      <c r="M3239" s="1" t="s">
        <v>42</v>
      </c>
      <c r="O3239" s="1" t="s">
        <v>42</v>
      </c>
      <c r="P3239" s="1" t="s">
        <v>42</v>
      </c>
      <c r="Q3239" s="1" t="s">
        <v>42</v>
      </c>
      <c r="R3239" s="1" t="s">
        <v>42</v>
      </c>
      <c r="S3239" s="1" t="s">
        <v>42</v>
      </c>
      <c r="T3239" s="1" t="s">
        <v>42</v>
      </c>
    </row>
    <row r="3240" spans="1:20" ht="20.100000000000001" customHeight="1" x14ac:dyDescent="0.3">
      <c r="A3240" s="27" t="s">
        <v>9331</v>
      </c>
      <c r="B3240" s="28">
        <v>0</v>
      </c>
      <c r="C3240" s="28">
        <v>0</v>
      </c>
      <c r="D3240" s="28">
        <v>0</v>
      </c>
      <c r="E3240" s="28">
        <v>0</v>
      </c>
      <c r="F3240" s="27" t="s">
        <v>42</v>
      </c>
      <c r="G3240" s="1" t="s">
        <v>2752</v>
      </c>
      <c r="H3240" s="1" t="s">
        <v>7713</v>
      </c>
      <c r="I3240" s="1" t="s">
        <v>9332</v>
      </c>
      <c r="J3240" s="1" t="s">
        <v>42</v>
      </c>
      <c r="K3240" s="1" t="s">
        <v>42</v>
      </c>
      <c r="M3240" s="1" t="s">
        <v>42</v>
      </c>
      <c r="O3240" s="1" t="s">
        <v>42</v>
      </c>
      <c r="P3240" s="1" t="s">
        <v>42</v>
      </c>
      <c r="Q3240" s="1" t="s">
        <v>42</v>
      </c>
      <c r="R3240" s="1" t="s">
        <v>42</v>
      </c>
      <c r="S3240" s="1" t="s">
        <v>42</v>
      </c>
      <c r="T3240" s="1" t="s">
        <v>42</v>
      </c>
    </row>
    <row r="3241" spans="1:20" ht="20.100000000000001" customHeight="1" x14ac:dyDescent="0.3">
      <c r="A3241" s="27" t="s">
        <v>7712</v>
      </c>
      <c r="B3241" s="28">
        <v>0</v>
      </c>
      <c r="C3241" s="28">
        <v>0</v>
      </c>
      <c r="D3241" s="28">
        <v>0</v>
      </c>
      <c r="E3241" s="28">
        <v>0</v>
      </c>
      <c r="F3241" s="27" t="s">
        <v>42</v>
      </c>
      <c r="G3241" s="1" t="s">
        <v>2752</v>
      </c>
      <c r="H3241" s="1" t="s">
        <v>7713</v>
      </c>
      <c r="I3241" s="1" t="s">
        <v>42</v>
      </c>
      <c r="J3241" s="1" t="s">
        <v>42</v>
      </c>
      <c r="K3241" s="1" t="s">
        <v>42</v>
      </c>
      <c r="M3241" s="1" t="s">
        <v>42</v>
      </c>
      <c r="O3241" s="1" t="s">
        <v>42</v>
      </c>
      <c r="P3241" s="1" t="s">
        <v>42</v>
      </c>
      <c r="Q3241" s="1" t="s">
        <v>42</v>
      </c>
      <c r="R3241" s="1" t="s">
        <v>42</v>
      </c>
      <c r="S3241" s="1" t="s">
        <v>42</v>
      </c>
      <c r="T3241" s="1" t="s">
        <v>42</v>
      </c>
    </row>
    <row r="3242" spans="1:20" ht="20.100000000000001" customHeight="1" x14ac:dyDescent="0.3">
      <c r="A3242" s="27" t="s">
        <v>9333</v>
      </c>
      <c r="B3242" s="28">
        <v>0</v>
      </c>
      <c r="C3242" s="28">
        <v>0</v>
      </c>
      <c r="D3242" s="28">
        <v>0</v>
      </c>
      <c r="E3242" s="28">
        <v>0</v>
      </c>
      <c r="F3242" s="27" t="s">
        <v>42</v>
      </c>
      <c r="G3242" s="1" t="s">
        <v>2752</v>
      </c>
      <c r="H3242" s="1" t="s">
        <v>7713</v>
      </c>
      <c r="I3242" s="1" t="s">
        <v>9334</v>
      </c>
      <c r="J3242" s="1" t="s">
        <v>42</v>
      </c>
      <c r="K3242" s="1" t="s">
        <v>42</v>
      </c>
      <c r="M3242" s="1" t="s">
        <v>42</v>
      </c>
      <c r="O3242" s="1" t="s">
        <v>42</v>
      </c>
      <c r="P3242" s="1" t="s">
        <v>42</v>
      </c>
      <c r="Q3242" s="1" t="s">
        <v>42</v>
      </c>
      <c r="R3242" s="1" t="s">
        <v>42</v>
      </c>
      <c r="S3242" s="1" t="s">
        <v>42</v>
      </c>
      <c r="T3242" s="1" t="s">
        <v>42</v>
      </c>
    </row>
    <row r="3243" spans="1:20" ht="20.100000000000001" customHeight="1" x14ac:dyDescent="0.3">
      <c r="A3243" s="27" t="s">
        <v>9204</v>
      </c>
      <c r="B3243" s="28">
        <v>0</v>
      </c>
      <c r="C3243" s="28">
        <v>0</v>
      </c>
      <c r="D3243" s="28">
        <v>0</v>
      </c>
      <c r="E3243" s="28">
        <v>0</v>
      </c>
      <c r="F3243" s="27" t="s">
        <v>42</v>
      </c>
      <c r="G3243" s="1" t="s">
        <v>2752</v>
      </c>
      <c r="H3243" s="1" t="s">
        <v>7713</v>
      </c>
      <c r="I3243" s="1" t="s">
        <v>9205</v>
      </c>
      <c r="J3243" s="1" t="s">
        <v>42</v>
      </c>
      <c r="K3243" s="1" t="s">
        <v>42</v>
      </c>
      <c r="M3243" s="1" t="s">
        <v>42</v>
      </c>
      <c r="O3243" s="1" t="s">
        <v>42</v>
      </c>
      <c r="P3243" s="1" t="s">
        <v>42</v>
      </c>
      <c r="Q3243" s="1" t="s">
        <v>42</v>
      </c>
      <c r="R3243" s="1" t="s">
        <v>42</v>
      </c>
      <c r="S3243" s="1" t="s">
        <v>42</v>
      </c>
      <c r="T3243" s="1" t="s">
        <v>42</v>
      </c>
    </row>
    <row r="3244" spans="1:20" ht="20.100000000000001" customHeight="1" x14ac:dyDescent="0.3">
      <c r="A3244" s="27" t="s">
        <v>9206</v>
      </c>
      <c r="B3244" s="28">
        <v>0</v>
      </c>
      <c r="C3244" s="28">
        <v>0</v>
      </c>
      <c r="D3244" s="28">
        <v>0</v>
      </c>
      <c r="E3244" s="28">
        <v>0</v>
      </c>
      <c r="F3244" s="27" t="s">
        <v>42</v>
      </c>
      <c r="G3244" s="1" t="s">
        <v>2752</v>
      </c>
      <c r="H3244" s="1" t="s">
        <v>7713</v>
      </c>
      <c r="I3244" s="1" t="s">
        <v>9207</v>
      </c>
      <c r="J3244" s="1" t="s">
        <v>42</v>
      </c>
      <c r="K3244" s="1" t="s">
        <v>42</v>
      </c>
      <c r="M3244" s="1" t="s">
        <v>42</v>
      </c>
      <c r="O3244" s="1" t="s">
        <v>42</v>
      </c>
      <c r="P3244" s="1" t="s">
        <v>42</v>
      </c>
      <c r="Q3244" s="1" t="s">
        <v>42</v>
      </c>
      <c r="R3244" s="1" t="s">
        <v>42</v>
      </c>
      <c r="S3244" s="1" t="s">
        <v>42</v>
      </c>
      <c r="T3244" s="1" t="s">
        <v>42</v>
      </c>
    </row>
    <row r="3245" spans="1:20" ht="20.100000000000001" customHeight="1" x14ac:dyDescent="0.3">
      <c r="A3245" s="27" t="s">
        <v>9208</v>
      </c>
      <c r="B3245" s="28">
        <v>0</v>
      </c>
      <c r="C3245" s="28">
        <v>0</v>
      </c>
      <c r="D3245" s="28">
        <v>0</v>
      </c>
      <c r="E3245" s="28">
        <v>0</v>
      </c>
      <c r="F3245" s="27" t="s">
        <v>42</v>
      </c>
      <c r="G3245" s="1" t="s">
        <v>2752</v>
      </c>
      <c r="H3245" s="1" t="s">
        <v>7713</v>
      </c>
      <c r="I3245" s="1" t="s">
        <v>9209</v>
      </c>
      <c r="J3245" s="1" t="s">
        <v>42</v>
      </c>
      <c r="K3245" s="1" t="s">
        <v>42</v>
      </c>
      <c r="M3245" s="1" t="s">
        <v>42</v>
      </c>
      <c r="O3245" s="1" t="s">
        <v>42</v>
      </c>
      <c r="P3245" s="1" t="s">
        <v>42</v>
      </c>
      <c r="Q3245" s="1" t="s">
        <v>42</v>
      </c>
      <c r="R3245" s="1" t="s">
        <v>42</v>
      </c>
      <c r="S3245" s="1" t="s">
        <v>42</v>
      </c>
      <c r="T3245" s="1" t="s">
        <v>42</v>
      </c>
    </row>
    <row r="3246" spans="1:20" ht="20.100000000000001" customHeight="1" x14ac:dyDescent="0.3">
      <c r="A3246" s="27" t="s">
        <v>9210</v>
      </c>
      <c r="B3246" s="28">
        <v>0</v>
      </c>
      <c r="C3246" s="28">
        <v>0</v>
      </c>
      <c r="D3246" s="28">
        <v>0</v>
      </c>
      <c r="E3246" s="28">
        <v>0</v>
      </c>
      <c r="F3246" s="27" t="s">
        <v>42</v>
      </c>
      <c r="G3246" s="1" t="s">
        <v>2752</v>
      </c>
      <c r="H3246" s="1" t="s">
        <v>7713</v>
      </c>
      <c r="I3246" s="1" t="s">
        <v>9211</v>
      </c>
      <c r="J3246" s="1" t="s">
        <v>42</v>
      </c>
      <c r="K3246" s="1" t="s">
        <v>42</v>
      </c>
      <c r="M3246" s="1" t="s">
        <v>42</v>
      </c>
      <c r="O3246" s="1" t="s">
        <v>42</v>
      </c>
      <c r="P3246" s="1" t="s">
        <v>42</v>
      </c>
      <c r="Q3246" s="1" t="s">
        <v>42</v>
      </c>
      <c r="R3246" s="1" t="s">
        <v>42</v>
      </c>
      <c r="S3246" s="1" t="s">
        <v>42</v>
      </c>
      <c r="T3246" s="1" t="s">
        <v>42</v>
      </c>
    </row>
    <row r="3247" spans="1:20" ht="20.100000000000001" customHeight="1" x14ac:dyDescent="0.3">
      <c r="A3247" s="27" t="s">
        <v>9212</v>
      </c>
      <c r="B3247" s="28">
        <v>0</v>
      </c>
      <c r="C3247" s="28">
        <v>0</v>
      </c>
      <c r="D3247" s="28">
        <v>0</v>
      </c>
      <c r="E3247" s="28">
        <v>0</v>
      </c>
      <c r="F3247" s="27" t="s">
        <v>42</v>
      </c>
      <c r="G3247" s="1" t="s">
        <v>2752</v>
      </c>
      <c r="H3247" s="1" t="s">
        <v>7713</v>
      </c>
      <c r="I3247" s="1" t="s">
        <v>9213</v>
      </c>
      <c r="J3247" s="1" t="s">
        <v>42</v>
      </c>
      <c r="K3247" s="1" t="s">
        <v>42</v>
      </c>
      <c r="M3247" s="1" t="s">
        <v>42</v>
      </c>
      <c r="O3247" s="1" t="s">
        <v>42</v>
      </c>
      <c r="P3247" s="1" t="s">
        <v>42</v>
      </c>
      <c r="Q3247" s="1" t="s">
        <v>42</v>
      </c>
      <c r="R3247" s="1" t="s">
        <v>42</v>
      </c>
      <c r="S3247" s="1" t="s">
        <v>42</v>
      </c>
      <c r="T3247" s="1" t="s">
        <v>42</v>
      </c>
    </row>
    <row r="3248" spans="1:20" ht="20.100000000000001" customHeight="1" x14ac:dyDescent="0.3">
      <c r="A3248" s="27" t="s">
        <v>9214</v>
      </c>
      <c r="B3248" s="28">
        <v>0</v>
      </c>
      <c r="C3248" s="28">
        <v>0</v>
      </c>
      <c r="D3248" s="28">
        <v>0</v>
      </c>
      <c r="E3248" s="28">
        <v>0</v>
      </c>
      <c r="F3248" s="27" t="s">
        <v>42</v>
      </c>
      <c r="G3248" s="1" t="s">
        <v>2752</v>
      </c>
      <c r="H3248" s="1" t="s">
        <v>7713</v>
      </c>
      <c r="I3248" s="1" t="s">
        <v>9215</v>
      </c>
      <c r="J3248" s="1" t="s">
        <v>42</v>
      </c>
      <c r="K3248" s="1" t="s">
        <v>42</v>
      </c>
      <c r="M3248" s="1" t="s">
        <v>42</v>
      </c>
      <c r="O3248" s="1" t="s">
        <v>42</v>
      </c>
      <c r="P3248" s="1" t="s">
        <v>42</v>
      </c>
      <c r="Q3248" s="1" t="s">
        <v>42</v>
      </c>
      <c r="R3248" s="1" t="s">
        <v>42</v>
      </c>
      <c r="S3248" s="1" t="s">
        <v>42</v>
      </c>
      <c r="T3248" s="1" t="s">
        <v>42</v>
      </c>
    </row>
    <row r="3249" spans="1:20" ht="20.100000000000001" customHeight="1" x14ac:dyDescent="0.3">
      <c r="A3249" s="27" t="s">
        <v>9266</v>
      </c>
      <c r="B3249" s="28">
        <v>0</v>
      </c>
      <c r="C3249" s="28">
        <v>0</v>
      </c>
      <c r="D3249" s="28">
        <v>0</v>
      </c>
      <c r="E3249" s="28">
        <v>0</v>
      </c>
      <c r="F3249" s="27" t="s">
        <v>42</v>
      </c>
      <c r="G3249" s="1" t="s">
        <v>2752</v>
      </c>
      <c r="H3249" s="1" t="s">
        <v>7713</v>
      </c>
      <c r="I3249" s="1" t="s">
        <v>9267</v>
      </c>
      <c r="J3249" s="1" t="s">
        <v>42</v>
      </c>
      <c r="K3249" s="1" t="s">
        <v>42</v>
      </c>
      <c r="M3249" s="1" t="s">
        <v>42</v>
      </c>
      <c r="O3249" s="1" t="s">
        <v>42</v>
      </c>
      <c r="P3249" s="1" t="s">
        <v>42</v>
      </c>
      <c r="Q3249" s="1" t="s">
        <v>42</v>
      </c>
      <c r="R3249" s="1" t="s">
        <v>42</v>
      </c>
      <c r="S3249" s="1" t="s">
        <v>42</v>
      </c>
      <c r="T3249" s="1" t="s">
        <v>42</v>
      </c>
    </row>
    <row r="3250" spans="1:20" ht="20.100000000000001" customHeight="1" x14ac:dyDescent="0.3">
      <c r="A3250" s="27" t="s">
        <v>9218</v>
      </c>
      <c r="B3250" s="28">
        <v>0</v>
      </c>
      <c r="C3250" s="28">
        <v>0</v>
      </c>
      <c r="D3250" s="28">
        <v>0</v>
      </c>
      <c r="E3250" s="28">
        <v>0</v>
      </c>
      <c r="F3250" s="27" t="s">
        <v>42</v>
      </c>
      <c r="G3250" s="1" t="s">
        <v>2752</v>
      </c>
      <c r="H3250" s="1" t="s">
        <v>7713</v>
      </c>
      <c r="I3250" s="1" t="s">
        <v>9219</v>
      </c>
      <c r="J3250" s="1" t="s">
        <v>42</v>
      </c>
      <c r="K3250" s="1" t="s">
        <v>42</v>
      </c>
      <c r="M3250" s="1" t="s">
        <v>42</v>
      </c>
      <c r="O3250" s="1" t="s">
        <v>42</v>
      </c>
      <c r="P3250" s="1" t="s">
        <v>42</v>
      </c>
      <c r="Q3250" s="1" t="s">
        <v>42</v>
      </c>
      <c r="R3250" s="1" t="s">
        <v>42</v>
      </c>
      <c r="S3250" s="1" t="s">
        <v>42</v>
      </c>
      <c r="T3250" s="1" t="s">
        <v>42</v>
      </c>
    </row>
    <row r="3251" spans="1:20" ht="20.100000000000001" customHeight="1" x14ac:dyDescent="0.3">
      <c r="A3251" s="27" t="s">
        <v>9220</v>
      </c>
      <c r="B3251" s="28">
        <v>0</v>
      </c>
      <c r="C3251" s="28">
        <v>0</v>
      </c>
      <c r="D3251" s="28">
        <v>0</v>
      </c>
      <c r="E3251" s="28">
        <v>0</v>
      </c>
      <c r="F3251" s="27" t="s">
        <v>42</v>
      </c>
      <c r="G3251" s="1" t="s">
        <v>2752</v>
      </c>
      <c r="H3251" s="1" t="s">
        <v>7713</v>
      </c>
      <c r="I3251" s="1" t="s">
        <v>9221</v>
      </c>
      <c r="J3251" s="1" t="s">
        <v>42</v>
      </c>
      <c r="K3251" s="1" t="s">
        <v>42</v>
      </c>
      <c r="M3251" s="1" t="s">
        <v>42</v>
      </c>
      <c r="O3251" s="1" t="s">
        <v>42</v>
      </c>
      <c r="P3251" s="1" t="s">
        <v>42</v>
      </c>
      <c r="Q3251" s="1" t="s">
        <v>42</v>
      </c>
      <c r="R3251" s="1" t="s">
        <v>42</v>
      </c>
      <c r="S3251" s="1" t="s">
        <v>42</v>
      </c>
      <c r="T3251" s="1" t="s">
        <v>42</v>
      </c>
    </row>
    <row r="3252" spans="1:20" ht="20.100000000000001" customHeight="1" x14ac:dyDescent="0.3">
      <c r="A3252" s="27" t="s">
        <v>9335</v>
      </c>
      <c r="B3252" s="28">
        <v>0</v>
      </c>
      <c r="C3252" s="28">
        <v>0</v>
      </c>
      <c r="D3252" s="28">
        <v>0</v>
      </c>
      <c r="E3252" s="28">
        <v>0</v>
      </c>
      <c r="F3252" s="27" t="s">
        <v>42</v>
      </c>
      <c r="G3252" s="1" t="s">
        <v>2752</v>
      </c>
      <c r="H3252" s="1" t="s">
        <v>7713</v>
      </c>
      <c r="I3252" s="1" t="s">
        <v>9336</v>
      </c>
      <c r="J3252" s="1" t="s">
        <v>42</v>
      </c>
      <c r="K3252" s="1" t="s">
        <v>42</v>
      </c>
      <c r="M3252" s="1" t="s">
        <v>42</v>
      </c>
      <c r="O3252" s="1" t="s">
        <v>42</v>
      </c>
      <c r="P3252" s="1" t="s">
        <v>42</v>
      </c>
      <c r="Q3252" s="1" t="s">
        <v>42</v>
      </c>
      <c r="R3252" s="1" t="s">
        <v>42</v>
      </c>
      <c r="S3252" s="1" t="s">
        <v>42</v>
      </c>
      <c r="T3252" s="1" t="s">
        <v>42</v>
      </c>
    </row>
    <row r="3253" spans="1:20" ht="20.100000000000001" customHeight="1" x14ac:dyDescent="0.3">
      <c r="A3253" s="27" t="s">
        <v>9337</v>
      </c>
      <c r="B3253" s="28">
        <v>0</v>
      </c>
      <c r="C3253" s="28">
        <v>0</v>
      </c>
      <c r="D3253" s="28">
        <v>0</v>
      </c>
      <c r="E3253" s="28">
        <v>0</v>
      </c>
      <c r="F3253" s="27" t="s">
        <v>42</v>
      </c>
      <c r="G3253" s="1" t="s">
        <v>2752</v>
      </c>
      <c r="H3253" s="1" t="s">
        <v>7713</v>
      </c>
      <c r="I3253" s="1" t="s">
        <v>9338</v>
      </c>
      <c r="J3253" s="1" t="s">
        <v>42</v>
      </c>
      <c r="K3253" s="1" t="s">
        <v>42</v>
      </c>
      <c r="M3253" s="1" t="s">
        <v>42</v>
      </c>
      <c r="O3253" s="1" t="s">
        <v>42</v>
      </c>
      <c r="P3253" s="1" t="s">
        <v>42</v>
      </c>
      <c r="Q3253" s="1" t="s">
        <v>42</v>
      </c>
      <c r="R3253" s="1" t="s">
        <v>42</v>
      </c>
      <c r="S3253" s="1" t="s">
        <v>42</v>
      </c>
      <c r="T3253" s="1" t="s">
        <v>42</v>
      </c>
    </row>
    <row r="3254" spans="1:20" ht="20.100000000000001" customHeight="1" x14ac:dyDescent="0.3">
      <c r="A3254" s="27" t="s">
        <v>9339</v>
      </c>
      <c r="B3254" s="28">
        <v>0</v>
      </c>
      <c r="C3254" s="28">
        <v>0</v>
      </c>
      <c r="D3254" s="28">
        <v>0</v>
      </c>
      <c r="E3254" s="28">
        <v>0</v>
      </c>
      <c r="F3254" s="27" t="s">
        <v>42</v>
      </c>
      <c r="G3254" s="1" t="s">
        <v>2752</v>
      </c>
      <c r="H3254" s="1" t="s">
        <v>7713</v>
      </c>
      <c r="I3254" s="1" t="s">
        <v>9340</v>
      </c>
      <c r="J3254" s="1" t="s">
        <v>42</v>
      </c>
      <c r="K3254" s="1" t="s">
        <v>42</v>
      </c>
      <c r="M3254" s="1" t="s">
        <v>42</v>
      </c>
      <c r="O3254" s="1" t="s">
        <v>42</v>
      </c>
      <c r="P3254" s="1" t="s">
        <v>42</v>
      </c>
      <c r="Q3254" s="1" t="s">
        <v>42</v>
      </c>
      <c r="R3254" s="1" t="s">
        <v>42</v>
      </c>
      <c r="S3254" s="1" t="s">
        <v>42</v>
      </c>
      <c r="T3254" s="1" t="s">
        <v>42</v>
      </c>
    </row>
    <row r="3255" spans="1:20" ht="20.100000000000001" customHeight="1" x14ac:dyDescent="0.3">
      <c r="A3255" s="27" t="s">
        <v>9341</v>
      </c>
      <c r="B3255" s="28">
        <v>0</v>
      </c>
      <c r="C3255" s="28">
        <v>0</v>
      </c>
      <c r="D3255" s="28">
        <v>0</v>
      </c>
      <c r="E3255" s="28">
        <v>0</v>
      </c>
      <c r="F3255" s="27" t="s">
        <v>42</v>
      </c>
      <c r="G3255" s="1" t="s">
        <v>2752</v>
      </c>
      <c r="H3255" s="1" t="s">
        <v>7713</v>
      </c>
      <c r="I3255" s="1" t="s">
        <v>9342</v>
      </c>
      <c r="J3255" s="1" t="s">
        <v>42</v>
      </c>
      <c r="K3255" s="1" t="s">
        <v>42</v>
      </c>
      <c r="M3255" s="1" t="s">
        <v>42</v>
      </c>
      <c r="O3255" s="1" t="s">
        <v>42</v>
      </c>
      <c r="P3255" s="1" t="s">
        <v>42</v>
      </c>
      <c r="Q3255" s="1" t="s">
        <v>42</v>
      </c>
      <c r="R3255" s="1" t="s">
        <v>42</v>
      </c>
      <c r="S3255" s="1" t="s">
        <v>42</v>
      </c>
      <c r="T3255" s="1" t="s">
        <v>42</v>
      </c>
    </row>
    <row r="3256" spans="1:20" ht="20.100000000000001" customHeight="1" x14ac:dyDescent="0.3">
      <c r="A3256" s="27" t="s">
        <v>9343</v>
      </c>
      <c r="B3256" s="28">
        <v>0</v>
      </c>
      <c r="C3256" s="28">
        <v>0</v>
      </c>
      <c r="D3256" s="28">
        <v>0</v>
      </c>
      <c r="E3256" s="28">
        <v>0</v>
      </c>
      <c r="F3256" s="27" t="s">
        <v>42</v>
      </c>
      <c r="G3256" s="1" t="s">
        <v>2752</v>
      </c>
      <c r="H3256" s="1" t="s">
        <v>7713</v>
      </c>
      <c r="I3256" s="1" t="s">
        <v>9344</v>
      </c>
      <c r="J3256" s="1" t="s">
        <v>42</v>
      </c>
      <c r="K3256" s="1" t="s">
        <v>42</v>
      </c>
      <c r="M3256" s="1" t="s">
        <v>42</v>
      </c>
      <c r="O3256" s="1" t="s">
        <v>42</v>
      </c>
      <c r="P3256" s="1" t="s">
        <v>42</v>
      </c>
      <c r="Q3256" s="1" t="s">
        <v>42</v>
      </c>
      <c r="R3256" s="1" t="s">
        <v>42</v>
      </c>
      <c r="S3256" s="1" t="s">
        <v>42</v>
      </c>
      <c r="T3256" s="1" t="s">
        <v>42</v>
      </c>
    </row>
    <row r="3257" spans="1:20" ht="20.100000000000001" customHeight="1" x14ac:dyDescent="0.3">
      <c r="A3257" s="27" t="s">
        <v>9345</v>
      </c>
      <c r="B3257" s="28">
        <v>0</v>
      </c>
      <c r="C3257" s="28">
        <v>0</v>
      </c>
      <c r="D3257" s="28">
        <v>0</v>
      </c>
      <c r="E3257" s="28">
        <v>0</v>
      </c>
      <c r="F3257" s="27" t="s">
        <v>42</v>
      </c>
      <c r="G3257" s="1" t="s">
        <v>2752</v>
      </c>
      <c r="H3257" s="1" t="s">
        <v>7713</v>
      </c>
      <c r="I3257" s="1" t="s">
        <v>9346</v>
      </c>
      <c r="J3257" s="1" t="s">
        <v>42</v>
      </c>
      <c r="K3257" s="1" t="s">
        <v>42</v>
      </c>
      <c r="M3257" s="1" t="s">
        <v>42</v>
      </c>
      <c r="O3257" s="1" t="s">
        <v>42</v>
      </c>
      <c r="P3257" s="1" t="s">
        <v>42</v>
      </c>
      <c r="Q3257" s="1" t="s">
        <v>42</v>
      </c>
      <c r="R3257" s="1" t="s">
        <v>42</v>
      </c>
      <c r="S3257" s="1" t="s">
        <v>42</v>
      </c>
      <c r="T3257" s="1" t="s">
        <v>42</v>
      </c>
    </row>
    <row r="3258" spans="1:20" ht="20.100000000000001" customHeight="1" x14ac:dyDescent="0.3">
      <c r="A3258" s="27" t="s">
        <v>9347</v>
      </c>
      <c r="B3258" s="28">
        <v>0</v>
      </c>
      <c r="C3258" s="28">
        <v>0</v>
      </c>
      <c r="D3258" s="28">
        <v>0</v>
      </c>
      <c r="E3258" s="28">
        <v>0</v>
      </c>
      <c r="F3258" s="27" t="s">
        <v>42</v>
      </c>
      <c r="G3258" s="1" t="s">
        <v>2752</v>
      </c>
      <c r="H3258" s="1" t="s">
        <v>7713</v>
      </c>
      <c r="I3258" s="1" t="s">
        <v>9348</v>
      </c>
      <c r="J3258" s="1" t="s">
        <v>42</v>
      </c>
      <c r="K3258" s="1" t="s">
        <v>42</v>
      </c>
      <c r="M3258" s="1" t="s">
        <v>42</v>
      </c>
      <c r="O3258" s="1" t="s">
        <v>42</v>
      </c>
      <c r="P3258" s="1" t="s">
        <v>42</v>
      </c>
      <c r="Q3258" s="1" t="s">
        <v>42</v>
      </c>
      <c r="R3258" s="1" t="s">
        <v>42</v>
      </c>
      <c r="S3258" s="1" t="s">
        <v>42</v>
      </c>
      <c r="T3258" s="1" t="s">
        <v>42</v>
      </c>
    </row>
    <row r="3259" spans="1:20" ht="20.100000000000001" customHeight="1" x14ac:dyDescent="0.3">
      <c r="A3259" s="27" t="s">
        <v>7712</v>
      </c>
      <c r="B3259" s="28">
        <v>0</v>
      </c>
      <c r="C3259" s="28">
        <v>0</v>
      </c>
      <c r="D3259" s="28">
        <v>0</v>
      </c>
      <c r="E3259" s="28">
        <v>0</v>
      </c>
      <c r="F3259" s="27" t="s">
        <v>42</v>
      </c>
      <c r="G3259" s="1" t="s">
        <v>2752</v>
      </c>
      <c r="H3259" s="1" t="s">
        <v>7713</v>
      </c>
      <c r="I3259" s="1" t="s">
        <v>42</v>
      </c>
      <c r="J3259" s="1" t="s">
        <v>42</v>
      </c>
      <c r="K3259" s="1" t="s">
        <v>42</v>
      </c>
      <c r="M3259" s="1" t="s">
        <v>42</v>
      </c>
      <c r="O3259" s="1" t="s">
        <v>42</v>
      </c>
      <c r="P3259" s="1" t="s">
        <v>42</v>
      </c>
      <c r="Q3259" s="1" t="s">
        <v>42</v>
      </c>
      <c r="R3259" s="1" t="s">
        <v>42</v>
      </c>
      <c r="S3259" s="1" t="s">
        <v>42</v>
      </c>
      <c r="T3259" s="1" t="s">
        <v>42</v>
      </c>
    </row>
    <row r="3260" spans="1:20" ht="20.100000000000001" customHeight="1" x14ac:dyDescent="0.3">
      <c r="A3260" s="27" t="s">
        <v>9349</v>
      </c>
      <c r="B3260" s="28">
        <v>0</v>
      </c>
      <c r="C3260" s="28">
        <v>0</v>
      </c>
      <c r="D3260" s="28">
        <v>0</v>
      </c>
      <c r="E3260" s="28">
        <v>0</v>
      </c>
      <c r="F3260" s="27" t="s">
        <v>42</v>
      </c>
      <c r="G3260" s="1" t="s">
        <v>2752</v>
      </c>
      <c r="H3260" s="1" t="s">
        <v>7713</v>
      </c>
      <c r="I3260" s="1" t="s">
        <v>9350</v>
      </c>
      <c r="J3260" s="1" t="s">
        <v>42</v>
      </c>
      <c r="K3260" s="1" t="s">
        <v>42</v>
      </c>
      <c r="M3260" s="1" t="s">
        <v>42</v>
      </c>
      <c r="O3260" s="1" t="s">
        <v>42</v>
      </c>
      <c r="P3260" s="1" t="s">
        <v>42</v>
      </c>
      <c r="Q3260" s="1" t="s">
        <v>42</v>
      </c>
      <c r="R3260" s="1" t="s">
        <v>42</v>
      </c>
      <c r="S3260" s="1" t="s">
        <v>42</v>
      </c>
      <c r="T3260" s="1" t="s">
        <v>42</v>
      </c>
    </row>
    <row r="3261" spans="1:20" ht="20.100000000000001" customHeight="1" x14ac:dyDescent="0.3">
      <c r="A3261" s="27" t="s">
        <v>9226</v>
      </c>
      <c r="B3261" s="28">
        <v>0</v>
      </c>
      <c r="C3261" s="28">
        <v>0</v>
      </c>
      <c r="D3261" s="28">
        <v>0</v>
      </c>
      <c r="E3261" s="28">
        <v>0</v>
      </c>
      <c r="F3261" s="27" t="s">
        <v>42</v>
      </c>
      <c r="G3261" s="1" t="s">
        <v>2752</v>
      </c>
      <c r="H3261" s="1" t="s">
        <v>7713</v>
      </c>
      <c r="I3261" s="1" t="s">
        <v>9227</v>
      </c>
      <c r="J3261" s="1" t="s">
        <v>42</v>
      </c>
      <c r="K3261" s="1" t="s">
        <v>42</v>
      </c>
      <c r="M3261" s="1" t="s">
        <v>42</v>
      </c>
      <c r="O3261" s="1" t="s">
        <v>42</v>
      </c>
      <c r="P3261" s="1" t="s">
        <v>42</v>
      </c>
      <c r="Q3261" s="1" t="s">
        <v>42</v>
      </c>
      <c r="R3261" s="1" t="s">
        <v>42</v>
      </c>
      <c r="S3261" s="1" t="s">
        <v>42</v>
      </c>
      <c r="T3261" s="1" t="s">
        <v>42</v>
      </c>
    </row>
    <row r="3262" spans="1:20" ht="20.100000000000001" customHeight="1" x14ac:dyDescent="0.3">
      <c r="A3262" s="27" t="s">
        <v>9228</v>
      </c>
      <c r="B3262" s="28">
        <v>0</v>
      </c>
      <c r="C3262" s="28">
        <v>0</v>
      </c>
      <c r="D3262" s="28">
        <v>0</v>
      </c>
      <c r="E3262" s="28">
        <v>0</v>
      </c>
      <c r="F3262" s="27" t="s">
        <v>42</v>
      </c>
      <c r="G3262" s="1" t="s">
        <v>2752</v>
      </c>
      <c r="H3262" s="1" t="s">
        <v>7713</v>
      </c>
      <c r="I3262" s="1" t="s">
        <v>9229</v>
      </c>
      <c r="J3262" s="1" t="s">
        <v>42</v>
      </c>
      <c r="K3262" s="1" t="s">
        <v>42</v>
      </c>
      <c r="M3262" s="1" t="s">
        <v>42</v>
      </c>
      <c r="O3262" s="1" t="s">
        <v>42</v>
      </c>
      <c r="P3262" s="1" t="s">
        <v>42</v>
      </c>
      <c r="Q3262" s="1" t="s">
        <v>42</v>
      </c>
      <c r="R3262" s="1" t="s">
        <v>42</v>
      </c>
      <c r="S3262" s="1" t="s">
        <v>42</v>
      </c>
      <c r="T3262" s="1" t="s">
        <v>42</v>
      </c>
    </row>
    <row r="3263" spans="1:20" ht="20.100000000000001" customHeight="1" x14ac:dyDescent="0.3">
      <c r="A3263" s="27" t="s">
        <v>9363</v>
      </c>
      <c r="B3263" s="28">
        <v>0</v>
      </c>
      <c r="C3263" s="28">
        <v>0</v>
      </c>
      <c r="D3263" s="28">
        <v>0</v>
      </c>
      <c r="E3263" s="28">
        <v>0</v>
      </c>
      <c r="F3263" s="27" t="s">
        <v>42</v>
      </c>
      <c r="G3263" s="1" t="s">
        <v>2752</v>
      </c>
      <c r="H3263" s="1" t="s">
        <v>7713</v>
      </c>
      <c r="I3263" s="1" t="s">
        <v>9364</v>
      </c>
      <c r="J3263" s="1" t="s">
        <v>42</v>
      </c>
      <c r="K3263" s="1" t="s">
        <v>42</v>
      </c>
      <c r="M3263" s="1" t="s">
        <v>42</v>
      </c>
      <c r="O3263" s="1" t="s">
        <v>42</v>
      </c>
      <c r="P3263" s="1" t="s">
        <v>42</v>
      </c>
      <c r="Q3263" s="1" t="s">
        <v>42</v>
      </c>
      <c r="R3263" s="1" t="s">
        <v>42</v>
      </c>
      <c r="S3263" s="1" t="s">
        <v>42</v>
      </c>
      <c r="T3263" s="1" t="s">
        <v>42</v>
      </c>
    </row>
    <row r="3264" spans="1:20" ht="20.100000000000001" customHeight="1" x14ac:dyDescent="0.3">
      <c r="A3264" s="27" t="s">
        <v>9232</v>
      </c>
      <c r="B3264" s="28">
        <v>0</v>
      </c>
      <c r="C3264" s="28">
        <v>0</v>
      </c>
      <c r="D3264" s="28">
        <v>0</v>
      </c>
      <c r="E3264" s="28">
        <v>0</v>
      </c>
      <c r="F3264" s="27" t="s">
        <v>42</v>
      </c>
      <c r="G3264" s="1" t="s">
        <v>2752</v>
      </c>
      <c r="H3264" s="1" t="s">
        <v>7713</v>
      </c>
      <c r="I3264" s="1" t="s">
        <v>9233</v>
      </c>
      <c r="J3264" s="1" t="s">
        <v>42</v>
      </c>
      <c r="K3264" s="1" t="s">
        <v>42</v>
      </c>
      <c r="M3264" s="1" t="s">
        <v>42</v>
      </c>
      <c r="O3264" s="1" t="s">
        <v>42</v>
      </c>
      <c r="P3264" s="1" t="s">
        <v>42</v>
      </c>
      <c r="Q3264" s="1" t="s">
        <v>42</v>
      </c>
      <c r="R3264" s="1" t="s">
        <v>42</v>
      </c>
      <c r="S3264" s="1" t="s">
        <v>42</v>
      </c>
      <c r="T3264" s="1" t="s">
        <v>42</v>
      </c>
    </row>
    <row r="3265" spans="1:20" ht="20.100000000000001" customHeight="1" x14ac:dyDescent="0.3">
      <c r="A3265" s="27" t="s">
        <v>7712</v>
      </c>
      <c r="B3265" s="28">
        <v>0</v>
      </c>
      <c r="C3265" s="28">
        <v>0</v>
      </c>
      <c r="D3265" s="28">
        <v>0</v>
      </c>
      <c r="E3265" s="28">
        <v>0</v>
      </c>
      <c r="F3265" s="27" t="s">
        <v>42</v>
      </c>
      <c r="G3265" s="1" t="s">
        <v>2752</v>
      </c>
      <c r="H3265" s="1" t="s">
        <v>7713</v>
      </c>
      <c r="I3265" s="1" t="s">
        <v>42</v>
      </c>
      <c r="J3265" s="1" t="s">
        <v>42</v>
      </c>
      <c r="K3265" s="1" t="s">
        <v>42</v>
      </c>
      <c r="M3265" s="1" t="s">
        <v>42</v>
      </c>
      <c r="O3265" s="1" t="s">
        <v>42</v>
      </c>
      <c r="P3265" s="1" t="s">
        <v>42</v>
      </c>
      <c r="Q3265" s="1" t="s">
        <v>42</v>
      </c>
      <c r="R3265" s="1" t="s">
        <v>42</v>
      </c>
      <c r="S3265" s="1" t="s">
        <v>42</v>
      </c>
      <c r="T3265" s="1" t="s">
        <v>42</v>
      </c>
    </row>
    <row r="3266" spans="1:20" ht="20.100000000000001" customHeight="1" x14ac:dyDescent="0.3">
      <c r="A3266" s="27" t="s">
        <v>9234</v>
      </c>
      <c r="B3266" s="28">
        <v>0</v>
      </c>
      <c r="C3266" s="28">
        <v>0</v>
      </c>
      <c r="D3266" s="28">
        <v>0</v>
      </c>
      <c r="E3266" s="28">
        <v>0</v>
      </c>
      <c r="F3266" s="27" t="s">
        <v>42</v>
      </c>
      <c r="G3266" s="1" t="s">
        <v>2752</v>
      </c>
      <c r="H3266" s="1" t="s">
        <v>7713</v>
      </c>
      <c r="I3266" s="1" t="s">
        <v>9235</v>
      </c>
      <c r="J3266" s="1" t="s">
        <v>42</v>
      </c>
      <c r="K3266" s="1" t="s">
        <v>42</v>
      </c>
      <c r="M3266" s="1" t="s">
        <v>42</v>
      </c>
      <c r="O3266" s="1" t="s">
        <v>42</v>
      </c>
      <c r="P3266" s="1" t="s">
        <v>42</v>
      </c>
      <c r="Q3266" s="1" t="s">
        <v>42</v>
      </c>
      <c r="R3266" s="1" t="s">
        <v>42</v>
      </c>
      <c r="S3266" s="1" t="s">
        <v>42</v>
      </c>
      <c r="T3266" s="1" t="s">
        <v>42</v>
      </c>
    </row>
    <row r="3267" spans="1:20" ht="20.100000000000001" customHeight="1" x14ac:dyDescent="0.3">
      <c r="A3267" s="27" t="s">
        <v>9236</v>
      </c>
      <c r="B3267" s="28">
        <v>0</v>
      </c>
      <c r="C3267" s="28">
        <v>0</v>
      </c>
      <c r="D3267" s="28">
        <v>0</v>
      </c>
      <c r="E3267" s="28">
        <v>0</v>
      </c>
      <c r="F3267" s="27" t="s">
        <v>42</v>
      </c>
      <c r="G3267" s="1" t="s">
        <v>2752</v>
      </c>
      <c r="H3267" s="1" t="s">
        <v>7713</v>
      </c>
      <c r="I3267" s="1" t="s">
        <v>9237</v>
      </c>
      <c r="J3267" s="1" t="s">
        <v>42</v>
      </c>
      <c r="K3267" s="1" t="s">
        <v>42</v>
      </c>
      <c r="M3267" s="1" t="s">
        <v>42</v>
      </c>
      <c r="O3267" s="1" t="s">
        <v>42</v>
      </c>
      <c r="P3267" s="1" t="s">
        <v>42</v>
      </c>
      <c r="Q3267" s="1" t="s">
        <v>42</v>
      </c>
      <c r="R3267" s="1" t="s">
        <v>42</v>
      </c>
      <c r="S3267" s="1" t="s">
        <v>42</v>
      </c>
      <c r="T3267" s="1" t="s">
        <v>42</v>
      </c>
    </row>
    <row r="3268" spans="1:20" ht="20.100000000000001" customHeight="1" x14ac:dyDescent="0.3">
      <c r="A3268" s="27" t="s">
        <v>9365</v>
      </c>
      <c r="B3268" s="28">
        <v>0</v>
      </c>
      <c r="C3268" s="28">
        <v>0</v>
      </c>
      <c r="D3268" s="28">
        <v>0</v>
      </c>
      <c r="E3268" s="28">
        <v>0</v>
      </c>
      <c r="F3268" s="27" t="s">
        <v>42</v>
      </c>
      <c r="G3268" s="1" t="s">
        <v>2752</v>
      </c>
      <c r="H3268" s="1" t="s">
        <v>7713</v>
      </c>
      <c r="I3268" s="1" t="s">
        <v>9366</v>
      </c>
      <c r="J3268" s="1" t="s">
        <v>42</v>
      </c>
      <c r="K3268" s="1" t="s">
        <v>42</v>
      </c>
      <c r="M3268" s="1" t="s">
        <v>42</v>
      </c>
      <c r="O3268" s="1" t="s">
        <v>42</v>
      </c>
      <c r="P3268" s="1" t="s">
        <v>42</v>
      </c>
      <c r="Q3268" s="1" t="s">
        <v>42</v>
      </c>
      <c r="R3268" s="1" t="s">
        <v>42</v>
      </c>
      <c r="S3268" s="1" t="s">
        <v>42</v>
      </c>
      <c r="T3268" s="1" t="s">
        <v>42</v>
      </c>
    </row>
    <row r="3269" spans="1:20" ht="20.100000000000001" customHeight="1" x14ac:dyDescent="0.3">
      <c r="A3269" s="27" t="s">
        <v>9367</v>
      </c>
      <c r="B3269" s="28">
        <v>0</v>
      </c>
      <c r="C3269" s="28">
        <v>0</v>
      </c>
      <c r="D3269" s="28">
        <v>0</v>
      </c>
      <c r="E3269" s="28">
        <v>0</v>
      </c>
      <c r="F3269" s="27" t="s">
        <v>42</v>
      </c>
      <c r="G3269" s="1" t="s">
        <v>2752</v>
      </c>
      <c r="H3269" s="1" t="s">
        <v>7713</v>
      </c>
      <c r="I3269" s="1" t="s">
        <v>9354</v>
      </c>
      <c r="J3269" s="1" t="s">
        <v>42</v>
      </c>
      <c r="K3269" s="1" t="s">
        <v>42</v>
      </c>
      <c r="M3269" s="1" t="s">
        <v>42</v>
      </c>
      <c r="O3269" s="1" t="s">
        <v>42</v>
      </c>
      <c r="P3269" s="1" t="s">
        <v>42</v>
      </c>
      <c r="Q3269" s="1" t="s">
        <v>42</v>
      </c>
      <c r="R3269" s="1" t="s">
        <v>42</v>
      </c>
      <c r="S3269" s="1" t="s">
        <v>42</v>
      </c>
      <c r="T3269" s="1" t="s">
        <v>42</v>
      </c>
    </row>
    <row r="3270" spans="1:20" ht="20.100000000000001" customHeight="1" x14ac:dyDescent="0.3">
      <c r="A3270" s="27" t="s">
        <v>9368</v>
      </c>
      <c r="B3270" s="28">
        <v>0</v>
      </c>
      <c r="C3270" s="28">
        <v>0</v>
      </c>
      <c r="D3270" s="28">
        <v>0</v>
      </c>
      <c r="E3270" s="28">
        <v>0</v>
      </c>
      <c r="F3270" s="27" t="s">
        <v>42</v>
      </c>
      <c r="G3270" s="1" t="s">
        <v>2752</v>
      </c>
      <c r="H3270" s="1" t="s">
        <v>7713</v>
      </c>
      <c r="I3270" s="1" t="s">
        <v>9243</v>
      </c>
      <c r="J3270" s="1" t="s">
        <v>42</v>
      </c>
      <c r="K3270" s="1" t="s">
        <v>42</v>
      </c>
      <c r="M3270" s="1" t="s">
        <v>42</v>
      </c>
      <c r="O3270" s="1" t="s">
        <v>42</v>
      </c>
      <c r="P3270" s="1" t="s">
        <v>42</v>
      </c>
      <c r="Q3270" s="1" t="s">
        <v>42</v>
      </c>
      <c r="R3270" s="1" t="s">
        <v>42</v>
      </c>
      <c r="S3270" s="1" t="s">
        <v>42</v>
      </c>
      <c r="T3270" s="1" t="s">
        <v>42</v>
      </c>
    </row>
    <row r="3271" spans="1:20" ht="20.100000000000001" customHeight="1" x14ac:dyDescent="0.3">
      <c r="A3271" s="27" t="s">
        <v>9369</v>
      </c>
      <c r="B3271" s="28">
        <v>2810.9</v>
      </c>
      <c r="C3271" s="28">
        <v>0</v>
      </c>
      <c r="D3271" s="28">
        <v>0</v>
      </c>
      <c r="E3271" s="28">
        <v>2810.9</v>
      </c>
      <c r="F3271" s="27" t="s">
        <v>42</v>
      </c>
      <c r="G3271" s="1" t="s">
        <v>2752</v>
      </c>
      <c r="H3271" s="1" t="s">
        <v>7713</v>
      </c>
      <c r="I3271" s="1" t="s">
        <v>9245</v>
      </c>
      <c r="J3271" s="1" t="s">
        <v>42</v>
      </c>
      <c r="K3271" s="1" t="s">
        <v>42</v>
      </c>
      <c r="M3271" s="1" t="s">
        <v>42</v>
      </c>
      <c r="O3271" s="1" t="s">
        <v>42</v>
      </c>
      <c r="P3271" s="1" t="s">
        <v>42</v>
      </c>
      <c r="Q3271" s="1" t="s">
        <v>42</v>
      </c>
      <c r="R3271" s="1" t="s">
        <v>42</v>
      </c>
      <c r="S3271" s="1" t="s">
        <v>42</v>
      </c>
      <c r="T3271" s="1" t="s">
        <v>42</v>
      </c>
    </row>
    <row r="3272" spans="1:20" ht="20.100000000000001" customHeight="1" x14ac:dyDescent="0.3">
      <c r="A3272" s="27" t="s">
        <v>9370</v>
      </c>
      <c r="B3272" s="28">
        <v>0</v>
      </c>
      <c r="C3272" s="28">
        <v>5667.9</v>
      </c>
      <c r="D3272" s="28">
        <v>0</v>
      </c>
      <c r="E3272" s="28">
        <v>5667.9</v>
      </c>
      <c r="F3272" s="27" t="s">
        <v>42</v>
      </c>
      <c r="G3272" s="1" t="s">
        <v>2752</v>
      </c>
      <c r="H3272" s="1" t="s">
        <v>7713</v>
      </c>
      <c r="I3272" s="1" t="s">
        <v>9247</v>
      </c>
      <c r="J3272" s="1" t="s">
        <v>42</v>
      </c>
      <c r="K3272" s="1" t="s">
        <v>42</v>
      </c>
      <c r="M3272" s="1" t="s">
        <v>42</v>
      </c>
      <c r="O3272" s="1" t="s">
        <v>42</v>
      </c>
      <c r="P3272" s="1" t="s">
        <v>42</v>
      </c>
      <c r="Q3272" s="1" t="s">
        <v>42</v>
      </c>
      <c r="R3272" s="1" t="s">
        <v>42</v>
      </c>
      <c r="S3272" s="1" t="s">
        <v>42</v>
      </c>
      <c r="T3272" s="1" t="s">
        <v>42</v>
      </c>
    </row>
    <row r="3273" spans="1:20" ht="20.100000000000001" customHeight="1" x14ac:dyDescent="0.3">
      <c r="A3273" s="27" t="s">
        <v>9371</v>
      </c>
      <c r="B3273" s="28">
        <v>0</v>
      </c>
      <c r="C3273" s="28">
        <v>0</v>
      </c>
      <c r="D3273" s="28">
        <v>1983.9</v>
      </c>
      <c r="E3273" s="28">
        <v>1983.9</v>
      </c>
      <c r="F3273" s="27" t="s">
        <v>42</v>
      </c>
      <c r="G3273" s="1" t="s">
        <v>2752</v>
      </c>
      <c r="H3273" s="1" t="s">
        <v>7713</v>
      </c>
      <c r="I3273" s="1" t="s">
        <v>9249</v>
      </c>
      <c r="J3273" s="1" t="s">
        <v>42</v>
      </c>
      <c r="K3273" s="1" t="s">
        <v>42</v>
      </c>
      <c r="M3273" s="1" t="s">
        <v>42</v>
      </c>
      <c r="O3273" s="1" t="s">
        <v>42</v>
      </c>
      <c r="P3273" s="1" t="s">
        <v>42</v>
      </c>
      <c r="Q3273" s="1" t="s">
        <v>42</v>
      </c>
      <c r="R3273" s="1" t="s">
        <v>42</v>
      </c>
      <c r="S3273" s="1" t="s">
        <v>42</v>
      </c>
      <c r="T3273" s="1" t="s">
        <v>42</v>
      </c>
    </row>
    <row r="3274" spans="1:20" ht="20.100000000000001" customHeight="1" x14ac:dyDescent="0.3">
      <c r="A3274" s="27" t="s">
        <v>9250</v>
      </c>
      <c r="B3274" s="28">
        <v>2810.9</v>
      </c>
      <c r="C3274" s="28">
        <v>5667.9</v>
      </c>
      <c r="D3274" s="28">
        <v>1983.9</v>
      </c>
      <c r="E3274" s="28">
        <v>10462.700000000001</v>
      </c>
      <c r="F3274" s="27" t="s">
        <v>42</v>
      </c>
      <c r="G3274" s="1" t="s">
        <v>2752</v>
      </c>
      <c r="H3274" s="1" t="s">
        <v>7713</v>
      </c>
      <c r="I3274" s="1" t="s">
        <v>9251</v>
      </c>
      <c r="J3274" s="1" t="s">
        <v>42</v>
      </c>
      <c r="K3274" s="1" t="s">
        <v>42</v>
      </c>
      <c r="M3274" s="1" t="s">
        <v>42</v>
      </c>
      <c r="O3274" s="1" t="s">
        <v>42</v>
      </c>
      <c r="P3274" s="1" t="s">
        <v>42</v>
      </c>
      <c r="Q3274" s="1" t="s">
        <v>42</v>
      </c>
      <c r="R3274" s="1" t="s">
        <v>42</v>
      </c>
      <c r="S3274" s="1" t="s">
        <v>42</v>
      </c>
      <c r="T3274" s="1" t="s">
        <v>42</v>
      </c>
    </row>
    <row r="3275" spans="1:20" ht="20.100000000000001" customHeight="1" x14ac:dyDescent="0.3">
      <c r="A3275" s="27" t="s">
        <v>7712</v>
      </c>
      <c r="B3275" s="28">
        <v>0</v>
      </c>
      <c r="C3275" s="28">
        <v>0</v>
      </c>
      <c r="D3275" s="28">
        <v>0</v>
      </c>
      <c r="E3275" s="28">
        <v>0</v>
      </c>
      <c r="F3275" s="27" t="s">
        <v>42</v>
      </c>
      <c r="G3275" s="1" t="s">
        <v>2752</v>
      </c>
      <c r="H3275" s="1" t="s">
        <v>7713</v>
      </c>
      <c r="I3275" s="1" t="s">
        <v>42</v>
      </c>
      <c r="J3275" s="1" t="s">
        <v>42</v>
      </c>
      <c r="K3275" s="1" t="s">
        <v>42</v>
      </c>
      <c r="M3275" s="1" t="s">
        <v>42</v>
      </c>
      <c r="O3275" s="1" t="s">
        <v>42</v>
      </c>
      <c r="P3275" s="1" t="s">
        <v>42</v>
      </c>
      <c r="Q3275" s="1" t="s">
        <v>42</v>
      </c>
      <c r="R3275" s="1" t="s">
        <v>42</v>
      </c>
      <c r="S3275" s="1" t="s">
        <v>42</v>
      </c>
      <c r="T3275" s="1" t="s">
        <v>42</v>
      </c>
    </row>
    <row r="3276" spans="1:20" ht="20.100000000000001" customHeight="1" x14ac:dyDescent="0.3">
      <c r="A3276" s="27" t="s">
        <v>9252</v>
      </c>
      <c r="B3276" s="28">
        <v>0</v>
      </c>
      <c r="C3276" s="28">
        <v>0</v>
      </c>
      <c r="D3276" s="28">
        <v>0</v>
      </c>
      <c r="E3276" s="28">
        <v>0</v>
      </c>
      <c r="F3276" s="27" t="s">
        <v>42</v>
      </c>
      <c r="G3276" s="1" t="s">
        <v>2752</v>
      </c>
      <c r="H3276" s="1" t="s">
        <v>7713</v>
      </c>
      <c r="I3276" s="1" t="s">
        <v>9253</v>
      </c>
      <c r="J3276" s="1" t="s">
        <v>42</v>
      </c>
      <c r="K3276" s="1" t="s">
        <v>42</v>
      </c>
      <c r="M3276" s="1" t="s">
        <v>42</v>
      </c>
      <c r="O3276" s="1" t="s">
        <v>42</v>
      </c>
      <c r="P3276" s="1" t="s">
        <v>42</v>
      </c>
      <c r="Q3276" s="1" t="s">
        <v>42</v>
      </c>
      <c r="R3276" s="1" t="s">
        <v>42</v>
      </c>
      <c r="S3276" s="1" t="s">
        <v>42</v>
      </c>
      <c r="T3276" s="1" t="s">
        <v>42</v>
      </c>
    </row>
    <row r="3277" spans="1:20" ht="20.100000000000001" customHeight="1" x14ac:dyDescent="0.3">
      <c r="A3277" s="27" t="s">
        <v>9372</v>
      </c>
      <c r="B3277" s="28">
        <v>0</v>
      </c>
      <c r="C3277" s="28">
        <v>0</v>
      </c>
      <c r="D3277" s="28">
        <v>0</v>
      </c>
      <c r="E3277" s="28">
        <v>0</v>
      </c>
      <c r="F3277" s="27" t="s">
        <v>42</v>
      </c>
      <c r="G3277" s="1" t="s">
        <v>2752</v>
      </c>
      <c r="H3277" s="1" t="s">
        <v>7713</v>
      </c>
      <c r="I3277" s="1" t="s">
        <v>9255</v>
      </c>
      <c r="J3277" s="1" t="s">
        <v>42</v>
      </c>
      <c r="K3277" s="1" t="s">
        <v>42</v>
      </c>
      <c r="M3277" s="1" t="s">
        <v>42</v>
      </c>
      <c r="O3277" s="1" t="s">
        <v>42</v>
      </c>
      <c r="P3277" s="1" t="s">
        <v>42</v>
      </c>
      <c r="Q3277" s="1" t="s">
        <v>42</v>
      </c>
      <c r="R3277" s="1" t="s">
        <v>42</v>
      </c>
      <c r="S3277" s="1" t="s">
        <v>42</v>
      </c>
      <c r="T3277" s="1" t="s">
        <v>42</v>
      </c>
    </row>
    <row r="3278" spans="1:20" ht="20.100000000000001" customHeight="1" x14ac:dyDescent="0.3">
      <c r="A3278" s="27" t="s">
        <v>9373</v>
      </c>
      <c r="B3278" s="28">
        <v>0</v>
      </c>
      <c r="C3278" s="28">
        <v>0</v>
      </c>
      <c r="D3278" s="28">
        <v>0</v>
      </c>
      <c r="E3278" s="28">
        <v>0</v>
      </c>
      <c r="F3278" s="27" t="s">
        <v>42</v>
      </c>
      <c r="G3278" s="1" t="s">
        <v>2752</v>
      </c>
      <c r="H3278" s="1" t="s">
        <v>7713</v>
      </c>
      <c r="I3278" s="1" t="s">
        <v>9257</v>
      </c>
      <c r="J3278" s="1" t="s">
        <v>42</v>
      </c>
      <c r="K3278" s="1" t="s">
        <v>42</v>
      </c>
      <c r="M3278" s="1" t="s">
        <v>42</v>
      </c>
      <c r="O3278" s="1" t="s">
        <v>42</v>
      </c>
      <c r="P3278" s="1" t="s">
        <v>42</v>
      </c>
      <c r="Q3278" s="1" t="s">
        <v>42</v>
      </c>
      <c r="R3278" s="1" t="s">
        <v>42</v>
      </c>
      <c r="S3278" s="1" t="s">
        <v>42</v>
      </c>
      <c r="T3278" s="1" t="s">
        <v>42</v>
      </c>
    </row>
    <row r="3279" spans="1:20" ht="20.100000000000001" customHeight="1" x14ac:dyDescent="0.3">
      <c r="A3279" s="27" t="s">
        <v>9374</v>
      </c>
      <c r="B3279" s="28">
        <v>0</v>
      </c>
      <c r="C3279" s="28">
        <v>0</v>
      </c>
      <c r="D3279" s="28">
        <v>42</v>
      </c>
      <c r="E3279" s="28">
        <v>42</v>
      </c>
      <c r="F3279" s="27" t="s">
        <v>42</v>
      </c>
      <c r="G3279" s="1" t="s">
        <v>2752</v>
      </c>
      <c r="H3279" s="1" t="s">
        <v>7713</v>
      </c>
      <c r="I3279" s="1" t="s">
        <v>9259</v>
      </c>
      <c r="J3279" s="1" t="s">
        <v>42</v>
      </c>
      <c r="K3279" s="1" t="s">
        <v>42</v>
      </c>
      <c r="M3279" s="1" t="s">
        <v>42</v>
      </c>
      <c r="O3279" s="1" t="s">
        <v>42</v>
      </c>
      <c r="P3279" s="1" t="s">
        <v>42</v>
      </c>
      <c r="Q3279" s="1" t="s">
        <v>42</v>
      </c>
      <c r="R3279" s="1" t="s">
        <v>42</v>
      </c>
      <c r="S3279" s="1" t="s">
        <v>42</v>
      </c>
      <c r="T3279" s="1" t="s">
        <v>42</v>
      </c>
    </row>
    <row r="3280" spans="1:20" ht="20.100000000000001" customHeight="1" x14ac:dyDescent="0.3">
      <c r="A3280" s="27" t="s">
        <v>9250</v>
      </c>
      <c r="B3280" s="28">
        <v>0</v>
      </c>
      <c r="C3280" s="28">
        <v>0</v>
      </c>
      <c r="D3280" s="28">
        <v>42</v>
      </c>
      <c r="E3280" s="28">
        <v>42</v>
      </c>
      <c r="F3280" s="27" t="s">
        <v>42</v>
      </c>
      <c r="G3280" s="1" t="s">
        <v>2752</v>
      </c>
      <c r="H3280" s="1" t="s">
        <v>7713</v>
      </c>
      <c r="I3280" s="1" t="s">
        <v>9251</v>
      </c>
      <c r="J3280" s="1" t="s">
        <v>42</v>
      </c>
      <c r="K3280" s="1" t="s">
        <v>42</v>
      </c>
      <c r="M3280" s="1" t="s">
        <v>42</v>
      </c>
      <c r="O3280" s="1" t="s">
        <v>42</v>
      </c>
      <c r="P3280" s="1" t="s">
        <v>42</v>
      </c>
      <c r="Q3280" s="1" t="s">
        <v>42</v>
      </c>
      <c r="R3280" s="1" t="s">
        <v>42</v>
      </c>
      <c r="S3280" s="1" t="s">
        <v>42</v>
      </c>
      <c r="T3280" s="1" t="s">
        <v>42</v>
      </c>
    </row>
    <row r="3281" spans="1:20" ht="20.100000000000001" customHeight="1" x14ac:dyDescent="0.3">
      <c r="A3281" s="27" t="s">
        <v>7712</v>
      </c>
      <c r="B3281" s="28">
        <v>0</v>
      </c>
      <c r="C3281" s="28">
        <v>0</v>
      </c>
      <c r="D3281" s="28">
        <v>0</v>
      </c>
      <c r="E3281" s="28">
        <v>0</v>
      </c>
      <c r="F3281" s="27" t="s">
        <v>42</v>
      </c>
      <c r="G3281" s="1" t="s">
        <v>2752</v>
      </c>
      <c r="H3281" s="1" t="s">
        <v>7713</v>
      </c>
      <c r="I3281" s="1" t="s">
        <v>42</v>
      </c>
      <c r="J3281" s="1" t="s">
        <v>42</v>
      </c>
      <c r="K3281" s="1" t="s">
        <v>42</v>
      </c>
      <c r="M3281" s="1" t="s">
        <v>42</v>
      </c>
      <c r="O3281" s="1" t="s">
        <v>42</v>
      </c>
      <c r="P3281" s="1" t="s">
        <v>42</v>
      </c>
      <c r="Q3281" s="1" t="s">
        <v>42</v>
      </c>
      <c r="R3281" s="1" t="s">
        <v>42</v>
      </c>
      <c r="S3281" s="1" t="s">
        <v>42</v>
      </c>
      <c r="T3281" s="1" t="s">
        <v>42</v>
      </c>
    </row>
    <row r="3282" spans="1:20" ht="20.100000000000001" customHeight="1" x14ac:dyDescent="0.3">
      <c r="A3282" s="27" t="s">
        <v>7768</v>
      </c>
      <c r="B3282" s="29">
        <v>2810</v>
      </c>
      <c r="C3282" s="29">
        <v>5667</v>
      </c>
      <c r="D3282" s="29">
        <v>2025</v>
      </c>
      <c r="E3282" s="29">
        <v>10502</v>
      </c>
      <c r="F3282" s="30"/>
    </row>
    <row r="3283" spans="1:20" ht="20.100000000000001" customHeight="1" x14ac:dyDescent="0.3">
      <c r="A3283" s="30"/>
      <c r="B3283" s="30"/>
      <c r="C3283" s="30"/>
      <c r="D3283" s="30"/>
      <c r="E3283" s="30"/>
      <c r="F3283" s="30"/>
    </row>
    <row r="3284" spans="1:20" ht="20.100000000000001" customHeight="1" x14ac:dyDescent="0.3">
      <c r="A3284" s="30" t="s">
        <v>9375</v>
      </c>
      <c r="B3284" s="30"/>
      <c r="C3284" s="30"/>
      <c r="D3284" s="30"/>
      <c r="E3284" s="30"/>
      <c r="F3284" s="27" t="s">
        <v>42</v>
      </c>
      <c r="G3284" s="1" t="s">
        <v>2754</v>
      </c>
      <c r="I3284" s="1" t="s">
        <v>2747</v>
      </c>
      <c r="J3284" s="1" t="s">
        <v>2739</v>
      </c>
      <c r="K3284" s="1" t="s">
        <v>88</v>
      </c>
    </row>
    <row r="3285" spans="1:20" ht="20.100000000000001" customHeight="1" x14ac:dyDescent="0.3">
      <c r="A3285" s="27" t="s">
        <v>42</v>
      </c>
      <c r="B3285" s="28"/>
      <c r="C3285" s="28"/>
      <c r="D3285" s="28"/>
      <c r="E3285" s="28"/>
      <c r="F3285" s="27" t="s">
        <v>42</v>
      </c>
      <c r="G3285" s="1" t="s">
        <v>2754</v>
      </c>
      <c r="H3285" s="1" t="s">
        <v>7711</v>
      </c>
      <c r="I3285" s="1" t="s">
        <v>42</v>
      </c>
      <c r="J3285" s="1" t="s">
        <v>42</v>
      </c>
      <c r="K3285" s="1" t="s">
        <v>88</v>
      </c>
      <c r="L3285">
        <v>1</v>
      </c>
      <c r="M3285" s="1" t="s">
        <v>42</v>
      </c>
      <c r="O3285" s="1" t="s">
        <v>42</v>
      </c>
      <c r="P3285" s="1" t="s">
        <v>42</v>
      </c>
      <c r="Q3285" s="1" t="s">
        <v>42</v>
      </c>
      <c r="R3285" s="1" t="s">
        <v>42</v>
      </c>
      <c r="S3285" s="1" t="s">
        <v>42</v>
      </c>
      <c r="T3285" s="1" t="s">
        <v>42</v>
      </c>
    </row>
    <row r="3286" spans="1:20" ht="20.100000000000001" customHeight="1" x14ac:dyDescent="0.3">
      <c r="A3286" s="27" t="s">
        <v>9325</v>
      </c>
      <c r="B3286" s="28">
        <v>0</v>
      </c>
      <c r="C3286" s="28">
        <v>0</v>
      </c>
      <c r="D3286" s="28">
        <v>0</v>
      </c>
      <c r="E3286" s="28">
        <v>0</v>
      </c>
      <c r="F3286" s="27" t="s">
        <v>42</v>
      </c>
      <c r="G3286" s="1" t="s">
        <v>2754</v>
      </c>
      <c r="H3286" s="1" t="s">
        <v>7713</v>
      </c>
      <c r="I3286" s="1" t="s">
        <v>9326</v>
      </c>
      <c r="J3286" s="1" t="s">
        <v>42</v>
      </c>
      <c r="K3286" s="1" t="s">
        <v>42</v>
      </c>
      <c r="M3286" s="1" t="s">
        <v>42</v>
      </c>
      <c r="O3286" s="1" t="s">
        <v>42</v>
      </c>
      <c r="P3286" s="1" t="s">
        <v>42</v>
      </c>
      <c r="Q3286" s="1" t="s">
        <v>42</v>
      </c>
      <c r="R3286" s="1" t="s">
        <v>42</v>
      </c>
      <c r="S3286" s="1" t="s">
        <v>42</v>
      </c>
      <c r="T3286" s="1" t="s">
        <v>42</v>
      </c>
    </row>
    <row r="3287" spans="1:20" ht="20.100000000000001" customHeight="1" x14ac:dyDescent="0.3">
      <c r="A3287" s="27" t="s">
        <v>9376</v>
      </c>
      <c r="B3287" s="28">
        <v>0</v>
      </c>
      <c r="C3287" s="28">
        <v>0</v>
      </c>
      <c r="D3287" s="28">
        <v>0</v>
      </c>
      <c r="E3287" s="28">
        <v>0</v>
      </c>
      <c r="F3287" s="27" t="s">
        <v>42</v>
      </c>
      <c r="G3287" s="1" t="s">
        <v>2754</v>
      </c>
      <c r="H3287" s="1" t="s">
        <v>7713</v>
      </c>
      <c r="I3287" s="1" t="s">
        <v>9377</v>
      </c>
      <c r="J3287" s="1" t="s">
        <v>42</v>
      </c>
      <c r="K3287" s="1" t="s">
        <v>42</v>
      </c>
      <c r="M3287" s="1" t="s">
        <v>42</v>
      </c>
      <c r="O3287" s="1" t="s">
        <v>42</v>
      </c>
      <c r="P3287" s="1" t="s">
        <v>42</v>
      </c>
      <c r="Q3287" s="1" t="s">
        <v>42</v>
      </c>
      <c r="R3287" s="1" t="s">
        <v>42</v>
      </c>
      <c r="S3287" s="1" t="s">
        <v>42</v>
      </c>
      <c r="T3287" s="1" t="s">
        <v>42</v>
      </c>
    </row>
    <row r="3288" spans="1:20" ht="20.100000000000001" customHeight="1" x14ac:dyDescent="0.3">
      <c r="A3288" s="27" t="s">
        <v>9329</v>
      </c>
      <c r="B3288" s="28">
        <v>0</v>
      </c>
      <c r="C3288" s="28">
        <v>0</v>
      </c>
      <c r="D3288" s="28">
        <v>0</v>
      </c>
      <c r="E3288" s="28">
        <v>0</v>
      </c>
      <c r="F3288" s="27" t="s">
        <v>42</v>
      </c>
      <c r="G3288" s="1" t="s">
        <v>2754</v>
      </c>
      <c r="H3288" s="1" t="s">
        <v>7713</v>
      </c>
      <c r="I3288" s="1" t="s">
        <v>9330</v>
      </c>
      <c r="J3288" s="1" t="s">
        <v>42</v>
      </c>
      <c r="K3288" s="1" t="s">
        <v>42</v>
      </c>
      <c r="M3288" s="1" t="s">
        <v>42</v>
      </c>
      <c r="O3288" s="1" t="s">
        <v>42</v>
      </c>
      <c r="P3288" s="1" t="s">
        <v>42</v>
      </c>
      <c r="Q3288" s="1" t="s">
        <v>42</v>
      </c>
      <c r="R3288" s="1" t="s">
        <v>42</v>
      </c>
      <c r="S3288" s="1" t="s">
        <v>42</v>
      </c>
      <c r="T3288" s="1" t="s">
        <v>42</v>
      </c>
    </row>
    <row r="3289" spans="1:20" ht="20.100000000000001" customHeight="1" x14ac:dyDescent="0.3">
      <c r="A3289" s="27" t="s">
        <v>9331</v>
      </c>
      <c r="B3289" s="28">
        <v>0</v>
      </c>
      <c r="C3289" s="28">
        <v>0</v>
      </c>
      <c r="D3289" s="28">
        <v>0</v>
      </c>
      <c r="E3289" s="28">
        <v>0</v>
      </c>
      <c r="F3289" s="27" t="s">
        <v>42</v>
      </c>
      <c r="G3289" s="1" t="s">
        <v>2754</v>
      </c>
      <c r="H3289" s="1" t="s">
        <v>7713</v>
      </c>
      <c r="I3289" s="1" t="s">
        <v>9332</v>
      </c>
      <c r="J3289" s="1" t="s">
        <v>42</v>
      </c>
      <c r="K3289" s="1" t="s">
        <v>42</v>
      </c>
      <c r="M3289" s="1" t="s">
        <v>42</v>
      </c>
      <c r="O3289" s="1" t="s">
        <v>42</v>
      </c>
      <c r="P3289" s="1" t="s">
        <v>42</v>
      </c>
      <c r="Q3289" s="1" t="s">
        <v>42</v>
      </c>
      <c r="R3289" s="1" t="s">
        <v>42</v>
      </c>
      <c r="S3289" s="1" t="s">
        <v>42</v>
      </c>
      <c r="T3289" s="1" t="s">
        <v>42</v>
      </c>
    </row>
    <row r="3290" spans="1:20" ht="20.100000000000001" customHeight="1" x14ac:dyDescent="0.3">
      <c r="A3290" s="27" t="s">
        <v>7712</v>
      </c>
      <c r="B3290" s="28">
        <v>0</v>
      </c>
      <c r="C3290" s="28">
        <v>0</v>
      </c>
      <c r="D3290" s="28">
        <v>0</v>
      </c>
      <c r="E3290" s="28">
        <v>0</v>
      </c>
      <c r="F3290" s="27" t="s">
        <v>42</v>
      </c>
      <c r="G3290" s="1" t="s">
        <v>2754</v>
      </c>
      <c r="H3290" s="1" t="s">
        <v>7713</v>
      </c>
      <c r="I3290" s="1" t="s">
        <v>42</v>
      </c>
      <c r="J3290" s="1" t="s">
        <v>42</v>
      </c>
      <c r="K3290" s="1" t="s">
        <v>42</v>
      </c>
      <c r="M3290" s="1" t="s">
        <v>42</v>
      </c>
      <c r="O3290" s="1" t="s">
        <v>42</v>
      </c>
      <c r="P3290" s="1" t="s">
        <v>42</v>
      </c>
      <c r="Q3290" s="1" t="s">
        <v>42</v>
      </c>
      <c r="R3290" s="1" t="s">
        <v>42</v>
      </c>
      <c r="S3290" s="1" t="s">
        <v>42</v>
      </c>
      <c r="T3290" s="1" t="s">
        <v>42</v>
      </c>
    </row>
    <row r="3291" spans="1:20" ht="20.100000000000001" customHeight="1" x14ac:dyDescent="0.3">
      <c r="A3291" s="27" t="s">
        <v>9378</v>
      </c>
      <c r="B3291" s="28">
        <v>0</v>
      </c>
      <c r="C3291" s="28">
        <v>0</v>
      </c>
      <c r="D3291" s="28">
        <v>0</v>
      </c>
      <c r="E3291" s="28">
        <v>0</v>
      </c>
      <c r="F3291" s="27" t="s">
        <v>42</v>
      </c>
      <c r="G3291" s="1" t="s">
        <v>2754</v>
      </c>
      <c r="H3291" s="1" t="s">
        <v>7713</v>
      </c>
      <c r="I3291" s="1" t="s">
        <v>9379</v>
      </c>
      <c r="J3291" s="1" t="s">
        <v>42</v>
      </c>
      <c r="K3291" s="1" t="s">
        <v>42</v>
      </c>
      <c r="M3291" s="1" t="s">
        <v>42</v>
      </c>
      <c r="O3291" s="1" t="s">
        <v>42</v>
      </c>
      <c r="P3291" s="1" t="s">
        <v>42</v>
      </c>
      <c r="Q3291" s="1" t="s">
        <v>42</v>
      </c>
      <c r="R3291" s="1" t="s">
        <v>42</v>
      </c>
      <c r="S3291" s="1" t="s">
        <v>42</v>
      </c>
      <c r="T3291" s="1" t="s">
        <v>42</v>
      </c>
    </row>
    <row r="3292" spans="1:20" ht="20.100000000000001" customHeight="1" x14ac:dyDescent="0.3">
      <c r="A3292" s="27" t="s">
        <v>9263</v>
      </c>
      <c r="B3292" s="28">
        <v>0</v>
      </c>
      <c r="C3292" s="28">
        <v>0</v>
      </c>
      <c r="D3292" s="28">
        <v>0</v>
      </c>
      <c r="E3292" s="28">
        <v>0</v>
      </c>
      <c r="F3292" s="27" t="s">
        <v>42</v>
      </c>
      <c r="G3292" s="1" t="s">
        <v>2754</v>
      </c>
      <c r="H3292" s="1" t="s">
        <v>7713</v>
      </c>
      <c r="I3292" s="1" t="s">
        <v>9264</v>
      </c>
      <c r="J3292" s="1" t="s">
        <v>42</v>
      </c>
      <c r="K3292" s="1" t="s">
        <v>42</v>
      </c>
      <c r="M3292" s="1" t="s">
        <v>42</v>
      </c>
      <c r="O3292" s="1" t="s">
        <v>42</v>
      </c>
      <c r="P3292" s="1" t="s">
        <v>42</v>
      </c>
      <c r="Q3292" s="1" t="s">
        <v>42</v>
      </c>
      <c r="R3292" s="1" t="s">
        <v>42</v>
      </c>
      <c r="S3292" s="1" t="s">
        <v>42</v>
      </c>
      <c r="T3292" s="1" t="s">
        <v>42</v>
      </c>
    </row>
    <row r="3293" spans="1:20" ht="20.100000000000001" customHeight="1" x14ac:dyDescent="0.3">
      <c r="A3293" s="27" t="s">
        <v>9206</v>
      </c>
      <c r="B3293" s="28">
        <v>0</v>
      </c>
      <c r="C3293" s="28">
        <v>0</v>
      </c>
      <c r="D3293" s="28">
        <v>0</v>
      </c>
      <c r="E3293" s="28">
        <v>0</v>
      </c>
      <c r="F3293" s="27" t="s">
        <v>42</v>
      </c>
      <c r="G3293" s="1" t="s">
        <v>2754</v>
      </c>
      <c r="H3293" s="1" t="s">
        <v>7713</v>
      </c>
      <c r="I3293" s="1" t="s">
        <v>9207</v>
      </c>
      <c r="J3293" s="1" t="s">
        <v>42</v>
      </c>
      <c r="K3293" s="1" t="s">
        <v>42</v>
      </c>
      <c r="M3293" s="1" t="s">
        <v>42</v>
      </c>
      <c r="O3293" s="1" t="s">
        <v>42</v>
      </c>
      <c r="P3293" s="1" t="s">
        <v>42</v>
      </c>
      <c r="Q3293" s="1" t="s">
        <v>42</v>
      </c>
      <c r="R3293" s="1" t="s">
        <v>42</v>
      </c>
      <c r="S3293" s="1" t="s">
        <v>42</v>
      </c>
      <c r="T3293" s="1" t="s">
        <v>42</v>
      </c>
    </row>
    <row r="3294" spans="1:20" ht="20.100000000000001" customHeight="1" x14ac:dyDescent="0.3">
      <c r="A3294" s="27" t="s">
        <v>9208</v>
      </c>
      <c r="B3294" s="28">
        <v>0</v>
      </c>
      <c r="C3294" s="28">
        <v>0</v>
      </c>
      <c r="D3294" s="28">
        <v>0</v>
      </c>
      <c r="E3294" s="28">
        <v>0</v>
      </c>
      <c r="F3294" s="27" t="s">
        <v>42</v>
      </c>
      <c r="G3294" s="1" t="s">
        <v>2754</v>
      </c>
      <c r="H3294" s="1" t="s">
        <v>7713</v>
      </c>
      <c r="I3294" s="1" t="s">
        <v>9209</v>
      </c>
      <c r="J3294" s="1" t="s">
        <v>42</v>
      </c>
      <c r="K3294" s="1" t="s">
        <v>42</v>
      </c>
      <c r="M3294" s="1" t="s">
        <v>42</v>
      </c>
      <c r="O3294" s="1" t="s">
        <v>42</v>
      </c>
      <c r="P3294" s="1" t="s">
        <v>42</v>
      </c>
      <c r="Q3294" s="1" t="s">
        <v>42</v>
      </c>
      <c r="R3294" s="1" t="s">
        <v>42</v>
      </c>
      <c r="S3294" s="1" t="s">
        <v>42</v>
      </c>
      <c r="T3294" s="1" t="s">
        <v>42</v>
      </c>
    </row>
    <row r="3295" spans="1:20" ht="20.100000000000001" customHeight="1" x14ac:dyDescent="0.3">
      <c r="A3295" s="27" t="s">
        <v>9265</v>
      </c>
      <c r="B3295" s="28">
        <v>0</v>
      </c>
      <c r="C3295" s="28">
        <v>0</v>
      </c>
      <c r="D3295" s="28">
        <v>0</v>
      </c>
      <c r="E3295" s="28">
        <v>0</v>
      </c>
      <c r="F3295" s="27" t="s">
        <v>42</v>
      </c>
      <c r="G3295" s="1" t="s">
        <v>2754</v>
      </c>
      <c r="H3295" s="1" t="s">
        <v>7713</v>
      </c>
      <c r="I3295" s="1" t="s">
        <v>9211</v>
      </c>
      <c r="J3295" s="1" t="s">
        <v>42</v>
      </c>
      <c r="K3295" s="1" t="s">
        <v>42</v>
      </c>
      <c r="M3295" s="1" t="s">
        <v>42</v>
      </c>
      <c r="O3295" s="1" t="s">
        <v>42</v>
      </c>
      <c r="P3295" s="1" t="s">
        <v>42</v>
      </c>
      <c r="Q3295" s="1" t="s">
        <v>42</v>
      </c>
      <c r="R3295" s="1" t="s">
        <v>42</v>
      </c>
      <c r="S3295" s="1" t="s">
        <v>42</v>
      </c>
      <c r="T3295" s="1" t="s">
        <v>42</v>
      </c>
    </row>
    <row r="3296" spans="1:20" ht="20.100000000000001" customHeight="1" x14ac:dyDescent="0.3">
      <c r="A3296" s="27" t="s">
        <v>9212</v>
      </c>
      <c r="B3296" s="28">
        <v>0</v>
      </c>
      <c r="C3296" s="28">
        <v>0</v>
      </c>
      <c r="D3296" s="28">
        <v>0</v>
      </c>
      <c r="E3296" s="28">
        <v>0</v>
      </c>
      <c r="F3296" s="27" t="s">
        <v>42</v>
      </c>
      <c r="G3296" s="1" t="s">
        <v>2754</v>
      </c>
      <c r="H3296" s="1" t="s">
        <v>7713</v>
      </c>
      <c r="I3296" s="1" t="s">
        <v>9213</v>
      </c>
      <c r="J3296" s="1" t="s">
        <v>42</v>
      </c>
      <c r="K3296" s="1" t="s">
        <v>42</v>
      </c>
      <c r="M3296" s="1" t="s">
        <v>42</v>
      </c>
      <c r="O3296" s="1" t="s">
        <v>42</v>
      </c>
      <c r="P3296" s="1" t="s">
        <v>42</v>
      </c>
      <c r="Q3296" s="1" t="s">
        <v>42</v>
      </c>
      <c r="R3296" s="1" t="s">
        <v>42</v>
      </c>
      <c r="S3296" s="1" t="s">
        <v>42</v>
      </c>
      <c r="T3296" s="1" t="s">
        <v>42</v>
      </c>
    </row>
    <row r="3297" spans="1:20" ht="20.100000000000001" customHeight="1" x14ac:dyDescent="0.3">
      <c r="A3297" s="27" t="s">
        <v>9214</v>
      </c>
      <c r="B3297" s="28">
        <v>0</v>
      </c>
      <c r="C3297" s="28">
        <v>0</v>
      </c>
      <c r="D3297" s="28">
        <v>0</v>
      </c>
      <c r="E3297" s="28">
        <v>0</v>
      </c>
      <c r="F3297" s="27" t="s">
        <v>42</v>
      </c>
      <c r="G3297" s="1" t="s">
        <v>2754</v>
      </c>
      <c r="H3297" s="1" t="s">
        <v>7713</v>
      </c>
      <c r="I3297" s="1" t="s">
        <v>9215</v>
      </c>
      <c r="J3297" s="1" t="s">
        <v>42</v>
      </c>
      <c r="K3297" s="1" t="s">
        <v>42</v>
      </c>
      <c r="M3297" s="1" t="s">
        <v>42</v>
      </c>
      <c r="O3297" s="1" t="s">
        <v>42</v>
      </c>
      <c r="P3297" s="1" t="s">
        <v>42</v>
      </c>
      <c r="Q3297" s="1" t="s">
        <v>42</v>
      </c>
      <c r="R3297" s="1" t="s">
        <v>42</v>
      </c>
      <c r="S3297" s="1" t="s">
        <v>42</v>
      </c>
      <c r="T3297" s="1" t="s">
        <v>42</v>
      </c>
    </row>
    <row r="3298" spans="1:20" ht="20.100000000000001" customHeight="1" x14ac:dyDescent="0.3">
      <c r="A3298" s="27" t="s">
        <v>9266</v>
      </c>
      <c r="B3298" s="28">
        <v>0</v>
      </c>
      <c r="C3298" s="28">
        <v>0</v>
      </c>
      <c r="D3298" s="28">
        <v>0</v>
      </c>
      <c r="E3298" s="28">
        <v>0</v>
      </c>
      <c r="F3298" s="27" t="s">
        <v>42</v>
      </c>
      <c r="G3298" s="1" t="s">
        <v>2754</v>
      </c>
      <c r="H3298" s="1" t="s">
        <v>7713</v>
      </c>
      <c r="I3298" s="1" t="s">
        <v>9267</v>
      </c>
      <c r="J3298" s="1" t="s">
        <v>42</v>
      </c>
      <c r="K3298" s="1" t="s">
        <v>42</v>
      </c>
      <c r="M3298" s="1" t="s">
        <v>42</v>
      </c>
      <c r="O3298" s="1" t="s">
        <v>42</v>
      </c>
      <c r="P3298" s="1" t="s">
        <v>42</v>
      </c>
      <c r="Q3298" s="1" t="s">
        <v>42</v>
      </c>
      <c r="R3298" s="1" t="s">
        <v>42</v>
      </c>
      <c r="S3298" s="1" t="s">
        <v>42</v>
      </c>
      <c r="T3298" s="1" t="s">
        <v>42</v>
      </c>
    </row>
    <row r="3299" spans="1:20" ht="20.100000000000001" customHeight="1" x14ac:dyDescent="0.3">
      <c r="A3299" s="27" t="s">
        <v>9218</v>
      </c>
      <c r="B3299" s="28">
        <v>0</v>
      </c>
      <c r="C3299" s="28">
        <v>0</v>
      </c>
      <c r="D3299" s="28">
        <v>0</v>
      </c>
      <c r="E3299" s="28">
        <v>0</v>
      </c>
      <c r="F3299" s="27" t="s">
        <v>42</v>
      </c>
      <c r="G3299" s="1" t="s">
        <v>2754</v>
      </c>
      <c r="H3299" s="1" t="s">
        <v>7713</v>
      </c>
      <c r="I3299" s="1" t="s">
        <v>9219</v>
      </c>
      <c r="J3299" s="1" t="s">
        <v>42</v>
      </c>
      <c r="K3299" s="1" t="s">
        <v>42</v>
      </c>
      <c r="M3299" s="1" t="s">
        <v>42</v>
      </c>
      <c r="O3299" s="1" t="s">
        <v>42</v>
      </c>
      <c r="P3299" s="1" t="s">
        <v>42</v>
      </c>
      <c r="Q3299" s="1" t="s">
        <v>42</v>
      </c>
      <c r="R3299" s="1" t="s">
        <v>42</v>
      </c>
      <c r="S3299" s="1" t="s">
        <v>42</v>
      </c>
      <c r="T3299" s="1" t="s">
        <v>42</v>
      </c>
    </row>
    <row r="3300" spans="1:20" ht="20.100000000000001" customHeight="1" x14ac:dyDescent="0.3">
      <c r="A3300" s="27" t="s">
        <v>9220</v>
      </c>
      <c r="B3300" s="28">
        <v>0</v>
      </c>
      <c r="C3300" s="28">
        <v>0</v>
      </c>
      <c r="D3300" s="28">
        <v>0</v>
      </c>
      <c r="E3300" s="28">
        <v>0</v>
      </c>
      <c r="F3300" s="27" t="s">
        <v>42</v>
      </c>
      <c r="G3300" s="1" t="s">
        <v>2754</v>
      </c>
      <c r="H3300" s="1" t="s">
        <v>7713</v>
      </c>
      <c r="I3300" s="1" t="s">
        <v>9221</v>
      </c>
      <c r="J3300" s="1" t="s">
        <v>42</v>
      </c>
      <c r="K3300" s="1" t="s">
        <v>42</v>
      </c>
      <c r="M3300" s="1" t="s">
        <v>42</v>
      </c>
      <c r="O3300" s="1" t="s">
        <v>42</v>
      </c>
      <c r="P3300" s="1" t="s">
        <v>42</v>
      </c>
      <c r="Q3300" s="1" t="s">
        <v>42</v>
      </c>
      <c r="R3300" s="1" t="s">
        <v>42</v>
      </c>
      <c r="S3300" s="1" t="s">
        <v>42</v>
      </c>
      <c r="T3300" s="1" t="s">
        <v>42</v>
      </c>
    </row>
    <row r="3301" spans="1:20" ht="20.100000000000001" customHeight="1" x14ac:dyDescent="0.3">
      <c r="A3301" s="27" t="s">
        <v>9335</v>
      </c>
      <c r="B3301" s="28">
        <v>0</v>
      </c>
      <c r="C3301" s="28">
        <v>0</v>
      </c>
      <c r="D3301" s="28">
        <v>0</v>
      </c>
      <c r="E3301" s="28">
        <v>0</v>
      </c>
      <c r="F3301" s="27" t="s">
        <v>42</v>
      </c>
      <c r="G3301" s="1" t="s">
        <v>2754</v>
      </c>
      <c r="H3301" s="1" t="s">
        <v>7713</v>
      </c>
      <c r="I3301" s="1" t="s">
        <v>9336</v>
      </c>
      <c r="J3301" s="1" t="s">
        <v>42</v>
      </c>
      <c r="K3301" s="1" t="s">
        <v>42</v>
      </c>
      <c r="M3301" s="1" t="s">
        <v>42</v>
      </c>
      <c r="O3301" s="1" t="s">
        <v>42</v>
      </c>
      <c r="P3301" s="1" t="s">
        <v>42</v>
      </c>
      <c r="Q3301" s="1" t="s">
        <v>42</v>
      </c>
      <c r="R3301" s="1" t="s">
        <v>42</v>
      </c>
      <c r="S3301" s="1" t="s">
        <v>42</v>
      </c>
      <c r="T3301" s="1" t="s">
        <v>42</v>
      </c>
    </row>
    <row r="3302" spans="1:20" ht="20.100000000000001" customHeight="1" x14ac:dyDescent="0.3">
      <c r="A3302" s="27" t="s">
        <v>9337</v>
      </c>
      <c r="B3302" s="28">
        <v>0</v>
      </c>
      <c r="C3302" s="28">
        <v>0</v>
      </c>
      <c r="D3302" s="28">
        <v>0</v>
      </c>
      <c r="E3302" s="28">
        <v>0</v>
      </c>
      <c r="F3302" s="27" t="s">
        <v>42</v>
      </c>
      <c r="G3302" s="1" t="s">
        <v>2754</v>
      </c>
      <c r="H3302" s="1" t="s">
        <v>7713</v>
      </c>
      <c r="I3302" s="1" t="s">
        <v>9338</v>
      </c>
      <c r="J3302" s="1" t="s">
        <v>42</v>
      </c>
      <c r="K3302" s="1" t="s">
        <v>42</v>
      </c>
      <c r="M3302" s="1" t="s">
        <v>42</v>
      </c>
      <c r="O3302" s="1" t="s">
        <v>42</v>
      </c>
      <c r="P3302" s="1" t="s">
        <v>42</v>
      </c>
      <c r="Q3302" s="1" t="s">
        <v>42</v>
      </c>
      <c r="R3302" s="1" t="s">
        <v>42</v>
      </c>
      <c r="S3302" s="1" t="s">
        <v>42</v>
      </c>
      <c r="T3302" s="1" t="s">
        <v>42</v>
      </c>
    </row>
    <row r="3303" spans="1:20" ht="20.100000000000001" customHeight="1" x14ac:dyDescent="0.3">
      <c r="A3303" s="27" t="s">
        <v>9339</v>
      </c>
      <c r="B3303" s="28">
        <v>0</v>
      </c>
      <c r="C3303" s="28">
        <v>0</v>
      </c>
      <c r="D3303" s="28">
        <v>0</v>
      </c>
      <c r="E3303" s="28">
        <v>0</v>
      </c>
      <c r="F3303" s="27" t="s">
        <v>42</v>
      </c>
      <c r="G3303" s="1" t="s">
        <v>2754</v>
      </c>
      <c r="H3303" s="1" t="s">
        <v>7713</v>
      </c>
      <c r="I3303" s="1" t="s">
        <v>9340</v>
      </c>
      <c r="J3303" s="1" t="s">
        <v>42</v>
      </c>
      <c r="K3303" s="1" t="s">
        <v>42</v>
      </c>
      <c r="M3303" s="1" t="s">
        <v>42</v>
      </c>
      <c r="O3303" s="1" t="s">
        <v>42</v>
      </c>
      <c r="P3303" s="1" t="s">
        <v>42</v>
      </c>
      <c r="Q3303" s="1" t="s">
        <v>42</v>
      </c>
      <c r="R3303" s="1" t="s">
        <v>42</v>
      </c>
      <c r="S3303" s="1" t="s">
        <v>42</v>
      </c>
      <c r="T3303" s="1" t="s">
        <v>42</v>
      </c>
    </row>
    <row r="3304" spans="1:20" ht="20.100000000000001" customHeight="1" x14ac:dyDescent="0.3">
      <c r="A3304" s="27" t="s">
        <v>9341</v>
      </c>
      <c r="B3304" s="28">
        <v>0</v>
      </c>
      <c r="C3304" s="28">
        <v>0</v>
      </c>
      <c r="D3304" s="28">
        <v>0</v>
      </c>
      <c r="E3304" s="28">
        <v>0</v>
      </c>
      <c r="F3304" s="27" t="s">
        <v>42</v>
      </c>
      <c r="G3304" s="1" t="s">
        <v>2754</v>
      </c>
      <c r="H3304" s="1" t="s">
        <v>7713</v>
      </c>
      <c r="I3304" s="1" t="s">
        <v>9342</v>
      </c>
      <c r="J3304" s="1" t="s">
        <v>42</v>
      </c>
      <c r="K3304" s="1" t="s">
        <v>42</v>
      </c>
      <c r="M3304" s="1" t="s">
        <v>42</v>
      </c>
      <c r="O3304" s="1" t="s">
        <v>42</v>
      </c>
      <c r="P3304" s="1" t="s">
        <v>42</v>
      </c>
      <c r="Q3304" s="1" t="s">
        <v>42</v>
      </c>
      <c r="R3304" s="1" t="s">
        <v>42</v>
      </c>
      <c r="S3304" s="1" t="s">
        <v>42</v>
      </c>
      <c r="T3304" s="1" t="s">
        <v>42</v>
      </c>
    </row>
    <row r="3305" spans="1:20" ht="20.100000000000001" customHeight="1" x14ac:dyDescent="0.3">
      <c r="A3305" s="27" t="s">
        <v>9343</v>
      </c>
      <c r="B3305" s="28">
        <v>0</v>
      </c>
      <c r="C3305" s="28">
        <v>0</v>
      </c>
      <c r="D3305" s="28">
        <v>0</v>
      </c>
      <c r="E3305" s="28">
        <v>0</v>
      </c>
      <c r="F3305" s="27" t="s">
        <v>42</v>
      </c>
      <c r="G3305" s="1" t="s">
        <v>2754</v>
      </c>
      <c r="H3305" s="1" t="s">
        <v>7713</v>
      </c>
      <c r="I3305" s="1" t="s">
        <v>9344</v>
      </c>
      <c r="J3305" s="1" t="s">
        <v>42</v>
      </c>
      <c r="K3305" s="1" t="s">
        <v>42</v>
      </c>
      <c r="M3305" s="1" t="s">
        <v>42</v>
      </c>
      <c r="O3305" s="1" t="s">
        <v>42</v>
      </c>
      <c r="P3305" s="1" t="s">
        <v>42</v>
      </c>
      <c r="Q3305" s="1" t="s">
        <v>42</v>
      </c>
      <c r="R3305" s="1" t="s">
        <v>42</v>
      </c>
      <c r="S3305" s="1" t="s">
        <v>42</v>
      </c>
      <c r="T3305" s="1" t="s">
        <v>42</v>
      </c>
    </row>
    <row r="3306" spans="1:20" ht="20.100000000000001" customHeight="1" x14ac:dyDescent="0.3">
      <c r="A3306" s="27" t="s">
        <v>9345</v>
      </c>
      <c r="B3306" s="28">
        <v>0</v>
      </c>
      <c r="C3306" s="28">
        <v>0</v>
      </c>
      <c r="D3306" s="28">
        <v>0</v>
      </c>
      <c r="E3306" s="28">
        <v>0</v>
      </c>
      <c r="F3306" s="27" t="s">
        <v>42</v>
      </c>
      <c r="G3306" s="1" t="s">
        <v>2754</v>
      </c>
      <c r="H3306" s="1" t="s">
        <v>7713</v>
      </c>
      <c r="I3306" s="1" t="s">
        <v>9346</v>
      </c>
      <c r="J3306" s="1" t="s">
        <v>42</v>
      </c>
      <c r="K3306" s="1" t="s">
        <v>42</v>
      </c>
      <c r="M3306" s="1" t="s">
        <v>42</v>
      </c>
      <c r="O3306" s="1" t="s">
        <v>42</v>
      </c>
      <c r="P3306" s="1" t="s">
        <v>42</v>
      </c>
      <c r="Q3306" s="1" t="s">
        <v>42</v>
      </c>
      <c r="R3306" s="1" t="s">
        <v>42</v>
      </c>
      <c r="S3306" s="1" t="s">
        <v>42</v>
      </c>
      <c r="T3306" s="1" t="s">
        <v>42</v>
      </c>
    </row>
    <row r="3307" spans="1:20" ht="20.100000000000001" customHeight="1" x14ac:dyDescent="0.3">
      <c r="A3307" s="27" t="s">
        <v>9347</v>
      </c>
      <c r="B3307" s="28">
        <v>0</v>
      </c>
      <c r="C3307" s="28">
        <v>0</v>
      </c>
      <c r="D3307" s="28">
        <v>0</v>
      </c>
      <c r="E3307" s="28">
        <v>0</v>
      </c>
      <c r="F3307" s="27" t="s">
        <v>42</v>
      </c>
      <c r="G3307" s="1" t="s">
        <v>2754</v>
      </c>
      <c r="H3307" s="1" t="s">
        <v>7713</v>
      </c>
      <c r="I3307" s="1" t="s">
        <v>9348</v>
      </c>
      <c r="J3307" s="1" t="s">
        <v>42</v>
      </c>
      <c r="K3307" s="1" t="s">
        <v>42</v>
      </c>
      <c r="M3307" s="1" t="s">
        <v>42</v>
      </c>
      <c r="O3307" s="1" t="s">
        <v>42</v>
      </c>
      <c r="P3307" s="1" t="s">
        <v>42</v>
      </c>
      <c r="Q3307" s="1" t="s">
        <v>42</v>
      </c>
      <c r="R3307" s="1" t="s">
        <v>42</v>
      </c>
      <c r="S3307" s="1" t="s">
        <v>42</v>
      </c>
      <c r="T3307" s="1" t="s">
        <v>42</v>
      </c>
    </row>
    <row r="3308" spans="1:20" ht="20.100000000000001" customHeight="1" x14ac:dyDescent="0.3">
      <c r="A3308" s="27" t="s">
        <v>7712</v>
      </c>
      <c r="B3308" s="28">
        <v>0</v>
      </c>
      <c r="C3308" s="28">
        <v>0</v>
      </c>
      <c r="D3308" s="28">
        <v>0</v>
      </c>
      <c r="E3308" s="28">
        <v>0</v>
      </c>
      <c r="F3308" s="27" t="s">
        <v>42</v>
      </c>
      <c r="G3308" s="1" t="s">
        <v>2754</v>
      </c>
      <c r="H3308" s="1" t="s">
        <v>7713</v>
      </c>
      <c r="I3308" s="1" t="s">
        <v>42</v>
      </c>
      <c r="J3308" s="1" t="s">
        <v>42</v>
      </c>
      <c r="K3308" s="1" t="s">
        <v>42</v>
      </c>
      <c r="M3308" s="1" t="s">
        <v>42</v>
      </c>
      <c r="O3308" s="1" t="s">
        <v>42</v>
      </c>
      <c r="P3308" s="1" t="s">
        <v>42</v>
      </c>
      <c r="Q3308" s="1" t="s">
        <v>42</v>
      </c>
      <c r="R3308" s="1" t="s">
        <v>42</v>
      </c>
      <c r="S3308" s="1" t="s">
        <v>42</v>
      </c>
      <c r="T3308" s="1" t="s">
        <v>42</v>
      </c>
    </row>
    <row r="3309" spans="1:20" ht="20.100000000000001" customHeight="1" x14ac:dyDescent="0.3">
      <c r="A3309" s="27" t="s">
        <v>9349</v>
      </c>
      <c r="B3309" s="28">
        <v>0</v>
      </c>
      <c r="C3309" s="28">
        <v>0</v>
      </c>
      <c r="D3309" s="28">
        <v>0</v>
      </c>
      <c r="E3309" s="28">
        <v>0</v>
      </c>
      <c r="F3309" s="27" t="s">
        <v>42</v>
      </c>
      <c r="G3309" s="1" t="s">
        <v>2754</v>
      </c>
      <c r="H3309" s="1" t="s">
        <v>7713</v>
      </c>
      <c r="I3309" s="1" t="s">
        <v>9350</v>
      </c>
      <c r="J3309" s="1" t="s">
        <v>42</v>
      </c>
      <c r="K3309" s="1" t="s">
        <v>42</v>
      </c>
      <c r="M3309" s="1" t="s">
        <v>42</v>
      </c>
      <c r="O3309" s="1" t="s">
        <v>42</v>
      </c>
      <c r="P3309" s="1" t="s">
        <v>42</v>
      </c>
      <c r="Q3309" s="1" t="s">
        <v>42</v>
      </c>
      <c r="R3309" s="1" t="s">
        <v>42</v>
      </c>
      <c r="S3309" s="1" t="s">
        <v>42</v>
      </c>
      <c r="T3309" s="1" t="s">
        <v>42</v>
      </c>
    </row>
    <row r="3310" spans="1:20" ht="20.100000000000001" customHeight="1" x14ac:dyDescent="0.3">
      <c r="A3310" s="27" t="s">
        <v>9226</v>
      </c>
      <c r="B3310" s="28">
        <v>0</v>
      </c>
      <c r="C3310" s="28">
        <v>0</v>
      </c>
      <c r="D3310" s="28">
        <v>0</v>
      </c>
      <c r="E3310" s="28">
        <v>0</v>
      </c>
      <c r="F3310" s="27" t="s">
        <v>42</v>
      </c>
      <c r="G3310" s="1" t="s">
        <v>2754</v>
      </c>
      <c r="H3310" s="1" t="s">
        <v>7713</v>
      </c>
      <c r="I3310" s="1" t="s">
        <v>9227</v>
      </c>
      <c r="J3310" s="1" t="s">
        <v>42</v>
      </c>
      <c r="K3310" s="1" t="s">
        <v>42</v>
      </c>
      <c r="M3310" s="1" t="s">
        <v>42</v>
      </c>
      <c r="O3310" s="1" t="s">
        <v>42</v>
      </c>
      <c r="P3310" s="1" t="s">
        <v>42</v>
      </c>
      <c r="Q3310" s="1" t="s">
        <v>42</v>
      </c>
      <c r="R3310" s="1" t="s">
        <v>42</v>
      </c>
      <c r="S3310" s="1" t="s">
        <v>42</v>
      </c>
      <c r="T3310" s="1" t="s">
        <v>42</v>
      </c>
    </row>
    <row r="3311" spans="1:20" ht="20.100000000000001" customHeight="1" x14ac:dyDescent="0.3">
      <c r="A3311" s="27" t="s">
        <v>9228</v>
      </c>
      <c r="B3311" s="28">
        <v>0</v>
      </c>
      <c r="C3311" s="28">
        <v>0</v>
      </c>
      <c r="D3311" s="28">
        <v>0</v>
      </c>
      <c r="E3311" s="28">
        <v>0</v>
      </c>
      <c r="F3311" s="27" t="s">
        <v>42</v>
      </c>
      <c r="G3311" s="1" t="s">
        <v>2754</v>
      </c>
      <c r="H3311" s="1" t="s">
        <v>7713</v>
      </c>
      <c r="I3311" s="1" t="s">
        <v>9229</v>
      </c>
      <c r="J3311" s="1" t="s">
        <v>42</v>
      </c>
      <c r="K3311" s="1" t="s">
        <v>42</v>
      </c>
      <c r="M3311" s="1" t="s">
        <v>42</v>
      </c>
      <c r="O3311" s="1" t="s">
        <v>42</v>
      </c>
      <c r="P3311" s="1" t="s">
        <v>42</v>
      </c>
      <c r="Q3311" s="1" t="s">
        <v>42</v>
      </c>
      <c r="R3311" s="1" t="s">
        <v>42</v>
      </c>
      <c r="S3311" s="1" t="s">
        <v>42</v>
      </c>
      <c r="T3311" s="1" t="s">
        <v>42</v>
      </c>
    </row>
    <row r="3312" spans="1:20" ht="20.100000000000001" customHeight="1" x14ac:dyDescent="0.3">
      <c r="A3312" s="27" t="s">
        <v>9363</v>
      </c>
      <c r="B3312" s="28">
        <v>0</v>
      </c>
      <c r="C3312" s="28">
        <v>0</v>
      </c>
      <c r="D3312" s="28">
        <v>0</v>
      </c>
      <c r="E3312" s="28">
        <v>0</v>
      </c>
      <c r="F3312" s="27" t="s">
        <v>42</v>
      </c>
      <c r="G3312" s="1" t="s">
        <v>2754</v>
      </c>
      <c r="H3312" s="1" t="s">
        <v>7713</v>
      </c>
      <c r="I3312" s="1" t="s">
        <v>9364</v>
      </c>
      <c r="J3312" s="1" t="s">
        <v>42</v>
      </c>
      <c r="K3312" s="1" t="s">
        <v>42</v>
      </c>
      <c r="M3312" s="1" t="s">
        <v>42</v>
      </c>
      <c r="O3312" s="1" t="s">
        <v>42</v>
      </c>
      <c r="P3312" s="1" t="s">
        <v>42</v>
      </c>
      <c r="Q3312" s="1" t="s">
        <v>42</v>
      </c>
      <c r="R3312" s="1" t="s">
        <v>42</v>
      </c>
      <c r="S3312" s="1" t="s">
        <v>42</v>
      </c>
      <c r="T3312" s="1" t="s">
        <v>42</v>
      </c>
    </row>
    <row r="3313" spans="1:20" ht="20.100000000000001" customHeight="1" x14ac:dyDescent="0.3">
      <c r="A3313" s="27" t="s">
        <v>9232</v>
      </c>
      <c r="B3313" s="28">
        <v>0</v>
      </c>
      <c r="C3313" s="28">
        <v>0</v>
      </c>
      <c r="D3313" s="28">
        <v>0</v>
      </c>
      <c r="E3313" s="28">
        <v>0</v>
      </c>
      <c r="F3313" s="27" t="s">
        <v>42</v>
      </c>
      <c r="G3313" s="1" t="s">
        <v>2754</v>
      </c>
      <c r="H3313" s="1" t="s">
        <v>7713</v>
      </c>
      <c r="I3313" s="1" t="s">
        <v>9233</v>
      </c>
      <c r="J3313" s="1" t="s">
        <v>42</v>
      </c>
      <c r="K3313" s="1" t="s">
        <v>42</v>
      </c>
      <c r="M3313" s="1" t="s">
        <v>42</v>
      </c>
      <c r="O3313" s="1" t="s">
        <v>42</v>
      </c>
      <c r="P3313" s="1" t="s">
        <v>42</v>
      </c>
      <c r="Q3313" s="1" t="s">
        <v>42</v>
      </c>
      <c r="R3313" s="1" t="s">
        <v>42</v>
      </c>
      <c r="S3313" s="1" t="s">
        <v>42</v>
      </c>
      <c r="T3313" s="1" t="s">
        <v>42</v>
      </c>
    </row>
    <row r="3314" spans="1:20" ht="20.100000000000001" customHeight="1" x14ac:dyDescent="0.3">
      <c r="A3314" s="27" t="s">
        <v>7712</v>
      </c>
      <c r="B3314" s="28">
        <v>0</v>
      </c>
      <c r="C3314" s="28">
        <v>0</v>
      </c>
      <c r="D3314" s="28">
        <v>0</v>
      </c>
      <c r="E3314" s="28">
        <v>0</v>
      </c>
      <c r="F3314" s="27" t="s">
        <v>42</v>
      </c>
      <c r="G3314" s="1" t="s">
        <v>2754</v>
      </c>
      <c r="H3314" s="1" t="s">
        <v>7713</v>
      </c>
      <c r="I3314" s="1" t="s">
        <v>42</v>
      </c>
      <c r="J3314" s="1" t="s">
        <v>42</v>
      </c>
      <c r="K3314" s="1" t="s">
        <v>42</v>
      </c>
      <c r="M3314" s="1" t="s">
        <v>42</v>
      </c>
      <c r="O3314" s="1" t="s">
        <v>42</v>
      </c>
      <c r="P3314" s="1" t="s">
        <v>42</v>
      </c>
      <c r="Q3314" s="1" t="s">
        <v>42</v>
      </c>
      <c r="R3314" s="1" t="s">
        <v>42</v>
      </c>
      <c r="S3314" s="1" t="s">
        <v>42</v>
      </c>
      <c r="T3314" s="1" t="s">
        <v>42</v>
      </c>
    </row>
    <row r="3315" spans="1:20" ht="20.100000000000001" customHeight="1" x14ac:dyDescent="0.3">
      <c r="A3315" s="27" t="s">
        <v>9234</v>
      </c>
      <c r="B3315" s="28">
        <v>0</v>
      </c>
      <c r="C3315" s="28">
        <v>0</v>
      </c>
      <c r="D3315" s="28">
        <v>0</v>
      </c>
      <c r="E3315" s="28">
        <v>0</v>
      </c>
      <c r="F3315" s="27" t="s">
        <v>42</v>
      </c>
      <c r="G3315" s="1" t="s">
        <v>2754</v>
      </c>
      <c r="H3315" s="1" t="s">
        <v>7713</v>
      </c>
      <c r="I3315" s="1" t="s">
        <v>9235</v>
      </c>
      <c r="J3315" s="1" t="s">
        <v>42</v>
      </c>
      <c r="K3315" s="1" t="s">
        <v>42</v>
      </c>
      <c r="M3315" s="1" t="s">
        <v>42</v>
      </c>
      <c r="O3315" s="1" t="s">
        <v>42</v>
      </c>
      <c r="P3315" s="1" t="s">
        <v>42</v>
      </c>
      <c r="Q3315" s="1" t="s">
        <v>42</v>
      </c>
      <c r="R3315" s="1" t="s">
        <v>42</v>
      </c>
      <c r="S3315" s="1" t="s">
        <v>42</v>
      </c>
      <c r="T3315" s="1" t="s">
        <v>42</v>
      </c>
    </row>
    <row r="3316" spans="1:20" ht="20.100000000000001" customHeight="1" x14ac:dyDescent="0.3">
      <c r="A3316" s="27" t="s">
        <v>9236</v>
      </c>
      <c r="B3316" s="28">
        <v>0</v>
      </c>
      <c r="C3316" s="28">
        <v>0</v>
      </c>
      <c r="D3316" s="28">
        <v>0</v>
      </c>
      <c r="E3316" s="28">
        <v>0</v>
      </c>
      <c r="F3316" s="27" t="s">
        <v>42</v>
      </c>
      <c r="G3316" s="1" t="s">
        <v>2754</v>
      </c>
      <c r="H3316" s="1" t="s">
        <v>7713</v>
      </c>
      <c r="I3316" s="1" t="s">
        <v>9237</v>
      </c>
      <c r="J3316" s="1" t="s">
        <v>42</v>
      </c>
      <c r="K3316" s="1" t="s">
        <v>42</v>
      </c>
      <c r="M3316" s="1" t="s">
        <v>42</v>
      </c>
      <c r="O3316" s="1" t="s">
        <v>42</v>
      </c>
      <c r="P3316" s="1" t="s">
        <v>42</v>
      </c>
      <c r="Q3316" s="1" t="s">
        <v>42</v>
      </c>
      <c r="R3316" s="1" t="s">
        <v>42</v>
      </c>
      <c r="S3316" s="1" t="s">
        <v>42</v>
      </c>
      <c r="T3316" s="1" t="s">
        <v>42</v>
      </c>
    </row>
    <row r="3317" spans="1:20" ht="20.100000000000001" customHeight="1" x14ac:dyDescent="0.3">
      <c r="A3317" s="27" t="s">
        <v>9380</v>
      </c>
      <c r="B3317" s="28">
        <v>0</v>
      </c>
      <c r="C3317" s="28">
        <v>0</v>
      </c>
      <c r="D3317" s="28">
        <v>0</v>
      </c>
      <c r="E3317" s="28">
        <v>0</v>
      </c>
      <c r="F3317" s="27" t="s">
        <v>42</v>
      </c>
      <c r="G3317" s="1" t="s">
        <v>2754</v>
      </c>
      <c r="H3317" s="1" t="s">
        <v>7713</v>
      </c>
      <c r="I3317" s="1" t="s">
        <v>9366</v>
      </c>
      <c r="J3317" s="1" t="s">
        <v>42</v>
      </c>
      <c r="K3317" s="1" t="s">
        <v>42</v>
      </c>
      <c r="M3317" s="1" t="s">
        <v>42</v>
      </c>
      <c r="O3317" s="1" t="s">
        <v>42</v>
      </c>
      <c r="P3317" s="1" t="s">
        <v>42</v>
      </c>
      <c r="Q3317" s="1" t="s">
        <v>42</v>
      </c>
      <c r="R3317" s="1" t="s">
        <v>42</v>
      </c>
      <c r="S3317" s="1" t="s">
        <v>42</v>
      </c>
      <c r="T3317" s="1" t="s">
        <v>42</v>
      </c>
    </row>
    <row r="3318" spans="1:20" ht="20.100000000000001" customHeight="1" x14ac:dyDescent="0.3">
      <c r="A3318" s="27" t="s">
        <v>9381</v>
      </c>
      <c r="B3318" s="28">
        <v>0</v>
      </c>
      <c r="C3318" s="28">
        <v>0</v>
      </c>
      <c r="D3318" s="28">
        <v>0</v>
      </c>
      <c r="E3318" s="28">
        <v>0</v>
      </c>
      <c r="F3318" s="27" t="s">
        <v>42</v>
      </c>
      <c r="G3318" s="1" t="s">
        <v>2754</v>
      </c>
      <c r="H3318" s="1" t="s">
        <v>7713</v>
      </c>
      <c r="I3318" s="1" t="s">
        <v>9354</v>
      </c>
      <c r="J3318" s="1" t="s">
        <v>42</v>
      </c>
      <c r="K3318" s="1" t="s">
        <v>42</v>
      </c>
      <c r="M3318" s="1" t="s">
        <v>42</v>
      </c>
      <c r="O3318" s="1" t="s">
        <v>42</v>
      </c>
      <c r="P3318" s="1" t="s">
        <v>42</v>
      </c>
      <c r="Q3318" s="1" t="s">
        <v>42</v>
      </c>
      <c r="R3318" s="1" t="s">
        <v>42</v>
      </c>
      <c r="S3318" s="1" t="s">
        <v>42</v>
      </c>
      <c r="T3318" s="1" t="s">
        <v>42</v>
      </c>
    </row>
    <row r="3319" spans="1:20" ht="20.100000000000001" customHeight="1" x14ac:dyDescent="0.3">
      <c r="A3319" s="27" t="s">
        <v>9382</v>
      </c>
      <c r="B3319" s="28">
        <v>0</v>
      </c>
      <c r="C3319" s="28">
        <v>0</v>
      </c>
      <c r="D3319" s="28">
        <v>0</v>
      </c>
      <c r="E3319" s="28">
        <v>0</v>
      </c>
      <c r="F3319" s="27" t="s">
        <v>42</v>
      </c>
      <c r="G3319" s="1" t="s">
        <v>2754</v>
      </c>
      <c r="H3319" s="1" t="s">
        <v>7713</v>
      </c>
      <c r="I3319" s="1" t="s">
        <v>9243</v>
      </c>
      <c r="J3319" s="1" t="s">
        <v>42</v>
      </c>
      <c r="K3319" s="1" t="s">
        <v>42</v>
      </c>
      <c r="M3319" s="1" t="s">
        <v>42</v>
      </c>
      <c r="O3319" s="1" t="s">
        <v>42</v>
      </c>
      <c r="P3319" s="1" t="s">
        <v>42</v>
      </c>
      <c r="Q3319" s="1" t="s">
        <v>42</v>
      </c>
      <c r="R3319" s="1" t="s">
        <v>42</v>
      </c>
      <c r="S3319" s="1" t="s">
        <v>42</v>
      </c>
      <c r="T3319" s="1" t="s">
        <v>42</v>
      </c>
    </row>
    <row r="3320" spans="1:20" ht="20.100000000000001" customHeight="1" x14ac:dyDescent="0.3">
      <c r="A3320" s="27" t="s">
        <v>9383</v>
      </c>
      <c r="B3320" s="28">
        <v>2697</v>
      </c>
      <c r="C3320" s="28">
        <v>0</v>
      </c>
      <c r="D3320" s="28">
        <v>0</v>
      </c>
      <c r="E3320" s="28">
        <v>2697</v>
      </c>
      <c r="F3320" s="27" t="s">
        <v>42</v>
      </c>
      <c r="G3320" s="1" t="s">
        <v>2754</v>
      </c>
      <c r="H3320" s="1" t="s">
        <v>7713</v>
      </c>
      <c r="I3320" s="1" t="s">
        <v>9273</v>
      </c>
      <c r="J3320" s="1" t="s">
        <v>42</v>
      </c>
      <c r="K3320" s="1" t="s">
        <v>42</v>
      </c>
      <c r="M3320" s="1" t="s">
        <v>42</v>
      </c>
      <c r="O3320" s="1" t="s">
        <v>42</v>
      </c>
      <c r="P3320" s="1" t="s">
        <v>42</v>
      </c>
      <c r="Q3320" s="1" t="s">
        <v>42</v>
      </c>
      <c r="R3320" s="1" t="s">
        <v>42</v>
      </c>
      <c r="S3320" s="1" t="s">
        <v>42</v>
      </c>
      <c r="T3320" s="1" t="s">
        <v>42</v>
      </c>
    </row>
    <row r="3321" spans="1:20" ht="20.100000000000001" customHeight="1" x14ac:dyDescent="0.3">
      <c r="A3321" s="27" t="s">
        <v>9384</v>
      </c>
      <c r="B3321" s="28">
        <v>0</v>
      </c>
      <c r="C3321" s="28">
        <v>3759.4</v>
      </c>
      <c r="D3321" s="28">
        <v>0</v>
      </c>
      <c r="E3321" s="28">
        <v>3759.4</v>
      </c>
      <c r="F3321" s="27" t="s">
        <v>42</v>
      </c>
      <c r="G3321" s="1" t="s">
        <v>2754</v>
      </c>
      <c r="H3321" s="1" t="s">
        <v>7713</v>
      </c>
      <c r="I3321" s="1" t="s">
        <v>9275</v>
      </c>
      <c r="J3321" s="1" t="s">
        <v>42</v>
      </c>
      <c r="K3321" s="1" t="s">
        <v>42</v>
      </c>
      <c r="M3321" s="1" t="s">
        <v>42</v>
      </c>
      <c r="O3321" s="1" t="s">
        <v>42</v>
      </c>
      <c r="P3321" s="1" t="s">
        <v>42</v>
      </c>
      <c r="Q3321" s="1" t="s">
        <v>42</v>
      </c>
      <c r="R3321" s="1" t="s">
        <v>42</v>
      </c>
      <c r="S3321" s="1" t="s">
        <v>42</v>
      </c>
      <c r="T3321" s="1" t="s">
        <v>42</v>
      </c>
    </row>
    <row r="3322" spans="1:20" ht="20.100000000000001" customHeight="1" x14ac:dyDescent="0.3">
      <c r="A3322" s="27" t="s">
        <v>9385</v>
      </c>
      <c r="B3322" s="28">
        <v>0</v>
      </c>
      <c r="C3322" s="28">
        <v>0</v>
      </c>
      <c r="D3322" s="28">
        <v>2098.8000000000002</v>
      </c>
      <c r="E3322" s="28">
        <v>2098.8000000000002</v>
      </c>
      <c r="F3322" s="27" t="s">
        <v>42</v>
      </c>
      <c r="G3322" s="1" t="s">
        <v>2754</v>
      </c>
      <c r="H3322" s="1" t="s">
        <v>7713</v>
      </c>
      <c r="I3322" s="1" t="s">
        <v>9277</v>
      </c>
      <c r="J3322" s="1" t="s">
        <v>42</v>
      </c>
      <c r="K3322" s="1" t="s">
        <v>42</v>
      </c>
      <c r="M3322" s="1" t="s">
        <v>42</v>
      </c>
      <c r="O3322" s="1" t="s">
        <v>42</v>
      </c>
      <c r="P3322" s="1" t="s">
        <v>42</v>
      </c>
      <c r="Q3322" s="1" t="s">
        <v>42</v>
      </c>
      <c r="R3322" s="1" t="s">
        <v>42</v>
      </c>
      <c r="S3322" s="1" t="s">
        <v>42</v>
      </c>
      <c r="T3322" s="1" t="s">
        <v>42</v>
      </c>
    </row>
    <row r="3323" spans="1:20" ht="20.100000000000001" customHeight="1" x14ac:dyDescent="0.3">
      <c r="A3323" s="27" t="s">
        <v>9250</v>
      </c>
      <c r="B3323" s="28">
        <v>2697</v>
      </c>
      <c r="C3323" s="28">
        <v>3759.4</v>
      </c>
      <c r="D3323" s="28">
        <v>2098.8000000000002</v>
      </c>
      <c r="E3323" s="28">
        <v>8555.2000000000007</v>
      </c>
      <c r="F3323" s="27" t="s">
        <v>42</v>
      </c>
      <c r="G3323" s="1" t="s">
        <v>2754</v>
      </c>
      <c r="H3323" s="1" t="s">
        <v>7713</v>
      </c>
      <c r="I3323" s="1" t="s">
        <v>9251</v>
      </c>
      <c r="J3323" s="1" t="s">
        <v>42</v>
      </c>
      <c r="K3323" s="1" t="s">
        <v>42</v>
      </c>
      <c r="M3323" s="1" t="s">
        <v>42</v>
      </c>
      <c r="O3323" s="1" t="s">
        <v>42</v>
      </c>
      <c r="P3323" s="1" t="s">
        <v>42</v>
      </c>
      <c r="Q3323" s="1" t="s">
        <v>42</v>
      </c>
      <c r="R3323" s="1" t="s">
        <v>42</v>
      </c>
      <c r="S3323" s="1" t="s">
        <v>42</v>
      </c>
      <c r="T3323" s="1" t="s">
        <v>42</v>
      </c>
    </row>
    <row r="3324" spans="1:20" ht="20.100000000000001" customHeight="1" x14ac:dyDescent="0.3">
      <c r="A3324" s="27" t="s">
        <v>7712</v>
      </c>
      <c r="B3324" s="28">
        <v>0</v>
      </c>
      <c r="C3324" s="28">
        <v>0</v>
      </c>
      <c r="D3324" s="28">
        <v>0</v>
      </c>
      <c r="E3324" s="28">
        <v>0</v>
      </c>
      <c r="F3324" s="27" t="s">
        <v>42</v>
      </c>
      <c r="G3324" s="1" t="s">
        <v>2754</v>
      </c>
      <c r="H3324" s="1" t="s">
        <v>7713</v>
      </c>
      <c r="I3324" s="1" t="s">
        <v>42</v>
      </c>
      <c r="J3324" s="1" t="s">
        <v>42</v>
      </c>
      <c r="K3324" s="1" t="s">
        <v>42</v>
      </c>
      <c r="M3324" s="1" t="s">
        <v>42</v>
      </c>
      <c r="O3324" s="1" t="s">
        <v>42</v>
      </c>
      <c r="P3324" s="1" t="s">
        <v>42</v>
      </c>
      <c r="Q3324" s="1" t="s">
        <v>42</v>
      </c>
      <c r="R3324" s="1" t="s">
        <v>42</v>
      </c>
      <c r="S3324" s="1" t="s">
        <v>42</v>
      </c>
      <c r="T3324" s="1" t="s">
        <v>42</v>
      </c>
    </row>
    <row r="3325" spans="1:20" ht="20.100000000000001" customHeight="1" x14ac:dyDescent="0.3">
      <c r="A3325" s="27" t="s">
        <v>9319</v>
      </c>
      <c r="B3325" s="28">
        <v>0</v>
      </c>
      <c r="C3325" s="28">
        <v>0</v>
      </c>
      <c r="D3325" s="28">
        <v>0</v>
      </c>
      <c r="E3325" s="28">
        <v>0</v>
      </c>
      <c r="F3325" s="27" t="s">
        <v>42</v>
      </c>
      <c r="G3325" s="1" t="s">
        <v>2754</v>
      </c>
      <c r="H3325" s="1" t="s">
        <v>7713</v>
      </c>
      <c r="I3325" s="1" t="s">
        <v>9320</v>
      </c>
      <c r="J3325" s="1" t="s">
        <v>42</v>
      </c>
      <c r="K3325" s="1" t="s">
        <v>42</v>
      </c>
      <c r="M3325" s="1" t="s">
        <v>42</v>
      </c>
      <c r="O3325" s="1" t="s">
        <v>42</v>
      </c>
      <c r="P3325" s="1" t="s">
        <v>42</v>
      </c>
      <c r="Q3325" s="1" t="s">
        <v>42</v>
      </c>
      <c r="R3325" s="1" t="s">
        <v>42</v>
      </c>
      <c r="S3325" s="1" t="s">
        <v>42</v>
      </c>
      <c r="T3325" s="1" t="s">
        <v>42</v>
      </c>
    </row>
    <row r="3326" spans="1:20" ht="20.100000000000001" customHeight="1" x14ac:dyDescent="0.3">
      <c r="A3326" s="27" t="s">
        <v>9386</v>
      </c>
      <c r="B3326" s="28">
        <v>0</v>
      </c>
      <c r="C3326" s="28">
        <v>0</v>
      </c>
      <c r="D3326" s="28">
        <v>0</v>
      </c>
      <c r="E3326" s="28">
        <v>0</v>
      </c>
      <c r="F3326" s="27" t="s">
        <v>42</v>
      </c>
      <c r="G3326" s="1" t="s">
        <v>2754</v>
      </c>
      <c r="H3326" s="1" t="s">
        <v>7713</v>
      </c>
      <c r="I3326" s="1" t="s">
        <v>9281</v>
      </c>
      <c r="J3326" s="1" t="s">
        <v>42</v>
      </c>
      <c r="K3326" s="1" t="s">
        <v>42</v>
      </c>
      <c r="M3326" s="1" t="s">
        <v>42</v>
      </c>
      <c r="O3326" s="1" t="s">
        <v>42</v>
      </c>
      <c r="P3326" s="1" t="s">
        <v>42</v>
      </c>
      <c r="Q3326" s="1" t="s">
        <v>42</v>
      </c>
      <c r="R3326" s="1" t="s">
        <v>42</v>
      </c>
      <c r="S3326" s="1" t="s">
        <v>42</v>
      </c>
      <c r="T3326" s="1" t="s">
        <v>42</v>
      </c>
    </row>
    <row r="3327" spans="1:20" ht="20.100000000000001" customHeight="1" x14ac:dyDescent="0.3">
      <c r="A3327" s="27" t="s">
        <v>9387</v>
      </c>
      <c r="B3327" s="28">
        <v>0</v>
      </c>
      <c r="C3327" s="28">
        <v>0</v>
      </c>
      <c r="D3327" s="28">
        <v>0</v>
      </c>
      <c r="E3327" s="28">
        <v>0</v>
      </c>
      <c r="F3327" s="27" t="s">
        <v>42</v>
      </c>
      <c r="G3327" s="1" t="s">
        <v>2754</v>
      </c>
      <c r="H3327" s="1" t="s">
        <v>7713</v>
      </c>
      <c r="I3327" s="1" t="s">
        <v>9283</v>
      </c>
      <c r="J3327" s="1" t="s">
        <v>42</v>
      </c>
      <c r="K3327" s="1" t="s">
        <v>42</v>
      </c>
      <c r="M3327" s="1" t="s">
        <v>42</v>
      </c>
      <c r="O3327" s="1" t="s">
        <v>42</v>
      </c>
      <c r="P3327" s="1" t="s">
        <v>42</v>
      </c>
      <c r="Q3327" s="1" t="s">
        <v>42</v>
      </c>
      <c r="R3327" s="1" t="s">
        <v>42</v>
      </c>
      <c r="S3327" s="1" t="s">
        <v>42</v>
      </c>
      <c r="T3327" s="1" t="s">
        <v>42</v>
      </c>
    </row>
    <row r="3328" spans="1:20" ht="20.100000000000001" customHeight="1" x14ac:dyDescent="0.3">
      <c r="A3328" s="27" t="s">
        <v>9388</v>
      </c>
      <c r="B3328" s="28">
        <v>0</v>
      </c>
      <c r="C3328" s="28">
        <v>0</v>
      </c>
      <c r="D3328" s="28">
        <v>32.299999999999997</v>
      </c>
      <c r="E3328" s="28">
        <v>32.299999999999997</v>
      </c>
      <c r="F3328" s="27" t="s">
        <v>42</v>
      </c>
      <c r="G3328" s="1" t="s">
        <v>2754</v>
      </c>
      <c r="H3328" s="1" t="s">
        <v>7713</v>
      </c>
      <c r="I3328" s="1" t="s">
        <v>9285</v>
      </c>
      <c r="J3328" s="1" t="s">
        <v>42</v>
      </c>
      <c r="K3328" s="1" t="s">
        <v>42</v>
      </c>
      <c r="M3328" s="1" t="s">
        <v>42</v>
      </c>
      <c r="O3328" s="1" t="s">
        <v>42</v>
      </c>
      <c r="P3328" s="1" t="s">
        <v>42</v>
      </c>
      <c r="Q3328" s="1" t="s">
        <v>42</v>
      </c>
      <c r="R3328" s="1" t="s">
        <v>42</v>
      </c>
      <c r="S3328" s="1" t="s">
        <v>42</v>
      </c>
      <c r="T3328" s="1" t="s">
        <v>42</v>
      </c>
    </row>
    <row r="3329" spans="1:20" ht="20.100000000000001" customHeight="1" x14ac:dyDescent="0.3">
      <c r="A3329" s="27" t="s">
        <v>9250</v>
      </c>
      <c r="B3329" s="28">
        <v>0</v>
      </c>
      <c r="C3329" s="28">
        <v>0</v>
      </c>
      <c r="D3329" s="28">
        <v>32.299999999999997</v>
      </c>
      <c r="E3329" s="28">
        <v>32.299999999999997</v>
      </c>
      <c r="F3329" s="27" t="s">
        <v>42</v>
      </c>
      <c r="G3329" s="1" t="s">
        <v>2754</v>
      </c>
      <c r="H3329" s="1" t="s">
        <v>7713</v>
      </c>
      <c r="I3329" s="1" t="s">
        <v>9251</v>
      </c>
      <c r="J3329" s="1" t="s">
        <v>42</v>
      </c>
      <c r="K3329" s="1" t="s">
        <v>42</v>
      </c>
      <c r="M3329" s="1" t="s">
        <v>42</v>
      </c>
      <c r="O3329" s="1" t="s">
        <v>42</v>
      </c>
      <c r="P3329" s="1" t="s">
        <v>42</v>
      </c>
      <c r="Q3329" s="1" t="s">
        <v>42</v>
      </c>
      <c r="R3329" s="1" t="s">
        <v>42</v>
      </c>
      <c r="S3329" s="1" t="s">
        <v>42</v>
      </c>
      <c r="T3329" s="1" t="s">
        <v>42</v>
      </c>
    </row>
    <row r="3330" spans="1:20" ht="20.100000000000001" customHeight="1" x14ac:dyDescent="0.3">
      <c r="A3330" s="27" t="s">
        <v>7712</v>
      </c>
      <c r="B3330" s="28">
        <v>0</v>
      </c>
      <c r="C3330" s="28">
        <v>0</v>
      </c>
      <c r="D3330" s="28">
        <v>0</v>
      </c>
      <c r="E3330" s="28">
        <v>0</v>
      </c>
      <c r="F3330" s="27" t="s">
        <v>42</v>
      </c>
      <c r="G3330" s="1" t="s">
        <v>2754</v>
      </c>
      <c r="H3330" s="1" t="s">
        <v>7713</v>
      </c>
      <c r="I3330" s="1" t="s">
        <v>42</v>
      </c>
      <c r="J3330" s="1" t="s">
        <v>42</v>
      </c>
      <c r="K3330" s="1" t="s">
        <v>42</v>
      </c>
      <c r="M3330" s="1" t="s">
        <v>42</v>
      </c>
      <c r="O3330" s="1" t="s">
        <v>42</v>
      </c>
      <c r="P3330" s="1" t="s">
        <v>42</v>
      </c>
      <c r="Q3330" s="1" t="s">
        <v>42</v>
      </c>
      <c r="R3330" s="1" t="s">
        <v>42</v>
      </c>
      <c r="S3330" s="1" t="s">
        <v>42</v>
      </c>
      <c r="T3330" s="1" t="s">
        <v>42</v>
      </c>
    </row>
    <row r="3331" spans="1:20" ht="20.100000000000001" customHeight="1" x14ac:dyDescent="0.3">
      <c r="A3331" s="27" t="s">
        <v>7768</v>
      </c>
      <c r="B3331" s="29">
        <v>2697</v>
      </c>
      <c r="C3331" s="29">
        <v>3759</v>
      </c>
      <c r="D3331" s="29">
        <v>2131</v>
      </c>
      <c r="E3331" s="29">
        <v>8587</v>
      </c>
      <c r="F3331" s="30"/>
    </row>
    <row r="3332" spans="1:20" ht="20.100000000000001" customHeight="1" x14ac:dyDescent="0.3">
      <c r="A3332" s="30"/>
      <c r="B3332" s="30"/>
      <c r="C3332" s="30"/>
      <c r="D3332" s="30"/>
      <c r="E3332" s="30"/>
      <c r="F3332" s="30"/>
    </row>
    <row r="3333" spans="1:20" ht="20.100000000000001" customHeight="1" x14ac:dyDescent="0.3">
      <c r="A3333" s="30" t="s">
        <v>9389</v>
      </c>
      <c r="B3333" s="30"/>
      <c r="C3333" s="30"/>
      <c r="D3333" s="30"/>
      <c r="E3333" s="30"/>
      <c r="F3333" s="27" t="s">
        <v>42</v>
      </c>
      <c r="G3333" s="1" t="s">
        <v>2757</v>
      </c>
      <c r="I3333" s="1" t="s">
        <v>2755</v>
      </c>
      <c r="J3333" s="1" t="s">
        <v>2736</v>
      </c>
      <c r="K3333" s="1" t="s">
        <v>88</v>
      </c>
    </row>
    <row r="3334" spans="1:20" ht="20.100000000000001" customHeight="1" x14ac:dyDescent="0.3">
      <c r="A3334" s="27" t="s">
        <v>42</v>
      </c>
      <c r="B3334" s="28"/>
      <c r="C3334" s="28"/>
      <c r="D3334" s="28"/>
      <c r="E3334" s="28"/>
      <c r="F3334" s="27" t="s">
        <v>42</v>
      </c>
      <c r="G3334" s="1" t="s">
        <v>2757</v>
      </c>
      <c r="H3334" s="1" t="s">
        <v>7711</v>
      </c>
      <c r="I3334" s="1" t="s">
        <v>42</v>
      </c>
      <c r="J3334" s="1" t="s">
        <v>42</v>
      </c>
      <c r="K3334" s="1" t="s">
        <v>88</v>
      </c>
      <c r="L3334">
        <v>1</v>
      </c>
      <c r="M3334" s="1" t="s">
        <v>42</v>
      </c>
      <c r="O3334" s="1" t="s">
        <v>42</v>
      </c>
      <c r="P3334" s="1" t="s">
        <v>42</v>
      </c>
      <c r="Q3334" s="1" t="s">
        <v>42</v>
      </c>
      <c r="R3334" s="1" t="s">
        <v>42</v>
      </c>
      <c r="S3334" s="1" t="s">
        <v>42</v>
      </c>
      <c r="T3334" s="1" t="s">
        <v>42</v>
      </c>
    </row>
    <row r="3335" spans="1:20" ht="20.100000000000001" customHeight="1" x14ac:dyDescent="0.3">
      <c r="A3335" s="27" t="s">
        <v>9325</v>
      </c>
      <c r="B3335" s="28">
        <v>0</v>
      </c>
      <c r="C3335" s="28">
        <v>0</v>
      </c>
      <c r="D3335" s="28">
        <v>0</v>
      </c>
      <c r="E3335" s="28">
        <v>0</v>
      </c>
      <c r="F3335" s="27" t="s">
        <v>42</v>
      </c>
      <c r="G3335" s="1" t="s">
        <v>2757</v>
      </c>
      <c r="H3335" s="1" t="s">
        <v>7713</v>
      </c>
      <c r="I3335" s="1" t="s">
        <v>9326</v>
      </c>
      <c r="J3335" s="1" t="s">
        <v>42</v>
      </c>
      <c r="K3335" s="1" t="s">
        <v>42</v>
      </c>
      <c r="M3335" s="1" t="s">
        <v>42</v>
      </c>
      <c r="O3335" s="1" t="s">
        <v>42</v>
      </c>
      <c r="P3335" s="1" t="s">
        <v>42</v>
      </c>
      <c r="Q3335" s="1" t="s">
        <v>42</v>
      </c>
      <c r="R3335" s="1" t="s">
        <v>42</v>
      </c>
      <c r="S3335" s="1" t="s">
        <v>42</v>
      </c>
      <c r="T3335" s="1" t="s">
        <v>42</v>
      </c>
    </row>
    <row r="3336" spans="1:20" ht="20.100000000000001" customHeight="1" x14ac:dyDescent="0.3">
      <c r="A3336" s="27" t="s">
        <v>9376</v>
      </c>
      <c r="B3336" s="28">
        <v>0</v>
      </c>
      <c r="C3336" s="28">
        <v>0</v>
      </c>
      <c r="D3336" s="28">
        <v>0</v>
      </c>
      <c r="E3336" s="28">
        <v>0</v>
      </c>
      <c r="F3336" s="27" t="s">
        <v>42</v>
      </c>
      <c r="G3336" s="1" t="s">
        <v>2757</v>
      </c>
      <c r="H3336" s="1" t="s">
        <v>7713</v>
      </c>
      <c r="I3336" s="1" t="s">
        <v>9377</v>
      </c>
      <c r="J3336" s="1" t="s">
        <v>42</v>
      </c>
      <c r="K3336" s="1" t="s">
        <v>42</v>
      </c>
      <c r="M3336" s="1" t="s">
        <v>42</v>
      </c>
      <c r="O3336" s="1" t="s">
        <v>42</v>
      </c>
      <c r="P3336" s="1" t="s">
        <v>42</v>
      </c>
      <c r="Q3336" s="1" t="s">
        <v>42</v>
      </c>
      <c r="R3336" s="1" t="s">
        <v>42</v>
      </c>
      <c r="S3336" s="1" t="s">
        <v>42</v>
      </c>
      <c r="T3336" s="1" t="s">
        <v>42</v>
      </c>
    </row>
    <row r="3337" spans="1:20" ht="20.100000000000001" customHeight="1" x14ac:dyDescent="0.3">
      <c r="A3337" s="27" t="s">
        <v>9329</v>
      </c>
      <c r="B3337" s="28">
        <v>0</v>
      </c>
      <c r="C3337" s="28">
        <v>0</v>
      </c>
      <c r="D3337" s="28">
        <v>0</v>
      </c>
      <c r="E3337" s="28">
        <v>0</v>
      </c>
      <c r="F3337" s="27" t="s">
        <v>42</v>
      </c>
      <c r="G3337" s="1" t="s">
        <v>2757</v>
      </c>
      <c r="H3337" s="1" t="s">
        <v>7713</v>
      </c>
      <c r="I3337" s="1" t="s">
        <v>9330</v>
      </c>
      <c r="J3337" s="1" t="s">
        <v>42</v>
      </c>
      <c r="K3337" s="1" t="s">
        <v>42</v>
      </c>
      <c r="M3337" s="1" t="s">
        <v>42</v>
      </c>
      <c r="O3337" s="1" t="s">
        <v>42</v>
      </c>
      <c r="P3337" s="1" t="s">
        <v>42</v>
      </c>
      <c r="Q3337" s="1" t="s">
        <v>42</v>
      </c>
      <c r="R3337" s="1" t="s">
        <v>42</v>
      </c>
      <c r="S3337" s="1" t="s">
        <v>42</v>
      </c>
      <c r="T3337" s="1" t="s">
        <v>42</v>
      </c>
    </row>
    <row r="3338" spans="1:20" ht="20.100000000000001" customHeight="1" x14ac:dyDescent="0.3">
      <c r="A3338" s="27" t="s">
        <v>9331</v>
      </c>
      <c r="B3338" s="28">
        <v>0</v>
      </c>
      <c r="C3338" s="28">
        <v>0</v>
      </c>
      <c r="D3338" s="28">
        <v>0</v>
      </c>
      <c r="E3338" s="28">
        <v>0</v>
      </c>
      <c r="F3338" s="27" t="s">
        <v>42</v>
      </c>
      <c r="G3338" s="1" t="s">
        <v>2757</v>
      </c>
      <c r="H3338" s="1" t="s">
        <v>7713</v>
      </c>
      <c r="I3338" s="1" t="s">
        <v>9332</v>
      </c>
      <c r="J3338" s="1" t="s">
        <v>42</v>
      </c>
      <c r="K3338" s="1" t="s">
        <v>42</v>
      </c>
      <c r="M3338" s="1" t="s">
        <v>42</v>
      </c>
      <c r="O3338" s="1" t="s">
        <v>42</v>
      </c>
      <c r="P3338" s="1" t="s">
        <v>42</v>
      </c>
      <c r="Q3338" s="1" t="s">
        <v>42</v>
      </c>
      <c r="R3338" s="1" t="s">
        <v>42</v>
      </c>
      <c r="S3338" s="1" t="s">
        <v>42</v>
      </c>
      <c r="T3338" s="1" t="s">
        <v>42</v>
      </c>
    </row>
    <row r="3339" spans="1:20" ht="20.100000000000001" customHeight="1" x14ac:dyDescent="0.3">
      <c r="A3339" s="27" t="s">
        <v>7712</v>
      </c>
      <c r="B3339" s="28">
        <v>0</v>
      </c>
      <c r="C3339" s="28">
        <v>0</v>
      </c>
      <c r="D3339" s="28">
        <v>0</v>
      </c>
      <c r="E3339" s="28">
        <v>0</v>
      </c>
      <c r="F3339" s="27" t="s">
        <v>42</v>
      </c>
      <c r="G3339" s="1" t="s">
        <v>2757</v>
      </c>
      <c r="H3339" s="1" t="s">
        <v>7713</v>
      </c>
      <c r="I3339" s="1" t="s">
        <v>42</v>
      </c>
      <c r="J3339" s="1" t="s">
        <v>42</v>
      </c>
      <c r="K3339" s="1" t="s">
        <v>42</v>
      </c>
      <c r="M3339" s="1" t="s">
        <v>42</v>
      </c>
      <c r="O3339" s="1" t="s">
        <v>42</v>
      </c>
      <c r="P3339" s="1" t="s">
        <v>42</v>
      </c>
      <c r="Q3339" s="1" t="s">
        <v>42</v>
      </c>
      <c r="R3339" s="1" t="s">
        <v>42</v>
      </c>
      <c r="S3339" s="1" t="s">
        <v>42</v>
      </c>
      <c r="T3339" s="1" t="s">
        <v>42</v>
      </c>
    </row>
    <row r="3340" spans="1:20" ht="20.100000000000001" customHeight="1" x14ac:dyDescent="0.3">
      <c r="A3340" s="27" t="s">
        <v>9333</v>
      </c>
      <c r="B3340" s="28">
        <v>0</v>
      </c>
      <c r="C3340" s="28">
        <v>0</v>
      </c>
      <c r="D3340" s="28">
        <v>0</v>
      </c>
      <c r="E3340" s="28">
        <v>0</v>
      </c>
      <c r="F3340" s="27" t="s">
        <v>42</v>
      </c>
      <c r="G3340" s="1" t="s">
        <v>2757</v>
      </c>
      <c r="H3340" s="1" t="s">
        <v>7713</v>
      </c>
      <c r="I3340" s="1" t="s">
        <v>9334</v>
      </c>
      <c r="J3340" s="1" t="s">
        <v>42</v>
      </c>
      <c r="K3340" s="1" t="s">
        <v>42</v>
      </c>
      <c r="M3340" s="1" t="s">
        <v>42</v>
      </c>
      <c r="O3340" s="1" t="s">
        <v>42</v>
      </c>
      <c r="P3340" s="1" t="s">
        <v>42</v>
      </c>
      <c r="Q3340" s="1" t="s">
        <v>42</v>
      </c>
      <c r="R3340" s="1" t="s">
        <v>42</v>
      </c>
      <c r="S3340" s="1" t="s">
        <v>42</v>
      </c>
      <c r="T3340" s="1" t="s">
        <v>42</v>
      </c>
    </row>
    <row r="3341" spans="1:20" ht="20.100000000000001" customHeight="1" x14ac:dyDescent="0.3">
      <c r="A3341" s="27" t="s">
        <v>9204</v>
      </c>
      <c r="B3341" s="28">
        <v>0</v>
      </c>
      <c r="C3341" s="28">
        <v>0</v>
      </c>
      <c r="D3341" s="28">
        <v>0</v>
      </c>
      <c r="E3341" s="28">
        <v>0</v>
      </c>
      <c r="F3341" s="27" t="s">
        <v>42</v>
      </c>
      <c r="G3341" s="1" t="s">
        <v>2757</v>
      </c>
      <c r="H3341" s="1" t="s">
        <v>7713</v>
      </c>
      <c r="I3341" s="1" t="s">
        <v>9205</v>
      </c>
      <c r="J3341" s="1" t="s">
        <v>42</v>
      </c>
      <c r="K3341" s="1" t="s">
        <v>42</v>
      </c>
      <c r="M3341" s="1" t="s">
        <v>42</v>
      </c>
      <c r="O3341" s="1" t="s">
        <v>42</v>
      </c>
      <c r="P3341" s="1" t="s">
        <v>42</v>
      </c>
      <c r="Q3341" s="1" t="s">
        <v>42</v>
      </c>
      <c r="R3341" s="1" t="s">
        <v>42</v>
      </c>
      <c r="S3341" s="1" t="s">
        <v>42</v>
      </c>
      <c r="T3341" s="1" t="s">
        <v>42</v>
      </c>
    </row>
    <row r="3342" spans="1:20" ht="20.100000000000001" customHeight="1" x14ac:dyDescent="0.3">
      <c r="A3342" s="27" t="s">
        <v>9287</v>
      </c>
      <c r="B3342" s="28">
        <v>0</v>
      </c>
      <c r="C3342" s="28">
        <v>0</v>
      </c>
      <c r="D3342" s="28">
        <v>0</v>
      </c>
      <c r="E3342" s="28">
        <v>0</v>
      </c>
      <c r="F3342" s="27" t="s">
        <v>42</v>
      </c>
      <c r="G3342" s="1" t="s">
        <v>2757</v>
      </c>
      <c r="H3342" s="1" t="s">
        <v>7713</v>
      </c>
      <c r="I3342" s="1" t="s">
        <v>9288</v>
      </c>
      <c r="J3342" s="1" t="s">
        <v>42</v>
      </c>
      <c r="K3342" s="1" t="s">
        <v>42</v>
      </c>
      <c r="M3342" s="1" t="s">
        <v>42</v>
      </c>
      <c r="O3342" s="1" t="s">
        <v>42</v>
      </c>
      <c r="P3342" s="1" t="s">
        <v>42</v>
      </c>
      <c r="Q3342" s="1" t="s">
        <v>42</v>
      </c>
      <c r="R3342" s="1" t="s">
        <v>42</v>
      </c>
      <c r="S3342" s="1" t="s">
        <v>42</v>
      </c>
      <c r="T3342" s="1" t="s">
        <v>42</v>
      </c>
    </row>
    <row r="3343" spans="1:20" ht="20.100000000000001" customHeight="1" x14ac:dyDescent="0.3">
      <c r="A3343" s="27" t="s">
        <v>9289</v>
      </c>
      <c r="B3343" s="28">
        <v>0</v>
      </c>
      <c r="C3343" s="28">
        <v>0</v>
      </c>
      <c r="D3343" s="28">
        <v>0</v>
      </c>
      <c r="E3343" s="28">
        <v>0</v>
      </c>
      <c r="F3343" s="27" t="s">
        <v>42</v>
      </c>
      <c r="G3343" s="1" t="s">
        <v>2757</v>
      </c>
      <c r="H3343" s="1" t="s">
        <v>7713</v>
      </c>
      <c r="I3343" s="1" t="s">
        <v>9290</v>
      </c>
      <c r="J3343" s="1" t="s">
        <v>42</v>
      </c>
      <c r="K3343" s="1" t="s">
        <v>42</v>
      </c>
      <c r="M3343" s="1" t="s">
        <v>42</v>
      </c>
      <c r="O3343" s="1" t="s">
        <v>42</v>
      </c>
      <c r="P3343" s="1" t="s">
        <v>42</v>
      </c>
      <c r="Q3343" s="1" t="s">
        <v>42</v>
      </c>
      <c r="R3343" s="1" t="s">
        <v>42</v>
      </c>
      <c r="S3343" s="1" t="s">
        <v>42</v>
      </c>
      <c r="T3343" s="1" t="s">
        <v>42</v>
      </c>
    </row>
    <row r="3344" spans="1:20" ht="20.100000000000001" customHeight="1" x14ac:dyDescent="0.3">
      <c r="A3344" s="27" t="s">
        <v>9291</v>
      </c>
      <c r="B3344" s="28">
        <v>0</v>
      </c>
      <c r="C3344" s="28">
        <v>0</v>
      </c>
      <c r="D3344" s="28">
        <v>0</v>
      </c>
      <c r="E3344" s="28">
        <v>0</v>
      </c>
      <c r="F3344" s="27" t="s">
        <v>42</v>
      </c>
      <c r="G3344" s="1" t="s">
        <v>2757</v>
      </c>
      <c r="H3344" s="1" t="s">
        <v>7713</v>
      </c>
      <c r="I3344" s="1" t="s">
        <v>9211</v>
      </c>
      <c r="J3344" s="1" t="s">
        <v>42</v>
      </c>
      <c r="K3344" s="1" t="s">
        <v>42</v>
      </c>
      <c r="M3344" s="1" t="s">
        <v>42</v>
      </c>
      <c r="O3344" s="1" t="s">
        <v>42</v>
      </c>
      <c r="P3344" s="1" t="s">
        <v>42</v>
      </c>
      <c r="Q3344" s="1" t="s">
        <v>42</v>
      </c>
      <c r="R3344" s="1" t="s">
        <v>42</v>
      </c>
      <c r="S3344" s="1" t="s">
        <v>42</v>
      </c>
      <c r="T3344" s="1" t="s">
        <v>42</v>
      </c>
    </row>
    <row r="3345" spans="1:20" ht="20.100000000000001" customHeight="1" x14ac:dyDescent="0.3">
      <c r="A3345" s="27" t="s">
        <v>9292</v>
      </c>
      <c r="B3345" s="28">
        <v>0</v>
      </c>
      <c r="C3345" s="28">
        <v>0</v>
      </c>
      <c r="D3345" s="28">
        <v>0</v>
      </c>
      <c r="E3345" s="28">
        <v>0</v>
      </c>
      <c r="F3345" s="27" t="s">
        <v>42</v>
      </c>
      <c r="G3345" s="1" t="s">
        <v>2757</v>
      </c>
      <c r="H3345" s="1" t="s">
        <v>7713</v>
      </c>
      <c r="I3345" s="1" t="s">
        <v>9213</v>
      </c>
      <c r="J3345" s="1" t="s">
        <v>42</v>
      </c>
      <c r="K3345" s="1" t="s">
        <v>42</v>
      </c>
      <c r="M3345" s="1" t="s">
        <v>42</v>
      </c>
      <c r="O3345" s="1" t="s">
        <v>42</v>
      </c>
      <c r="P3345" s="1" t="s">
        <v>42</v>
      </c>
      <c r="Q3345" s="1" t="s">
        <v>42</v>
      </c>
      <c r="R3345" s="1" t="s">
        <v>42</v>
      </c>
      <c r="S3345" s="1" t="s">
        <v>42</v>
      </c>
      <c r="T3345" s="1" t="s">
        <v>42</v>
      </c>
    </row>
    <row r="3346" spans="1:20" ht="20.100000000000001" customHeight="1" x14ac:dyDescent="0.3">
      <c r="A3346" s="27" t="s">
        <v>9214</v>
      </c>
      <c r="B3346" s="28">
        <v>0</v>
      </c>
      <c r="C3346" s="28">
        <v>0</v>
      </c>
      <c r="D3346" s="28">
        <v>0</v>
      </c>
      <c r="E3346" s="28">
        <v>0</v>
      </c>
      <c r="F3346" s="27" t="s">
        <v>42</v>
      </c>
      <c r="G3346" s="1" t="s">
        <v>2757</v>
      </c>
      <c r="H3346" s="1" t="s">
        <v>7713</v>
      </c>
      <c r="I3346" s="1" t="s">
        <v>9215</v>
      </c>
      <c r="J3346" s="1" t="s">
        <v>42</v>
      </c>
      <c r="K3346" s="1" t="s">
        <v>42</v>
      </c>
      <c r="M3346" s="1" t="s">
        <v>42</v>
      </c>
      <c r="O3346" s="1" t="s">
        <v>42</v>
      </c>
      <c r="P3346" s="1" t="s">
        <v>42</v>
      </c>
      <c r="Q3346" s="1" t="s">
        <v>42</v>
      </c>
      <c r="R3346" s="1" t="s">
        <v>42</v>
      </c>
      <c r="S3346" s="1" t="s">
        <v>42</v>
      </c>
      <c r="T3346" s="1" t="s">
        <v>42</v>
      </c>
    </row>
    <row r="3347" spans="1:20" ht="20.100000000000001" customHeight="1" x14ac:dyDescent="0.3">
      <c r="A3347" s="27" t="s">
        <v>9216</v>
      </c>
      <c r="B3347" s="28">
        <v>0</v>
      </c>
      <c r="C3347" s="28">
        <v>0</v>
      </c>
      <c r="D3347" s="28">
        <v>0</v>
      </c>
      <c r="E3347" s="28">
        <v>0</v>
      </c>
      <c r="F3347" s="27" t="s">
        <v>42</v>
      </c>
      <c r="G3347" s="1" t="s">
        <v>2757</v>
      </c>
      <c r="H3347" s="1" t="s">
        <v>7713</v>
      </c>
      <c r="I3347" s="1" t="s">
        <v>9217</v>
      </c>
      <c r="J3347" s="1" t="s">
        <v>42</v>
      </c>
      <c r="K3347" s="1" t="s">
        <v>42</v>
      </c>
      <c r="M3347" s="1" t="s">
        <v>42</v>
      </c>
      <c r="O3347" s="1" t="s">
        <v>42</v>
      </c>
      <c r="P3347" s="1" t="s">
        <v>42</v>
      </c>
      <c r="Q3347" s="1" t="s">
        <v>42</v>
      </c>
      <c r="R3347" s="1" t="s">
        <v>42</v>
      </c>
      <c r="S3347" s="1" t="s">
        <v>42</v>
      </c>
      <c r="T3347" s="1" t="s">
        <v>42</v>
      </c>
    </row>
    <row r="3348" spans="1:20" ht="20.100000000000001" customHeight="1" x14ac:dyDescent="0.3">
      <c r="A3348" s="27" t="s">
        <v>9218</v>
      </c>
      <c r="B3348" s="28">
        <v>0</v>
      </c>
      <c r="C3348" s="28">
        <v>0</v>
      </c>
      <c r="D3348" s="28">
        <v>0</v>
      </c>
      <c r="E3348" s="28">
        <v>0</v>
      </c>
      <c r="F3348" s="27" t="s">
        <v>42</v>
      </c>
      <c r="G3348" s="1" t="s">
        <v>2757</v>
      </c>
      <c r="H3348" s="1" t="s">
        <v>7713</v>
      </c>
      <c r="I3348" s="1" t="s">
        <v>9219</v>
      </c>
      <c r="J3348" s="1" t="s">
        <v>42</v>
      </c>
      <c r="K3348" s="1" t="s">
        <v>42</v>
      </c>
      <c r="M3348" s="1" t="s">
        <v>42</v>
      </c>
      <c r="O3348" s="1" t="s">
        <v>42</v>
      </c>
      <c r="P3348" s="1" t="s">
        <v>42</v>
      </c>
      <c r="Q3348" s="1" t="s">
        <v>42</v>
      </c>
      <c r="R3348" s="1" t="s">
        <v>42</v>
      </c>
      <c r="S3348" s="1" t="s">
        <v>42</v>
      </c>
      <c r="T3348" s="1" t="s">
        <v>42</v>
      </c>
    </row>
    <row r="3349" spans="1:20" ht="20.100000000000001" customHeight="1" x14ac:dyDescent="0.3">
      <c r="A3349" s="27" t="s">
        <v>9220</v>
      </c>
      <c r="B3349" s="28">
        <v>0</v>
      </c>
      <c r="C3349" s="28">
        <v>0</v>
      </c>
      <c r="D3349" s="28">
        <v>0</v>
      </c>
      <c r="E3349" s="28">
        <v>0</v>
      </c>
      <c r="F3349" s="27" t="s">
        <v>42</v>
      </c>
      <c r="G3349" s="1" t="s">
        <v>2757</v>
      </c>
      <c r="H3349" s="1" t="s">
        <v>7713</v>
      </c>
      <c r="I3349" s="1" t="s">
        <v>9221</v>
      </c>
      <c r="J3349" s="1" t="s">
        <v>42</v>
      </c>
      <c r="K3349" s="1" t="s">
        <v>42</v>
      </c>
      <c r="M3349" s="1" t="s">
        <v>42</v>
      </c>
      <c r="O3349" s="1" t="s">
        <v>42</v>
      </c>
      <c r="P3349" s="1" t="s">
        <v>42</v>
      </c>
      <c r="Q3349" s="1" t="s">
        <v>42</v>
      </c>
      <c r="R3349" s="1" t="s">
        <v>42</v>
      </c>
      <c r="S3349" s="1" t="s">
        <v>42</v>
      </c>
      <c r="T3349" s="1" t="s">
        <v>42</v>
      </c>
    </row>
    <row r="3350" spans="1:20" ht="20.100000000000001" customHeight="1" x14ac:dyDescent="0.3">
      <c r="A3350" s="27" t="s">
        <v>9335</v>
      </c>
      <c r="B3350" s="28">
        <v>0</v>
      </c>
      <c r="C3350" s="28">
        <v>0</v>
      </c>
      <c r="D3350" s="28">
        <v>0</v>
      </c>
      <c r="E3350" s="28">
        <v>0</v>
      </c>
      <c r="F3350" s="27" t="s">
        <v>42</v>
      </c>
      <c r="G3350" s="1" t="s">
        <v>2757</v>
      </c>
      <c r="H3350" s="1" t="s">
        <v>7713</v>
      </c>
      <c r="I3350" s="1" t="s">
        <v>9336</v>
      </c>
      <c r="J3350" s="1" t="s">
        <v>42</v>
      </c>
      <c r="K3350" s="1" t="s">
        <v>42</v>
      </c>
      <c r="M3350" s="1" t="s">
        <v>42</v>
      </c>
      <c r="O3350" s="1" t="s">
        <v>42</v>
      </c>
      <c r="P3350" s="1" t="s">
        <v>42</v>
      </c>
      <c r="Q3350" s="1" t="s">
        <v>42</v>
      </c>
      <c r="R3350" s="1" t="s">
        <v>42</v>
      </c>
      <c r="S3350" s="1" t="s">
        <v>42</v>
      </c>
      <c r="T3350" s="1" t="s">
        <v>42</v>
      </c>
    </row>
    <row r="3351" spans="1:20" ht="20.100000000000001" customHeight="1" x14ac:dyDescent="0.3">
      <c r="A3351" s="27" t="s">
        <v>9337</v>
      </c>
      <c r="B3351" s="28">
        <v>0</v>
      </c>
      <c r="C3351" s="28">
        <v>0</v>
      </c>
      <c r="D3351" s="28">
        <v>0</v>
      </c>
      <c r="E3351" s="28">
        <v>0</v>
      </c>
      <c r="F3351" s="27" t="s">
        <v>42</v>
      </c>
      <c r="G3351" s="1" t="s">
        <v>2757</v>
      </c>
      <c r="H3351" s="1" t="s">
        <v>7713</v>
      </c>
      <c r="I3351" s="1" t="s">
        <v>9338</v>
      </c>
      <c r="J3351" s="1" t="s">
        <v>42</v>
      </c>
      <c r="K3351" s="1" t="s">
        <v>42</v>
      </c>
      <c r="M3351" s="1" t="s">
        <v>42</v>
      </c>
      <c r="O3351" s="1" t="s">
        <v>42</v>
      </c>
      <c r="P3351" s="1" t="s">
        <v>42</v>
      </c>
      <c r="Q3351" s="1" t="s">
        <v>42</v>
      </c>
      <c r="R3351" s="1" t="s">
        <v>42</v>
      </c>
      <c r="S3351" s="1" t="s">
        <v>42</v>
      </c>
      <c r="T3351" s="1" t="s">
        <v>42</v>
      </c>
    </row>
    <row r="3352" spans="1:20" ht="20.100000000000001" customHeight="1" x14ac:dyDescent="0.3">
      <c r="A3352" s="27" t="s">
        <v>9339</v>
      </c>
      <c r="B3352" s="28">
        <v>0</v>
      </c>
      <c r="C3352" s="28">
        <v>0</v>
      </c>
      <c r="D3352" s="28">
        <v>0</v>
      </c>
      <c r="E3352" s="28">
        <v>0</v>
      </c>
      <c r="F3352" s="27" t="s">
        <v>42</v>
      </c>
      <c r="G3352" s="1" t="s">
        <v>2757</v>
      </c>
      <c r="H3352" s="1" t="s">
        <v>7713</v>
      </c>
      <c r="I3352" s="1" t="s">
        <v>9340</v>
      </c>
      <c r="J3352" s="1" t="s">
        <v>42</v>
      </c>
      <c r="K3352" s="1" t="s">
        <v>42</v>
      </c>
      <c r="M3352" s="1" t="s">
        <v>42</v>
      </c>
      <c r="O3352" s="1" t="s">
        <v>42</v>
      </c>
      <c r="P3352" s="1" t="s">
        <v>42</v>
      </c>
      <c r="Q3352" s="1" t="s">
        <v>42</v>
      </c>
      <c r="R3352" s="1" t="s">
        <v>42</v>
      </c>
      <c r="S3352" s="1" t="s">
        <v>42</v>
      </c>
      <c r="T3352" s="1" t="s">
        <v>42</v>
      </c>
    </row>
    <row r="3353" spans="1:20" ht="20.100000000000001" customHeight="1" x14ac:dyDescent="0.3">
      <c r="A3353" s="27" t="s">
        <v>9341</v>
      </c>
      <c r="B3353" s="28">
        <v>0</v>
      </c>
      <c r="C3353" s="28">
        <v>0</v>
      </c>
      <c r="D3353" s="28">
        <v>0</v>
      </c>
      <c r="E3353" s="28">
        <v>0</v>
      </c>
      <c r="F3353" s="27" t="s">
        <v>42</v>
      </c>
      <c r="G3353" s="1" t="s">
        <v>2757</v>
      </c>
      <c r="H3353" s="1" t="s">
        <v>7713</v>
      </c>
      <c r="I3353" s="1" t="s">
        <v>9342</v>
      </c>
      <c r="J3353" s="1" t="s">
        <v>42</v>
      </c>
      <c r="K3353" s="1" t="s">
        <v>42</v>
      </c>
      <c r="M3353" s="1" t="s">
        <v>42</v>
      </c>
      <c r="O3353" s="1" t="s">
        <v>42</v>
      </c>
      <c r="P3353" s="1" t="s">
        <v>42</v>
      </c>
      <c r="Q3353" s="1" t="s">
        <v>42</v>
      </c>
      <c r="R3353" s="1" t="s">
        <v>42</v>
      </c>
      <c r="S3353" s="1" t="s">
        <v>42</v>
      </c>
      <c r="T3353" s="1" t="s">
        <v>42</v>
      </c>
    </row>
    <row r="3354" spans="1:20" ht="20.100000000000001" customHeight="1" x14ac:dyDescent="0.3">
      <c r="A3354" s="27" t="s">
        <v>9343</v>
      </c>
      <c r="B3354" s="28">
        <v>0</v>
      </c>
      <c r="C3354" s="28">
        <v>0</v>
      </c>
      <c r="D3354" s="28">
        <v>0</v>
      </c>
      <c r="E3354" s="28">
        <v>0</v>
      </c>
      <c r="F3354" s="27" t="s">
        <v>42</v>
      </c>
      <c r="G3354" s="1" t="s">
        <v>2757</v>
      </c>
      <c r="H3354" s="1" t="s">
        <v>7713</v>
      </c>
      <c r="I3354" s="1" t="s">
        <v>9344</v>
      </c>
      <c r="J3354" s="1" t="s">
        <v>42</v>
      </c>
      <c r="K3354" s="1" t="s">
        <v>42</v>
      </c>
      <c r="M3354" s="1" t="s">
        <v>42</v>
      </c>
      <c r="O3354" s="1" t="s">
        <v>42</v>
      </c>
      <c r="P3354" s="1" t="s">
        <v>42</v>
      </c>
      <c r="Q3354" s="1" t="s">
        <v>42</v>
      </c>
      <c r="R3354" s="1" t="s">
        <v>42</v>
      </c>
      <c r="S3354" s="1" t="s">
        <v>42</v>
      </c>
      <c r="T3354" s="1" t="s">
        <v>42</v>
      </c>
    </row>
    <row r="3355" spans="1:20" ht="20.100000000000001" customHeight="1" x14ac:dyDescent="0.3">
      <c r="A3355" s="27" t="s">
        <v>9345</v>
      </c>
      <c r="B3355" s="28">
        <v>0</v>
      </c>
      <c r="C3355" s="28">
        <v>0</v>
      </c>
      <c r="D3355" s="28">
        <v>0</v>
      </c>
      <c r="E3355" s="28">
        <v>0</v>
      </c>
      <c r="F3355" s="27" t="s">
        <v>42</v>
      </c>
      <c r="G3355" s="1" t="s">
        <v>2757</v>
      </c>
      <c r="H3355" s="1" t="s">
        <v>7713</v>
      </c>
      <c r="I3355" s="1" t="s">
        <v>9346</v>
      </c>
      <c r="J3355" s="1" t="s">
        <v>42</v>
      </c>
      <c r="K3355" s="1" t="s">
        <v>42</v>
      </c>
      <c r="M3355" s="1" t="s">
        <v>42</v>
      </c>
      <c r="O3355" s="1" t="s">
        <v>42</v>
      </c>
      <c r="P3355" s="1" t="s">
        <v>42</v>
      </c>
      <c r="Q3355" s="1" t="s">
        <v>42</v>
      </c>
      <c r="R3355" s="1" t="s">
        <v>42</v>
      </c>
      <c r="S3355" s="1" t="s">
        <v>42</v>
      </c>
      <c r="T3355" s="1" t="s">
        <v>42</v>
      </c>
    </row>
    <row r="3356" spans="1:20" ht="20.100000000000001" customHeight="1" x14ac:dyDescent="0.3">
      <c r="A3356" s="27" t="s">
        <v>9347</v>
      </c>
      <c r="B3356" s="28">
        <v>0</v>
      </c>
      <c r="C3356" s="28">
        <v>0</v>
      </c>
      <c r="D3356" s="28">
        <v>0</v>
      </c>
      <c r="E3356" s="28">
        <v>0</v>
      </c>
      <c r="F3356" s="27" t="s">
        <v>42</v>
      </c>
      <c r="G3356" s="1" t="s">
        <v>2757</v>
      </c>
      <c r="H3356" s="1" t="s">
        <v>7713</v>
      </c>
      <c r="I3356" s="1" t="s">
        <v>9348</v>
      </c>
      <c r="J3356" s="1" t="s">
        <v>42</v>
      </c>
      <c r="K3356" s="1" t="s">
        <v>42</v>
      </c>
      <c r="M3356" s="1" t="s">
        <v>42</v>
      </c>
      <c r="O3356" s="1" t="s">
        <v>42</v>
      </c>
      <c r="P3356" s="1" t="s">
        <v>42</v>
      </c>
      <c r="Q3356" s="1" t="s">
        <v>42</v>
      </c>
      <c r="R3356" s="1" t="s">
        <v>42</v>
      </c>
      <c r="S3356" s="1" t="s">
        <v>42</v>
      </c>
      <c r="T3356" s="1" t="s">
        <v>42</v>
      </c>
    </row>
    <row r="3357" spans="1:20" ht="20.100000000000001" customHeight="1" x14ac:dyDescent="0.3">
      <c r="A3357" s="27" t="s">
        <v>7712</v>
      </c>
      <c r="B3357" s="28">
        <v>0</v>
      </c>
      <c r="C3357" s="28">
        <v>0</v>
      </c>
      <c r="D3357" s="28">
        <v>0</v>
      </c>
      <c r="E3357" s="28">
        <v>0</v>
      </c>
      <c r="F3357" s="27" t="s">
        <v>42</v>
      </c>
      <c r="G3357" s="1" t="s">
        <v>2757</v>
      </c>
      <c r="H3357" s="1" t="s">
        <v>7713</v>
      </c>
      <c r="I3357" s="1" t="s">
        <v>42</v>
      </c>
      <c r="J3357" s="1" t="s">
        <v>42</v>
      </c>
      <c r="K3357" s="1" t="s">
        <v>42</v>
      </c>
      <c r="M3357" s="1" t="s">
        <v>42</v>
      </c>
      <c r="O3357" s="1" t="s">
        <v>42</v>
      </c>
      <c r="P3357" s="1" t="s">
        <v>42</v>
      </c>
      <c r="Q3357" s="1" t="s">
        <v>42</v>
      </c>
      <c r="R3357" s="1" t="s">
        <v>42</v>
      </c>
      <c r="S3357" s="1" t="s">
        <v>42</v>
      </c>
      <c r="T3357" s="1" t="s">
        <v>42</v>
      </c>
    </row>
    <row r="3358" spans="1:20" ht="20.100000000000001" customHeight="1" x14ac:dyDescent="0.3">
      <c r="A3358" s="27" t="s">
        <v>9349</v>
      </c>
      <c r="B3358" s="28">
        <v>0</v>
      </c>
      <c r="C3358" s="28">
        <v>0</v>
      </c>
      <c r="D3358" s="28">
        <v>0</v>
      </c>
      <c r="E3358" s="28">
        <v>0</v>
      </c>
      <c r="F3358" s="27" t="s">
        <v>42</v>
      </c>
      <c r="G3358" s="1" t="s">
        <v>2757</v>
      </c>
      <c r="H3358" s="1" t="s">
        <v>7713</v>
      </c>
      <c r="I3358" s="1" t="s">
        <v>9350</v>
      </c>
      <c r="J3358" s="1" t="s">
        <v>42</v>
      </c>
      <c r="K3358" s="1" t="s">
        <v>42</v>
      </c>
      <c r="M3358" s="1" t="s">
        <v>42</v>
      </c>
      <c r="O3358" s="1" t="s">
        <v>42</v>
      </c>
      <c r="P3358" s="1" t="s">
        <v>42</v>
      </c>
      <c r="Q3358" s="1" t="s">
        <v>42</v>
      </c>
      <c r="R3358" s="1" t="s">
        <v>42</v>
      </c>
      <c r="S3358" s="1" t="s">
        <v>42</v>
      </c>
      <c r="T3358" s="1" t="s">
        <v>42</v>
      </c>
    </row>
    <row r="3359" spans="1:20" ht="20.100000000000001" customHeight="1" x14ac:dyDescent="0.3">
      <c r="A3359" s="27" t="s">
        <v>9226</v>
      </c>
      <c r="B3359" s="28">
        <v>0</v>
      </c>
      <c r="C3359" s="28">
        <v>0</v>
      </c>
      <c r="D3359" s="28">
        <v>0</v>
      </c>
      <c r="E3359" s="28">
        <v>0</v>
      </c>
      <c r="F3359" s="27" t="s">
        <v>42</v>
      </c>
      <c r="G3359" s="1" t="s">
        <v>2757</v>
      </c>
      <c r="H3359" s="1" t="s">
        <v>7713</v>
      </c>
      <c r="I3359" s="1" t="s">
        <v>9227</v>
      </c>
      <c r="J3359" s="1" t="s">
        <v>42</v>
      </c>
      <c r="K3359" s="1" t="s">
        <v>42</v>
      </c>
      <c r="M3359" s="1" t="s">
        <v>42</v>
      </c>
      <c r="O3359" s="1" t="s">
        <v>42</v>
      </c>
      <c r="P3359" s="1" t="s">
        <v>42</v>
      </c>
      <c r="Q3359" s="1" t="s">
        <v>42</v>
      </c>
      <c r="R3359" s="1" t="s">
        <v>42</v>
      </c>
      <c r="S3359" s="1" t="s">
        <v>42</v>
      </c>
      <c r="T3359" s="1" t="s">
        <v>42</v>
      </c>
    </row>
    <row r="3360" spans="1:20" ht="20.100000000000001" customHeight="1" x14ac:dyDescent="0.3">
      <c r="A3360" s="27" t="s">
        <v>9228</v>
      </c>
      <c r="B3360" s="28">
        <v>0</v>
      </c>
      <c r="C3360" s="28">
        <v>0</v>
      </c>
      <c r="D3360" s="28">
        <v>0</v>
      </c>
      <c r="E3360" s="28">
        <v>0</v>
      </c>
      <c r="F3360" s="27" t="s">
        <v>42</v>
      </c>
      <c r="G3360" s="1" t="s">
        <v>2757</v>
      </c>
      <c r="H3360" s="1" t="s">
        <v>7713</v>
      </c>
      <c r="I3360" s="1" t="s">
        <v>9229</v>
      </c>
      <c r="J3360" s="1" t="s">
        <v>42</v>
      </c>
      <c r="K3360" s="1" t="s">
        <v>42</v>
      </c>
      <c r="M3360" s="1" t="s">
        <v>42</v>
      </c>
      <c r="O3360" s="1" t="s">
        <v>42</v>
      </c>
      <c r="P3360" s="1" t="s">
        <v>42</v>
      </c>
      <c r="Q3360" s="1" t="s">
        <v>42</v>
      </c>
      <c r="R3360" s="1" t="s">
        <v>42</v>
      </c>
      <c r="S3360" s="1" t="s">
        <v>42</v>
      </c>
      <c r="T3360" s="1" t="s">
        <v>42</v>
      </c>
    </row>
    <row r="3361" spans="1:20" ht="20.100000000000001" customHeight="1" x14ac:dyDescent="0.3">
      <c r="A3361" s="27" t="s">
        <v>9363</v>
      </c>
      <c r="B3361" s="28">
        <v>0</v>
      </c>
      <c r="C3361" s="28">
        <v>0</v>
      </c>
      <c r="D3361" s="28">
        <v>0</v>
      </c>
      <c r="E3361" s="28">
        <v>0</v>
      </c>
      <c r="F3361" s="27" t="s">
        <v>42</v>
      </c>
      <c r="G3361" s="1" t="s">
        <v>2757</v>
      </c>
      <c r="H3361" s="1" t="s">
        <v>7713</v>
      </c>
      <c r="I3361" s="1" t="s">
        <v>9364</v>
      </c>
      <c r="J3361" s="1" t="s">
        <v>42</v>
      </c>
      <c r="K3361" s="1" t="s">
        <v>42</v>
      </c>
      <c r="M3361" s="1" t="s">
        <v>42</v>
      </c>
      <c r="O3361" s="1" t="s">
        <v>42</v>
      </c>
      <c r="P3361" s="1" t="s">
        <v>42</v>
      </c>
      <c r="Q3361" s="1" t="s">
        <v>42</v>
      </c>
      <c r="R3361" s="1" t="s">
        <v>42</v>
      </c>
      <c r="S3361" s="1" t="s">
        <v>42</v>
      </c>
      <c r="T3361" s="1" t="s">
        <v>42</v>
      </c>
    </row>
    <row r="3362" spans="1:20" ht="20.100000000000001" customHeight="1" x14ac:dyDescent="0.3">
      <c r="A3362" s="27" t="s">
        <v>9232</v>
      </c>
      <c r="B3362" s="28">
        <v>0</v>
      </c>
      <c r="C3362" s="28">
        <v>0</v>
      </c>
      <c r="D3362" s="28">
        <v>0</v>
      </c>
      <c r="E3362" s="28">
        <v>0</v>
      </c>
      <c r="F3362" s="27" t="s">
        <v>42</v>
      </c>
      <c r="G3362" s="1" t="s">
        <v>2757</v>
      </c>
      <c r="H3362" s="1" t="s">
        <v>7713</v>
      </c>
      <c r="I3362" s="1" t="s">
        <v>9233</v>
      </c>
      <c r="J3362" s="1" t="s">
        <v>42</v>
      </c>
      <c r="K3362" s="1" t="s">
        <v>42</v>
      </c>
      <c r="M3362" s="1" t="s">
        <v>42</v>
      </c>
      <c r="O3362" s="1" t="s">
        <v>42</v>
      </c>
      <c r="P3362" s="1" t="s">
        <v>42</v>
      </c>
      <c r="Q3362" s="1" t="s">
        <v>42</v>
      </c>
      <c r="R3362" s="1" t="s">
        <v>42</v>
      </c>
      <c r="S3362" s="1" t="s">
        <v>42</v>
      </c>
      <c r="T3362" s="1" t="s">
        <v>42</v>
      </c>
    </row>
    <row r="3363" spans="1:20" ht="20.100000000000001" customHeight="1" x14ac:dyDescent="0.3">
      <c r="A3363" s="27" t="s">
        <v>7712</v>
      </c>
      <c r="B3363" s="28">
        <v>0</v>
      </c>
      <c r="C3363" s="28">
        <v>0</v>
      </c>
      <c r="D3363" s="28">
        <v>0</v>
      </c>
      <c r="E3363" s="28">
        <v>0</v>
      </c>
      <c r="F3363" s="27" t="s">
        <v>42</v>
      </c>
      <c r="G3363" s="1" t="s">
        <v>2757</v>
      </c>
      <c r="H3363" s="1" t="s">
        <v>7713</v>
      </c>
      <c r="I3363" s="1" t="s">
        <v>42</v>
      </c>
      <c r="J3363" s="1" t="s">
        <v>42</v>
      </c>
      <c r="K3363" s="1" t="s">
        <v>42</v>
      </c>
      <c r="M3363" s="1" t="s">
        <v>42</v>
      </c>
      <c r="O3363" s="1" t="s">
        <v>42</v>
      </c>
      <c r="P3363" s="1" t="s">
        <v>42</v>
      </c>
      <c r="Q3363" s="1" t="s">
        <v>42</v>
      </c>
      <c r="R3363" s="1" t="s">
        <v>42</v>
      </c>
      <c r="S3363" s="1" t="s">
        <v>42</v>
      </c>
      <c r="T3363" s="1" t="s">
        <v>42</v>
      </c>
    </row>
    <row r="3364" spans="1:20" ht="20.100000000000001" customHeight="1" x14ac:dyDescent="0.3">
      <c r="A3364" s="27" t="s">
        <v>9293</v>
      </c>
      <c r="B3364" s="28">
        <v>0</v>
      </c>
      <c r="C3364" s="28">
        <v>0</v>
      </c>
      <c r="D3364" s="28">
        <v>0</v>
      </c>
      <c r="E3364" s="28">
        <v>0</v>
      </c>
      <c r="F3364" s="27" t="s">
        <v>42</v>
      </c>
      <c r="G3364" s="1" t="s">
        <v>2757</v>
      </c>
      <c r="H3364" s="1" t="s">
        <v>7713</v>
      </c>
      <c r="I3364" s="1" t="s">
        <v>9294</v>
      </c>
      <c r="J3364" s="1" t="s">
        <v>42</v>
      </c>
      <c r="K3364" s="1" t="s">
        <v>42</v>
      </c>
      <c r="M3364" s="1" t="s">
        <v>42</v>
      </c>
      <c r="O3364" s="1" t="s">
        <v>42</v>
      </c>
      <c r="P3364" s="1" t="s">
        <v>42</v>
      </c>
      <c r="Q3364" s="1" t="s">
        <v>42</v>
      </c>
      <c r="R3364" s="1" t="s">
        <v>42</v>
      </c>
      <c r="S3364" s="1" t="s">
        <v>42</v>
      </c>
      <c r="T3364" s="1" t="s">
        <v>42</v>
      </c>
    </row>
    <row r="3365" spans="1:20" ht="20.100000000000001" customHeight="1" x14ac:dyDescent="0.3">
      <c r="A3365" s="27" t="s">
        <v>9295</v>
      </c>
      <c r="B3365" s="28">
        <v>0</v>
      </c>
      <c r="C3365" s="28">
        <v>0</v>
      </c>
      <c r="D3365" s="28">
        <v>0</v>
      </c>
      <c r="E3365" s="28">
        <v>0</v>
      </c>
      <c r="F3365" s="27" t="s">
        <v>42</v>
      </c>
      <c r="G3365" s="1" t="s">
        <v>2757</v>
      </c>
      <c r="H3365" s="1" t="s">
        <v>7713</v>
      </c>
      <c r="I3365" s="1" t="s">
        <v>9296</v>
      </c>
      <c r="J3365" s="1" t="s">
        <v>42</v>
      </c>
      <c r="K3365" s="1" t="s">
        <v>42</v>
      </c>
      <c r="M3365" s="1" t="s">
        <v>42</v>
      </c>
      <c r="O3365" s="1" t="s">
        <v>42</v>
      </c>
      <c r="P3365" s="1" t="s">
        <v>42</v>
      </c>
      <c r="Q3365" s="1" t="s">
        <v>42</v>
      </c>
      <c r="R3365" s="1" t="s">
        <v>42</v>
      </c>
      <c r="S3365" s="1" t="s">
        <v>42</v>
      </c>
      <c r="T3365" s="1" t="s">
        <v>42</v>
      </c>
    </row>
    <row r="3366" spans="1:20" ht="20.100000000000001" customHeight="1" x14ac:dyDescent="0.3">
      <c r="A3366" s="27" t="s">
        <v>9390</v>
      </c>
      <c r="B3366" s="28">
        <v>0</v>
      </c>
      <c r="C3366" s="28">
        <v>0</v>
      </c>
      <c r="D3366" s="28">
        <v>0</v>
      </c>
      <c r="E3366" s="28">
        <v>0</v>
      </c>
      <c r="F3366" s="27" t="s">
        <v>42</v>
      </c>
      <c r="G3366" s="1" t="s">
        <v>2757</v>
      </c>
      <c r="H3366" s="1" t="s">
        <v>7713</v>
      </c>
      <c r="I3366" s="1" t="s">
        <v>9352</v>
      </c>
      <c r="J3366" s="1" t="s">
        <v>42</v>
      </c>
      <c r="K3366" s="1" t="s">
        <v>42</v>
      </c>
      <c r="M3366" s="1" t="s">
        <v>42</v>
      </c>
      <c r="O3366" s="1" t="s">
        <v>42</v>
      </c>
      <c r="P3366" s="1" t="s">
        <v>42</v>
      </c>
      <c r="Q3366" s="1" t="s">
        <v>42</v>
      </c>
      <c r="R3366" s="1" t="s">
        <v>42</v>
      </c>
      <c r="S3366" s="1" t="s">
        <v>42</v>
      </c>
      <c r="T3366" s="1" t="s">
        <v>42</v>
      </c>
    </row>
    <row r="3367" spans="1:20" ht="20.100000000000001" customHeight="1" x14ac:dyDescent="0.3">
      <c r="A3367" s="27" t="s">
        <v>9391</v>
      </c>
      <c r="B3367" s="28">
        <v>0</v>
      </c>
      <c r="C3367" s="28">
        <v>0</v>
      </c>
      <c r="D3367" s="28">
        <v>0</v>
      </c>
      <c r="E3367" s="28">
        <v>0</v>
      </c>
      <c r="F3367" s="27" t="s">
        <v>42</v>
      </c>
      <c r="G3367" s="1" t="s">
        <v>2757</v>
      </c>
      <c r="H3367" s="1" t="s">
        <v>7713</v>
      </c>
      <c r="I3367" s="1" t="s">
        <v>9354</v>
      </c>
      <c r="J3367" s="1" t="s">
        <v>42</v>
      </c>
      <c r="K3367" s="1" t="s">
        <v>42</v>
      </c>
      <c r="M3367" s="1" t="s">
        <v>42</v>
      </c>
      <c r="O3367" s="1" t="s">
        <v>42</v>
      </c>
      <c r="P3367" s="1" t="s">
        <v>42</v>
      </c>
      <c r="Q3367" s="1" t="s">
        <v>42</v>
      </c>
      <c r="R3367" s="1" t="s">
        <v>42</v>
      </c>
      <c r="S3367" s="1" t="s">
        <v>42</v>
      </c>
      <c r="T3367" s="1" t="s">
        <v>42</v>
      </c>
    </row>
    <row r="3368" spans="1:20" ht="20.100000000000001" customHeight="1" x14ac:dyDescent="0.3">
      <c r="A3368" s="27" t="s">
        <v>9392</v>
      </c>
      <c r="B3368" s="28">
        <v>0</v>
      </c>
      <c r="C3368" s="28">
        <v>0</v>
      </c>
      <c r="D3368" s="28">
        <v>0</v>
      </c>
      <c r="E3368" s="28">
        <v>0</v>
      </c>
      <c r="F3368" s="27" t="s">
        <v>42</v>
      </c>
      <c r="G3368" s="1" t="s">
        <v>2757</v>
      </c>
      <c r="H3368" s="1" t="s">
        <v>7713</v>
      </c>
      <c r="I3368" s="1" t="s">
        <v>9243</v>
      </c>
      <c r="J3368" s="1" t="s">
        <v>42</v>
      </c>
      <c r="K3368" s="1" t="s">
        <v>42</v>
      </c>
      <c r="M3368" s="1" t="s">
        <v>42</v>
      </c>
      <c r="O3368" s="1" t="s">
        <v>42</v>
      </c>
      <c r="P3368" s="1" t="s">
        <v>42</v>
      </c>
      <c r="Q3368" s="1" t="s">
        <v>42</v>
      </c>
      <c r="R3368" s="1" t="s">
        <v>42</v>
      </c>
      <c r="S3368" s="1" t="s">
        <v>42</v>
      </c>
      <c r="T3368" s="1" t="s">
        <v>42</v>
      </c>
    </row>
    <row r="3369" spans="1:20" ht="20.100000000000001" customHeight="1" x14ac:dyDescent="0.3">
      <c r="A3369" s="27" t="s">
        <v>9393</v>
      </c>
      <c r="B3369" s="28">
        <v>3706.4</v>
      </c>
      <c r="C3369" s="28">
        <v>0</v>
      </c>
      <c r="D3369" s="28">
        <v>0</v>
      </c>
      <c r="E3369" s="28">
        <v>3706.4</v>
      </c>
      <c r="F3369" s="27" t="s">
        <v>42</v>
      </c>
      <c r="G3369" s="1" t="s">
        <v>2757</v>
      </c>
      <c r="H3369" s="1" t="s">
        <v>7713</v>
      </c>
      <c r="I3369" s="1" t="s">
        <v>9301</v>
      </c>
      <c r="J3369" s="1" t="s">
        <v>42</v>
      </c>
      <c r="K3369" s="1" t="s">
        <v>42</v>
      </c>
      <c r="M3369" s="1" t="s">
        <v>42</v>
      </c>
      <c r="O3369" s="1" t="s">
        <v>42</v>
      </c>
      <c r="P3369" s="1" t="s">
        <v>42</v>
      </c>
      <c r="Q3369" s="1" t="s">
        <v>42</v>
      </c>
      <c r="R3369" s="1" t="s">
        <v>42</v>
      </c>
      <c r="S3369" s="1" t="s">
        <v>42</v>
      </c>
      <c r="T3369" s="1" t="s">
        <v>42</v>
      </c>
    </row>
    <row r="3370" spans="1:20" ht="20.100000000000001" customHeight="1" x14ac:dyDescent="0.3">
      <c r="A3370" s="27" t="s">
        <v>9394</v>
      </c>
      <c r="B3370" s="28">
        <v>0</v>
      </c>
      <c r="C3370" s="28">
        <v>7473.7</v>
      </c>
      <c r="D3370" s="28">
        <v>0</v>
      </c>
      <c r="E3370" s="28">
        <v>7473.7</v>
      </c>
      <c r="F3370" s="27" t="s">
        <v>42</v>
      </c>
      <c r="G3370" s="1" t="s">
        <v>2757</v>
      </c>
      <c r="H3370" s="1" t="s">
        <v>7713</v>
      </c>
      <c r="I3370" s="1" t="s">
        <v>9303</v>
      </c>
      <c r="J3370" s="1" t="s">
        <v>42</v>
      </c>
      <c r="K3370" s="1" t="s">
        <v>42</v>
      </c>
      <c r="M3370" s="1" t="s">
        <v>42</v>
      </c>
      <c r="O3370" s="1" t="s">
        <v>42</v>
      </c>
      <c r="P3370" s="1" t="s">
        <v>42</v>
      </c>
      <c r="Q3370" s="1" t="s">
        <v>42</v>
      </c>
      <c r="R3370" s="1" t="s">
        <v>42</v>
      </c>
      <c r="S3370" s="1" t="s">
        <v>42</v>
      </c>
      <c r="T3370" s="1" t="s">
        <v>42</v>
      </c>
    </row>
    <row r="3371" spans="1:20" ht="20.100000000000001" customHeight="1" x14ac:dyDescent="0.3">
      <c r="A3371" s="27" t="s">
        <v>9395</v>
      </c>
      <c r="B3371" s="28">
        <v>0</v>
      </c>
      <c r="C3371" s="28">
        <v>0</v>
      </c>
      <c r="D3371" s="28">
        <v>3075.2</v>
      </c>
      <c r="E3371" s="28">
        <v>3075.2</v>
      </c>
      <c r="F3371" s="27" t="s">
        <v>42</v>
      </c>
      <c r="G3371" s="1" t="s">
        <v>2757</v>
      </c>
      <c r="H3371" s="1" t="s">
        <v>7713</v>
      </c>
      <c r="I3371" s="1" t="s">
        <v>9305</v>
      </c>
      <c r="J3371" s="1" t="s">
        <v>42</v>
      </c>
      <c r="K3371" s="1" t="s">
        <v>42</v>
      </c>
      <c r="M3371" s="1" t="s">
        <v>42</v>
      </c>
      <c r="O3371" s="1" t="s">
        <v>42</v>
      </c>
      <c r="P3371" s="1" t="s">
        <v>42</v>
      </c>
      <c r="Q3371" s="1" t="s">
        <v>42</v>
      </c>
      <c r="R3371" s="1" t="s">
        <v>42</v>
      </c>
      <c r="S3371" s="1" t="s">
        <v>42</v>
      </c>
      <c r="T3371" s="1" t="s">
        <v>42</v>
      </c>
    </row>
    <row r="3372" spans="1:20" ht="20.100000000000001" customHeight="1" x14ac:dyDescent="0.3">
      <c r="A3372" s="27" t="s">
        <v>9250</v>
      </c>
      <c r="B3372" s="28">
        <v>3706.4</v>
      </c>
      <c r="C3372" s="28">
        <v>7473.7</v>
      </c>
      <c r="D3372" s="28">
        <v>3075.2</v>
      </c>
      <c r="E3372" s="28">
        <v>14255.3</v>
      </c>
      <c r="F3372" s="27" t="s">
        <v>42</v>
      </c>
      <c r="G3372" s="1" t="s">
        <v>2757</v>
      </c>
      <c r="H3372" s="1" t="s">
        <v>7713</v>
      </c>
      <c r="I3372" s="1" t="s">
        <v>9251</v>
      </c>
      <c r="J3372" s="1" t="s">
        <v>42</v>
      </c>
      <c r="K3372" s="1" t="s">
        <v>42</v>
      </c>
      <c r="M3372" s="1" t="s">
        <v>42</v>
      </c>
      <c r="O3372" s="1" t="s">
        <v>42</v>
      </c>
      <c r="P3372" s="1" t="s">
        <v>42</v>
      </c>
      <c r="Q3372" s="1" t="s">
        <v>42</v>
      </c>
      <c r="R3372" s="1" t="s">
        <v>42</v>
      </c>
      <c r="S3372" s="1" t="s">
        <v>42</v>
      </c>
      <c r="T3372" s="1" t="s">
        <v>42</v>
      </c>
    </row>
    <row r="3373" spans="1:20" ht="20.100000000000001" customHeight="1" x14ac:dyDescent="0.3">
      <c r="A3373" s="27" t="s">
        <v>7712</v>
      </c>
      <c r="B3373" s="28">
        <v>0</v>
      </c>
      <c r="C3373" s="28">
        <v>0</v>
      </c>
      <c r="D3373" s="28">
        <v>0</v>
      </c>
      <c r="E3373" s="28">
        <v>0</v>
      </c>
      <c r="F3373" s="27" t="s">
        <v>42</v>
      </c>
      <c r="G3373" s="1" t="s">
        <v>2757</v>
      </c>
      <c r="H3373" s="1" t="s">
        <v>7713</v>
      </c>
      <c r="I3373" s="1" t="s">
        <v>42</v>
      </c>
      <c r="J3373" s="1" t="s">
        <v>42</v>
      </c>
      <c r="K3373" s="1" t="s">
        <v>42</v>
      </c>
      <c r="M3373" s="1" t="s">
        <v>42</v>
      </c>
      <c r="O3373" s="1" t="s">
        <v>42</v>
      </c>
      <c r="P3373" s="1" t="s">
        <v>42</v>
      </c>
      <c r="Q3373" s="1" t="s">
        <v>42</v>
      </c>
      <c r="R3373" s="1" t="s">
        <v>42</v>
      </c>
      <c r="S3373" s="1" t="s">
        <v>42</v>
      </c>
      <c r="T3373" s="1" t="s">
        <v>42</v>
      </c>
    </row>
    <row r="3374" spans="1:20" ht="20.100000000000001" customHeight="1" x14ac:dyDescent="0.3">
      <c r="A3374" s="27" t="s">
        <v>9252</v>
      </c>
      <c r="B3374" s="28">
        <v>0</v>
      </c>
      <c r="C3374" s="28">
        <v>0</v>
      </c>
      <c r="D3374" s="28">
        <v>0</v>
      </c>
      <c r="E3374" s="28">
        <v>0</v>
      </c>
      <c r="F3374" s="27" t="s">
        <v>42</v>
      </c>
      <c r="G3374" s="1" t="s">
        <v>2757</v>
      </c>
      <c r="H3374" s="1" t="s">
        <v>7713</v>
      </c>
      <c r="I3374" s="1" t="s">
        <v>9253</v>
      </c>
      <c r="J3374" s="1" t="s">
        <v>42</v>
      </c>
      <c r="K3374" s="1" t="s">
        <v>42</v>
      </c>
      <c r="M3374" s="1" t="s">
        <v>42</v>
      </c>
      <c r="O3374" s="1" t="s">
        <v>42</v>
      </c>
      <c r="P3374" s="1" t="s">
        <v>42</v>
      </c>
      <c r="Q3374" s="1" t="s">
        <v>42</v>
      </c>
      <c r="R3374" s="1" t="s">
        <v>42</v>
      </c>
      <c r="S3374" s="1" t="s">
        <v>42</v>
      </c>
      <c r="T3374" s="1" t="s">
        <v>42</v>
      </c>
    </row>
    <row r="3375" spans="1:20" ht="20.100000000000001" customHeight="1" x14ac:dyDescent="0.3">
      <c r="A3375" s="27" t="s">
        <v>9396</v>
      </c>
      <c r="B3375" s="28">
        <v>0</v>
      </c>
      <c r="C3375" s="28">
        <v>0</v>
      </c>
      <c r="D3375" s="28">
        <v>0</v>
      </c>
      <c r="E3375" s="28">
        <v>0</v>
      </c>
      <c r="F3375" s="27" t="s">
        <v>42</v>
      </c>
      <c r="G3375" s="1" t="s">
        <v>2757</v>
      </c>
      <c r="H3375" s="1" t="s">
        <v>7713</v>
      </c>
      <c r="I3375" s="1" t="s">
        <v>9255</v>
      </c>
      <c r="J3375" s="1" t="s">
        <v>42</v>
      </c>
      <c r="K3375" s="1" t="s">
        <v>42</v>
      </c>
      <c r="M3375" s="1" t="s">
        <v>42</v>
      </c>
      <c r="O3375" s="1" t="s">
        <v>42</v>
      </c>
      <c r="P3375" s="1" t="s">
        <v>42</v>
      </c>
      <c r="Q3375" s="1" t="s">
        <v>42</v>
      </c>
      <c r="R3375" s="1" t="s">
        <v>42</v>
      </c>
      <c r="S3375" s="1" t="s">
        <v>42</v>
      </c>
      <c r="T3375" s="1" t="s">
        <v>42</v>
      </c>
    </row>
    <row r="3376" spans="1:20" ht="20.100000000000001" customHeight="1" x14ac:dyDescent="0.3">
      <c r="A3376" s="27" t="s">
        <v>9397</v>
      </c>
      <c r="B3376" s="28">
        <v>0</v>
      </c>
      <c r="C3376" s="28">
        <v>0</v>
      </c>
      <c r="D3376" s="28">
        <v>0</v>
      </c>
      <c r="E3376" s="28">
        <v>0</v>
      </c>
      <c r="F3376" s="27" t="s">
        <v>42</v>
      </c>
      <c r="G3376" s="1" t="s">
        <v>2757</v>
      </c>
      <c r="H3376" s="1" t="s">
        <v>7713</v>
      </c>
      <c r="I3376" s="1" t="s">
        <v>9257</v>
      </c>
      <c r="J3376" s="1" t="s">
        <v>42</v>
      </c>
      <c r="K3376" s="1" t="s">
        <v>42</v>
      </c>
      <c r="M3376" s="1" t="s">
        <v>42</v>
      </c>
      <c r="O3376" s="1" t="s">
        <v>42</v>
      </c>
      <c r="P3376" s="1" t="s">
        <v>42</v>
      </c>
      <c r="Q3376" s="1" t="s">
        <v>42</v>
      </c>
      <c r="R3376" s="1" t="s">
        <v>42</v>
      </c>
      <c r="S3376" s="1" t="s">
        <v>42</v>
      </c>
      <c r="T3376" s="1" t="s">
        <v>42</v>
      </c>
    </row>
    <row r="3377" spans="1:20" ht="20.100000000000001" customHeight="1" x14ac:dyDescent="0.3">
      <c r="A3377" s="27" t="s">
        <v>9398</v>
      </c>
      <c r="B3377" s="28">
        <v>0</v>
      </c>
      <c r="C3377" s="28">
        <v>0</v>
      </c>
      <c r="D3377" s="28">
        <v>55.4</v>
      </c>
      <c r="E3377" s="28">
        <v>55.4</v>
      </c>
      <c r="F3377" s="27" t="s">
        <v>42</v>
      </c>
      <c r="G3377" s="1" t="s">
        <v>2757</v>
      </c>
      <c r="H3377" s="1" t="s">
        <v>7713</v>
      </c>
      <c r="I3377" s="1" t="s">
        <v>9259</v>
      </c>
      <c r="J3377" s="1" t="s">
        <v>42</v>
      </c>
      <c r="K3377" s="1" t="s">
        <v>42</v>
      </c>
      <c r="M3377" s="1" t="s">
        <v>42</v>
      </c>
      <c r="O3377" s="1" t="s">
        <v>42</v>
      </c>
      <c r="P3377" s="1" t="s">
        <v>42</v>
      </c>
      <c r="Q3377" s="1" t="s">
        <v>42</v>
      </c>
      <c r="R3377" s="1" t="s">
        <v>42</v>
      </c>
      <c r="S3377" s="1" t="s">
        <v>42</v>
      </c>
      <c r="T3377" s="1" t="s">
        <v>42</v>
      </c>
    </row>
    <row r="3378" spans="1:20" ht="20.100000000000001" customHeight="1" x14ac:dyDescent="0.3">
      <c r="A3378" s="27" t="s">
        <v>9250</v>
      </c>
      <c r="B3378" s="28">
        <v>0</v>
      </c>
      <c r="C3378" s="28">
        <v>0</v>
      </c>
      <c r="D3378" s="28">
        <v>55.4</v>
      </c>
      <c r="E3378" s="28">
        <v>55.4</v>
      </c>
      <c r="F3378" s="27" t="s">
        <v>42</v>
      </c>
      <c r="G3378" s="1" t="s">
        <v>2757</v>
      </c>
      <c r="H3378" s="1" t="s">
        <v>7713</v>
      </c>
      <c r="I3378" s="1" t="s">
        <v>9251</v>
      </c>
      <c r="J3378" s="1" t="s">
        <v>42</v>
      </c>
      <c r="K3378" s="1" t="s">
        <v>42</v>
      </c>
      <c r="M3378" s="1" t="s">
        <v>42</v>
      </c>
      <c r="O3378" s="1" t="s">
        <v>42</v>
      </c>
      <c r="P3378" s="1" t="s">
        <v>42</v>
      </c>
      <c r="Q3378" s="1" t="s">
        <v>42</v>
      </c>
      <c r="R3378" s="1" t="s">
        <v>42</v>
      </c>
      <c r="S3378" s="1" t="s">
        <v>42</v>
      </c>
      <c r="T3378" s="1" t="s">
        <v>42</v>
      </c>
    </row>
    <row r="3379" spans="1:20" ht="20.100000000000001" customHeight="1" x14ac:dyDescent="0.3">
      <c r="A3379" s="27" t="s">
        <v>7712</v>
      </c>
      <c r="B3379" s="28">
        <v>0</v>
      </c>
      <c r="C3379" s="28">
        <v>0</v>
      </c>
      <c r="D3379" s="28">
        <v>0</v>
      </c>
      <c r="E3379" s="28">
        <v>0</v>
      </c>
      <c r="F3379" s="27" t="s">
        <v>42</v>
      </c>
      <c r="G3379" s="1" t="s">
        <v>2757</v>
      </c>
      <c r="H3379" s="1" t="s">
        <v>7713</v>
      </c>
      <c r="I3379" s="1" t="s">
        <v>42</v>
      </c>
      <c r="J3379" s="1" t="s">
        <v>42</v>
      </c>
      <c r="K3379" s="1" t="s">
        <v>42</v>
      </c>
      <c r="M3379" s="1" t="s">
        <v>42</v>
      </c>
      <c r="O3379" s="1" t="s">
        <v>42</v>
      </c>
      <c r="P3379" s="1" t="s">
        <v>42</v>
      </c>
      <c r="Q3379" s="1" t="s">
        <v>42</v>
      </c>
      <c r="R3379" s="1" t="s">
        <v>42</v>
      </c>
      <c r="S3379" s="1" t="s">
        <v>42</v>
      </c>
      <c r="T3379" s="1" t="s">
        <v>42</v>
      </c>
    </row>
    <row r="3380" spans="1:20" ht="20.100000000000001" customHeight="1" x14ac:dyDescent="0.3">
      <c r="A3380" s="27" t="s">
        <v>7768</v>
      </c>
      <c r="B3380" s="29">
        <v>3706</v>
      </c>
      <c r="C3380" s="29">
        <v>7473</v>
      </c>
      <c r="D3380" s="29">
        <v>3130</v>
      </c>
      <c r="E3380" s="29">
        <v>14309</v>
      </c>
      <c r="F3380" s="30"/>
    </row>
    <row r="3381" spans="1:20" ht="20.100000000000001" customHeight="1" x14ac:dyDescent="0.3">
      <c r="A3381" s="30"/>
      <c r="B3381" s="30"/>
      <c r="C3381" s="30"/>
      <c r="D3381" s="30"/>
      <c r="E3381" s="30"/>
      <c r="F3381" s="30"/>
    </row>
    <row r="3382" spans="1:20" ht="20.100000000000001" customHeight="1" x14ac:dyDescent="0.3">
      <c r="A3382" s="30" t="s">
        <v>9399</v>
      </c>
      <c r="B3382" s="30"/>
      <c r="C3382" s="30"/>
      <c r="D3382" s="30"/>
      <c r="E3382" s="30"/>
      <c r="F3382" s="27" t="s">
        <v>42</v>
      </c>
      <c r="G3382" s="1" t="s">
        <v>2759</v>
      </c>
      <c r="I3382" s="1" t="s">
        <v>2755</v>
      </c>
      <c r="J3382" s="1" t="s">
        <v>2750</v>
      </c>
      <c r="K3382" s="1" t="s">
        <v>88</v>
      </c>
    </row>
    <row r="3383" spans="1:20" ht="20.100000000000001" customHeight="1" x14ac:dyDescent="0.3">
      <c r="A3383" s="27" t="s">
        <v>42</v>
      </c>
      <c r="B3383" s="28"/>
      <c r="C3383" s="28"/>
      <c r="D3383" s="28"/>
      <c r="E3383" s="28"/>
      <c r="F3383" s="27" t="s">
        <v>42</v>
      </c>
      <c r="G3383" s="1" t="s">
        <v>2759</v>
      </c>
      <c r="H3383" s="1" t="s">
        <v>7711</v>
      </c>
      <c r="I3383" s="1" t="s">
        <v>42</v>
      </c>
      <c r="J3383" s="1" t="s">
        <v>42</v>
      </c>
      <c r="K3383" s="1" t="s">
        <v>88</v>
      </c>
      <c r="L3383">
        <v>1</v>
      </c>
      <c r="M3383" s="1" t="s">
        <v>42</v>
      </c>
      <c r="O3383" s="1" t="s">
        <v>42</v>
      </c>
      <c r="P3383" s="1" t="s">
        <v>42</v>
      </c>
      <c r="Q3383" s="1" t="s">
        <v>42</v>
      </c>
      <c r="R3383" s="1" t="s">
        <v>42</v>
      </c>
      <c r="S3383" s="1" t="s">
        <v>42</v>
      </c>
      <c r="T3383" s="1" t="s">
        <v>42</v>
      </c>
    </row>
    <row r="3384" spans="1:20" ht="20.100000000000001" customHeight="1" x14ac:dyDescent="0.3">
      <c r="A3384" s="27" t="s">
        <v>9325</v>
      </c>
      <c r="B3384" s="28">
        <v>0</v>
      </c>
      <c r="C3384" s="28">
        <v>0</v>
      </c>
      <c r="D3384" s="28">
        <v>0</v>
      </c>
      <c r="E3384" s="28">
        <v>0</v>
      </c>
      <c r="F3384" s="27" t="s">
        <v>42</v>
      </c>
      <c r="G3384" s="1" t="s">
        <v>2759</v>
      </c>
      <c r="H3384" s="1" t="s">
        <v>7713</v>
      </c>
      <c r="I3384" s="1" t="s">
        <v>9326</v>
      </c>
      <c r="J3384" s="1" t="s">
        <v>42</v>
      </c>
      <c r="K3384" s="1" t="s">
        <v>42</v>
      </c>
      <c r="M3384" s="1" t="s">
        <v>42</v>
      </c>
      <c r="O3384" s="1" t="s">
        <v>42</v>
      </c>
      <c r="P3384" s="1" t="s">
        <v>42</v>
      </c>
      <c r="Q3384" s="1" t="s">
        <v>42</v>
      </c>
      <c r="R3384" s="1" t="s">
        <v>42</v>
      </c>
      <c r="S3384" s="1" t="s">
        <v>42</v>
      </c>
      <c r="T3384" s="1" t="s">
        <v>42</v>
      </c>
    </row>
    <row r="3385" spans="1:20" ht="20.100000000000001" customHeight="1" x14ac:dyDescent="0.3">
      <c r="A3385" s="27" t="s">
        <v>9376</v>
      </c>
      <c r="B3385" s="28">
        <v>0</v>
      </c>
      <c r="C3385" s="28">
        <v>0</v>
      </c>
      <c r="D3385" s="28">
        <v>0</v>
      </c>
      <c r="E3385" s="28">
        <v>0</v>
      </c>
      <c r="F3385" s="27" t="s">
        <v>42</v>
      </c>
      <c r="G3385" s="1" t="s">
        <v>2759</v>
      </c>
      <c r="H3385" s="1" t="s">
        <v>7713</v>
      </c>
      <c r="I3385" s="1" t="s">
        <v>9377</v>
      </c>
      <c r="J3385" s="1" t="s">
        <v>42</v>
      </c>
      <c r="K3385" s="1" t="s">
        <v>42</v>
      </c>
      <c r="M3385" s="1" t="s">
        <v>42</v>
      </c>
      <c r="O3385" s="1" t="s">
        <v>42</v>
      </c>
      <c r="P3385" s="1" t="s">
        <v>42</v>
      </c>
      <c r="Q3385" s="1" t="s">
        <v>42</v>
      </c>
      <c r="R3385" s="1" t="s">
        <v>42</v>
      </c>
      <c r="S3385" s="1" t="s">
        <v>42</v>
      </c>
      <c r="T3385" s="1" t="s">
        <v>42</v>
      </c>
    </row>
    <row r="3386" spans="1:20" ht="20.100000000000001" customHeight="1" x14ac:dyDescent="0.3">
      <c r="A3386" s="27" t="s">
        <v>9329</v>
      </c>
      <c r="B3386" s="28">
        <v>0</v>
      </c>
      <c r="C3386" s="28">
        <v>0</v>
      </c>
      <c r="D3386" s="28">
        <v>0</v>
      </c>
      <c r="E3386" s="28">
        <v>0</v>
      </c>
      <c r="F3386" s="27" t="s">
        <v>42</v>
      </c>
      <c r="G3386" s="1" t="s">
        <v>2759</v>
      </c>
      <c r="H3386" s="1" t="s">
        <v>7713</v>
      </c>
      <c r="I3386" s="1" t="s">
        <v>9330</v>
      </c>
      <c r="J3386" s="1" t="s">
        <v>42</v>
      </c>
      <c r="K3386" s="1" t="s">
        <v>42</v>
      </c>
      <c r="M3386" s="1" t="s">
        <v>42</v>
      </c>
      <c r="O3386" s="1" t="s">
        <v>42</v>
      </c>
      <c r="P3386" s="1" t="s">
        <v>42</v>
      </c>
      <c r="Q3386" s="1" t="s">
        <v>42</v>
      </c>
      <c r="R3386" s="1" t="s">
        <v>42</v>
      </c>
      <c r="S3386" s="1" t="s">
        <v>42</v>
      </c>
      <c r="T3386" s="1" t="s">
        <v>42</v>
      </c>
    </row>
    <row r="3387" spans="1:20" ht="20.100000000000001" customHeight="1" x14ac:dyDescent="0.3">
      <c r="A3387" s="27" t="s">
        <v>9331</v>
      </c>
      <c r="B3387" s="28">
        <v>0</v>
      </c>
      <c r="C3387" s="28">
        <v>0</v>
      </c>
      <c r="D3387" s="28">
        <v>0</v>
      </c>
      <c r="E3387" s="28">
        <v>0</v>
      </c>
      <c r="F3387" s="27" t="s">
        <v>42</v>
      </c>
      <c r="G3387" s="1" t="s">
        <v>2759</v>
      </c>
      <c r="H3387" s="1" t="s">
        <v>7713</v>
      </c>
      <c r="I3387" s="1" t="s">
        <v>9332</v>
      </c>
      <c r="J3387" s="1" t="s">
        <v>42</v>
      </c>
      <c r="K3387" s="1" t="s">
        <v>42</v>
      </c>
      <c r="M3387" s="1" t="s">
        <v>42</v>
      </c>
      <c r="O3387" s="1" t="s">
        <v>42</v>
      </c>
      <c r="P3387" s="1" t="s">
        <v>42</v>
      </c>
      <c r="Q3387" s="1" t="s">
        <v>42</v>
      </c>
      <c r="R3387" s="1" t="s">
        <v>42</v>
      </c>
      <c r="S3387" s="1" t="s">
        <v>42</v>
      </c>
      <c r="T3387" s="1" t="s">
        <v>42</v>
      </c>
    </row>
    <row r="3388" spans="1:20" ht="20.100000000000001" customHeight="1" x14ac:dyDescent="0.3">
      <c r="A3388" s="27" t="s">
        <v>7712</v>
      </c>
      <c r="B3388" s="28">
        <v>0</v>
      </c>
      <c r="C3388" s="28">
        <v>0</v>
      </c>
      <c r="D3388" s="28">
        <v>0</v>
      </c>
      <c r="E3388" s="28">
        <v>0</v>
      </c>
      <c r="F3388" s="27" t="s">
        <v>42</v>
      </c>
      <c r="G3388" s="1" t="s">
        <v>2759</v>
      </c>
      <c r="H3388" s="1" t="s">
        <v>7713</v>
      </c>
      <c r="I3388" s="1" t="s">
        <v>42</v>
      </c>
      <c r="J3388" s="1" t="s">
        <v>42</v>
      </c>
      <c r="K3388" s="1" t="s">
        <v>42</v>
      </c>
      <c r="M3388" s="1" t="s">
        <v>42</v>
      </c>
      <c r="O3388" s="1" t="s">
        <v>42</v>
      </c>
      <c r="P3388" s="1" t="s">
        <v>42</v>
      </c>
      <c r="Q3388" s="1" t="s">
        <v>42</v>
      </c>
      <c r="R3388" s="1" t="s">
        <v>42</v>
      </c>
      <c r="S3388" s="1" t="s">
        <v>42</v>
      </c>
      <c r="T3388" s="1" t="s">
        <v>42</v>
      </c>
    </row>
    <row r="3389" spans="1:20" ht="20.100000000000001" customHeight="1" x14ac:dyDescent="0.3">
      <c r="A3389" s="27" t="s">
        <v>9333</v>
      </c>
      <c r="B3389" s="28">
        <v>0</v>
      </c>
      <c r="C3389" s="28">
        <v>0</v>
      </c>
      <c r="D3389" s="28">
        <v>0</v>
      </c>
      <c r="E3389" s="28">
        <v>0</v>
      </c>
      <c r="F3389" s="27" t="s">
        <v>42</v>
      </c>
      <c r="G3389" s="1" t="s">
        <v>2759</v>
      </c>
      <c r="H3389" s="1" t="s">
        <v>7713</v>
      </c>
      <c r="I3389" s="1" t="s">
        <v>9334</v>
      </c>
      <c r="J3389" s="1" t="s">
        <v>42</v>
      </c>
      <c r="K3389" s="1" t="s">
        <v>42</v>
      </c>
      <c r="M3389" s="1" t="s">
        <v>42</v>
      </c>
      <c r="O3389" s="1" t="s">
        <v>42</v>
      </c>
      <c r="P3389" s="1" t="s">
        <v>42</v>
      </c>
      <c r="Q3389" s="1" t="s">
        <v>42</v>
      </c>
      <c r="R3389" s="1" t="s">
        <v>42</v>
      </c>
      <c r="S3389" s="1" t="s">
        <v>42</v>
      </c>
      <c r="T3389" s="1" t="s">
        <v>42</v>
      </c>
    </row>
    <row r="3390" spans="1:20" ht="20.100000000000001" customHeight="1" x14ac:dyDescent="0.3">
      <c r="A3390" s="27" t="s">
        <v>9204</v>
      </c>
      <c r="B3390" s="28">
        <v>0</v>
      </c>
      <c r="C3390" s="28">
        <v>0</v>
      </c>
      <c r="D3390" s="28">
        <v>0</v>
      </c>
      <c r="E3390" s="28">
        <v>0</v>
      </c>
      <c r="F3390" s="27" t="s">
        <v>42</v>
      </c>
      <c r="G3390" s="1" t="s">
        <v>2759</v>
      </c>
      <c r="H3390" s="1" t="s">
        <v>7713</v>
      </c>
      <c r="I3390" s="1" t="s">
        <v>9205</v>
      </c>
      <c r="J3390" s="1" t="s">
        <v>42</v>
      </c>
      <c r="K3390" s="1" t="s">
        <v>42</v>
      </c>
      <c r="M3390" s="1" t="s">
        <v>42</v>
      </c>
      <c r="O3390" s="1" t="s">
        <v>42</v>
      </c>
      <c r="P3390" s="1" t="s">
        <v>42</v>
      </c>
      <c r="Q3390" s="1" t="s">
        <v>42</v>
      </c>
      <c r="R3390" s="1" t="s">
        <v>42</v>
      </c>
      <c r="S3390" s="1" t="s">
        <v>42</v>
      </c>
      <c r="T3390" s="1" t="s">
        <v>42</v>
      </c>
    </row>
    <row r="3391" spans="1:20" ht="20.100000000000001" customHeight="1" x14ac:dyDescent="0.3">
      <c r="A3391" s="27" t="s">
        <v>9287</v>
      </c>
      <c r="B3391" s="28">
        <v>0</v>
      </c>
      <c r="C3391" s="28">
        <v>0</v>
      </c>
      <c r="D3391" s="28">
        <v>0</v>
      </c>
      <c r="E3391" s="28">
        <v>0</v>
      </c>
      <c r="F3391" s="27" t="s">
        <v>42</v>
      </c>
      <c r="G3391" s="1" t="s">
        <v>2759</v>
      </c>
      <c r="H3391" s="1" t="s">
        <v>7713</v>
      </c>
      <c r="I3391" s="1" t="s">
        <v>9288</v>
      </c>
      <c r="J3391" s="1" t="s">
        <v>42</v>
      </c>
      <c r="K3391" s="1" t="s">
        <v>42</v>
      </c>
      <c r="M3391" s="1" t="s">
        <v>42</v>
      </c>
      <c r="O3391" s="1" t="s">
        <v>42</v>
      </c>
      <c r="P3391" s="1" t="s">
        <v>42</v>
      </c>
      <c r="Q3391" s="1" t="s">
        <v>42</v>
      </c>
      <c r="R3391" s="1" t="s">
        <v>42</v>
      </c>
      <c r="S3391" s="1" t="s">
        <v>42</v>
      </c>
      <c r="T3391" s="1" t="s">
        <v>42</v>
      </c>
    </row>
    <row r="3392" spans="1:20" ht="20.100000000000001" customHeight="1" x14ac:dyDescent="0.3">
      <c r="A3392" s="27" t="s">
        <v>9289</v>
      </c>
      <c r="B3392" s="28">
        <v>0</v>
      </c>
      <c r="C3392" s="28">
        <v>0</v>
      </c>
      <c r="D3392" s="28">
        <v>0</v>
      </c>
      <c r="E3392" s="28">
        <v>0</v>
      </c>
      <c r="F3392" s="27" t="s">
        <v>42</v>
      </c>
      <c r="G3392" s="1" t="s">
        <v>2759</v>
      </c>
      <c r="H3392" s="1" t="s">
        <v>7713</v>
      </c>
      <c r="I3392" s="1" t="s">
        <v>9290</v>
      </c>
      <c r="J3392" s="1" t="s">
        <v>42</v>
      </c>
      <c r="K3392" s="1" t="s">
        <v>42</v>
      </c>
      <c r="M3392" s="1" t="s">
        <v>42</v>
      </c>
      <c r="O3392" s="1" t="s">
        <v>42</v>
      </c>
      <c r="P3392" s="1" t="s">
        <v>42</v>
      </c>
      <c r="Q3392" s="1" t="s">
        <v>42</v>
      </c>
      <c r="R3392" s="1" t="s">
        <v>42</v>
      </c>
      <c r="S3392" s="1" t="s">
        <v>42</v>
      </c>
      <c r="T3392" s="1" t="s">
        <v>42</v>
      </c>
    </row>
    <row r="3393" spans="1:20" ht="20.100000000000001" customHeight="1" x14ac:dyDescent="0.3">
      <c r="A3393" s="27" t="s">
        <v>9291</v>
      </c>
      <c r="B3393" s="28">
        <v>0</v>
      </c>
      <c r="C3393" s="28">
        <v>0</v>
      </c>
      <c r="D3393" s="28">
        <v>0</v>
      </c>
      <c r="E3393" s="28">
        <v>0</v>
      </c>
      <c r="F3393" s="27" t="s">
        <v>42</v>
      </c>
      <c r="G3393" s="1" t="s">
        <v>2759</v>
      </c>
      <c r="H3393" s="1" t="s">
        <v>7713</v>
      </c>
      <c r="I3393" s="1" t="s">
        <v>9211</v>
      </c>
      <c r="J3393" s="1" t="s">
        <v>42</v>
      </c>
      <c r="K3393" s="1" t="s">
        <v>42</v>
      </c>
      <c r="M3393" s="1" t="s">
        <v>42</v>
      </c>
      <c r="O3393" s="1" t="s">
        <v>42</v>
      </c>
      <c r="P3393" s="1" t="s">
        <v>42</v>
      </c>
      <c r="Q3393" s="1" t="s">
        <v>42</v>
      </c>
      <c r="R3393" s="1" t="s">
        <v>42</v>
      </c>
      <c r="S3393" s="1" t="s">
        <v>42</v>
      </c>
      <c r="T3393" s="1" t="s">
        <v>42</v>
      </c>
    </row>
    <row r="3394" spans="1:20" ht="20.100000000000001" customHeight="1" x14ac:dyDescent="0.3">
      <c r="A3394" s="27" t="s">
        <v>9292</v>
      </c>
      <c r="B3394" s="28">
        <v>0</v>
      </c>
      <c r="C3394" s="28">
        <v>0</v>
      </c>
      <c r="D3394" s="28">
        <v>0</v>
      </c>
      <c r="E3394" s="28">
        <v>0</v>
      </c>
      <c r="F3394" s="27" t="s">
        <v>42</v>
      </c>
      <c r="G3394" s="1" t="s">
        <v>2759</v>
      </c>
      <c r="H3394" s="1" t="s">
        <v>7713</v>
      </c>
      <c r="I3394" s="1" t="s">
        <v>9213</v>
      </c>
      <c r="J3394" s="1" t="s">
        <v>42</v>
      </c>
      <c r="K3394" s="1" t="s">
        <v>42</v>
      </c>
      <c r="M3394" s="1" t="s">
        <v>42</v>
      </c>
      <c r="O3394" s="1" t="s">
        <v>42</v>
      </c>
      <c r="P3394" s="1" t="s">
        <v>42</v>
      </c>
      <c r="Q3394" s="1" t="s">
        <v>42</v>
      </c>
      <c r="R3394" s="1" t="s">
        <v>42</v>
      </c>
      <c r="S3394" s="1" t="s">
        <v>42</v>
      </c>
      <c r="T3394" s="1" t="s">
        <v>42</v>
      </c>
    </row>
    <row r="3395" spans="1:20" ht="20.100000000000001" customHeight="1" x14ac:dyDescent="0.3">
      <c r="A3395" s="27" t="s">
        <v>9214</v>
      </c>
      <c r="B3395" s="28">
        <v>0</v>
      </c>
      <c r="C3395" s="28">
        <v>0</v>
      </c>
      <c r="D3395" s="28">
        <v>0</v>
      </c>
      <c r="E3395" s="28">
        <v>0</v>
      </c>
      <c r="F3395" s="27" t="s">
        <v>42</v>
      </c>
      <c r="G3395" s="1" t="s">
        <v>2759</v>
      </c>
      <c r="H3395" s="1" t="s">
        <v>7713</v>
      </c>
      <c r="I3395" s="1" t="s">
        <v>9215</v>
      </c>
      <c r="J3395" s="1" t="s">
        <v>42</v>
      </c>
      <c r="K3395" s="1" t="s">
        <v>42</v>
      </c>
      <c r="M3395" s="1" t="s">
        <v>42</v>
      </c>
      <c r="O3395" s="1" t="s">
        <v>42</v>
      </c>
      <c r="P3395" s="1" t="s">
        <v>42</v>
      </c>
      <c r="Q3395" s="1" t="s">
        <v>42</v>
      </c>
      <c r="R3395" s="1" t="s">
        <v>42</v>
      </c>
      <c r="S3395" s="1" t="s">
        <v>42</v>
      </c>
      <c r="T3395" s="1" t="s">
        <v>42</v>
      </c>
    </row>
    <row r="3396" spans="1:20" ht="20.100000000000001" customHeight="1" x14ac:dyDescent="0.3">
      <c r="A3396" s="27" t="s">
        <v>9266</v>
      </c>
      <c r="B3396" s="28">
        <v>0</v>
      </c>
      <c r="C3396" s="28">
        <v>0</v>
      </c>
      <c r="D3396" s="28">
        <v>0</v>
      </c>
      <c r="E3396" s="28">
        <v>0</v>
      </c>
      <c r="F3396" s="27" t="s">
        <v>42</v>
      </c>
      <c r="G3396" s="1" t="s">
        <v>2759</v>
      </c>
      <c r="H3396" s="1" t="s">
        <v>7713</v>
      </c>
      <c r="I3396" s="1" t="s">
        <v>9267</v>
      </c>
      <c r="J3396" s="1" t="s">
        <v>42</v>
      </c>
      <c r="K3396" s="1" t="s">
        <v>42</v>
      </c>
      <c r="M3396" s="1" t="s">
        <v>42</v>
      </c>
      <c r="O3396" s="1" t="s">
        <v>42</v>
      </c>
      <c r="P3396" s="1" t="s">
        <v>42</v>
      </c>
      <c r="Q3396" s="1" t="s">
        <v>42</v>
      </c>
      <c r="R3396" s="1" t="s">
        <v>42</v>
      </c>
      <c r="S3396" s="1" t="s">
        <v>42</v>
      </c>
      <c r="T3396" s="1" t="s">
        <v>42</v>
      </c>
    </row>
    <row r="3397" spans="1:20" ht="20.100000000000001" customHeight="1" x14ac:dyDescent="0.3">
      <c r="A3397" s="27" t="s">
        <v>9218</v>
      </c>
      <c r="B3397" s="28">
        <v>0</v>
      </c>
      <c r="C3397" s="28">
        <v>0</v>
      </c>
      <c r="D3397" s="28">
        <v>0</v>
      </c>
      <c r="E3397" s="28">
        <v>0</v>
      </c>
      <c r="F3397" s="27" t="s">
        <v>42</v>
      </c>
      <c r="G3397" s="1" t="s">
        <v>2759</v>
      </c>
      <c r="H3397" s="1" t="s">
        <v>7713</v>
      </c>
      <c r="I3397" s="1" t="s">
        <v>9219</v>
      </c>
      <c r="J3397" s="1" t="s">
        <v>42</v>
      </c>
      <c r="K3397" s="1" t="s">
        <v>42</v>
      </c>
      <c r="M3397" s="1" t="s">
        <v>42</v>
      </c>
      <c r="O3397" s="1" t="s">
        <v>42</v>
      </c>
      <c r="P3397" s="1" t="s">
        <v>42</v>
      </c>
      <c r="Q3397" s="1" t="s">
        <v>42</v>
      </c>
      <c r="R3397" s="1" t="s">
        <v>42</v>
      </c>
      <c r="S3397" s="1" t="s">
        <v>42</v>
      </c>
      <c r="T3397" s="1" t="s">
        <v>42</v>
      </c>
    </row>
    <row r="3398" spans="1:20" ht="20.100000000000001" customHeight="1" x14ac:dyDescent="0.3">
      <c r="A3398" s="27" t="s">
        <v>9220</v>
      </c>
      <c r="B3398" s="28">
        <v>0</v>
      </c>
      <c r="C3398" s="28">
        <v>0</v>
      </c>
      <c r="D3398" s="28">
        <v>0</v>
      </c>
      <c r="E3398" s="28">
        <v>0</v>
      </c>
      <c r="F3398" s="27" t="s">
        <v>42</v>
      </c>
      <c r="G3398" s="1" t="s">
        <v>2759</v>
      </c>
      <c r="H3398" s="1" t="s">
        <v>7713</v>
      </c>
      <c r="I3398" s="1" t="s">
        <v>9221</v>
      </c>
      <c r="J3398" s="1" t="s">
        <v>42</v>
      </c>
      <c r="K3398" s="1" t="s">
        <v>42</v>
      </c>
      <c r="M3398" s="1" t="s">
        <v>42</v>
      </c>
      <c r="O3398" s="1" t="s">
        <v>42</v>
      </c>
      <c r="P3398" s="1" t="s">
        <v>42</v>
      </c>
      <c r="Q3398" s="1" t="s">
        <v>42</v>
      </c>
      <c r="R3398" s="1" t="s">
        <v>42</v>
      </c>
      <c r="S3398" s="1" t="s">
        <v>42</v>
      </c>
      <c r="T3398" s="1" t="s">
        <v>42</v>
      </c>
    </row>
    <row r="3399" spans="1:20" ht="20.100000000000001" customHeight="1" x14ac:dyDescent="0.3">
      <c r="A3399" s="27" t="s">
        <v>9335</v>
      </c>
      <c r="B3399" s="28">
        <v>0</v>
      </c>
      <c r="C3399" s="28">
        <v>0</v>
      </c>
      <c r="D3399" s="28">
        <v>0</v>
      </c>
      <c r="E3399" s="28">
        <v>0</v>
      </c>
      <c r="F3399" s="27" t="s">
        <v>42</v>
      </c>
      <c r="G3399" s="1" t="s">
        <v>2759</v>
      </c>
      <c r="H3399" s="1" t="s">
        <v>7713</v>
      </c>
      <c r="I3399" s="1" t="s">
        <v>9336</v>
      </c>
      <c r="J3399" s="1" t="s">
        <v>42</v>
      </c>
      <c r="K3399" s="1" t="s">
        <v>42</v>
      </c>
      <c r="M3399" s="1" t="s">
        <v>42</v>
      </c>
      <c r="O3399" s="1" t="s">
        <v>42</v>
      </c>
      <c r="P3399" s="1" t="s">
        <v>42</v>
      </c>
      <c r="Q3399" s="1" t="s">
        <v>42</v>
      </c>
      <c r="R3399" s="1" t="s">
        <v>42</v>
      </c>
      <c r="S3399" s="1" t="s">
        <v>42</v>
      </c>
      <c r="T3399" s="1" t="s">
        <v>42</v>
      </c>
    </row>
    <row r="3400" spans="1:20" ht="20.100000000000001" customHeight="1" x14ac:dyDescent="0.3">
      <c r="A3400" s="27" t="s">
        <v>9337</v>
      </c>
      <c r="B3400" s="28">
        <v>0</v>
      </c>
      <c r="C3400" s="28">
        <v>0</v>
      </c>
      <c r="D3400" s="28">
        <v>0</v>
      </c>
      <c r="E3400" s="28">
        <v>0</v>
      </c>
      <c r="F3400" s="27" t="s">
        <v>42</v>
      </c>
      <c r="G3400" s="1" t="s">
        <v>2759</v>
      </c>
      <c r="H3400" s="1" t="s">
        <v>7713</v>
      </c>
      <c r="I3400" s="1" t="s">
        <v>9338</v>
      </c>
      <c r="J3400" s="1" t="s">
        <v>42</v>
      </c>
      <c r="K3400" s="1" t="s">
        <v>42</v>
      </c>
      <c r="M3400" s="1" t="s">
        <v>42</v>
      </c>
      <c r="O3400" s="1" t="s">
        <v>42</v>
      </c>
      <c r="P3400" s="1" t="s">
        <v>42</v>
      </c>
      <c r="Q3400" s="1" t="s">
        <v>42</v>
      </c>
      <c r="R3400" s="1" t="s">
        <v>42</v>
      </c>
      <c r="S3400" s="1" t="s">
        <v>42</v>
      </c>
      <c r="T3400" s="1" t="s">
        <v>42</v>
      </c>
    </row>
    <row r="3401" spans="1:20" ht="20.100000000000001" customHeight="1" x14ac:dyDescent="0.3">
      <c r="A3401" s="27" t="s">
        <v>9339</v>
      </c>
      <c r="B3401" s="28">
        <v>0</v>
      </c>
      <c r="C3401" s="28">
        <v>0</v>
      </c>
      <c r="D3401" s="28">
        <v>0</v>
      </c>
      <c r="E3401" s="28">
        <v>0</v>
      </c>
      <c r="F3401" s="27" t="s">
        <v>42</v>
      </c>
      <c r="G3401" s="1" t="s">
        <v>2759</v>
      </c>
      <c r="H3401" s="1" t="s">
        <v>7713</v>
      </c>
      <c r="I3401" s="1" t="s">
        <v>9340</v>
      </c>
      <c r="J3401" s="1" t="s">
        <v>42</v>
      </c>
      <c r="K3401" s="1" t="s">
        <v>42</v>
      </c>
      <c r="M3401" s="1" t="s">
        <v>42</v>
      </c>
      <c r="O3401" s="1" t="s">
        <v>42</v>
      </c>
      <c r="P3401" s="1" t="s">
        <v>42</v>
      </c>
      <c r="Q3401" s="1" t="s">
        <v>42</v>
      </c>
      <c r="R3401" s="1" t="s">
        <v>42</v>
      </c>
      <c r="S3401" s="1" t="s">
        <v>42</v>
      </c>
      <c r="T3401" s="1" t="s">
        <v>42</v>
      </c>
    </row>
    <row r="3402" spans="1:20" ht="20.100000000000001" customHeight="1" x14ac:dyDescent="0.3">
      <c r="A3402" s="27" t="s">
        <v>9341</v>
      </c>
      <c r="B3402" s="28">
        <v>0</v>
      </c>
      <c r="C3402" s="28">
        <v>0</v>
      </c>
      <c r="D3402" s="28">
        <v>0</v>
      </c>
      <c r="E3402" s="28">
        <v>0</v>
      </c>
      <c r="F3402" s="27" t="s">
        <v>42</v>
      </c>
      <c r="G3402" s="1" t="s">
        <v>2759</v>
      </c>
      <c r="H3402" s="1" t="s">
        <v>7713</v>
      </c>
      <c r="I3402" s="1" t="s">
        <v>9342</v>
      </c>
      <c r="J3402" s="1" t="s">
        <v>42</v>
      </c>
      <c r="K3402" s="1" t="s">
        <v>42</v>
      </c>
      <c r="M3402" s="1" t="s">
        <v>42</v>
      </c>
      <c r="O3402" s="1" t="s">
        <v>42</v>
      </c>
      <c r="P3402" s="1" t="s">
        <v>42</v>
      </c>
      <c r="Q3402" s="1" t="s">
        <v>42</v>
      </c>
      <c r="R3402" s="1" t="s">
        <v>42</v>
      </c>
      <c r="S3402" s="1" t="s">
        <v>42</v>
      </c>
      <c r="T3402" s="1" t="s">
        <v>42</v>
      </c>
    </row>
    <row r="3403" spans="1:20" ht="20.100000000000001" customHeight="1" x14ac:dyDescent="0.3">
      <c r="A3403" s="27" t="s">
        <v>9343</v>
      </c>
      <c r="B3403" s="28">
        <v>0</v>
      </c>
      <c r="C3403" s="28">
        <v>0</v>
      </c>
      <c r="D3403" s="28">
        <v>0</v>
      </c>
      <c r="E3403" s="28">
        <v>0</v>
      </c>
      <c r="F3403" s="27" t="s">
        <v>42</v>
      </c>
      <c r="G3403" s="1" t="s">
        <v>2759</v>
      </c>
      <c r="H3403" s="1" t="s">
        <v>7713</v>
      </c>
      <c r="I3403" s="1" t="s">
        <v>9344</v>
      </c>
      <c r="J3403" s="1" t="s">
        <v>42</v>
      </c>
      <c r="K3403" s="1" t="s">
        <v>42</v>
      </c>
      <c r="M3403" s="1" t="s">
        <v>42</v>
      </c>
      <c r="O3403" s="1" t="s">
        <v>42</v>
      </c>
      <c r="P3403" s="1" t="s">
        <v>42</v>
      </c>
      <c r="Q3403" s="1" t="s">
        <v>42</v>
      </c>
      <c r="R3403" s="1" t="s">
        <v>42</v>
      </c>
      <c r="S3403" s="1" t="s">
        <v>42</v>
      </c>
      <c r="T3403" s="1" t="s">
        <v>42</v>
      </c>
    </row>
    <row r="3404" spans="1:20" ht="20.100000000000001" customHeight="1" x14ac:dyDescent="0.3">
      <c r="A3404" s="27" t="s">
        <v>9345</v>
      </c>
      <c r="B3404" s="28">
        <v>0</v>
      </c>
      <c r="C3404" s="28">
        <v>0</v>
      </c>
      <c r="D3404" s="28">
        <v>0</v>
      </c>
      <c r="E3404" s="28">
        <v>0</v>
      </c>
      <c r="F3404" s="27" t="s">
        <v>42</v>
      </c>
      <c r="G3404" s="1" t="s">
        <v>2759</v>
      </c>
      <c r="H3404" s="1" t="s">
        <v>7713</v>
      </c>
      <c r="I3404" s="1" t="s">
        <v>9346</v>
      </c>
      <c r="J3404" s="1" t="s">
        <v>42</v>
      </c>
      <c r="K3404" s="1" t="s">
        <v>42</v>
      </c>
      <c r="M3404" s="1" t="s">
        <v>42</v>
      </c>
      <c r="O3404" s="1" t="s">
        <v>42</v>
      </c>
      <c r="P3404" s="1" t="s">
        <v>42</v>
      </c>
      <c r="Q3404" s="1" t="s">
        <v>42</v>
      </c>
      <c r="R3404" s="1" t="s">
        <v>42</v>
      </c>
      <c r="S3404" s="1" t="s">
        <v>42</v>
      </c>
      <c r="T3404" s="1" t="s">
        <v>42</v>
      </c>
    </row>
    <row r="3405" spans="1:20" ht="20.100000000000001" customHeight="1" x14ac:dyDescent="0.3">
      <c r="A3405" s="27" t="s">
        <v>9347</v>
      </c>
      <c r="B3405" s="28">
        <v>0</v>
      </c>
      <c r="C3405" s="28">
        <v>0</v>
      </c>
      <c r="D3405" s="28">
        <v>0</v>
      </c>
      <c r="E3405" s="28">
        <v>0</v>
      </c>
      <c r="F3405" s="27" t="s">
        <v>42</v>
      </c>
      <c r="G3405" s="1" t="s">
        <v>2759</v>
      </c>
      <c r="H3405" s="1" t="s">
        <v>7713</v>
      </c>
      <c r="I3405" s="1" t="s">
        <v>9348</v>
      </c>
      <c r="J3405" s="1" t="s">
        <v>42</v>
      </c>
      <c r="K3405" s="1" t="s">
        <v>42</v>
      </c>
      <c r="M3405" s="1" t="s">
        <v>42</v>
      </c>
      <c r="O3405" s="1" t="s">
        <v>42</v>
      </c>
      <c r="P3405" s="1" t="s">
        <v>42</v>
      </c>
      <c r="Q3405" s="1" t="s">
        <v>42</v>
      </c>
      <c r="R3405" s="1" t="s">
        <v>42</v>
      </c>
      <c r="S3405" s="1" t="s">
        <v>42</v>
      </c>
      <c r="T3405" s="1" t="s">
        <v>42</v>
      </c>
    </row>
    <row r="3406" spans="1:20" ht="20.100000000000001" customHeight="1" x14ac:dyDescent="0.3">
      <c r="A3406" s="27" t="s">
        <v>7712</v>
      </c>
      <c r="B3406" s="28">
        <v>0</v>
      </c>
      <c r="C3406" s="28">
        <v>0</v>
      </c>
      <c r="D3406" s="28">
        <v>0</v>
      </c>
      <c r="E3406" s="28">
        <v>0</v>
      </c>
      <c r="F3406" s="27" t="s">
        <v>42</v>
      </c>
      <c r="G3406" s="1" t="s">
        <v>2759</v>
      </c>
      <c r="H3406" s="1" t="s">
        <v>7713</v>
      </c>
      <c r="I3406" s="1" t="s">
        <v>42</v>
      </c>
      <c r="J3406" s="1" t="s">
        <v>42</v>
      </c>
      <c r="K3406" s="1" t="s">
        <v>42</v>
      </c>
      <c r="M3406" s="1" t="s">
        <v>42</v>
      </c>
      <c r="O3406" s="1" t="s">
        <v>42</v>
      </c>
      <c r="P3406" s="1" t="s">
        <v>42</v>
      </c>
      <c r="Q3406" s="1" t="s">
        <v>42</v>
      </c>
      <c r="R3406" s="1" t="s">
        <v>42</v>
      </c>
      <c r="S3406" s="1" t="s">
        <v>42</v>
      </c>
      <c r="T3406" s="1" t="s">
        <v>42</v>
      </c>
    </row>
    <row r="3407" spans="1:20" ht="20.100000000000001" customHeight="1" x14ac:dyDescent="0.3">
      <c r="A3407" s="27" t="s">
        <v>9349</v>
      </c>
      <c r="B3407" s="28">
        <v>0</v>
      </c>
      <c r="C3407" s="28">
        <v>0</v>
      </c>
      <c r="D3407" s="28">
        <v>0</v>
      </c>
      <c r="E3407" s="28">
        <v>0</v>
      </c>
      <c r="F3407" s="27" t="s">
        <v>42</v>
      </c>
      <c r="G3407" s="1" t="s">
        <v>2759</v>
      </c>
      <c r="H3407" s="1" t="s">
        <v>7713</v>
      </c>
      <c r="I3407" s="1" t="s">
        <v>9350</v>
      </c>
      <c r="J3407" s="1" t="s">
        <v>42</v>
      </c>
      <c r="K3407" s="1" t="s">
        <v>42</v>
      </c>
      <c r="M3407" s="1" t="s">
        <v>42</v>
      </c>
      <c r="O3407" s="1" t="s">
        <v>42</v>
      </c>
      <c r="P3407" s="1" t="s">
        <v>42</v>
      </c>
      <c r="Q3407" s="1" t="s">
        <v>42</v>
      </c>
      <c r="R3407" s="1" t="s">
        <v>42</v>
      </c>
      <c r="S3407" s="1" t="s">
        <v>42</v>
      </c>
      <c r="T3407" s="1" t="s">
        <v>42</v>
      </c>
    </row>
    <row r="3408" spans="1:20" ht="20.100000000000001" customHeight="1" x14ac:dyDescent="0.3">
      <c r="A3408" s="27" t="s">
        <v>9226</v>
      </c>
      <c r="B3408" s="28">
        <v>0</v>
      </c>
      <c r="C3408" s="28">
        <v>0</v>
      </c>
      <c r="D3408" s="28">
        <v>0</v>
      </c>
      <c r="E3408" s="28">
        <v>0</v>
      </c>
      <c r="F3408" s="27" t="s">
        <v>42</v>
      </c>
      <c r="G3408" s="1" t="s">
        <v>2759</v>
      </c>
      <c r="H3408" s="1" t="s">
        <v>7713</v>
      </c>
      <c r="I3408" s="1" t="s">
        <v>9227</v>
      </c>
      <c r="J3408" s="1" t="s">
        <v>42</v>
      </c>
      <c r="K3408" s="1" t="s">
        <v>42</v>
      </c>
      <c r="M3408" s="1" t="s">
        <v>42</v>
      </c>
      <c r="O3408" s="1" t="s">
        <v>42</v>
      </c>
      <c r="P3408" s="1" t="s">
        <v>42</v>
      </c>
      <c r="Q3408" s="1" t="s">
        <v>42</v>
      </c>
      <c r="R3408" s="1" t="s">
        <v>42</v>
      </c>
      <c r="S3408" s="1" t="s">
        <v>42</v>
      </c>
      <c r="T3408" s="1" t="s">
        <v>42</v>
      </c>
    </row>
    <row r="3409" spans="1:20" ht="20.100000000000001" customHeight="1" x14ac:dyDescent="0.3">
      <c r="A3409" s="27" t="s">
        <v>9228</v>
      </c>
      <c r="B3409" s="28">
        <v>0</v>
      </c>
      <c r="C3409" s="28">
        <v>0</v>
      </c>
      <c r="D3409" s="28">
        <v>0</v>
      </c>
      <c r="E3409" s="28">
        <v>0</v>
      </c>
      <c r="F3409" s="27" t="s">
        <v>42</v>
      </c>
      <c r="G3409" s="1" t="s">
        <v>2759</v>
      </c>
      <c r="H3409" s="1" t="s">
        <v>7713</v>
      </c>
      <c r="I3409" s="1" t="s">
        <v>9229</v>
      </c>
      <c r="J3409" s="1" t="s">
        <v>42</v>
      </c>
      <c r="K3409" s="1" t="s">
        <v>42</v>
      </c>
      <c r="M3409" s="1" t="s">
        <v>42</v>
      </c>
      <c r="O3409" s="1" t="s">
        <v>42</v>
      </c>
      <c r="P3409" s="1" t="s">
        <v>42</v>
      </c>
      <c r="Q3409" s="1" t="s">
        <v>42</v>
      </c>
      <c r="R3409" s="1" t="s">
        <v>42</v>
      </c>
      <c r="S3409" s="1" t="s">
        <v>42</v>
      </c>
      <c r="T3409" s="1" t="s">
        <v>42</v>
      </c>
    </row>
    <row r="3410" spans="1:20" ht="20.100000000000001" customHeight="1" x14ac:dyDescent="0.3">
      <c r="A3410" s="27" t="s">
        <v>9363</v>
      </c>
      <c r="B3410" s="28">
        <v>0</v>
      </c>
      <c r="C3410" s="28">
        <v>0</v>
      </c>
      <c r="D3410" s="28">
        <v>0</v>
      </c>
      <c r="E3410" s="28">
        <v>0</v>
      </c>
      <c r="F3410" s="27" t="s">
        <v>42</v>
      </c>
      <c r="G3410" s="1" t="s">
        <v>2759</v>
      </c>
      <c r="H3410" s="1" t="s">
        <v>7713</v>
      </c>
      <c r="I3410" s="1" t="s">
        <v>9364</v>
      </c>
      <c r="J3410" s="1" t="s">
        <v>42</v>
      </c>
      <c r="K3410" s="1" t="s">
        <v>42</v>
      </c>
      <c r="M3410" s="1" t="s">
        <v>42</v>
      </c>
      <c r="O3410" s="1" t="s">
        <v>42</v>
      </c>
      <c r="P3410" s="1" t="s">
        <v>42</v>
      </c>
      <c r="Q3410" s="1" t="s">
        <v>42</v>
      </c>
      <c r="R3410" s="1" t="s">
        <v>42</v>
      </c>
      <c r="S3410" s="1" t="s">
        <v>42</v>
      </c>
      <c r="T3410" s="1" t="s">
        <v>42</v>
      </c>
    </row>
    <row r="3411" spans="1:20" ht="20.100000000000001" customHeight="1" x14ac:dyDescent="0.3">
      <c r="A3411" s="27" t="s">
        <v>9232</v>
      </c>
      <c r="B3411" s="28">
        <v>0</v>
      </c>
      <c r="C3411" s="28">
        <v>0</v>
      </c>
      <c r="D3411" s="28">
        <v>0</v>
      </c>
      <c r="E3411" s="28">
        <v>0</v>
      </c>
      <c r="F3411" s="27" t="s">
        <v>42</v>
      </c>
      <c r="G3411" s="1" t="s">
        <v>2759</v>
      </c>
      <c r="H3411" s="1" t="s">
        <v>7713</v>
      </c>
      <c r="I3411" s="1" t="s">
        <v>9233</v>
      </c>
      <c r="J3411" s="1" t="s">
        <v>42</v>
      </c>
      <c r="K3411" s="1" t="s">
        <v>42</v>
      </c>
      <c r="M3411" s="1" t="s">
        <v>42</v>
      </c>
      <c r="O3411" s="1" t="s">
        <v>42</v>
      </c>
      <c r="P3411" s="1" t="s">
        <v>42</v>
      </c>
      <c r="Q3411" s="1" t="s">
        <v>42</v>
      </c>
      <c r="R3411" s="1" t="s">
        <v>42</v>
      </c>
      <c r="S3411" s="1" t="s">
        <v>42</v>
      </c>
      <c r="T3411" s="1" t="s">
        <v>42</v>
      </c>
    </row>
    <row r="3412" spans="1:20" ht="20.100000000000001" customHeight="1" x14ac:dyDescent="0.3">
      <c r="A3412" s="27" t="s">
        <v>7712</v>
      </c>
      <c r="B3412" s="28">
        <v>0</v>
      </c>
      <c r="C3412" s="28">
        <v>0</v>
      </c>
      <c r="D3412" s="28">
        <v>0</v>
      </c>
      <c r="E3412" s="28">
        <v>0</v>
      </c>
      <c r="F3412" s="27" t="s">
        <v>42</v>
      </c>
      <c r="G3412" s="1" t="s">
        <v>2759</v>
      </c>
      <c r="H3412" s="1" t="s">
        <v>7713</v>
      </c>
      <c r="I3412" s="1" t="s">
        <v>42</v>
      </c>
      <c r="J3412" s="1" t="s">
        <v>42</v>
      </c>
      <c r="K3412" s="1" t="s">
        <v>42</v>
      </c>
      <c r="M3412" s="1" t="s">
        <v>42</v>
      </c>
      <c r="O3412" s="1" t="s">
        <v>42</v>
      </c>
      <c r="P3412" s="1" t="s">
        <v>42</v>
      </c>
      <c r="Q3412" s="1" t="s">
        <v>42</v>
      </c>
      <c r="R3412" s="1" t="s">
        <v>42</v>
      </c>
      <c r="S3412" s="1" t="s">
        <v>42</v>
      </c>
      <c r="T3412" s="1" t="s">
        <v>42</v>
      </c>
    </row>
    <row r="3413" spans="1:20" ht="20.100000000000001" customHeight="1" x14ac:dyDescent="0.3">
      <c r="A3413" s="27" t="s">
        <v>9293</v>
      </c>
      <c r="B3413" s="28">
        <v>0</v>
      </c>
      <c r="C3413" s="28">
        <v>0</v>
      </c>
      <c r="D3413" s="28">
        <v>0</v>
      </c>
      <c r="E3413" s="28">
        <v>0</v>
      </c>
      <c r="F3413" s="27" t="s">
        <v>42</v>
      </c>
      <c r="G3413" s="1" t="s">
        <v>2759</v>
      </c>
      <c r="H3413" s="1" t="s">
        <v>7713</v>
      </c>
      <c r="I3413" s="1" t="s">
        <v>9294</v>
      </c>
      <c r="J3413" s="1" t="s">
        <v>42</v>
      </c>
      <c r="K3413" s="1" t="s">
        <v>42</v>
      </c>
      <c r="M3413" s="1" t="s">
        <v>42</v>
      </c>
      <c r="O3413" s="1" t="s">
        <v>42</v>
      </c>
      <c r="P3413" s="1" t="s">
        <v>42</v>
      </c>
      <c r="Q3413" s="1" t="s">
        <v>42</v>
      </c>
      <c r="R3413" s="1" t="s">
        <v>42</v>
      </c>
      <c r="S3413" s="1" t="s">
        <v>42</v>
      </c>
      <c r="T3413" s="1" t="s">
        <v>42</v>
      </c>
    </row>
    <row r="3414" spans="1:20" ht="20.100000000000001" customHeight="1" x14ac:dyDescent="0.3">
      <c r="A3414" s="27" t="s">
        <v>9295</v>
      </c>
      <c r="B3414" s="28">
        <v>0</v>
      </c>
      <c r="C3414" s="28">
        <v>0</v>
      </c>
      <c r="D3414" s="28">
        <v>0</v>
      </c>
      <c r="E3414" s="28">
        <v>0</v>
      </c>
      <c r="F3414" s="27" t="s">
        <v>42</v>
      </c>
      <c r="G3414" s="1" t="s">
        <v>2759</v>
      </c>
      <c r="H3414" s="1" t="s">
        <v>7713</v>
      </c>
      <c r="I3414" s="1" t="s">
        <v>9296</v>
      </c>
      <c r="J3414" s="1" t="s">
        <v>42</v>
      </c>
      <c r="K3414" s="1" t="s">
        <v>42</v>
      </c>
      <c r="M3414" s="1" t="s">
        <v>42</v>
      </c>
      <c r="O3414" s="1" t="s">
        <v>42</v>
      </c>
      <c r="P3414" s="1" t="s">
        <v>42</v>
      </c>
      <c r="Q3414" s="1" t="s">
        <v>42</v>
      </c>
      <c r="R3414" s="1" t="s">
        <v>42</v>
      </c>
      <c r="S3414" s="1" t="s">
        <v>42</v>
      </c>
      <c r="T3414" s="1" t="s">
        <v>42</v>
      </c>
    </row>
    <row r="3415" spans="1:20" ht="20.100000000000001" customHeight="1" x14ac:dyDescent="0.3">
      <c r="A3415" s="27" t="s">
        <v>9400</v>
      </c>
      <c r="B3415" s="28">
        <v>0</v>
      </c>
      <c r="C3415" s="28">
        <v>0</v>
      </c>
      <c r="D3415" s="28">
        <v>0</v>
      </c>
      <c r="E3415" s="28">
        <v>0</v>
      </c>
      <c r="F3415" s="27" t="s">
        <v>42</v>
      </c>
      <c r="G3415" s="1" t="s">
        <v>2759</v>
      </c>
      <c r="H3415" s="1" t="s">
        <v>7713</v>
      </c>
      <c r="I3415" s="1" t="s">
        <v>9366</v>
      </c>
      <c r="J3415" s="1" t="s">
        <v>42</v>
      </c>
      <c r="K3415" s="1" t="s">
        <v>42</v>
      </c>
      <c r="M3415" s="1" t="s">
        <v>42</v>
      </c>
      <c r="O3415" s="1" t="s">
        <v>42</v>
      </c>
      <c r="P3415" s="1" t="s">
        <v>42</v>
      </c>
      <c r="Q3415" s="1" t="s">
        <v>42</v>
      </c>
      <c r="R3415" s="1" t="s">
        <v>42</v>
      </c>
      <c r="S3415" s="1" t="s">
        <v>42</v>
      </c>
      <c r="T3415" s="1" t="s">
        <v>42</v>
      </c>
    </row>
    <row r="3416" spans="1:20" ht="20.100000000000001" customHeight="1" x14ac:dyDescent="0.3">
      <c r="A3416" s="27" t="s">
        <v>9401</v>
      </c>
      <c r="B3416" s="28">
        <v>0</v>
      </c>
      <c r="C3416" s="28">
        <v>0</v>
      </c>
      <c r="D3416" s="28">
        <v>0</v>
      </c>
      <c r="E3416" s="28">
        <v>0</v>
      </c>
      <c r="F3416" s="27" t="s">
        <v>42</v>
      </c>
      <c r="G3416" s="1" t="s">
        <v>2759</v>
      </c>
      <c r="H3416" s="1" t="s">
        <v>7713</v>
      </c>
      <c r="I3416" s="1" t="s">
        <v>9354</v>
      </c>
      <c r="J3416" s="1" t="s">
        <v>42</v>
      </c>
      <c r="K3416" s="1" t="s">
        <v>42</v>
      </c>
      <c r="M3416" s="1" t="s">
        <v>42</v>
      </c>
      <c r="O3416" s="1" t="s">
        <v>42</v>
      </c>
      <c r="P3416" s="1" t="s">
        <v>42</v>
      </c>
      <c r="Q3416" s="1" t="s">
        <v>42</v>
      </c>
      <c r="R3416" s="1" t="s">
        <v>42</v>
      </c>
      <c r="S3416" s="1" t="s">
        <v>42</v>
      </c>
      <c r="T3416" s="1" t="s">
        <v>42</v>
      </c>
    </row>
    <row r="3417" spans="1:20" ht="20.100000000000001" customHeight="1" x14ac:dyDescent="0.3">
      <c r="A3417" s="27" t="s">
        <v>9402</v>
      </c>
      <c r="B3417" s="28">
        <v>0</v>
      </c>
      <c r="C3417" s="28">
        <v>0</v>
      </c>
      <c r="D3417" s="28">
        <v>0</v>
      </c>
      <c r="E3417" s="28">
        <v>0</v>
      </c>
      <c r="F3417" s="27" t="s">
        <v>42</v>
      </c>
      <c r="G3417" s="1" t="s">
        <v>2759</v>
      </c>
      <c r="H3417" s="1" t="s">
        <v>7713</v>
      </c>
      <c r="I3417" s="1" t="s">
        <v>9243</v>
      </c>
      <c r="J3417" s="1" t="s">
        <v>42</v>
      </c>
      <c r="K3417" s="1" t="s">
        <v>42</v>
      </c>
      <c r="M3417" s="1" t="s">
        <v>42</v>
      </c>
      <c r="O3417" s="1" t="s">
        <v>42</v>
      </c>
      <c r="P3417" s="1" t="s">
        <v>42</v>
      </c>
      <c r="Q3417" s="1" t="s">
        <v>42</v>
      </c>
      <c r="R3417" s="1" t="s">
        <v>42</v>
      </c>
      <c r="S3417" s="1" t="s">
        <v>42</v>
      </c>
      <c r="T3417" s="1" t="s">
        <v>42</v>
      </c>
    </row>
    <row r="3418" spans="1:20" ht="20.100000000000001" customHeight="1" x14ac:dyDescent="0.3">
      <c r="A3418" s="27" t="s">
        <v>9403</v>
      </c>
      <c r="B3418" s="28">
        <v>3510.8</v>
      </c>
      <c r="C3418" s="28">
        <v>0</v>
      </c>
      <c r="D3418" s="28">
        <v>0</v>
      </c>
      <c r="E3418" s="28">
        <v>3510.8</v>
      </c>
      <c r="F3418" s="27" t="s">
        <v>42</v>
      </c>
      <c r="G3418" s="1" t="s">
        <v>2759</v>
      </c>
      <c r="H3418" s="1" t="s">
        <v>7713</v>
      </c>
      <c r="I3418" s="1" t="s">
        <v>9301</v>
      </c>
      <c r="J3418" s="1" t="s">
        <v>42</v>
      </c>
      <c r="K3418" s="1" t="s">
        <v>42</v>
      </c>
      <c r="M3418" s="1" t="s">
        <v>42</v>
      </c>
      <c r="O3418" s="1" t="s">
        <v>42</v>
      </c>
      <c r="P3418" s="1" t="s">
        <v>42</v>
      </c>
      <c r="Q3418" s="1" t="s">
        <v>42</v>
      </c>
      <c r="R3418" s="1" t="s">
        <v>42</v>
      </c>
      <c r="S3418" s="1" t="s">
        <v>42</v>
      </c>
      <c r="T3418" s="1" t="s">
        <v>42</v>
      </c>
    </row>
    <row r="3419" spans="1:20" ht="20.100000000000001" customHeight="1" x14ac:dyDescent="0.3">
      <c r="A3419" s="27" t="s">
        <v>9404</v>
      </c>
      <c r="B3419" s="28">
        <v>0</v>
      </c>
      <c r="C3419" s="28">
        <v>7079.2</v>
      </c>
      <c r="D3419" s="28">
        <v>0</v>
      </c>
      <c r="E3419" s="28">
        <v>7079.2</v>
      </c>
      <c r="F3419" s="27" t="s">
        <v>42</v>
      </c>
      <c r="G3419" s="1" t="s">
        <v>2759</v>
      </c>
      <c r="H3419" s="1" t="s">
        <v>7713</v>
      </c>
      <c r="I3419" s="1" t="s">
        <v>9303</v>
      </c>
      <c r="J3419" s="1" t="s">
        <v>42</v>
      </c>
      <c r="K3419" s="1" t="s">
        <v>42</v>
      </c>
      <c r="M3419" s="1" t="s">
        <v>42</v>
      </c>
      <c r="O3419" s="1" t="s">
        <v>42</v>
      </c>
      <c r="P3419" s="1" t="s">
        <v>42</v>
      </c>
      <c r="Q3419" s="1" t="s">
        <v>42</v>
      </c>
      <c r="R3419" s="1" t="s">
        <v>42</v>
      </c>
      <c r="S3419" s="1" t="s">
        <v>42</v>
      </c>
      <c r="T3419" s="1" t="s">
        <v>42</v>
      </c>
    </row>
    <row r="3420" spans="1:20" ht="20.100000000000001" customHeight="1" x14ac:dyDescent="0.3">
      <c r="A3420" s="27" t="s">
        <v>9405</v>
      </c>
      <c r="B3420" s="28">
        <v>0</v>
      </c>
      <c r="C3420" s="28">
        <v>0</v>
      </c>
      <c r="D3420" s="28">
        <v>2912.9</v>
      </c>
      <c r="E3420" s="28">
        <v>2912.9</v>
      </c>
      <c r="F3420" s="27" t="s">
        <v>42</v>
      </c>
      <c r="G3420" s="1" t="s">
        <v>2759</v>
      </c>
      <c r="H3420" s="1" t="s">
        <v>7713</v>
      </c>
      <c r="I3420" s="1" t="s">
        <v>9305</v>
      </c>
      <c r="J3420" s="1" t="s">
        <v>42</v>
      </c>
      <c r="K3420" s="1" t="s">
        <v>42</v>
      </c>
      <c r="M3420" s="1" t="s">
        <v>42</v>
      </c>
      <c r="O3420" s="1" t="s">
        <v>42</v>
      </c>
      <c r="P3420" s="1" t="s">
        <v>42</v>
      </c>
      <c r="Q3420" s="1" t="s">
        <v>42</v>
      </c>
      <c r="R3420" s="1" t="s">
        <v>42</v>
      </c>
      <c r="S3420" s="1" t="s">
        <v>42</v>
      </c>
      <c r="T3420" s="1" t="s">
        <v>42</v>
      </c>
    </row>
    <row r="3421" spans="1:20" ht="20.100000000000001" customHeight="1" x14ac:dyDescent="0.3">
      <c r="A3421" s="27" t="s">
        <v>9250</v>
      </c>
      <c r="B3421" s="28">
        <v>3510.8</v>
      </c>
      <c r="C3421" s="28">
        <v>7079.2</v>
      </c>
      <c r="D3421" s="28">
        <v>2912.9</v>
      </c>
      <c r="E3421" s="28">
        <v>13502.9</v>
      </c>
      <c r="F3421" s="27" t="s">
        <v>42</v>
      </c>
      <c r="G3421" s="1" t="s">
        <v>2759</v>
      </c>
      <c r="H3421" s="1" t="s">
        <v>7713</v>
      </c>
      <c r="I3421" s="1" t="s">
        <v>9251</v>
      </c>
      <c r="J3421" s="1" t="s">
        <v>42</v>
      </c>
      <c r="K3421" s="1" t="s">
        <v>42</v>
      </c>
      <c r="M3421" s="1" t="s">
        <v>42</v>
      </c>
      <c r="O3421" s="1" t="s">
        <v>42</v>
      </c>
      <c r="P3421" s="1" t="s">
        <v>42</v>
      </c>
      <c r="Q3421" s="1" t="s">
        <v>42</v>
      </c>
      <c r="R3421" s="1" t="s">
        <v>42</v>
      </c>
      <c r="S3421" s="1" t="s">
        <v>42</v>
      </c>
      <c r="T3421" s="1" t="s">
        <v>42</v>
      </c>
    </row>
    <row r="3422" spans="1:20" ht="20.100000000000001" customHeight="1" x14ac:dyDescent="0.3">
      <c r="A3422" s="27" t="s">
        <v>7712</v>
      </c>
      <c r="B3422" s="28">
        <v>0</v>
      </c>
      <c r="C3422" s="28">
        <v>0</v>
      </c>
      <c r="D3422" s="28">
        <v>0</v>
      </c>
      <c r="E3422" s="28">
        <v>0</v>
      </c>
      <c r="F3422" s="27" t="s">
        <v>42</v>
      </c>
      <c r="G3422" s="1" t="s">
        <v>2759</v>
      </c>
      <c r="H3422" s="1" t="s">
        <v>7713</v>
      </c>
      <c r="I3422" s="1" t="s">
        <v>42</v>
      </c>
      <c r="J3422" s="1" t="s">
        <v>42</v>
      </c>
      <c r="K3422" s="1" t="s">
        <v>42</v>
      </c>
      <c r="M3422" s="1" t="s">
        <v>42</v>
      </c>
      <c r="O3422" s="1" t="s">
        <v>42</v>
      </c>
      <c r="P3422" s="1" t="s">
        <v>42</v>
      </c>
      <c r="Q3422" s="1" t="s">
        <v>42</v>
      </c>
      <c r="R3422" s="1" t="s">
        <v>42</v>
      </c>
      <c r="S3422" s="1" t="s">
        <v>42</v>
      </c>
      <c r="T3422" s="1" t="s">
        <v>42</v>
      </c>
    </row>
    <row r="3423" spans="1:20" ht="20.100000000000001" customHeight="1" x14ac:dyDescent="0.3">
      <c r="A3423" s="27" t="s">
        <v>9252</v>
      </c>
      <c r="B3423" s="28">
        <v>0</v>
      </c>
      <c r="C3423" s="28">
        <v>0</v>
      </c>
      <c r="D3423" s="28">
        <v>0</v>
      </c>
      <c r="E3423" s="28">
        <v>0</v>
      </c>
      <c r="F3423" s="27" t="s">
        <v>42</v>
      </c>
      <c r="G3423" s="1" t="s">
        <v>2759</v>
      </c>
      <c r="H3423" s="1" t="s">
        <v>7713</v>
      </c>
      <c r="I3423" s="1" t="s">
        <v>9253</v>
      </c>
      <c r="J3423" s="1" t="s">
        <v>42</v>
      </c>
      <c r="K3423" s="1" t="s">
        <v>42</v>
      </c>
      <c r="M3423" s="1" t="s">
        <v>42</v>
      </c>
      <c r="O3423" s="1" t="s">
        <v>42</v>
      </c>
      <c r="P3423" s="1" t="s">
        <v>42</v>
      </c>
      <c r="Q3423" s="1" t="s">
        <v>42</v>
      </c>
      <c r="R3423" s="1" t="s">
        <v>42</v>
      </c>
      <c r="S3423" s="1" t="s">
        <v>42</v>
      </c>
      <c r="T3423" s="1" t="s">
        <v>42</v>
      </c>
    </row>
    <row r="3424" spans="1:20" ht="20.100000000000001" customHeight="1" x14ac:dyDescent="0.3">
      <c r="A3424" s="27" t="s">
        <v>9406</v>
      </c>
      <c r="B3424" s="28">
        <v>0</v>
      </c>
      <c r="C3424" s="28">
        <v>0</v>
      </c>
      <c r="D3424" s="28">
        <v>0</v>
      </c>
      <c r="E3424" s="28">
        <v>0</v>
      </c>
      <c r="F3424" s="27" t="s">
        <v>42</v>
      </c>
      <c r="G3424" s="1" t="s">
        <v>2759</v>
      </c>
      <c r="H3424" s="1" t="s">
        <v>7713</v>
      </c>
      <c r="I3424" s="1" t="s">
        <v>9255</v>
      </c>
      <c r="J3424" s="1" t="s">
        <v>42</v>
      </c>
      <c r="K3424" s="1" t="s">
        <v>42</v>
      </c>
      <c r="M3424" s="1" t="s">
        <v>42</v>
      </c>
      <c r="O3424" s="1" t="s">
        <v>42</v>
      </c>
      <c r="P3424" s="1" t="s">
        <v>42</v>
      </c>
      <c r="Q3424" s="1" t="s">
        <v>42</v>
      </c>
      <c r="R3424" s="1" t="s">
        <v>42</v>
      </c>
      <c r="S3424" s="1" t="s">
        <v>42</v>
      </c>
      <c r="T3424" s="1" t="s">
        <v>42</v>
      </c>
    </row>
    <row r="3425" spans="1:20" ht="20.100000000000001" customHeight="1" x14ac:dyDescent="0.3">
      <c r="A3425" s="27" t="s">
        <v>9407</v>
      </c>
      <c r="B3425" s="28">
        <v>0</v>
      </c>
      <c r="C3425" s="28">
        <v>0</v>
      </c>
      <c r="D3425" s="28">
        <v>0</v>
      </c>
      <c r="E3425" s="28">
        <v>0</v>
      </c>
      <c r="F3425" s="27" t="s">
        <v>42</v>
      </c>
      <c r="G3425" s="1" t="s">
        <v>2759</v>
      </c>
      <c r="H3425" s="1" t="s">
        <v>7713</v>
      </c>
      <c r="I3425" s="1" t="s">
        <v>9257</v>
      </c>
      <c r="J3425" s="1" t="s">
        <v>42</v>
      </c>
      <c r="K3425" s="1" t="s">
        <v>42</v>
      </c>
      <c r="M3425" s="1" t="s">
        <v>42</v>
      </c>
      <c r="O3425" s="1" t="s">
        <v>42</v>
      </c>
      <c r="P3425" s="1" t="s">
        <v>42</v>
      </c>
      <c r="Q3425" s="1" t="s">
        <v>42</v>
      </c>
      <c r="R3425" s="1" t="s">
        <v>42</v>
      </c>
      <c r="S3425" s="1" t="s">
        <v>42</v>
      </c>
      <c r="T3425" s="1" t="s">
        <v>42</v>
      </c>
    </row>
    <row r="3426" spans="1:20" ht="20.100000000000001" customHeight="1" x14ac:dyDescent="0.3">
      <c r="A3426" s="27" t="s">
        <v>9408</v>
      </c>
      <c r="B3426" s="28">
        <v>0</v>
      </c>
      <c r="C3426" s="28">
        <v>0</v>
      </c>
      <c r="D3426" s="28">
        <v>52.5</v>
      </c>
      <c r="E3426" s="28">
        <v>52.5</v>
      </c>
      <c r="F3426" s="27" t="s">
        <v>42</v>
      </c>
      <c r="G3426" s="1" t="s">
        <v>2759</v>
      </c>
      <c r="H3426" s="1" t="s">
        <v>7713</v>
      </c>
      <c r="I3426" s="1" t="s">
        <v>9259</v>
      </c>
      <c r="J3426" s="1" t="s">
        <v>42</v>
      </c>
      <c r="K3426" s="1" t="s">
        <v>42</v>
      </c>
      <c r="M3426" s="1" t="s">
        <v>42</v>
      </c>
      <c r="O3426" s="1" t="s">
        <v>42</v>
      </c>
      <c r="P3426" s="1" t="s">
        <v>42</v>
      </c>
      <c r="Q3426" s="1" t="s">
        <v>42</v>
      </c>
      <c r="R3426" s="1" t="s">
        <v>42</v>
      </c>
      <c r="S3426" s="1" t="s">
        <v>42</v>
      </c>
      <c r="T3426" s="1" t="s">
        <v>42</v>
      </c>
    </row>
    <row r="3427" spans="1:20" ht="20.100000000000001" customHeight="1" x14ac:dyDescent="0.3">
      <c r="A3427" s="27" t="s">
        <v>9250</v>
      </c>
      <c r="B3427" s="28">
        <v>0</v>
      </c>
      <c r="C3427" s="28">
        <v>0</v>
      </c>
      <c r="D3427" s="28">
        <v>52.5</v>
      </c>
      <c r="E3427" s="28">
        <v>52.5</v>
      </c>
      <c r="F3427" s="27" t="s">
        <v>42</v>
      </c>
      <c r="G3427" s="1" t="s">
        <v>2759</v>
      </c>
      <c r="H3427" s="1" t="s">
        <v>7713</v>
      </c>
      <c r="I3427" s="1" t="s">
        <v>9251</v>
      </c>
      <c r="J3427" s="1" t="s">
        <v>42</v>
      </c>
      <c r="K3427" s="1" t="s">
        <v>42</v>
      </c>
      <c r="M3427" s="1" t="s">
        <v>42</v>
      </c>
      <c r="O3427" s="1" t="s">
        <v>42</v>
      </c>
      <c r="P3427" s="1" t="s">
        <v>42</v>
      </c>
      <c r="Q3427" s="1" t="s">
        <v>42</v>
      </c>
      <c r="R3427" s="1" t="s">
        <v>42</v>
      </c>
      <c r="S3427" s="1" t="s">
        <v>42</v>
      </c>
      <c r="T3427" s="1" t="s">
        <v>42</v>
      </c>
    </row>
    <row r="3428" spans="1:20" ht="20.100000000000001" customHeight="1" x14ac:dyDescent="0.3">
      <c r="A3428" s="27" t="s">
        <v>7712</v>
      </c>
      <c r="B3428" s="28">
        <v>0</v>
      </c>
      <c r="C3428" s="28">
        <v>0</v>
      </c>
      <c r="D3428" s="28">
        <v>0</v>
      </c>
      <c r="E3428" s="28">
        <v>0</v>
      </c>
      <c r="F3428" s="27" t="s">
        <v>42</v>
      </c>
      <c r="G3428" s="1" t="s">
        <v>2759</v>
      </c>
      <c r="H3428" s="1" t="s">
        <v>7713</v>
      </c>
      <c r="I3428" s="1" t="s">
        <v>42</v>
      </c>
      <c r="J3428" s="1" t="s">
        <v>42</v>
      </c>
      <c r="K3428" s="1" t="s">
        <v>42</v>
      </c>
      <c r="M3428" s="1" t="s">
        <v>42</v>
      </c>
      <c r="O3428" s="1" t="s">
        <v>42</v>
      </c>
      <c r="P3428" s="1" t="s">
        <v>42</v>
      </c>
      <c r="Q3428" s="1" t="s">
        <v>42</v>
      </c>
      <c r="R3428" s="1" t="s">
        <v>42</v>
      </c>
      <c r="S3428" s="1" t="s">
        <v>42</v>
      </c>
      <c r="T3428" s="1" t="s">
        <v>42</v>
      </c>
    </row>
    <row r="3429" spans="1:20" ht="20.100000000000001" customHeight="1" x14ac:dyDescent="0.3">
      <c r="A3429" s="27" t="s">
        <v>7768</v>
      </c>
      <c r="B3429" s="29">
        <v>3510</v>
      </c>
      <c r="C3429" s="29">
        <v>7079</v>
      </c>
      <c r="D3429" s="29">
        <v>2965</v>
      </c>
      <c r="E3429" s="29">
        <v>13554</v>
      </c>
      <c r="F3429" s="30"/>
    </row>
    <row r="3430" spans="1:20" ht="20.100000000000001" customHeight="1" x14ac:dyDescent="0.3">
      <c r="A3430" s="30"/>
      <c r="B3430" s="30"/>
      <c r="C3430" s="30"/>
      <c r="D3430" s="30"/>
      <c r="E3430" s="30"/>
      <c r="F3430" s="30"/>
    </row>
    <row r="3431" spans="1:20" ht="20.100000000000001" customHeight="1" x14ac:dyDescent="0.3">
      <c r="A3431" s="30" t="s">
        <v>9409</v>
      </c>
      <c r="B3431" s="30"/>
      <c r="C3431" s="30"/>
      <c r="D3431" s="30"/>
      <c r="E3431" s="30"/>
      <c r="F3431" s="27" t="s">
        <v>42</v>
      </c>
      <c r="G3431" s="1" t="s">
        <v>2761</v>
      </c>
      <c r="I3431" s="1" t="s">
        <v>2755</v>
      </c>
      <c r="J3431" s="1" t="s">
        <v>2739</v>
      </c>
      <c r="K3431" s="1" t="s">
        <v>88</v>
      </c>
    </row>
    <row r="3432" spans="1:20" ht="20.100000000000001" customHeight="1" x14ac:dyDescent="0.3">
      <c r="A3432" s="27" t="s">
        <v>42</v>
      </c>
      <c r="B3432" s="28"/>
      <c r="C3432" s="28"/>
      <c r="D3432" s="28"/>
      <c r="E3432" s="28"/>
      <c r="F3432" s="27" t="s">
        <v>42</v>
      </c>
      <c r="G3432" s="1" t="s">
        <v>2761</v>
      </c>
      <c r="H3432" s="1" t="s">
        <v>7711</v>
      </c>
      <c r="I3432" s="1" t="s">
        <v>42</v>
      </c>
      <c r="J3432" s="1" t="s">
        <v>42</v>
      </c>
      <c r="K3432" s="1" t="s">
        <v>88</v>
      </c>
      <c r="L3432">
        <v>1</v>
      </c>
      <c r="M3432" s="1" t="s">
        <v>42</v>
      </c>
      <c r="O3432" s="1" t="s">
        <v>42</v>
      </c>
      <c r="P3432" s="1" t="s">
        <v>42</v>
      </c>
      <c r="Q3432" s="1" t="s">
        <v>42</v>
      </c>
      <c r="R3432" s="1" t="s">
        <v>42</v>
      </c>
      <c r="S3432" s="1" t="s">
        <v>42</v>
      </c>
      <c r="T3432" s="1" t="s">
        <v>42</v>
      </c>
    </row>
    <row r="3433" spans="1:20" ht="20.100000000000001" customHeight="1" x14ac:dyDescent="0.3">
      <c r="A3433" s="27" t="s">
        <v>9325</v>
      </c>
      <c r="B3433" s="28">
        <v>0</v>
      </c>
      <c r="C3433" s="28">
        <v>0</v>
      </c>
      <c r="D3433" s="28">
        <v>0</v>
      </c>
      <c r="E3433" s="28">
        <v>0</v>
      </c>
      <c r="F3433" s="27" t="s">
        <v>42</v>
      </c>
      <c r="G3433" s="1" t="s">
        <v>2761</v>
      </c>
      <c r="H3433" s="1" t="s">
        <v>7713</v>
      </c>
      <c r="I3433" s="1" t="s">
        <v>9326</v>
      </c>
      <c r="J3433" s="1" t="s">
        <v>42</v>
      </c>
      <c r="K3433" s="1" t="s">
        <v>42</v>
      </c>
      <c r="M3433" s="1" t="s">
        <v>42</v>
      </c>
      <c r="O3433" s="1" t="s">
        <v>42</v>
      </c>
      <c r="P3433" s="1" t="s">
        <v>42</v>
      </c>
      <c r="Q3433" s="1" t="s">
        <v>42</v>
      </c>
      <c r="R3433" s="1" t="s">
        <v>42</v>
      </c>
      <c r="S3433" s="1" t="s">
        <v>42</v>
      </c>
      <c r="T3433" s="1" t="s">
        <v>42</v>
      </c>
    </row>
    <row r="3434" spans="1:20" ht="20.100000000000001" customHeight="1" x14ac:dyDescent="0.3">
      <c r="A3434" s="27" t="s">
        <v>9376</v>
      </c>
      <c r="B3434" s="28">
        <v>0</v>
      </c>
      <c r="C3434" s="28">
        <v>0</v>
      </c>
      <c r="D3434" s="28">
        <v>0</v>
      </c>
      <c r="E3434" s="28">
        <v>0</v>
      </c>
      <c r="F3434" s="27" t="s">
        <v>42</v>
      </c>
      <c r="G3434" s="1" t="s">
        <v>2761</v>
      </c>
      <c r="H3434" s="1" t="s">
        <v>7713</v>
      </c>
      <c r="I3434" s="1" t="s">
        <v>9377</v>
      </c>
      <c r="J3434" s="1" t="s">
        <v>42</v>
      </c>
      <c r="K3434" s="1" t="s">
        <v>42</v>
      </c>
      <c r="M3434" s="1" t="s">
        <v>42</v>
      </c>
      <c r="O3434" s="1" t="s">
        <v>42</v>
      </c>
      <c r="P3434" s="1" t="s">
        <v>42</v>
      </c>
      <c r="Q3434" s="1" t="s">
        <v>42</v>
      </c>
      <c r="R3434" s="1" t="s">
        <v>42</v>
      </c>
      <c r="S3434" s="1" t="s">
        <v>42</v>
      </c>
      <c r="T3434" s="1" t="s">
        <v>42</v>
      </c>
    </row>
    <row r="3435" spans="1:20" ht="20.100000000000001" customHeight="1" x14ac:dyDescent="0.3">
      <c r="A3435" s="27" t="s">
        <v>9329</v>
      </c>
      <c r="B3435" s="28">
        <v>0</v>
      </c>
      <c r="C3435" s="28">
        <v>0</v>
      </c>
      <c r="D3435" s="28">
        <v>0</v>
      </c>
      <c r="E3435" s="28">
        <v>0</v>
      </c>
      <c r="F3435" s="27" t="s">
        <v>42</v>
      </c>
      <c r="G3435" s="1" t="s">
        <v>2761</v>
      </c>
      <c r="H3435" s="1" t="s">
        <v>7713</v>
      </c>
      <c r="I3435" s="1" t="s">
        <v>9330</v>
      </c>
      <c r="J3435" s="1" t="s">
        <v>42</v>
      </c>
      <c r="K3435" s="1" t="s">
        <v>42</v>
      </c>
      <c r="M3435" s="1" t="s">
        <v>42</v>
      </c>
      <c r="O3435" s="1" t="s">
        <v>42</v>
      </c>
      <c r="P3435" s="1" t="s">
        <v>42</v>
      </c>
      <c r="Q3435" s="1" t="s">
        <v>42</v>
      </c>
      <c r="R3435" s="1" t="s">
        <v>42</v>
      </c>
      <c r="S3435" s="1" t="s">
        <v>42</v>
      </c>
      <c r="T3435" s="1" t="s">
        <v>42</v>
      </c>
    </row>
    <row r="3436" spans="1:20" ht="20.100000000000001" customHeight="1" x14ac:dyDescent="0.3">
      <c r="A3436" s="27" t="s">
        <v>9331</v>
      </c>
      <c r="B3436" s="28">
        <v>0</v>
      </c>
      <c r="C3436" s="28">
        <v>0</v>
      </c>
      <c r="D3436" s="28">
        <v>0</v>
      </c>
      <c r="E3436" s="28">
        <v>0</v>
      </c>
      <c r="F3436" s="27" t="s">
        <v>42</v>
      </c>
      <c r="G3436" s="1" t="s">
        <v>2761</v>
      </c>
      <c r="H3436" s="1" t="s">
        <v>7713</v>
      </c>
      <c r="I3436" s="1" t="s">
        <v>9332</v>
      </c>
      <c r="J3436" s="1" t="s">
        <v>42</v>
      </c>
      <c r="K3436" s="1" t="s">
        <v>42</v>
      </c>
      <c r="M3436" s="1" t="s">
        <v>42</v>
      </c>
      <c r="O3436" s="1" t="s">
        <v>42</v>
      </c>
      <c r="P3436" s="1" t="s">
        <v>42</v>
      </c>
      <c r="Q3436" s="1" t="s">
        <v>42</v>
      </c>
      <c r="R3436" s="1" t="s">
        <v>42</v>
      </c>
      <c r="S3436" s="1" t="s">
        <v>42</v>
      </c>
      <c r="T3436" s="1" t="s">
        <v>42</v>
      </c>
    </row>
    <row r="3437" spans="1:20" ht="20.100000000000001" customHeight="1" x14ac:dyDescent="0.3">
      <c r="A3437" s="27" t="s">
        <v>7712</v>
      </c>
      <c r="B3437" s="28">
        <v>0</v>
      </c>
      <c r="C3437" s="28">
        <v>0</v>
      </c>
      <c r="D3437" s="28">
        <v>0</v>
      </c>
      <c r="E3437" s="28">
        <v>0</v>
      </c>
      <c r="F3437" s="27" t="s">
        <v>42</v>
      </c>
      <c r="G3437" s="1" t="s">
        <v>2761</v>
      </c>
      <c r="H3437" s="1" t="s">
        <v>7713</v>
      </c>
      <c r="I3437" s="1" t="s">
        <v>42</v>
      </c>
      <c r="J3437" s="1" t="s">
        <v>42</v>
      </c>
      <c r="K3437" s="1" t="s">
        <v>42</v>
      </c>
      <c r="M3437" s="1" t="s">
        <v>42</v>
      </c>
      <c r="O3437" s="1" t="s">
        <v>42</v>
      </c>
      <c r="P3437" s="1" t="s">
        <v>42</v>
      </c>
      <c r="Q3437" s="1" t="s">
        <v>42</v>
      </c>
      <c r="R3437" s="1" t="s">
        <v>42</v>
      </c>
      <c r="S3437" s="1" t="s">
        <v>42</v>
      </c>
      <c r="T3437" s="1" t="s">
        <v>42</v>
      </c>
    </row>
    <row r="3438" spans="1:20" ht="20.100000000000001" customHeight="1" x14ac:dyDescent="0.3">
      <c r="A3438" s="27" t="s">
        <v>9378</v>
      </c>
      <c r="B3438" s="28">
        <v>0</v>
      </c>
      <c r="C3438" s="28">
        <v>0</v>
      </c>
      <c r="D3438" s="28">
        <v>0</v>
      </c>
      <c r="E3438" s="28">
        <v>0</v>
      </c>
      <c r="F3438" s="27" t="s">
        <v>42</v>
      </c>
      <c r="G3438" s="1" t="s">
        <v>2761</v>
      </c>
      <c r="H3438" s="1" t="s">
        <v>7713</v>
      </c>
      <c r="I3438" s="1" t="s">
        <v>9379</v>
      </c>
      <c r="J3438" s="1" t="s">
        <v>42</v>
      </c>
      <c r="K3438" s="1" t="s">
        <v>42</v>
      </c>
      <c r="M3438" s="1" t="s">
        <v>42</v>
      </c>
      <c r="O3438" s="1" t="s">
        <v>42</v>
      </c>
      <c r="P3438" s="1" t="s">
        <v>42</v>
      </c>
      <c r="Q3438" s="1" t="s">
        <v>42</v>
      </c>
      <c r="R3438" s="1" t="s">
        <v>42</v>
      </c>
      <c r="S3438" s="1" t="s">
        <v>42</v>
      </c>
      <c r="T3438" s="1" t="s">
        <v>42</v>
      </c>
    </row>
    <row r="3439" spans="1:20" ht="20.100000000000001" customHeight="1" x14ac:dyDescent="0.3">
      <c r="A3439" s="27" t="s">
        <v>9263</v>
      </c>
      <c r="B3439" s="28">
        <v>0</v>
      </c>
      <c r="C3439" s="28">
        <v>0</v>
      </c>
      <c r="D3439" s="28">
        <v>0</v>
      </c>
      <c r="E3439" s="28">
        <v>0</v>
      </c>
      <c r="F3439" s="27" t="s">
        <v>42</v>
      </c>
      <c r="G3439" s="1" t="s">
        <v>2761</v>
      </c>
      <c r="H3439" s="1" t="s">
        <v>7713</v>
      </c>
      <c r="I3439" s="1" t="s">
        <v>9264</v>
      </c>
      <c r="J3439" s="1" t="s">
        <v>42</v>
      </c>
      <c r="K3439" s="1" t="s">
        <v>42</v>
      </c>
      <c r="M3439" s="1" t="s">
        <v>42</v>
      </c>
      <c r="O3439" s="1" t="s">
        <v>42</v>
      </c>
      <c r="P3439" s="1" t="s">
        <v>42</v>
      </c>
      <c r="Q3439" s="1" t="s">
        <v>42</v>
      </c>
      <c r="R3439" s="1" t="s">
        <v>42</v>
      </c>
      <c r="S3439" s="1" t="s">
        <v>42</v>
      </c>
      <c r="T3439" s="1" t="s">
        <v>42</v>
      </c>
    </row>
    <row r="3440" spans="1:20" ht="20.100000000000001" customHeight="1" x14ac:dyDescent="0.3">
      <c r="A3440" s="27" t="s">
        <v>9287</v>
      </c>
      <c r="B3440" s="28">
        <v>0</v>
      </c>
      <c r="C3440" s="28">
        <v>0</v>
      </c>
      <c r="D3440" s="28">
        <v>0</v>
      </c>
      <c r="E3440" s="28">
        <v>0</v>
      </c>
      <c r="F3440" s="27" t="s">
        <v>42</v>
      </c>
      <c r="G3440" s="1" t="s">
        <v>2761</v>
      </c>
      <c r="H3440" s="1" t="s">
        <v>7713</v>
      </c>
      <c r="I3440" s="1" t="s">
        <v>9288</v>
      </c>
      <c r="J3440" s="1" t="s">
        <v>42</v>
      </c>
      <c r="K3440" s="1" t="s">
        <v>42</v>
      </c>
      <c r="M3440" s="1" t="s">
        <v>42</v>
      </c>
      <c r="O3440" s="1" t="s">
        <v>42</v>
      </c>
      <c r="P3440" s="1" t="s">
        <v>42</v>
      </c>
      <c r="Q3440" s="1" t="s">
        <v>42</v>
      </c>
      <c r="R3440" s="1" t="s">
        <v>42</v>
      </c>
      <c r="S3440" s="1" t="s">
        <v>42</v>
      </c>
      <c r="T3440" s="1" t="s">
        <v>42</v>
      </c>
    </row>
    <row r="3441" spans="1:20" ht="20.100000000000001" customHeight="1" x14ac:dyDescent="0.3">
      <c r="A3441" s="27" t="s">
        <v>9289</v>
      </c>
      <c r="B3441" s="28">
        <v>0</v>
      </c>
      <c r="C3441" s="28">
        <v>0</v>
      </c>
      <c r="D3441" s="28">
        <v>0</v>
      </c>
      <c r="E3441" s="28">
        <v>0</v>
      </c>
      <c r="F3441" s="27" t="s">
        <v>42</v>
      </c>
      <c r="G3441" s="1" t="s">
        <v>2761</v>
      </c>
      <c r="H3441" s="1" t="s">
        <v>7713</v>
      </c>
      <c r="I3441" s="1" t="s">
        <v>9290</v>
      </c>
      <c r="J3441" s="1" t="s">
        <v>42</v>
      </c>
      <c r="K3441" s="1" t="s">
        <v>42</v>
      </c>
      <c r="M3441" s="1" t="s">
        <v>42</v>
      </c>
      <c r="O3441" s="1" t="s">
        <v>42</v>
      </c>
      <c r="P3441" s="1" t="s">
        <v>42</v>
      </c>
      <c r="Q3441" s="1" t="s">
        <v>42</v>
      </c>
      <c r="R3441" s="1" t="s">
        <v>42</v>
      </c>
      <c r="S3441" s="1" t="s">
        <v>42</v>
      </c>
      <c r="T3441" s="1" t="s">
        <v>42</v>
      </c>
    </row>
    <row r="3442" spans="1:20" ht="20.100000000000001" customHeight="1" x14ac:dyDescent="0.3">
      <c r="A3442" s="27" t="s">
        <v>9312</v>
      </c>
      <c r="B3442" s="28">
        <v>0</v>
      </c>
      <c r="C3442" s="28">
        <v>0</v>
      </c>
      <c r="D3442" s="28">
        <v>0</v>
      </c>
      <c r="E3442" s="28">
        <v>0</v>
      </c>
      <c r="F3442" s="27" t="s">
        <v>42</v>
      </c>
      <c r="G3442" s="1" t="s">
        <v>2761</v>
      </c>
      <c r="H3442" s="1" t="s">
        <v>7713</v>
      </c>
      <c r="I3442" s="1" t="s">
        <v>9211</v>
      </c>
      <c r="J3442" s="1" t="s">
        <v>42</v>
      </c>
      <c r="K3442" s="1" t="s">
        <v>42</v>
      </c>
      <c r="M3442" s="1" t="s">
        <v>42</v>
      </c>
      <c r="O3442" s="1" t="s">
        <v>42</v>
      </c>
      <c r="P3442" s="1" t="s">
        <v>42</v>
      </c>
      <c r="Q3442" s="1" t="s">
        <v>42</v>
      </c>
      <c r="R3442" s="1" t="s">
        <v>42</v>
      </c>
      <c r="S3442" s="1" t="s">
        <v>42</v>
      </c>
      <c r="T3442" s="1" t="s">
        <v>42</v>
      </c>
    </row>
    <row r="3443" spans="1:20" ht="20.100000000000001" customHeight="1" x14ac:dyDescent="0.3">
      <c r="A3443" s="27" t="s">
        <v>9292</v>
      </c>
      <c r="B3443" s="28">
        <v>0</v>
      </c>
      <c r="C3443" s="28">
        <v>0</v>
      </c>
      <c r="D3443" s="28">
        <v>0</v>
      </c>
      <c r="E3443" s="28">
        <v>0</v>
      </c>
      <c r="F3443" s="27" t="s">
        <v>42</v>
      </c>
      <c r="G3443" s="1" t="s">
        <v>2761</v>
      </c>
      <c r="H3443" s="1" t="s">
        <v>7713</v>
      </c>
      <c r="I3443" s="1" t="s">
        <v>9213</v>
      </c>
      <c r="J3443" s="1" t="s">
        <v>42</v>
      </c>
      <c r="K3443" s="1" t="s">
        <v>42</v>
      </c>
      <c r="M3443" s="1" t="s">
        <v>42</v>
      </c>
      <c r="O3443" s="1" t="s">
        <v>42</v>
      </c>
      <c r="P3443" s="1" t="s">
        <v>42</v>
      </c>
      <c r="Q3443" s="1" t="s">
        <v>42</v>
      </c>
      <c r="R3443" s="1" t="s">
        <v>42</v>
      </c>
      <c r="S3443" s="1" t="s">
        <v>42</v>
      </c>
      <c r="T3443" s="1" t="s">
        <v>42</v>
      </c>
    </row>
    <row r="3444" spans="1:20" ht="20.100000000000001" customHeight="1" x14ac:dyDescent="0.3">
      <c r="A3444" s="27" t="s">
        <v>9214</v>
      </c>
      <c r="B3444" s="28">
        <v>0</v>
      </c>
      <c r="C3444" s="28">
        <v>0</v>
      </c>
      <c r="D3444" s="28">
        <v>0</v>
      </c>
      <c r="E3444" s="28">
        <v>0</v>
      </c>
      <c r="F3444" s="27" t="s">
        <v>42</v>
      </c>
      <c r="G3444" s="1" t="s">
        <v>2761</v>
      </c>
      <c r="H3444" s="1" t="s">
        <v>7713</v>
      </c>
      <c r="I3444" s="1" t="s">
        <v>9215</v>
      </c>
      <c r="J3444" s="1" t="s">
        <v>42</v>
      </c>
      <c r="K3444" s="1" t="s">
        <v>42</v>
      </c>
      <c r="M3444" s="1" t="s">
        <v>42</v>
      </c>
      <c r="O3444" s="1" t="s">
        <v>42</v>
      </c>
      <c r="P3444" s="1" t="s">
        <v>42</v>
      </c>
      <c r="Q3444" s="1" t="s">
        <v>42</v>
      </c>
      <c r="R3444" s="1" t="s">
        <v>42</v>
      </c>
      <c r="S3444" s="1" t="s">
        <v>42</v>
      </c>
      <c r="T3444" s="1" t="s">
        <v>42</v>
      </c>
    </row>
    <row r="3445" spans="1:20" ht="20.100000000000001" customHeight="1" x14ac:dyDescent="0.3">
      <c r="A3445" s="27" t="s">
        <v>9266</v>
      </c>
      <c r="B3445" s="28">
        <v>0</v>
      </c>
      <c r="C3445" s="28">
        <v>0</v>
      </c>
      <c r="D3445" s="28">
        <v>0</v>
      </c>
      <c r="E3445" s="28">
        <v>0</v>
      </c>
      <c r="F3445" s="27" t="s">
        <v>42</v>
      </c>
      <c r="G3445" s="1" t="s">
        <v>2761</v>
      </c>
      <c r="H3445" s="1" t="s">
        <v>7713</v>
      </c>
      <c r="I3445" s="1" t="s">
        <v>9267</v>
      </c>
      <c r="J3445" s="1" t="s">
        <v>42</v>
      </c>
      <c r="K3445" s="1" t="s">
        <v>42</v>
      </c>
      <c r="M3445" s="1" t="s">
        <v>42</v>
      </c>
      <c r="O3445" s="1" t="s">
        <v>42</v>
      </c>
      <c r="P3445" s="1" t="s">
        <v>42</v>
      </c>
      <c r="Q3445" s="1" t="s">
        <v>42</v>
      </c>
      <c r="R3445" s="1" t="s">
        <v>42</v>
      </c>
      <c r="S3445" s="1" t="s">
        <v>42</v>
      </c>
      <c r="T3445" s="1" t="s">
        <v>42</v>
      </c>
    </row>
    <row r="3446" spans="1:20" ht="20.100000000000001" customHeight="1" x14ac:dyDescent="0.3">
      <c r="A3446" s="27" t="s">
        <v>9218</v>
      </c>
      <c r="B3446" s="28">
        <v>0</v>
      </c>
      <c r="C3446" s="28">
        <v>0</v>
      </c>
      <c r="D3446" s="28">
        <v>0</v>
      </c>
      <c r="E3446" s="28">
        <v>0</v>
      </c>
      <c r="F3446" s="27" t="s">
        <v>42</v>
      </c>
      <c r="G3446" s="1" t="s">
        <v>2761</v>
      </c>
      <c r="H3446" s="1" t="s">
        <v>7713</v>
      </c>
      <c r="I3446" s="1" t="s">
        <v>9219</v>
      </c>
      <c r="J3446" s="1" t="s">
        <v>42</v>
      </c>
      <c r="K3446" s="1" t="s">
        <v>42</v>
      </c>
      <c r="M3446" s="1" t="s">
        <v>42</v>
      </c>
      <c r="O3446" s="1" t="s">
        <v>42</v>
      </c>
      <c r="P3446" s="1" t="s">
        <v>42</v>
      </c>
      <c r="Q3446" s="1" t="s">
        <v>42</v>
      </c>
      <c r="R3446" s="1" t="s">
        <v>42</v>
      </c>
      <c r="S3446" s="1" t="s">
        <v>42</v>
      </c>
      <c r="T3446" s="1" t="s">
        <v>42</v>
      </c>
    </row>
    <row r="3447" spans="1:20" ht="20.100000000000001" customHeight="1" x14ac:dyDescent="0.3">
      <c r="A3447" s="27" t="s">
        <v>9220</v>
      </c>
      <c r="B3447" s="28">
        <v>0</v>
      </c>
      <c r="C3447" s="28">
        <v>0</v>
      </c>
      <c r="D3447" s="28">
        <v>0</v>
      </c>
      <c r="E3447" s="28">
        <v>0</v>
      </c>
      <c r="F3447" s="27" t="s">
        <v>42</v>
      </c>
      <c r="G3447" s="1" t="s">
        <v>2761</v>
      </c>
      <c r="H3447" s="1" t="s">
        <v>7713</v>
      </c>
      <c r="I3447" s="1" t="s">
        <v>9221</v>
      </c>
      <c r="J3447" s="1" t="s">
        <v>42</v>
      </c>
      <c r="K3447" s="1" t="s">
        <v>42</v>
      </c>
      <c r="M3447" s="1" t="s">
        <v>42</v>
      </c>
      <c r="O3447" s="1" t="s">
        <v>42</v>
      </c>
      <c r="P3447" s="1" t="s">
        <v>42</v>
      </c>
      <c r="Q3447" s="1" t="s">
        <v>42</v>
      </c>
      <c r="R3447" s="1" t="s">
        <v>42</v>
      </c>
      <c r="S3447" s="1" t="s">
        <v>42</v>
      </c>
      <c r="T3447" s="1" t="s">
        <v>42</v>
      </c>
    </row>
    <row r="3448" spans="1:20" ht="20.100000000000001" customHeight="1" x14ac:dyDescent="0.3">
      <c r="A3448" s="27" t="s">
        <v>9335</v>
      </c>
      <c r="B3448" s="28">
        <v>0</v>
      </c>
      <c r="C3448" s="28">
        <v>0</v>
      </c>
      <c r="D3448" s="28">
        <v>0</v>
      </c>
      <c r="E3448" s="28">
        <v>0</v>
      </c>
      <c r="F3448" s="27" t="s">
        <v>42</v>
      </c>
      <c r="G3448" s="1" t="s">
        <v>2761</v>
      </c>
      <c r="H3448" s="1" t="s">
        <v>7713</v>
      </c>
      <c r="I3448" s="1" t="s">
        <v>9336</v>
      </c>
      <c r="J3448" s="1" t="s">
        <v>42</v>
      </c>
      <c r="K3448" s="1" t="s">
        <v>42</v>
      </c>
      <c r="M3448" s="1" t="s">
        <v>42</v>
      </c>
      <c r="O3448" s="1" t="s">
        <v>42</v>
      </c>
      <c r="P3448" s="1" t="s">
        <v>42</v>
      </c>
      <c r="Q3448" s="1" t="s">
        <v>42</v>
      </c>
      <c r="R3448" s="1" t="s">
        <v>42</v>
      </c>
      <c r="S3448" s="1" t="s">
        <v>42</v>
      </c>
      <c r="T3448" s="1" t="s">
        <v>42</v>
      </c>
    </row>
    <row r="3449" spans="1:20" ht="20.100000000000001" customHeight="1" x14ac:dyDescent="0.3">
      <c r="A3449" s="27" t="s">
        <v>9337</v>
      </c>
      <c r="B3449" s="28">
        <v>0</v>
      </c>
      <c r="C3449" s="28">
        <v>0</v>
      </c>
      <c r="D3449" s="28">
        <v>0</v>
      </c>
      <c r="E3449" s="28">
        <v>0</v>
      </c>
      <c r="F3449" s="27" t="s">
        <v>42</v>
      </c>
      <c r="G3449" s="1" t="s">
        <v>2761</v>
      </c>
      <c r="H3449" s="1" t="s">
        <v>7713</v>
      </c>
      <c r="I3449" s="1" t="s">
        <v>9338</v>
      </c>
      <c r="J3449" s="1" t="s">
        <v>42</v>
      </c>
      <c r="K3449" s="1" t="s">
        <v>42</v>
      </c>
      <c r="M3449" s="1" t="s">
        <v>42</v>
      </c>
      <c r="O3449" s="1" t="s">
        <v>42</v>
      </c>
      <c r="P3449" s="1" t="s">
        <v>42</v>
      </c>
      <c r="Q3449" s="1" t="s">
        <v>42</v>
      </c>
      <c r="R3449" s="1" t="s">
        <v>42</v>
      </c>
      <c r="S3449" s="1" t="s">
        <v>42</v>
      </c>
      <c r="T3449" s="1" t="s">
        <v>42</v>
      </c>
    </row>
    <row r="3450" spans="1:20" ht="20.100000000000001" customHeight="1" x14ac:dyDescent="0.3">
      <c r="A3450" s="27" t="s">
        <v>9339</v>
      </c>
      <c r="B3450" s="28">
        <v>0</v>
      </c>
      <c r="C3450" s="28">
        <v>0</v>
      </c>
      <c r="D3450" s="28">
        <v>0</v>
      </c>
      <c r="E3450" s="28">
        <v>0</v>
      </c>
      <c r="F3450" s="27" t="s">
        <v>42</v>
      </c>
      <c r="G3450" s="1" t="s">
        <v>2761</v>
      </c>
      <c r="H3450" s="1" t="s">
        <v>7713</v>
      </c>
      <c r="I3450" s="1" t="s">
        <v>9340</v>
      </c>
      <c r="J3450" s="1" t="s">
        <v>42</v>
      </c>
      <c r="K3450" s="1" t="s">
        <v>42</v>
      </c>
      <c r="M3450" s="1" t="s">
        <v>42</v>
      </c>
      <c r="O3450" s="1" t="s">
        <v>42</v>
      </c>
      <c r="P3450" s="1" t="s">
        <v>42</v>
      </c>
      <c r="Q3450" s="1" t="s">
        <v>42</v>
      </c>
      <c r="R3450" s="1" t="s">
        <v>42</v>
      </c>
      <c r="S3450" s="1" t="s">
        <v>42</v>
      </c>
      <c r="T3450" s="1" t="s">
        <v>42</v>
      </c>
    </row>
    <row r="3451" spans="1:20" ht="20.100000000000001" customHeight="1" x14ac:dyDescent="0.3">
      <c r="A3451" s="27" t="s">
        <v>9341</v>
      </c>
      <c r="B3451" s="28">
        <v>0</v>
      </c>
      <c r="C3451" s="28">
        <v>0</v>
      </c>
      <c r="D3451" s="28">
        <v>0</v>
      </c>
      <c r="E3451" s="28">
        <v>0</v>
      </c>
      <c r="F3451" s="27" t="s">
        <v>42</v>
      </c>
      <c r="G3451" s="1" t="s">
        <v>2761</v>
      </c>
      <c r="H3451" s="1" t="s">
        <v>7713</v>
      </c>
      <c r="I3451" s="1" t="s">
        <v>9342</v>
      </c>
      <c r="J3451" s="1" t="s">
        <v>42</v>
      </c>
      <c r="K3451" s="1" t="s">
        <v>42</v>
      </c>
      <c r="M3451" s="1" t="s">
        <v>42</v>
      </c>
      <c r="O3451" s="1" t="s">
        <v>42</v>
      </c>
      <c r="P3451" s="1" t="s">
        <v>42</v>
      </c>
      <c r="Q3451" s="1" t="s">
        <v>42</v>
      </c>
      <c r="R3451" s="1" t="s">
        <v>42</v>
      </c>
      <c r="S3451" s="1" t="s">
        <v>42</v>
      </c>
      <c r="T3451" s="1" t="s">
        <v>42</v>
      </c>
    </row>
    <row r="3452" spans="1:20" ht="20.100000000000001" customHeight="1" x14ac:dyDescent="0.3">
      <c r="A3452" s="27" t="s">
        <v>9343</v>
      </c>
      <c r="B3452" s="28">
        <v>0</v>
      </c>
      <c r="C3452" s="28">
        <v>0</v>
      </c>
      <c r="D3452" s="28">
        <v>0</v>
      </c>
      <c r="E3452" s="28">
        <v>0</v>
      </c>
      <c r="F3452" s="27" t="s">
        <v>42</v>
      </c>
      <c r="G3452" s="1" t="s">
        <v>2761</v>
      </c>
      <c r="H3452" s="1" t="s">
        <v>7713</v>
      </c>
      <c r="I3452" s="1" t="s">
        <v>9344</v>
      </c>
      <c r="J3452" s="1" t="s">
        <v>42</v>
      </c>
      <c r="K3452" s="1" t="s">
        <v>42</v>
      </c>
      <c r="M3452" s="1" t="s">
        <v>42</v>
      </c>
      <c r="O3452" s="1" t="s">
        <v>42</v>
      </c>
      <c r="P3452" s="1" t="s">
        <v>42</v>
      </c>
      <c r="Q3452" s="1" t="s">
        <v>42</v>
      </c>
      <c r="R3452" s="1" t="s">
        <v>42</v>
      </c>
      <c r="S3452" s="1" t="s">
        <v>42</v>
      </c>
      <c r="T3452" s="1" t="s">
        <v>42</v>
      </c>
    </row>
    <row r="3453" spans="1:20" ht="20.100000000000001" customHeight="1" x14ac:dyDescent="0.3">
      <c r="A3453" s="27" t="s">
        <v>9345</v>
      </c>
      <c r="B3453" s="28">
        <v>0</v>
      </c>
      <c r="C3453" s="28">
        <v>0</v>
      </c>
      <c r="D3453" s="28">
        <v>0</v>
      </c>
      <c r="E3453" s="28">
        <v>0</v>
      </c>
      <c r="F3453" s="27" t="s">
        <v>42</v>
      </c>
      <c r="G3453" s="1" t="s">
        <v>2761</v>
      </c>
      <c r="H3453" s="1" t="s">
        <v>7713</v>
      </c>
      <c r="I3453" s="1" t="s">
        <v>9346</v>
      </c>
      <c r="J3453" s="1" t="s">
        <v>42</v>
      </c>
      <c r="K3453" s="1" t="s">
        <v>42</v>
      </c>
      <c r="M3453" s="1" t="s">
        <v>42</v>
      </c>
      <c r="O3453" s="1" t="s">
        <v>42</v>
      </c>
      <c r="P3453" s="1" t="s">
        <v>42</v>
      </c>
      <c r="Q3453" s="1" t="s">
        <v>42</v>
      </c>
      <c r="R3453" s="1" t="s">
        <v>42</v>
      </c>
      <c r="S3453" s="1" t="s">
        <v>42</v>
      </c>
      <c r="T3453" s="1" t="s">
        <v>42</v>
      </c>
    </row>
    <row r="3454" spans="1:20" ht="20.100000000000001" customHeight="1" x14ac:dyDescent="0.3">
      <c r="A3454" s="27" t="s">
        <v>9347</v>
      </c>
      <c r="B3454" s="28">
        <v>0</v>
      </c>
      <c r="C3454" s="28">
        <v>0</v>
      </c>
      <c r="D3454" s="28">
        <v>0</v>
      </c>
      <c r="E3454" s="28">
        <v>0</v>
      </c>
      <c r="F3454" s="27" t="s">
        <v>42</v>
      </c>
      <c r="G3454" s="1" t="s">
        <v>2761</v>
      </c>
      <c r="H3454" s="1" t="s">
        <v>7713</v>
      </c>
      <c r="I3454" s="1" t="s">
        <v>9348</v>
      </c>
      <c r="J3454" s="1" t="s">
        <v>42</v>
      </c>
      <c r="K3454" s="1" t="s">
        <v>42</v>
      </c>
      <c r="M3454" s="1" t="s">
        <v>42</v>
      </c>
      <c r="O3454" s="1" t="s">
        <v>42</v>
      </c>
      <c r="P3454" s="1" t="s">
        <v>42</v>
      </c>
      <c r="Q3454" s="1" t="s">
        <v>42</v>
      </c>
      <c r="R3454" s="1" t="s">
        <v>42</v>
      </c>
      <c r="S3454" s="1" t="s">
        <v>42</v>
      </c>
      <c r="T3454" s="1" t="s">
        <v>42</v>
      </c>
    </row>
    <row r="3455" spans="1:20" ht="20.100000000000001" customHeight="1" x14ac:dyDescent="0.3">
      <c r="A3455" s="27" t="s">
        <v>7712</v>
      </c>
      <c r="B3455" s="28">
        <v>0</v>
      </c>
      <c r="C3455" s="28">
        <v>0</v>
      </c>
      <c r="D3455" s="28">
        <v>0</v>
      </c>
      <c r="E3455" s="28">
        <v>0</v>
      </c>
      <c r="F3455" s="27" t="s">
        <v>42</v>
      </c>
      <c r="G3455" s="1" t="s">
        <v>2761</v>
      </c>
      <c r="H3455" s="1" t="s">
        <v>7713</v>
      </c>
      <c r="I3455" s="1" t="s">
        <v>42</v>
      </c>
      <c r="J3455" s="1" t="s">
        <v>42</v>
      </c>
      <c r="K3455" s="1" t="s">
        <v>42</v>
      </c>
      <c r="M3455" s="1" t="s">
        <v>42</v>
      </c>
      <c r="O3455" s="1" t="s">
        <v>42</v>
      </c>
      <c r="P3455" s="1" t="s">
        <v>42</v>
      </c>
      <c r="Q3455" s="1" t="s">
        <v>42</v>
      </c>
      <c r="R3455" s="1" t="s">
        <v>42</v>
      </c>
      <c r="S3455" s="1" t="s">
        <v>42</v>
      </c>
      <c r="T3455" s="1" t="s">
        <v>42</v>
      </c>
    </row>
    <row r="3456" spans="1:20" ht="20.100000000000001" customHeight="1" x14ac:dyDescent="0.3">
      <c r="A3456" s="27" t="s">
        <v>9349</v>
      </c>
      <c r="B3456" s="28">
        <v>0</v>
      </c>
      <c r="C3456" s="28">
        <v>0</v>
      </c>
      <c r="D3456" s="28">
        <v>0</v>
      </c>
      <c r="E3456" s="28">
        <v>0</v>
      </c>
      <c r="F3456" s="27" t="s">
        <v>42</v>
      </c>
      <c r="G3456" s="1" t="s">
        <v>2761</v>
      </c>
      <c r="H3456" s="1" t="s">
        <v>7713</v>
      </c>
      <c r="I3456" s="1" t="s">
        <v>9350</v>
      </c>
      <c r="J3456" s="1" t="s">
        <v>42</v>
      </c>
      <c r="K3456" s="1" t="s">
        <v>42</v>
      </c>
      <c r="M3456" s="1" t="s">
        <v>42</v>
      </c>
      <c r="O3456" s="1" t="s">
        <v>42</v>
      </c>
      <c r="P3456" s="1" t="s">
        <v>42</v>
      </c>
      <c r="Q3456" s="1" t="s">
        <v>42</v>
      </c>
      <c r="R3456" s="1" t="s">
        <v>42</v>
      </c>
      <c r="S3456" s="1" t="s">
        <v>42</v>
      </c>
      <c r="T3456" s="1" t="s">
        <v>42</v>
      </c>
    </row>
    <row r="3457" spans="1:20" ht="20.100000000000001" customHeight="1" x14ac:dyDescent="0.3">
      <c r="A3457" s="27" t="s">
        <v>9226</v>
      </c>
      <c r="B3457" s="28">
        <v>0</v>
      </c>
      <c r="C3457" s="28">
        <v>0</v>
      </c>
      <c r="D3457" s="28">
        <v>0</v>
      </c>
      <c r="E3457" s="28">
        <v>0</v>
      </c>
      <c r="F3457" s="27" t="s">
        <v>42</v>
      </c>
      <c r="G3457" s="1" t="s">
        <v>2761</v>
      </c>
      <c r="H3457" s="1" t="s">
        <v>7713</v>
      </c>
      <c r="I3457" s="1" t="s">
        <v>9227</v>
      </c>
      <c r="J3457" s="1" t="s">
        <v>42</v>
      </c>
      <c r="K3457" s="1" t="s">
        <v>42</v>
      </c>
      <c r="M3457" s="1" t="s">
        <v>42</v>
      </c>
      <c r="O3457" s="1" t="s">
        <v>42</v>
      </c>
      <c r="P3457" s="1" t="s">
        <v>42</v>
      </c>
      <c r="Q3457" s="1" t="s">
        <v>42</v>
      </c>
      <c r="R3457" s="1" t="s">
        <v>42</v>
      </c>
      <c r="S3457" s="1" t="s">
        <v>42</v>
      </c>
      <c r="T3457" s="1" t="s">
        <v>42</v>
      </c>
    </row>
    <row r="3458" spans="1:20" ht="20.100000000000001" customHeight="1" x14ac:dyDescent="0.3">
      <c r="A3458" s="27" t="s">
        <v>9228</v>
      </c>
      <c r="B3458" s="28">
        <v>0</v>
      </c>
      <c r="C3458" s="28">
        <v>0</v>
      </c>
      <c r="D3458" s="28">
        <v>0</v>
      </c>
      <c r="E3458" s="28">
        <v>0</v>
      </c>
      <c r="F3458" s="27" t="s">
        <v>42</v>
      </c>
      <c r="G3458" s="1" t="s">
        <v>2761</v>
      </c>
      <c r="H3458" s="1" t="s">
        <v>7713</v>
      </c>
      <c r="I3458" s="1" t="s">
        <v>9229</v>
      </c>
      <c r="J3458" s="1" t="s">
        <v>42</v>
      </c>
      <c r="K3458" s="1" t="s">
        <v>42</v>
      </c>
      <c r="M3458" s="1" t="s">
        <v>42</v>
      </c>
      <c r="O3458" s="1" t="s">
        <v>42</v>
      </c>
      <c r="P3458" s="1" t="s">
        <v>42</v>
      </c>
      <c r="Q3458" s="1" t="s">
        <v>42</v>
      </c>
      <c r="R3458" s="1" t="s">
        <v>42</v>
      </c>
      <c r="S3458" s="1" t="s">
        <v>42</v>
      </c>
      <c r="T3458" s="1" t="s">
        <v>42</v>
      </c>
    </row>
    <row r="3459" spans="1:20" ht="20.100000000000001" customHeight="1" x14ac:dyDescent="0.3">
      <c r="A3459" s="27" t="s">
        <v>9363</v>
      </c>
      <c r="B3459" s="28">
        <v>0</v>
      </c>
      <c r="C3459" s="28">
        <v>0</v>
      </c>
      <c r="D3459" s="28">
        <v>0</v>
      </c>
      <c r="E3459" s="28">
        <v>0</v>
      </c>
      <c r="F3459" s="27" t="s">
        <v>42</v>
      </c>
      <c r="G3459" s="1" t="s">
        <v>2761</v>
      </c>
      <c r="H3459" s="1" t="s">
        <v>7713</v>
      </c>
      <c r="I3459" s="1" t="s">
        <v>9364</v>
      </c>
      <c r="J3459" s="1" t="s">
        <v>42</v>
      </c>
      <c r="K3459" s="1" t="s">
        <v>42</v>
      </c>
      <c r="M3459" s="1" t="s">
        <v>42</v>
      </c>
      <c r="O3459" s="1" t="s">
        <v>42</v>
      </c>
      <c r="P3459" s="1" t="s">
        <v>42</v>
      </c>
      <c r="Q3459" s="1" t="s">
        <v>42</v>
      </c>
      <c r="R3459" s="1" t="s">
        <v>42</v>
      </c>
      <c r="S3459" s="1" t="s">
        <v>42</v>
      </c>
      <c r="T3459" s="1" t="s">
        <v>42</v>
      </c>
    </row>
    <row r="3460" spans="1:20" ht="20.100000000000001" customHeight="1" x14ac:dyDescent="0.3">
      <c r="A3460" s="27" t="s">
        <v>9232</v>
      </c>
      <c r="B3460" s="28">
        <v>0</v>
      </c>
      <c r="C3460" s="28">
        <v>0</v>
      </c>
      <c r="D3460" s="28">
        <v>0</v>
      </c>
      <c r="E3460" s="28">
        <v>0</v>
      </c>
      <c r="F3460" s="27" t="s">
        <v>42</v>
      </c>
      <c r="G3460" s="1" t="s">
        <v>2761</v>
      </c>
      <c r="H3460" s="1" t="s">
        <v>7713</v>
      </c>
      <c r="I3460" s="1" t="s">
        <v>9233</v>
      </c>
      <c r="J3460" s="1" t="s">
        <v>42</v>
      </c>
      <c r="K3460" s="1" t="s">
        <v>42</v>
      </c>
      <c r="M3460" s="1" t="s">
        <v>42</v>
      </c>
      <c r="O3460" s="1" t="s">
        <v>42</v>
      </c>
      <c r="P3460" s="1" t="s">
        <v>42</v>
      </c>
      <c r="Q3460" s="1" t="s">
        <v>42</v>
      </c>
      <c r="R3460" s="1" t="s">
        <v>42</v>
      </c>
      <c r="S3460" s="1" t="s">
        <v>42</v>
      </c>
      <c r="T3460" s="1" t="s">
        <v>42</v>
      </c>
    </row>
    <row r="3461" spans="1:20" ht="20.100000000000001" customHeight="1" x14ac:dyDescent="0.3">
      <c r="A3461" s="27" t="s">
        <v>7712</v>
      </c>
      <c r="B3461" s="28">
        <v>0</v>
      </c>
      <c r="C3461" s="28">
        <v>0</v>
      </c>
      <c r="D3461" s="28">
        <v>0</v>
      </c>
      <c r="E3461" s="28">
        <v>0</v>
      </c>
      <c r="F3461" s="27" t="s">
        <v>42</v>
      </c>
      <c r="G3461" s="1" t="s">
        <v>2761</v>
      </c>
      <c r="H3461" s="1" t="s">
        <v>7713</v>
      </c>
      <c r="I3461" s="1" t="s">
        <v>42</v>
      </c>
      <c r="J3461" s="1" t="s">
        <v>42</v>
      </c>
      <c r="K3461" s="1" t="s">
        <v>42</v>
      </c>
      <c r="M3461" s="1" t="s">
        <v>42</v>
      </c>
      <c r="O3461" s="1" t="s">
        <v>42</v>
      </c>
      <c r="P3461" s="1" t="s">
        <v>42</v>
      </c>
      <c r="Q3461" s="1" t="s">
        <v>42</v>
      </c>
      <c r="R3461" s="1" t="s">
        <v>42</v>
      </c>
      <c r="S3461" s="1" t="s">
        <v>42</v>
      </c>
      <c r="T3461" s="1" t="s">
        <v>42</v>
      </c>
    </row>
    <row r="3462" spans="1:20" ht="20.100000000000001" customHeight="1" x14ac:dyDescent="0.3">
      <c r="A3462" s="27" t="s">
        <v>9293</v>
      </c>
      <c r="B3462" s="28">
        <v>0</v>
      </c>
      <c r="C3462" s="28">
        <v>0</v>
      </c>
      <c r="D3462" s="28">
        <v>0</v>
      </c>
      <c r="E3462" s="28">
        <v>0</v>
      </c>
      <c r="F3462" s="27" t="s">
        <v>42</v>
      </c>
      <c r="G3462" s="1" t="s">
        <v>2761</v>
      </c>
      <c r="H3462" s="1" t="s">
        <v>7713</v>
      </c>
      <c r="I3462" s="1" t="s">
        <v>9294</v>
      </c>
      <c r="J3462" s="1" t="s">
        <v>42</v>
      </c>
      <c r="K3462" s="1" t="s">
        <v>42</v>
      </c>
      <c r="M3462" s="1" t="s">
        <v>42</v>
      </c>
      <c r="O3462" s="1" t="s">
        <v>42</v>
      </c>
      <c r="P3462" s="1" t="s">
        <v>42</v>
      </c>
      <c r="Q3462" s="1" t="s">
        <v>42</v>
      </c>
      <c r="R3462" s="1" t="s">
        <v>42</v>
      </c>
      <c r="S3462" s="1" t="s">
        <v>42</v>
      </c>
      <c r="T3462" s="1" t="s">
        <v>42</v>
      </c>
    </row>
    <row r="3463" spans="1:20" ht="20.100000000000001" customHeight="1" x14ac:dyDescent="0.3">
      <c r="A3463" s="27" t="s">
        <v>9295</v>
      </c>
      <c r="B3463" s="28">
        <v>0</v>
      </c>
      <c r="C3463" s="28">
        <v>0</v>
      </c>
      <c r="D3463" s="28">
        <v>0</v>
      </c>
      <c r="E3463" s="28">
        <v>0</v>
      </c>
      <c r="F3463" s="27" t="s">
        <v>42</v>
      </c>
      <c r="G3463" s="1" t="s">
        <v>2761</v>
      </c>
      <c r="H3463" s="1" t="s">
        <v>7713</v>
      </c>
      <c r="I3463" s="1" t="s">
        <v>9296</v>
      </c>
      <c r="J3463" s="1" t="s">
        <v>42</v>
      </c>
      <c r="K3463" s="1" t="s">
        <v>42</v>
      </c>
      <c r="M3463" s="1" t="s">
        <v>42</v>
      </c>
      <c r="O3463" s="1" t="s">
        <v>42</v>
      </c>
      <c r="P3463" s="1" t="s">
        <v>42</v>
      </c>
      <c r="Q3463" s="1" t="s">
        <v>42</v>
      </c>
      <c r="R3463" s="1" t="s">
        <v>42</v>
      </c>
      <c r="S3463" s="1" t="s">
        <v>42</v>
      </c>
      <c r="T3463" s="1" t="s">
        <v>42</v>
      </c>
    </row>
    <row r="3464" spans="1:20" ht="20.100000000000001" customHeight="1" x14ac:dyDescent="0.3">
      <c r="A3464" s="27" t="s">
        <v>9410</v>
      </c>
      <c r="B3464" s="28">
        <v>0</v>
      </c>
      <c r="C3464" s="28">
        <v>0</v>
      </c>
      <c r="D3464" s="28">
        <v>0</v>
      </c>
      <c r="E3464" s="28">
        <v>0</v>
      </c>
      <c r="F3464" s="27" t="s">
        <v>42</v>
      </c>
      <c r="G3464" s="1" t="s">
        <v>2761</v>
      </c>
      <c r="H3464" s="1" t="s">
        <v>7713</v>
      </c>
      <c r="I3464" s="1" t="s">
        <v>9366</v>
      </c>
      <c r="J3464" s="1" t="s">
        <v>42</v>
      </c>
      <c r="K3464" s="1" t="s">
        <v>42</v>
      </c>
      <c r="M3464" s="1" t="s">
        <v>42</v>
      </c>
      <c r="O3464" s="1" t="s">
        <v>42</v>
      </c>
      <c r="P3464" s="1" t="s">
        <v>42</v>
      </c>
      <c r="Q3464" s="1" t="s">
        <v>42</v>
      </c>
      <c r="R3464" s="1" t="s">
        <v>42</v>
      </c>
      <c r="S3464" s="1" t="s">
        <v>42</v>
      </c>
      <c r="T3464" s="1" t="s">
        <v>42</v>
      </c>
    </row>
    <row r="3465" spans="1:20" ht="20.100000000000001" customHeight="1" x14ac:dyDescent="0.3">
      <c r="A3465" s="27" t="s">
        <v>9411</v>
      </c>
      <c r="B3465" s="28">
        <v>0</v>
      </c>
      <c r="C3465" s="28">
        <v>0</v>
      </c>
      <c r="D3465" s="28">
        <v>0</v>
      </c>
      <c r="E3465" s="28">
        <v>0</v>
      </c>
      <c r="F3465" s="27" t="s">
        <v>42</v>
      </c>
      <c r="G3465" s="1" t="s">
        <v>2761</v>
      </c>
      <c r="H3465" s="1" t="s">
        <v>7713</v>
      </c>
      <c r="I3465" s="1" t="s">
        <v>9354</v>
      </c>
      <c r="J3465" s="1" t="s">
        <v>42</v>
      </c>
      <c r="K3465" s="1" t="s">
        <v>42</v>
      </c>
      <c r="M3465" s="1" t="s">
        <v>42</v>
      </c>
      <c r="O3465" s="1" t="s">
        <v>42</v>
      </c>
      <c r="P3465" s="1" t="s">
        <v>42</v>
      </c>
      <c r="Q3465" s="1" t="s">
        <v>42</v>
      </c>
      <c r="R3465" s="1" t="s">
        <v>42</v>
      </c>
      <c r="S3465" s="1" t="s">
        <v>42</v>
      </c>
      <c r="T3465" s="1" t="s">
        <v>42</v>
      </c>
    </row>
    <row r="3466" spans="1:20" ht="20.100000000000001" customHeight="1" x14ac:dyDescent="0.3">
      <c r="A3466" s="27" t="s">
        <v>9412</v>
      </c>
      <c r="B3466" s="28">
        <v>0</v>
      </c>
      <c r="C3466" s="28">
        <v>0</v>
      </c>
      <c r="D3466" s="28">
        <v>0</v>
      </c>
      <c r="E3466" s="28">
        <v>0</v>
      </c>
      <c r="F3466" s="27" t="s">
        <v>42</v>
      </c>
      <c r="G3466" s="1" t="s">
        <v>2761</v>
      </c>
      <c r="H3466" s="1" t="s">
        <v>7713</v>
      </c>
      <c r="I3466" s="1" t="s">
        <v>9243</v>
      </c>
      <c r="J3466" s="1" t="s">
        <v>42</v>
      </c>
      <c r="K3466" s="1" t="s">
        <v>42</v>
      </c>
      <c r="M3466" s="1" t="s">
        <v>42</v>
      </c>
      <c r="O3466" s="1" t="s">
        <v>42</v>
      </c>
      <c r="P3466" s="1" t="s">
        <v>42</v>
      </c>
      <c r="Q3466" s="1" t="s">
        <v>42</v>
      </c>
      <c r="R3466" s="1" t="s">
        <v>42</v>
      </c>
      <c r="S3466" s="1" t="s">
        <v>42</v>
      </c>
      <c r="T3466" s="1" t="s">
        <v>42</v>
      </c>
    </row>
    <row r="3467" spans="1:20" ht="20.100000000000001" customHeight="1" x14ac:dyDescent="0.3">
      <c r="A3467" s="27" t="s">
        <v>9413</v>
      </c>
      <c r="B3467" s="28">
        <v>3468.2</v>
      </c>
      <c r="C3467" s="28">
        <v>0</v>
      </c>
      <c r="D3467" s="28">
        <v>0</v>
      </c>
      <c r="E3467" s="28">
        <v>3468.2</v>
      </c>
      <c r="F3467" s="27" t="s">
        <v>42</v>
      </c>
      <c r="G3467" s="1" t="s">
        <v>2761</v>
      </c>
      <c r="H3467" s="1" t="s">
        <v>7713</v>
      </c>
      <c r="I3467" s="1" t="s">
        <v>9273</v>
      </c>
      <c r="J3467" s="1" t="s">
        <v>42</v>
      </c>
      <c r="K3467" s="1" t="s">
        <v>42</v>
      </c>
      <c r="M3467" s="1" t="s">
        <v>42</v>
      </c>
      <c r="O3467" s="1" t="s">
        <v>42</v>
      </c>
      <c r="P3467" s="1" t="s">
        <v>42</v>
      </c>
      <c r="Q3467" s="1" t="s">
        <v>42</v>
      </c>
      <c r="R3467" s="1" t="s">
        <v>42</v>
      </c>
      <c r="S3467" s="1" t="s">
        <v>42</v>
      </c>
      <c r="T3467" s="1" t="s">
        <v>42</v>
      </c>
    </row>
    <row r="3468" spans="1:20" ht="20.100000000000001" customHeight="1" x14ac:dyDescent="0.3">
      <c r="A3468" s="27" t="s">
        <v>9414</v>
      </c>
      <c r="B3468" s="28">
        <v>0</v>
      </c>
      <c r="C3468" s="28">
        <v>4834.5</v>
      </c>
      <c r="D3468" s="28">
        <v>0</v>
      </c>
      <c r="E3468" s="28">
        <v>4834.5</v>
      </c>
      <c r="F3468" s="27" t="s">
        <v>42</v>
      </c>
      <c r="G3468" s="1" t="s">
        <v>2761</v>
      </c>
      <c r="H3468" s="1" t="s">
        <v>7713</v>
      </c>
      <c r="I3468" s="1" t="s">
        <v>9275</v>
      </c>
      <c r="J3468" s="1" t="s">
        <v>42</v>
      </c>
      <c r="K3468" s="1" t="s">
        <v>42</v>
      </c>
      <c r="M3468" s="1" t="s">
        <v>42</v>
      </c>
      <c r="O3468" s="1" t="s">
        <v>42</v>
      </c>
      <c r="P3468" s="1" t="s">
        <v>42</v>
      </c>
      <c r="Q3468" s="1" t="s">
        <v>42</v>
      </c>
      <c r="R3468" s="1" t="s">
        <v>42</v>
      </c>
      <c r="S3468" s="1" t="s">
        <v>42</v>
      </c>
      <c r="T3468" s="1" t="s">
        <v>42</v>
      </c>
    </row>
    <row r="3469" spans="1:20" ht="20.100000000000001" customHeight="1" x14ac:dyDescent="0.3">
      <c r="A3469" s="27" t="s">
        <v>9415</v>
      </c>
      <c r="B3469" s="28">
        <v>0</v>
      </c>
      <c r="C3469" s="28">
        <v>0</v>
      </c>
      <c r="D3469" s="28">
        <v>2699</v>
      </c>
      <c r="E3469" s="28">
        <v>2699</v>
      </c>
      <c r="F3469" s="27" t="s">
        <v>42</v>
      </c>
      <c r="G3469" s="1" t="s">
        <v>2761</v>
      </c>
      <c r="H3469" s="1" t="s">
        <v>7713</v>
      </c>
      <c r="I3469" s="1" t="s">
        <v>9277</v>
      </c>
      <c r="J3469" s="1" t="s">
        <v>42</v>
      </c>
      <c r="K3469" s="1" t="s">
        <v>42</v>
      </c>
      <c r="M3469" s="1" t="s">
        <v>42</v>
      </c>
      <c r="O3469" s="1" t="s">
        <v>42</v>
      </c>
      <c r="P3469" s="1" t="s">
        <v>42</v>
      </c>
      <c r="Q3469" s="1" t="s">
        <v>42</v>
      </c>
      <c r="R3469" s="1" t="s">
        <v>42</v>
      </c>
      <c r="S3469" s="1" t="s">
        <v>42</v>
      </c>
      <c r="T3469" s="1" t="s">
        <v>42</v>
      </c>
    </row>
    <row r="3470" spans="1:20" ht="20.100000000000001" customHeight="1" x14ac:dyDescent="0.3">
      <c r="A3470" s="27" t="s">
        <v>9250</v>
      </c>
      <c r="B3470" s="28">
        <v>3468.2</v>
      </c>
      <c r="C3470" s="28">
        <v>4834.5</v>
      </c>
      <c r="D3470" s="28">
        <v>2699</v>
      </c>
      <c r="E3470" s="28">
        <v>11001.7</v>
      </c>
      <c r="F3470" s="27" t="s">
        <v>42</v>
      </c>
      <c r="G3470" s="1" t="s">
        <v>2761</v>
      </c>
      <c r="H3470" s="1" t="s">
        <v>7713</v>
      </c>
      <c r="I3470" s="1" t="s">
        <v>9251</v>
      </c>
      <c r="J3470" s="1" t="s">
        <v>42</v>
      </c>
      <c r="K3470" s="1" t="s">
        <v>42</v>
      </c>
      <c r="M3470" s="1" t="s">
        <v>42</v>
      </c>
      <c r="O3470" s="1" t="s">
        <v>42</v>
      </c>
      <c r="P3470" s="1" t="s">
        <v>42</v>
      </c>
      <c r="Q3470" s="1" t="s">
        <v>42</v>
      </c>
      <c r="R3470" s="1" t="s">
        <v>42</v>
      </c>
      <c r="S3470" s="1" t="s">
        <v>42</v>
      </c>
      <c r="T3470" s="1" t="s">
        <v>42</v>
      </c>
    </row>
    <row r="3471" spans="1:20" ht="20.100000000000001" customHeight="1" x14ac:dyDescent="0.3">
      <c r="A3471" s="27" t="s">
        <v>7712</v>
      </c>
      <c r="B3471" s="28">
        <v>0</v>
      </c>
      <c r="C3471" s="28">
        <v>0</v>
      </c>
      <c r="D3471" s="28">
        <v>0</v>
      </c>
      <c r="E3471" s="28">
        <v>0</v>
      </c>
      <c r="F3471" s="27" t="s">
        <v>42</v>
      </c>
      <c r="G3471" s="1" t="s">
        <v>2761</v>
      </c>
      <c r="H3471" s="1" t="s">
        <v>7713</v>
      </c>
      <c r="I3471" s="1" t="s">
        <v>42</v>
      </c>
      <c r="J3471" s="1" t="s">
        <v>42</v>
      </c>
      <c r="K3471" s="1" t="s">
        <v>42</v>
      </c>
      <c r="M3471" s="1" t="s">
        <v>42</v>
      </c>
      <c r="O3471" s="1" t="s">
        <v>42</v>
      </c>
      <c r="P3471" s="1" t="s">
        <v>42</v>
      </c>
      <c r="Q3471" s="1" t="s">
        <v>42</v>
      </c>
      <c r="R3471" s="1" t="s">
        <v>42</v>
      </c>
      <c r="S3471" s="1" t="s">
        <v>42</v>
      </c>
      <c r="T3471" s="1" t="s">
        <v>42</v>
      </c>
    </row>
    <row r="3472" spans="1:20" ht="20.100000000000001" customHeight="1" x14ac:dyDescent="0.3">
      <c r="A3472" s="27" t="s">
        <v>9252</v>
      </c>
      <c r="B3472" s="28">
        <v>0</v>
      </c>
      <c r="C3472" s="28">
        <v>0</v>
      </c>
      <c r="D3472" s="28">
        <v>0</v>
      </c>
      <c r="E3472" s="28">
        <v>0</v>
      </c>
      <c r="F3472" s="27" t="s">
        <v>42</v>
      </c>
      <c r="G3472" s="1" t="s">
        <v>2761</v>
      </c>
      <c r="H3472" s="1" t="s">
        <v>7713</v>
      </c>
      <c r="I3472" s="1" t="s">
        <v>9253</v>
      </c>
      <c r="J3472" s="1" t="s">
        <v>42</v>
      </c>
      <c r="K3472" s="1" t="s">
        <v>42</v>
      </c>
      <c r="M3472" s="1" t="s">
        <v>42</v>
      </c>
      <c r="O3472" s="1" t="s">
        <v>42</v>
      </c>
      <c r="P3472" s="1" t="s">
        <v>42</v>
      </c>
      <c r="Q3472" s="1" t="s">
        <v>42</v>
      </c>
      <c r="R3472" s="1" t="s">
        <v>42</v>
      </c>
      <c r="S3472" s="1" t="s">
        <v>42</v>
      </c>
      <c r="T3472" s="1" t="s">
        <v>42</v>
      </c>
    </row>
    <row r="3473" spans="1:20" ht="20.100000000000001" customHeight="1" x14ac:dyDescent="0.3">
      <c r="A3473" s="27" t="s">
        <v>9416</v>
      </c>
      <c r="B3473" s="28">
        <v>0</v>
      </c>
      <c r="C3473" s="28">
        <v>0</v>
      </c>
      <c r="D3473" s="28">
        <v>0</v>
      </c>
      <c r="E3473" s="28">
        <v>0</v>
      </c>
      <c r="F3473" s="27" t="s">
        <v>42</v>
      </c>
      <c r="G3473" s="1" t="s">
        <v>2761</v>
      </c>
      <c r="H3473" s="1" t="s">
        <v>7713</v>
      </c>
      <c r="I3473" s="1" t="s">
        <v>9281</v>
      </c>
      <c r="J3473" s="1" t="s">
        <v>42</v>
      </c>
      <c r="K3473" s="1" t="s">
        <v>42</v>
      </c>
      <c r="M3473" s="1" t="s">
        <v>42</v>
      </c>
      <c r="O3473" s="1" t="s">
        <v>42</v>
      </c>
      <c r="P3473" s="1" t="s">
        <v>42</v>
      </c>
      <c r="Q3473" s="1" t="s">
        <v>42</v>
      </c>
      <c r="R3473" s="1" t="s">
        <v>42</v>
      </c>
      <c r="S3473" s="1" t="s">
        <v>42</v>
      </c>
      <c r="T3473" s="1" t="s">
        <v>42</v>
      </c>
    </row>
    <row r="3474" spans="1:20" ht="20.100000000000001" customHeight="1" x14ac:dyDescent="0.3">
      <c r="A3474" s="27" t="s">
        <v>9417</v>
      </c>
      <c r="B3474" s="28">
        <v>0</v>
      </c>
      <c r="C3474" s="28">
        <v>0</v>
      </c>
      <c r="D3474" s="28">
        <v>0</v>
      </c>
      <c r="E3474" s="28">
        <v>0</v>
      </c>
      <c r="F3474" s="27" t="s">
        <v>42</v>
      </c>
      <c r="G3474" s="1" t="s">
        <v>2761</v>
      </c>
      <c r="H3474" s="1" t="s">
        <v>7713</v>
      </c>
      <c r="I3474" s="1" t="s">
        <v>9283</v>
      </c>
      <c r="J3474" s="1" t="s">
        <v>42</v>
      </c>
      <c r="K3474" s="1" t="s">
        <v>42</v>
      </c>
      <c r="M3474" s="1" t="s">
        <v>42</v>
      </c>
      <c r="O3474" s="1" t="s">
        <v>42</v>
      </c>
      <c r="P3474" s="1" t="s">
        <v>42</v>
      </c>
      <c r="Q3474" s="1" t="s">
        <v>42</v>
      </c>
      <c r="R3474" s="1" t="s">
        <v>42</v>
      </c>
      <c r="S3474" s="1" t="s">
        <v>42</v>
      </c>
      <c r="T3474" s="1" t="s">
        <v>42</v>
      </c>
    </row>
    <row r="3475" spans="1:20" ht="20.100000000000001" customHeight="1" x14ac:dyDescent="0.3">
      <c r="A3475" s="27" t="s">
        <v>9418</v>
      </c>
      <c r="B3475" s="28">
        <v>0</v>
      </c>
      <c r="C3475" s="28">
        <v>0</v>
      </c>
      <c r="D3475" s="28">
        <v>41.6</v>
      </c>
      <c r="E3475" s="28">
        <v>41.6</v>
      </c>
      <c r="F3475" s="27" t="s">
        <v>42</v>
      </c>
      <c r="G3475" s="1" t="s">
        <v>2761</v>
      </c>
      <c r="H3475" s="1" t="s">
        <v>7713</v>
      </c>
      <c r="I3475" s="1" t="s">
        <v>9285</v>
      </c>
      <c r="J3475" s="1" t="s">
        <v>42</v>
      </c>
      <c r="K3475" s="1" t="s">
        <v>42</v>
      </c>
      <c r="M3475" s="1" t="s">
        <v>42</v>
      </c>
      <c r="O3475" s="1" t="s">
        <v>42</v>
      </c>
      <c r="P3475" s="1" t="s">
        <v>42</v>
      </c>
      <c r="Q3475" s="1" t="s">
        <v>42</v>
      </c>
      <c r="R3475" s="1" t="s">
        <v>42</v>
      </c>
      <c r="S3475" s="1" t="s">
        <v>42</v>
      </c>
      <c r="T3475" s="1" t="s">
        <v>42</v>
      </c>
    </row>
    <row r="3476" spans="1:20" ht="20.100000000000001" customHeight="1" x14ac:dyDescent="0.3">
      <c r="A3476" s="27" t="s">
        <v>9250</v>
      </c>
      <c r="B3476" s="28">
        <v>0</v>
      </c>
      <c r="C3476" s="28">
        <v>0</v>
      </c>
      <c r="D3476" s="28">
        <v>41.6</v>
      </c>
      <c r="E3476" s="28">
        <v>41.6</v>
      </c>
      <c r="F3476" s="27" t="s">
        <v>42</v>
      </c>
      <c r="G3476" s="1" t="s">
        <v>2761</v>
      </c>
      <c r="H3476" s="1" t="s">
        <v>7713</v>
      </c>
      <c r="I3476" s="1" t="s">
        <v>9251</v>
      </c>
      <c r="J3476" s="1" t="s">
        <v>42</v>
      </c>
      <c r="K3476" s="1" t="s">
        <v>42</v>
      </c>
      <c r="M3476" s="1" t="s">
        <v>42</v>
      </c>
      <c r="O3476" s="1" t="s">
        <v>42</v>
      </c>
      <c r="P3476" s="1" t="s">
        <v>42</v>
      </c>
      <c r="Q3476" s="1" t="s">
        <v>42</v>
      </c>
      <c r="R3476" s="1" t="s">
        <v>42</v>
      </c>
      <c r="S3476" s="1" t="s">
        <v>42</v>
      </c>
      <c r="T3476" s="1" t="s">
        <v>42</v>
      </c>
    </row>
    <row r="3477" spans="1:20" ht="20.100000000000001" customHeight="1" x14ac:dyDescent="0.3">
      <c r="A3477" s="27" t="s">
        <v>7768</v>
      </c>
      <c r="B3477" s="29">
        <v>3468</v>
      </c>
      <c r="C3477" s="29">
        <v>4834</v>
      </c>
      <c r="D3477" s="29">
        <v>2740</v>
      </c>
      <c r="E3477" s="29">
        <v>11042</v>
      </c>
      <c r="F3477" s="30"/>
    </row>
    <row r="3478" spans="1:20" ht="20.100000000000001" customHeight="1" x14ac:dyDescent="0.3">
      <c r="A3478" s="30"/>
      <c r="B3478" s="30"/>
      <c r="C3478" s="30"/>
      <c r="D3478" s="30"/>
      <c r="E3478" s="30"/>
      <c r="F3478" s="30"/>
    </row>
    <row r="3479" spans="1:20" ht="20.100000000000001" customHeight="1" x14ac:dyDescent="0.3">
      <c r="A3479" s="30" t="s">
        <v>9419</v>
      </c>
      <c r="B3479" s="30"/>
      <c r="C3479" s="30"/>
      <c r="D3479" s="30"/>
      <c r="E3479" s="30"/>
      <c r="F3479" s="27" t="s">
        <v>42</v>
      </c>
      <c r="G3479" s="1" t="s">
        <v>2765</v>
      </c>
      <c r="I3479" s="1" t="s">
        <v>2762</v>
      </c>
      <c r="J3479" s="1" t="s">
        <v>2763</v>
      </c>
      <c r="K3479" s="1" t="s">
        <v>88</v>
      </c>
    </row>
    <row r="3480" spans="1:20" ht="20.100000000000001" customHeight="1" x14ac:dyDescent="0.3">
      <c r="A3480" s="27" t="s">
        <v>9420</v>
      </c>
      <c r="B3480" s="28"/>
      <c r="C3480" s="28"/>
      <c r="D3480" s="28"/>
      <c r="E3480" s="28">
        <v>12369</v>
      </c>
      <c r="F3480" s="27" t="s">
        <v>42</v>
      </c>
      <c r="G3480" s="1" t="s">
        <v>2765</v>
      </c>
      <c r="H3480" s="1" t="s">
        <v>7711</v>
      </c>
      <c r="I3480" s="1" t="s">
        <v>9421</v>
      </c>
      <c r="J3480" s="1" t="s">
        <v>9422</v>
      </c>
      <c r="K3480" s="1" t="s">
        <v>88</v>
      </c>
      <c r="L3480">
        <v>1</v>
      </c>
      <c r="M3480" s="1" t="s">
        <v>42</v>
      </c>
      <c r="O3480" s="1" t="s">
        <v>42</v>
      </c>
      <c r="P3480" s="1" t="s">
        <v>42</v>
      </c>
      <c r="Q3480" s="1" t="s">
        <v>42</v>
      </c>
      <c r="R3480" s="1" t="s">
        <v>42</v>
      </c>
      <c r="S3480" s="1" t="s">
        <v>42</v>
      </c>
      <c r="T3480" s="1" t="s">
        <v>42</v>
      </c>
    </row>
    <row r="3481" spans="1:20" ht="20.100000000000001" customHeight="1" x14ac:dyDescent="0.3">
      <c r="A3481" s="27" t="s">
        <v>9423</v>
      </c>
      <c r="B3481" s="28">
        <v>0</v>
      </c>
      <c r="C3481" s="28">
        <v>0</v>
      </c>
      <c r="D3481" s="28">
        <v>0</v>
      </c>
      <c r="E3481" s="28">
        <v>0</v>
      </c>
      <c r="F3481" s="27" t="s">
        <v>42</v>
      </c>
      <c r="G3481" s="1" t="s">
        <v>2765</v>
      </c>
      <c r="H3481" s="1" t="s">
        <v>7713</v>
      </c>
      <c r="I3481" s="1" t="s">
        <v>9424</v>
      </c>
      <c r="J3481" s="1" t="s">
        <v>42</v>
      </c>
      <c r="K3481" s="1" t="s">
        <v>42</v>
      </c>
      <c r="M3481" s="1" t="s">
        <v>42</v>
      </c>
      <c r="O3481" s="1" t="s">
        <v>42</v>
      </c>
      <c r="P3481" s="1" t="s">
        <v>42</v>
      </c>
      <c r="Q3481" s="1" t="s">
        <v>42</v>
      </c>
      <c r="R3481" s="1" t="s">
        <v>42</v>
      </c>
      <c r="S3481" s="1" t="s">
        <v>42</v>
      </c>
      <c r="T3481" s="1" t="s">
        <v>42</v>
      </c>
    </row>
    <row r="3482" spans="1:20" ht="20.100000000000001" customHeight="1" x14ac:dyDescent="0.3">
      <c r="A3482" s="27" t="s">
        <v>9425</v>
      </c>
      <c r="B3482" s="28">
        <v>0</v>
      </c>
      <c r="C3482" s="28">
        <v>0</v>
      </c>
      <c r="D3482" s="28">
        <v>0</v>
      </c>
      <c r="E3482" s="28">
        <v>0</v>
      </c>
      <c r="F3482" s="27" t="s">
        <v>42</v>
      </c>
      <c r="G3482" s="1" t="s">
        <v>2765</v>
      </c>
      <c r="H3482" s="1" t="s">
        <v>7713</v>
      </c>
      <c r="I3482" s="1" t="s">
        <v>9426</v>
      </c>
      <c r="J3482" s="1" t="s">
        <v>42</v>
      </c>
      <c r="K3482" s="1" t="s">
        <v>42</v>
      </c>
      <c r="M3482" s="1" t="s">
        <v>42</v>
      </c>
      <c r="O3482" s="1" t="s">
        <v>42</v>
      </c>
      <c r="P3482" s="1" t="s">
        <v>42</v>
      </c>
      <c r="Q3482" s="1" t="s">
        <v>42</v>
      </c>
      <c r="R3482" s="1" t="s">
        <v>42</v>
      </c>
      <c r="S3482" s="1" t="s">
        <v>42</v>
      </c>
      <c r="T3482" s="1" t="s">
        <v>42</v>
      </c>
    </row>
    <row r="3483" spans="1:20" ht="20.100000000000001" customHeight="1" x14ac:dyDescent="0.3">
      <c r="A3483" s="27" t="s">
        <v>9427</v>
      </c>
      <c r="B3483" s="28">
        <v>0</v>
      </c>
      <c r="C3483" s="28">
        <v>0</v>
      </c>
      <c r="D3483" s="28">
        <v>0</v>
      </c>
      <c r="E3483" s="28">
        <v>0</v>
      </c>
      <c r="F3483" s="27" t="s">
        <v>42</v>
      </c>
      <c r="G3483" s="1" t="s">
        <v>2765</v>
      </c>
      <c r="H3483" s="1" t="s">
        <v>7713</v>
      </c>
      <c r="I3483" s="1" t="s">
        <v>9428</v>
      </c>
      <c r="J3483" s="1" t="s">
        <v>42</v>
      </c>
      <c r="K3483" s="1" t="s">
        <v>42</v>
      </c>
      <c r="M3483" s="1" t="s">
        <v>42</v>
      </c>
      <c r="O3483" s="1" t="s">
        <v>42</v>
      </c>
      <c r="P3483" s="1" t="s">
        <v>42</v>
      </c>
      <c r="Q3483" s="1" t="s">
        <v>42</v>
      </c>
      <c r="R3483" s="1" t="s">
        <v>42</v>
      </c>
      <c r="S3483" s="1" t="s">
        <v>42</v>
      </c>
      <c r="T3483" s="1" t="s">
        <v>42</v>
      </c>
    </row>
    <row r="3484" spans="1:20" ht="20.100000000000001" customHeight="1" x14ac:dyDescent="0.3">
      <c r="A3484" s="27" t="s">
        <v>9429</v>
      </c>
      <c r="B3484" s="28">
        <v>0</v>
      </c>
      <c r="C3484" s="28">
        <v>0</v>
      </c>
      <c r="D3484" s="28">
        <v>0</v>
      </c>
      <c r="E3484" s="28">
        <v>0</v>
      </c>
      <c r="F3484" s="27" t="s">
        <v>42</v>
      </c>
      <c r="G3484" s="1" t="s">
        <v>2765</v>
      </c>
      <c r="H3484" s="1" t="s">
        <v>7713</v>
      </c>
      <c r="I3484" s="1" t="s">
        <v>9430</v>
      </c>
      <c r="J3484" s="1" t="s">
        <v>42</v>
      </c>
      <c r="K3484" s="1" t="s">
        <v>42</v>
      </c>
      <c r="M3484" s="1" t="s">
        <v>42</v>
      </c>
      <c r="O3484" s="1" t="s">
        <v>42</v>
      </c>
      <c r="P3484" s="1" t="s">
        <v>42</v>
      </c>
      <c r="Q3484" s="1" t="s">
        <v>42</v>
      </c>
      <c r="R3484" s="1" t="s">
        <v>42</v>
      </c>
      <c r="S3484" s="1" t="s">
        <v>42</v>
      </c>
      <c r="T3484" s="1" t="s">
        <v>42</v>
      </c>
    </row>
    <row r="3485" spans="1:20" ht="20.100000000000001" customHeight="1" x14ac:dyDescent="0.3">
      <c r="A3485" s="27" t="s">
        <v>9431</v>
      </c>
      <c r="B3485" s="28">
        <v>0</v>
      </c>
      <c r="C3485" s="28">
        <v>0</v>
      </c>
      <c r="D3485" s="28">
        <v>0</v>
      </c>
      <c r="E3485" s="28">
        <v>0</v>
      </c>
      <c r="F3485" s="27" t="s">
        <v>42</v>
      </c>
      <c r="G3485" s="1" t="s">
        <v>2765</v>
      </c>
      <c r="H3485" s="1" t="s">
        <v>7713</v>
      </c>
      <c r="I3485" s="1" t="s">
        <v>9432</v>
      </c>
      <c r="J3485" s="1" t="s">
        <v>42</v>
      </c>
      <c r="K3485" s="1" t="s">
        <v>42</v>
      </c>
      <c r="M3485" s="1" t="s">
        <v>42</v>
      </c>
      <c r="O3485" s="1" t="s">
        <v>42</v>
      </c>
      <c r="P3485" s="1" t="s">
        <v>42</v>
      </c>
      <c r="Q3485" s="1" t="s">
        <v>42</v>
      </c>
      <c r="R3485" s="1" t="s">
        <v>42</v>
      </c>
      <c r="S3485" s="1" t="s">
        <v>42</v>
      </c>
      <c r="T3485" s="1" t="s">
        <v>42</v>
      </c>
    </row>
    <row r="3486" spans="1:20" ht="20.100000000000001" customHeight="1" x14ac:dyDescent="0.3">
      <c r="A3486" s="27" t="s">
        <v>9433</v>
      </c>
      <c r="B3486" s="28">
        <v>0</v>
      </c>
      <c r="C3486" s="28">
        <v>0</v>
      </c>
      <c r="D3486" s="28">
        <v>0</v>
      </c>
      <c r="E3486" s="28">
        <v>0</v>
      </c>
      <c r="F3486" s="27" t="s">
        <v>42</v>
      </c>
      <c r="G3486" s="1" t="s">
        <v>2765</v>
      </c>
      <c r="H3486" s="1" t="s">
        <v>7713</v>
      </c>
      <c r="I3486" s="1" t="s">
        <v>9434</v>
      </c>
      <c r="J3486" s="1" t="s">
        <v>42</v>
      </c>
      <c r="K3486" s="1" t="s">
        <v>42</v>
      </c>
      <c r="M3486" s="1" t="s">
        <v>42</v>
      </c>
      <c r="O3486" s="1" t="s">
        <v>42</v>
      </c>
      <c r="P3486" s="1" t="s">
        <v>42</v>
      </c>
      <c r="Q3486" s="1" t="s">
        <v>42</v>
      </c>
      <c r="R3486" s="1" t="s">
        <v>42</v>
      </c>
      <c r="S3486" s="1" t="s">
        <v>42</v>
      </c>
      <c r="T3486" s="1" t="s">
        <v>42</v>
      </c>
    </row>
    <row r="3487" spans="1:20" ht="20.100000000000001" customHeight="1" x14ac:dyDescent="0.3">
      <c r="A3487" s="27" t="s">
        <v>9435</v>
      </c>
      <c r="B3487" s="28">
        <v>0</v>
      </c>
      <c r="C3487" s="28">
        <v>0</v>
      </c>
      <c r="D3487" s="28">
        <v>0</v>
      </c>
      <c r="E3487" s="28">
        <v>0</v>
      </c>
      <c r="F3487" s="27" t="s">
        <v>42</v>
      </c>
      <c r="G3487" s="1" t="s">
        <v>2765</v>
      </c>
      <c r="H3487" s="1" t="s">
        <v>7713</v>
      </c>
      <c r="I3487" s="1" t="s">
        <v>9436</v>
      </c>
      <c r="J3487" s="1" t="s">
        <v>42</v>
      </c>
      <c r="K3487" s="1" t="s">
        <v>42</v>
      </c>
      <c r="M3487" s="1" t="s">
        <v>42</v>
      </c>
      <c r="O3487" s="1" t="s">
        <v>42</v>
      </c>
      <c r="P3487" s="1" t="s">
        <v>42</v>
      </c>
      <c r="Q3487" s="1" t="s">
        <v>42</v>
      </c>
      <c r="R3487" s="1" t="s">
        <v>42</v>
      </c>
      <c r="S3487" s="1" t="s">
        <v>42</v>
      </c>
      <c r="T3487" s="1" t="s">
        <v>42</v>
      </c>
    </row>
    <row r="3488" spans="1:20" ht="20.100000000000001" customHeight="1" x14ac:dyDescent="0.3">
      <c r="A3488" s="27" t="s">
        <v>9437</v>
      </c>
      <c r="B3488" s="28">
        <v>0</v>
      </c>
      <c r="C3488" s="28">
        <v>0</v>
      </c>
      <c r="D3488" s="28">
        <v>0</v>
      </c>
      <c r="E3488" s="28">
        <v>0</v>
      </c>
      <c r="F3488" s="27" t="s">
        <v>42</v>
      </c>
      <c r="G3488" s="1" t="s">
        <v>2765</v>
      </c>
      <c r="H3488" s="1" t="s">
        <v>7713</v>
      </c>
      <c r="I3488" s="1" t="s">
        <v>9438</v>
      </c>
      <c r="J3488" s="1" t="s">
        <v>42</v>
      </c>
      <c r="K3488" s="1" t="s">
        <v>42</v>
      </c>
      <c r="M3488" s="1" t="s">
        <v>42</v>
      </c>
      <c r="O3488" s="1" t="s">
        <v>42</v>
      </c>
      <c r="P3488" s="1" t="s">
        <v>42</v>
      </c>
      <c r="Q3488" s="1" t="s">
        <v>42</v>
      </c>
      <c r="R3488" s="1" t="s">
        <v>42</v>
      </c>
      <c r="S3488" s="1" t="s">
        <v>42</v>
      </c>
      <c r="T3488" s="1" t="s">
        <v>42</v>
      </c>
    </row>
    <row r="3489" spans="1:20" ht="20.100000000000001" customHeight="1" x14ac:dyDescent="0.3">
      <c r="A3489" s="27" t="s">
        <v>9439</v>
      </c>
      <c r="B3489" s="28">
        <v>0</v>
      </c>
      <c r="C3489" s="28">
        <v>0</v>
      </c>
      <c r="D3489" s="28">
        <v>0</v>
      </c>
      <c r="E3489" s="28">
        <v>0</v>
      </c>
      <c r="F3489" s="27" t="s">
        <v>42</v>
      </c>
      <c r="G3489" s="1" t="s">
        <v>2765</v>
      </c>
      <c r="H3489" s="1" t="s">
        <v>7713</v>
      </c>
      <c r="I3489" s="1" t="s">
        <v>8994</v>
      </c>
      <c r="J3489" s="1" t="s">
        <v>42</v>
      </c>
      <c r="K3489" s="1" t="s">
        <v>42</v>
      </c>
      <c r="M3489" s="1" t="s">
        <v>42</v>
      </c>
      <c r="O3489" s="1" t="s">
        <v>42</v>
      </c>
      <c r="P3489" s="1" t="s">
        <v>42</v>
      </c>
      <c r="Q3489" s="1" t="s">
        <v>42</v>
      </c>
      <c r="R3489" s="1" t="s">
        <v>42</v>
      </c>
      <c r="S3489" s="1" t="s">
        <v>42</v>
      </c>
      <c r="T3489" s="1" t="s">
        <v>42</v>
      </c>
    </row>
    <row r="3490" spans="1:20" ht="20.100000000000001" customHeight="1" x14ac:dyDescent="0.3">
      <c r="A3490" s="27" t="s">
        <v>9440</v>
      </c>
      <c r="B3490" s="28">
        <v>203.7</v>
      </c>
      <c r="C3490" s="28">
        <v>0</v>
      </c>
      <c r="D3490" s="28">
        <v>0</v>
      </c>
      <c r="E3490" s="28">
        <v>203.7</v>
      </c>
      <c r="F3490" s="27" t="s">
        <v>42</v>
      </c>
      <c r="G3490" s="1" t="s">
        <v>2765</v>
      </c>
      <c r="H3490" s="1" t="s">
        <v>7713</v>
      </c>
      <c r="I3490" s="1" t="s">
        <v>8380</v>
      </c>
      <c r="J3490" s="1" t="s">
        <v>42</v>
      </c>
      <c r="K3490" s="1" t="s">
        <v>42</v>
      </c>
      <c r="M3490" s="1" t="s">
        <v>42</v>
      </c>
      <c r="O3490" s="1" t="s">
        <v>42</v>
      </c>
      <c r="P3490" s="1" t="s">
        <v>42</v>
      </c>
      <c r="Q3490" s="1" t="s">
        <v>42</v>
      </c>
      <c r="R3490" s="1" t="s">
        <v>42</v>
      </c>
      <c r="S3490" s="1" t="s">
        <v>42</v>
      </c>
      <c r="T3490" s="1" t="s">
        <v>42</v>
      </c>
    </row>
    <row r="3491" spans="1:20" ht="20.100000000000001" customHeight="1" x14ac:dyDescent="0.3">
      <c r="A3491" s="27" t="s">
        <v>9441</v>
      </c>
      <c r="B3491" s="28">
        <v>0</v>
      </c>
      <c r="C3491" s="28">
        <v>1490.4</v>
      </c>
      <c r="D3491" s="28">
        <v>0</v>
      </c>
      <c r="E3491" s="28">
        <v>1490.4</v>
      </c>
      <c r="F3491" s="27" t="s">
        <v>42</v>
      </c>
      <c r="G3491" s="1" t="s">
        <v>2765</v>
      </c>
      <c r="H3491" s="1" t="s">
        <v>7713</v>
      </c>
      <c r="I3491" s="1" t="s">
        <v>8382</v>
      </c>
      <c r="J3491" s="1" t="s">
        <v>42</v>
      </c>
      <c r="K3491" s="1" t="s">
        <v>42</v>
      </c>
      <c r="M3491" s="1" t="s">
        <v>42</v>
      </c>
      <c r="O3491" s="1" t="s">
        <v>42</v>
      </c>
      <c r="P3491" s="1" t="s">
        <v>42</v>
      </c>
      <c r="Q3491" s="1" t="s">
        <v>42</v>
      </c>
      <c r="R3491" s="1" t="s">
        <v>42</v>
      </c>
      <c r="S3491" s="1" t="s">
        <v>42</v>
      </c>
      <c r="T3491" s="1" t="s">
        <v>42</v>
      </c>
    </row>
    <row r="3492" spans="1:20" ht="20.100000000000001" customHeight="1" x14ac:dyDescent="0.3">
      <c r="A3492" s="27" t="s">
        <v>9442</v>
      </c>
      <c r="B3492" s="28">
        <v>0</v>
      </c>
      <c r="C3492" s="28">
        <v>0</v>
      </c>
      <c r="D3492" s="28">
        <v>350.3</v>
      </c>
      <c r="E3492" s="28">
        <v>350.3</v>
      </c>
      <c r="F3492" s="27" t="s">
        <v>42</v>
      </c>
      <c r="G3492" s="1" t="s">
        <v>2765</v>
      </c>
      <c r="H3492" s="1" t="s">
        <v>7713</v>
      </c>
      <c r="I3492" s="1" t="s">
        <v>9443</v>
      </c>
      <c r="J3492" s="1" t="s">
        <v>42</v>
      </c>
      <c r="K3492" s="1" t="s">
        <v>42</v>
      </c>
      <c r="M3492" s="1" t="s">
        <v>42</v>
      </c>
      <c r="O3492" s="1" t="s">
        <v>42</v>
      </c>
      <c r="P3492" s="1" t="s">
        <v>42</v>
      </c>
      <c r="Q3492" s="1" t="s">
        <v>42</v>
      </c>
      <c r="R3492" s="1" t="s">
        <v>42</v>
      </c>
      <c r="S3492" s="1" t="s">
        <v>42</v>
      </c>
      <c r="T3492" s="1" t="s">
        <v>42</v>
      </c>
    </row>
    <row r="3493" spans="1:20" ht="20.100000000000001" customHeight="1" x14ac:dyDescent="0.3">
      <c r="A3493" s="27" t="s">
        <v>7742</v>
      </c>
      <c r="B3493" s="28">
        <v>203.7</v>
      </c>
      <c r="C3493" s="28">
        <v>1490.4</v>
      </c>
      <c r="D3493" s="28">
        <v>350.3</v>
      </c>
      <c r="E3493" s="28">
        <v>2044.4</v>
      </c>
      <c r="F3493" s="27" t="s">
        <v>42</v>
      </c>
      <c r="G3493" s="1" t="s">
        <v>2765</v>
      </c>
      <c r="H3493" s="1" t="s">
        <v>7713</v>
      </c>
      <c r="I3493" s="1" t="s">
        <v>7743</v>
      </c>
      <c r="J3493" s="1" t="s">
        <v>42</v>
      </c>
      <c r="K3493" s="1" t="s">
        <v>42</v>
      </c>
      <c r="M3493" s="1" t="s">
        <v>42</v>
      </c>
      <c r="O3493" s="1" t="s">
        <v>42</v>
      </c>
      <c r="P3493" s="1" t="s">
        <v>42</v>
      </c>
      <c r="Q3493" s="1" t="s">
        <v>42</v>
      </c>
      <c r="R3493" s="1" t="s">
        <v>42</v>
      </c>
      <c r="S3493" s="1" t="s">
        <v>42</v>
      </c>
      <c r="T3493" s="1" t="s">
        <v>42</v>
      </c>
    </row>
    <row r="3494" spans="1:20" ht="20.100000000000001" customHeight="1" x14ac:dyDescent="0.3">
      <c r="A3494" s="27" t="s">
        <v>7712</v>
      </c>
      <c r="B3494" s="28">
        <v>0</v>
      </c>
      <c r="C3494" s="28">
        <v>0</v>
      </c>
      <c r="D3494" s="28">
        <v>0</v>
      </c>
      <c r="E3494" s="28">
        <v>0</v>
      </c>
      <c r="F3494" s="27" t="s">
        <v>42</v>
      </c>
      <c r="G3494" s="1" t="s">
        <v>2765</v>
      </c>
      <c r="H3494" s="1" t="s">
        <v>7713</v>
      </c>
      <c r="I3494" s="1" t="s">
        <v>42</v>
      </c>
      <c r="J3494" s="1" t="s">
        <v>42</v>
      </c>
      <c r="K3494" s="1" t="s">
        <v>42</v>
      </c>
      <c r="M3494" s="1" t="s">
        <v>42</v>
      </c>
      <c r="O3494" s="1" t="s">
        <v>42</v>
      </c>
      <c r="P3494" s="1" t="s">
        <v>42</v>
      </c>
      <c r="Q3494" s="1" t="s">
        <v>42</v>
      </c>
      <c r="R3494" s="1" t="s">
        <v>42</v>
      </c>
      <c r="S3494" s="1" t="s">
        <v>42</v>
      </c>
      <c r="T3494" s="1" t="s">
        <v>42</v>
      </c>
    </row>
    <row r="3495" spans="1:20" ht="20.100000000000001" customHeight="1" x14ac:dyDescent="0.3">
      <c r="A3495" s="27" t="s">
        <v>9444</v>
      </c>
      <c r="B3495" s="28">
        <v>0</v>
      </c>
      <c r="C3495" s="28">
        <v>0</v>
      </c>
      <c r="D3495" s="28">
        <v>0</v>
      </c>
      <c r="E3495" s="28">
        <v>0</v>
      </c>
      <c r="F3495" s="27" t="s">
        <v>42</v>
      </c>
      <c r="G3495" s="1" t="s">
        <v>2765</v>
      </c>
      <c r="H3495" s="1" t="s">
        <v>7713</v>
      </c>
      <c r="I3495" s="1" t="s">
        <v>9445</v>
      </c>
      <c r="J3495" s="1" t="s">
        <v>42</v>
      </c>
      <c r="K3495" s="1" t="s">
        <v>42</v>
      </c>
      <c r="M3495" s="1" t="s">
        <v>42</v>
      </c>
      <c r="O3495" s="1" t="s">
        <v>42</v>
      </c>
      <c r="P3495" s="1" t="s">
        <v>42</v>
      </c>
      <c r="Q3495" s="1" t="s">
        <v>42</v>
      </c>
      <c r="R3495" s="1" t="s">
        <v>42</v>
      </c>
      <c r="S3495" s="1" t="s">
        <v>42</v>
      </c>
      <c r="T3495" s="1" t="s">
        <v>42</v>
      </c>
    </row>
    <row r="3496" spans="1:20" ht="20.100000000000001" customHeight="1" x14ac:dyDescent="0.3">
      <c r="A3496" s="27" t="s">
        <v>9446</v>
      </c>
      <c r="B3496" s="28">
        <v>0</v>
      </c>
      <c r="C3496" s="28">
        <v>0</v>
      </c>
      <c r="D3496" s="28">
        <v>0</v>
      </c>
      <c r="E3496" s="28">
        <v>0</v>
      </c>
      <c r="F3496" s="27" t="s">
        <v>42</v>
      </c>
      <c r="G3496" s="1" t="s">
        <v>2765</v>
      </c>
      <c r="H3496" s="1" t="s">
        <v>7713</v>
      </c>
      <c r="I3496" s="1" t="s">
        <v>9447</v>
      </c>
      <c r="J3496" s="1" t="s">
        <v>42</v>
      </c>
      <c r="K3496" s="1" t="s">
        <v>42</v>
      </c>
      <c r="M3496" s="1" t="s">
        <v>42</v>
      </c>
      <c r="O3496" s="1" t="s">
        <v>42</v>
      </c>
      <c r="P3496" s="1" t="s">
        <v>42</v>
      </c>
      <c r="Q3496" s="1" t="s">
        <v>42</v>
      </c>
      <c r="R3496" s="1" t="s">
        <v>42</v>
      </c>
      <c r="S3496" s="1" t="s">
        <v>42</v>
      </c>
      <c r="T3496" s="1" t="s">
        <v>42</v>
      </c>
    </row>
    <row r="3497" spans="1:20" ht="20.100000000000001" customHeight="1" x14ac:dyDescent="0.3">
      <c r="A3497" s="27" t="s">
        <v>7712</v>
      </c>
      <c r="B3497" s="28">
        <v>0</v>
      </c>
      <c r="C3497" s="28">
        <v>0</v>
      </c>
      <c r="D3497" s="28">
        <v>0</v>
      </c>
      <c r="E3497" s="28">
        <v>0</v>
      </c>
      <c r="F3497" s="27" t="s">
        <v>42</v>
      </c>
      <c r="G3497" s="1" t="s">
        <v>2765</v>
      </c>
      <c r="H3497" s="1" t="s">
        <v>7713</v>
      </c>
      <c r="I3497" s="1" t="s">
        <v>42</v>
      </c>
      <c r="J3497" s="1" t="s">
        <v>42</v>
      </c>
      <c r="K3497" s="1" t="s">
        <v>42</v>
      </c>
      <c r="M3497" s="1" t="s">
        <v>42</v>
      </c>
      <c r="O3497" s="1" t="s">
        <v>42</v>
      </c>
      <c r="P3497" s="1" t="s">
        <v>42</v>
      </c>
      <c r="Q3497" s="1" t="s">
        <v>42</v>
      </c>
      <c r="R3497" s="1" t="s">
        <v>42</v>
      </c>
      <c r="S3497" s="1" t="s">
        <v>42</v>
      </c>
      <c r="T3497" s="1" t="s">
        <v>42</v>
      </c>
    </row>
    <row r="3498" spans="1:20" ht="20.100000000000001" customHeight="1" x14ac:dyDescent="0.3">
      <c r="A3498" s="27" t="s">
        <v>9448</v>
      </c>
      <c r="B3498" s="28">
        <v>0</v>
      </c>
      <c r="C3498" s="28">
        <v>0</v>
      </c>
      <c r="D3498" s="28">
        <v>0</v>
      </c>
      <c r="E3498" s="28">
        <v>0</v>
      </c>
      <c r="F3498" s="27" t="s">
        <v>42</v>
      </c>
      <c r="G3498" s="1" t="s">
        <v>2765</v>
      </c>
      <c r="H3498" s="1" t="s">
        <v>7713</v>
      </c>
      <c r="I3498" s="1" t="s">
        <v>9449</v>
      </c>
      <c r="J3498" s="1" t="s">
        <v>42</v>
      </c>
      <c r="K3498" s="1" t="s">
        <v>42</v>
      </c>
      <c r="M3498" s="1" t="s">
        <v>42</v>
      </c>
      <c r="O3498" s="1" t="s">
        <v>42</v>
      </c>
      <c r="P3498" s="1" t="s">
        <v>42</v>
      </c>
      <c r="Q3498" s="1" t="s">
        <v>42</v>
      </c>
      <c r="R3498" s="1" t="s">
        <v>42</v>
      </c>
      <c r="S3498" s="1" t="s">
        <v>42</v>
      </c>
      <c r="T3498" s="1" t="s">
        <v>42</v>
      </c>
    </row>
    <row r="3499" spans="1:20" ht="20.100000000000001" customHeight="1" x14ac:dyDescent="0.3">
      <c r="A3499" s="27" t="s">
        <v>9450</v>
      </c>
      <c r="B3499" s="28">
        <v>0</v>
      </c>
      <c r="C3499" s="28">
        <v>10325.700000000001</v>
      </c>
      <c r="D3499" s="28">
        <v>0</v>
      </c>
      <c r="E3499" s="28">
        <v>10325.700000000001</v>
      </c>
      <c r="F3499" s="27" t="s">
        <v>42</v>
      </c>
      <c r="G3499" s="1" t="s">
        <v>2765</v>
      </c>
      <c r="H3499" s="1" t="s">
        <v>7713</v>
      </c>
      <c r="I3499" s="1" t="s">
        <v>9451</v>
      </c>
      <c r="J3499" s="1" t="s">
        <v>42</v>
      </c>
      <c r="K3499" s="1" t="s">
        <v>42</v>
      </c>
      <c r="M3499" s="1" t="s">
        <v>42</v>
      </c>
      <c r="O3499" s="1" t="s">
        <v>42</v>
      </c>
      <c r="P3499" s="1" t="s">
        <v>42</v>
      </c>
      <c r="Q3499" s="1" t="s">
        <v>42</v>
      </c>
      <c r="R3499" s="1" t="s">
        <v>42</v>
      </c>
      <c r="S3499" s="1" t="s">
        <v>42</v>
      </c>
      <c r="T3499" s="1" t="s">
        <v>42</v>
      </c>
    </row>
    <row r="3500" spans="1:20" ht="20.100000000000001" customHeight="1" x14ac:dyDescent="0.3">
      <c r="A3500" s="27" t="s">
        <v>7742</v>
      </c>
      <c r="B3500" s="28">
        <v>0</v>
      </c>
      <c r="C3500" s="28">
        <v>10325.700000000001</v>
      </c>
      <c r="D3500" s="28">
        <v>0</v>
      </c>
      <c r="E3500" s="28">
        <v>10325.700000000001</v>
      </c>
      <c r="F3500" s="27" t="s">
        <v>42</v>
      </c>
      <c r="G3500" s="1" t="s">
        <v>2765</v>
      </c>
      <c r="H3500" s="1" t="s">
        <v>7713</v>
      </c>
      <c r="I3500" s="1" t="s">
        <v>7743</v>
      </c>
      <c r="J3500" s="1" t="s">
        <v>42</v>
      </c>
      <c r="K3500" s="1" t="s">
        <v>42</v>
      </c>
      <c r="M3500" s="1" t="s">
        <v>42</v>
      </c>
      <c r="O3500" s="1" t="s">
        <v>42</v>
      </c>
      <c r="P3500" s="1" t="s">
        <v>42</v>
      </c>
      <c r="Q3500" s="1" t="s">
        <v>42</v>
      </c>
      <c r="R3500" s="1" t="s">
        <v>42</v>
      </c>
      <c r="S3500" s="1" t="s">
        <v>42</v>
      </c>
      <c r="T3500" s="1" t="s">
        <v>42</v>
      </c>
    </row>
    <row r="3501" spans="1:20" ht="20.100000000000001" customHeight="1" x14ac:dyDescent="0.3">
      <c r="A3501" s="27" t="s">
        <v>7768</v>
      </c>
      <c r="B3501" s="29">
        <v>203</v>
      </c>
      <c r="C3501" s="29">
        <v>11816</v>
      </c>
      <c r="D3501" s="29">
        <v>350</v>
      </c>
      <c r="E3501" s="29">
        <v>12369</v>
      </c>
      <c r="F3501" s="30"/>
    </row>
    <row r="3502" spans="1:20" ht="20.100000000000001" customHeight="1" x14ac:dyDescent="0.3">
      <c r="A3502" s="30"/>
      <c r="B3502" s="30"/>
      <c r="C3502" s="30"/>
      <c r="D3502" s="30"/>
      <c r="E3502" s="30"/>
      <c r="F3502" s="30"/>
    </row>
    <row r="3503" spans="1:20" ht="20.100000000000001" customHeight="1" x14ac:dyDescent="0.3">
      <c r="A3503" s="30" t="s">
        <v>9452</v>
      </c>
      <c r="B3503" s="30"/>
      <c r="C3503" s="30"/>
      <c r="D3503" s="30"/>
      <c r="E3503" s="30"/>
      <c r="F3503" s="27" t="s">
        <v>42</v>
      </c>
      <c r="G3503" s="1" t="s">
        <v>2768</v>
      </c>
      <c r="I3503" s="1" t="s">
        <v>2762</v>
      </c>
      <c r="J3503" s="1" t="s">
        <v>2766</v>
      </c>
      <c r="K3503" s="1" t="s">
        <v>88</v>
      </c>
    </row>
    <row r="3504" spans="1:20" ht="20.100000000000001" customHeight="1" x14ac:dyDescent="0.3">
      <c r="A3504" s="27" t="s">
        <v>42</v>
      </c>
      <c r="B3504" s="28"/>
      <c r="C3504" s="28"/>
      <c r="D3504" s="28"/>
      <c r="E3504" s="28"/>
      <c r="F3504" s="27" t="s">
        <v>42</v>
      </c>
      <c r="G3504" s="1" t="s">
        <v>2768</v>
      </c>
      <c r="H3504" s="1" t="s">
        <v>7711</v>
      </c>
      <c r="I3504" s="1" t="s">
        <v>42</v>
      </c>
      <c r="J3504" s="1" t="s">
        <v>42</v>
      </c>
      <c r="K3504" s="1" t="s">
        <v>42</v>
      </c>
      <c r="L3504">
        <v>1</v>
      </c>
      <c r="M3504" s="1" t="s">
        <v>42</v>
      </c>
      <c r="O3504" s="1" t="s">
        <v>42</v>
      </c>
      <c r="P3504" s="1" t="s">
        <v>42</v>
      </c>
      <c r="Q3504" s="1" t="s">
        <v>42</v>
      </c>
      <c r="R3504" s="1" t="s">
        <v>42</v>
      </c>
      <c r="S3504" s="1" t="s">
        <v>42</v>
      </c>
      <c r="T3504" s="1" t="s">
        <v>42</v>
      </c>
    </row>
    <row r="3505" spans="1:20" ht="20.100000000000001" customHeight="1" x14ac:dyDescent="0.3">
      <c r="A3505" s="27" t="s">
        <v>9453</v>
      </c>
      <c r="B3505" s="28">
        <v>0</v>
      </c>
      <c r="C3505" s="28">
        <v>0</v>
      </c>
      <c r="D3505" s="28">
        <v>0</v>
      </c>
      <c r="E3505" s="28">
        <v>0</v>
      </c>
      <c r="F3505" s="27" t="s">
        <v>42</v>
      </c>
      <c r="G3505" s="1" t="s">
        <v>2768</v>
      </c>
      <c r="H3505" s="1" t="s">
        <v>7713</v>
      </c>
      <c r="I3505" s="1" t="s">
        <v>9454</v>
      </c>
      <c r="J3505" s="1" t="s">
        <v>42</v>
      </c>
      <c r="K3505" s="1" t="s">
        <v>42</v>
      </c>
      <c r="M3505" s="1" t="s">
        <v>42</v>
      </c>
      <c r="O3505" s="1" t="s">
        <v>42</v>
      </c>
      <c r="P3505" s="1" t="s">
        <v>42</v>
      </c>
      <c r="Q3505" s="1" t="s">
        <v>42</v>
      </c>
      <c r="R3505" s="1" t="s">
        <v>42</v>
      </c>
      <c r="S3505" s="1" t="s">
        <v>42</v>
      </c>
      <c r="T3505" s="1" t="s">
        <v>42</v>
      </c>
    </row>
    <row r="3506" spans="1:20" ht="20.100000000000001" customHeight="1" x14ac:dyDescent="0.3">
      <c r="A3506" s="27" t="s">
        <v>9455</v>
      </c>
      <c r="B3506" s="28">
        <v>0</v>
      </c>
      <c r="C3506" s="28">
        <v>0</v>
      </c>
      <c r="D3506" s="28">
        <v>0</v>
      </c>
      <c r="E3506" s="28">
        <v>0</v>
      </c>
      <c r="F3506" s="27" t="s">
        <v>42</v>
      </c>
      <c r="G3506" s="1" t="s">
        <v>2768</v>
      </c>
      <c r="H3506" s="1" t="s">
        <v>7713</v>
      </c>
      <c r="I3506" s="1" t="s">
        <v>9456</v>
      </c>
      <c r="J3506" s="1" t="s">
        <v>42</v>
      </c>
      <c r="K3506" s="1" t="s">
        <v>42</v>
      </c>
      <c r="M3506" s="1" t="s">
        <v>42</v>
      </c>
      <c r="O3506" s="1" t="s">
        <v>42</v>
      </c>
      <c r="P3506" s="1" t="s">
        <v>42</v>
      </c>
      <c r="Q3506" s="1" t="s">
        <v>42</v>
      </c>
      <c r="R3506" s="1" t="s">
        <v>42</v>
      </c>
      <c r="S3506" s="1" t="s">
        <v>42</v>
      </c>
      <c r="T3506" s="1" t="s">
        <v>42</v>
      </c>
    </row>
    <row r="3507" spans="1:20" ht="20.100000000000001" customHeight="1" x14ac:dyDescent="0.3">
      <c r="A3507" s="27" t="s">
        <v>9427</v>
      </c>
      <c r="B3507" s="28">
        <v>0</v>
      </c>
      <c r="C3507" s="28">
        <v>0</v>
      </c>
      <c r="D3507" s="28">
        <v>0</v>
      </c>
      <c r="E3507" s="28">
        <v>0</v>
      </c>
      <c r="F3507" s="27" t="s">
        <v>42</v>
      </c>
      <c r="G3507" s="1" t="s">
        <v>2768</v>
      </c>
      <c r="H3507" s="1" t="s">
        <v>7713</v>
      </c>
      <c r="I3507" s="1" t="s">
        <v>9428</v>
      </c>
      <c r="J3507" s="1" t="s">
        <v>42</v>
      </c>
      <c r="K3507" s="1" t="s">
        <v>42</v>
      </c>
      <c r="M3507" s="1" t="s">
        <v>42</v>
      </c>
      <c r="O3507" s="1" t="s">
        <v>42</v>
      </c>
      <c r="P3507" s="1" t="s">
        <v>42</v>
      </c>
      <c r="Q3507" s="1" t="s">
        <v>42</v>
      </c>
      <c r="R3507" s="1" t="s">
        <v>42</v>
      </c>
      <c r="S3507" s="1" t="s">
        <v>42</v>
      </c>
      <c r="T3507" s="1" t="s">
        <v>42</v>
      </c>
    </row>
    <row r="3508" spans="1:20" ht="20.100000000000001" customHeight="1" x14ac:dyDescent="0.3">
      <c r="A3508" s="27" t="s">
        <v>9429</v>
      </c>
      <c r="B3508" s="28">
        <v>0</v>
      </c>
      <c r="C3508" s="28">
        <v>0</v>
      </c>
      <c r="D3508" s="28">
        <v>0</v>
      </c>
      <c r="E3508" s="28">
        <v>0</v>
      </c>
      <c r="F3508" s="27" t="s">
        <v>42</v>
      </c>
      <c r="G3508" s="1" t="s">
        <v>2768</v>
      </c>
      <c r="H3508" s="1" t="s">
        <v>7713</v>
      </c>
      <c r="I3508" s="1" t="s">
        <v>9430</v>
      </c>
      <c r="J3508" s="1" t="s">
        <v>42</v>
      </c>
      <c r="K3508" s="1" t="s">
        <v>42</v>
      </c>
      <c r="M3508" s="1" t="s">
        <v>42</v>
      </c>
      <c r="O3508" s="1" t="s">
        <v>42</v>
      </c>
      <c r="P3508" s="1" t="s">
        <v>42</v>
      </c>
      <c r="Q3508" s="1" t="s">
        <v>42</v>
      </c>
      <c r="R3508" s="1" t="s">
        <v>42</v>
      </c>
      <c r="S3508" s="1" t="s">
        <v>42</v>
      </c>
      <c r="T3508" s="1" t="s">
        <v>42</v>
      </c>
    </row>
    <row r="3509" spans="1:20" ht="20.100000000000001" customHeight="1" x14ac:dyDescent="0.3">
      <c r="A3509" s="27" t="s">
        <v>9431</v>
      </c>
      <c r="B3509" s="28">
        <v>0</v>
      </c>
      <c r="C3509" s="28">
        <v>0</v>
      </c>
      <c r="D3509" s="28">
        <v>0</v>
      </c>
      <c r="E3509" s="28">
        <v>0</v>
      </c>
      <c r="F3509" s="27" t="s">
        <v>42</v>
      </c>
      <c r="G3509" s="1" t="s">
        <v>2768</v>
      </c>
      <c r="H3509" s="1" t="s">
        <v>7713</v>
      </c>
      <c r="I3509" s="1" t="s">
        <v>9432</v>
      </c>
      <c r="J3509" s="1" t="s">
        <v>42</v>
      </c>
      <c r="K3509" s="1" t="s">
        <v>42</v>
      </c>
      <c r="M3509" s="1" t="s">
        <v>42</v>
      </c>
      <c r="O3509" s="1" t="s">
        <v>42</v>
      </c>
      <c r="P3509" s="1" t="s">
        <v>42</v>
      </c>
      <c r="Q3509" s="1" t="s">
        <v>42</v>
      </c>
      <c r="R3509" s="1" t="s">
        <v>42</v>
      </c>
      <c r="S3509" s="1" t="s">
        <v>42</v>
      </c>
      <c r="T3509" s="1" t="s">
        <v>42</v>
      </c>
    </row>
    <row r="3510" spans="1:20" ht="20.100000000000001" customHeight="1" x14ac:dyDescent="0.3">
      <c r="A3510" s="27" t="s">
        <v>9433</v>
      </c>
      <c r="B3510" s="28">
        <v>0</v>
      </c>
      <c r="C3510" s="28">
        <v>0</v>
      </c>
      <c r="D3510" s="28">
        <v>0</v>
      </c>
      <c r="E3510" s="28">
        <v>0</v>
      </c>
      <c r="F3510" s="27" t="s">
        <v>42</v>
      </c>
      <c r="G3510" s="1" t="s">
        <v>2768</v>
      </c>
      <c r="H3510" s="1" t="s">
        <v>7713</v>
      </c>
      <c r="I3510" s="1" t="s">
        <v>9434</v>
      </c>
      <c r="J3510" s="1" t="s">
        <v>42</v>
      </c>
      <c r="K3510" s="1" t="s">
        <v>42</v>
      </c>
      <c r="M3510" s="1" t="s">
        <v>42</v>
      </c>
      <c r="O3510" s="1" t="s">
        <v>42</v>
      </c>
      <c r="P3510" s="1" t="s">
        <v>42</v>
      </c>
      <c r="Q3510" s="1" t="s">
        <v>42</v>
      </c>
      <c r="R3510" s="1" t="s">
        <v>42</v>
      </c>
      <c r="S3510" s="1" t="s">
        <v>42</v>
      </c>
      <c r="T3510" s="1" t="s">
        <v>42</v>
      </c>
    </row>
    <row r="3511" spans="1:20" ht="20.100000000000001" customHeight="1" x14ac:dyDescent="0.3">
      <c r="A3511" s="27" t="s">
        <v>9435</v>
      </c>
      <c r="B3511" s="28">
        <v>0</v>
      </c>
      <c r="C3511" s="28">
        <v>0</v>
      </c>
      <c r="D3511" s="28">
        <v>0</v>
      </c>
      <c r="E3511" s="28">
        <v>0</v>
      </c>
      <c r="F3511" s="27" t="s">
        <v>42</v>
      </c>
      <c r="G3511" s="1" t="s">
        <v>2768</v>
      </c>
      <c r="H3511" s="1" t="s">
        <v>7713</v>
      </c>
      <c r="I3511" s="1" t="s">
        <v>9436</v>
      </c>
      <c r="J3511" s="1" t="s">
        <v>42</v>
      </c>
      <c r="K3511" s="1" t="s">
        <v>42</v>
      </c>
      <c r="M3511" s="1" t="s">
        <v>42</v>
      </c>
      <c r="O3511" s="1" t="s">
        <v>42</v>
      </c>
      <c r="P3511" s="1" t="s">
        <v>42</v>
      </c>
      <c r="Q3511" s="1" t="s">
        <v>42</v>
      </c>
      <c r="R3511" s="1" t="s">
        <v>42</v>
      </c>
      <c r="S3511" s="1" t="s">
        <v>42</v>
      </c>
      <c r="T3511" s="1" t="s">
        <v>42</v>
      </c>
    </row>
    <row r="3512" spans="1:20" ht="20.100000000000001" customHeight="1" x14ac:dyDescent="0.3">
      <c r="A3512" s="27" t="s">
        <v>9437</v>
      </c>
      <c r="B3512" s="28">
        <v>0</v>
      </c>
      <c r="C3512" s="28">
        <v>0</v>
      </c>
      <c r="D3512" s="28">
        <v>0</v>
      </c>
      <c r="E3512" s="28">
        <v>0</v>
      </c>
      <c r="F3512" s="27" t="s">
        <v>42</v>
      </c>
      <c r="G3512" s="1" t="s">
        <v>2768</v>
      </c>
      <c r="H3512" s="1" t="s">
        <v>7713</v>
      </c>
      <c r="I3512" s="1" t="s">
        <v>9438</v>
      </c>
      <c r="J3512" s="1" t="s">
        <v>42</v>
      </c>
      <c r="K3512" s="1" t="s">
        <v>42</v>
      </c>
      <c r="M3512" s="1" t="s">
        <v>42</v>
      </c>
      <c r="O3512" s="1" t="s">
        <v>42</v>
      </c>
      <c r="P3512" s="1" t="s">
        <v>42</v>
      </c>
      <c r="Q3512" s="1" t="s">
        <v>42</v>
      </c>
      <c r="R3512" s="1" t="s">
        <v>42</v>
      </c>
      <c r="S3512" s="1" t="s">
        <v>42</v>
      </c>
      <c r="T3512" s="1" t="s">
        <v>42</v>
      </c>
    </row>
    <row r="3513" spans="1:20" ht="20.100000000000001" customHeight="1" x14ac:dyDescent="0.3">
      <c r="A3513" s="27" t="s">
        <v>9457</v>
      </c>
      <c r="B3513" s="28">
        <v>0</v>
      </c>
      <c r="C3513" s="28">
        <v>0</v>
      </c>
      <c r="D3513" s="28">
        <v>0</v>
      </c>
      <c r="E3513" s="28">
        <v>0</v>
      </c>
      <c r="F3513" s="27" t="s">
        <v>42</v>
      </c>
      <c r="G3513" s="1" t="s">
        <v>2768</v>
      </c>
      <c r="H3513" s="1" t="s">
        <v>7713</v>
      </c>
      <c r="I3513" s="1" t="s">
        <v>8994</v>
      </c>
      <c r="J3513" s="1" t="s">
        <v>42</v>
      </c>
      <c r="K3513" s="1" t="s">
        <v>42</v>
      </c>
      <c r="M3513" s="1" t="s">
        <v>42</v>
      </c>
      <c r="O3513" s="1" t="s">
        <v>42</v>
      </c>
      <c r="P3513" s="1" t="s">
        <v>42</v>
      </c>
      <c r="Q3513" s="1" t="s">
        <v>42</v>
      </c>
      <c r="R3513" s="1" t="s">
        <v>42</v>
      </c>
      <c r="S3513" s="1" t="s">
        <v>42</v>
      </c>
      <c r="T3513" s="1" t="s">
        <v>42</v>
      </c>
    </row>
    <row r="3514" spans="1:20" ht="20.100000000000001" customHeight="1" x14ac:dyDescent="0.3">
      <c r="A3514" s="27" t="s">
        <v>9458</v>
      </c>
      <c r="B3514" s="28">
        <v>203.4</v>
      </c>
      <c r="C3514" s="28">
        <v>0</v>
      </c>
      <c r="D3514" s="28">
        <v>0</v>
      </c>
      <c r="E3514" s="28">
        <v>203.4</v>
      </c>
      <c r="F3514" s="27" t="s">
        <v>42</v>
      </c>
      <c r="G3514" s="1" t="s">
        <v>2768</v>
      </c>
      <c r="H3514" s="1" t="s">
        <v>7713</v>
      </c>
      <c r="I3514" s="1" t="s">
        <v>8240</v>
      </c>
      <c r="J3514" s="1" t="s">
        <v>42</v>
      </c>
      <c r="K3514" s="1" t="s">
        <v>42</v>
      </c>
      <c r="M3514" s="1" t="s">
        <v>42</v>
      </c>
      <c r="O3514" s="1" t="s">
        <v>42</v>
      </c>
      <c r="P3514" s="1" t="s">
        <v>42</v>
      </c>
      <c r="Q3514" s="1" t="s">
        <v>42</v>
      </c>
      <c r="R3514" s="1" t="s">
        <v>42</v>
      </c>
      <c r="S3514" s="1" t="s">
        <v>42</v>
      </c>
      <c r="T3514" s="1" t="s">
        <v>42</v>
      </c>
    </row>
    <row r="3515" spans="1:20" ht="20.100000000000001" customHeight="1" x14ac:dyDescent="0.3">
      <c r="A3515" s="27" t="s">
        <v>9459</v>
      </c>
      <c r="B3515" s="28">
        <v>0</v>
      </c>
      <c r="C3515" s="28">
        <v>745.2</v>
      </c>
      <c r="D3515" s="28">
        <v>0</v>
      </c>
      <c r="E3515" s="28">
        <v>745.2</v>
      </c>
      <c r="F3515" s="27" t="s">
        <v>42</v>
      </c>
      <c r="G3515" s="1" t="s">
        <v>2768</v>
      </c>
      <c r="H3515" s="1" t="s">
        <v>7713</v>
      </c>
      <c r="I3515" s="1" t="s">
        <v>8242</v>
      </c>
      <c r="J3515" s="1" t="s">
        <v>42</v>
      </c>
      <c r="K3515" s="1" t="s">
        <v>42</v>
      </c>
      <c r="M3515" s="1" t="s">
        <v>42</v>
      </c>
      <c r="O3515" s="1" t="s">
        <v>42</v>
      </c>
      <c r="P3515" s="1" t="s">
        <v>42</v>
      </c>
      <c r="Q3515" s="1" t="s">
        <v>42</v>
      </c>
      <c r="R3515" s="1" t="s">
        <v>42</v>
      </c>
      <c r="S3515" s="1" t="s">
        <v>42</v>
      </c>
      <c r="T3515" s="1" t="s">
        <v>42</v>
      </c>
    </row>
    <row r="3516" spans="1:20" ht="20.100000000000001" customHeight="1" x14ac:dyDescent="0.3">
      <c r="A3516" s="27" t="s">
        <v>9460</v>
      </c>
      <c r="B3516" s="28">
        <v>0</v>
      </c>
      <c r="C3516" s="28">
        <v>0</v>
      </c>
      <c r="D3516" s="28">
        <v>221.1</v>
      </c>
      <c r="E3516" s="28">
        <v>221.1</v>
      </c>
      <c r="F3516" s="27" t="s">
        <v>42</v>
      </c>
      <c r="G3516" s="1" t="s">
        <v>2768</v>
      </c>
      <c r="H3516" s="1" t="s">
        <v>7713</v>
      </c>
      <c r="I3516" s="1" t="s">
        <v>8244</v>
      </c>
      <c r="J3516" s="1" t="s">
        <v>42</v>
      </c>
      <c r="K3516" s="1" t="s">
        <v>42</v>
      </c>
      <c r="M3516" s="1" t="s">
        <v>42</v>
      </c>
      <c r="O3516" s="1" t="s">
        <v>42</v>
      </c>
      <c r="P3516" s="1" t="s">
        <v>42</v>
      </c>
      <c r="Q3516" s="1" t="s">
        <v>42</v>
      </c>
      <c r="R3516" s="1" t="s">
        <v>42</v>
      </c>
      <c r="S3516" s="1" t="s">
        <v>42</v>
      </c>
      <c r="T3516" s="1" t="s">
        <v>42</v>
      </c>
    </row>
    <row r="3517" spans="1:20" ht="20.100000000000001" customHeight="1" x14ac:dyDescent="0.3">
      <c r="A3517" s="27" t="s">
        <v>7742</v>
      </c>
      <c r="B3517" s="28">
        <v>203.4</v>
      </c>
      <c r="C3517" s="28">
        <v>745.2</v>
      </c>
      <c r="D3517" s="28">
        <v>221.1</v>
      </c>
      <c r="E3517" s="28">
        <v>1169.7</v>
      </c>
      <c r="F3517" s="27" t="s">
        <v>42</v>
      </c>
      <c r="G3517" s="1" t="s">
        <v>2768</v>
      </c>
      <c r="H3517" s="1" t="s">
        <v>7713</v>
      </c>
      <c r="I3517" s="1" t="s">
        <v>7743</v>
      </c>
      <c r="J3517" s="1" t="s">
        <v>42</v>
      </c>
      <c r="K3517" s="1" t="s">
        <v>42</v>
      </c>
      <c r="M3517" s="1" t="s">
        <v>42</v>
      </c>
      <c r="O3517" s="1" t="s">
        <v>42</v>
      </c>
      <c r="P3517" s="1" t="s">
        <v>42</v>
      </c>
      <c r="Q3517" s="1" t="s">
        <v>42</v>
      </c>
      <c r="R3517" s="1" t="s">
        <v>42</v>
      </c>
      <c r="S3517" s="1" t="s">
        <v>42</v>
      </c>
      <c r="T3517" s="1" t="s">
        <v>42</v>
      </c>
    </row>
    <row r="3518" spans="1:20" ht="20.100000000000001" customHeight="1" x14ac:dyDescent="0.3">
      <c r="A3518" s="27" t="s">
        <v>7712</v>
      </c>
      <c r="B3518" s="28">
        <v>0</v>
      </c>
      <c r="C3518" s="28">
        <v>0</v>
      </c>
      <c r="D3518" s="28">
        <v>0</v>
      </c>
      <c r="E3518" s="28">
        <v>0</v>
      </c>
      <c r="F3518" s="27" t="s">
        <v>42</v>
      </c>
      <c r="G3518" s="1" t="s">
        <v>2768</v>
      </c>
      <c r="H3518" s="1" t="s">
        <v>7713</v>
      </c>
      <c r="I3518" s="1" t="s">
        <v>42</v>
      </c>
      <c r="J3518" s="1" t="s">
        <v>42</v>
      </c>
      <c r="K3518" s="1" t="s">
        <v>42</v>
      </c>
      <c r="M3518" s="1" t="s">
        <v>42</v>
      </c>
      <c r="O3518" s="1" t="s">
        <v>42</v>
      </c>
      <c r="P3518" s="1" t="s">
        <v>42</v>
      </c>
      <c r="Q3518" s="1" t="s">
        <v>42</v>
      </c>
      <c r="R3518" s="1" t="s">
        <v>42</v>
      </c>
      <c r="S3518" s="1" t="s">
        <v>42</v>
      </c>
      <c r="T3518" s="1" t="s">
        <v>42</v>
      </c>
    </row>
    <row r="3519" spans="1:20" ht="20.100000000000001" customHeight="1" x14ac:dyDescent="0.3">
      <c r="A3519" s="27" t="s">
        <v>9444</v>
      </c>
      <c r="B3519" s="28">
        <v>0</v>
      </c>
      <c r="C3519" s="28">
        <v>0</v>
      </c>
      <c r="D3519" s="28">
        <v>0</v>
      </c>
      <c r="E3519" s="28">
        <v>0</v>
      </c>
      <c r="F3519" s="27" t="s">
        <v>42</v>
      </c>
      <c r="G3519" s="1" t="s">
        <v>2768</v>
      </c>
      <c r="H3519" s="1" t="s">
        <v>7713</v>
      </c>
      <c r="I3519" s="1" t="s">
        <v>9445</v>
      </c>
      <c r="J3519" s="1" t="s">
        <v>42</v>
      </c>
      <c r="K3519" s="1" t="s">
        <v>42</v>
      </c>
      <c r="M3519" s="1" t="s">
        <v>42</v>
      </c>
      <c r="O3519" s="1" t="s">
        <v>42</v>
      </c>
      <c r="P3519" s="1" t="s">
        <v>42</v>
      </c>
      <c r="Q3519" s="1" t="s">
        <v>42</v>
      </c>
      <c r="R3519" s="1" t="s">
        <v>42</v>
      </c>
      <c r="S3519" s="1" t="s">
        <v>42</v>
      </c>
      <c r="T3519" s="1" t="s">
        <v>42</v>
      </c>
    </row>
    <row r="3520" spans="1:20" ht="20.100000000000001" customHeight="1" x14ac:dyDescent="0.3">
      <c r="A3520" s="27" t="s">
        <v>9446</v>
      </c>
      <c r="B3520" s="28">
        <v>0</v>
      </c>
      <c r="C3520" s="28">
        <v>0</v>
      </c>
      <c r="D3520" s="28">
        <v>0</v>
      </c>
      <c r="E3520" s="28">
        <v>0</v>
      </c>
      <c r="F3520" s="27" t="s">
        <v>42</v>
      </c>
      <c r="G3520" s="1" t="s">
        <v>2768</v>
      </c>
      <c r="H3520" s="1" t="s">
        <v>7713</v>
      </c>
      <c r="I3520" s="1" t="s">
        <v>9447</v>
      </c>
      <c r="J3520" s="1" t="s">
        <v>42</v>
      </c>
      <c r="K3520" s="1" t="s">
        <v>42</v>
      </c>
      <c r="M3520" s="1" t="s">
        <v>42</v>
      </c>
      <c r="O3520" s="1" t="s">
        <v>42</v>
      </c>
      <c r="P3520" s="1" t="s">
        <v>42</v>
      </c>
      <c r="Q3520" s="1" t="s">
        <v>42</v>
      </c>
      <c r="R3520" s="1" t="s">
        <v>42</v>
      </c>
      <c r="S3520" s="1" t="s">
        <v>42</v>
      </c>
      <c r="T3520" s="1" t="s">
        <v>42</v>
      </c>
    </row>
    <row r="3521" spans="1:20" ht="20.100000000000001" customHeight="1" x14ac:dyDescent="0.3">
      <c r="A3521" s="27" t="s">
        <v>7712</v>
      </c>
      <c r="B3521" s="28">
        <v>0</v>
      </c>
      <c r="C3521" s="28">
        <v>0</v>
      </c>
      <c r="D3521" s="28">
        <v>0</v>
      </c>
      <c r="E3521" s="28">
        <v>0</v>
      </c>
      <c r="F3521" s="27" t="s">
        <v>42</v>
      </c>
      <c r="G3521" s="1" t="s">
        <v>2768</v>
      </c>
      <c r="H3521" s="1" t="s">
        <v>7713</v>
      </c>
      <c r="I3521" s="1" t="s">
        <v>42</v>
      </c>
      <c r="J3521" s="1" t="s">
        <v>42</v>
      </c>
      <c r="K3521" s="1" t="s">
        <v>42</v>
      </c>
      <c r="M3521" s="1" t="s">
        <v>42</v>
      </c>
      <c r="O3521" s="1" t="s">
        <v>42</v>
      </c>
      <c r="P3521" s="1" t="s">
        <v>42</v>
      </c>
      <c r="Q3521" s="1" t="s">
        <v>42</v>
      </c>
      <c r="R3521" s="1" t="s">
        <v>42</v>
      </c>
      <c r="S3521" s="1" t="s">
        <v>42</v>
      </c>
      <c r="T3521" s="1" t="s">
        <v>42</v>
      </c>
    </row>
    <row r="3522" spans="1:20" ht="20.100000000000001" customHeight="1" x14ac:dyDescent="0.3">
      <c r="A3522" s="27" t="s">
        <v>9448</v>
      </c>
      <c r="B3522" s="28">
        <v>0</v>
      </c>
      <c r="C3522" s="28">
        <v>0</v>
      </c>
      <c r="D3522" s="28">
        <v>0</v>
      </c>
      <c r="E3522" s="28">
        <v>0</v>
      </c>
      <c r="F3522" s="27" t="s">
        <v>42</v>
      </c>
      <c r="G3522" s="1" t="s">
        <v>2768</v>
      </c>
      <c r="H3522" s="1" t="s">
        <v>7713</v>
      </c>
      <c r="I3522" s="1" t="s">
        <v>9449</v>
      </c>
      <c r="J3522" s="1" t="s">
        <v>42</v>
      </c>
      <c r="K3522" s="1" t="s">
        <v>42</v>
      </c>
      <c r="M3522" s="1" t="s">
        <v>42</v>
      </c>
      <c r="O3522" s="1" t="s">
        <v>42</v>
      </c>
      <c r="P3522" s="1" t="s">
        <v>42</v>
      </c>
      <c r="Q3522" s="1" t="s">
        <v>42</v>
      </c>
      <c r="R3522" s="1" t="s">
        <v>42</v>
      </c>
      <c r="S3522" s="1" t="s">
        <v>42</v>
      </c>
      <c r="T3522" s="1" t="s">
        <v>42</v>
      </c>
    </row>
    <row r="3523" spans="1:20" ht="20.100000000000001" customHeight="1" x14ac:dyDescent="0.3">
      <c r="A3523" s="27" t="s">
        <v>9450</v>
      </c>
      <c r="B3523" s="28">
        <v>0</v>
      </c>
      <c r="C3523" s="28">
        <v>10325.700000000001</v>
      </c>
      <c r="D3523" s="28">
        <v>0</v>
      </c>
      <c r="E3523" s="28">
        <v>10325.700000000001</v>
      </c>
      <c r="F3523" s="27" t="s">
        <v>42</v>
      </c>
      <c r="G3523" s="1" t="s">
        <v>2768</v>
      </c>
      <c r="H3523" s="1" t="s">
        <v>7713</v>
      </c>
      <c r="I3523" s="1" t="s">
        <v>9451</v>
      </c>
      <c r="J3523" s="1" t="s">
        <v>42</v>
      </c>
      <c r="K3523" s="1" t="s">
        <v>42</v>
      </c>
      <c r="M3523" s="1" t="s">
        <v>42</v>
      </c>
      <c r="O3523" s="1" t="s">
        <v>42</v>
      </c>
      <c r="P3523" s="1" t="s">
        <v>42</v>
      </c>
      <c r="Q3523" s="1" t="s">
        <v>42</v>
      </c>
      <c r="R3523" s="1" t="s">
        <v>42</v>
      </c>
      <c r="S3523" s="1" t="s">
        <v>42</v>
      </c>
      <c r="T3523" s="1" t="s">
        <v>42</v>
      </c>
    </row>
    <row r="3524" spans="1:20" ht="20.100000000000001" customHeight="1" x14ac:dyDescent="0.3">
      <c r="A3524" s="27" t="s">
        <v>7742</v>
      </c>
      <c r="B3524" s="28">
        <v>0</v>
      </c>
      <c r="C3524" s="28">
        <v>10325.700000000001</v>
      </c>
      <c r="D3524" s="28">
        <v>0</v>
      </c>
      <c r="E3524" s="28">
        <v>10325.700000000001</v>
      </c>
      <c r="F3524" s="27" t="s">
        <v>42</v>
      </c>
      <c r="G3524" s="1" t="s">
        <v>2768</v>
      </c>
      <c r="H3524" s="1" t="s">
        <v>7713</v>
      </c>
      <c r="I3524" s="1" t="s">
        <v>7743</v>
      </c>
      <c r="J3524" s="1" t="s">
        <v>42</v>
      </c>
      <c r="K3524" s="1" t="s">
        <v>42</v>
      </c>
      <c r="M3524" s="1" t="s">
        <v>42</v>
      </c>
      <c r="O3524" s="1" t="s">
        <v>42</v>
      </c>
      <c r="P3524" s="1" t="s">
        <v>42</v>
      </c>
      <c r="Q3524" s="1" t="s">
        <v>42</v>
      </c>
      <c r="R3524" s="1" t="s">
        <v>42</v>
      </c>
      <c r="S3524" s="1" t="s">
        <v>42</v>
      </c>
      <c r="T3524" s="1" t="s">
        <v>42</v>
      </c>
    </row>
    <row r="3525" spans="1:20" ht="20.100000000000001" customHeight="1" x14ac:dyDescent="0.3">
      <c r="A3525" s="27" t="s">
        <v>7768</v>
      </c>
      <c r="B3525" s="29">
        <v>203</v>
      </c>
      <c r="C3525" s="29">
        <v>11070</v>
      </c>
      <c r="D3525" s="29">
        <v>221</v>
      </c>
      <c r="E3525" s="29">
        <v>11494</v>
      </c>
      <c r="F3525" s="30"/>
    </row>
    <row r="3526" spans="1:20" ht="20.100000000000001" customHeight="1" x14ac:dyDescent="0.3">
      <c r="A3526" s="30"/>
      <c r="B3526" s="30"/>
      <c r="C3526" s="30"/>
      <c r="D3526" s="30"/>
      <c r="E3526" s="30"/>
      <c r="F3526" s="30"/>
    </row>
    <row r="3527" spans="1:20" ht="20.100000000000001" customHeight="1" x14ac:dyDescent="0.3">
      <c r="A3527" s="30" t="s">
        <v>9461</v>
      </c>
      <c r="B3527" s="30"/>
      <c r="C3527" s="30"/>
      <c r="D3527" s="30"/>
      <c r="E3527" s="30"/>
      <c r="F3527" s="27" t="s">
        <v>42</v>
      </c>
      <c r="G3527" s="1" t="s">
        <v>2771</v>
      </c>
      <c r="I3527" s="1" t="s">
        <v>2762</v>
      </c>
      <c r="J3527" s="1" t="s">
        <v>2769</v>
      </c>
      <c r="K3527" s="1" t="s">
        <v>88</v>
      </c>
    </row>
    <row r="3528" spans="1:20" ht="20.100000000000001" customHeight="1" x14ac:dyDescent="0.3">
      <c r="A3528" s="27" t="s">
        <v>42</v>
      </c>
      <c r="B3528" s="28"/>
      <c r="C3528" s="28"/>
      <c r="D3528" s="28"/>
      <c r="E3528" s="28"/>
      <c r="F3528" s="27" t="s">
        <v>42</v>
      </c>
      <c r="G3528" s="1" t="s">
        <v>2771</v>
      </c>
      <c r="H3528" s="1" t="s">
        <v>7711</v>
      </c>
      <c r="I3528" s="1" t="s">
        <v>42</v>
      </c>
      <c r="J3528" s="1" t="s">
        <v>42</v>
      </c>
      <c r="K3528" s="1" t="s">
        <v>88</v>
      </c>
      <c r="L3528">
        <v>1</v>
      </c>
      <c r="M3528" s="1" t="s">
        <v>42</v>
      </c>
      <c r="O3528" s="1" t="s">
        <v>42</v>
      </c>
      <c r="P3528" s="1" t="s">
        <v>42</v>
      </c>
      <c r="Q3528" s="1" t="s">
        <v>42</v>
      </c>
      <c r="R3528" s="1" t="s">
        <v>42</v>
      </c>
      <c r="S3528" s="1" t="s">
        <v>42</v>
      </c>
      <c r="T3528" s="1" t="s">
        <v>42</v>
      </c>
    </row>
    <row r="3529" spans="1:20" ht="20.100000000000001" customHeight="1" x14ac:dyDescent="0.3">
      <c r="A3529" s="27" t="s">
        <v>9462</v>
      </c>
      <c r="B3529" s="28">
        <v>0</v>
      </c>
      <c r="C3529" s="28">
        <v>0</v>
      </c>
      <c r="D3529" s="28">
        <v>0</v>
      </c>
      <c r="E3529" s="28">
        <v>0</v>
      </c>
      <c r="F3529" s="27" t="s">
        <v>42</v>
      </c>
      <c r="G3529" s="1" t="s">
        <v>2771</v>
      </c>
      <c r="H3529" s="1" t="s">
        <v>7713</v>
      </c>
      <c r="I3529" s="1" t="s">
        <v>9463</v>
      </c>
      <c r="J3529" s="1" t="s">
        <v>42</v>
      </c>
      <c r="K3529" s="1" t="s">
        <v>42</v>
      </c>
      <c r="M3529" s="1" t="s">
        <v>42</v>
      </c>
      <c r="O3529" s="1" t="s">
        <v>42</v>
      </c>
      <c r="P3529" s="1" t="s">
        <v>42</v>
      </c>
      <c r="Q3529" s="1" t="s">
        <v>42</v>
      </c>
      <c r="R3529" s="1" t="s">
        <v>42</v>
      </c>
      <c r="S3529" s="1" t="s">
        <v>42</v>
      </c>
      <c r="T3529" s="1" t="s">
        <v>42</v>
      </c>
    </row>
    <row r="3530" spans="1:20" ht="20.100000000000001" customHeight="1" x14ac:dyDescent="0.3">
      <c r="A3530" s="27" t="s">
        <v>9464</v>
      </c>
      <c r="B3530" s="28">
        <v>0</v>
      </c>
      <c r="C3530" s="28">
        <v>0</v>
      </c>
      <c r="D3530" s="28">
        <v>0</v>
      </c>
      <c r="E3530" s="28">
        <v>0</v>
      </c>
      <c r="F3530" s="27" t="s">
        <v>42</v>
      </c>
      <c r="G3530" s="1" t="s">
        <v>2771</v>
      </c>
      <c r="H3530" s="1" t="s">
        <v>7713</v>
      </c>
      <c r="I3530" s="1" t="s">
        <v>9465</v>
      </c>
      <c r="J3530" s="1" t="s">
        <v>42</v>
      </c>
      <c r="K3530" s="1" t="s">
        <v>42</v>
      </c>
      <c r="M3530" s="1" t="s">
        <v>42</v>
      </c>
      <c r="O3530" s="1" t="s">
        <v>42</v>
      </c>
      <c r="P3530" s="1" t="s">
        <v>42</v>
      </c>
      <c r="Q3530" s="1" t="s">
        <v>42</v>
      </c>
      <c r="R3530" s="1" t="s">
        <v>42</v>
      </c>
      <c r="S3530" s="1" t="s">
        <v>42</v>
      </c>
      <c r="T3530" s="1" t="s">
        <v>42</v>
      </c>
    </row>
    <row r="3531" spans="1:20" ht="20.100000000000001" customHeight="1" x14ac:dyDescent="0.3">
      <c r="A3531" s="27" t="s">
        <v>9427</v>
      </c>
      <c r="B3531" s="28">
        <v>0</v>
      </c>
      <c r="C3531" s="28">
        <v>0</v>
      </c>
      <c r="D3531" s="28">
        <v>0</v>
      </c>
      <c r="E3531" s="28">
        <v>0</v>
      </c>
      <c r="F3531" s="27" t="s">
        <v>42</v>
      </c>
      <c r="G3531" s="1" t="s">
        <v>2771</v>
      </c>
      <c r="H3531" s="1" t="s">
        <v>7713</v>
      </c>
      <c r="I3531" s="1" t="s">
        <v>9428</v>
      </c>
      <c r="J3531" s="1" t="s">
        <v>42</v>
      </c>
      <c r="K3531" s="1" t="s">
        <v>42</v>
      </c>
      <c r="M3531" s="1" t="s">
        <v>42</v>
      </c>
      <c r="O3531" s="1" t="s">
        <v>42</v>
      </c>
      <c r="P3531" s="1" t="s">
        <v>42</v>
      </c>
      <c r="Q3531" s="1" t="s">
        <v>42</v>
      </c>
      <c r="R3531" s="1" t="s">
        <v>42</v>
      </c>
      <c r="S3531" s="1" t="s">
        <v>42</v>
      </c>
      <c r="T3531" s="1" t="s">
        <v>42</v>
      </c>
    </row>
    <row r="3532" spans="1:20" ht="20.100000000000001" customHeight="1" x14ac:dyDescent="0.3">
      <c r="A3532" s="27" t="s">
        <v>9429</v>
      </c>
      <c r="B3532" s="28">
        <v>0</v>
      </c>
      <c r="C3532" s="28">
        <v>0</v>
      </c>
      <c r="D3532" s="28">
        <v>0</v>
      </c>
      <c r="E3532" s="28">
        <v>0</v>
      </c>
      <c r="F3532" s="27" t="s">
        <v>42</v>
      </c>
      <c r="G3532" s="1" t="s">
        <v>2771</v>
      </c>
      <c r="H3532" s="1" t="s">
        <v>7713</v>
      </c>
      <c r="I3532" s="1" t="s">
        <v>9430</v>
      </c>
      <c r="J3532" s="1" t="s">
        <v>42</v>
      </c>
      <c r="K3532" s="1" t="s">
        <v>42</v>
      </c>
      <c r="M3532" s="1" t="s">
        <v>42</v>
      </c>
      <c r="O3532" s="1" t="s">
        <v>42</v>
      </c>
      <c r="P3532" s="1" t="s">
        <v>42</v>
      </c>
      <c r="Q3532" s="1" t="s">
        <v>42</v>
      </c>
      <c r="R3532" s="1" t="s">
        <v>42</v>
      </c>
      <c r="S3532" s="1" t="s">
        <v>42</v>
      </c>
      <c r="T3532" s="1" t="s">
        <v>42</v>
      </c>
    </row>
    <row r="3533" spans="1:20" ht="20.100000000000001" customHeight="1" x14ac:dyDescent="0.3">
      <c r="A3533" s="27" t="s">
        <v>9431</v>
      </c>
      <c r="B3533" s="28">
        <v>0</v>
      </c>
      <c r="C3533" s="28">
        <v>0</v>
      </c>
      <c r="D3533" s="28">
        <v>0</v>
      </c>
      <c r="E3533" s="28">
        <v>0</v>
      </c>
      <c r="F3533" s="27" t="s">
        <v>42</v>
      </c>
      <c r="G3533" s="1" t="s">
        <v>2771</v>
      </c>
      <c r="H3533" s="1" t="s">
        <v>7713</v>
      </c>
      <c r="I3533" s="1" t="s">
        <v>9432</v>
      </c>
      <c r="J3533" s="1" t="s">
        <v>42</v>
      </c>
      <c r="K3533" s="1" t="s">
        <v>42</v>
      </c>
      <c r="M3533" s="1" t="s">
        <v>42</v>
      </c>
      <c r="O3533" s="1" t="s">
        <v>42</v>
      </c>
      <c r="P3533" s="1" t="s">
        <v>42</v>
      </c>
      <c r="Q3533" s="1" t="s">
        <v>42</v>
      </c>
      <c r="R3533" s="1" t="s">
        <v>42</v>
      </c>
      <c r="S3533" s="1" t="s">
        <v>42</v>
      </c>
      <c r="T3533" s="1" t="s">
        <v>42</v>
      </c>
    </row>
    <row r="3534" spans="1:20" ht="20.100000000000001" customHeight="1" x14ac:dyDescent="0.3">
      <c r="A3534" s="27" t="s">
        <v>9433</v>
      </c>
      <c r="B3534" s="28">
        <v>0</v>
      </c>
      <c r="C3534" s="28">
        <v>0</v>
      </c>
      <c r="D3534" s="28">
        <v>0</v>
      </c>
      <c r="E3534" s="28">
        <v>0</v>
      </c>
      <c r="F3534" s="27" t="s">
        <v>42</v>
      </c>
      <c r="G3534" s="1" t="s">
        <v>2771</v>
      </c>
      <c r="H3534" s="1" t="s">
        <v>7713</v>
      </c>
      <c r="I3534" s="1" t="s">
        <v>9434</v>
      </c>
      <c r="J3534" s="1" t="s">
        <v>42</v>
      </c>
      <c r="K3534" s="1" t="s">
        <v>42</v>
      </c>
      <c r="M3534" s="1" t="s">
        <v>42</v>
      </c>
      <c r="O3534" s="1" t="s">
        <v>42</v>
      </c>
      <c r="P3534" s="1" t="s">
        <v>42</v>
      </c>
      <c r="Q3534" s="1" t="s">
        <v>42</v>
      </c>
      <c r="R3534" s="1" t="s">
        <v>42</v>
      </c>
      <c r="S3534" s="1" t="s">
        <v>42</v>
      </c>
      <c r="T3534" s="1" t="s">
        <v>42</v>
      </c>
    </row>
    <row r="3535" spans="1:20" ht="20.100000000000001" customHeight="1" x14ac:dyDescent="0.3">
      <c r="A3535" s="27" t="s">
        <v>9435</v>
      </c>
      <c r="B3535" s="28">
        <v>0</v>
      </c>
      <c r="C3535" s="28">
        <v>0</v>
      </c>
      <c r="D3535" s="28">
        <v>0</v>
      </c>
      <c r="E3535" s="28">
        <v>0</v>
      </c>
      <c r="F3535" s="27" t="s">
        <v>42</v>
      </c>
      <c r="G3535" s="1" t="s">
        <v>2771</v>
      </c>
      <c r="H3535" s="1" t="s">
        <v>7713</v>
      </c>
      <c r="I3535" s="1" t="s">
        <v>9436</v>
      </c>
      <c r="J3535" s="1" t="s">
        <v>42</v>
      </c>
      <c r="K3535" s="1" t="s">
        <v>42</v>
      </c>
      <c r="M3535" s="1" t="s">
        <v>42</v>
      </c>
      <c r="O3535" s="1" t="s">
        <v>42</v>
      </c>
      <c r="P3535" s="1" t="s">
        <v>42</v>
      </c>
      <c r="Q3535" s="1" t="s">
        <v>42</v>
      </c>
      <c r="R3535" s="1" t="s">
        <v>42</v>
      </c>
      <c r="S3535" s="1" t="s">
        <v>42</v>
      </c>
      <c r="T3535" s="1" t="s">
        <v>42</v>
      </c>
    </row>
    <row r="3536" spans="1:20" ht="20.100000000000001" customHeight="1" x14ac:dyDescent="0.3">
      <c r="A3536" s="27" t="s">
        <v>9466</v>
      </c>
      <c r="B3536" s="28">
        <v>0</v>
      </c>
      <c r="C3536" s="28">
        <v>0</v>
      </c>
      <c r="D3536" s="28">
        <v>0</v>
      </c>
      <c r="E3536" s="28">
        <v>0</v>
      </c>
      <c r="F3536" s="27" t="s">
        <v>42</v>
      </c>
      <c r="G3536" s="1" t="s">
        <v>2771</v>
      </c>
      <c r="H3536" s="1" t="s">
        <v>7713</v>
      </c>
      <c r="I3536" s="1" t="s">
        <v>9467</v>
      </c>
      <c r="J3536" s="1" t="s">
        <v>42</v>
      </c>
      <c r="K3536" s="1" t="s">
        <v>42</v>
      </c>
      <c r="M3536" s="1" t="s">
        <v>42</v>
      </c>
      <c r="O3536" s="1" t="s">
        <v>42</v>
      </c>
      <c r="P3536" s="1" t="s">
        <v>42</v>
      </c>
      <c r="Q3536" s="1" t="s">
        <v>42</v>
      </c>
      <c r="R3536" s="1" t="s">
        <v>42</v>
      </c>
      <c r="S3536" s="1" t="s">
        <v>42</v>
      </c>
      <c r="T3536" s="1" t="s">
        <v>42</v>
      </c>
    </row>
    <row r="3537" spans="1:20" ht="20.100000000000001" customHeight="1" x14ac:dyDescent="0.3">
      <c r="A3537" s="27" t="s">
        <v>9468</v>
      </c>
      <c r="B3537" s="28">
        <v>0</v>
      </c>
      <c r="C3537" s="28">
        <v>0</v>
      </c>
      <c r="D3537" s="28">
        <v>0</v>
      </c>
      <c r="E3537" s="28">
        <v>0</v>
      </c>
      <c r="F3537" s="27" t="s">
        <v>42</v>
      </c>
      <c r="G3537" s="1" t="s">
        <v>2771</v>
      </c>
      <c r="H3537" s="1" t="s">
        <v>7713</v>
      </c>
      <c r="I3537" s="1" t="s">
        <v>8994</v>
      </c>
      <c r="J3537" s="1" t="s">
        <v>42</v>
      </c>
      <c r="K3537" s="1" t="s">
        <v>42</v>
      </c>
      <c r="M3537" s="1" t="s">
        <v>42</v>
      </c>
      <c r="O3537" s="1" t="s">
        <v>42</v>
      </c>
      <c r="P3537" s="1" t="s">
        <v>42</v>
      </c>
      <c r="Q3537" s="1" t="s">
        <v>42</v>
      </c>
      <c r="R3537" s="1" t="s">
        <v>42</v>
      </c>
      <c r="S3537" s="1" t="s">
        <v>42</v>
      </c>
      <c r="T3537" s="1" t="s">
        <v>42</v>
      </c>
    </row>
    <row r="3538" spans="1:20" ht="20.100000000000001" customHeight="1" x14ac:dyDescent="0.3">
      <c r="A3538" s="27" t="s">
        <v>9469</v>
      </c>
      <c r="B3538" s="28">
        <v>163.4</v>
      </c>
      <c r="C3538" s="28">
        <v>0</v>
      </c>
      <c r="D3538" s="28">
        <v>0</v>
      </c>
      <c r="E3538" s="28">
        <v>163.4</v>
      </c>
      <c r="F3538" s="27" t="s">
        <v>42</v>
      </c>
      <c r="G3538" s="1" t="s">
        <v>2771</v>
      </c>
      <c r="H3538" s="1" t="s">
        <v>7713</v>
      </c>
      <c r="I3538" s="1" t="s">
        <v>9035</v>
      </c>
      <c r="J3538" s="1" t="s">
        <v>42</v>
      </c>
      <c r="K3538" s="1" t="s">
        <v>42</v>
      </c>
      <c r="M3538" s="1" t="s">
        <v>42</v>
      </c>
      <c r="O3538" s="1" t="s">
        <v>42</v>
      </c>
      <c r="P3538" s="1" t="s">
        <v>42</v>
      </c>
      <c r="Q3538" s="1" t="s">
        <v>42</v>
      </c>
      <c r="R3538" s="1" t="s">
        <v>42</v>
      </c>
      <c r="S3538" s="1" t="s">
        <v>42</v>
      </c>
      <c r="T3538" s="1" t="s">
        <v>42</v>
      </c>
    </row>
    <row r="3539" spans="1:20" ht="20.100000000000001" customHeight="1" x14ac:dyDescent="0.3">
      <c r="A3539" s="27" t="s">
        <v>9470</v>
      </c>
      <c r="B3539" s="28">
        <v>0</v>
      </c>
      <c r="C3539" s="28">
        <v>510.9</v>
      </c>
      <c r="D3539" s="28">
        <v>0</v>
      </c>
      <c r="E3539" s="28">
        <v>510.9</v>
      </c>
      <c r="F3539" s="27" t="s">
        <v>42</v>
      </c>
      <c r="G3539" s="1" t="s">
        <v>2771</v>
      </c>
      <c r="H3539" s="1" t="s">
        <v>7713</v>
      </c>
      <c r="I3539" s="1" t="s">
        <v>9037</v>
      </c>
      <c r="J3539" s="1" t="s">
        <v>42</v>
      </c>
      <c r="K3539" s="1" t="s">
        <v>42</v>
      </c>
      <c r="M3539" s="1" t="s">
        <v>42</v>
      </c>
      <c r="O3539" s="1" t="s">
        <v>42</v>
      </c>
      <c r="P3539" s="1" t="s">
        <v>42</v>
      </c>
      <c r="Q3539" s="1" t="s">
        <v>42</v>
      </c>
      <c r="R3539" s="1" t="s">
        <v>42</v>
      </c>
      <c r="S3539" s="1" t="s">
        <v>42</v>
      </c>
      <c r="T3539" s="1" t="s">
        <v>42</v>
      </c>
    </row>
    <row r="3540" spans="1:20" ht="20.100000000000001" customHeight="1" x14ac:dyDescent="0.3">
      <c r="A3540" s="27" t="s">
        <v>9471</v>
      </c>
      <c r="B3540" s="28">
        <v>0</v>
      </c>
      <c r="C3540" s="28">
        <v>0</v>
      </c>
      <c r="D3540" s="28">
        <v>212.5</v>
      </c>
      <c r="E3540" s="28">
        <v>212.5</v>
      </c>
      <c r="F3540" s="27" t="s">
        <v>42</v>
      </c>
      <c r="G3540" s="1" t="s">
        <v>2771</v>
      </c>
      <c r="H3540" s="1" t="s">
        <v>7713</v>
      </c>
      <c r="I3540" s="1" t="s">
        <v>9039</v>
      </c>
      <c r="J3540" s="1" t="s">
        <v>42</v>
      </c>
      <c r="K3540" s="1" t="s">
        <v>42</v>
      </c>
      <c r="M3540" s="1" t="s">
        <v>42</v>
      </c>
      <c r="O3540" s="1" t="s">
        <v>42</v>
      </c>
      <c r="P3540" s="1" t="s">
        <v>42</v>
      </c>
      <c r="Q3540" s="1" t="s">
        <v>42</v>
      </c>
      <c r="R3540" s="1" t="s">
        <v>42</v>
      </c>
      <c r="S3540" s="1" t="s">
        <v>42</v>
      </c>
      <c r="T3540" s="1" t="s">
        <v>42</v>
      </c>
    </row>
    <row r="3541" spans="1:20" ht="20.100000000000001" customHeight="1" x14ac:dyDescent="0.3">
      <c r="A3541" s="27" t="s">
        <v>7742</v>
      </c>
      <c r="B3541" s="28">
        <v>163.4</v>
      </c>
      <c r="C3541" s="28">
        <v>510.9</v>
      </c>
      <c r="D3541" s="28">
        <v>212.5</v>
      </c>
      <c r="E3541" s="28">
        <v>886.8</v>
      </c>
      <c r="F3541" s="27" t="s">
        <v>42</v>
      </c>
      <c r="G3541" s="1" t="s">
        <v>2771</v>
      </c>
      <c r="H3541" s="1" t="s">
        <v>7713</v>
      </c>
      <c r="I3541" s="1" t="s">
        <v>7743</v>
      </c>
      <c r="J3541" s="1" t="s">
        <v>42</v>
      </c>
      <c r="K3541" s="1" t="s">
        <v>42</v>
      </c>
      <c r="M3541" s="1" t="s">
        <v>42</v>
      </c>
      <c r="O3541" s="1" t="s">
        <v>42</v>
      </c>
      <c r="P3541" s="1" t="s">
        <v>42</v>
      </c>
      <c r="Q3541" s="1" t="s">
        <v>42</v>
      </c>
      <c r="R3541" s="1" t="s">
        <v>42</v>
      </c>
      <c r="S3541" s="1" t="s">
        <v>42</v>
      </c>
      <c r="T3541" s="1" t="s">
        <v>42</v>
      </c>
    </row>
    <row r="3542" spans="1:20" ht="20.100000000000001" customHeight="1" x14ac:dyDescent="0.3">
      <c r="A3542" s="27" t="s">
        <v>7712</v>
      </c>
      <c r="B3542" s="28">
        <v>0</v>
      </c>
      <c r="C3542" s="28">
        <v>0</v>
      </c>
      <c r="D3542" s="28">
        <v>0</v>
      </c>
      <c r="E3542" s="28">
        <v>0</v>
      </c>
      <c r="F3542" s="27" t="s">
        <v>42</v>
      </c>
      <c r="G3542" s="1" t="s">
        <v>2771</v>
      </c>
      <c r="H3542" s="1" t="s">
        <v>7713</v>
      </c>
      <c r="I3542" s="1" t="s">
        <v>42</v>
      </c>
      <c r="J3542" s="1" t="s">
        <v>42</v>
      </c>
      <c r="K3542" s="1" t="s">
        <v>42</v>
      </c>
      <c r="M3542" s="1" t="s">
        <v>42</v>
      </c>
      <c r="O3542" s="1" t="s">
        <v>42</v>
      </c>
      <c r="P3542" s="1" t="s">
        <v>42</v>
      </c>
      <c r="Q3542" s="1" t="s">
        <v>42</v>
      </c>
      <c r="R3542" s="1" t="s">
        <v>42</v>
      </c>
      <c r="S3542" s="1" t="s">
        <v>42</v>
      </c>
      <c r="T3542" s="1" t="s">
        <v>42</v>
      </c>
    </row>
    <row r="3543" spans="1:20" ht="20.100000000000001" customHeight="1" x14ac:dyDescent="0.3">
      <c r="A3543" s="27" t="s">
        <v>9444</v>
      </c>
      <c r="B3543" s="28">
        <v>0</v>
      </c>
      <c r="C3543" s="28">
        <v>0</v>
      </c>
      <c r="D3543" s="28">
        <v>0</v>
      </c>
      <c r="E3543" s="28">
        <v>0</v>
      </c>
      <c r="F3543" s="27" t="s">
        <v>42</v>
      </c>
      <c r="G3543" s="1" t="s">
        <v>2771</v>
      </c>
      <c r="H3543" s="1" t="s">
        <v>7713</v>
      </c>
      <c r="I3543" s="1" t="s">
        <v>9445</v>
      </c>
      <c r="J3543" s="1" t="s">
        <v>42</v>
      </c>
      <c r="K3543" s="1" t="s">
        <v>42</v>
      </c>
      <c r="M3543" s="1" t="s">
        <v>42</v>
      </c>
      <c r="O3543" s="1" t="s">
        <v>42</v>
      </c>
      <c r="P3543" s="1" t="s">
        <v>42</v>
      </c>
      <c r="Q3543" s="1" t="s">
        <v>42</v>
      </c>
      <c r="R3543" s="1" t="s">
        <v>42</v>
      </c>
      <c r="S3543" s="1" t="s">
        <v>42</v>
      </c>
      <c r="T3543" s="1" t="s">
        <v>42</v>
      </c>
    </row>
    <row r="3544" spans="1:20" ht="20.100000000000001" customHeight="1" x14ac:dyDescent="0.3">
      <c r="A3544" s="27" t="s">
        <v>9446</v>
      </c>
      <c r="B3544" s="28">
        <v>0</v>
      </c>
      <c r="C3544" s="28">
        <v>0</v>
      </c>
      <c r="D3544" s="28">
        <v>0</v>
      </c>
      <c r="E3544" s="28">
        <v>0</v>
      </c>
      <c r="F3544" s="27" t="s">
        <v>42</v>
      </c>
      <c r="G3544" s="1" t="s">
        <v>2771</v>
      </c>
      <c r="H3544" s="1" t="s">
        <v>7713</v>
      </c>
      <c r="I3544" s="1" t="s">
        <v>9447</v>
      </c>
      <c r="J3544" s="1" t="s">
        <v>42</v>
      </c>
      <c r="K3544" s="1" t="s">
        <v>42</v>
      </c>
      <c r="M3544" s="1" t="s">
        <v>42</v>
      </c>
      <c r="O3544" s="1" t="s">
        <v>42</v>
      </c>
      <c r="P3544" s="1" t="s">
        <v>42</v>
      </c>
      <c r="Q3544" s="1" t="s">
        <v>42</v>
      </c>
      <c r="R3544" s="1" t="s">
        <v>42</v>
      </c>
      <c r="S3544" s="1" t="s">
        <v>42</v>
      </c>
      <c r="T3544" s="1" t="s">
        <v>42</v>
      </c>
    </row>
    <row r="3545" spans="1:20" ht="20.100000000000001" customHeight="1" x14ac:dyDescent="0.3">
      <c r="A3545" s="27" t="s">
        <v>7712</v>
      </c>
      <c r="B3545" s="28">
        <v>0</v>
      </c>
      <c r="C3545" s="28">
        <v>0</v>
      </c>
      <c r="D3545" s="28">
        <v>0</v>
      </c>
      <c r="E3545" s="28">
        <v>0</v>
      </c>
      <c r="F3545" s="27" t="s">
        <v>42</v>
      </c>
      <c r="G3545" s="1" t="s">
        <v>2771</v>
      </c>
      <c r="H3545" s="1" t="s">
        <v>7713</v>
      </c>
      <c r="I3545" s="1" t="s">
        <v>42</v>
      </c>
      <c r="J3545" s="1" t="s">
        <v>42</v>
      </c>
      <c r="K3545" s="1" t="s">
        <v>42</v>
      </c>
      <c r="M3545" s="1" t="s">
        <v>42</v>
      </c>
      <c r="O3545" s="1" t="s">
        <v>42</v>
      </c>
      <c r="P3545" s="1" t="s">
        <v>42</v>
      </c>
      <c r="Q3545" s="1" t="s">
        <v>42</v>
      </c>
      <c r="R3545" s="1" t="s">
        <v>42</v>
      </c>
      <c r="S3545" s="1" t="s">
        <v>42</v>
      </c>
      <c r="T3545" s="1" t="s">
        <v>42</v>
      </c>
    </row>
    <row r="3546" spans="1:20" ht="20.100000000000001" customHeight="1" x14ac:dyDescent="0.3">
      <c r="A3546" s="27" t="s">
        <v>9448</v>
      </c>
      <c r="B3546" s="28">
        <v>0</v>
      </c>
      <c r="C3546" s="28">
        <v>0</v>
      </c>
      <c r="D3546" s="28">
        <v>0</v>
      </c>
      <c r="E3546" s="28">
        <v>0</v>
      </c>
      <c r="F3546" s="27" t="s">
        <v>42</v>
      </c>
      <c r="G3546" s="1" t="s">
        <v>2771</v>
      </c>
      <c r="H3546" s="1" t="s">
        <v>7713</v>
      </c>
      <c r="I3546" s="1" t="s">
        <v>9449</v>
      </c>
      <c r="J3546" s="1" t="s">
        <v>42</v>
      </c>
      <c r="K3546" s="1" t="s">
        <v>42</v>
      </c>
      <c r="M3546" s="1" t="s">
        <v>42</v>
      </c>
      <c r="O3546" s="1" t="s">
        <v>42</v>
      </c>
      <c r="P3546" s="1" t="s">
        <v>42</v>
      </c>
      <c r="Q3546" s="1" t="s">
        <v>42</v>
      </c>
      <c r="R3546" s="1" t="s">
        <v>42</v>
      </c>
      <c r="S3546" s="1" t="s">
        <v>42</v>
      </c>
      <c r="T3546" s="1" t="s">
        <v>42</v>
      </c>
    </row>
    <row r="3547" spans="1:20" ht="20.100000000000001" customHeight="1" x14ac:dyDescent="0.3">
      <c r="A3547" s="27" t="s">
        <v>9450</v>
      </c>
      <c r="B3547" s="28">
        <v>0</v>
      </c>
      <c r="C3547" s="28">
        <v>10325.700000000001</v>
      </c>
      <c r="D3547" s="28">
        <v>0</v>
      </c>
      <c r="E3547" s="28">
        <v>10325.700000000001</v>
      </c>
      <c r="F3547" s="27" t="s">
        <v>42</v>
      </c>
      <c r="G3547" s="1" t="s">
        <v>2771</v>
      </c>
      <c r="H3547" s="1" t="s">
        <v>7713</v>
      </c>
      <c r="I3547" s="1" t="s">
        <v>9451</v>
      </c>
      <c r="J3547" s="1" t="s">
        <v>42</v>
      </c>
      <c r="K3547" s="1" t="s">
        <v>42</v>
      </c>
      <c r="M3547" s="1" t="s">
        <v>42</v>
      </c>
      <c r="O3547" s="1" t="s">
        <v>42</v>
      </c>
      <c r="P3547" s="1" t="s">
        <v>42</v>
      </c>
      <c r="Q3547" s="1" t="s">
        <v>42</v>
      </c>
      <c r="R3547" s="1" t="s">
        <v>42</v>
      </c>
      <c r="S3547" s="1" t="s">
        <v>42</v>
      </c>
      <c r="T3547" s="1" t="s">
        <v>42</v>
      </c>
    </row>
    <row r="3548" spans="1:20" ht="20.100000000000001" customHeight="1" x14ac:dyDescent="0.3">
      <c r="A3548" s="27" t="s">
        <v>7742</v>
      </c>
      <c r="B3548" s="28">
        <v>0</v>
      </c>
      <c r="C3548" s="28">
        <v>10325.700000000001</v>
      </c>
      <c r="D3548" s="28">
        <v>0</v>
      </c>
      <c r="E3548" s="28">
        <v>10325.700000000001</v>
      </c>
      <c r="F3548" s="27" t="s">
        <v>42</v>
      </c>
      <c r="G3548" s="1" t="s">
        <v>2771</v>
      </c>
      <c r="H3548" s="1" t="s">
        <v>7713</v>
      </c>
      <c r="I3548" s="1" t="s">
        <v>7743</v>
      </c>
      <c r="J3548" s="1" t="s">
        <v>42</v>
      </c>
      <c r="K3548" s="1" t="s">
        <v>42</v>
      </c>
      <c r="M3548" s="1" t="s">
        <v>42</v>
      </c>
      <c r="O3548" s="1" t="s">
        <v>42</v>
      </c>
      <c r="P3548" s="1" t="s">
        <v>42</v>
      </c>
      <c r="Q3548" s="1" t="s">
        <v>42</v>
      </c>
      <c r="R3548" s="1" t="s">
        <v>42</v>
      </c>
      <c r="S3548" s="1" t="s">
        <v>42</v>
      </c>
      <c r="T3548" s="1" t="s">
        <v>42</v>
      </c>
    </row>
    <row r="3549" spans="1:20" ht="20.100000000000001" customHeight="1" x14ac:dyDescent="0.3">
      <c r="A3549" s="27" t="s">
        <v>7768</v>
      </c>
      <c r="B3549" s="29">
        <v>163</v>
      </c>
      <c r="C3549" s="29">
        <v>10836</v>
      </c>
      <c r="D3549" s="29">
        <v>212</v>
      </c>
      <c r="E3549" s="29">
        <v>11211</v>
      </c>
      <c r="F3549" s="30"/>
    </row>
    <row r="3550" spans="1:20" ht="20.100000000000001" customHeight="1" x14ac:dyDescent="0.3">
      <c r="A3550" s="30"/>
      <c r="B3550" s="30"/>
      <c r="C3550" s="30"/>
      <c r="D3550" s="30"/>
      <c r="E3550" s="30"/>
      <c r="F3550" s="30"/>
    </row>
    <row r="3551" spans="1:20" ht="20.100000000000001" customHeight="1" x14ac:dyDescent="0.3">
      <c r="A3551" s="30" t="s">
        <v>9472</v>
      </c>
      <c r="B3551" s="30"/>
      <c r="C3551" s="30"/>
      <c r="D3551" s="30"/>
      <c r="E3551" s="30"/>
      <c r="F3551" s="27" t="s">
        <v>42</v>
      </c>
      <c r="G3551" s="1" t="s">
        <v>2776</v>
      </c>
      <c r="I3551" s="1" t="s">
        <v>2774</v>
      </c>
      <c r="J3551" s="1" t="s">
        <v>2672</v>
      </c>
      <c r="K3551" s="1" t="s">
        <v>88</v>
      </c>
    </row>
    <row r="3552" spans="1:20" ht="20.100000000000001" customHeight="1" x14ac:dyDescent="0.3">
      <c r="A3552" s="27" t="s">
        <v>9420</v>
      </c>
      <c r="B3552" s="28"/>
      <c r="C3552" s="28"/>
      <c r="D3552" s="28"/>
      <c r="E3552" s="28">
        <v>2611</v>
      </c>
      <c r="F3552" s="27" t="s">
        <v>42</v>
      </c>
      <c r="G3552" s="1" t="s">
        <v>2776</v>
      </c>
      <c r="H3552" s="1" t="s">
        <v>7711</v>
      </c>
      <c r="I3552" s="1" t="s">
        <v>9421</v>
      </c>
      <c r="J3552" s="1" t="s">
        <v>9422</v>
      </c>
      <c r="K3552" s="1" t="s">
        <v>88</v>
      </c>
      <c r="L3552">
        <v>1</v>
      </c>
      <c r="M3552" s="1" t="s">
        <v>42</v>
      </c>
      <c r="O3552" s="1" t="s">
        <v>42</v>
      </c>
      <c r="P3552" s="1" t="s">
        <v>42</v>
      </c>
      <c r="Q3552" s="1" t="s">
        <v>42</v>
      </c>
      <c r="R3552" s="1" t="s">
        <v>42</v>
      </c>
      <c r="S3552" s="1" t="s">
        <v>42</v>
      </c>
      <c r="T3552" s="1" t="s">
        <v>42</v>
      </c>
    </row>
    <row r="3553" spans="1:20" ht="20.100000000000001" customHeight="1" x14ac:dyDescent="0.3">
      <c r="A3553" s="27" t="s">
        <v>9473</v>
      </c>
      <c r="B3553" s="28">
        <v>0</v>
      </c>
      <c r="C3553" s="28">
        <v>0</v>
      </c>
      <c r="D3553" s="28">
        <v>0</v>
      </c>
      <c r="E3553" s="28">
        <v>0</v>
      </c>
      <c r="F3553" s="27" t="s">
        <v>42</v>
      </c>
      <c r="G3553" s="1" t="s">
        <v>2776</v>
      </c>
      <c r="H3553" s="1" t="s">
        <v>7713</v>
      </c>
      <c r="I3553" s="1" t="s">
        <v>9474</v>
      </c>
      <c r="J3553" s="1" t="s">
        <v>42</v>
      </c>
      <c r="K3553" s="1" t="s">
        <v>42</v>
      </c>
      <c r="M3553" s="1" t="s">
        <v>42</v>
      </c>
      <c r="O3553" s="1" t="s">
        <v>42</v>
      </c>
      <c r="P3553" s="1" t="s">
        <v>42</v>
      </c>
      <c r="Q3553" s="1" t="s">
        <v>42</v>
      </c>
      <c r="R3553" s="1" t="s">
        <v>42</v>
      </c>
      <c r="S3553" s="1" t="s">
        <v>42</v>
      </c>
      <c r="T3553" s="1" t="s">
        <v>42</v>
      </c>
    </row>
    <row r="3554" spans="1:20" ht="20.100000000000001" customHeight="1" x14ac:dyDescent="0.3">
      <c r="A3554" s="27" t="s">
        <v>7712</v>
      </c>
      <c r="B3554" s="28">
        <v>0</v>
      </c>
      <c r="C3554" s="28">
        <v>0</v>
      </c>
      <c r="D3554" s="28">
        <v>0</v>
      </c>
      <c r="E3554" s="28">
        <v>0</v>
      </c>
      <c r="F3554" s="27" t="s">
        <v>42</v>
      </c>
      <c r="G3554" s="1" t="s">
        <v>2776</v>
      </c>
      <c r="H3554" s="1" t="s">
        <v>7713</v>
      </c>
      <c r="I3554" s="1" t="s">
        <v>42</v>
      </c>
      <c r="J3554" s="1" t="s">
        <v>42</v>
      </c>
      <c r="K3554" s="1" t="s">
        <v>42</v>
      </c>
      <c r="M3554" s="1" t="s">
        <v>42</v>
      </c>
      <c r="O3554" s="1" t="s">
        <v>42</v>
      </c>
      <c r="P3554" s="1" t="s">
        <v>42</v>
      </c>
      <c r="Q3554" s="1" t="s">
        <v>42</v>
      </c>
      <c r="R3554" s="1" t="s">
        <v>42</v>
      </c>
      <c r="S3554" s="1" t="s">
        <v>42</v>
      </c>
      <c r="T3554" s="1" t="s">
        <v>42</v>
      </c>
    </row>
    <row r="3555" spans="1:20" ht="20.100000000000001" customHeight="1" x14ac:dyDescent="0.3">
      <c r="A3555" s="27" t="s">
        <v>9425</v>
      </c>
      <c r="B3555" s="28">
        <v>0</v>
      </c>
      <c r="C3555" s="28">
        <v>0</v>
      </c>
      <c r="D3555" s="28">
        <v>0</v>
      </c>
      <c r="E3555" s="28">
        <v>0</v>
      </c>
      <c r="F3555" s="27" t="s">
        <v>42</v>
      </c>
      <c r="G3555" s="1" t="s">
        <v>2776</v>
      </c>
      <c r="H3555" s="1" t="s">
        <v>7713</v>
      </c>
      <c r="I3555" s="1" t="s">
        <v>9426</v>
      </c>
      <c r="J3555" s="1" t="s">
        <v>42</v>
      </c>
      <c r="K3555" s="1" t="s">
        <v>42</v>
      </c>
      <c r="M3555" s="1" t="s">
        <v>42</v>
      </c>
      <c r="O3555" s="1" t="s">
        <v>42</v>
      </c>
      <c r="P3555" s="1" t="s">
        <v>42</v>
      </c>
      <c r="Q3555" s="1" t="s">
        <v>42</v>
      </c>
      <c r="R3555" s="1" t="s">
        <v>42</v>
      </c>
      <c r="S3555" s="1" t="s">
        <v>42</v>
      </c>
      <c r="T3555" s="1" t="s">
        <v>42</v>
      </c>
    </row>
    <row r="3556" spans="1:20" ht="20.100000000000001" customHeight="1" x14ac:dyDescent="0.3">
      <c r="A3556" s="27" t="s">
        <v>9427</v>
      </c>
      <c r="B3556" s="28">
        <v>0</v>
      </c>
      <c r="C3556" s="28">
        <v>0</v>
      </c>
      <c r="D3556" s="28">
        <v>0</v>
      </c>
      <c r="E3556" s="28">
        <v>0</v>
      </c>
      <c r="F3556" s="27" t="s">
        <v>42</v>
      </c>
      <c r="G3556" s="1" t="s">
        <v>2776</v>
      </c>
      <c r="H3556" s="1" t="s">
        <v>7713</v>
      </c>
      <c r="I3556" s="1" t="s">
        <v>9428</v>
      </c>
      <c r="J3556" s="1" t="s">
        <v>42</v>
      </c>
      <c r="K3556" s="1" t="s">
        <v>42</v>
      </c>
      <c r="M3556" s="1" t="s">
        <v>42</v>
      </c>
      <c r="O3556" s="1" t="s">
        <v>42</v>
      </c>
      <c r="P3556" s="1" t="s">
        <v>42</v>
      </c>
      <c r="Q3556" s="1" t="s">
        <v>42</v>
      </c>
      <c r="R3556" s="1" t="s">
        <v>42</v>
      </c>
      <c r="S3556" s="1" t="s">
        <v>42</v>
      </c>
      <c r="T3556" s="1" t="s">
        <v>42</v>
      </c>
    </row>
    <row r="3557" spans="1:20" ht="20.100000000000001" customHeight="1" x14ac:dyDescent="0.3">
      <c r="A3557" s="27" t="s">
        <v>9475</v>
      </c>
      <c r="B3557" s="28">
        <v>0</v>
      </c>
      <c r="C3557" s="28">
        <v>0</v>
      </c>
      <c r="D3557" s="28">
        <v>0</v>
      </c>
      <c r="E3557" s="28">
        <v>0</v>
      </c>
      <c r="F3557" s="27" t="s">
        <v>42</v>
      </c>
      <c r="G3557" s="1" t="s">
        <v>2776</v>
      </c>
      <c r="H3557" s="1" t="s">
        <v>7713</v>
      </c>
      <c r="I3557" s="1" t="s">
        <v>9476</v>
      </c>
      <c r="J3557" s="1" t="s">
        <v>42</v>
      </c>
      <c r="K3557" s="1" t="s">
        <v>42</v>
      </c>
      <c r="M3557" s="1" t="s">
        <v>42</v>
      </c>
      <c r="O3557" s="1" t="s">
        <v>42</v>
      </c>
      <c r="P3557" s="1" t="s">
        <v>42</v>
      </c>
      <c r="Q3557" s="1" t="s">
        <v>42</v>
      </c>
      <c r="R3557" s="1" t="s">
        <v>42</v>
      </c>
      <c r="S3557" s="1" t="s">
        <v>42</v>
      </c>
      <c r="T3557" s="1" t="s">
        <v>42</v>
      </c>
    </row>
    <row r="3558" spans="1:20" ht="20.100000000000001" customHeight="1" x14ac:dyDescent="0.3">
      <c r="A3558" s="27" t="s">
        <v>9435</v>
      </c>
      <c r="B3558" s="28">
        <v>0</v>
      </c>
      <c r="C3558" s="28">
        <v>0</v>
      </c>
      <c r="D3558" s="28">
        <v>0</v>
      </c>
      <c r="E3558" s="28">
        <v>0</v>
      </c>
      <c r="F3558" s="27" t="s">
        <v>42</v>
      </c>
      <c r="G3558" s="1" t="s">
        <v>2776</v>
      </c>
      <c r="H3558" s="1" t="s">
        <v>7713</v>
      </c>
      <c r="I3558" s="1" t="s">
        <v>9436</v>
      </c>
      <c r="J3558" s="1" t="s">
        <v>42</v>
      </c>
      <c r="K3558" s="1" t="s">
        <v>42</v>
      </c>
      <c r="M3558" s="1" t="s">
        <v>42</v>
      </c>
      <c r="O3558" s="1" t="s">
        <v>42</v>
      </c>
      <c r="P3558" s="1" t="s">
        <v>42</v>
      </c>
      <c r="Q3558" s="1" t="s">
        <v>42</v>
      </c>
      <c r="R3558" s="1" t="s">
        <v>42</v>
      </c>
      <c r="S3558" s="1" t="s">
        <v>42</v>
      </c>
      <c r="T3558" s="1" t="s">
        <v>42</v>
      </c>
    </row>
    <row r="3559" spans="1:20" ht="20.100000000000001" customHeight="1" x14ac:dyDescent="0.3">
      <c r="A3559" s="27" t="s">
        <v>9437</v>
      </c>
      <c r="B3559" s="28">
        <v>0</v>
      </c>
      <c r="C3559" s="28">
        <v>0</v>
      </c>
      <c r="D3559" s="28">
        <v>0</v>
      </c>
      <c r="E3559" s="28">
        <v>0</v>
      </c>
      <c r="F3559" s="27" t="s">
        <v>42</v>
      </c>
      <c r="G3559" s="1" t="s">
        <v>2776</v>
      </c>
      <c r="H3559" s="1" t="s">
        <v>7713</v>
      </c>
      <c r="I3559" s="1" t="s">
        <v>9438</v>
      </c>
      <c r="J3559" s="1" t="s">
        <v>42</v>
      </c>
      <c r="K3559" s="1" t="s">
        <v>42</v>
      </c>
      <c r="M3559" s="1" t="s">
        <v>42</v>
      </c>
      <c r="O3559" s="1" t="s">
        <v>42</v>
      </c>
      <c r="P3559" s="1" t="s">
        <v>42</v>
      </c>
      <c r="Q3559" s="1" t="s">
        <v>42</v>
      </c>
      <c r="R3559" s="1" t="s">
        <v>42</v>
      </c>
      <c r="S3559" s="1" t="s">
        <v>42</v>
      </c>
      <c r="T3559" s="1" t="s">
        <v>42</v>
      </c>
    </row>
    <row r="3560" spans="1:20" ht="20.100000000000001" customHeight="1" x14ac:dyDescent="0.3">
      <c r="A3560" s="27" t="s">
        <v>9477</v>
      </c>
      <c r="B3560" s="28">
        <v>0</v>
      </c>
      <c r="C3560" s="28">
        <v>0</v>
      </c>
      <c r="D3560" s="28">
        <v>0</v>
      </c>
      <c r="E3560" s="28">
        <v>0</v>
      </c>
      <c r="F3560" s="27" t="s">
        <v>42</v>
      </c>
      <c r="G3560" s="1" t="s">
        <v>2776</v>
      </c>
      <c r="H3560" s="1" t="s">
        <v>7713</v>
      </c>
      <c r="I3560" s="1" t="s">
        <v>8966</v>
      </c>
      <c r="J3560" s="1" t="s">
        <v>42</v>
      </c>
      <c r="K3560" s="1" t="s">
        <v>42</v>
      </c>
      <c r="M3560" s="1" t="s">
        <v>42</v>
      </c>
      <c r="O3560" s="1" t="s">
        <v>42</v>
      </c>
      <c r="P3560" s="1" t="s">
        <v>42</v>
      </c>
      <c r="Q3560" s="1" t="s">
        <v>42</v>
      </c>
      <c r="R3560" s="1" t="s">
        <v>42</v>
      </c>
      <c r="S3560" s="1" t="s">
        <v>42</v>
      </c>
      <c r="T3560" s="1" t="s">
        <v>42</v>
      </c>
    </row>
    <row r="3561" spans="1:20" ht="20.100000000000001" customHeight="1" x14ac:dyDescent="0.3">
      <c r="A3561" s="27" t="s">
        <v>7712</v>
      </c>
      <c r="B3561" s="28">
        <v>0</v>
      </c>
      <c r="C3561" s="28">
        <v>0</v>
      </c>
      <c r="D3561" s="28">
        <v>0</v>
      </c>
      <c r="E3561" s="28">
        <v>0</v>
      </c>
      <c r="F3561" s="27" t="s">
        <v>42</v>
      </c>
      <c r="G3561" s="1" t="s">
        <v>2776</v>
      </c>
      <c r="H3561" s="1" t="s">
        <v>7713</v>
      </c>
      <c r="I3561" s="1" t="s">
        <v>42</v>
      </c>
      <c r="J3561" s="1" t="s">
        <v>42</v>
      </c>
      <c r="K3561" s="1" t="s">
        <v>42</v>
      </c>
      <c r="M3561" s="1" t="s">
        <v>42</v>
      </c>
      <c r="O3561" s="1" t="s">
        <v>42</v>
      </c>
      <c r="P3561" s="1" t="s">
        <v>42</v>
      </c>
      <c r="Q3561" s="1" t="s">
        <v>42</v>
      </c>
      <c r="R3561" s="1" t="s">
        <v>42</v>
      </c>
      <c r="S3561" s="1" t="s">
        <v>42</v>
      </c>
      <c r="T3561" s="1" t="s">
        <v>42</v>
      </c>
    </row>
    <row r="3562" spans="1:20" ht="20.100000000000001" customHeight="1" x14ac:dyDescent="0.3">
      <c r="A3562" s="27" t="s">
        <v>9478</v>
      </c>
      <c r="B3562" s="28">
        <v>260.3</v>
      </c>
      <c r="C3562" s="28">
        <v>0</v>
      </c>
      <c r="D3562" s="28">
        <v>0</v>
      </c>
      <c r="E3562" s="28">
        <v>260.3</v>
      </c>
      <c r="F3562" s="27" t="s">
        <v>42</v>
      </c>
      <c r="G3562" s="1" t="s">
        <v>2776</v>
      </c>
      <c r="H3562" s="1" t="s">
        <v>7713</v>
      </c>
      <c r="I3562" s="1" t="s">
        <v>8380</v>
      </c>
      <c r="J3562" s="1" t="s">
        <v>42</v>
      </c>
      <c r="K3562" s="1" t="s">
        <v>42</v>
      </c>
      <c r="M3562" s="1" t="s">
        <v>42</v>
      </c>
      <c r="O3562" s="1" t="s">
        <v>42</v>
      </c>
      <c r="P3562" s="1" t="s">
        <v>42</v>
      </c>
      <c r="Q3562" s="1" t="s">
        <v>42</v>
      </c>
      <c r="R3562" s="1" t="s">
        <v>42</v>
      </c>
      <c r="S3562" s="1" t="s">
        <v>42</v>
      </c>
      <c r="T3562" s="1" t="s">
        <v>42</v>
      </c>
    </row>
    <row r="3563" spans="1:20" ht="20.100000000000001" customHeight="1" x14ac:dyDescent="0.3">
      <c r="A3563" s="27" t="s">
        <v>9479</v>
      </c>
      <c r="B3563" s="28">
        <v>0</v>
      </c>
      <c r="C3563" s="28">
        <v>1904.4</v>
      </c>
      <c r="D3563" s="28">
        <v>0</v>
      </c>
      <c r="E3563" s="28">
        <v>1904.4</v>
      </c>
      <c r="F3563" s="27" t="s">
        <v>42</v>
      </c>
      <c r="G3563" s="1" t="s">
        <v>2776</v>
      </c>
      <c r="H3563" s="1" t="s">
        <v>7713</v>
      </c>
      <c r="I3563" s="1" t="s">
        <v>8382</v>
      </c>
      <c r="J3563" s="1" t="s">
        <v>42</v>
      </c>
      <c r="K3563" s="1" t="s">
        <v>42</v>
      </c>
      <c r="M3563" s="1" t="s">
        <v>42</v>
      </c>
      <c r="O3563" s="1" t="s">
        <v>42</v>
      </c>
      <c r="P3563" s="1" t="s">
        <v>42</v>
      </c>
      <c r="Q3563" s="1" t="s">
        <v>42</v>
      </c>
      <c r="R3563" s="1" t="s">
        <v>42</v>
      </c>
      <c r="S3563" s="1" t="s">
        <v>42</v>
      </c>
      <c r="T3563" s="1" t="s">
        <v>42</v>
      </c>
    </row>
    <row r="3564" spans="1:20" ht="20.100000000000001" customHeight="1" x14ac:dyDescent="0.3">
      <c r="A3564" s="27" t="s">
        <v>9480</v>
      </c>
      <c r="B3564" s="28">
        <v>0</v>
      </c>
      <c r="C3564" s="28">
        <v>0</v>
      </c>
      <c r="D3564" s="28">
        <v>447.6</v>
      </c>
      <c r="E3564" s="28">
        <v>447.6</v>
      </c>
      <c r="F3564" s="27" t="s">
        <v>42</v>
      </c>
      <c r="G3564" s="1" t="s">
        <v>2776</v>
      </c>
      <c r="H3564" s="1" t="s">
        <v>7713</v>
      </c>
      <c r="I3564" s="1" t="s">
        <v>8384</v>
      </c>
      <c r="J3564" s="1" t="s">
        <v>42</v>
      </c>
      <c r="K3564" s="1" t="s">
        <v>42</v>
      </c>
      <c r="M3564" s="1" t="s">
        <v>42</v>
      </c>
      <c r="O3564" s="1" t="s">
        <v>42</v>
      </c>
      <c r="P3564" s="1" t="s">
        <v>42</v>
      </c>
      <c r="Q3564" s="1" t="s">
        <v>42</v>
      </c>
      <c r="R3564" s="1" t="s">
        <v>42</v>
      </c>
      <c r="S3564" s="1" t="s">
        <v>42</v>
      </c>
      <c r="T3564" s="1" t="s">
        <v>42</v>
      </c>
    </row>
    <row r="3565" spans="1:20" ht="20.100000000000001" customHeight="1" x14ac:dyDescent="0.3">
      <c r="A3565" s="27" t="s">
        <v>7742</v>
      </c>
      <c r="B3565" s="28">
        <v>260.3</v>
      </c>
      <c r="C3565" s="28">
        <v>1904.4</v>
      </c>
      <c r="D3565" s="28">
        <v>447.6</v>
      </c>
      <c r="E3565" s="28">
        <v>2612.3000000000002</v>
      </c>
      <c r="F3565" s="27" t="s">
        <v>42</v>
      </c>
      <c r="G3565" s="1" t="s">
        <v>2776</v>
      </c>
      <c r="H3565" s="1" t="s">
        <v>7713</v>
      </c>
      <c r="I3565" s="1" t="s">
        <v>7743</v>
      </c>
      <c r="J3565" s="1" t="s">
        <v>42</v>
      </c>
      <c r="K3565" s="1" t="s">
        <v>42</v>
      </c>
      <c r="M3565" s="1" t="s">
        <v>42</v>
      </c>
      <c r="O3565" s="1" t="s">
        <v>42</v>
      </c>
      <c r="P3565" s="1" t="s">
        <v>42</v>
      </c>
      <c r="Q3565" s="1" t="s">
        <v>42</v>
      </c>
      <c r="R3565" s="1" t="s">
        <v>42</v>
      </c>
      <c r="S3565" s="1" t="s">
        <v>42</v>
      </c>
      <c r="T3565" s="1" t="s">
        <v>42</v>
      </c>
    </row>
    <row r="3566" spans="1:20" ht="20.100000000000001" customHeight="1" x14ac:dyDescent="0.3">
      <c r="A3566" s="27" t="s">
        <v>7768</v>
      </c>
      <c r="B3566" s="29">
        <v>260</v>
      </c>
      <c r="C3566" s="29">
        <v>1904</v>
      </c>
      <c r="D3566" s="29">
        <v>447</v>
      </c>
      <c r="E3566" s="29">
        <v>2611</v>
      </c>
      <c r="F3566" s="30"/>
    </row>
    <row r="3567" spans="1:20" ht="20.100000000000001" customHeight="1" x14ac:dyDescent="0.3">
      <c r="A3567" s="30"/>
      <c r="B3567" s="30"/>
      <c r="C3567" s="30"/>
      <c r="D3567" s="30"/>
      <c r="E3567" s="30"/>
      <c r="F3567" s="30"/>
    </row>
    <row r="3568" spans="1:20" ht="20.100000000000001" customHeight="1" x14ac:dyDescent="0.3">
      <c r="A3568" s="30" t="s">
        <v>9481</v>
      </c>
      <c r="B3568" s="30"/>
      <c r="C3568" s="30"/>
      <c r="D3568" s="30"/>
      <c r="E3568" s="30"/>
      <c r="F3568" s="27" t="s">
        <v>42</v>
      </c>
      <c r="G3568" s="1" t="s">
        <v>2779</v>
      </c>
      <c r="I3568" s="1" t="s">
        <v>2777</v>
      </c>
      <c r="J3568" s="1" t="s">
        <v>2672</v>
      </c>
      <c r="K3568" s="1" t="s">
        <v>88</v>
      </c>
    </row>
    <row r="3569" spans="1:20" ht="20.100000000000001" customHeight="1" x14ac:dyDescent="0.3">
      <c r="A3569" s="27" t="s">
        <v>9420</v>
      </c>
      <c r="B3569" s="28"/>
      <c r="C3569" s="28"/>
      <c r="D3569" s="28"/>
      <c r="E3569" s="28">
        <v>2920</v>
      </c>
      <c r="F3569" s="27" t="s">
        <v>42</v>
      </c>
      <c r="G3569" s="1" t="s">
        <v>2779</v>
      </c>
      <c r="H3569" s="1" t="s">
        <v>7711</v>
      </c>
      <c r="I3569" s="1" t="s">
        <v>9421</v>
      </c>
      <c r="J3569" s="1" t="s">
        <v>9422</v>
      </c>
      <c r="K3569" s="1" t="s">
        <v>88</v>
      </c>
      <c r="L3569">
        <v>1</v>
      </c>
      <c r="M3569" s="1" t="s">
        <v>42</v>
      </c>
      <c r="O3569" s="1" t="s">
        <v>42</v>
      </c>
      <c r="P3569" s="1" t="s">
        <v>42</v>
      </c>
      <c r="Q3569" s="1" t="s">
        <v>42</v>
      </c>
      <c r="R3569" s="1" t="s">
        <v>42</v>
      </c>
      <c r="S3569" s="1" t="s">
        <v>42</v>
      </c>
      <c r="T3569" s="1" t="s">
        <v>42</v>
      </c>
    </row>
    <row r="3570" spans="1:20" ht="20.100000000000001" customHeight="1" x14ac:dyDescent="0.3">
      <c r="A3570" s="27" t="s">
        <v>9473</v>
      </c>
      <c r="B3570" s="28">
        <v>0</v>
      </c>
      <c r="C3570" s="28">
        <v>0</v>
      </c>
      <c r="D3570" s="28">
        <v>0</v>
      </c>
      <c r="E3570" s="28">
        <v>0</v>
      </c>
      <c r="F3570" s="27" t="s">
        <v>42</v>
      </c>
      <c r="G3570" s="1" t="s">
        <v>2779</v>
      </c>
      <c r="H3570" s="1" t="s">
        <v>7713</v>
      </c>
      <c r="I3570" s="1" t="s">
        <v>9474</v>
      </c>
      <c r="J3570" s="1" t="s">
        <v>42</v>
      </c>
      <c r="K3570" s="1" t="s">
        <v>42</v>
      </c>
      <c r="M3570" s="1" t="s">
        <v>42</v>
      </c>
      <c r="O3570" s="1" t="s">
        <v>42</v>
      </c>
      <c r="P3570" s="1" t="s">
        <v>42</v>
      </c>
      <c r="Q3570" s="1" t="s">
        <v>42</v>
      </c>
      <c r="R3570" s="1" t="s">
        <v>42</v>
      </c>
      <c r="S3570" s="1" t="s">
        <v>42</v>
      </c>
      <c r="T3570" s="1" t="s">
        <v>42</v>
      </c>
    </row>
    <row r="3571" spans="1:20" ht="20.100000000000001" customHeight="1" x14ac:dyDescent="0.3">
      <c r="A3571" s="27" t="s">
        <v>7712</v>
      </c>
      <c r="B3571" s="28">
        <v>0</v>
      </c>
      <c r="C3571" s="28">
        <v>0</v>
      </c>
      <c r="D3571" s="28">
        <v>0</v>
      </c>
      <c r="E3571" s="28">
        <v>0</v>
      </c>
      <c r="F3571" s="27" t="s">
        <v>42</v>
      </c>
      <c r="G3571" s="1" t="s">
        <v>2779</v>
      </c>
      <c r="H3571" s="1" t="s">
        <v>7713</v>
      </c>
      <c r="I3571" s="1" t="s">
        <v>42</v>
      </c>
      <c r="J3571" s="1" t="s">
        <v>42</v>
      </c>
      <c r="K3571" s="1" t="s">
        <v>42</v>
      </c>
      <c r="M3571" s="1" t="s">
        <v>42</v>
      </c>
      <c r="O3571" s="1" t="s">
        <v>42</v>
      </c>
      <c r="P3571" s="1" t="s">
        <v>42</v>
      </c>
      <c r="Q3571" s="1" t="s">
        <v>42</v>
      </c>
      <c r="R3571" s="1" t="s">
        <v>42</v>
      </c>
      <c r="S3571" s="1" t="s">
        <v>42</v>
      </c>
      <c r="T3571" s="1" t="s">
        <v>42</v>
      </c>
    </row>
    <row r="3572" spans="1:20" ht="20.100000000000001" customHeight="1" x14ac:dyDescent="0.3">
      <c r="A3572" s="27" t="s">
        <v>9425</v>
      </c>
      <c r="B3572" s="28">
        <v>0</v>
      </c>
      <c r="C3572" s="28">
        <v>0</v>
      </c>
      <c r="D3572" s="28">
        <v>0</v>
      </c>
      <c r="E3572" s="28">
        <v>0</v>
      </c>
      <c r="F3572" s="27" t="s">
        <v>42</v>
      </c>
      <c r="G3572" s="1" t="s">
        <v>2779</v>
      </c>
      <c r="H3572" s="1" t="s">
        <v>7713</v>
      </c>
      <c r="I3572" s="1" t="s">
        <v>9426</v>
      </c>
      <c r="J3572" s="1" t="s">
        <v>42</v>
      </c>
      <c r="K3572" s="1" t="s">
        <v>42</v>
      </c>
      <c r="M3572" s="1" t="s">
        <v>42</v>
      </c>
      <c r="O3572" s="1" t="s">
        <v>42</v>
      </c>
      <c r="P3572" s="1" t="s">
        <v>42</v>
      </c>
      <c r="Q3572" s="1" t="s">
        <v>42</v>
      </c>
      <c r="R3572" s="1" t="s">
        <v>42</v>
      </c>
      <c r="S3572" s="1" t="s">
        <v>42</v>
      </c>
      <c r="T3572" s="1" t="s">
        <v>42</v>
      </c>
    </row>
    <row r="3573" spans="1:20" ht="20.100000000000001" customHeight="1" x14ac:dyDescent="0.3">
      <c r="A3573" s="27" t="s">
        <v>9427</v>
      </c>
      <c r="B3573" s="28">
        <v>0</v>
      </c>
      <c r="C3573" s="28">
        <v>0</v>
      </c>
      <c r="D3573" s="28">
        <v>0</v>
      </c>
      <c r="E3573" s="28">
        <v>0</v>
      </c>
      <c r="F3573" s="27" t="s">
        <v>42</v>
      </c>
      <c r="G3573" s="1" t="s">
        <v>2779</v>
      </c>
      <c r="H3573" s="1" t="s">
        <v>7713</v>
      </c>
      <c r="I3573" s="1" t="s">
        <v>9428</v>
      </c>
      <c r="J3573" s="1" t="s">
        <v>42</v>
      </c>
      <c r="K3573" s="1" t="s">
        <v>42</v>
      </c>
      <c r="M3573" s="1" t="s">
        <v>42</v>
      </c>
      <c r="O3573" s="1" t="s">
        <v>42</v>
      </c>
      <c r="P3573" s="1" t="s">
        <v>42</v>
      </c>
      <c r="Q3573" s="1" t="s">
        <v>42</v>
      </c>
      <c r="R3573" s="1" t="s">
        <v>42</v>
      </c>
      <c r="S3573" s="1" t="s">
        <v>42</v>
      </c>
      <c r="T3573" s="1" t="s">
        <v>42</v>
      </c>
    </row>
    <row r="3574" spans="1:20" ht="20.100000000000001" customHeight="1" x14ac:dyDescent="0.3">
      <c r="A3574" s="27" t="s">
        <v>9482</v>
      </c>
      <c r="B3574" s="28">
        <v>0</v>
      </c>
      <c r="C3574" s="28">
        <v>0</v>
      </c>
      <c r="D3574" s="28">
        <v>0</v>
      </c>
      <c r="E3574" s="28">
        <v>0</v>
      </c>
      <c r="F3574" s="27" t="s">
        <v>42</v>
      </c>
      <c r="G3574" s="1" t="s">
        <v>2779</v>
      </c>
      <c r="H3574" s="1" t="s">
        <v>7713</v>
      </c>
      <c r="I3574" s="1" t="s">
        <v>9483</v>
      </c>
      <c r="J3574" s="1" t="s">
        <v>42</v>
      </c>
      <c r="K3574" s="1" t="s">
        <v>42</v>
      </c>
      <c r="M3574" s="1" t="s">
        <v>42</v>
      </c>
      <c r="O3574" s="1" t="s">
        <v>42</v>
      </c>
      <c r="P3574" s="1" t="s">
        <v>42</v>
      </c>
      <c r="Q3574" s="1" t="s">
        <v>42</v>
      </c>
      <c r="R3574" s="1" t="s">
        <v>42</v>
      </c>
      <c r="S3574" s="1" t="s">
        <v>42</v>
      </c>
      <c r="T3574" s="1" t="s">
        <v>42</v>
      </c>
    </row>
    <row r="3575" spans="1:20" ht="20.100000000000001" customHeight="1" x14ac:dyDescent="0.3">
      <c r="A3575" s="27" t="s">
        <v>9435</v>
      </c>
      <c r="B3575" s="28">
        <v>0</v>
      </c>
      <c r="C3575" s="28">
        <v>0</v>
      </c>
      <c r="D3575" s="28">
        <v>0</v>
      </c>
      <c r="E3575" s="28">
        <v>0</v>
      </c>
      <c r="F3575" s="27" t="s">
        <v>42</v>
      </c>
      <c r="G3575" s="1" t="s">
        <v>2779</v>
      </c>
      <c r="H3575" s="1" t="s">
        <v>7713</v>
      </c>
      <c r="I3575" s="1" t="s">
        <v>9436</v>
      </c>
      <c r="J3575" s="1" t="s">
        <v>42</v>
      </c>
      <c r="K3575" s="1" t="s">
        <v>42</v>
      </c>
      <c r="M3575" s="1" t="s">
        <v>42</v>
      </c>
      <c r="O3575" s="1" t="s">
        <v>42</v>
      </c>
      <c r="P3575" s="1" t="s">
        <v>42</v>
      </c>
      <c r="Q3575" s="1" t="s">
        <v>42</v>
      </c>
      <c r="R3575" s="1" t="s">
        <v>42</v>
      </c>
      <c r="S3575" s="1" t="s">
        <v>42</v>
      </c>
      <c r="T3575" s="1" t="s">
        <v>42</v>
      </c>
    </row>
    <row r="3576" spans="1:20" ht="20.100000000000001" customHeight="1" x14ac:dyDescent="0.3">
      <c r="A3576" s="27" t="s">
        <v>9437</v>
      </c>
      <c r="B3576" s="28">
        <v>0</v>
      </c>
      <c r="C3576" s="28">
        <v>0</v>
      </c>
      <c r="D3576" s="28">
        <v>0</v>
      </c>
      <c r="E3576" s="28">
        <v>0</v>
      </c>
      <c r="F3576" s="27" t="s">
        <v>42</v>
      </c>
      <c r="G3576" s="1" t="s">
        <v>2779</v>
      </c>
      <c r="H3576" s="1" t="s">
        <v>7713</v>
      </c>
      <c r="I3576" s="1" t="s">
        <v>9438</v>
      </c>
      <c r="J3576" s="1" t="s">
        <v>42</v>
      </c>
      <c r="K3576" s="1" t="s">
        <v>42</v>
      </c>
      <c r="M3576" s="1" t="s">
        <v>42</v>
      </c>
      <c r="O3576" s="1" t="s">
        <v>42</v>
      </c>
      <c r="P3576" s="1" t="s">
        <v>42</v>
      </c>
      <c r="Q3576" s="1" t="s">
        <v>42</v>
      </c>
      <c r="R3576" s="1" t="s">
        <v>42</v>
      </c>
      <c r="S3576" s="1" t="s">
        <v>42</v>
      </c>
      <c r="T3576" s="1" t="s">
        <v>42</v>
      </c>
    </row>
    <row r="3577" spans="1:20" ht="20.100000000000001" customHeight="1" x14ac:dyDescent="0.3">
      <c r="A3577" s="27" t="s">
        <v>9484</v>
      </c>
      <c r="B3577" s="28">
        <v>0</v>
      </c>
      <c r="C3577" s="28">
        <v>0</v>
      </c>
      <c r="D3577" s="28">
        <v>0</v>
      </c>
      <c r="E3577" s="28">
        <v>0</v>
      </c>
      <c r="F3577" s="27" t="s">
        <v>42</v>
      </c>
      <c r="G3577" s="1" t="s">
        <v>2779</v>
      </c>
      <c r="H3577" s="1" t="s">
        <v>7713</v>
      </c>
      <c r="I3577" s="1" t="s">
        <v>8966</v>
      </c>
      <c r="J3577" s="1" t="s">
        <v>42</v>
      </c>
      <c r="K3577" s="1" t="s">
        <v>42</v>
      </c>
      <c r="M3577" s="1" t="s">
        <v>42</v>
      </c>
      <c r="O3577" s="1" t="s">
        <v>42</v>
      </c>
      <c r="P3577" s="1" t="s">
        <v>42</v>
      </c>
      <c r="Q3577" s="1" t="s">
        <v>42</v>
      </c>
      <c r="R3577" s="1" t="s">
        <v>42</v>
      </c>
      <c r="S3577" s="1" t="s">
        <v>42</v>
      </c>
      <c r="T3577" s="1" t="s">
        <v>42</v>
      </c>
    </row>
    <row r="3578" spans="1:20" ht="20.100000000000001" customHeight="1" x14ac:dyDescent="0.3">
      <c r="A3578" s="27" t="s">
        <v>7712</v>
      </c>
      <c r="B3578" s="28">
        <v>0</v>
      </c>
      <c r="C3578" s="28">
        <v>0</v>
      </c>
      <c r="D3578" s="28">
        <v>0</v>
      </c>
      <c r="E3578" s="28">
        <v>0</v>
      </c>
      <c r="F3578" s="27" t="s">
        <v>42</v>
      </c>
      <c r="G3578" s="1" t="s">
        <v>2779</v>
      </c>
      <c r="H3578" s="1" t="s">
        <v>7713</v>
      </c>
      <c r="I3578" s="1" t="s">
        <v>42</v>
      </c>
      <c r="J3578" s="1" t="s">
        <v>42</v>
      </c>
      <c r="K3578" s="1" t="s">
        <v>42</v>
      </c>
      <c r="M3578" s="1" t="s">
        <v>42</v>
      </c>
      <c r="O3578" s="1" t="s">
        <v>42</v>
      </c>
      <c r="P3578" s="1" t="s">
        <v>42</v>
      </c>
      <c r="Q3578" s="1" t="s">
        <v>42</v>
      </c>
      <c r="R3578" s="1" t="s">
        <v>42</v>
      </c>
      <c r="S3578" s="1" t="s">
        <v>42</v>
      </c>
      <c r="T3578" s="1" t="s">
        <v>42</v>
      </c>
    </row>
    <row r="3579" spans="1:20" ht="20.100000000000001" customHeight="1" x14ac:dyDescent="0.3">
      <c r="A3579" s="27" t="s">
        <v>9485</v>
      </c>
      <c r="B3579" s="28">
        <v>291.10000000000002</v>
      </c>
      <c r="C3579" s="28">
        <v>0</v>
      </c>
      <c r="D3579" s="28">
        <v>0</v>
      </c>
      <c r="E3579" s="28">
        <v>291.10000000000002</v>
      </c>
      <c r="F3579" s="27" t="s">
        <v>42</v>
      </c>
      <c r="G3579" s="1" t="s">
        <v>2779</v>
      </c>
      <c r="H3579" s="1" t="s">
        <v>7713</v>
      </c>
      <c r="I3579" s="1" t="s">
        <v>8380</v>
      </c>
      <c r="J3579" s="1" t="s">
        <v>42</v>
      </c>
      <c r="K3579" s="1" t="s">
        <v>42</v>
      </c>
      <c r="M3579" s="1" t="s">
        <v>42</v>
      </c>
      <c r="O3579" s="1" t="s">
        <v>42</v>
      </c>
      <c r="P3579" s="1" t="s">
        <v>42</v>
      </c>
      <c r="Q3579" s="1" t="s">
        <v>42</v>
      </c>
      <c r="R3579" s="1" t="s">
        <v>42</v>
      </c>
      <c r="S3579" s="1" t="s">
        <v>42</v>
      </c>
      <c r="T3579" s="1" t="s">
        <v>42</v>
      </c>
    </row>
    <row r="3580" spans="1:20" ht="20.100000000000001" customHeight="1" x14ac:dyDescent="0.3">
      <c r="A3580" s="27" t="s">
        <v>9486</v>
      </c>
      <c r="B3580" s="28">
        <v>0</v>
      </c>
      <c r="C3580" s="28">
        <v>2129.1</v>
      </c>
      <c r="D3580" s="28">
        <v>0</v>
      </c>
      <c r="E3580" s="28">
        <v>2129.1</v>
      </c>
      <c r="F3580" s="27" t="s">
        <v>42</v>
      </c>
      <c r="G3580" s="1" t="s">
        <v>2779</v>
      </c>
      <c r="H3580" s="1" t="s">
        <v>7713</v>
      </c>
      <c r="I3580" s="1" t="s">
        <v>8382</v>
      </c>
      <c r="J3580" s="1" t="s">
        <v>42</v>
      </c>
      <c r="K3580" s="1" t="s">
        <v>42</v>
      </c>
      <c r="M3580" s="1" t="s">
        <v>42</v>
      </c>
      <c r="O3580" s="1" t="s">
        <v>42</v>
      </c>
      <c r="P3580" s="1" t="s">
        <v>42</v>
      </c>
      <c r="Q3580" s="1" t="s">
        <v>42</v>
      </c>
      <c r="R3580" s="1" t="s">
        <v>42</v>
      </c>
      <c r="S3580" s="1" t="s">
        <v>42</v>
      </c>
      <c r="T3580" s="1" t="s">
        <v>42</v>
      </c>
    </row>
    <row r="3581" spans="1:20" ht="20.100000000000001" customHeight="1" x14ac:dyDescent="0.3">
      <c r="A3581" s="27" t="s">
        <v>9487</v>
      </c>
      <c r="B3581" s="28">
        <v>0</v>
      </c>
      <c r="C3581" s="28">
        <v>0</v>
      </c>
      <c r="D3581" s="28">
        <v>500.4</v>
      </c>
      <c r="E3581" s="28">
        <v>500.4</v>
      </c>
      <c r="F3581" s="27" t="s">
        <v>42</v>
      </c>
      <c r="G3581" s="1" t="s">
        <v>2779</v>
      </c>
      <c r="H3581" s="1" t="s">
        <v>7713</v>
      </c>
      <c r="I3581" s="1" t="s">
        <v>8384</v>
      </c>
      <c r="J3581" s="1" t="s">
        <v>42</v>
      </c>
      <c r="K3581" s="1" t="s">
        <v>42</v>
      </c>
      <c r="M3581" s="1" t="s">
        <v>42</v>
      </c>
      <c r="O3581" s="1" t="s">
        <v>42</v>
      </c>
      <c r="P3581" s="1" t="s">
        <v>42</v>
      </c>
      <c r="Q3581" s="1" t="s">
        <v>42</v>
      </c>
      <c r="R3581" s="1" t="s">
        <v>42</v>
      </c>
      <c r="S3581" s="1" t="s">
        <v>42</v>
      </c>
      <c r="T3581" s="1" t="s">
        <v>42</v>
      </c>
    </row>
    <row r="3582" spans="1:20" ht="20.100000000000001" customHeight="1" x14ac:dyDescent="0.3">
      <c r="A3582" s="27" t="s">
        <v>7742</v>
      </c>
      <c r="B3582" s="28">
        <v>291.10000000000002</v>
      </c>
      <c r="C3582" s="28">
        <v>2129.1</v>
      </c>
      <c r="D3582" s="28">
        <v>500.4</v>
      </c>
      <c r="E3582" s="28">
        <v>2920.6</v>
      </c>
      <c r="F3582" s="27" t="s">
        <v>42</v>
      </c>
      <c r="G3582" s="1" t="s">
        <v>2779</v>
      </c>
      <c r="H3582" s="1" t="s">
        <v>7713</v>
      </c>
      <c r="I3582" s="1" t="s">
        <v>7743</v>
      </c>
      <c r="J3582" s="1" t="s">
        <v>42</v>
      </c>
      <c r="K3582" s="1" t="s">
        <v>42</v>
      </c>
      <c r="M3582" s="1" t="s">
        <v>42</v>
      </c>
      <c r="O3582" s="1" t="s">
        <v>42</v>
      </c>
      <c r="P3582" s="1" t="s">
        <v>42</v>
      </c>
      <c r="Q3582" s="1" t="s">
        <v>42</v>
      </c>
      <c r="R3582" s="1" t="s">
        <v>42</v>
      </c>
      <c r="S3582" s="1" t="s">
        <v>42</v>
      </c>
      <c r="T3582" s="1" t="s">
        <v>42</v>
      </c>
    </row>
    <row r="3583" spans="1:20" ht="20.100000000000001" customHeight="1" x14ac:dyDescent="0.3">
      <c r="A3583" s="27" t="s">
        <v>7768</v>
      </c>
      <c r="B3583" s="29">
        <v>291</v>
      </c>
      <c r="C3583" s="29">
        <v>2129</v>
      </c>
      <c r="D3583" s="29">
        <v>500</v>
      </c>
      <c r="E3583" s="29">
        <v>2920</v>
      </c>
      <c r="F3583" s="30"/>
    </row>
    <row r="3584" spans="1:20" ht="20.100000000000001" customHeight="1" x14ac:dyDescent="0.3">
      <c r="A3584" s="30"/>
      <c r="B3584" s="30"/>
      <c r="C3584" s="30"/>
      <c r="D3584" s="30"/>
      <c r="E3584" s="30"/>
      <c r="F3584" s="30"/>
    </row>
    <row r="3585" spans="1:20" ht="20.100000000000001" customHeight="1" x14ac:dyDescent="0.3">
      <c r="A3585" s="30" t="s">
        <v>9488</v>
      </c>
      <c r="B3585" s="30"/>
      <c r="C3585" s="30"/>
      <c r="D3585" s="30"/>
      <c r="E3585" s="30"/>
      <c r="F3585" s="27" t="s">
        <v>42</v>
      </c>
      <c r="G3585" s="1" t="s">
        <v>2781</v>
      </c>
      <c r="I3585" s="1" t="s">
        <v>2774</v>
      </c>
      <c r="J3585" s="1" t="s">
        <v>2681</v>
      </c>
      <c r="K3585" s="1" t="s">
        <v>88</v>
      </c>
    </row>
    <row r="3586" spans="1:20" ht="20.100000000000001" customHeight="1" x14ac:dyDescent="0.3">
      <c r="A3586" s="27" t="s">
        <v>42</v>
      </c>
      <c r="B3586" s="28"/>
      <c r="C3586" s="28"/>
      <c r="D3586" s="28"/>
      <c r="E3586" s="28"/>
      <c r="F3586" s="27" t="s">
        <v>42</v>
      </c>
      <c r="G3586" s="1" t="s">
        <v>2781</v>
      </c>
      <c r="H3586" s="1" t="s">
        <v>7711</v>
      </c>
      <c r="I3586" s="1" t="s">
        <v>42</v>
      </c>
      <c r="J3586" s="1" t="s">
        <v>42</v>
      </c>
      <c r="K3586" s="1" t="s">
        <v>42</v>
      </c>
      <c r="L3586">
        <v>1</v>
      </c>
      <c r="M3586" s="1" t="s">
        <v>42</v>
      </c>
      <c r="O3586" s="1" t="s">
        <v>42</v>
      </c>
      <c r="P3586" s="1" t="s">
        <v>42</v>
      </c>
      <c r="Q3586" s="1" t="s">
        <v>42</v>
      </c>
      <c r="R3586" s="1" t="s">
        <v>42</v>
      </c>
      <c r="S3586" s="1" t="s">
        <v>42</v>
      </c>
      <c r="T3586" s="1" t="s">
        <v>42</v>
      </c>
    </row>
    <row r="3587" spans="1:20" ht="20.100000000000001" customHeight="1" x14ac:dyDescent="0.3">
      <c r="A3587" s="27" t="s">
        <v>9489</v>
      </c>
      <c r="B3587" s="28">
        <v>0</v>
      </c>
      <c r="C3587" s="28">
        <v>0</v>
      </c>
      <c r="D3587" s="28">
        <v>0</v>
      </c>
      <c r="E3587" s="28">
        <v>0</v>
      </c>
      <c r="F3587" s="27" t="s">
        <v>42</v>
      </c>
      <c r="G3587" s="1" t="s">
        <v>2781</v>
      </c>
      <c r="H3587" s="1" t="s">
        <v>7713</v>
      </c>
      <c r="I3587" s="1" t="s">
        <v>9490</v>
      </c>
      <c r="J3587" s="1" t="s">
        <v>42</v>
      </c>
      <c r="K3587" s="1" t="s">
        <v>42</v>
      </c>
      <c r="M3587" s="1" t="s">
        <v>42</v>
      </c>
      <c r="O3587" s="1" t="s">
        <v>42</v>
      </c>
      <c r="P3587" s="1" t="s">
        <v>42</v>
      </c>
      <c r="Q3587" s="1" t="s">
        <v>42</v>
      </c>
      <c r="R3587" s="1" t="s">
        <v>42</v>
      </c>
      <c r="S3587" s="1" t="s">
        <v>42</v>
      </c>
      <c r="T3587" s="1" t="s">
        <v>42</v>
      </c>
    </row>
    <row r="3588" spans="1:20" ht="20.100000000000001" customHeight="1" x14ac:dyDescent="0.3">
      <c r="A3588" s="27" t="s">
        <v>7712</v>
      </c>
      <c r="B3588" s="28">
        <v>0</v>
      </c>
      <c r="C3588" s="28">
        <v>0</v>
      </c>
      <c r="D3588" s="28">
        <v>0</v>
      </c>
      <c r="E3588" s="28">
        <v>0</v>
      </c>
      <c r="F3588" s="27" t="s">
        <v>42</v>
      </c>
      <c r="G3588" s="1" t="s">
        <v>2781</v>
      </c>
      <c r="H3588" s="1" t="s">
        <v>7713</v>
      </c>
      <c r="I3588" s="1" t="s">
        <v>42</v>
      </c>
      <c r="J3588" s="1" t="s">
        <v>42</v>
      </c>
      <c r="K3588" s="1" t="s">
        <v>42</v>
      </c>
      <c r="M3588" s="1" t="s">
        <v>42</v>
      </c>
      <c r="O3588" s="1" t="s">
        <v>42</v>
      </c>
      <c r="P3588" s="1" t="s">
        <v>42</v>
      </c>
      <c r="Q3588" s="1" t="s">
        <v>42</v>
      </c>
      <c r="R3588" s="1" t="s">
        <v>42</v>
      </c>
      <c r="S3588" s="1" t="s">
        <v>42</v>
      </c>
      <c r="T3588" s="1" t="s">
        <v>42</v>
      </c>
    </row>
    <row r="3589" spans="1:20" ht="20.100000000000001" customHeight="1" x14ac:dyDescent="0.3">
      <c r="A3589" s="27" t="s">
        <v>9455</v>
      </c>
      <c r="B3589" s="28">
        <v>0</v>
      </c>
      <c r="C3589" s="28">
        <v>0</v>
      </c>
      <c r="D3589" s="28">
        <v>0</v>
      </c>
      <c r="E3589" s="28">
        <v>0</v>
      </c>
      <c r="F3589" s="27" t="s">
        <v>42</v>
      </c>
      <c r="G3589" s="1" t="s">
        <v>2781</v>
      </c>
      <c r="H3589" s="1" t="s">
        <v>7713</v>
      </c>
      <c r="I3589" s="1" t="s">
        <v>9456</v>
      </c>
      <c r="J3589" s="1" t="s">
        <v>42</v>
      </c>
      <c r="K3589" s="1" t="s">
        <v>42</v>
      </c>
      <c r="M3589" s="1" t="s">
        <v>42</v>
      </c>
      <c r="O3589" s="1" t="s">
        <v>42</v>
      </c>
      <c r="P3589" s="1" t="s">
        <v>42</v>
      </c>
      <c r="Q3589" s="1" t="s">
        <v>42</v>
      </c>
      <c r="R3589" s="1" t="s">
        <v>42</v>
      </c>
      <c r="S3589" s="1" t="s">
        <v>42</v>
      </c>
      <c r="T3589" s="1" t="s">
        <v>42</v>
      </c>
    </row>
    <row r="3590" spans="1:20" ht="20.100000000000001" customHeight="1" x14ac:dyDescent="0.3">
      <c r="A3590" s="27" t="s">
        <v>9427</v>
      </c>
      <c r="B3590" s="28">
        <v>0</v>
      </c>
      <c r="C3590" s="28">
        <v>0</v>
      </c>
      <c r="D3590" s="28">
        <v>0</v>
      </c>
      <c r="E3590" s="28">
        <v>0</v>
      </c>
      <c r="F3590" s="27" t="s">
        <v>42</v>
      </c>
      <c r="G3590" s="1" t="s">
        <v>2781</v>
      </c>
      <c r="H3590" s="1" t="s">
        <v>7713</v>
      </c>
      <c r="I3590" s="1" t="s">
        <v>9428</v>
      </c>
      <c r="J3590" s="1" t="s">
        <v>42</v>
      </c>
      <c r="K3590" s="1" t="s">
        <v>42</v>
      </c>
      <c r="M3590" s="1" t="s">
        <v>42</v>
      </c>
      <c r="O3590" s="1" t="s">
        <v>42</v>
      </c>
      <c r="P3590" s="1" t="s">
        <v>42</v>
      </c>
      <c r="Q3590" s="1" t="s">
        <v>42</v>
      </c>
      <c r="R3590" s="1" t="s">
        <v>42</v>
      </c>
      <c r="S3590" s="1" t="s">
        <v>42</v>
      </c>
      <c r="T3590" s="1" t="s">
        <v>42</v>
      </c>
    </row>
    <row r="3591" spans="1:20" ht="20.100000000000001" customHeight="1" x14ac:dyDescent="0.3">
      <c r="A3591" s="27" t="s">
        <v>9475</v>
      </c>
      <c r="B3591" s="28">
        <v>0</v>
      </c>
      <c r="C3591" s="28">
        <v>0</v>
      </c>
      <c r="D3591" s="28">
        <v>0</v>
      </c>
      <c r="E3591" s="28">
        <v>0</v>
      </c>
      <c r="F3591" s="27" t="s">
        <v>42</v>
      </c>
      <c r="G3591" s="1" t="s">
        <v>2781</v>
      </c>
      <c r="H3591" s="1" t="s">
        <v>7713</v>
      </c>
      <c r="I3591" s="1" t="s">
        <v>9476</v>
      </c>
      <c r="J3591" s="1" t="s">
        <v>42</v>
      </c>
      <c r="K3591" s="1" t="s">
        <v>42</v>
      </c>
      <c r="M3591" s="1" t="s">
        <v>42</v>
      </c>
      <c r="O3591" s="1" t="s">
        <v>42</v>
      </c>
      <c r="P3591" s="1" t="s">
        <v>42</v>
      </c>
      <c r="Q3591" s="1" t="s">
        <v>42</v>
      </c>
      <c r="R3591" s="1" t="s">
        <v>42</v>
      </c>
      <c r="S3591" s="1" t="s">
        <v>42</v>
      </c>
      <c r="T3591" s="1" t="s">
        <v>42</v>
      </c>
    </row>
    <row r="3592" spans="1:20" ht="20.100000000000001" customHeight="1" x14ac:dyDescent="0.3">
      <c r="A3592" s="27" t="s">
        <v>9435</v>
      </c>
      <c r="B3592" s="28">
        <v>0</v>
      </c>
      <c r="C3592" s="28">
        <v>0</v>
      </c>
      <c r="D3592" s="28">
        <v>0</v>
      </c>
      <c r="E3592" s="28">
        <v>0</v>
      </c>
      <c r="F3592" s="27" t="s">
        <v>42</v>
      </c>
      <c r="G3592" s="1" t="s">
        <v>2781</v>
      </c>
      <c r="H3592" s="1" t="s">
        <v>7713</v>
      </c>
      <c r="I3592" s="1" t="s">
        <v>9436</v>
      </c>
      <c r="J3592" s="1" t="s">
        <v>42</v>
      </c>
      <c r="K3592" s="1" t="s">
        <v>42</v>
      </c>
      <c r="M3592" s="1" t="s">
        <v>42</v>
      </c>
      <c r="O3592" s="1" t="s">
        <v>42</v>
      </c>
      <c r="P3592" s="1" t="s">
        <v>42</v>
      </c>
      <c r="Q3592" s="1" t="s">
        <v>42</v>
      </c>
      <c r="R3592" s="1" t="s">
        <v>42</v>
      </c>
      <c r="S3592" s="1" t="s">
        <v>42</v>
      </c>
      <c r="T3592" s="1" t="s">
        <v>42</v>
      </c>
    </row>
    <row r="3593" spans="1:20" ht="20.100000000000001" customHeight="1" x14ac:dyDescent="0.3">
      <c r="A3593" s="27" t="s">
        <v>9437</v>
      </c>
      <c r="B3593" s="28">
        <v>0</v>
      </c>
      <c r="C3593" s="28">
        <v>0</v>
      </c>
      <c r="D3593" s="28">
        <v>0</v>
      </c>
      <c r="E3593" s="28">
        <v>0</v>
      </c>
      <c r="F3593" s="27" t="s">
        <v>42</v>
      </c>
      <c r="G3593" s="1" t="s">
        <v>2781</v>
      </c>
      <c r="H3593" s="1" t="s">
        <v>7713</v>
      </c>
      <c r="I3593" s="1" t="s">
        <v>9438</v>
      </c>
      <c r="J3593" s="1" t="s">
        <v>42</v>
      </c>
      <c r="K3593" s="1" t="s">
        <v>42</v>
      </c>
      <c r="M3593" s="1" t="s">
        <v>42</v>
      </c>
      <c r="O3593" s="1" t="s">
        <v>42</v>
      </c>
      <c r="P3593" s="1" t="s">
        <v>42</v>
      </c>
      <c r="Q3593" s="1" t="s">
        <v>42</v>
      </c>
      <c r="R3593" s="1" t="s">
        <v>42</v>
      </c>
      <c r="S3593" s="1" t="s">
        <v>42</v>
      </c>
      <c r="T3593" s="1" t="s">
        <v>42</v>
      </c>
    </row>
    <row r="3594" spans="1:20" ht="20.100000000000001" customHeight="1" x14ac:dyDescent="0.3">
      <c r="A3594" s="27" t="s">
        <v>9491</v>
      </c>
      <c r="B3594" s="28">
        <v>0</v>
      </c>
      <c r="C3594" s="28">
        <v>0</v>
      </c>
      <c r="D3594" s="28">
        <v>0</v>
      </c>
      <c r="E3594" s="28">
        <v>0</v>
      </c>
      <c r="F3594" s="27" t="s">
        <v>42</v>
      </c>
      <c r="G3594" s="1" t="s">
        <v>2781</v>
      </c>
      <c r="H3594" s="1" t="s">
        <v>7713</v>
      </c>
      <c r="I3594" s="1" t="s">
        <v>8966</v>
      </c>
      <c r="J3594" s="1" t="s">
        <v>42</v>
      </c>
      <c r="K3594" s="1" t="s">
        <v>42</v>
      </c>
      <c r="M3594" s="1" t="s">
        <v>42</v>
      </c>
      <c r="O3594" s="1" t="s">
        <v>42</v>
      </c>
      <c r="P3594" s="1" t="s">
        <v>42</v>
      </c>
      <c r="Q3594" s="1" t="s">
        <v>42</v>
      </c>
      <c r="R3594" s="1" t="s">
        <v>42</v>
      </c>
      <c r="S3594" s="1" t="s">
        <v>42</v>
      </c>
      <c r="T3594" s="1" t="s">
        <v>42</v>
      </c>
    </row>
    <row r="3595" spans="1:20" ht="20.100000000000001" customHeight="1" x14ac:dyDescent="0.3">
      <c r="A3595" s="27" t="s">
        <v>7712</v>
      </c>
      <c r="B3595" s="28">
        <v>0</v>
      </c>
      <c r="C3595" s="28">
        <v>0</v>
      </c>
      <c r="D3595" s="28">
        <v>0</v>
      </c>
      <c r="E3595" s="28">
        <v>0</v>
      </c>
      <c r="F3595" s="27" t="s">
        <v>42</v>
      </c>
      <c r="G3595" s="1" t="s">
        <v>2781</v>
      </c>
      <c r="H3595" s="1" t="s">
        <v>7713</v>
      </c>
      <c r="I3595" s="1" t="s">
        <v>42</v>
      </c>
      <c r="J3595" s="1" t="s">
        <v>42</v>
      </c>
      <c r="K3595" s="1" t="s">
        <v>42</v>
      </c>
      <c r="M3595" s="1" t="s">
        <v>42</v>
      </c>
      <c r="O3595" s="1" t="s">
        <v>42</v>
      </c>
      <c r="P3595" s="1" t="s">
        <v>42</v>
      </c>
      <c r="Q3595" s="1" t="s">
        <v>42</v>
      </c>
      <c r="R3595" s="1" t="s">
        <v>42</v>
      </c>
      <c r="S3595" s="1" t="s">
        <v>42</v>
      </c>
      <c r="T3595" s="1" t="s">
        <v>42</v>
      </c>
    </row>
    <row r="3596" spans="1:20" ht="20.100000000000001" customHeight="1" x14ac:dyDescent="0.3">
      <c r="A3596" s="27" t="s">
        <v>9492</v>
      </c>
      <c r="B3596" s="28">
        <v>259.89999999999998</v>
      </c>
      <c r="C3596" s="28">
        <v>0</v>
      </c>
      <c r="D3596" s="28">
        <v>0</v>
      </c>
      <c r="E3596" s="28">
        <v>259.89999999999998</v>
      </c>
      <c r="F3596" s="27" t="s">
        <v>42</v>
      </c>
      <c r="G3596" s="1" t="s">
        <v>2781</v>
      </c>
      <c r="H3596" s="1" t="s">
        <v>7713</v>
      </c>
      <c r="I3596" s="1" t="s">
        <v>8240</v>
      </c>
      <c r="J3596" s="1" t="s">
        <v>42</v>
      </c>
      <c r="K3596" s="1" t="s">
        <v>42</v>
      </c>
      <c r="M3596" s="1" t="s">
        <v>42</v>
      </c>
      <c r="O3596" s="1" t="s">
        <v>42</v>
      </c>
      <c r="P3596" s="1" t="s">
        <v>42</v>
      </c>
      <c r="Q3596" s="1" t="s">
        <v>42</v>
      </c>
      <c r="R3596" s="1" t="s">
        <v>42</v>
      </c>
      <c r="S3596" s="1" t="s">
        <v>42</v>
      </c>
      <c r="T3596" s="1" t="s">
        <v>42</v>
      </c>
    </row>
    <row r="3597" spans="1:20" ht="20.100000000000001" customHeight="1" x14ac:dyDescent="0.3">
      <c r="A3597" s="27" t="s">
        <v>9493</v>
      </c>
      <c r="B3597" s="28">
        <v>0</v>
      </c>
      <c r="C3597" s="28">
        <v>952.2</v>
      </c>
      <c r="D3597" s="28">
        <v>0</v>
      </c>
      <c r="E3597" s="28">
        <v>952.2</v>
      </c>
      <c r="F3597" s="27" t="s">
        <v>42</v>
      </c>
      <c r="G3597" s="1" t="s">
        <v>2781</v>
      </c>
      <c r="H3597" s="1" t="s">
        <v>7713</v>
      </c>
      <c r="I3597" s="1" t="s">
        <v>8242</v>
      </c>
      <c r="J3597" s="1" t="s">
        <v>42</v>
      </c>
      <c r="K3597" s="1" t="s">
        <v>42</v>
      </c>
      <c r="M3597" s="1" t="s">
        <v>42</v>
      </c>
      <c r="O3597" s="1" t="s">
        <v>42</v>
      </c>
      <c r="P3597" s="1" t="s">
        <v>42</v>
      </c>
      <c r="Q3597" s="1" t="s">
        <v>42</v>
      </c>
      <c r="R3597" s="1" t="s">
        <v>42</v>
      </c>
      <c r="S3597" s="1" t="s">
        <v>42</v>
      </c>
      <c r="T3597" s="1" t="s">
        <v>42</v>
      </c>
    </row>
    <row r="3598" spans="1:20" ht="20.100000000000001" customHeight="1" x14ac:dyDescent="0.3">
      <c r="A3598" s="27" t="s">
        <v>9494</v>
      </c>
      <c r="B3598" s="28">
        <v>0</v>
      </c>
      <c r="C3598" s="28">
        <v>0</v>
      </c>
      <c r="D3598" s="28">
        <v>282.5</v>
      </c>
      <c r="E3598" s="28">
        <v>282.5</v>
      </c>
      <c r="F3598" s="27" t="s">
        <v>42</v>
      </c>
      <c r="G3598" s="1" t="s">
        <v>2781</v>
      </c>
      <c r="H3598" s="1" t="s">
        <v>7713</v>
      </c>
      <c r="I3598" s="1" t="s">
        <v>8244</v>
      </c>
      <c r="J3598" s="1" t="s">
        <v>42</v>
      </c>
      <c r="K3598" s="1" t="s">
        <v>42</v>
      </c>
      <c r="M3598" s="1" t="s">
        <v>42</v>
      </c>
      <c r="O3598" s="1" t="s">
        <v>42</v>
      </c>
      <c r="P3598" s="1" t="s">
        <v>42</v>
      </c>
      <c r="Q3598" s="1" t="s">
        <v>42</v>
      </c>
      <c r="R3598" s="1" t="s">
        <v>42</v>
      </c>
      <c r="S3598" s="1" t="s">
        <v>42</v>
      </c>
      <c r="T3598" s="1" t="s">
        <v>42</v>
      </c>
    </row>
    <row r="3599" spans="1:20" ht="20.100000000000001" customHeight="1" x14ac:dyDescent="0.3">
      <c r="A3599" s="27" t="s">
        <v>7742</v>
      </c>
      <c r="B3599" s="28">
        <v>259.89999999999998</v>
      </c>
      <c r="C3599" s="28">
        <v>952.2</v>
      </c>
      <c r="D3599" s="28">
        <v>282.5</v>
      </c>
      <c r="E3599" s="28">
        <v>1494.6</v>
      </c>
      <c r="F3599" s="27" t="s">
        <v>42</v>
      </c>
      <c r="G3599" s="1" t="s">
        <v>2781</v>
      </c>
      <c r="H3599" s="1" t="s">
        <v>7713</v>
      </c>
      <c r="I3599" s="1" t="s">
        <v>7743</v>
      </c>
      <c r="J3599" s="1" t="s">
        <v>42</v>
      </c>
      <c r="K3599" s="1" t="s">
        <v>42</v>
      </c>
      <c r="M3599" s="1" t="s">
        <v>42</v>
      </c>
      <c r="O3599" s="1" t="s">
        <v>42</v>
      </c>
      <c r="P3599" s="1" t="s">
        <v>42</v>
      </c>
      <c r="Q3599" s="1" t="s">
        <v>42</v>
      </c>
      <c r="R3599" s="1" t="s">
        <v>42</v>
      </c>
      <c r="S3599" s="1" t="s">
        <v>42</v>
      </c>
      <c r="T3599" s="1" t="s">
        <v>42</v>
      </c>
    </row>
    <row r="3600" spans="1:20" ht="20.100000000000001" customHeight="1" x14ac:dyDescent="0.3">
      <c r="A3600" s="27" t="s">
        <v>7768</v>
      </c>
      <c r="B3600" s="29">
        <v>259</v>
      </c>
      <c r="C3600" s="29">
        <v>952</v>
      </c>
      <c r="D3600" s="29">
        <v>282</v>
      </c>
      <c r="E3600" s="29">
        <v>1493</v>
      </c>
      <c r="F3600" s="30"/>
    </row>
    <row r="3601" spans="1:20" ht="20.100000000000001" customHeight="1" x14ac:dyDescent="0.3">
      <c r="A3601" s="30"/>
      <c r="B3601" s="30"/>
      <c r="C3601" s="30"/>
      <c r="D3601" s="30"/>
      <c r="E3601" s="30"/>
      <c r="F3601" s="30"/>
    </row>
    <row r="3602" spans="1:20" ht="20.100000000000001" customHeight="1" x14ac:dyDescent="0.3">
      <c r="A3602" s="30" t="s">
        <v>9495</v>
      </c>
      <c r="B3602" s="30"/>
      <c r="C3602" s="30"/>
      <c r="D3602" s="30"/>
      <c r="E3602" s="30"/>
      <c r="F3602" s="27" t="s">
        <v>42</v>
      </c>
      <c r="G3602" s="1" t="s">
        <v>2783</v>
      </c>
      <c r="I3602" s="1" t="s">
        <v>2777</v>
      </c>
      <c r="J3602" s="1" t="s">
        <v>2681</v>
      </c>
      <c r="K3602" s="1" t="s">
        <v>88</v>
      </c>
    </row>
    <row r="3603" spans="1:20" ht="20.100000000000001" customHeight="1" x14ac:dyDescent="0.3">
      <c r="A3603" s="27" t="s">
        <v>42</v>
      </c>
      <c r="B3603" s="28"/>
      <c r="C3603" s="28"/>
      <c r="D3603" s="28"/>
      <c r="E3603" s="28"/>
      <c r="F3603" s="27" t="s">
        <v>42</v>
      </c>
      <c r="G3603" s="1" t="s">
        <v>2783</v>
      </c>
      <c r="H3603" s="1" t="s">
        <v>7711</v>
      </c>
      <c r="I3603" s="1" t="s">
        <v>42</v>
      </c>
      <c r="J3603" s="1" t="s">
        <v>42</v>
      </c>
      <c r="K3603" s="1" t="s">
        <v>42</v>
      </c>
      <c r="L3603">
        <v>1</v>
      </c>
      <c r="M3603" s="1" t="s">
        <v>42</v>
      </c>
      <c r="O3603" s="1" t="s">
        <v>42</v>
      </c>
      <c r="P3603" s="1" t="s">
        <v>42</v>
      </c>
      <c r="Q3603" s="1" t="s">
        <v>42</v>
      </c>
      <c r="R3603" s="1" t="s">
        <v>42</v>
      </c>
      <c r="S3603" s="1" t="s">
        <v>42</v>
      </c>
      <c r="T3603" s="1" t="s">
        <v>42</v>
      </c>
    </row>
    <row r="3604" spans="1:20" ht="20.100000000000001" customHeight="1" x14ac:dyDescent="0.3">
      <c r="A3604" s="27" t="s">
        <v>9489</v>
      </c>
      <c r="B3604" s="28">
        <v>0</v>
      </c>
      <c r="C3604" s="28">
        <v>0</v>
      </c>
      <c r="D3604" s="28">
        <v>0</v>
      </c>
      <c r="E3604" s="28">
        <v>0</v>
      </c>
      <c r="F3604" s="27" t="s">
        <v>42</v>
      </c>
      <c r="G3604" s="1" t="s">
        <v>2783</v>
      </c>
      <c r="H3604" s="1" t="s">
        <v>7713</v>
      </c>
      <c r="I3604" s="1" t="s">
        <v>9490</v>
      </c>
      <c r="J3604" s="1" t="s">
        <v>42</v>
      </c>
      <c r="K3604" s="1" t="s">
        <v>42</v>
      </c>
      <c r="M3604" s="1" t="s">
        <v>42</v>
      </c>
      <c r="O3604" s="1" t="s">
        <v>42</v>
      </c>
      <c r="P3604" s="1" t="s">
        <v>42</v>
      </c>
      <c r="Q3604" s="1" t="s">
        <v>42</v>
      </c>
      <c r="R3604" s="1" t="s">
        <v>42</v>
      </c>
      <c r="S3604" s="1" t="s">
        <v>42</v>
      </c>
      <c r="T3604" s="1" t="s">
        <v>42</v>
      </c>
    </row>
    <row r="3605" spans="1:20" ht="20.100000000000001" customHeight="1" x14ac:dyDescent="0.3">
      <c r="A3605" s="27" t="s">
        <v>7712</v>
      </c>
      <c r="B3605" s="28">
        <v>0</v>
      </c>
      <c r="C3605" s="28">
        <v>0</v>
      </c>
      <c r="D3605" s="28">
        <v>0</v>
      </c>
      <c r="E3605" s="28">
        <v>0</v>
      </c>
      <c r="F3605" s="27" t="s">
        <v>42</v>
      </c>
      <c r="G3605" s="1" t="s">
        <v>2783</v>
      </c>
      <c r="H3605" s="1" t="s">
        <v>7713</v>
      </c>
      <c r="I3605" s="1" t="s">
        <v>42</v>
      </c>
      <c r="J3605" s="1" t="s">
        <v>42</v>
      </c>
      <c r="K3605" s="1" t="s">
        <v>42</v>
      </c>
      <c r="M3605" s="1" t="s">
        <v>42</v>
      </c>
      <c r="O3605" s="1" t="s">
        <v>42</v>
      </c>
      <c r="P3605" s="1" t="s">
        <v>42</v>
      </c>
      <c r="Q3605" s="1" t="s">
        <v>42</v>
      </c>
      <c r="R3605" s="1" t="s">
        <v>42</v>
      </c>
      <c r="S3605" s="1" t="s">
        <v>42</v>
      </c>
      <c r="T3605" s="1" t="s">
        <v>42</v>
      </c>
    </row>
    <row r="3606" spans="1:20" ht="20.100000000000001" customHeight="1" x14ac:dyDescent="0.3">
      <c r="A3606" s="27" t="s">
        <v>9455</v>
      </c>
      <c r="B3606" s="28">
        <v>0</v>
      </c>
      <c r="C3606" s="28">
        <v>0</v>
      </c>
      <c r="D3606" s="28">
        <v>0</v>
      </c>
      <c r="E3606" s="28">
        <v>0</v>
      </c>
      <c r="F3606" s="27" t="s">
        <v>42</v>
      </c>
      <c r="G3606" s="1" t="s">
        <v>2783</v>
      </c>
      <c r="H3606" s="1" t="s">
        <v>7713</v>
      </c>
      <c r="I3606" s="1" t="s">
        <v>9456</v>
      </c>
      <c r="J3606" s="1" t="s">
        <v>42</v>
      </c>
      <c r="K3606" s="1" t="s">
        <v>42</v>
      </c>
      <c r="M3606" s="1" t="s">
        <v>42</v>
      </c>
      <c r="O3606" s="1" t="s">
        <v>42</v>
      </c>
      <c r="P3606" s="1" t="s">
        <v>42</v>
      </c>
      <c r="Q3606" s="1" t="s">
        <v>42</v>
      </c>
      <c r="R3606" s="1" t="s">
        <v>42</v>
      </c>
      <c r="S3606" s="1" t="s">
        <v>42</v>
      </c>
      <c r="T3606" s="1" t="s">
        <v>42</v>
      </c>
    </row>
    <row r="3607" spans="1:20" ht="20.100000000000001" customHeight="1" x14ac:dyDescent="0.3">
      <c r="A3607" s="27" t="s">
        <v>9427</v>
      </c>
      <c r="B3607" s="28">
        <v>0</v>
      </c>
      <c r="C3607" s="28">
        <v>0</v>
      </c>
      <c r="D3607" s="28">
        <v>0</v>
      </c>
      <c r="E3607" s="28">
        <v>0</v>
      </c>
      <c r="F3607" s="27" t="s">
        <v>42</v>
      </c>
      <c r="G3607" s="1" t="s">
        <v>2783</v>
      </c>
      <c r="H3607" s="1" t="s">
        <v>7713</v>
      </c>
      <c r="I3607" s="1" t="s">
        <v>9428</v>
      </c>
      <c r="J3607" s="1" t="s">
        <v>42</v>
      </c>
      <c r="K3607" s="1" t="s">
        <v>42</v>
      </c>
      <c r="M3607" s="1" t="s">
        <v>42</v>
      </c>
      <c r="O3607" s="1" t="s">
        <v>42</v>
      </c>
      <c r="P3607" s="1" t="s">
        <v>42</v>
      </c>
      <c r="Q3607" s="1" t="s">
        <v>42</v>
      </c>
      <c r="R3607" s="1" t="s">
        <v>42</v>
      </c>
      <c r="S3607" s="1" t="s">
        <v>42</v>
      </c>
      <c r="T3607" s="1" t="s">
        <v>42</v>
      </c>
    </row>
    <row r="3608" spans="1:20" ht="20.100000000000001" customHeight="1" x14ac:dyDescent="0.3">
      <c r="A3608" s="27" t="s">
        <v>9482</v>
      </c>
      <c r="B3608" s="28">
        <v>0</v>
      </c>
      <c r="C3608" s="28">
        <v>0</v>
      </c>
      <c r="D3608" s="28">
        <v>0</v>
      </c>
      <c r="E3608" s="28">
        <v>0</v>
      </c>
      <c r="F3608" s="27" t="s">
        <v>42</v>
      </c>
      <c r="G3608" s="1" t="s">
        <v>2783</v>
      </c>
      <c r="H3608" s="1" t="s">
        <v>7713</v>
      </c>
      <c r="I3608" s="1" t="s">
        <v>9483</v>
      </c>
      <c r="J3608" s="1" t="s">
        <v>42</v>
      </c>
      <c r="K3608" s="1" t="s">
        <v>42</v>
      </c>
      <c r="M3608" s="1" t="s">
        <v>42</v>
      </c>
      <c r="O3608" s="1" t="s">
        <v>42</v>
      </c>
      <c r="P3608" s="1" t="s">
        <v>42</v>
      </c>
      <c r="Q3608" s="1" t="s">
        <v>42</v>
      </c>
      <c r="R3608" s="1" t="s">
        <v>42</v>
      </c>
      <c r="S3608" s="1" t="s">
        <v>42</v>
      </c>
      <c r="T3608" s="1" t="s">
        <v>42</v>
      </c>
    </row>
    <row r="3609" spans="1:20" ht="20.100000000000001" customHeight="1" x14ac:dyDescent="0.3">
      <c r="A3609" s="27" t="s">
        <v>9435</v>
      </c>
      <c r="B3609" s="28">
        <v>0</v>
      </c>
      <c r="C3609" s="28">
        <v>0</v>
      </c>
      <c r="D3609" s="28">
        <v>0</v>
      </c>
      <c r="E3609" s="28">
        <v>0</v>
      </c>
      <c r="F3609" s="27" t="s">
        <v>42</v>
      </c>
      <c r="G3609" s="1" t="s">
        <v>2783</v>
      </c>
      <c r="H3609" s="1" t="s">
        <v>7713</v>
      </c>
      <c r="I3609" s="1" t="s">
        <v>9436</v>
      </c>
      <c r="J3609" s="1" t="s">
        <v>42</v>
      </c>
      <c r="K3609" s="1" t="s">
        <v>42</v>
      </c>
      <c r="M3609" s="1" t="s">
        <v>42</v>
      </c>
      <c r="O3609" s="1" t="s">
        <v>42</v>
      </c>
      <c r="P3609" s="1" t="s">
        <v>42</v>
      </c>
      <c r="Q3609" s="1" t="s">
        <v>42</v>
      </c>
      <c r="R3609" s="1" t="s">
        <v>42</v>
      </c>
      <c r="S3609" s="1" t="s">
        <v>42</v>
      </c>
      <c r="T3609" s="1" t="s">
        <v>42</v>
      </c>
    </row>
    <row r="3610" spans="1:20" ht="20.100000000000001" customHeight="1" x14ac:dyDescent="0.3">
      <c r="A3610" s="27" t="s">
        <v>9437</v>
      </c>
      <c r="B3610" s="28">
        <v>0</v>
      </c>
      <c r="C3610" s="28">
        <v>0</v>
      </c>
      <c r="D3610" s="28">
        <v>0</v>
      </c>
      <c r="E3610" s="28">
        <v>0</v>
      </c>
      <c r="F3610" s="27" t="s">
        <v>42</v>
      </c>
      <c r="G3610" s="1" t="s">
        <v>2783</v>
      </c>
      <c r="H3610" s="1" t="s">
        <v>7713</v>
      </c>
      <c r="I3610" s="1" t="s">
        <v>9438</v>
      </c>
      <c r="J3610" s="1" t="s">
        <v>42</v>
      </c>
      <c r="K3610" s="1" t="s">
        <v>42</v>
      </c>
      <c r="M3610" s="1" t="s">
        <v>42</v>
      </c>
      <c r="O3610" s="1" t="s">
        <v>42</v>
      </c>
      <c r="P3610" s="1" t="s">
        <v>42</v>
      </c>
      <c r="Q3610" s="1" t="s">
        <v>42</v>
      </c>
      <c r="R3610" s="1" t="s">
        <v>42</v>
      </c>
      <c r="S3610" s="1" t="s">
        <v>42</v>
      </c>
      <c r="T3610" s="1" t="s">
        <v>42</v>
      </c>
    </row>
    <row r="3611" spans="1:20" ht="20.100000000000001" customHeight="1" x14ac:dyDescent="0.3">
      <c r="A3611" s="27" t="s">
        <v>9496</v>
      </c>
      <c r="B3611" s="28">
        <v>0</v>
      </c>
      <c r="C3611" s="28">
        <v>0</v>
      </c>
      <c r="D3611" s="28">
        <v>0</v>
      </c>
      <c r="E3611" s="28">
        <v>0</v>
      </c>
      <c r="F3611" s="27" t="s">
        <v>42</v>
      </c>
      <c r="G3611" s="1" t="s">
        <v>2783</v>
      </c>
      <c r="H3611" s="1" t="s">
        <v>7713</v>
      </c>
      <c r="I3611" s="1" t="s">
        <v>8966</v>
      </c>
      <c r="J3611" s="1" t="s">
        <v>42</v>
      </c>
      <c r="K3611" s="1" t="s">
        <v>42</v>
      </c>
      <c r="M3611" s="1" t="s">
        <v>42</v>
      </c>
      <c r="O3611" s="1" t="s">
        <v>42</v>
      </c>
      <c r="P3611" s="1" t="s">
        <v>42</v>
      </c>
      <c r="Q3611" s="1" t="s">
        <v>42</v>
      </c>
      <c r="R3611" s="1" t="s">
        <v>42</v>
      </c>
      <c r="S3611" s="1" t="s">
        <v>42</v>
      </c>
      <c r="T3611" s="1" t="s">
        <v>42</v>
      </c>
    </row>
    <row r="3612" spans="1:20" ht="20.100000000000001" customHeight="1" x14ac:dyDescent="0.3">
      <c r="A3612" s="27" t="s">
        <v>7712</v>
      </c>
      <c r="B3612" s="28">
        <v>0</v>
      </c>
      <c r="C3612" s="28">
        <v>0</v>
      </c>
      <c r="D3612" s="28">
        <v>0</v>
      </c>
      <c r="E3612" s="28">
        <v>0</v>
      </c>
      <c r="F3612" s="27" t="s">
        <v>42</v>
      </c>
      <c r="G3612" s="1" t="s">
        <v>2783</v>
      </c>
      <c r="H3612" s="1" t="s">
        <v>7713</v>
      </c>
      <c r="I3612" s="1" t="s">
        <v>42</v>
      </c>
      <c r="J3612" s="1" t="s">
        <v>42</v>
      </c>
      <c r="K3612" s="1" t="s">
        <v>42</v>
      </c>
      <c r="M3612" s="1" t="s">
        <v>42</v>
      </c>
      <c r="O3612" s="1" t="s">
        <v>42</v>
      </c>
      <c r="P3612" s="1" t="s">
        <v>42</v>
      </c>
      <c r="Q3612" s="1" t="s">
        <v>42</v>
      </c>
      <c r="R3612" s="1" t="s">
        <v>42</v>
      </c>
      <c r="S3612" s="1" t="s">
        <v>42</v>
      </c>
      <c r="T3612" s="1" t="s">
        <v>42</v>
      </c>
    </row>
    <row r="3613" spans="1:20" ht="20.100000000000001" customHeight="1" x14ac:dyDescent="0.3">
      <c r="A3613" s="27" t="s">
        <v>9497</v>
      </c>
      <c r="B3613" s="28">
        <v>290.60000000000002</v>
      </c>
      <c r="C3613" s="28">
        <v>0</v>
      </c>
      <c r="D3613" s="28">
        <v>0</v>
      </c>
      <c r="E3613" s="28">
        <v>290.60000000000002</v>
      </c>
      <c r="F3613" s="27" t="s">
        <v>42</v>
      </c>
      <c r="G3613" s="1" t="s">
        <v>2783</v>
      </c>
      <c r="H3613" s="1" t="s">
        <v>7713</v>
      </c>
      <c r="I3613" s="1" t="s">
        <v>8240</v>
      </c>
      <c r="J3613" s="1" t="s">
        <v>42</v>
      </c>
      <c r="K3613" s="1" t="s">
        <v>42</v>
      </c>
      <c r="M3613" s="1" t="s">
        <v>42</v>
      </c>
      <c r="O3613" s="1" t="s">
        <v>42</v>
      </c>
      <c r="P3613" s="1" t="s">
        <v>42</v>
      </c>
      <c r="Q3613" s="1" t="s">
        <v>42</v>
      </c>
      <c r="R3613" s="1" t="s">
        <v>42</v>
      </c>
      <c r="S3613" s="1" t="s">
        <v>42</v>
      </c>
      <c r="T3613" s="1" t="s">
        <v>42</v>
      </c>
    </row>
    <row r="3614" spans="1:20" ht="20.100000000000001" customHeight="1" x14ac:dyDescent="0.3">
      <c r="A3614" s="27" t="s">
        <v>9498</v>
      </c>
      <c r="B3614" s="28">
        <v>0</v>
      </c>
      <c r="C3614" s="28">
        <v>1064.5</v>
      </c>
      <c r="D3614" s="28">
        <v>0</v>
      </c>
      <c r="E3614" s="28">
        <v>1064.5</v>
      </c>
      <c r="F3614" s="27" t="s">
        <v>42</v>
      </c>
      <c r="G3614" s="1" t="s">
        <v>2783</v>
      </c>
      <c r="H3614" s="1" t="s">
        <v>7713</v>
      </c>
      <c r="I3614" s="1" t="s">
        <v>8242</v>
      </c>
      <c r="J3614" s="1" t="s">
        <v>42</v>
      </c>
      <c r="K3614" s="1" t="s">
        <v>42</v>
      </c>
      <c r="M3614" s="1" t="s">
        <v>42</v>
      </c>
      <c r="O3614" s="1" t="s">
        <v>42</v>
      </c>
      <c r="P3614" s="1" t="s">
        <v>42</v>
      </c>
      <c r="Q3614" s="1" t="s">
        <v>42</v>
      </c>
      <c r="R3614" s="1" t="s">
        <v>42</v>
      </c>
      <c r="S3614" s="1" t="s">
        <v>42</v>
      </c>
      <c r="T3614" s="1" t="s">
        <v>42</v>
      </c>
    </row>
    <row r="3615" spans="1:20" ht="20.100000000000001" customHeight="1" x14ac:dyDescent="0.3">
      <c r="A3615" s="27" t="s">
        <v>9499</v>
      </c>
      <c r="B3615" s="28">
        <v>0</v>
      </c>
      <c r="C3615" s="28">
        <v>0</v>
      </c>
      <c r="D3615" s="28">
        <v>315.89999999999998</v>
      </c>
      <c r="E3615" s="28">
        <v>315.89999999999998</v>
      </c>
      <c r="F3615" s="27" t="s">
        <v>42</v>
      </c>
      <c r="G3615" s="1" t="s">
        <v>2783</v>
      </c>
      <c r="H3615" s="1" t="s">
        <v>7713</v>
      </c>
      <c r="I3615" s="1" t="s">
        <v>8244</v>
      </c>
      <c r="J3615" s="1" t="s">
        <v>42</v>
      </c>
      <c r="K3615" s="1" t="s">
        <v>42</v>
      </c>
      <c r="M3615" s="1" t="s">
        <v>42</v>
      </c>
      <c r="O3615" s="1" t="s">
        <v>42</v>
      </c>
      <c r="P3615" s="1" t="s">
        <v>42</v>
      </c>
      <c r="Q3615" s="1" t="s">
        <v>42</v>
      </c>
      <c r="R3615" s="1" t="s">
        <v>42</v>
      </c>
      <c r="S3615" s="1" t="s">
        <v>42</v>
      </c>
      <c r="T3615" s="1" t="s">
        <v>42</v>
      </c>
    </row>
    <row r="3616" spans="1:20" ht="20.100000000000001" customHeight="1" x14ac:dyDescent="0.3">
      <c r="A3616" s="27" t="s">
        <v>7742</v>
      </c>
      <c r="B3616" s="28">
        <v>290.60000000000002</v>
      </c>
      <c r="C3616" s="28">
        <v>1064.5</v>
      </c>
      <c r="D3616" s="28">
        <v>315.89999999999998</v>
      </c>
      <c r="E3616" s="28">
        <v>1671</v>
      </c>
      <c r="F3616" s="27" t="s">
        <v>42</v>
      </c>
      <c r="G3616" s="1" t="s">
        <v>2783</v>
      </c>
      <c r="H3616" s="1" t="s">
        <v>7713</v>
      </c>
      <c r="I3616" s="1" t="s">
        <v>7743</v>
      </c>
      <c r="J3616" s="1" t="s">
        <v>42</v>
      </c>
      <c r="K3616" s="1" t="s">
        <v>42</v>
      </c>
      <c r="M3616" s="1" t="s">
        <v>42</v>
      </c>
      <c r="O3616" s="1" t="s">
        <v>42</v>
      </c>
      <c r="P3616" s="1" t="s">
        <v>42</v>
      </c>
      <c r="Q3616" s="1" t="s">
        <v>42</v>
      </c>
      <c r="R3616" s="1" t="s">
        <v>42</v>
      </c>
      <c r="S3616" s="1" t="s">
        <v>42</v>
      </c>
      <c r="T3616" s="1" t="s">
        <v>42</v>
      </c>
    </row>
    <row r="3617" spans="1:20" ht="20.100000000000001" customHeight="1" x14ac:dyDescent="0.3">
      <c r="A3617" s="27" t="s">
        <v>7768</v>
      </c>
      <c r="B3617" s="29">
        <v>290</v>
      </c>
      <c r="C3617" s="29">
        <v>1064</v>
      </c>
      <c r="D3617" s="29">
        <v>315</v>
      </c>
      <c r="E3617" s="29">
        <v>1669</v>
      </c>
      <c r="F3617" s="30"/>
    </row>
    <row r="3618" spans="1:20" ht="20.100000000000001" customHeight="1" x14ac:dyDescent="0.3">
      <c r="A3618" s="30"/>
      <c r="B3618" s="30"/>
      <c r="C3618" s="30"/>
      <c r="D3618" s="30"/>
      <c r="E3618" s="30"/>
      <c r="F3618" s="30"/>
    </row>
    <row r="3619" spans="1:20" ht="20.100000000000001" customHeight="1" x14ac:dyDescent="0.3">
      <c r="A3619" s="30" t="s">
        <v>9500</v>
      </c>
      <c r="B3619" s="30"/>
      <c r="C3619" s="30"/>
      <c r="D3619" s="30"/>
      <c r="E3619" s="30"/>
      <c r="F3619" s="27" t="s">
        <v>42</v>
      </c>
      <c r="G3619" s="1" t="s">
        <v>2785</v>
      </c>
      <c r="I3619" s="1" t="s">
        <v>2774</v>
      </c>
      <c r="J3619" s="1" t="s">
        <v>2690</v>
      </c>
      <c r="K3619" s="1" t="s">
        <v>88</v>
      </c>
    </row>
    <row r="3620" spans="1:20" ht="20.100000000000001" customHeight="1" x14ac:dyDescent="0.3">
      <c r="A3620" s="27" t="s">
        <v>42</v>
      </c>
      <c r="B3620" s="28"/>
      <c r="C3620" s="28"/>
      <c r="D3620" s="28"/>
      <c r="E3620" s="28"/>
      <c r="F3620" s="27" t="s">
        <v>42</v>
      </c>
      <c r="G3620" s="1" t="s">
        <v>2785</v>
      </c>
      <c r="H3620" s="1" t="s">
        <v>7711</v>
      </c>
      <c r="I3620" s="1" t="s">
        <v>42</v>
      </c>
      <c r="J3620" s="1" t="s">
        <v>42</v>
      </c>
      <c r="K3620" s="1" t="s">
        <v>88</v>
      </c>
      <c r="L3620">
        <v>1</v>
      </c>
      <c r="M3620" s="1" t="s">
        <v>42</v>
      </c>
      <c r="O3620" s="1" t="s">
        <v>42</v>
      </c>
      <c r="P3620" s="1" t="s">
        <v>42</v>
      </c>
      <c r="Q3620" s="1" t="s">
        <v>42</v>
      </c>
      <c r="R3620" s="1" t="s">
        <v>42</v>
      </c>
      <c r="S3620" s="1" t="s">
        <v>42</v>
      </c>
      <c r="T3620" s="1" t="s">
        <v>42</v>
      </c>
    </row>
    <row r="3621" spans="1:20" ht="20.100000000000001" customHeight="1" x14ac:dyDescent="0.3">
      <c r="A3621" s="27" t="s">
        <v>9501</v>
      </c>
      <c r="B3621" s="28">
        <v>0</v>
      </c>
      <c r="C3621" s="28">
        <v>0</v>
      </c>
      <c r="D3621" s="28">
        <v>0</v>
      </c>
      <c r="E3621" s="28">
        <v>0</v>
      </c>
      <c r="F3621" s="27" t="s">
        <v>42</v>
      </c>
      <c r="G3621" s="1" t="s">
        <v>2785</v>
      </c>
      <c r="H3621" s="1" t="s">
        <v>7713</v>
      </c>
      <c r="I3621" s="1" t="s">
        <v>9502</v>
      </c>
      <c r="J3621" s="1" t="s">
        <v>42</v>
      </c>
      <c r="K3621" s="1" t="s">
        <v>42</v>
      </c>
      <c r="M3621" s="1" t="s">
        <v>42</v>
      </c>
      <c r="O3621" s="1" t="s">
        <v>42</v>
      </c>
      <c r="P3621" s="1" t="s">
        <v>42</v>
      </c>
      <c r="Q3621" s="1" t="s">
        <v>42</v>
      </c>
      <c r="R3621" s="1" t="s">
        <v>42</v>
      </c>
      <c r="S3621" s="1" t="s">
        <v>42</v>
      </c>
      <c r="T3621" s="1" t="s">
        <v>42</v>
      </c>
    </row>
    <row r="3622" spans="1:20" ht="20.100000000000001" customHeight="1" x14ac:dyDescent="0.3">
      <c r="A3622" s="27" t="s">
        <v>7712</v>
      </c>
      <c r="B3622" s="28">
        <v>0</v>
      </c>
      <c r="C3622" s="28">
        <v>0</v>
      </c>
      <c r="D3622" s="28">
        <v>0</v>
      </c>
      <c r="E3622" s="28">
        <v>0</v>
      </c>
      <c r="F3622" s="27" t="s">
        <v>42</v>
      </c>
      <c r="G3622" s="1" t="s">
        <v>2785</v>
      </c>
      <c r="H3622" s="1" t="s">
        <v>7713</v>
      </c>
      <c r="I3622" s="1" t="s">
        <v>42</v>
      </c>
      <c r="J3622" s="1" t="s">
        <v>42</v>
      </c>
      <c r="K3622" s="1" t="s">
        <v>42</v>
      </c>
      <c r="M3622" s="1" t="s">
        <v>42</v>
      </c>
      <c r="O3622" s="1" t="s">
        <v>42</v>
      </c>
      <c r="P3622" s="1" t="s">
        <v>42</v>
      </c>
      <c r="Q3622" s="1" t="s">
        <v>42</v>
      </c>
      <c r="R3622" s="1" t="s">
        <v>42</v>
      </c>
      <c r="S3622" s="1" t="s">
        <v>42</v>
      </c>
      <c r="T3622" s="1" t="s">
        <v>42</v>
      </c>
    </row>
    <row r="3623" spans="1:20" ht="20.100000000000001" customHeight="1" x14ac:dyDescent="0.3">
      <c r="A3623" s="27" t="s">
        <v>9464</v>
      </c>
      <c r="B3623" s="28">
        <v>0</v>
      </c>
      <c r="C3623" s="28">
        <v>0</v>
      </c>
      <c r="D3623" s="28">
        <v>0</v>
      </c>
      <c r="E3623" s="28">
        <v>0</v>
      </c>
      <c r="F3623" s="27" t="s">
        <v>42</v>
      </c>
      <c r="G3623" s="1" t="s">
        <v>2785</v>
      </c>
      <c r="H3623" s="1" t="s">
        <v>7713</v>
      </c>
      <c r="I3623" s="1" t="s">
        <v>9465</v>
      </c>
      <c r="J3623" s="1" t="s">
        <v>42</v>
      </c>
      <c r="K3623" s="1" t="s">
        <v>42</v>
      </c>
      <c r="M3623" s="1" t="s">
        <v>42</v>
      </c>
      <c r="O3623" s="1" t="s">
        <v>42</v>
      </c>
      <c r="P3623" s="1" t="s">
        <v>42</v>
      </c>
      <c r="Q3623" s="1" t="s">
        <v>42</v>
      </c>
      <c r="R3623" s="1" t="s">
        <v>42</v>
      </c>
      <c r="S3623" s="1" t="s">
        <v>42</v>
      </c>
      <c r="T3623" s="1" t="s">
        <v>42</v>
      </c>
    </row>
    <row r="3624" spans="1:20" ht="20.100000000000001" customHeight="1" x14ac:dyDescent="0.3">
      <c r="A3624" s="27" t="s">
        <v>9427</v>
      </c>
      <c r="B3624" s="28">
        <v>0</v>
      </c>
      <c r="C3624" s="28">
        <v>0</v>
      </c>
      <c r="D3624" s="28">
        <v>0</v>
      </c>
      <c r="E3624" s="28">
        <v>0</v>
      </c>
      <c r="F3624" s="27" t="s">
        <v>42</v>
      </c>
      <c r="G3624" s="1" t="s">
        <v>2785</v>
      </c>
      <c r="H3624" s="1" t="s">
        <v>7713</v>
      </c>
      <c r="I3624" s="1" t="s">
        <v>9428</v>
      </c>
      <c r="J3624" s="1" t="s">
        <v>42</v>
      </c>
      <c r="K3624" s="1" t="s">
        <v>42</v>
      </c>
      <c r="M3624" s="1" t="s">
        <v>42</v>
      </c>
      <c r="O3624" s="1" t="s">
        <v>42</v>
      </c>
      <c r="P3624" s="1" t="s">
        <v>42</v>
      </c>
      <c r="Q3624" s="1" t="s">
        <v>42</v>
      </c>
      <c r="R3624" s="1" t="s">
        <v>42</v>
      </c>
      <c r="S3624" s="1" t="s">
        <v>42</v>
      </c>
      <c r="T3624" s="1" t="s">
        <v>42</v>
      </c>
    </row>
    <row r="3625" spans="1:20" ht="20.100000000000001" customHeight="1" x14ac:dyDescent="0.3">
      <c r="A3625" s="27" t="s">
        <v>9475</v>
      </c>
      <c r="B3625" s="28">
        <v>0</v>
      </c>
      <c r="C3625" s="28">
        <v>0</v>
      </c>
      <c r="D3625" s="28">
        <v>0</v>
      </c>
      <c r="E3625" s="28">
        <v>0</v>
      </c>
      <c r="F3625" s="27" t="s">
        <v>42</v>
      </c>
      <c r="G3625" s="1" t="s">
        <v>2785</v>
      </c>
      <c r="H3625" s="1" t="s">
        <v>7713</v>
      </c>
      <c r="I3625" s="1" t="s">
        <v>9476</v>
      </c>
      <c r="J3625" s="1" t="s">
        <v>42</v>
      </c>
      <c r="K3625" s="1" t="s">
        <v>42</v>
      </c>
      <c r="M3625" s="1" t="s">
        <v>42</v>
      </c>
      <c r="O3625" s="1" t="s">
        <v>42</v>
      </c>
      <c r="P3625" s="1" t="s">
        <v>42</v>
      </c>
      <c r="Q3625" s="1" t="s">
        <v>42</v>
      </c>
      <c r="R3625" s="1" t="s">
        <v>42</v>
      </c>
      <c r="S3625" s="1" t="s">
        <v>42</v>
      </c>
      <c r="T3625" s="1" t="s">
        <v>42</v>
      </c>
    </row>
    <row r="3626" spans="1:20" ht="20.100000000000001" customHeight="1" x14ac:dyDescent="0.3">
      <c r="A3626" s="27" t="s">
        <v>9435</v>
      </c>
      <c r="B3626" s="28">
        <v>0</v>
      </c>
      <c r="C3626" s="28">
        <v>0</v>
      </c>
      <c r="D3626" s="28">
        <v>0</v>
      </c>
      <c r="E3626" s="28">
        <v>0</v>
      </c>
      <c r="F3626" s="27" t="s">
        <v>42</v>
      </c>
      <c r="G3626" s="1" t="s">
        <v>2785</v>
      </c>
      <c r="H3626" s="1" t="s">
        <v>7713</v>
      </c>
      <c r="I3626" s="1" t="s">
        <v>9436</v>
      </c>
      <c r="J3626" s="1" t="s">
        <v>42</v>
      </c>
      <c r="K3626" s="1" t="s">
        <v>42</v>
      </c>
      <c r="M3626" s="1" t="s">
        <v>42</v>
      </c>
      <c r="O3626" s="1" t="s">
        <v>42</v>
      </c>
      <c r="P3626" s="1" t="s">
        <v>42</v>
      </c>
      <c r="Q3626" s="1" t="s">
        <v>42</v>
      </c>
      <c r="R3626" s="1" t="s">
        <v>42</v>
      </c>
      <c r="S3626" s="1" t="s">
        <v>42</v>
      </c>
      <c r="T3626" s="1" t="s">
        <v>42</v>
      </c>
    </row>
    <row r="3627" spans="1:20" ht="20.100000000000001" customHeight="1" x14ac:dyDescent="0.3">
      <c r="A3627" s="27" t="s">
        <v>9466</v>
      </c>
      <c r="B3627" s="28">
        <v>0</v>
      </c>
      <c r="C3627" s="28">
        <v>0</v>
      </c>
      <c r="D3627" s="28">
        <v>0</v>
      </c>
      <c r="E3627" s="28">
        <v>0</v>
      </c>
      <c r="F3627" s="27" t="s">
        <v>42</v>
      </c>
      <c r="G3627" s="1" t="s">
        <v>2785</v>
      </c>
      <c r="H3627" s="1" t="s">
        <v>7713</v>
      </c>
      <c r="I3627" s="1" t="s">
        <v>9467</v>
      </c>
      <c r="J3627" s="1" t="s">
        <v>42</v>
      </c>
      <c r="K3627" s="1" t="s">
        <v>42</v>
      </c>
      <c r="M3627" s="1" t="s">
        <v>42</v>
      </c>
      <c r="O3627" s="1" t="s">
        <v>42</v>
      </c>
      <c r="P3627" s="1" t="s">
        <v>42</v>
      </c>
      <c r="Q3627" s="1" t="s">
        <v>42</v>
      </c>
      <c r="R3627" s="1" t="s">
        <v>42</v>
      </c>
      <c r="S3627" s="1" t="s">
        <v>42</v>
      </c>
      <c r="T3627" s="1" t="s">
        <v>42</v>
      </c>
    </row>
    <row r="3628" spans="1:20" ht="20.100000000000001" customHeight="1" x14ac:dyDescent="0.3">
      <c r="A3628" s="27" t="s">
        <v>9503</v>
      </c>
      <c r="B3628" s="28">
        <v>0</v>
      </c>
      <c r="C3628" s="28">
        <v>0</v>
      </c>
      <c r="D3628" s="28">
        <v>0</v>
      </c>
      <c r="E3628" s="28">
        <v>0</v>
      </c>
      <c r="F3628" s="27" t="s">
        <v>42</v>
      </c>
      <c r="G3628" s="1" t="s">
        <v>2785</v>
      </c>
      <c r="H3628" s="1" t="s">
        <v>7713</v>
      </c>
      <c r="I3628" s="1" t="s">
        <v>8966</v>
      </c>
      <c r="J3628" s="1" t="s">
        <v>42</v>
      </c>
      <c r="K3628" s="1" t="s">
        <v>42</v>
      </c>
      <c r="M3628" s="1" t="s">
        <v>42</v>
      </c>
      <c r="O3628" s="1" t="s">
        <v>42</v>
      </c>
      <c r="P3628" s="1" t="s">
        <v>42</v>
      </c>
      <c r="Q3628" s="1" t="s">
        <v>42</v>
      </c>
      <c r="R3628" s="1" t="s">
        <v>42</v>
      </c>
      <c r="S3628" s="1" t="s">
        <v>42</v>
      </c>
      <c r="T3628" s="1" t="s">
        <v>42</v>
      </c>
    </row>
    <row r="3629" spans="1:20" ht="20.100000000000001" customHeight="1" x14ac:dyDescent="0.3">
      <c r="A3629" s="27" t="s">
        <v>7712</v>
      </c>
      <c r="B3629" s="28">
        <v>0</v>
      </c>
      <c r="C3629" s="28">
        <v>0</v>
      </c>
      <c r="D3629" s="28">
        <v>0</v>
      </c>
      <c r="E3629" s="28">
        <v>0</v>
      </c>
      <c r="F3629" s="27" t="s">
        <v>42</v>
      </c>
      <c r="G3629" s="1" t="s">
        <v>2785</v>
      </c>
      <c r="H3629" s="1" t="s">
        <v>7713</v>
      </c>
      <c r="I3629" s="1" t="s">
        <v>42</v>
      </c>
      <c r="J3629" s="1" t="s">
        <v>42</v>
      </c>
      <c r="K3629" s="1" t="s">
        <v>42</v>
      </c>
      <c r="M3629" s="1" t="s">
        <v>42</v>
      </c>
      <c r="O3629" s="1" t="s">
        <v>42</v>
      </c>
      <c r="P3629" s="1" t="s">
        <v>42</v>
      </c>
      <c r="Q3629" s="1" t="s">
        <v>42</v>
      </c>
      <c r="R3629" s="1" t="s">
        <v>42</v>
      </c>
      <c r="S3629" s="1" t="s">
        <v>42</v>
      </c>
      <c r="T3629" s="1" t="s">
        <v>42</v>
      </c>
    </row>
    <row r="3630" spans="1:20" ht="20.100000000000001" customHeight="1" x14ac:dyDescent="0.3">
      <c r="A3630" s="27" t="s">
        <v>9504</v>
      </c>
      <c r="B3630" s="28">
        <v>208.8</v>
      </c>
      <c r="C3630" s="28">
        <v>0</v>
      </c>
      <c r="D3630" s="28">
        <v>0</v>
      </c>
      <c r="E3630" s="28">
        <v>208.8</v>
      </c>
      <c r="F3630" s="27" t="s">
        <v>42</v>
      </c>
      <c r="G3630" s="1" t="s">
        <v>2785</v>
      </c>
      <c r="H3630" s="1" t="s">
        <v>7713</v>
      </c>
      <c r="I3630" s="1" t="s">
        <v>9035</v>
      </c>
      <c r="J3630" s="1" t="s">
        <v>42</v>
      </c>
      <c r="K3630" s="1" t="s">
        <v>42</v>
      </c>
      <c r="M3630" s="1" t="s">
        <v>42</v>
      </c>
      <c r="O3630" s="1" t="s">
        <v>42</v>
      </c>
      <c r="P3630" s="1" t="s">
        <v>42</v>
      </c>
      <c r="Q3630" s="1" t="s">
        <v>42</v>
      </c>
      <c r="R3630" s="1" t="s">
        <v>42</v>
      </c>
      <c r="S3630" s="1" t="s">
        <v>42</v>
      </c>
      <c r="T3630" s="1" t="s">
        <v>42</v>
      </c>
    </row>
    <row r="3631" spans="1:20" ht="20.100000000000001" customHeight="1" x14ac:dyDescent="0.3">
      <c r="A3631" s="27" t="s">
        <v>9505</v>
      </c>
      <c r="B3631" s="28">
        <v>0</v>
      </c>
      <c r="C3631" s="28">
        <v>652.9</v>
      </c>
      <c r="D3631" s="28">
        <v>0</v>
      </c>
      <c r="E3631" s="28">
        <v>652.9</v>
      </c>
      <c r="F3631" s="27" t="s">
        <v>42</v>
      </c>
      <c r="G3631" s="1" t="s">
        <v>2785</v>
      </c>
      <c r="H3631" s="1" t="s">
        <v>7713</v>
      </c>
      <c r="I3631" s="1" t="s">
        <v>9037</v>
      </c>
      <c r="J3631" s="1" t="s">
        <v>42</v>
      </c>
      <c r="K3631" s="1" t="s">
        <v>42</v>
      </c>
      <c r="M3631" s="1" t="s">
        <v>42</v>
      </c>
      <c r="O3631" s="1" t="s">
        <v>42</v>
      </c>
      <c r="P3631" s="1" t="s">
        <v>42</v>
      </c>
      <c r="Q3631" s="1" t="s">
        <v>42</v>
      </c>
      <c r="R3631" s="1" t="s">
        <v>42</v>
      </c>
      <c r="S3631" s="1" t="s">
        <v>42</v>
      </c>
      <c r="T3631" s="1" t="s">
        <v>42</v>
      </c>
    </row>
    <row r="3632" spans="1:20" ht="20.100000000000001" customHeight="1" x14ac:dyDescent="0.3">
      <c r="A3632" s="27" t="s">
        <v>9506</v>
      </c>
      <c r="B3632" s="28">
        <v>0</v>
      </c>
      <c r="C3632" s="28">
        <v>0</v>
      </c>
      <c r="D3632" s="28">
        <v>271.60000000000002</v>
      </c>
      <c r="E3632" s="28">
        <v>271.60000000000002</v>
      </c>
      <c r="F3632" s="27" t="s">
        <v>42</v>
      </c>
      <c r="G3632" s="1" t="s">
        <v>2785</v>
      </c>
      <c r="H3632" s="1" t="s">
        <v>7713</v>
      </c>
      <c r="I3632" s="1" t="s">
        <v>9039</v>
      </c>
      <c r="J3632" s="1" t="s">
        <v>42</v>
      </c>
      <c r="K3632" s="1" t="s">
        <v>42</v>
      </c>
      <c r="M3632" s="1" t="s">
        <v>42</v>
      </c>
      <c r="O3632" s="1" t="s">
        <v>42</v>
      </c>
      <c r="P3632" s="1" t="s">
        <v>42</v>
      </c>
      <c r="Q3632" s="1" t="s">
        <v>42</v>
      </c>
      <c r="R3632" s="1" t="s">
        <v>42</v>
      </c>
      <c r="S3632" s="1" t="s">
        <v>42</v>
      </c>
      <c r="T3632" s="1" t="s">
        <v>42</v>
      </c>
    </row>
    <row r="3633" spans="1:20" ht="20.100000000000001" customHeight="1" x14ac:dyDescent="0.3">
      <c r="A3633" s="27" t="s">
        <v>7742</v>
      </c>
      <c r="B3633" s="28">
        <v>208.8</v>
      </c>
      <c r="C3633" s="28">
        <v>652.9</v>
      </c>
      <c r="D3633" s="28">
        <v>271.60000000000002</v>
      </c>
      <c r="E3633" s="28">
        <v>1133.3</v>
      </c>
      <c r="F3633" s="27" t="s">
        <v>42</v>
      </c>
      <c r="G3633" s="1" t="s">
        <v>2785</v>
      </c>
      <c r="H3633" s="1" t="s">
        <v>7713</v>
      </c>
      <c r="I3633" s="1" t="s">
        <v>7743</v>
      </c>
      <c r="J3633" s="1" t="s">
        <v>42</v>
      </c>
      <c r="K3633" s="1" t="s">
        <v>42</v>
      </c>
      <c r="M3633" s="1" t="s">
        <v>42</v>
      </c>
      <c r="O3633" s="1" t="s">
        <v>42</v>
      </c>
      <c r="P3633" s="1" t="s">
        <v>42</v>
      </c>
      <c r="Q3633" s="1" t="s">
        <v>42</v>
      </c>
      <c r="R3633" s="1" t="s">
        <v>42</v>
      </c>
      <c r="S3633" s="1" t="s">
        <v>42</v>
      </c>
      <c r="T3633" s="1" t="s">
        <v>42</v>
      </c>
    </row>
    <row r="3634" spans="1:20" ht="20.100000000000001" customHeight="1" x14ac:dyDescent="0.3">
      <c r="A3634" s="27" t="s">
        <v>7768</v>
      </c>
      <c r="B3634" s="29">
        <v>208</v>
      </c>
      <c r="C3634" s="29">
        <v>652</v>
      </c>
      <c r="D3634" s="29">
        <v>271</v>
      </c>
      <c r="E3634" s="29">
        <v>1131</v>
      </c>
      <c r="F3634" s="30"/>
    </row>
    <row r="3635" spans="1:20" ht="20.100000000000001" customHeight="1" x14ac:dyDescent="0.3">
      <c r="A3635" s="30"/>
      <c r="B3635" s="30"/>
      <c r="C3635" s="30"/>
      <c r="D3635" s="30"/>
      <c r="E3635" s="30"/>
      <c r="F3635" s="30"/>
    </row>
    <row r="3636" spans="1:20" ht="20.100000000000001" customHeight="1" x14ac:dyDescent="0.3">
      <c r="A3636" s="30" t="s">
        <v>9507</v>
      </c>
      <c r="B3636" s="30"/>
      <c r="C3636" s="30"/>
      <c r="D3636" s="30"/>
      <c r="E3636" s="30"/>
      <c r="F3636" s="27" t="s">
        <v>42</v>
      </c>
      <c r="G3636" s="1" t="s">
        <v>2787</v>
      </c>
      <c r="I3636" s="1" t="s">
        <v>2777</v>
      </c>
      <c r="J3636" s="1" t="s">
        <v>2690</v>
      </c>
      <c r="K3636" s="1" t="s">
        <v>88</v>
      </c>
    </row>
    <row r="3637" spans="1:20" ht="20.100000000000001" customHeight="1" x14ac:dyDescent="0.3">
      <c r="A3637" s="27" t="s">
        <v>42</v>
      </c>
      <c r="B3637" s="28"/>
      <c r="C3637" s="28"/>
      <c r="D3637" s="28"/>
      <c r="E3637" s="28"/>
      <c r="F3637" s="27" t="s">
        <v>42</v>
      </c>
      <c r="G3637" s="1" t="s">
        <v>2787</v>
      </c>
      <c r="H3637" s="1" t="s">
        <v>7711</v>
      </c>
      <c r="I3637" s="1" t="s">
        <v>42</v>
      </c>
      <c r="J3637" s="1" t="s">
        <v>42</v>
      </c>
      <c r="K3637" s="1" t="s">
        <v>88</v>
      </c>
      <c r="L3637">
        <v>1</v>
      </c>
      <c r="M3637" s="1" t="s">
        <v>42</v>
      </c>
      <c r="O3637" s="1" t="s">
        <v>42</v>
      </c>
      <c r="P3637" s="1" t="s">
        <v>42</v>
      </c>
      <c r="Q3637" s="1" t="s">
        <v>42</v>
      </c>
      <c r="R3637" s="1" t="s">
        <v>42</v>
      </c>
      <c r="S3637" s="1" t="s">
        <v>42</v>
      </c>
      <c r="T3637" s="1" t="s">
        <v>42</v>
      </c>
    </row>
    <row r="3638" spans="1:20" ht="20.100000000000001" customHeight="1" x14ac:dyDescent="0.3">
      <c r="A3638" s="27" t="s">
        <v>9501</v>
      </c>
      <c r="B3638" s="28">
        <v>0</v>
      </c>
      <c r="C3638" s="28">
        <v>0</v>
      </c>
      <c r="D3638" s="28">
        <v>0</v>
      </c>
      <c r="E3638" s="28">
        <v>0</v>
      </c>
      <c r="F3638" s="27" t="s">
        <v>42</v>
      </c>
      <c r="G3638" s="1" t="s">
        <v>2787</v>
      </c>
      <c r="H3638" s="1" t="s">
        <v>7713</v>
      </c>
      <c r="I3638" s="1" t="s">
        <v>9502</v>
      </c>
      <c r="J3638" s="1" t="s">
        <v>42</v>
      </c>
      <c r="K3638" s="1" t="s">
        <v>42</v>
      </c>
      <c r="M3638" s="1" t="s">
        <v>42</v>
      </c>
      <c r="O3638" s="1" t="s">
        <v>42</v>
      </c>
      <c r="P3638" s="1" t="s">
        <v>42</v>
      </c>
      <c r="Q3638" s="1" t="s">
        <v>42</v>
      </c>
      <c r="R3638" s="1" t="s">
        <v>42</v>
      </c>
      <c r="S3638" s="1" t="s">
        <v>42</v>
      </c>
      <c r="T3638" s="1" t="s">
        <v>42</v>
      </c>
    </row>
    <row r="3639" spans="1:20" ht="20.100000000000001" customHeight="1" x14ac:dyDescent="0.3">
      <c r="A3639" s="27" t="s">
        <v>7712</v>
      </c>
      <c r="B3639" s="28">
        <v>0</v>
      </c>
      <c r="C3639" s="28">
        <v>0</v>
      </c>
      <c r="D3639" s="28">
        <v>0</v>
      </c>
      <c r="E3639" s="28">
        <v>0</v>
      </c>
      <c r="F3639" s="27" t="s">
        <v>42</v>
      </c>
      <c r="G3639" s="1" t="s">
        <v>2787</v>
      </c>
      <c r="H3639" s="1" t="s">
        <v>7713</v>
      </c>
      <c r="I3639" s="1" t="s">
        <v>42</v>
      </c>
      <c r="J3639" s="1" t="s">
        <v>42</v>
      </c>
      <c r="K3639" s="1" t="s">
        <v>42</v>
      </c>
      <c r="M3639" s="1" t="s">
        <v>42</v>
      </c>
      <c r="O3639" s="1" t="s">
        <v>42</v>
      </c>
      <c r="P3639" s="1" t="s">
        <v>42</v>
      </c>
      <c r="Q3639" s="1" t="s">
        <v>42</v>
      </c>
      <c r="R3639" s="1" t="s">
        <v>42</v>
      </c>
      <c r="S3639" s="1" t="s">
        <v>42</v>
      </c>
      <c r="T3639" s="1" t="s">
        <v>42</v>
      </c>
    </row>
    <row r="3640" spans="1:20" ht="20.100000000000001" customHeight="1" x14ac:dyDescent="0.3">
      <c r="A3640" s="27" t="s">
        <v>9464</v>
      </c>
      <c r="B3640" s="28">
        <v>0</v>
      </c>
      <c r="C3640" s="28">
        <v>0</v>
      </c>
      <c r="D3640" s="28">
        <v>0</v>
      </c>
      <c r="E3640" s="28">
        <v>0</v>
      </c>
      <c r="F3640" s="27" t="s">
        <v>42</v>
      </c>
      <c r="G3640" s="1" t="s">
        <v>2787</v>
      </c>
      <c r="H3640" s="1" t="s">
        <v>7713</v>
      </c>
      <c r="I3640" s="1" t="s">
        <v>9465</v>
      </c>
      <c r="J3640" s="1" t="s">
        <v>42</v>
      </c>
      <c r="K3640" s="1" t="s">
        <v>42</v>
      </c>
      <c r="M3640" s="1" t="s">
        <v>42</v>
      </c>
      <c r="O3640" s="1" t="s">
        <v>42</v>
      </c>
      <c r="P3640" s="1" t="s">
        <v>42</v>
      </c>
      <c r="Q3640" s="1" t="s">
        <v>42</v>
      </c>
      <c r="R3640" s="1" t="s">
        <v>42</v>
      </c>
      <c r="S3640" s="1" t="s">
        <v>42</v>
      </c>
      <c r="T3640" s="1" t="s">
        <v>42</v>
      </c>
    </row>
    <row r="3641" spans="1:20" ht="20.100000000000001" customHeight="1" x14ac:dyDescent="0.3">
      <c r="A3641" s="27" t="s">
        <v>9427</v>
      </c>
      <c r="B3641" s="28">
        <v>0</v>
      </c>
      <c r="C3641" s="28">
        <v>0</v>
      </c>
      <c r="D3641" s="28">
        <v>0</v>
      </c>
      <c r="E3641" s="28">
        <v>0</v>
      </c>
      <c r="F3641" s="27" t="s">
        <v>42</v>
      </c>
      <c r="G3641" s="1" t="s">
        <v>2787</v>
      </c>
      <c r="H3641" s="1" t="s">
        <v>7713</v>
      </c>
      <c r="I3641" s="1" t="s">
        <v>9428</v>
      </c>
      <c r="J3641" s="1" t="s">
        <v>42</v>
      </c>
      <c r="K3641" s="1" t="s">
        <v>42</v>
      </c>
      <c r="M3641" s="1" t="s">
        <v>42</v>
      </c>
      <c r="O3641" s="1" t="s">
        <v>42</v>
      </c>
      <c r="P3641" s="1" t="s">
        <v>42</v>
      </c>
      <c r="Q3641" s="1" t="s">
        <v>42</v>
      </c>
      <c r="R3641" s="1" t="s">
        <v>42</v>
      </c>
      <c r="S3641" s="1" t="s">
        <v>42</v>
      </c>
      <c r="T3641" s="1" t="s">
        <v>42</v>
      </c>
    </row>
    <row r="3642" spans="1:20" ht="20.100000000000001" customHeight="1" x14ac:dyDescent="0.3">
      <c r="A3642" s="27" t="s">
        <v>9482</v>
      </c>
      <c r="B3642" s="28">
        <v>0</v>
      </c>
      <c r="C3642" s="28">
        <v>0</v>
      </c>
      <c r="D3642" s="28">
        <v>0</v>
      </c>
      <c r="E3642" s="28">
        <v>0</v>
      </c>
      <c r="F3642" s="27" t="s">
        <v>42</v>
      </c>
      <c r="G3642" s="1" t="s">
        <v>2787</v>
      </c>
      <c r="H3642" s="1" t="s">
        <v>7713</v>
      </c>
      <c r="I3642" s="1" t="s">
        <v>9483</v>
      </c>
      <c r="J3642" s="1" t="s">
        <v>42</v>
      </c>
      <c r="K3642" s="1" t="s">
        <v>42</v>
      </c>
      <c r="M3642" s="1" t="s">
        <v>42</v>
      </c>
      <c r="O3642" s="1" t="s">
        <v>42</v>
      </c>
      <c r="P3642" s="1" t="s">
        <v>42</v>
      </c>
      <c r="Q3642" s="1" t="s">
        <v>42</v>
      </c>
      <c r="R3642" s="1" t="s">
        <v>42</v>
      </c>
      <c r="S3642" s="1" t="s">
        <v>42</v>
      </c>
      <c r="T3642" s="1" t="s">
        <v>42</v>
      </c>
    </row>
    <row r="3643" spans="1:20" ht="20.100000000000001" customHeight="1" x14ac:dyDescent="0.3">
      <c r="A3643" s="27" t="s">
        <v>9435</v>
      </c>
      <c r="B3643" s="28">
        <v>0</v>
      </c>
      <c r="C3643" s="28">
        <v>0</v>
      </c>
      <c r="D3643" s="28">
        <v>0</v>
      </c>
      <c r="E3643" s="28">
        <v>0</v>
      </c>
      <c r="F3643" s="27" t="s">
        <v>42</v>
      </c>
      <c r="G3643" s="1" t="s">
        <v>2787</v>
      </c>
      <c r="H3643" s="1" t="s">
        <v>7713</v>
      </c>
      <c r="I3643" s="1" t="s">
        <v>9436</v>
      </c>
      <c r="J3643" s="1" t="s">
        <v>42</v>
      </c>
      <c r="K3643" s="1" t="s">
        <v>42</v>
      </c>
      <c r="M3643" s="1" t="s">
        <v>42</v>
      </c>
      <c r="O3643" s="1" t="s">
        <v>42</v>
      </c>
      <c r="P3643" s="1" t="s">
        <v>42</v>
      </c>
      <c r="Q3643" s="1" t="s">
        <v>42</v>
      </c>
      <c r="R3643" s="1" t="s">
        <v>42</v>
      </c>
      <c r="S3643" s="1" t="s">
        <v>42</v>
      </c>
      <c r="T3643" s="1" t="s">
        <v>42</v>
      </c>
    </row>
    <row r="3644" spans="1:20" ht="20.100000000000001" customHeight="1" x14ac:dyDescent="0.3">
      <c r="A3644" s="27" t="s">
        <v>9466</v>
      </c>
      <c r="B3644" s="28">
        <v>0</v>
      </c>
      <c r="C3644" s="28">
        <v>0</v>
      </c>
      <c r="D3644" s="28">
        <v>0</v>
      </c>
      <c r="E3644" s="28">
        <v>0</v>
      </c>
      <c r="F3644" s="27" t="s">
        <v>42</v>
      </c>
      <c r="G3644" s="1" t="s">
        <v>2787</v>
      </c>
      <c r="H3644" s="1" t="s">
        <v>7713</v>
      </c>
      <c r="I3644" s="1" t="s">
        <v>9467</v>
      </c>
      <c r="J3644" s="1" t="s">
        <v>42</v>
      </c>
      <c r="K3644" s="1" t="s">
        <v>42</v>
      </c>
      <c r="M3644" s="1" t="s">
        <v>42</v>
      </c>
      <c r="O3644" s="1" t="s">
        <v>42</v>
      </c>
      <c r="P3644" s="1" t="s">
        <v>42</v>
      </c>
      <c r="Q3644" s="1" t="s">
        <v>42</v>
      </c>
      <c r="R3644" s="1" t="s">
        <v>42</v>
      </c>
      <c r="S3644" s="1" t="s">
        <v>42</v>
      </c>
      <c r="T3644" s="1" t="s">
        <v>42</v>
      </c>
    </row>
    <row r="3645" spans="1:20" ht="20.100000000000001" customHeight="1" x14ac:dyDescent="0.3">
      <c r="A3645" s="27" t="s">
        <v>9508</v>
      </c>
      <c r="B3645" s="28">
        <v>0</v>
      </c>
      <c r="C3645" s="28">
        <v>0</v>
      </c>
      <c r="D3645" s="28">
        <v>0</v>
      </c>
      <c r="E3645" s="28">
        <v>0</v>
      </c>
      <c r="F3645" s="27" t="s">
        <v>42</v>
      </c>
      <c r="G3645" s="1" t="s">
        <v>2787</v>
      </c>
      <c r="H3645" s="1" t="s">
        <v>7713</v>
      </c>
      <c r="I3645" s="1" t="s">
        <v>8966</v>
      </c>
      <c r="J3645" s="1" t="s">
        <v>42</v>
      </c>
      <c r="K3645" s="1" t="s">
        <v>42</v>
      </c>
      <c r="M3645" s="1" t="s">
        <v>42</v>
      </c>
      <c r="O3645" s="1" t="s">
        <v>42</v>
      </c>
      <c r="P3645" s="1" t="s">
        <v>42</v>
      </c>
      <c r="Q3645" s="1" t="s">
        <v>42</v>
      </c>
      <c r="R3645" s="1" t="s">
        <v>42</v>
      </c>
      <c r="S3645" s="1" t="s">
        <v>42</v>
      </c>
      <c r="T3645" s="1" t="s">
        <v>42</v>
      </c>
    </row>
    <row r="3646" spans="1:20" ht="20.100000000000001" customHeight="1" x14ac:dyDescent="0.3">
      <c r="A3646" s="27" t="s">
        <v>7712</v>
      </c>
      <c r="B3646" s="28">
        <v>0</v>
      </c>
      <c r="C3646" s="28">
        <v>0</v>
      </c>
      <c r="D3646" s="28">
        <v>0</v>
      </c>
      <c r="E3646" s="28">
        <v>0</v>
      </c>
      <c r="F3646" s="27" t="s">
        <v>42</v>
      </c>
      <c r="G3646" s="1" t="s">
        <v>2787</v>
      </c>
      <c r="H3646" s="1" t="s">
        <v>7713</v>
      </c>
      <c r="I3646" s="1" t="s">
        <v>42</v>
      </c>
      <c r="J3646" s="1" t="s">
        <v>42</v>
      </c>
      <c r="K3646" s="1" t="s">
        <v>42</v>
      </c>
      <c r="M3646" s="1" t="s">
        <v>42</v>
      </c>
      <c r="O3646" s="1" t="s">
        <v>42</v>
      </c>
      <c r="P3646" s="1" t="s">
        <v>42</v>
      </c>
      <c r="Q3646" s="1" t="s">
        <v>42</v>
      </c>
      <c r="R3646" s="1" t="s">
        <v>42</v>
      </c>
      <c r="S3646" s="1" t="s">
        <v>42</v>
      </c>
      <c r="T3646" s="1" t="s">
        <v>42</v>
      </c>
    </row>
    <row r="3647" spans="1:20" ht="20.100000000000001" customHeight="1" x14ac:dyDescent="0.3">
      <c r="A3647" s="27" t="s">
        <v>9509</v>
      </c>
      <c r="B3647" s="28">
        <v>233.4</v>
      </c>
      <c r="C3647" s="28">
        <v>0</v>
      </c>
      <c r="D3647" s="28">
        <v>0</v>
      </c>
      <c r="E3647" s="28">
        <v>233.4</v>
      </c>
      <c r="F3647" s="27" t="s">
        <v>42</v>
      </c>
      <c r="G3647" s="1" t="s">
        <v>2787</v>
      </c>
      <c r="H3647" s="1" t="s">
        <v>7713</v>
      </c>
      <c r="I3647" s="1" t="s">
        <v>9035</v>
      </c>
      <c r="J3647" s="1" t="s">
        <v>42</v>
      </c>
      <c r="K3647" s="1" t="s">
        <v>42</v>
      </c>
      <c r="M3647" s="1" t="s">
        <v>42</v>
      </c>
      <c r="O3647" s="1" t="s">
        <v>42</v>
      </c>
      <c r="P3647" s="1" t="s">
        <v>42</v>
      </c>
      <c r="Q3647" s="1" t="s">
        <v>42</v>
      </c>
      <c r="R3647" s="1" t="s">
        <v>42</v>
      </c>
      <c r="S3647" s="1" t="s">
        <v>42</v>
      </c>
      <c r="T3647" s="1" t="s">
        <v>42</v>
      </c>
    </row>
    <row r="3648" spans="1:20" ht="20.100000000000001" customHeight="1" x14ac:dyDescent="0.3">
      <c r="A3648" s="27" t="s">
        <v>9510</v>
      </c>
      <c r="B3648" s="28">
        <v>0</v>
      </c>
      <c r="C3648" s="28">
        <v>729.9</v>
      </c>
      <c r="D3648" s="28">
        <v>0</v>
      </c>
      <c r="E3648" s="28">
        <v>729.9</v>
      </c>
      <c r="F3648" s="27" t="s">
        <v>42</v>
      </c>
      <c r="G3648" s="1" t="s">
        <v>2787</v>
      </c>
      <c r="H3648" s="1" t="s">
        <v>7713</v>
      </c>
      <c r="I3648" s="1" t="s">
        <v>9037</v>
      </c>
      <c r="J3648" s="1" t="s">
        <v>42</v>
      </c>
      <c r="K3648" s="1" t="s">
        <v>42</v>
      </c>
      <c r="M3648" s="1" t="s">
        <v>42</v>
      </c>
      <c r="O3648" s="1" t="s">
        <v>42</v>
      </c>
      <c r="P3648" s="1" t="s">
        <v>42</v>
      </c>
      <c r="Q3648" s="1" t="s">
        <v>42</v>
      </c>
      <c r="R3648" s="1" t="s">
        <v>42</v>
      </c>
      <c r="S3648" s="1" t="s">
        <v>42</v>
      </c>
      <c r="T3648" s="1" t="s">
        <v>42</v>
      </c>
    </row>
    <row r="3649" spans="1:20" ht="20.100000000000001" customHeight="1" x14ac:dyDescent="0.3">
      <c r="A3649" s="27" t="s">
        <v>9511</v>
      </c>
      <c r="B3649" s="28">
        <v>0</v>
      </c>
      <c r="C3649" s="28">
        <v>0</v>
      </c>
      <c r="D3649" s="28">
        <v>303.60000000000002</v>
      </c>
      <c r="E3649" s="28">
        <v>303.60000000000002</v>
      </c>
      <c r="F3649" s="27" t="s">
        <v>42</v>
      </c>
      <c r="G3649" s="1" t="s">
        <v>2787</v>
      </c>
      <c r="H3649" s="1" t="s">
        <v>7713</v>
      </c>
      <c r="I3649" s="1" t="s">
        <v>9039</v>
      </c>
      <c r="J3649" s="1" t="s">
        <v>42</v>
      </c>
      <c r="K3649" s="1" t="s">
        <v>42</v>
      </c>
      <c r="M3649" s="1" t="s">
        <v>42</v>
      </c>
      <c r="O3649" s="1" t="s">
        <v>42</v>
      </c>
      <c r="P3649" s="1" t="s">
        <v>42</v>
      </c>
      <c r="Q3649" s="1" t="s">
        <v>42</v>
      </c>
      <c r="R3649" s="1" t="s">
        <v>42</v>
      </c>
      <c r="S3649" s="1" t="s">
        <v>42</v>
      </c>
      <c r="T3649" s="1" t="s">
        <v>42</v>
      </c>
    </row>
    <row r="3650" spans="1:20" ht="20.100000000000001" customHeight="1" x14ac:dyDescent="0.3">
      <c r="A3650" s="27" t="s">
        <v>7742</v>
      </c>
      <c r="B3650" s="28">
        <v>233.4</v>
      </c>
      <c r="C3650" s="28">
        <v>729.9</v>
      </c>
      <c r="D3650" s="28">
        <v>303.60000000000002</v>
      </c>
      <c r="E3650" s="28">
        <v>1266.9000000000001</v>
      </c>
      <c r="F3650" s="27" t="s">
        <v>42</v>
      </c>
      <c r="G3650" s="1" t="s">
        <v>2787</v>
      </c>
      <c r="H3650" s="1" t="s">
        <v>7713</v>
      </c>
      <c r="I3650" s="1" t="s">
        <v>7743</v>
      </c>
      <c r="J3650" s="1" t="s">
        <v>42</v>
      </c>
      <c r="K3650" s="1" t="s">
        <v>42</v>
      </c>
      <c r="M3650" s="1" t="s">
        <v>42</v>
      </c>
      <c r="O3650" s="1" t="s">
        <v>42</v>
      </c>
      <c r="P3650" s="1" t="s">
        <v>42</v>
      </c>
      <c r="Q3650" s="1" t="s">
        <v>42</v>
      </c>
      <c r="R3650" s="1" t="s">
        <v>42</v>
      </c>
      <c r="S3650" s="1" t="s">
        <v>42</v>
      </c>
      <c r="T3650" s="1" t="s">
        <v>42</v>
      </c>
    </row>
    <row r="3651" spans="1:20" ht="20.100000000000001" customHeight="1" x14ac:dyDescent="0.3">
      <c r="A3651" s="27" t="s">
        <v>7768</v>
      </c>
      <c r="B3651" s="29">
        <v>233</v>
      </c>
      <c r="C3651" s="29">
        <v>729</v>
      </c>
      <c r="D3651" s="29">
        <v>303</v>
      </c>
      <c r="E3651" s="29">
        <v>1265</v>
      </c>
      <c r="F3651" s="30"/>
    </row>
    <row r="3652" spans="1:20" ht="20.100000000000001" customHeight="1" x14ac:dyDescent="0.3">
      <c r="A3652" s="30"/>
      <c r="B3652" s="30"/>
      <c r="C3652" s="30"/>
      <c r="D3652" s="30"/>
      <c r="E3652" s="30"/>
      <c r="F3652" s="30"/>
    </row>
    <row r="3653" spans="1:20" ht="20.100000000000001" customHeight="1" x14ac:dyDescent="0.3">
      <c r="A3653" s="30" t="s">
        <v>9512</v>
      </c>
      <c r="B3653" s="30"/>
      <c r="C3653" s="30"/>
      <c r="D3653" s="30"/>
      <c r="E3653" s="30"/>
      <c r="F3653" s="27" t="s">
        <v>42</v>
      </c>
      <c r="G3653" s="1" t="s">
        <v>2789</v>
      </c>
      <c r="I3653" s="1" t="s">
        <v>2774</v>
      </c>
      <c r="J3653" s="1" t="s">
        <v>2699</v>
      </c>
      <c r="K3653" s="1" t="s">
        <v>88</v>
      </c>
    </row>
    <row r="3654" spans="1:20" ht="20.100000000000001" customHeight="1" x14ac:dyDescent="0.3">
      <c r="A3654" s="27" t="s">
        <v>42</v>
      </c>
      <c r="B3654" s="28"/>
      <c r="C3654" s="28"/>
      <c r="D3654" s="28"/>
      <c r="E3654" s="28"/>
      <c r="F3654" s="27" t="s">
        <v>42</v>
      </c>
      <c r="G3654" s="1" t="s">
        <v>2789</v>
      </c>
      <c r="H3654" s="1" t="s">
        <v>7711</v>
      </c>
      <c r="I3654" s="1" t="s">
        <v>42</v>
      </c>
      <c r="J3654" s="1" t="s">
        <v>42</v>
      </c>
      <c r="K3654" s="1" t="s">
        <v>88</v>
      </c>
      <c r="L3654">
        <v>1</v>
      </c>
      <c r="M3654" s="1" t="s">
        <v>42</v>
      </c>
      <c r="O3654" s="1" t="s">
        <v>42</v>
      </c>
      <c r="P3654" s="1" t="s">
        <v>42</v>
      </c>
      <c r="Q3654" s="1" t="s">
        <v>42</v>
      </c>
      <c r="R3654" s="1" t="s">
        <v>42</v>
      </c>
      <c r="S3654" s="1" t="s">
        <v>42</v>
      </c>
      <c r="T3654" s="1" t="s">
        <v>42</v>
      </c>
    </row>
    <row r="3655" spans="1:20" ht="20.100000000000001" customHeight="1" x14ac:dyDescent="0.3">
      <c r="A3655" s="27" t="s">
        <v>9513</v>
      </c>
      <c r="B3655" s="28">
        <v>0</v>
      </c>
      <c r="C3655" s="28">
        <v>0</v>
      </c>
      <c r="D3655" s="28">
        <v>0</v>
      </c>
      <c r="E3655" s="28">
        <v>0</v>
      </c>
      <c r="F3655" s="27" t="s">
        <v>42</v>
      </c>
      <c r="G3655" s="1" t="s">
        <v>2789</v>
      </c>
      <c r="H3655" s="1" t="s">
        <v>7713</v>
      </c>
      <c r="I3655" s="1" t="s">
        <v>9514</v>
      </c>
      <c r="J3655" s="1" t="s">
        <v>42</v>
      </c>
      <c r="K3655" s="1" t="s">
        <v>42</v>
      </c>
      <c r="M3655" s="1" t="s">
        <v>42</v>
      </c>
      <c r="O3655" s="1" t="s">
        <v>42</v>
      </c>
      <c r="P3655" s="1" t="s">
        <v>42</v>
      </c>
      <c r="Q3655" s="1" t="s">
        <v>42</v>
      </c>
      <c r="R3655" s="1" t="s">
        <v>42</v>
      </c>
      <c r="S3655" s="1" t="s">
        <v>42</v>
      </c>
      <c r="T3655" s="1" t="s">
        <v>42</v>
      </c>
    </row>
    <row r="3656" spans="1:20" ht="20.100000000000001" customHeight="1" x14ac:dyDescent="0.3">
      <c r="A3656" s="27" t="s">
        <v>7712</v>
      </c>
      <c r="B3656" s="28">
        <v>0</v>
      </c>
      <c r="C3656" s="28">
        <v>0</v>
      </c>
      <c r="D3656" s="28">
        <v>0</v>
      </c>
      <c r="E3656" s="28">
        <v>0</v>
      </c>
      <c r="F3656" s="27" t="s">
        <v>42</v>
      </c>
      <c r="G3656" s="1" t="s">
        <v>2789</v>
      </c>
      <c r="H3656" s="1" t="s">
        <v>7713</v>
      </c>
      <c r="I3656" s="1" t="s">
        <v>42</v>
      </c>
      <c r="J3656" s="1" t="s">
        <v>42</v>
      </c>
      <c r="K3656" s="1" t="s">
        <v>42</v>
      </c>
      <c r="M3656" s="1" t="s">
        <v>42</v>
      </c>
      <c r="O3656" s="1" t="s">
        <v>42</v>
      </c>
      <c r="P3656" s="1" t="s">
        <v>42</v>
      </c>
      <c r="Q3656" s="1" t="s">
        <v>42</v>
      </c>
      <c r="R3656" s="1" t="s">
        <v>42</v>
      </c>
      <c r="S3656" s="1" t="s">
        <v>42</v>
      </c>
      <c r="T3656" s="1" t="s">
        <v>42</v>
      </c>
    </row>
    <row r="3657" spans="1:20" ht="20.100000000000001" customHeight="1" x14ac:dyDescent="0.3">
      <c r="A3657" s="27" t="s">
        <v>9515</v>
      </c>
      <c r="B3657" s="28">
        <v>0</v>
      </c>
      <c r="C3657" s="28">
        <v>0</v>
      </c>
      <c r="D3657" s="28">
        <v>0</v>
      </c>
      <c r="E3657" s="28">
        <v>0</v>
      </c>
      <c r="F3657" s="27" t="s">
        <v>42</v>
      </c>
      <c r="G3657" s="1" t="s">
        <v>2789</v>
      </c>
      <c r="H3657" s="1" t="s">
        <v>7713</v>
      </c>
      <c r="I3657" s="1" t="s">
        <v>9516</v>
      </c>
      <c r="J3657" s="1" t="s">
        <v>42</v>
      </c>
      <c r="K3657" s="1" t="s">
        <v>42</v>
      </c>
      <c r="M3657" s="1" t="s">
        <v>42</v>
      </c>
      <c r="O3657" s="1" t="s">
        <v>42</v>
      </c>
      <c r="P3657" s="1" t="s">
        <v>42</v>
      </c>
      <c r="Q3657" s="1" t="s">
        <v>42</v>
      </c>
      <c r="R3657" s="1" t="s">
        <v>42</v>
      </c>
      <c r="S3657" s="1" t="s">
        <v>42</v>
      </c>
      <c r="T3657" s="1" t="s">
        <v>42</v>
      </c>
    </row>
    <row r="3658" spans="1:20" ht="20.100000000000001" customHeight="1" x14ac:dyDescent="0.3">
      <c r="A3658" s="27" t="s">
        <v>9427</v>
      </c>
      <c r="B3658" s="28">
        <v>0</v>
      </c>
      <c r="C3658" s="28">
        <v>0</v>
      </c>
      <c r="D3658" s="28">
        <v>0</v>
      </c>
      <c r="E3658" s="28">
        <v>0</v>
      </c>
      <c r="F3658" s="27" t="s">
        <v>42</v>
      </c>
      <c r="G3658" s="1" t="s">
        <v>2789</v>
      </c>
      <c r="H3658" s="1" t="s">
        <v>7713</v>
      </c>
      <c r="I3658" s="1" t="s">
        <v>9428</v>
      </c>
      <c r="J3658" s="1" t="s">
        <v>42</v>
      </c>
      <c r="K3658" s="1" t="s">
        <v>42</v>
      </c>
      <c r="M3658" s="1" t="s">
        <v>42</v>
      </c>
      <c r="O3658" s="1" t="s">
        <v>42</v>
      </c>
      <c r="P3658" s="1" t="s">
        <v>42</v>
      </c>
      <c r="Q3658" s="1" t="s">
        <v>42</v>
      </c>
      <c r="R3658" s="1" t="s">
        <v>42</v>
      </c>
      <c r="S3658" s="1" t="s">
        <v>42</v>
      </c>
      <c r="T3658" s="1" t="s">
        <v>42</v>
      </c>
    </row>
    <row r="3659" spans="1:20" ht="20.100000000000001" customHeight="1" x14ac:dyDescent="0.3">
      <c r="A3659" s="27" t="s">
        <v>9475</v>
      </c>
      <c r="B3659" s="28">
        <v>0</v>
      </c>
      <c r="C3659" s="28">
        <v>0</v>
      </c>
      <c r="D3659" s="28">
        <v>0</v>
      </c>
      <c r="E3659" s="28">
        <v>0</v>
      </c>
      <c r="F3659" s="27" t="s">
        <v>42</v>
      </c>
      <c r="G3659" s="1" t="s">
        <v>2789</v>
      </c>
      <c r="H3659" s="1" t="s">
        <v>7713</v>
      </c>
      <c r="I3659" s="1" t="s">
        <v>9476</v>
      </c>
      <c r="J3659" s="1" t="s">
        <v>42</v>
      </c>
      <c r="K3659" s="1" t="s">
        <v>42</v>
      </c>
      <c r="M3659" s="1" t="s">
        <v>42</v>
      </c>
      <c r="O3659" s="1" t="s">
        <v>42</v>
      </c>
      <c r="P3659" s="1" t="s">
        <v>42</v>
      </c>
      <c r="Q3659" s="1" t="s">
        <v>42</v>
      </c>
      <c r="R3659" s="1" t="s">
        <v>42</v>
      </c>
      <c r="S3659" s="1" t="s">
        <v>42</v>
      </c>
      <c r="T3659" s="1" t="s">
        <v>42</v>
      </c>
    </row>
    <row r="3660" spans="1:20" ht="20.100000000000001" customHeight="1" x14ac:dyDescent="0.3">
      <c r="A3660" s="27" t="s">
        <v>9435</v>
      </c>
      <c r="B3660" s="28">
        <v>0</v>
      </c>
      <c r="C3660" s="28">
        <v>0</v>
      </c>
      <c r="D3660" s="28">
        <v>0</v>
      </c>
      <c r="E3660" s="28">
        <v>0</v>
      </c>
      <c r="F3660" s="27" t="s">
        <v>42</v>
      </c>
      <c r="G3660" s="1" t="s">
        <v>2789</v>
      </c>
      <c r="H3660" s="1" t="s">
        <v>7713</v>
      </c>
      <c r="I3660" s="1" t="s">
        <v>9436</v>
      </c>
      <c r="J3660" s="1" t="s">
        <v>42</v>
      </c>
      <c r="K3660" s="1" t="s">
        <v>42</v>
      </c>
      <c r="M3660" s="1" t="s">
        <v>42</v>
      </c>
      <c r="O3660" s="1" t="s">
        <v>42</v>
      </c>
      <c r="P3660" s="1" t="s">
        <v>42</v>
      </c>
      <c r="Q3660" s="1" t="s">
        <v>42</v>
      </c>
      <c r="R3660" s="1" t="s">
        <v>42</v>
      </c>
      <c r="S3660" s="1" t="s">
        <v>42</v>
      </c>
      <c r="T3660" s="1" t="s">
        <v>42</v>
      </c>
    </row>
    <row r="3661" spans="1:20" ht="20.100000000000001" customHeight="1" x14ac:dyDescent="0.3">
      <c r="A3661" s="27" t="s">
        <v>9517</v>
      </c>
      <c r="B3661" s="28">
        <v>0</v>
      </c>
      <c r="C3661" s="28">
        <v>0</v>
      </c>
      <c r="D3661" s="28">
        <v>0</v>
      </c>
      <c r="E3661" s="28">
        <v>0</v>
      </c>
      <c r="F3661" s="27" t="s">
        <v>42</v>
      </c>
      <c r="G3661" s="1" t="s">
        <v>2789</v>
      </c>
      <c r="H3661" s="1" t="s">
        <v>7713</v>
      </c>
      <c r="I3661" s="1" t="s">
        <v>9518</v>
      </c>
      <c r="J3661" s="1" t="s">
        <v>42</v>
      </c>
      <c r="K3661" s="1" t="s">
        <v>42</v>
      </c>
      <c r="M3661" s="1" t="s">
        <v>42</v>
      </c>
      <c r="O3661" s="1" t="s">
        <v>42</v>
      </c>
      <c r="P3661" s="1" t="s">
        <v>42</v>
      </c>
      <c r="Q3661" s="1" t="s">
        <v>42</v>
      </c>
      <c r="R3661" s="1" t="s">
        <v>42</v>
      </c>
      <c r="S3661" s="1" t="s">
        <v>42</v>
      </c>
      <c r="T3661" s="1" t="s">
        <v>42</v>
      </c>
    </row>
    <row r="3662" spans="1:20" ht="20.100000000000001" customHeight="1" x14ac:dyDescent="0.3">
      <c r="A3662" s="27" t="s">
        <v>9519</v>
      </c>
      <c r="B3662" s="28">
        <v>0</v>
      </c>
      <c r="C3662" s="28">
        <v>0</v>
      </c>
      <c r="D3662" s="28">
        <v>0</v>
      </c>
      <c r="E3662" s="28">
        <v>0</v>
      </c>
      <c r="F3662" s="27" t="s">
        <v>42</v>
      </c>
      <c r="G3662" s="1" t="s">
        <v>2789</v>
      </c>
      <c r="H3662" s="1" t="s">
        <v>7713</v>
      </c>
      <c r="I3662" s="1" t="s">
        <v>8966</v>
      </c>
      <c r="J3662" s="1" t="s">
        <v>42</v>
      </c>
      <c r="K3662" s="1" t="s">
        <v>42</v>
      </c>
      <c r="M3662" s="1" t="s">
        <v>42</v>
      </c>
      <c r="O3662" s="1" t="s">
        <v>42</v>
      </c>
      <c r="P3662" s="1" t="s">
        <v>42</v>
      </c>
      <c r="Q3662" s="1" t="s">
        <v>42</v>
      </c>
      <c r="R3662" s="1" t="s">
        <v>42</v>
      </c>
      <c r="S3662" s="1" t="s">
        <v>42</v>
      </c>
      <c r="T3662" s="1" t="s">
        <v>42</v>
      </c>
    </row>
    <row r="3663" spans="1:20" ht="20.100000000000001" customHeight="1" x14ac:dyDescent="0.3">
      <c r="A3663" s="27" t="s">
        <v>7712</v>
      </c>
      <c r="B3663" s="28">
        <v>0</v>
      </c>
      <c r="C3663" s="28">
        <v>0</v>
      </c>
      <c r="D3663" s="28">
        <v>0</v>
      </c>
      <c r="E3663" s="28">
        <v>0</v>
      </c>
      <c r="F3663" s="27" t="s">
        <v>42</v>
      </c>
      <c r="G3663" s="1" t="s">
        <v>2789</v>
      </c>
      <c r="H3663" s="1" t="s">
        <v>7713</v>
      </c>
      <c r="I3663" s="1" t="s">
        <v>42</v>
      </c>
      <c r="J3663" s="1" t="s">
        <v>42</v>
      </c>
      <c r="K3663" s="1" t="s">
        <v>42</v>
      </c>
      <c r="M3663" s="1" t="s">
        <v>42</v>
      </c>
      <c r="O3663" s="1" t="s">
        <v>42</v>
      </c>
      <c r="P3663" s="1" t="s">
        <v>42</v>
      </c>
      <c r="Q3663" s="1" t="s">
        <v>42</v>
      </c>
      <c r="R3663" s="1" t="s">
        <v>42</v>
      </c>
      <c r="S3663" s="1" t="s">
        <v>42</v>
      </c>
      <c r="T3663" s="1" t="s">
        <v>42</v>
      </c>
    </row>
    <row r="3664" spans="1:20" ht="20.100000000000001" customHeight="1" x14ac:dyDescent="0.3">
      <c r="A3664" s="27" t="s">
        <v>9520</v>
      </c>
      <c r="B3664" s="28">
        <v>259.39999999999998</v>
      </c>
      <c r="C3664" s="28">
        <v>0</v>
      </c>
      <c r="D3664" s="28">
        <v>0</v>
      </c>
      <c r="E3664" s="28">
        <v>259.39999999999998</v>
      </c>
      <c r="F3664" s="27" t="s">
        <v>42</v>
      </c>
      <c r="G3664" s="1" t="s">
        <v>2789</v>
      </c>
      <c r="H3664" s="1" t="s">
        <v>7713</v>
      </c>
      <c r="I3664" s="1" t="s">
        <v>9065</v>
      </c>
      <c r="J3664" s="1" t="s">
        <v>42</v>
      </c>
      <c r="K3664" s="1" t="s">
        <v>42</v>
      </c>
      <c r="M3664" s="1" t="s">
        <v>42</v>
      </c>
      <c r="O3664" s="1" t="s">
        <v>42</v>
      </c>
      <c r="P3664" s="1" t="s">
        <v>42</v>
      </c>
      <c r="Q3664" s="1" t="s">
        <v>42</v>
      </c>
      <c r="R3664" s="1" t="s">
        <v>42</v>
      </c>
      <c r="S3664" s="1" t="s">
        <v>42</v>
      </c>
      <c r="T3664" s="1" t="s">
        <v>42</v>
      </c>
    </row>
    <row r="3665" spans="1:20" ht="20.100000000000001" customHeight="1" x14ac:dyDescent="0.3">
      <c r="A3665" s="27" t="s">
        <v>9521</v>
      </c>
      <c r="B3665" s="28">
        <v>0</v>
      </c>
      <c r="C3665" s="28">
        <v>482.4</v>
      </c>
      <c r="D3665" s="28">
        <v>0</v>
      </c>
      <c r="E3665" s="28">
        <v>482.4</v>
      </c>
      <c r="F3665" s="27" t="s">
        <v>42</v>
      </c>
      <c r="G3665" s="1" t="s">
        <v>2789</v>
      </c>
      <c r="H3665" s="1" t="s">
        <v>7713</v>
      </c>
      <c r="I3665" s="1" t="s">
        <v>9067</v>
      </c>
      <c r="J3665" s="1" t="s">
        <v>42</v>
      </c>
      <c r="K3665" s="1" t="s">
        <v>42</v>
      </c>
      <c r="M3665" s="1" t="s">
        <v>42</v>
      </c>
      <c r="O3665" s="1" t="s">
        <v>42</v>
      </c>
      <c r="P3665" s="1" t="s">
        <v>42</v>
      </c>
      <c r="Q3665" s="1" t="s">
        <v>42</v>
      </c>
      <c r="R3665" s="1" t="s">
        <v>42</v>
      </c>
      <c r="S3665" s="1" t="s">
        <v>42</v>
      </c>
      <c r="T3665" s="1" t="s">
        <v>42</v>
      </c>
    </row>
    <row r="3666" spans="1:20" ht="20.100000000000001" customHeight="1" x14ac:dyDescent="0.3">
      <c r="A3666" s="27" t="s">
        <v>9522</v>
      </c>
      <c r="B3666" s="28">
        <v>0</v>
      </c>
      <c r="C3666" s="28">
        <v>0</v>
      </c>
      <c r="D3666" s="28">
        <v>242.1</v>
      </c>
      <c r="E3666" s="28">
        <v>242.1</v>
      </c>
      <c r="F3666" s="27" t="s">
        <v>42</v>
      </c>
      <c r="G3666" s="1" t="s">
        <v>2789</v>
      </c>
      <c r="H3666" s="1" t="s">
        <v>7713</v>
      </c>
      <c r="I3666" s="1" t="s">
        <v>9069</v>
      </c>
      <c r="J3666" s="1" t="s">
        <v>42</v>
      </c>
      <c r="K3666" s="1" t="s">
        <v>42</v>
      </c>
      <c r="M3666" s="1" t="s">
        <v>42</v>
      </c>
      <c r="O3666" s="1" t="s">
        <v>42</v>
      </c>
      <c r="P3666" s="1" t="s">
        <v>42</v>
      </c>
      <c r="Q3666" s="1" t="s">
        <v>42</v>
      </c>
      <c r="R3666" s="1" t="s">
        <v>42</v>
      </c>
      <c r="S3666" s="1" t="s">
        <v>42</v>
      </c>
      <c r="T3666" s="1" t="s">
        <v>42</v>
      </c>
    </row>
    <row r="3667" spans="1:20" ht="20.100000000000001" customHeight="1" x14ac:dyDescent="0.3">
      <c r="A3667" s="27" t="s">
        <v>7742</v>
      </c>
      <c r="B3667" s="28">
        <v>259.39999999999998</v>
      </c>
      <c r="C3667" s="28">
        <v>482.4</v>
      </c>
      <c r="D3667" s="28">
        <v>242.1</v>
      </c>
      <c r="E3667" s="28">
        <v>983.9</v>
      </c>
      <c r="F3667" s="27" t="s">
        <v>42</v>
      </c>
      <c r="G3667" s="1" t="s">
        <v>2789</v>
      </c>
      <c r="H3667" s="1" t="s">
        <v>7713</v>
      </c>
      <c r="I3667" s="1" t="s">
        <v>7743</v>
      </c>
      <c r="J3667" s="1" t="s">
        <v>42</v>
      </c>
      <c r="K3667" s="1" t="s">
        <v>42</v>
      </c>
      <c r="M3667" s="1" t="s">
        <v>42</v>
      </c>
      <c r="O3667" s="1" t="s">
        <v>42</v>
      </c>
      <c r="P3667" s="1" t="s">
        <v>42</v>
      </c>
      <c r="Q3667" s="1" t="s">
        <v>42</v>
      </c>
      <c r="R3667" s="1" t="s">
        <v>42</v>
      </c>
      <c r="S3667" s="1" t="s">
        <v>42</v>
      </c>
      <c r="T3667" s="1" t="s">
        <v>42</v>
      </c>
    </row>
    <row r="3668" spans="1:20" ht="20.100000000000001" customHeight="1" x14ac:dyDescent="0.3">
      <c r="A3668" s="27" t="s">
        <v>7768</v>
      </c>
      <c r="B3668" s="29">
        <v>259</v>
      </c>
      <c r="C3668" s="29">
        <v>482</v>
      </c>
      <c r="D3668" s="29">
        <v>242</v>
      </c>
      <c r="E3668" s="29">
        <v>983</v>
      </c>
      <c r="F3668" s="30"/>
    </row>
    <row r="3669" spans="1:20" ht="20.100000000000001" customHeight="1" x14ac:dyDescent="0.3">
      <c r="A3669" s="30"/>
      <c r="B3669" s="30"/>
      <c r="C3669" s="30"/>
      <c r="D3669" s="30"/>
      <c r="E3669" s="30"/>
      <c r="F3669" s="30"/>
    </row>
    <row r="3670" spans="1:20" ht="20.100000000000001" customHeight="1" x14ac:dyDescent="0.3">
      <c r="A3670" s="30" t="s">
        <v>9523</v>
      </c>
      <c r="B3670" s="30"/>
      <c r="C3670" s="30"/>
      <c r="D3670" s="30"/>
      <c r="E3670" s="30"/>
      <c r="F3670" s="27" t="s">
        <v>42</v>
      </c>
      <c r="G3670" s="1" t="s">
        <v>2791</v>
      </c>
      <c r="I3670" s="1" t="s">
        <v>2777</v>
      </c>
      <c r="J3670" s="1" t="s">
        <v>2699</v>
      </c>
      <c r="K3670" s="1" t="s">
        <v>88</v>
      </c>
    </row>
    <row r="3671" spans="1:20" ht="20.100000000000001" customHeight="1" x14ac:dyDescent="0.3">
      <c r="A3671" s="27" t="s">
        <v>42</v>
      </c>
      <c r="B3671" s="28"/>
      <c r="C3671" s="28"/>
      <c r="D3671" s="28"/>
      <c r="E3671" s="28"/>
      <c r="F3671" s="27" t="s">
        <v>42</v>
      </c>
      <c r="G3671" s="1" t="s">
        <v>2791</v>
      </c>
      <c r="H3671" s="1" t="s">
        <v>7711</v>
      </c>
      <c r="I3671" s="1" t="s">
        <v>42</v>
      </c>
      <c r="J3671" s="1" t="s">
        <v>42</v>
      </c>
      <c r="K3671" s="1" t="s">
        <v>88</v>
      </c>
      <c r="L3671">
        <v>1</v>
      </c>
      <c r="M3671" s="1" t="s">
        <v>42</v>
      </c>
      <c r="O3671" s="1" t="s">
        <v>42</v>
      </c>
      <c r="P3671" s="1" t="s">
        <v>42</v>
      </c>
      <c r="Q3671" s="1" t="s">
        <v>42</v>
      </c>
      <c r="R3671" s="1" t="s">
        <v>42</v>
      </c>
      <c r="S3671" s="1" t="s">
        <v>42</v>
      </c>
      <c r="T3671" s="1" t="s">
        <v>42</v>
      </c>
    </row>
    <row r="3672" spans="1:20" ht="20.100000000000001" customHeight="1" x14ac:dyDescent="0.3">
      <c r="A3672" s="27" t="s">
        <v>9513</v>
      </c>
      <c r="B3672" s="28">
        <v>0</v>
      </c>
      <c r="C3672" s="28">
        <v>0</v>
      </c>
      <c r="D3672" s="28">
        <v>0</v>
      </c>
      <c r="E3672" s="28">
        <v>0</v>
      </c>
      <c r="F3672" s="27" t="s">
        <v>42</v>
      </c>
      <c r="G3672" s="1" t="s">
        <v>2791</v>
      </c>
      <c r="H3672" s="1" t="s">
        <v>7713</v>
      </c>
      <c r="I3672" s="1" t="s">
        <v>9514</v>
      </c>
      <c r="J3672" s="1" t="s">
        <v>42</v>
      </c>
      <c r="K3672" s="1" t="s">
        <v>42</v>
      </c>
      <c r="M3672" s="1" t="s">
        <v>42</v>
      </c>
      <c r="O3672" s="1" t="s">
        <v>42</v>
      </c>
      <c r="P3672" s="1" t="s">
        <v>42</v>
      </c>
      <c r="Q3672" s="1" t="s">
        <v>42</v>
      </c>
      <c r="R3672" s="1" t="s">
        <v>42</v>
      </c>
      <c r="S3672" s="1" t="s">
        <v>42</v>
      </c>
      <c r="T3672" s="1" t="s">
        <v>42</v>
      </c>
    </row>
    <row r="3673" spans="1:20" ht="20.100000000000001" customHeight="1" x14ac:dyDescent="0.3">
      <c r="A3673" s="27" t="s">
        <v>7712</v>
      </c>
      <c r="B3673" s="28">
        <v>0</v>
      </c>
      <c r="C3673" s="28">
        <v>0</v>
      </c>
      <c r="D3673" s="28">
        <v>0</v>
      </c>
      <c r="E3673" s="28">
        <v>0</v>
      </c>
      <c r="F3673" s="27" t="s">
        <v>42</v>
      </c>
      <c r="G3673" s="1" t="s">
        <v>2791</v>
      </c>
      <c r="H3673" s="1" t="s">
        <v>7713</v>
      </c>
      <c r="I3673" s="1" t="s">
        <v>42</v>
      </c>
      <c r="J3673" s="1" t="s">
        <v>42</v>
      </c>
      <c r="K3673" s="1" t="s">
        <v>42</v>
      </c>
      <c r="M3673" s="1" t="s">
        <v>42</v>
      </c>
      <c r="O3673" s="1" t="s">
        <v>42</v>
      </c>
      <c r="P3673" s="1" t="s">
        <v>42</v>
      </c>
      <c r="Q3673" s="1" t="s">
        <v>42</v>
      </c>
      <c r="R3673" s="1" t="s">
        <v>42</v>
      </c>
      <c r="S3673" s="1" t="s">
        <v>42</v>
      </c>
      <c r="T3673" s="1" t="s">
        <v>42</v>
      </c>
    </row>
    <row r="3674" spans="1:20" ht="20.100000000000001" customHeight="1" x14ac:dyDescent="0.3">
      <c r="A3674" s="27" t="s">
        <v>9515</v>
      </c>
      <c r="B3674" s="28">
        <v>0</v>
      </c>
      <c r="C3674" s="28">
        <v>0</v>
      </c>
      <c r="D3674" s="28">
        <v>0</v>
      </c>
      <c r="E3674" s="28">
        <v>0</v>
      </c>
      <c r="F3674" s="27" t="s">
        <v>42</v>
      </c>
      <c r="G3674" s="1" t="s">
        <v>2791</v>
      </c>
      <c r="H3674" s="1" t="s">
        <v>7713</v>
      </c>
      <c r="I3674" s="1" t="s">
        <v>9516</v>
      </c>
      <c r="J3674" s="1" t="s">
        <v>42</v>
      </c>
      <c r="K3674" s="1" t="s">
        <v>42</v>
      </c>
      <c r="M3674" s="1" t="s">
        <v>42</v>
      </c>
      <c r="O3674" s="1" t="s">
        <v>42</v>
      </c>
      <c r="P3674" s="1" t="s">
        <v>42</v>
      </c>
      <c r="Q3674" s="1" t="s">
        <v>42</v>
      </c>
      <c r="R3674" s="1" t="s">
        <v>42</v>
      </c>
      <c r="S3674" s="1" t="s">
        <v>42</v>
      </c>
      <c r="T3674" s="1" t="s">
        <v>42</v>
      </c>
    </row>
    <row r="3675" spans="1:20" ht="20.100000000000001" customHeight="1" x14ac:dyDescent="0.3">
      <c r="A3675" s="27" t="s">
        <v>9427</v>
      </c>
      <c r="B3675" s="28">
        <v>0</v>
      </c>
      <c r="C3675" s="28">
        <v>0</v>
      </c>
      <c r="D3675" s="28">
        <v>0</v>
      </c>
      <c r="E3675" s="28">
        <v>0</v>
      </c>
      <c r="F3675" s="27" t="s">
        <v>42</v>
      </c>
      <c r="G3675" s="1" t="s">
        <v>2791</v>
      </c>
      <c r="H3675" s="1" t="s">
        <v>7713</v>
      </c>
      <c r="I3675" s="1" t="s">
        <v>9428</v>
      </c>
      <c r="J3675" s="1" t="s">
        <v>42</v>
      </c>
      <c r="K3675" s="1" t="s">
        <v>42</v>
      </c>
      <c r="M3675" s="1" t="s">
        <v>42</v>
      </c>
      <c r="O3675" s="1" t="s">
        <v>42</v>
      </c>
      <c r="P3675" s="1" t="s">
        <v>42</v>
      </c>
      <c r="Q3675" s="1" t="s">
        <v>42</v>
      </c>
      <c r="R3675" s="1" t="s">
        <v>42</v>
      </c>
      <c r="S3675" s="1" t="s">
        <v>42</v>
      </c>
      <c r="T3675" s="1" t="s">
        <v>42</v>
      </c>
    </row>
    <row r="3676" spans="1:20" ht="20.100000000000001" customHeight="1" x14ac:dyDescent="0.3">
      <c r="A3676" s="27" t="s">
        <v>9482</v>
      </c>
      <c r="B3676" s="28">
        <v>0</v>
      </c>
      <c r="C3676" s="28">
        <v>0</v>
      </c>
      <c r="D3676" s="28">
        <v>0</v>
      </c>
      <c r="E3676" s="28">
        <v>0</v>
      </c>
      <c r="F3676" s="27" t="s">
        <v>42</v>
      </c>
      <c r="G3676" s="1" t="s">
        <v>2791</v>
      </c>
      <c r="H3676" s="1" t="s">
        <v>7713</v>
      </c>
      <c r="I3676" s="1" t="s">
        <v>9483</v>
      </c>
      <c r="J3676" s="1" t="s">
        <v>42</v>
      </c>
      <c r="K3676" s="1" t="s">
        <v>42</v>
      </c>
      <c r="M3676" s="1" t="s">
        <v>42</v>
      </c>
      <c r="O3676" s="1" t="s">
        <v>42</v>
      </c>
      <c r="P3676" s="1" t="s">
        <v>42</v>
      </c>
      <c r="Q3676" s="1" t="s">
        <v>42</v>
      </c>
      <c r="R3676" s="1" t="s">
        <v>42</v>
      </c>
      <c r="S3676" s="1" t="s">
        <v>42</v>
      </c>
      <c r="T3676" s="1" t="s">
        <v>42</v>
      </c>
    </row>
    <row r="3677" spans="1:20" ht="20.100000000000001" customHeight="1" x14ac:dyDescent="0.3">
      <c r="A3677" s="27" t="s">
        <v>9435</v>
      </c>
      <c r="B3677" s="28">
        <v>0</v>
      </c>
      <c r="C3677" s="28">
        <v>0</v>
      </c>
      <c r="D3677" s="28">
        <v>0</v>
      </c>
      <c r="E3677" s="28">
        <v>0</v>
      </c>
      <c r="F3677" s="27" t="s">
        <v>42</v>
      </c>
      <c r="G3677" s="1" t="s">
        <v>2791</v>
      </c>
      <c r="H3677" s="1" t="s">
        <v>7713</v>
      </c>
      <c r="I3677" s="1" t="s">
        <v>9436</v>
      </c>
      <c r="J3677" s="1" t="s">
        <v>42</v>
      </c>
      <c r="K3677" s="1" t="s">
        <v>42</v>
      </c>
      <c r="M3677" s="1" t="s">
        <v>42</v>
      </c>
      <c r="O3677" s="1" t="s">
        <v>42</v>
      </c>
      <c r="P3677" s="1" t="s">
        <v>42</v>
      </c>
      <c r="Q3677" s="1" t="s">
        <v>42</v>
      </c>
      <c r="R3677" s="1" t="s">
        <v>42</v>
      </c>
      <c r="S3677" s="1" t="s">
        <v>42</v>
      </c>
      <c r="T3677" s="1" t="s">
        <v>42</v>
      </c>
    </row>
    <row r="3678" spans="1:20" ht="20.100000000000001" customHeight="1" x14ac:dyDescent="0.3">
      <c r="A3678" s="27" t="s">
        <v>9517</v>
      </c>
      <c r="B3678" s="28">
        <v>0</v>
      </c>
      <c r="C3678" s="28">
        <v>0</v>
      </c>
      <c r="D3678" s="28">
        <v>0</v>
      </c>
      <c r="E3678" s="28">
        <v>0</v>
      </c>
      <c r="F3678" s="27" t="s">
        <v>42</v>
      </c>
      <c r="G3678" s="1" t="s">
        <v>2791</v>
      </c>
      <c r="H3678" s="1" t="s">
        <v>7713</v>
      </c>
      <c r="I3678" s="1" t="s">
        <v>9518</v>
      </c>
      <c r="J3678" s="1" t="s">
        <v>42</v>
      </c>
      <c r="K3678" s="1" t="s">
        <v>42</v>
      </c>
      <c r="M3678" s="1" t="s">
        <v>42</v>
      </c>
      <c r="O3678" s="1" t="s">
        <v>42</v>
      </c>
      <c r="P3678" s="1" t="s">
        <v>42</v>
      </c>
      <c r="Q3678" s="1" t="s">
        <v>42</v>
      </c>
      <c r="R3678" s="1" t="s">
        <v>42</v>
      </c>
      <c r="S3678" s="1" t="s">
        <v>42</v>
      </c>
      <c r="T3678" s="1" t="s">
        <v>42</v>
      </c>
    </row>
    <row r="3679" spans="1:20" ht="20.100000000000001" customHeight="1" x14ac:dyDescent="0.3">
      <c r="A3679" s="27" t="s">
        <v>9524</v>
      </c>
      <c r="B3679" s="28">
        <v>0</v>
      </c>
      <c r="C3679" s="28">
        <v>0</v>
      </c>
      <c r="D3679" s="28">
        <v>0</v>
      </c>
      <c r="E3679" s="28">
        <v>0</v>
      </c>
      <c r="F3679" s="27" t="s">
        <v>42</v>
      </c>
      <c r="G3679" s="1" t="s">
        <v>2791</v>
      </c>
      <c r="H3679" s="1" t="s">
        <v>7713</v>
      </c>
      <c r="I3679" s="1" t="s">
        <v>8966</v>
      </c>
      <c r="J3679" s="1" t="s">
        <v>42</v>
      </c>
      <c r="K3679" s="1" t="s">
        <v>42</v>
      </c>
      <c r="M3679" s="1" t="s">
        <v>42</v>
      </c>
      <c r="O3679" s="1" t="s">
        <v>42</v>
      </c>
      <c r="P3679" s="1" t="s">
        <v>42</v>
      </c>
      <c r="Q3679" s="1" t="s">
        <v>42</v>
      </c>
      <c r="R3679" s="1" t="s">
        <v>42</v>
      </c>
      <c r="S3679" s="1" t="s">
        <v>42</v>
      </c>
      <c r="T3679" s="1" t="s">
        <v>42</v>
      </c>
    </row>
    <row r="3680" spans="1:20" ht="20.100000000000001" customHeight="1" x14ac:dyDescent="0.3">
      <c r="A3680" s="27" t="s">
        <v>7712</v>
      </c>
      <c r="B3680" s="28">
        <v>0</v>
      </c>
      <c r="C3680" s="28">
        <v>0</v>
      </c>
      <c r="D3680" s="28">
        <v>0</v>
      </c>
      <c r="E3680" s="28">
        <v>0</v>
      </c>
      <c r="F3680" s="27" t="s">
        <v>42</v>
      </c>
      <c r="G3680" s="1" t="s">
        <v>2791</v>
      </c>
      <c r="H3680" s="1" t="s">
        <v>7713</v>
      </c>
      <c r="I3680" s="1" t="s">
        <v>42</v>
      </c>
      <c r="J3680" s="1" t="s">
        <v>42</v>
      </c>
      <c r="K3680" s="1" t="s">
        <v>42</v>
      </c>
      <c r="M3680" s="1" t="s">
        <v>42</v>
      </c>
      <c r="O3680" s="1" t="s">
        <v>42</v>
      </c>
      <c r="P3680" s="1" t="s">
        <v>42</v>
      </c>
      <c r="Q3680" s="1" t="s">
        <v>42</v>
      </c>
      <c r="R3680" s="1" t="s">
        <v>42</v>
      </c>
      <c r="S3680" s="1" t="s">
        <v>42</v>
      </c>
      <c r="T3680" s="1" t="s">
        <v>42</v>
      </c>
    </row>
    <row r="3681" spans="1:20" ht="20.100000000000001" customHeight="1" x14ac:dyDescent="0.3">
      <c r="A3681" s="27" t="s">
        <v>9525</v>
      </c>
      <c r="B3681" s="28">
        <v>290</v>
      </c>
      <c r="C3681" s="28">
        <v>0</v>
      </c>
      <c r="D3681" s="28">
        <v>0</v>
      </c>
      <c r="E3681" s="28">
        <v>290</v>
      </c>
      <c r="F3681" s="27" t="s">
        <v>42</v>
      </c>
      <c r="G3681" s="1" t="s">
        <v>2791</v>
      </c>
      <c r="H3681" s="1" t="s">
        <v>7713</v>
      </c>
      <c r="I3681" s="1" t="s">
        <v>9065</v>
      </c>
      <c r="J3681" s="1" t="s">
        <v>42</v>
      </c>
      <c r="K3681" s="1" t="s">
        <v>42</v>
      </c>
      <c r="M3681" s="1" t="s">
        <v>42</v>
      </c>
      <c r="O3681" s="1" t="s">
        <v>42</v>
      </c>
      <c r="P3681" s="1" t="s">
        <v>42</v>
      </c>
      <c r="Q3681" s="1" t="s">
        <v>42</v>
      </c>
      <c r="R3681" s="1" t="s">
        <v>42</v>
      </c>
      <c r="S3681" s="1" t="s">
        <v>42</v>
      </c>
      <c r="T3681" s="1" t="s">
        <v>42</v>
      </c>
    </row>
    <row r="3682" spans="1:20" ht="20.100000000000001" customHeight="1" x14ac:dyDescent="0.3">
      <c r="A3682" s="27" t="s">
        <v>9526</v>
      </c>
      <c r="B3682" s="28">
        <v>0</v>
      </c>
      <c r="C3682" s="28">
        <v>539.29999999999995</v>
      </c>
      <c r="D3682" s="28">
        <v>0</v>
      </c>
      <c r="E3682" s="28">
        <v>539.29999999999995</v>
      </c>
      <c r="F3682" s="27" t="s">
        <v>42</v>
      </c>
      <c r="G3682" s="1" t="s">
        <v>2791</v>
      </c>
      <c r="H3682" s="1" t="s">
        <v>7713</v>
      </c>
      <c r="I3682" s="1" t="s">
        <v>9067</v>
      </c>
      <c r="J3682" s="1" t="s">
        <v>42</v>
      </c>
      <c r="K3682" s="1" t="s">
        <v>42</v>
      </c>
      <c r="M3682" s="1" t="s">
        <v>42</v>
      </c>
      <c r="O3682" s="1" t="s">
        <v>42</v>
      </c>
      <c r="P3682" s="1" t="s">
        <v>42</v>
      </c>
      <c r="Q3682" s="1" t="s">
        <v>42</v>
      </c>
      <c r="R3682" s="1" t="s">
        <v>42</v>
      </c>
      <c r="S3682" s="1" t="s">
        <v>42</v>
      </c>
      <c r="T3682" s="1" t="s">
        <v>42</v>
      </c>
    </row>
    <row r="3683" spans="1:20" ht="20.100000000000001" customHeight="1" x14ac:dyDescent="0.3">
      <c r="A3683" s="27" t="s">
        <v>9527</v>
      </c>
      <c r="B3683" s="28">
        <v>0</v>
      </c>
      <c r="C3683" s="28">
        <v>0</v>
      </c>
      <c r="D3683" s="28">
        <v>270.7</v>
      </c>
      <c r="E3683" s="28">
        <v>270.7</v>
      </c>
      <c r="F3683" s="27" t="s">
        <v>42</v>
      </c>
      <c r="G3683" s="1" t="s">
        <v>2791</v>
      </c>
      <c r="H3683" s="1" t="s">
        <v>7713</v>
      </c>
      <c r="I3683" s="1" t="s">
        <v>9069</v>
      </c>
      <c r="J3683" s="1" t="s">
        <v>42</v>
      </c>
      <c r="K3683" s="1" t="s">
        <v>42</v>
      </c>
      <c r="M3683" s="1" t="s">
        <v>42</v>
      </c>
      <c r="O3683" s="1" t="s">
        <v>42</v>
      </c>
      <c r="P3683" s="1" t="s">
        <v>42</v>
      </c>
      <c r="Q3683" s="1" t="s">
        <v>42</v>
      </c>
      <c r="R3683" s="1" t="s">
        <v>42</v>
      </c>
      <c r="S3683" s="1" t="s">
        <v>42</v>
      </c>
      <c r="T3683" s="1" t="s">
        <v>42</v>
      </c>
    </row>
    <row r="3684" spans="1:20" ht="20.100000000000001" customHeight="1" x14ac:dyDescent="0.3">
      <c r="A3684" s="27" t="s">
        <v>7742</v>
      </c>
      <c r="B3684" s="28">
        <v>290</v>
      </c>
      <c r="C3684" s="28">
        <v>539.29999999999995</v>
      </c>
      <c r="D3684" s="28">
        <v>270.7</v>
      </c>
      <c r="E3684" s="28">
        <v>1100</v>
      </c>
      <c r="F3684" s="27" t="s">
        <v>42</v>
      </c>
      <c r="G3684" s="1" t="s">
        <v>2791</v>
      </c>
      <c r="H3684" s="1" t="s">
        <v>7713</v>
      </c>
      <c r="I3684" s="1" t="s">
        <v>7743</v>
      </c>
      <c r="J3684" s="1" t="s">
        <v>42</v>
      </c>
      <c r="K3684" s="1" t="s">
        <v>42</v>
      </c>
      <c r="M3684" s="1" t="s">
        <v>42</v>
      </c>
      <c r="O3684" s="1" t="s">
        <v>42</v>
      </c>
      <c r="P3684" s="1" t="s">
        <v>42</v>
      </c>
      <c r="Q3684" s="1" t="s">
        <v>42</v>
      </c>
      <c r="R3684" s="1" t="s">
        <v>42</v>
      </c>
      <c r="S3684" s="1" t="s">
        <v>42</v>
      </c>
      <c r="T3684" s="1" t="s">
        <v>42</v>
      </c>
    </row>
    <row r="3685" spans="1:20" ht="20.100000000000001" customHeight="1" x14ac:dyDescent="0.3">
      <c r="A3685" s="27" t="s">
        <v>7768</v>
      </c>
      <c r="B3685" s="29">
        <v>290</v>
      </c>
      <c r="C3685" s="29">
        <v>539</v>
      </c>
      <c r="D3685" s="29">
        <v>270</v>
      </c>
      <c r="E3685" s="29">
        <v>1099</v>
      </c>
      <c r="F3685" s="30"/>
    </row>
    <row r="3686" spans="1:20" ht="20.100000000000001" customHeight="1" x14ac:dyDescent="0.3">
      <c r="A3686" s="30"/>
      <c r="B3686" s="30"/>
      <c r="C3686" s="30"/>
      <c r="D3686" s="30"/>
      <c r="E3686" s="30"/>
      <c r="F3686" s="30"/>
    </row>
    <row r="3687" spans="1:20" ht="20.100000000000001" customHeight="1" x14ac:dyDescent="0.3">
      <c r="A3687" s="30" t="s">
        <v>9528</v>
      </c>
      <c r="B3687" s="30"/>
      <c r="C3687" s="30"/>
      <c r="D3687" s="30"/>
      <c r="E3687" s="30"/>
      <c r="F3687" s="27" t="s">
        <v>42</v>
      </c>
      <c r="G3687" s="1" t="s">
        <v>2796</v>
      </c>
      <c r="I3687" s="1" t="s">
        <v>2794</v>
      </c>
      <c r="J3687" s="1" t="s">
        <v>2672</v>
      </c>
      <c r="K3687" s="1" t="s">
        <v>88</v>
      </c>
    </row>
    <row r="3688" spans="1:20" ht="20.100000000000001" customHeight="1" x14ac:dyDescent="0.3">
      <c r="A3688" s="27" t="s">
        <v>42</v>
      </c>
      <c r="B3688" s="28"/>
      <c r="C3688" s="28"/>
      <c r="D3688" s="28"/>
      <c r="E3688" s="28"/>
      <c r="F3688" s="27" t="s">
        <v>42</v>
      </c>
      <c r="G3688" s="1" t="s">
        <v>2796</v>
      </c>
      <c r="H3688" s="1" t="s">
        <v>7711</v>
      </c>
      <c r="I3688" s="1" t="s">
        <v>42</v>
      </c>
      <c r="J3688" s="1" t="s">
        <v>42</v>
      </c>
      <c r="K3688" s="1" t="s">
        <v>88</v>
      </c>
      <c r="L3688">
        <v>1</v>
      </c>
      <c r="M3688" s="1" t="s">
        <v>42</v>
      </c>
      <c r="O3688" s="1" t="s">
        <v>42</v>
      </c>
      <c r="P3688" s="1" t="s">
        <v>42</v>
      </c>
      <c r="Q3688" s="1" t="s">
        <v>42</v>
      </c>
      <c r="R3688" s="1" t="s">
        <v>42</v>
      </c>
      <c r="S3688" s="1" t="s">
        <v>42</v>
      </c>
      <c r="T3688" s="1" t="s">
        <v>42</v>
      </c>
    </row>
    <row r="3689" spans="1:20" ht="20.100000000000001" customHeight="1" x14ac:dyDescent="0.3">
      <c r="A3689" s="27" t="s">
        <v>9529</v>
      </c>
      <c r="B3689" s="28">
        <v>0</v>
      </c>
      <c r="C3689" s="28">
        <v>0</v>
      </c>
      <c r="D3689" s="28">
        <v>0</v>
      </c>
      <c r="E3689" s="28">
        <v>0</v>
      </c>
      <c r="F3689" s="27" t="s">
        <v>42</v>
      </c>
      <c r="G3689" s="1" t="s">
        <v>2796</v>
      </c>
      <c r="H3689" s="1" t="s">
        <v>7713</v>
      </c>
      <c r="I3689" s="1" t="s">
        <v>9530</v>
      </c>
      <c r="J3689" s="1" t="s">
        <v>42</v>
      </c>
      <c r="K3689" s="1" t="s">
        <v>42</v>
      </c>
      <c r="M3689" s="1" t="s">
        <v>42</v>
      </c>
      <c r="O3689" s="1" t="s">
        <v>42</v>
      </c>
      <c r="P3689" s="1" t="s">
        <v>42</v>
      </c>
      <c r="Q3689" s="1" t="s">
        <v>42</v>
      </c>
      <c r="R3689" s="1" t="s">
        <v>42</v>
      </c>
      <c r="S3689" s="1" t="s">
        <v>42</v>
      </c>
      <c r="T3689" s="1" t="s">
        <v>42</v>
      </c>
    </row>
    <row r="3690" spans="1:20" ht="20.100000000000001" customHeight="1" x14ac:dyDescent="0.3">
      <c r="A3690" s="27" t="s">
        <v>7712</v>
      </c>
      <c r="B3690" s="28">
        <v>0</v>
      </c>
      <c r="C3690" s="28">
        <v>0</v>
      </c>
      <c r="D3690" s="28">
        <v>0</v>
      </c>
      <c r="E3690" s="28">
        <v>0</v>
      </c>
      <c r="F3690" s="27" t="s">
        <v>42</v>
      </c>
      <c r="G3690" s="1" t="s">
        <v>2796</v>
      </c>
      <c r="H3690" s="1" t="s">
        <v>7713</v>
      </c>
      <c r="I3690" s="1" t="s">
        <v>42</v>
      </c>
      <c r="J3690" s="1" t="s">
        <v>42</v>
      </c>
      <c r="K3690" s="1" t="s">
        <v>42</v>
      </c>
      <c r="M3690" s="1" t="s">
        <v>42</v>
      </c>
      <c r="O3690" s="1" t="s">
        <v>42</v>
      </c>
      <c r="P3690" s="1" t="s">
        <v>42</v>
      </c>
      <c r="Q3690" s="1" t="s">
        <v>42</v>
      </c>
      <c r="R3690" s="1" t="s">
        <v>42</v>
      </c>
      <c r="S3690" s="1" t="s">
        <v>42</v>
      </c>
      <c r="T3690" s="1" t="s">
        <v>42</v>
      </c>
    </row>
    <row r="3691" spans="1:20" ht="20.100000000000001" customHeight="1" x14ac:dyDescent="0.3">
      <c r="A3691" s="27" t="s">
        <v>8953</v>
      </c>
      <c r="B3691" s="28">
        <v>0</v>
      </c>
      <c r="C3691" s="28">
        <v>0</v>
      </c>
      <c r="D3691" s="28">
        <v>0</v>
      </c>
      <c r="E3691" s="28">
        <v>0</v>
      </c>
      <c r="F3691" s="27" t="s">
        <v>42</v>
      </c>
      <c r="G3691" s="1" t="s">
        <v>2796</v>
      </c>
      <c r="H3691" s="1" t="s">
        <v>7713</v>
      </c>
      <c r="I3691" s="1" t="s">
        <v>8954</v>
      </c>
      <c r="J3691" s="1" t="s">
        <v>42</v>
      </c>
      <c r="K3691" s="1" t="s">
        <v>42</v>
      </c>
      <c r="M3691" s="1" t="s">
        <v>42</v>
      </c>
      <c r="O3691" s="1" t="s">
        <v>42</v>
      </c>
      <c r="P3691" s="1" t="s">
        <v>42</v>
      </c>
      <c r="Q3691" s="1" t="s">
        <v>42</v>
      </c>
      <c r="R3691" s="1" t="s">
        <v>42</v>
      </c>
      <c r="S3691" s="1" t="s">
        <v>42</v>
      </c>
      <c r="T3691" s="1" t="s">
        <v>42</v>
      </c>
    </row>
    <row r="3692" spans="1:20" ht="20.100000000000001" customHeight="1" x14ac:dyDescent="0.3">
      <c r="A3692" s="27" t="s">
        <v>8955</v>
      </c>
      <c r="B3692" s="28">
        <v>0</v>
      </c>
      <c r="C3692" s="28">
        <v>0</v>
      </c>
      <c r="D3692" s="28">
        <v>0</v>
      </c>
      <c r="E3692" s="28">
        <v>0</v>
      </c>
      <c r="F3692" s="27" t="s">
        <v>42</v>
      </c>
      <c r="G3692" s="1" t="s">
        <v>2796</v>
      </c>
      <c r="H3692" s="1" t="s">
        <v>7713</v>
      </c>
      <c r="I3692" s="1" t="s">
        <v>8956</v>
      </c>
      <c r="J3692" s="1" t="s">
        <v>42</v>
      </c>
      <c r="K3692" s="1" t="s">
        <v>42</v>
      </c>
      <c r="M3692" s="1" t="s">
        <v>42</v>
      </c>
      <c r="O3692" s="1" t="s">
        <v>42</v>
      </c>
      <c r="P3692" s="1" t="s">
        <v>42</v>
      </c>
      <c r="Q3692" s="1" t="s">
        <v>42</v>
      </c>
      <c r="R3692" s="1" t="s">
        <v>42</v>
      </c>
      <c r="S3692" s="1" t="s">
        <v>42</v>
      </c>
      <c r="T3692" s="1" t="s">
        <v>42</v>
      </c>
    </row>
    <row r="3693" spans="1:20" ht="20.100000000000001" customHeight="1" x14ac:dyDescent="0.3">
      <c r="A3693" s="27" t="s">
        <v>8957</v>
      </c>
      <c r="B3693" s="28">
        <v>0</v>
      </c>
      <c r="C3693" s="28">
        <v>0</v>
      </c>
      <c r="D3693" s="28">
        <v>0</v>
      </c>
      <c r="E3693" s="28">
        <v>0</v>
      </c>
      <c r="F3693" s="27" t="s">
        <v>42</v>
      </c>
      <c r="G3693" s="1" t="s">
        <v>2796</v>
      </c>
      <c r="H3693" s="1" t="s">
        <v>7713</v>
      </c>
      <c r="I3693" s="1" t="s">
        <v>8958</v>
      </c>
      <c r="J3693" s="1" t="s">
        <v>42</v>
      </c>
      <c r="K3693" s="1" t="s">
        <v>42</v>
      </c>
      <c r="M3693" s="1" t="s">
        <v>42</v>
      </c>
      <c r="O3693" s="1" t="s">
        <v>42</v>
      </c>
      <c r="P3693" s="1" t="s">
        <v>42</v>
      </c>
      <c r="Q3693" s="1" t="s">
        <v>42</v>
      </c>
      <c r="R3693" s="1" t="s">
        <v>42</v>
      </c>
      <c r="S3693" s="1" t="s">
        <v>42</v>
      </c>
      <c r="T3693" s="1" t="s">
        <v>42</v>
      </c>
    </row>
    <row r="3694" spans="1:20" ht="20.100000000000001" customHeight="1" x14ac:dyDescent="0.3">
      <c r="A3694" s="27" t="s">
        <v>9531</v>
      </c>
      <c r="B3694" s="28">
        <v>0</v>
      </c>
      <c r="C3694" s="28">
        <v>0</v>
      </c>
      <c r="D3694" s="28">
        <v>0</v>
      </c>
      <c r="E3694" s="28">
        <v>0</v>
      </c>
      <c r="F3694" s="27" t="s">
        <v>42</v>
      </c>
      <c r="G3694" s="1" t="s">
        <v>2796</v>
      </c>
      <c r="H3694" s="1" t="s">
        <v>7713</v>
      </c>
      <c r="I3694" s="1" t="s">
        <v>9532</v>
      </c>
      <c r="J3694" s="1" t="s">
        <v>42</v>
      </c>
      <c r="K3694" s="1" t="s">
        <v>42</v>
      </c>
      <c r="M3694" s="1" t="s">
        <v>42</v>
      </c>
      <c r="O3694" s="1" t="s">
        <v>42</v>
      </c>
      <c r="P3694" s="1" t="s">
        <v>42</v>
      </c>
      <c r="Q3694" s="1" t="s">
        <v>42</v>
      </c>
      <c r="R3694" s="1" t="s">
        <v>42</v>
      </c>
      <c r="S3694" s="1" t="s">
        <v>42</v>
      </c>
      <c r="T3694" s="1" t="s">
        <v>42</v>
      </c>
    </row>
    <row r="3695" spans="1:20" ht="20.100000000000001" customHeight="1" x14ac:dyDescent="0.3">
      <c r="A3695" s="27" t="s">
        <v>9437</v>
      </c>
      <c r="B3695" s="28">
        <v>0</v>
      </c>
      <c r="C3695" s="28">
        <v>0</v>
      </c>
      <c r="D3695" s="28">
        <v>0</v>
      </c>
      <c r="E3695" s="28">
        <v>0</v>
      </c>
      <c r="F3695" s="27" t="s">
        <v>42</v>
      </c>
      <c r="G3695" s="1" t="s">
        <v>2796</v>
      </c>
      <c r="H3695" s="1" t="s">
        <v>7713</v>
      </c>
      <c r="I3695" s="1" t="s">
        <v>9533</v>
      </c>
      <c r="J3695" s="1" t="s">
        <v>42</v>
      </c>
      <c r="K3695" s="1" t="s">
        <v>42</v>
      </c>
      <c r="M3695" s="1" t="s">
        <v>42</v>
      </c>
      <c r="O3695" s="1" t="s">
        <v>42</v>
      </c>
      <c r="P3695" s="1" t="s">
        <v>42</v>
      </c>
      <c r="Q3695" s="1" t="s">
        <v>42</v>
      </c>
      <c r="R3695" s="1" t="s">
        <v>42</v>
      </c>
      <c r="S3695" s="1" t="s">
        <v>42</v>
      </c>
      <c r="T3695" s="1" t="s">
        <v>42</v>
      </c>
    </row>
    <row r="3696" spans="1:20" ht="20.100000000000001" customHeight="1" x14ac:dyDescent="0.3">
      <c r="A3696" s="27" t="s">
        <v>9534</v>
      </c>
      <c r="B3696" s="28">
        <v>0</v>
      </c>
      <c r="C3696" s="28">
        <v>0</v>
      </c>
      <c r="D3696" s="28">
        <v>0</v>
      </c>
      <c r="E3696" s="28">
        <v>0</v>
      </c>
      <c r="F3696" s="27" t="s">
        <v>42</v>
      </c>
      <c r="G3696" s="1" t="s">
        <v>2796</v>
      </c>
      <c r="H3696" s="1" t="s">
        <v>7713</v>
      </c>
      <c r="I3696" s="1" t="s">
        <v>8966</v>
      </c>
      <c r="J3696" s="1" t="s">
        <v>42</v>
      </c>
      <c r="K3696" s="1" t="s">
        <v>42</v>
      </c>
      <c r="M3696" s="1" t="s">
        <v>42</v>
      </c>
      <c r="O3696" s="1" t="s">
        <v>42</v>
      </c>
      <c r="P3696" s="1" t="s">
        <v>42</v>
      </c>
      <c r="Q3696" s="1" t="s">
        <v>42</v>
      </c>
      <c r="R3696" s="1" t="s">
        <v>42</v>
      </c>
      <c r="S3696" s="1" t="s">
        <v>42</v>
      </c>
      <c r="T3696" s="1" t="s">
        <v>42</v>
      </c>
    </row>
    <row r="3697" spans="1:20" ht="20.100000000000001" customHeight="1" x14ac:dyDescent="0.3">
      <c r="A3697" s="27" t="s">
        <v>7712</v>
      </c>
      <c r="B3697" s="28">
        <v>0</v>
      </c>
      <c r="C3697" s="28">
        <v>0</v>
      </c>
      <c r="D3697" s="28">
        <v>0</v>
      </c>
      <c r="E3697" s="28">
        <v>0</v>
      </c>
      <c r="F3697" s="27" t="s">
        <v>42</v>
      </c>
      <c r="G3697" s="1" t="s">
        <v>2796</v>
      </c>
      <c r="H3697" s="1" t="s">
        <v>7713</v>
      </c>
      <c r="I3697" s="1" t="s">
        <v>42</v>
      </c>
      <c r="J3697" s="1" t="s">
        <v>42</v>
      </c>
      <c r="K3697" s="1" t="s">
        <v>42</v>
      </c>
      <c r="M3697" s="1" t="s">
        <v>42</v>
      </c>
      <c r="O3697" s="1" t="s">
        <v>42</v>
      </c>
      <c r="P3697" s="1" t="s">
        <v>42</v>
      </c>
      <c r="Q3697" s="1" t="s">
        <v>42</v>
      </c>
      <c r="R3697" s="1" t="s">
        <v>42</v>
      </c>
      <c r="S3697" s="1" t="s">
        <v>42</v>
      </c>
      <c r="T3697" s="1" t="s">
        <v>42</v>
      </c>
    </row>
    <row r="3698" spans="1:20" ht="20.100000000000001" customHeight="1" x14ac:dyDescent="0.3">
      <c r="A3698" s="27" t="s">
        <v>9535</v>
      </c>
      <c r="B3698" s="28">
        <v>333.5</v>
      </c>
      <c r="C3698" s="28">
        <v>0</v>
      </c>
      <c r="D3698" s="28">
        <v>0</v>
      </c>
      <c r="E3698" s="28">
        <v>333.5</v>
      </c>
      <c r="F3698" s="27" t="s">
        <v>42</v>
      </c>
      <c r="G3698" s="1" t="s">
        <v>2796</v>
      </c>
      <c r="H3698" s="1" t="s">
        <v>7713</v>
      </c>
      <c r="I3698" s="1" t="s">
        <v>8380</v>
      </c>
      <c r="J3698" s="1" t="s">
        <v>42</v>
      </c>
      <c r="K3698" s="1" t="s">
        <v>42</v>
      </c>
      <c r="M3698" s="1" t="s">
        <v>42</v>
      </c>
      <c r="O3698" s="1" t="s">
        <v>42</v>
      </c>
      <c r="P3698" s="1" t="s">
        <v>42</v>
      </c>
      <c r="Q3698" s="1" t="s">
        <v>42</v>
      </c>
      <c r="R3698" s="1" t="s">
        <v>42</v>
      </c>
      <c r="S3698" s="1" t="s">
        <v>42</v>
      </c>
      <c r="T3698" s="1" t="s">
        <v>42</v>
      </c>
    </row>
    <row r="3699" spans="1:20" ht="20.100000000000001" customHeight="1" x14ac:dyDescent="0.3">
      <c r="A3699" s="27" t="s">
        <v>9536</v>
      </c>
      <c r="B3699" s="28">
        <v>0</v>
      </c>
      <c r="C3699" s="28">
        <v>2439.6</v>
      </c>
      <c r="D3699" s="28">
        <v>0</v>
      </c>
      <c r="E3699" s="28">
        <v>2439.6</v>
      </c>
      <c r="F3699" s="27" t="s">
        <v>42</v>
      </c>
      <c r="G3699" s="1" t="s">
        <v>2796</v>
      </c>
      <c r="H3699" s="1" t="s">
        <v>7713</v>
      </c>
      <c r="I3699" s="1" t="s">
        <v>8382</v>
      </c>
      <c r="J3699" s="1" t="s">
        <v>42</v>
      </c>
      <c r="K3699" s="1" t="s">
        <v>42</v>
      </c>
      <c r="M3699" s="1" t="s">
        <v>42</v>
      </c>
      <c r="O3699" s="1" t="s">
        <v>42</v>
      </c>
      <c r="P3699" s="1" t="s">
        <v>42</v>
      </c>
      <c r="Q3699" s="1" t="s">
        <v>42</v>
      </c>
      <c r="R3699" s="1" t="s">
        <v>42</v>
      </c>
      <c r="S3699" s="1" t="s">
        <v>42</v>
      </c>
      <c r="T3699" s="1" t="s">
        <v>42</v>
      </c>
    </row>
    <row r="3700" spans="1:20" ht="20.100000000000001" customHeight="1" x14ac:dyDescent="0.3">
      <c r="A3700" s="27" t="s">
        <v>9537</v>
      </c>
      <c r="B3700" s="28">
        <v>0</v>
      </c>
      <c r="C3700" s="28">
        <v>0</v>
      </c>
      <c r="D3700" s="28">
        <v>573.4</v>
      </c>
      <c r="E3700" s="28">
        <v>573.4</v>
      </c>
      <c r="F3700" s="27" t="s">
        <v>42</v>
      </c>
      <c r="G3700" s="1" t="s">
        <v>2796</v>
      </c>
      <c r="H3700" s="1" t="s">
        <v>7713</v>
      </c>
      <c r="I3700" s="1" t="s">
        <v>8384</v>
      </c>
      <c r="J3700" s="1" t="s">
        <v>42</v>
      </c>
      <c r="K3700" s="1" t="s">
        <v>42</v>
      </c>
      <c r="M3700" s="1" t="s">
        <v>42</v>
      </c>
      <c r="O3700" s="1" t="s">
        <v>42</v>
      </c>
      <c r="P3700" s="1" t="s">
        <v>42</v>
      </c>
      <c r="Q3700" s="1" t="s">
        <v>42</v>
      </c>
      <c r="R3700" s="1" t="s">
        <v>42</v>
      </c>
      <c r="S3700" s="1" t="s">
        <v>42</v>
      </c>
      <c r="T3700" s="1" t="s">
        <v>42</v>
      </c>
    </row>
    <row r="3701" spans="1:20" ht="20.100000000000001" customHeight="1" x14ac:dyDescent="0.3">
      <c r="A3701" s="27" t="s">
        <v>7742</v>
      </c>
      <c r="B3701" s="28">
        <v>333.5</v>
      </c>
      <c r="C3701" s="28">
        <v>2439.6</v>
      </c>
      <c r="D3701" s="28">
        <v>573.4</v>
      </c>
      <c r="E3701" s="28">
        <v>3346.5</v>
      </c>
      <c r="F3701" s="27" t="s">
        <v>42</v>
      </c>
      <c r="G3701" s="1" t="s">
        <v>2796</v>
      </c>
      <c r="H3701" s="1" t="s">
        <v>7713</v>
      </c>
      <c r="I3701" s="1" t="s">
        <v>7743</v>
      </c>
      <c r="J3701" s="1" t="s">
        <v>42</v>
      </c>
      <c r="K3701" s="1" t="s">
        <v>42</v>
      </c>
      <c r="M3701" s="1" t="s">
        <v>42</v>
      </c>
      <c r="O3701" s="1" t="s">
        <v>42</v>
      </c>
      <c r="P3701" s="1" t="s">
        <v>42</v>
      </c>
      <c r="Q3701" s="1" t="s">
        <v>42</v>
      </c>
      <c r="R3701" s="1" t="s">
        <v>42</v>
      </c>
      <c r="S3701" s="1" t="s">
        <v>42</v>
      </c>
      <c r="T3701" s="1" t="s">
        <v>42</v>
      </c>
    </row>
    <row r="3702" spans="1:20" ht="20.100000000000001" customHeight="1" x14ac:dyDescent="0.3">
      <c r="A3702" s="27" t="s">
        <v>7768</v>
      </c>
      <c r="B3702" s="29">
        <v>333</v>
      </c>
      <c r="C3702" s="29">
        <v>2439</v>
      </c>
      <c r="D3702" s="29">
        <v>573</v>
      </c>
      <c r="E3702" s="29">
        <v>3345</v>
      </c>
      <c r="F3702" s="30"/>
    </row>
    <row r="3703" spans="1:20" ht="20.100000000000001" customHeight="1" x14ac:dyDescent="0.3">
      <c r="A3703" s="30"/>
      <c r="B3703" s="30"/>
      <c r="C3703" s="30"/>
      <c r="D3703" s="30"/>
      <c r="E3703" s="30"/>
      <c r="F3703" s="30"/>
    </row>
    <row r="3704" spans="1:20" ht="20.100000000000001" customHeight="1" x14ac:dyDescent="0.3">
      <c r="A3704" s="30" t="s">
        <v>9538</v>
      </c>
      <c r="B3704" s="30"/>
      <c r="C3704" s="30"/>
      <c r="D3704" s="30"/>
      <c r="E3704" s="30"/>
      <c r="F3704" s="27" t="s">
        <v>42</v>
      </c>
      <c r="G3704" s="1" t="s">
        <v>2798</v>
      </c>
      <c r="I3704" s="1" t="s">
        <v>2794</v>
      </c>
      <c r="J3704" s="1" t="s">
        <v>2681</v>
      </c>
      <c r="K3704" s="1" t="s">
        <v>88</v>
      </c>
    </row>
    <row r="3705" spans="1:20" ht="20.100000000000001" customHeight="1" x14ac:dyDescent="0.3">
      <c r="A3705" s="27" t="s">
        <v>42</v>
      </c>
      <c r="B3705" s="28"/>
      <c r="C3705" s="28"/>
      <c r="D3705" s="28"/>
      <c r="E3705" s="28"/>
      <c r="F3705" s="27" t="s">
        <v>42</v>
      </c>
      <c r="G3705" s="1" t="s">
        <v>2798</v>
      </c>
      <c r="H3705" s="1" t="s">
        <v>7711</v>
      </c>
      <c r="I3705" s="1" t="s">
        <v>42</v>
      </c>
      <c r="J3705" s="1" t="s">
        <v>42</v>
      </c>
      <c r="K3705" s="1" t="s">
        <v>88</v>
      </c>
      <c r="L3705">
        <v>1</v>
      </c>
      <c r="M3705" s="1" t="s">
        <v>42</v>
      </c>
      <c r="O3705" s="1" t="s">
        <v>42</v>
      </c>
      <c r="P3705" s="1" t="s">
        <v>42</v>
      </c>
      <c r="Q3705" s="1" t="s">
        <v>42</v>
      </c>
      <c r="R3705" s="1" t="s">
        <v>42</v>
      </c>
      <c r="S3705" s="1" t="s">
        <v>42</v>
      </c>
      <c r="T3705" s="1" t="s">
        <v>42</v>
      </c>
    </row>
    <row r="3706" spans="1:20" ht="20.100000000000001" customHeight="1" x14ac:dyDescent="0.3">
      <c r="A3706" s="27" t="s">
        <v>9539</v>
      </c>
      <c r="B3706" s="28">
        <v>0</v>
      </c>
      <c r="C3706" s="28">
        <v>0</v>
      </c>
      <c r="D3706" s="28">
        <v>0</v>
      </c>
      <c r="E3706" s="28">
        <v>0</v>
      </c>
      <c r="F3706" s="27" t="s">
        <v>42</v>
      </c>
      <c r="G3706" s="1" t="s">
        <v>2798</v>
      </c>
      <c r="H3706" s="1" t="s">
        <v>7713</v>
      </c>
      <c r="I3706" s="1" t="s">
        <v>9540</v>
      </c>
      <c r="J3706" s="1" t="s">
        <v>42</v>
      </c>
      <c r="K3706" s="1" t="s">
        <v>42</v>
      </c>
      <c r="M3706" s="1" t="s">
        <v>42</v>
      </c>
      <c r="O3706" s="1" t="s">
        <v>42</v>
      </c>
      <c r="P3706" s="1" t="s">
        <v>42</v>
      </c>
      <c r="Q3706" s="1" t="s">
        <v>42</v>
      </c>
      <c r="R3706" s="1" t="s">
        <v>42</v>
      </c>
      <c r="S3706" s="1" t="s">
        <v>42</v>
      </c>
      <c r="T3706" s="1" t="s">
        <v>42</v>
      </c>
    </row>
    <row r="3707" spans="1:20" ht="20.100000000000001" customHeight="1" x14ac:dyDescent="0.3">
      <c r="A3707" s="27" t="s">
        <v>7712</v>
      </c>
      <c r="B3707" s="28">
        <v>0</v>
      </c>
      <c r="C3707" s="28">
        <v>0</v>
      </c>
      <c r="D3707" s="28">
        <v>0</v>
      </c>
      <c r="E3707" s="28">
        <v>0</v>
      </c>
      <c r="F3707" s="27" t="s">
        <v>42</v>
      </c>
      <c r="G3707" s="1" t="s">
        <v>2798</v>
      </c>
      <c r="H3707" s="1" t="s">
        <v>7713</v>
      </c>
      <c r="I3707" s="1" t="s">
        <v>42</v>
      </c>
      <c r="J3707" s="1" t="s">
        <v>42</v>
      </c>
      <c r="K3707" s="1" t="s">
        <v>42</v>
      </c>
      <c r="M3707" s="1" t="s">
        <v>42</v>
      </c>
      <c r="O3707" s="1" t="s">
        <v>42</v>
      </c>
      <c r="P3707" s="1" t="s">
        <v>42</v>
      </c>
      <c r="Q3707" s="1" t="s">
        <v>42</v>
      </c>
      <c r="R3707" s="1" t="s">
        <v>42</v>
      </c>
      <c r="S3707" s="1" t="s">
        <v>42</v>
      </c>
      <c r="T3707" s="1" t="s">
        <v>42</v>
      </c>
    </row>
    <row r="3708" spans="1:20" ht="20.100000000000001" customHeight="1" x14ac:dyDescent="0.3">
      <c r="A3708" s="27" t="s">
        <v>9006</v>
      </c>
      <c r="B3708" s="28">
        <v>0</v>
      </c>
      <c r="C3708" s="28">
        <v>0</v>
      </c>
      <c r="D3708" s="28">
        <v>0</v>
      </c>
      <c r="E3708" s="28">
        <v>0</v>
      </c>
      <c r="F3708" s="27" t="s">
        <v>42</v>
      </c>
      <c r="G3708" s="1" t="s">
        <v>2798</v>
      </c>
      <c r="H3708" s="1" t="s">
        <v>7713</v>
      </c>
      <c r="I3708" s="1" t="s">
        <v>9007</v>
      </c>
      <c r="J3708" s="1" t="s">
        <v>42</v>
      </c>
      <c r="K3708" s="1" t="s">
        <v>42</v>
      </c>
      <c r="M3708" s="1" t="s">
        <v>42</v>
      </c>
      <c r="O3708" s="1" t="s">
        <v>42</v>
      </c>
      <c r="P3708" s="1" t="s">
        <v>42</v>
      </c>
      <c r="Q3708" s="1" t="s">
        <v>42</v>
      </c>
      <c r="R3708" s="1" t="s">
        <v>42</v>
      </c>
      <c r="S3708" s="1" t="s">
        <v>42</v>
      </c>
      <c r="T3708" s="1" t="s">
        <v>42</v>
      </c>
    </row>
    <row r="3709" spans="1:20" ht="20.100000000000001" customHeight="1" x14ac:dyDescent="0.3">
      <c r="A3709" s="27" t="s">
        <v>8955</v>
      </c>
      <c r="B3709" s="28">
        <v>0</v>
      </c>
      <c r="C3709" s="28">
        <v>0</v>
      </c>
      <c r="D3709" s="28">
        <v>0</v>
      </c>
      <c r="E3709" s="28">
        <v>0</v>
      </c>
      <c r="F3709" s="27" t="s">
        <v>42</v>
      </c>
      <c r="G3709" s="1" t="s">
        <v>2798</v>
      </c>
      <c r="H3709" s="1" t="s">
        <v>7713</v>
      </c>
      <c r="I3709" s="1" t="s">
        <v>8956</v>
      </c>
      <c r="J3709" s="1" t="s">
        <v>42</v>
      </c>
      <c r="K3709" s="1" t="s">
        <v>42</v>
      </c>
      <c r="M3709" s="1" t="s">
        <v>42</v>
      </c>
      <c r="O3709" s="1" t="s">
        <v>42</v>
      </c>
      <c r="P3709" s="1" t="s">
        <v>42</v>
      </c>
      <c r="Q3709" s="1" t="s">
        <v>42</v>
      </c>
      <c r="R3709" s="1" t="s">
        <v>42</v>
      </c>
      <c r="S3709" s="1" t="s">
        <v>42</v>
      </c>
      <c r="T3709" s="1" t="s">
        <v>42</v>
      </c>
    </row>
    <row r="3710" spans="1:20" ht="20.100000000000001" customHeight="1" x14ac:dyDescent="0.3">
      <c r="A3710" s="27" t="s">
        <v>8957</v>
      </c>
      <c r="B3710" s="28">
        <v>0</v>
      </c>
      <c r="C3710" s="28">
        <v>0</v>
      </c>
      <c r="D3710" s="28">
        <v>0</v>
      </c>
      <c r="E3710" s="28">
        <v>0</v>
      </c>
      <c r="F3710" s="27" t="s">
        <v>42</v>
      </c>
      <c r="G3710" s="1" t="s">
        <v>2798</v>
      </c>
      <c r="H3710" s="1" t="s">
        <v>7713</v>
      </c>
      <c r="I3710" s="1" t="s">
        <v>8958</v>
      </c>
      <c r="J3710" s="1" t="s">
        <v>42</v>
      </c>
      <c r="K3710" s="1" t="s">
        <v>42</v>
      </c>
      <c r="M3710" s="1" t="s">
        <v>42</v>
      </c>
      <c r="O3710" s="1" t="s">
        <v>42</v>
      </c>
      <c r="P3710" s="1" t="s">
        <v>42</v>
      </c>
      <c r="Q3710" s="1" t="s">
        <v>42</v>
      </c>
      <c r="R3710" s="1" t="s">
        <v>42</v>
      </c>
      <c r="S3710" s="1" t="s">
        <v>42</v>
      </c>
      <c r="T3710" s="1" t="s">
        <v>42</v>
      </c>
    </row>
    <row r="3711" spans="1:20" ht="20.100000000000001" customHeight="1" x14ac:dyDescent="0.3">
      <c r="A3711" s="27" t="s">
        <v>9531</v>
      </c>
      <c r="B3711" s="28">
        <v>0</v>
      </c>
      <c r="C3711" s="28">
        <v>0</v>
      </c>
      <c r="D3711" s="28">
        <v>0</v>
      </c>
      <c r="E3711" s="28">
        <v>0</v>
      </c>
      <c r="F3711" s="27" t="s">
        <v>42</v>
      </c>
      <c r="G3711" s="1" t="s">
        <v>2798</v>
      </c>
      <c r="H3711" s="1" t="s">
        <v>7713</v>
      </c>
      <c r="I3711" s="1" t="s">
        <v>9532</v>
      </c>
      <c r="J3711" s="1" t="s">
        <v>42</v>
      </c>
      <c r="K3711" s="1" t="s">
        <v>42</v>
      </c>
      <c r="M3711" s="1" t="s">
        <v>42</v>
      </c>
      <c r="O3711" s="1" t="s">
        <v>42</v>
      </c>
      <c r="P3711" s="1" t="s">
        <v>42</v>
      </c>
      <c r="Q3711" s="1" t="s">
        <v>42</v>
      </c>
      <c r="R3711" s="1" t="s">
        <v>42</v>
      </c>
      <c r="S3711" s="1" t="s">
        <v>42</v>
      </c>
      <c r="T3711" s="1" t="s">
        <v>42</v>
      </c>
    </row>
    <row r="3712" spans="1:20" ht="20.100000000000001" customHeight="1" x14ac:dyDescent="0.3">
      <c r="A3712" s="27" t="s">
        <v>9437</v>
      </c>
      <c r="B3712" s="28">
        <v>0</v>
      </c>
      <c r="C3712" s="28">
        <v>0</v>
      </c>
      <c r="D3712" s="28">
        <v>0</v>
      </c>
      <c r="E3712" s="28">
        <v>0</v>
      </c>
      <c r="F3712" s="27" t="s">
        <v>42</v>
      </c>
      <c r="G3712" s="1" t="s">
        <v>2798</v>
      </c>
      <c r="H3712" s="1" t="s">
        <v>7713</v>
      </c>
      <c r="I3712" s="1" t="s">
        <v>9533</v>
      </c>
      <c r="J3712" s="1" t="s">
        <v>42</v>
      </c>
      <c r="K3712" s="1" t="s">
        <v>42</v>
      </c>
      <c r="M3712" s="1" t="s">
        <v>42</v>
      </c>
      <c r="O3712" s="1" t="s">
        <v>42</v>
      </c>
      <c r="P3712" s="1" t="s">
        <v>42</v>
      </c>
      <c r="Q3712" s="1" t="s">
        <v>42</v>
      </c>
      <c r="R3712" s="1" t="s">
        <v>42</v>
      </c>
      <c r="S3712" s="1" t="s">
        <v>42</v>
      </c>
      <c r="T3712" s="1" t="s">
        <v>42</v>
      </c>
    </row>
    <row r="3713" spans="1:20" ht="20.100000000000001" customHeight="1" x14ac:dyDescent="0.3">
      <c r="A3713" s="27" t="s">
        <v>9541</v>
      </c>
      <c r="B3713" s="28">
        <v>0</v>
      </c>
      <c r="C3713" s="28">
        <v>0</v>
      </c>
      <c r="D3713" s="28">
        <v>0</v>
      </c>
      <c r="E3713" s="28">
        <v>0</v>
      </c>
      <c r="F3713" s="27" t="s">
        <v>42</v>
      </c>
      <c r="G3713" s="1" t="s">
        <v>2798</v>
      </c>
      <c r="H3713" s="1" t="s">
        <v>7713</v>
      </c>
      <c r="I3713" s="1" t="s">
        <v>8966</v>
      </c>
      <c r="J3713" s="1" t="s">
        <v>42</v>
      </c>
      <c r="K3713" s="1" t="s">
        <v>42</v>
      </c>
      <c r="M3713" s="1" t="s">
        <v>42</v>
      </c>
      <c r="O3713" s="1" t="s">
        <v>42</v>
      </c>
      <c r="P3713" s="1" t="s">
        <v>42</v>
      </c>
      <c r="Q3713" s="1" t="s">
        <v>42</v>
      </c>
      <c r="R3713" s="1" t="s">
        <v>42</v>
      </c>
      <c r="S3713" s="1" t="s">
        <v>42</v>
      </c>
      <c r="T3713" s="1" t="s">
        <v>42</v>
      </c>
    </row>
    <row r="3714" spans="1:20" ht="20.100000000000001" customHeight="1" x14ac:dyDescent="0.3">
      <c r="A3714" s="27" t="s">
        <v>7712</v>
      </c>
      <c r="B3714" s="28">
        <v>0</v>
      </c>
      <c r="C3714" s="28">
        <v>0</v>
      </c>
      <c r="D3714" s="28">
        <v>0</v>
      </c>
      <c r="E3714" s="28">
        <v>0</v>
      </c>
      <c r="F3714" s="27" t="s">
        <v>42</v>
      </c>
      <c r="G3714" s="1" t="s">
        <v>2798</v>
      </c>
      <c r="H3714" s="1" t="s">
        <v>7713</v>
      </c>
      <c r="I3714" s="1" t="s">
        <v>42</v>
      </c>
      <c r="J3714" s="1" t="s">
        <v>42</v>
      </c>
      <c r="K3714" s="1" t="s">
        <v>42</v>
      </c>
      <c r="M3714" s="1" t="s">
        <v>42</v>
      </c>
      <c r="O3714" s="1" t="s">
        <v>42</v>
      </c>
      <c r="P3714" s="1" t="s">
        <v>42</v>
      </c>
      <c r="Q3714" s="1" t="s">
        <v>42</v>
      </c>
      <c r="R3714" s="1" t="s">
        <v>42</v>
      </c>
      <c r="S3714" s="1" t="s">
        <v>42</v>
      </c>
      <c r="T3714" s="1" t="s">
        <v>42</v>
      </c>
    </row>
    <row r="3715" spans="1:20" ht="20.100000000000001" customHeight="1" x14ac:dyDescent="0.3">
      <c r="A3715" s="27" t="s">
        <v>9542</v>
      </c>
      <c r="B3715" s="28">
        <v>333</v>
      </c>
      <c r="C3715" s="28">
        <v>0</v>
      </c>
      <c r="D3715" s="28">
        <v>0</v>
      </c>
      <c r="E3715" s="28">
        <v>333</v>
      </c>
      <c r="F3715" s="27" t="s">
        <v>42</v>
      </c>
      <c r="G3715" s="1" t="s">
        <v>2798</v>
      </c>
      <c r="H3715" s="1" t="s">
        <v>7713</v>
      </c>
      <c r="I3715" s="1" t="s">
        <v>8240</v>
      </c>
      <c r="J3715" s="1" t="s">
        <v>42</v>
      </c>
      <c r="K3715" s="1" t="s">
        <v>42</v>
      </c>
      <c r="M3715" s="1" t="s">
        <v>42</v>
      </c>
      <c r="O3715" s="1" t="s">
        <v>42</v>
      </c>
      <c r="P3715" s="1" t="s">
        <v>42</v>
      </c>
      <c r="Q3715" s="1" t="s">
        <v>42</v>
      </c>
      <c r="R3715" s="1" t="s">
        <v>42</v>
      </c>
      <c r="S3715" s="1" t="s">
        <v>42</v>
      </c>
      <c r="T3715" s="1" t="s">
        <v>42</v>
      </c>
    </row>
    <row r="3716" spans="1:20" ht="20.100000000000001" customHeight="1" x14ac:dyDescent="0.3">
      <c r="A3716" s="27" t="s">
        <v>9543</v>
      </c>
      <c r="B3716" s="28">
        <v>0</v>
      </c>
      <c r="C3716" s="28">
        <v>1219.8</v>
      </c>
      <c r="D3716" s="28">
        <v>0</v>
      </c>
      <c r="E3716" s="28">
        <v>1219.8</v>
      </c>
      <c r="F3716" s="27" t="s">
        <v>42</v>
      </c>
      <c r="G3716" s="1" t="s">
        <v>2798</v>
      </c>
      <c r="H3716" s="1" t="s">
        <v>7713</v>
      </c>
      <c r="I3716" s="1" t="s">
        <v>8242</v>
      </c>
      <c r="J3716" s="1" t="s">
        <v>42</v>
      </c>
      <c r="K3716" s="1" t="s">
        <v>42</v>
      </c>
      <c r="M3716" s="1" t="s">
        <v>42</v>
      </c>
      <c r="O3716" s="1" t="s">
        <v>42</v>
      </c>
      <c r="P3716" s="1" t="s">
        <v>42</v>
      </c>
      <c r="Q3716" s="1" t="s">
        <v>42</v>
      </c>
      <c r="R3716" s="1" t="s">
        <v>42</v>
      </c>
      <c r="S3716" s="1" t="s">
        <v>42</v>
      </c>
      <c r="T3716" s="1" t="s">
        <v>42</v>
      </c>
    </row>
    <row r="3717" spans="1:20" ht="20.100000000000001" customHeight="1" x14ac:dyDescent="0.3">
      <c r="A3717" s="27" t="s">
        <v>9544</v>
      </c>
      <c r="B3717" s="28">
        <v>0</v>
      </c>
      <c r="C3717" s="28">
        <v>0</v>
      </c>
      <c r="D3717" s="28">
        <v>361.9</v>
      </c>
      <c r="E3717" s="28">
        <v>361.9</v>
      </c>
      <c r="F3717" s="27" t="s">
        <v>42</v>
      </c>
      <c r="G3717" s="1" t="s">
        <v>2798</v>
      </c>
      <c r="H3717" s="1" t="s">
        <v>7713</v>
      </c>
      <c r="I3717" s="1" t="s">
        <v>8244</v>
      </c>
      <c r="J3717" s="1" t="s">
        <v>42</v>
      </c>
      <c r="K3717" s="1" t="s">
        <v>42</v>
      </c>
      <c r="M3717" s="1" t="s">
        <v>42</v>
      </c>
      <c r="O3717" s="1" t="s">
        <v>42</v>
      </c>
      <c r="P3717" s="1" t="s">
        <v>42</v>
      </c>
      <c r="Q3717" s="1" t="s">
        <v>42</v>
      </c>
      <c r="R3717" s="1" t="s">
        <v>42</v>
      </c>
      <c r="S3717" s="1" t="s">
        <v>42</v>
      </c>
      <c r="T3717" s="1" t="s">
        <v>42</v>
      </c>
    </row>
    <row r="3718" spans="1:20" ht="20.100000000000001" customHeight="1" x14ac:dyDescent="0.3">
      <c r="A3718" s="27" t="s">
        <v>7742</v>
      </c>
      <c r="B3718" s="28">
        <v>333</v>
      </c>
      <c r="C3718" s="28">
        <v>1219.8</v>
      </c>
      <c r="D3718" s="28">
        <v>361.9</v>
      </c>
      <c r="E3718" s="28">
        <v>1914.7</v>
      </c>
      <c r="F3718" s="27" t="s">
        <v>42</v>
      </c>
      <c r="G3718" s="1" t="s">
        <v>2798</v>
      </c>
      <c r="H3718" s="1" t="s">
        <v>7713</v>
      </c>
      <c r="I3718" s="1" t="s">
        <v>7743</v>
      </c>
      <c r="J3718" s="1" t="s">
        <v>42</v>
      </c>
      <c r="K3718" s="1" t="s">
        <v>42</v>
      </c>
      <c r="M3718" s="1" t="s">
        <v>42</v>
      </c>
      <c r="O3718" s="1" t="s">
        <v>42</v>
      </c>
      <c r="P3718" s="1" t="s">
        <v>42</v>
      </c>
      <c r="Q3718" s="1" t="s">
        <v>42</v>
      </c>
      <c r="R3718" s="1" t="s">
        <v>42</v>
      </c>
      <c r="S3718" s="1" t="s">
        <v>42</v>
      </c>
      <c r="T3718" s="1" t="s">
        <v>42</v>
      </c>
    </row>
    <row r="3719" spans="1:20" ht="20.100000000000001" customHeight="1" x14ac:dyDescent="0.3">
      <c r="A3719" s="27" t="s">
        <v>7768</v>
      </c>
      <c r="B3719" s="29">
        <v>333</v>
      </c>
      <c r="C3719" s="29">
        <v>1219</v>
      </c>
      <c r="D3719" s="29">
        <v>361</v>
      </c>
      <c r="E3719" s="29">
        <v>1913</v>
      </c>
      <c r="F3719" s="30"/>
    </row>
    <row r="3720" spans="1:20" ht="20.100000000000001" customHeight="1" x14ac:dyDescent="0.3">
      <c r="A3720" s="30"/>
      <c r="B3720" s="30"/>
      <c r="C3720" s="30"/>
      <c r="D3720" s="30"/>
      <c r="E3720" s="30"/>
      <c r="F3720" s="30"/>
    </row>
    <row r="3721" spans="1:20" ht="20.100000000000001" customHeight="1" x14ac:dyDescent="0.3">
      <c r="A3721" s="30" t="s">
        <v>9545</v>
      </c>
      <c r="B3721" s="30"/>
      <c r="C3721" s="30"/>
      <c r="D3721" s="30"/>
      <c r="E3721" s="30"/>
      <c r="F3721" s="27" t="s">
        <v>42</v>
      </c>
      <c r="G3721" s="1" t="s">
        <v>2800</v>
      </c>
      <c r="I3721" s="1" t="s">
        <v>2794</v>
      </c>
      <c r="J3721" s="1" t="s">
        <v>2690</v>
      </c>
      <c r="K3721" s="1" t="s">
        <v>88</v>
      </c>
    </row>
    <row r="3722" spans="1:20" ht="20.100000000000001" customHeight="1" x14ac:dyDescent="0.3">
      <c r="A3722" s="27" t="s">
        <v>42</v>
      </c>
      <c r="B3722" s="28"/>
      <c r="C3722" s="28"/>
      <c r="D3722" s="28"/>
      <c r="E3722" s="28"/>
      <c r="F3722" s="27" t="s">
        <v>42</v>
      </c>
      <c r="G3722" s="1" t="s">
        <v>2800</v>
      </c>
      <c r="H3722" s="1" t="s">
        <v>7711</v>
      </c>
      <c r="I3722" s="1" t="s">
        <v>42</v>
      </c>
      <c r="J3722" s="1" t="s">
        <v>42</v>
      </c>
      <c r="K3722" s="1" t="s">
        <v>88</v>
      </c>
      <c r="L3722">
        <v>1</v>
      </c>
      <c r="M3722" s="1" t="s">
        <v>42</v>
      </c>
      <c r="O3722" s="1" t="s">
        <v>42</v>
      </c>
      <c r="P3722" s="1" t="s">
        <v>42</v>
      </c>
      <c r="Q3722" s="1" t="s">
        <v>42</v>
      </c>
      <c r="R3722" s="1" t="s">
        <v>42</v>
      </c>
      <c r="S3722" s="1" t="s">
        <v>42</v>
      </c>
      <c r="T3722" s="1" t="s">
        <v>42</v>
      </c>
    </row>
    <row r="3723" spans="1:20" ht="20.100000000000001" customHeight="1" x14ac:dyDescent="0.3">
      <c r="A3723" s="27" t="s">
        <v>9546</v>
      </c>
      <c r="B3723" s="28">
        <v>0</v>
      </c>
      <c r="C3723" s="28">
        <v>0</v>
      </c>
      <c r="D3723" s="28">
        <v>0</v>
      </c>
      <c r="E3723" s="28">
        <v>0</v>
      </c>
      <c r="F3723" s="27" t="s">
        <v>42</v>
      </c>
      <c r="G3723" s="1" t="s">
        <v>2800</v>
      </c>
      <c r="H3723" s="1" t="s">
        <v>7713</v>
      </c>
      <c r="I3723" s="1" t="s">
        <v>9547</v>
      </c>
      <c r="J3723" s="1" t="s">
        <v>42</v>
      </c>
      <c r="K3723" s="1" t="s">
        <v>42</v>
      </c>
      <c r="M3723" s="1" t="s">
        <v>42</v>
      </c>
      <c r="O3723" s="1" t="s">
        <v>42</v>
      </c>
      <c r="P3723" s="1" t="s">
        <v>42</v>
      </c>
      <c r="Q3723" s="1" t="s">
        <v>42</v>
      </c>
      <c r="R3723" s="1" t="s">
        <v>42</v>
      </c>
      <c r="S3723" s="1" t="s">
        <v>42</v>
      </c>
      <c r="T3723" s="1" t="s">
        <v>42</v>
      </c>
    </row>
    <row r="3724" spans="1:20" ht="20.100000000000001" customHeight="1" x14ac:dyDescent="0.3">
      <c r="A3724" s="27" t="s">
        <v>7712</v>
      </c>
      <c r="B3724" s="28">
        <v>0</v>
      </c>
      <c r="C3724" s="28">
        <v>0</v>
      </c>
      <c r="D3724" s="28">
        <v>0</v>
      </c>
      <c r="E3724" s="28">
        <v>0</v>
      </c>
      <c r="F3724" s="27" t="s">
        <v>42</v>
      </c>
      <c r="G3724" s="1" t="s">
        <v>2800</v>
      </c>
      <c r="H3724" s="1" t="s">
        <v>7713</v>
      </c>
      <c r="I3724" s="1" t="s">
        <v>42</v>
      </c>
      <c r="J3724" s="1" t="s">
        <v>42</v>
      </c>
      <c r="K3724" s="1" t="s">
        <v>42</v>
      </c>
      <c r="M3724" s="1" t="s">
        <v>42</v>
      </c>
      <c r="O3724" s="1" t="s">
        <v>42</v>
      </c>
      <c r="P3724" s="1" t="s">
        <v>42</v>
      </c>
      <c r="Q3724" s="1" t="s">
        <v>42</v>
      </c>
      <c r="R3724" s="1" t="s">
        <v>42</v>
      </c>
      <c r="S3724" s="1" t="s">
        <v>42</v>
      </c>
      <c r="T3724" s="1" t="s">
        <v>42</v>
      </c>
    </row>
    <row r="3725" spans="1:20" ht="20.100000000000001" customHeight="1" x14ac:dyDescent="0.3">
      <c r="A3725" s="27" t="s">
        <v>9548</v>
      </c>
      <c r="B3725" s="28">
        <v>0</v>
      </c>
      <c r="C3725" s="28">
        <v>0</v>
      </c>
      <c r="D3725" s="28">
        <v>0</v>
      </c>
      <c r="E3725" s="28">
        <v>0</v>
      </c>
      <c r="F3725" s="27" t="s">
        <v>42</v>
      </c>
      <c r="G3725" s="1" t="s">
        <v>2800</v>
      </c>
      <c r="H3725" s="1" t="s">
        <v>7713</v>
      </c>
      <c r="I3725" s="1" t="s">
        <v>9549</v>
      </c>
      <c r="J3725" s="1" t="s">
        <v>42</v>
      </c>
      <c r="K3725" s="1" t="s">
        <v>42</v>
      </c>
      <c r="M3725" s="1" t="s">
        <v>42</v>
      </c>
      <c r="O3725" s="1" t="s">
        <v>42</v>
      </c>
      <c r="P3725" s="1" t="s">
        <v>42</v>
      </c>
      <c r="Q3725" s="1" t="s">
        <v>42</v>
      </c>
      <c r="R3725" s="1" t="s">
        <v>42</v>
      </c>
      <c r="S3725" s="1" t="s">
        <v>42</v>
      </c>
      <c r="T3725" s="1" t="s">
        <v>42</v>
      </c>
    </row>
    <row r="3726" spans="1:20" ht="20.100000000000001" customHeight="1" x14ac:dyDescent="0.3">
      <c r="A3726" s="27" t="s">
        <v>8955</v>
      </c>
      <c r="B3726" s="28">
        <v>0</v>
      </c>
      <c r="C3726" s="28">
        <v>0</v>
      </c>
      <c r="D3726" s="28">
        <v>0</v>
      </c>
      <c r="E3726" s="28">
        <v>0</v>
      </c>
      <c r="F3726" s="27" t="s">
        <v>42</v>
      </c>
      <c r="G3726" s="1" t="s">
        <v>2800</v>
      </c>
      <c r="H3726" s="1" t="s">
        <v>7713</v>
      </c>
      <c r="I3726" s="1" t="s">
        <v>8956</v>
      </c>
      <c r="J3726" s="1" t="s">
        <v>42</v>
      </c>
      <c r="K3726" s="1" t="s">
        <v>42</v>
      </c>
      <c r="M3726" s="1" t="s">
        <v>42</v>
      </c>
      <c r="O3726" s="1" t="s">
        <v>42</v>
      </c>
      <c r="P3726" s="1" t="s">
        <v>42</v>
      </c>
      <c r="Q3726" s="1" t="s">
        <v>42</v>
      </c>
      <c r="R3726" s="1" t="s">
        <v>42</v>
      </c>
      <c r="S3726" s="1" t="s">
        <v>42</v>
      </c>
      <c r="T3726" s="1" t="s">
        <v>42</v>
      </c>
    </row>
    <row r="3727" spans="1:20" ht="20.100000000000001" customHeight="1" x14ac:dyDescent="0.3">
      <c r="A3727" s="27" t="s">
        <v>8957</v>
      </c>
      <c r="B3727" s="28">
        <v>0</v>
      </c>
      <c r="C3727" s="28">
        <v>0</v>
      </c>
      <c r="D3727" s="28">
        <v>0</v>
      </c>
      <c r="E3727" s="28">
        <v>0</v>
      </c>
      <c r="F3727" s="27" t="s">
        <v>42</v>
      </c>
      <c r="G3727" s="1" t="s">
        <v>2800</v>
      </c>
      <c r="H3727" s="1" t="s">
        <v>7713</v>
      </c>
      <c r="I3727" s="1" t="s">
        <v>8958</v>
      </c>
      <c r="J3727" s="1" t="s">
        <v>42</v>
      </c>
      <c r="K3727" s="1" t="s">
        <v>42</v>
      </c>
      <c r="M3727" s="1" t="s">
        <v>42</v>
      </c>
      <c r="O3727" s="1" t="s">
        <v>42</v>
      </c>
      <c r="P3727" s="1" t="s">
        <v>42</v>
      </c>
      <c r="Q3727" s="1" t="s">
        <v>42</v>
      </c>
      <c r="R3727" s="1" t="s">
        <v>42</v>
      </c>
      <c r="S3727" s="1" t="s">
        <v>42</v>
      </c>
      <c r="T3727" s="1" t="s">
        <v>42</v>
      </c>
    </row>
    <row r="3728" spans="1:20" ht="20.100000000000001" customHeight="1" x14ac:dyDescent="0.3">
      <c r="A3728" s="27" t="s">
        <v>9531</v>
      </c>
      <c r="B3728" s="28">
        <v>0</v>
      </c>
      <c r="C3728" s="28">
        <v>0</v>
      </c>
      <c r="D3728" s="28">
        <v>0</v>
      </c>
      <c r="E3728" s="28">
        <v>0</v>
      </c>
      <c r="F3728" s="27" t="s">
        <v>42</v>
      </c>
      <c r="G3728" s="1" t="s">
        <v>2800</v>
      </c>
      <c r="H3728" s="1" t="s">
        <v>7713</v>
      </c>
      <c r="I3728" s="1" t="s">
        <v>9532</v>
      </c>
      <c r="J3728" s="1" t="s">
        <v>42</v>
      </c>
      <c r="K3728" s="1" t="s">
        <v>42</v>
      </c>
      <c r="M3728" s="1" t="s">
        <v>42</v>
      </c>
      <c r="O3728" s="1" t="s">
        <v>42</v>
      </c>
      <c r="P3728" s="1" t="s">
        <v>42</v>
      </c>
      <c r="Q3728" s="1" t="s">
        <v>42</v>
      </c>
      <c r="R3728" s="1" t="s">
        <v>42</v>
      </c>
      <c r="S3728" s="1" t="s">
        <v>42</v>
      </c>
      <c r="T3728" s="1" t="s">
        <v>42</v>
      </c>
    </row>
    <row r="3729" spans="1:20" ht="20.100000000000001" customHeight="1" x14ac:dyDescent="0.3">
      <c r="A3729" s="27" t="s">
        <v>9466</v>
      </c>
      <c r="B3729" s="28">
        <v>0</v>
      </c>
      <c r="C3729" s="28">
        <v>0</v>
      </c>
      <c r="D3729" s="28">
        <v>0</v>
      </c>
      <c r="E3729" s="28">
        <v>0</v>
      </c>
      <c r="F3729" s="27" t="s">
        <v>42</v>
      </c>
      <c r="G3729" s="1" t="s">
        <v>2800</v>
      </c>
      <c r="H3729" s="1" t="s">
        <v>7713</v>
      </c>
      <c r="I3729" s="1" t="s">
        <v>9550</v>
      </c>
      <c r="J3729" s="1" t="s">
        <v>42</v>
      </c>
      <c r="K3729" s="1" t="s">
        <v>42</v>
      </c>
      <c r="M3729" s="1" t="s">
        <v>42</v>
      </c>
      <c r="O3729" s="1" t="s">
        <v>42</v>
      </c>
      <c r="P3729" s="1" t="s">
        <v>42</v>
      </c>
      <c r="Q3729" s="1" t="s">
        <v>42</v>
      </c>
      <c r="R3729" s="1" t="s">
        <v>42</v>
      </c>
      <c r="S3729" s="1" t="s">
        <v>42</v>
      </c>
      <c r="T3729" s="1" t="s">
        <v>42</v>
      </c>
    </row>
    <row r="3730" spans="1:20" ht="20.100000000000001" customHeight="1" x14ac:dyDescent="0.3">
      <c r="A3730" s="27" t="s">
        <v>9551</v>
      </c>
      <c r="B3730" s="28">
        <v>0</v>
      </c>
      <c r="C3730" s="28">
        <v>0</v>
      </c>
      <c r="D3730" s="28">
        <v>0</v>
      </c>
      <c r="E3730" s="28">
        <v>0</v>
      </c>
      <c r="F3730" s="27" t="s">
        <v>42</v>
      </c>
      <c r="G3730" s="1" t="s">
        <v>2800</v>
      </c>
      <c r="H3730" s="1" t="s">
        <v>7713</v>
      </c>
      <c r="I3730" s="1" t="s">
        <v>8966</v>
      </c>
      <c r="J3730" s="1" t="s">
        <v>42</v>
      </c>
      <c r="K3730" s="1" t="s">
        <v>42</v>
      </c>
      <c r="M3730" s="1" t="s">
        <v>42</v>
      </c>
      <c r="O3730" s="1" t="s">
        <v>42</v>
      </c>
      <c r="P3730" s="1" t="s">
        <v>42</v>
      </c>
      <c r="Q3730" s="1" t="s">
        <v>42</v>
      </c>
      <c r="R3730" s="1" t="s">
        <v>42</v>
      </c>
      <c r="S3730" s="1" t="s">
        <v>42</v>
      </c>
      <c r="T3730" s="1" t="s">
        <v>42</v>
      </c>
    </row>
    <row r="3731" spans="1:20" ht="20.100000000000001" customHeight="1" x14ac:dyDescent="0.3">
      <c r="A3731" s="27" t="s">
        <v>7712</v>
      </c>
      <c r="B3731" s="28">
        <v>0</v>
      </c>
      <c r="C3731" s="28">
        <v>0</v>
      </c>
      <c r="D3731" s="28">
        <v>0</v>
      </c>
      <c r="E3731" s="28">
        <v>0</v>
      </c>
      <c r="F3731" s="27" t="s">
        <v>42</v>
      </c>
      <c r="G3731" s="1" t="s">
        <v>2800</v>
      </c>
      <c r="H3731" s="1" t="s">
        <v>7713</v>
      </c>
      <c r="I3731" s="1" t="s">
        <v>42</v>
      </c>
      <c r="J3731" s="1" t="s">
        <v>42</v>
      </c>
      <c r="K3731" s="1" t="s">
        <v>42</v>
      </c>
      <c r="M3731" s="1" t="s">
        <v>42</v>
      </c>
      <c r="O3731" s="1" t="s">
        <v>42</v>
      </c>
      <c r="P3731" s="1" t="s">
        <v>42</v>
      </c>
      <c r="Q3731" s="1" t="s">
        <v>42</v>
      </c>
      <c r="R3731" s="1" t="s">
        <v>42</v>
      </c>
      <c r="S3731" s="1" t="s">
        <v>42</v>
      </c>
      <c r="T3731" s="1" t="s">
        <v>42</v>
      </c>
    </row>
    <row r="3732" spans="1:20" ht="20.100000000000001" customHeight="1" x14ac:dyDescent="0.3">
      <c r="A3732" s="27" t="s">
        <v>9552</v>
      </c>
      <c r="B3732" s="28">
        <v>267.5</v>
      </c>
      <c r="C3732" s="28">
        <v>0</v>
      </c>
      <c r="D3732" s="28">
        <v>0</v>
      </c>
      <c r="E3732" s="28">
        <v>267.5</v>
      </c>
      <c r="F3732" s="27" t="s">
        <v>42</v>
      </c>
      <c r="G3732" s="1" t="s">
        <v>2800</v>
      </c>
      <c r="H3732" s="1" t="s">
        <v>7713</v>
      </c>
      <c r="I3732" s="1" t="s">
        <v>9035</v>
      </c>
      <c r="J3732" s="1" t="s">
        <v>42</v>
      </c>
      <c r="K3732" s="1" t="s">
        <v>42</v>
      </c>
      <c r="M3732" s="1" t="s">
        <v>42</v>
      </c>
      <c r="O3732" s="1" t="s">
        <v>42</v>
      </c>
      <c r="P3732" s="1" t="s">
        <v>42</v>
      </c>
      <c r="Q3732" s="1" t="s">
        <v>42</v>
      </c>
      <c r="R3732" s="1" t="s">
        <v>42</v>
      </c>
      <c r="S3732" s="1" t="s">
        <v>42</v>
      </c>
      <c r="T3732" s="1" t="s">
        <v>42</v>
      </c>
    </row>
    <row r="3733" spans="1:20" ht="20.100000000000001" customHeight="1" x14ac:dyDescent="0.3">
      <c r="A3733" s="27" t="s">
        <v>9553</v>
      </c>
      <c r="B3733" s="28">
        <v>0</v>
      </c>
      <c r="C3733" s="28">
        <v>836.4</v>
      </c>
      <c r="D3733" s="28">
        <v>0</v>
      </c>
      <c r="E3733" s="28">
        <v>836.4</v>
      </c>
      <c r="F3733" s="27" t="s">
        <v>42</v>
      </c>
      <c r="G3733" s="1" t="s">
        <v>2800</v>
      </c>
      <c r="H3733" s="1" t="s">
        <v>7713</v>
      </c>
      <c r="I3733" s="1" t="s">
        <v>9037</v>
      </c>
      <c r="J3733" s="1" t="s">
        <v>42</v>
      </c>
      <c r="K3733" s="1" t="s">
        <v>42</v>
      </c>
      <c r="M3733" s="1" t="s">
        <v>42</v>
      </c>
      <c r="O3733" s="1" t="s">
        <v>42</v>
      </c>
      <c r="P3733" s="1" t="s">
        <v>42</v>
      </c>
      <c r="Q3733" s="1" t="s">
        <v>42</v>
      </c>
      <c r="R3733" s="1" t="s">
        <v>42</v>
      </c>
      <c r="S3733" s="1" t="s">
        <v>42</v>
      </c>
      <c r="T3733" s="1" t="s">
        <v>42</v>
      </c>
    </row>
    <row r="3734" spans="1:20" ht="20.100000000000001" customHeight="1" x14ac:dyDescent="0.3">
      <c r="A3734" s="27" t="s">
        <v>9554</v>
      </c>
      <c r="B3734" s="28">
        <v>0</v>
      </c>
      <c r="C3734" s="28">
        <v>0</v>
      </c>
      <c r="D3734" s="28">
        <v>347.9</v>
      </c>
      <c r="E3734" s="28">
        <v>347.9</v>
      </c>
      <c r="F3734" s="27" t="s">
        <v>42</v>
      </c>
      <c r="G3734" s="1" t="s">
        <v>2800</v>
      </c>
      <c r="H3734" s="1" t="s">
        <v>7713</v>
      </c>
      <c r="I3734" s="1" t="s">
        <v>9039</v>
      </c>
      <c r="J3734" s="1" t="s">
        <v>42</v>
      </c>
      <c r="K3734" s="1" t="s">
        <v>42</v>
      </c>
      <c r="M3734" s="1" t="s">
        <v>42</v>
      </c>
      <c r="O3734" s="1" t="s">
        <v>42</v>
      </c>
      <c r="P3734" s="1" t="s">
        <v>42</v>
      </c>
      <c r="Q3734" s="1" t="s">
        <v>42</v>
      </c>
      <c r="R3734" s="1" t="s">
        <v>42</v>
      </c>
      <c r="S3734" s="1" t="s">
        <v>42</v>
      </c>
      <c r="T3734" s="1" t="s">
        <v>42</v>
      </c>
    </row>
    <row r="3735" spans="1:20" ht="20.100000000000001" customHeight="1" x14ac:dyDescent="0.3">
      <c r="A3735" s="27" t="s">
        <v>7742</v>
      </c>
      <c r="B3735" s="28">
        <v>267.5</v>
      </c>
      <c r="C3735" s="28">
        <v>836.4</v>
      </c>
      <c r="D3735" s="28">
        <v>347.9</v>
      </c>
      <c r="E3735" s="28">
        <v>1451.8</v>
      </c>
      <c r="F3735" s="27" t="s">
        <v>42</v>
      </c>
      <c r="G3735" s="1" t="s">
        <v>2800</v>
      </c>
      <c r="H3735" s="1" t="s">
        <v>7713</v>
      </c>
      <c r="I3735" s="1" t="s">
        <v>7743</v>
      </c>
      <c r="J3735" s="1" t="s">
        <v>42</v>
      </c>
      <c r="K3735" s="1" t="s">
        <v>42</v>
      </c>
      <c r="M3735" s="1" t="s">
        <v>42</v>
      </c>
      <c r="O3735" s="1" t="s">
        <v>42</v>
      </c>
      <c r="P3735" s="1" t="s">
        <v>42</v>
      </c>
      <c r="Q3735" s="1" t="s">
        <v>42</v>
      </c>
      <c r="R3735" s="1" t="s">
        <v>42</v>
      </c>
      <c r="S3735" s="1" t="s">
        <v>42</v>
      </c>
      <c r="T3735" s="1" t="s">
        <v>42</v>
      </c>
    </row>
    <row r="3736" spans="1:20" ht="20.100000000000001" customHeight="1" x14ac:dyDescent="0.3">
      <c r="A3736" s="27" t="s">
        <v>7768</v>
      </c>
      <c r="B3736" s="29">
        <v>267</v>
      </c>
      <c r="C3736" s="29">
        <v>836</v>
      </c>
      <c r="D3736" s="29">
        <v>347</v>
      </c>
      <c r="E3736" s="29">
        <v>1450</v>
      </c>
      <c r="F3736" s="30"/>
    </row>
    <row r="3737" spans="1:20" ht="20.100000000000001" customHeight="1" x14ac:dyDescent="0.3">
      <c r="A3737" s="30"/>
      <c r="B3737" s="30"/>
      <c r="C3737" s="30"/>
      <c r="D3737" s="30"/>
      <c r="E3737" s="30"/>
      <c r="F3737" s="30"/>
    </row>
    <row r="3738" spans="1:20" ht="20.100000000000001" customHeight="1" x14ac:dyDescent="0.3">
      <c r="A3738" s="30" t="s">
        <v>9555</v>
      </c>
      <c r="B3738" s="30"/>
      <c r="C3738" s="30"/>
      <c r="D3738" s="30"/>
      <c r="E3738" s="30"/>
      <c r="F3738" s="27" t="s">
        <v>42</v>
      </c>
      <c r="G3738" s="1" t="s">
        <v>2802</v>
      </c>
      <c r="I3738" s="1" t="s">
        <v>2794</v>
      </c>
      <c r="J3738" s="1" t="s">
        <v>2699</v>
      </c>
      <c r="K3738" s="1" t="s">
        <v>88</v>
      </c>
    </row>
    <row r="3739" spans="1:20" ht="20.100000000000001" customHeight="1" x14ac:dyDescent="0.3">
      <c r="A3739" s="27" t="s">
        <v>42</v>
      </c>
      <c r="B3739" s="28"/>
      <c r="C3739" s="28"/>
      <c r="D3739" s="28"/>
      <c r="E3739" s="28"/>
      <c r="F3739" s="27" t="s">
        <v>42</v>
      </c>
      <c r="G3739" s="1" t="s">
        <v>2802</v>
      </c>
      <c r="H3739" s="1" t="s">
        <v>7711</v>
      </c>
      <c r="I3739" s="1" t="s">
        <v>42</v>
      </c>
      <c r="J3739" s="1" t="s">
        <v>42</v>
      </c>
      <c r="K3739" s="1" t="s">
        <v>88</v>
      </c>
      <c r="L3739">
        <v>1</v>
      </c>
      <c r="M3739" s="1" t="s">
        <v>42</v>
      </c>
      <c r="O3739" s="1" t="s">
        <v>42</v>
      </c>
      <c r="P3739" s="1" t="s">
        <v>42</v>
      </c>
      <c r="Q3739" s="1" t="s">
        <v>42</v>
      </c>
      <c r="R3739" s="1" t="s">
        <v>42</v>
      </c>
      <c r="S3739" s="1" t="s">
        <v>42</v>
      </c>
      <c r="T3739" s="1" t="s">
        <v>42</v>
      </c>
    </row>
    <row r="3740" spans="1:20" ht="20.100000000000001" customHeight="1" x14ac:dyDescent="0.3">
      <c r="A3740" s="27" t="s">
        <v>9556</v>
      </c>
      <c r="B3740" s="28">
        <v>0</v>
      </c>
      <c r="C3740" s="28">
        <v>0</v>
      </c>
      <c r="D3740" s="28">
        <v>0</v>
      </c>
      <c r="E3740" s="28">
        <v>0</v>
      </c>
      <c r="F3740" s="27" t="s">
        <v>42</v>
      </c>
      <c r="G3740" s="1" t="s">
        <v>2802</v>
      </c>
      <c r="H3740" s="1" t="s">
        <v>7713</v>
      </c>
      <c r="I3740" s="1" t="s">
        <v>9557</v>
      </c>
      <c r="J3740" s="1" t="s">
        <v>42</v>
      </c>
      <c r="K3740" s="1" t="s">
        <v>42</v>
      </c>
      <c r="M3740" s="1" t="s">
        <v>42</v>
      </c>
      <c r="O3740" s="1" t="s">
        <v>42</v>
      </c>
      <c r="P3740" s="1" t="s">
        <v>42</v>
      </c>
      <c r="Q3740" s="1" t="s">
        <v>42</v>
      </c>
      <c r="R3740" s="1" t="s">
        <v>42</v>
      </c>
      <c r="S3740" s="1" t="s">
        <v>42</v>
      </c>
      <c r="T3740" s="1" t="s">
        <v>42</v>
      </c>
    </row>
    <row r="3741" spans="1:20" ht="20.100000000000001" customHeight="1" x14ac:dyDescent="0.3">
      <c r="A3741" s="27" t="s">
        <v>7712</v>
      </c>
      <c r="B3741" s="28">
        <v>0</v>
      </c>
      <c r="C3741" s="28">
        <v>0</v>
      </c>
      <c r="D3741" s="28">
        <v>0</v>
      </c>
      <c r="E3741" s="28">
        <v>0</v>
      </c>
      <c r="F3741" s="27" t="s">
        <v>42</v>
      </c>
      <c r="G3741" s="1" t="s">
        <v>2802</v>
      </c>
      <c r="H3741" s="1" t="s">
        <v>7713</v>
      </c>
      <c r="I3741" s="1" t="s">
        <v>42</v>
      </c>
      <c r="J3741" s="1" t="s">
        <v>42</v>
      </c>
      <c r="K3741" s="1" t="s">
        <v>42</v>
      </c>
      <c r="M3741" s="1" t="s">
        <v>42</v>
      </c>
      <c r="O3741" s="1" t="s">
        <v>42</v>
      </c>
      <c r="P3741" s="1" t="s">
        <v>42</v>
      </c>
      <c r="Q3741" s="1" t="s">
        <v>42</v>
      </c>
      <c r="R3741" s="1" t="s">
        <v>42</v>
      </c>
      <c r="S3741" s="1" t="s">
        <v>42</v>
      </c>
      <c r="T3741" s="1" t="s">
        <v>42</v>
      </c>
    </row>
    <row r="3742" spans="1:20" ht="20.100000000000001" customHeight="1" x14ac:dyDescent="0.3">
      <c r="A3742" s="27" t="s">
        <v>9057</v>
      </c>
      <c r="B3742" s="28">
        <v>0</v>
      </c>
      <c r="C3742" s="28">
        <v>0</v>
      </c>
      <c r="D3742" s="28">
        <v>0</v>
      </c>
      <c r="E3742" s="28">
        <v>0</v>
      </c>
      <c r="F3742" s="27" t="s">
        <v>42</v>
      </c>
      <c r="G3742" s="1" t="s">
        <v>2802</v>
      </c>
      <c r="H3742" s="1" t="s">
        <v>7713</v>
      </c>
      <c r="I3742" s="1" t="s">
        <v>9058</v>
      </c>
      <c r="J3742" s="1" t="s">
        <v>42</v>
      </c>
      <c r="K3742" s="1" t="s">
        <v>42</v>
      </c>
      <c r="M3742" s="1" t="s">
        <v>42</v>
      </c>
      <c r="O3742" s="1" t="s">
        <v>42</v>
      </c>
      <c r="P3742" s="1" t="s">
        <v>42</v>
      </c>
      <c r="Q3742" s="1" t="s">
        <v>42</v>
      </c>
      <c r="R3742" s="1" t="s">
        <v>42</v>
      </c>
      <c r="S3742" s="1" t="s">
        <v>42</v>
      </c>
      <c r="T3742" s="1" t="s">
        <v>42</v>
      </c>
    </row>
    <row r="3743" spans="1:20" ht="20.100000000000001" customHeight="1" x14ac:dyDescent="0.3">
      <c r="A3743" s="27" t="s">
        <v>8955</v>
      </c>
      <c r="B3743" s="28">
        <v>0</v>
      </c>
      <c r="C3743" s="28">
        <v>0</v>
      </c>
      <c r="D3743" s="28">
        <v>0</v>
      </c>
      <c r="E3743" s="28">
        <v>0</v>
      </c>
      <c r="F3743" s="27" t="s">
        <v>42</v>
      </c>
      <c r="G3743" s="1" t="s">
        <v>2802</v>
      </c>
      <c r="H3743" s="1" t="s">
        <v>7713</v>
      </c>
      <c r="I3743" s="1" t="s">
        <v>8956</v>
      </c>
      <c r="J3743" s="1" t="s">
        <v>42</v>
      </c>
      <c r="K3743" s="1" t="s">
        <v>42</v>
      </c>
      <c r="M3743" s="1" t="s">
        <v>42</v>
      </c>
      <c r="O3743" s="1" t="s">
        <v>42</v>
      </c>
      <c r="P3743" s="1" t="s">
        <v>42</v>
      </c>
      <c r="Q3743" s="1" t="s">
        <v>42</v>
      </c>
      <c r="R3743" s="1" t="s">
        <v>42</v>
      </c>
      <c r="S3743" s="1" t="s">
        <v>42</v>
      </c>
      <c r="T3743" s="1" t="s">
        <v>42</v>
      </c>
    </row>
    <row r="3744" spans="1:20" ht="20.100000000000001" customHeight="1" x14ac:dyDescent="0.3">
      <c r="A3744" s="27" t="s">
        <v>8957</v>
      </c>
      <c r="B3744" s="28">
        <v>0</v>
      </c>
      <c r="C3744" s="28">
        <v>0</v>
      </c>
      <c r="D3744" s="28">
        <v>0</v>
      </c>
      <c r="E3744" s="28">
        <v>0</v>
      </c>
      <c r="F3744" s="27" t="s">
        <v>42</v>
      </c>
      <c r="G3744" s="1" t="s">
        <v>2802</v>
      </c>
      <c r="H3744" s="1" t="s">
        <v>7713</v>
      </c>
      <c r="I3744" s="1" t="s">
        <v>8958</v>
      </c>
      <c r="J3744" s="1" t="s">
        <v>42</v>
      </c>
      <c r="K3744" s="1" t="s">
        <v>42</v>
      </c>
      <c r="M3744" s="1" t="s">
        <v>42</v>
      </c>
      <c r="O3744" s="1" t="s">
        <v>42</v>
      </c>
      <c r="P3744" s="1" t="s">
        <v>42</v>
      </c>
      <c r="Q3744" s="1" t="s">
        <v>42</v>
      </c>
      <c r="R3744" s="1" t="s">
        <v>42</v>
      </c>
      <c r="S3744" s="1" t="s">
        <v>42</v>
      </c>
      <c r="T3744" s="1" t="s">
        <v>42</v>
      </c>
    </row>
    <row r="3745" spans="1:20" ht="20.100000000000001" customHeight="1" x14ac:dyDescent="0.3">
      <c r="A3745" s="27" t="s">
        <v>9531</v>
      </c>
      <c r="B3745" s="28">
        <v>0</v>
      </c>
      <c r="C3745" s="28">
        <v>0</v>
      </c>
      <c r="D3745" s="28">
        <v>0</v>
      </c>
      <c r="E3745" s="28">
        <v>0</v>
      </c>
      <c r="F3745" s="27" t="s">
        <v>42</v>
      </c>
      <c r="G3745" s="1" t="s">
        <v>2802</v>
      </c>
      <c r="H3745" s="1" t="s">
        <v>7713</v>
      </c>
      <c r="I3745" s="1" t="s">
        <v>9532</v>
      </c>
      <c r="J3745" s="1" t="s">
        <v>42</v>
      </c>
      <c r="K3745" s="1" t="s">
        <v>42</v>
      </c>
      <c r="M3745" s="1" t="s">
        <v>42</v>
      </c>
      <c r="O3745" s="1" t="s">
        <v>42</v>
      </c>
      <c r="P3745" s="1" t="s">
        <v>42</v>
      </c>
      <c r="Q3745" s="1" t="s">
        <v>42</v>
      </c>
      <c r="R3745" s="1" t="s">
        <v>42</v>
      </c>
      <c r="S3745" s="1" t="s">
        <v>42</v>
      </c>
      <c r="T3745" s="1" t="s">
        <v>42</v>
      </c>
    </row>
    <row r="3746" spans="1:20" ht="20.100000000000001" customHeight="1" x14ac:dyDescent="0.3">
      <c r="A3746" s="27" t="s">
        <v>9517</v>
      </c>
      <c r="B3746" s="28">
        <v>0</v>
      </c>
      <c r="C3746" s="28">
        <v>0</v>
      </c>
      <c r="D3746" s="28">
        <v>0</v>
      </c>
      <c r="E3746" s="28">
        <v>0</v>
      </c>
      <c r="F3746" s="27" t="s">
        <v>42</v>
      </c>
      <c r="G3746" s="1" t="s">
        <v>2802</v>
      </c>
      <c r="H3746" s="1" t="s">
        <v>7713</v>
      </c>
      <c r="I3746" s="1" t="s">
        <v>9558</v>
      </c>
      <c r="J3746" s="1" t="s">
        <v>42</v>
      </c>
      <c r="K3746" s="1" t="s">
        <v>42</v>
      </c>
      <c r="M3746" s="1" t="s">
        <v>42</v>
      </c>
      <c r="O3746" s="1" t="s">
        <v>42</v>
      </c>
      <c r="P3746" s="1" t="s">
        <v>42</v>
      </c>
      <c r="Q3746" s="1" t="s">
        <v>42</v>
      </c>
      <c r="R3746" s="1" t="s">
        <v>42</v>
      </c>
      <c r="S3746" s="1" t="s">
        <v>42</v>
      </c>
      <c r="T3746" s="1" t="s">
        <v>42</v>
      </c>
    </row>
    <row r="3747" spans="1:20" ht="20.100000000000001" customHeight="1" x14ac:dyDescent="0.3">
      <c r="A3747" s="27" t="s">
        <v>9559</v>
      </c>
      <c r="B3747" s="28">
        <v>0</v>
      </c>
      <c r="C3747" s="28">
        <v>0</v>
      </c>
      <c r="D3747" s="28">
        <v>0</v>
      </c>
      <c r="E3747" s="28">
        <v>0</v>
      </c>
      <c r="F3747" s="27" t="s">
        <v>42</v>
      </c>
      <c r="G3747" s="1" t="s">
        <v>2802</v>
      </c>
      <c r="H3747" s="1" t="s">
        <v>7713</v>
      </c>
      <c r="I3747" s="1" t="s">
        <v>8966</v>
      </c>
      <c r="J3747" s="1" t="s">
        <v>42</v>
      </c>
      <c r="K3747" s="1" t="s">
        <v>42</v>
      </c>
      <c r="M3747" s="1" t="s">
        <v>42</v>
      </c>
      <c r="O3747" s="1" t="s">
        <v>42</v>
      </c>
      <c r="P3747" s="1" t="s">
        <v>42</v>
      </c>
      <c r="Q3747" s="1" t="s">
        <v>42</v>
      </c>
      <c r="R3747" s="1" t="s">
        <v>42</v>
      </c>
      <c r="S3747" s="1" t="s">
        <v>42</v>
      </c>
      <c r="T3747" s="1" t="s">
        <v>42</v>
      </c>
    </row>
    <row r="3748" spans="1:20" ht="20.100000000000001" customHeight="1" x14ac:dyDescent="0.3">
      <c r="A3748" s="27" t="s">
        <v>7712</v>
      </c>
      <c r="B3748" s="28">
        <v>0</v>
      </c>
      <c r="C3748" s="28">
        <v>0</v>
      </c>
      <c r="D3748" s="28">
        <v>0</v>
      </c>
      <c r="E3748" s="28">
        <v>0</v>
      </c>
      <c r="F3748" s="27" t="s">
        <v>42</v>
      </c>
      <c r="G3748" s="1" t="s">
        <v>2802</v>
      </c>
      <c r="H3748" s="1" t="s">
        <v>7713</v>
      </c>
      <c r="I3748" s="1" t="s">
        <v>42</v>
      </c>
      <c r="J3748" s="1" t="s">
        <v>42</v>
      </c>
      <c r="K3748" s="1" t="s">
        <v>42</v>
      </c>
      <c r="M3748" s="1" t="s">
        <v>42</v>
      </c>
      <c r="O3748" s="1" t="s">
        <v>42</v>
      </c>
      <c r="P3748" s="1" t="s">
        <v>42</v>
      </c>
      <c r="Q3748" s="1" t="s">
        <v>42</v>
      </c>
      <c r="R3748" s="1" t="s">
        <v>42</v>
      </c>
      <c r="S3748" s="1" t="s">
        <v>42</v>
      </c>
      <c r="T3748" s="1" t="s">
        <v>42</v>
      </c>
    </row>
    <row r="3749" spans="1:20" ht="20.100000000000001" customHeight="1" x14ac:dyDescent="0.3">
      <c r="A3749" s="27" t="s">
        <v>9560</v>
      </c>
      <c r="B3749" s="28">
        <v>332.3</v>
      </c>
      <c r="C3749" s="28">
        <v>0</v>
      </c>
      <c r="D3749" s="28">
        <v>0</v>
      </c>
      <c r="E3749" s="28">
        <v>332.3</v>
      </c>
      <c r="F3749" s="27" t="s">
        <v>42</v>
      </c>
      <c r="G3749" s="1" t="s">
        <v>2802</v>
      </c>
      <c r="H3749" s="1" t="s">
        <v>7713</v>
      </c>
      <c r="I3749" s="1" t="s">
        <v>9065</v>
      </c>
      <c r="J3749" s="1" t="s">
        <v>42</v>
      </c>
      <c r="K3749" s="1" t="s">
        <v>42</v>
      </c>
      <c r="M3749" s="1" t="s">
        <v>42</v>
      </c>
      <c r="O3749" s="1" t="s">
        <v>42</v>
      </c>
      <c r="P3749" s="1" t="s">
        <v>42</v>
      </c>
      <c r="Q3749" s="1" t="s">
        <v>42</v>
      </c>
      <c r="R3749" s="1" t="s">
        <v>42</v>
      </c>
      <c r="S3749" s="1" t="s">
        <v>42</v>
      </c>
      <c r="T3749" s="1" t="s">
        <v>42</v>
      </c>
    </row>
    <row r="3750" spans="1:20" ht="20.100000000000001" customHeight="1" x14ac:dyDescent="0.3">
      <c r="A3750" s="27" t="s">
        <v>9561</v>
      </c>
      <c r="B3750" s="28">
        <v>0</v>
      </c>
      <c r="C3750" s="28">
        <v>618</v>
      </c>
      <c r="D3750" s="28">
        <v>0</v>
      </c>
      <c r="E3750" s="28">
        <v>618</v>
      </c>
      <c r="F3750" s="27" t="s">
        <v>42</v>
      </c>
      <c r="G3750" s="1" t="s">
        <v>2802</v>
      </c>
      <c r="H3750" s="1" t="s">
        <v>7713</v>
      </c>
      <c r="I3750" s="1" t="s">
        <v>9067</v>
      </c>
      <c r="J3750" s="1" t="s">
        <v>42</v>
      </c>
      <c r="K3750" s="1" t="s">
        <v>42</v>
      </c>
      <c r="M3750" s="1" t="s">
        <v>42</v>
      </c>
      <c r="O3750" s="1" t="s">
        <v>42</v>
      </c>
      <c r="P3750" s="1" t="s">
        <v>42</v>
      </c>
      <c r="Q3750" s="1" t="s">
        <v>42</v>
      </c>
      <c r="R3750" s="1" t="s">
        <v>42</v>
      </c>
      <c r="S3750" s="1" t="s">
        <v>42</v>
      </c>
      <c r="T3750" s="1" t="s">
        <v>42</v>
      </c>
    </row>
    <row r="3751" spans="1:20" ht="20.100000000000001" customHeight="1" x14ac:dyDescent="0.3">
      <c r="A3751" s="27" t="s">
        <v>9562</v>
      </c>
      <c r="B3751" s="28">
        <v>0</v>
      </c>
      <c r="C3751" s="28">
        <v>0</v>
      </c>
      <c r="D3751" s="28">
        <v>310.10000000000002</v>
      </c>
      <c r="E3751" s="28">
        <v>310.10000000000002</v>
      </c>
      <c r="F3751" s="27" t="s">
        <v>42</v>
      </c>
      <c r="G3751" s="1" t="s">
        <v>2802</v>
      </c>
      <c r="H3751" s="1" t="s">
        <v>7713</v>
      </c>
      <c r="I3751" s="1" t="s">
        <v>9069</v>
      </c>
      <c r="J3751" s="1" t="s">
        <v>42</v>
      </c>
      <c r="K3751" s="1" t="s">
        <v>42</v>
      </c>
      <c r="M3751" s="1" t="s">
        <v>42</v>
      </c>
      <c r="O3751" s="1" t="s">
        <v>42</v>
      </c>
      <c r="P3751" s="1" t="s">
        <v>42</v>
      </c>
      <c r="Q3751" s="1" t="s">
        <v>42</v>
      </c>
      <c r="R3751" s="1" t="s">
        <v>42</v>
      </c>
      <c r="S3751" s="1" t="s">
        <v>42</v>
      </c>
      <c r="T3751" s="1" t="s">
        <v>42</v>
      </c>
    </row>
    <row r="3752" spans="1:20" ht="20.100000000000001" customHeight="1" x14ac:dyDescent="0.3">
      <c r="A3752" s="27" t="s">
        <v>7742</v>
      </c>
      <c r="B3752" s="28">
        <v>332.3</v>
      </c>
      <c r="C3752" s="28">
        <v>618</v>
      </c>
      <c r="D3752" s="28">
        <v>310.10000000000002</v>
      </c>
      <c r="E3752" s="28">
        <v>1260.4000000000001</v>
      </c>
      <c r="F3752" s="27" t="s">
        <v>42</v>
      </c>
      <c r="G3752" s="1" t="s">
        <v>2802</v>
      </c>
      <c r="H3752" s="1" t="s">
        <v>7713</v>
      </c>
      <c r="I3752" s="1" t="s">
        <v>7743</v>
      </c>
      <c r="J3752" s="1" t="s">
        <v>42</v>
      </c>
      <c r="K3752" s="1" t="s">
        <v>42</v>
      </c>
      <c r="M3752" s="1" t="s">
        <v>42</v>
      </c>
      <c r="O3752" s="1" t="s">
        <v>42</v>
      </c>
      <c r="P3752" s="1" t="s">
        <v>42</v>
      </c>
      <c r="Q3752" s="1" t="s">
        <v>42</v>
      </c>
      <c r="R3752" s="1" t="s">
        <v>42</v>
      </c>
      <c r="S3752" s="1" t="s">
        <v>42</v>
      </c>
      <c r="T3752" s="1" t="s">
        <v>42</v>
      </c>
    </row>
    <row r="3753" spans="1:20" ht="20.100000000000001" customHeight="1" x14ac:dyDescent="0.3">
      <c r="A3753" s="27" t="s">
        <v>7768</v>
      </c>
      <c r="B3753" s="29">
        <v>332</v>
      </c>
      <c r="C3753" s="29">
        <v>618</v>
      </c>
      <c r="D3753" s="29">
        <v>310</v>
      </c>
      <c r="E3753" s="29">
        <v>1260</v>
      </c>
      <c r="F3753" s="30"/>
    </row>
    <row r="3754" spans="1:20" ht="20.100000000000001" customHeight="1" x14ac:dyDescent="0.3">
      <c r="A3754" s="30"/>
      <c r="B3754" s="30"/>
      <c r="C3754" s="30"/>
      <c r="D3754" s="30"/>
      <c r="E3754" s="30"/>
      <c r="F3754" s="30"/>
    </row>
    <row r="3755" spans="1:20" ht="20.100000000000001" customHeight="1" x14ac:dyDescent="0.3">
      <c r="A3755" s="30" t="s">
        <v>9563</v>
      </c>
      <c r="B3755" s="30"/>
      <c r="C3755" s="30"/>
      <c r="D3755" s="30"/>
      <c r="E3755" s="30"/>
      <c r="F3755" s="27" t="s">
        <v>42</v>
      </c>
      <c r="G3755" s="1" t="s">
        <v>2808</v>
      </c>
      <c r="I3755" s="1" t="s">
        <v>2805</v>
      </c>
      <c r="J3755" s="1" t="s">
        <v>2806</v>
      </c>
      <c r="K3755" s="1" t="s">
        <v>88</v>
      </c>
    </row>
    <row r="3756" spans="1:20" ht="20.100000000000001" customHeight="1" x14ac:dyDescent="0.3">
      <c r="A3756" s="27" t="s">
        <v>42</v>
      </c>
      <c r="B3756" s="28"/>
      <c r="C3756" s="28"/>
      <c r="D3756" s="28"/>
      <c r="E3756" s="28"/>
      <c r="F3756" s="27" t="s">
        <v>42</v>
      </c>
      <c r="G3756" s="1" t="s">
        <v>2808</v>
      </c>
      <c r="H3756" s="1" t="s">
        <v>7711</v>
      </c>
      <c r="I3756" s="1" t="s">
        <v>42</v>
      </c>
      <c r="J3756" s="1" t="s">
        <v>42</v>
      </c>
      <c r="K3756" s="1" t="s">
        <v>88</v>
      </c>
      <c r="L3756">
        <v>1</v>
      </c>
      <c r="M3756" s="1" t="s">
        <v>42</v>
      </c>
      <c r="O3756" s="1" t="s">
        <v>42</v>
      </c>
      <c r="P3756" s="1" t="s">
        <v>42</v>
      </c>
      <c r="Q3756" s="1" t="s">
        <v>42</v>
      </c>
      <c r="R3756" s="1" t="s">
        <v>42</v>
      </c>
      <c r="S3756" s="1" t="s">
        <v>42</v>
      </c>
      <c r="T3756" s="1" t="s">
        <v>42</v>
      </c>
    </row>
    <row r="3757" spans="1:20" ht="20.100000000000001" customHeight="1" x14ac:dyDescent="0.3">
      <c r="A3757" s="27" t="s">
        <v>9564</v>
      </c>
      <c r="B3757" s="28">
        <v>0</v>
      </c>
      <c r="C3757" s="28">
        <v>0</v>
      </c>
      <c r="D3757" s="28">
        <v>0</v>
      </c>
      <c r="E3757" s="28">
        <v>0</v>
      </c>
      <c r="F3757" s="27" t="s">
        <v>42</v>
      </c>
      <c r="G3757" s="1" t="s">
        <v>2808</v>
      </c>
      <c r="H3757" s="1" t="s">
        <v>7713</v>
      </c>
      <c r="I3757" s="1" t="s">
        <v>9565</v>
      </c>
      <c r="J3757" s="1" t="s">
        <v>42</v>
      </c>
      <c r="K3757" s="1" t="s">
        <v>42</v>
      </c>
      <c r="M3757" s="1" t="s">
        <v>42</v>
      </c>
      <c r="O3757" s="1" t="s">
        <v>42</v>
      </c>
      <c r="P3757" s="1" t="s">
        <v>42</v>
      </c>
      <c r="Q3757" s="1" t="s">
        <v>42</v>
      </c>
      <c r="R3757" s="1" t="s">
        <v>42</v>
      </c>
      <c r="S3757" s="1" t="s">
        <v>42</v>
      </c>
      <c r="T3757" s="1" t="s">
        <v>42</v>
      </c>
    </row>
    <row r="3758" spans="1:20" ht="20.100000000000001" customHeight="1" x14ac:dyDescent="0.3">
      <c r="A3758" s="27" t="s">
        <v>9204</v>
      </c>
      <c r="B3758" s="28">
        <v>0</v>
      </c>
      <c r="C3758" s="28">
        <v>0</v>
      </c>
      <c r="D3758" s="28">
        <v>0</v>
      </c>
      <c r="E3758" s="28">
        <v>0</v>
      </c>
      <c r="F3758" s="27" t="s">
        <v>42</v>
      </c>
      <c r="G3758" s="1" t="s">
        <v>2808</v>
      </c>
      <c r="H3758" s="1" t="s">
        <v>7713</v>
      </c>
      <c r="I3758" s="1" t="s">
        <v>9205</v>
      </c>
      <c r="J3758" s="1" t="s">
        <v>42</v>
      </c>
      <c r="K3758" s="1" t="s">
        <v>42</v>
      </c>
      <c r="M3758" s="1" t="s">
        <v>42</v>
      </c>
      <c r="O3758" s="1" t="s">
        <v>42</v>
      </c>
      <c r="P3758" s="1" t="s">
        <v>42</v>
      </c>
      <c r="Q3758" s="1" t="s">
        <v>42</v>
      </c>
      <c r="R3758" s="1" t="s">
        <v>42</v>
      </c>
      <c r="S3758" s="1" t="s">
        <v>42</v>
      </c>
      <c r="T3758" s="1" t="s">
        <v>42</v>
      </c>
    </row>
    <row r="3759" spans="1:20" ht="20.100000000000001" customHeight="1" x14ac:dyDescent="0.3">
      <c r="A3759" s="27" t="s">
        <v>9566</v>
      </c>
      <c r="B3759" s="28">
        <v>0</v>
      </c>
      <c r="C3759" s="28">
        <v>0</v>
      </c>
      <c r="D3759" s="28">
        <v>0</v>
      </c>
      <c r="E3759" s="28">
        <v>0</v>
      </c>
      <c r="F3759" s="27" t="s">
        <v>42</v>
      </c>
      <c r="G3759" s="1" t="s">
        <v>2808</v>
      </c>
      <c r="H3759" s="1" t="s">
        <v>7713</v>
      </c>
      <c r="I3759" s="1" t="s">
        <v>9567</v>
      </c>
      <c r="J3759" s="1" t="s">
        <v>42</v>
      </c>
      <c r="K3759" s="1" t="s">
        <v>42</v>
      </c>
      <c r="M3759" s="1" t="s">
        <v>42</v>
      </c>
      <c r="O3759" s="1" t="s">
        <v>42</v>
      </c>
      <c r="P3759" s="1" t="s">
        <v>42</v>
      </c>
      <c r="Q3759" s="1" t="s">
        <v>42</v>
      </c>
      <c r="R3759" s="1" t="s">
        <v>42</v>
      </c>
      <c r="S3759" s="1" t="s">
        <v>42</v>
      </c>
      <c r="T3759" s="1" t="s">
        <v>42</v>
      </c>
    </row>
    <row r="3760" spans="1:20" ht="20.100000000000001" customHeight="1" x14ac:dyDescent="0.3">
      <c r="A3760" s="27" t="s">
        <v>9208</v>
      </c>
      <c r="B3760" s="28">
        <v>0</v>
      </c>
      <c r="C3760" s="28">
        <v>0</v>
      </c>
      <c r="D3760" s="28">
        <v>0</v>
      </c>
      <c r="E3760" s="28">
        <v>0</v>
      </c>
      <c r="F3760" s="27" t="s">
        <v>42</v>
      </c>
      <c r="G3760" s="1" t="s">
        <v>2808</v>
      </c>
      <c r="H3760" s="1" t="s">
        <v>7713</v>
      </c>
      <c r="I3760" s="1" t="s">
        <v>9209</v>
      </c>
      <c r="J3760" s="1" t="s">
        <v>42</v>
      </c>
      <c r="K3760" s="1" t="s">
        <v>42</v>
      </c>
      <c r="M3760" s="1" t="s">
        <v>42</v>
      </c>
      <c r="O3760" s="1" t="s">
        <v>42</v>
      </c>
      <c r="P3760" s="1" t="s">
        <v>42</v>
      </c>
      <c r="Q3760" s="1" t="s">
        <v>42</v>
      </c>
      <c r="R3760" s="1" t="s">
        <v>42</v>
      </c>
      <c r="S3760" s="1" t="s">
        <v>42</v>
      </c>
      <c r="T3760" s="1" t="s">
        <v>42</v>
      </c>
    </row>
    <row r="3761" spans="1:20" ht="20.100000000000001" customHeight="1" x14ac:dyDescent="0.3">
      <c r="A3761" s="27" t="s">
        <v>9568</v>
      </c>
      <c r="B3761" s="28">
        <v>0</v>
      </c>
      <c r="C3761" s="28">
        <v>0</v>
      </c>
      <c r="D3761" s="28">
        <v>0</v>
      </c>
      <c r="E3761" s="28">
        <v>0</v>
      </c>
      <c r="F3761" s="27" t="s">
        <v>42</v>
      </c>
      <c r="G3761" s="1" t="s">
        <v>2808</v>
      </c>
      <c r="H3761" s="1" t="s">
        <v>7713</v>
      </c>
      <c r="I3761" s="1" t="s">
        <v>9211</v>
      </c>
      <c r="J3761" s="1" t="s">
        <v>42</v>
      </c>
      <c r="K3761" s="1" t="s">
        <v>42</v>
      </c>
      <c r="M3761" s="1" t="s">
        <v>42</v>
      </c>
      <c r="O3761" s="1" t="s">
        <v>42</v>
      </c>
      <c r="P3761" s="1" t="s">
        <v>42</v>
      </c>
      <c r="Q3761" s="1" t="s">
        <v>42</v>
      </c>
      <c r="R3761" s="1" t="s">
        <v>42</v>
      </c>
      <c r="S3761" s="1" t="s">
        <v>42</v>
      </c>
      <c r="T3761" s="1" t="s">
        <v>42</v>
      </c>
    </row>
    <row r="3762" spans="1:20" ht="20.100000000000001" customHeight="1" x14ac:dyDescent="0.3">
      <c r="A3762" s="27" t="s">
        <v>9569</v>
      </c>
      <c r="B3762" s="28">
        <v>0</v>
      </c>
      <c r="C3762" s="28">
        <v>0</v>
      </c>
      <c r="D3762" s="28">
        <v>0</v>
      </c>
      <c r="E3762" s="28">
        <v>0</v>
      </c>
      <c r="F3762" s="27" t="s">
        <v>42</v>
      </c>
      <c r="G3762" s="1" t="s">
        <v>2808</v>
      </c>
      <c r="H3762" s="1" t="s">
        <v>7713</v>
      </c>
      <c r="I3762" s="1" t="s">
        <v>9570</v>
      </c>
      <c r="J3762" s="1" t="s">
        <v>42</v>
      </c>
      <c r="K3762" s="1" t="s">
        <v>42</v>
      </c>
      <c r="M3762" s="1" t="s">
        <v>42</v>
      </c>
      <c r="O3762" s="1" t="s">
        <v>42</v>
      </c>
      <c r="P3762" s="1" t="s">
        <v>42</v>
      </c>
      <c r="Q3762" s="1" t="s">
        <v>42</v>
      </c>
      <c r="R3762" s="1" t="s">
        <v>42</v>
      </c>
      <c r="S3762" s="1" t="s">
        <v>42</v>
      </c>
      <c r="T3762" s="1" t="s">
        <v>42</v>
      </c>
    </row>
    <row r="3763" spans="1:20" ht="20.100000000000001" customHeight="1" x14ac:dyDescent="0.3">
      <c r="A3763" s="27" t="s">
        <v>9214</v>
      </c>
      <c r="B3763" s="28">
        <v>0</v>
      </c>
      <c r="C3763" s="28">
        <v>0</v>
      </c>
      <c r="D3763" s="28">
        <v>0</v>
      </c>
      <c r="E3763" s="28">
        <v>0</v>
      </c>
      <c r="F3763" s="27" t="s">
        <v>42</v>
      </c>
      <c r="G3763" s="1" t="s">
        <v>2808</v>
      </c>
      <c r="H3763" s="1" t="s">
        <v>7713</v>
      </c>
      <c r="I3763" s="1" t="s">
        <v>9215</v>
      </c>
      <c r="J3763" s="1" t="s">
        <v>42</v>
      </c>
      <c r="K3763" s="1" t="s">
        <v>42</v>
      </c>
      <c r="M3763" s="1" t="s">
        <v>42</v>
      </c>
      <c r="O3763" s="1" t="s">
        <v>42</v>
      </c>
      <c r="P3763" s="1" t="s">
        <v>42</v>
      </c>
      <c r="Q3763" s="1" t="s">
        <v>42</v>
      </c>
      <c r="R3763" s="1" t="s">
        <v>42</v>
      </c>
      <c r="S3763" s="1" t="s">
        <v>42</v>
      </c>
      <c r="T3763" s="1" t="s">
        <v>42</v>
      </c>
    </row>
    <row r="3764" spans="1:20" ht="20.100000000000001" customHeight="1" x14ac:dyDescent="0.3">
      <c r="A3764" s="27" t="s">
        <v>9216</v>
      </c>
      <c r="B3764" s="28">
        <v>0</v>
      </c>
      <c r="C3764" s="28">
        <v>0</v>
      </c>
      <c r="D3764" s="28">
        <v>0</v>
      </c>
      <c r="E3764" s="28">
        <v>0</v>
      </c>
      <c r="F3764" s="27" t="s">
        <v>42</v>
      </c>
      <c r="G3764" s="1" t="s">
        <v>2808</v>
      </c>
      <c r="H3764" s="1" t="s">
        <v>7713</v>
      </c>
      <c r="I3764" s="1" t="s">
        <v>9217</v>
      </c>
      <c r="J3764" s="1" t="s">
        <v>42</v>
      </c>
      <c r="K3764" s="1" t="s">
        <v>42</v>
      </c>
      <c r="M3764" s="1" t="s">
        <v>42</v>
      </c>
      <c r="O3764" s="1" t="s">
        <v>42</v>
      </c>
      <c r="P3764" s="1" t="s">
        <v>42</v>
      </c>
      <c r="Q3764" s="1" t="s">
        <v>42</v>
      </c>
      <c r="R3764" s="1" t="s">
        <v>42</v>
      </c>
      <c r="S3764" s="1" t="s">
        <v>42</v>
      </c>
      <c r="T3764" s="1" t="s">
        <v>42</v>
      </c>
    </row>
    <row r="3765" spans="1:20" ht="20.100000000000001" customHeight="1" x14ac:dyDescent="0.3">
      <c r="A3765" s="27" t="s">
        <v>9571</v>
      </c>
      <c r="B3765" s="28">
        <v>0</v>
      </c>
      <c r="C3765" s="28">
        <v>0</v>
      </c>
      <c r="D3765" s="28">
        <v>0</v>
      </c>
      <c r="E3765" s="28">
        <v>0</v>
      </c>
      <c r="F3765" s="27" t="s">
        <v>42</v>
      </c>
      <c r="G3765" s="1" t="s">
        <v>2808</v>
      </c>
      <c r="H3765" s="1" t="s">
        <v>7713</v>
      </c>
      <c r="I3765" s="1" t="s">
        <v>9572</v>
      </c>
      <c r="J3765" s="1" t="s">
        <v>42</v>
      </c>
      <c r="K3765" s="1" t="s">
        <v>42</v>
      </c>
      <c r="M3765" s="1" t="s">
        <v>42</v>
      </c>
      <c r="O3765" s="1" t="s">
        <v>42</v>
      </c>
      <c r="P3765" s="1" t="s">
        <v>42</v>
      </c>
      <c r="Q3765" s="1" t="s">
        <v>42</v>
      </c>
      <c r="R3765" s="1" t="s">
        <v>42</v>
      </c>
      <c r="S3765" s="1" t="s">
        <v>42</v>
      </c>
      <c r="T3765" s="1" t="s">
        <v>42</v>
      </c>
    </row>
    <row r="3766" spans="1:20" ht="20.100000000000001" customHeight="1" x14ac:dyDescent="0.3">
      <c r="A3766" s="27" t="s">
        <v>9573</v>
      </c>
      <c r="B3766" s="28">
        <v>0</v>
      </c>
      <c r="C3766" s="28">
        <v>0</v>
      </c>
      <c r="D3766" s="28">
        <v>0</v>
      </c>
      <c r="E3766" s="28">
        <v>0</v>
      </c>
      <c r="F3766" s="27" t="s">
        <v>42</v>
      </c>
      <c r="G3766" s="1" t="s">
        <v>2808</v>
      </c>
      <c r="H3766" s="1" t="s">
        <v>7713</v>
      </c>
      <c r="I3766" s="1" t="s">
        <v>9574</v>
      </c>
      <c r="J3766" s="1" t="s">
        <v>42</v>
      </c>
      <c r="K3766" s="1" t="s">
        <v>42</v>
      </c>
      <c r="M3766" s="1" t="s">
        <v>42</v>
      </c>
      <c r="O3766" s="1" t="s">
        <v>42</v>
      </c>
      <c r="P3766" s="1" t="s">
        <v>42</v>
      </c>
      <c r="Q3766" s="1" t="s">
        <v>42</v>
      </c>
      <c r="R3766" s="1" t="s">
        <v>42</v>
      </c>
      <c r="S3766" s="1" t="s">
        <v>42</v>
      </c>
      <c r="T3766" s="1" t="s">
        <v>42</v>
      </c>
    </row>
    <row r="3767" spans="1:20" ht="20.100000000000001" customHeight="1" x14ac:dyDescent="0.3">
      <c r="A3767" s="27" t="s">
        <v>9222</v>
      </c>
      <c r="B3767" s="28">
        <v>0</v>
      </c>
      <c r="C3767" s="28">
        <v>0</v>
      </c>
      <c r="D3767" s="28">
        <v>0</v>
      </c>
      <c r="E3767" s="28">
        <v>0</v>
      </c>
      <c r="F3767" s="27" t="s">
        <v>42</v>
      </c>
      <c r="G3767" s="1" t="s">
        <v>2808</v>
      </c>
      <c r="H3767" s="1" t="s">
        <v>7713</v>
      </c>
      <c r="I3767" s="1" t="s">
        <v>9223</v>
      </c>
      <c r="J3767" s="1" t="s">
        <v>42</v>
      </c>
      <c r="K3767" s="1" t="s">
        <v>42</v>
      </c>
      <c r="M3767" s="1" t="s">
        <v>42</v>
      </c>
      <c r="O3767" s="1" t="s">
        <v>42</v>
      </c>
      <c r="P3767" s="1" t="s">
        <v>42</v>
      </c>
      <c r="Q3767" s="1" t="s">
        <v>42</v>
      </c>
      <c r="R3767" s="1" t="s">
        <v>42</v>
      </c>
      <c r="S3767" s="1" t="s">
        <v>42</v>
      </c>
      <c r="T3767" s="1" t="s">
        <v>42</v>
      </c>
    </row>
    <row r="3768" spans="1:20" ht="20.100000000000001" customHeight="1" x14ac:dyDescent="0.3">
      <c r="A3768" s="27" t="s">
        <v>7712</v>
      </c>
      <c r="B3768" s="28">
        <v>0</v>
      </c>
      <c r="C3768" s="28">
        <v>0</v>
      </c>
      <c r="D3768" s="28">
        <v>0</v>
      </c>
      <c r="E3768" s="28">
        <v>0</v>
      </c>
      <c r="F3768" s="27" t="s">
        <v>42</v>
      </c>
      <c r="G3768" s="1" t="s">
        <v>2808</v>
      </c>
      <c r="H3768" s="1" t="s">
        <v>7713</v>
      </c>
      <c r="I3768" s="1" t="s">
        <v>42</v>
      </c>
      <c r="J3768" s="1" t="s">
        <v>42</v>
      </c>
      <c r="K3768" s="1" t="s">
        <v>42</v>
      </c>
      <c r="M3768" s="1" t="s">
        <v>42</v>
      </c>
      <c r="O3768" s="1" t="s">
        <v>42</v>
      </c>
      <c r="P3768" s="1" t="s">
        <v>42</v>
      </c>
      <c r="Q3768" s="1" t="s">
        <v>42</v>
      </c>
      <c r="R3768" s="1" t="s">
        <v>42</v>
      </c>
      <c r="S3768" s="1" t="s">
        <v>42</v>
      </c>
      <c r="T3768" s="1" t="s">
        <v>42</v>
      </c>
    </row>
    <row r="3769" spans="1:20" ht="20.100000000000001" customHeight="1" x14ac:dyDescent="0.3">
      <c r="A3769" s="27" t="s">
        <v>9224</v>
      </c>
      <c r="B3769" s="28">
        <v>0</v>
      </c>
      <c r="C3769" s="28">
        <v>0</v>
      </c>
      <c r="D3769" s="28">
        <v>0</v>
      </c>
      <c r="E3769" s="28">
        <v>0</v>
      </c>
      <c r="F3769" s="27" t="s">
        <v>42</v>
      </c>
      <c r="G3769" s="1" t="s">
        <v>2808</v>
      </c>
      <c r="H3769" s="1" t="s">
        <v>7713</v>
      </c>
      <c r="I3769" s="1" t="s">
        <v>9225</v>
      </c>
      <c r="J3769" s="1" t="s">
        <v>42</v>
      </c>
      <c r="K3769" s="1" t="s">
        <v>42</v>
      </c>
      <c r="M3769" s="1" t="s">
        <v>42</v>
      </c>
      <c r="O3769" s="1" t="s">
        <v>42</v>
      </c>
      <c r="P3769" s="1" t="s">
        <v>42</v>
      </c>
      <c r="Q3769" s="1" t="s">
        <v>42</v>
      </c>
      <c r="R3769" s="1" t="s">
        <v>42</v>
      </c>
      <c r="S3769" s="1" t="s">
        <v>42</v>
      </c>
      <c r="T3769" s="1" t="s">
        <v>42</v>
      </c>
    </row>
    <row r="3770" spans="1:20" ht="20.100000000000001" customHeight="1" x14ac:dyDescent="0.3">
      <c r="A3770" s="27" t="s">
        <v>9575</v>
      </c>
      <c r="B3770" s="28">
        <v>0</v>
      </c>
      <c r="C3770" s="28">
        <v>0</v>
      </c>
      <c r="D3770" s="28">
        <v>0</v>
      </c>
      <c r="E3770" s="28">
        <v>0</v>
      </c>
      <c r="F3770" s="27" t="s">
        <v>42</v>
      </c>
      <c r="G3770" s="1" t="s">
        <v>2808</v>
      </c>
      <c r="H3770" s="1" t="s">
        <v>7713</v>
      </c>
      <c r="I3770" s="1" t="s">
        <v>9576</v>
      </c>
      <c r="J3770" s="1" t="s">
        <v>42</v>
      </c>
      <c r="K3770" s="1" t="s">
        <v>42</v>
      </c>
      <c r="M3770" s="1" t="s">
        <v>42</v>
      </c>
      <c r="O3770" s="1" t="s">
        <v>42</v>
      </c>
      <c r="P3770" s="1" t="s">
        <v>42</v>
      </c>
      <c r="Q3770" s="1" t="s">
        <v>42</v>
      </c>
      <c r="R3770" s="1" t="s">
        <v>42</v>
      </c>
      <c r="S3770" s="1" t="s">
        <v>42</v>
      </c>
      <c r="T3770" s="1" t="s">
        <v>42</v>
      </c>
    </row>
    <row r="3771" spans="1:20" ht="20.100000000000001" customHeight="1" x14ac:dyDescent="0.3">
      <c r="A3771" s="27" t="s">
        <v>9577</v>
      </c>
      <c r="B3771" s="28">
        <v>0</v>
      </c>
      <c r="C3771" s="28">
        <v>0</v>
      </c>
      <c r="D3771" s="28">
        <v>0</v>
      </c>
      <c r="E3771" s="28">
        <v>0</v>
      </c>
      <c r="F3771" s="27" t="s">
        <v>42</v>
      </c>
      <c r="G3771" s="1" t="s">
        <v>2808</v>
      </c>
      <c r="H3771" s="1" t="s">
        <v>7713</v>
      </c>
      <c r="I3771" s="1" t="s">
        <v>9578</v>
      </c>
      <c r="J3771" s="1" t="s">
        <v>42</v>
      </c>
      <c r="K3771" s="1" t="s">
        <v>42</v>
      </c>
      <c r="M3771" s="1" t="s">
        <v>42</v>
      </c>
      <c r="O3771" s="1" t="s">
        <v>42</v>
      </c>
      <c r="P3771" s="1" t="s">
        <v>42</v>
      </c>
      <c r="Q3771" s="1" t="s">
        <v>42</v>
      </c>
      <c r="R3771" s="1" t="s">
        <v>42</v>
      </c>
      <c r="S3771" s="1" t="s">
        <v>42</v>
      </c>
      <c r="T3771" s="1" t="s">
        <v>42</v>
      </c>
    </row>
    <row r="3772" spans="1:20" ht="20.100000000000001" customHeight="1" x14ac:dyDescent="0.3">
      <c r="A3772" s="27" t="s">
        <v>9230</v>
      </c>
      <c r="B3772" s="28">
        <v>0</v>
      </c>
      <c r="C3772" s="28">
        <v>0</v>
      </c>
      <c r="D3772" s="28">
        <v>0</v>
      </c>
      <c r="E3772" s="28">
        <v>0</v>
      </c>
      <c r="F3772" s="27" t="s">
        <v>42</v>
      </c>
      <c r="G3772" s="1" t="s">
        <v>2808</v>
      </c>
      <c r="H3772" s="1" t="s">
        <v>7713</v>
      </c>
      <c r="I3772" s="1" t="s">
        <v>9231</v>
      </c>
      <c r="J3772" s="1" t="s">
        <v>42</v>
      </c>
      <c r="K3772" s="1" t="s">
        <v>42</v>
      </c>
      <c r="M3772" s="1" t="s">
        <v>42</v>
      </c>
      <c r="O3772" s="1" t="s">
        <v>42</v>
      </c>
      <c r="P3772" s="1" t="s">
        <v>42</v>
      </c>
      <c r="Q3772" s="1" t="s">
        <v>42</v>
      </c>
      <c r="R3772" s="1" t="s">
        <v>42</v>
      </c>
      <c r="S3772" s="1" t="s">
        <v>42</v>
      </c>
      <c r="T3772" s="1" t="s">
        <v>42</v>
      </c>
    </row>
    <row r="3773" spans="1:20" ht="20.100000000000001" customHeight="1" x14ac:dyDescent="0.3">
      <c r="A3773" s="27" t="s">
        <v>9232</v>
      </c>
      <c r="B3773" s="28">
        <v>0</v>
      </c>
      <c r="C3773" s="28">
        <v>0</v>
      </c>
      <c r="D3773" s="28">
        <v>0</v>
      </c>
      <c r="E3773" s="28">
        <v>0</v>
      </c>
      <c r="F3773" s="27" t="s">
        <v>42</v>
      </c>
      <c r="G3773" s="1" t="s">
        <v>2808</v>
      </c>
      <c r="H3773" s="1" t="s">
        <v>7713</v>
      </c>
      <c r="I3773" s="1" t="s">
        <v>9233</v>
      </c>
      <c r="J3773" s="1" t="s">
        <v>42</v>
      </c>
      <c r="K3773" s="1" t="s">
        <v>42</v>
      </c>
      <c r="M3773" s="1" t="s">
        <v>42</v>
      </c>
      <c r="O3773" s="1" t="s">
        <v>42</v>
      </c>
      <c r="P3773" s="1" t="s">
        <v>42</v>
      </c>
      <c r="Q3773" s="1" t="s">
        <v>42</v>
      </c>
      <c r="R3773" s="1" t="s">
        <v>42</v>
      </c>
      <c r="S3773" s="1" t="s">
        <v>42</v>
      </c>
      <c r="T3773" s="1" t="s">
        <v>42</v>
      </c>
    </row>
    <row r="3774" spans="1:20" ht="20.100000000000001" customHeight="1" x14ac:dyDescent="0.3">
      <c r="A3774" s="27" t="s">
        <v>7712</v>
      </c>
      <c r="B3774" s="28">
        <v>0</v>
      </c>
      <c r="C3774" s="28">
        <v>0</v>
      </c>
      <c r="D3774" s="28">
        <v>0</v>
      </c>
      <c r="E3774" s="28">
        <v>0</v>
      </c>
      <c r="F3774" s="27" t="s">
        <v>42</v>
      </c>
      <c r="G3774" s="1" t="s">
        <v>2808</v>
      </c>
      <c r="H3774" s="1" t="s">
        <v>7713</v>
      </c>
      <c r="I3774" s="1" t="s">
        <v>42</v>
      </c>
      <c r="J3774" s="1" t="s">
        <v>42</v>
      </c>
      <c r="K3774" s="1" t="s">
        <v>42</v>
      </c>
      <c r="M3774" s="1" t="s">
        <v>42</v>
      </c>
      <c r="O3774" s="1" t="s">
        <v>42</v>
      </c>
      <c r="P3774" s="1" t="s">
        <v>42</v>
      </c>
      <c r="Q3774" s="1" t="s">
        <v>42</v>
      </c>
      <c r="R3774" s="1" t="s">
        <v>42</v>
      </c>
      <c r="S3774" s="1" t="s">
        <v>42</v>
      </c>
      <c r="T3774" s="1" t="s">
        <v>42</v>
      </c>
    </row>
    <row r="3775" spans="1:20" ht="20.100000000000001" customHeight="1" x14ac:dyDescent="0.3">
      <c r="A3775" s="27" t="s">
        <v>9234</v>
      </c>
      <c r="B3775" s="28">
        <v>0</v>
      </c>
      <c r="C3775" s="28">
        <v>0</v>
      </c>
      <c r="D3775" s="28">
        <v>0</v>
      </c>
      <c r="E3775" s="28">
        <v>0</v>
      </c>
      <c r="F3775" s="27" t="s">
        <v>42</v>
      </c>
      <c r="G3775" s="1" t="s">
        <v>2808</v>
      </c>
      <c r="H3775" s="1" t="s">
        <v>7713</v>
      </c>
      <c r="I3775" s="1" t="s">
        <v>9235</v>
      </c>
      <c r="J3775" s="1" t="s">
        <v>42</v>
      </c>
      <c r="K3775" s="1" t="s">
        <v>42</v>
      </c>
      <c r="M3775" s="1" t="s">
        <v>42</v>
      </c>
      <c r="O3775" s="1" t="s">
        <v>42</v>
      </c>
      <c r="P3775" s="1" t="s">
        <v>42</v>
      </c>
      <c r="Q3775" s="1" t="s">
        <v>42</v>
      </c>
      <c r="R3775" s="1" t="s">
        <v>42</v>
      </c>
      <c r="S3775" s="1" t="s">
        <v>42</v>
      </c>
      <c r="T3775" s="1" t="s">
        <v>42</v>
      </c>
    </row>
    <row r="3776" spans="1:20" ht="20.100000000000001" customHeight="1" x14ac:dyDescent="0.3">
      <c r="A3776" s="27" t="s">
        <v>9579</v>
      </c>
      <c r="B3776" s="28">
        <v>0</v>
      </c>
      <c r="C3776" s="28">
        <v>0</v>
      </c>
      <c r="D3776" s="28">
        <v>0</v>
      </c>
      <c r="E3776" s="28">
        <v>0</v>
      </c>
      <c r="F3776" s="27" t="s">
        <v>42</v>
      </c>
      <c r="G3776" s="1" t="s">
        <v>2808</v>
      </c>
      <c r="H3776" s="1" t="s">
        <v>7713</v>
      </c>
      <c r="I3776" s="1" t="s">
        <v>9580</v>
      </c>
      <c r="J3776" s="1" t="s">
        <v>42</v>
      </c>
      <c r="K3776" s="1" t="s">
        <v>42</v>
      </c>
      <c r="M3776" s="1" t="s">
        <v>42</v>
      </c>
      <c r="O3776" s="1" t="s">
        <v>42</v>
      </c>
      <c r="P3776" s="1" t="s">
        <v>42</v>
      </c>
      <c r="Q3776" s="1" t="s">
        <v>42</v>
      </c>
      <c r="R3776" s="1" t="s">
        <v>42</v>
      </c>
      <c r="S3776" s="1" t="s">
        <v>42</v>
      </c>
      <c r="T3776" s="1" t="s">
        <v>42</v>
      </c>
    </row>
    <row r="3777" spans="1:20" ht="20.100000000000001" customHeight="1" x14ac:dyDescent="0.3">
      <c r="A3777" s="27" t="s">
        <v>9581</v>
      </c>
      <c r="B3777" s="28">
        <v>0</v>
      </c>
      <c r="C3777" s="28">
        <v>0</v>
      </c>
      <c r="D3777" s="28">
        <v>0</v>
      </c>
      <c r="E3777" s="28">
        <v>0</v>
      </c>
      <c r="F3777" s="27" t="s">
        <v>42</v>
      </c>
      <c r="G3777" s="1" t="s">
        <v>2808</v>
      </c>
      <c r="H3777" s="1" t="s">
        <v>7713</v>
      </c>
      <c r="I3777" s="1" t="s">
        <v>9239</v>
      </c>
      <c r="J3777" s="1" t="s">
        <v>42</v>
      </c>
      <c r="K3777" s="1" t="s">
        <v>42</v>
      </c>
      <c r="M3777" s="1" t="s">
        <v>42</v>
      </c>
      <c r="O3777" s="1" t="s">
        <v>42</v>
      </c>
      <c r="P3777" s="1" t="s">
        <v>42</v>
      </c>
      <c r="Q3777" s="1" t="s">
        <v>42</v>
      </c>
      <c r="R3777" s="1" t="s">
        <v>42</v>
      </c>
      <c r="S3777" s="1" t="s">
        <v>42</v>
      </c>
      <c r="T3777" s="1" t="s">
        <v>42</v>
      </c>
    </row>
    <row r="3778" spans="1:20" ht="20.100000000000001" customHeight="1" x14ac:dyDescent="0.3">
      <c r="A3778" s="27" t="s">
        <v>9582</v>
      </c>
      <c r="B3778" s="28">
        <v>0</v>
      </c>
      <c r="C3778" s="28">
        <v>0</v>
      </c>
      <c r="D3778" s="28">
        <v>0</v>
      </c>
      <c r="E3778" s="28">
        <v>0</v>
      </c>
      <c r="F3778" s="27" t="s">
        <v>42</v>
      </c>
      <c r="G3778" s="1" t="s">
        <v>2808</v>
      </c>
      <c r="H3778" s="1" t="s">
        <v>7713</v>
      </c>
      <c r="I3778" s="1" t="s">
        <v>9241</v>
      </c>
      <c r="J3778" s="1" t="s">
        <v>42</v>
      </c>
      <c r="K3778" s="1" t="s">
        <v>42</v>
      </c>
      <c r="M3778" s="1" t="s">
        <v>42</v>
      </c>
      <c r="O3778" s="1" t="s">
        <v>42</v>
      </c>
      <c r="P3778" s="1" t="s">
        <v>42</v>
      </c>
      <c r="Q3778" s="1" t="s">
        <v>42</v>
      </c>
      <c r="R3778" s="1" t="s">
        <v>42</v>
      </c>
      <c r="S3778" s="1" t="s">
        <v>42</v>
      </c>
      <c r="T3778" s="1" t="s">
        <v>42</v>
      </c>
    </row>
    <row r="3779" spans="1:20" ht="20.100000000000001" customHeight="1" x14ac:dyDescent="0.3">
      <c r="A3779" s="27" t="s">
        <v>9583</v>
      </c>
      <c r="B3779" s="28">
        <v>0</v>
      </c>
      <c r="C3779" s="28">
        <v>0</v>
      </c>
      <c r="D3779" s="28">
        <v>0</v>
      </c>
      <c r="E3779" s="28">
        <v>0</v>
      </c>
      <c r="F3779" s="27" t="s">
        <v>42</v>
      </c>
      <c r="G3779" s="1" t="s">
        <v>2808</v>
      </c>
      <c r="H3779" s="1" t="s">
        <v>7713</v>
      </c>
      <c r="I3779" s="1" t="s">
        <v>9243</v>
      </c>
      <c r="J3779" s="1" t="s">
        <v>42</v>
      </c>
      <c r="K3779" s="1" t="s">
        <v>42</v>
      </c>
      <c r="M3779" s="1" t="s">
        <v>42</v>
      </c>
      <c r="O3779" s="1" t="s">
        <v>42</v>
      </c>
      <c r="P3779" s="1" t="s">
        <v>42</v>
      </c>
      <c r="Q3779" s="1" t="s">
        <v>42</v>
      </c>
      <c r="R3779" s="1" t="s">
        <v>42</v>
      </c>
      <c r="S3779" s="1" t="s">
        <v>42</v>
      </c>
      <c r="T3779" s="1" t="s">
        <v>42</v>
      </c>
    </row>
    <row r="3780" spans="1:20" ht="20.100000000000001" customHeight="1" x14ac:dyDescent="0.3">
      <c r="A3780" s="27" t="s">
        <v>9584</v>
      </c>
      <c r="B3780" s="28">
        <v>1055.0999999999999</v>
      </c>
      <c r="C3780" s="28">
        <v>0</v>
      </c>
      <c r="D3780" s="28">
        <v>0</v>
      </c>
      <c r="E3780" s="28">
        <v>1055.0999999999999</v>
      </c>
      <c r="F3780" s="27" t="s">
        <v>42</v>
      </c>
      <c r="G3780" s="1" t="s">
        <v>2808</v>
      </c>
      <c r="H3780" s="1" t="s">
        <v>7713</v>
      </c>
      <c r="I3780" s="1" t="s">
        <v>9245</v>
      </c>
      <c r="J3780" s="1" t="s">
        <v>42</v>
      </c>
      <c r="K3780" s="1" t="s">
        <v>42</v>
      </c>
      <c r="M3780" s="1" t="s">
        <v>42</v>
      </c>
      <c r="O3780" s="1" t="s">
        <v>42</v>
      </c>
      <c r="P3780" s="1" t="s">
        <v>42</v>
      </c>
      <c r="Q3780" s="1" t="s">
        <v>42</v>
      </c>
      <c r="R3780" s="1" t="s">
        <v>42</v>
      </c>
      <c r="S3780" s="1" t="s">
        <v>42</v>
      </c>
      <c r="T3780" s="1" t="s">
        <v>42</v>
      </c>
    </row>
    <row r="3781" spans="1:20" ht="20.100000000000001" customHeight="1" x14ac:dyDescent="0.3">
      <c r="A3781" s="27" t="s">
        <v>9585</v>
      </c>
      <c r="B3781" s="28">
        <v>0</v>
      </c>
      <c r="C3781" s="28">
        <v>2127.5</v>
      </c>
      <c r="D3781" s="28">
        <v>0</v>
      </c>
      <c r="E3781" s="28">
        <v>2127.5</v>
      </c>
      <c r="F3781" s="27" t="s">
        <v>42</v>
      </c>
      <c r="G3781" s="1" t="s">
        <v>2808</v>
      </c>
      <c r="H3781" s="1" t="s">
        <v>7713</v>
      </c>
      <c r="I3781" s="1" t="s">
        <v>9247</v>
      </c>
      <c r="J3781" s="1" t="s">
        <v>42</v>
      </c>
      <c r="K3781" s="1" t="s">
        <v>42</v>
      </c>
      <c r="M3781" s="1" t="s">
        <v>42</v>
      </c>
      <c r="O3781" s="1" t="s">
        <v>42</v>
      </c>
      <c r="P3781" s="1" t="s">
        <v>42</v>
      </c>
      <c r="Q3781" s="1" t="s">
        <v>42</v>
      </c>
      <c r="R3781" s="1" t="s">
        <v>42</v>
      </c>
      <c r="S3781" s="1" t="s">
        <v>42</v>
      </c>
      <c r="T3781" s="1" t="s">
        <v>42</v>
      </c>
    </row>
    <row r="3782" spans="1:20" ht="20.100000000000001" customHeight="1" x14ac:dyDescent="0.3">
      <c r="A3782" s="27" t="s">
        <v>9586</v>
      </c>
      <c r="B3782" s="28">
        <v>0</v>
      </c>
      <c r="C3782" s="28">
        <v>0</v>
      </c>
      <c r="D3782" s="28">
        <v>744.7</v>
      </c>
      <c r="E3782" s="28">
        <v>744.7</v>
      </c>
      <c r="F3782" s="27" t="s">
        <v>42</v>
      </c>
      <c r="G3782" s="1" t="s">
        <v>2808</v>
      </c>
      <c r="H3782" s="1" t="s">
        <v>7713</v>
      </c>
      <c r="I3782" s="1" t="s">
        <v>9249</v>
      </c>
      <c r="J3782" s="1" t="s">
        <v>42</v>
      </c>
      <c r="K3782" s="1" t="s">
        <v>42</v>
      </c>
      <c r="M3782" s="1" t="s">
        <v>42</v>
      </c>
      <c r="O3782" s="1" t="s">
        <v>42</v>
      </c>
      <c r="P3782" s="1" t="s">
        <v>42</v>
      </c>
      <c r="Q3782" s="1" t="s">
        <v>42</v>
      </c>
      <c r="R3782" s="1" t="s">
        <v>42</v>
      </c>
      <c r="S3782" s="1" t="s">
        <v>42</v>
      </c>
      <c r="T3782" s="1" t="s">
        <v>42</v>
      </c>
    </row>
    <row r="3783" spans="1:20" ht="20.100000000000001" customHeight="1" x14ac:dyDescent="0.3">
      <c r="A3783" s="27" t="s">
        <v>9250</v>
      </c>
      <c r="B3783" s="28">
        <v>1055.0999999999999</v>
      </c>
      <c r="C3783" s="28">
        <v>2127.5</v>
      </c>
      <c r="D3783" s="28">
        <v>744.7</v>
      </c>
      <c r="E3783" s="28">
        <v>3927.3</v>
      </c>
      <c r="F3783" s="27" t="s">
        <v>42</v>
      </c>
      <c r="G3783" s="1" t="s">
        <v>2808</v>
      </c>
      <c r="H3783" s="1" t="s">
        <v>7713</v>
      </c>
      <c r="I3783" s="1" t="s">
        <v>9251</v>
      </c>
      <c r="J3783" s="1" t="s">
        <v>42</v>
      </c>
      <c r="K3783" s="1" t="s">
        <v>42</v>
      </c>
      <c r="M3783" s="1" t="s">
        <v>42</v>
      </c>
      <c r="O3783" s="1" t="s">
        <v>42</v>
      </c>
      <c r="P3783" s="1" t="s">
        <v>42</v>
      </c>
      <c r="Q3783" s="1" t="s">
        <v>42</v>
      </c>
      <c r="R3783" s="1" t="s">
        <v>42</v>
      </c>
      <c r="S3783" s="1" t="s">
        <v>42</v>
      </c>
      <c r="T3783" s="1" t="s">
        <v>42</v>
      </c>
    </row>
    <row r="3784" spans="1:20" ht="20.100000000000001" customHeight="1" x14ac:dyDescent="0.3">
      <c r="A3784" s="27" t="s">
        <v>7712</v>
      </c>
      <c r="B3784" s="28">
        <v>0</v>
      </c>
      <c r="C3784" s="28">
        <v>0</v>
      </c>
      <c r="D3784" s="28">
        <v>0</v>
      </c>
      <c r="E3784" s="28">
        <v>0</v>
      </c>
      <c r="F3784" s="27" t="s">
        <v>42</v>
      </c>
      <c r="G3784" s="1" t="s">
        <v>2808</v>
      </c>
      <c r="H3784" s="1" t="s">
        <v>7713</v>
      </c>
      <c r="I3784" s="1" t="s">
        <v>42</v>
      </c>
      <c r="J3784" s="1" t="s">
        <v>42</v>
      </c>
      <c r="K3784" s="1" t="s">
        <v>42</v>
      </c>
      <c r="M3784" s="1" t="s">
        <v>42</v>
      </c>
      <c r="O3784" s="1" t="s">
        <v>42</v>
      </c>
      <c r="P3784" s="1" t="s">
        <v>42</v>
      </c>
      <c r="Q3784" s="1" t="s">
        <v>42</v>
      </c>
      <c r="R3784" s="1" t="s">
        <v>42</v>
      </c>
      <c r="S3784" s="1" t="s">
        <v>42</v>
      </c>
      <c r="T3784" s="1" t="s">
        <v>42</v>
      </c>
    </row>
    <row r="3785" spans="1:20" ht="20.100000000000001" customHeight="1" x14ac:dyDescent="0.3">
      <c r="A3785" s="27" t="s">
        <v>9252</v>
      </c>
      <c r="B3785" s="28">
        <v>0</v>
      </c>
      <c r="C3785" s="28">
        <v>0</v>
      </c>
      <c r="D3785" s="28">
        <v>0</v>
      </c>
      <c r="E3785" s="28">
        <v>0</v>
      </c>
      <c r="F3785" s="27" t="s">
        <v>42</v>
      </c>
      <c r="G3785" s="1" t="s">
        <v>2808</v>
      </c>
      <c r="H3785" s="1" t="s">
        <v>7713</v>
      </c>
      <c r="I3785" s="1" t="s">
        <v>9253</v>
      </c>
      <c r="J3785" s="1" t="s">
        <v>42</v>
      </c>
      <c r="K3785" s="1" t="s">
        <v>42</v>
      </c>
      <c r="M3785" s="1" t="s">
        <v>42</v>
      </c>
      <c r="O3785" s="1" t="s">
        <v>42</v>
      </c>
      <c r="P3785" s="1" t="s">
        <v>42</v>
      </c>
      <c r="Q3785" s="1" t="s">
        <v>42</v>
      </c>
      <c r="R3785" s="1" t="s">
        <v>42</v>
      </c>
      <c r="S3785" s="1" t="s">
        <v>42</v>
      </c>
      <c r="T3785" s="1" t="s">
        <v>42</v>
      </c>
    </row>
    <row r="3786" spans="1:20" ht="20.100000000000001" customHeight="1" x14ac:dyDescent="0.3">
      <c r="A3786" s="27" t="s">
        <v>9587</v>
      </c>
      <c r="B3786" s="28">
        <v>0</v>
      </c>
      <c r="C3786" s="28">
        <v>0</v>
      </c>
      <c r="D3786" s="28">
        <v>0</v>
      </c>
      <c r="E3786" s="28">
        <v>0</v>
      </c>
      <c r="F3786" s="27" t="s">
        <v>42</v>
      </c>
      <c r="G3786" s="1" t="s">
        <v>2808</v>
      </c>
      <c r="H3786" s="1" t="s">
        <v>7713</v>
      </c>
      <c r="I3786" s="1" t="s">
        <v>9255</v>
      </c>
      <c r="J3786" s="1" t="s">
        <v>42</v>
      </c>
      <c r="K3786" s="1" t="s">
        <v>42</v>
      </c>
      <c r="M3786" s="1" t="s">
        <v>42</v>
      </c>
      <c r="O3786" s="1" t="s">
        <v>42</v>
      </c>
      <c r="P3786" s="1" t="s">
        <v>42</v>
      </c>
      <c r="Q3786" s="1" t="s">
        <v>42</v>
      </c>
      <c r="R3786" s="1" t="s">
        <v>42</v>
      </c>
      <c r="S3786" s="1" t="s">
        <v>42</v>
      </c>
      <c r="T3786" s="1" t="s">
        <v>42</v>
      </c>
    </row>
    <row r="3787" spans="1:20" ht="20.100000000000001" customHeight="1" x14ac:dyDescent="0.3">
      <c r="A3787" s="27" t="s">
        <v>9588</v>
      </c>
      <c r="B3787" s="28">
        <v>0</v>
      </c>
      <c r="C3787" s="28">
        <v>0</v>
      </c>
      <c r="D3787" s="28">
        <v>0</v>
      </c>
      <c r="E3787" s="28">
        <v>0</v>
      </c>
      <c r="F3787" s="27" t="s">
        <v>42</v>
      </c>
      <c r="G3787" s="1" t="s">
        <v>2808</v>
      </c>
      <c r="H3787" s="1" t="s">
        <v>7713</v>
      </c>
      <c r="I3787" s="1" t="s">
        <v>9257</v>
      </c>
      <c r="J3787" s="1" t="s">
        <v>42</v>
      </c>
      <c r="K3787" s="1" t="s">
        <v>42</v>
      </c>
      <c r="M3787" s="1" t="s">
        <v>42</v>
      </c>
      <c r="O3787" s="1" t="s">
        <v>42</v>
      </c>
      <c r="P3787" s="1" t="s">
        <v>42</v>
      </c>
      <c r="Q3787" s="1" t="s">
        <v>42</v>
      </c>
      <c r="R3787" s="1" t="s">
        <v>42</v>
      </c>
      <c r="S3787" s="1" t="s">
        <v>42</v>
      </c>
      <c r="T3787" s="1" t="s">
        <v>42</v>
      </c>
    </row>
    <row r="3788" spans="1:20" ht="20.100000000000001" customHeight="1" x14ac:dyDescent="0.3">
      <c r="A3788" s="27" t="s">
        <v>9589</v>
      </c>
      <c r="B3788" s="28">
        <v>0</v>
      </c>
      <c r="C3788" s="28">
        <v>0</v>
      </c>
      <c r="D3788" s="28">
        <v>15.7</v>
      </c>
      <c r="E3788" s="28">
        <v>15.7</v>
      </c>
      <c r="F3788" s="27" t="s">
        <v>42</v>
      </c>
      <c r="G3788" s="1" t="s">
        <v>2808</v>
      </c>
      <c r="H3788" s="1" t="s">
        <v>7713</v>
      </c>
      <c r="I3788" s="1" t="s">
        <v>9259</v>
      </c>
      <c r="J3788" s="1" t="s">
        <v>42</v>
      </c>
      <c r="K3788" s="1" t="s">
        <v>42</v>
      </c>
      <c r="M3788" s="1" t="s">
        <v>42</v>
      </c>
      <c r="O3788" s="1" t="s">
        <v>42</v>
      </c>
      <c r="P3788" s="1" t="s">
        <v>42</v>
      </c>
      <c r="Q3788" s="1" t="s">
        <v>42</v>
      </c>
      <c r="R3788" s="1" t="s">
        <v>42</v>
      </c>
      <c r="S3788" s="1" t="s">
        <v>42</v>
      </c>
      <c r="T3788" s="1" t="s">
        <v>42</v>
      </c>
    </row>
    <row r="3789" spans="1:20" ht="20.100000000000001" customHeight="1" x14ac:dyDescent="0.3">
      <c r="A3789" s="27" t="s">
        <v>9250</v>
      </c>
      <c r="B3789" s="28">
        <v>0</v>
      </c>
      <c r="C3789" s="28">
        <v>0</v>
      </c>
      <c r="D3789" s="28">
        <v>15.7</v>
      </c>
      <c r="E3789" s="28">
        <v>15.7</v>
      </c>
      <c r="F3789" s="27" t="s">
        <v>42</v>
      </c>
      <c r="G3789" s="1" t="s">
        <v>2808</v>
      </c>
      <c r="H3789" s="1" t="s">
        <v>7713</v>
      </c>
      <c r="I3789" s="1" t="s">
        <v>9251</v>
      </c>
      <c r="J3789" s="1" t="s">
        <v>42</v>
      </c>
      <c r="K3789" s="1" t="s">
        <v>42</v>
      </c>
      <c r="M3789" s="1" t="s">
        <v>42</v>
      </c>
      <c r="O3789" s="1" t="s">
        <v>42</v>
      </c>
      <c r="P3789" s="1" t="s">
        <v>42</v>
      </c>
      <c r="Q3789" s="1" t="s">
        <v>42</v>
      </c>
      <c r="R3789" s="1" t="s">
        <v>42</v>
      </c>
      <c r="S3789" s="1" t="s">
        <v>42</v>
      </c>
      <c r="T3789" s="1" t="s">
        <v>42</v>
      </c>
    </row>
    <row r="3790" spans="1:20" ht="20.100000000000001" customHeight="1" x14ac:dyDescent="0.3">
      <c r="A3790" s="27" t="s">
        <v>7712</v>
      </c>
      <c r="B3790" s="28">
        <v>0</v>
      </c>
      <c r="C3790" s="28">
        <v>0</v>
      </c>
      <c r="D3790" s="28">
        <v>0</v>
      </c>
      <c r="E3790" s="28">
        <v>0</v>
      </c>
      <c r="F3790" s="27" t="s">
        <v>42</v>
      </c>
      <c r="G3790" s="1" t="s">
        <v>2808</v>
      </c>
      <c r="H3790" s="1" t="s">
        <v>7713</v>
      </c>
      <c r="I3790" s="1" t="s">
        <v>42</v>
      </c>
      <c r="J3790" s="1" t="s">
        <v>42</v>
      </c>
      <c r="K3790" s="1" t="s">
        <v>42</v>
      </c>
      <c r="M3790" s="1" t="s">
        <v>42</v>
      </c>
      <c r="O3790" s="1" t="s">
        <v>42</v>
      </c>
      <c r="P3790" s="1" t="s">
        <v>42</v>
      </c>
      <c r="Q3790" s="1" t="s">
        <v>42</v>
      </c>
      <c r="R3790" s="1" t="s">
        <v>42</v>
      </c>
      <c r="S3790" s="1" t="s">
        <v>42</v>
      </c>
      <c r="T3790" s="1" t="s">
        <v>42</v>
      </c>
    </row>
    <row r="3791" spans="1:20" ht="20.100000000000001" customHeight="1" x14ac:dyDescent="0.3">
      <c r="A3791" s="27" t="s">
        <v>7768</v>
      </c>
      <c r="B3791" s="29">
        <v>1055</v>
      </c>
      <c r="C3791" s="29">
        <v>2127</v>
      </c>
      <c r="D3791" s="29">
        <v>760</v>
      </c>
      <c r="E3791" s="29">
        <v>3942</v>
      </c>
      <c r="F3791" s="30"/>
    </row>
    <row r="3792" spans="1:20" ht="20.100000000000001" customHeight="1" x14ac:dyDescent="0.3">
      <c r="A3792" s="30"/>
      <c r="B3792" s="30"/>
      <c r="C3792" s="30"/>
      <c r="D3792" s="30"/>
      <c r="E3792" s="30"/>
      <c r="F3792" s="30"/>
    </row>
    <row r="3793" spans="1:20" ht="20.100000000000001" customHeight="1" x14ac:dyDescent="0.3">
      <c r="A3793" s="30" t="s">
        <v>9590</v>
      </c>
      <c r="B3793" s="30"/>
      <c r="C3793" s="30"/>
      <c r="D3793" s="30"/>
      <c r="E3793" s="30"/>
      <c r="F3793" s="27" t="s">
        <v>42</v>
      </c>
      <c r="G3793" s="1" t="s">
        <v>2812</v>
      </c>
      <c r="I3793" s="1" t="s">
        <v>2809</v>
      </c>
      <c r="J3793" s="1" t="s">
        <v>2810</v>
      </c>
      <c r="K3793" s="1" t="s">
        <v>88</v>
      </c>
    </row>
    <row r="3794" spans="1:20" ht="20.100000000000001" customHeight="1" x14ac:dyDescent="0.3">
      <c r="A3794" s="27" t="s">
        <v>42</v>
      </c>
      <c r="B3794" s="28"/>
      <c r="C3794" s="28"/>
      <c r="D3794" s="28"/>
      <c r="E3794" s="28"/>
      <c r="F3794" s="27" t="s">
        <v>42</v>
      </c>
      <c r="G3794" s="1" t="s">
        <v>2812</v>
      </c>
      <c r="H3794" s="1" t="s">
        <v>7711</v>
      </c>
      <c r="I3794" s="1" t="s">
        <v>42</v>
      </c>
      <c r="J3794" s="1" t="s">
        <v>42</v>
      </c>
      <c r="K3794" s="1" t="s">
        <v>88</v>
      </c>
      <c r="L3794">
        <v>1</v>
      </c>
      <c r="M3794" s="1" t="s">
        <v>42</v>
      </c>
      <c r="O3794" s="1" t="s">
        <v>42</v>
      </c>
      <c r="P3794" s="1" t="s">
        <v>42</v>
      </c>
      <c r="Q3794" s="1" t="s">
        <v>42</v>
      </c>
      <c r="R3794" s="1" t="s">
        <v>42</v>
      </c>
      <c r="S3794" s="1" t="s">
        <v>42</v>
      </c>
      <c r="T3794" s="1" t="s">
        <v>42</v>
      </c>
    </row>
    <row r="3795" spans="1:20" ht="20.100000000000001" customHeight="1" x14ac:dyDescent="0.3">
      <c r="A3795" s="27" t="s">
        <v>9591</v>
      </c>
      <c r="B3795" s="28">
        <v>0</v>
      </c>
      <c r="C3795" s="28">
        <v>0</v>
      </c>
      <c r="D3795" s="28">
        <v>0</v>
      </c>
      <c r="E3795" s="28">
        <v>0</v>
      </c>
      <c r="F3795" s="27" t="s">
        <v>42</v>
      </c>
      <c r="G3795" s="1" t="s">
        <v>2812</v>
      </c>
      <c r="H3795" s="1" t="s">
        <v>7713</v>
      </c>
      <c r="I3795" s="1" t="s">
        <v>9592</v>
      </c>
      <c r="J3795" s="1" t="s">
        <v>42</v>
      </c>
      <c r="K3795" s="1" t="s">
        <v>42</v>
      </c>
      <c r="M3795" s="1" t="s">
        <v>42</v>
      </c>
      <c r="O3795" s="1" t="s">
        <v>42</v>
      </c>
      <c r="P3795" s="1" t="s">
        <v>42</v>
      </c>
      <c r="Q3795" s="1" t="s">
        <v>42</v>
      </c>
      <c r="R3795" s="1" t="s">
        <v>42</v>
      </c>
      <c r="S3795" s="1" t="s">
        <v>42</v>
      </c>
      <c r="T3795" s="1" t="s">
        <v>42</v>
      </c>
    </row>
    <row r="3796" spans="1:20" ht="20.100000000000001" customHeight="1" x14ac:dyDescent="0.3">
      <c r="A3796" s="27" t="s">
        <v>9376</v>
      </c>
      <c r="B3796" s="28">
        <v>0</v>
      </c>
      <c r="C3796" s="28">
        <v>0</v>
      </c>
      <c r="D3796" s="28">
        <v>0</v>
      </c>
      <c r="E3796" s="28">
        <v>0</v>
      </c>
      <c r="F3796" s="27" t="s">
        <v>42</v>
      </c>
      <c r="G3796" s="1" t="s">
        <v>2812</v>
      </c>
      <c r="H3796" s="1" t="s">
        <v>7713</v>
      </c>
      <c r="I3796" s="1" t="s">
        <v>9377</v>
      </c>
      <c r="J3796" s="1" t="s">
        <v>42</v>
      </c>
      <c r="K3796" s="1" t="s">
        <v>42</v>
      </c>
      <c r="M3796" s="1" t="s">
        <v>42</v>
      </c>
      <c r="O3796" s="1" t="s">
        <v>42</v>
      </c>
      <c r="P3796" s="1" t="s">
        <v>42</v>
      </c>
      <c r="Q3796" s="1" t="s">
        <v>42</v>
      </c>
      <c r="R3796" s="1" t="s">
        <v>42</v>
      </c>
      <c r="S3796" s="1" t="s">
        <v>42</v>
      </c>
      <c r="T3796" s="1" t="s">
        <v>42</v>
      </c>
    </row>
    <row r="3797" spans="1:20" ht="20.100000000000001" customHeight="1" x14ac:dyDescent="0.3">
      <c r="A3797" s="27" t="s">
        <v>9593</v>
      </c>
      <c r="B3797" s="28">
        <v>0</v>
      </c>
      <c r="C3797" s="28">
        <v>0</v>
      </c>
      <c r="D3797" s="28">
        <v>0</v>
      </c>
      <c r="E3797" s="28">
        <v>0</v>
      </c>
      <c r="F3797" s="27" t="s">
        <v>42</v>
      </c>
      <c r="G3797" s="1" t="s">
        <v>2812</v>
      </c>
      <c r="H3797" s="1" t="s">
        <v>7713</v>
      </c>
      <c r="I3797" s="1" t="s">
        <v>9594</v>
      </c>
      <c r="J3797" s="1" t="s">
        <v>42</v>
      </c>
      <c r="K3797" s="1" t="s">
        <v>42</v>
      </c>
      <c r="M3797" s="1" t="s">
        <v>42</v>
      </c>
      <c r="O3797" s="1" t="s">
        <v>42</v>
      </c>
      <c r="P3797" s="1" t="s">
        <v>42</v>
      </c>
      <c r="Q3797" s="1" t="s">
        <v>42</v>
      </c>
      <c r="R3797" s="1" t="s">
        <v>42</v>
      </c>
      <c r="S3797" s="1" t="s">
        <v>42</v>
      </c>
      <c r="T3797" s="1" t="s">
        <v>42</v>
      </c>
    </row>
    <row r="3798" spans="1:20" ht="20.100000000000001" customHeight="1" x14ac:dyDescent="0.3">
      <c r="A3798" s="27" t="s">
        <v>9595</v>
      </c>
      <c r="B3798" s="28">
        <v>0</v>
      </c>
      <c r="C3798" s="28">
        <v>0</v>
      </c>
      <c r="D3798" s="28">
        <v>0</v>
      </c>
      <c r="E3798" s="28">
        <v>0</v>
      </c>
      <c r="F3798" s="27" t="s">
        <v>42</v>
      </c>
      <c r="G3798" s="1" t="s">
        <v>2812</v>
      </c>
      <c r="H3798" s="1" t="s">
        <v>7713</v>
      </c>
      <c r="I3798" s="1" t="s">
        <v>9596</v>
      </c>
      <c r="J3798" s="1" t="s">
        <v>42</v>
      </c>
      <c r="K3798" s="1" t="s">
        <v>42</v>
      </c>
      <c r="M3798" s="1" t="s">
        <v>42</v>
      </c>
      <c r="O3798" s="1" t="s">
        <v>42</v>
      </c>
      <c r="P3798" s="1" t="s">
        <v>42</v>
      </c>
      <c r="Q3798" s="1" t="s">
        <v>42</v>
      </c>
      <c r="R3798" s="1" t="s">
        <v>42</v>
      </c>
      <c r="S3798" s="1" t="s">
        <v>42</v>
      </c>
      <c r="T3798" s="1" t="s">
        <v>42</v>
      </c>
    </row>
    <row r="3799" spans="1:20" ht="20.100000000000001" customHeight="1" x14ac:dyDescent="0.3">
      <c r="A3799" s="27" t="s">
        <v>7712</v>
      </c>
      <c r="B3799" s="28">
        <v>0</v>
      </c>
      <c r="C3799" s="28">
        <v>0</v>
      </c>
      <c r="D3799" s="28">
        <v>0</v>
      </c>
      <c r="E3799" s="28">
        <v>0</v>
      </c>
      <c r="F3799" s="27" t="s">
        <v>42</v>
      </c>
      <c r="G3799" s="1" t="s">
        <v>2812</v>
      </c>
      <c r="H3799" s="1" t="s">
        <v>7713</v>
      </c>
      <c r="I3799" s="1" t="s">
        <v>42</v>
      </c>
      <c r="J3799" s="1" t="s">
        <v>42</v>
      </c>
      <c r="K3799" s="1" t="s">
        <v>42</v>
      </c>
      <c r="M3799" s="1" t="s">
        <v>42</v>
      </c>
      <c r="O3799" s="1" t="s">
        <v>42</v>
      </c>
      <c r="P3799" s="1" t="s">
        <v>42</v>
      </c>
      <c r="Q3799" s="1" t="s">
        <v>42</v>
      </c>
      <c r="R3799" s="1" t="s">
        <v>42</v>
      </c>
      <c r="S3799" s="1" t="s">
        <v>42</v>
      </c>
      <c r="T3799" s="1" t="s">
        <v>42</v>
      </c>
    </row>
    <row r="3800" spans="1:20" ht="20.100000000000001" customHeight="1" x14ac:dyDescent="0.3">
      <c r="A3800" s="27" t="s">
        <v>9333</v>
      </c>
      <c r="B3800" s="28">
        <v>0</v>
      </c>
      <c r="C3800" s="28">
        <v>0</v>
      </c>
      <c r="D3800" s="28">
        <v>0</v>
      </c>
      <c r="E3800" s="28">
        <v>0</v>
      </c>
      <c r="F3800" s="27" t="s">
        <v>42</v>
      </c>
      <c r="G3800" s="1" t="s">
        <v>2812</v>
      </c>
      <c r="H3800" s="1" t="s">
        <v>7713</v>
      </c>
      <c r="I3800" s="1" t="s">
        <v>9334</v>
      </c>
      <c r="J3800" s="1" t="s">
        <v>42</v>
      </c>
      <c r="K3800" s="1" t="s">
        <v>42</v>
      </c>
      <c r="M3800" s="1" t="s">
        <v>42</v>
      </c>
      <c r="O3800" s="1" t="s">
        <v>42</v>
      </c>
      <c r="P3800" s="1" t="s">
        <v>42</v>
      </c>
      <c r="Q3800" s="1" t="s">
        <v>42</v>
      </c>
      <c r="R3800" s="1" t="s">
        <v>42</v>
      </c>
      <c r="S3800" s="1" t="s">
        <v>42</v>
      </c>
      <c r="T3800" s="1" t="s">
        <v>42</v>
      </c>
    </row>
    <row r="3801" spans="1:20" ht="20.100000000000001" customHeight="1" x14ac:dyDescent="0.3">
      <c r="A3801" s="27" t="s">
        <v>9204</v>
      </c>
      <c r="B3801" s="28">
        <v>0</v>
      </c>
      <c r="C3801" s="28">
        <v>0</v>
      </c>
      <c r="D3801" s="28">
        <v>0</v>
      </c>
      <c r="E3801" s="28">
        <v>0</v>
      </c>
      <c r="F3801" s="27" t="s">
        <v>42</v>
      </c>
      <c r="G3801" s="1" t="s">
        <v>2812</v>
      </c>
      <c r="H3801" s="1" t="s">
        <v>7713</v>
      </c>
      <c r="I3801" s="1" t="s">
        <v>9205</v>
      </c>
      <c r="J3801" s="1" t="s">
        <v>42</v>
      </c>
      <c r="K3801" s="1" t="s">
        <v>42</v>
      </c>
      <c r="M3801" s="1" t="s">
        <v>42</v>
      </c>
      <c r="O3801" s="1" t="s">
        <v>42</v>
      </c>
      <c r="P3801" s="1" t="s">
        <v>42</v>
      </c>
      <c r="Q3801" s="1" t="s">
        <v>42</v>
      </c>
      <c r="R3801" s="1" t="s">
        <v>42</v>
      </c>
      <c r="S3801" s="1" t="s">
        <v>42</v>
      </c>
      <c r="T3801" s="1" t="s">
        <v>42</v>
      </c>
    </row>
    <row r="3802" spans="1:20" ht="20.100000000000001" customHeight="1" x14ac:dyDescent="0.3">
      <c r="A3802" s="27" t="s">
        <v>9566</v>
      </c>
      <c r="B3802" s="28">
        <v>0</v>
      </c>
      <c r="C3802" s="28">
        <v>0</v>
      </c>
      <c r="D3802" s="28">
        <v>0</v>
      </c>
      <c r="E3802" s="28">
        <v>0</v>
      </c>
      <c r="F3802" s="27" t="s">
        <v>42</v>
      </c>
      <c r="G3802" s="1" t="s">
        <v>2812</v>
      </c>
      <c r="H3802" s="1" t="s">
        <v>7713</v>
      </c>
      <c r="I3802" s="1" t="s">
        <v>9567</v>
      </c>
      <c r="J3802" s="1" t="s">
        <v>42</v>
      </c>
      <c r="K3802" s="1" t="s">
        <v>42</v>
      </c>
      <c r="M3802" s="1" t="s">
        <v>42</v>
      </c>
      <c r="O3802" s="1" t="s">
        <v>42</v>
      </c>
      <c r="P3802" s="1" t="s">
        <v>42</v>
      </c>
      <c r="Q3802" s="1" t="s">
        <v>42</v>
      </c>
      <c r="R3802" s="1" t="s">
        <v>42</v>
      </c>
      <c r="S3802" s="1" t="s">
        <v>42</v>
      </c>
      <c r="T3802" s="1" t="s">
        <v>42</v>
      </c>
    </row>
    <row r="3803" spans="1:20" ht="20.100000000000001" customHeight="1" x14ac:dyDescent="0.3">
      <c r="A3803" s="27" t="s">
        <v>9208</v>
      </c>
      <c r="B3803" s="28">
        <v>0</v>
      </c>
      <c r="C3803" s="28">
        <v>0</v>
      </c>
      <c r="D3803" s="28">
        <v>0</v>
      </c>
      <c r="E3803" s="28">
        <v>0</v>
      </c>
      <c r="F3803" s="27" t="s">
        <v>42</v>
      </c>
      <c r="G3803" s="1" t="s">
        <v>2812</v>
      </c>
      <c r="H3803" s="1" t="s">
        <v>7713</v>
      </c>
      <c r="I3803" s="1" t="s">
        <v>9209</v>
      </c>
      <c r="J3803" s="1" t="s">
        <v>42</v>
      </c>
      <c r="K3803" s="1" t="s">
        <v>42</v>
      </c>
      <c r="M3803" s="1" t="s">
        <v>42</v>
      </c>
      <c r="O3803" s="1" t="s">
        <v>42</v>
      </c>
      <c r="P3803" s="1" t="s">
        <v>42</v>
      </c>
      <c r="Q3803" s="1" t="s">
        <v>42</v>
      </c>
      <c r="R3803" s="1" t="s">
        <v>42</v>
      </c>
      <c r="S3803" s="1" t="s">
        <v>42</v>
      </c>
      <c r="T3803" s="1" t="s">
        <v>42</v>
      </c>
    </row>
    <row r="3804" spans="1:20" ht="20.100000000000001" customHeight="1" x14ac:dyDescent="0.3">
      <c r="A3804" s="27" t="s">
        <v>9568</v>
      </c>
      <c r="B3804" s="28">
        <v>0</v>
      </c>
      <c r="C3804" s="28">
        <v>0</v>
      </c>
      <c r="D3804" s="28">
        <v>0</v>
      </c>
      <c r="E3804" s="28">
        <v>0</v>
      </c>
      <c r="F3804" s="27" t="s">
        <v>42</v>
      </c>
      <c r="G3804" s="1" t="s">
        <v>2812</v>
      </c>
      <c r="H3804" s="1" t="s">
        <v>7713</v>
      </c>
      <c r="I3804" s="1" t="s">
        <v>9211</v>
      </c>
      <c r="J3804" s="1" t="s">
        <v>42</v>
      </c>
      <c r="K3804" s="1" t="s">
        <v>42</v>
      </c>
      <c r="M3804" s="1" t="s">
        <v>42</v>
      </c>
      <c r="O3804" s="1" t="s">
        <v>42</v>
      </c>
      <c r="P3804" s="1" t="s">
        <v>42</v>
      </c>
      <c r="Q3804" s="1" t="s">
        <v>42</v>
      </c>
      <c r="R3804" s="1" t="s">
        <v>42</v>
      </c>
      <c r="S3804" s="1" t="s">
        <v>42</v>
      </c>
      <c r="T3804" s="1" t="s">
        <v>42</v>
      </c>
    </row>
    <row r="3805" spans="1:20" ht="20.100000000000001" customHeight="1" x14ac:dyDescent="0.3">
      <c r="A3805" s="27" t="s">
        <v>9569</v>
      </c>
      <c r="B3805" s="28">
        <v>0</v>
      </c>
      <c r="C3805" s="28">
        <v>0</v>
      </c>
      <c r="D3805" s="28">
        <v>0</v>
      </c>
      <c r="E3805" s="28">
        <v>0</v>
      </c>
      <c r="F3805" s="27" t="s">
        <v>42</v>
      </c>
      <c r="G3805" s="1" t="s">
        <v>2812</v>
      </c>
      <c r="H3805" s="1" t="s">
        <v>7713</v>
      </c>
      <c r="I3805" s="1" t="s">
        <v>9570</v>
      </c>
      <c r="J3805" s="1" t="s">
        <v>42</v>
      </c>
      <c r="K3805" s="1" t="s">
        <v>42</v>
      </c>
      <c r="M3805" s="1" t="s">
        <v>42</v>
      </c>
      <c r="O3805" s="1" t="s">
        <v>42</v>
      </c>
      <c r="P3805" s="1" t="s">
        <v>42</v>
      </c>
      <c r="Q3805" s="1" t="s">
        <v>42</v>
      </c>
      <c r="R3805" s="1" t="s">
        <v>42</v>
      </c>
      <c r="S3805" s="1" t="s">
        <v>42</v>
      </c>
      <c r="T3805" s="1" t="s">
        <v>42</v>
      </c>
    </row>
    <row r="3806" spans="1:20" ht="20.100000000000001" customHeight="1" x14ac:dyDescent="0.3">
      <c r="A3806" s="27" t="s">
        <v>9214</v>
      </c>
      <c r="B3806" s="28">
        <v>0</v>
      </c>
      <c r="C3806" s="28">
        <v>0</v>
      </c>
      <c r="D3806" s="28">
        <v>0</v>
      </c>
      <c r="E3806" s="28">
        <v>0</v>
      </c>
      <c r="F3806" s="27" t="s">
        <v>42</v>
      </c>
      <c r="G3806" s="1" t="s">
        <v>2812</v>
      </c>
      <c r="H3806" s="1" t="s">
        <v>7713</v>
      </c>
      <c r="I3806" s="1" t="s">
        <v>9215</v>
      </c>
      <c r="J3806" s="1" t="s">
        <v>42</v>
      </c>
      <c r="K3806" s="1" t="s">
        <v>42</v>
      </c>
      <c r="M3806" s="1" t="s">
        <v>42</v>
      </c>
      <c r="O3806" s="1" t="s">
        <v>42</v>
      </c>
      <c r="P3806" s="1" t="s">
        <v>42</v>
      </c>
      <c r="Q3806" s="1" t="s">
        <v>42</v>
      </c>
      <c r="R3806" s="1" t="s">
        <v>42</v>
      </c>
      <c r="S3806" s="1" t="s">
        <v>42</v>
      </c>
      <c r="T3806" s="1" t="s">
        <v>42</v>
      </c>
    </row>
    <row r="3807" spans="1:20" ht="20.100000000000001" customHeight="1" x14ac:dyDescent="0.3">
      <c r="A3807" s="27" t="s">
        <v>9216</v>
      </c>
      <c r="B3807" s="28">
        <v>0</v>
      </c>
      <c r="C3807" s="28">
        <v>0</v>
      </c>
      <c r="D3807" s="28">
        <v>0</v>
      </c>
      <c r="E3807" s="28">
        <v>0</v>
      </c>
      <c r="F3807" s="27" t="s">
        <v>42</v>
      </c>
      <c r="G3807" s="1" t="s">
        <v>2812</v>
      </c>
      <c r="H3807" s="1" t="s">
        <v>7713</v>
      </c>
      <c r="I3807" s="1" t="s">
        <v>9217</v>
      </c>
      <c r="J3807" s="1" t="s">
        <v>42</v>
      </c>
      <c r="K3807" s="1" t="s">
        <v>42</v>
      </c>
      <c r="M3807" s="1" t="s">
        <v>42</v>
      </c>
      <c r="O3807" s="1" t="s">
        <v>42</v>
      </c>
      <c r="P3807" s="1" t="s">
        <v>42</v>
      </c>
      <c r="Q3807" s="1" t="s">
        <v>42</v>
      </c>
      <c r="R3807" s="1" t="s">
        <v>42</v>
      </c>
      <c r="S3807" s="1" t="s">
        <v>42</v>
      </c>
      <c r="T3807" s="1" t="s">
        <v>42</v>
      </c>
    </row>
    <row r="3808" spans="1:20" ht="20.100000000000001" customHeight="1" x14ac:dyDescent="0.3">
      <c r="A3808" s="27" t="s">
        <v>7712</v>
      </c>
      <c r="B3808" s="28">
        <v>0</v>
      </c>
      <c r="C3808" s="28">
        <v>0</v>
      </c>
      <c r="D3808" s="28">
        <v>0</v>
      </c>
      <c r="E3808" s="28">
        <v>0</v>
      </c>
      <c r="F3808" s="27" t="s">
        <v>42</v>
      </c>
      <c r="G3808" s="1" t="s">
        <v>2812</v>
      </c>
      <c r="H3808" s="1" t="s">
        <v>7713</v>
      </c>
      <c r="I3808" s="1" t="s">
        <v>42</v>
      </c>
      <c r="J3808" s="1" t="s">
        <v>42</v>
      </c>
      <c r="K3808" s="1" t="s">
        <v>42</v>
      </c>
      <c r="M3808" s="1" t="s">
        <v>42</v>
      </c>
      <c r="O3808" s="1" t="s">
        <v>42</v>
      </c>
      <c r="P3808" s="1" t="s">
        <v>42</v>
      </c>
      <c r="Q3808" s="1" t="s">
        <v>42</v>
      </c>
      <c r="R3808" s="1" t="s">
        <v>42</v>
      </c>
      <c r="S3808" s="1" t="s">
        <v>42</v>
      </c>
      <c r="T3808" s="1" t="s">
        <v>42</v>
      </c>
    </row>
    <row r="3809" spans="1:20" ht="20.100000000000001" customHeight="1" x14ac:dyDescent="0.3">
      <c r="A3809" s="27" t="s">
        <v>9218</v>
      </c>
      <c r="B3809" s="28">
        <v>0</v>
      </c>
      <c r="C3809" s="28">
        <v>0</v>
      </c>
      <c r="D3809" s="28">
        <v>0</v>
      </c>
      <c r="E3809" s="28">
        <v>0</v>
      </c>
      <c r="F3809" s="27" t="s">
        <v>42</v>
      </c>
      <c r="G3809" s="1" t="s">
        <v>2812</v>
      </c>
      <c r="H3809" s="1" t="s">
        <v>7713</v>
      </c>
      <c r="I3809" s="1" t="s">
        <v>9219</v>
      </c>
      <c r="J3809" s="1" t="s">
        <v>42</v>
      </c>
      <c r="K3809" s="1" t="s">
        <v>42</v>
      </c>
      <c r="M3809" s="1" t="s">
        <v>42</v>
      </c>
      <c r="O3809" s="1" t="s">
        <v>42</v>
      </c>
      <c r="P3809" s="1" t="s">
        <v>42</v>
      </c>
      <c r="Q3809" s="1" t="s">
        <v>42</v>
      </c>
      <c r="R3809" s="1" t="s">
        <v>42</v>
      </c>
      <c r="S3809" s="1" t="s">
        <v>42</v>
      </c>
      <c r="T3809" s="1" t="s">
        <v>42</v>
      </c>
    </row>
    <row r="3810" spans="1:20" ht="20.100000000000001" customHeight="1" x14ac:dyDescent="0.3">
      <c r="A3810" s="27" t="s">
        <v>9220</v>
      </c>
      <c r="B3810" s="28">
        <v>0</v>
      </c>
      <c r="C3810" s="28">
        <v>0</v>
      </c>
      <c r="D3810" s="28">
        <v>0</v>
      </c>
      <c r="E3810" s="28">
        <v>0</v>
      </c>
      <c r="F3810" s="27" t="s">
        <v>42</v>
      </c>
      <c r="G3810" s="1" t="s">
        <v>2812</v>
      </c>
      <c r="H3810" s="1" t="s">
        <v>7713</v>
      </c>
      <c r="I3810" s="1" t="s">
        <v>9221</v>
      </c>
      <c r="J3810" s="1" t="s">
        <v>42</v>
      </c>
      <c r="K3810" s="1" t="s">
        <v>42</v>
      </c>
      <c r="M3810" s="1" t="s">
        <v>42</v>
      </c>
      <c r="O3810" s="1" t="s">
        <v>42</v>
      </c>
      <c r="P3810" s="1" t="s">
        <v>42</v>
      </c>
      <c r="Q3810" s="1" t="s">
        <v>42</v>
      </c>
      <c r="R3810" s="1" t="s">
        <v>42</v>
      </c>
      <c r="S3810" s="1" t="s">
        <v>42</v>
      </c>
      <c r="T3810" s="1" t="s">
        <v>42</v>
      </c>
    </row>
    <row r="3811" spans="1:20" ht="20.100000000000001" customHeight="1" x14ac:dyDescent="0.3">
      <c r="A3811" s="27" t="s">
        <v>9335</v>
      </c>
      <c r="B3811" s="28">
        <v>0</v>
      </c>
      <c r="C3811" s="28">
        <v>0</v>
      </c>
      <c r="D3811" s="28">
        <v>0</v>
      </c>
      <c r="E3811" s="28">
        <v>0</v>
      </c>
      <c r="F3811" s="27" t="s">
        <v>42</v>
      </c>
      <c r="G3811" s="1" t="s">
        <v>2812</v>
      </c>
      <c r="H3811" s="1" t="s">
        <v>7713</v>
      </c>
      <c r="I3811" s="1" t="s">
        <v>9336</v>
      </c>
      <c r="J3811" s="1" t="s">
        <v>42</v>
      </c>
      <c r="K3811" s="1" t="s">
        <v>42</v>
      </c>
      <c r="M3811" s="1" t="s">
        <v>42</v>
      </c>
      <c r="O3811" s="1" t="s">
        <v>42</v>
      </c>
      <c r="P3811" s="1" t="s">
        <v>42</v>
      </c>
      <c r="Q3811" s="1" t="s">
        <v>42</v>
      </c>
      <c r="R3811" s="1" t="s">
        <v>42</v>
      </c>
      <c r="S3811" s="1" t="s">
        <v>42</v>
      </c>
      <c r="T3811" s="1" t="s">
        <v>42</v>
      </c>
    </row>
    <row r="3812" spans="1:20" ht="20.100000000000001" customHeight="1" x14ac:dyDescent="0.3">
      <c r="A3812" s="27" t="s">
        <v>9337</v>
      </c>
      <c r="B3812" s="28">
        <v>0</v>
      </c>
      <c r="C3812" s="28">
        <v>0</v>
      </c>
      <c r="D3812" s="28">
        <v>0</v>
      </c>
      <c r="E3812" s="28">
        <v>0</v>
      </c>
      <c r="F3812" s="27" t="s">
        <v>42</v>
      </c>
      <c r="G3812" s="1" t="s">
        <v>2812</v>
      </c>
      <c r="H3812" s="1" t="s">
        <v>7713</v>
      </c>
      <c r="I3812" s="1" t="s">
        <v>9338</v>
      </c>
      <c r="J3812" s="1" t="s">
        <v>42</v>
      </c>
      <c r="K3812" s="1" t="s">
        <v>42</v>
      </c>
      <c r="M3812" s="1" t="s">
        <v>42</v>
      </c>
      <c r="O3812" s="1" t="s">
        <v>42</v>
      </c>
      <c r="P3812" s="1" t="s">
        <v>42</v>
      </c>
      <c r="Q3812" s="1" t="s">
        <v>42</v>
      </c>
      <c r="R3812" s="1" t="s">
        <v>42</v>
      </c>
      <c r="S3812" s="1" t="s">
        <v>42</v>
      </c>
      <c r="T3812" s="1" t="s">
        <v>42</v>
      </c>
    </row>
    <row r="3813" spans="1:20" ht="20.100000000000001" customHeight="1" x14ac:dyDescent="0.3">
      <c r="A3813" s="27" t="s">
        <v>9597</v>
      </c>
      <c r="B3813" s="28">
        <v>0</v>
      </c>
      <c r="C3813" s="28">
        <v>0</v>
      </c>
      <c r="D3813" s="28">
        <v>0</v>
      </c>
      <c r="E3813" s="28">
        <v>0</v>
      </c>
      <c r="F3813" s="27" t="s">
        <v>42</v>
      </c>
      <c r="G3813" s="1" t="s">
        <v>2812</v>
      </c>
      <c r="H3813" s="1" t="s">
        <v>7713</v>
      </c>
      <c r="I3813" s="1" t="s">
        <v>9598</v>
      </c>
      <c r="J3813" s="1" t="s">
        <v>42</v>
      </c>
      <c r="K3813" s="1" t="s">
        <v>42</v>
      </c>
      <c r="M3813" s="1" t="s">
        <v>42</v>
      </c>
      <c r="O3813" s="1" t="s">
        <v>42</v>
      </c>
      <c r="P3813" s="1" t="s">
        <v>42</v>
      </c>
      <c r="Q3813" s="1" t="s">
        <v>42</v>
      </c>
      <c r="R3813" s="1" t="s">
        <v>42</v>
      </c>
      <c r="S3813" s="1" t="s">
        <v>42</v>
      </c>
      <c r="T3813" s="1" t="s">
        <v>42</v>
      </c>
    </row>
    <row r="3814" spans="1:20" ht="20.100000000000001" customHeight="1" x14ac:dyDescent="0.3">
      <c r="A3814" s="27" t="s">
        <v>9599</v>
      </c>
      <c r="B3814" s="28">
        <v>0</v>
      </c>
      <c r="C3814" s="28">
        <v>0</v>
      </c>
      <c r="D3814" s="28">
        <v>0</v>
      </c>
      <c r="E3814" s="28">
        <v>0</v>
      </c>
      <c r="F3814" s="27" t="s">
        <v>42</v>
      </c>
      <c r="G3814" s="1" t="s">
        <v>2812</v>
      </c>
      <c r="H3814" s="1" t="s">
        <v>7713</v>
      </c>
      <c r="I3814" s="1" t="s">
        <v>9600</v>
      </c>
      <c r="J3814" s="1" t="s">
        <v>42</v>
      </c>
      <c r="K3814" s="1" t="s">
        <v>42</v>
      </c>
      <c r="M3814" s="1" t="s">
        <v>42</v>
      </c>
      <c r="O3814" s="1" t="s">
        <v>42</v>
      </c>
      <c r="P3814" s="1" t="s">
        <v>42</v>
      </c>
      <c r="Q3814" s="1" t="s">
        <v>42</v>
      </c>
      <c r="R3814" s="1" t="s">
        <v>42</v>
      </c>
      <c r="S3814" s="1" t="s">
        <v>42</v>
      </c>
      <c r="T3814" s="1" t="s">
        <v>42</v>
      </c>
    </row>
    <row r="3815" spans="1:20" ht="20.100000000000001" customHeight="1" x14ac:dyDescent="0.3">
      <c r="A3815" s="27" t="s">
        <v>9601</v>
      </c>
      <c r="B3815" s="28">
        <v>0</v>
      </c>
      <c r="C3815" s="28">
        <v>0</v>
      </c>
      <c r="D3815" s="28">
        <v>0</v>
      </c>
      <c r="E3815" s="28">
        <v>0</v>
      </c>
      <c r="F3815" s="27" t="s">
        <v>42</v>
      </c>
      <c r="G3815" s="1" t="s">
        <v>2812</v>
      </c>
      <c r="H3815" s="1" t="s">
        <v>7713</v>
      </c>
      <c r="I3815" s="1" t="s">
        <v>9602</v>
      </c>
      <c r="J3815" s="1" t="s">
        <v>42</v>
      </c>
      <c r="K3815" s="1" t="s">
        <v>42</v>
      </c>
      <c r="M3815" s="1" t="s">
        <v>42</v>
      </c>
      <c r="O3815" s="1" t="s">
        <v>42</v>
      </c>
      <c r="P3815" s="1" t="s">
        <v>42</v>
      </c>
      <c r="Q3815" s="1" t="s">
        <v>42</v>
      </c>
      <c r="R3815" s="1" t="s">
        <v>42</v>
      </c>
      <c r="S3815" s="1" t="s">
        <v>42</v>
      </c>
      <c r="T3815" s="1" t="s">
        <v>42</v>
      </c>
    </row>
    <row r="3816" spans="1:20" ht="20.100000000000001" customHeight="1" x14ac:dyDescent="0.3">
      <c r="A3816" s="27" t="s">
        <v>9345</v>
      </c>
      <c r="B3816" s="28">
        <v>0</v>
      </c>
      <c r="C3816" s="28">
        <v>0</v>
      </c>
      <c r="D3816" s="28">
        <v>0</v>
      </c>
      <c r="E3816" s="28">
        <v>0</v>
      </c>
      <c r="F3816" s="27" t="s">
        <v>42</v>
      </c>
      <c r="G3816" s="1" t="s">
        <v>2812</v>
      </c>
      <c r="H3816" s="1" t="s">
        <v>7713</v>
      </c>
      <c r="I3816" s="1" t="s">
        <v>9346</v>
      </c>
      <c r="J3816" s="1" t="s">
        <v>42</v>
      </c>
      <c r="K3816" s="1" t="s">
        <v>42</v>
      </c>
      <c r="M3816" s="1" t="s">
        <v>42</v>
      </c>
      <c r="O3816" s="1" t="s">
        <v>42</v>
      </c>
      <c r="P3816" s="1" t="s">
        <v>42</v>
      </c>
      <c r="Q3816" s="1" t="s">
        <v>42</v>
      </c>
      <c r="R3816" s="1" t="s">
        <v>42</v>
      </c>
      <c r="S3816" s="1" t="s">
        <v>42</v>
      </c>
      <c r="T3816" s="1" t="s">
        <v>42</v>
      </c>
    </row>
    <row r="3817" spans="1:20" ht="20.100000000000001" customHeight="1" x14ac:dyDescent="0.3">
      <c r="A3817" s="27" t="s">
        <v>9603</v>
      </c>
      <c r="B3817" s="28">
        <v>0</v>
      </c>
      <c r="C3817" s="28">
        <v>0</v>
      </c>
      <c r="D3817" s="28">
        <v>0</v>
      </c>
      <c r="E3817" s="28">
        <v>0</v>
      </c>
      <c r="F3817" s="27" t="s">
        <v>42</v>
      </c>
      <c r="G3817" s="1" t="s">
        <v>2812</v>
      </c>
      <c r="H3817" s="1" t="s">
        <v>7713</v>
      </c>
      <c r="I3817" s="1" t="s">
        <v>9604</v>
      </c>
      <c r="J3817" s="1" t="s">
        <v>42</v>
      </c>
      <c r="K3817" s="1" t="s">
        <v>42</v>
      </c>
      <c r="M3817" s="1" t="s">
        <v>42</v>
      </c>
      <c r="O3817" s="1" t="s">
        <v>42</v>
      </c>
      <c r="P3817" s="1" t="s">
        <v>42</v>
      </c>
      <c r="Q3817" s="1" t="s">
        <v>42</v>
      </c>
      <c r="R3817" s="1" t="s">
        <v>42</v>
      </c>
      <c r="S3817" s="1" t="s">
        <v>42</v>
      </c>
      <c r="T3817" s="1" t="s">
        <v>42</v>
      </c>
    </row>
    <row r="3818" spans="1:20" ht="20.100000000000001" customHeight="1" x14ac:dyDescent="0.3">
      <c r="A3818" s="27" t="s">
        <v>7712</v>
      </c>
      <c r="B3818" s="28">
        <v>0</v>
      </c>
      <c r="C3818" s="28">
        <v>0</v>
      </c>
      <c r="D3818" s="28">
        <v>0</v>
      </c>
      <c r="E3818" s="28">
        <v>0</v>
      </c>
      <c r="F3818" s="27" t="s">
        <v>42</v>
      </c>
      <c r="G3818" s="1" t="s">
        <v>2812</v>
      </c>
      <c r="H3818" s="1" t="s">
        <v>7713</v>
      </c>
      <c r="I3818" s="1" t="s">
        <v>42</v>
      </c>
      <c r="J3818" s="1" t="s">
        <v>42</v>
      </c>
      <c r="K3818" s="1" t="s">
        <v>42</v>
      </c>
      <c r="M3818" s="1" t="s">
        <v>42</v>
      </c>
      <c r="O3818" s="1" t="s">
        <v>42</v>
      </c>
      <c r="P3818" s="1" t="s">
        <v>42</v>
      </c>
      <c r="Q3818" s="1" t="s">
        <v>42</v>
      </c>
      <c r="R3818" s="1" t="s">
        <v>42</v>
      </c>
      <c r="S3818" s="1" t="s">
        <v>42</v>
      </c>
      <c r="T3818" s="1" t="s">
        <v>42</v>
      </c>
    </row>
    <row r="3819" spans="1:20" ht="20.100000000000001" customHeight="1" x14ac:dyDescent="0.3">
      <c r="A3819" s="27" t="s">
        <v>9349</v>
      </c>
      <c r="B3819" s="28">
        <v>0</v>
      </c>
      <c r="C3819" s="28">
        <v>0</v>
      </c>
      <c r="D3819" s="28">
        <v>0</v>
      </c>
      <c r="E3819" s="28">
        <v>0</v>
      </c>
      <c r="F3819" s="27" t="s">
        <v>42</v>
      </c>
      <c r="G3819" s="1" t="s">
        <v>2812</v>
      </c>
      <c r="H3819" s="1" t="s">
        <v>7713</v>
      </c>
      <c r="I3819" s="1" t="s">
        <v>9350</v>
      </c>
      <c r="J3819" s="1" t="s">
        <v>42</v>
      </c>
      <c r="K3819" s="1" t="s">
        <v>42</v>
      </c>
      <c r="M3819" s="1" t="s">
        <v>42</v>
      </c>
      <c r="O3819" s="1" t="s">
        <v>42</v>
      </c>
      <c r="P3819" s="1" t="s">
        <v>42</v>
      </c>
      <c r="Q3819" s="1" t="s">
        <v>42</v>
      </c>
      <c r="R3819" s="1" t="s">
        <v>42</v>
      </c>
      <c r="S3819" s="1" t="s">
        <v>42</v>
      </c>
      <c r="T3819" s="1" t="s">
        <v>42</v>
      </c>
    </row>
    <row r="3820" spans="1:20" ht="20.100000000000001" customHeight="1" x14ac:dyDescent="0.3">
      <c r="A3820" s="27" t="s">
        <v>9226</v>
      </c>
      <c r="B3820" s="28">
        <v>0</v>
      </c>
      <c r="C3820" s="28">
        <v>0</v>
      </c>
      <c r="D3820" s="28">
        <v>0</v>
      </c>
      <c r="E3820" s="28">
        <v>0</v>
      </c>
      <c r="F3820" s="27" t="s">
        <v>42</v>
      </c>
      <c r="G3820" s="1" t="s">
        <v>2812</v>
      </c>
      <c r="H3820" s="1" t="s">
        <v>7713</v>
      </c>
      <c r="I3820" s="1" t="s">
        <v>9227</v>
      </c>
      <c r="J3820" s="1" t="s">
        <v>42</v>
      </c>
      <c r="K3820" s="1" t="s">
        <v>42</v>
      </c>
      <c r="M3820" s="1" t="s">
        <v>42</v>
      </c>
      <c r="O3820" s="1" t="s">
        <v>42</v>
      </c>
      <c r="P3820" s="1" t="s">
        <v>42</v>
      </c>
      <c r="Q3820" s="1" t="s">
        <v>42</v>
      </c>
      <c r="R3820" s="1" t="s">
        <v>42</v>
      </c>
      <c r="S3820" s="1" t="s">
        <v>42</v>
      </c>
      <c r="T3820" s="1" t="s">
        <v>42</v>
      </c>
    </row>
    <row r="3821" spans="1:20" ht="20.100000000000001" customHeight="1" x14ac:dyDescent="0.3">
      <c r="A3821" s="27" t="s">
        <v>9228</v>
      </c>
      <c r="B3821" s="28">
        <v>0</v>
      </c>
      <c r="C3821" s="28">
        <v>0</v>
      </c>
      <c r="D3821" s="28">
        <v>0</v>
      </c>
      <c r="E3821" s="28">
        <v>0</v>
      </c>
      <c r="F3821" s="27" t="s">
        <v>42</v>
      </c>
      <c r="G3821" s="1" t="s">
        <v>2812</v>
      </c>
      <c r="H3821" s="1" t="s">
        <v>7713</v>
      </c>
      <c r="I3821" s="1" t="s">
        <v>9229</v>
      </c>
      <c r="J3821" s="1" t="s">
        <v>42</v>
      </c>
      <c r="K3821" s="1" t="s">
        <v>42</v>
      </c>
      <c r="M3821" s="1" t="s">
        <v>42</v>
      </c>
      <c r="O3821" s="1" t="s">
        <v>42</v>
      </c>
      <c r="P3821" s="1" t="s">
        <v>42</v>
      </c>
      <c r="Q3821" s="1" t="s">
        <v>42</v>
      </c>
      <c r="R3821" s="1" t="s">
        <v>42</v>
      </c>
      <c r="S3821" s="1" t="s">
        <v>42</v>
      </c>
      <c r="T3821" s="1" t="s">
        <v>42</v>
      </c>
    </row>
    <row r="3822" spans="1:20" ht="20.100000000000001" customHeight="1" x14ac:dyDescent="0.3">
      <c r="A3822" s="27" t="s">
        <v>9605</v>
      </c>
      <c r="B3822" s="28">
        <v>0</v>
      </c>
      <c r="C3822" s="28">
        <v>0</v>
      </c>
      <c r="D3822" s="28">
        <v>0</v>
      </c>
      <c r="E3822" s="28">
        <v>0</v>
      </c>
      <c r="F3822" s="27" t="s">
        <v>42</v>
      </c>
      <c r="G3822" s="1" t="s">
        <v>2812</v>
      </c>
      <c r="H3822" s="1" t="s">
        <v>7713</v>
      </c>
      <c r="I3822" s="1" t="s">
        <v>9606</v>
      </c>
      <c r="J3822" s="1" t="s">
        <v>42</v>
      </c>
      <c r="K3822" s="1" t="s">
        <v>42</v>
      </c>
      <c r="M3822" s="1" t="s">
        <v>42</v>
      </c>
      <c r="O3822" s="1" t="s">
        <v>42</v>
      </c>
      <c r="P3822" s="1" t="s">
        <v>42</v>
      </c>
      <c r="Q3822" s="1" t="s">
        <v>42</v>
      </c>
      <c r="R3822" s="1" t="s">
        <v>42</v>
      </c>
      <c r="S3822" s="1" t="s">
        <v>42</v>
      </c>
      <c r="T3822" s="1" t="s">
        <v>42</v>
      </c>
    </row>
    <row r="3823" spans="1:20" ht="20.100000000000001" customHeight="1" x14ac:dyDescent="0.3">
      <c r="A3823" s="27" t="s">
        <v>9232</v>
      </c>
      <c r="B3823" s="28">
        <v>0</v>
      </c>
      <c r="C3823" s="28">
        <v>0</v>
      </c>
      <c r="D3823" s="28">
        <v>0</v>
      </c>
      <c r="E3823" s="28">
        <v>0</v>
      </c>
      <c r="F3823" s="27" t="s">
        <v>42</v>
      </c>
      <c r="G3823" s="1" t="s">
        <v>2812</v>
      </c>
      <c r="H3823" s="1" t="s">
        <v>7713</v>
      </c>
      <c r="I3823" s="1" t="s">
        <v>9233</v>
      </c>
      <c r="J3823" s="1" t="s">
        <v>42</v>
      </c>
      <c r="K3823" s="1" t="s">
        <v>42</v>
      </c>
      <c r="M3823" s="1" t="s">
        <v>42</v>
      </c>
      <c r="O3823" s="1" t="s">
        <v>42</v>
      </c>
      <c r="P3823" s="1" t="s">
        <v>42</v>
      </c>
      <c r="Q3823" s="1" t="s">
        <v>42</v>
      </c>
      <c r="R3823" s="1" t="s">
        <v>42</v>
      </c>
      <c r="S3823" s="1" t="s">
        <v>42</v>
      </c>
      <c r="T3823" s="1" t="s">
        <v>42</v>
      </c>
    </row>
    <row r="3824" spans="1:20" ht="20.100000000000001" customHeight="1" x14ac:dyDescent="0.3">
      <c r="A3824" s="27" t="s">
        <v>7712</v>
      </c>
      <c r="B3824" s="28">
        <v>0</v>
      </c>
      <c r="C3824" s="28">
        <v>0</v>
      </c>
      <c r="D3824" s="28">
        <v>0</v>
      </c>
      <c r="E3824" s="28">
        <v>0</v>
      </c>
      <c r="F3824" s="27" t="s">
        <v>42</v>
      </c>
      <c r="G3824" s="1" t="s">
        <v>2812</v>
      </c>
      <c r="H3824" s="1" t="s">
        <v>7713</v>
      </c>
      <c r="I3824" s="1" t="s">
        <v>42</v>
      </c>
      <c r="J3824" s="1" t="s">
        <v>42</v>
      </c>
      <c r="K3824" s="1" t="s">
        <v>42</v>
      </c>
      <c r="M3824" s="1" t="s">
        <v>42</v>
      </c>
      <c r="O3824" s="1" t="s">
        <v>42</v>
      </c>
      <c r="P3824" s="1" t="s">
        <v>42</v>
      </c>
      <c r="Q3824" s="1" t="s">
        <v>42</v>
      </c>
      <c r="R3824" s="1" t="s">
        <v>42</v>
      </c>
      <c r="S3824" s="1" t="s">
        <v>42</v>
      </c>
      <c r="T3824" s="1" t="s">
        <v>42</v>
      </c>
    </row>
    <row r="3825" spans="1:20" ht="20.100000000000001" customHeight="1" x14ac:dyDescent="0.3">
      <c r="A3825" s="27" t="s">
        <v>9234</v>
      </c>
      <c r="B3825" s="28">
        <v>0</v>
      </c>
      <c r="C3825" s="28">
        <v>0</v>
      </c>
      <c r="D3825" s="28">
        <v>0</v>
      </c>
      <c r="E3825" s="28">
        <v>0</v>
      </c>
      <c r="F3825" s="27" t="s">
        <v>42</v>
      </c>
      <c r="G3825" s="1" t="s">
        <v>2812</v>
      </c>
      <c r="H3825" s="1" t="s">
        <v>7713</v>
      </c>
      <c r="I3825" s="1" t="s">
        <v>9235</v>
      </c>
      <c r="J3825" s="1" t="s">
        <v>42</v>
      </c>
      <c r="K3825" s="1" t="s">
        <v>42</v>
      </c>
      <c r="M3825" s="1" t="s">
        <v>42</v>
      </c>
      <c r="O3825" s="1" t="s">
        <v>42</v>
      </c>
      <c r="P3825" s="1" t="s">
        <v>42</v>
      </c>
      <c r="Q3825" s="1" t="s">
        <v>42</v>
      </c>
      <c r="R3825" s="1" t="s">
        <v>42</v>
      </c>
      <c r="S3825" s="1" t="s">
        <v>42</v>
      </c>
      <c r="T3825" s="1" t="s">
        <v>42</v>
      </c>
    </row>
    <row r="3826" spans="1:20" ht="20.100000000000001" customHeight="1" x14ac:dyDescent="0.3">
      <c r="A3826" s="27" t="s">
        <v>9579</v>
      </c>
      <c r="B3826" s="28">
        <v>0</v>
      </c>
      <c r="C3826" s="28">
        <v>0</v>
      </c>
      <c r="D3826" s="28">
        <v>0</v>
      </c>
      <c r="E3826" s="28">
        <v>0</v>
      </c>
      <c r="F3826" s="27" t="s">
        <v>42</v>
      </c>
      <c r="G3826" s="1" t="s">
        <v>2812</v>
      </c>
      <c r="H3826" s="1" t="s">
        <v>7713</v>
      </c>
      <c r="I3826" s="1" t="s">
        <v>9580</v>
      </c>
      <c r="J3826" s="1" t="s">
        <v>42</v>
      </c>
      <c r="K3826" s="1" t="s">
        <v>42</v>
      </c>
      <c r="M3826" s="1" t="s">
        <v>42</v>
      </c>
      <c r="O3826" s="1" t="s">
        <v>42</v>
      </c>
      <c r="P3826" s="1" t="s">
        <v>42</v>
      </c>
      <c r="Q3826" s="1" t="s">
        <v>42</v>
      </c>
      <c r="R3826" s="1" t="s">
        <v>42</v>
      </c>
      <c r="S3826" s="1" t="s">
        <v>42</v>
      </c>
      <c r="T3826" s="1" t="s">
        <v>42</v>
      </c>
    </row>
    <row r="3827" spans="1:20" ht="20.100000000000001" customHeight="1" x14ac:dyDescent="0.3">
      <c r="A3827" s="27" t="s">
        <v>9581</v>
      </c>
      <c r="B3827" s="28">
        <v>0</v>
      </c>
      <c r="C3827" s="28">
        <v>0</v>
      </c>
      <c r="D3827" s="28">
        <v>0</v>
      </c>
      <c r="E3827" s="28">
        <v>0</v>
      </c>
      <c r="F3827" s="27" t="s">
        <v>42</v>
      </c>
      <c r="G3827" s="1" t="s">
        <v>2812</v>
      </c>
      <c r="H3827" s="1" t="s">
        <v>7713</v>
      </c>
      <c r="I3827" s="1" t="s">
        <v>9239</v>
      </c>
      <c r="J3827" s="1" t="s">
        <v>42</v>
      </c>
      <c r="K3827" s="1" t="s">
        <v>42</v>
      </c>
      <c r="M3827" s="1" t="s">
        <v>42</v>
      </c>
      <c r="O3827" s="1" t="s">
        <v>42</v>
      </c>
      <c r="P3827" s="1" t="s">
        <v>42</v>
      </c>
      <c r="Q3827" s="1" t="s">
        <v>42</v>
      </c>
      <c r="R3827" s="1" t="s">
        <v>42</v>
      </c>
      <c r="S3827" s="1" t="s">
        <v>42</v>
      </c>
      <c r="T3827" s="1" t="s">
        <v>42</v>
      </c>
    </row>
    <row r="3828" spans="1:20" ht="20.100000000000001" customHeight="1" x14ac:dyDescent="0.3">
      <c r="A3828" s="27" t="s">
        <v>9607</v>
      </c>
      <c r="B3828" s="28">
        <v>0</v>
      </c>
      <c r="C3828" s="28">
        <v>0</v>
      </c>
      <c r="D3828" s="28">
        <v>0</v>
      </c>
      <c r="E3828" s="28">
        <v>0</v>
      </c>
      <c r="F3828" s="27" t="s">
        <v>42</v>
      </c>
      <c r="G3828" s="1" t="s">
        <v>2812</v>
      </c>
      <c r="H3828" s="1" t="s">
        <v>7713</v>
      </c>
      <c r="I3828" s="1" t="s">
        <v>9354</v>
      </c>
      <c r="J3828" s="1" t="s">
        <v>42</v>
      </c>
      <c r="K3828" s="1" t="s">
        <v>42</v>
      </c>
      <c r="M3828" s="1" t="s">
        <v>42</v>
      </c>
      <c r="O3828" s="1" t="s">
        <v>42</v>
      </c>
      <c r="P3828" s="1" t="s">
        <v>42</v>
      </c>
      <c r="Q3828" s="1" t="s">
        <v>42</v>
      </c>
      <c r="R3828" s="1" t="s">
        <v>42</v>
      </c>
      <c r="S3828" s="1" t="s">
        <v>42</v>
      </c>
      <c r="T3828" s="1" t="s">
        <v>42</v>
      </c>
    </row>
    <row r="3829" spans="1:20" ht="20.100000000000001" customHeight="1" x14ac:dyDescent="0.3">
      <c r="A3829" s="27" t="s">
        <v>9608</v>
      </c>
      <c r="B3829" s="28">
        <v>0</v>
      </c>
      <c r="C3829" s="28">
        <v>0</v>
      </c>
      <c r="D3829" s="28">
        <v>0</v>
      </c>
      <c r="E3829" s="28">
        <v>0</v>
      </c>
      <c r="F3829" s="27" t="s">
        <v>42</v>
      </c>
      <c r="G3829" s="1" t="s">
        <v>2812</v>
      </c>
      <c r="H3829" s="1" t="s">
        <v>7713</v>
      </c>
      <c r="I3829" s="1" t="s">
        <v>9243</v>
      </c>
      <c r="J3829" s="1" t="s">
        <v>42</v>
      </c>
      <c r="K3829" s="1" t="s">
        <v>42</v>
      </c>
      <c r="M3829" s="1" t="s">
        <v>42</v>
      </c>
      <c r="O3829" s="1" t="s">
        <v>42</v>
      </c>
      <c r="P3829" s="1" t="s">
        <v>42</v>
      </c>
      <c r="Q3829" s="1" t="s">
        <v>42</v>
      </c>
      <c r="R3829" s="1" t="s">
        <v>42</v>
      </c>
      <c r="S3829" s="1" t="s">
        <v>42</v>
      </c>
      <c r="T3829" s="1" t="s">
        <v>42</v>
      </c>
    </row>
    <row r="3830" spans="1:20" ht="20.100000000000001" customHeight="1" x14ac:dyDescent="0.3">
      <c r="A3830" s="27" t="s">
        <v>9609</v>
      </c>
      <c r="B3830" s="28">
        <v>3193.3</v>
      </c>
      <c r="C3830" s="28">
        <v>0</v>
      </c>
      <c r="D3830" s="28">
        <v>0</v>
      </c>
      <c r="E3830" s="28">
        <v>3193.3</v>
      </c>
      <c r="F3830" s="27" t="s">
        <v>42</v>
      </c>
      <c r="G3830" s="1" t="s">
        <v>2812</v>
      </c>
      <c r="H3830" s="1" t="s">
        <v>7713</v>
      </c>
      <c r="I3830" s="1" t="s">
        <v>9245</v>
      </c>
      <c r="J3830" s="1" t="s">
        <v>42</v>
      </c>
      <c r="K3830" s="1" t="s">
        <v>42</v>
      </c>
      <c r="M3830" s="1" t="s">
        <v>42</v>
      </c>
      <c r="O3830" s="1" t="s">
        <v>42</v>
      </c>
      <c r="P3830" s="1" t="s">
        <v>42</v>
      </c>
      <c r="Q3830" s="1" t="s">
        <v>42</v>
      </c>
      <c r="R3830" s="1" t="s">
        <v>42</v>
      </c>
      <c r="S3830" s="1" t="s">
        <v>42</v>
      </c>
      <c r="T3830" s="1" t="s">
        <v>42</v>
      </c>
    </row>
    <row r="3831" spans="1:20" ht="20.100000000000001" customHeight="1" x14ac:dyDescent="0.3">
      <c r="A3831" s="27" t="s">
        <v>9610</v>
      </c>
      <c r="B3831" s="28">
        <v>0</v>
      </c>
      <c r="C3831" s="28">
        <v>6439</v>
      </c>
      <c r="D3831" s="28">
        <v>0</v>
      </c>
      <c r="E3831" s="28">
        <v>6439</v>
      </c>
      <c r="F3831" s="27" t="s">
        <v>42</v>
      </c>
      <c r="G3831" s="1" t="s">
        <v>2812</v>
      </c>
      <c r="H3831" s="1" t="s">
        <v>7713</v>
      </c>
      <c r="I3831" s="1" t="s">
        <v>9247</v>
      </c>
      <c r="J3831" s="1" t="s">
        <v>42</v>
      </c>
      <c r="K3831" s="1" t="s">
        <v>42</v>
      </c>
      <c r="M3831" s="1" t="s">
        <v>42</v>
      </c>
      <c r="O3831" s="1" t="s">
        <v>42</v>
      </c>
      <c r="P3831" s="1" t="s">
        <v>42</v>
      </c>
      <c r="Q3831" s="1" t="s">
        <v>42</v>
      </c>
      <c r="R3831" s="1" t="s">
        <v>42</v>
      </c>
      <c r="S3831" s="1" t="s">
        <v>42</v>
      </c>
      <c r="T3831" s="1" t="s">
        <v>42</v>
      </c>
    </row>
    <row r="3832" spans="1:20" ht="20.100000000000001" customHeight="1" x14ac:dyDescent="0.3">
      <c r="A3832" s="27" t="s">
        <v>9611</v>
      </c>
      <c r="B3832" s="28">
        <v>0</v>
      </c>
      <c r="C3832" s="28">
        <v>0</v>
      </c>
      <c r="D3832" s="28">
        <v>2253.8000000000002</v>
      </c>
      <c r="E3832" s="28">
        <v>2253.8000000000002</v>
      </c>
      <c r="F3832" s="27" t="s">
        <v>42</v>
      </c>
      <c r="G3832" s="1" t="s">
        <v>2812</v>
      </c>
      <c r="H3832" s="1" t="s">
        <v>7713</v>
      </c>
      <c r="I3832" s="1" t="s">
        <v>9249</v>
      </c>
      <c r="J3832" s="1" t="s">
        <v>42</v>
      </c>
      <c r="K3832" s="1" t="s">
        <v>42</v>
      </c>
      <c r="M3832" s="1" t="s">
        <v>42</v>
      </c>
      <c r="O3832" s="1" t="s">
        <v>42</v>
      </c>
      <c r="P3832" s="1" t="s">
        <v>42</v>
      </c>
      <c r="Q3832" s="1" t="s">
        <v>42</v>
      </c>
      <c r="R3832" s="1" t="s">
        <v>42</v>
      </c>
      <c r="S3832" s="1" t="s">
        <v>42</v>
      </c>
      <c r="T3832" s="1" t="s">
        <v>42</v>
      </c>
    </row>
    <row r="3833" spans="1:20" ht="20.100000000000001" customHeight="1" x14ac:dyDescent="0.3">
      <c r="A3833" s="27" t="s">
        <v>9250</v>
      </c>
      <c r="B3833" s="28">
        <v>3193.3</v>
      </c>
      <c r="C3833" s="28">
        <v>6439</v>
      </c>
      <c r="D3833" s="28">
        <v>2253.8000000000002</v>
      </c>
      <c r="E3833" s="28">
        <v>11886.1</v>
      </c>
      <c r="F3833" s="27" t="s">
        <v>42</v>
      </c>
      <c r="G3833" s="1" t="s">
        <v>2812</v>
      </c>
      <c r="H3833" s="1" t="s">
        <v>7713</v>
      </c>
      <c r="I3833" s="1" t="s">
        <v>9251</v>
      </c>
      <c r="J3833" s="1" t="s">
        <v>42</v>
      </c>
      <c r="K3833" s="1" t="s">
        <v>42</v>
      </c>
      <c r="M3833" s="1" t="s">
        <v>42</v>
      </c>
      <c r="O3833" s="1" t="s">
        <v>42</v>
      </c>
      <c r="P3833" s="1" t="s">
        <v>42</v>
      </c>
      <c r="Q3833" s="1" t="s">
        <v>42</v>
      </c>
      <c r="R3833" s="1" t="s">
        <v>42</v>
      </c>
      <c r="S3833" s="1" t="s">
        <v>42</v>
      </c>
      <c r="T3833" s="1" t="s">
        <v>42</v>
      </c>
    </row>
    <row r="3834" spans="1:20" ht="20.100000000000001" customHeight="1" x14ac:dyDescent="0.3">
      <c r="A3834" s="27" t="s">
        <v>7712</v>
      </c>
      <c r="B3834" s="28">
        <v>0</v>
      </c>
      <c r="C3834" s="28">
        <v>0</v>
      </c>
      <c r="D3834" s="28">
        <v>0</v>
      </c>
      <c r="E3834" s="28">
        <v>0</v>
      </c>
      <c r="F3834" s="27" t="s">
        <v>42</v>
      </c>
      <c r="G3834" s="1" t="s">
        <v>2812</v>
      </c>
      <c r="H3834" s="1" t="s">
        <v>7713</v>
      </c>
      <c r="I3834" s="1" t="s">
        <v>42</v>
      </c>
      <c r="J3834" s="1" t="s">
        <v>42</v>
      </c>
      <c r="K3834" s="1" t="s">
        <v>42</v>
      </c>
      <c r="M3834" s="1" t="s">
        <v>42</v>
      </c>
      <c r="O3834" s="1" t="s">
        <v>42</v>
      </c>
      <c r="P3834" s="1" t="s">
        <v>42</v>
      </c>
      <c r="Q3834" s="1" t="s">
        <v>42</v>
      </c>
      <c r="R3834" s="1" t="s">
        <v>42</v>
      </c>
      <c r="S3834" s="1" t="s">
        <v>42</v>
      </c>
      <c r="T3834" s="1" t="s">
        <v>42</v>
      </c>
    </row>
    <row r="3835" spans="1:20" ht="20.100000000000001" customHeight="1" x14ac:dyDescent="0.3">
      <c r="A3835" s="27" t="s">
        <v>9252</v>
      </c>
      <c r="B3835" s="28">
        <v>0</v>
      </c>
      <c r="C3835" s="28">
        <v>0</v>
      </c>
      <c r="D3835" s="28">
        <v>0</v>
      </c>
      <c r="E3835" s="28">
        <v>0</v>
      </c>
      <c r="F3835" s="27" t="s">
        <v>42</v>
      </c>
      <c r="G3835" s="1" t="s">
        <v>2812</v>
      </c>
      <c r="H3835" s="1" t="s">
        <v>7713</v>
      </c>
      <c r="I3835" s="1" t="s">
        <v>9253</v>
      </c>
      <c r="J3835" s="1" t="s">
        <v>42</v>
      </c>
      <c r="K3835" s="1" t="s">
        <v>42</v>
      </c>
      <c r="M3835" s="1" t="s">
        <v>42</v>
      </c>
      <c r="O3835" s="1" t="s">
        <v>42</v>
      </c>
      <c r="P3835" s="1" t="s">
        <v>42</v>
      </c>
      <c r="Q3835" s="1" t="s">
        <v>42</v>
      </c>
      <c r="R3835" s="1" t="s">
        <v>42</v>
      </c>
      <c r="S3835" s="1" t="s">
        <v>42</v>
      </c>
      <c r="T3835" s="1" t="s">
        <v>42</v>
      </c>
    </row>
    <row r="3836" spans="1:20" ht="20.100000000000001" customHeight="1" x14ac:dyDescent="0.3">
      <c r="A3836" s="27" t="s">
        <v>9612</v>
      </c>
      <c r="B3836" s="28">
        <v>0</v>
      </c>
      <c r="C3836" s="28">
        <v>0</v>
      </c>
      <c r="D3836" s="28">
        <v>0</v>
      </c>
      <c r="E3836" s="28">
        <v>0</v>
      </c>
      <c r="F3836" s="27" t="s">
        <v>42</v>
      </c>
      <c r="G3836" s="1" t="s">
        <v>2812</v>
      </c>
      <c r="H3836" s="1" t="s">
        <v>7713</v>
      </c>
      <c r="I3836" s="1" t="s">
        <v>9255</v>
      </c>
      <c r="J3836" s="1" t="s">
        <v>42</v>
      </c>
      <c r="K3836" s="1" t="s">
        <v>42</v>
      </c>
      <c r="M3836" s="1" t="s">
        <v>42</v>
      </c>
      <c r="O3836" s="1" t="s">
        <v>42</v>
      </c>
      <c r="P3836" s="1" t="s">
        <v>42</v>
      </c>
      <c r="Q3836" s="1" t="s">
        <v>42</v>
      </c>
      <c r="R3836" s="1" t="s">
        <v>42</v>
      </c>
      <c r="S3836" s="1" t="s">
        <v>42</v>
      </c>
      <c r="T3836" s="1" t="s">
        <v>42</v>
      </c>
    </row>
    <row r="3837" spans="1:20" ht="20.100000000000001" customHeight="1" x14ac:dyDescent="0.3">
      <c r="A3837" s="27" t="s">
        <v>9613</v>
      </c>
      <c r="B3837" s="28">
        <v>0</v>
      </c>
      <c r="C3837" s="28">
        <v>0</v>
      </c>
      <c r="D3837" s="28">
        <v>0</v>
      </c>
      <c r="E3837" s="28">
        <v>0</v>
      </c>
      <c r="F3837" s="27" t="s">
        <v>42</v>
      </c>
      <c r="G3837" s="1" t="s">
        <v>2812</v>
      </c>
      <c r="H3837" s="1" t="s">
        <v>7713</v>
      </c>
      <c r="I3837" s="1" t="s">
        <v>9257</v>
      </c>
      <c r="J3837" s="1" t="s">
        <v>42</v>
      </c>
      <c r="K3837" s="1" t="s">
        <v>42</v>
      </c>
      <c r="M3837" s="1" t="s">
        <v>42</v>
      </c>
      <c r="O3837" s="1" t="s">
        <v>42</v>
      </c>
      <c r="P3837" s="1" t="s">
        <v>42</v>
      </c>
      <c r="Q3837" s="1" t="s">
        <v>42</v>
      </c>
      <c r="R3837" s="1" t="s">
        <v>42</v>
      </c>
      <c r="S3837" s="1" t="s">
        <v>42</v>
      </c>
      <c r="T3837" s="1" t="s">
        <v>42</v>
      </c>
    </row>
    <row r="3838" spans="1:20" ht="20.100000000000001" customHeight="1" x14ac:dyDescent="0.3">
      <c r="A3838" s="27" t="s">
        <v>9614</v>
      </c>
      <c r="B3838" s="28">
        <v>0</v>
      </c>
      <c r="C3838" s="28">
        <v>0</v>
      </c>
      <c r="D3838" s="28">
        <v>47.7</v>
      </c>
      <c r="E3838" s="28">
        <v>47.7</v>
      </c>
      <c r="F3838" s="27" t="s">
        <v>42</v>
      </c>
      <c r="G3838" s="1" t="s">
        <v>2812</v>
      </c>
      <c r="H3838" s="1" t="s">
        <v>7713</v>
      </c>
      <c r="I3838" s="1" t="s">
        <v>9259</v>
      </c>
      <c r="J3838" s="1" t="s">
        <v>42</v>
      </c>
      <c r="K3838" s="1" t="s">
        <v>42</v>
      </c>
      <c r="M3838" s="1" t="s">
        <v>42</v>
      </c>
      <c r="O3838" s="1" t="s">
        <v>42</v>
      </c>
      <c r="P3838" s="1" t="s">
        <v>42</v>
      </c>
      <c r="Q3838" s="1" t="s">
        <v>42</v>
      </c>
      <c r="R3838" s="1" t="s">
        <v>42</v>
      </c>
      <c r="S3838" s="1" t="s">
        <v>42</v>
      </c>
      <c r="T3838" s="1" t="s">
        <v>42</v>
      </c>
    </row>
    <row r="3839" spans="1:20" ht="20.100000000000001" customHeight="1" x14ac:dyDescent="0.3">
      <c r="A3839" s="27" t="s">
        <v>9250</v>
      </c>
      <c r="B3839" s="28">
        <v>0</v>
      </c>
      <c r="C3839" s="28">
        <v>0</v>
      </c>
      <c r="D3839" s="28">
        <v>47.7</v>
      </c>
      <c r="E3839" s="28">
        <v>47.7</v>
      </c>
      <c r="F3839" s="27" t="s">
        <v>42</v>
      </c>
      <c r="G3839" s="1" t="s">
        <v>2812</v>
      </c>
      <c r="H3839" s="1" t="s">
        <v>7713</v>
      </c>
      <c r="I3839" s="1" t="s">
        <v>9251</v>
      </c>
      <c r="J3839" s="1" t="s">
        <v>42</v>
      </c>
      <c r="K3839" s="1" t="s">
        <v>42</v>
      </c>
      <c r="M3839" s="1" t="s">
        <v>42</v>
      </c>
      <c r="O3839" s="1" t="s">
        <v>42</v>
      </c>
      <c r="P3839" s="1" t="s">
        <v>42</v>
      </c>
      <c r="Q3839" s="1" t="s">
        <v>42</v>
      </c>
      <c r="R3839" s="1" t="s">
        <v>42</v>
      </c>
      <c r="S3839" s="1" t="s">
        <v>42</v>
      </c>
      <c r="T3839" s="1" t="s">
        <v>42</v>
      </c>
    </row>
    <row r="3840" spans="1:20" ht="20.100000000000001" customHeight="1" x14ac:dyDescent="0.3">
      <c r="A3840" s="27" t="s">
        <v>7712</v>
      </c>
      <c r="B3840" s="28">
        <v>0</v>
      </c>
      <c r="C3840" s="28">
        <v>0</v>
      </c>
      <c r="D3840" s="28">
        <v>0</v>
      </c>
      <c r="E3840" s="28">
        <v>0</v>
      </c>
      <c r="F3840" s="27" t="s">
        <v>42</v>
      </c>
      <c r="G3840" s="1" t="s">
        <v>2812</v>
      </c>
      <c r="H3840" s="1" t="s">
        <v>7713</v>
      </c>
      <c r="I3840" s="1" t="s">
        <v>42</v>
      </c>
      <c r="J3840" s="1" t="s">
        <v>42</v>
      </c>
      <c r="K3840" s="1" t="s">
        <v>42</v>
      </c>
      <c r="M3840" s="1" t="s">
        <v>42</v>
      </c>
      <c r="O3840" s="1" t="s">
        <v>42</v>
      </c>
      <c r="P3840" s="1" t="s">
        <v>42</v>
      </c>
      <c r="Q3840" s="1" t="s">
        <v>42</v>
      </c>
      <c r="R3840" s="1" t="s">
        <v>42</v>
      </c>
      <c r="S3840" s="1" t="s">
        <v>42</v>
      </c>
      <c r="T3840" s="1" t="s">
        <v>42</v>
      </c>
    </row>
    <row r="3841" spans="1:20" ht="20.100000000000001" customHeight="1" x14ac:dyDescent="0.3">
      <c r="A3841" s="27" t="s">
        <v>7768</v>
      </c>
      <c r="B3841" s="29">
        <v>3193</v>
      </c>
      <c r="C3841" s="29">
        <v>6439</v>
      </c>
      <c r="D3841" s="29">
        <v>2301</v>
      </c>
      <c r="E3841" s="29">
        <v>11933</v>
      </c>
      <c r="F3841" s="30"/>
    </row>
    <row r="3842" spans="1:20" ht="20.100000000000001" customHeight="1" x14ac:dyDescent="0.3">
      <c r="A3842" s="30"/>
      <c r="B3842" s="30"/>
      <c r="C3842" s="30"/>
      <c r="D3842" s="30"/>
      <c r="E3842" s="30"/>
      <c r="F3842" s="30"/>
    </row>
    <row r="3843" spans="1:20" ht="20.100000000000001" customHeight="1" x14ac:dyDescent="0.3">
      <c r="A3843" s="30" t="s">
        <v>9615</v>
      </c>
      <c r="B3843" s="30"/>
      <c r="C3843" s="30"/>
      <c r="D3843" s="30"/>
      <c r="E3843" s="30"/>
      <c r="F3843" s="27" t="s">
        <v>42</v>
      </c>
      <c r="G3843" s="1" t="s">
        <v>2818</v>
      </c>
      <c r="I3843" s="1" t="s">
        <v>2815</v>
      </c>
      <c r="J3843" s="1" t="s">
        <v>2816</v>
      </c>
      <c r="K3843" s="1" t="s">
        <v>88</v>
      </c>
    </row>
    <row r="3844" spans="1:20" ht="20.100000000000001" customHeight="1" x14ac:dyDescent="0.3">
      <c r="A3844" s="27" t="s">
        <v>42</v>
      </c>
      <c r="B3844" s="28"/>
      <c r="C3844" s="28"/>
      <c r="D3844" s="28"/>
      <c r="E3844" s="28"/>
      <c r="F3844" s="27" t="s">
        <v>42</v>
      </c>
      <c r="G3844" s="1" t="s">
        <v>2818</v>
      </c>
      <c r="H3844" s="1" t="s">
        <v>7711</v>
      </c>
      <c r="I3844" s="1" t="s">
        <v>42</v>
      </c>
      <c r="J3844" s="1" t="s">
        <v>42</v>
      </c>
      <c r="K3844" s="1" t="s">
        <v>88</v>
      </c>
      <c r="L3844">
        <v>1</v>
      </c>
      <c r="M3844" s="1" t="s">
        <v>42</v>
      </c>
      <c r="O3844" s="1" t="s">
        <v>42</v>
      </c>
      <c r="P3844" s="1" t="s">
        <v>42</v>
      </c>
      <c r="Q3844" s="1" t="s">
        <v>42</v>
      </c>
      <c r="R3844" s="1" t="s">
        <v>42</v>
      </c>
      <c r="S3844" s="1" t="s">
        <v>42</v>
      </c>
      <c r="T3844" s="1" t="s">
        <v>42</v>
      </c>
    </row>
    <row r="3845" spans="1:20" ht="20.100000000000001" customHeight="1" x14ac:dyDescent="0.3">
      <c r="A3845" s="27" t="s">
        <v>7712</v>
      </c>
      <c r="B3845" s="28">
        <v>0</v>
      </c>
      <c r="C3845" s="28">
        <v>0</v>
      </c>
      <c r="D3845" s="28">
        <v>0</v>
      </c>
      <c r="E3845" s="28">
        <v>0</v>
      </c>
      <c r="F3845" s="27" t="s">
        <v>42</v>
      </c>
      <c r="G3845" s="1" t="s">
        <v>2818</v>
      </c>
      <c r="H3845" s="1" t="s">
        <v>7713</v>
      </c>
      <c r="I3845" s="1" t="s">
        <v>42</v>
      </c>
      <c r="J3845" s="1" t="s">
        <v>42</v>
      </c>
      <c r="K3845" s="1" t="s">
        <v>42</v>
      </c>
      <c r="M3845" s="1" t="s">
        <v>42</v>
      </c>
      <c r="O3845" s="1" t="s">
        <v>42</v>
      </c>
      <c r="P3845" s="1" t="s">
        <v>42</v>
      </c>
      <c r="Q3845" s="1" t="s">
        <v>42</v>
      </c>
      <c r="R3845" s="1" t="s">
        <v>42</v>
      </c>
      <c r="S3845" s="1" t="s">
        <v>42</v>
      </c>
      <c r="T3845" s="1" t="s">
        <v>42</v>
      </c>
    </row>
    <row r="3846" spans="1:20" ht="20.100000000000001" customHeight="1" x14ac:dyDescent="0.3">
      <c r="A3846" s="27" t="s">
        <v>9616</v>
      </c>
      <c r="B3846" s="28">
        <v>0</v>
      </c>
      <c r="C3846" s="28">
        <v>0</v>
      </c>
      <c r="D3846" s="28">
        <v>0</v>
      </c>
      <c r="E3846" s="28">
        <v>0</v>
      </c>
      <c r="F3846" s="27" t="s">
        <v>42</v>
      </c>
      <c r="G3846" s="1" t="s">
        <v>2818</v>
      </c>
      <c r="H3846" s="1" t="s">
        <v>7713</v>
      </c>
      <c r="I3846" s="1" t="s">
        <v>9617</v>
      </c>
      <c r="J3846" s="1" t="s">
        <v>42</v>
      </c>
      <c r="K3846" s="1" t="s">
        <v>42</v>
      </c>
      <c r="M3846" s="1" t="s">
        <v>42</v>
      </c>
      <c r="O3846" s="1" t="s">
        <v>42</v>
      </c>
      <c r="P3846" s="1" t="s">
        <v>42</v>
      </c>
      <c r="Q3846" s="1" t="s">
        <v>42</v>
      </c>
      <c r="R3846" s="1" t="s">
        <v>42</v>
      </c>
      <c r="S3846" s="1" t="s">
        <v>42</v>
      </c>
      <c r="T3846" s="1" t="s">
        <v>42</v>
      </c>
    </row>
    <row r="3847" spans="1:20" ht="20.100000000000001" customHeight="1" x14ac:dyDescent="0.3">
      <c r="A3847" s="27" t="s">
        <v>9618</v>
      </c>
      <c r="B3847" s="28">
        <v>0</v>
      </c>
      <c r="C3847" s="28">
        <v>0</v>
      </c>
      <c r="D3847" s="28">
        <v>0</v>
      </c>
      <c r="E3847" s="28">
        <v>0</v>
      </c>
      <c r="F3847" s="27" t="s">
        <v>42</v>
      </c>
      <c r="G3847" s="1" t="s">
        <v>2818</v>
      </c>
      <c r="H3847" s="1" t="s">
        <v>7713</v>
      </c>
      <c r="I3847" s="1" t="s">
        <v>9619</v>
      </c>
      <c r="J3847" s="1" t="s">
        <v>42</v>
      </c>
      <c r="K3847" s="1" t="s">
        <v>42</v>
      </c>
      <c r="M3847" s="1" t="s">
        <v>42</v>
      </c>
      <c r="O3847" s="1" t="s">
        <v>42</v>
      </c>
      <c r="P3847" s="1" t="s">
        <v>42</v>
      </c>
      <c r="Q3847" s="1" t="s">
        <v>42</v>
      </c>
      <c r="R3847" s="1" t="s">
        <v>42</v>
      </c>
      <c r="S3847" s="1" t="s">
        <v>42</v>
      </c>
      <c r="T3847" s="1" t="s">
        <v>42</v>
      </c>
    </row>
    <row r="3848" spans="1:20" ht="20.100000000000001" customHeight="1" x14ac:dyDescent="0.3">
      <c r="A3848" s="27" t="s">
        <v>7712</v>
      </c>
      <c r="B3848" s="28">
        <v>0</v>
      </c>
      <c r="C3848" s="28">
        <v>0</v>
      </c>
      <c r="D3848" s="28">
        <v>0</v>
      </c>
      <c r="E3848" s="28">
        <v>0</v>
      </c>
      <c r="F3848" s="27" t="s">
        <v>42</v>
      </c>
      <c r="G3848" s="1" t="s">
        <v>2818</v>
      </c>
      <c r="H3848" s="1" t="s">
        <v>7713</v>
      </c>
      <c r="I3848" s="1" t="s">
        <v>42</v>
      </c>
      <c r="J3848" s="1" t="s">
        <v>42</v>
      </c>
      <c r="K3848" s="1" t="s">
        <v>42</v>
      </c>
      <c r="M3848" s="1" t="s">
        <v>42</v>
      </c>
      <c r="O3848" s="1" t="s">
        <v>42</v>
      </c>
      <c r="P3848" s="1" t="s">
        <v>42</v>
      </c>
      <c r="Q3848" s="1" t="s">
        <v>42</v>
      </c>
      <c r="R3848" s="1" t="s">
        <v>42</v>
      </c>
      <c r="S3848" s="1" t="s">
        <v>42</v>
      </c>
      <c r="T3848" s="1" t="s">
        <v>42</v>
      </c>
    </row>
    <row r="3849" spans="1:20" ht="20.100000000000001" customHeight="1" x14ac:dyDescent="0.3">
      <c r="A3849" s="27" t="s">
        <v>9620</v>
      </c>
      <c r="B3849" s="28">
        <v>0</v>
      </c>
      <c r="C3849" s="28">
        <v>0</v>
      </c>
      <c r="D3849" s="28">
        <v>0</v>
      </c>
      <c r="E3849" s="28">
        <v>0</v>
      </c>
      <c r="F3849" s="27" t="s">
        <v>42</v>
      </c>
      <c r="G3849" s="1" t="s">
        <v>2818</v>
      </c>
      <c r="H3849" s="1" t="s">
        <v>7713</v>
      </c>
      <c r="I3849" s="1" t="s">
        <v>9621</v>
      </c>
      <c r="J3849" s="1" t="s">
        <v>42</v>
      </c>
      <c r="K3849" s="1" t="s">
        <v>42</v>
      </c>
      <c r="M3849" s="1" t="s">
        <v>42</v>
      </c>
      <c r="O3849" s="1" t="s">
        <v>42</v>
      </c>
      <c r="P3849" s="1" t="s">
        <v>42</v>
      </c>
      <c r="Q3849" s="1" t="s">
        <v>42</v>
      </c>
      <c r="R3849" s="1" t="s">
        <v>42</v>
      </c>
      <c r="S3849" s="1" t="s">
        <v>42</v>
      </c>
      <c r="T3849" s="1" t="s">
        <v>42</v>
      </c>
    </row>
    <row r="3850" spans="1:20" ht="20.100000000000001" customHeight="1" x14ac:dyDescent="0.3">
      <c r="A3850" s="27" t="s">
        <v>9622</v>
      </c>
      <c r="B3850" s="28">
        <v>0</v>
      </c>
      <c r="C3850" s="28">
        <v>0</v>
      </c>
      <c r="D3850" s="28">
        <v>0</v>
      </c>
      <c r="E3850" s="28">
        <v>0</v>
      </c>
      <c r="F3850" s="27" t="s">
        <v>42</v>
      </c>
      <c r="G3850" s="1" t="s">
        <v>2818</v>
      </c>
      <c r="H3850" s="1" t="s">
        <v>7713</v>
      </c>
      <c r="I3850" s="1" t="s">
        <v>9623</v>
      </c>
      <c r="J3850" s="1" t="s">
        <v>42</v>
      </c>
      <c r="K3850" s="1" t="s">
        <v>42</v>
      </c>
      <c r="M3850" s="1" t="s">
        <v>42</v>
      </c>
      <c r="O3850" s="1" t="s">
        <v>42</v>
      </c>
      <c r="P3850" s="1" t="s">
        <v>42</v>
      </c>
      <c r="Q3850" s="1" t="s">
        <v>42</v>
      </c>
      <c r="R3850" s="1" t="s">
        <v>42</v>
      </c>
      <c r="S3850" s="1" t="s">
        <v>42</v>
      </c>
      <c r="T3850" s="1" t="s">
        <v>42</v>
      </c>
    </row>
    <row r="3851" spans="1:20" ht="20.100000000000001" customHeight="1" x14ac:dyDescent="0.3">
      <c r="A3851" s="27" t="s">
        <v>9624</v>
      </c>
      <c r="B3851" s="28">
        <v>0</v>
      </c>
      <c r="C3851" s="28">
        <v>0</v>
      </c>
      <c r="D3851" s="28">
        <v>0</v>
      </c>
      <c r="E3851" s="28">
        <v>0</v>
      </c>
      <c r="F3851" s="27" t="s">
        <v>42</v>
      </c>
      <c r="G3851" s="1" t="s">
        <v>2818</v>
      </c>
      <c r="H3851" s="1" t="s">
        <v>7713</v>
      </c>
      <c r="I3851" s="1" t="s">
        <v>9625</v>
      </c>
      <c r="J3851" s="1" t="s">
        <v>42</v>
      </c>
      <c r="K3851" s="1" t="s">
        <v>42</v>
      </c>
      <c r="M3851" s="1" t="s">
        <v>42</v>
      </c>
      <c r="O3851" s="1" t="s">
        <v>42</v>
      </c>
      <c r="P3851" s="1" t="s">
        <v>42</v>
      </c>
      <c r="Q3851" s="1" t="s">
        <v>42</v>
      </c>
      <c r="R3851" s="1" t="s">
        <v>42</v>
      </c>
      <c r="S3851" s="1" t="s">
        <v>42</v>
      </c>
      <c r="T3851" s="1" t="s">
        <v>42</v>
      </c>
    </row>
    <row r="3852" spans="1:20" ht="20.100000000000001" customHeight="1" x14ac:dyDescent="0.3">
      <c r="A3852" s="27" t="s">
        <v>9626</v>
      </c>
      <c r="B3852" s="28">
        <v>0</v>
      </c>
      <c r="C3852" s="28">
        <v>0</v>
      </c>
      <c r="D3852" s="28">
        <v>3445.6</v>
      </c>
      <c r="E3852" s="28">
        <v>3445.6</v>
      </c>
      <c r="F3852" s="27" t="s">
        <v>42</v>
      </c>
      <c r="G3852" s="1" t="s">
        <v>2818</v>
      </c>
      <c r="H3852" s="1" t="s">
        <v>7713</v>
      </c>
      <c r="I3852" s="1" t="s">
        <v>9627</v>
      </c>
      <c r="J3852" s="1" t="s">
        <v>42</v>
      </c>
      <c r="K3852" s="1" t="s">
        <v>42</v>
      </c>
      <c r="M3852" s="1" t="s">
        <v>42</v>
      </c>
      <c r="O3852" s="1" t="s">
        <v>42</v>
      </c>
      <c r="P3852" s="1" t="s">
        <v>42</v>
      </c>
      <c r="Q3852" s="1" t="s">
        <v>42</v>
      </c>
      <c r="R3852" s="1" t="s">
        <v>42</v>
      </c>
      <c r="S3852" s="1" t="s">
        <v>42</v>
      </c>
      <c r="T3852" s="1" t="s">
        <v>42</v>
      </c>
    </row>
    <row r="3853" spans="1:20" ht="20.100000000000001" customHeight="1" x14ac:dyDescent="0.3">
      <c r="A3853" s="27" t="s">
        <v>8439</v>
      </c>
      <c r="B3853" s="28">
        <v>0</v>
      </c>
      <c r="C3853" s="28">
        <v>0</v>
      </c>
      <c r="D3853" s="28">
        <v>3445.6</v>
      </c>
      <c r="E3853" s="28">
        <v>3445.6</v>
      </c>
      <c r="F3853" s="27" t="s">
        <v>42</v>
      </c>
      <c r="G3853" s="1" t="s">
        <v>2818</v>
      </c>
      <c r="H3853" s="1" t="s">
        <v>7713</v>
      </c>
      <c r="I3853" s="1" t="s">
        <v>8440</v>
      </c>
      <c r="J3853" s="1" t="s">
        <v>42</v>
      </c>
      <c r="K3853" s="1" t="s">
        <v>42</v>
      </c>
      <c r="M3853" s="1" t="s">
        <v>42</v>
      </c>
      <c r="O3853" s="1" t="s">
        <v>42</v>
      </c>
      <c r="P3853" s="1" t="s">
        <v>42</v>
      </c>
      <c r="Q3853" s="1" t="s">
        <v>42</v>
      </c>
      <c r="R3853" s="1" t="s">
        <v>42</v>
      </c>
      <c r="S3853" s="1" t="s">
        <v>42</v>
      </c>
      <c r="T3853" s="1" t="s">
        <v>42</v>
      </c>
    </row>
    <row r="3854" spans="1:20" ht="20.100000000000001" customHeight="1" x14ac:dyDescent="0.3">
      <c r="A3854" s="27" t="s">
        <v>7712</v>
      </c>
      <c r="B3854" s="28">
        <v>0</v>
      </c>
      <c r="C3854" s="28">
        <v>0</v>
      </c>
      <c r="D3854" s="28">
        <v>0</v>
      </c>
      <c r="E3854" s="28">
        <v>0</v>
      </c>
      <c r="F3854" s="27" t="s">
        <v>42</v>
      </c>
      <c r="G3854" s="1" t="s">
        <v>2818</v>
      </c>
      <c r="H3854" s="1" t="s">
        <v>7713</v>
      </c>
      <c r="I3854" s="1" t="s">
        <v>42</v>
      </c>
      <c r="J3854" s="1" t="s">
        <v>42</v>
      </c>
      <c r="K3854" s="1" t="s">
        <v>42</v>
      </c>
      <c r="M3854" s="1" t="s">
        <v>42</v>
      </c>
      <c r="O3854" s="1" t="s">
        <v>42</v>
      </c>
      <c r="P3854" s="1" t="s">
        <v>42</v>
      </c>
      <c r="Q3854" s="1" t="s">
        <v>42</v>
      </c>
      <c r="R3854" s="1" t="s">
        <v>42</v>
      </c>
      <c r="S3854" s="1" t="s">
        <v>42</v>
      </c>
      <c r="T3854" s="1" t="s">
        <v>42</v>
      </c>
    </row>
    <row r="3855" spans="1:20" ht="20.100000000000001" customHeight="1" x14ac:dyDescent="0.3">
      <c r="A3855" s="27" t="s">
        <v>9628</v>
      </c>
      <c r="B3855" s="28">
        <v>0</v>
      </c>
      <c r="C3855" s="28">
        <v>0</v>
      </c>
      <c r="D3855" s="28">
        <v>0</v>
      </c>
      <c r="E3855" s="28">
        <v>0</v>
      </c>
      <c r="F3855" s="27" t="s">
        <v>42</v>
      </c>
      <c r="G3855" s="1" t="s">
        <v>2818</v>
      </c>
      <c r="H3855" s="1" t="s">
        <v>7713</v>
      </c>
      <c r="I3855" s="1" t="s">
        <v>9629</v>
      </c>
      <c r="J3855" s="1" t="s">
        <v>42</v>
      </c>
      <c r="K3855" s="1" t="s">
        <v>42</v>
      </c>
      <c r="M3855" s="1" t="s">
        <v>42</v>
      </c>
      <c r="O3855" s="1" t="s">
        <v>42</v>
      </c>
      <c r="P3855" s="1" t="s">
        <v>42</v>
      </c>
      <c r="Q3855" s="1" t="s">
        <v>42</v>
      </c>
      <c r="R3855" s="1" t="s">
        <v>42</v>
      </c>
      <c r="S3855" s="1" t="s">
        <v>42</v>
      </c>
      <c r="T3855" s="1" t="s">
        <v>42</v>
      </c>
    </row>
    <row r="3856" spans="1:20" ht="20.100000000000001" customHeight="1" x14ac:dyDescent="0.3">
      <c r="A3856" s="27" t="s">
        <v>9630</v>
      </c>
      <c r="B3856" s="28">
        <v>10070</v>
      </c>
      <c r="C3856" s="28">
        <v>0</v>
      </c>
      <c r="D3856" s="28">
        <v>0</v>
      </c>
      <c r="E3856" s="28">
        <v>10070</v>
      </c>
      <c r="F3856" s="27" t="s">
        <v>42</v>
      </c>
      <c r="G3856" s="1" t="s">
        <v>2818</v>
      </c>
      <c r="H3856" s="1" t="s">
        <v>7713</v>
      </c>
      <c r="I3856" s="1" t="s">
        <v>8240</v>
      </c>
      <c r="J3856" s="1" t="s">
        <v>42</v>
      </c>
      <c r="K3856" s="1" t="s">
        <v>42</v>
      </c>
      <c r="M3856" s="1" t="s">
        <v>42</v>
      </c>
      <c r="O3856" s="1" t="s">
        <v>42</v>
      </c>
      <c r="P3856" s="1" t="s">
        <v>42</v>
      </c>
      <c r="Q3856" s="1" t="s">
        <v>42</v>
      </c>
      <c r="R3856" s="1" t="s">
        <v>42</v>
      </c>
      <c r="S3856" s="1" t="s">
        <v>42</v>
      </c>
      <c r="T3856" s="1" t="s">
        <v>42</v>
      </c>
    </row>
    <row r="3857" spans="1:20" ht="20.100000000000001" customHeight="1" x14ac:dyDescent="0.3">
      <c r="A3857" s="27" t="s">
        <v>9631</v>
      </c>
      <c r="B3857" s="28">
        <v>0</v>
      </c>
      <c r="C3857" s="28">
        <v>36887.5</v>
      </c>
      <c r="D3857" s="28">
        <v>0</v>
      </c>
      <c r="E3857" s="28">
        <v>36887.5</v>
      </c>
      <c r="F3857" s="27" t="s">
        <v>42</v>
      </c>
      <c r="G3857" s="1" t="s">
        <v>2818</v>
      </c>
      <c r="H3857" s="1" t="s">
        <v>7713</v>
      </c>
      <c r="I3857" s="1" t="s">
        <v>8242</v>
      </c>
      <c r="J3857" s="1" t="s">
        <v>42</v>
      </c>
      <c r="K3857" s="1" t="s">
        <v>42</v>
      </c>
      <c r="M3857" s="1" t="s">
        <v>42</v>
      </c>
      <c r="O3857" s="1" t="s">
        <v>42</v>
      </c>
      <c r="P3857" s="1" t="s">
        <v>42</v>
      </c>
      <c r="Q3857" s="1" t="s">
        <v>42</v>
      </c>
      <c r="R3857" s="1" t="s">
        <v>42</v>
      </c>
      <c r="S3857" s="1" t="s">
        <v>42</v>
      </c>
      <c r="T3857" s="1" t="s">
        <v>42</v>
      </c>
    </row>
    <row r="3858" spans="1:20" ht="20.100000000000001" customHeight="1" x14ac:dyDescent="0.3">
      <c r="A3858" s="27" t="s">
        <v>9632</v>
      </c>
      <c r="B3858" s="28">
        <v>0</v>
      </c>
      <c r="C3858" s="28">
        <v>0</v>
      </c>
      <c r="D3858" s="28">
        <v>10946.2</v>
      </c>
      <c r="E3858" s="28">
        <v>10946.2</v>
      </c>
      <c r="F3858" s="27" t="s">
        <v>42</v>
      </c>
      <c r="G3858" s="1" t="s">
        <v>2818</v>
      </c>
      <c r="H3858" s="1" t="s">
        <v>7713</v>
      </c>
      <c r="I3858" s="1" t="s">
        <v>8244</v>
      </c>
      <c r="J3858" s="1" t="s">
        <v>42</v>
      </c>
      <c r="K3858" s="1" t="s">
        <v>42</v>
      </c>
      <c r="M3858" s="1" t="s">
        <v>42</v>
      </c>
      <c r="O3858" s="1" t="s">
        <v>42</v>
      </c>
      <c r="P3858" s="1" t="s">
        <v>42</v>
      </c>
      <c r="Q3858" s="1" t="s">
        <v>42</v>
      </c>
      <c r="R3858" s="1" t="s">
        <v>42</v>
      </c>
      <c r="S3858" s="1" t="s">
        <v>42</v>
      </c>
      <c r="T3858" s="1" t="s">
        <v>42</v>
      </c>
    </row>
    <row r="3859" spans="1:20" ht="20.100000000000001" customHeight="1" x14ac:dyDescent="0.3">
      <c r="A3859" s="27" t="s">
        <v>7742</v>
      </c>
      <c r="B3859" s="28">
        <v>10070</v>
      </c>
      <c r="C3859" s="28">
        <v>36887.5</v>
      </c>
      <c r="D3859" s="28">
        <v>10946.2</v>
      </c>
      <c r="E3859" s="28">
        <v>57903.7</v>
      </c>
      <c r="F3859" s="27" t="s">
        <v>42</v>
      </c>
      <c r="G3859" s="1" t="s">
        <v>2818</v>
      </c>
      <c r="H3859" s="1" t="s">
        <v>7713</v>
      </c>
      <c r="I3859" s="1" t="s">
        <v>7743</v>
      </c>
      <c r="J3859" s="1" t="s">
        <v>42</v>
      </c>
      <c r="K3859" s="1" t="s">
        <v>42</v>
      </c>
      <c r="M3859" s="1" t="s">
        <v>42</v>
      </c>
      <c r="O3859" s="1" t="s">
        <v>42</v>
      </c>
      <c r="P3859" s="1" t="s">
        <v>42</v>
      </c>
      <c r="Q3859" s="1" t="s">
        <v>42</v>
      </c>
      <c r="R3859" s="1" t="s">
        <v>42</v>
      </c>
      <c r="S3859" s="1" t="s">
        <v>42</v>
      </c>
      <c r="T3859" s="1" t="s">
        <v>42</v>
      </c>
    </row>
    <row r="3860" spans="1:20" ht="20.100000000000001" customHeight="1" x14ac:dyDescent="0.3">
      <c r="A3860" s="27" t="s">
        <v>7712</v>
      </c>
      <c r="B3860" s="28">
        <v>0</v>
      </c>
      <c r="C3860" s="28">
        <v>0</v>
      </c>
      <c r="D3860" s="28">
        <v>0</v>
      </c>
      <c r="E3860" s="28">
        <v>0</v>
      </c>
      <c r="F3860" s="27" t="s">
        <v>42</v>
      </c>
      <c r="G3860" s="1" t="s">
        <v>2818</v>
      </c>
      <c r="H3860" s="1" t="s">
        <v>7713</v>
      </c>
      <c r="I3860" s="1" t="s">
        <v>42</v>
      </c>
      <c r="J3860" s="1" t="s">
        <v>42</v>
      </c>
      <c r="K3860" s="1" t="s">
        <v>42</v>
      </c>
      <c r="M3860" s="1" t="s">
        <v>42</v>
      </c>
      <c r="O3860" s="1" t="s">
        <v>42</v>
      </c>
      <c r="P3860" s="1" t="s">
        <v>42</v>
      </c>
      <c r="Q3860" s="1" t="s">
        <v>42</v>
      </c>
      <c r="R3860" s="1" t="s">
        <v>42</v>
      </c>
      <c r="S3860" s="1" t="s">
        <v>42</v>
      </c>
      <c r="T3860" s="1" t="s">
        <v>42</v>
      </c>
    </row>
    <row r="3861" spans="1:20" ht="20.100000000000001" customHeight="1" x14ac:dyDescent="0.3">
      <c r="A3861" s="27" t="s">
        <v>9633</v>
      </c>
      <c r="B3861" s="28">
        <v>0</v>
      </c>
      <c r="C3861" s="28">
        <v>0</v>
      </c>
      <c r="D3861" s="28">
        <v>0</v>
      </c>
      <c r="E3861" s="28">
        <v>0</v>
      </c>
      <c r="F3861" s="27" t="s">
        <v>42</v>
      </c>
      <c r="G3861" s="1" t="s">
        <v>2818</v>
      </c>
      <c r="H3861" s="1" t="s">
        <v>7713</v>
      </c>
      <c r="I3861" s="1" t="s">
        <v>9634</v>
      </c>
      <c r="J3861" s="1" t="s">
        <v>42</v>
      </c>
      <c r="K3861" s="1" t="s">
        <v>42</v>
      </c>
      <c r="M3861" s="1" t="s">
        <v>42</v>
      </c>
      <c r="O3861" s="1" t="s">
        <v>42</v>
      </c>
      <c r="P3861" s="1" t="s">
        <v>42</v>
      </c>
      <c r="Q3861" s="1" t="s">
        <v>42</v>
      </c>
      <c r="R3861" s="1" t="s">
        <v>42</v>
      </c>
      <c r="S3861" s="1" t="s">
        <v>42</v>
      </c>
      <c r="T3861" s="1" t="s">
        <v>42</v>
      </c>
    </row>
    <row r="3862" spans="1:20" ht="20.100000000000001" customHeight="1" x14ac:dyDescent="0.3">
      <c r="A3862" s="27" t="s">
        <v>9635</v>
      </c>
      <c r="B3862" s="28">
        <v>0</v>
      </c>
      <c r="C3862" s="28">
        <v>0</v>
      </c>
      <c r="D3862" s="28">
        <v>1020</v>
      </c>
      <c r="E3862" s="28">
        <v>1020</v>
      </c>
      <c r="F3862" s="27" t="s">
        <v>42</v>
      </c>
      <c r="G3862" s="1" t="s">
        <v>2818</v>
      </c>
      <c r="H3862" s="1" t="s">
        <v>7713</v>
      </c>
      <c r="I3862" s="1" t="s">
        <v>9636</v>
      </c>
      <c r="J3862" s="1" t="s">
        <v>42</v>
      </c>
      <c r="K3862" s="1" t="s">
        <v>42</v>
      </c>
      <c r="M3862" s="1" t="s">
        <v>42</v>
      </c>
      <c r="O3862" s="1" t="s">
        <v>42</v>
      </c>
      <c r="P3862" s="1" t="s">
        <v>42</v>
      </c>
      <c r="Q3862" s="1" t="s">
        <v>42</v>
      </c>
      <c r="R3862" s="1" t="s">
        <v>42</v>
      </c>
      <c r="S3862" s="1" t="s">
        <v>42</v>
      </c>
      <c r="T3862" s="1" t="s">
        <v>42</v>
      </c>
    </row>
    <row r="3863" spans="1:20" ht="20.100000000000001" customHeight="1" x14ac:dyDescent="0.3">
      <c r="A3863" s="27" t="s">
        <v>7742</v>
      </c>
      <c r="B3863" s="28">
        <v>0</v>
      </c>
      <c r="C3863" s="28">
        <v>0</v>
      </c>
      <c r="D3863" s="28">
        <v>1020</v>
      </c>
      <c r="E3863" s="28">
        <v>1020</v>
      </c>
      <c r="F3863" s="27" t="s">
        <v>42</v>
      </c>
      <c r="G3863" s="1" t="s">
        <v>2818</v>
      </c>
      <c r="H3863" s="1" t="s">
        <v>7713</v>
      </c>
      <c r="I3863" s="1" t="s">
        <v>7743</v>
      </c>
      <c r="J3863" s="1" t="s">
        <v>42</v>
      </c>
      <c r="K3863" s="1" t="s">
        <v>42</v>
      </c>
      <c r="M3863" s="1" t="s">
        <v>42</v>
      </c>
      <c r="O3863" s="1" t="s">
        <v>42</v>
      </c>
      <c r="P3863" s="1" t="s">
        <v>42</v>
      </c>
      <c r="Q3863" s="1" t="s">
        <v>42</v>
      </c>
      <c r="R3863" s="1" t="s">
        <v>42</v>
      </c>
      <c r="S3863" s="1" t="s">
        <v>42</v>
      </c>
      <c r="T3863" s="1" t="s">
        <v>42</v>
      </c>
    </row>
    <row r="3864" spans="1:20" ht="20.100000000000001" customHeight="1" x14ac:dyDescent="0.3">
      <c r="A3864" s="27" t="s">
        <v>7712</v>
      </c>
      <c r="B3864" s="28">
        <v>0</v>
      </c>
      <c r="C3864" s="28">
        <v>0</v>
      </c>
      <c r="D3864" s="28">
        <v>0</v>
      </c>
      <c r="E3864" s="28">
        <v>0</v>
      </c>
      <c r="F3864" s="27" t="s">
        <v>42</v>
      </c>
      <c r="G3864" s="1" t="s">
        <v>2818</v>
      </c>
      <c r="H3864" s="1" t="s">
        <v>7713</v>
      </c>
      <c r="I3864" s="1" t="s">
        <v>42</v>
      </c>
      <c r="J3864" s="1" t="s">
        <v>42</v>
      </c>
      <c r="K3864" s="1" t="s">
        <v>42</v>
      </c>
      <c r="M3864" s="1" t="s">
        <v>42</v>
      </c>
      <c r="O3864" s="1" t="s">
        <v>42</v>
      </c>
      <c r="P3864" s="1" t="s">
        <v>42</v>
      </c>
      <c r="Q3864" s="1" t="s">
        <v>42</v>
      </c>
      <c r="R3864" s="1" t="s">
        <v>42</v>
      </c>
      <c r="S3864" s="1" t="s">
        <v>42</v>
      </c>
      <c r="T3864" s="1" t="s">
        <v>42</v>
      </c>
    </row>
    <row r="3865" spans="1:20" ht="20.100000000000001" customHeight="1" x14ac:dyDescent="0.3">
      <c r="A3865" s="27" t="s">
        <v>9637</v>
      </c>
      <c r="B3865" s="28">
        <v>0</v>
      </c>
      <c r="C3865" s="28">
        <v>0</v>
      </c>
      <c r="D3865" s="28">
        <v>0</v>
      </c>
      <c r="E3865" s="28">
        <v>0</v>
      </c>
      <c r="F3865" s="27" t="s">
        <v>42</v>
      </c>
      <c r="G3865" s="1" t="s">
        <v>2818</v>
      </c>
      <c r="H3865" s="1" t="s">
        <v>7713</v>
      </c>
      <c r="I3865" s="1" t="s">
        <v>9638</v>
      </c>
      <c r="J3865" s="1" t="s">
        <v>42</v>
      </c>
      <c r="K3865" s="1" t="s">
        <v>42</v>
      </c>
      <c r="M3865" s="1" t="s">
        <v>42</v>
      </c>
      <c r="O3865" s="1" t="s">
        <v>42</v>
      </c>
      <c r="P3865" s="1" t="s">
        <v>42</v>
      </c>
      <c r="Q3865" s="1" t="s">
        <v>42</v>
      </c>
      <c r="R3865" s="1" t="s">
        <v>42</v>
      </c>
      <c r="S3865" s="1" t="s">
        <v>42</v>
      </c>
      <c r="T3865" s="1" t="s">
        <v>42</v>
      </c>
    </row>
    <row r="3866" spans="1:20" ht="20.100000000000001" customHeight="1" x14ac:dyDescent="0.3">
      <c r="A3866" s="27" t="s">
        <v>7726</v>
      </c>
      <c r="B3866" s="28">
        <v>0</v>
      </c>
      <c r="C3866" s="28">
        <v>0</v>
      </c>
      <c r="D3866" s="28">
        <v>0</v>
      </c>
      <c r="E3866" s="28">
        <v>0</v>
      </c>
      <c r="F3866" s="27" t="s">
        <v>42</v>
      </c>
      <c r="G3866" s="1" t="s">
        <v>2818</v>
      </c>
      <c r="H3866" s="1" t="s">
        <v>7713</v>
      </c>
      <c r="I3866" s="1" t="s">
        <v>7727</v>
      </c>
      <c r="J3866" s="1" t="s">
        <v>42</v>
      </c>
      <c r="K3866" s="1" t="s">
        <v>42</v>
      </c>
      <c r="M3866" s="1" t="s">
        <v>42</v>
      </c>
      <c r="O3866" s="1" t="s">
        <v>42</v>
      </c>
      <c r="P3866" s="1" t="s">
        <v>42</v>
      </c>
      <c r="Q3866" s="1" t="s">
        <v>42</v>
      </c>
      <c r="R3866" s="1" t="s">
        <v>42</v>
      </c>
      <c r="S3866" s="1" t="s">
        <v>42</v>
      </c>
      <c r="T3866" s="1" t="s">
        <v>42</v>
      </c>
    </row>
    <row r="3867" spans="1:20" ht="20.100000000000001" customHeight="1" x14ac:dyDescent="0.3">
      <c r="A3867" s="27" t="s">
        <v>9639</v>
      </c>
      <c r="B3867" s="28">
        <v>0</v>
      </c>
      <c r="C3867" s="28">
        <v>13442.8</v>
      </c>
      <c r="D3867" s="28">
        <v>0</v>
      </c>
      <c r="E3867" s="28">
        <v>13442.8</v>
      </c>
      <c r="F3867" s="27" t="s">
        <v>42</v>
      </c>
      <c r="G3867" s="1" t="s">
        <v>2818</v>
      </c>
      <c r="H3867" s="1" t="s">
        <v>7713</v>
      </c>
      <c r="I3867" s="1" t="s">
        <v>9640</v>
      </c>
      <c r="J3867" s="1" t="s">
        <v>42</v>
      </c>
      <c r="K3867" s="1" t="s">
        <v>42</v>
      </c>
      <c r="M3867" s="1" t="s">
        <v>42</v>
      </c>
      <c r="O3867" s="1" t="s">
        <v>42</v>
      </c>
      <c r="P3867" s="1" t="s">
        <v>42</v>
      </c>
      <c r="Q3867" s="1" t="s">
        <v>42</v>
      </c>
      <c r="R3867" s="1" t="s">
        <v>42</v>
      </c>
      <c r="S3867" s="1" t="s">
        <v>42</v>
      </c>
      <c r="T3867" s="1" t="s">
        <v>42</v>
      </c>
    </row>
    <row r="3868" spans="1:20" ht="20.100000000000001" customHeight="1" x14ac:dyDescent="0.3">
      <c r="A3868" s="27" t="s">
        <v>7766</v>
      </c>
      <c r="B3868" s="28">
        <v>0</v>
      </c>
      <c r="C3868" s="28">
        <v>13442.8</v>
      </c>
      <c r="D3868" s="28">
        <v>0</v>
      </c>
      <c r="E3868" s="28">
        <v>13442.8</v>
      </c>
      <c r="F3868" s="27" t="s">
        <v>42</v>
      </c>
      <c r="G3868" s="1" t="s">
        <v>2818</v>
      </c>
      <c r="H3868" s="1" t="s">
        <v>7713</v>
      </c>
      <c r="I3868" s="1" t="s">
        <v>7767</v>
      </c>
      <c r="J3868" s="1" t="s">
        <v>42</v>
      </c>
      <c r="K3868" s="1" t="s">
        <v>42</v>
      </c>
      <c r="M3868" s="1" t="s">
        <v>42</v>
      </c>
      <c r="O3868" s="1" t="s">
        <v>42</v>
      </c>
      <c r="P3868" s="1" t="s">
        <v>42</v>
      </c>
      <c r="Q3868" s="1" t="s">
        <v>42</v>
      </c>
      <c r="R3868" s="1" t="s">
        <v>42</v>
      </c>
      <c r="S3868" s="1" t="s">
        <v>42</v>
      </c>
      <c r="T3868" s="1" t="s">
        <v>42</v>
      </c>
    </row>
    <row r="3869" spans="1:20" ht="20.100000000000001" customHeight="1" x14ac:dyDescent="0.3">
      <c r="A3869" s="27" t="s">
        <v>7768</v>
      </c>
      <c r="B3869" s="29">
        <v>10070</v>
      </c>
      <c r="C3869" s="29">
        <v>50330</v>
      </c>
      <c r="D3869" s="29">
        <v>15411</v>
      </c>
      <c r="E3869" s="29">
        <v>75811</v>
      </c>
      <c r="F3869" s="30"/>
    </row>
    <row r="3870" spans="1:20" ht="20.100000000000001" customHeight="1" x14ac:dyDescent="0.3">
      <c r="A3870" s="30"/>
      <c r="B3870" s="30"/>
      <c r="C3870" s="30"/>
      <c r="D3870" s="30"/>
      <c r="E3870" s="30"/>
      <c r="F3870" s="30"/>
    </row>
    <row r="3871" spans="1:20" ht="20.100000000000001" customHeight="1" x14ac:dyDescent="0.3">
      <c r="A3871" s="30" t="s">
        <v>9641</v>
      </c>
      <c r="B3871" s="30"/>
      <c r="C3871" s="30"/>
      <c r="D3871" s="30"/>
      <c r="E3871" s="30"/>
      <c r="F3871" s="27" t="s">
        <v>42</v>
      </c>
      <c r="G3871" s="1" t="s">
        <v>2821</v>
      </c>
      <c r="I3871" s="1" t="s">
        <v>2819</v>
      </c>
      <c r="J3871" s="1" t="s">
        <v>2816</v>
      </c>
      <c r="K3871" s="1" t="s">
        <v>88</v>
      </c>
    </row>
    <row r="3872" spans="1:20" ht="20.100000000000001" customHeight="1" x14ac:dyDescent="0.3">
      <c r="A3872" s="27" t="s">
        <v>42</v>
      </c>
      <c r="B3872" s="28"/>
      <c r="C3872" s="28"/>
      <c r="D3872" s="28"/>
      <c r="E3872" s="28"/>
      <c r="F3872" s="27" t="s">
        <v>42</v>
      </c>
      <c r="G3872" s="1" t="s">
        <v>2821</v>
      </c>
      <c r="H3872" s="1" t="s">
        <v>7711</v>
      </c>
      <c r="I3872" s="1" t="s">
        <v>42</v>
      </c>
      <c r="J3872" s="1" t="s">
        <v>42</v>
      </c>
      <c r="K3872" s="1" t="s">
        <v>88</v>
      </c>
      <c r="L3872">
        <v>1</v>
      </c>
      <c r="M3872" s="1" t="s">
        <v>42</v>
      </c>
      <c r="O3872" s="1" t="s">
        <v>42</v>
      </c>
      <c r="P3872" s="1" t="s">
        <v>42</v>
      </c>
      <c r="Q3872" s="1" t="s">
        <v>42</v>
      </c>
      <c r="R3872" s="1" t="s">
        <v>42</v>
      </c>
      <c r="S3872" s="1" t="s">
        <v>42</v>
      </c>
      <c r="T3872" s="1" t="s">
        <v>42</v>
      </c>
    </row>
    <row r="3873" spans="1:20" ht="20.100000000000001" customHeight="1" x14ac:dyDescent="0.3">
      <c r="A3873" s="27" t="s">
        <v>7712</v>
      </c>
      <c r="B3873" s="28">
        <v>0</v>
      </c>
      <c r="C3873" s="28">
        <v>0</v>
      </c>
      <c r="D3873" s="28">
        <v>0</v>
      </c>
      <c r="E3873" s="28">
        <v>0</v>
      </c>
      <c r="F3873" s="27" t="s">
        <v>42</v>
      </c>
      <c r="G3873" s="1" t="s">
        <v>2821</v>
      </c>
      <c r="H3873" s="1" t="s">
        <v>7713</v>
      </c>
      <c r="I3873" s="1" t="s">
        <v>42</v>
      </c>
      <c r="J3873" s="1" t="s">
        <v>42</v>
      </c>
      <c r="K3873" s="1" t="s">
        <v>42</v>
      </c>
      <c r="M3873" s="1" t="s">
        <v>42</v>
      </c>
      <c r="O3873" s="1" t="s">
        <v>42</v>
      </c>
      <c r="P3873" s="1" t="s">
        <v>42</v>
      </c>
      <c r="Q3873" s="1" t="s">
        <v>42</v>
      </c>
      <c r="R3873" s="1" t="s">
        <v>42</v>
      </c>
      <c r="S3873" s="1" t="s">
        <v>42</v>
      </c>
      <c r="T3873" s="1" t="s">
        <v>42</v>
      </c>
    </row>
    <row r="3874" spans="1:20" ht="20.100000000000001" customHeight="1" x14ac:dyDescent="0.3">
      <c r="A3874" s="27" t="s">
        <v>9642</v>
      </c>
      <c r="B3874" s="28">
        <v>0</v>
      </c>
      <c r="C3874" s="28">
        <v>0</v>
      </c>
      <c r="D3874" s="28">
        <v>0</v>
      </c>
      <c r="E3874" s="28">
        <v>0</v>
      </c>
      <c r="F3874" s="27" t="s">
        <v>42</v>
      </c>
      <c r="G3874" s="1" t="s">
        <v>2821</v>
      </c>
      <c r="H3874" s="1" t="s">
        <v>7713</v>
      </c>
      <c r="I3874" s="1" t="s">
        <v>9643</v>
      </c>
      <c r="J3874" s="1" t="s">
        <v>42</v>
      </c>
      <c r="K3874" s="1" t="s">
        <v>42</v>
      </c>
      <c r="M3874" s="1" t="s">
        <v>42</v>
      </c>
      <c r="O3874" s="1" t="s">
        <v>42</v>
      </c>
      <c r="P3874" s="1" t="s">
        <v>42</v>
      </c>
      <c r="Q3874" s="1" t="s">
        <v>42</v>
      </c>
      <c r="R3874" s="1" t="s">
        <v>42</v>
      </c>
      <c r="S3874" s="1" t="s">
        <v>42</v>
      </c>
      <c r="T3874" s="1" t="s">
        <v>42</v>
      </c>
    </row>
    <row r="3875" spans="1:20" ht="20.100000000000001" customHeight="1" x14ac:dyDescent="0.3">
      <c r="A3875" s="27" t="s">
        <v>9644</v>
      </c>
      <c r="B3875" s="28">
        <v>0</v>
      </c>
      <c r="C3875" s="28">
        <v>0</v>
      </c>
      <c r="D3875" s="28">
        <v>0</v>
      </c>
      <c r="E3875" s="28">
        <v>0</v>
      </c>
      <c r="F3875" s="27" t="s">
        <v>42</v>
      </c>
      <c r="G3875" s="1" t="s">
        <v>2821</v>
      </c>
      <c r="H3875" s="1" t="s">
        <v>7713</v>
      </c>
      <c r="I3875" s="1" t="s">
        <v>9619</v>
      </c>
      <c r="J3875" s="1" t="s">
        <v>42</v>
      </c>
      <c r="K3875" s="1" t="s">
        <v>42</v>
      </c>
      <c r="M3875" s="1" t="s">
        <v>42</v>
      </c>
      <c r="O3875" s="1" t="s">
        <v>42</v>
      </c>
      <c r="P3875" s="1" t="s">
        <v>42</v>
      </c>
      <c r="Q3875" s="1" t="s">
        <v>42</v>
      </c>
      <c r="R3875" s="1" t="s">
        <v>42</v>
      </c>
      <c r="S3875" s="1" t="s">
        <v>42</v>
      </c>
      <c r="T3875" s="1" t="s">
        <v>42</v>
      </c>
    </row>
    <row r="3876" spans="1:20" ht="20.100000000000001" customHeight="1" x14ac:dyDescent="0.3">
      <c r="A3876" s="27" t="s">
        <v>7712</v>
      </c>
      <c r="B3876" s="28">
        <v>0</v>
      </c>
      <c r="C3876" s="28">
        <v>0</v>
      </c>
      <c r="D3876" s="28">
        <v>0</v>
      </c>
      <c r="E3876" s="28">
        <v>0</v>
      </c>
      <c r="F3876" s="27" t="s">
        <v>42</v>
      </c>
      <c r="G3876" s="1" t="s">
        <v>2821</v>
      </c>
      <c r="H3876" s="1" t="s">
        <v>7713</v>
      </c>
      <c r="I3876" s="1" t="s">
        <v>42</v>
      </c>
      <c r="J3876" s="1" t="s">
        <v>42</v>
      </c>
      <c r="K3876" s="1" t="s">
        <v>42</v>
      </c>
      <c r="M3876" s="1" t="s">
        <v>42</v>
      </c>
      <c r="O3876" s="1" t="s">
        <v>42</v>
      </c>
      <c r="P3876" s="1" t="s">
        <v>42</v>
      </c>
      <c r="Q3876" s="1" t="s">
        <v>42</v>
      </c>
      <c r="R3876" s="1" t="s">
        <v>42</v>
      </c>
      <c r="S3876" s="1" t="s">
        <v>42</v>
      </c>
      <c r="T3876" s="1" t="s">
        <v>42</v>
      </c>
    </row>
    <row r="3877" spans="1:20" ht="20.100000000000001" customHeight="1" x14ac:dyDescent="0.3">
      <c r="A3877" s="27" t="s">
        <v>9620</v>
      </c>
      <c r="B3877" s="28">
        <v>0</v>
      </c>
      <c r="C3877" s="28">
        <v>0</v>
      </c>
      <c r="D3877" s="28">
        <v>0</v>
      </c>
      <c r="E3877" s="28">
        <v>0</v>
      </c>
      <c r="F3877" s="27" t="s">
        <v>42</v>
      </c>
      <c r="G3877" s="1" t="s">
        <v>2821</v>
      </c>
      <c r="H3877" s="1" t="s">
        <v>7713</v>
      </c>
      <c r="I3877" s="1" t="s">
        <v>9621</v>
      </c>
      <c r="J3877" s="1" t="s">
        <v>42</v>
      </c>
      <c r="K3877" s="1" t="s">
        <v>42</v>
      </c>
      <c r="M3877" s="1" t="s">
        <v>42</v>
      </c>
      <c r="O3877" s="1" t="s">
        <v>42</v>
      </c>
      <c r="P3877" s="1" t="s">
        <v>42</v>
      </c>
      <c r="Q3877" s="1" t="s">
        <v>42</v>
      </c>
      <c r="R3877" s="1" t="s">
        <v>42</v>
      </c>
      <c r="S3877" s="1" t="s">
        <v>42</v>
      </c>
      <c r="T3877" s="1" t="s">
        <v>42</v>
      </c>
    </row>
    <row r="3878" spans="1:20" ht="20.100000000000001" customHeight="1" x14ac:dyDescent="0.3">
      <c r="A3878" s="27" t="s">
        <v>9645</v>
      </c>
      <c r="B3878" s="28">
        <v>0</v>
      </c>
      <c r="C3878" s="28">
        <v>0</v>
      </c>
      <c r="D3878" s="28">
        <v>0</v>
      </c>
      <c r="E3878" s="28">
        <v>0</v>
      </c>
      <c r="F3878" s="27" t="s">
        <v>42</v>
      </c>
      <c r="G3878" s="1" t="s">
        <v>2821</v>
      </c>
      <c r="H3878" s="1" t="s">
        <v>7713</v>
      </c>
      <c r="I3878" s="1" t="s">
        <v>9623</v>
      </c>
      <c r="J3878" s="1" t="s">
        <v>42</v>
      </c>
      <c r="K3878" s="1" t="s">
        <v>42</v>
      </c>
      <c r="M3878" s="1" t="s">
        <v>42</v>
      </c>
      <c r="O3878" s="1" t="s">
        <v>42</v>
      </c>
      <c r="P3878" s="1" t="s">
        <v>42</v>
      </c>
      <c r="Q3878" s="1" t="s">
        <v>42</v>
      </c>
      <c r="R3878" s="1" t="s">
        <v>42</v>
      </c>
      <c r="S3878" s="1" t="s">
        <v>42</v>
      </c>
      <c r="T3878" s="1" t="s">
        <v>42</v>
      </c>
    </row>
    <row r="3879" spans="1:20" ht="20.100000000000001" customHeight="1" x14ac:dyDescent="0.3">
      <c r="A3879" s="27" t="s">
        <v>9646</v>
      </c>
      <c r="B3879" s="28">
        <v>0</v>
      </c>
      <c r="C3879" s="28">
        <v>0</v>
      </c>
      <c r="D3879" s="28">
        <v>0</v>
      </c>
      <c r="E3879" s="28">
        <v>0</v>
      </c>
      <c r="F3879" s="27" t="s">
        <v>42</v>
      </c>
      <c r="G3879" s="1" t="s">
        <v>2821</v>
      </c>
      <c r="H3879" s="1" t="s">
        <v>7713</v>
      </c>
      <c r="I3879" s="1" t="s">
        <v>9625</v>
      </c>
      <c r="J3879" s="1" t="s">
        <v>42</v>
      </c>
      <c r="K3879" s="1" t="s">
        <v>42</v>
      </c>
      <c r="M3879" s="1" t="s">
        <v>42</v>
      </c>
      <c r="O3879" s="1" t="s">
        <v>42</v>
      </c>
      <c r="P3879" s="1" t="s">
        <v>42</v>
      </c>
      <c r="Q3879" s="1" t="s">
        <v>42</v>
      </c>
      <c r="R3879" s="1" t="s">
        <v>42</v>
      </c>
      <c r="S3879" s="1" t="s">
        <v>42</v>
      </c>
      <c r="T3879" s="1" t="s">
        <v>42</v>
      </c>
    </row>
    <row r="3880" spans="1:20" ht="20.100000000000001" customHeight="1" x14ac:dyDescent="0.3">
      <c r="A3880" s="27" t="s">
        <v>9647</v>
      </c>
      <c r="B3880" s="28">
        <v>0</v>
      </c>
      <c r="C3880" s="28">
        <v>0</v>
      </c>
      <c r="D3880" s="28">
        <v>3937.8</v>
      </c>
      <c r="E3880" s="28">
        <v>3937.8</v>
      </c>
      <c r="F3880" s="27" t="s">
        <v>42</v>
      </c>
      <c r="G3880" s="1" t="s">
        <v>2821</v>
      </c>
      <c r="H3880" s="1" t="s">
        <v>7713</v>
      </c>
      <c r="I3880" s="1" t="s">
        <v>9627</v>
      </c>
      <c r="J3880" s="1" t="s">
        <v>42</v>
      </c>
      <c r="K3880" s="1" t="s">
        <v>42</v>
      </c>
      <c r="M3880" s="1" t="s">
        <v>42</v>
      </c>
      <c r="O3880" s="1" t="s">
        <v>42</v>
      </c>
      <c r="P3880" s="1" t="s">
        <v>42</v>
      </c>
      <c r="Q3880" s="1" t="s">
        <v>42</v>
      </c>
      <c r="R3880" s="1" t="s">
        <v>42</v>
      </c>
      <c r="S3880" s="1" t="s">
        <v>42</v>
      </c>
      <c r="T3880" s="1" t="s">
        <v>42</v>
      </c>
    </row>
    <row r="3881" spans="1:20" ht="20.100000000000001" customHeight="1" x14ac:dyDescent="0.3">
      <c r="A3881" s="27" t="s">
        <v>7742</v>
      </c>
      <c r="B3881" s="28">
        <v>0</v>
      </c>
      <c r="C3881" s="28">
        <v>0</v>
      </c>
      <c r="D3881" s="28">
        <v>3937.8</v>
      </c>
      <c r="E3881" s="28">
        <v>3937.8</v>
      </c>
      <c r="F3881" s="27" t="s">
        <v>42</v>
      </c>
      <c r="G3881" s="1" t="s">
        <v>2821</v>
      </c>
      <c r="H3881" s="1" t="s">
        <v>7713</v>
      </c>
      <c r="I3881" s="1" t="s">
        <v>7743</v>
      </c>
      <c r="J3881" s="1" t="s">
        <v>42</v>
      </c>
      <c r="K3881" s="1" t="s">
        <v>42</v>
      </c>
      <c r="M3881" s="1" t="s">
        <v>42</v>
      </c>
      <c r="O3881" s="1" t="s">
        <v>42</v>
      </c>
      <c r="P3881" s="1" t="s">
        <v>42</v>
      </c>
      <c r="Q3881" s="1" t="s">
        <v>42</v>
      </c>
      <c r="R3881" s="1" t="s">
        <v>42</v>
      </c>
      <c r="S3881" s="1" t="s">
        <v>42</v>
      </c>
      <c r="T3881" s="1" t="s">
        <v>42</v>
      </c>
    </row>
    <row r="3882" spans="1:20" ht="20.100000000000001" customHeight="1" x14ac:dyDescent="0.3">
      <c r="A3882" s="27" t="s">
        <v>7712</v>
      </c>
      <c r="B3882" s="28">
        <v>0</v>
      </c>
      <c r="C3882" s="28">
        <v>0</v>
      </c>
      <c r="D3882" s="28">
        <v>0</v>
      </c>
      <c r="E3882" s="28">
        <v>0</v>
      </c>
      <c r="F3882" s="27" t="s">
        <v>42</v>
      </c>
      <c r="G3882" s="1" t="s">
        <v>2821</v>
      </c>
      <c r="H3882" s="1" t="s">
        <v>7713</v>
      </c>
      <c r="I3882" s="1" t="s">
        <v>42</v>
      </c>
      <c r="J3882" s="1" t="s">
        <v>42</v>
      </c>
      <c r="K3882" s="1" t="s">
        <v>42</v>
      </c>
      <c r="M3882" s="1" t="s">
        <v>42</v>
      </c>
      <c r="O3882" s="1" t="s">
        <v>42</v>
      </c>
      <c r="P3882" s="1" t="s">
        <v>42</v>
      </c>
      <c r="Q3882" s="1" t="s">
        <v>42</v>
      </c>
      <c r="R3882" s="1" t="s">
        <v>42</v>
      </c>
      <c r="S3882" s="1" t="s">
        <v>42</v>
      </c>
      <c r="T3882" s="1" t="s">
        <v>42</v>
      </c>
    </row>
    <row r="3883" spans="1:20" ht="20.100000000000001" customHeight="1" x14ac:dyDescent="0.3">
      <c r="A3883" s="27" t="s">
        <v>9628</v>
      </c>
      <c r="B3883" s="28">
        <v>0</v>
      </c>
      <c r="C3883" s="28">
        <v>0</v>
      </c>
      <c r="D3883" s="28">
        <v>0</v>
      </c>
      <c r="E3883" s="28">
        <v>0</v>
      </c>
      <c r="F3883" s="27" t="s">
        <v>42</v>
      </c>
      <c r="G3883" s="1" t="s">
        <v>2821</v>
      </c>
      <c r="H3883" s="1" t="s">
        <v>7713</v>
      </c>
      <c r="I3883" s="1" t="s">
        <v>9629</v>
      </c>
      <c r="J3883" s="1" t="s">
        <v>42</v>
      </c>
      <c r="K3883" s="1" t="s">
        <v>42</v>
      </c>
      <c r="M3883" s="1" t="s">
        <v>42</v>
      </c>
      <c r="O3883" s="1" t="s">
        <v>42</v>
      </c>
      <c r="P3883" s="1" t="s">
        <v>42</v>
      </c>
      <c r="Q3883" s="1" t="s">
        <v>42</v>
      </c>
      <c r="R3883" s="1" t="s">
        <v>42</v>
      </c>
      <c r="S3883" s="1" t="s">
        <v>42</v>
      </c>
      <c r="T3883" s="1" t="s">
        <v>42</v>
      </c>
    </row>
    <row r="3884" spans="1:20" ht="20.100000000000001" customHeight="1" x14ac:dyDescent="0.3">
      <c r="A3884" s="27" t="s">
        <v>9648</v>
      </c>
      <c r="B3884" s="28">
        <v>11508.5</v>
      </c>
      <c r="C3884" s="28">
        <v>0</v>
      </c>
      <c r="D3884" s="28">
        <v>0</v>
      </c>
      <c r="E3884" s="28">
        <v>11508.5</v>
      </c>
      <c r="F3884" s="27" t="s">
        <v>42</v>
      </c>
      <c r="G3884" s="1" t="s">
        <v>2821</v>
      </c>
      <c r="H3884" s="1" t="s">
        <v>7713</v>
      </c>
      <c r="I3884" s="1" t="s">
        <v>8240</v>
      </c>
      <c r="J3884" s="1" t="s">
        <v>42</v>
      </c>
      <c r="K3884" s="1" t="s">
        <v>42</v>
      </c>
      <c r="M3884" s="1" t="s">
        <v>42</v>
      </c>
      <c r="O3884" s="1" t="s">
        <v>42</v>
      </c>
      <c r="P3884" s="1" t="s">
        <v>42</v>
      </c>
      <c r="Q3884" s="1" t="s">
        <v>42</v>
      </c>
      <c r="R3884" s="1" t="s">
        <v>42</v>
      </c>
      <c r="S3884" s="1" t="s">
        <v>42</v>
      </c>
      <c r="T3884" s="1" t="s">
        <v>42</v>
      </c>
    </row>
    <row r="3885" spans="1:20" ht="20.100000000000001" customHeight="1" x14ac:dyDescent="0.3">
      <c r="A3885" s="27" t="s">
        <v>9649</v>
      </c>
      <c r="B3885" s="28">
        <v>0</v>
      </c>
      <c r="C3885" s="28">
        <v>42157.1</v>
      </c>
      <c r="D3885" s="28">
        <v>0</v>
      </c>
      <c r="E3885" s="28">
        <v>42157.1</v>
      </c>
      <c r="F3885" s="27" t="s">
        <v>42</v>
      </c>
      <c r="G3885" s="1" t="s">
        <v>2821</v>
      </c>
      <c r="H3885" s="1" t="s">
        <v>7713</v>
      </c>
      <c r="I3885" s="1" t="s">
        <v>8242</v>
      </c>
      <c r="J3885" s="1" t="s">
        <v>42</v>
      </c>
      <c r="K3885" s="1" t="s">
        <v>42</v>
      </c>
      <c r="M3885" s="1" t="s">
        <v>42</v>
      </c>
      <c r="O3885" s="1" t="s">
        <v>42</v>
      </c>
      <c r="P3885" s="1" t="s">
        <v>42</v>
      </c>
      <c r="Q3885" s="1" t="s">
        <v>42</v>
      </c>
      <c r="R3885" s="1" t="s">
        <v>42</v>
      </c>
      <c r="S3885" s="1" t="s">
        <v>42</v>
      </c>
      <c r="T3885" s="1" t="s">
        <v>42</v>
      </c>
    </row>
    <row r="3886" spans="1:20" ht="20.100000000000001" customHeight="1" x14ac:dyDescent="0.3">
      <c r="A3886" s="27" t="s">
        <v>9650</v>
      </c>
      <c r="B3886" s="28">
        <v>0</v>
      </c>
      <c r="C3886" s="28">
        <v>0</v>
      </c>
      <c r="D3886" s="28">
        <v>12510</v>
      </c>
      <c r="E3886" s="28">
        <v>12510</v>
      </c>
      <c r="F3886" s="27" t="s">
        <v>42</v>
      </c>
      <c r="G3886" s="1" t="s">
        <v>2821</v>
      </c>
      <c r="H3886" s="1" t="s">
        <v>7713</v>
      </c>
      <c r="I3886" s="1" t="s">
        <v>8244</v>
      </c>
      <c r="J3886" s="1" t="s">
        <v>42</v>
      </c>
      <c r="K3886" s="1" t="s">
        <v>42</v>
      </c>
      <c r="M3886" s="1" t="s">
        <v>42</v>
      </c>
      <c r="O3886" s="1" t="s">
        <v>42</v>
      </c>
      <c r="P3886" s="1" t="s">
        <v>42</v>
      </c>
      <c r="Q3886" s="1" t="s">
        <v>42</v>
      </c>
      <c r="R3886" s="1" t="s">
        <v>42</v>
      </c>
      <c r="S3886" s="1" t="s">
        <v>42</v>
      </c>
      <c r="T3886" s="1" t="s">
        <v>42</v>
      </c>
    </row>
    <row r="3887" spans="1:20" ht="20.100000000000001" customHeight="1" x14ac:dyDescent="0.3">
      <c r="A3887" s="27" t="s">
        <v>7766</v>
      </c>
      <c r="B3887" s="28">
        <v>11508.5</v>
      </c>
      <c r="C3887" s="28">
        <v>42157.1</v>
      </c>
      <c r="D3887" s="28">
        <v>12510</v>
      </c>
      <c r="E3887" s="28">
        <v>66175.600000000006</v>
      </c>
      <c r="F3887" s="27" t="s">
        <v>42</v>
      </c>
      <c r="G3887" s="1" t="s">
        <v>2821</v>
      </c>
      <c r="H3887" s="1" t="s">
        <v>7713</v>
      </c>
      <c r="I3887" s="1" t="s">
        <v>7767</v>
      </c>
      <c r="J3887" s="1" t="s">
        <v>42</v>
      </c>
      <c r="K3887" s="1" t="s">
        <v>42</v>
      </c>
      <c r="M3887" s="1" t="s">
        <v>42</v>
      </c>
      <c r="O3887" s="1" t="s">
        <v>42</v>
      </c>
      <c r="P3887" s="1" t="s">
        <v>42</v>
      </c>
      <c r="Q3887" s="1" t="s">
        <v>42</v>
      </c>
      <c r="R3887" s="1" t="s">
        <v>42</v>
      </c>
      <c r="S3887" s="1" t="s">
        <v>42</v>
      </c>
      <c r="T3887" s="1" t="s">
        <v>42</v>
      </c>
    </row>
    <row r="3888" spans="1:20" ht="20.100000000000001" customHeight="1" x14ac:dyDescent="0.3">
      <c r="A3888" s="27" t="s">
        <v>7712</v>
      </c>
      <c r="B3888" s="28">
        <v>0</v>
      </c>
      <c r="C3888" s="28">
        <v>0</v>
      </c>
      <c r="D3888" s="28">
        <v>0</v>
      </c>
      <c r="E3888" s="28">
        <v>0</v>
      </c>
      <c r="F3888" s="27" t="s">
        <v>42</v>
      </c>
      <c r="G3888" s="1" t="s">
        <v>2821</v>
      </c>
      <c r="H3888" s="1" t="s">
        <v>7713</v>
      </c>
      <c r="I3888" s="1" t="s">
        <v>42</v>
      </c>
      <c r="J3888" s="1" t="s">
        <v>42</v>
      </c>
      <c r="K3888" s="1" t="s">
        <v>42</v>
      </c>
      <c r="M3888" s="1" t="s">
        <v>42</v>
      </c>
      <c r="O3888" s="1" t="s">
        <v>42</v>
      </c>
      <c r="P3888" s="1" t="s">
        <v>42</v>
      </c>
      <c r="Q3888" s="1" t="s">
        <v>42</v>
      </c>
      <c r="R3888" s="1" t="s">
        <v>42</v>
      </c>
      <c r="S3888" s="1" t="s">
        <v>42</v>
      </c>
      <c r="T3888" s="1" t="s">
        <v>42</v>
      </c>
    </row>
    <row r="3889" spans="1:20" ht="20.100000000000001" customHeight="1" x14ac:dyDescent="0.3">
      <c r="A3889" s="27" t="s">
        <v>9633</v>
      </c>
      <c r="B3889" s="28">
        <v>0</v>
      </c>
      <c r="C3889" s="28">
        <v>0</v>
      </c>
      <c r="D3889" s="28">
        <v>0</v>
      </c>
      <c r="E3889" s="28">
        <v>0</v>
      </c>
      <c r="F3889" s="27" t="s">
        <v>42</v>
      </c>
      <c r="G3889" s="1" t="s">
        <v>2821</v>
      </c>
      <c r="H3889" s="1" t="s">
        <v>7713</v>
      </c>
      <c r="I3889" s="1" t="s">
        <v>9634</v>
      </c>
      <c r="J3889" s="1" t="s">
        <v>42</v>
      </c>
      <c r="K3889" s="1" t="s">
        <v>42</v>
      </c>
      <c r="M3889" s="1" t="s">
        <v>42</v>
      </c>
      <c r="O3889" s="1" t="s">
        <v>42</v>
      </c>
      <c r="P3889" s="1" t="s">
        <v>42</v>
      </c>
      <c r="Q3889" s="1" t="s">
        <v>42</v>
      </c>
      <c r="R3889" s="1" t="s">
        <v>42</v>
      </c>
      <c r="S3889" s="1" t="s">
        <v>42</v>
      </c>
      <c r="T3889" s="1" t="s">
        <v>42</v>
      </c>
    </row>
    <row r="3890" spans="1:20" ht="20.100000000000001" customHeight="1" x14ac:dyDescent="0.3">
      <c r="A3890" s="27" t="s">
        <v>9651</v>
      </c>
      <c r="B3890" s="28">
        <v>0</v>
      </c>
      <c r="C3890" s="28">
        <v>0</v>
      </c>
      <c r="D3890" s="28">
        <v>1165.7</v>
      </c>
      <c r="E3890" s="28">
        <v>1165.7</v>
      </c>
      <c r="F3890" s="27" t="s">
        <v>42</v>
      </c>
      <c r="G3890" s="1" t="s">
        <v>2821</v>
      </c>
      <c r="H3890" s="1" t="s">
        <v>7713</v>
      </c>
      <c r="I3890" s="1" t="s">
        <v>9636</v>
      </c>
      <c r="J3890" s="1" t="s">
        <v>42</v>
      </c>
      <c r="K3890" s="1" t="s">
        <v>42</v>
      </c>
      <c r="M3890" s="1" t="s">
        <v>42</v>
      </c>
      <c r="O3890" s="1" t="s">
        <v>42</v>
      </c>
      <c r="P3890" s="1" t="s">
        <v>42</v>
      </c>
      <c r="Q3890" s="1" t="s">
        <v>42</v>
      </c>
      <c r="R3890" s="1" t="s">
        <v>42</v>
      </c>
      <c r="S3890" s="1" t="s">
        <v>42</v>
      </c>
      <c r="T3890" s="1" t="s">
        <v>42</v>
      </c>
    </row>
    <row r="3891" spans="1:20" ht="20.100000000000001" customHeight="1" x14ac:dyDescent="0.3">
      <c r="A3891" s="27" t="s">
        <v>7742</v>
      </c>
      <c r="B3891" s="28">
        <v>0</v>
      </c>
      <c r="C3891" s="28">
        <v>0</v>
      </c>
      <c r="D3891" s="28">
        <v>1165.7</v>
      </c>
      <c r="E3891" s="28">
        <v>1165.7</v>
      </c>
      <c r="F3891" s="27" t="s">
        <v>42</v>
      </c>
      <c r="G3891" s="1" t="s">
        <v>2821</v>
      </c>
      <c r="H3891" s="1" t="s">
        <v>7713</v>
      </c>
      <c r="I3891" s="1" t="s">
        <v>7743</v>
      </c>
      <c r="J3891" s="1" t="s">
        <v>42</v>
      </c>
      <c r="K3891" s="1" t="s">
        <v>42</v>
      </c>
      <c r="M3891" s="1" t="s">
        <v>42</v>
      </c>
      <c r="O3891" s="1" t="s">
        <v>42</v>
      </c>
      <c r="P3891" s="1" t="s">
        <v>42</v>
      </c>
      <c r="Q3891" s="1" t="s">
        <v>42</v>
      </c>
      <c r="R3891" s="1" t="s">
        <v>42</v>
      </c>
      <c r="S3891" s="1" t="s">
        <v>42</v>
      </c>
      <c r="T3891" s="1" t="s">
        <v>42</v>
      </c>
    </row>
    <row r="3892" spans="1:20" ht="20.100000000000001" customHeight="1" x14ac:dyDescent="0.3">
      <c r="A3892" s="27" t="s">
        <v>7712</v>
      </c>
      <c r="B3892" s="28">
        <v>0</v>
      </c>
      <c r="C3892" s="28">
        <v>0</v>
      </c>
      <c r="D3892" s="28">
        <v>0</v>
      </c>
      <c r="E3892" s="28">
        <v>0</v>
      </c>
      <c r="F3892" s="27" t="s">
        <v>42</v>
      </c>
      <c r="G3892" s="1" t="s">
        <v>2821</v>
      </c>
      <c r="H3892" s="1" t="s">
        <v>7713</v>
      </c>
      <c r="I3892" s="1" t="s">
        <v>42</v>
      </c>
      <c r="J3892" s="1" t="s">
        <v>42</v>
      </c>
      <c r="K3892" s="1" t="s">
        <v>42</v>
      </c>
      <c r="M3892" s="1" t="s">
        <v>42</v>
      </c>
      <c r="O3892" s="1" t="s">
        <v>42</v>
      </c>
      <c r="P3892" s="1" t="s">
        <v>42</v>
      </c>
      <c r="Q3892" s="1" t="s">
        <v>42</v>
      </c>
      <c r="R3892" s="1" t="s">
        <v>42</v>
      </c>
      <c r="S3892" s="1" t="s">
        <v>42</v>
      </c>
      <c r="T3892" s="1" t="s">
        <v>42</v>
      </c>
    </row>
    <row r="3893" spans="1:20" ht="20.100000000000001" customHeight="1" x14ac:dyDescent="0.3">
      <c r="A3893" s="27" t="s">
        <v>9637</v>
      </c>
      <c r="B3893" s="28">
        <v>0</v>
      </c>
      <c r="C3893" s="28">
        <v>0</v>
      </c>
      <c r="D3893" s="28">
        <v>0</v>
      </c>
      <c r="E3893" s="28">
        <v>0</v>
      </c>
      <c r="F3893" s="27" t="s">
        <v>42</v>
      </c>
      <c r="G3893" s="1" t="s">
        <v>2821</v>
      </c>
      <c r="H3893" s="1" t="s">
        <v>7713</v>
      </c>
      <c r="I3893" s="1" t="s">
        <v>9638</v>
      </c>
      <c r="J3893" s="1" t="s">
        <v>42</v>
      </c>
      <c r="K3893" s="1" t="s">
        <v>42</v>
      </c>
      <c r="M3893" s="1" t="s">
        <v>42</v>
      </c>
      <c r="O3893" s="1" t="s">
        <v>42</v>
      </c>
      <c r="P3893" s="1" t="s">
        <v>42</v>
      </c>
      <c r="Q3893" s="1" t="s">
        <v>42</v>
      </c>
      <c r="R3893" s="1" t="s">
        <v>42</v>
      </c>
      <c r="S3893" s="1" t="s">
        <v>42</v>
      </c>
      <c r="T3893" s="1" t="s">
        <v>42</v>
      </c>
    </row>
    <row r="3894" spans="1:20" ht="20.100000000000001" customHeight="1" x14ac:dyDescent="0.3">
      <c r="A3894" s="27" t="s">
        <v>9652</v>
      </c>
      <c r="B3894" s="28">
        <v>0</v>
      </c>
      <c r="C3894" s="28">
        <v>0</v>
      </c>
      <c r="D3894" s="28">
        <v>0</v>
      </c>
      <c r="E3894" s="28">
        <v>0</v>
      </c>
      <c r="F3894" s="27" t="s">
        <v>42</v>
      </c>
      <c r="G3894" s="1" t="s">
        <v>2821</v>
      </c>
      <c r="H3894" s="1" t="s">
        <v>7713</v>
      </c>
      <c r="I3894" s="1" t="s">
        <v>9653</v>
      </c>
      <c r="J3894" s="1" t="s">
        <v>42</v>
      </c>
      <c r="K3894" s="1" t="s">
        <v>42</v>
      </c>
      <c r="M3894" s="1" t="s">
        <v>42</v>
      </c>
      <c r="O3894" s="1" t="s">
        <v>42</v>
      </c>
      <c r="P3894" s="1" t="s">
        <v>42</v>
      </c>
      <c r="Q3894" s="1" t="s">
        <v>42</v>
      </c>
      <c r="R3894" s="1" t="s">
        <v>42</v>
      </c>
      <c r="S3894" s="1" t="s">
        <v>42</v>
      </c>
      <c r="T3894" s="1" t="s">
        <v>42</v>
      </c>
    </row>
    <row r="3895" spans="1:20" ht="20.100000000000001" customHeight="1" x14ac:dyDescent="0.3">
      <c r="A3895" s="27" t="s">
        <v>9654</v>
      </c>
      <c r="B3895" s="28">
        <v>0</v>
      </c>
      <c r="C3895" s="28">
        <v>15363.2</v>
      </c>
      <c r="D3895" s="28">
        <v>0</v>
      </c>
      <c r="E3895" s="28">
        <v>15363.2</v>
      </c>
      <c r="F3895" s="27" t="s">
        <v>42</v>
      </c>
      <c r="G3895" s="1" t="s">
        <v>2821</v>
      </c>
      <c r="H3895" s="1" t="s">
        <v>7713</v>
      </c>
      <c r="I3895" s="1" t="s">
        <v>9640</v>
      </c>
      <c r="J3895" s="1" t="s">
        <v>42</v>
      </c>
      <c r="K3895" s="1" t="s">
        <v>42</v>
      </c>
      <c r="M3895" s="1" t="s">
        <v>42</v>
      </c>
      <c r="O3895" s="1" t="s">
        <v>42</v>
      </c>
      <c r="P3895" s="1" t="s">
        <v>42</v>
      </c>
      <c r="Q3895" s="1" t="s">
        <v>42</v>
      </c>
      <c r="R3895" s="1" t="s">
        <v>42</v>
      </c>
      <c r="S3895" s="1" t="s">
        <v>42</v>
      </c>
      <c r="T3895" s="1" t="s">
        <v>42</v>
      </c>
    </row>
    <row r="3896" spans="1:20" ht="20.100000000000001" customHeight="1" x14ac:dyDescent="0.3">
      <c r="A3896" s="27" t="s">
        <v>7766</v>
      </c>
      <c r="B3896" s="28">
        <v>0</v>
      </c>
      <c r="C3896" s="28">
        <v>15363.2</v>
      </c>
      <c r="D3896" s="28">
        <v>0</v>
      </c>
      <c r="E3896" s="28">
        <v>15363.2</v>
      </c>
      <c r="F3896" s="27" t="s">
        <v>42</v>
      </c>
      <c r="G3896" s="1" t="s">
        <v>2821</v>
      </c>
      <c r="H3896" s="1" t="s">
        <v>7713</v>
      </c>
      <c r="I3896" s="1" t="s">
        <v>7767</v>
      </c>
      <c r="J3896" s="1" t="s">
        <v>42</v>
      </c>
      <c r="K3896" s="1" t="s">
        <v>42</v>
      </c>
      <c r="M3896" s="1" t="s">
        <v>42</v>
      </c>
      <c r="O3896" s="1" t="s">
        <v>42</v>
      </c>
      <c r="P3896" s="1" t="s">
        <v>42</v>
      </c>
      <c r="Q3896" s="1" t="s">
        <v>42</v>
      </c>
      <c r="R3896" s="1" t="s">
        <v>42</v>
      </c>
      <c r="S3896" s="1" t="s">
        <v>42</v>
      </c>
      <c r="T3896" s="1" t="s">
        <v>42</v>
      </c>
    </row>
    <row r="3897" spans="1:20" ht="20.100000000000001" customHeight="1" x14ac:dyDescent="0.3">
      <c r="A3897" s="27" t="s">
        <v>7768</v>
      </c>
      <c r="B3897" s="29">
        <v>11508</v>
      </c>
      <c r="C3897" s="29">
        <v>57520</v>
      </c>
      <c r="D3897" s="29">
        <v>17613</v>
      </c>
      <c r="E3897" s="29">
        <v>86641</v>
      </c>
      <c r="F3897" s="30"/>
    </row>
    <row r="3898" spans="1:20" ht="20.100000000000001" customHeight="1" x14ac:dyDescent="0.3">
      <c r="A3898" s="30"/>
      <c r="B3898" s="30"/>
      <c r="C3898" s="30"/>
      <c r="D3898" s="30"/>
      <c r="E3898" s="30"/>
      <c r="F3898" s="30"/>
    </row>
    <row r="3899" spans="1:20" ht="20.100000000000001" customHeight="1" x14ac:dyDescent="0.3">
      <c r="A3899" s="30" t="s">
        <v>9655</v>
      </c>
      <c r="B3899" s="30"/>
      <c r="C3899" s="30"/>
      <c r="D3899" s="30"/>
      <c r="E3899" s="30"/>
      <c r="F3899" s="27" t="s">
        <v>42</v>
      </c>
      <c r="G3899" s="1" t="s">
        <v>2824</v>
      </c>
      <c r="I3899" s="1" t="s">
        <v>2815</v>
      </c>
      <c r="J3899" s="1" t="s">
        <v>2822</v>
      </c>
      <c r="K3899" s="1" t="s">
        <v>88</v>
      </c>
    </row>
    <row r="3900" spans="1:20" ht="20.100000000000001" customHeight="1" x14ac:dyDescent="0.3">
      <c r="A3900" s="27" t="s">
        <v>42</v>
      </c>
      <c r="B3900" s="28"/>
      <c r="C3900" s="28"/>
      <c r="D3900" s="28"/>
      <c r="E3900" s="28"/>
      <c r="F3900" s="27" t="s">
        <v>42</v>
      </c>
      <c r="G3900" s="1" t="s">
        <v>2824</v>
      </c>
      <c r="H3900" s="1" t="s">
        <v>7711</v>
      </c>
      <c r="I3900" s="1" t="s">
        <v>42</v>
      </c>
      <c r="J3900" s="1" t="s">
        <v>42</v>
      </c>
      <c r="K3900" s="1" t="s">
        <v>88</v>
      </c>
      <c r="L3900">
        <v>1</v>
      </c>
      <c r="M3900" s="1" t="s">
        <v>42</v>
      </c>
      <c r="O3900" s="1" t="s">
        <v>42</v>
      </c>
      <c r="P3900" s="1" t="s">
        <v>42</v>
      </c>
      <c r="Q3900" s="1" t="s">
        <v>42</v>
      </c>
      <c r="R3900" s="1" t="s">
        <v>42</v>
      </c>
      <c r="S3900" s="1" t="s">
        <v>42</v>
      </c>
      <c r="T3900" s="1" t="s">
        <v>42</v>
      </c>
    </row>
    <row r="3901" spans="1:20" ht="20.100000000000001" customHeight="1" x14ac:dyDescent="0.3">
      <c r="A3901" s="27" t="s">
        <v>7712</v>
      </c>
      <c r="B3901" s="28">
        <v>0</v>
      </c>
      <c r="C3901" s="28">
        <v>0</v>
      </c>
      <c r="D3901" s="28">
        <v>0</v>
      </c>
      <c r="E3901" s="28">
        <v>0</v>
      </c>
      <c r="F3901" s="27" t="s">
        <v>42</v>
      </c>
      <c r="G3901" s="1" t="s">
        <v>2824</v>
      </c>
      <c r="H3901" s="1" t="s">
        <v>7713</v>
      </c>
      <c r="I3901" s="1" t="s">
        <v>42</v>
      </c>
      <c r="J3901" s="1" t="s">
        <v>42</v>
      </c>
      <c r="K3901" s="1" t="s">
        <v>42</v>
      </c>
      <c r="M3901" s="1" t="s">
        <v>42</v>
      </c>
      <c r="O3901" s="1" t="s">
        <v>42</v>
      </c>
      <c r="P3901" s="1" t="s">
        <v>42</v>
      </c>
      <c r="Q3901" s="1" t="s">
        <v>42</v>
      </c>
      <c r="R3901" s="1" t="s">
        <v>42</v>
      </c>
      <c r="S3901" s="1" t="s">
        <v>42</v>
      </c>
      <c r="T3901" s="1" t="s">
        <v>42</v>
      </c>
    </row>
    <row r="3902" spans="1:20" ht="20.100000000000001" customHeight="1" x14ac:dyDescent="0.3">
      <c r="A3902" s="27" t="s">
        <v>9656</v>
      </c>
      <c r="B3902" s="28">
        <v>0</v>
      </c>
      <c r="C3902" s="28">
        <v>0</v>
      </c>
      <c r="D3902" s="28">
        <v>0</v>
      </c>
      <c r="E3902" s="28">
        <v>0</v>
      </c>
      <c r="F3902" s="27" t="s">
        <v>42</v>
      </c>
      <c r="G3902" s="1" t="s">
        <v>2824</v>
      </c>
      <c r="H3902" s="1" t="s">
        <v>7713</v>
      </c>
      <c r="I3902" s="1" t="s">
        <v>9657</v>
      </c>
      <c r="J3902" s="1" t="s">
        <v>42</v>
      </c>
      <c r="K3902" s="1" t="s">
        <v>42</v>
      </c>
      <c r="M3902" s="1" t="s">
        <v>42</v>
      </c>
      <c r="O3902" s="1" t="s">
        <v>42</v>
      </c>
      <c r="P3902" s="1" t="s">
        <v>42</v>
      </c>
      <c r="Q3902" s="1" t="s">
        <v>42</v>
      </c>
      <c r="R3902" s="1" t="s">
        <v>42</v>
      </c>
      <c r="S3902" s="1" t="s">
        <v>42</v>
      </c>
      <c r="T3902" s="1" t="s">
        <v>42</v>
      </c>
    </row>
    <row r="3903" spans="1:20" ht="20.100000000000001" customHeight="1" x14ac:dyDescent="0.3">
      <c r="A3903" s="27" t="s">
        <v>9658</v>
      </c>
      <c r="B3903" s="28">
        <v>0</v>
      </c>
      <c r="C3903" s="28">
        <v>0</v>
      </c>
      <c r="D3903" s="28">
        <v>0</v>
      </c>
      <c r="E3903" s="28">
        <v>0</v>
      </c>
      <c r="F3903" s="27" t="s">
        <v>42</v>
      </c>
      <c r="G3903" s="1" t="s">
        <v>2824</v>
      </c>
      <c r="H3903" s="1" t="s">
        <v>7713</v>
      </c>
      <c r="I3903" s="1" t="s">
        <v>9619</v>
      </c>
      <c r="J3903" s="1" t="s">
        <v>42</v>
      </c>
      <c r="K3903" s="1" t="s">
        <v>42</v>
      </c>
      <c r="M3903" s="1" t="s">
        <v>42</v>
      </c>
      <c r="O3903" s="1" t="s">
        <v>42</v>
      </c>
      <c r="P3903" s="1" t="s">
        <v>42</v>
      </c>
      <c r="Q3903" s="1" t="s">
        <v>42</v>
      </c>
      <c r="R3903" s="1" t="s">
        <v>42</v>
      </c>
      <c r="S3903" s="1" t="s">
        <v>42</v>
      </c>
      <c r="T3903" s="1" t="s">
        <v>42</v>
      </c>
    </row>
    <row r="3904" spans="1:20" ht="20.100000000000001" customHeight="1" x14ac:dyDescent="0.3">
      <c r="A3904" s="27" t="s">
        <v>7712</v>
      </c>
      <c r="B3904" s="28">
        <v>0</v>
      </c>
      <c r="C3904" s="28">
        <v>0</v>
      </c>
      <c r="D3904" s="28">
        <v>0</v>
      </c>
      <c r="E3904" s="28">
        <v>0</v>
      </c>
      <c r="F3904" s="27" t="s">
        <v>42</v>
      </c>
      <c r="G3904" s="1" t="s">
        <v>2824</v>
      </c>
      <c r="H3904" s="1" t="s">
        <v>7713</v>
      </c>
      <c r="I3904" s="1" t="s">
        <v>42</v>
      </c>
      <c r="J3904" s="1" t="s">
        <v>42</v>
      </c>
      <c r="K3904" s="1" t="s">
        <v>42</v>
      </c>
      <c r="M3904" s="1" t="s">
        <v>42</v>
      </c>
      <c r="O3904" s="1" t="s">
        <v>42</v>
      </c>
      <c r="P3904" s="1" t="s">
        <v>42</v>
      </c>
      <c r="Q3904" s="1" t="s">
        <v>42</v>
      </c>
      <c r="R3904" s="1" t="s">
        <v>42</v>
      </c>
      <c r="S3904" s="1" t="s">
        <v>42</v>
      </c>
      <c r="T3904" s="1" t="s">
        <v>42</v>
      </c>
    </row>
    <row r="3905" spans="1:20" ht="20.100000000000001" customHeight="1" x14ac:dyDescent="0.3">
      <c r="A3905" s="27" t="s">
        <v>9659</v>
      </c>
      <c r="B3905" s="28">
        <v>0</v>
      </c>
      <c r="C3905" s="28">
        <v>0</v>
      </c>
      <c r="D3905" s="28">
        <v>0</v>
      </c>
      <c r="E3905" s="28">
        <v>0</v>
      </c>
      <c r="F3905" s="27" t="s">
        <v>42</v>
      </c>
      <c r="G3905" s="1" t="s">
        <v>2824</v>
      </c>
      <c r="H3905" s="1" t="s">
        <v>7713</v>
      </c>
      <c r="I3905" s="1" t="s">
        <v>9660</v>
      </c>
      <c r="J3905" s="1" t="s">
        <v>42</v>
      </c>
      <c r="K3905" s="1" t="s">
        <v>42</v>
      </c>
      <c r="M3905" s="1" t="s">
        <v>42</v>
      </c>
      <c r="O3905" s="1" t="s">
        <v>42</v>
      </c>
      <c r="P3905" s="1" t="s">
        <v>42</v>
      </c>
      <c r="Q3905" s="1" t="s">
        <v>42</v>
      </c>
      <c r="R3905" s="1" t="s">
        <v>42</v>
      </c>
      <c r="S3905" s="1" t="s">
        <v>42</v>
      </c>
      <c r="T3905" s="1" t="s">
        <v>42</v>
      </c>
    </row>
    <row r="3906" spans="1:20" ht="20.100000000000001" customHeight="1" x14ac:dyDescent="0.3">
      <c r="A3906" s="27" t="s">
        <v>9661</v>
      </c>
      <c r="B3906" s="28">
        <v>0</v>
      </c>
      <c r="C3906" s="28">
        <v>0</v>
      </c>
      <c r="D3906" s="28">
        <v>0</v>
      </c>
      <c r="E3906" s="28">
        <v>0</v>
      </c>
      <c r="F3906" s="27" t="s">
        <v>42</v>
      </c>
      <c r="G3906" s="1" t="s">
        <v>2824</v>
      </c>
      <c r="H3906" s="1" t="s">
        <v>7713</v>
      </c>
      <c r="I3906" s="1" t="s">
        <v>9100</v>
      </c>
      <c r="J3906" s="1" t="s">
        <v>42</v>
      </c>
      <c r="K3906" s="1" t="s">
        <v>42</v>
      </c>
      <c r="M3906" s="1" t="s">
        <v>42</v>
      </c>
      <c r="O3906" s="1" t="s">
        <v>42</v>
      </c>
      <c r="P3906" s="1" t="s">
        <v>42</v>
      </c>
      <c r="Q3906" s="1" t="s">
        <v>42</v>
      </c>
      <c r="R3906" s="1" t="s">
        <v>42</v>
      </c>
      <c r="S3906" s="1" t="s">
        <v>42</v>
      </c>
      <c r="T3906" s="1" t="s">
        <v>42</v>
      </c>
    </row>
    <row r="3907" spans="1:20" ht="20.100000000000001" customHeight="1" x14ac:dyDescent="0.3">
      <c r="A3907" s="27" t="s">
        <v>9662</v>
      </c>
      <c r="B3907" s="28">
        <v>0</v>
      </c>
      <c r="C3907" s="28">
        <v>0</v>
      </c>
      <c r="D3907" s="28">
        <v>0</v>
      </c>
      <c r="E3907" s="28">
        <v>0</v>
      </c>
      <c r="F3907" s="27" t="s">
        <v>42</v>
      </c>
      <c r="G3907" s="1" t="s">
        <v>2824</v>
      </c>
      <c r="H3907" s="1" t="s">
        <v>7713</v>
      </c>
      <c r="I3907" s="1" t="s">
        <v>9102</v>
      </c>
      <c r="J3907" s="1" t="s">
        <v>42</v>
      </c>
      <c r="K3907" s="1" t="s">
        <v>42</v>
      </c>
      <c r="M3907" s="1" t="s">
        <v>42</v>
      </c>
      <c r="O3907" s="1" t="s">
        <v>42</v>
      </c>
      <c r="P3907" s="1" t="s">
        <v>42</v>
      </c>
      <c r="Q3907" s="1" t="s">
        <v>42</v>
      </c>
      <c r="R3907" s="1" t="s">
        <v>42</v>
      </c>
      <c r="S3907" s="1" t="s">
        <v>42</v>
      </c>
      <c r="T3907" s="1" t="s">
        <v>42</v>
      </c>
    </row>
    <row r="3908" spans="1:20" ht="20.100000000000001" customHeight="1" x14ac:dyDescent="0.3">
      <c r="A3908" s="27" t="s">
        <v>9663</v>
      </c>
      <c r="B3908" s="28">
        <v>0</v>
      </c>
      <c r="C3908" s="28">
        <v>0</v>
      </c>
      <c r="D3908" s="28">
        <v>4657.8999999999996</v>
      </c>
      <c r="E3908" s="28">
        <v>4657.8999999999996</v>
      </c>
      <c r="F3908" s="27" t="s">
        <v>42</v>
      </c>
      <c r="G3908" s="1" t="s">
        <v>2824</v>
      </c>
      <c r="H3908" s="1" t="s">
        <v>7713</v>
      </c>
      <c r="I3908" s="1" t="s">
        <v>9104</v>
      </c>
      <c r="J3908" s="1" t="s">
        <v>42</v>
      </c>
      <c r="K3908" s="1" t="s">
        <v>42</v>
      </c>
      <c r="M3908" s="1" t="s">
        <v>42</v>
      </c>
      <c r="O3908" s="1" t="s">
        <v>42</v>
      </c>
      <c r="P3908" s="1" t="s">
        <v>42</v>
      </c>
      <c r="Q3908" s="1" t="s">
        <v>42</v>
      </c>
      <c r="R3908" s="1" t="s">
        <v>42</v>
      </c>
      <c r="S3908" s="1" t="s">
        <v>42</v>
      </c>
      <c r="T3908" s="1" t="s">
        <v>42</v>
      </c>
    </row>
    <row r="3909" spans="1:20" ht="20.100000000000001" customHeight="1" x14ac:dyDescent="0.3">
      <c r="A3909" s="27" t="s">
        <v>7742</v>
      </c>
      <c r="B3909" s="28">
        <v>0</v>
      </c>
      <c r="C3909" s="28">
        <v>0</v>
      </c>
      <c r="D3909" s="28">
        <v>4657.8999999999996</v>
      </c>
      <c r="E3909" s="28">
        <v>4657.8999999999996</v>
      </c>
      <c r="F3909" s="27" t="s">
        <v>42</v>
      </c>
      <c r="G3909" s="1" t="s">
        <v>2824</v>
      </c>
      <c r="H3909" s="1" t="s">
        <v>7713</v>
      </c>
      <c r="I3909" s="1" t="s">
        <v>7743</v>
      </c>
      <c r="J3909" s="1" t="s">
        <v>42</v>
      </c>
      <c r="K3909" s="1" t="s">
        <v>42</v>
      </c>
      <c r="M3909" s="1" t="s">
        <v>42</v>
      </c>
      <c r="O3909" s="1" t="s">
        <v>42</v>
      </c>
      <c r="P3909" s="1" t="s">
        <v>42</v>
      </c>
      <c r="Q3909" s="1" t="s">
        <v>42</v>
      </c>
      <c r="R3909" s="1" t="s">
        <v>42</v>
      </c>
      <c r="S3909" s="1" t="s">
        <v>42</v>
      </c>
      <c r="T3909" s="1" t="s">
        <v>42</v>
      </c>
    </row>
    <row r="3910" spans="1:20" ht="20.100000000000001" customHeight="1" x14ac:dyDescent="0.3">
      <c r="A3910" s="27" t="s">
        <v>7712</v>
      </c>
      <c r="B3910" s="28">
        <v>0</v>
      </c>
      <c r="C3910" s="28">
        <v>0</v>
      </c>
      <c r="D3910" s="28">
        <v>0</v>
      </c>
      <c r="E3910" s="28">
        <v>0</v>
      </c>
      <c r="F3910" s="27" t="s">
        <v>42</v>
      </c>
      <c r="G3910" s="1" t="s">
        <v>2824</v>
      </c>
      <c r="H3910" s="1" t="s">
        <v>7713</v>
      </c>
      <c r="I3910" s="1" t="s">
        <v>42</v>
      </c>
      <c r="J3910" s="1" t="s">
        <v>42</v>
      </c>
      <c r="K3910" s="1" t="s">
        <v>42</v>
      </c>
      <c r="M3910" s="1" t="s">
        <v>42</v>
      </c>
      <c r="O3910" s="1" t="s">
        <v>42</v>
      </c>
      <c r="P3910" s="1" t="s">
        <v>42</v>
      </c>
      <c r="Q3910" s="1" t="s">
        <v>42</v>
      </c>
      <c r="R3910" s="1" t="s">
        <v>42</v>
      </c>
      <c r="S3910" s="1" t="s">
        <v>42</v>
      </c>
      <c r="T3910" s="1" t="s">
        <v>42</v>
      </c>
    </row>
    <row r="3911" spans="1:20" ht="20.100000000000001" customHeight="1" x14ac:dyDescent="0.3">
      <c r="A3911" s="27" t="s">
        <v>9664</v>
      </c>
      <c r="B3911" s="28">
        <v>0</v>
      </c>
      <c r="C3911" s="28">
        <v>0</v>
      </c>
      <c r="D3911" s="28">
        <v>0</v>
      </c>
      <c r="E3911" s="28">
        <v>0</v>
      </c>
      <c r="F3911" s="27" t="s">
        <v>42</v>
      </c>
      <c r="G3911" s="1" t="s">
        <v>2824</v>
      </c>
      <c r="H3911" s="1" t="s">
        <v>7713</v>
      </c>
      <c r="I3911" s="1" t="s">
        <v>9665</v>
      </c>
      <c r="J3911" s="1" t="s">
        <v>42</v>
      </c>
      <c r="K3911" s="1" t="s">
        <v>42</v>
      </c>
      <c r="M3911" s="1" t="s">
        <v>42</v>
      </c>
      <c r="O3911" s="1" t="s">
        <v>42</v>
      </c>
      <c r="P3911" s="1" t="s">
        <v>42</v>
      </c>
      <c r="Q3911" s="1" t="s">
        <v>42</v>
      </c>
      <c r="R3911" s="1" t="s">
        <v>42</v>
      </c>
      <c r="S3911" s="1" t="s">
        <v>42</v>
      </c>
      <c r="T3911" s="1" t="s">
        <v>42</v>
      </c>
    </row>
    <row r="3912" spans="1:20" ht="20.100000000000001" customHeight="1" x14ac:dyDescent="0.3">
      <c r="A3912" s="27" t="s">
        <v>9666</v>
      </c>
      <c r="B3912" s="28">
        <v>7705.3</v>
      </c>
      <c r="C3912" s="28">
        <v>0</v>
      </c>
      <c r="D3912" s="28">
        <v>0</v>
      </c>
      <c r="E3912" s="28">
        <v>7705.3</v>
      </c>
      <c r="F3912" s="27" t="s">
        <v>42</v>
      </c>
      <c r="G3912" s="1" t="s">
        <v>2824</v>
      </c>
      <c r="H3912" s="1" t="s">
        <v>7713</v>
      </c>
      <c r="I3912" s="1" t="s">
        <v>9035</v>
      </c>
      <c r="J3912" s="1" t="s">
        <v>42</v>
      </c>
      <c r="K3912" s="1" t="s">
        <v>42</v>
      </c>
      <c r="M3912" s="1" t="s">
        <v>42</v>
      </c>
      <c r="O3912" s="1" t="s">
        <v>42</v>
      </c>
      <c r="P3912" s="1" t="s">
        <v>42</v>
      </c>
      <c r="Q3912" s="1" t="s">
        <v>42</v>
      </c>
      <c r="R3912" s="1" t="s">
        <v>42</v>
      </c>
      <c r="S3912" s="1" t="s">
        <v>42</v>
      </c>
      <c r="T3912" s="1" t="s">
        <v>42</v>
      </c>
    </row>
    <row r="3913" spans="1:20" ht="20.100000000000001" customHeight="1" x14ac:dyDescent="0.3">
      <c r="A3913" s="27" t="s">
        <v>9667</v>
      </c>
      <c r="B3913" s="28">
        <v>0</v>
      </c>
      <c r="C3913" s="28">
        <v>24089.7</v>
      </c>
      <c r="D3913" s="28">
        <v>0</v>
      </c>
      <c r="E3913" s="28">
        <v>24089.7</v>
      </c>
      <c r="F3913" s="27" t="s">
        <v>42</v>
      </c>
      <c r="G3913" s="1" t="s">
        <v>2824</v>
      </c>
      <c r="H3913" s="1" t="s">
        <v>7713</v>
      </c>
      <c r="I3913" s="1" t="s">
        <v>9037</v>
      </c>
      <c r="J3913" s="1" t="s">
        <v>42</v>
      </c>
      <c r="K3913" s="1" t="s">
        <v>42</v>
      </c>
      <c r="M3913" s="1" t="s">
        <v>42</v>
      </c>
      <c r="O3913" s="1" t="s">
        <v>42</v>
      </c>
      <c r="P3913" s="1" t="s">
        <v>42</v>
      </c>
      <c r="Q3913" s="1" t="s">
        <v>42</v>
      </c>
      <c r="R3913" s="1" t="s">
        <v>42</v>
      </c>
      <c r="S3913" s="1" t="s">
        <v>42</v>
      </c>
      <c r="T3913" s="1" t="s">
        <v>42</v>
      </c>
    </row>
    <row r="3914" spans="1:20" ht="20.100000000000001" customHeight="1" x14ac:dyDescent="0.3">
      <c r="A3914" s="27" t="s">
        <v>9668</v>
      </c>
      <c r="B3914" s="28">
        <v>0</v>
      </c>
      <c r="C3914" s="28">
        <v>0</v>
      </c>
      <c r="D3914" s="28">
        <v>10022</v>
      </c>
      <c r="E3914" s="28">
        <v>10022</v>
      </c>
      <c r="F3914" s="27" t="s">
        <v>42</v>
      </c>
      <c r="G3914" s="1" t="s">
        <v>2824</v>
      </c>
      <c r="H3914" s="1" t="s">
        <v>7713</v>
      </c>
      <c r="I3914" s="1" t="s">
        <v>9039</v>
      </c>
      <c r="J3914" s="1" t="s">
        <v>42</v>
      </c>
      <c r="K3914" s="1" t="s">
        <v>42</v>
      </c>
      <c r="M3914" s="1" t="s">
        <v>42</v>
      </c>
      <c r="O3914" s="1" t="s">
        <v>42</v>
      </c>
      <c r="P3914" s="1" t="s">
        <v>42</v>
      </c>
      <c r="Q3914" s="1" t="s">
        <v>42</v>
      </c>
      <c r="R3914" s="1" t="s">
        <v>42</v>
      </c>
      <c r="S3914" s="1" t="s">
        <v>42</v>
      </c>
      <c r="T3914" s="1" t="s">
        <v>42</v>
      </c>
    </row>
    <row r="3915" spans="1:20" ht="20.100000000000001" customHeight="1" x14ac:dyDescent="0.3">
      <c r="A3915" s="27" t="s">
        <v>7742</v>
      </c>
      <c r="B3915" s="28">
        <v>7705.3</v>
      </c>
      <c r="C3915" s="28">
        <v>24089.7</v>
      </c>
      <c r="D3915" s="28">
        <v>10022</v>
      </c>
      <c r="E3915" s="28">
        <v>41817</v>
      </c>
      <c r="F3915" s="27" t="s">
        <v>42</v>
      </c>
      <c r="G3915" s="1" t="s">
        <v>2824</v>
      </c>
      <c r="H3915" s="1" t="s">
        <v>7713</v>
      </c>
      <c r="I3915" s="1" t="s">
        <v>7743</v>
      </c>
      <c r="J3915" s="1" t="s">
        <v>42</v>
      </c>
      <c r="K3915" s="1" t="s">
        <v>42</v>
      </c>
      <c r="M3915" s="1" t="s">
        <v>42</v>
      </c>
      <c r="O3915" s="1" t="s">
        <v>42</v>
      </c>
      <c r="P3915" s="1" t="s">
        <v>42</v>
      </c>
      <c r="Q3915" s="1" t="s">
        <v>42</v>
      </c>
      <c r="R3915" s="1" t="s">
        <v>42</v>
      </c>
      <c r="S3915" s="1" t="s">
        <v>42</v>
      </c>
      <c r="T3915" s="1" t="s">
        <v>42</v>
      </c>
    </row>
    <row r="3916" spans="1:20" ht="20.100000000000001" customHeight="1" x14ac:dyDescent="0.3">
      <c r="A3916" s="27" t="s">
        <v>7712</v>
      </c>
      <c r="B3916" s="28">
        <v>0</v>
      </c>
      <c r="C3916" s="28">
        <v>0</v>
      </c>
      <c r="D3916" s="28">
        <v>0</v>
      </c>
      <c r="E3916" s="28">
        <v>0</v>
      </c>
      <c r="F3916" s="27" t="s">
        <v>42</v>
      </c>
      <c r="G3916" s="1" t="s">
        <v>2824</v>
      </c>
      <c r="H3916" s="1" t="s">
        <v>7713</v>
      </c>
      <c r="I3916" s="1" t="s">
        <v>42</v>
      </c>
      <c r="J3916" s="1" t="s">
        <v>42</v>
      </c>
      <c r="K3916" s="1" t="s">
        <v>42</v>
      </c>
      <c r="M3916" s="1" t="s">
        <v>42</v>
      </c>
      <c r="O3916" s="1" t="s">
        <v>42</v>
      </c>
      <c r="P3916" s="1" t="s">
        <v>42</v>
      </c>
      <c r="Q3916" s="1" t="s">
        <v>42</v>
      </c>
      <c r="R3916" s="1" t="s">
        <v>42</v>
      </c>
      <c r="S3916" s="1" t="s">
        <v>42</v>
      </c>
      <c r="T3916" s="1" t="s">
        <v>42</v>
      </c>
    </row>
    <row r="3917" spans="1:20" ht="20.100000000000001" customHeight="1" x14ac:dyDescent="0.3">
      <c r="A3917" s="27" t="s">
        <v>9669</v>
      </c>
      <c r="B3917" s="28">
        <v>0</v>
      </c>
      <c r="C3917" s="28">
        <v>0</v>
      </c>
      <c r="D3917" s="28">
        <v>0</v>
      </c>
      <c r="E3917" s="28">
        <v>0</v>
      </c>
      <c r="F3917" s="27" t="s">
        <v>42</v>
      </c>
      <c r="G3917" s="1" t="s">
        <v>2824</v>
      </c>
      <c r="H3917" s="1" t="s">
        <v>7713</v>
      </c>
      <c r="I3917" s="1" t="s">
        <v>9670</v>
      </c>
      <c r="J3917" s="1" t="s">
        <v>42</v>
      </c>
      <c r="K3917" s="1" t="s">
        <v>42</v>
      </c>
      <c r="M3917" s="1" t="s">
        <v>42</v>
      </c>
      <c r="O3917" s="1" t="s">
        <v>42</v>
      </c>
      <c r="P3917" s="1" t="s">
        <v>42</v>
      </c>
      <c r="Q3917" s="1" t="s">
        <v>42</v>
      </c>
      <c r="R3917" s="1" t="s">
        <v>42</v>
      </c>
      <c r="S3917" s="1" t="s">
        <v>42</v>
      </c>
      <c r="T3917" s="1" t="s">
        <v>42</v>
      </c>
    </row>
    <row r="3918" spans="1:20" ht="20.100000000000001" customHeight="1" x14ac:dyDescent="0.3">
      <c r="A3918" s="27" t="s">
        <v>9671</v>
      </c>
      <c r="B3918" s="28">
        <v>0</v>
      </c>
      <c r="C3918" s="28">
        <v>0</v>
      </c>
      <c r="D3918" s="28">
        <v>881.6</v>
      </c>
      <c r="E3918" s="28">
        <v>881.6</v>
      </c>
      <c r="F3918" s="27" t="s">
        <v>42</v>
      </c>
      <c r="G3918" s="1" t="s">
        <v>2824</v>
      </c>
      <c r="H3918" s="1" t="s">
        <v>7713</v>
      </c>
      <c r="I3918" s="1" t="s">
        <v>9672</v>
      </c>
      <c r="J3918" s="1" t="s">
        <v>42</v>
      </c>
      <c r="K3918" s="1" t="s">
        <v>42</v>
      </c>
      <c r="M3918" s="1" t="s">
        <v>42</v>
      </c>
      <c r="O3918" s="1" t="s">
        <v>42</v>
      </c>
      <c r="P3918" s="1" t="s">
        <v>42</v>
      </c>
      <c r="Q3918" s="1" t="s">
        <v>42</v>
      </c>
      <c r="R3918" s="1" t="s">
        <v>42</v>
      </c>
      <c r="S3918" s="1" t="s">
        <v>42</v>
      </c>
      <c r="T3918" s="1" t="s">
        <v>42</v>
      </c>
    </row>
    <row r="3919" spans="1:20" ht="20.100000000000001" customHeight="1" x14ac:dyDescent="0.3">
      <c r="A3919" s="27" t="s">
        <v>7742</v>
      </c>
      <c r="B3919" s="28">
        <v>0</v>
      </c>
      <c r="C3919" s="28">
        <v>0</v>
      </c>
      <c r="D3919" s="28">
        <v>881.6</v>
      </c>
      <c r="E3919" s="28">
        <v>881.6</v>
      </c>
      <c r="F3919" s="27" t="s">
        <v>42</v>
      </c>
      <c r="G3919" s="1" t="s">
        <v>2824</v>
      </c>
      <c r="H3919" s="1" t="s">
        <v>7713</v>
      </c>
      <c r="I3919" s="1" t="s">
        <v>7743</v>
      </c>
      <c r="J3919" s="1" t="s">
        <v>42</v>
      </c>
      <c r="K3919" s="1" t="s">
        <v>42</v>
      </c>
      <c r="M3919" s="1" t="s">
        <v>42</v>
      </c>
      <c r="O3919" s="1" t="s">
        <v>42</v>
      </c>
      <c r="P3919" s="1" t="s">
        <v>42</v>
      </c>
      <c r="Q3919" s="1" t="s">
        <v>42</v>
      </c>
      <c r="R3919" s="1" t="s">
        <v>42</v>
      </c>
      <c r="S3919" s="1" t="s">
        <v>42</v>
      </c>
      <c r="T3919" s="1" t="s">
        <v>42</v>
      </c>
    </row>
    <row r="3920" spans="1:20" ht="20.100000000000001" customHeight="1" x14ac:dyDescent="0.3">
      <c r="A3920" s="27" t="s">
        <v>7712</v>
      </c>
      <c r="B3920" s="28">
        <v>0</v>
      </c>
      <c r="C3920" s="28">
        <v>0</v>
      </c>
      <c r="D3920" s="28">
        <v>0</v>
      </c>
      <c r="E3920" s="28">
        <v>0</v>
      </c>
      <c r="F3920" s="27" t="s">
        <v>42</v>
      </c>
      <c r="G3920" s="1" t="s">
        <v>2824</v>
      </c>
      <c r="H3920" s="1" t="s">
        <v>7713</v>
      </c>
      <c r="I3920" s="1" t="s">
        <v>42</v>
      </c>
      <c r="J3920" s="1" t="s">
        <v>42</v>
      </c>
      <c r="K3920" s="1" t="s">
        <v>42</v>
      </c>
      <c r="M3920" s="1" t="s">
        <v>42</v>
      </c>
      <c r="O3920" s="1" t="s">
        <v>42</v>
      </c>
      <c r="P3920" s="1" t="s">
        <v>42</v>
      </c>
      <c r="Q3920" s="1" t="s">
        <v>42</v>
      </c>
      <c r="R3920" s="1" t="s">
        <v>42</v>
      </c>
      <c r="S3920" s="1" t="s">
        <v>42</v>
      </c>
      <c r="T3920" s="1" t="s">
        <v>42</v>
      </c>
    </row>
    <row r="3921" spans="1:20" ht="20.100000000000001" customHeight="1" x14ac:dyDescent="0.3">
      <c r="A3921" s="27" t="s">
        <v>9637</v>
      </c>
      <c r="B3921" s="28">
        <v>0</v>
      </c>
      <c r="C3921" s="28">
        <v>0</v>
      </c>
      <c r="D3921" s="28">
        <v>0</v>
      </c>
      <c r="E3921" s="28">
        <v>0</v>
      </c>
      <c r="F3921" s="27" t="s">
        <v>42</v>
      </c>
      <c r="G3921" s="1" t="s">
        <v>2824</v>
      </c>
      <c r="H3921" s="1" t="s">
        <v>7713</v>
      </c>
      <c r="I3921" s="1" t="s">
        <v>9638</v>
      </c>
      <c r="J3921" s="1" t="s">
        <v>42</v>
      </c>
      <c r="K3921" s="1" t="s">
        <v>42</v>
      </c>
      <c r="M3921" s="1" t="s">
        <v>42</v>
      </c>
      <c r="O3921" s="1" t="s">
        <v>42</v>
      </c>
      <c r="P3921" s="1" t="s">
        <v>42</v>
      </c>
      <c r="Q3921" s="1" t="s">
        <v>42</v>
      </c>
      <c r="R3921" s="1" t="s">
        <v>42</v>
      </c>
      <c r="S3921" s="1" t="s">
        <v>42</v>
      </c>
      <c r="T3921" s="1" t="s">
        <v>42</v>
      </c>
    </row>
    <row r="3922" spans="1:20" ht="20.100000000000001" customHeight="1" x14ac:dyDescent="0.3">
      <c r="A3922" s="27" t="s">
        <v>7726</v>
      </c>
      <c r="B3922" s="28">
        <v>0</v>
      </c>
      <c r="C3922" s="28">
        <v>0</v>
      </c>
      <c r="D3922" s="28">
        <v>0</v>
      </c>
      <c r="E3922" s="28">
        <v>0</v>
      </c>
      <c r="F3922" s="27" t="s">
        <v>42</v>
      </c>
      <c r="G3922" s="1" t="s">
        <v>2824</v>
      </c>
      <c r="H3922" s="1" t="s">
        <v>7713</v>
      </c>
      <c r="I3922" s="1" t="s">
        <v>7727</v>
      </c>
      <c r="J3922" s="1" t="s">
        <v>42</v>
      </c>
      <c r="K3922" s="1" t="s">
        <v>42</v>
      </c>
      <c r="M3922" s="1" t="s">
        <v>42</v>
      </c>
      <c r="O3922" s="1" t="s">
        <v>42</v>
      </c>
      <c r="P3922" s="1" t="s">
        <v>42</v>
      </c>
      <c r="Q3922" s="1" t="s">
        <v>42</v>
      </c>
      <c r="R3922" s="1" t="s">
        <v>42</v>
      </c>
      <c r="S3922" s="1" t="s">
        <v>42</v>
      </c>
      <c r="T3922" s="1" t="s">
        <v>42</v>
      </c>
    </row>
    <row r="3923" spans="1:20" ht="20.100000000000001" customHeight="1" x14ac:dyDescent="0.3">
      <c r="A3923" s="27" t="s">
        <v>9673</v>
      </c>
      <c r="B3923" s="28">
        <v>0</v>
      </c>
      <c r="C3923" s="28">
        <v>8778.9</v>
      </c>
      <c r="D3923" s="28">
        <v>0</v>
      </c>
      <c r="E3923" s="28">
        <v>8778.9</v>
      </c>
      <c r="F3923" s="27" t="s">
        <v>42</v>
      </c>
      <c r="G3923" s="1" t="s">
        <v>2824</v>
      </c>
      <c r="H3923" s="1" t="s">
        <v>7713</v>
      </c>
      <c r="I3923" s="1" t="s">
        <v>9640</v>
      </c>
      <c r="J3923" s="1" t="s">
        <v>42</v>
      </c>
      <c r="K3923" s="1" t="s">
        <v>42</v>
      </c>
      <c r="M3923" s="1" t="s">
        <v>42</v>
      </c>
      <c r="O3923" s="1" t="s">
        <v>42</v>
      </c>
      <c r="P3923" s="1" t="s">
        <v>42</v>
      </c>
      <c r="Q3923" s="1" t="s">
        <v>42</v>
      </c>
      <c r="R3923" s="1" t="s">
        <v>42</v>
      </c>
      <c r="S3923" s="1" t="s">
        <v>42</v>
      </c>
      <c r="T3923" s="1" t="s">
        <v>42</v>
      </c>
    </row>
    <row r="3924" spans="1:20" ht="20.100000000000001" customHeight="1" x14ac:dyDescent="0.3">
      <c r="A3924" s="27" t="s">
        <v>8439</v>
      </c>
      <c r="B3924" s="28">
        <v>0</v>
      </c>
      <c r="C3924" s="28">
        <v>8778.9</v>
      </c>
      <c r="D3924" s="28">
        <v>0</v>
      </c>
      <c r="E3924" s="28">
        <v>8778.9</v>
      </c>
      <c r="F3924" s="27" t="s">
        <v>42</v>
      </c>
      <c r="G3924" s="1" t="s">
        <v>2824</v>
      </c>
      <c r="H3924" s="1" t="s">
        <v>7713</v>
      </c>
      <c r="I3924" s="1" t="s">
        <v>8440</v>
      </c>
      <c r="J3924" s="1" t="s">
        <v>42</v>
      </c>
      <c r="K3924" s="1" t="s">
        <v>42</v>
      </c>
      <c r="M3924" s="1" t="s">
        <v>42</v>
      </c>
      <c r="O3924" s="1" t="s">
        <v>42</v>
      </c>
      <c r="P3924" s="1" t="s">
        <v>42</v>
      </c>
      <c r="Q3924" s="1" t="s">
        <v>42</v>
      </c>
      <c r="R3924" s="1" t="s">
        <v>42</v>
      </c>
      <c r="S3924" s="1" t="s">
        <v>42</v>
      </c>
      <c r="T3924" s="1" t="s">
        <v>42</v>
      </c>
    </row>
    <row r="3925" spans="1:20" ht="20.100000000000001" customHeight="1" x14ac:dyDescent="0.3">
      <c r="A3925" s="27" t="s">
        <v>7768</v>
      </c>
      <c r="B3925" s="29">
        <v>7705</v>
      </c>
      <c r="C3925" s="29">
        <v>32868</v>
      </c>
      <c r="D3925" s="29">
        <v>15561</v>
      </c>
      <c r="E3925" s="29">
        <v>56134</v>
      </c>
      <c r="F3925" s="30"/>
    </row>
    <row r="3926" spans="1:20" ht="20.100000000000001" customHeight="1" x14ac:dyDescent="0.3">
      <c r="A3926" s="30"/>
      <c r="B3926" s="30"/>
      <c r="C3926" s="30"/>
      <c r="D3926" s="30"/>
      <c r="E3926" s="30"/>
      <c r="F3926" s="30"/>
    </row>
    <row r="3927" spans="1:20" ht="20.100000000000001" customHeight="1" x14ac:dyDescent="0.3">
      <c r="A3927" s="30" t="s">
        <v>9674</v>
      </c>
      <c r="B3927" s="30"/>
      <c r="C3927" s="30"/>
      <c r="D3927" s="30"/>
      <c r="E3927" s="30"/>
      <c r="F3927" s="27" t="s">
        <v>42</v>
      </c>
      <c r="G3927" s="1" t="s">
        <v>2826</v>
      </c>
      <c r="I3927" s="1" t="s">
        <v>2819</v>
      </c>
      <c r="J3927" s="1" t="s">
        <v>2822</v>
      </c>
      <c r="K3927" s="1" t="s">
        <v>88</v>
      </c>
    </row>
    <row r="3928" spans="1:20" ht="20.100000000000001" customHeight="1" x14ac:dyDescent="0.3">
      <c r="A3928" s="27" t="s">
        <v>42</v>
      </c>
      <c r="B3928" s="28"/>
      <c r="C3928" s="28"/>
      <c r="D3928" s="28"/>
      <c r="E3928" s="28"/>
      <c r="F3928" s="27" t="s">
        <v>42</v>
      </c>
      <c r="G3928" s="1" t="s">
        <v>2826</v>
      </c>
      <c r="H3928" s="1" t="s">
        <v>7711</v>
      </c>
      <c r="I3928" s="1" t="s">
        <v>42</v>
      </c>
      <c r="J3928" s="1" t="s">
        <v>42</v>
      </c>
      <c r="K3928" s="1" t="s">
        <v>88</v>
      </c>
      <c r="L3928">
        <v>1</v>
      </c>
      <c r="M3928" s="1" t="s">
        <v>42</v>
      </c>
      <c r="O3928" s="1" t="s">
        <v>42</v>
      </c>
      <c r="P3928" s="1" t="s">
        <v>42</v>
      </c>
      <c r="Q3928" s="1" t="s">
        <v>42</v>
      </c>
      <c r="R3928" s="1" t="s">
        <v>42</v>
      </c>
      <c r="S3928" s="1" t="s">
        <v>42</v>
      </c>
      <c r="T3928" s="1" t="s">
        <v>42</v>
      </c>
    </row>
    <row r="3929" spans="1:20" ht="20.100000000000001" customHeight="1" x14ac:dyDescent="0.3">
      <c r="A3929" s="27" t="s">
        <v>7712</v>
      </c>
      <c r="B3929" s="28">
        <v>0</v>
      </c>
      <c r="C3929" s="28">
        <v>0</v>
      </c>
      <c r="D3929" s="28">
        <v>0</v>
      </c>
      <c r="E3929" s="28">
        <v>0</v>
      </c>
      <c r="F3929" s="27" t="s">
        <v>42</v>
      </c>
      <c r="G3929" s="1" t="s">
        <v>2826</v>
      </c>
      <c r="H3929" s="1" t="s">
        <v>7713</v>
      </c>
      <c r="I3929" s="1" t="s">
        <v>42</v>
      </c>
      <c r="J3929" s="1" t="s">
        <v>42</v>
      </c>
      <c r="K3929" s="1" t="s">
        <v>42</v>
      </c>
      <c r="M3929" s="1" t="s">
        <v>42</v>
      </c>
      <c r="O3929" s="1" t="s">
        <v>42</v>
      </c>
      <c r="P3929" s="1" t="s">
        <v>42</v>
      </c>
      <c r="Q3929" s="1" t="s">
        <v>42</v>
      </c>
      <c r="R3929" s="1" t="s">
        <v>42</v>
      </c>
      <c r="S3929" s="1" t="s">
        <v>42</v>
      </c>
      <c r="T3929" s="1" t="s">
        <v>42</v>
      </c>
    </row>
    <row r="3930" spans="1:20" ht="20.100000000000001" customHeight="1" x14ac:dyDescent="0.3">
      <c r="A3930" s="27" t="s">
        <v>9675</v>
      </c>
      <c r="B3930" s="28">
        <v>0</v>
      </c>
      <c r="C3930" s="28">
        <v>0</v>
      </c>
      <c r="D3930" s="28">
        <v>0</v>
      </c>
      <c r="E3930" s="28">
        <v>0</v>
      </c>
      <c r="F3930" s="27" t="s">
        <v>42</v>
      </c>
      <c r="G3930" s="1" t="s">
        <v>2826</v>
      </c>
      <c r="H3930" s="1" t="s">
        <v>7713</v>
      </c>
      <c r="I3930" s="1" t="s">
        <v>9676</v>
      </c>
      <c r="J3930" s="1" t="s">
        <v>42</v>
      </c>
      <c r="K3930" s="1" t="s">
        <v>42</v>
      </c>
      <c r="M3930" s="1" t="s">
        <v>42</v>
      </c>
      <c r="O3930" s="1" t="s">
        <v>42</v>
      </c>
      <c r="P3930" s="1" t="s">
        <v>42</v>
      </c>
      <c r="Q3930" s="1" t="s">
        <v>42</v>
      </c>
      <c r="R3930" s="1" t="s">
        <v>42</v>
      </c>
      <c r="S3930" s="1" t="s">
        <v>42</v>
      </c>
      <c r="T3930" s="1" t="s">
        <v>42</v>
      </c>
    </row>
    <row r="3931" spans="1:20" ht="20.100000000000001" customHeight="1" x14ac:dyDescent="0.3">
      <c r="A3931" s="27" t="s">
        <v>9677</v>
      </c>
      <c r="B3931" s="28">
        <v>0</v>
      </c>
      <c r="C3931" s="28">
        <v>0</v>
      </c>
      <c r="D3931" s="28">
        <v>0</v>
      </c>
      <c r="E3931" s="28">
        <v>0</v>
      </c>
      <c r="F3931" s="27" t="s">
        <v>42</v>
      </c>
      <c r="G3931" s="1" t="s">
        <v>2826</v>
      </c>
      <c r="H3931" s="1" t="s">
        <v>7713</v>
      </c>
      <c r="I3931" s="1" t="s">
        <v>9619</v>
      </c>
      <c r="J3931" s="1" t="s">
        <v>42</v>
      </c>
      <c r="K3931" s="1" t="s">
        <v>42</v>
      </c>
      <c r="M3931" s="1" t="s">
        <v>42</v>
      </c>
      <c r="O3931" s="1" t="s">
        <v>42</v>
      </c>
      <c r="P3931" s="1" t="s">
        <v>42</v>
      </c>
      <c r="Q3931" s="1" t="s">
        <v>42</v>
      </c>
      <c r="R3931" s="1" t="s">
        <v>42</v>
      </c>
      <c r="S3931" s="1" t="s">
        <v>42</v>
      </c>
      <c r="T3931" s="1" t="s">
        <v>42</v>
      </c>
    </row>
    <row r="3932" spans="1:20" ht="20.100000000000001" customHeight="1" x14ac:dyDescent="0.3">
      <c r="A3932" s="27" t="s">
        <v>7712</v>
      </c>
      <c r="B3932" s="28">
        <v>0</v>
      </c>
      <c r="C3932" s="28">
        <v>0</v>
      </c>
      <c r="D3932" s="28">
        <v>0</v>
      </c>
      <c r="E3932" s="28">
        <v>0</v>
      </c>
      <c r="F3932" s="27" t="s">
        <v>42</v>
      </c>
      <c r="G3932" s="1" t="s">
        <v>2826</v>
      </c>
      <c r="H3932" s="1" t="s">
        <v>7713</v>
      </c>
      <c r="I3932" s="1" t="s">
        <v>42</v>
      </c>
      <c r="J3932" s="1" t="s">
        <v>42</v>
      </c>
      <c r="K3932" s="1" t="s">
        <v>42</v>
      </c>
      <c r="M3932" s="1" t="s">
        <v>42</v>
      </c>
      <c r="O3932" s="1" t="s">
        <v>42</v>
      </c>
      <c r="P3932" s="1" t="s">
        <v>42</v>
      </c>
      <c r="Q3932" s="1" t="s">
        <v>42</v>
      </c>
      <c r="R3932" s="1" t="s">
        <v>42</v>
      </c>
      <c r="S3932" s="1" t="s">
        <v>42</v>
      </c>
      <c r="T3932" s="1" t="s">
        <v>42</v>
      </c>
    </row>
    <row r="3933" spans="1:20" ht="20.100000000000001" customHeight="1" x14ac:dyDescent="0.3">
      <c r="A3933" s="27" t="s">
        <v>9659</v>
      </c>
      <c r="B3933" s="28">
        <v>0</v>
      </c>
      <c r="C3933" s="28">
        <v>0</v>
      </c>
      <c r="D3933" s="28">
        <v>0</v>
      </c>
      <c r="E3933" s="28">
        <v>0</v>
      </c>
      <c r="F3933" s="27" t="s">
        <v>42</v>
      </c>
      <c r="G3933" s="1" t="s">
        <v>2826</v>
      </c>
      <c r="H3933" s="1" t="s">
        <v>7713</v>
      </c>
      <c r="I3933" s="1" t="s">
        <v>9660</v>
      </c>
      <c r="J3933" s="1" t="s">
        <v>42</v>
      </c>
      <c r="K3933" s="1" t="s">
        <v>42</v>
      </c>
      <c r="M3933" s="1" t="s">
        <v>42</v>
      </c>
      <c r="O3933" s="1" t="s">
        <v>42</v>
      </c>
      <c r="P3933" s="1" t="s">
        <v>42</v>
      </c>
      <c r="Q3933" s="1" t="s">
        <v>42</v>
      </c>
      <c r="R3933" s="1" t="s">
        <v>42</v>
      </c>
      <c r="S3933" s="1" t="s">
        <v>42</v>
      </c>
      <c r="T3933" s="1" t="s">
        <v>42</v>
      </c>
    </row>
    <row r="3934" spans="1:20" ht="20.100000000000001" customHeight="1" x14ac:dyDescent="0.3">
      <c r="A3934" s="27" t="s">
        <v>9678</v>
      </c>
      <c r="B3934" s="28">
        <v>0</v>
      </c>
      <c r="C3934" s="28">
        <v>0</v>
      </c>
      <c r="D3934" s="28">
        <v>0</v>
      </c>
      <c r="E3934" s="28">
        <v>0</v>
      </c>
      <c r="F3934" s="27" t="s">
        <v>42</v>
      </c>
      <c r="G3934" s="1" t="s">
        <v>2826</v>
      </c>
      <c r="H3934" s="1" t="s">
        <v>7713</v>
      </c>
      <c r="I3934" s="1" t="s">
        <v>9100</v>
      </c>
      <c r="J3934" s="1" t="s">
        <v>42</v>
      </c>
      <c r="K3934" s="1" t="s">
        <v>42</v>
      </c>
      <c r="M3934" s="1" t="s">
        <v>42</v>
      </c>
      <c r="O3934" s="1" t="s">
        <v>42</v>
      </c>
      <c r="P3934" s="1" t="s">
        <v>42</v>
      </c>
      <c r="Q3934" s="1" t="s">
        <v>42</v>
      </c>
      <c r="R3934" s="1" t="s">
        <v>42</v>
      </c>
      <c r="S3934" s="1" t="s">
        <v>42</v>
      </c>
      <c r="T3934" s="1" t="s">
        <v>42</v>
      </c>
    </row>
    <row r="3935" spans="1:20" ht="20.100000000000001" customHeight="1" x14ac:dyDescent="0.3">
      <c r="A3935" s="27" t="s">
        <v>9679</v>
      </c>
      <c r="B3935" s="28">
        <v>0</v>
      </c>
      <c r="C3935" s="28">
        <v>0</v>
      </c>
      <c r="D3935" s="28">
        <v>0</v>
      </c>
      <c r="E3935" s="28">
        <v>0</v>
      </c>
      <c r="F3935" s="27" t="s">
        <v>42</v>
      </c>
      <c r="G3935" s="1" t="s">
        <v>2826</v>
      </c>
      <c r="H3935" s="1" t="s">
        <v>7713</v>
      </c>
      <c r="I3935" s="1" t="s">
        <v>9102</v>
      </c>
      <c r="J3935" s="1" t="s">
        <v>42</v>
      </c>
      <c r="K3935" s="1" t="s">
        <v>42</v>
      </c>
      <c r="M3935" s="1" t="s">
        <v>42</v>
      </c>
      <c r="O3935" s="1" t="s">
        <v>42</v>
      </c>
      <c r="P3935" s="1" t="s">
        <v>42</v>
      </c>
      <c r="Q3935" s="1" t="s">
        <v>42</v>
      </c>
      <c r="R3935" s="1" t="s">
        <v>42</v>
      </c>
      <c r="S3935" s="1" t="s">
        <v>42</v>
      </c>
      <c r="T3935" s="1" t="s">
        <v>42</v>
      </c>
    </row>
    <row r="3936" spans="1:20" ht="20.100000000000001" customHeight="1" x14ac:dyDescent="0.3">
      <c r="A3936" s="27" t="s">
        <v>9680</v>
      </c>
      <c r="B3936" s="28">
        <v>0</v>
      </c>
      <c r="C3936" s="28">
        <v>0</v>
      </c>
      <c r="D3936" s="28">
        <v>5566.8</v>
      </c>
      <c r="E3936" s="28">
        <v>5566.8</v>
      </c>
      <c r="F3936" s="27" t="s">
        <v>42</v>
      </c>
      <c r="G3936" s="1" t="s">
        <v>2826</v>
      </c>
      <c r="H3936" s="1" t="s">
        <v>7713</v>
      </c>
      <c r="I3936" s="1" t="s">
        <v>9104</v>
      </c>
      <c r="J3936" s="1" t="s">
        <v>42</v>
      </c>
      <c r="K3936" s="1" t="s">
        <v>42</v>
      </c>
      <c r="M3936" s="1" t="s">
        <v>42</v>
      </c>
      <c r="O3936" s="1" t="s">
        <v>42</v>
      </c>
      <c r="P3936" s="1" t="s">
        <v>42</v>
      </c>
      <c r="Q3936" s="1" t="s">
        <v>42</v>
      </c>
      <c r="R3936" s="1" t="s">
        <v>42</v>
      </c>
      <c r="S3936" s="1" t="s">
        <v>42</v>
      </c>
      <c r="T3936" s="1" t="s">
        <v>42</v>
      </c>
    </row>
    <row r="3937" spans="1:20" ht="20.100000000000001" customHeight="1" x14ac:dyDescent="0.3">
      <c r="A3937" s="27" t="s">
        <v>7742</v>
      </c>
      <c r="B3937" s="28">
        <v>0</v>
      </c>
      <c r="C3937" s="28">
        <v>0</v>
      </c>
      <c r="D3937" s="28">
        <v>5566.8</v>
      </c>
      <c r="E3937" s="28">
        <v>5566.8</v>
      </c>
      <c r="F3937" s="27" t="s">
        <v>42</v>
      </c>
      <c r="G3937" s="1" t="s">
        <v>2826</v>
      </c>
      <c r="H3937" s="1" t="s">
        <v>7713</v>
      </c>
      <c r="I3937" s="1" t="s">
        <v>7743</v>
      </c>
      <c r="J3937" s="1" t="s">
        <v>42</v>
      </c>
      <c r="K3937" s="1" t="s">
        <v>42</v>
      </c>
      <c r="M3937" s="1" t="s">
        <v>42</v>
      </c>
      <c r="O3937" s="1" t="s">
        <v>42</v>
      </c>
      <c r="P3937" s="1" t="s">
        <v>42</v>
      </c>
      <c r="Q3937" s="1" t="s">
        <v>42</v>
      </c>
      <c r="R3937" s="1" t="s">
        <v>42</v>
      </c>
      <c r="S3937" s="1" t="s">
        <v>42</v>
      </c>
      <c r="T3937" s="1" t="s">
        <v>42</v>
      </c>
    </row>
    <row r="3938" spans="1:20" ht="20.100000000000001" customHeight="1" x14ac:dyDescent="0.3">
      <c r="A3938" s="27" t="s">
        <v>7712</v>
      </c>
      <c r="B3938" s="28">
        <v>0</v>
      </c>
      <c r="C3938" s="28">
        <v>0</v>
      </c>
      <c r="D3938" s="28">
        <v>0</v>
      </c>
      <c r="E3938" s="28">
        <v>0</v>
      </c>
      <c r="F3938" s="27" t="s">
        <v>42</v>
      </c>
      <c r="G3938" s="1" t="s">
        <v>2826</v>
      </c>
      <c r="H3938" s="1" t="s">
        <v>7713</v>
      </c>
      <c r="I3938" s="1" t="s">
        <v>42</v>
      </c>
      <c r="J3938" s="1" t="s">
        <v>42</v>
      </c>
      <c r="K3938" s="1" t="s">
        <v>42</v>
      </c>
      <c r="M3938" s="1" t="s">
        <v>42</v>
      </c>
      <c r="O3938" s="1" t="s">
        <v>42</v>
      </c>
      <c r="P3938" s="1" t="s">
        <v>42</v>
      </c>
      <c r="Q3938" s="1" t="s">
        <v>42</v>
      </c>
      <c r="R3938" s="1" t="s">
        <v>42</v>
      </c>
      <c r="S3938" s="1" t="s">
        <v>42</v>
      </c>
      <c r="T3938" s="1" t="s">
        <v>42</v>
      </c>
    </row>
    <row r="3939" spans="1:20" ht="20.100000000000001" customHeight="1" x14ac:dyDescent="0.3">
      <c r="A3939" s="27" t="s">
        <v>9664</v>
      </c>
      <c r="B3939" s="28">
        <v>0</v>
      </c>
      <c r="C3939" s="28">
        <v>0</v>
      </c>
      <c r="D3939" s="28">
        <v>0</v>
      </c>
      <c r="E3939" s="28">
        <v>0</v>
      </c>
      <c r="F3939" s="27" t="s">
        <v>42</v>
      </c>
      <c r="G3939" s="1" t="s">
        <v>2826</v>
      </c>
      <c r="H3939" s="1" t="s">
        <v>7713</v>
      </c>
      <c r="I3939" s="1" t="s">
        <v>9665</v>
      </c>
      <c r="J3939" s="1" t="s">
        <v>42</v>
      </c>
      <c r="K3939" s="1" t="s">
        <v>42</v>
      </c>
      <c r="M3939" s="1" t="s">
        <v>42</v>
      </c>
      <c r="O3939" s="1" t="s">
        <v>42</v>
      </c>
      <c r="P3939" s="1" t="s">
        <v>42</v>
      </c>
      <c r="Q3939" s="1" t="s">
        <v>42</v>
      </c>
      <c r="R3939" s="1" t="s">
        <v>42</v>
      </c>
      <c r="S3939" s="1" t="s">
        <v>42</v>
      </c>
      <c r="T3939" s="1" t="s">
        <v>42</v>
      </c>
    </row>
    <row r="3940" spans="1:20" ht="20.100000000000001" customHeight="1" x14ac:dyDescent="0.3">
      <c r="A3940" s="27" t="s">
        <v>9681</v>
      </c>
      <c r="B3940" s="28">
        <v>9208.7000000000007</v>
      </c>
      <c r="C3940" s="28">
        <v>0</v>
      </c>
      <c r="D3940" s="28">
        <v>0</v>
      </c>
      <c r="E3940" s="28">
        <v>9208.7000000000007</v>
      </c>
      <c r="F3940" s="27" t="s">
        <v>42</v>
      </c>
      <c r="G3940" s="1" t="s">
        <v>2826</v>
      </c>
      <c r="H3940" s="1" t="s">
        <v>7713</v>
      </c>
      <c r="I3940" s="1" t="s">
        <v>9035</v>
      </c>
      <c r="J3940" s="1" t="s">
        <v>42</v>
      </c>
      <c r="K3940" s="1" t="s">
        <v>42</v>
      </c>
      <c r="M3940" s="1" t="s">
        <v>42</v>
      </c>
      <c r="O3940" s="1" t="s">
        <v>42</v>
      </c>
      <c r="P3940" s="1" t="s">
        <v>42</v>
      </c>
      <c r="Q3940" s="1" t="s">
        <v>42</v>
      </c>
      <c r="R3940" s="1" t="s">
        <v>42</v>
      </c>
      <c r="S3940" s="1" t="s">
        <v>42</v>
      </c>
      <c r="T3940" s="1" t="s">
        <v>42</v>
      </c>
    </row>
    <row r="3941" spans="1:20" ht="20.100000000000001" customHeight="1" x14ac:dyDescent="0.3">
      <c r="A3941" s="27" t="s">
        <v>9682</v>
      </c>
      <c r="B3941" s="28">
        <v>0</v>
      </c>
      <c r="C3941" s="28">
        <v>28790.2</v>
      </c>
      <c r="D3941" s="28">
        <v>0</v>
      </c>
      <c r="E3941" s="28">
        <v>28790.2</v>
      </c>
      <c r="F3941" s="27" t="s">
        <v>42</v>
      </c>
      <c r="G3941" s="1" t="s">
        <v>2826</v>
      </c>
      <c r="H3941" s="1" t="s">
        <v>7713</v>
      </c>
      <c r="I3941" s="1" t="s">
        <v>9037</v>
      </c>
      <c r="J3941" s="1" t="s">
        <v>42</v>
      </c>
      <c r="K3941" s="1" t="s">
        <v>42</v>
      </c>
      <c r="M3941" s="1" t="s">
        <v>42</v>
      </c>
      <c r="O3941" s="1" t="s">
        <v>42</v>
      </c>
      <c r="P3941" s="1" t="s">
        <v>42</v>
      </c>
      <c r="Q3941" s="1" t="s">
        <v>42</v>
      </c>
      <c r="R3941" s="1" t="s">
        <v>42</v>
      </c>
      <c r="S3941" s="1" t="s">
        <v>42</v>
      </c>
      <c r="T3941" s="1" t="s">
        <v>42</v>
      </c>
    </row>
    <row r="3942" spans="1:20" ht="20.100000000000001" customHeight="1" x14ac:dyDescent="0.3">
      <c r="A3942" s="27" t="s">
        <v>9683</v>
      </c>
      <c r="B3942" s="28">
        <v>0</v>
      </c>
      <c r="C3942" s="28">
        <v>0</v>
      </c>
      <c r="D3942" s="28">
        <v>11977.5</v>
      </c>
      <c r="E3942" s="28">
        <v>11977.5</v>
      </c>
      <c r="F3942" s="27" t="s">
        <v>42</v>
      </c>
      <c r="G3942" s="1" t="s">
        <v>2826</v>
      </c>
      <c r="H3942" s="1" t="s">
        <v>7713</v>
      </c>
      <c r="I3942" s="1" t="s">
        <v>9039</v>
      </c>
      <c r="J3942" s="1" t="s">
        <v>42</v>
      </c>
      <c r="K3942" s="1" t="s">
        <v>42</v>
      </c>
      <c r="M3942" s="1" t="s">
        <v>42</v>
      </c>
      <c r="O3942" s="1" t="s">
        <v>42</v>
      </c>
      <c r="P3942" s="1" t="s">
        <v>42</v>
      </c>
      <c r="Q3942" s="1" t="s">
        <v>42</v>
      </c>
      <c r="R3942" s="1" t="s">
        <v>42</v>
      </c>
      <c r="S3942" s="1" t="s">
        <v>42</v>
      </c>
      <c r="T3942" s="1" t="s">
        <v>42</v>
      </c>
    </row>
    <row r="3943" spans="1:20" ht="20.100000000000001" customHeight="1" x14ac:dyDescent="0.3">
      <c r="A3943" s="27" t="s">
        <v>7742</v>
      </c>
      <c r="B3943" s="28">
        <v>9208.7000000000007</v>
      </c>
      <c r="C3943" s="28">
        <v>28790.2</v>
      </c>
      <c r="D3943" s="28">
        <v>11977.5</v>
      </c>
      <c r="E3943" s="28">
        <v>49976.4</v>
      </c>
      <c r="F3943" s="27" t="s">
        <v>42</v>
      </c>
      <c r="G3943" s="1" t="s">
        <v>2826</v>
      </c>
      <c r="H3943" s="1" t="s">
        <v>7713</v>
      </c>
      <c r="I3943" s="1" t="s">
        <v>7743</v>
      </c>
      <c r="J3943" s="1" t="s">
        <v>42</v>
      </c>
      <c r="K3943" s="1" t="s">
        <v>42</v>
      </c>
      <c r="M3943" s="1" t="s">
        <v>42</v>
      </c>
      <c r="O3943" s="1" t="s">
        <v>42</v>
      </c>
      <c r="P3943" s="1" t="s">
        <v>42</v>
      </c>
      <c r="Q3943" s="1" t="s">
        <v>42</v>
      </c>
      <c r="R3943" s="1" t="s">
        <v>42</v>
      </c>
      <c r="S3943" s="1" t="s">
        <v>42</v>
      </c>
      <c r="T3943" s="1" t="s">
        <v>42</v>
      </c>
    </row>
    <row r="3944" spans="1:20" ht="20.100000000000001" customHeight="1" x14ac:dyDescent="0.3">
      <c r="A3944" s="27" t="s">
        <v>7712</v>
      </c>
      <c r="B3944" s="28">
        <v>0</v>
      </c>
      <c r="C3944" s="28">
        <v>0</v>
      </c>
      <c r="D3944" s="28">
        <v>0</v>
      </c>
      <c r="E3944" s="28">
        <v>0</v>
      </c>
      <c r="F3944" s="27" t="s">
        <v>42</v>
      </c>
      <c r="G3944" s="1" t="s">
        <v>2826</v>
      </c>
      <c r="H3944" s="1" t="s">
        <v>7713</v>
      </c>
      <c r="I3944" s="1" t="s">
        <v>42</v>
      </c>
      <c r="J3944" s="1" t="s">
        <v>42</v>
      </c>
      <c r="K3944" s="1" t="s">
        <v>42</v>
      </c>
      <c r="M3944" s="1" t="s">
        <v>42</v>
      </c>
      <c r="O3944" s="1" t="s">
        <v>42</v>
      </c>
      <c r="P3944" s="1" t="s">
        <v>42</v>
      </c>
      <c r="Q3944" s="1" t="s">
        <v>42</v>
      </c>
      <c r="R3944" s="1" t="s">
        <v>42</v>
      </c>
      <c r="S3944" s="1" t="s">
        <v>42</v>
      </c>
      <c r="T3944" s="1" t="s">
        <v>42</v>
      </c>
    </row>
    <row r="3945" spans="1:20" ht="20.100000000000001" customHeight="1" x14ac:dyDescent="0.3">
      <c r="A3945" s="27" t="s">
        <v>9669</v>
      </c>
      <c r="B3945" s="28">
        <v>0</v>
      </c>
      <c r="C3945" s="28">
        <v>0</v>
      </c>
      <c r="D3945" s="28">
        <v>0</v>
      </c>
      <c r="E3945" s="28">
        <v>0</v>
      </c>
      <c r="F3945" s="27" t="s">
        <v>42</v>
      </c>
      <c r="G3945" s="1" t="s">
        <v>2826</v>
      </c>
      <c r="H3945" s="1" t="s">
        <v>7713</v>
      </c>
      <c r="I3945" s="1" t="s">
        <v>9670</v>
      </c>
      <c r="J3945" s="1" t="s">
        <v>42</v>
      </c>
      <c r="K3945" s="1" t="s">
        <v>42</v>
      </c>
      <c r="M3945" s="1" t="s">
        <v>42</v>
      </c>
      <c r="O3945" s="1" t="s">
        <v>42</v>
      </c>
      <c r="P3945" s="1" t="s">
        <v>42</v>
      </c>
      <c r="Q3945" s="1" t="s">
        <v>42</v>
      </c>
      <c r="R3945" s="1" t="s">
        <v>42</v>
      </c>
      <c r="S3945" s="1" t="s">
        <v>42</v>
      </c>
      <c r="T3945" s="1" t="s">
        <v>42</v>
      </c>
    </row>
    <row r="3946" spans="1:20" ht="20.100000000000001" customHeight="1" x14ac:dyDescent="0.3">
      <c r="A3946" s="27" t="s">
        <v>9684</v>
      </c>
      <c r="B3946" s="28">
        <v>0</v>
      </c>
      <c r="C3946" s="28">
        <v>0</v>
      </c>
      <c r="D3946" s="28">
        <v>1053.5999999999999</v>
      </c>
      <c r="E3946" s="28">
        <v>1053.5999999999999</v>
      </c>
      <c r="F3946" s="27" t="s">
        <v>42</v>
      </c>
      <c r="G3946" s="1" t="s">
        <v>2826</v>
      </c>
      <c r="H3946" s="1" t="s">
        <v>7713</v>
      </c>
      <c r="I3946" s="1" t="s">
        <v>9672</v>
      </c>
      <c r="J3946" s="1" t="s">
        <v>42</v>
      </c>
      <c r="K3946" s="1" t="s">
        <v>42</v>
      </c>
      <c r="M3946" s="1" t="s">
        <v>42</v>
      </c>
      <c r="O3946" s="1" t="s">
        <v>42</v>
      </c>
      <c r="P3946" s="1" t="s">
        <v>42</v>
      </c>
      <c r="Q3946" s="1" t="s">
        <v>42</v>
      </c>
      <c r="R3946" s="1" t="s">
        <v>42</v>
      </c>
      <c r="S3946" s="1" t="s">
        <v>42</v>
      </c>
      <c r="T3946" s="1" t="s">
        <v>42</v>
      </c>
    </row>
    <row r="3947" spans="1:20" ht="20.100000000000001" customHeight="1" x14ac:dyDescent="0.3">
      <c r="A3947" s="27" t="s">
        <v>7742</v>
      </c>
      <c r="B3947" s="28">
        <v>0</v>
      </c>
      <c r="C3947" s="28">
        <v>0</v>
      </c>
      <c r="D3947" s="28">
        <v>1053.5999999999999</v>
      </c>
      <c r="E3947" s="28">
        <v>1053.5999999999999</v>
      </c>
      <c r="F3947" s="27" t="s">
        <v>42</v>
      </c>
      <c r="G3947" s="1" t="s">
        <v>2826</v>
      </c>
      <c r="H3947" s="1" t="s">
        <v>7713</v>
      </c>
      <c r="I3947" s="1" t="s">
        <v>7743</v>
      </c>
      <c r="J3947" s="1" t="s">
        <v>42</v>
      </c>
      <c r="K3947" s="1" t="s">
        <v>42</v>
      </c>
      <c r="M3947" s="1" t="s">
        <v>42</v>
      </c>
      <c r="O3947" s="1" t="s">
        <v>42</v>
      </c>
      <c r="P3947" s="1" t="s">
        <v>42</v>
      </c>
      <c r="Q3947" s="1" t="s">
        <v>42</v>
      </c>
      <c r="R3947" s="1" t="s">
        <v>42</v>
      </c>
      <c r="S3947" s="1" t="s">
        <v>42</v>
      </c>
      <c r="T3947" s="1" t="s">
        <v>42</v>
      </c>
    </row>
    <row r="3948" spans="1:20" ht="20.100000000000001" customHeight="1" x14ac:dyDescent="0.3">
      <c r="A3948" s="27" t="s">
        <v>7712</v>
      </c>
      <c r="B3948" s="28">
        <v>0</v>
      </c>
      <c r="C3948" s="28">
        <v>0</v>
      </c>
      <c r="D3948" s="28">
        <v>0</v>
      </c>
      <c r="E3948" s="28">
        <v>0</v>
      </c>
      <c r="F3948" s="27" t="s">
        <v>42</v>
      </c>
      <c r="G3948" s="1" t="s">
        <v>2826</v>
      </c>
      <c r="H3948" s="1" t="s">
        <v>7713</v>
      </c>
      <c r="I3948" s="1" t="s">
        <v>42</v>
      </c>
      <c r="J3948" s="1" t="s">
        <v>42</v>
      </c>
      <c r="K3948" s="1" t="s">
        <v>42</v>
      </c>
      <c r="M3948" s="1" t="s">
        <v>42</v>
      </c>
      <c r="O3948" s="1" t="s">
        <v>42</v>
      </c>
      <c r="P3948" s="1" t="s">
        <v>42</v>
      </c>
      <c r="Q3948" s="1" t="s">
        <v>42</v>
      </c>
      <c r="R3948" s="1" t="s">
        <v>42</v>
      </c>
      <c r="S3948" s="1" t="s">
        <v>42</v>
      </c>
      <c r="T3948" s="1" t="s">
        <v>42</v>
      </c>
    </row>
    <row r="3949" spans="1:20" ht="20.100000000000001" customHeight="1" x14ac:dyDescent="0.3">
      <c r="A3949" s="27" t="s">
        <v>9637</v>
      </c>
      <c r="B3949" s="28">
        <v>0</v>
      </c>
      <c r="C3949" s="28">
        <v>0</v>
      </c>
      <c r="D3949" s="28">
        <v>0</v>
      </c>
      <c r="E3949" s="28">
        <v>0</v>
      </c>
      <c r="F3949" s="27" t="s">
        <v>42</v>
      </c>
      <c r="G3949" s="1" t="s">
        <v>2826</v>
      </c>
      <c r="H3949" s="1" t="s">
        <v>7713</v>
      </c>
      <c r="I3949" s="1" t="s">
        <v>9638</v>
      </c>
      <c r="J3949" s="1" t="s">
        <v>42</v>
      </c>
      <c r="K3949" s="1" t="s">
        <v>42</v>
      </c>
      <c r="M3949" s="1" t="s">
        <v>42</v>
      </c>
      <c r="O3949" s="1" t="s">
        <v>42</v>
      </c>
      <c r="P3949" s="1" t="s">
        <v>42</v>
      </c>
      <c r="Q3949" s="1" t="s">
        <v>42</v>
      </c>
      <c r="R3949" s="1" t="s">
        <v>42</v>
      </c>
      <c r="S3949" s="1" t="s">
        <v>42</v>
      </c>
      <c r="T3949" s="1" t="s">
        <v>42</v>
      </c>
    </row>
    <row r="3950" spans="1:20" ht="20.100000000000001" customHeight="1" x14ac:dyDescent="0.3">
      <c r="A3950" s="27" t="s">
        <v>7726</v>
      </c>
      <c r="B3950" s="28">
        <v>0</v>
      </c>
      <c r="C3950" s="28">
        <v>0</v>
      </c>
      <c r="D3950" s="28">
        <v>0</v>
      </c>
      <c r="E3950" s="28">
        <v>0</v>
      </c>
      <c r="F3950" s="27" t="s">
        <v>42</v>
      </c>
      <c r="G3950" s="1" t="s">
        <v>2826</v>
      </c>
      <c r="H3950" s="1" t="s">
        <v>7713</v>
      </c>
      <c r="I3950" s="1" t="s">
        <v>7727</v>
      </c>
      <c r="J3950" s="1" t="s">
        <v>42</v>
      </c>
      <c r="K3950" s="1" t="s">
        <v>42</v>
      </c>
      <c r="M3950" s="1" t="s">
        <v>42</v>
      </c>
      <c r="O3950" s="1" t="s">
        <v>42</v>
      </c>
      <c r="P3950" s="1" t="s">
        <v>42</v>
      </c>
      <c r="Q3950" s="1" t="s">
        <v>42</v>
      </c>
      <c r="R3950" s="1" t="s">
        <v>42</v>
      </c>
      <c r="S3950" s="1" t="s">
        <v>42</v>
      </c>
      <c r="T3950" s="1" t="s">
        <v>42</v>
      </c>
    </row>
    <row r="3951" spans="1:20" ht="20.100000000000001" customHeight="1" x14ac:dyDescent="0.3">
      <c r="A3951" s="27" t="s">
        <v>9685</v>
      </c>
      <c r="B3951" s="28">
        <v>0</v>
      </c>
      <c r="C3951" s="28">
        <v>10491.9</v>
      </c>
      <c r="D3951" s="28">
        <v>0</v>
      </c>
      <c r="E3951" s="28">
        <v>10491.9</v>
      </c>
      <c r="F3951" s="27" t="s">
        <v>42</v>
      </c>
      <c r="G3951" s="1" t="s">
        <v>2826</v>
      </c>
      <c r="H3951" s="1" t="s">
        <v>7713</v>
      </c>
      <c r="I3951" s="1" t="s">
        <v>9640</v>
      </c>
      <c r="J3951" s="1" t="s">
        <v>42</v>
      </c>
      <c r="K3951" s="1" t="s">
        <v>42</v>
      </c>
      <c r="M3951" s="1" t="s">
        <v>42</v>
      </c>
      <c r="O3951" s="1" t="s">
        <v>42</v>
      </c>
      <c r="P3951" s="1" t="s">
        <v>42</v>
      </c>
      <c r="Q3951" s="1" t="s">
        <v>42</v>
      </c>
      <c r="R3951" s="1" t="s">
        <v>42</v>
      </c>
      <c r="S3951" s="1" t="s">
        <v>42</v>
      </c>
      <c r="T3951" s="1" t="s">
        <v>42</v>
      </c>
    </row>
    <row r="3952" spans="1:20" ht="20.100000000000001" customHeight="1" x14ac:dyDescent="0.3">
      <c r="A3952" s="27" t="s">
        <v>7742</v>
      </c>
      <c r="B3952" s="28">
        <v>0</v>
      </c>
      <c r="C3952" s="28">
        <v>10491.9</v>
      </c>
      <c r="D3952" s="28">
        <v>0</v>
      </c>
      <c r="E3952" s="28">
        <v>10491.9</v>
      </c>
      <c r="F3952" s="27" t="s">
        <v>42</v>
      </c>
      <c r="G3952" s="1" t="s">
        <v>2826</v>
      </c>
      <c r="H3952" s="1" t="s">
        <v>7713</v>
      </c>
      <c r="I3952" s="1" t="s">
        <v>7743</v>
      </c>
      <c r="J3952" s="1" t="s">
        <v>42</v>
      </c>
      <c r="K3952" s="1" t="s">
        <v>42</v>
      </c>
      <c r="M3952" s="1" t="s">
        <v>42</v>
      </c>
      <c r="O3952" s="1" t="s">
        <v>42</v>
      </c>
      <c r="P3952" s="1" t="s">
        <v>42</v>
      </c>
      <c r="Q3952" s="1" t="s">
        <v>42</v>
      </c>
      <c r="R3952" s="1" t="s">
        <v>42</v>
      </c>
      <c r="S3952" s="1" t="s">
        <v>42</v>
      </c>
      <c r="T3952" s="1" t="s">
        <v>42</v>
      </c>
    </row>
    <row r="3953" spans="1:20" ht="20.100000000000001" customHeight="1" x14ac:dyDescent="0.3">
      <c r="A3953" s="27" t="s">
        <v>7768</v>
      </c>
      <c r="B3953" s="29">
        <v>9208</v>
      </c>
      <c r="C3953" s="29">
        <v>39282</v>
      </c>
      <c r="D3953" s="29">
        <v>18597</v>
      </c>
      <c r="E3953" s="29">
        <v>67087</v>
      </c>
      <c r="F3953" s="30"/>
    </row>
    <row r="3954" spans="1:20" ht="20.100000000000001" customHeight="1" x14ac:dyDescent="0.3">
      <c r="A3954" s="30"/>
      <c r="B3954" s="30"/>
      <c r="C3954" s="30"/>
      <c r="D3954" s="30"/>
      <c r="E3954" s="30"/>
      <c r="F3954" s="30"/>
    </row>
    <row r="3955" spans="1:20" ht="20.100000000000001" customHeight="1" x14ac:dyDescent="0.3">
      <c r="A3955" s="30" t="s">
        <v>9687</v>
      </c>
      <c r="B3955" s="30"/>
      <c r="C3955" s="30"/>
      <c r="D3955" s="30"/>
      <c r="E3955" s="30"/>
      <c r="F3955" s="27" t="s">
        <v>42</v>
      </c>
      <c r="G3955" s="1" t="s">
        <v>2830</v>
      </c>
      <c r="I3955" s="1" t="s">
        <v>2827</v>
      </c>
      <c r="J3955" s="1" t="s">
        <v>2828</v>
      </c>
      <c r="K3955" s="1" t="s">
        <v>88</v>
      </c>
    </row>
    <row r="3956" spans="1:20" ht="20.100000000000001" customHeight="1" x14ac:dyDescent="0.3">
      <c r="A3956" s="27" t="s">
        <v>42</v>
      </c>
      <c r="B3956" s="28"/>
      <c r="C3956" s="28"/>
      <c r="D3956" s="28"/>
      <c r="E3956" s="28"/>
      <c r="F3956" s="27" t="s">
        <v>42</v>
      </c>
      <c r="G3956" s="1" t="s">
        <v>2830</v>
      </c>
      <c r="H3956" s="1" t="s">
        <v>7711</v>
      </c>
      <c r="I3956" s="1" t="s">
        <v>42</v>
      </c>
      <c r="J3956" s="1" t="s">
        <v>42</v>
      </c>
      <c r="K3956" s="1" t="s">
        <v>88</v>
      </c>
      <c r="L3956">
        <v>1</v>
      </c>
      <c r="M3956" s="1" t="s">
        <v>42</v>
      </c>
      <c r="O3956" s="1" t="s">
        <v>42</v>
      </c>
      <c r="P3956" s="1" t="s">
        <v>42</v>
      </c>
      <c r="Q3956" s="1" t="s">
        <v>42</v>
      </c>
      <c r="R3956" s="1" t="s">
        <v>42</v>
      </c>
      <c r="S3956" s="1" t="s">
        <v>42</v>
      </c>
      <c r="T3956" s="1" t="s">
        <v>42</v>
      </c>
    </row>
    <row r="3957" spans="1:20" ht="20.100000000000001" customHeight="1" x14ac:dyDescent="0.3">
      <c r="A3957" s="27" t="s">
        <v>7712</v>
      </c>
      <c r="B3957" s="28">
        <v>0</v>
      </c>
      <c r="C3957" s="28">
        <v>0</v>
      </c>
      <c r="D3957" s="28">
        <v>0</v>
      </c>
      <c r="E3957" s="28">
        <v>0</v>
      </c>
      <c r="F3957" s="27" t="s">
        <v>42</v>
      </c>
      <c r="G3957" s="1" t="s">
        <v>2830</v>
      </c>
      <c r="H3957" s="1" t="s">
        <v>7713</v>
      </c>
      <c r="I3957" s="1" t="s">
        <v>42</v>
      </c>
      <c r="J3957" s="1" t="s">
        <v>42</v>
      </c>
      <c r="K3957" s="1" t="s">
        <v>42</v>
      </c>
      <c r="M3957" s="1" t="s">
        <v>42</v>
      </c>
      <c r="O3957" s="1" t="s">
        <v>42</v>
      </c>
      <c r="P3957" s="1" t="s">
        <v>42</v>
      </c>
      <c r="Q3957" s="1" t="s">
        <v>42</v>
      </c>
      <c r="R3957" s="1" t="s">
        <v>42</v>
      </c>
      <c r="S3957" s="1" t="s">
        <v>42</v>
      </c>
      <c r="T3957" s="1" t="s">
        <v>42</v>
      </c>
    </row>
    <row r="3958" spans="1:20" ht="20.100000000000001" customHeight="1" x14ac:dyDescent="0.3">
      <c r="A3958" s="27" t="s">
        <v>9688</v>
      </c>
      <c r="B3958" s="28">
        <v>0</v>
      </c>
      <c r="C3958" s="28">
        <v>0</v>
      </c>
      <c r="D3958" s="28">
        <v>0</v>
      </c>
      <c r="E3958" s="28">
        <v>0</v>
      </c>
      <c r="F3958" s="27" t="s">
        <v>42</v>
      </c>
      <c r="G3958" s="1" t="s">
        <v>2830</v>
      </c>
      <c r="H3958" s="1" t="s">
        <v>7713</v>
      </c>
      <c r="I3958" s="1" t="s">
        <v>9689</v>
      </c>
      <c r="J3958" s="1" t="s">
        <v>42</v>
      </c>
      <c r="K3958" s="1" t="s">
        <v>42</v>
      </c>
      <c r="M3958" s="1" t="s">
        <v>42</v>
      </c>
      <c r="O3958" s="1" t="s">
        <v>42</v>
      </c>
      <c r="P3958" s="1" t="s">
        <v>42</v>
      </c>
      <c r="Q3958" s="1" t="s">
        <v>42</v>
      </c>
      <c r="R3958" s="1" t="s">
        <v>42</v>
      </c>
      <c r="S3958" s="1" t="s">
        <v>42</v>
      </c>
      <c r="T3958" s="1" t="s">
        <v>42</v>
      </c>
    </row>
    <row r="3959" spans="1:20" ht="20.100000000000001" customHeight="1" x14ac:dyDescent="0.3">
      <c r="A3959" s="27" t="s">
        <v>9690</v>
      </c>
      <c r="B3959" s="28">
        <v>0</v>
      </c>
      <c r="C3959" s="28">
        <v>0</v>
      </c>
      <c r="D3959" s="28">
        <v>0</v>
      </c>
      <c r="E3959" s="28">
        <v>0</v>
      </c>
      <c r="F3959" s="27" t="s">
        <v>42</v>
      </c>
      <c r="G3959" s="1" t="s">
        <v>2830</v>
      </c>
      <c r="H3959" s="1" t="s">
        <v>7713</v>
      </c>
      <c r="I3959" s="1" t="s">
        <v>9691</v>
      </c>
      <c r="J3959" s="1" t="s">
        <v>42</v>
      </c>
      <c r="K3959" s="1" t="s">
        <v>42</v>
      </c>
      <c r="M3959" s="1" t="s">
        <v>42</v>
      </c>
      <c r="O3959" s="1" t="s">
        <v>42</v>
      </c>
      <c r="P3959" s="1" t="s">
        <v>42</v>
      </c>
      <c r="Q3959" s="1" t="s">
        <v>42</v>
      </c>
      <c r="R3959" s="1" t="s">
        <v>42</v>
      </c>
      <c r="S3959" s="1" t="s">
        <v>42</v>
      </c>
      <c r="T3959" s="1" t="s">
        <v>42</v>
      </c>
    </row>
    <row r="3960" spans="1:20" ht="20.100000000000001" customHeight="1" x14ac:dyDescent="0.3">
      <c r="A3960" s="27" t="s">
        <v>9692</v>
      </c>
      <c r="B3960" s="28">
        <v>0</v>
      </c>
      <c r="C3960" s="28">
        <v>0</v>
      </c>
      <c r="D3960" s="28">
        <v>0</v>
      </c>
      <c r="E3960" s="28">
        <v>0</v>
      </c>
      <c r="F3960" s="27" t="s">
        <v>42</v>
      </c>
      <c r="G3960" s="1" t="s">
        <v>2830</v>
      </c>
      <c r="H3960" s="1" t="s">
        <v>7713</v>
      </c>
      <c r="I3960" s="1" t="s">
        <v>9693</v>
      </c>
      <c r="J3960" s="1" t="s">
        <v>42</v>
      </c>
      <c r="K3960" s="1" t="s">
        <v>42</v>
      </c>
      <c r="M3960" s="1" t="s">
        <v>42</v>
      </c>
      <c r="O3960" s="1" t="s">
        <v>42</v>
      </c>
      <c r="P3960" s="1" t="s">
        <v>42</v>
      </c>
      <c r="Q3960" s="1" t="s">
        <v>42</v>
      </c>
      <c r="R3960" s="1" t="s">
        <v>42</v>
      </c>
      <c r="S3960" s="1" t="s">
        <v>42</v>
      </c>
      <c r="T3960" s="1" t="s">
        <v>42</v>
      </c>
    </row>
    <row r="3961" spans="1:20" ht="20.100000000000001" customHeight="1" x14ac:dyDescent="0.3">
      <c r="A3961" s="27" t="s">
        <v>9694</v>
      </c>
      <c r="B3961" s="28">
        <v>0</v>
      </c>
      <c r="C3961" s="28">
        <v>0</v>
      </c>
      <c r="D3961" s="28">
        <v>0</v>
      </c>
      <c r="E3961" s="28">
        <v>0</v>
      </c>
      <c r="F3961" s="27" t="s">
        <v>42</v>
      </c>
      <c r="G3961" s="1" t="s">
        <v>2830</v>
      </c>
      <c r="H3961" s="1" t="s">
        <v>7713</v>
      </c>
      <c r="I3961" s="1" t="s">
        <v>9695</v>
      </c>
      <c r="J3961" s="1" t="s">
        <v>42</v>
      </c>
      <c r="K3961" s="1" t="s">
        <v>42</v>
      </c>
      <c r="M3961" s="1" t="s">
        <v>42</v>
      </c>
      <c r="O3961" s="1" t="s">
        <v>42</v>
      </c>
      <c r="P3961" s="1" t="s">
        <v>42</v>
      </c>
      <c r="Q3961" s="1" t="s">
        <v>42</v>
      </c>
      <c r="R3961" s="1" t="s">
        <v>42</v>
      </c>
      <c r="S3961" s="1" t="s">
        <v>42</v>
      </c>
      <c r="T3961" s="1" t="s">
        <v>42</v>
      </c>
    </row>
    <row r="3962" spans="1:20" ht="20.100000000000001" customHeight="1" x14ac:dyDescent="0.3">
      <c r="A3962" s="27" t="s">
        <v>9696</v>
      </c>
      <c r="B3962" s="28">
        <v>0</v>
      </c>
      <c r="C3962" s="28">
        <v>0</v>
      </c>
      <c r="D3962" s="28">
        <v>0</v>
      </c>
      <c r="E3962" s="28">
        <v>0</v>
      </c>
      <c r="F3962" s="27" t="s">
        <v>42</v>
      </c>
      <c r="G3962" s="1" t="s">
        <v>2830</v>
      </c>
      <c r="H3962" s="1" t="s">
        <v>7713</v>
      </c>
      <c r="I3962" s="1" t="s">
        <v>9697</v>
      </c>
      <c r="J3962" s="1" t="s">
        <v>42</v>
      </c>
      <c r="K3962" s="1" t="s">
        <v>42</v>
      </c>
      <c r="M3962" s="1" t="s">
        <v>42</v>
      </c>
      <c r="O3962" s="1" t="s">
        <v>42</v>
      </c>
      <c r="P3962" s="1" t="s">
        <v>42</v>
      </c>
      <c r="Q3962" s="1" t="s">
        <v>42</v>
      </c>
      <c r="R3962" s="1" t="s">
        <v>42</v>
      </c>
      <c r="S3962" s="1" t="s">
        <v>42</v>
      </c>
      <c r="T3962" s="1" t="s">
        <v>42</v>
      </c>
    </row>
    <row r="3963" spans="1:20" ht="20.100000000000001" customHeight="1" x14ac:dyDescent="0.3">
      <c r="A3963" s="27" t="s">
        <v>9698</v>
      </c>
      <c r="B3963" s="28">
        <v>0</v>
      </c>
      <c r="C3963" s="28">
        <v>0</v>
      </c>
      <c r="D3963" s="28">
        <v>0</v>
      </c>
      <c r="E3963" s="28">
        <v>0</v>
      </c>
      <c r="F3963" s="27" t="s">
        <v>42</v>
      </c>
      <c r="G3963" s="1" t="s">
        <v>2830</v>
      </c>
      <c r="H3963" s="1" t="s">
        <v>7713</v>
      </c>
      <c r="I3963" s="1" t="s">
        <v>9699</v>
      </c>
      <c r="J3963" s="1" t="s">
        <v>42</v>
      </c>
      <c r="K3963" s="1" t="s">
        <v>42</v>
      </c>
      <c r="M3963" s="1" t="s">
        <v>42</v>
      </c>
      <c r="O3963" s="1" t="s">
        <v>42</v>
      </c>
      <c r="P3963" s="1" t="s">
        <v>42</v>
      </c>
      <c r="Q3963" s="1" t="s">
        <v>42</v>
      </c>
      <c r="R3963" s="1" t="s">
        <v>42</v>
      </c>
      <c r="S3963" s="1" t="s">
        <v>42</v>
      </c>
      <c r="T3963" s="1" t="s">
        <v>42</v>
      </c>
    </row>
    <row r="3964" spans="1:20" ht="20.100000000000001" customHeight="1" x14ac:dyDescent="0.3">
      <c r="A3964" s="27" t="s">
        <v>7712</v>
      </c>
      <c r="B3964" s="28">
        <v>0</v>
      </c>
      <c r="C3964" s="28">
        <v>0</v>
      </c>
      <c r="D3964" s="28">
        <v>0</v>
      </c>
      <c r="E3964" s="28">
        <v>0</v>
      </c>
      <c r="F3964" s="27" t="s">
        <v>42</v>
      </c>
      <c r="G3964" s="1" t="s">
        <v>2830</v>
      </c>
      <c r="H3964" s="1" t="s">
        <v>7713</v>
      </c>
      <c r="I3964" s="1" t="s">
        <v>42</v>
      </c>
      <c r="J3964" s="1" t="s">
        <v>42</v>
      </c>
      <c r="K3964" s="1" t="s">
        <v>42</v>
      </c>
      <c r="M3964" s="1" t="s">
        <v>42</v>
      </c>
      <c r="O3964" s="1" t="s">
        <v>42</v>
      </c>
      <c r="P3964" s="1" t="s">
        <v>42</v>
      </c>
      <c r="Q3964" s="1" t="s">
        <v>42</v>
      </c>
      <c r="R3964" s="1" t="s">
        <v>42</v>
      </c>
      <c r="S3964" s="1" t="s">
        <v>42</v>
      </c>
      <c r="T3964" s="1" t="s">
        <v>42</v>
      </c>
    </row>
    <row r="3965" spans="1:20" ht="20.100000000000001" customHeight="1" x14ac:dyDescent="0.3">
      <c r="A3965" s="27" t="s">
        <v>9700</v>
      </c>
      <c r="B3965" s="28">
        <v>0</v>
      </c>
      <c r="C3965" s="28">
        <v>0</v>
      </c>
      <c r="D3965" s="28">
        <v>0</v>
      </c>
      <c r="E3965" s="28">
        <v>0</v>
      </c>
      <c r="F3965" s="27" t="s">
        <v>42</v>
      </c>
      <c r="G3965" s="1" t="s">
        <v>2830</v>
      </c>
      <c r="H3965" s="1" t="s">
        <v>7713</v>
      </c>
      <c r="I3965" s="1" t="s">
        <v>9701</v>
      </c>
      <c r="J3965" s="1" t="s">
        <v>42</v>
      </c>
      <c r="K3965" s="1" t="s">
        <v>42</v>
      </c>
      <c r="M3965" s="1" t="s">
        <v>42</v>
      </c>
      <c r="O3965" s="1" t="s">
        <v>42</v>
      </c>
      <c r="P3965" s="1" t="s">
        <v>42</v>
      </c>
      <c r="Q3965" s="1" t="s">
        <v>42</v>
      </c>
      <c r="R3965" s="1" t="s">
        <v>42</v>
      </c>
      <c r="S3965" s="1" t="s">
        <v>42</v>
      </c>
      <c r="T3965" s="1" t="s">
        <v>42</v>
      </c>
    </row>
    <row r="3966" spans="1:20" ht="20.100000000000001" customHeight="1" x14ac:dyDescent="0.3">
      <c r="A3966" s="27" t="s">
        <v>9702</v>
      </c>
      <c r="B3966" s="28">
        <v>0</v>
      </c>
      <c r="C3966" s="28">
        <v>0</v>
      </c>
      <c r="D3966" s="28">
        <v>0</v>
      </c>
      <c r="E3966" s="28">
        <v>0</v>
      </c>
      <c r="F3966" s="27" t="s">
        <v>42</v>
      </c>
      <c r="G3966" s="1" t="s">
        <v>2830</v>
      </c>
      <c r="H3966" s="1" t="s">
        <v>7713</v>
      </c>
      <c r="I3966" s="1" t="s">
        <v>9703</v>
      </c>
      <c r="J3966" s="1" t="s">
        <v>42</v>
      </c>
      <c r="K3966" s="1" t="s">
        <v>42</v>
      </c>
      <c r="M3966" s="1" t="s">
        <v>42</v>
      </c>
      <c r="O3966" s="1" t="s">
        <v>42</v>
      </c>
      <c r="P3966" s="1" t="s">
        <v>42</v>
      </c>
      <c r="Q3966" s="1" t="s">
        <v>42</v>
      </c>
      <c r="R3966" s="1" t="s">
        <v>42</v>
      </c>
      <c r="S3966" s="1" t="s">
        <v>42</v>
      </c>
      <c r="T3966" s="1" t="s">
        <v>42</v>
      </c>
    </row>
    <row r="3967" spans="1:20" ht="20.100000000000001" customHeight="1" x14ac:dyDescent="0.3">
      <c r="A3967" s="27" t="s">
        <v>9704</v>
      </c>
      <c r="B3967" s="28">
        <v>0</v>
      </c>
      <c r="C3967" s="28">
        <v>0</v>
      </c>
      <c r="D3967" s="28">
        <v>0</v>
      </c>
      <c r="E3967" s="28">
        <v>0</v>
      </c>
      <c r="F3967" s="27" t="s">
        <v>42</v>
      </c>
      <c r="G3967" s="1" t="s">
        <v>2830</v>
      </c>
      <c r="H3967" s="1" t="s">
        <v>7713</v>
      </c>
      <c r="I3967" s="1" t="s">
        <v>9705</v>
      </c>
      <c r="J3967" s="1" t="s">
        <v>42</v>
      </c>
      <c r="K3967" s="1" t="s">
        <v>42</v>
      </c>
      <c r="M3967" s="1" t="s">
        <v>42</v>
      </c>
      <c r="O3967" s="1" t="s">
        <v>42</v>
      </c>
      <c r="P3967" s="1" t="s">
        <v>42</v>
      </c>
      <c r="Q3967" s="1" t="s">
        <v>42</v>
      </c>
      <c r="R3967" s="1" t="s">
        <v>42</v>
      </c>
      <c r="S3967" s="1" t="s">
        <v>42</v>
      </c>
      <c r="T3967" s="1" t="s">
        <v>42</v>
      </c>
    </row>
    <row r="3968" spans="1:20" ht="20.100000000000001" customHeight="1" x14ac:dyDescent="0.3">
      <c r="A3968" s="27" t="s">
        <v>9706</v>
      </c>
      <c r="B3968" s="28">
        <v>0</v>
      </c>
      <c r="C3968" s="28">
        <v>0</v>
      </c>
      <c r="D3968" s="28">
        <v>6088.7</v>
      </c>
      <c r="E3968" s="28">
        <v>6088.7</v>
      </c>
      <c r="F3968" s="27" t="s">
        <v>42</v>
      </c>
      <c r="G3968" s="1" t="s">
        <v>2830</v>
      </c>
      <c r="H3968" s="1" t="s">
        <v>7713</v>
      </c>
      <c r="I3968" s="1" t="s">
        <v>9707</v>
      </c>
      <c r="J3968" s="1" t="s">
        <v>42</v>
      </c>
      <c r="K3968" s="1" t="s">
        <v>42</v>
      </c>
      <c r="M3968" s="1" t="s">
        <v>42</v>
      </c>
      <c r="O3968" s="1" t="s">
        <v>42</v>
      </c>
      <c r="P3968" s="1" t="s">
        <v>42</v>
      </c>
      <c r="Q3968" s="1" t="s">
        <v>42</v>
      </c>
      <c r="R3968" s="1" t="s">
        <v>42</v>
      </c>
      <c r="S3968" s="1" t="s">
        <v>42</v>
      </c>
      <c r="T3968" s="1" t="s">
        <v>42</v>
      </c>
    </row>
    <row r="3969" spans="1:20" ht="20.100000000000001" customHeight="1" x14ac:dyDescent="0.3">
      <c r="A3969" s="27" t="s">
        <v>7742</v>
      </c>
      <c r="B3969" s="28">
        <v>0</v>
      </c>
      <c r="C3969" s="28">
        <v>0</v>
      </c>
      <c r="D3969" s="28">
        <v>6088.7</v>
      </c>
      <c r="E3969" s="28">
        <v>6088.7</v>
      </c>
      <c r="F3969" s="27" t="s">
        <v>42</v>
      </c>
      <c r="G3969" s="1" t="s">
        <v>2830</v>
      </c>
      <c r="H3969" s="1" t="s">
        <v>7713</v>
      </c>
      <c r="I3969" s="1" t="s">
        <v>7743</v>
      </c>
      <c r="J3969" s="1" t="s">
        <v>42</v>
      </c>
      <c r="K3969" s="1" t="s">
        <v>42</v>
      </c>
      <c r="M3969" s="1" t="s">
        <v>42</v>
      </c>
      <c r="O3969" s="1" t="s">
        <v>42</v>
      </c>
      <c r="P3969" s="1" t="s">
        <v>42</v>
      </c>
      <c r="Q3969" s="1" t="s">
        <v>42</v>
      </c>
      <c r="R3969" s="1" t="s">
        <v>42</v>
      </c>
      <c r="S3969" s="1" t="s">
        <v>42</v>
      </c>
      <c r="T3969" s="1" t="s">
        <v>42</v>
      </c>
    </row>
    <row r="3970" spans="1:20" ht="20.100000000000001" customHeight="1" x14ac:dyDescent="0.3">
      <c r="A3970" s="27" t="s">
        <v>7712</v>
      </c>
      <c r="B3970" s="28">
        <v>0</v>
      </c>
      <c r="C3970" s="28">
        <v>0</v>
      </c>
      <c r="D3970" s="28">
        <v>0</v>
      </c>
      <c r="E3970" s="28">
        <v>0</v>
      </c>
      <c r="F3970" s="27" t="s">
        <v>42</v>
      </c>
      <c r="G3970" s="1" t="s">
        <v>2830</v>
      </c>
      <c r="H3970" s="1" t="s">
        <v>7713</v>
      </c>
      <c r="I3970" s="1" t="s">
        <v>42</v>
      </c>
      <c r="J3970" s="1" t="s">
        <v>42</v>
      </c>
      <c r="K3970" s="1" t="s">
        <v>42</v>
      </c>
      <c r="M3970" s="1" t="s">
        <v>42</v>
      </c>
      <c r="O3970" s="1" t="s">
        <v>42</v>
      </c>
      <c r="P3970" s="1" t="s">
        <v>42</v>
      </c>
      <c r="Q3970" s="1" t="s">
        <v>42</v>
      </c>
      <c r="R3970" s="1" t="s">
        <v>42</v>
      </c>
      <c r="S3970" s="1" t="s">
        <v>42</v>
      </c>
      <c r="T3970" s="1" t="s">
        <v>42</v>
      </c>
    </row>
    <row r="3971" spans="1:20" ht="20.100000000000001" customHeight="1" x14ac:dyDescent="0.3">
      <c r="A3971" s="27" t="s">
        <v>9708</v>
      </c>
      <c r="B3971" s="28">
        <v>0</v>
      </c>
      <c r="C3971" s="28">
        <v>0</v>
      </c>
      <c r="D3971" s="28">
        <v>0</v>
      </c>
      <c r="E3971" s="28">
        <v>0</v>
      </c>
      <c r="F3971" s="27" t="s">
        <v>42</v>
      </c>
      <c r="G3971" s="1" t="s">
        <v>2830</v>
      </c>
      <c r="H3971" s="1" t="s">
        <v>7713</v>
      </c>
      <c r="I3971" s="1" t="s">
        <v>9709</v>
      </c>
      <c r="J3971" s="1" t="s">
        <v>42</v>
      </c>
      <c r="K3971" s="1" t="s">
        <v>42</v>
      </c>
      <c r="M3971" s="1" t="s">
        <v>42</v>
      </c>
      <c r="O3971" s="1" t="s">
        <v>42</v>
      </c>
      <c r="P3971" s="1" t="s">
        <v>42</v>
      </c>
      <c r="Q3971" s="1" t="s">
        <v>42</v>
      </c>
      <c r="R3971" s="1" t="s">
        <v>42</v>
      </c>
      <c r="S3971" s="1" t="s">
        <v>42</v>
      </c>
      <c r="T3971" s="1" t="s">
        <v>42</v>
      </c>
    </row>
    <row r="3972" spans="1:20" ht="20.100000000000001" customHeight="1" x14ac:dyDescent="0.3">
      <c r="A3972" s="27" t="s">
        <v>9710</v>
      </c>
      <c r="B3972" s="28">
        <v>10247</v>
      </c>
      <c r="C3972" s="28">
        <v>0</v>
      </c>
      <c r="D3972" s="28">
        <v>0</v>
      </c>
      <c r="E3972" s="28">
        <v>10247</v>
      </c>
      <c r="F3972" s="27" t="s">
        <v>42</v>
      </c>
      <c r="G3972" s="1" t="s">
        <v>2830</v>
      </c>
      <c r="H3972" s="1" t="s">
        <v>7713</v>
      </c>
      <c r="I3972" s="1" t="s">
        <v>9065</v>
      </c>
      <c r="J3972" s="1" t="s">
        <v>42</v>
      </c>
      <c r="K3972" s="1" t="s">
        <v>42</v>
      </c>
      <c r="M3972" s="1" t="s">
        <v>42</v>
      </c>
      <c r="O3972" s="1" t="s">
        <v>42</v>
      </c>
      <c r="P3972" s="1" t="s">
        <v>42</v>
      </c>
      <c r="Q3972" s="1" t="s">
        <v>42</v>
      </c>
      <c r="R3972" s="1" t="s">
        <v>42</v>
      </c>
      <c r="S3972" s="1" t="s">
        <v>42</v>
      </c>
      <c r="T3972" s="1" t="s">
        <v>42</v>
      </c>
    </row>
    <row r="3973" spans="1:20" ht="20.100000000000001" customHeight="1" x14ac:dyDescent="0.3">
      <c r="A3973" s="27" t="s">
        <v>9711</v>
      </c>
      <c r="B3973" s="28">
        <v>0</v>
      </c>
      <c r="C3973" s="28">
        <v>19057.099999999999</v>
      </c>
      <c r="D3973" s="28">
        <v>0</v>
      </c>
      <c r="E3973" s="28">
        <v>19057.099999999999</v>
      </c>
      <c r="F3973" s="27" t="s">
        <v>42</v>
      </c>
      <c r="G3973" s="1" t="s">
        <v>2830</v>
      </c>
      <c r="H3973" s="1" t="s">
        <v>7713</v>
      </c>
      <c r="I3973" s="1" t="s">
        <v>9067</v>
      </c>
      <c r="J3973" s="1" t="s">
        <v>42</v>
      </c>
      <c r="K3973" s="1" t="s">
        <v>42</v>
      </c>
      <c r="M3973" s="1" t="s">
        <v>42</v>
      </c>
      <c r="O3973" s="1" t="s">
        <v>42</v>
      </c>
      <c r="P3973" s="1" t="s">
        <v>42</v>
      </c>
      <c r="Q3973" s="1" t="s">
        <v>42</v>
      </c>
      <c r="R3973" s="1" t="s">
        <v>42</v>
      </c>
      <c r="S3973" s="1" t="s">
        <v>42</v>
      </c>
      <c r="T3973" s="1" t="s">
        <v>42</v>
      </c>
    </row>
    <row r="3974" spans="1:20" ht="20.100000000000001" customHeight="1" x14ac:dyDescent="0.3">
      <c r="A3974" s="27" t="s">
        <v>9712</v>
      </c>
      <c r="B3974" s="28">
        <v>0</v>
      </c>
      <c r="C3974" s="28">
        <v>0</v>
      </c>
      <c r="D3974" s="28">
        <v>9564.4</v>
      </c>
      <c r="E3974" s="28">
        <v>9564.4</v>
      </c>
      <c r="F3974" s="27" t="s">
        <v>42</v>
      </c>
      <c r="G3974" s="1" t="s">
        <v>2830</v>
      </c>
      <c r="H3974" s="1" t="s">
        <v>7713</v>
      </c>
      <c r="I3974" s="1" t="s">
        <v>9069</v>
      </c>
      <c r="J3974" s="1" t="s">
        <v>42</v>
      </c>
      <c r="K3974" s="1" t="s">
        <v>42</v>
      </c>
      <c r="M3974" s="1" t="s">
        <v>42</v>
      </c>
      <c r="O3974" s="1" t="s">
        <v>42</v>
      </c>
      <c r="P3974" s="1" t="s">
        <v>42</v>
      </c>
      <c r="Q3974" s="1" t="s">
        <v>42</v>
      </c>
      <c r="R3974" s="1" t="s">
        <v>42</v>
      </c>
      <c r="S3974" s="1" t="s">
        <v>42</v>
      </c>
      <c r="T3974" s="1" t="s">
        <v>42</v>
      </c>
    </row>
    <row r="3975" spans="1:20" ht="20.100000000000001" customHeight="1" x14ac:dyDescent="0.3">
      <c r="A3975" s="27" t="s">
        <v>7742</v>
      </c>
      <c r="B3975" s="28">
        <v>10247</v>
      </c>
      <c r="C3975" s="28">
        <v>19057.099999999999</v>
      </c>
      <c r="D3975" s="28">
        <v>9564.4</v>
      </c>
      <c r="E3975" s="28">
        <v>38868.5</v>
      </c>
      <c r="F3975" s="27" t="s">
        <v>42</v>
      </c>
      <c r="G3975" s="1" t="s">
        <v>2830</v>
      </c>
      <c r="H3975" s="1" t="s">
        <v>7713</v>
      </c>
      <c r="I3975" s="1" t="s">
        <v>7743</v>
      </c>
      <c r="J3975" s="1" t="s">
        <v>42</v>
      </c>
      <c r="K3975" s="1" t="s">
        <v>42</v>
      </c>
      <c r="M3975" s="1" t="s">
        <v>42</v>
      </c>
      <c r="O3975" s="1" t="s">
        <v>42</v>
      </c>
      <c r="P3975" s="1" t="s">
        <v>42</v>
      </c>
      <c r="Q3975" s="1" t="s">
        <v>42</v>
      </c>
      <c r="R3975" s="1" t="s">
        <v>42</v>
      </c>
      <c r="S3975" s="1" t="s">
        <v>42</v>
      </c>
      <c r="T3975" s="1" t="s">
        <v>42</v>
      </c>
    </row>
    <row r="3976" spans="1:20" ht="20.100000000000001" customHeight="1" x14ac:dyDescent="0.3">
      <c r="A3976" s="27" t="s">
        <v>7712</v>
      </c>
      <c r="B3976" s="28">
        <v>0</v>
      </c>
      <c r="C3976" s="28">
        <v>0</v>
      </c>
      <c r="D3976" s="28">
        <v>0</v>
      </c>
      <c r="E3976" s="28">
        <v>0</v>
      </c>
      <c r="F3976" s="27" t="s">
        <v>42</v>
      </c>
      <c r="G3976" s="1" t="s">
        <v>2830</v>
      </c>
      <c r="H3976" s="1" t="s">
        <v>7713</v>
      </c>
      <c r="I3976" s="1" t="s">
        <v>42</v>
      </c>
      <c r="J3976" s="1" t="s">
        <v>42</v>
      </c>
      <c r="K3976" s="1" t="s">
        <v>42</v>
      </c>
      <c r="M3976" s="1" t="s">
        <v>42</v>
      </c>
      <c r="O3976" s="1" t="s">
        <v>42</v>
      </c>
      <c r="P3976" s="1" t="s">
        <v>42</v>
      </c>
      <c r="Q3976" s="1" t="s">
        <v>42</v>
      </c>
      <c r="R3976" s="1" t="s">
        <v>42</v>
      </c>
      <c r="S3976" s="1" t="s">
        <v>42</v>
      </c>
      <c r="T3976" s="1" t="s">
        <v>42</v>
      </c>
    </row>
    <row r="3977" spans="1:20" ht="20.100000000000001" customHeight="1" x14ac:dyDescent="0.3">
      <c r="A3977" s="27" t="s">
        <v>9713</v>
      </c>
      <c r="B3977" s="28">
        <v>0</v>
      </c>
      <c r="C3977" s="28">
        <v>0</v>
      </c>
      <c r="D3977" s="28">
        <v>0</v>
      </c>
      <c r="E3977" s="28">
        <v>0</v>
      </c>
      <c r="F3977" s="27" t="s">
        <v>42</v>
      </c>
      <c r="G3977" s="1" t="s">
        <v>2830</v>
      </c>
      <c r="H3977" s="1" t="s">
        <v>7713</v>
      </c>
      <c r="I3977" s="1" t="s">
        <v>9714</v>
      </c>
      <c r="J3977" s="1" t="s">
        <v>42</v>
      </c>
      <c r="K3977" s="1" t="s">
        <v>42</v>
      </c>
      <c r="M3977" s="1" t="s">
        <v>42</v>
      </c>
      <c r="O3977" s="1" t="s">
        <v>42</v>
      </c>
      <c r="P3977" s="1" t="s">
        <v>42</v>
      </c>
      <c r="Q3977" s="1" t="s">
        <v>42</v>
      </c>
      <c r="R3977" s="1" t="s">
        <v>42</v>
      </c>
      <c r="S3977" s="1" t="s">
        <v>42</v>
      </c>
      <c r="T3977" s="1" t="s">
        <v>42</v>
      </c>
    </row>
    <row r="3978" spans="1:20" ht="20.100000000000001" customHeight="1" x14ac:dyDescent="0.3">
      <c r="A3978" s="27" t="s">
        <v>7726</v>
      </c>
      <c r="B3978" s="28">
        <v>0</v>
      </c>
      <c r="C3978" s="28">
        <v>0</v>
      </c>
      <c r="D3978" s="28">
        <v>0</v>
      </c>
      <c r="E3978" s="28">
        <v>0</v>
      </c>
      <c r="F3978" s="27" t="s">
        <v>42</v>
      </c>
      <c r="G3978" s="1" t="s">
        <v>2830</v>
      </c>
      <c r="H3978" s="1" t="s">
        <v>7713</v>
      </c>
      <c r="I3978" s="1" t="s">
        <v>7727</v>
      </c>
      <c r="J3978" s="1" t="s">
        <v>42</v>
      </c>
      <c r="K3978" s="1" t="s">
        <v>42</v>
      </c>
      <c r="M3978" s="1" t="s">
        <v>42</v>
      </c>
      <c r="O3978" s="1" t="s">
        <v>42</v>
      </c>
      <c r="P3978" s="1" t="s">
        <v>42</v>
      </c>
      <c r="Q3978" s="1" t="s">
        <v>42</v>
      </c>
      <c r="R3978" s="1" t="s">
        <v>42</v>
      </c>
      <c r="S3978" s="1" t="s">
        <v>42</v>
      </c>
      <c r="T3978" s="1" t="s">
        <v>42</v>
      </c>
    </row>
    <row r="3979" spans="1:20" ht="20.100000000000001" customHeight="1" x14ac:dyDescent="0.3">
      <c r="A3979" s="27" t="s">
        <v>9715</v>
      </c>
      <c r="B3979" s="28">
        <v>0</v>
      </c>
      <c r="C3979" s="28">
        <v>6944.9</v>
      </c>
      <c r="D3979" s="28">
        <v>0</v>
      </c>
      <c r="E3979" s="28">
        <v>6944.9</v>
      </c>
      <c r="F3979" s="27" t="s">
        <v>42</v>
      </c>
      <c r="G3979" s="1" t="s">
        <v>2830</v>
      </c>
      <c r="H3979" s="1" t="s">
        <v>7713</v>
      </c>
      <c r="I3979" s="1" t="s">
        <v>9716</v>
      </c>
      <c r="J3979" s="1" t="s">
        <v>42</v>
      </c>
      <c r="K3979" s="1" t="s">
        <v>42</v>
      </c>
      <c r="M3979" s="1" t="s">
        <v>42</v>
      </c>
      <c r="O3979" s="1" t="s">
        <v>42</v>
      </c>
      <c r="P3979" s="1" t="s">
        <v>42</v>
      </c>
      <c r="Q3979" s="1" t="s">
        <v>42</v>
      </c>
      <c r="R3979" s="1" t="s">
        <v>42</v>
      </c>
      <c r="S3979" s="1" t="s">
        <v>42</v>
      </c>
      <c r="T3979" s="1" t="s">
        <v>42</v>
      </c>
    </row>
    <row r="3980" spans="1:20" ht="20.100000000000001" customHeight="1" x14ac:dyDescent="0.3">
      <c r="A3980" s="27" t="s">
        <v>7742</v>
      </c>
      <c r="B3980" s="28">
        <v>0</v>
      </c>
      <c r="C3980" s="28">
        <v>6944.9</v>
      </c>
      <c r="D3980" s="28">
        <v>0</v>
      </c>
      <c r="E3980" s="28">
        <v>6944.9</v>
      </c>
      <c r="F3980" s="27" t="s">
        <v>42</v>
      </c>
      <c r="G3980" s="1" t="s">
        <v>2830</v>
      </c>
      <c r="H3980" s="1" t="s">
        <v>7713</v>
      </c>
      <c r="I3980" s="1" t="s">
        <v>7743</v>
      </c>
      <c r="J3980" s="1" t="s">
        <v>42</v>
      </c>
      <c r="K3980" s="1" t="s">
        <v>42</v>
      </c>
      <c r="M3980" s="1" t="s">
        <v>42</v>
      </c>
      <c r="O3980" s="1" t="s">
        <v>42</v>
      </c>
      <c r="P3980" s="1" t="s">
        <v>42</v>
      </c>
      <c r="Q3980" s="1" t="s">
        <v>42</v>
      </c>
      <c r="R3980" s="1" t="s">
        <v>42</v>
      </c>
      <c r="S3980" s="1" t="s">
        <v>42</v>
      </c>
      <c r="T3980" s="1" t="s">
        <v>42</v>
      </c>
    </row>
    <row r="3981" spans="1:20" ht="20.100000000000001" customHeight="1" x14ac:dyDescent="0.3">
      <c r="A3981" s="27" t="s">
        <v>7712</v>
      </c>
      <c r="B3981" s="28">
        <v>0</v>
      </c>
      <c r="C3981" s="28">
        <v>0</v>
      </c>
      <c r="D3981" s="28">
        <v>0</v>
      </c>
      <c r="E3981" s="28">
        <v>0</v>
      </c>
      <c r="F3981" s="27" t="s">
        <v>42</v>
      </c>
      <c r="G3981" s="1" t="s">
        <v>2830</v>
      </c>
      <c r="H3981" s="1" t="s">
        <v>7713</v>
      </c>
      <c r="I3981" s="1" t="s">
        <v>42</v>
      </c>
      <c r="J3981" s="1" t="s">
        <v>42</v>
      </c>
      <c r="K3981" s="1" t="s">
        <v>42</v>
      </c>
      <c r="M3981" s="1" t="s">
        <v>42</v>
      </c>
      <c r="O3981" s="1" t="s">
        <v>42</v>
      </c>
      <c r="P3981" s="1" t="s">
        <v>42</v>
      </c>
      <c r="Q3981" s="1" t="s">
        <v>42</v>
      </c>
      <c r="R3981" s="1" t="s">
        <v>42</v>
      </c>
      <c r="S3981" s="1" t="s">
        <v>42</v>
      </c>
      <c r="T3981" s="1" t="s">
        <v>42</v>
      </c>
    </row>
    <row r="3982" spans="1:20" ht="20.100000000000001" customHeight="1" x14ac:dyDescent="0.3">
      <c r="A3982" s="27" t="s">
        <v>7712</v>
      </c>
      <c r="B3982" s="28">
        <v>0</v>
      </c>
      <c r="C3982" s="28">
        <v>0</v>
      </c>
      <c r="D3982" s="28">
        <v>0</v>
      </c>
      <c r="E3982" s="28">
        <v>0</v>
      </c>
      <c r="F3982" s="27" t="s">
        <v>42</v>
      </c>
      <c r="G3982" s="1" t="s">
        <v>2830</v>
      </c>
      <c r="H3982" s="1" t="s">
        <v>7713</v>
      </c>
      <c r="I3982" s="1" t="s">
        <v>42</v>
      </c>
      <c r="J3982" s="1" t="s">
        <v>42</v>
      </c>
      <c r="K3982" s="1" t="s">
        <v>42</v>
      </c>
      <c r="M3982" s="1" t="s">
        <v>42</v>
      </c>
      <c r="O3982" s="1" t="s">
        <v>42</v>
      </c>
      <c r="P3982" s="1" t="s">
        <v>42</v>
      </c>
      <c r="Q3982" s="1" t="s">
        <v>42</v>
      </c>
      <c r="R3982" s="1" t="s">
        <v>42</v>
      </c>
      <c r="S3982" s="1" t="s">
        <v>42</v>
      </c>
      <c r="T3982" s="1" t="s">
        <v>42</v>
      </c>
    </row>
    <row r="3983" spans="1:20" ht="20.100000000000001" customHeight="1" x14ac:dyDescent="0.3">
      <c r="A3983" s="27" t="s">
        <v>7712</v>
      </c>
      <c r="B3983" s="28">
        <v>0</v>
      </c>
      <c r="C3983" s="28">
        <v>0</v>
      </c>
      <c r="D3983" s="28">
        <v>0</v>
      </c>
      <c r="E3983" s="28">
        <v>0</v>
      </c>
      <c r="F3983" s="27" t="s">
        <v>42</v>
      </c>
      <c r="G3983" s="1" t="s">
        <v>2830</v>
      </c>
      <c r="H3983" s="1" t="s">
        <v>7713</v>
      </c>
      <c r="I3983" s="1" t="s">
        <v>42</v>
      </c>
      <c r="J3983" s="1" t="s">
        <v>42</v>
      </c>
      <c r="K3983" s="1" t="s">
        <v>42</v>
      </c>
      <c r="M3983" s="1" t="s">
        <v>42</v>
      </c>
      <c r="O3983" s="1" t="s">
        <v>42</v>
      </c>
      <c r="P3983" s="1" t="s">
        <v>42</v>
      </c>
      <c r="Q3983" s="1" t="s">
        <v>42</v>
      </c>
      <c r="R3983" s="1" t="s">
        <v>42</v>
      </c>
      <c r="S3983" s="1" t="s">
        <v>42</v>
      </c>
      <c r="T3983" s="1" t="s">
        <v>42</v>
      </c>
    </row>
    <row r="3984" spans="1:20" ht="20.100000000000001" customHeight="1" x14ac:dyDescent="0.3">
      <c r="A3984" s="27" t="s">
        <v>7768</v>
      </c>
      <c r="B3984" s="29">
        <v>10247</v>
      </c>
      <c r="C3984" s="29">
        <v>26002</v>
      </c>
      <c r="D3984" s="29">
        <v>15653</v>
      </c>
      <c r="E3984" s="29">
        <v>51902</v>
      </c>
      <c r="F3984" s="30"/>
    </row>
    <row r="3985" spans="1:20" ht="20.100000000000001" customHeight="1" x14ac:dyDescent="0.3">
      <c r="A3985" s="30"/>
      <c r="B3985" s="30"/>
      <c r="C3985" s="30"/>
      <c r="D3985" s="30"/>
      <c r="E3985" s="30"/>
      <c r="F3985" s="30"/>
    </row>
    <row r="3986" spans="1:20" ht="20.100000000000001" customHeight="1" x14ac:dyDescent="0.3">
      <c r="A3986" s="30" t="s">
        <v>9717</v>
      </c>
      <c r="B3986" s="30"/>
      <c r="C3986" s="30"/>
      <c r="D3986" s="30"/>
      <c r="E3986" s="30"/>
      <c r="F3986" s="27" t="s">
        <v>42</v>
      </c>
      <c r="G3986" s="1" t="s">
        <v>2833</v>
      </c>
      <c r="I3986" s="1" t="s">
        <v>2831</v>
      </c>
      <c r="J3986" s="1" t="s">
        <v>2816</v>
      </c>
      <c r="K3986" s="1" t="s">
        <v>88</v>
      </c>
    </row>
    <row r="3987" spans="1:20" ht="20.100000000000001" customHeight="1" x14ac:dyDescent="0.3">
      <c r="A3987" s="27" t="s">
        <v>42</v>
      </c>
      <c r="B3987" s="28"/>
      <c r="C3987" s="28"/>
      <c r="D3987" s="28"/>
      <c r="E3987" s="28"/>
      <c r="F3987" s="27" t="s">
        <v>42</v>
      </c>
      <c r="G3987" s="1" t="s">
        <v>2833</v>
      </c>
      <c r="H3987" s="1" t="s">
        <v>7711</v>
      </c>
      <c r="I3987" s="1" t="s">
        <v>42</v>
      </c>
      <c r="J3987" s="1" t="s">
        <v>42</v>
      </c>
      <c r="K3987" s="1" t="s">
        <v>88</v>
      </c>
      <c r="L3987">
        <v>1</v>
      </c>
      <c r="M3987" s="1" t="s">
        <v>42</v>
      </c>
      <c r="O3987" s="1" t="s">
        <v>42</v>
      </c>
      <c r="P3987" s="1" t="s">
        <v>42</v>
      </c>
      <c r="Q3987" s="1" t="s">
        <v>42</v>
      </c>
      <c r="R3987" s="1" t="s">
        <v>42</v>
      </c>
      <c r="S3987" s="1" t="s">
        <v>42</v>
      </c>
      <c r="T3987" s="1" t="s">
        <v>42</v>
      </c>
    </row>
    <row r="3988" spans="1:20" ht="20.100000000000001" customHeight="1" x14ac:dyDescent="0.3">
      <c r="A3988" s="27" t="s">
        <v>7712</v>
      </c>
      <c r="B3988" s="28">
        <v>0</v>
      </c>
      <c r="C3988" s="28">
        <v>0</v>
      </c>
      <c r="D3988" s="28">
        <v>0</v>
      </c>
      <c r="E3988" s="28">
        <v>0</v>
      </c>
      <c r="F3988" s="27" t="s">
        <v>42</v>
      </c>
      <c r="G3988" s="1" t="s">
        <v>2833</v>
      </c>
      <c r="H3988" s="1" t="s">
        <v>7713</v>
      </c>
      <c r="I3988" s="1" t="s">
        <v>42</v>
      </c>
      <c r="J3988" s="1" t="s">
        <v>42</v>
      </c>
      <c r="K3988" s="1" t="s">
        <v>42</v>
      </c>
      <c r="M3988" s="1" t="s">
        <v>42</v>
      </c>
      <c r="O3988" s="1" t="s">
        <v>42</v>
      </c>
      <c r="P3988" s="1" t="s">
        <v>42</v>
      </c>
      <c r="Q3988" s="1" t="s">
        <v>42</v>
      </c>
      <c r="R3988" s="1" t="s">
        <v>42</v>
      </c>
      <c r="S3988" s="1" t="s">
        <v>42</v>
      </c>
      <c r="T3988" s="1" t="s">
        <v>42</v>
      </c>
    </row>
    <row r="3989" spans="1:20" ht="20.100000000000001" customHeight="1" x14ac:dyDescent="0.3">
      <c r="A3989" s="27" t="s">
        <v>9718</v>
      </c>
      <c r="B3989" s="28">
        <v>0</v>
      </c>
      <c r="C3989" s="28">
        <v>0</v>
      </c>
      <c r="D3989" s="28">
        <v>0</v>
      </c>
      <c r="E3989" s="28">
        <v>0</v>
      </c>
      <c r="F3989" s="27" t="s">
        <v>42</v>
      </c>
      <c r="G3989" s="1" t="s">
        <v>2833</v>
      </c>
      <c r="H3989" s="1" t="s">
        <v>7713</v>
      </c>
      <c r="I3989" s="1" t="s">
        <v>9719</v>
      </c>
      <c r="J3989" s="1" t="s">
        <v>42</v>
      </c>
      <c r="K3989" s="1" t="s">
        <v>42</v>
      </c>
      <c r="M3989" s="1" t="s">
        <v>42</v>
      </c>
      <c r="O3989" s="1" t="s">
        <v>42</v>
      </c>
      <c r="P3989" s="1" t="s">
        <v>42</v>
      </c>
      <c r="Q3989" s="1" t="s">
        <v>42</v>
      </c>
      <c r="R3989" s="1" t="s">
        <v>42</v>
      </c>
      <c r="S3989" s="1" t="s">
        <v>42</v>
      </c>
      <c r="T3989" s="1" t="s">
        <v>42</v>
      </c>
    </row>
    <row r="3990" spans="1:20" ht="20.100000000000001" customHeight="1" x14ac:dyDescent="0.3">
      <c r="A3990" s="27" t="s">
        <v>9720</v>
      </c>
      <c r="B3990" s="28">
        <v>0</v>
      </c>
      <c r="C3990" s="28">
        <v>0</v>
      </c>
      <c r="D3990" s="28">
        <v>0</v>
      </c>
      <c r="E3990" s="28">
        <v>0</v>
      </c>
      <c r="F3990" s="27" t="s">
        <v>42</v>
      </c>
      <c r="G3990" s="1" t="s">
        <v>2833</v>
      </c>
      <c r="H3990" s="1" t="s">
        <v>7713</v>
      </c>
      <c r="I3990" s="1" t="s">
        <v>9721</v>
      </c>
      <c r="J3990" s="1" t="s">
        <v>42</v>
      </c>
      <c r="K3990" s="1" t="s">
        <v>42</v>
      </c>
      <c r="M3990" s="1" t="s">
        <v>42</v>
      </c>
      <c r="O3990" s="1" t="s">
        <v>42</v>
      </c>
      <c r="P3990" s="1" t="s">
        <v>42</v>
      </c>
      <c r="Q3990" s="1" t="s">
        <v>42</v>
      </c>
      <c r="R3990" s="1" t="s">
        <v>42</v>
      </c>
      <c r="S3990" s="1" t="s">
        <v>42</v>
      </c>
      <c r="T3990" s="1" t="s">
        <v>42</v>
      </c>
    </row>
    <row r="3991" spans="1:20" ht="20.100000000000001" customHeight="1" x14ac:dyDescent="0.3">
      <c r="A3991" s="27" t="s">
        <v>7712</v>
      </c>
      <c r="B3991" s="28">
        <v>0</v>
      </c>
      <c r="C3991" s="28">
        <v>0</v>
      </c>
      <c r="D3991" s="28">
        <v>0</v>
      </c>
      <c r="E3991" s="28">
        <v>0</v>
      </c>
      <c r="F3991" s="27" t="s">
        <v>42</v>
      </c>
      <c r="G3991" s="1" t="s">
        <v>2833</v>
      </c>
      <c r="H3991" s="1" t="s">
        <v>7713</v>
      </c>
      <c r="I3991" s="1" t="s">
        <v>42</v>
      </c>
      <c r="J3991" s="1" t="s">
        <v>42</v>
      </c>
      <c r="K3991" s="1" t="s">
        <v>42</v>
      </c>
      <c r="M3991" s="1" t="s">
        <v>42</v>
      </c>
      <c r="O3991" s="1" t="s">
        <v>42</v>
      </c>
      <c r="P3991" s="1" t="s">
        <v>42</v>
      </c>
      <c r="Q3991" s="1" t="s">
        <v>42</v>
      </c>
      <c r="R3991" s="1" t="s">
        <v>42</v>
      </c>
      <c r="S3991" s="1" t="s">
        <v>42</v>
      </c>
      <c r="T3991" s="1" t="s">
        <v>42</v>
      </c>
    </row>
    <row r="3992" spans="1:20" ht="20.100000000000001" customHeight="1" x14ac:dyDescent="0.3">
      <c r="A3992" s="27" t="s">
        <v>9722</v>
      </c>
      <c r="B3992" s="28">
        <v>0</v>
      </c>
      <c r="C3992" s="28">
        <v>0</v>
      </c>
      <c r="D3992" s="28">
        <v>0</v>
      </c>
      <c r="E3992" s="28">
        <v>0</v>
      </c>
      <c r="F3992" s="27" t="s">
        <v>42</v>
      </c>
      <c r="G3992" s="1" t="s">
        <v>2833</v>
      </c>
      <c r="H3992" s="1" t="s">
        <v>7713</v>
      </c>
      <c r="I3992" s="1" t="s">
        <v>9723</v>
      </c>
      <c r="J3992" s="1" t="s">
        <v>42</v>
      </c>
      <c r="K3992" s="1" t="s">
        <v>42</v>
      </c>
      <c r="M3992" s="1" t="s">
        <v>42</v>
      </c>
      <c r="O3992" s="1" t="s">
        <v>42</v>
      </c>
      <c r="P3992" s="1" t="s">
        <v>42</v>
      </c>
      <c r="Q3992" s="1" t="s">
        <v>42</v>
      </c>
      <c r="R3992" s="1" t="s">
        <v>42</v>
      </c>
      <c r="S3992" s="1" t="s">
        <v>42</v>
      </c>
      <c r="T3992" s="1" t="s">
        <v>42</v>
      </c>
    </row>
    <row r="3993" spans="1:20" ht="20.100000000000001" customHeight="1" x14ac:dyDescent="0.3">
      <c r="A3993" s="27" t="s">
        <v>9724</v>
      </c>
      <c r="B3993" s="28">
        <v>0</v>
      </c>
      <c r="C3993" s="28">
        <v>0</v>
      </c>
      <c r="D3993" s="28">
        <v>0</v>
      </c>
      <c r="E3993" s="28">
        <v>0</v>
      </c>
      <c r="F3993" s="27" t="s">
        <v>42</v>
      </c>
      <c r="G3993" s="1" t="s">
        <v>2833</v>
      </c>
      <c r="H3993" s="1" t="s">
        <v>7713</v>
      </c>
      <c r="I3993" s="1" t="s">
        <v>9623</v>
      </c>
      <c r="J3993" s="1" t="s">
        <v>42</v>
      </c>
      <c r="K3993" s="1" t="s">
        <v>42</v>
      </c>
      <c r="M3993" s="1" t="s">
        <v>42</v>
      </c>
      <c r="O3993" s="1" t="s">
        <v>42</v>
      </c>
      <c r="P3993" s="1" t="s">
        <v>42</v>
      </c>
      <c r="Q3993" s="1" t="s">
        <v>42</v>
      </c>
      <c r="R3993" s="1" t="s">
        <v>42</v>
      </c>
      <c r="S3993" s="1" t="s">
        <v>42</v>
      </c>
      <c r="T3993" s="1" t="s">
        <v>42</v>
      </c>
    </row>
    <row r="3994" spans="1:20" ht="20.100000000000001" customHeight="1" x14ac:dyDescent="0.3">
      <c r="A3994" s="27" t="s">
        <v>9725</v>
      </c>
      <c r="B3994" s="28">
        <v>0</v>
      </c>
      <c r="C3994" s="28">
        <v>0</v>
      </c>
      <c r="D3994" s="28">
        <v>0</v>
      </c>
      <c r="E3994" s="28">
        <v>0</v>
      </c>
      <c r="F3994" s="27" t="s">
        <v>42</v>
      </c>
      <c r="G3994" s="1" t="s">
        <v>2833</v>
      </c>
      <c r="H3994" s="1" t="s">
        <v>7713</v>
      </c>
      <c r="I3994" s="1" t="s">
        <v>9625</v>
      </c>
      <c r="J3994" s="1" t="s">
        <v>42</v>
      </c>
      <c r="K3994" s="1" t="s">
        <v>42</v>
      </c>
      <c r="M3994" s="1" t="s">
        <v>42</v>
      </c>
      <c r="O3994" s="1" t="s">
        <v>42</v>
      </c>
      <c r="P3994" s="1" t="s">
        <v>42</v>
      </c>
      <c r="Q3994" s="1" t="s">
        <v>42</v>
      </c>
      <c r="R3994" s="1" t="s">
        <v>42</v>
      </c>
      <c r="S3994" s="1" t="s">
        <v>42</v>
      </c>
      <c r="T3994" s="1" t="s">
        <v>42</v>
      </c>
    </row>
    <row r="3995" spans="1:20" ht="20.100000000000001" customHeight="1" x14ac:dyDescent="0.3">
      <c r="A3995" s="27" t="s">
        <v>9726</v>
      </c>
      <c r="B3995" s="28">
        <v>0</v>
      </c>
      <c r="C3995" s="28">
        <v>0</v>
      </c>
      <c r="D3995" s="28">
        <v>1670.6</v>
      </c>
      <c r="E3995" s="28">
        <v>1670.6</v>
      </c>
      <c r="F3995" s="27" t="s">
        <v>42</v>
      </c>
      <c r="G3995" s="1" t="s">
        <v>2833</v>
      </c>
      <c r="H3995" s="1" t="s">
        <v>7713</v>
      </c>
      <c r="I3995" s="1" t="s">
        <v>9627</v>
      </c>
      <c r="J3995" s="1" t="s">
        <v>42</v>
      </c>
      <c r="K3995" s="1" t="s">
        <v>42</v>
      </c>
      <c r="M3995" s="1" t="s">
        <v>42</v>
      </c>
      <c r="O3995" s="1" t="s">
        <v>42</v>
      </c>
      <c r="P3995" s="1" t="s">
        <v>42</v>
      </c>
      <c r="Q3995" s="1" t="s">
        <v>42</v>
      </c>
      <c r="R3995" s="1" t="s">
        <v>42</v>
      </c>
      <c r="S3995" s="1" t="s">
        <v>42</v>
      </c>
      <c r="T3995" s="1" t="s">
        <v>42</v>
      </c>
    </row>
    <row r="3996" spans="1:20" ht="20.100000000000001" customHeight="1" x14ac:dyDescent="0.3">
      <c r="A3996" s="27" t="s">
        <v>8439</v>
      </c>
      <c r="B3996" s="28">
        <v>0</v>
      </c>
      <c r="C3996" s="28">
        <v>0</v>
      </c>
      <c r="D3996" s="28">
        <v>1670.6</v>
      </c>
      <c r="E3996" s="28">
        <v>1670.6</v>
      </c>
      <c r="F3996" s="27" t="s">
        <v>42</v>
      </c>
      <c r="G3996" s="1" t="s">
        <v>2833</v>
      </c>
      <c r="H3996" s="1" t="s">
        <v>7713</v>
      </c>
      <c r="I3996" s="1" t="s">
        <v>8440</v>
      </c>
      <c r="J3996" s="1" t="s">
        <v>42</v>
      </c>
      <c r="K3996" s="1" t="s">
        <v>42</v>
      </c>
      <c r="M3996" s="1" t="s">
        <v>42</v>
      </c>
      <c r="O3996" s="1" t="s">
        <v>42</v>
      </c>
      <c r="P3996" s="1" t="s">
        <v>42</v>
      </c>
      <c r="Q3996" s="1" t="s">
        <v>42</v>
      </c>
      <c r="R3996" s="1" t="s">
        <v>42</v>
      </c>
      <c r="S3996" s="1" t="s">
        <v>42</v>
      </c>
      <c r="T3996" s="1" t="s">
        <v>42</v>
      </c>
    </row>
    <row r="3997" spans="1:20" ht="20.100000000000001" customHeight="1" x14ac:dyDescent="0.3">
      <c r="A3997" s="27" t="s">
        <v>7712</v>
      </c>
      <c r="B3997" s="28">
        <v>0</v>
      </c>
      <c r="C3997" s="28">
        <v>0</v>
      </c>
      <c r="D3997" s="28">
        <v>0</v>
      </c>
      <c r="E3997" s="28">
        <v>0</v>
      </c>
      <c r="F3997" s="27" t="s">
        <v>42</v>
      </c>
      <c r="G3997" s="1" t="s">
        <v>2833</v>
      </c>
      <c r="H3997" s="1" t="s">
        <v>7713</v>
      </c>
      <c r="I3997" s="1" t="s">
        <v>42</v>
      </c>
      <c r="J3997" s="1" t="s">
        <v>42</v>
      </c>
      <c r="K3997" s="1" t="s">
        <v>42</v>
      </c>
      <c r="M3997" s="1" t="s">
        <v>42</v>
      </c>
      <c r="O3997" s="1" t="s">
        <v>42</v>
      </c>
      <c r="P3997" s="1" t="s">
        <v>42</v>
      </c>
      <c r="Q3997" s="1" t="s">
        <v>42</v>
      </c>
      <c r="R3997" s="1" t="s">
        <v>42</v>
      </c>
      <c r="S3997" s="1" t="s">
        <v>42</v>
      </c>
      <c r="T3997" s="1" t="s">
        <v>42</v>
      </c>
    </row>
    <row r="3998" spans="1:20" ht="20.100000000000001" customHeight="1" x14ac:dyDescent="0.3">
      <c r="A3998" s="27" t="s">
        <v>9628</v>
      </c>
      <c r="B3998" s="28">
        <v>0</v>
      </c>
      <c r="C3998" s="28">
        <v>0</v>
      </c>
      <c r="D3998" s="28">
        <v>0</v>
      </c>
      <c r="E3998" s="28">
        <v>0</v>
      </c>
      <c r="F3998" s="27" t="s">
        <v>42</v>
      </c>
      <c r="G3998" s="1" t="s">
        <v>2833</v>
      </c>
      <c r="H3998" s="1" t="s">
        <v>7713</v>
      </c>
      <c r="I3998" s="1" t="s">
        <v>9629</v>
      </c>
      <c r="J3998" s="1" t="s">
        <v>42</v>
      </c>
      <c r="K3998" s="1" t="s">
        <v>42</v>
      </c>
      <c r="M3998" s="1" t="s">
        <v>42</v>
      </c>
      <c r="O3998" s="1" t="s">
        <v>42</v>
      </c>
      <c r="P3998" s="1" t="s">
        <v>42</v>
      </c>
      <c r="Q3998" s="1" t="s">
        <v>42</v>
      </c>
      <c r="R3998" s="1" t="s">
        <v>42</v>
      </c>
      <c r="S3998" s="1" t="s">
        <v>42</v>
      </c>
      <c r="T3998" s="1" t="s">
        <v>42</v>
      </c>
    </row>
    <row r="3999" spans="1:20" ht="20.100000000000001" customHeight="1" x14ac:dyDescent="0.3">
      <c r="A3999" s="27" t="s">
        <v>9727</v>
      </c>
      <c r="B3999" s="28">
        <v>4882.3999999999996</v>
      </c>
      <c r="C3999" s="28">
        <v>0</v>
      </c>
      <c r="D3999" s="28">
        <v>0</v>
      </c>
      <c r="E3999" s="28">
        <v>4882.3999999999996</v>
      </c>
      <c r="F3999" s="27" t="s">
        <v>42</v>
      </c>
      <c r="G3999" s="1" t="s">
        <v>2833</v>
      </c>
      <c r="H3999" s="1" t="s">
        <v>7713</v>
      </c>
      <c r="I3999" s="1" t="s">
        <v>8240</v>
      </c>
      <c r="J3999" s="1" t="s">
        <v>42</v>
      </c>
      <c r="K3999" s="1" t="s">
        <v>42</v>
      </c>
      <c r="M3999" s="1" t="s">
        <v>42</v>
      </c>
      <c r="O3999" s="1" t="s">
        <v>42</v>
      </c>
      <c r="P3999" s="1" t="s">
        <v>42</v>
      </c>
      <c r="Q3999" s="1" t="s">
        <v>42</v>
      </c>
      <c r="R3999" s="1" t="s">
        <v>42</v>
      </c>
      <c r="S3999" s="1" t="s">
        <v>42</v>
      </c>
      <c r="T3999" s="1" t="s">
        <v>42</v>
      </c>
    </row>
    <row r="4000" spans="1:20" ht="20.100000000000001" customHeight="1" x14ac:dyDescent="0.3">
      <c r="A4000" s="27" t="s">
        <v>9728</v>
      </c>
      <c r="B4000" s="28">
        <v>0</v>
      </c>
      <c r="C4000" s="28">
        <v>17884.8</v>
      </c>
      <c r="D4000" s="28">
        <v>0</v>
      </c>
      <c r="E4000" s="28">
        <v>17884.8</v>
      </c>
      <c r="F4000" s="27" t="s">
        <v>42</v>
      </c>
      <c r="G4000" s="1" t="s">
        <v>2833</v>
      </c>
      <c r="H4000" s="1" t="s">
        <v>7713</v>
      </c>
      <c r="I4000" s="1" t="s">
        <v>8242</v>
      </c>
      <c r="J4000" s="1" t="s">
        <v>42</v>
      </c>
      <c r="K4000" s="1" t="s">
        <v>42</v>
      </c>
      <c r="M4000" s="1" t="s">
        <v>42</v>
      </c>
      <c r="O4000" s="1" t="s">
        <v>42</v>
      </c>
      <c r="P4000" s="1" t="s">
        <v>42</v>
      </c>
      <c r="Q4000" s="1" t="s">
        <v>42</v>
      </c>
      <c r="R4000" s="1" t="s">
        <v>42</v>
      </c>
      <c r="S4000" s="1" t="s">
        <v>42</v>
      </c>
      <c r="T4000" s="1" t="s">
        <v>42</v>
      </c>
    </row>
    <row r="4001" spans="1:20" ht="20.100000000000001" customHeight="1" x14ac:dyDescent="0.3">
      <c r="A4001" s="27" t="s">
        <v>9729</v>
      </c>
      <c r="B4001" s="28">
        <v>0</v>
      </c>
      <c r="C4001" s="28">
        <v>0</v>
      </c>
      <c r="D4001" s="28">
        <v>5307.2</v>
      </c>
      <c r="E4001" s="28">
        <v>5307.2</v>
      </c>
      <c r="F4001" s="27" t="s">
        <v>42</v>
      </c>
      <c r="G4001" s="1" t="s">
        <v>2833</v>
      </c>
      <c r="H4001" s="1" t="s">
        <v>7713</v>
      </c>
      <c r="I4001" s="1" t="s">
        <v>8244</v>
      </c>
      <c r="J4001" s="1" t="s">
        <v>42</v>
      </c>
      <c r="K4001" s="1" t="s">
        <v>42</v>
      </c>
      <c r="M4001" s="1" t="s">
        <v>42</v>
      </c>
      <c r="O4001" s="1" t="s">
        <v>42</v>
      </c>
      <c r="P4001" s="1" t="s">
        <v>42</v>
      </c>
      <c r="Q4001" s="1" t="s">
        <v>42</v>
      </c>
      <c r="R4001" s="1" t="s">
        <v>42</v>
      </c>
      <c r="S4001" s="1" t="s">
        <v>42</v>
      </c>
      <c r="T4001" s="1" t="s">
        <v>42</v>
      </c>
    </row>
    <row r="4002" spans="1:20" ht="20.100000000000001" customHeight="1" x14ac:dyDescent="0.3">
      <c r="A4002" s="27" t="s">
        <v>7742</v>
      </c>
      <c r="B4002" s="28">
        <v>4882.3999999999996</v>
      </c>
      <c r="C4002" s="28">
        <v>17884.8</v>
      </c>
      <c r="D4002" s="28">
        <v>5307.2</v>
      </c>
      <c r="E4002" s="28">
        <v>28074.400000000001</v>
      </c>
      <c r="F4002" s="27" t="s">
        <v>42</v>
      </c>
      <c r="G4002" s="1" t="s">
        <v>2833</v>
      </c>
      <c r="H4002" s="1" t="s">
        <v>7713</v>
      </c>
      <c r="I4002" s="1" t="s">
        <v>7743</v>
      </c>
      <c r="J4002" s="1" t="s">
        <v>42</v>
      </c>
      <c r="K4002" s="1" t="s">
        <v>42</v>
      </c>
      <c r="M4002" s="1" t="s">
        <v>42</v>
      </c>
      <c r="O4002" s="1" t="s">
        <v>42</v>
      </c>
      <c r="P4002" s="1" t="s">
        <v>42</v>
      </c>
      <c r="Q4002" s="1" t="s">
        <v>42</v>
      </c>
      <c r="R4002" s="1" t="s">
        <v>42</v>
      </c>
      <c r="S4002" s="1" t="s">
        <v>42</v>
      </c>
      <c r="T4002" s="1" t="s">
        <v>42</v>
      </c>
    </row>
    <row r="4003" spans="1:20" ht="20.100000000000001" customHeight="1" x14ac:dyDescent="0.3">
      <c r="A4003" s="27" t="s">
        <v>7712</v>
      </c>
      <c r="B4003" s="28">
        <v>0</v>
      </c>
      <c r="C4003" s="28">
        <v>0</v>
      </c>
      <c r="D4003" s="28">
        <v>0</v>
      </c>
      <c r="E4003" s="28">
        <v>0</v>
      </c>
      <c r="F4003" s="27" t="s">
        <v>42</v>
      </c>
      <c r="G4003" s="1" t="s">
        <v>2833</v>
      </c>
      <c r="H4003" s="1" t="s">
        <v>7713</v>
      </c>
      <c r="I4003" s="1" t="s">
        <v>42</v>
      </c>
      <c r="J4003" s="1" t="s">
        <v>42</v>
      </c>
      <c r="K4003" s="1" t="s">
        <v>42</v>
      </c>
      <c r="M4003" s="1" t="s">
        <v>42</v>
      </c>
      <c r="O4003" s="1" t="s">
        <v>42</v>
      </c>
      <c r="P4003" s="1" t="s">
        <v>42</v>
      </c>
      <c r="Q4003" s="1" t="s">
        <v>42</v>
      </c>
      <c r="R4003" s="1" t="s">
        <v>42</v>
      </c>
      <c r="S4003" s="1" t="s">
        <v>42</v>
      </c>
      <c r="T4003" s="1" t="s">
        <v>42</v>
      </c>
    </row>
    <row r="4004" spans="1:20" ht="20.100000000000001" customHeight="1" x14ac:dyDescent="0.3">
      <c r="A4004" s="27" t="s">
        <v>9633</v>
      </c>
      <c r="B4004" s="28">
        <v>0</v>
      </c>
      <c r="C4004" s="28">
        <v>0</v>
      </c>
      <c r="D4004" s="28">
        <v>0</v>
      </c>
      <c r="E4004" s="28">
        <v>0</v>
      </c>
      <c r="F4004" s="27" t="s">
        <v>42</v>
      </c>
      <c r="G4004" s="1" t="s">
        <v>2833</v>
      </c>
      <c r="H4004" s="1" t="s">
        <v>7713</v>
      </c>
      <c r="I4004" s="1" t="s">
        <v>9634</v>
      </c>
      <c r="J4004" s="1" t="s">
        <v>42</v>
      </c>
      <c r="K4004" s="1" t="s">
        <v>42</v>
      </c>
      <c r="M4004" s="1" t="s">
        <v>42</v>
      </c>
      <c r="O4004" s="1" t="s">
        <v>42</v>
      </c>
      <c r="P4004" s="1" t="s">
        <v>42</v>
      </c>
      <c r="Q4004" s="1" t="s">
        <v>42</v>
      </c>
      <c r="R4004" s="1" t="s">
        <v>42</v>
      </c>
      <c r="S4004" s="1" t="s">
        <v>42</v>
      </c>
      <c r="T4004" s="1" t="s">
        <v>42</v>
      </c>
    </row>
    <row r="4005" spans="1:20" ht="20.100000000000001" customHeight="1" x14ac:dyDescent="0.3">
      <c r="A4005" s="27" t="s">
        <v>9730</v>
      </c>
      <c r="B4005" s="28">
        <v>0</v>
      </c>
      <c r="C4005" s="28">
        <v>0</v>
      </c>
      <c r="D4005" s="28">
        <v>494.5</v>
      </c>
      <c r="E4005" s="28">
        <v>494.5</v>
      </c>
      <c r="F4005" s="27" t="s">
        <v>42</v>
      </c>
      <c r="G4005" s="1" t="s">
        <v>2833</v>
      </c>
      <c r="H4005" s="1" t="s">
        <v>7713</v>
      </c>
      <c r="I4005" s="1" t="s">
        <v>9636</v>
      </c>
      <c r="J4005" s="1" t="s">
        <v>42</v>
      </c>
      <c r="K4005" s="1" t="s">
        <v>42</v>
      </c>
      <c r="M4005" s="1" t="s">
        <v>42</v>
      </c>
      <c r="O4005" s="1" t="s">
        <v>42</v>
      </c>
      <c r="P4005" s="1" t="s">
        <v>42</v>
      </c>
      <c r="Q4005" s="1" t="s">
        <v>42</v>
      </c>
      <c r="R4005" s="1" t="s">
        <v>42</v>
      </c>
      <c r="S4005" s="1" t="s">
        <v>42</v>
      </c>
      <c r="T4005" s="1" t="s">
        <v>42</v>
      </c>
    </row>
    <row r="4006" spans="1:20" ht="20.100000000000001" customHeight="1" x14ac:dyDescent="0.3">
      <c r="A4006" s="27" t="s">
        <v>7742</v>
      </c>
      <c r="B4006" s="28">
        <v>0</v>
      </c>
      <c r="C4006" s="28">
        <v>0</v>
      </c>
      <c r="D4006" s="28">
        <v>494.5</v>
      </c>
      <c r="E4006" s="28">
        <v>494.5</v>
      </c>
      <c r="F4006" s="27" t="s">
        <v>42</v>
      </c>
      <c r="G4006" s="1" t="s">
        <v>2833</v>
      </c>
      <c r="H4006" s="1" t="s">
        <v>7713</v>
      </c>
      <c r="I4006" s="1" t="s">
        <v>7743</v>
      </c>
      <c r="J4006" s="1" t="s">
        <v>42</v>
      </c>
      <c r="K4006" s="1" t="s">
        <v>42</v>
      </c>
      <c r="M4006" s="1" t="s">
        <v>42</v>
      </c>
      <c r="O4006" s="1" t="s">
        <v>42</v>
      </c>
      <c r="P4006" s="1" t="s">
        <v>42</v>
      </c>
      <c r="Q4006" s="1" t="s">
        <v>42</v>
      </c>
      <c r="R4006" s="1" t="s">
        <v>42</v>
      </c>
      <c r="S4006" s="1" t="s">
        <v>42</v>
      </c>
      <c r="T4006" s="1" t="s">
        <v>42</v>
      </c>
    </row>
    <row r="4007" spans="1:20" ht="20.100000000000001" customHeight="1" x14ac:dyDescent="0.3">
      <c r="A4007" s="27" t="s">
        <v>7712</v>
      </c>
      <c r="B4007" s="28">
        <v>0</v>
      </c>
      <c r="C4007" s="28">
        <v>0</v>
      </c>
      <c r="D4007" s="28">
        <v>0</v>
      </c>
      <c r="E4007" s="28">
        <v>0</v>
      </c>
      <c r="F4007" s="27" t="s">
        <v>42</v>
      </c>
      <c r="G4007" s="1" t="s">
        <v>2833</v>
      </c>
      <c r="H4007" s="1" t="s">
        <v>7713</v>
      </c>
      <c r="I4007" s="1" t="s">
        <v>42</v>
      </c>
      <c r="J4007" s="1" t="s">
        <v>42</v>
      </c>
      <c r="K4007" s="1" t="s">
        <v>42</v>
      </c>
      <c r="M4007" s="1" t="s">
        <v>42</v>
      </c>
      <c r="O4007" s="1" t="s">
        <v>42</v>
      </c>
      <c r="P4007" s="1" t="s">
        <v>42</v>
      </c>
      <c r="Q4007" s="1" t="s">
        <v>42</v>
      </c>
      <c r="R4007" s="1" t="s">
        <v>42</v>
      </c>
      <c r="S4007" s="1" t="s">
        <v>42</v>
      </c>
      <c r="T4007" s="1" t="s">
        <v>42</v>
      </c>
    </row>
    <row r="4008" spans="1:20" ht="20.100000000000001" customHeight="1" x14ac:dyDescent="0.3">
      <c r="A4008" s="27" t="s">
        <v>9637</v>
      </c>
      <c r="B4008" s="28">
        <v>0</v>
      </c>
      <c r="C4008" s="28">
        <v>0</v>
      </c>
      <c r="D4008" s="28">
        <v>0</v>
      </c>
      <c r="E4008" s="28">
        <v>0</v>
      </c>
      <c r="F4008" s="27" t="s">
        <v>42</v>
      </c>
      <c r="G4008" s="1" t="s">
        <v>2833</v>
      </c>
      <c r="H4008" s="1" t="s">
        <v>7713</v>
      </c>
      <c r="I4008" s="1" t="s">
        <v>9638</v>
      </c>
      <c r="J4008" s="1" t="s">
        <v>42</v>
      </c>
      <c r="K4008" s="1" t="s">
        <v>42</v>
      </c>
      <c r="M4008" s="1" t="s">
        <v>42</v>
      </c>
      <c r="O4008" s="1" t="s">
        <v>42</v>
      </c>
      <c r="P4008" s="1" t="s">
        <v>42</v>
      </c>
      <c r="Q4008" s="1" t="s">
        <v>42</v>
      </c>
      <c r="R4008" s="1" t="s">
        <v>42</v>
      </c>
      <c r="S4008" s="1" t="s">
        <v>42</v>
      </c>
      <c r="T4008" s="1" t="s">
        <v>42</v>
      </c>
    </row>
    <row r="4009" spans="1:20" ht="20.100000000000001" customHeight="1" x14ac:dyDescent="0.3">
      <c r="A4009" s="27" t="s">
        <v>7726</v>
      </c>
      <c r="B4009" s="28">
        <v>0</v>
      </c>
      <c r="C4009" s="28">
        <v>0</v>
      </c>
      <c r="D4009" s="28">
        <v>0</v>
      </c>
      <c r="E4009" s="28">
        <v>0</v>
      </c>
      <c r="F4009" s="27" t="s">
        <v>42</v>
      </c>
      <c r="G4009" s="1" t="s">
        <v>2833</v>
      </c>
      <c r="H4009" s="1" t="s">
        <v>7713</v>
      </c>
      <c r="I4009" s="1" t="s">
        <v>7727</v>
      </c>
      <c r="J4009" s="1" t="s">
        <v>42</v>
      </c>
      <c r="K4009" s="1" t="s">
        <v>42</v>
      </c>
      <c r="M4009" s="1" t="s">
        <v>42</v>
      </c>
      <c r="O4009" s="1" t="s">
        <v>42</v>
      </c>
      <c r="P4009" s="1" t="s">
        <v>42</v>
      </c>
      <c r="Q4009" s="1" t="s">
        <v>42</v>
      </c>
      <c r="R4009" s="1" t="s">
        <v>42</v>
      </c>
      <c r="S4009" s="1" t="s">
        <v>42</v>
      </c>
      <c r="T4009" s="1" t="s">
        <v>42</v>
      </c>
    </row>
    <row r="4010" spans="1:20" ht="20.100000000000001" customHeight="1" x14ac:dyDescent="0.3">
      <c r="A4010" s="27" t="s">
        <v>9731</v>
      </c>
      <c r="B4010" s="28">
        <v>0</v>
      </c>
      <c r="C4010" s="28">
        <v>6517.7</v>
      </c>
      <c r="D4010" s="28">
        <v>0</v>
      </c>
      <c r="E4010" s="28">
        <v>6517.7</v>
      </c>
      <c r="F4010" s="27" t="s">
        <v>42</v>
      </c>
      <c r="G4010" s="1" t="s">
        <v>2833</v>
      </c>
      <c r="H4010" s="1" t="s">
        <v>7713</v>
      </c>
      <c r="I4010" s="1" t="s">
        <v>9640</v>
      </c>
      <c r="J4010" s="1" t="s">
        <v>42</v>
      </c>
      <c r="K4010" s="1" t="s">
        <v>42</v>
      </c>
      <c r="M4010" s="1" t="s">
        <v>42</v>
      </c>
      <c r="O4010" s="1" t="s">
        <v>42</v>
      </c>
      <c r="P4010" s="1" t="s">
        <v>42</v>
      </c>
      <c r="Q4010" s="1" t="s">
        <v>42</v>
      </c>
      <c r="R4010" s="1" t="s">
        <v>42</v>
      </c>
      <c r="S4010" s="1" t="s">
        <v>42</v>
      </c>
      <c r="T4010" s="1" t="s">
        <v>42</v>
      </c>
    </row>
    <row r="4011" spans="1:20" ht="20.100000000000001" customHeight="1" x14ac:dyDescent="0.3">
      <c r="A4011" s="27" t="s">
        <v>7766</v>
      </c>
      <c r="B4011" s="28">
        <v>0</v>
      </c>
      <c r="C4011" s="28">
        <v>6517.7</v>
      </c>
      <c r="D4011" s="28">
        <v>0</v>
      </c>
      <c r="E4011" s="28">
        <v>6517.7</v>
      </c>
      <c r="F4011" s="27" t="s">
        <v>42</v>
      </c>
      <c r="G4011" s="1" t="s">
        <v>2833</v>
      </c>
      <c r="H4011" s="1" t="s">
        <v>7713</v>
      </c>
      <c r="I4011" s="1" t="s">
        <v>7767</v>
      </c>
      <c r="J4011" s="1" t="s">
        <v>42</v>
      </c>
      <c r="K4011" s="1" t="s">
        <v>42</v>
      </c>
      <c r="M4011" s="1" t="s">
        <v>42</v>
      </c>
      <c r="O4011" s="1" t="s">
        <v>42</v>
      </c>
      <c r="P4011" s="1" t="s">
        <v>42</v>
      </c>
      <c r="Q4011" s="1" t="s">
        <v>42</v>
      </c>
      <c r="R4011" s="1" t="s">
        <v>42</v>
      </c>
      <c r="S4011" s="1" t="s">
        <v>42</v>
      </c>
      <c r="T4011" s="1" t="s">
        <v>42</v>
      </c>
    </row>
    <row r="4012" spans="1:20" ht="20.100000000000001" customHeight="1" x14ac:dyDescent="0.3">
      <c r="A4012" s="27" t="s">
        <v>7768</v>
      </c>
      <c r="B4012" s="29">
        <v>4882</v>
      </c>
      <c r="C4012" s="29">
        <v>24402</v>
      </c>
      <c r="D4012" s="29">
        <v>7472</v>
      </c>
      <c r="E4012" s="29">
        <v>36756</v>
      </c>
      <c r="F4012" s="30"/>
    </row>
    <row r="4013" spans="1:20" ht="20.100000000000001" customHeight="1" x14ac:dyDescent="0.3">
      <c r="A4013" s="30"/>
      <c r="B4013" s="30"/>
      <c r="C4013" s="30"/>
      <c r="D4013" s="30"/>
      <c r="E4013" s="30"/>
      <c r="F4013" s="30"/>
    </row>
    <row r="4014" spans="1:20" ht="20.100000000000001" customHeight="1" x14ac:dyDescent="0.3">
      <c r="A4014" s="30" t="s">
        <v>9732</v>
      </c>
      <c r="B4014" s="30"/>
      <c r="C4014" s="30"/>
      <c r="D4014" s="30"/>
      <c r="E4014" s="30"/>
      <c r="F4014" s="27" t="s">
        <v>42</v>
      </c>
      <c r="G4014" s="1" t="s">
        <v>2835</v>
      </c>
      <c r="I4014" s="1" t="s">
        <v>2831</v>
      </c>
      <c r="J4014" s="1" t="s">
        <v>2822</v>
      </c>
      <c r="K4014" s="1" t="s">
        <v>88</v>
      </c>
    </row>
    <row r="4015" spans="1:20" ht="20.100000000000001" customHeight="1" x14ac:dyDescent="0.3">
      <c r="A4015" s="27" t="s">
        <v>42</v>
      </c>
      <c r="B4015" s="28"/>
      <c r="C4015" s="28"/>
      <c r="D4015" s="28"/>
      <c r="E4015" s="28"/>
      <c r="F4015" s="27" t="s">
        <v>42</v>
      </c>
      <c r="G4015" s="1" t="s">
        <v>2835</v>
      </c>
      <c r="H4015" s="1" t="s">
        <v>7711</v>
      </c>
      <c r="I4015" s="1" t="s">
        <v>42</v>
      </c>
      <c r="J4015" s="1" t="s">
        <v>42</v>
      </c>
      <c r="K4015" s="1" t="s">
        <v>88</v>
      </c>
      <c r="L4015">
        <v>1</v>
      </c>
      <c r="M4015" s="1" t="s">
        <v>42</v>
      </c>
      <c r="O4015" s="1" t="s">
        <v>42</v>
      </c>
      <c r="P4015" s="1" t="s">
        <v>42</v>
      </c>
      <c r="Q4015" s="1" t="s">
        <v>42</v>
      </c>
      <c r="R4015" s="1" t="s">
        <v>42</v>
      </c>
      <c r="S4015" s="1" t="s">
        <v>42</v>
      </c>
      <c r="T4015" s="1" t="s">
        <v>42</v>
      </c>
    </row>
    <row r="4016" spans="1:20" ht="20.100000000000001" customHeight="1" x14ac:dyDescent="0.3">
      <c r="A4016" s="27" t="s">
        <v>7712</v>
      </c>
      <c r="B4016" s="28">
        <v>0</v>
      </c>
      <c r="C4016" s="28">
        <v>0</v>
      </c>
      <c r="D4016" s="28">
        <v>0</v>
      </c>
      <c r="E4016" s="28">
        <v>0</v>
      </c>
      <c r="F4016" s="27" t="s">
        <v>42</v>
      </c>
      <c r="G4016" s="1" t="s">
        <v>2835</v>
      </c>
      <c r="H4016" s="1" t="s">
        <v>7713</v>
      </c>
      <c r="I4016" s="1" t="s">
        <v>42</v>
      </c>
      <c r="J4016" s="1" t="s">
        <v>42</v>
      </c>
      <c r="K4016" s="1" t="s">
        <v>42</v>
      </c>
      <c r="M4016" s="1" t="s">
        <v>42</v>
      </c>
      <c r="O4016" s="1" t="s">
        <v>42</v>
      </c>
      <c r="P4016" s="1" t="s">
        <v>42</v>
      </c>
      <c r="Q4016" s="1" t="s">
        <v>42</v>
      </c>
      <c r="R4016" s="1" t="s">
        <v>42</v>
      </c>
      <c r="S4016" s="1" t="s">
        <v>42</v>
      </c>
      <c r="T4016" s="1" t="s">
        <v>42</v>
      </c>
    </row>
    <row r="4017" spans="1:20" ht="20.100000000000001" customHeight="1" x14ac:dyDescent="0.3">
      <c r="A4017" s="27" t="s">
        <v>9733</v>
      </c>
      <c r="B4017" s="28">
        <v>0</v>
      </c>
      <c r="C4017" s="28">
        <v>0</v>
      </c>
      <c r="D4017" s="28">
        <v>0</v>
      </c>
      <c r="E4017" s="28">
        <v>0</v>
      </c>
      <c r="F4017" s="27" t="s">
        <v>42</v>
      </c>
      <c r="G4017" s="1" t="s">
        <v>2835</v>
      </c>
      <c r="H4017" s="1" t="s">
        <v>7713</v>
      </c>
      <c r="I4017" s="1" t="s">
        <v>9734</v>
      </c>
      <c r="J4017" s="1" t="s">
        <v>42</v>
      </c>
      <c r="K4017" s="1" t="s">
        <v>42</v>
      </c>
      <c r="M4017" s="1" t="s">
        <v>42</v>
      </c>
      <c r="O4017" s="1" t="s">
        <v>42</v>
      </c>
      <c r="P4017" s="1" t="s">
        <v>42</v>
      </c>
      <c r="Q4017" s="1" t="s">
        <v>42</v>
      </c>
      <c r="R4017" s="1" t="s">
        <v>42</v>
      </c>
      <c r="S4017" s="1" t="s">
        <v>42</v>
      </c>
      <c r="T4017" s="1" t="s">
        <v>42</v>
      </c>
    </row>
    <row r="4018" spans="1:20" ht="20.100000000000001" customHeight="1" x14ac:dyDescent="0.3">
      <c r="A4018" s="27" t="s">
        <v>9735</v>
      </c>
      <c r="B4018" s="28">
        <v>0</v>
      </c>
      <c r="C4018" s="28">
        <v>0</v>
      </c>
      <c r="D4018" s="28">
        <v>0</v>
      </c>
      <c r="E4018" s="28">
        <v>0</v>
      </c>
      <c r="F4018" s="27" t="s">
        <v>42</v>
      </c>
      <c r="G4018" s="1" t="s">
        <v>2835</v>
      </c>
      <c r="H4018" s="1" t="s">
        <v>7713</v>
      </c>
      <c r="I4018" s="1" t="s">
        <v>9721</v>
      </c>
      <c r="J4018" s="1" t="s">
        <v>42</v>
      </c>
      <c r="K4018" s="1" t="s">
        <v>42</v>
      </c>
      <c r="M4018" s="1" t="s">
        <v>42</v>
      </c>
      <c r="O4018" s="1" t="s">
        <v>42</v>
      </c>
      <c r="P4018" s="1" t="s">
        <v>42</v>
      </c>
      <c r="Q4018" s="1" t="s">
        <v>42</v>
      </c>
      <c r="R4018" s="1" t="s">
        <v>42</v>
      </c>
      <c r="S4018" s="1" t="s">
        <v>42</v>
      </c>
      <c r="T4018" s="1" t="s">
        <v>42</v>
      </c>
    </row>
    <row r="4019" spans="1:20" ht="20.100000000000001" customHeight="1" x14ac:dyDescent="0.3">
      <c r="A4019" s="27" t="s">
        <v>7712</v>
      </c>
      <c r="B4019" s="28">
        <v>0</v>
      </c>
      <c r="C4019" s="28">
        <v>0</v>
      </c>
      <c r="D4019" s="28">
        <v>0</v>
      </c>
      <c r="E4019" s="28">
        <v>0</v>
      </c>
      <c r="F4019" s="27" t="s">
        <v>42</v>
      </c>
      <c r="G4019" s="1" t="s">
        <v>2835</v>
      </c>
      <c r="H4019" s="1" t="s">
        <v>7713</v>
      </c>
      <c r="I4019" s="1" t="s">
        <v>42</v>
      </c>
      <c r="J4019" s="1" t="s">
        <v>42</v>
      </c>
      <c r="K4019" s="1" t="s">
        <v>42</v>
      </c>
      <c r="M4019" s="1" t="s">
        <v>42</v>
      </c>
      <c r="O4019" s="1" t="s">
        <v>42</v>
      </c>
      <c r="P4019" s="1" t="s">
        <v>42</v>
      </c>
      <c r="Q4019" s="1" t="s">
        <v>42</v>
      </c>
      <c r="R4019" s="1" t="s">
        <v>42</v>
      </c>
      <c r="S4019" s="1" t="s">
        <v>42</v>
      </c>
      <c r="T4019" s="1" t="s">
        <v>42</v>
      </c>
    </row>
    <row r="4020" spans="1:20" ht="20.100000000000001" customHeight="1" x14ac:dyDescent="0.3">
      <c r="A4020" s="27" t="s">
        <v>9736</v>
      </c>
      <c r="B4020" s="28">
        <v>0</v>
      </c>
      <c r="C4020" s="28">
        <v>0</v>
      </c>
      <c r="D4020" s="28">
        <v>0</v>
      </c>
      <c r="E4020" s="28">
        <v>0</v>
      </c>
      <c r="F4020" s="27" t="s">
        <v>42</v>
      </c>
      <c r="G4020" s="1" t="s">
        <v>2835</v>
      </c>
      <c r="H4020" s="1" t="s">
        <v>7713</v>
      </c>
      <c r="I4020" s="1" t="s">
        <v>9737</v>
      </c>
      <c r="J4020" s="1" t="s">
        <v>42</v>
      </c>
      <c r="K4020" s="1" t="s">
        <v>42</v>
      </c>
      <c r="M4020" s="1" t="s">
        <v>42</v>
      </c>
      <c r="O4020" s="1" t="s">
        <v>42</v>
      </c>
      <c r="P4020" s="1" t="s">
        <v>42</v>
      </c>
      <c r="Q4020" s="1" t="s">
        <v>42</v>
      </c>
      <c r="R4020" s="1" t="s">
        <v>42</v>
      </c>
      <c r="S4020" s="1" t="s">
        <v>42</v>
      </c>
      <c r="T4020" s="1" t="s">
        <v>42</v>
      </c>
    </row>
    <row r="4021" spans="1:20" ht="20.100000000000001" customHeight="1" x14ac:dyDescent="0.3">
      <c r="A4021" s="27" t="s">
        <v>9738</v>
      </c>
      <c r="B4021" s="28">
        <v>0</v>
      </c>
      <c r="C4021" s="28">
        <v>0</v>
      </c>
      <c r="D4021" s="28">
        <v>0</v>
      </c>
      <c r="E4021" s="28">
        <v>0</v>
      </c>
      <c r="F4021" s="27" t="s">
        <v>42</v>
      </c>
      <c r="G4021" s="1" t="s">
        <v>2835</v>
      </c>
      <c r="H4021" s="1" t="s">
        <v>7713</v>
      </c>
      <c r="I4021" s="1" t="s">
        <v>9100</v>
      </c>
      <c r="J4021" s="1" t="s">
        <v>42</v>
      </c>
      <c r="K4021" s="1" t="s">
        <v>42</v>
      </c>
      <c r="M4021" s="1" t="s">
        <v>42</v>
      </c>
      <c r="O4021" s="1" t="s">
        <v>42</v>
      </c>
      <c r="P4021" s="1" t="s">
        <v>42</v>
      </c>
      <c r="Q4021" s="1" t="s">
        <v>42</v>
      </c>
      <c r="R4021" s="1" t="s">
        <v>42</v>
      </c>
      <c r="S4021" s="1" t="s">
        <v>42</v>
      </c>
      <c r="T4021" s="1" t="s">
        <v>42</v>
      </c>
    </row>
    <row r="4022" spans="1:20" ht="20.100000000000001" customHeight="1" x14ac:dyDescent="0.3">
      <c r="A4022" s="27" t="s">
        <v>9739</v>
      </c>
      <c r="B4022" s="28">
        <v>0</v>
      </c>
      <c r="C4022" s="28">
        <v>0</v>
      </c>
      <c r="D4022" s="28">
        <v>0</v>
      </c>
      <c r="E4022" s="28">
        <v>0</v>
      </c>
      <c r="F4022" s="27" t="s">
        <v>42</v>
      </c>
      <c r="G4022" s="1" t="s">
        <v>2835</v>
      </c>
      <c r="H4022" s="1" t="s">
        <v>7713</v>
      </c>
      <c r="I4022" s="1" t="s">
        <v>9102</v>
      </c>
      <c r="J4022" s="1" t="s">
        <v>42</v>
      </c>
      <c r="K4022" s="1" t="s">
        <v>42</v>
      </c>
      <c r="M4022" s="1" t="s">
        <v>42</v>
      </c>
      <c r="O4022" s="1" t="s">
        <v>42</v>
      </c>
      <c r="P4022" s="1" t="s">
        <v>42</v>
      </c>
      <c r="Q4022" s="1" t="s">
        <v>42</v>
      </c>
      <c r="R4022" s="1" t="s">
        <v>42</v>
      </c>
      <c r="S4022" s="1" t="s">
        <v>42</v>
      </c>
      <c r="T4022" s="1" t="s">
        <v>42</v>
      </c>
    </row>
    <row r="4023" spans="1:20" ht="20.100000000000001" customHeight="1" x14ac:dyDescent="0.3">
      <c r="A4023" s="27" t="s">
        <v>9740</v>
      </c>
      <c r="B4023" s="28">
        <v>0</v>
      </c>
      <c r="C4023" s="28">
        <v>0</v>
      </c>
      <c r="D4023" s="28">
        <v>2480.8000000000002</v>
      </c>
      <c r="E4023" s="28">
        <v>2480.8000000000002</v>
      </c>
      <c r="F4023" s="27" t="s">
        <v>42</v>
      </c>
      <c r="G4023" s="1" t="s">
        <v>2835</v>
      </c>
      <c r="H4023" s="1" t="s">
        <v>7713</v>
      </c>
      <c r="I4023" s="1" t="s">
        <v>9104</v>
      </c>
      <c r="J4023" s="1" t="s">
        <v>42</v>
      </c>
      <c r="K4023" s="1" t="s">
        <v>42</v>
      </c>
      <c r="M4023" s="1" t="s">
        <v>42</v>
      </c>
      <c r="O4023" s="1" t="s">
        <v>42</v>
      </c>
      <c r="P4023" s="1" t="s">
        <v>42</v>
      </c>
      <c r="Q4023" s="1" t="s">
        <v>42</v>
      </c>
      <c r="R4023" s="1" t="s">
        <v>42</v>
      </c>
      <c r="S4023" s="1" t="s">
        <v>42</v>
      </c>
      <c r="T4023" s="1" t="s">
        <v>42</v>
      </c>
    </row>
    <row r="4024" spans="1:20" ht="20.100000000000001" customHeight="1" x14ac:dyDescent="0.3">
      <c r="A4024" s="27" t="s">
        <v>7742</v>
      </c>
      <c r="B4024" s="28">
        <v>0</v>
      </c>
      <c r="C4024" s="28">
        <v>0</v>
      </c>
      <c r="D4024" s="28">
        <v>2480.8000000000002</v>
      </c>
      <c r="E4024" s="28">
        <v>2480.8000000000002</v>
      </c>
      <c r="F4024" s="27" t="s">
        <v>42</v>
      </c>
      <c r="G4024" s="1" t="s">
        <v>2835</v>
      </c>
      <c r="H4024" s="1" t="s">
        <v>7713</v>
      </c>
      <c r="I4024" s="1" t="s">
        <v>7743</v>
      </c>
      <c r="J4024" s="1" t="s">
        <v>42</v>
      </c>
      <c r="K4024" s="1" t="s">
        <v>42</v>
      </c>
      <c r="M4024" s="1" t="s">
        <v>42</v>
      </c>
      <c r="O4024" s="1" t="s">
        <v>42</v>
      </c>
      <c r="P4024" s="1" t="s">
        <v>42</v>
      </c>
      <c r="Q4024" s="1" t="s">
        <v>42</v>
      </c>
      <c r="R4024" s="1" t="s">
        <v>42</v>
      </c>
      <c r="S4024" s="1" t="s">
        <v>42</v>
      </c>
      <c r="T4024" s="1" t="s">
        <v>42</v>
      </c>
    </row>
    <row r="4025" spans="1:20" ht="20.100000000000001" customHeight="1" x14ac:dyDescent="0.3">
      <c r="A4025" s="27" t="s">
        <v>7712</v>
      </c>
      <c r="B4025" s="28">
        <v>0</v>
      </c>
      <c r="C4025" s="28">
        <v>0</v>
      </c>
      <c r="D4025" s="28">
        <v>0</v>
      </c>
      <c r="E4025" s="28">
        <v>0</v>
      </c>
      <c r="F4025" s="27" t="s">
        <v>42</v>
      </c>
      <c r="G4025" s="1" t="s">
        <v>2835</v>
      </c>
      <c r="H4025" s="1" t="s">
        <v>7713</v>
      </c>
      <c r="I4025" s="1" t="s">
        <v>42</v>
      </c>
      <c r="J4025" s="1" t="s">
        <v>42</v>
      </c>
      <c r="K4025" s="1" t="s">
        <v>42</v>
      </c>
      <c r="M4025" s="1" t="s">
        <v>42</v>
      </c>
      <c r="O4025" s="1" t="s">
        <v>42</v>
      </c>
      <c r="P4025" s="1" t="s">
        <v>42</v>
      </c>
      <c r="Q4025" s="1" t="s">
        <v>42</v>
      </c>
      <c r="R4025" s="1" t="s">
        <v>42</v>
      </c>
      <c r="S4025" s="1" t="s">
        <v>42</v>
      </c>
      <c r="T4025" s="1" t="s">
        <v>42</v>
      </c>
    </row>
    <row r="4026" spans="1:20" ht="20.100000000000001" customHeight="1" x14ac:dyDescent="0.3">
      <c r="A4026" s="27" t="s">
        <v>9741</v>
      </c>
      <c r="B4026" s="28">
        <v>0</v>
      </c>
      <c r="C4026" s="28">
        <v>0</v>
      </c>
      <c r="D4026" s="28">
        <v>0</v>
      </c>
      <c r="E4026" s="28">
        <v>0</v>
      </c>
      <c r="F4026" s="27" t="s">
        <v>42</v>
      </c>
      <c r="G4026" s="1" t="s">
        <v>2835</v>
      </c>
      <c r="H4026" s="1" t="s">
        <v>7713</v>
      </c>
      <c r="I4026" s="1" t="s">
        <v>9742</v>
      </c>
      <c r="J4026" s="1" t="s">
        <v>42</v>
      </c>
      <c r="K4026" s="1" t="s">
        <v>42</v>
      </c>
      <c r="M4026" s="1" t="s">
        <v>42</v>
      </c>
      <c r="O4026" s="1" t="s">
        <v>42</v>
      </c>
      <c r="P4026" s="1" t="s">
        <v>42</v>
      </c>
      <c r="Q4026" s="1" t="s">
        <v>42</v>
      </c>
      <c r="R4026" s="1" t="s">
        <v>42</v>
      </c>
      <c r="S4026" s="1" t="s">
        <v>42</v>
      </c>
      <c r="T4026" s="1" t="s">
        <v>42</v>
      </c>
    </row>
    <row r="4027" spans="1:20" ht="20.100000000000001" customHeight="1" x14ac:dyDescent="0.3">
      <c r="A4027" s="27" t="s">
        <v>9743</v>
      </c>
      <c r="B4027" s="28">
        <v>4103.8999999999996</v>
      </c>
      <c r="C4027" s="28">
        <v>0</v>
      </c>
      <c r="D4027" s="28">
        <v>0</v>
      </c>
      <c r="E4027" s="28">
        <v>4103.8999999999996</v>
      </c>
      <c r="F4027" s="27" t="s">
        <v>42</v>
      </c>
      <c r="G4027" s="1" t="s">
        <v>2835</v>
      </c>
      <c r="H4027" s="1" t="s">
        <v>7713</v>
      </c>
      <c r="I4027" s="1" t="s">
        <v>9035</v>
      </c>
      <c r="J4027" s="1" t="s">
        <v>42</v>
      </c>
      <c r="K4027" s="1" t="s">
        <v>42</v>
      </c>
      <c r="M4027" s="1" t="s">
        <v>42</v>
      </c>
      <c r="O4027" s="1" t="s">
        <v>42</v>
      </c>
      <c r="P4027" s="1" t="s">
        <v>42</v>
      </c>
      <c r="Q4027" s="1" t="s">
        <v>42</v>
      </c>
      <c r="R4027" s="1" t="s">
        <v>42</v>
      </c>
      <c r="S4027" s="1" t="s">
        <v>42</v>
      </c>
      <c r="T4027" s="1" t="s">
        <v>42</v>
      </c>
    </row>
    <row r="4028" spans="1:20" ht="20.100000000000001" customHeight="1" x14ac:dyDescent="0.3">
      <c r="A4028" s="27" t="s">
        <v>9744</v>
      </c>
      <c r="B4028" s="28">
        <v>0</v>
      </c>
      <c r="C4028" s="28">
        <v>12830.4</v>
      </c>
      <c r="D4028" s="28">
        <v>0</v>
      </c>
      <c r="E4028" s="28">
        <v>12830.4</v>
      </c>
      <c r="F4028" s="27" t="s">
        <v>42</v>
      </c>
      <c r="G4028" s="1" t="s">
        <v>2835</v>
      </c>
      <c r="H4028" s="1" t="s">
        <v>7713</v>
      </c>
      <c r="I4028" s="1" t="s">
        <v>9037</v>
      </c>
      <c r="J4028" s="1" t="s">
        <v>42</v>
      </c>
      <c r="K4028" s="1" t="s">
        <v>42</v>
      </c>
      <c r="M4028" s="1" t="s">
        <v>42</v>
      </c>
      <c r="O4028" s="1" t="s">
        <v>42</v>
      </c>
      <c r="P4028" s="1" t="s">
        <v>42</v>
      </c>
      <c r="Q4028" s="1" t="s">
        <v>42</v>
      </c>
      <c r="R4028" s="1" t="s">
        <v>42</v>
      </c>
      <c r="S4028" s="1" t="s">
        <v>42</v>
      </c>
      <c r="T4028" s="1" t="s">
        <v>42</v>
      </c>
    </row>
    <row r="4029" spans="1:20" ht="20.100000000000001" customHeight="1" x14ac:dyDescent="0.3">
      <c r="A4029" s="27" t="s">
        <v>9745</v>
      </c>
      <c r="B4029" s="28">
        <v>0</v>
      </c>
      <c r="C4029" s="28">
        <v>0</v>
      </c>
      <c r="D4029" s="28">
        <v>5337.8</v>
      </c>
      <c r="E4029" s="28">
        <v>5337.8</v>
      </c>
      <c r="F4029" s="27" t="s">
        <v>42</v>
      </c>
      <c r="G4029" s="1" t="s">
        <v>2835</v>
      </c>
      <c r="H4029" s="1" t="s">
        <v>7713</v>
      </c>
      <c r="I4029" s="1" t="s">
        <v>9039</v>
      </c>
      <c r="J4029" s="1" t="s">
        <v>42</v>
      </c>
      <c r="K4029" s="1" t="s">
        <v>42</v>
      </c>
      <c r="M4029" s="1" t="s">
        <v>42</v>
      </c>
      <c r="O4029" s="1" t="s">
        <v>42</v>
      </c>
      <c r="P4029" s="1" t="s">
        <v>42</v>
      </c>
      <c r="Q4029" s="1" t="s">
        <v>42</v>
      </c>
      <c r="R4029" s="1" t="s">
        <v>42</v>
      </c>
      <c r="S4029" s="1" t="s">
        <v>42</v>
      </c>
      <c r="T4029" s="1" t="s">
        <v>42</v>
      </c>
    </row>
    <row r="4030" spans="1:20" ht="20.100000000000001" customHeight="1" x14ac:dyDescent="0.3">
      <c r="A4030" s="27" t="s">
        <v>7742</v>
      </c>
      <c r="B4030" s="28">
        <v>4103.8999999999996</v>
      </c>
      <c r="C4030" s="28">
        <v>12830.4</v>
      </c>
      <c r="D4030" s="28">
        <v>5337.8</v>
      </c>
      <c r="E4030" s="28">
        <v>22272.1</v>
      </c>
      <c r="F4030" s="27" t="s">
        <v>42</v>
      </c>
      <c r="G4030" s="1" t="s">
        <v>2835</v>
      </c>
      <c r="H4030" s="1" t="s">
        <v>7713</v>
      </c>
      <c r="I4030" s="1" t="s">
        <v>7743</v>
      </c>
      <c r="J4030" s="1" t="s">
        <v>42</v>
      </c>
      <c r="K4030" s="1" t="s">
        <v>42</v>
      </c>
      <c r="M4030" s="1" t="s">
        <v>42</v>
      </c>
      <c r="O4030" s="1" t="s">
        <v>42</v>
      </c>
      <c r="P4030" s="1" t="s">
        <v>42</v>
      </c>
      <c r="Q4030" s="1" t="s">
        <v>42</v>
      </c>
      <c r="R4030" s="1" t="s">
        <v>42</v>
      </c>
      <c r="S4030" s="1" t="s">
        <v>42</v>
      </c>
      <c r="T4030" s="1" t="s">
        <v>42</v>
      </c>
    </row>
    <row r="4031" spans="1:20" ht="20.100000000000001" customHeight="1" x14ac:dyDescent="0.3">
      <c r="A4031" s="27" t="s">
        <v>7712</v>
      </c>
      <c r="B4031" s="28">
        <v>0</v>
      </c>
      <c r="C4031" s="28">
        <v>0</v>
      </c>
      <c r="D4031" s="28">
        <v>0</v>
      </c>
      <c r="E4031" s="28">
        <v>0</v>
      </c>
      <c r="F4031" s="27" t="s">
        <v>42</v>
      </c>
      <c r="G4031" s="1" t="s">
        <v>2835</v>
      </c>
      <c r="H4031" s="1" t="s">
        <v>7713</v>
      </c>
      <c r="I4031" s="1" t="s">
        <v>42</v>
      </c>
      <c r="J4031" s="1" t="s">
        <v>42</v>
      </c>
      <c r="K4031" s="1" t="s">
        <v>42</v>
      </c>
      <c r="M4031" s="1" t="s">
        <v>42</v>
      </c>
      <c r="O4031" s="1" t="s">
        <v>42</v>
      </c>
      <c r="P4031" s="1" t="s">
        <v>42</v>
      </c>
      <c r="Q4031" s="1" t="s">
        <v>42</v>
      </c>
      <c r="R4031" s="1" t="s">
        <v>42</v>
      </c>
      <c r="S4031" s="1" t="s">
        <v>42</v>
      </c>
      <c r="T4031" s="1" t="s">
        <v>42</v>
      </c>
    </row>
    <row r="4032" spans="1:20" ht="20.100000000000001" customHeight="1" x14ac:dyDescent="0.3">
      <c r="A4032" s="27" t="s">
        <v>9746</v>
      </c>
      <c r="B4032" s="28">
        <v>0</v>
      </c>
      <c r="C4032" s="28">
        <v>0</v>
      </c>
      <c r="D4032" s="28">
        <v>0</v>
      </c>
      <c r="E4032" s="28">
        <v>0</v>
      </c>
      <c r="F4032" s="27" t="s">
        <v>42</v>
      </c>
      <c r="G4032" s="1" t="s">
        <v>2835</v>
      </c>
      <c r="H4032" s="1" t="s">
        <v>7713</v>
      </c>
      <c r="I4032" s="1" t="s">
        <v>9747</v>
      </c>
      <c r="J4032" s="1" t="s">
        <v>42</v>
      </c>
      <c r="K4032" s="1" t="s">
        <v>42</v>
      </c>
      <c r="M4032" s="1" t="s">
        <v>42</v>
      </c>
      <c r="O4032" s="1" t="s">
        <v>42</v>
      </c>
      <c r="P4032" s="1" t="s">
        <v>42</v>
      </c>
      <c r="Q4032" s="1" t="s">
        <v>42</v>
      </c>
      <c r="R4032" s="1" t="s">
        <v>42</v>
      </c>
      <c r="S4032" s="1" t="s">
        <v>42</v>
      </c>
      <c r="T4032" s="1" t="s">
        <v>42</v>
      </c>
    </row>
    <row r="4033" spans="1:20" ht="20.100000000000001" customHeight="1" x14ac:dyDescent="0.3">
      <c r="A4033" s="27" t="s">
        <v>9748</v>
      </c>
      <c r="B4033" s="28">
        <v>0</v>
      </c>
      <c r="C4033" s="28">
        <v>0</v>
      </c>
      <c r="D4033" s="28">
        <v>469.5</v>
      </c>
      <c r="E4033" s="28">
        <v>469.5</v>
      </c>
      <c r="F4033" s="27" t="s">
        <v>42</v>
      </c>
      <c r="G4033" s="1" t="s">
        <v>2835</v>
      </c>
      <c r="H4033" s="1" t="s">
        <v>7713</v>
      </c>
      <c r="I4033" s="1" t="s">
        <v>9672</v>
      </c>
      <c r="J4033" s="1" t="s">
        <v>42</v>
      </c>
      <c r="K4033" s="1" t="s">
        <v>42</v>
      </c>
      <c r="M4033" s="1" t="s">
        <v>42</v>
      </c>
      <c r="O4033" s="1" t="s">
        <v>42</v>
      </c>
      <c r="P4033" s="1" t="s">
        <v>42</v>
      </c>
      <c r="Q4033" s="1" t="s">
        <v>42</v>
      </c>
      <c r="R4033" s="1" t="s">
        <v>42</v>
      </c>
      <c r="S4033" s="1" t="s">
        <v>42</v>
      </c>
      <c r="T4033" s="1" t="s">
        <v>42</v>
      </c>
    </row>
    <row r="4034" spans="1:20" ht="20.100000000000001" customHeight="1" x14ac:dyDescent="0.3">
      <c r="A4034" s="27" t="s">
        <v>7742</v>
      </c>
      <c r="B4034" s="28">
        <v>0</v>
      </c>
      <c r="C4034" s="28">
        <v>0</v>
      </c>
      <c r="D4034" s="28">
        <v>469.5</v>
      </c>
      <c r="E4034" s="28">
        <v>469.5</v>
      </c>
      <c r="F4034" s="27" t="s">
        <v>42</v>
      </c>
      <c r="G4034" s="1" t="s">
        <v>2835</v>
      </c>
      <c r="H4034" s="1" t="s">
        <v>7713</v>
      </c>
      <c r="I4034" s="1" t="s">
        <v>7743</v>
      </c>
      <c r="J4034" s="1" t="s">
        <v>42</v>
      </c>
      <c r="K4034" s="1" t="s">
        <v>42</v>
      </c>
      <c r="M4034" s="1" t="s">
        <v>42</v>
      </c>
      <c r="O4034" s="1" t="s">
        <v>42</v>
      </c>
      <c r="P4034" s="1" t="s">
        <v>42</v>
      </c>
      <c r="Q4034" s="1" t="s">
        <v>42</v>
      </c>
      <c r="R4034" s="1" t="s">
        <v>42</v>
      </c>
      <c r="S4034" s="1" t="s">
        <v>42</v>
      </c>
      <c r="T4034" s="1" t="s">
        <v>42</v>
      </c>
    </row>
    <row r="4035" spans="1:20" ht="20.100000000000001" customHeight="1" x14ac:dyDescent="0.3">
      <c r="A4035" s="27" t="s">
        <v>7712</v>
      </c>
      <c r="B4035" s="28">
        <v>0</v>
      </c>
      <c r="C4035" s="28">
        <v>0</v>
      </c>
      <c r="D4035" s="28">
        <v>0</v>
      </c>
      <c r="E4035" s="28">
        <v>0</v>
      </c>
      <c r="F4035" s="27" t="s">
        <v>42</v>
      </c>
      <c r="G4035" s="1" t="s">
        <v>2835</v>
      </c>
      <c r="H4035" s="1" t="s">
        <v>7713</v>
      </c>
      <c r="I4035" s="1" t="s">
        <v>42</v>
      </c>
      <c r="J4035" s="1" t="s">
        <v>42</v>
      </c>
      <c r="K4035" s="1" t="s">
        <v>42</v>
      </c>
      <c r="M4035" s="1" t="s">
        <v>42</v>
      </c>
      <c r="O4035" s="1" t="s">
        <v>42</v>
      </c>
      <c r="P4035" s="1" t="s">
        <v>42</v>
      </c>
      <c r="Q4035" s="1" t="s">
        <v>42</v>
      </c>
      <c r="R4035" s="1" t="s">
        <v>42</v>
      </c>
      <c r="S4035" s="1" t="s">
        <v>42</v>
      </c>
      <c r="T4035" s="1" t="s">
        <v>42</v>
      </c>
    </row>
    <row r="4036" spans="1:20" ht="20.100000000000001" customHeight="1" x14ac:dyDescent="0.3">
      <c r="A4036" s="27" t="s">
        <v>9637</v>
      </c>
      <c r="B4036" s="28">
        <v>0</v>
      </c>
      <c r="C4036" s="28">
        <v>0</v>
      </c>
      <c r="D4036" s="28">
        <v>0</v>
      </c>
      <c r="E4036" s="28">
        <v>0</v>
      </c>
      <c r="F4036" s="27" t="s">
        <v>42</v>
      </c>
      <c r="G4036" s="1" t="s">
        <v>2835</v>
      </c>
      <c r="H4036" s="1" t="s">
        <v>7713</v>
      </c>
      <c r="I4036" s="1" t="s">
        <v>9638</v>
      </c>
      <c r="J4036" s="1" t="s">
        <v>42</v>
      </c>
      <c r="K4036" s="1" t="s">
        <v>42</v>
      </c>
      <c r="M4036" s="1" t="s">
        <v>42</v>
      </c>
      <c r="O4036" s="1" t="s">
        <v>42</v>
      </c>
      <c r="P4036" s="1" t="s">
        <v>42</v>
      </c>
      <c r="Q4036" s="1" t="s">
        <v>42</v>
      </c>
      <c r="R4036" s="1" t="s">
        <v>42</v>
      </c>
      <c r="S4036" s="1" t="s">
        <v>42</v>
      </c>
      <c r="T4036" s="1" t="s">
        <v>42</v>
      </c>
    </row>
    <row r="4037" spans="1:20" ht="20.100000000000001" customHeight="1" x14ac:dyDescent="0.3">
      <c r="A4037" s="27" t="s">
        <v>7726</v>
      </c>
      <c r="B4037" s="28">
        <v>0</v>
      </c>
      <c r="C4037" s="28">
        <v>0</v>
      </c>
      <c r="D4037" s="28">
        <v>0</v>
      </c>
      <c r="E4037" s="28">
        <v>0</v>
      </c>
      <c r="F4037" s="27" t="s">
        <v>42</v>
      </c>
      <c r="G4037" s="1" t="s">
        <v>2835</v>
      </c>
      <c r="H4037" s="1" t="s">
        <v>7713</v>
      </c>
      <c r="I4037" s="1" t="s">
        <v>7727</v>
      </c>
      <c r="J4037" s="1" t="s">
        <v>42</v>
      </c>
      <c r="K4037" s="1" t="s">
        <v>42</v>
      </c>
      <c r="M4037" s="1" t="s">
        <v>42</v>
      </c>
      <c r="O4037" s="1" t="s">
        <v>42</v>
      </c>
      <c r="P4037" s="1" t="s">
        <v>42</v>
      </c>
      <c r="Q4037" s="1" t="s">
        <v>42</v>
      </c>
      <c r="R4037" s="1" t="s">
        <v>42</v>
      </c>
      <c r="S4037" s="1" t="s">
        <v>42</v>
      </c>
      <c r="T4037" s="1" t="s">
        <v>42</v>
      </c>
    </row>
    <row r="4038" spans="1:20" ht="20.100000000000001" customHeight="1" x14ac:dyDescent="0.3">
      <c r="A4038" s="27" t="s">
        <v>9749</v>
      </c>
      <c r="B4038" s="28">
        <v>0</v>
      </c>
      <c r="C4038" s="28">
        <v>4675.7</v>
      </c>
      <c r="D4038" s="28">
        <v>0</v>
      </c>
      <c r="E4038" s="28">
        <v>4675.7</v>
      </c>
      <c r="F4038" s="27" t="s">
        <v>42</v>
      </c>
      <c r="G4038" s="1" t="s">
        <v>2835</v>
      </c>
      <c r="H4038" s="1" t="s">
        <v>7713</v>
      </c>
      <c r="I4038" s="1" t="s">
        <v>9640</v>
      </c>
      <c r="J4038" s="1" t="s">
        <v>42</v>
      </c>
      <c r="K4038" s="1" t="s">
        <v>42</v>
      </c>
      <c r="M4038" s="1" t="s">
        <v>42</v>
      </c>
      <c r="O4038" s="1" t="s">
        <v>42</v>
      </c>
      <c r="P4038" s="1" t="s">
        <v>42</v>
      </c>
      <c r="Q4038" s="1" t="s">
        <v>42</v>
      </c>
      <c r="R4038" s="1" t="s">
        <v>42</v>
      </c>
      <c r="S4038" s="1" t="s">
        <v>42</v>
      </c>
      <c r="T4038" s="1" t="s">
        <v>42</v>
      </c>
    </row>
    <row r="4039" spans="1:20" ht="20.100000000000001" customHeight="1" x14ac:dyDescent="0.3">
      <c r="A4039" s="27" t="s">
        <v>7766</v>
      </c>
      <c r="B4039" s="28">
        <v>0</v>
      </c>
      <c r="C4039" s="28">
        <v>4675.7</v>
      </c>
      <c r="D4039" s="28">
        <v>0</v>
      </c>
      <c r="E4039" s="28">
        <v>4675.7</v>
      </c>
      <c r="F4039" s="27" t="s">
        <v>42</v>
      </c>
      <c r="G4039" s="1" t="s">
        <v>2835</v>
      </c>
      <c r="H4039" s="1" t="s">
        <v>7713</v>
      </c>
      <c r="I4039" s="1" t="s">
        <v>7767</v>
      </c>
      <c r="J4039" s="1" t="s">
        <v>42</v>
      </c>
      <c r="K4039" s="1" t="s">
        <v>42</v>
      </c>
      <c r="M4039" s="1" t="s">
        <v>42</v>
      </c>
      <c r="O4039" s="1" t="s">
        <v>42</v>
      </c>
      <c r="P4039" s="1" t="s">
        <v>42</v>
      </c>
      <c r="Q4039" s="1" t="s">
        <v>42</v>
      </c>
      <c r="R4039" s="1" t="s">
        <v>42</v>
      </c>
      <c r="S4039" s="1" t="s">
        <v>42</v>
      </c>
      <c r="T4039" s="1" t="s">
        <v>42</v>
      </c>
    </row>
    <row r="4040" spans="1:20" ht="20.100000000000001" customHeight="1" x14ac:dyDescent="0.3">
      <c r="A4040" s="27" t="s">
        <v>7712</v>
      </c>
      <c r="B4040" s="28">
        <v>0</v>
      </c>
      <c r="C4040" s="28">
        <v>0</v>
      </c>
      <c r="D4040" s="28">
        <v>0</v>
      </c>
      <c r="E4040" s="28">
        <v>0</v>
      </c>
      <c r="F4040" s="27" t="s">
        <v>42</v>
      </c>
      <c r="G4040" s="1" t="s">
        <v>2835</v>
      </c>
      <c r="H4040" s="1" t="s">
        <v>7713</v>
      </c>
      <c r="I4040" s="1" t="s">
        <v>42</v>
      </c>
      <c r="J4040" s="1" t="s">
        <v>42</v>
      </c>
      <c r="K4040" s="1" t="s">
        <v>42</v>
      </c>
      <c r="M4040" s="1" t="s">
        <v>42</v>
      </c>
      <c r="O4040" s="1" t="s">
        <v>42</v>
      </c>
      <c r="P4040" s="1" t="s">
        <v>42</v>
      </c>
      <c r="Q4040" s="1" t="s">
        <v>42</v>
      </c>
      <c r="R4040" s="1" t="s">
        <v>42</v>
      </c>
      <c r="S4040" s="1" t="s">
        <v>42</v>
      </c>
      <c r="T4040" s="1" t="s">
        <v>42</v>
      </c>
    </row>
    <row r="4041" spans="1:20" ht="20.100000000000001" customHeight="1" x14ac:dyDescent="0.3">
      <c r="A4041" s="27" t="s">
        <v>7712</v>
      </c>
      <c r="B4041" s="28">
        <v>0</v>
      </c>
      <c r="C4041" s="28">
        <v>0</v>
      </c>
      <c r="D4041" s="28">
        <v>0</v>
      </c>
      <c r="E4041" s="28">
        <v>0</v>
      </c>
      <c r="F4041" s="27" t="s">
        <v>42</v>
      </c>
      <c r="G4041" s="1" t="s">
        <v>2835</v>
      </c>
      <c r="H4041" s="1" t="s">
        <v>7713</v>
      </c>
      <c r="I4041" s="1" t="s">
        <v>7712</v>
      </c>
      <c r="J4041" s="1" t="s">
        <v>42</v>
      </c>
      <c r="K4041" s="1" t="s">
        <v>42</v>
      </c>
      <c r="M4041" s="1" t="s">
        <v>42</v>
      </c>
      <c r="O4041" s="1" t="s">
        <v>42</v>
      </c>
      <c r="P4041" s="1" t="s">
        <v>42</v>
      </c>
      <c r="Q4041" s="1" t="s">
        <v>42</v>
      </c>
      <c r="R4041" s="1" t="s">
        <v>42</v>
      </c>
      <c r="S4041" s="1" t="s">
        <v>42</v>
      </c>
      <c r="T4041" s="1" t="s">
        <v>42</v>
      </c>
    </row>
    <row r="4042" spans="1:20" ht="20.100000000000001" customHeight="1" x14ac:dyDescent="0.3">
      <c r="A4042" s="27" t="s">
        <v>7768</v>
      </c>
      <c r="B4042" s="29">
        <v>4103</v>
      </c>
      <c r="C4042" s="29">
        <v>17506</v>
      </c>
      <c r="D4042" s="29">
        <v>8288</v>
      </c>
      <c r="E4042" s="29">
        <v>29897</v>
      </c>
      <c r="F4042" s="30"/>
    </row>
    <row r="4043" spans="1:20" ht="20.100000000000001" customHeight="1" x14ac:dyDescent="0.3">
      <c r="A4043" s="30"/>
      <c r="B4043" s="30"/>
      <c r="C4043" s="30"/>
      <c r="D4043" s="30"/>
      <c r="E4043" s="30"/>
      <c r="F4043" s="30"/>
    </row>
    <row r="4044" spans="1:20" ht="20.100000000000001" customHeight="1" x14ac:dyDescent="0.3">
      <c r="A4044" s="30" t="s">
        <v>9750</v>
      </c>
      <c r="B4044" s="30"/>
      <c r="C4044" s="30"/>
      <c r="D4044" s="30"/>
      <c r="E4044" s="30"/>
      <c r="F4044" s="27" t="s">
        <v>42</v>
      </c>
      <c r="G4044" s="1" t="s">
        <v>2838</v>
      </c>
      <c r="I4044" s="1" t="s">
        <v>2836</v>
      </c>
      <c r="J4044" s="1" t="s">
        <v>2816</v>
      </c>
      <c r="K4044" s="1" t="s">
        <v>88</v>
      </c>
    </row>
    <row r="4045" spans="1:20" ht="20.100000000000001" customHeight="1" x14ac:dyDescent="0.3">
      <c r="A4045" s="27" t="s">
        <v>42</v>
      </c>
      <c r="B4045" s="28"/>
      <c r="C4045" s="28"/>
      <c r="D4045" s="28"/>
      <c r="E4045" s="28"/>
      <c r="F4045" s="27" t="s">
        <v>42</v>
      </c>
      <c r="G4045" s="1" t="s">
        <v>2838</v>
      </c>
      <c r="H4045" s="1" t="s">
        <v>7711</v>
      </c>
      <c r="I4045" s="1" t="s">
        <v>42</v>
      </c>
      <c r="J4045" s="1" t="s">
        <v>42</v>
      </c>
      <c r="K4045" s="1" t="s">
        <v>88</v>
      </c>
      <c r="L4045">
        <v>1</v>
      </c>
      <c r="M4045" s="1" t="s">
        <v>42</v>
      </c>
      <c r="O4045" s="1" t="s">
        <v>42</v>
      </c>
      <c r="P4045" s="1" t="s">
        <v>42</v>
      </c>
      <c r="Q4045" s="1" t="s">
        <v>42</v>
      </c>
      <c r="R4045" s="1" t="s">
        <v>42</v>
      </c>
      <c r="S4045" s="1" t="s">
        <v>42</v>
      </c>
      <c r="T4045" s="1" t="s">
        <v>42</v>
      </c>
    </row>
    <row r="4046" spans="1:20" ht="20.100000000000001" customHeight="1" x14ac:dyDescent="0.3">
      <c r="A4046" s="27" t="s">
        <v>7712</v>
      </c>
      <c r="B4046" s="28">
        <v>0</v>
      </c>
      <c r="C4046" s="28">
        <v>0</v>
      </c>
      <c r="D4046" s="28">
        <v>0</v>
      </c>
      <c r="E4046" s="28">
        <v>0</v>
      </c>
      <c r="F4046" s="27" t="s">
        <v>42</v>
      </c>
      <c r="G4046" s="1" t="s">
        <v>2838</v>
      </c>
      <c r="H4046" s="1" t="s">
        <v>7713</v>
      </c>
      <c r="I4046" s="1" t="s">
        <v>42</v>
      </c>
      <c r="J4046" s="1" t="s">
        <v>42</v>
      </c>
      <c r="K4046" s="1" t="s">
        <v>42</v>
      </c>
      <c r="M4046" s="1" t="s">
        <v>42</v>
      </c>
      <c r="O4046" s="1" t="s">
        <v>42</v>
      </c>
      <c r="P4046" s="1" t="s">
        <v>42</v>
      </c>
      <c r="Q4046" s="1" t="s">
        <v>42</v>
      </c>
      <c r="R4046" s="1" t="s">
        <v>42</v>
      </c>
      <c r="S4046" s="1" t="s">
        <v>42</v>
      </c>
      <c r="T4046" s="1" t="s">
        <v>42</v>
      </c>
    </row>
    <row r="4047" spans="1:20" ht="20.100000000000001" customHeight="1" x14ac:dyDescent="0.3">
      <c r="A4047" s="27" t="s">
        <v>9751</v>
      </c>
      <c r="B4047" s="28">
        <v>0</v>
      </c>
      <c r="C4047" s="28">
        <v>0</v>
      </c>
      <c r="D4047" s="28">
        <v>0</v>
      </c>
      <c r="E4047" s="28">
        <v>0</v>
      </c>
      <c r="F4047" s="27" t="s">
        <v>42</v>
      </c>
      <c r="G4047" s="1" t="s">
        <v>2838</v>
      </c>
      <c r="H4047" s="1" t="s">
        <v>7713</v>
      </c>
      <c r="I4047" s="1" t="s">
        <v>9752</v>
      </c>
      <c r="J4047" s="1" t="s">
        <v>42</v>
      </c>
      <c r="K4047" s="1" t="s">
        <v>42</v>
      </c>
      <c r="M4047" s="1" t="s">
        <v>42</v>
      </c>
      <c r="O4047" s="1" t="s">
        <v>42</v>
      </c>
      <c r="P4047" s="1" t="s">
        <v>42</v>
      </c>
      <c r="Q4047" s="1" t="s">
        <v>42</v>
      </c>
      <c r="R4047" s="1" t="s">
        <v>42</v>
      </c>
      <c r="S4047" s="1" t="s">
        <v>42</v>
      </c>
      <c r="T4047" s="1" t="s">
        <v>42</v>
      </c>
    </row>
    <row r="4048" spans="1:20" ht="20.100000000000001" customHeight="1" x14ac:dyDescent="0.3">
      <c r="A4048" s="27" t="s">
        <v>9753</v>
      </c>
      <c r="B4048" s="28">
        <v>0</v>
      </c>
      <c r="C4048" s="28">
        <v>0</v>
      </c>
      <c r="D4048" s="28">
        <v>0</v>
      </c>
      <c r="E4048" s="28">
        <v>0</v>
      </c>
      <c r="F4048" s="27" t="s">
        <v>42</v>
      </c>
      <c r="G4048" s="1" t="s">
        <v>2838</v>
      </c>
      <c r="H4048" s="1" t="s">
        <v>7713</v>
      </c>
      <c r="I4048" s="1" t="s">
        <v>9721</v>
      </c>
      <c r="J4048" s="1" t="s">
        <v>42</v>
      </c>
      <c r="K4048" s="1" t="s">
        <v>42</v>
      </c>
      <c r="M4048" s="1" t="s">
        <v>42</v>
      </c>
      <c r="O4048" s="1" t="s">
        <v>42</v>
      </c>
      <c r="P4048" s="1" t="s">
        <v>42</v>
      </c>
      <c r="Q4048" s="1" t="s">
        <v>42</v>
      </c>
      <c r="R4048" s="1" t="s">
        <v>42</v>
      </c>
      <c r="S4048" s="1" t="s">
        <v>42</v>
      </c>
      <c r="T4048" s="1" t="s">
        <v>42</v>
      </c>
    </row>
    <row r="4049" spans="1:20" ht="20.100000000000001" customHeight="1" x14ac:dyDescent="0.3">
      <c r="A4049" s="27" t="s">
        <v>7712</v>
      </c>
      <c r="B4049" s="28">
        <v>0</v>
      </c>
      <c r="C4049" s="28">
        <v>0</v>
      </c>
      <c r="D4049" s="28">
        <v>0</v>
      </c>
      <c r="E4049" s="28">
        <v>0</v>
      </c>
      <c r="F4049" s="27" t="s">
        <v>42</v>
      </c>
      <c r="G4049" s="1" t="s">
        <v>2838</v>
      </c>
      <c r="H4049" s="1" t="s">
        <v>7713</v>
      </c>
      <c r="I4049" s="1" t="s">
        <v>42</v>
      </c>
      <c r="J4049" s="1" t="s">
        <v>42</v>
      </c>
      <c r="K4049" s="1" t="s">
        <v>42</v>
      </c>
      <c r="M4049" s="1" t="s">
        <v>42</v>
      </c>
      <c r="O4049" s="1" t="s">
        <v>42</v>
      </c>
      <c r="P4049" s="1" t="s">
        <v>42</v>
      </c>
      <c r="Q4049" s="1" t="s">
        <v>42</v>
      </c>
      <c r="R4049" s="1" t="s">
        <v>42</v>
      </c>
      <c r="S4049" s="1" t="s">
        <v>42</v>
      </c>
      <c r="T4049" s="1" t="s">
        <v>42</v>
      </c>
    </row>
    <row r="4050" spans="1:20" ht="20.100000000000001" customHeight="1" x14ac:dyDescent="0.3">
      <c r="A4050" s="27" t="s">
        <v>9620</v>
      </c>
      <c r="B4050" s="28">
        <v>0</v>
      </c>
      <c r="C4050" s="28">
        <v>0</v>
      </c>
      <c r="D4050" s="28">
        <v>0</v>
      </c>
      <c r="E4050" s="28">
        <v>0</v>
      </c>
      <c r="F4050" s="27" t="s">
        <v>42</v>
      </c>
      <c r="G4050" s="1" t="s">
        <v>2838</v>
      </c>
      <c r="H4050" s="1" t="s">
        <v>7713</v>
      </c>
      <c r="I4050" s="1" t="s">
        <v>9621</v>
      </c>
      <c r="J4050" s="1" t="s">
        <v>42</v>
      </c>
      <c r="K4050" s="1" t="s">
        <v>42</v>
      </c>
      <c r="M4050" s="1" t="s">
        <v>42</v>
      </c>
      <c r="O4050" s="1" t="s">
        <v>42</v>
      </c>
      <c r="P4050" s="1" t="s">
        <v>42</v>
      </c>
      <c r="Q4050" s="1" t="s">
        <v>42</v>
      </c>
      <c r="R4050" s="1" t="s">
        <v>42</v>
      </c>
      <c r="S4050" s="1" t="s">
        <v>42</v>
      </c>
      <c r="T4050" s="1" t="s">
        <v>42</v>
      </c>
    </row>
    <row r="4051" spans="1:20" ht="20.100000000000001" customHeight="1" x14ac:dyDescent="0.3">
      <c r="A4051" s="27" t="s">
        <v>9193</v>
      </c>
      <c r="B4051" s="28">
        <v>0</v>
      </c>
      <c r="C4051" s="28">
        <v>0</v>
      </c>
      <c r="D4051" s="28">
        <v>0</v>
      </c>
      <c r="E4051" s="28">
        <v>0</v>
      </c>
      <c r="F4051" s="27" t="s">
        <v>42</v>
      </c>
      <c r="G4051" s="1" t="s">
        <v>2838</v>
      </c>
      <c r="H4051" s="1" t="s">
        <v>7713</v>
      </c>
      <c r="I4051" s="1" t="s">
        <v>9623</v>
      </c>
      <c r="J4051" s="1" t="s">
        <v>42</v>
      </c>
      <c r="K4051" s="1" t="s">
        <v>42</v>
      </c>
      <c r="M4051" s="1" t="s">
        <v>42</v>
      </c>
      <c r="O4051" s="1" t="s">
        <v>42</v>
      </c>
      <c r="P4051" s="1" t="s">
        <v>42</v>
      </c>
      <c r="Q4051" s="1" t="s">
        <v>42</v>
      </c>
      <c r="R4051" s="1" t="s">
        <v>42</v>
      </c>
      <c r="S4051" s="1" t="s">
        <v>42</v>
      </c>
      <c r="T4051" s="1" t="s">
        <v>42</v>
      </c>
    </row>
    <row r="4052" spans="1:20" ht="20.100000000000001" customHeight="1" x14ac:dyDescent="0.3">
      <c r="A4052" s="27" t="s">
        <v>9194</v>
      </c>
      <c r="B4052" s="28">
        <v>0</v>
      </c>
      <c r="C4052" s="28">
        <v>0</v>
      </c>
      <c r="D4052" s="28">
        <v>0</v>
      </c>
      <c r="E4052" s="28">
        <v>0</v>
      </c>
      <c r="F4052" s="27" t="s">
        <v>42</v>
      </c>
      <c r="G4052" s="1" t="s">
        <v>2838</v>
      </c>
      <c r="H4052" s="1" t="s">
        <v>7713</v>
      </c>
      <c r="I4052" s="1" t="s">
        <v>9625</v>
      </c>
      <c r="J4052" s="1" t="s">
        <v>42</v>
      </c>
      <c r="K4052" s="1" t="s">
        <v>42</v>
      </c>
      <c r="M4052" s="1" t="s">
        <v>42</v>
      </c>
      <c r="O4052" s="1" t="s">
        <v>42</v>
      </c>
      <c r="P4052" s="1" t="s">
        <v>42</v>
      </c>
      <c r="Q4052" s="1" t="s">
        <v>42</v>
      </c>
      <c r="R4052" s="1" t="s">
        <v>42</v>
      </c>
      <c r="S4052" s="1" t="s">
        <v>42</v>
      </c>
      <c r="T4052" s="1" t="s">
        <v>42</v>
      </c>
    </row>
    <row r="4053" spans="1:20" ht="20.100000000000001" customHeight="1" x14ac:dyDescent="0.3">
      <c r="A4053" s="27" t="s">
        <v>9754</v>
      </c>
      <c r="B4053" s="28">
        <v>0</v>
      </c>
      <c r="C4053" s="28">
        <v>0</v>
      </c>
      <c r="D4053" s="28">
        <v>2120.3000000000002</v>
      </c>
      <c r="E4053" s="28">
        <v>2120.3000000000002</v>
      </c>
      <c r="F4053" s="27" t="s">
        <v>42</v>
      </c>
      <c r="G4053" s="1" t="s">
        <v>2838</v>
      </c>
      <c r="H4053" s="1" t="s">
        <v>7713</v>
      </c>
      <c r="I4053" s="1" t="s">
        <v>9627</v>
      </c>
      <c r="J4053" s="1" t="s">
        <v>42</v>
      </c>
      <c r="K4053" s="1" t="s">
        <v>42</v>
      </c>
      <c r="M4053" s="1" t="s">
        <v>42</v>
      </c>
      <c r="O4053" s="1" t="s">
        <v>42</v>
      </c>
      <c r="P4053" s="1" t="s">
        <v>42</v>
      </c>
      <c r="Q4053" s="1" t="s">
        <v>42</v>
      </c>
      <c r="R4053" s="1" t="s">
        <v>42</v>
      </c>
      <c r="S4053" s="1" t="s">
        <v>42</v>
      </c>
      <c r="T4053" s="1" t="s">
        <v>42</v>
      </c>
    </row>
    <row r="4054" spans="1:20" ht="20.100000000000001" customHeight="1" x14ac:dyDescent="0.3">
      <c r="A4054" s="27" t="s">
        <v>8439</v>
      </c>
      <c r="B4054" s="28">
        <v>0</v>
      </c>
      <c r="C4054" s="28">
        <v>0</v>
      </c>
      <c r="D4054" s="28">
        <v>2120.3000000000002</v>
      </c>
      <c r="E4054" s="28">
        <v>2120.3000000000002</v>
      </c>
      <c r="F4054" s="27" t="s">
        <v>42</v>
      </c>
      <c r="G4054" s="1" t="s">
        <v>2838</v>
      </c>
      <c r="H4054" s="1" t="s">
        <v>7713</v>
      </c>
      <c r="I4054" s="1" t="s">
        <v>8440</v>
      </c>
      <c r="J4054" s="1" t="s">
        <v>42</v>
      </c>
      <c r="K4054" s="1" t="s">
        <v>42</v>
      </c>
      <c r="M4054" s="1" t="s">
        <v>42</v>
      </c>
      <c r="O4054" s="1" t="s">
        <v>42</v>
      </c>
      <c r="P4054" s="1" t="s">
        <v>42</v>
      </c>
      <c r="Q4054" s="1" t="s">
        <v>42</v>
      </c>
      <c r="R4054" s="1" t="s">
        <v>42</v>
      </c>
      <c r="S4054" s="1" t="s">
        <v>42</v>
      </c>
      <c r="T4054" s="1" t="s">
        <v>42</v>
      </c>
    </row>
    <row r="4055" spans="1:20" ht="20.100000000000001" customHeight="1" x14ac:dyDescent="0.3">
      <c r="A4055" s="27" t="s">
        <v>7712</v>
      </c>
      <c r="B4055" s="28">
        <v>0</v>
      </c>
      <c r="C4055" s="28">
        <v>0</v>
      </c>
      <c r="D4055" s="28">
        <v>0</v>
      </c>
      <c r="E4055" s="28">
        <v>0</v>
      </c>
      <c r="F4055" s="27" t="s">
        <v>42</v>
      </c>
      <c r="G4055" s="1" t="s">
        <v>2838</v>
      </c>
      <c r="H4055" s="1" t="s">
        <v>7713</v>
      </c>
      <c r="I4055" s="1" t="s">
        <v>42</v>
      </c>
      <c r="J4055" s="1" t="s">
        <v>42</v>
      </c>
      <c r="K4055" s="1" t="s">
        <v>42</v>
      </c>
      <c r="M4055" s="1" t="s">
        <v>42</v>
      </c>
      <c r="O4055" s="1" t="s">
        <v>42</v>
      </c>
      <c r="P4055" s="1" t="s">
        <v>42</v>
      </c>
      <c r="Q4055" s="1" t="s">
        <v>42</v>
      </c>
      <c r="R4055" s="1" t="s">
        <v>42</v>
      </c>
      <c r="S4055" s="1" t="s">
        <v>42</v>
      </c>
      <c r="T4055" s="1" t="s">
        <v>42</v>
      </c>
    </row>
    <row r="4056" spans="1:20" ht="20.100000000000001" customHeight="1" x14ac:dyDescent="0.3">
      <c r="A4056" s="27" t="s">
        <v>9628</v>
      </c>
      <c r="B4056" s="28">
        <v>0</v>
      </c>
      <c r="C4056" s="28">
        <v>0</v>
      </c>
      <c r="D4056" s="28">
        <v>0</v>
      </c>
      <c r="E4056" s="28">
        <v>0</v>
      </c>
      <c r="F4056" s="27" t="s">
        <v>42</v>
      </c>
      <c r="G4056" s="1" t="s">
        <v>2838</v>
      </c>
      <c r="H4056" s="1" t="s">
        <v>7713</v>
      </c>
      <c r="I4056" s="1" t="s">
        <v>9629</v>
      </c>
      <c r="J4056" s="1" t="s">
        <v>42</v>
      </c>
      <c r="K4056" s="1" t="s">
        <v>42</v>
      </c>
      <c r="M4056" s="1" t="s">
        <v>42</v>
      </c>
      <c r="O4056" s="1" t="s">
        <v>42</v>
      </c>
      <c r="P4056" s="1" t="s">
        <v>42</v>
      </c>
      <c r="Q4056" s="1" t="s">
        <v>42</v>
      </c>
      <c r="R4056" s="1" t="s">
        <v>42</v>
      </c>
      <c r="S4056" s="1" t="s">
        <v>42</v>
      </c>
      <c r="T4056" s="1" t="s">
        <v>42</v>
      </c>
    </row>
    <row r="4057" spans="1:20" ht="20.100000000000001" customHeight="1" x14ac:dyDescent="0.3">
      <c r="A4057" s="27" t="s">
        <v>9755</v>
      </c>
      <c r="B4057" s="28">
        <v>6196.9</v>
      </c>
      <c r="C4057" s="28">
        <v>0</v>
      </c>
      <c r="D4057" s="28">
        <v>0</v>
      </c>
      <c r="E4057" s="28">
        <v>6196.9</v>
      </c>
      <c r="F4057" s="27" t="s">
        <v>42</v>
      </c>
      <c r="G4057" s="1" t="s">
        <v>2838</v>
      </c>
      <c r="H4057" s="1" t="s">
        <v>7713</v>
      </c>
      <c r="I4057" s="1" t="s">
        <v>8240</v>
      </c>
      <c r="J4057" s="1" t="s">
        <v>42</v>
      </c>
      <c r="K4057" s="1" t="s">
        <v>42</v>
      </c>
      <c r="M4057" s="1" t="s">
        <v>42</v>
      </c>
      <c r="O4057" s="1" t="s">
        <v>42</v>
      </c>
      <c r="P4057" s="1" t="s">
        <v>42</v>
      </c>
      <c r="Q4057" s="1" t="s">
        <v>42</v>
      </c>
      <c r="R4057" s="1" t="s">
        <v>42</v>
      </c>
      <c r="S4057" s="1" t="s">
        <v>42</v>
      </c>
      <c r="T4057" s="1" t="s">
        <v>42</v>
      </c>
    </row>
    <row r="4058" spans="1:20" ht="20.100000000000001" customHeight="1" x14ac:dyDescent="0.3">
      <c r="A4058" s="27" t="s">
        <v>9197</v>
      </c>
      <c r="B4058" s="28">
        <v>0</v>
      </c>
      <c r="C4058" s="28">
        <v>22700</v>
      </c>
      <c r="D4058" s="28">
        <v>0</v>
      </c>
      <c r="E4058" s="28">
        <v>22700</v>
      </c>
      <c r="F4058" s="27" t="s">
        <v>42</v>
      </c>
      <c r="G4058" s="1" t="s">
        <v>2838</v>
      </c>
      <c r="H4058" s="1" t="s">
        <v>7713</v>
      </c>
      <c r="I4058" s="1" t="s">
        <v>8242</v>
      </c>
      <c r="J4058" s="1" t="s">
        <v>42</v>
      </c>
      <c r="K4058" s="1" t="s">
        <v>42</v>
      </c>
      <c r="M4058" s="1" t="s">
        <v>42</v>
      </c>
      <c r="O4058" s="1" t="s">
        <v>42</v>
      </c>
      <c r="P4058" s="1" t="s">
        <v>42</v>
      </c>
      <c r="Q4058" s="1" t="s">
        <v>42</v>
      </c>
      <c r="R4058" s="1" t="s">
        <v>42</v>
      </c>
      <c r="S4058" s="1" t="s">
        <v>42</v>
      </c>
      <c r="T4058" s="1" t="s">
        <v>42</v>
      </c>
    </row>
    <row r="4059" spans="1:20" ht="20.100000000000001" customHeight="1" x14ac:dyDescent="0.3">
      <c r="A4059" s="27" t="s">
        <v>9756</v>
      </c>
      <c r="B4059" s="28">
        <v>0</v>
      </c>
      <c r="C4059" s="28">
        <v>0</v>
      </c>
      <c r="D4059" s="28">
        <v>6736.1</v>
      </c>
      <c r="E4059" s="28">
        <v>6736.1</v>
      </c>
      <c r="F4059" s="27" t="s">
        <v>42</v>
      </c>
      <c r="G4059" s="1" t="s">
        <v>2838</v>
      </c>
      <c r="H4059" s="1" t="s">
        <v>7713</v>
      </c>
      <c r="I4059" s="1" t="s">
        <v>8244</v>
      </c>
      <c r="J4059" s="1" t="s">
        <v>42</v>
      </c>
      <c r="K4059" s="1" t="s">
        <v>42</v>
      </c>
      <c r="M4059" s="1" t="s">
        <v>42</v>
      </c>
      <c r="O4059" s="1" t="s">
        <v>42</v>
      </c>
      <c r="P4059" s="1" t="s">
        <v>42</v>
      </c>
      <c r="Q4059" s="1" t="s">
        <v>42</v>
      </c>
      <c r="R4059" s="1" t="s">
        <v>42</v>
      </c>
      <c r="S4059" s="1" t="s">
        <v>42</v>
      </c>
      <c r="T4059" s="1" t="s">
        <v>42</v>
      </c>
    </row>
    <row r="4060" spans="1:20" ht="20.100000000000001" customHeight="1" x14ac:dyDescent="0.3">
      <c r="A4060" s="27" t="s">
        <v>7742</v>
      </c>
      <c r="B4060" s="28">
        <v>6196.9</v>
      </c>
      <c r="C4060" s="28">
        <v>22700</v>
      </c>
      <c r="D4060" s="28">
        <v>6736.1</v>
      </c>
      <c r="E4060" s="28">
        <v>35633</v>
      </c>
      <c r="F4060" s="27" t="s">
        <v>42</v>
      </c>
      <c r="G4060" s="1" t="s">
        <v>2838</v>
      </c>
      <c r="H4060" s="1" t="s">
        <v>7713</v>
      </c>
      <c r="I4060" s="1" t="s">
        <v>7743</v>
      </c>
      <c r="J4060" s="1" t="s">
        <v>42</v>
      </c>
      <c r="K4060" s="1" t="s">
        <v>42</v>
      </c>
      <c r="M4060" s="1" t="s">
        <v>42</v>
      </c>
      <c r="O4060" s="1" t="s">
        <v>42</v>
      </c>
      <c r="P4060" s="1" t="s">
        <v>42</v>
      </c>
      <c r="Q4060" s="1" t="s">
        <v>42</v>
      </c>
      <c r="R4060" s="1" t="s">
        <v>42</v>
      </c>
      <c r="S4060" s="1" t="s">
        <v>42</v>
      </c>
      <c r="T4060" s="1" t="s">
        <v>42</v>
      </c>
    </row>
    <row r="4061" spans="1:20" ht="20.100000000000001" customHeight="1" x14ac:dyDescent="0.3">
      <c r="A4061" s="27" t="s">
        <v>7712</v>
      </c>
      <c r="B4061" s="28">
        <v>0</v>
      </c>
      <c r="C4061" s="28">
        <v>0</v>
      </c>
      <c r="D4061" s="28">
        <v>0</v>
      </c>
      <c r="E4061" s="28">
        <v>0</v>
      </c>
      <c r="F4061" s="27" t="s">
        <v>42</v>
      </c>
      <c r="G4061" s="1" t="s">
        <v>2838</v>
      </c>
      <c r="H4061" s="1" t="s">
        <v>7713</v>
      </c>
      <c r="I4061" s="1" t="s">
        <v>42</v>
      </c>
      <c r="J4061" s="1" t="s">
        <v>42</v>
      </c>
      <c r="K4061" s="1" t="s">
        <v>42</v>
      </c>
      <c r="M4061" s="1" t="s">
        <v>42</v>
      </c>
      <c r="O4061" s="1" t="s">
        <v>42</v>
      </c>
      <c r="P4061" s="1" t="s">
        <v>42</v>
      </c>
      <c r="Q4061" s="1" t="s">
        <v>42</v>
      </c>
      <c r="R4061" s="1" t="s">
        <v>42</v>
      </c>
      <c r="S4061" s="1" t="s">
        <v>42</v>
      </c>
      <c r="T4061" s="1" t="s">
        <v>42</v>
      </c>
    </row>
    <row r="4062" spans="1:20" ht="20.100000000000001" customHeight="1" x14ac:dyDescent="0.3">
      <c r="A4062" s="27" t="s">
        <v>9633</v>
      </c>
      <c r="B4062" s="28">
        <v>0</v>
      </c>
      <c r="C4062" s="28">
        <v>0</v>
      </c>
      <c r="D4062" s="28">
        <v>0</v>
      </c>
      <c r="E4062" s="28">
        <v>0</v>
      </c>
      <c r="F4062" s="27" t="s">
        <v>42</v>
      </c>
      <c r="G4062" s="1" t="s">
        <v>2838</v>
      </c>
      <c r="H4062" s="1" t="s">
        <v>7713</v>
      </c>
      <c r="I4062" s="1" t="s">
        <v>9634</v>
      </c>
      <c r="J4062" s="1" t="s">
        <v>42</v>
      </c>
      <c r="K4062" s="1" t="s">
        <v>42</v>
      </c>
      <c r="M4062" s="1" t="s">
        <v>42</v>
      </c>
      <c r="O4062" s="1" t="s">
        <v>42</v>
      </c>
      <c r="P4062" s="1" t="s">
        <v>42</v>
      </c>
      <c r="Q4062" s="1" t="s">
        <v>42</v>
      </c>
      <c r="R4062" s="1" t="s">
        <v>42</v>
      </c>
      <c r="S4062" s="1" t="s">
        <v>42</v>
      </c>
      <c r="T4062" s="1" t="s">
        <v>42</v>
      </c>
    </row>
    <row r="4063" spans="1:20" ht="20.100000000000001" customHeight="1" x14ac:dyDescent="0.3">
      <c r="A4063" s="27" t="s">
        <v>9757</v>
      </c>
      <c r="B4063" s="28">
        <v>0</v>
      </c>
      <c r="C4063" s="28">
        <v>0</v>
      </c>
      <c r="D4063" s="28">
        <v>627.6</v>
      </c>
      <c r="E4063" s="28">
        <v>627.6</v>
      </c>
      <c r="F4063" s="27" t="s">
        <v>42</v>
      </c>
      <c r="G4063" s="1" t="s">
        <v>2838</v>
      </c>
      <c r="H4063" s="1" t="s">
        <v>7713</v>
      </c>
      <c r="I4063" s="1" t="s">
        <v>9636</v>
      </c>
      <c r="J4063" s="1" t="s">
        <v>42</v>
      </c>
      <c r="K4063" s="1" t="s">
        <v>42</v>
      </c>
      <c r="M4063" s="1" t="s">
        <v>42</v>
      </c>
      <c r="O4063" s="1" t="s">
        <v>42</v>
      </c>
      <c r="P4063" s="1" t="s">
        <v>42</v>
      </c>
      <c r="Q4063" s="1" t="s">
        <v>42</v>
      </c>
      <c r="R4063" s="1" t="s">
        <v>42</v>
      </c>
      <c r="S4063" s="1" t="s">
        <v>42</v>
      </c>
      <c r="T4063" s="1" t="s">
        <v>42</v>
      </c>
    </row>
    <row r="4064" spans="1:20" ht="20.100000000000001" customHeight="1" x14ac:dyDescent="0.3">
      <c r="A4064" s="27" t="s">
        <v>7742</v>
      </c>
      <c r="B4064" s="28">
        <v>0</v>
      </c>
      <c r="C4064" s="28">
        <v>0</v>
      </c>
      <c r="D4064" s="28">
        <v>627.6</v>
      </c>
      <c r="E4064" s="28">
        <v>627.6</v>
      </c>
      <c r="F4064" s="27" t="s">
        <v>42</v>
      </c>
      <c r="G4064" s="1" t="s">
        <v>2838</v>
      </c>
      <c r="H4064" s="1" t="s">
        <v>7713</v>
      </c>
      <c r="I4064" s="1" t="s">
        <v>7743</v>
      </c>
      <c r="J4064" s="1" t="s">
        <v>42</v>
      </c>
      <c r="K4064" s="1" t="s">
        <v>42</v>
      </c>
      <c r="M4064" s="1" t="s">
        <v>42</v>
      </c>
      <c r="O4064" s="1" t="s">
        <v>42</v>
      </c>
      <c r="P4064" s="1" t="s">
        <v>42</v>
      </c>
      <c r="Q4064" s="1" t="s">
        <v>42</v>
      </c>
      <c r="R4064" s="1" t="s">
        <v>42</v>
      </c>
      <c r="S4064" s="1" t="s">
        <v>42</v>
      </c>
      <c r="T4064" s="1" t="s">
        <v>42</v>
      </c>
    </row>
    <row r="4065" spans="1:20" ht="20.100000000000001" customHeight="1" x14ac:dyDescent="0.3">
      <c r="A4065" s="27" t="s">
        <v>7712</v>
      </c>
      <c r="B4065" s="28">
        <v>0</v>
      </c>
      <c r="C4065" s="28">
        <v>0</v>
      </c>
      <c r="D4065" s="28">
        <v>0</v>
      </c>
      <c r="E4065" s="28">
        <v>0</v>
      </c>
      <c r="F4065" s="27" t="s">
        <v>42</v>
      </c>
      <c r="G4065" s="1" t="s">
        <v>2838</v>
      </c>
      <c r="H4065" s="1" t="s">
        <v>7713</v>
      </c>
      <c r="I4065" s="1" t="s">
        <v>42</v>
      </c>
      <c r="J4065" s="1" t="s">
        <v>42</v>
      </c>
      <c r="K4065" s="1" t="s">
        <v>42</v>
      </c>
      <c r="M4065" s="1" t="s">
        <v>42</v>
      </c>
      <c r="O4065" s="1" t="s">
        <v>42</v>
      </c>
      <c r="P4065" s="1" t="s">
        <v>42</v>
      </c>
      <c r="Q4065" s="1" t="s">
        <v>42</v>
      </c>
      <c r="R4065" s="1" t="s">
        <v>42</v>
      </c>
      <c r="S4065" s="1" t="s">
        <v>42</v>
      </c>
      <c r="T4065" s="1" t="s">
        <v>42</v>
      </c>
    </row>
    <row r="4066" spans="1:20" ht="20.100000000000001" customHeight="1" x14ac:dyDescent="0.3">
      <c r="A4066" s="27" t="s">
        <v>9637</v>
      </c>
      <c r="B4066" s="28">
        <v>0</v>
      </c>
      <c r="C4066" s="28">
        <v>0</v>
      </c>
      <c r="D4066" s="28">
        <v>0</v>
      </c>
      <c r="E4066" s="28">
        <v>0</v>
      </c>
      <c r="F4066" s="27" t="s">
        <v>42</v>
      </c>
      <c r="G4066" s="1" t="s">
        <v>2838</v>
      </c>
      <c r="H4066" s="1" t="s">
        <v>7713</v>
      </c>
      <c r="I4066" s="1" t="s">
        <v>9638</v>
      </c>
      <c r="J4066" s="1" t="s">
        <v>42</v>
      </c>
      <c r="K4066" s="1" t="s">
        <v>42</v>
      </c>
      <c r="M4066" s="1" t="s">
        <v>42</v>
      </c>
      <c r="O4066" s="1" t="s">
        <v>42</v>
      </c>
      <c r="P4066" s="1" t="s">
        <v>42</v>
      </c>
      <c r="Q4066" s="1" t="s">
        <v>42</v>
      </c>
      <c r="R4066" s="1" t="s">
        <v>42</v>
      </c>
      <c r="S4066" s="1" t="s">
        <v>42</v>
      </c>
      <c r="T4066" s="1" t="s">
        <v>42</v>
      </c>
    </row>
    <row r="4067" spans="1:20" ht="20.100000000000001" customHeight="1" x14ac:dyDescent="0.3">
      <c r="A4067" s="27" t="s">
        <v>7726</v>
      </c>
      <c r="B4067" s="28">
        <v>0</v>
      </c>
      <c r="C4067" s="28">
        <v>0</v>
      </c>
      <c r="D4067" s="28">
        <v>0</v>
      </c>
      <c r="E4067" s="28">
        <v>0</v>
      </c>
      <c r="F4067" s="27" t="s">
        <v>42</v>
      </c>
      <c r="G4067" s="1" t="s">
        <v>2838</v>
      </c>
      <c r="H4067" s="1" t="s">
        <v>7713</v>
      </c>
      <c r="I4067" s="1" t="s">
        <v>7727</v>
      </c>
      <c r="J4067" s="1" t="s">
        <v>42</v>
      </c>
      <c r="K4067" s="1" t="s">
        <v>42</v>
      </c>
      <c r="M4067" s="1" t="s">
        <v>42</v>
      </c>
      <c r="O4067" s="1" t="s">
        <v>42</v>
      </c>
      <c r="P4067" s="1" t="s">
        <v>42</v>
      </c>
      <c r="Q4067" s="1" t="s">
        <v>42</v>
      </c>
      <c r="R4067" s="1" t="s">
        <v>42</v>
      </c>
      <c r="S4067" s="1" t="s">
        <v>42</v>
      </c>
      <c r="T4067" s="1" t="s">
        <v>42</v>
      </c>
    </row>
    <row r="4068" spans="1:20" ht="20.100000000000001" customHeight="1" x14ac:dyDescent="0.3">
      <c r="A4068" s="27" t="s">
        <v>9758</v>
      </c>
      <c r="B4068" s="28">
        <v>0</v>
      </c>
      <c r="C4068" s="28">
        <v>8272.5</v>
      </c>
      <c r="D4068" s="28">
        <v>0</v>
      </c>
      <c r="E4068" s="28">
        <v>8272.5</v>
      </c>
      <c r="F4068" s="27" t="s">
        <v>42</v>
      </c>
      <c r="G4068" s="1" t="s">
        <v>2838</v>
      </c>
      <c r="H4068" s="1" t="s">
        <v>7713</v>
      </c>
      <c r="I4068" s="1" t="s">
        <v>9640</v>
      </c>
      <c r="J4068" s="1" t="s">
        <v>42</v>
      </c>
      <c r="K4068" s="1" t="s">
        <v>42</v>
      </c>
      <c r="M4068" s="1" t="s">
        <v>42</v>
      </c>
      <c r="O4068" s="1" t="s">
        <v>42</v>
      </c>
      <c r="P4068" s="1" t="s">
        <v>42</v>
      </c>
      <c r="Q4068" s="1" t="s">
        <v>42</v>
      </c>
      <c r="R4068" s="1" t="s">
        <v>42</v>
      </c>
      <c r="S4068" s="1" t="s">
        <v>42</v>
      </c>
      <c r="T4068" s="1" t="s">
        <v>42</v>
      </c>
    </row>
    <row r="4069" spans="1:20" ht="20.100000000000001" customHeight="1" x14ac:dyDescent="0.3">
      <c r="A4069" s="27" t="s">
        <v>7766</v>
      </c>
      <c r="B4069" s="28">
        <v>0</v>
      </c>
      <c r="C4069" s="28">
        <v>8272.5</v>
      </c>
      <c r="D4069" s="28">
        <v>0</v>
      </c>
      <c r="E4069" s="28">
        <v>8272.5</v>
      </c>
      <c r="F4069" s="27" t="s">
        <v>42</v>
      </c>
      <c r="G4069" s="1" t="s">
        <v>2838</v>
      </c>
      <c r="H4069" s="1" t="s">
        <v>7713</v>
      </c>
      <c r="I4069" s="1" t="s">
        <v>7767</v>
      </c>
      <c r="J4069" s="1" t="s">
        <v>42</v>
      </c>
      <c r="K4069" s="1" t="s">
        <v>42</v>
      </c>
      <c r="M4069" s="1" t="s">
        <v>42</v>
      </c>
      <c r="O4069" s="1" t="s">
        <v>42</v>
      </c>
      <c r="P4069" s="1" t="s">
        <v>42</v>
      </c>
      <c r="Q4069" s="1" t="s">
        <v>42</v>
      </c>
      <c r="R4069" s="1" t="s">
        <v>42</v>
      </c>
      <c r="S4069" s="1" t="s">
        <v>42</v>
      </c>
      <c r="T4069" s="1" t="s">
        <v>42</v>
      </c>
    </row>
    <row r="4070" spans="1:20" ht="20.100000000000001" customHeight="1" x14ac:dyDescent="0.3">
      <c r="A4070" s="27" t="s">
        <v>7768</v>
      </c>
      <c r="B4070" s="29">
        <v>6196</v>
      </c>
      <c r="C4070" s="29">
        <v>30972</v>
      </c>
      <c r="D4070" s="29">
        <v>9484</v>
      </c>
      <c r="E4070" s="29">
        <v>46652</v>
      </c>
      <c r="F4070" s="30"/>
    </row>
    <row r="4071" spans="1:20" ht="20.100000000000001" customHeight="1" x14ac:dyDescent="0.3">
      <c r="A4071" s="30"/>
      <c r="B4071" s="30"/>
      <c r="C4071" s="30"/>
      <c r="D4071" s="30"/>
      <c r="E4071" s="30"/>
      <c r="F4071" s="30"/>
    </row>
    <row r="4072" spans="1:20" ht="20.100000000000001" customHeight="1" x14ac:dyDescent="0.3">
      <c r="A4072" s="30" t="s">
        <v>9759</v>
      </c>
      <c r="B4072" s="30"/>
      <c r="C4072" s="30"/>
      <c r="D4072" s="30"/>
      <c r="E4072" s="30"/>
      <c r="F4072" s="27" t="s">
        <v>42</v>
      </c>
      <c r="G4072" s="1" t="s">
        <v>2840</v>
      </c>
      <c r="I4072" s="1" t="s">
        <v>2836</v>
      </c>
      <c r="J4072" s="1" t="s">
        <v>2822</v>
      </c>
      <c r="K4072" s="1" t="s">
        <v>88</v>
      </c>
    </row>
    <row r="4073" spans="1:20" ht="20.100000000000001" customHeight="1" x14ac:dyDescent="0.3">
      <c r="A4073" s="27" t="s">
        <v>42</v>
      </c>
      <c r="B4073" s="28"/>
      <c r="C4073" s="28"/>
      <c r="D4073" s="28"/>
      <c r="E4073" s="28"/>
      <c r="F4073" s="27" t="s">
        <v>42</v>
      </c>
      <c r="G4073" s="1" t="s">
        <v>2840</v>
      </c>
      <c r="H4073" s="1" t="s">
        <v>7711</v>
      </c>
      <c r="I4073" s="1" t="s">
        <v>42</v>
      </c>
      <c r="J4073" s="1" t="s">
        <v>42</v>
      </c>
      <c r="K4073" s="1" t="s">
        <v>88</v>
      </c>
      <c r="L4073">
        <v>1</v>
      </c>
      <c r="M4073" s="1" t="s">
        <v>42</v>
      </c>
      <c r="O4073" s="1" t="s">
        <v>42</v>
      </c>
      <c r="P4073" s="1" t="s">
        <v>42</v>
      </c>
      <c r="Q4073" s="1" t="s">
        <v>42</v>
      </c>
      <c r="R4073" s="1" t="s">
        <v>42</v>
      </c>
      <c r="S4073" s="1" t="s">
        <v>42</v>
      </c>
      <c r="T4073" s="1" t="s">
        <v>42</v>
      </c>
    </row>
    <row r="4074" spans="1:20" ht="20.100000000000001" customHeight="1" x14ac:dyDescent="0.3">
      <c r="A4074" s="27" t="s">
        <v>7712</v>
      </c>
      <c r="B4074" s="28">
        <v>0</v>
      </c>
      <c r="C4074" s="28">
        <v>0</v>
      </c>
      <c r="D4074" s="28">
        <v>0</v>
      </c>
      <c r="E4074" s="28">
        <v>0</v>
      </c>
      <c r="F4074" s="27" t="s">
        <v>42</v>
      </c>
      <c r="G4074" s="1" t="s">
        <v>2840</v>
      </c>
      <c r="H4074" s="1" t="s">
        <v>7713</v>
      </c>
      <c r="I4074" s="1" t="s">
        <v>42</v>
      </c>
      <c r="J4074" s="1" t="s">
        <v>42</v>
      </c>
      <c r="K4074" s="1" t="s">
        <v>42</v>
      </c>
      <c r="M4074" s="1" t="s">
        <v>42</v>
      </c>
      <c r="O4074" s="1" t="s">
        <v>42</v>
      </c>
      <c r="P4074" s="1" t="s">
        <v>42</v>
      </c>
      <c r="Q4074" s="1" t="s">
        <v>42</v>
      </c>
      <c r="R4074" s="1" t="s">
        <v>42</v>
      </c>
      <c r="S4074" s="1" t="s">
        <v>42</v>
      </c>
      <c r="T4074" s="1" t="s">
        <v>42</v>
      </c>
    </row>
    <row r="4075" spans="1:20" ht="20.100000000000001" customHeight="1" x14ac:dyDescent="0.3">
      <c r="A4075" s="27" t="s">
        <v>9760</v>
      </c>
      <c r="B4075" s="28">
        <v>0</v>
      </c>
      <c r="C4075" s="28">
        <v>0</v>
      </c>
      <c r="D4075" s="28">
        <v>0</v>
      </c>
      <c r="E4075" s="28">
        <v>0</v>
      </c>
      <c r="F4075" s="27" t="s">
        <v>42</v>
      </c>
      <c r="G4075" s="1" t="s">
        <v>2840</v>
      </c>
      <c r="H4075" s="1" t="s">
        <v>7713</v>
      </c>
      <c r="I4075" s="1" t="s">
        <v>9761</v>
      </c>
      <c r="J4075" s="1" t="s">
        <v>42</v>
      </c>
      <c r="K4075" s="1" t="s">
        <v>42</v>
      </c>
      <c r="M4075" s="1" t="s">
        <v>42</v>
      </c>
      <c r="O4075" s="1" t="s">
        <v>42</v>
      </c>
      <c r="P4075" s="1" t="s">
        <v>42</v>
      </c>
      <c r="Q4075" s="1" t="s">
        <v>42</v>
      </c>
      <c r="R4075" s="1" t="s">
        <v>42</v>
      </c>
      <c r="S4075" s="1" t="s">
        <v>42</v>
      </c>
      <c r="T4075" s="1" t="s">
        <v>42</v>
      </c>
    </row>
    <row r="4076" spans="1:20" ht="20.100000000000001" customHeight="1" x14ac:dyDescent="0.3">
      <c r="A4076" s="27" t="s">
        <v>9762</v>
      </c>
      <c r="B4076" s="28">
        <v>0</v>
      </c>
      <c r="C4076" s="28">
        <v>0</v>
      </c>
      <c r="D4076" s="28">
        <v>0</v>
      </c>
      <c r="E4076" s="28">
        <v>0</v>
      </c>
      <c r="F4076" s="27" t="s">
        <v>42</v>
      </c>
      <c r="G4076" s="1" t="s">
        <v>2840</v>
      </c>
      <c r="H4076" s="1" t="s">
        <v>7713</v>
      </c>
      <c r="I4076" s="1" t="s">
        <v>9721</v>
      </c>
      <c r="J4076" s="1" t="s">
        <v>42</v>
      </c>
      <c r="K4076" s="1" t="s">
        <v>42</v>
      </c>
      <c r="M4076" s="1" t="s">
        <v>42</v>
      </c>
      <c r="O4076" s="1" t="s">
        <v>42</v>
      </c>
      <c r="P4076" s="1" t="s">
        <v>42</v>
      </c>
      <c r="Q4076" s="1" t="s">
        <v>42</v>
      </c>
      <c r="R4076" s="1" t="s">
        <v>42</v>
      </c>
      <c r="S4076" s="1" t="s">
        <v>42</v>
      </c>
      <c r="T4076" s="1" t="s">
        <v>42</v>
      </c>
    </row>
    <row r="4077" spans="1:20" ht="20.100000000000001" customHeight="1" x14ac:dyDescent="0.3">
      <c r="A4077" s="27" t="s">
        <v>7712</v>
      </c>
      <c r="B4077" s="28">
        <v>0</v>
      </c>
      <c r="C4077" s="28">
        <v>0</v>
      </c>
      <c r="D4077" s="28">
        <v>0</v>
      </c>
      <c r="E4077" s="28">
        <v>0</v>
      </c>
      <c r="F4077" s="27" t="s">
        <v>42</v>
      </c>
      <c r="G4077" s="1" t="s">
        <v>2840</v>
      </c>
      <c r="H4077" s="1" t="s">
        <v>7713</v>
      </c>
      <c r="I4077" s="1" t="s">
        <v>42</v>
      </c>
      <c r="J4077" s="1" t="s">
        <v>42</v>
      </c>
      <c r="K4077" s="1" t="s">
        <v>42</v>
      </c>
      <c r="M4077" s="1" t="s">
        <v>42</v>
      </c>
      <c r="O4077" s="1" t="s">
        <v>42</v>
      </c>
      <c r="P4077" s="1" t="s">
        <v>42</v>
      </c>
      <c r="Q4077" s="1" t="s">
        <v>42</v>
      </c>
      <c r="R4077" s="1" t="s">
        <v>42</v>
      </c>
      <c r="S4077" s="1" t="s">
        <v>42</v>
      </c>
      <c r="T4077" s="1" t="s">
        <v>42</v>
      </c>
    </row>
    <row r="4078" spans="1:20" ht="20.100000000000001" customHeight="1" x14ac:dyDescent="0.3">
      <c r="A4078" s="27" t="s">
        <v>9659</v>
      </c>
      <c r="B4078" s="28">
        <v>0</v>
      </c>
      <c r="C4078" s="28">
        <v>0</v>
      </c>
      <c r="D4078" s="28">
        <v>0</v>
      </c>
      <c r="E4078" s="28">
        <v>0</v>
      </c>
      <c r="F4078" s="27" t="s">
        <v>42</v>
      </c>
      <c r="G4078" s="1" t="s">
        <v>2840</v>
      </c>
      <c r="H4078" s="1" t="s">
        <v>7713</v>
      </c>
      <c r="I4078" s="1" t="s">
        <v>9660</v>
      </c>
      <c r="J4078" s="1" t="s">
        <v>42</v>
      </c>
      <c r="K4078" s="1" t="s">
        <v>42</v>
      </c>
      <c r="M4078" s="1" t="s">
        <v>42</v>
      </c>
      <c r="O4078" s="1" t="s">
        <v>42</v>
      </c>
      <c r="P4078" s="1" t="s">
        <v>42</v>
      </c>
      <c r="Q4078" s="1" t="s">
        <v>42</v>
      </c>
      <c r="R4078" s="1" t="s">
        <v>42</v>
      </c>
      <c r="S4078" s="1" t="s">
        <v>42</v>
      </c>
      <c r="T4078" s="1" t="s">
        <v>42</v>
      </c>
    </row>
    <row r="4079" spans="1:20" ht="20.100000000000001" customHeight="1" x14ac:dyDescent="0.3">
      <c r="A4079" s="27" t="s">
        <v>9763</v>
      </c>
      <c r="B4079" s="28">
        <v>0</v>
      </c>
      <c r="C4079" s="28">
        <v>0</v>
      </c>
      <c r="D4079" s="28">
        <v>0</v>
      </c>
      <c r="E4079" s="28">
        <v>0</v>
      </c>
      <c r="F4079" s="27" t="s">
        <v>42</v>
      </c>
      <c r="G4079" s="1" t="s">
        <v>2840</v>
      </c>
      <c r="H4079" s="1" t="s">
        <v>7713</v>
      </c>
      <c r="I4079" s="1" t="s">
        <v>9100</v>
      </c>
      <c r="J4079" s="1" t="s">
        <v>42</v>
      </c>
      <c r="K4079" s="1" t="s">
        <v>42</v>
      </c>
      <c r="M4079" s="1" t="s">
        <v>42</v>
      </c>
      <c r="O4079" s="1" t="s">
        <v>42</v>
      </c>
      <c r="P4079" s="1" t="s">
        <v>42</v>
      </c>
      <c r="Q4079" s="1" t="s">
        <v>42</v>
      </c>
      <c r="R4079" s="1" t="s">
        <v>42</v>
      </c>
      <c r="S4079" s="1" t="s">
        <v>42</v>
      </c>
      <c r="T4079" s="1" t="s">
        <v>42</v>
      </c>
    </row>
    <row r="4080" spans="1:20" ht="20.100000000000001" customHeight="1" x14ac:dyDescent="0.3">
      <c r="A4080" s="27" t="s">
        <v>9764</v>
      </c>
      <c r="B4080" s="28">
        <v>0</v>
      </c>
      <c r="C4080" s="28">
        <v>0</v>
      </c>
      <c r="D4080" s="28">
        <v>0</v>
      </c>
      <c r="E4080" s="28">
        <v>0</v>
      </c>
      <c r="F4080" s="27" t="s">
        <v>42</v>
      </c>
      <c r="G4080" s="1" t="s">
        <v>2840</v>
      </c>
      <c r="H4080" s="1" t="s">
        <v>7713</v>
      </c>
      <c r="I4080" s="1" t="s">
        <v>9102</v>
      </c>
      <c r="J4080" s="1" t="s">
        <v>42</v>
      </c>
      <c r="K4080" s="1" t="s">
        <v>42</v>
      </c>
      <c r="M4080" s="1" t="s">
        <v>42</v>
      </c>
      <c r="O4080" s="1" t="s">
        <v>42</v>
      </c>
      <c r="P4080" s="1" t="s">
        <v>42</v>
      </c>
      <c r="Q4080" s="1" t="s">
        <v>42</v>
      </c>
      <c r="R4080" s="1" t="s">
        <v>42</v>
      </c>
      <c r="S4080" s="1" t="s">
        <v>42</v>
      </c>
      <c r="T4080" s="1" t="s">
        <v>42</v>
      </c>
    </row>
    <row r="4081" spans="1:20" ht="20.100000000000001" customHeight="1" x14ac:dyDescent="0.3">
      <c r="A4081" s="27" t="s">
        <v>9765</v>
      </c>
      <c r="B4081" s="28">
        <v>0</v>
      </c>
      <c r="C4081" s="28">
        <v>0</v>
      </c>
      <c r="D4081" s="28">
        <v>3170</v>
      </c>
      <c r="E4081" s="28">
        <v>3170</v>
      </c>
      <c r="F4081" s="27" t="s">
        <v>42</v>
      </c>
      <c r="G4081" s="1" t="s">
        <v>2840</v>
      </c>
      <c r="H4081" s="1" t="s">
        <v>7713</v>
      </c>
      <c r="I4081" s="1" t="s">
        <v>9104</v>
      </c>
      <c r="J4081" s="1" t="s">
        <v>42</v>
      </c>
      <c r="K4081" s="1" t="s">
        <v>42</v>
      </c>
      <c r="M4081" s="1" t="s">
        <v>42</v>
      </c>
      <c r="O4081" s="1" t="s">
        <v>42</v>
      </c>
      <c r="P4081" s="1" t="s">
        <v>42</v>
      </c>
      <c r="Q4081" s="1" t="s">
        <v>42</v>
      </c>
      <c r="R4081" s="1" t="s">
        <v>42</v>
      </c>
      <c r="S4081" s="1" t="s">
        <v>42</v>
      </c>
      <c r="T4081" s="1" t="s">
        <v>42</v>
      </c>
    </row>
    <row r="4082" spans="1:20" ht="20.100000000000001" customHeight="1" x14ac:dyDescent="0.3">
      <c r="A4082" s="27" t="s">
        <v>7742</v>
      </c>
      <c r="B4082" s="28">
        <v>0</v>
      </c>
      <c r="C4082" s="28">
        <v>0</v>
      </c>
      <c r="D4082" s="28">
        <v>3170</v>
      </c>
      <c r="E4082" s="28">
        <v>3170</v>
      </c>
      <c r="F4082" s="27" t="s">
        <v>42</v>
      </c>
      <c r="G4082" s="1" t="s">
        <v>2840</v>
      </c>
      <c r="H4082" s="1" t="s">
        <v>7713</v>
      </c>
      <c r="I4082" s="1" t="s">
        <v>7743</v>
      </c>
      <c r="J4082" s="1" t="s">
        <v>42</v>
      </c>
      <c r="K4082" s="1" t="s">
        <v>42</v>
      </c>
      <c r="M4082" s="1" t="s">
        <v>42</v>
      </c>
      <c r="O4082" s="1" t="s">
        <v>42</v>
      </c>
      <c r="P4082" s="1" t="s">
        <v>42</v>
      </c>
      <c r="Q4082" s="1" t="s">
        <v>42</v>
      </c>
      <c r="R4082" s="1" t="s">
        <v>42</v>
      </c>
      <c r="S4082" s="1" t="s">
        <v>42</v>
      </c>
      <c r="T4082" s="1" t="s">
        <v>42</v>
      </c>
    </row>
    <row r="4083" spans="1:20" ht="20.100000000000001" customHeight="1" x14ac:dyDescent="0.3">
      <c r="A4083" s="27" t="s">
        <v>7712</v>
      </c>
      <c r="B4083" s="28">
        <v>0</v>
      </c>
      <c r="C4083" s="28">
        <v>0</v>
      </c>
      <c r="D4083" s="28">
        <v>0</v>
      </c>
      <c r="E4083" s="28">
        <v>0</v>
      </c>
      <c r="F4083" s="27" t="s">
        <v>42</v>
      </c>
      <c r="G4083" s="1" t="s">
        <v>2840</v>
      </c>
      <c r="H4083" s="1" t="s">
        <v>7713</v>
      </c>
      <c r="I4083" s="1" t="s">
        <v>42</v>
      </c>
      <c r="J4083" s="1" t="s">
        <v>42</v>
      </c>
      <c r="K4083" s="1" t="s">
        <v>42</v>
      </c>
      <c r="M4083" s="1" t="s">
        <v>42</v>
      </c>
      <c r="O4083" s="1" t="s">
        <v>42</v>
      </c>
      <c r="P4083" s="1" t="s">
        <v>42</v>
      </c>
      <c r="Q4083" s="1" t="s">
        <v>42</v>
      </c>
      <c r="R4083" s="1" t="s">
        <v>42</v>
      </c>
      <c r="S4083" s="1" t="s">
        <v>42</v>
      </c>
      <c r="T4083" s="1" t="s">
        <v>42</v>
      </c>
    </row>
    <row r="4084" spans="1:20" ht="20.100000000000001" customHeight="1" x14ac:dyDescent="0.3">
      <c r="A4084" s="27" t="s">
        <v>9664</v>
      </c>
      <c r="B4084" s="28">
        <v>0</v>
      </c>
      <c r="C4084" s="28">
        <v>0</v>
      </c>
      <c r="D4084" s="28">
        <v>0</v>
      </c>
      <c r="E4084" s="28">
        <v>0</v>
      </c>
      <c r="F4084" s="27" t="s">
        <v>42</v>
      </c>
      <c r="G4084" s="1" t="s">
        <v>2840</v>
      </c>
      <c r="H4084" s="1" t="s">
        <v>7713</v>
      </c>
      <c r="I4084" s="1" t="s">
        <v>9665</v>
      </c>
      <c r="J4084" s="1" t="s">
        <v>42</v>
      </c>
      <c r="K4084" s="1" t="s">
        <v>42</v>
      </c>
      <c r="M4084" s="1" t="s">
        <v>42</v>
      </c>
      <c r="O4084" s="1" t="s">
        <v>42</v>
      </c>
      <c r="P4084" s="1" t="s">
        <v>42</v>
      </c>
      <c r="Q4084" s="1" t="s">
        <v>42</v>
      </c>
      <c r="R4084" s="1" t="s">
        <v>42</v>
      </c>
      <c r="S4084" s="1" t="s">
        <v>42</v>
      </c>
      <c r="T4084" s="1" t="s">
        <v>42</v>
      </c>
    </row>
    <row r="4085" spans="1:20" ht="20.100000000000001" customHeight="1" x14ac:dyDescent="0.3">
      <c r="A4085" s="27" t="s">
        <v>9766</v>
      </c>
      <c r="B4085" s="28">
        <v>5243.8</v>
      </c>
      <c r="C4085" s="28">
        <v>0</v>
      </c>
      <c r="D4085" s="28">
        <v>0</v>
      </c>
      <c r="E4085" s="28">
        <v>5243.8</v>
      </c>
      <c r="F4085" s="27" t="s">
        <v>42</v>
      </c>
      <c r="G4085" s="1" t="s">
        <v>2840</v>
      </c>
      <c r="H4085" s="1" t="s">
        <v>7713</v>
      </c>
      <c r="I4085" s="1" t="s">
        <v>9035</v>
      </c>
      <c r="J4085" s="1" t="s">
        <v>42</v>
      </c>
      <c r="K4085" s="1" t="s">
        <v>42</v>
      </c>
      <c r="M4085" s="1" t="s">
        <v>42</v>
      </c>
      <c r="O4085" s="1" t="s">
        <v>42</v>
      </c>
      <c r="P4085" s="1" t="s">
        <v>42</v>
      </c>
      <c r="Q4085" s="1" t="s">
        <v>42</v>
      </c>
      <c r="R4085" s="1" t="s">
        <v>42</v>
      </c>
      <c r="S4085" s="1" t="s">
        <v>42</v>
      </c>
      <c r="T4085" s="1" t="s">
        <v>42</v>
      </c>
    </row>
    <row r="4086" spans="1:20" ht="20.100000000000001" customHeight="1" x14ac:dyDescent="0.3">
      <c r="A4086" s="27" t="s">
        <v>9767</v>
      </c>
      <c r="B4086" s="28">
        <v>0</v>
      </c>
      <c r="C4086" s="28">
        <v>16394.400000000001</v>
      </c>
      <c r="D4086" s="28">
        <v>0</v>
      </c>
      <c r="E4086" s="28">
        <v>16394.400000000001</v>
      </c>
      <c r="F4086" s="27" t="s">
        <v>42</v>
      </c>
      <c r="G4086" s="1" t="s">
        <v>2840</v>
      </c>
      <c r="H4086" s="1" t="s">
        <v>7713</v>
      </c>
      <c r="I4086" s="1" t="s">
        <v>9037</v>
      </c>
      <c r="J4086" s="1" t="s">
        <v>42</v>
      </c>
      <c r="K4086" s="1" t="s">
        <v>42</v>
      </c>
      <c r="M4086" s="1" t="s">
        <v>42</v>
      </c>
      <c r="O4086" s="1" t="s">
        <v>42</v>
      </c>
      <c r="P4086" s="1" t="s">
        <v>42</v>
      </c>
      <c r="Q4086" s="1" t="s">
        <v>42</v>
      </c>
      <c r="R4086" s="1" t="s">
        <v>42</v>
      </c>
      <c r="S4086" s="1" t="s">
        <v>42</v>
      </c>
      <c r="T4086" s="1" t="s">
        <v>42</v>
      </c>
    </row>
    <row r="4087" spans="1:20" ht="20.100000000000001" customHeight="1" x14ac:dyDescent="0.3">
      <c r="A4087" s="27" t="s">
        <v>9768</v>
      </c>
      <c r="B4087" s="28">
        <v>0</v>
      </c>
      <c r="C4087" s="28">
        <v>0</v>
      </c>
      <c r="D4087" s="28">
        <v>6820.5</v>
      </c>
      <c r="E4087" s="28">
        <v>6820.5</v>
      </c>
      <c r="F4087" s="27" t="s">
        <v>42</v>
      </c>
      <c r="G4087" s="1" t="s">
        <v>2840</v>
      </c>
      <c r="H4087" s="1" t="s">
        <v>7713</v>
      </c>
      <c r="I4087" s="1" t="s">
        <v>9039</v>
      </c>
      <c r="J4087" s="1" t="s">
        <v>42</v>
      </c>
      <c r="K4087" s="1" t="s">
        <v>42</v>
      </c>
      <c r="M4087" s="1" t="s">
        <v>42</v>
      </c>
      <c r="O4087" s="1" t="s">
        <v>42</v>
      </c>
      <c r="P4087" s="1" t="s">
        <v>42</v>
      </c>
      <c r="Q4087" s="1" t="s">
        <v>42</v>
      </c>
      <c r="R4087" s="1" t="s">
        <v>42</v>
      </c>
      <c r="S4087" s="1" t="s">
        <v>42</v>
      </c>
      <c r="T4087" s="1" t="s">
        <v>42</v>
      </c>
    </row>
    <row r="4088" spans="1:20" ht="20.100000000000001" customHeight="1" x14ac:dyDescent="0.3">
      <c r="A4088" s="27" t="s">
        <v>7742</v>
      </c>
      <c r="B4088" s="28">
        <v>5243.8</v>
      </c>
      <c r="C4088" s="28">
        <v>16394.400000000001</v>
      </c>
      <c r="D4088" s="28">
        <v>6820.5</v>
      </c>
      <c r="E4088" s="28">
        <v>28458.7</v>
      </c>
      <c r="F4088" s="27" t="s">
        <v>42</v>
      </c>
      <c r="G4088" s="1" t="s">
        <v>2840</v>
      </c>
      <c r="H4088" s="1" t="s">
        <v>7713</v>
      </c>
      <c r="I4088" s="1" t="s">
        <v>7743</v>
      </c>
      <c r="J4088" s="1" t="s">
        <v>42</v>
      </c>
      <c r="K4088" s="1" t="s">
        <v>42</v>
      </c>
      <c r="M4088" s="1" t="s">
        <v>42</v>
      </c>
      <c r="O4088" s="1" t="s">
        <v>42</v>
      </c>
      <c r="P4088" s="1" t="s">
        <v>42</v>
      </c>
      <c r="Q4088" s="1" t="s">
        <v>42</v>
      </c>
      <c r="R4088" s="1" t="s">
        <v>42</v>
      </c>
      <c r="S4088" s="1" t="s">
        <v>42</v>
      </c>
      <c r="T4088" s="1" t="s">
        <v>42</v>
      </c>
    </row>
    <row r="4089" spans="1:20" ht="20.100000000000001" customHeight="1" x14ac:dyDescent="0.3">
      <c r="A4089" s="27" t="s">
        <v>9769</v>
      </c>
      <c r="B4089" s="28">
        <v>0</v>
      </c>
      <c r="C4089" s="28">
        <v>0</v>
      </c>
      <c r="D4089" s="28">
        <v>0</v>
      </c>
      <c r="E4089" s="28">
        <v>0</v>
      </c>
      <c r="F4089" s="27" t="s">
        <v>42</v>
      </c>
      <c r="G4089" s="1" t="s">
        <v>2840</v>
      </c>
      <c r="H4089" s="1" t="s">
        <v>7713</v>
      </c>
      <c r="I4089" s="1" t="s">
        <v>9769</v>
      </c>
      <c r="J4089" s="1" t="s">
        <v>42</v>
      </c>
      <c r="K4089" s="1" t="s">
        <v>42</v>
      </c>
      <c r="M4089" s="1" t="s">
        <v>42</v>
      </c>
      <c r="O4089" s="1" t="s">
        <v>42</v>
      </c>
      <c r="P4089" s="1" t="s">
        <v>42</v>
      </c>
      <c r="Q4089" s="1" t="s">
        <v>42</v>
      </c>
      <c r="R4089" s="1" t="s">
        <v>42</v>
      </c>
      <c r="S4089" s="1" t="s">
        <v>42</v>
      </c>
      <c r="T4089" s="1" t="s">
        <v>42</v>
      </c>
    </row>
    <row r="4090" spans="1:20" ht="20.100000000000001" customHeight="1" x14ac:dyDescent="0.3">
      <c r="A4090" s="27" t="s">
        <v>9669</v>
      </c>
      <c r="B4090" s="28">
        <v>0</v>
      </c>
      <c r="C4090" s="28">
        <v>0</v>
      </c>
      <c r="D4090" s="28">
        <v>0</v>
      </c>
      <c r="E4090" s="28">
        <v>0</v>
      </c>
      <c r="F4090" s="27" t="s">
        <v>42</v>
      </c>
      <c r="G4090" s="1" t="s">
        <v>2840</v>
      </c>
      <c r="H4090" s="1" t="s">
        <v>7713</v>
      </c>
      <c r="I4090" s="1" t="s">
        <v>9670</v>
      </c>
      <c r="J4090" s="1" t="s">
        <v>42</v>
      </c>
      <c r="K4090" s="1" t="s">
        <v>42</v>
      </c>
      <c r="M4090" s="1" t="s">
        <v>42</v>
      </c>
      <c r="O4090" s="1" t="s">
        <v>42</v>
      </c>
      <c r="P4090" s="1" t="s">
        <v>42</v>
      </c>
      <c r="Q4090" s="1" t="s">
        <v>42</v>
      </c>
      <c r="R4090" s="1" t="s">
        <v>42</v>
      </c>
      <c r="S4090" s="1" t="s">
        <v>42</v>
      </c>
      <c r="T4090" s="1" t="s">
        <v>42</v>
      </c>
    </row>
    <row r="4091" spans="1:20" ht="20.100000000000001" customHeight="1" x14ac:dyDescent="0.3">
      <c r="A4091" s="27" t="s">
        <v>9770</v>
      </c>
      <c r="B4091" s="28">
        <v>0</v>
      </c>
      <c r="C4091" s="28">
        <v>0</v>
      </c>
      <c r="D4091" s="28">
        <v>600</v>
      </c>
      <c r="E4091" s="28">
        <v>600</v>
      </c>
      <c r="F4091" s="27" t="s">
        <v>42</v>
      </c>
      <c r="G4091" s="1" t="s">
        <v>2840</v>
      </c>
      <c r="H4091" s="1" t="s">
        <v>7713</v>
      </c>
      <c r="I4091" s="1" t="s">
        <v>9672</v>
      </c>
      <c r="J4091" s="1" t="s">
        <v>42</v>
      </c>
      <c r="K4091" s="1" t="s">
        <v>42</v>
      </c>
      <c r="M4091" s="1" t="s">
        <v>42</v>
      </c>
      <c r="O4091" s="1" t="s">
        <v>42</v>
      </c>
      <c r="P4091" s="1" t="s">
        <v>42</v>
      </c>
      <c r="Q4091" s="1" t="s">
        <v>42</v>
      </c>
      <c r="R4091" s="1" t="s">
        <v>42</v>
      </c>
      <c r="S4091" s="1" t="s">
        <v>42</v>
      </c>
      <c r="T4091" s="1" t="s">
        <v>42</v>
      </c>
    </row>
    <row r="4092" spans="1:20" ht="20.100000000000001" customHeight="1" x14ac:dyDescent="0.3">
      <c r="A4092" s="27" t="s">
        <v>7742</v>
      </c>
      <c r="B4092" s="28">
        <v>0</v>
      </c>
      <c r="C4092" s="28">
        <v>0</v>
      </c>
      <c r="D4092" s="28">
        <v>600</v>
      </c>
      <c r="E4092" s="28">
        <v>600</v>
      </c>
      <c r="F4092" s="27" t="s">
        <v>42</v>
      </c>
      <c r="G4092" s="1" t="s">
        <v>2840</v>
      </c>
      <c r="H4092" s="1" t="s">
        <v>7713</v>
      </c>
      <c r="I4092" s="1" t="s">
        <v>7743</v>
      </c>
      <c r="J4092" s="1" t="s">
        <v>42</v>
      </c>
      <c r="K4092" s="1" t="s">
        <v>42</v>
      </c>
      <c r="M4092" s="1" t="s">
        <v>42</v>
      </c>
      <c r="O4092" s="1" t="s">
        <v>42</v>
      </c>
      <c r="P4092" s="1" t="s">
        <v>42</v>
      </c>
      <c r="Q4092" s="1" t="s">
        <v>42</v>
      </c>
      <c r="R4092" s="1" t="s">
        <v>42</v>
      </c>
      <c r="S4092" s="1" t="s">
        <v>42</v>
      </c>
      <c r="T4092" s="1" t="s">
        <v>42</v>
      </c>
    </row>
    <row r="4093" spans="1:20" ht="20.100000000000001" customHeight="1" x14ac:dyDescent="0.3">
      <c r="A4093" s="27" t="s">
        <v>7712</v>
      </c>
      <c r="B4093" s="28">
        <v>0</v>
      </c>
      <c r="C4093" s="28">
        <v>0</v>
      </c>
      <c r="D4093" s="28">
        <v>0</v>
      </c>
      <c r="E4093" s="28">
        <v>0</v>
      </c>
      <c r="F4093" s="27" t="s">
        <v>42</v>
      </c>
      <c r="G4093" s="1" t="s">
        <v>2840</v>
      </c>
      <c r="H4093" s="1" t="s">
        <v>7713</v>
      </c>
      <c r="I4093" s="1" t="s">
        <v>42</v>
      </c>
      <c r="J4093" s="1" t="s">
        <v>42</v>
      </c>
      <c r="K4093" s="1" t="s">
        <v>42</v>
      </c>
      <c r="M4093" s="1" t="s">
        <v>42</v>
      </c>
      <c r="O4093" s="1" t="s">
        <v>42</v>
      </c>
      <c r="P4093" s="1" t="s">
        <v>42</v>
      </c>
      <c r="Q4093" s="1" t="s">
        <v>42</v>
      </c>
      <c r="R4093" s="1" t="s">
        <v>42</v>
      </c>
      <c r="S4093" s="1" t="s">
        <v>42</v>
      </c>
      <c r="T4093" s="1" t="s">
        <v>42</v>
      </c>
    </row>
    <row r="4094" spans="1:20" ht="20.100000000000001" customHeight="1" x14ac:dyDescent="0.3">
      <c r="A4094" s="27" t="s">
        <v>9637</v>
      </c>
      <c r="B4094" s="28">
        <v>0</v>
      </c>
      <c r="C4094" s="28">
        <v>0</v>
      </c>
      <c r="D4094" s="28">
        <v>0</v>
      </c>
      <c r="E4094" s="28">
        <v>0</v>
      </c>
      <c r="F4094" s="27" t="s">
        <v>42</v>
      </c>
      <c r="G4094" s="1" t="s">
        <v>2840</v>
      </c>
      <c r="H4094" s="1" t="s">
        <v>7713</v>
      </c>
      <c r="I4094" s="1" t="s">
        <v>9638</v>
      </c>
      <c r="J4094" s="1" t="s">
        <v>42</v>
      </c>
      <c r="K4094" s="1" t="s">
        <v>42</v>
      </c>
      <c r="M4094" s="1" t="s">
        <v>42</v>
      </c>
      <c r="O4094" s="1" t="s">
        <v>42</v>
      </c>
      <c r="P4094" s="1" t="s">
        <v>42</v>
      </c>
      <c r="Q4094" s="1" t="s">
        <v>42</v>
      </c>
      <c r="R4094" s="1" t="s">
        <v>42</v>
      </c>
      <c r="S4094" s="1" t="s">
        <v>42</v>
      </c>
      <c r="T4094" s="1" t="s">
        <v>42</v>
      </c>
    </row>
    <row r="4095" spans="1:20" ht="20.100000000000001" customHeight="1" x14ac:dyDescent="0.3">
      <c r="A4095" s="27" t="s">
        <v>7726</v>
      </c>
      <c r="B4095" s="28">
        <v>0</v>
      </c>
      <c r="C4095" s="28">
        <v>0</v>
      </c>
      <c r="D4095" s="28">
        <v>0</v>
      </c>
      <c r="E4095" s="28">
        <v>0</v>
      </c>
      <c r="F4095" s="27" t="s">
        <v>42</v>
      </c>
      <c r="G4095" s="1" t="s">
        <v>2840</v>
      </c>
      <c r="H4095" s="1" t="s">
        <v>7713</v>
      </c>
      <c r="I4095" s="1" t="s">
        <v>7727</v>
      </c>
      <c r="J4095" s="1" t="s">
        <v>42</v>
      </c>
      <c r="K4095" s="1" t="s">
        <v>42</v>
      </c>
      <c r="M4095" s="1" t="s">
        <v>42</v>
      </c>
      <c r="O4095" s="1" t="s">
        <v>42</v>
      </c>
      <c r="P4095" s="1" t="s">
        <v>42</v>
      </c>
      <c r="Q4095" s="1" t="s">
        <v>42</v>
      </c>
      <c r="R4095" s="1" t="s">
        <v>42</v>
      </c>
      <c r="S4095" s="1" t="s">
        <v>42</v>
      </c>
      <c r="T4095" s="1" t="s">
        <v>42</v>
      </c>
    </row>
    <row r="4096" spans="1:20" ht="20.100000000000001" customHeight="1" x14ac:dyDescent="0.3">
      <c r="A4096" s="27" t="s">
        <v>9771</v>
      </c>
      <c r="B4096" s="28">
        <v>0</v>
      </c>
      <c r="C4096" s="28">
        <v>5974.5</v>
      </c>
      <c r="D4096" s="28">
        <v>0</v>
      </c>
      <c r="E4096" s="28">
        <v>5974.5</v>
      </c>
      <c r="F4096" s="27" t="s">
        <v>42</v>
      </c>
      <c r="G4096" s="1" t="s">
        <v>2840</v>
      </c>
      <c r="H4096" s="1" t="s">
        <v>7713</v>
      </c>
      <c r="I4096" s="1" t="s">
        <v>9640</v>
      </c>
      <c r="J4096" s="1" t="s">
        <v>42</v>
      </c>
      <c r="K4096" s="1" t="s">
        <v>42</v>
      </c>
      <c r="M4096" s="1" t="s">
        <v>42</v>
      </c>
      <c r="O4096" s="1" t="s">
        <v>42</v>
      </c>
      <c r="P4096" s="1" t="s">
        <v>42</v>
      </c>
      <c r="Q4096" s="1" t="s">
        <v>42</v>
      </c>
      <c r="R4096" s="1" t="s">
        <v>42</v>
      </c>
      <c r="S4096" s="1" t="s">
        <v>42</v>
      </c>
      <c r="T4096" s="1" t="s">
        <v>42</v>
      </c>
    </row>
    <row r="4097" spans="1:20" ht="20.100000000000001" customHeight="1" x14ac:dyDescent="0.3">
      <c r="A4097" s="27" t="s">
        <v>7766</v>
      </c>
      <c r="B4097" s="28">
        <v>0</v>
      </c>
      <c r="C4097" s="28">
        <v>5974.5</v>
      </c>
      <c r="D4097" s="28">
        <v>0</v>
      </c>
      <c r="E4097" s="28">
        <v>5974.5</v>
      </c>
      <c r="F4097" s="27" t="s">
        <v>42</v>
      </c>
      <c r="G4097" s="1" t="s">
        <v>2840</v>
      </c>
      <c r="H4097" s="1" t="s">
        <v>7713</v>
      </c>
      <c r="I4097" s="1" t="s">
        <v>7767</v>
      </c>
      <c r="J4097" s="1" t="s">
        <v>42</v>
      </c>
      <c r="K4097" s="1" t="s">
        <v>42</v>
      </c>
      <c r="M4097" s="1" t="s">
        <v>42</v>
      </c>
      <c r="O4097" s="1" t="s">
        <v>42</v>
      </c>
      <c r="P4097" s="1" t="s">
        <v>42</v>
      </c>
      <c r="Q4097" s="1" t="s">
        <v>42</v>
      </c>
      <c r="R4097" s="1" t="s">
        <v>42</v>
      </c>
      <c r="S4097" s="1" t="s">
        <v>42</v>
      </c>
      <c r="T4097" s="1" t="s">
        <v>42</v>
      </c>
    </row>
    <row r="4098" spans="1:20" ht="20.100000000000001" customHeight="1" x14ac:dyDescent="0.3">
      <c r="A4098" s="27" t="s">
        <v>7712</v>
      </c>
      <c r="B4098" s="28">
        <v>0</v>
      </c>
      <c r="C4098" s="28">
        <v>0</v>
      </c>
      <c r="D4098" s="28">
        <v>0</v>
      </c>
      <c r="E4098" s="28">
        <v>0</v>
      </c>
      <c r="F4098" s="27" t="s">
        <v>42</v>
      </c>
      <c r="G4098" s="1" t="s">
        <v>2840</v>
      </c>
      <c r="H4098" s="1" t="s">
        <v>7713</v>
      </c>
      <c r="I4098" s="1" t="s">
        <v>42</v>
      </c>
      <c r="J4098" s="1" t="s">
        <v>42</v>
      </c>
      <c r="K4098" s="1" t="s">
        <v>42</v>
      </c>
      <c r="M4098" s="1" t="s">
        <v>42</v>
      </c>
      <c r="O4098" s="1" t="s">
        <v>42</v>
      </c>
      <c r="P4098" s="1" t="s">
        <v>42</v>
      </c>
      <c r="Q4098" s="1" t="s">
        <v>42</v>
      </c>
      <c r="R4098" s="1" t="s">
        <v>42</v>
      </c>
      <c r="S4098" s="1" t="s">
        <v>42</v>
      </c>
      <c r="T4098" s="1" t="s">
        <v>42</v>
      </c>
    </row>
    <row r="4099" spans="1:20" ht="20.100000000000001" customHeight="1" x14ac:dyDescent="0.3">
      <c r="A4099" s="27" t="s">
        <v>7712</v>
      </c>
      <c r="B4099" s="28">
        <v>0</v>
      </c>
      <c r="C4099" s="28">
        <v>0</v>
      </c>
      <c r="D4099" s="28">
        <v>0</v>
      </c>
      <c r="E4099" s="28">
        <v>0</v>
      </c>
      <c r="F4099" s="27" t="s">
        <v>42</v>
      </c>
      <c r="G4099" s="1" t="s">
        <v>2840</v>
      </c>
      <c r="H4099" s="1" t="s">
        <v>7713</v>
      </c>
      <c r="I4099" s="1" t="s">
        <v>7712</v>
      </c>
      <c r="J4099" s="1" t="s">
        <v>42</v>
      </c>
      <c r="K4099" s="1" t="s">
        <v>42</v>
      </c>
      <c r="M4099" s="1" t="s">
        <v>42</v>
      </c>
      <c r="O4099" s="1" t="s">
        <v>42</v>
      </c>
      <c r="P4099" s="1" t="s">
        <v>42</v>
      </c>
      <c r="Q4099" s="1" t="s">
        <v>42</v>
      </c>
      <c r="R4099" s="1" t="s">
        <v>42</v>
      </c>
      <c r="S4099" s="1" t="s">
        <v>42</v>
      </c>
      <c r="T4099" s="1" t="s">
        <v>42</v>
      </c>
    </row>
    <row r="4100" spans="1:20" ht="20.100000000000001" customHeight="1" x14ac:dyDescent="0.3">
      <c r="A4100" s="27" t="s">
        <v>7768</v>
      </c>
      <c r="B4100" s="29">
        <v>5243</v>
      </c>
      <c r="C4100" s="29">
        <v>22368</v>
      </c>
      <c r="D4100" s="29">
        <v>10590</v>
      </c>
      <c r="E4100" s="29">
        <v>38201</v>
      </c>
      <c r="F4100" s="30"/>
    </row>
    <row r="4101" spans="1:20" ht="20.100000000000001" customHeight="1" x14ac:dyDescent="0.3">
      <c r="A4101" s="30"/>
      <c r="B4101" s="30"/>
      <c r="C4101" s="30"/>
      <c r="D4101" s="30"/>
      <c r="E4101" s="30"/>
      <c r="F4101" s="30"/>
    </row>
    <row r="4102" spans="1:20" ht="20.100000000000001" customHeight="1" x14ac:dyDescent="0.3">
      <c r="A4102" s="30" t="s">
        <v>9772</v>
      </c>
      <c r="B4102" s="30"/>
      <c r="C4102" s="30"/>
      <c r="D4102" s="30"/>
      <c r="E4102" s="30"/>
      <c r="F4102" s="27" t="s">
        <v>42</v>
      </c>
      <c r="G4102" s="1" t="s">
        <v>2843</v>
      </c>
      <c r="I4102" s="1" t="s">
        <v>2841</v>
      </c>
      <c r="J4102" s="1" t="s">
        <v>2816</v>
      </c>
      <c r="K4102" s="1" t="s">
        <v>88</v>
      </c>
    </row>
    <row r="4103" spans="1:20" ht="20.100000000000001" customHeight="1" x14ac:dyDescent="0.3">
      <c r="A4103" s="27" t="s">
        <v>42</v>
      </c>
      <c r="B4103" s="28"/>
      <c r="C4103" s="28"/>
      <c r="D4103" s="28"/>
      <c r="E4103" s="28"/>
      <c r="F4103" s="27" t="s">
        <v>42</v>
      </c>
      <c r="G4103" s="1" t="s">
        <v>2843</v>
      </c>
      <c r="H4103" s="1" t="s">
        <v>7711</v>
      </c>
      <c r="I4103" s="1" t="s">
        <v>42</v>
      </c>
      <c r="J4103" s="1" t="s">
        <v>42</v>
      </c>
      <c r="K4103" s="1" t="s">
        <v>88</v>
      </c>
      <c r="L4103">
        <v>1</v>
      </c>
      <c r="M4103" s="1" t="s">
        <v>42</v>
      </c>
      <c r="O4103" s="1" t="s">
        <v>42</v>
      </c>
      <c r="P4103" s="1" t="s">
        <v>42</v>
      </c>
      <c r="Q4103" s="1" t="s">
        <v>42</v>
      </c>
      <c r="R4103" s="1" t="s">
        <v>42</v>
      </c>
      <c r="S4103" s="1" t="s">
        <v>42</v>
      </c>
      <c r="T4103" s="1" t="s">
        <v>42</v>
      </c>
    </row>
    <row r="4104" spans="1:20" ht="20.100000000000001" customHeight="1" x14ac:dyDescent="0.3">
      <c r="A4104" s="27" t="s">
        <v>7712</v>
      </c>
      <c r="B4104" s="28">
        <v>0</v>
      </c>
      <c r="C4104" s="28">
        <v>0</v>
      </c>
      <c r="D4104" s="28">
        <v>0</v>
      </c>
      <c r="E4104" s="28">
        <v>0</v>
      </c>
      <c r="F4104" s="27" t="s">
        <v>42</v>
      </c>
      <c r="G4104" s="1" t="s">
        <v>2843</v>
      </c>
      <c r="H4104" s="1" t="s">
        <v>7713</v>
      </c>
      <c r="I4104" s="1" t="s">
        <v>42</v>
      </c>
      <c r="J4104" s="1" t="s">
        <v>42</v>
      </c>
      <c r="K4104" s="1" t="s">
        <v>42</v>
      </c>
      <c r="M4104" s="1" t="s">
        <v>42</v>
      </c>
      <c r="O4104" s="1" t="s">
        <v>42</v>
      </c>
      <c r="P4104" s="1" t="s">
        <v>42</v>
      </c>
      <c r="Q4104" s="1" t="s">
        <v>42</v>
      </c>
      <c r="R4104" s="1" t="s">
        <v>42</v>
      </c>
      <c r="S4104" s="1" t="s">
        <v>42</v>
      </c>
      <c r="T4104" s="1" t="s">
        <v>42</v>
      </c>
    </row>
    <row r="4105" spans="1:20" ht="20.100000000000001" customHeight="1" x14ac:dyDescent="0.3">
      <c r="A4105" s="27" t="s">
        <v>9773</v>
      </c>
      <c r="B4105" s="28">
        <v>0</v>
      </c>
      <c r="C4105" s="28">
        <v>0</v>
      </c>
      <c r="D4105" s="28">
        <v>0</v>
      </c>
      <c r="E4105" s="28">
        <v>0</v>
      </c>
      <c r="F4105" s="27" t="s">
        <v>42</v>
      </c>
      <c r="G4105" s="1" t="s">
        <v>2843</v>
      </c>
      <c r="H4105" s="1" t="s">
        <v>7713</v>
      </c>
      <c r="I4105" s="1" t="s">
        <v>9774</v>
      </c>
      <c r="J4105" s="1" t="s">
        <v>42</v>
      </c>
      <c r="K4105" s="1" t="s">
        <v>42</v>
      </c>
      <c r="M4105" s="1" t="s">
        <v>42</v>
      </c>
      <c r="O4105" s="1" t="s">
        <v>42</v>
      </c>
      <c r="P4105" s="1" t="s">
        <v>42</v>
      </c>
      <c r="Q4105" s="1" t="s">
        <v>42</v>
      </c>
      <c r="R4105" s="1" t="s">
        <v>42</v>
      </c>
      <c r="S4105" s="1" t="s">
        <v>42</v>
      </c>
      <c r="T4105" s="1" t="s">
        <v>42</v>
      </c>
    </row>
    <row r="4106" spans="1:20" ht="20.100000000000001" customHeight="1" x14ac:dyDescent="0.3">
      <c r="A4106" s="27" t="s">
        <v>9775</v>
      </c>
      <c r="B4106" s="28">
        <v>0</v>
      </c>
      <c r="C4106" s="28">
        <v>0</v>
      </c>
      <c r="D4106" s="28">
        <v>0</v>
      </c>
      <c r="E4106" s="28">
        <v>0</v>
      </c>
      <c r="F4106" s="27" t="s">
        <v>42</v>
      </c>
      <c r="G4106" s="1" t="s">
        <v>2843</v>
      </c>
      <c r="H4106" s="1" t="s">
        <v>7713</v>
      </c>
      <c r="I4106" s="1" t="s">
        <v>9721</v>
      </c>
      <c r="J4106" s="1" t="s">
        <v>42</v>
      </c>
      <c r="K4106" s="1" t="s">
        <v>42</v>
      </c>
      <c r="M4106" s="1" t="s">
        <v>42</v>
      </c>
      <c r="O4106" s="1" t="s">
        <v>42</v>
      </c>
      <c r="P4106" s="1" t="s">
        <v>42</v>
      </c>
      <c r="Q4106" s="1" t="s">
        <v>42</v>
      </c>
      <c r="R4106" s="1" t="s">
        <v>42</v>
      </c>
      <c r="S4106" s="1" t="s">
        <v>42</v>
      </c>
      <c r="T4106" s="1" t="s">
        <v>42</v>
      </c>
    </row>
    <row r="4107" spans="1:20" ht="20.100000000000001" customHeight="1" x14ac:dyDescent="0.3">
      <c r="A4107" s="27" t="s">
        <v>7712</v>
      </c>
      <c r="B4107" s="28">
        <v>0</v>
      </c>
      <c r="C4107" s="28">
        <v>0</v>
      </c>
      <c r="D4107" s="28">
        <v>0</v>
      </c>
      <c r="E4107" s="28">
        <v>0</v>
      </c>
      <c r="F4107" s="27" t="s">
        <v>42</v>
      </c>
      <c r="G4107" s="1" t="s">
        <v>2843</v>
      </c>
      <c r="H4107" s="1" t="s">
        <v>7713</v>
      </c>
      <c r="I4107" s="1" t="s">
        <v>42</v>
      </c>
      <c r="J4107" s="1" t="s">
        <v>42</v>
      </c>
      <c r="K4107" s="1" t="s">
        <v>42</v>
      </c>
      <c r="M4107" s="1" t="s">
        <v>42</v>
      </c>
      <c r="O4107" s="1" t="s">
        <v>42</v>
      </c>
      <c r="P4107" s="1" t="s">
        <v>42</v>
      </c>
      <c r="Q4107" s="1" t="s">
        <v>42</v>
      </c>
      <c r="R4107" s="1" t="s">
        <v>42</v>
      </c>
      <c r="S4107" s="1" t="s">
        <v>42</v>
      </c>
      <c r="T4107" s="1" t="s">
        <v>42</v>
      </c>
    </row>
    <row r="4108" spans="1:20" ht="20.100000000000001" customHeight="1" x14ac:dyDescent="0.3">
      <c r="A4108" s="27" t="s">
        <v>9620</v>
      </c>
      <c r="B4108" s="28">
        <v>0</v>
      </c>
      <c r="C4108" s="28">
        <v>0</v>
      </c>
      <c r="D4108" s="28">
        <v>0</v>
      </c>
      <c r="E4108" s="28">
        <v>0</v>
      </c>
      <c r="F4108" s="27" t="s">
        <v>42</v>
      </c>
      <c r="G4108" s="1" t="s">
        <v>2843</v>
      </c>
      <c r="H4108" s="1" t="s">
        <v>7713</v>
      </c>
      <c r="I4108" s="1" t="s">
        <v>9621</v>
      </c>
      <c r="J4108" s="1" t="s">
        <v>42</v>
      </c>
      <c r="K4108" s="1" t="s">
        <v>42</v>
      </c>
      <c r="M4108" s="1" t="s">
        <v>42</v>
      </c>
      <c r="O4108" s="1" t="s">
        <v>42</v>
      </c>
      <c r="P4108" s="1" t="s">
        <v>42</v>
      </c>
      <c r="Q4108" s="1" t="s">
        <v>42</v>
      </c>
      <c r="R4108" s="1" t="s">
        <v>42</v>
      </c>
      <c r="S4108" s="1" t="s">
        <v>42</v>
      </c>
      <c r="T4108" s="1" t="s">
        <v>42</v>
      </c>
    </row>
    <row r="4109" spans="1:20" ht="20.100000000000001" customHeight="1" x14ac:dyDescent="0.3">
      <c r="A4109" s="27" t="s">
        <v>9776</v>
      </c>
      <c r="B4109" s="28">
        <v>0</v>
      </c>
      <c r="C4109" s="28">
        <v>0</v>
      </c>
      <c r="D4109" s="28">
        <v>0</v>
      </c>
      <c r="E4109" s="28">
        <v>0</v>
      </c>
      <c r="F4109" s="27" t="s">
        <v>42</v>
      </c>
      <c r="G4109" s="1" t="s">
        <v>2843</v>
      </c>
      <c r="H4109" s="1" t="s">
        <v>7713</v>
      </c>
      <c r="I4109" s="1" t="s">
        <v>9623</v>
      </c>
      <c r="J4109" s="1" t="s">
        <v>42</v>
      </c>
      <c r="K4109" s="1" t="s">
        <v>42</v>
      </c>
      <c r="M4109" s="1" t="s">
        <v>42</v>
      </c>
      <c r="O4109" s="1" t="s">
        <v>42</v>
      </c>
      <c r="P4109" s="1" t="s">
        <v>42</v>
      </c>
      <c r="Q4109" s="1" t="s">
        <v>42</v>
      </c>
      <c r="R4109" s="1" t="s">
        <v>42</v>
      </c>
      <c r="S4109" s="1" t="s">
        <v>42</v>
      </c>
      <c r="T4109" s="1" t="s">
        <v>42</v>
      </c>
    </row>
    <row r="4110" spans="1:20" ht="20.100000000000001" customHeight="1" x14ac:dyDescent="0.3">
      <c r="A4110" s="27" t="s">
        <v>9777</v>
      </c>
      <c r="B4110" s="28">
        <v>0</v>
      </c>
      <c r="C4110" s="28">
        <v>0</v>
      </c>
      <c r="D4110" s="28">
        <v>0</v>
      </c>
      <c r="E4110" s="28">
        <v>0</v>
      </c>
      <c r="F4110" s="27" t="s">
        <v>42</v>
      </c>
      <c r="G4110" s="1" t="s">
        <v>2843</v>
      </c>
      <c r="H4110" s="1" t="s">
        <v>7713</v>
      </c>
      <c r="I4110" s="1" t="s">
        <v>9625</v>
      </c>
      <c r="J4110" s="1" t="s">
        <v>42</v>
      </c>
      <c r="K4110" s="1" t="s">
        <v>42</v>
      </c>
      <c r="M4110" s="1" t="s">
        <v>42</v>
      </c>
      <c r="O4110" s="1" t="s">
        <v>42</v>
      </c>
      <c r="P4110" s="1" t="s">
        <v>42</v>
      </c>
      <c r="Q4110" s="1" t="s">
        <v>42</v>
      </c>
      <c r="R4110" s="1" t="s">
        <v>42</v>
      </c>
      <c r="S4110" s="1" t="s">
        <v>42</v>
      </c>
      <c r="T4110" s="1" t="s">
        <v>42</v>
      </c>
    </row>
    <row r="4111" spans="1:20" ht="20.100000000000001" customHeight="1" x14ac:dyDescent="0.3">
      <c r="A4111" s="27" t="s">
        <v>9778</v>
      </c>
      <c r="B4111" s="28">
        <v>0</v>
      </c>
      <c r="C4111" s="28">
        <v>0</v>
      </c>
      <c r="D4111" s="28">
        <v>1968.9</v>
      </c>
      <c r="E4111" s="28">
        <v>1968.9</v>
      </c>
      <c r="F4111" s="27" t="s">
        <v>42</v>
      </c>
      <c r="G4111" s="1" t="s">
        <v>2843</v>
      </c>
      <c r="H4111" s="1" t="s">
        <v>7713</v>
      </c>
      <c r="I4111" s="1" t="s">
        <v>9627</v>
      </c>
      <c r="J4111" s="1" t="s">
        <v>42</v>
      </c>
      <c r="K4111" s="1" t="s">
        <v>42</v>
      </c>
      <c r="M4111" s="1" t="s">
        <v>42</v>
      </c>
      <c r="O4111" s="1" t="s">
        <v>42</v>
      </c>
      <c r="P4111" s="1" t="s">
        <v>42</v>
      </c>
      <c r="Q4111" s="1" t="s">
        <v>42</v>
      </c>
      <c r="R4111" s="1" t="s">
        <v>42</v>
      </c>
      <c r="S4111" s="1" t="s">
        <v>42</v>
      </c>
      <c r="T4111" s="1" t="s">
        <v>42</v>
      </c>
    </row>
    <row r="4112" spans="1:20" ht="20.100000000000001" customHeight="1" x14ac:dyDescent="0.3">
      <c r="A4112" s="27" t="s">
        <v>7742</v>
      </c>
      <c r="B4112" s="28">
        <v>0</v>
      </c>
      <c r="C4112" s="28">
        <v>0</v>
      </c>
      <c r="D4112" s="28">
        <v>1968.9</v>
      </c>
      <c r="E4112" s="28">
        <v>1968.9</v>
      </c>
      <c r="F4112" s="27" t="s">
        <v>42</v>
      </c>
      <c r="G4112" s="1" t="s">
        <v>2843</v>
      </c>
      <c r="H4112" s="1" t="s">
        <v>7713</v>
      </c>
      <c r="I4112" s="1" t="s">
        <v>7743</v>
      </c>
      <c r="J4112" s="1" t="s">
        <v>42</v>
      </c>
      <c r="K4112" s="1" t="s">
        <v>42</v>
      </c>
      <c r="M4112" s="1" t="s">
        <v>42</v>
      </c>
      <c r="O4112" s="1" t="s">
        <v>42</v>
      </c>
      <c r="P4112" s="1" t="s">
        <v>42</v>
      </c>
      <c r="Q4112" s="1" t="s">
        <v>42</v>
      </c>
      <c r="R4112" s="1" t="s">
        <v>42</v>
      </c>
      <c r="S4112" s="1" t="s">
        <v>42</v>
      </c>
      <c r="T4112" s="1" t="s">
        <v>42</v>
      </c>
    </row>
    <row r="4113" spans="1:20" ht="20.100000000000001" customHeight="1" x14ac:dyDescent="0.3">
      <c r="A4113" s="27" t="s">
        <v>7712</v>
      </c>
      <c r="B4113" s="28">
        <v>0</v>
      </c>
      <c r="C4113" s="28">
        <v>0</v>
      </c>
      <c r="D4113" s="28">
        <v>0</v>
      </c>
      <c r="E4113" s="28">
        <v>0</v>
      </c>
      <c r="F4113" s="27" t="s">
        <v>42</v>
      </c>
      <c r="G4113" s="1" t="s">
        <v>2843</v>
      </c>
      <c r="H4113" s="1" t="s">
        <v>7713</v>
      </c>
      <c r="I4113" s="1" t="s">
        <v>42</v>
      </c>
      <c r="J4113" s="1" t="s">
        <v>42</v>
      </c>
      <c r="K4113" s="1" t="s">
        <v>42</v>
      </c>
      <c r="M4113" s="1" t="s">
        <v>42</v>
      </c>
      <c r="O4113" s="1" t="s">
        <v>42</v>
      </c>
      <c r="P4113" s="1" t="s">
        <v>42</v>
      </c>
      <c r="Q4113" s="1" t="s">
        <v>42</v>
      </c>
      <c r="R4113" s="1" t="s">
        <v>42</v>
      </c>
      <c r="S4113" s="1" t="s">
        <v>42</v>
      </c>
      <c r="T4113" s="1" t="s">
        <v>42</v>
      </c>
    </row>
    <row r="4114" spans="1:20" ht="20.100000000000001" customHeight="1" x14ac:dyDescent="0.3">
      <c r="A4114" s="27" t="s">
        <v>9779</v>
      </c>
      <c r="B4114" s="28">
        <v>0</v>
      </c>
      <c r="C4114" s="28">
        <v>0</v>
      </c>
      <c r="D4114" s="28">
        <v>0</v>
      </c>
      <c r="E4114" s="28">
        <v>0</v>
      </c>
      <c r="F4114" s="27" t="s">
        <v>42</v>
      </c>
      <c r="G4114" s="1" t="s">
        <v>2843</v>
      </c>
      <c r="H4114" s="1" t="s">
        <v>7713</v>
      </c>
      <c r="I4114" s="1" t="s">
        <v>9780</v>
      </c>
      <c r="J4114" s="1" t="s">
        <v>42</v>
      </c>
      <c r="K4114" s="1" t="s">
        <v>42</v>
      </c>
      <c r="M4114" s="1" t="s">
        <v>42</v>
      </c>
      <c r="O4114" s="1" t="s">
        <v>42</v>
      </c>
      <c r="P4114" s="1" t="s">
        <v>42</v>
      </c>
      <c r="Q4114" s="1" t="s">
        <v>42</v>
      </c>
      <c r="R4114" s="1" t="s">
        <v>42</v>
      </c>
      <c r="S4114" s="1" t="s">
        <v>42</v>
      </c>
      <c r="T4114" s="1" t="s">
        <v>42</v>
      </c>
    </row>
    <row r="4115" spans="1:20" ht="20.100000000000001" customHeight="1" x14ac:dyDescent="0.3">
      <c r="A4115" s="27" t="s">
        <v>9781</v>
      </c>
      <c r="B4115" s="28">
        <v>5754.2</v>
      </c>
      <c r="C4115" s="28">
        <v>0</v>
      </c>
      <c r="D4115" s="28">
        <v>0</v>
      </c>
      <c r="E4115" s="28">
        <v>5754.2</v>
      </c>
      <c r="F4115" s="27" t="s">
        <v>42</v>
      </c>
      <c r="G4115" s="1" t="s">
        <v>2843</v>
      </c>
      <c r="H4115" s="1" t="s">
        <v>7713</v>
      </c>
      <c r="I4115" s="1" t="s">
        <v>8240</v>
      </c>
      <c r="J4115" s="1" t="s">
        <v>42</v>
      </c>
      <c r="K4115" s="1" t="s">
        <v>42</v>
      </c>
      <c r="M4115" s="1" t="s">
        <v>42</v>
      </c>
      <c r="O4115" s="1" t="s">
        <v>42</v>
      </c>
      <c r="P4115" s="1" t="s">
        <v>42</v>
      </c>
      <c r="Q4115" s="1" t="s">
        <v>42</v>
      </c>
      <c r="R4115" s="1" t="s">
        <v>42</v>
      </c>
      <c r="S4115" s="1" t="s">
        <v>42</v>
      </c>
      <c r="T4115" s="1" t="s">
        <v>42</v>
      </c>
    </row>
    <row r="4116" spans="1:20" ht="20.100000000000001" customHeight="1" x14ac:dyDescent="0.3">
      <c r="A4116" s="27" t="s">
        <v>9782</v>
      </c>
      <c r="B4116" s="28">
        <v>0</v>
      </c>
      <c r="C4116" s="28">
        <v>21078.5</v>
      </c>
      <c r="D4116" s="28">
        <v>0</v>
      </c>
      <c r="E4116" s="28">
        <v>21078.5</v>
      </c>
      <c r="F4116" s="27" t="s">
        <v>42</v>
      </c>
      <c r="G4116" s="1" t="s">
        <v>2843</v>
      </c>
      <c r="H4116" s="1" t="s">
        <v>7713</v>
      </c>
      <c r="I4116" s="1" t="s">
        <v>8242</v>
      </c>
      <c r="J4116" s="1" t="s">
        <v>42</v>
      </c>
      <c r="K4116" s="1" t="s">
        <v>42</v>
      </c>
      <c r="M4116" s="1" t="s">
        <v>42</v>
      </c>
      <c r="O4116" s="1" t="s">
        <v>42</v>
      </c>
      <c r="P4116" s="1" t="s">
        <v>42</v>
      </c>
      <c r="Q4116" s="1" t="s">
        <v>42</v>
      </c>
      <c r="R4116" s="1" t="s">
        <v>42</v>
      </c>
      <c r="S4116" s="1" t="s">
        <v>42</v>
      </c>
      <c r="T4116" s="1" t="s">
        <v>42</v>
      </c>
    </row>
    <row r="4117" spans="1:20" ht="20.100000000000001" customHeight="1" x14ac:dyDescent="0.3">
      <c r="A4117" s="27" t="s">
        <v>9783</v>
      </c>
      <c r="B4117" s="28">
        <v>0</v>
      </c>
      <c r="C4117" s="28">
        <v>0</v>
      </c>
      <c r="D4117" s="28">
        <v>6255</v>
      </c>
      <c r="E4117" s="28">
        <v>6255</v>
      </c>
      <c r="F4117" s="27" t="s">
        <v>42</v>
      </c>
      <c r="G4117" s="1" t="s">
        <v>2843</v>
      </c>
      <c r="H4117" s="1" t="s">
        <v>7713</v>
      </c>
      <c r="I4117" s="1" t="s">
        <v>8244</v>
      </c>
      <c r="J4117" s="1" t="s">
        <v>42</v>
      </c>
      <c r="K4117" s="1" t="s">
        <v>42</v>
      </c>
      <c r="M4117" s="1" t="s">
        <v>42</v>
      </c>
      <c r="O4117" s="1" t="s">
        <v>42</v>
      </c>
      <c r="P4117" s="1" t="s">
        <v>42</v>
      </c>
      <c r="Q4117" s="1" t="s">
        <v>42</v>
      </c>
      <c r="R4117" s="1" t="s">
        <v>42</v>
      </c>
      <c r="S4117" s="1" t="s">
        <v>42</v>
      </c>
      <c r="T4117" s="1" t="s">
        <v>42</v>
      </c>
    </row>
    <row r="4118" spans="1:20" ht="20.100000000000001" customHeight="1" x14ac:dyDescent="0.3">
      <c r="A4118" s="27" t="s">
        <v>7766</v>
      </c>
      <c r="B4118" s="28">
        <v>5754.2</v>
      </c>
      <c r="C4118" s="28">
        <v>21078.5</v>
      </c>
      <c r="D4118" s="28">
        <v>6255</v>
      </c>
      <c r="E4118" s="28">
        <v>33087.699999999997</v>
      </c>
      <c r="F4118" s="27" t="s">
        <v>42</v>
      </c>
      <c r="G4118" s="1" t="s">
        <v>2843</v>
      </c>
      <c r="H4118" s="1" t="s">
        <v>7713</v>
      </c>
      <c r="I4118" s="1" t="s">
        <v>7767</v>
      </c>
      <c r="J4118" s="1" t="s">
        <v>42</v>
      </c>
      <c r="K4118" s="1" t="s">
        <v>42</v>
      </c>
      <c r="M4118" s="1" t="s">
        <v>42</v>
      </c>
      <c r="O4118" s="1" t="s">
        <v>42</v>
      </c>
      <c r="P4118" s="1" t="s">
        <v>42</v>
      </c>
      <c r="Q4118" s="1" t="s">
        <v>42</v>
      </c>
      <c r="R4118" s="1" t="s">
        <v>42</v>
      </c>
      <c r="S4118" s="1" t="s">
        <v>42</v>
      </c>
      <c r="T4118" s="1" t="s">
        <v>42</v>
      </c>
    </row>
    <row r="4119" spans="1:20" ht="20.100000000000001" customHeight="1" x14ac:dyDescent="0.3">
      <c r="A4119" s="27" t="s">
        <v>7712</v>
      </c>
      <c r="B4119" s="28">
        <v>0</v>
      </c>
      <c r="C4119" s="28">
        <v>0</v>
      </c>
      <c r="D4119" s="28">
        <v>0</v>
      </c>
      <c r="E4119" s="28">
        <v>0</v>
      </c>
      <c r="F4119" s="27" t="s">
        <v>42</v>
      </c>
      <c r="G4119" s="1" t="s">
        <v>2843</v>
      </c>
      <c r="H4119" s="1" t="s">
        <v>7713</v>
      </c>
      <c r="I4119" s="1" t="s">
        <v>42</v>
      </c>
      <c r="J4119" s="1" t="s">
        <v>42</v>
      </c>
      <c r="K4119" s="1" t="s">
        <v>42</v>
      </c>
      <c r="M4119" s="1" t="s">
        <v>42</v>
      </c>
      <c r="O4119" s="1" t="s">
        <v>42</v>
      </c>
      <c r="P4119" s="1" t="s">
        <v>42</v>
      </c>
      <c r="Q4119" s="1" t="s">
        <v>42</v>
      </c>
      <c r="R4119" s="1" t="s">
        <v>42</v>
      </c>
      <c r="S4119" s="1" t="s">
        <v>42</v>
      </c>
      <c r="T4119" s="1" t="s">
        <v>42</v>
      </c>
    </row>
    <row r="4120" spans="1:20" ht="20.100000000000001" customHeight="1" x14ac:dyDescent="0.3">
      <c r="A4120" s="27" t="s">
        <v>9633</v>
      </c>
      <c r="B4120" s="28">
        <v>0</v>
      </c>
      <c r="C4120" s="28">
        <v>0</v>
      </c>
      <c r="D4120" s="28">
        <v>0</v>
      </c>
      <c r="E4120" s="28">
        <v>0</v>
      </c>
      <c r="F4120" s="27" t="s">
        <v>42</v>
      </c>
      <c r="G4120" s="1" t="s">
        <v>2843</v>
      </c>
      <c r="H4120" s="1" t="s">
        <v>7713</v>
      </c>
      <c r="I4120" s="1" t="s">
        <v>9634</v>
      </c>
      <c r="J4120" s="1" t="s">
        <v>42</v>
      </c>
      <c r="K4120" s="1" t="s">
        <v>42</v>
      </c>
      <c r="M4120" s="1" t="s">
        <v>42</v>
      </c>
      <c r="O4120" s="1" t="s">
        <v>42</v>
      </c>
      <c r="P4120" s="1" t="s">
        <v>42</v>
      </c>
      <c r="Q4120" s="1" t="s">
        <v>42</v>
      </c>
      <c r="R4120" s="1" t="s">
        <v>42</v>
      </c>
      <c r="S4120" s="1" t="s">
        <v>42</v>
      </c>
      <c r="T4120" s="1" t="s">
        <v>42</v>
      </c>
    </row>
    <row r="4121" spans="1:20" ht="20.100000000000001" customHeight="1" x14ac:dyDescent="0.3">
      <c r="A4121" s="27" t="s">
        <v>9784</v>
      </c>
      <c r="B4121" s="28">
        <v>0</v>
      </c>
      <c r="C4121" s="28">
        <v>0</v>
      </c>
      <c r="D4121" s="28">
        <v>582.79999999999995</v>
      </c>
      <c r="E4121" s="28">
        <v>582.79999999999995</v>
      </c>
      <c r="F4121" s="27" t="s">
        <v>42</v>
      </c>
      <c r="G4121" s="1" t="s">
        <v>2843</v>
      </c>
      <c r="H4121" s="1" t="s">
        <v>7713</v>
      </c>
      <c r="I4121" s="1" t="s">
        <v>9636</v>
      </c>
      <c r="J4121" s="1" t="s">
        <v>42</v>
      </c>
      <c r="K4121" s="1" t="s">
        <v>42</v>
      </c>
      <c r="M4121" s="1" t="s">
        <v>42</v>
      </c>
      <c r="O4121" s="1" t="s">
        <v>42</v>
      </c>
      <c r="P4121" s="1" t="s">
        <v>42</v>
      </c>
      <c r="Q4121" s="1" t="s">
        <v>42</v>
      </c>
      <c r="R4121" s="1" t="s">
        <v>42</v>
      </c>
      <c r="S4121" s="1" t="s">
        <v>42</v>
      </c>
      <c r="T4121" s="1" t="s">
        <v>42</v>
      </c>
    </row>
    <row r="4122" spans="1:20" ht="20.100000000000001" customHeight="1" x14ac:dyDescent="0.3">
      <c r="A4122" s="27" t="s">
        <v>7742</v>
      </c>
      <c r="B4122" s="28">
        <v>0</v>
      </c>
      <c r="C4122" s="28">
        <v>0</v>
      </c>
      <c r="D4122" s="28">
        <v>582.79999999999995</v>
      </c>
      <c r="E4122" s="28">
        <v>582.79999999999995</v>
      </c>
      <c r="F4122" s="27" t="s">
        <v>42</v>
      </c>
      <c r="G4122" s="1" t="s">
        <v>2843</v>
      </c>
      <c r="H4122" s="1" t="s">
        <v>7713</v>
      </c>
      <c r="I4122" s="1" t="s">
        <v>7743</v>
      </c>
      <c r="J4122" s="1" t="s">
        <v>42</v>
      </c>
      <c r="K4122" s="1" t="s">
        <v>42</v>
      </c>
      <c r="M4122" s="1" t="s">
        <v>42</v>
      </c>
      <c r="O4122" s="1" t="s">
        <v>42</v>
      </c>
      <c r="P4122" s="1" t="s">
        <v>42</v>
      </c>
      <c r="Q4122" s="1" t="s">
        <v>42</v>
      </c>
      <c r="R4122" s="1" t="s">
        <v>42</v>
      </c>
      <c r="S4122" s="1" t="s">
        <v>42</v>
      </c>
      <c r="T4122" s="1" t="s">
        <v>42</v>
      </c>
    </row>
    <row r="4123" spans="1:20" ht="20.100000000000001" customHeight="1" x14ac:dyDescent="0.3">
      <c r="A4123" s="27" t="s">
        <v>7712</v>
      </c>
      <c r="B4123" s="28">
        <v>0</v>
      </c>
      <c r="C4123" s="28">
        <v>0</v>
      </c>
      <c r="D4123" s="28">
        <v>0</v>
      </c>
      <c r="E4123" s="28">
        <v>0</v>
      </c>
      <c r="F4123" s="27" t="s">
        <v>42</v>
      </c>
      <c r="G4123" s="1" t="s">
        <v>2843</v>
      </c>
      <c r="H4123" s="1" t="s">
        <v>7713</v>
      </c>
      <c r="I4123" s="1" t="s">
        <v>42</v>
      </c>
      <c r="J4123" s="1" t="s">
        <v>42</v>
      </c>
      <c r="K4123" s="1" t="s">
        <v>42</v>
      </c>
      <c r="M4123" s="1" t="s">
        <v>42</v>
      </c>
      <c r="O4123" s="1" t="s">
        <v>42</v>
      </c>
      <c r="P4123" s="1" t="s">
        <v>42</v>
      </c>
      <c r="Q4123" s="1" t="s">
        <v>42</v>
      </c>
      <c r="R4123" s="1" t="s">
        <v>42</v>
      </c>
      <c r="S4123" s="1" t="s">
        <v>42</v>
      </c>
      <c r="T4123" s="1" t="s">
        <v>42</v>
      </c>
    </row>
    <row r="4124" spans="1:20" ht="20.100000000000001" customHeight="1" x14ac:dyDescent="0.3">
      <c r="A4124" s="27" t="s">
        <v>9637</v>
      </c>
      <c r="B4124" s="28">
        <v>0</v>
      </c>
      <c r="C4124" s="28">
        <v>0</v>
      </c>
      <c r="D4124" s="28">
        <v>0</v>
      </c>
      <c r="E4124" s="28">
        <v>0</v>
      </c>
      <c r="F4124" s="27" t="s">
        <v>42</v>
      </c>
      <c r="G4124" s="1" t="s">
        <v>2843</v>
      </c>
      <c r="H4124" s="1" t="s">
        <v>7713</v>
      </c>
      <c r="I4124" s="1" t="s">
        <v>9638</v>
      </c>
      <c r="J4124" s="1" t="s">
        <v>42</v>
      </c>
      <c r="K4124" s="1" t="s">
        <v>42</v>
      </c>
      <c r="M4124" s="1" t="s">
        <v>42</v>
      </c>
      <c r="O4124" s="1" t="s">
        <v>42</v>
      </c>
      <c r="P4124" s="1" t="s">
        <v>42</v>
      </c>
      <c r="Q4124" s="1" t="s">
        <v>42</v>
      </c>
      <c r="R4124" s="1" t="s">
        <v>42</v>
      </c>
      <c r="S4124" s="1" t="s">
        <v>42</v>
      </c>
      <c r="T4124" s="1" t="s">
        <v>42</v>
      </c>
    </row>
    <row r="4125" spans="1:20" ht="20.100000000000001" customHeight="1" x14ac:dyDescent="0.3">
      <c r="A4125" s="27" t="s">
        <v>7726</v>
      </c>
      <c r="B4125" s="28">
        <v>0</v>
      </c>
      <c r="C4125" s="28">
        <v>0</v>
      </c>
      <c r="D4125" s="28">
        <v>0</v>
      </c>
      <c r="E4125" s="28">
        <v>0</v>
      </c>
      <c r="F4125" s="27" t="s">
        <v>42</v>
      </c>
      <c r="G4125" s="1" t="s">
        <v>2843</v>
      </c>
      <c r="H4125" s="1" t="s">
        <v>7713</v>
      </c>
      <c r="I4125" s="1" t="s">
        <v>7727</v>
      </c>
      <c r="J4125" s="1" t="s">
        <v>42</v>
      </c>
      <c r="K4125" s="1" t="s">
        <v>42</v>
      </c>
      <c r="M4125" s="1" t="s">
        <v>42</v>
      </c>
      <c r="O4125" s="1" t="s">
        <v>42</v>
      </c>
      <c r="P4125" s="1" t="s">
        <v>42</v>
      </c>
      <c r="Q4125" s="1" t="s">
        <v>42</v>
      </c>
      <c r="R4125" s="1" t="s">
        <v>42</v>
      </c>
      <c r="S4125" s="1" t="s">
        <v>42</v>
      </c>
      <c r="T4125" s="1" t="s">
        <v>42</v>
      </c>
    </row>
    <row r="4126" spans="1:20" ht="20.100000000000001" customHeight="1" x14ac:dyDescent="0.3">
      <c r="A4126" s="27" t="s">
        <v>9785</v>
      </c>
      <c r="B4126" s="28">
        <v>0</v>
      </c>
      <c r="C4126" s="28">
        <v>7681.6</v>
      </c>
      <c r="D4126" s="28">
        <v>0</v>
      </c>
      <c r="E4126" s="28">
        <v>7681.6</v>
      </c>
      <c r="F4126" s="27" t="s">
        <v>42</v>
      </c>
      <c r="G4126" s="1" t="s">
        <v>2843</v>
      </c>
      <c r="H4126" s="1" t="s">
        <v>7713</v>
      </c>
      <c r="I4126" s="1" t="s">
        <v>9640</v>
      </c>
      <c r="J4126" s="1" t="s">
        <v>42</v>
      </c>
      <c r="K4126" s="1" t="s">
        <v>42</v>
      </c>
      <c r="M4126" s="1" t="s">
        <v>42</v>
      </c>
      <c r="O4126" s="1" t="s">
        <v>42</v>
      </c>
      <c r="P4126" s="1" t="s">
        <v>42</v>
      </c>
      <c r="Q4126" s="1" t="s">
        <v>42</v>
      </c>
      <c r="R4126" s="1" t="s">
        <v>42</v>
      </c>
      <c r="S4126" s="1" t="s">
        <v>42</v>
      </c>
      <c r="T4126" s="1" t="s">
        <v>42</v>
      </c>
    </row>
    <row r="4127" spans="1:20" ht="20.100000000000001" customHeight="1" x14ac:dyDescent="0.3">
      <c r="A4127" s="27" t="s">
        <v>7742</v>
      </c>
      <c r="B4127" s="28">
        <v>0</v>
      </c>
      <c r="C4127" s="28">
        <v>7681.6</v>
      </c>
      <c r="D4127" s="28">
        <v>0</v>
      </c>
      <c r="E4127" s="28">
        <v>7681.6</v>
      </c>
      <c r="F4127" s="27" t="s">
        <v>42</v>
      </c>
      <c r="G4127" s="1" t="s">
        <v>2843</v>
      </c>
      <c r="H4127" s="1" t="s">
        <v>7713</v>
      </c>
      <c r="I4127" s="1" t="s">
        <v>7743</v>
      </c>
      <c r="J4127" s="1" t="s">
        <v>42</v>
      </c>
      <c r="K4127" s="1" t="s">
        <v>42</v>
      </c>
      <c r="M4127" s="1" t="s">
        <v>42</v>
      </c>
      <c r="O4127" s="1" t="s">
        <v>42</v>
      </c>
      <c r="P4127" s="1" t="s">
        <v>42</v>
      </c>
      <c r="Q4127" s="1" t="s">
        <v>42</v>
      </c>
      <c r="R4127" s="1" t="s">
        <v>42</v>
      </c>
      <c r="S4127" s="1" t="s">
        <v>42</v>
      </c>
      <c r="T4127" s="1" t="s">
        <v>42</v>
      </c>
    </row>
    <row r="4128" spans="1:20" ht="20.100000000000001" customHeight="1" x14ac:dyDescent="0.3">
      <c r="A4128" s="27" t="s">
        <v>7768</v>
      </c>
      <c r="B4128" s="29">
        <v>5754</v>
      </c>
      <c r="C4128" s="29">
        <v>28760</v>
      </c>
      <c r="D4128" s="29">
        <v>8806</v>
      </c>
      <c r="E4128" s="29">
        <v>43320</v>
      </c>
      <c r="F4128" s="30"/>
    </row>
    <row r="4129" spans="1:20" ht="20.100000000000001" customHeight="1" x14ac:dyDescent="0.3">
      <c r="A4129" s="30"/>
      <c r="B4129" s="30"/>
      <c r="C4129" s="30"/>
      <c r="D4129" s="30"/>
      <c r="E4129" s="30"/>
      <c r="F4129" s="30"/>
    </row>
    <row r="4130" spans="1:20" ht="20.100000000000001" customHeight="1" x14ac:dyDescent="0.3">
      <c r="A4130" s="30" t="s">
        <v>9786</v>
      </c>
      <c r="B4130" s="30"/>
      <c r="C4130" s="30"/>
      <c r="D4130" s="30"/>
      <c r="E4130" s="30"/>
      <c r="F4130" s="27" t="s">
        <v>42</v>
      </c>
      <c r="G4130" s="1" t="s">
        <v>2845</v>
      </c>
      <c r="I4130" s="1" t="s">
        <v>2841</v>
      </c>
      <c r="J4130" s="1" t="s">
        <v>2822</v>
      </c>
      <c r="K4130" s="1" t="s">
        <v>88</v>
      </c>
    </row>
    <row r="4131" spans="1:20" ht="20.100000000000001" customHeight="1" x14ac:dyDescent="0.3">
      <c r="A4131" s="27" t="s">
        <v>42</v>
      </c>
      <c r="B4131" s="28"/>
      <c r="C4131" s="28"/>
      <c r="D4131" s="28"/>
      <c r="E4131" s="28"/>
      <c r="F4131" s="27" t="s">
        <v>42</v>
      </c>
      <c r="G4131" s="1" t="s">
        <v>2845</v>
      </c>
      <c r="H4131" s="1" t="s">
        <v>7711</v>
      </c>
      <c r="I4131" s="1" t="s">
        <v>42</v>
      </c>
      <c r="J4131" s="1" t="s">
        <v>42</v>
      </c>
      <c r="K4131" s="1" t="s">
        <v>88</v>
      </c>
      <c r="L4131">
        <v>1</v>
      </c>
      <c r="M4131" s="1" t="s">
        <v>42</v>
      </c>
      <c r="O4131" s="1" t="s">
        <v>42</v>
      </c>
      <c r="P4131" s="1" t="s">
        <v>42</v>
      </c>
      <c r="Q4131" s="1" t="s">
        <v>42</v>
      </c>
      <c r="R4131" s="1" t="s">
        <v>42</v>
      </c>
      <c r="S4131" s="1" t="s">
        <v>42</v>
      </c>
      <c r="T4131" s="1" t="s">
        <v>42</v>
      </c>
    </row>
    <row r="4132" spans="1:20" ht="20.100000000000001" customHeight="1" x14ac:dyDescent="0.3">
      <c r="A4132" s="27" t="s">
        <v>7712</v>
      </c>
      <c r="B4132" s="28">
        <v>0</v>
      </c>
      <c r="C4132" s="28">
        <v>0</v>
      </c>
      <c r="D4132" s="28">
        <v>0</v>
      </c>
      <c r="E4132" s="28">
        <v>0</v>
      </c>
      <c r="F4132" s="27" t="s">
        <v>42</v>
      </c>
      <c r="G4132" s="1" t="s">
        <v>2845</v>
      </c>
      <c r="H4132" s="1" t="s">
        <v>7713</v>
      </c>
      <c r="I4132" s="1" t="s">
        <v>42</v>
      </c>
      <c r="J4132" s="1" t="s">
        <v>42</v>
      </c>
      <c r="K4132" s="1" t="s">
        <v>42</v>
      </c>
      <c r="M4132" s="1" t="s">
        <v>42</v>
      </c>
      <c r="O4132" s="1" t="s">
        <v>42</v>
      </c>
      <c r="P4132" s="1" t="s">
        <v>42</v>
      </c>
      <c r="Q4132" s="1" t="s">
        <v>42</v>
      </c>
      <c r="R4132" s="1" t="s">
        <v>42</v>
      </c>
      <c r="S4132" s="1" t="s">
        <v>42</v>
      </c>
      <c r="T4132" s="1" t="s">
        <v>42</v>
      </c>
    </row>
    <row r="4133" spans="1:20" ht="20.100000000000001" customHeight="1" x14ac:dyDescent="0.3">
      <c r="A4133" s="27" t="s">
        <v>9787</v>
      </c>
      <c r="B4133" s="28">
        <v>0</v>
      </c>
      <c r="C4133" s="28">
        <v>0</v>
      </c>
      <c r="D4133" s="28">
        <v>0</v>
      </c>
      <c r="E4133" s="28">
        <v>0</v>
      </c>
      <c r="F4133" s="27" t="s">
        <v>42</v>
      </c>
      <c r="G4133" s="1" t="s">
        <v>2845</v>
      </c>
      <c r="H4133" s="1" t="s">
        <v>7713</v>
      </c>
      <c r="I4133" s="1" t="s">
        <v>9788</v>
      </c>
      <c r="J4133" s="1" t="s">
        <v>42</v>
      </c>
      <c r="K4133" s="1" t="s">
        <v>42</v>
      </c>
      <c r="M4133" s="1" t="s">
        <v>42</v>
      </c>
      <c r="O4133" s="1" t="s">
        <v>42</v>
      </c>
      <c r="P4133" s="1" t="s">
        <v>42</v>
      </c>
      <c r="Q4133" s="1" t="s">
        <v>42</v>
      </c>
      <c r="R4133" s="1" t="s">
        <v>42</v>
      </c>
      <c r="S4133" s="1" t="s">
        <v>42</v>
      </c>
      <c r="T4133" s="1" t="s">
        <v>42</v>
      </c>
    </row>
    <row r="4134" spans="1:20" ht="20.100000000000001" customHeight="1" x14ac:dyDescent="0.3">
      <c r="A4134" s="27" t="s">
        <v>9789</v>
      </c>
      <c r="B4134" s="28">
        <v>0</v>
      </c>
      <c r="C4134" s="28">
        <v>0</v>
      </c>
      <c r="D4134" s="28">
        <v>0</v>
      </c>
      <c r="E4134" s="28">
        <v>0</v>
      </c>
      <c r="F4134" s="27" t="s">
        <v>42</v>
      </c>
      <c r="G4134" s="1" t="s">
        <v>2845</v>
      </c>
      <c r="H4134" s="1" t="s">
        <v>7713</v>
      </c>
      <c r="I4134" s="1" t="s">
        <v>9721</v>
      </c>
      <c r="J4134" s="1" t="s">
        <v>42</v>
      </c>
      <c r="K4134" s="1" t="s">
        <v>42</v>
      </c>
      <c r="M4134" s="1" t="s">
        <v>42</v>
      </c>
      <c r="O4134" s="1" t="s">
        <v>42</v>
      </c>
      <c r="P4134" s="1" t="s">
        <v>42</v>
      </c>
      <c r="Q4134" s="1" t="s">
        <v>42</v>
      </c>
      <c r="R4134" s="1" t="s">
        <v>42</v>
      </c>
      <c r="S4134" s="1" t="s">
        <v>42</v>
      </c>
      <c r="T4134" s="1" t="s">
        <v>42</v>
      </c>
    </row>
    <row r="4135" spans="1:20" ht="20.100000000000001" customHeight="1" x14ac:dyDescent="0.3">
      <c r="A4135" s="27" t="s">
        <v>7712</v>
      </c>
      <c r="B4135" s="28">
        <v>0</v>
      </c>
      <c r="C4135" s="28">
        <v>0</v>
      </c>
      <c r="D4135" s="28">
        <v>0</v>
      </c>
      <c r="E4135" s="28">
        <v>0</v>
      </c>
      <c r="F4135" s="27" t="s">
        <v>42</v>
      </c>
      <c r="G4135" s="1" t="s">
        <v>2845</v>
      </c>
      <c r="H4135" s="1" t="s">
        <v>7713</v>
      </c>
      <c r="I4135" s="1" t="s">
        <v>42</v>
      </c>
      <c r="J4135" s="1" t="s">
        <v>42</v>
      </c>
      <c r="K4135" s="1" t="s">
        <v>42</v>
      </c>
      <c r="M4135" s="1" t="s">
        <v>42</v>
      </c>
      <c r="O4135" s="1" t="s">
        <v>42</v>
      </c>
      <c r="P4135" s="1" t="s">
        <v>42</v>
      </c>
      <c r="Q4135" s="1" t="s">
        <v>42</v>
      </c>
      <c r="R4135" s="1" t="s">
        <v>42</v>
      </c>
      <c r="S4135" s="1" t="s">
        <v>42</v>
      </c>
      <c r="T4135" s="1" t="s">
        <v>42</v>
      </c>
    </row>
    <row r="4136" spans="1:20" ht="20.100000000000001" customHeight="1" x14ac:dyDescent="0.3">
      <c r="A4136" s="27" t="s">
        <v>9659</v>
      </c>
      <c r="B4136" s="28">
        <v>0</v>
      </c>
      <c r="C4136" s="28">
        <v>0</v>
      </c>
      <c r="D4136" s="28">
        <v>0</v>
      </c>
      <c r="E4136" s="28">
        <v>0</v>
      </c>
      <c r="F4136" s="27" t="s">
        <v>42</v>
      </c>
      <c r="G4136" s="1" t="s">
        <v>2845</v>
      </c>
      <c r="H4136" s="1" t="s">
        <v>7713</v>
      </c>
      <c r="I4136" s="1" t="s">
        <v>9660</v>
      </c>
      <c r="J4136" s="1" t="s">
        <v>42</v>
      </c>
      <c r="K4136" s="1" t="s">
        <v>42</v>
      </c>
      <c r="M4136" s="1" t="s">
        <v>42</v>
      </c>
      <c r="O4136" s="1" t="s">
        <v>42</v>
      </c>
      <c r="P4136" s="1" t="s">
        <v>42</v>
      </c>
      <c r="Q4136" s="1" t="s">
        <v>42</v>
      </c>
      <c r="R4136" s="1" t="s">
        <v>42</v>
      </c>
      <c r="S4136" s="1" t="s">
        <v>42</v>
      </c>
      <c r="T4136" s="1" t="s">
        <v>42</v>
      </c>
    </row>
    <row r="4137" spans="1:20" ht="20.100000000000001" customHeight="1" x14ac:dyDescent="0.3">
      <c r="A4137" s="27" t="s">
        <v>9790</v>
      </c>
      <c r="B4137" s="28">
        <v>0</v>
      </c>
      <c r="C4137" s="28">
        <v>0</v>
      </c>
      <c r="D4137" s="28">
        <v>0</v>
      </c>
      <c r="E4137" s="28">
        <v>0</v>
      </c>
      <c r="F4137" s="27" t="s">
        <v>42</v>
      </c>
      <c r="G4137" s="1" t="s">
        <v>2845</v>
      </c>
      <c r="H4137" s="1" t="s">
        <v>7713</v>
      </c>
      <c r="I4137" s="1" t="s">
        <v>9100</v>
      </c>
      <c r="J4137" s="1" t="s">
        <v>42</v>
      </c>
      <c r="K4137" s="1" t="s">
        <v>42</v>
      </c>
      <c r="M4137" s="1" t="s">
        <v>42</v>
      </c>
      <c r="O4137" s="1" t="s">
        <v>42</v>
      </c>
      <c r="P4137" s="1" t="s">
        <v>42</v>
      </c>
      <c r="Q4137" s="1" t="s">
        <v>42</v>
      </c>
      <c r="R4137" s="1" t="s">
        <v>42</v>
      </c>
      <c r="S4137" s="1" t="s">
        <v>42</v>
      </c>
      <c r="T4137" s="1" t="s">
        <v>42</v>
      </c>
    </row>
    <row r="4138" spans="1:20" ht="20.100000000000001" customHeight="1" x14ac:dyDescent="0.3">
      <c r="A4138" s="27" t="s">
        <v>9791</v>
      </c>
      <c r="B4138" s="28">
        <v>0</v>
      </c>
      <c r="C4138" s="28">
        <v>0</v>
      </c>
      <c r="D4138" s="28">
        <v>0</v>
      </c>
      <c r="E4138" s="28">
        <v>0</v>
      </c>
      <c r="F4138" s="27" t="s">
        <v>42</v>
      </c>
      <c r="G4138" s="1" t="s">
        <v>2845</v>
      </c>
      <c r="H4138" s="1" t="s">
        <v>7713</v>
      </c>
      <c r="I4138" s="1" t="s">
        <v>9102</v>
      </c>
      <c r="J4138" s="1" t="s">
        <v>42</v>
      </c>
      <c r="K4138" s="1" t="s">
        <v>42</v>
      </c>
      <c r="M4138" s="1" t="s">
        <v>42</v>
      </c>
      <c r="O4138" s="1" t="s">
        <v>42</v>
      </c>
      <c r="P4138" s="1" t="s">
        <v>42</v>
      </c>
      <c r="Q4138" s="1" t="s">
        <v>42</v>
      </c>
      <c r="R4138" s="1" t="s">
        <v>42</v>
      </c>
      <c r="S4138" s="1" t="s">
        <v>42</v>
      </c>
      <c r="T4138" s="1" t="s">
        <v>42</v>
      </c>
    </row>
    <row r="4139" spans="1:20" ht="20.100000000000001" customHeight="1" x14ac:dyDescent="0.3">
      <c r="A4139" s="27" t="s">
        <v>9792</v>
      </c>
      <c r="B4139" s="28">
        <v>0</v>
      </c>
      <c r="C4139" s="28">
        <v>0</v>
      </c>
      <c r="D4139" s="28">
        <v>2926.1</v>
      </c>
      <c r="E4139" s="28">
        <v>2926.1</v>
      </c>
      <c r="F4139" s="27" t="s">
        <v>42</v>
      </c>
      <c r="G4139" s="1" t="s">
        <v>2845</v>
      </c>
      <c r="H4139" s="1" t="s">
        <v>7713</v>
      </c>
      <c r="I4139" s="1" t="s">
        <v>9104</v>
      </c>
      <c r="J4139" s="1" t="s">
        <v>42</v>
      </c>
      <c r="K4139" s="1" t="s">
        <v>42</v>
      </c>
      <c r="M4139" s="1" t="s">
        <v>42</v>
      </c>
      <c r="O4139" s="1" t="s">
        <v>42</v>
      </c>
      <c r="P4139" s="1" t="s">
        <v>42</v>
      </c>
      <c r="Q4139" s="1" t="s">
        <v>42</v>
      </c>
      <c r="R4139" s="1" t="s">
        <v>42</v>
      </c>
      <c r="S4139" s="1" t="s">
        <v>42</v>
      </c>
      <c r="T4139" s="1" t="s">
        <v>42</v>
      </c>
    </row>
    <row r="4140" spans="1:20" ht="20.100000000000001" customHeight="1" x14ac:dyDescent="0.3">
      <c r="A4140" s="27" t="s">
        <v>7742</v>
      </c>
      <c r="B4140" s="28">
        <v>0</v>
      </c>
      <c r="C4140" s="28">
        <v>0</v>
      </c>
      <c r="D4140" s="28">
        <v>2926.1</v>
      </c>
      <c r="E4140" s="28">
        <v>2926.1</v>
      </c>
      <c r="F4140" s="27" t="s">
        <v>42</v>
      </c>
      <c r="G4140" s="1" t="s">
        <v>2845</v>
      </c>
      <c r="H4140" s="1" t="s">
        <v>7713</v>
      </c>
      <c r="I4140" s="1" t="s">
        <v>7743</v>
      </c>
      <c r="J4140" s="1" t="s">
        <v>42</v>
      </c>
      <c r="K4140" s="1" t="s">
        <v>42</v>
      </c>
      <c r="M4140" s="1" t="s">
        <v>42</v>
      </c>
      <c r="O4140" s="1" t="s">
        <v>42</v>
      </c>
      <c r="P4140" s="1" t="s">
        <v>42</v>
      </c>
      <c r="Q4140" s="1" t="s">
        <v>42</v>
      </c>
      <c r="R4140" s="1" t="s">
        <v>42</v>
      </c>
      <c r="S4140" s="1" t="s">
        <v>42</v>
      </c>
      <c r="T4140" s="1" t="s">
        <v>42</v>
      </c>
    </row>
    <row r="4141" spans="1:20" ht="20.100000000000001" customHeight="1" x14ac:dyDescent="0.3">
      <c r="A4141" s="27" t="s">
        <v>7712</v>
      </c>
      <c r="B4141" s="28">
        <v>0</v>
      </c>
      <c r="C4141" s="28">
        <v>0</v>
      </c>
      <c r="D4141" s="28">
        <v>0</v>
      </c>
      <c r="E4141" s="28">
        <v>0</v>
      </c>
      <c r="F4141" s="27" t="s">
        <v>42</v>
      </c>
      <c r="G4141" s="1" t="s">
        <v>2845</v>
      </c>
      <c r="H4141" s="1" t="s">
        <v>7713</v>
      </c>
      <c r="I4141" s="1" t="s">
        <v>42</v>
      </c>
      <c r="J4141" s="1" t="s">
        <v>42</v>
      </c>
      <c r="K4141" s="1" t="s">
        <v>42</v>
      </c>
      <c r="M4141" s="1" t="s">
        <v>42</v>
      </c>
      <c r="O4141" s="1" t="s">
        <v>42</v>
      </c>
      <c r="P4141" s="1" t="s">
        <v>42</v>
      </c>
      <c r="Q4141" s="1" t="s">
        <v>42</v>
      </c>
      <c r="R4141" s="1" t="s">
        <v>42</v>
      </c>
      <c r="S4141" s="1" t="s">
        <v>42</v>
      </c>
      <c r="T4141" s="1" t="s">
        <v>42</v>
      </c>
    </row>
    <row r="4142" spans="1:20" ht="20.100000000000001" customHeight="1" x14ac:dyDescent="0.3">
      <c r="A4142" s="27" t="s">
        <v>9664</v>
      </c>
      <c r="B4142" s="28">
        <v>0</v>
      </c>
      <c r="C4142" s="28">
        <v>0</v>
      </c>
      <c r="D4142" s="28">
        <v>0</v>
      </c>
      <c r="E4142" s="28">
        <v>0</v>
      </c>
      <c r="F4142" s="27" t="s">
        <v>42</v>
      </c>
      <c r="G4142" s="1" t="s">
        <v>2845</v>
      </c>
      <c r="H4142" s="1" t="s">
        <v>7713</v>
      </c>
      <c r="I4142" s="1" t="s">
        <v>9665</v>
      </c>
      <c r="J4142" s="1" t="s">
        <v>42</v>
      </c>
      <c r="K4142" s="1" t="s">
        <v>42</v>
      </c>
      <c r="M4142" s="1" t="s">
        <v>42</v>
      </c>
      <c r="O4142" s="1" t="s">
        <v>42</v>
      </c>
      <c r="P4142" s="1" t="s">
        <v>42</v>
      </c>
      <c r="Q4142" s="1" t="s">
        <v>42</v>
      </c>
      <c r="R4142" s="1" t="s">
        <v>42</v>
      </c>
      <c r="S4142" s="1" t="s">
        <v>42</v>
      </c>
      <c r="T4142" s="1" t="s">
        <v>42</v>
      </c>
    </row>
    <row r="4143" spans="1:20" ht="20.100000000000001" customHeight="1" x14ac:dyDescent="0.3">
      <c r="A4143" s="27" t="s">
        <v>9793</v>
      </c>
      <c r="B4143" s="28">
        <v>4840.5</v>
      </c>
      <c r="C4143" s="28">
        <v>0</v>
      </c>
      <c r="D4143" s="28">
        <v>0</v>
      </c>
      <c r="E4143" s="28">
        <v>4840.5</v>
      </c>
      <c r="F4143" s="27" t="s">
        <v>42</v>
      </c>
      <c r="G4143" s="1" t="s">
        <v>2845</v>
      </c>
      <c r="H4143" s="1" t="s">
        <v>7713</v>
      </c>
      <c r="I4143" s="1" t="s">
        <v>9035</v>
      </c>
      <c r="J4143" s="1" t="s">
        <v>42</v>
      </c>
      <c r="K4143" s="1" t="s">
        <v>42</v>
      </c>
      <c r="M4143" s="1" t="s">
        <v>42</v>
      </c>
      <c r="O4143" s="1" t="s">
        <v>42</v>
      </c>
      <c r="P4143" s="1" t="s">
        <v>42</v>
      </c>
      <c r="Q4143" s="1" t="s">
        <v>42</v>
      </c>
      <c r="R4143" s="1" t="s">
        <v>42</v>
      </c>
      <c r="S4143" s="1" t="s">
        <v>42</v>
      </c>
      <c r="T4143" s="1" t="s">
        <v>42</v>
      </c>
    </row>
    <row r="4144" spans="1:20" ht="20.100000000000001" customHeight="1" x14ac:dyDescent="0.3">
      <c r="A4144" s="27" t="s">
        <v>9794</v>
      </c>
      <c r="B4144" s="28">
        <v>0</v>
      </c>
      <c r="C4144" s="28">
        <v>15133.3</v>
      </c>
      <c r="D4144" s="28">
        <v>0</v>
      </c>
      <c r="E4144" s="28">
        <v>15133.3</v>
      </c>
      <c r="F4144" s="27" t="s">
        <v>42</v>
      </c>
      <c r="G4144" s="1" t="s">
        <v>2845</v>
      </c>
      <c r="H4144" s="1" t="s">
        <v>7713</v>
      </c>
      <c r="I4144" s="1" t="s">
        <v>9037</v>
      </c>
      <c r="J4144" s="1" t="s">
        <v>42</v>
      </c>
      <c r="K4144" s="1" t="s">
        <v>42</v>
      </c>
      <c r="M4144" s="1" t="s">
        <v>42</v>
      </c>
      <c r="O4144" s="1" t="s">
        <v>42</v>
      </c>
      <c r="P4144" s="1" t="s">
        <v>42</v>
      </c>
      <c r="Q4144" s="1" t="s">
        <v>42</v>
      </c>
      <c r="R4144" s="1" t="s">
        <v>42</v>
      </c>
      <c r="S4144" s="1" t="s">
        <v>42</v>
      </c>
      <c r="T4144" s="1" t="s">
        <v>42</v>
      </c>
    </row>
    <row r="4145" spans="1:20" ht="20.100000000000001" customHeight="1" x14ac:dyDescent="0.3">
      <c r="A4145" s="27" t="s">
        <v>9795</v>
      </c>
      <c r="B4145" s="28">
        <v>0</v>
      </c>
      <c r="C4145" s="28">
        <v>0</v>
      </c>
      <c r="D4145" s="28">
        <v>6295.8</v>
      </c>
      <c r="E4145" s="28">
        <v>6295.8</v>
      </c>
      <c r="F4145" s="27" t="s">
        <v>42</v>
      </c>
      <c r="G4145" s="1" t="s">
        <v>2845</v>
      </c>
      <c r="H4145" s="1" t="s">
        <v>7713</v>
      </c>
      <c r="I4145" s="1" t="s">
        <v>9039</v>
      </c>
      <c r="J4145" s="1" t="s">
        <v>42</v>
      </c>
      <c r="K4145" s="1" t="s">
        <v>42</v>
      </c>
      <c r="M4145" s="1" t="s">
        <v>42</v>
      </c>
      <c r="O4145" s="1" t="s">
        <v>42</v>
      </c>
      <c r="P4145" s="1" t="s">
        <v>42</v>
      </c>
      <c r="Q4145" s="1" t="s">
        <v>42</v>
      </c>
      <c r="R4145" s="1" t="s">
        <v>42</v>
      </c>
      <c r="S4145" s="1" t="s">
        <v>42</v>
      </c>
      <c r="T4145" s="1" t="s">
        <v>42</v>
      </c>
    </row>
    <row r="4146" spans="1:20" ht="20.100000000000001" customHeight="1" x14ac:dyDescent="0.3">
      <c r="A4146" s="27" t="s">
        <v>7742</v>
      </c>
      <c r="B4146" s="28">
        <v>4840.5</v>
      </c>
      <c r="C4146" s="28">
        <v>15133.3</v>
      </c>
      <c r="D4146" s="28">
        <v>6295.8</v>
      </c>
      <c r="E4146" s="28">
        <v>26269.599999999999</v>
      </c>
      <c r="F4146" s="27" t="s">
        <v>42</v>
      </c>
      <c r="G4146" s="1" t="s">
        <v>2845</v>
      </c>
      <c r="H4146" s="1" t="s">
        <v>7713</v>
      </c>
      <c r="I4146" s="1" t="s">
        <v>7743</v>
      </c>
      <c r="J4146" s="1" t="s">
        <v>42</v>
      </c>
      <c r="K4146" s="1" t="s">
        <v>42</v>
      </c>
      <c r="M4146" s="1" t="s">
        <v>42</v>
      </c>
      <c r="O4146" s="1" t="s">
        <v>42</v>
      </c>
      <c r="P4146" s="1" t="s">
        <v>42</v>
      </c>
      <c r="Q4146" s="1" t="s">
        <v>42</v>
      </c>
      <c r="R4146" s="1" t="s">
        <v>42</v>
      </c>
      <c r="S4146" s="1" t="s">
        <v>42</v>
      </c>
      <c r="T4146" s="1" t="s">
        <v>42</v>
      </c>
    </row>
    <row r="4147" spans="1:20" ht="20.100000000000001" customHeight="1" x14ac:dyDescent="0.3">
      <c r="A4147" s="27" t="s">
        <v>7712</v>
      </c>
      <c r="B4147" s="28">
        <v>0</v>
      </c>
      <c r="C4147" s="28">
        <v>0</v>
      </c>
      <c r="D4147" s="28">
        <v>0</v>
      </c>
      <c r="E4147" s="28">
        <v>0</v>
      </c>
      <c r="F4147" s="27" t="s">
        <v>42</v>
      </c>
      <c r="G4147" s="1" t="s">
        <v>2845</v>
      </c>
      <c r="H4147" s="1" t="s">
        <v>7713</v>
      </c>
      <c r="I4147" s="1" t="s">
        <v>42</v>
      </c>
      <c r="J4147" s="1" t="s">
        <v>42</v>
      </c>
      <c r="K4147" s="1" t="s">
        <v>42</v>
      </c>
      <c r="M4147" s="1" t="s">
        <v>42</v>
      </c>
      <c r="O4147" s="1" t="s">
        <v>42</v>
      </c>
      <c r="P4147" s="1" t="s">
        <v>42</v>
      </c>
      <c r="Q4147" s="1" t="s">
        <v>42</v>
      </c>
      <c r="R4147" s="1" t="s">
        <v>42</v>
      </c>
      <c r="S4147" s="1" t="s">
        <v>42</v>
      </c>
      <c r="T4147" s="1" t="s">
        <v>42</v>
      </c>
    </row>
    <row r="4148" spans="1:20" ht="20.100000000000001" customHeight="1" x14ac:dyDescent="0.3">
      <c r="A4148" s="27" t="s">
        <v>9669</v>
      </c>
      <c r="B4148" s="28">
        <v>0</v>
      </c>
      <c r="C4148" s="28">
        <v>0</v>
      </c>
      <c r="D4148" s="28">
        <v>0</v>
      </c>
      <c r="E4148" s="28">
        <v>0</v>
      </c>
      <c r="F4148" s="27" t="s">
        <v>42</v>
      </c>
      <c r="G4148" s="1" t="s">
        <v>2845</v>
      </c>
      <c r="H4148" s="1" t="s">
        <v>7713</v>
      </c>
      <c r="I4148" s="1" t="s">
        <v>9670</v>
      </c>
      <c r="J4148" s="1" t="s">
        <v>42</v>
      </c>
      <c r="K4148" s="1" t="s">
        <v>42</v>
      </c>
      <c r="M4148" s="1" t="s">
        <v>42</v>
      </c>
      <c r="O4148" s="1" t="s">
        <v>42</v>
      </c>
      <c r="P4148" s="1" t="s">
        <v>42</v>
      </c>
      <c r="Q4148" s="1" t="s">
        <v>42</v>
      </c>
      <c r="R4148" s="1" t="s">
        <v>42</v>
      </c>
      <c r="S4148" s="1" t="s">
        <v>42</v>
      </c>
      <c r="T4148" s="1" t="s">
        <v>42</v>
      </c>
    </row>
    <row r="4149" spans="1:20" ht="20.100000000000001" customHeight="1" x14ac:dyDescent="0.3">
      <c r="A4149" s="27" t="s">
        <v>9796</v>
      </c>
      <c r="B4149" s="28">
        <v>0</v>
      </c>
      <c r="C4149" s="28">
        <v>0</v>
      </c>
      <c r="D4149" s="28">
        <v>553.79999999999995</v>
      </c>
      <c r="E4149" s="28">
        <v>553.79999999999995</v>
      </c>
      <c r="F4149" s="27" t="s">
        <v>42</v>
      </c>
      <c r="G4149" s="1" t="s">
        <v>2845</v>
      </c>
      <c r="H4149" s="1" t="s">
        <v>7713</v>
      </c>
      <c r="I4149" s="1" t="s">
        <v>9672</v>
      </c>
      <c r="J4149" s="1" t="s">
        <v>42</v>
      </c>
      <c r="K4149" s="1" t="s">
        <v>42</v>
      </c>
      <c r="M4149" s="1" t="s">
        <v>42</v>
      </c>
      <c r="O4149" s="1" t="s">
        <v>42</v>
      </c>
      <c r="P4149" s="1" t="s">
        <v>42</v>
      </c>
      <c r="Q4149" s="1" t="s">
        <v>42</v>
      </c>
      <c r="R4149" s="1" t="s">
        <v>42</v>
      </c>
      <c r="S4149" s="1" t="s">
        <v>42</v>
      </c>
      <c r="T4149" s="1" t="s">
        <v>42</v>
      </c>
    </row>
    <row r="4150" spans="1:20" ht="20.100000000000001" customHeight="1" x14ac:dyDescent="0.3">
      <c r="A4150" s="27" t="s">
        <v>7742</v>
      </c>
      <c r="B4150" s="28">
        <v>0</v>
      </c>
      <c r="C4150" s="28">
        <v>0</v>
      </c>
      <c r="D4150" s="28">
        <v>553.79999999999995</v>
      </c>
      <c r="E4150" s="28">
        <v>553.79999999999995</v>
      </c>
      <c r="F4150" s="27" t="s">
        <v>42</v>
      </c>
      <c r="G4150" s="1" t="s">
        <v>2845</v>
      </c>
      <c r="H4150" s="1" t="s">
        <v>7713</v>
      </c>
      <c r="I4150" s="1" t="s">
        <v>7743</v>
      </c>
      <c r="J4150" s="1" t="s">
        <v>42</v>
      </c>
      <c r="K4150" s="1" t="s">
        <v>42</v>
      </c>
      <c r="M4150" s="1" t="s">
        <v>42</v>
      </c>
      <c r="O4150" s="1" t="s">
        <v>42</v>
      </c>
      <c r="P4150" s="1" t="s">
        <v>42</v>
      </c>
      <c r="Q4150" s="1" t="s">
        <v>42</v>
      </c>
      <c r="R4150" s="1" t="s">
        <v>42</v>
      </c>
      <c r="S4150" s="1" t="s">
        <v>42</v>
      </c>
      <c r="T4150" s="1" t="s">
        <v>42</v>
      </c>
    </row>
    <row r="4151" spans="1:20" ht="20.100000000000001" customHeight="1" x14ac:dyDescent="0.3">
      <c r="A4151" s="27" t="s">
        <v>7712</v>
      </c>
      <c r="B4151" s="28">
        <v>0</v>
      </c>
      <c r="C4151" s="28">
        <v>0</v>
      </c>
      <c r="D4151" s="28">
        <v>0</v>
      </c>
      <c r="E4151" s="28">
        <v>0</v>
      </c>
      <c r="F4151" s="27" t="s">
        <v>42</v>
      </c>
      <c r="G4151" s="1" t="s">
        <v>2845</v>
      </c>
      <c r="H4151" s="1" t="s">
        <v>7713</v>
      </c>
      <c r="I4151" s="1" t="s">
        <v>42</v>
      </c>
      <c r="J4151" s="1" t="s">
        <v>42</v>
      </c>
      <c r="K4151" s="1" t="s">
        <v>42</v>
      </c>
      <c r="M4151" s="1" t="s">
        <v>42</v>
      </c>
      <c r="O4151" s="1" t="s">
        <v>42</v>
      </c>
      <c r="P4151" s="1" t="s">
        <v>42</v>
      </c>
      <c r="Q4151" s="1" t="s">
        <v>42</v>
      </c>
      <c r="R4151" s="1" t="s">
        <v>42</v>
      </c>
      <c r="S4151" s="1" t="s">
        <v>42</v>
      </c>
      <c r="T4151" s="1" t="s">
        <v>42</v>
      </c>
    </row>
    <row r="4152" spans="1:20" ht="20.100000000000001" customHeight="1" x14ac:dyDescent="0.3">
      <c r="A4152" s="27" t="s">
        <v>9637</v>
      </c>
      <c r="B4152" s="28">
        <v>0</v>
      </c>
      <c r="C4152" s="28">
        <v>0</v>
      </c>
      <c r="D4152" s="28">
        <v>0</v>
      </c>
      <c r="E4152" s="28">
        <v>0</v>
      </c>
      <c r="F4152" s="27" t="s">
        <v>42</v>
      </c>
      <c r="G4152" s="1" t="s">
        <v>2845</v>
      </c>
      <c r="H4152" s="1" t="s">
        <v>7713</v>
      </c>
      <c r="I4152" s="1" t="s">
        <v>9638</v>
      </c>
      <c r="J4152" s="1" t="s">
        <v>42</v>
      </c>
      <c r="K4152" s="1" t="s">
        <v>42</v>
      </c>
      <c r="M4152" s="1" t="s">
        <v>42</v>
      </c>
      <c r="O4152" s="1" t="s">
        <v>42</v>
      </c>
      <c r="P4152" s="1" t="s">
        <v>42</v>
      </c>
      <c r="Q4152" s="1" t="s">
        <v>42</v>
      </c>
      <c r="R4152" s="1" t="s">
        <v>42</v>
      </c>
      <c r="S4152" s="1" t="s">
        <v>42</v>
      </c>
      <c r="T4152" s="1" t="s">
        <v>42</v>
      </c>
    </row>
    <row r="4153" spans="1:20" ht="20.100000000000001" customHeight="1" x14ac:dyDescent="0.3">
      <c r="A4153" s="27" t="s">
        <v>7726</v>
      </c>
      <c r="B4153" s="28">
        <v>0</v>
      </c>
      <c r="C4153" s="28">
        <v>0</v>
      </c>
      <c r="D4153" s="28">
        <v>0</v>
      </c>
      <c r="E4153" s="28">
        <v>0</v>
      </c>
      <c r="F4153" s="27" t="s">
        <v>42</v>
      </c>
      <c r="G4153" s="1" t="s">
        <v>2845</v>
      </c>
      <c r="H4153" s="1" t="s">
        <v>7713</v>
      </c>
      <c r="I4153" s="1" t="s">
        <v>7727</v>
      </c>
      <c r="J4153" s="1" t="s">
        <v>42</v>
      </c>
      <c r="K4153" s="1" t="s">
        <v>42</v>
      </c>
      <c r="M4153" s="1" t="s">
        <v>42</v>
      </c>
      <c r="O4153" s="1" t="s">
        <v>42</v>
      </c>
      <c r="P4153" s="1" t="s">
        <v>42</v>
      </c>
      <c r="Q4153" s="1" t="s">
        <v>42</v>
      </c>
      <c r="R4153" s="1" t="s">
        <v>42</v>
      </c>
      <c r="S4153" s="1" t="s">
        <v>42</v>
      </c>
      <c r="T4153" s="1" t="s">
        <v>42</v>
      </c>
    </row>
    <row r="4154" spans="1:20" ht="20.100000000000001" customHeight="1" x14ac:dyDescent="0.3">
      <c r="A4154" s="27" t="s">
        <v>9797</v>
      </c>
      <c r="B4154" s="28">
        <v>0</v>
      </c>
      <c r="C4154" s="28">
        <v>5515</v>
      </c>
      <c r="D4154" s="28">
        <v>0</v>
      </c>
      <c r="E4154" s="28">
        <v>5515</v>
      </c>
      <c r="F4154" s="27" t="s">
        <v>42</v>
      </c>
      <c r="G4154" s="1" t="s">
        <v>2845</v>
      </c>
      <c r="H4154" s="1" t="s">
        <v>7713</v>
      </c>
      <c r="I4154" s="1" t="s">
        <v>9640</v>
      </c>
      <c r="J4154" s="1" t="s">
        <v>42</v>
      </c>
      <c r="K4154" s="1" t="s">
        <v>42</v>
      </c>
      <c r="M4154" s="1" t="s">
        <v>42</v>
      </c>
      <c r="O4154" s="1" t="s">
        <v>42</v>
      </c>
      <c r="P4154" s="1" t="s">
        <v>42</v>
      </c>
      <c r="Q4154" s="1" t="s">
        <v>42</v>
      </c>
      <c r="R4154" s="1" t="s">
        <v>42</v>
      </c>
      <c r="S4154" s="1" t="s">
        <v>42</v>
      </c>
      <c r="T4154" s="1" t="s">
        <v>42</v>
      </c>
    </row>
    <row r="4155" spans="1:20" ht="20.100000000000001" customHeight="1" x14ac:dyDescent="0.3">
      <c r="A4155" s="27" t="s">
        <v>7742</v>
      </c>
      <c r="B4155" s="28">
        <v>0</v>
      </c>
      <c r="C4155" s="28">
        <v>5515</v>
      </c>
      <c r="D4155" s="28">
        <v>0</v>
      </c>
      <c r="E4155" s="28">
        <v>5515</v>
      </c>
      <c r="F4155" s="27" t="s">
        <v>42</v>
      </c>
      <c r="G4155" s="1" t="s">
        <v>2845</v>
      </c>
      <c r="H4155" s="1" t="s">
        <v>7713</v>
      </c>
      <c r="I4155" s="1" t="s">
        <v>7743</v>
      </c>
      <c r="J4155" s="1" t="s">
        <v>42</v>
      </c>
      <c r="K4155" s="1" t="s">
        <v>42</v>
      </c>
      <c r="M4155" s="1" t="s">
        <v>42</v>
      </c>
      <c r="O4155" s="1" t="s">
        <v>42</v>
      </c>
      <c r="P4155" s="1" t="s">
        <v>42</v>
      </c>
      <c r="Q4155" s="1" t="s">
        <v>42</v>
      </c>
      <c r="R4155" s="1" t="s">
        <v>42</v>
      </c>
      <c r="S4155" s="1" t="s">
        <v>42</v>
      </c>
      <c r="T4155" s="1" t="s">
        <v>42</v>
      </c>
    </row>
    <row r="4156" spans="1:20" ht="20.100000000000001" customHeight="1" x14ac:dyDescent="0.3">
      <c r="A4156" s="27" t="s">
        <v>7712</v>
      </c>
      <c r="B4156" s="28">
        <v>0</v>
      </c>
      <c r="C4156" s="28">
        <v>0</v>
      </c>
      <c r="D4156" s="28">
        <v>0</v>
      </c>
      <c r="E4156" s="28">
        <v>0</v>
      </c>
      <c r="F4156" s="27" t="s">
        <v>42</v>
      </c>
      <c r="G4156" s="1" t="s">
        <v>2845</v>
      </c>
      <c r="H4156" s="1" t="s">
        <v>7713</v>
      </c>
      <c r="I4156" s="1" t="s">
        <v>42</v>
      </c>
      <c r="J4156" s="1" t="s">
        <v>42</v>
      </c>
      <c r="K4156" s="1" t="s">
        <v>42</v>
      </c>
      <c r="M4156" s="1" t="s">
        <v>42</v>
      </c>
      <c r="O4156" s="1" t="s">
        <v>42</v>
      </c>
      <c r="P4156" s="1" t="s">
        <v>42</v>
      </c>
      <c r="Q4156" s="1" t="s">
        <v>42</v>
      </c>
      <c r="R4156" s="1" t="s">
        <v>42</v>
      </c>
      <c r="S4156" s="1" t="s">
        <v>42</v>
      </c>
      <c r="T4156" s="1" t="s">
        <v>42</v>
      </c>
    </row>
    <row r="4157" spans="1:20" ht="20.100000000000001" customHeight="1" x14ac:dyDescent="0.3">
      <c r="A4157" s="27" t="s">
        <v>7768</v>
      </c>
      <c r="B4157" s="29">
        <v>4840</v>
      </c>
      <c r="C4157" s="29">
        <v>20648</v>
      </c>
      <c r="D4157" s="29">
        <v>9775</v>
      </c>
      <c r="E4157" s="29">
        <v>35263</v>
      </c>
      <c r="F4157" s="30"/>
    </row>
    <row r="4158" spans="1:20" ht="20.100000000000001" customHeight="1" x14ac:dyDescent="0.3">
      <c r="A4158" s="30"/>
      <c r="B4158" s="30"/>
      <c r="C4158" s="30"/>
      <c r="D4158" s="30"/>
      <c r="E4158" s="30"/>
      <c r="F4158" s="30"/>
    </row>
    <row r="4159" spans="1:20" ht="20.100000000000001" customHeight="1" x14ac:dyDescent="0.3">
      <c r="A4159" s="30" t="s">
        <v>9798</v>
      </c>
      <c r="B4159" s="30"/>
      <c r="C4159" s="30"/>
      <c r="D4159" s="30"/>
      <c r="E4159" s="30"/>
      <c r="F4159" s="27" t="s">
        <v>42</v>
      </c>
      <c r="G4159" s="1" t="s">
        <v>2849</v>
      </c>
      <c r="I4159" s="1" t="s">
        <v>2846</v>
      </c>
      <c r="J4159" s="1" t="s">
        <v>2847</v>
      </c>
      <c r="K4159" s="1" t="s">
        <v>88</v>
      </c>
    </row>
    <row r="4160" spans="1:20" ht="20.100000000000001" customHeight="1" x14ac:dyDescent="0.3">
      <c r="A4160" s="27" t="s">
        <v>42</v>
      </c>
      <c r="B4160" s="28"/>
      <c r="C4160" s="28"/>
      <c r="D4160" s="28"/>
      <c r="E4160" s="28"/>
      <c r="F4160" s="27" t="s">
        <v>42</v>
      </c>
      <c r="G4160" s="1" t="s">
        <v>2849</v>
      </c>
      <c r="H4160" s="1" t="s">
        <v>7711</v>
      </c>
      <c r="I4160" s="1" t="s">
        <v>42</v>
      </c>
      <c r="J4160" s="1" t="s">
        <v>42</v>
      </c>
      <c r="K4160" s="1" t="s">
        <v>88</v>
      </c>
      <c r="L4160">
        <v>1</v>
      </c>
      <c r="M4160" s="1" t="s">
        <v>42</v>
      </c>
      <c r="O4160" s="1" t="s">
        <v>42</v>
      </c>
      <c r="P4160" s="1" t="s">
        <v>42</v>
      </c>
      <c r="Q4160" s="1" t="s">
        <v>42</v>
      </c>
      <c r="R4160" s="1" t="s">
        <v>42</v>
      </c>
      <c r="S4160" s="1" t="s">
        <v>42</v>
      </c>
      <c r="T4160" s="1" t="s">
        <v>42</v>
      </c>
    </row>
    <row r="4161" spans="1:20" ht="20.100000000000001" customHeight="1" x14ac:dyDescent="0.3">
      <c r="A4161" s="27" t="s">
        <v>7712</v>
      </c>
      <c r="B4161" s="28">
        <v>0</v>
      </c>
      <c r="C4161" s="28">
        <v>0</v>
      </c>
      <c r="D4161" s="28">
        <v>0</v>
      </c>
      <c r="E4161" s="28">
        <v>0</v>
      </c>
      <c r="F4161" s="27" t="s">
        <v>42</v>
      </c>
      <c r="G4161" s="1" t="s">
        <v>2849</v>
      </c>
      <c r="H4161" s="1" t="s">
        <v>7713</v>
      </c>
      <c r="I4161" s="1" t="s">
        <v>42</v>
      </c>
      <c r="J4161" s="1" t="s">
        <v>42</v>
      </c>
      <c r="K4161" s="1" t="s">
        <v>42</v>
      </c>
      <c r="M4161" s="1" t="s">
        <v>42</v>
      </c>
      <c r="O4161" s="1" t="s">
        <v>42</v>
      </c>
      <c r="P4161" s="1" t="s">
        <v>42</v>
      </c>
      <c r="Q4161" s="1" t="s">
        <v>42</v>
      </c>
      <c r="R4161" s="1" t="s">
        <v>42</v>
      </c>
      <c r="S4161" s="1" t="s">
        <v>42</v>
      </c>
      <c r="T4161" s="1" t="s">
        <v>42</v>
      </c>
    </row>
    <row r="4162" spans="1:20" ht="20.100000000000001" customHeight="1" x14ac:dyDescent="0.3">
      <c r="A4162" s="27" t="s">
        <v>9688</v>
      </c>
      <c r="B4162" s="28">
        <v>0</v>
      </c>
      <c r="C4162" s="28">
        <v>0</v>
      </c>
      <c r="D4162" s="28">
        <v>0</v>
      </c>
      <c r="E4162" s="28">
        <v>0</v>
      </c>
      <c r="F4162" s="27" t="s">
        <v>42</v>
      </c>
      <c r="G4162" s="1" t="s">
        <v>2849</v>
      </c>
      <c r="H4162" s="1" t="s">
        <v>7713</v>
      </c>
      <c r="I4162" s="1" t="s">
        <v>9689</v>
      </c>
      <c r="J4162" s="1" t="s">
        <v>42</v>
      </c>
      <c r="K4162" s="1" t="s">
        <v>42</v>
      </c>
      <c r="M4162" s="1" t="s">
        <v>42</v>
      </c>
      <c r="O4162" s="1" t="s">
        <v>42</v>
      </c>
      <c r="P4162" s="1" t="s">
        <v>42</v>
      </c>
      <c r="Q4162" s="1" t="s">
        <v>42</v>
      </c>
      <c r="R4162" s="1" t="s">
        <v>42</v>
      </c>
      <c r="S4162" s="1" t="s">
        <v>42</v>
      </c>
      <c r="T4162" s="1" t="s">
        <v>42</v>
      </c>
    </row>
    <row r="4163" spans="1:20" ht="20.100000000000001" customHeight="1" x14ac:dyDescent="0.3">
      <c r="A4163" s="27" t="s">
        <v>9690</v>
      </c>
      <c r="B4163" s="28">
        <v>0</v>
      </c>
      <c r="C4163" s="28">
        <v>0</v>
      </c>
      <c r="D4163" s="28">
        <v>0</v>
      </c>
      <c r="E4163" s="28">
        <v>0</v>
      </c>
      <c r="F4163" s="27" t="s">
        <v>42</v>
      </c>
      <c r="G4163" s="1" t="s">
        <v>2849</v>
      </c>
      <c r="H4163" s="1" t="s">
        <v>7713</v>
      </c>
      <c r="I4163" s="1" t="s">
        <v>9691</v>
      </c>
      <c r="J4163" s="1" t="s">
        <v>42</v>
      </c>
      <c r="K4163" s="1" t="s">
        <v>42</v>
      </c>
      <c r="M4163" s="1" t="s">
        <v>42</v>
      </c>
      <c r="O4163" s="1" t="s">
        <v>42</v>
      </c>
      <c r="P4163" s="1" t="s">
        <v>42</v>
      </c>
      <c r="Q4163" s="1" t="s">
        <v>42</v>
      </c>
      <c r="R4163" s="1" t="s">
        <v>42</v>
      </c>
      <c r="S4163" s="1" t="s">
        <v>42</v>
      </c>
      <c r="T4163" s="1" t="s">
        <v>42</v>
      </c>
    </row>
    <row r="4164" spans="1:20" ht="20.100000000000001" customHeight="1" x14ac:dyDescent="0.3">
      <c r="A4164" s="27" t="s">
        <v>9692</v>
      </c>
      <c r="B4164" s="28">
        <v>0</v>
      </c>
      <c r="C4164" s="28">
        <v>0</v>
      </c>
      <c r="D4164" s="28">
        <v>0</v>
      </c>
      <c r="E4164" s="28">
        <v>0</v>
      </c>
      <c r="F4164" s="27" t="s">
        <v>42</v>
      </c>
      <c r="G4164" s="1" t="s">
        <v>2849</v>
      </c>
      <c r="H4164" s="1" t="s">
        <v>7713</v>
      </c>
      <c r="I4164" s="1" t="s">
        <v>9693</v>
      </c>
      <c r="J4164" s="1" t="s">
        <v>42</v>
      </c>
      <c r="K4164" s="1" t="s">
        <v>42</v>
      </c>
      <c r="M4164" s="1" t="s">
        <v>42</v>
      </c>
      <c r="O4164" s="1" t="s">
        <v>42</v>
      </c>
      <c r="P4164" s="1" t="s">
        <v>42</v>
      </c>
      <c r="Q4164" s="1" t="s">
        <v>42</v>
      </c>
      <c r="R4164" s="1" t="s">
        <v>42</v>
      </c>
      <c r="S4164" s="1" t="s">
        <v>42</v>
      </c>
      <c r="T4164" s="1" t="s">
        <v>42</v>
      </c>
    </row>
    <row r="4165" spans="1:20" ht="20.100000000000001" customHeight="1" x14ac:dyDescent="0.3">
      <c r="A4165" s="27" t="s">
        <v>9694</v>
      </c>
      <c r="B4165" s="28">
        <v>0</v>
      </c>
      <c r="C4165" s="28">
        <v>0</v>
      </c>
      <c r="D4165" s="28">
        <v>0</v>
      </c>
      <c r="E4165" s="28">
        <v>0</v>
      </c>
      <c r="F4165" s="27" t="s">
        <v>42</v>
      </c>
      <c r="G4165" s="1" t="s">
        <v>2849</v>
      </c>
      <c r="H4165" s="1" t="s">
        <v>7713</v>
      </c>
      <c r="I4165" s="1" t="s">
        <v>9695</v>
      </c>
      <c r="J4165" s="1" t="s">
        <v>42</v>
      </c>
      <c r="K4165" s="1" t="s">
        <v>42</v>
      </c>
      <c r="M4165" s="1" t="s">
        <v>42</v>
      </c>
      <c r="O4165" s="1" t="s">
        <v>42</v>
      </c>
      <c r="P4165" s="1" t="s">
        <v>42</v>
      </c>
      <c r="Q4165" s="1" t="s">
        <v>42</v>
      </c>
      <c r="R4165" s="1" t="s">
        <v>42</v>
      </c>
      <c r="S4165" s="1" t="s">
        <v>42</v>
      </c>
      <c r="T4165" s="1" t="s">
        <v>42</v>
      </c>
    </row>
    <row r="4166" spans="1:20" ht="20.100000000000001" customHeight="1" x14ac:dyDescent="0.3">
      <c r="A4166" s="27" t="s">
        <v>9696</v>
      </c>
      <c r="B4166" s="28">
        <v>0</v>
      </c>
      <c r="C4166" s="28">
        <v>0</v>
      </c>
      <c r="D4166" s="28">
        <v>0</v>
      </c>
      <c r="E4166" s="28">
        <v>0</v>
      </c>
      <c r="F4166" s="27" t="s">
        <v>42</v>
      </c>
      <c r="G4166" s="1" t="s">
        <v>2849</v>
      </c>
      <c r="H4166" s="1" t="s">
        <v>7713</v>
      </c>
      <c r="I4166" s="1" t="s">
        <v>9697</v>
      </c>
      <c r="J4166" s="1" t="s">
        <v>42</v>
      </c>
      <c r="K4166" s="1" t="s">
        <v>42</v>
      </c>
      <c r="M4166" s="1" t="s">
        <v>42</v>
      </c>
      <c r="O4166" s="1" t="s">
        <v>42</v>
      </c>
      <c r="P4166" s="1" t="s">
        <v>42</v>
      </c>
      <c r="Q4166" s="1" t="s">
        <v>42</v>
      </c>
      <c r="R4166" s="1" t="s">
        <v>42</v>
      </c>
      <c r="S4166" s="1" t="s">
        <v>42</v>
      </c>
      <c r="T4166" s="1" t="s">
        <v>42</v>
      </c>
    </row>
    <row r="4167" spans="1:20" ht="20.100000000000001" customHeight="1" x14ac:dyDescent="0.3">
      <c r="A4167" s="27" t="s">
        <v>9698</v>
      </c>
      <c r="B4167" s="28">
        <v>0</v>
      </c>
      <c r="C4167" s="28">
        <v>0</v>
      </c>
      <c r="D4167" s="28">
        <v>0</v>
      </c>
      <c r="E4167" s="28">
        <v>0</v>
      </c>
      <c r="F4167" s="27" t="s">
        <v>42</v>
      </c>
      <c r="G4167" s="1" t="s">
        <v>2849</v>
      </c>
      <c r="H4167" s="1" t="s">
        <v>7713</v>
      </c>
      <c r="I4167" s="1" t="s">
        <v>9699</v>
      </c>
      <c r="J4167" s="1" t="s">
        <v>42</v>
      </c>
      <c r="K4167" s="1" t="s">
        <v>42</v>
      </c>
      <c r="M4167" s="1" t="s">
        <v>42</v>
      </c>
      <c r="O4167" s="1" t="s">
        <v>42</v>
      </c>
      <c r="P4167" s="1" t="s">
        <v>42</v>
      </c>
      <c r="Q4167" s="1" t="s">
        <v>42</v>
      </c>
      <c r="R4167" s="1" t="s">
        <v>42</v>
      </c>
      <c r="S4167" s="1" t="s">
        <v>42</v>
      </c>
      <c r="T4167" s="1" t="s">
        <v>42</v>
      </c>
    </row>
    <row r="4168" spans="1:20" ht="20.100000000000001" customHeight="1" x14ac:dyDescent="0.3">
      <c r="A4168" s="27" t="s">
        <v>7712</v>
      </c>
      <c r="B4168" s="28">
        <v>0</v>
      </c>
      <c r="C4168" s="28">
        <v>0</v>
      </c>
      <c r="D4168" s="28">
        <v>0</v>
      </c>
      <c r="E4168" s="28">
        <v>0</v>
      </c>
      <c r="F4168" s="27" t="s">
        <v>42</v>
      </c>
      <c r="G4168" s="1" t="s">
        <v>2849</v>
      </c>
      <c r="H4168" s="1" t="s">
        <v>7713</v>
      </c>
      <c r="I4168" s="1" t="s">
        <v>42</v>
      </c>
      <c r="J4168" s="1" t="s">
        <v>42</v>
      </c>
      <c r="K4168" s="1" t="s">
        <v>42</v>
      </c>
      <c r="M4168" s="1" t="s">
        <v>42</v>
      </c>
      <c r="O4168" s="1" t="s">
        <v>42</v>
      </c>
      <c r="P4168" s="1" t="s">
        <v>42</v>
      </c>
      <c r="Q4168" s="1" t="s">
        <v>42</v>
      </c>
      <c r="R4168" s="1" t="s">
        <v>42</v>
      </c>
      <c r="S4168" s="1" t="s">
        <v>42</v>
      </c>
      <c r="T4168" s="1" t="s">
        <v>42</v>
      </c>
    </row>
    <row r="4169" spans="1:20" ht="20.100000000000001" customHeight="1" x14ac:dyDescent="0.3">
      <c r="A4169" s="27" t="s">
        <v>9700</v>
      </c>
      <c r="B4169" s="28">
        <v>0</v>
      </c>
      <c r="C4169" s="28">
        <v>0</v>
      </c>
      <c r="D4169" s="28">
        <v>0</v>
      </c>
      <c r="E4169" s="28">
        <v>0</v>
      </c>
      <c r="F4169" s="27" t="s">
        <v>42</v>
      </c>
      <c r="G4169" s="1" t="s">
        <v>2849</v>
      </c>
      <c r="H4169" s="1" t="s">
        <v>7713</v>
      </c>
      <c r="I4169" s="1" t="s">
        <v>9701</v>
      </c>
      <c r="J4169" s="1" t="s">
        <v>42</v>
      </c>
      <c r="K4169" s="1" t="s">
        <v>42</v>
      </c>
      <c r="M4169" s="1" t="s">
        <v>42</v>
      </c>
      <c r="O4169" s="1" t="s">
        <v>42</v>
      </c>
      <c r="P4169" s="1" t="s">
        <v>42</v>
      </c>
      <c r="Q4169" s="1" t="s">
        <v>42</v>
      </c>
      <c r="R4169" s="1" t="s">
        <v>42</v>
      </c>
      <c r="S4169" s="1" t="s">
        <v>42</v>
      </c>
      <c r="T4169" s="1" t="s">
        <v>42</v>
      </c>
    </row>
    <row r="4170" spans="1:20" ht="20.100000000000001" customHeight="1" x14ac:dyDescent="0.3">
      <c r="A4170" s="27" t="s">
        <v>9702</v>
      </c>
      <c r="B4170" s="28">
        <v>0</v>
      </c>
      <c r="C4170" s="28">
        <v>0</v>
      </c>
      <c r="D4170" s="28">
        <v>0</v>
      </c>
      <c r="E4170" s="28">
        <v>0</v>
      </c>
      <c r="F4170" s="27" t="s">
        <v>42</v>
      </c>
      <c r="G4170" s="1" t="s">
        <v>2849</v>
      </c>
      <c r="H4170" s="1" t="s">
        <v>7713</v>
      </c>
      <c r="I4170" s="1" t="s">
        <v>9703</v>
      </c>
      <c r="J4170" s="1" t="s">
        <v>42</v>
      </c>
      <c r="K4170" s="1" t="s">
        <v>42</v>
      </c>
      <c r="M4170" s="1" t="s">
        <v>42</v>
      </c>
      <c r="O4170" s="1" t="s">
        <v>42</v>
      </c>
      <c r="P4170" s="1" t="s">
        <v>42</v>
      </c>
      <c r="Q4170" s="1" t="s">
        <v>42</v>
      </c>
      <c r="R4170" s="1" t="s">
        <v>42</v>
      </c>
      <c r="S4170" s="1" t="s">
        <v>42</v>
      </c>
      <c r="T4170" s="1" t="s">
        <v>42</v>
      </c>
    </row>
    <row r="4171" spans="1:20" ht="20.100000000000001" customHeight="1" x14ac:dyDescent="0.3">
      <c r="A4171" s="27" t="s">
        <v>9704</v>
      </c>
      <c r="B4171" s="28">
        <v>0</v>
      </c>
      <c r="C4171" s="28">
        <v>0</v>
      </c>
      <c r="D4171" s="28">
        <v>0</v>
      </c>
      <c r="E4171" s="28">
        <v>0</v>
      </c>
      <c r="F4171" s="27" t="s">
        <v>42</v>
      </c>
      <c r="G4171" s="1" t="s">
        <v>2849</v>
      </c>
      <c r="H4171" s="1" t="s">
        <v>7713</v>
      </c>
      <c r="I4171" s="1" t="s">
        <v>9705</v>
      </c>
      <c r="J4171" s="1" t="s">
        <v>42</v>
      </c>
      <c r="K4171" s="1" t="s">
        <v>42</v>
      </c>
      <c r="M4171" s="1" t="s">
        <v>42</v>
      </c>
      <c r="O4171" s="1" t="s">
        <v>42</v>
      </c>
      <c r="P4171" s="1" t="s">
        <v>42</v>
      </c>
      <c r="Q4171" s="1" t="s">
        <v>42</v>
      </c>
      <c r="R4171" s="1" t="s">
        <v>42</v>
      </c>
      <c r="S4171" s="1" t="s">
        <v>42</v>
      </c>
      <c r="T4171" s="1" t="s">
        <v>42</v>
      </c>
    </row>
    <row r="4172" spans="1:20" ht="20.100000000000001" customHeight="1" x14ac:dyDescent="0.3">
      <c r="A4172" s="27" t="s">
        <v>9706</v>
      </c>
      <c r="B4172" s="28">
        <v>0</v>
      </c>
      <c r="C4172" s="28">
        <v>0</v>
      </c>
      <c r="D4172" s="28">
        <v>6088.7</v>
      </c>
      <c r="E4172" s="28">
        <v>6088.7</v>
      </c>
      <c r="F4172" s="27" t="s">
        <v>42</v>
      </c>
      <c r="G4172" s="1" t="s">
        <v>2849</v>
      </c>
      <c r="H4172" s="1" t="s">
        <v>7713</v>
      </c>
      <c r="I4172" s="1" t="s">
        <v>9707</v>
      </c>
      <c r="J4172" s="1" t="s">
        <v>42</v>
      </c>
      <c r="K4172" s="1" t="s">
        <v>42</v>
      </c>
      <c r="M4172" s="1" t="s">
        <v>42</v>
      </c>
      <c r="O4172" s="1" t="s">
        <v>42</v>
      </c>
      <c r="P4172" s="1" t="s">
        <v>42</v>
      </c>
      <c r="Q4172" s="1" t="s">
        <v>42</v>
      </c>
      <c r="R4172" s="1" t="s">
        <v>42</v>
      </c>
      <c r="S4172" s="1" t="s">
        <v>42</v>
      </c>
      <c r="T4172" s="1" t="s">
        <v>42</v>
      </c>
    </row>
    <row r="4173" spans="1:20" ht="20.100000000000001" customHeight="1" x14ac:dyDescent="0.3">
      <c r="A4173" s="27" t="s">
        <v>7742</v>
      </c>
      <c r="B4173" s="28">
        <v>0</v>
      </c>
      <c r="C4173" s="28">
        <v>0</v>
      </c>
      <c r="D4173" s="28">
        <v>6088.7</v>
      </c>
      <c r="E4173" s="28">
        <v>6088.7</v>
      </c>
      <c r="F4173" s="27" t="s">
        <v>42</v>
      </c>
      <c r="G4173" s="1" t="s">
        <v>2849</v>
      </c>
      <c r="H4173" s="1" t="s">
        <v>7713</v>
      </c>
      <c r="I4173" s="1" t="s">
        <v>7743</v>
      </c>
      <c r="J4173" s="1" t="s">
        <v>42</v>
      </c>
      <c r="K4173" s="1" t="s">
        <v>42</v>
      </c>
      <c r="M4173" s="1" t="s">
        <v>42</v>
      </c>
      <c r="O4173" s="1" t="s">
        <v>42</v>
      </c>
      <c r="P4173" s="1" t="s">
        <v>42</v>
      </c>
      <c r="Q4173" s="1" t="s">
        <v>42</v>
      </c>
      <c r="R4173" s="1" t="s">
        <v>42</v>
      </c>
      <c r="S4173" s="1" t="s">
        <v>42</v>
      </c>
      <c r="T4173" s="1" t="s">
        <v>42</v>
      </c>
    </row>
    <row r="4174" spans="1:20" ht="20.100000000000001" customHeight="1" x14ac:dyDescent="0.3">
      <c r="A4174" s="27" t="s">
        <v>7712</v>
      </c>
      <c r="B4174" s="28">
        <v>0</v>
      </c>
      <c r="C4174" s="28">
        <v>0</v>
      </c>
      <c r="D4174" s="28">
        <v>0</v>
      </c>
      <c r="E4174" s="28">
        <v>0</v>
      </c>
      <c r="F4174" s="27" t="s">
        <v>42</v>
      </c>
      <c r="G4174" s="1" t="s">
        <v>2849</v>
      </c>
      <c r="H4174" s="1" t="s">
        <v>7713</v>
      </c>
      <c r="I4174" s="1" t="s">
        <v>42</v>
      </c>
      <c r="J4174" s="1" t="s">
        <v>42</v>
      </c>
      <c r="K4174" s="1" t="s">
        <v>42</v>
      </c>
      <c r="M4174" s="1" t="s">
        <v>42</v>
      </c>
      <c r="O4174" s="1" t="s">
        <v>42</v>
      </c>
      <c r="P4174" s="1" t="s">
        <v>42</v>
      </c>
      <c r="Q4174" s="1" t="s">
        <v>42</v>
      </c>
      <c r="R4174" s="1" t="s">
        <v>42</v>
      </c>
      <c r="S4174" s="1" t="s">
        <v>42</v>
      </c>
      <c r="T4174" s="1" t="s">
        <v>42</v>
      </c>
    </row>
    <row r="4175" spans="1:20" ht="20.100000000000001" customHeight="1" x14ac:dyDescent="0.3">
      <c r="A4175" s="27" t="s">
        <v>9708</v>
      </c>
      <c r="B4175" s="28">
        <v>0</v>
      </c>
      <c r="C4175" s="28">
        <v>0</v>
      </c>
      <c r="D4175" s="28">
        <v>0</v>
      </c>
      <c r="E4175" s="28">
        <v>0</v>
      </c>
      <c r="F4175" s="27" t="s">
        <v>42</v>
      </c>
      <c r="G4175" s="1" t="s">
        <v>2849</v>
      </c>
      <c r="H4175" s="1" t="s">
        <v>7713</v>
      </c>
      <c r="I4175" s="1" t="s">
        <v>9709</v>
      </c>
      <c r="J4175" s="1" t="s">
        <v>42</v>
      </c>
      <c r="K4175" s="1" t="s">
        <v>42</v>
      </c>
      <c r="M4175" s="1" t="s">
        <v>42</v>
      </c>
      <c r="O4175" s="1" t="s">
        <v>42</v>
      </c>
      <c r="P4175" s="1" t="s">
        <v>42</v>
      </c>
      <c r="Q4175" s="1" t="s">
        <v>42</v>
      </c>
      <c r="R4175" s="1" t="s">
        <v>42</v>
      </c>
      <c r="S4175" s="1" t="s">
        <v>42</v>
      </c>
      <c r="T4175" s="1" t="s">
        <v>42</v>
      </c>
    </row>
    <row r="4176" spans="1:20" ht="20.100000000000001" customHeight="1" x14ac:dyDescent="0.3">
      <c r="A4176" s="27" t="s">
        <v>9710</v>
      </c>
      <c r="B4176" s="28">
        <v>10247</v>
      </c>
      <c r="C4176" s="28">
        <v>0</v>
      </c>
      <c r="D4176" s="28">
        <v>0</v>
      </c>
      <c r="E4176" s="28">
        <v>10247</v>
      </c>
      <c r="F4176" s="27" t="s">
        <v>42</v>
      </c>
      <c r="G4176" s="1" t="s">
        <v>2849</v>
      </c>
      <c r="H4176" s="1" t="s">
        <v>7713</v>
      </c>
      <c r="I4176" s="1" t="s">
        <v>9065</v>
      </c>
      <c r="J4176" s="1" t="s">
        <v>42</v>
      </c>
      <c r="K4176" s="1" t="s">
        <v>42</v>
      </c>
      <c r="M4176" s="1" t="s">
        <v>42</v>
      </c>
      <c r="O4176" s="1" t="s">
        <v>42</v>
      </c>
      <c r="P4176" s="1" t="s">
        <v>42</v>
      </c>
      <c r="Q4176" s="1" t="s">
        <v>42</v>
      </c>
      <c r="R4176" s="1" t="s">
        <v>42</v>
      </c>
      <c r="S4176" s="1" t="s">
        <v>42</v>
      </c>
      <c r="T4176" s="1" t="s">
        <v>42</v>
      </c>
    </row>
    <row r="4177" spans="1:20" ht="20.100000000000001" customHeight="1" x14ac:dyDescent="0.3">
      <c r="A4177" s="27" t="s">
        <v>9711</v>
      </c>
      <c r="B4177" s="28">
        <v>0</v>
      </c>
      <c r="C4177" s="28">
        <v>19057.099999999999</v>
      </c>
      <c r="D4177" s="28">
        <v>0</v>
      </c>
      <c r="E4177" s="28">
        <v>19057.099999999999</v>
      </c>
      <c r="F4177" s="27" t="s">
        <v>42</v>
      </c>
      <c r="G4177" s="1" t="s">
        <v>2849</v>
      </c>
      <c r="H4177" s="1" t="s">
        <v>7713</v>
      </c>
      <c r="I4177" s="1" t="s">
        <v>9067</v>
      </c>
      <c r="J4177" s="1" t="s">
        <v>42</v>
      </c>
      <c r="K4177" s="1" t="s">
        <v>42</v>
      </c>
      <c r="M4177" s="1" t="s">
        <v>42</v>
      </c>
      <c r="O4177" s="1" t="s">
        <v>42</v>
      </c>
      <c r="P4177" s="1" t="s">
        <v>42</v>
      </c>
      <c r="Q4177" s="1" t="s">
        <v>42</v>
      </c>
      <c r="R4177" s="1" t="s">
        <v>42</v>
      </c>
      <c r="S4177" s="1" t="s">
        <v>42</v>
      </c>
      <c r="T4177" s="1" t="s">
        <v>42</v>
      </c>
    </row>
    <row r="4178" spans="1:20" ht="20.100000000000001" customHeight="1" x14ac:dyDescent="0.3">
      <c r="A4178" s="27" t="s">
        <v>9712</v>
      </c>
      <c r="B4178" s="28">
        <v>0</v>
      </c>
      <c r="C4178" s="28">
        <v>0</v>
      </c>
      <c r="D4178" s="28">
        <v>9564.4</v>
      </c>
      <c r="E4178" s="28">
        <v>9564.4</v>
      </c>
      <c r="F4178" s="27" t="s">
        <v>42</v>
      </c>
      <c r="G4178" s="1" t="s">
        <v>2849</v>
      </c>
      <c r="H4178" s="1" t="s">
        <v>7713</v>
      </c>
      <c r="I4178" s="1" t="s">
        <v>9069</v>
      </c>
      <c r="J4178" s="1" t="s">
        <v>42</v>
      </c>
      <c r="K4178" s="1" t="s">
        <v>42</v>
      </c>
      <c r="M4178" s="1" t="s">
        <v>42</v>
      </c>
      <c r="O4178" s="1" t="s">
        <v>42</v>
      </c>
      <c r="P4178" s="1" t="s">
        <v>42</v>
      </c>
      <c r="Q4178" s="1" t="s">
        <v>42</v>
      </c>
      <c r="R4178" s="1" t="s">
        <v>42</v>
      </c>
      <c r="S4178" s="1" t="s">
        <v>42</v>
      </c>
      <c r="T4178" s="1" t="s">
        <v>42</v>
      </c>
    </row>
    <row r="4179" spans="1:20" ht="20.100000000000001" customHeight="1" x14ac:dyDescent="0.3">
      <c r="A4179" s="27" t="s">
        <v>7742</v>
      </c>
      <c r="B4179" s="28">
        <v>10247</v>
      </c>
      <c r="C4179" s="28">
        <v>19057.099999999999</v>
      </c>
      <c r="D4179" s="28">
        <v>9564.4</v>
      </c>
      <c r="E4179" s="28">
        <v>38868.5</v>
      </c>
      <c r="F4179" s="27" t="s">
        <v>42</v>
      </c>
      <c r="G4179" s="1" t="s">
        <v>2849</v>
      </c>
      <c r="H4179" s="1" t="s">
        <v>7713</v>
      </c>
      <c r="I4179" s="1" t="s">
        <v>7743</v>
      </c>
      <c r="J4179" s="1" t="s">
        <v>42</v>
      </c>
      <c r="K4179" s="1" t="s">
        <v>42</v>
      </c>
      <c r="M4179" s="1" t="s">
        <v>42</v>
      </c>
      <c r="O4179" s="1" t="s">
        <v>42</v>
      </c>
      <c r="P4179" s="1" t="s">
        <v>42</v>
      </c>
      <c r="Q4179" s="1" t="s">
        <v>42</v>
      </c>
      <c r="R4179" s="1" t="s">
        <v>42</v>
      </c>
      <c r="S4179" s="1" t="s">
        <v>42</v>
      </c>
      <c r="T4179" s="1" t="s">
        <v>42</v>
      </c>
    </row>
    <row r="4180" spans="1:20" ht="20.100000000000001" customHeight="1" x14ac:dyDescent="0.3">
      <c r="A4180" s="27" t="s">
        <v>7712</v>
      </c>
      <c r="B4180" s="28">
        <v>0</v>
      </c>
      <c r="C4180" s="28">
        <v>0</v>
      </c>
      <c r="D4180" s="28">
        <v>0</v>
      </c>
      <c r="E4180" s="28">
        <v>0</v>
      </c>
      <c r="F4180" s="27" t="s">
        <v>42</v>
      </c>
      <c r="G4180" s="1" t="s">
        <v>2849</v>
      </c>
      <c r="H4180" s="1" t="s">
        <v>7713</v>
      </c>
      <c r="I4180" s="1" t="s">
        <v>42</v>
      </c>
      <c r="J4180" s="1" t="s">
        <v>42</v>
      </c>
      <c r="K4180" s="1" t="s">
        <v>42</v>
      </c>
      <c r="M4180" s="1" t="s">
        <v>42</v>
      </c>
      <c r="O4180" s="1" t="s">
        <v>42</v>
      </c>
      <c r="P4180" s="1" t="s">
        <v>42</v>
      </c>
      <c r="Q4180" s="1" t="s">
        <v>42</v>
      </c>
      <c r="R4180" s="1" t="s">
        <v>42</v>
      </c>
      <c r="S4180" s="1" t="s">
        <v>42</v>
      </c>
      <c r="T4180" s="1" t="s">
        <v>42</v>
      </c>
    </row>
    <row r="4181" spans="1:20" ht="20.100000000000001" customHeight="1" x14ac:dyDescent="0.3">
      <c r="A4181" s="27" t="s">
        <v>7712</v>
      </c>
      <c r="B4181" s="28">
        <v>0</v>
      </c>
      <c r="C4181" s="28">
        <v>0</v>
      </c>
      <c r="D4181" s="28">
        <v>0</v>
      </c>
      <c r="E4181" s="28">
        <v>0</v>
      </c>
      <c r="F4181" s="27" t="s">
        <v>42</v>
      </c>
      <c r="G4181" s="1" t="s">
        <v>2849</v>
      </c>
      <c r="H4181" s="1" t="s">
        <v>7713</v>
      </c>
      <c r="I4181" s="1" t="s">
        <v>42</v>
      </c>
      <c r="J4181" s="1" t="s">
        <v>42</v>
      </c>
      <c r="K4181" s="1" t="s">
        <v>42</v>
      </c>
      <c r="M4181" s="1" t="s">
        <v>42</v>
      </c>
      <c r="O4181" s="1" t="s">
        <v>42</v>
      </c>
      <c r="P4181" s="1" t="s">
        <v>42</v>
      </c>
      <c r="Q4181" s="1" t="s">
        <v>42</v>
      </c>
      <c r="R4181" s="1" t="s">
        <v>42</v>
      </c>
      <c r="S4181" s="1" t="s">
        <v>42</v>
      </c>
      <c r="T4181" s="1" t="s">
        <v>42</v>
      </c>
    </row>
    <row r="4182" spans="1:20" ht="20.100000000000001" customHeight="1" x14ac:dyDescent="0.3">
      <c r="A4182" s="27" t="s">
        <v>7768</v>
      </c>
      <c r="B4182" s="29">
        <v>10247</v>
      </c>
      <c r="C4182" s="29">
        <v>19057</v>
      </c>
      <c r="D4182" s="29">
        <v>15653</v>
      </c>
      <c r="E4182" s="29">
        <v>44957</v>
      </c>
      <c r="F4182" s="30"/>
    </row>
    <row r="4183" spans="1:20" ht="20.100000000000001" customHeight="1" x14ac:dyDescent="0.3">
      <c r="A4183" s="30"/>
      <c r="B4183" s="30"/>
      <c r="C4183" s="30"/>
      <c r="D4183" s="30"/>
      <c r="E4183" s="30"/>
      <c r="F4183" s="30"/>
    </row>
    <row r="4184" spans="1:20" ht="20.100000000000001" customHeight="1" x14ac:dyDescent="0.3">
      <c r="A4184" s="30" t="s">
        <v>9799</v>
      </c>
      <c r="B4184" s="30"/>
      <c r="C4184" s="30"/>
      <c r="D4184" s="30"/>
      <c r="E4184" s="30"/>
      <c r="F4184" s="27" t="s">
        <v>42</v>
      </c>
      <c r="G4184" s="1" t="s">
        <v>2854</v>
      </c>
      <c r="I4184" s="1" t="s">
        <v>2852</v>
      </c>
      <c r="J4184" s="1" t="s">
        <v>2822</v>
      </c>
      <c r="K4184" s="1" t="s">
        <v>88</v>
      </c>
    </row>
    <row r="4185" spans="1:20" ht="20.100000000000001" customHeight="1" x14ac:dyDescent="0.3">
      <c r="A4185" s="27" t="s">
        <v>42</v>
      </c>
      <c r="B4185" s="28"/>
      <c r="C4185" s="28"/>
      <c r="D4185" s="28"/>
      <c r="E4185" s="28"/>
      <c r="F4185" s="27" t="s">
        <v>42</v>
      </c>
      <c r="G4185" s="1" t="s">
        <v>2854</v>
      </c>
      <c r="H4185" s="1" t="s">
        <v>7711</v>
      </c>
      <c r="I4185" s="1" t="s">
        <v>42</v>
      </c>
      <c r="J4185" s="1" t="s">
        <v>42</v>
      </c>
      <c r="K4185" s="1" t="s">
        <v>88</v>
      </c>
      <c r="L4185">
        <v>1</v>
      </c>
      <c r="M4185" s="1" t="s">
        <v>42</v>
      </c>
      <c r="O4185" s="1" t="s">
        <v>42</v>
      </c>
      <c r="P4185" s="1" t="s">
        <v>42</v>
      </c>
      <c r="Q4185" s="1" t="s">
        <v>42</v>
      </c>
      <c r="R4185" s="1" t="s">
        <v>42</v>
      </c>
      <c r="S4185" s="1" t="s">
        <v>42</v>
      </c>
      <c r="T4185" s="1" t="s">
        <v>42</v>
      </c>
    </row>
    <row r="4186" spans="1:20" ht="20.100000000000001" customHeight="1" x14ac:dyDescent="0.3">
      <c r="A4186" s="27" t="s">
        <v>7712</v>
      </c>
      <c r="B4186" s="28">
        <v>0</v>
      </c>
      <c r="C4186" s="28">
        <v>0</v>
      </c>
      <c r="D4186" s="28">
        <v>0</v>
      </c>
      <c r="E4186" s="28">
        <v>0</v>
      </c>
      <c r="F4186" s="27" t="s">
        <v>42</v>
      </c>
      <c r="G4186" s="1" t="s">
        <v>2854</v>
      </c>
      <c r="H4186" s="1" t="s">
        <v>7713</v>
      </c>
      <c r="I4186" s="1" t="s">
        <v>42</v>
      </c>
      <c r="J4186" s="1" t="s">
        <v>42</v>
      </c>
      <c r="K4186" s="1" t="s">
        <v>42</v>
      </c>
      <c r="M4186" s="1" t="s">
        <v>42</v>
      </c>
      <c r="O4186" s="1" t="s">
        <v>42</v>
      </c>
      <c r="P4186" s="1" t="s">
        <v>42</v>
      </c>
      <c r="Q4186" s="1" t="s">
        <v>42</v>
      </c>
      <c r="R4186" s="1" t="s">
        <v>42</v>
      </c>
      <c r="S4186" s="1" t="s">
        <v>42</v>
      </c>
      <c r="T4186" s="1" t="s">
        <v>42</v>
      </c>
    </row>
    <row r="4187" spans="1:20" ht="20.100000000000001" customHeight="1" x14ac:dyDescent="0.3">
      <c r="A4187" s="27" t="s">
        <v>9800</v>
      </c>
      <c r="B4187" s="28">
        <v>0</v>
      </c>
      <c r="C4187" s="28">
        <v>0</v>
      </c>
      <c r="D4187" s="28">
        <v>0</v>
      </c>
      <c r="E4187" s="28">
        <v>0</v>
      </c>
      <c r="F4187" s="27" t="s">
        <v>42</v>
      </c>
      <c r="G4187" s="1" t="s">
        <v>2854</v>
      </c>
      <c r="H4187" s="1" t="s">
        <v>7713</v>
      </c>
      <c r="I4187" s="1" t="s">
        <v>9801</v>
      </c>
      <c r="J4187" s="1" t="s">
        <v>42</v>
      </c>
      <c r="K4187" s="1" t="s">
        <v>42</v>
      </c>
      <c r="M4187" s="1" t="s">
        <v>42</v>
      </c>
      <c r="O4187" s="1" t="s">
        <v>42</v>
      </c>
      <c r="P4187" s="1" t="s">
        <v>42</v>
      </c>
      <c r="Q4187" s="1" t="s">
        <v>42</v>
      </c>
      <c r="R4187" s="1" t="s">
        <v>42</v>
      </c>
      <c r="S4187" s="1" t="s">
        <v>42</v>
      </c>
      <c r="T4187" s="1" t="s">
        <v>42</v>
      </c>
    </row>
    <row r="4188" spans="1:20" ht="20.100000000000001" customHeight="1" x14ac:dyDescent="0.3">
      <c r="A4188" s="27" t="s">
        <v>9802</v>
      </c>
      <c r="B4188" s="28">
        <v>0</v>
      </c>
      <c r="C4188" s="28">
        <v>0</v>
      </c>
      <c r="D4188" s="28">
        <v>0</v>
      </c>
      <c r="E4188" s="28">
        <v>0</v>
      </c>
      <c r="F4188" s="27" t="s">
        <v>42</v>
      </c>
      <c r="G4188" s="1" t="s">
        <v>2854</v>
      </c>
      <c r="H4188" s="1" t="s">
        <v>7713</v>
      </c>
      <c r="I4188" s="1" t="s">
        <v>9721</v>
      </c>
      <c r="J4188" s="1" t="s">
        <v>42</v>
      </c>
      <c r="K4188" s="1" t="s">
        <v>42</v>
      </c>
      <c r="M4188" s="1" t="s">
        <v>42</v>
      </c>
      <c r="O4188" s="1" t="s">
        <v>42</v>
      </c>
      <c r="P4188" s="1" t="s">
        <v>42</v>
      </c>
      <c r="Q4188" s="1" t="s">
        <v>42</v>
      </c>
      <c r="R4188" s="1" t="s">
        <v>42</v>
      </c>
      <c r="S4188" s="1" t="s">
        <v>42</v>
      </c>
      <c r="T4188" s="1" t="s">
        <v>42</v>
      </c>
    </row>
    <row r="4189" spans="1:20" ht="20.100000000000001" customHeight="1" x14ac:dyDescent="0.3">
      <c r="A4189" s="27" t="s">
        <v>7712</v>
      </c>
      <c r="B4189" s="28">
        <v>0</v>
      </c>
      <c r="C4189" s="28">
        <v>0</v>
      </c>
      <c r="D4189" s="28">
        <v>0</v>
      </c>
      <c r="E4189" s="28">
        <v>0</v>
      </c>
      <c r="F4189" s="27" t="s">
        <v>42</v>
      </c>
      <c r="G4189" s="1" t="s">
        <v>2854</v>
      </c>
      <c r="H4189" s="1" t="s">
        <v>7713</v>
      </c>
      <c r="I4189" s="1" t="s">
        <v>42</v>
      </c>
      <c r="J4189" s="1" t="s">
        <v>42</v>
      </c>
      <c r="K4189" s="1" t="s">
        <v>42</v>
      </c>
      <c r="M4189" s="1" t="s">
        <v>42</v>
      </c>
      <c r="O4189" s="1" t="s">
        <v>42</v>
      </c>
      <c r="P4189" s="1" t="s">
        <v>42</v>
      </c>
      <c r="Q4189" s="1" t="s">
        <v>42</v>
      </c>
      <c r="R4189" s="1" t="s">
        <v>42</v>
      </c>
      <c r="S4189" s="1" t="s">
        <v>42</v>
      </c>
      <c r="T4189" s="1" t="s">
        <v>42</v>
      </c>
    </row>
    <row r="4190" spans="1:20" ht="20.100000000000001" customHeight="1" x14ac:dyDescent="0.3">
      <c r="A4190" s="27" t="s">
        <v>9659</v>
      </c>
      <c r="B4190" s="28">
        <v>0</v>
      </c>
      <c r="C4190" s="28">
        <v>0</v>
      </c>
      <c r="D4190" s="28">
        <v>0</v>
      </c>
      <c r="E4190" s="28">
        <v>0</v>
      </c>
      <c r="F4190" s="27" t="s">
        <v>42</v>
      </c>
      <c r="G4190" s="1" t="s">
        <v>2854</v>
      </c>
      <c r="H4190" s="1" t="s">
        <v>7713</v>
      </c>
      <c r="I4190" s="1" t="s">
        <v>9660</v>
      </c>
      <c r="J4190" s="1" t="s">
        <v>42</v>
      </c>
      <c r="K4190" s="1" t="s">
        <v>42</v>
      </c>
      <c r="M4190" s="1" t="s">
        <v>42</v>
      </c>
      <c r="O4190" s="1" t="s">
        <v>42</v>
      </c>
      <c r="P4190" s="1" t="s">
        <v>42</v>
      </c>
      <c r="Q4190" s="1" t="s">
        <v>42</v>
      </c>
      <c r="R4190" s="1" t="s">
        <v>42</v>
      </c>
      <c r="S4190" s="1" t="s">
        <v>42</v>
      </c>
      <c r="T4190" s="1" t="s">
        <v>42</v>
      </c>
    </row>
    <row r="4191" spans="1:20" ht="20.100000000000001" customHeight="1" x14ac:dyDescent="0.3">
      <c r="A4191" s="27" t="s">
        <v>9803</v>
      </c>
      <c r="B4191" s="28">
        <v>0</v>
      </c>
      <c r="C4191" s="28">
        <v>0</v>
      </c>
      <c r="D4191" s="28">
        <v>0</v>
      </c>
      <c r="E4191" s="28">
        <v>0</v>
      </c>
      <c r="F4191" s="27" t="s">
        <v>42</v>
      </c>
      <c r="G4191" s="1" t="s">
        <v>2854</v>
      </c>
      <c r="H4191" s="1" t="s">
        <v>7713</v>
      </c>
      <c r="I4191" s="1" t="s">
        <v>9100</v>
      </c>
      <c r="J4191" s="1" t="s">
        <v>42</v>
      </c>
      <c r="K4191" s="1" t="s">
        <v>42</v>
      </c>
      <c r="M4191" s="1" t="s">
        <v>42</v>
      </c>
      <c r="O4191" s="1" t="s">
        <v>42</v>
      </c>
      <c r="P4191" s="1" t="s">
        <v>42</v>
      </c>
      <c r="Q4191" s="1" t="s">
        <v>42</v>
      </c>
      <c r="R4191" s="1" t="s">
        <v>42</v>
      </c>
      <c r="S4191" s="1" t="s">
        <v>42</v>
      </c>
      <c r="T4191" s="1" t="s">
        <v>42</v>
      </c>
    </row>
    <row r="4192" spans="1:20" ht="20.100000000000001" customHeight="1" x14ac:dyDescent="0.3">
      <c r="A4192" s="27" t="s">
        <v>9804</v>
      </c>
      <c r="B4192" s="28">
        <v>0</v>
      </c>
      <c r="C4192" s="28">
        <v>0</v>
      </c>
      <c r="D4192" s="28">
        <v>0</v>
      </c>
      <c r="E4192" s="28">
        <v>0</v>
      </c>
      <c r="F4192" s="27" t="s">
        <v>42</v>
      </c>
      <c r="G4192" s="1" t="s">
        <v>2854</v>
      </c>
      <c r="H4192" s="1" t="s">
        <v>7713</v>
      </c>
      <c r="I4192" s="1" t="s">
        <v>9102</v>
      </c>
      <c r="J4192" s="1" t="s">
        <v>42</v>
      </c>
      <c r="K4192" s="1" t="s">
        <v>42</v>
      </c>
      <c r="M4192" s="1" t="s">
        <v>42</v>
      </c>
      <c r="O4192" s="1" t="s">
        <v>42</v>
      </c>
      <c r="P4192" s="1" t="s">
        <v>42</v>
      </c>
      <c r="Q4192" s="1" t="s">
        <v>42</v>
      </c>
      <c r="R4192" s="1" t="s">
        <v>42</v>
      </c>
      <c r="S4192" s="1" t="s">
        <v>42</v>
      </c>
      <c r="T4192" s="1" t="s">
        <v>42</v>
      </c>
    </row>
    <row r="4193" spans="1:20" ht="20.100000000000001" customHeight="1" x14ac:dyDescent="0.3">
      <c r="A4193" s="27" t="s">
        <v>9805</v>
      </c>
      <c r="B4193" s="28">
        <v>0</v>
      </c>
      <c r="C4193" s="28">
        <v>0</v>
      </c>
      <c r="D4193" s="28">
        <v>713.2</v>
      </c>
      <c r="E4193" s="28">
        <v>713.2</v>
      </c>
      <c r="F4193" s="27" t="s">
        <v>42</v>
      </c>
      <c r="G4193" s="1" t="s">
        <v>2854</v>
      </c>
      <c r="H4193" s="1" t="s">
        <v>7713</v>
      </c>
      <c r="I4193" s="1" t="s">
        <v>9104</v>
      </c>
      <c r="J4193" s="1" t="s">
        <v>42</v>
      </c>
      <c r="K4193" s="1" t="s">
        <v>42</v>
      </c>
      <c r="M4193" s="1" t="s">
        <v>42</v>
      </c>
      <c r="O4193" s="1" t="s">
        <v>42</v>
      </c>
      <c r="P4193" s="1" t="s">
        <v>42</v>
      </c>
      <c r="Q4193" s="1" t="s">
        <v>42</v>
      </c>
      <c r="R4193" s="1" t="s">
        <v>42</v>
      </c>
      <c r="S4193" s="1" t="s">
        <v>42</v>
      </c>
      <c r="T4193" s="1" t="s">
        <v>42</v>
      </c>
    </row>
    <row r="4194" spans="1:20" ht="20.100000000000001" customHeight="1" x14ac:dyDescent="0.3">
      <c r="A4194" s="27" t="s">
        <v>7742</v>
      </c>
      <c r="B4194" s="28">
        <v>0</v>
      </c>
      <c r="C4194" s="28">
        <v>0</v>
      </c>
      <c r="D4194" s="28">
        <v>713.2</v>
      </c>
      <c r="E4194" s="28">
        <v>713.2</v>
      </c>
      <c r="F4194" s="27" t="s">
        <v>42</v>
      </c>
      <c r="G4194" s="1" t="s">
        <v>2854</v>
      </c>
      <c r="H4194" s="1" t="s">
        <v>7713</v>
      </c>
      <c r="I4194" s="1" t="s">
        <v>7743</v>
      </c>
      <c r="J4194" s="1" t="s">
        <v>42</v>
      </c>
      <c r="K4194" s="1" t="s">
        <v>42</v>
      </c>
      <c r="M4194" s="1" t="s">
        <v>42</v>
      </c>
      <c r="O4194" s="1" t="s">
        <v>42</v>
      </c>
      <c r="P4194" s="1" t="s">
        <v>42</v>
      </c>
      <c r="Q4194" s="1" t="s">
        <v>42</v>
      </c>
      <c r="R4194" s="1" t="s">
        <v>42</v>
      </c>
      <c r="S4194" s="1" t="s">
        <v>42</v>
      </c>
      <c r="T4194" s="1" t="s">
        <v>42</v>
      </c>
    </row>
    <row r="4195" spans="1:20" ht="20.100000000000001" customHeight="1" x14ac:dyDescent="0.3">
      <c r="A4195" s="27" t="s">
        <v>7712</v>
      </c>
      <c r="B4195" s="28">
        <v>0</v>
      </c>
      <c r="C4195" s="28">
        <v>0</v>
      </c>
      <c r="D4195" s="28">
        <v>0</v>
      </c>
      <c r="E4195" s="28">
        <v>0</v>
      </c>
      <c r="F4195" s="27" t="s">
        <v>42</v>
      </c>
      <c r="G4195" s="1" t="s">
        <v>2854</v>
      </c>
      <c r="H4195" s="1" t="s">
        <v>7713</v>
      </c>
      <c r="I4195" s="1" t="s">
        <v>42</v>
      </c>
      <c r="J4195" s="1" t="s">
        <v>42</v>
      </c>
      <c r="K4195" s="1" t="s">
        <v>42</v>
      </c>
      <c r="M4195" s="1" t="s">
        <v>42</v>
      </c>
      <c r="O4195" s="1" t="s">
        <v>42</v>
      </c>
      <c r="P4195" s="1" t="s">
        <v>42</v>
      </c>
      <c r="Q4195" s="1" t="s">
        <v>42</v>
      </c>
      <c r="R4195" s="1" t="s">
        <v>42</v>
      </c>
      <c r="S4195" s="1" t="s">
        <v>42</v>
      </c>
      <c r="T4195" s="1" t="s">
        <v>42</v>
      </c>
    </row>
    <row r="4196" spans="1:20" ht="20.100000000000001" customHeight="1" x14ac:dyDescent="0.3">
      <c r="A4196" s="27" t="s">
        <v>9664</v>
      </c>
      <c r="B4196" s="28">
        <v>0</v>
      </c>
      <c r="C4196" s="28">
        <v>0</v>
      </c>
      <c r="D4196" s="28">
        <v>0</v>
      </c>
      <c r="E4196" s="28">
        <v>0</v>
      </c>
      <c r="F4196" s="27" t="s">
        <v>42</v>
      </c>
      <c r="G4196" s="1" t="s">
        <v>2854</v>
      </c>
      <c r="H4196" s="1" t="s">
        <v>7713</v>
      </c>
      <c r="I4196" s="1" t="s">
        <v>9665</v>
      </c>
      <c r="J4196" s="1" t="s">
        <v>42</v>
      </c>
      <c r="K4196" s="1" t="s">
        <v>42</v>
      </c>
      <c r="M4196" s="1" t="s">
        <v>42</v>
      </c>
      <c r="O4196" s="1" t="s">
        <v>42</v>
      </c>
      <c r="P4196" s="1" t="s">
        <v>42</v>
      </c>
      <c r="Q4196" s="1" t="s">
        <v>42</v>
      </c>
      <c r="R4196" s="1" t="s">
        <v>42</v>
      </c>
      <c r="S4196" s="1" t="s">
        <v>42</v>
      </c>
      <c r="T4196" s="1" t="s">
        <v>42</v>
      </c>
    </row>
    <row r="4197" spans="1:20" ht="20.100000000000001" customHeight="1" x14ac:dyDescent="0.3">
      <c r="A4197" s="27" t="s">
        <v>9806</v>
      </c>
      <c r="B4197" s="28">
        <v>1179.8</v>
      </c>
      <c r="C4197" s="28">
        <v>0</v>
      </c>
      <c r="D4197" s="28">
        <v>0</v>
      </c>
      <c r="E4197" s="28">
        <v>1179.8</v>
      </c>
      <c r="F4197" s="27" t="s">
        <v>42</v>
      </c>
      <c r="G4197" s="1" t="s">
        <v>2854</v>
      </c>
      <c r="H4197" s="1" t="s">
        <v>7713</v>
      </c>
      <c r="I4197" s="1" t="s">
        <v>9035</v>
      </c>
      <c r="J4197" s="1" t="s">
        <v>42</v>
      </c>
      <c r="K4197" s="1" t="s">
        <v>42</v>
      </c>
      <c r="M4197" s="1" t="s">
        <v>42</v>
      </c>
      <c r="O4197" s="1" t="s">
        <v>42</v>
      </c>
      <c r="P4197" s="1" t="s">
        <v>42</v>
      </c>
      <c r="Q4197" s="1" t="s">
        <v>42</v>
      </c>
      <c r="R4197" s="1" t="s">
        <v>42</v>
      </c>
      <c r="S4197" s="1" t="s">
        <v>42</v>
      </c>
      <c r="T4197" s="1" t="s">
        <v>42</v>
      </c>
    </row>
    <row r="4198" spans="1:20" ht="20.100000000000001" customHeight="1" x14ac:dyDescent="0.3">
      <c r="A4198" s="27" t="s">
        <v>9807</v>
      </c>
      <c r="B4198" s="28">
        <v>0</v>
      </c>
      <c r="C4198" s="28">
        <v>3688.7</v>
      </c>
      <c r="D4198" s="28">
        <v>0</v>
      </c>
      <c r="E4198" s="28">
        <v>3688.7</v>
      </c>
      <c r="F4198" s="27" t="s">
        <v>42</v>
      </c>
      <c r="G4198" s="1" t="s">
        <v>2854</v>
      </c>
      <c r="H4198" s="1" t="s">
        <v>7713</v>
      </c>
      <c r="I4198" s="1" t="s">
        <v>9037</v>
      </c>
      <c r="J4198" s="1" t="s">
        <v>42</v>
      </c>
      <c r="K4198" s="1" t="s">
        <v>42</v>
      </c>
      <c r="M4198" s="1" t="s">
        <v>42</v>
      </c>
      <c r="O4198" s="1" t="s">
        <v>42</v>
      </c>
      <c r="P4198" s="1" t="s">
        <v>42</v>
      </c>
      <c r="Q4198" s="1" t="s">
        <v>42</v>
      </c>
      <c r="R4198" s="1" t="s">
        <v>42</v>
      </c>
      <c r="S4198" s="1" t="s">
        <v>42</v>
      </c>
      <c r="T4198" s="1" t="s">
        <v>42</v>
      </c>
    </row>
    <row r="4199" spans="1:20" ht="20.100000000000001" customHeight="1" x14ac:dyDescent="0.3">
      <c r="A4199" s="27" t="s">
        <v>9808</v>
      </c>
      <c r="B4199" s="28">
        <v>0</v>
      </c>
      <c r="C4199" s="28">
        <v>0</v>
      </c>
      <c r="D4199" s="28">
        <v>1534.6</v>
      </c>
      <c r="E4199" s="28">
        <v>1534.6</v>
      </c>
      <c r="F4199" s="27" t="s">
        <v>42</v>
      </c>
      <c r="G4199" s="1" t="s">
        <v>2854</v>
      </c>
      <c r="H4199" s="1" t="s">
        <v>7713</v>
      </c>
      <c r="I4199" s="1" t="s">
        <v>9039</v>
      </c>
      <c r="J4199" s="1" t="s">
        <v>42</v>
      </c>
      <c r="K4199" s="1" t="s">
        <v>42</v>
      </c>
      <c r="M4199" s="1" t="s">
        <v>42</v>
      </c>
      <c r="O4199" s="1" t="s">
        <v>42</v>
      </c>
      <c r="P4199" s="1" t="s">
        <v>42</v>
      </c>
      <c r="Q4199" s="1" t="s">
        <v>42</v>
      </c>
      <c r="R4199" s="1" t="s">
        <v>42</v>
      </c>
      <c r="S4199" s="1" t="s">
        <v>42</v>
      </c>
      <c r="T4199" s="1" t="s">
        <v>42</v>
      </c>
    </row>
    <row r="4200" spans="1:20" ht="20.100000000000001" customHeight="1" x14ac:dyDescent="0.3">
      <c r="A4200" s="27" t="s">
        <v>7742</v>
      </c>
      <c r="B4200" s="28">
        <v>1179.8</v>
      </c>
      <c r="C4200" s="28">
        <v>3688.7</v>
      </c>
      <c r="D4200" s="28">
        <v>1534.6</v>
      </c>
      <c r="E4200" s="28">
        <v>6403.1</v>
      </c>
      <c r="F4200" s="27" t="s">
        <v>42</v>
      </c>
      <c r="G4200" s="1" t="s">
        <v>2854</v>
      </c>
      <c r="H4200" s="1" t="s">
        <v>7713</v>
      </c>
      <c r="I4200" s="1" t="s">
        <v>7743</v>
      </c>
      <c r="J4200" s="1" t="s">
        <v>42</v>
      </c>
      <c r="K4200" s="1" t="s">
        <v>42</v>
      </c>
      <c r="M4200" s="1" t="s">
        <v>42</v>
      </c>
      <c r="O4200" s="1" t="s">
        <v>42</v>
      </c>
      <c r="P4200" s="1" t="s">
        <v>42</v>
      </c>
      <c r="Q4200" s="1" t="s">
        <v>42</v>
      </c>
      <c r="R4200" s="1" t="s">
        <v>42</v>
      </c>
      <c r="S4200" s="1" t="s">
        <v>42</v>
      </c>
      <c r="T4200" s="1" t="s">
        <v>42</v>
      </c>
    </row>
    <row r="4201" spans="1:20" ht="20.100000000000001" customHeight="1" x14ac:dyDescent="0.3">
      <c r="A4201" s="27" t="s">
        <v>7712</v>
      </c>
      <c r="B4201" s="28">
        <v>0</v>
      </c>
      <c r="C4201" s="28">
        <v>0</v>
      </c>
      <c r="D4201" s="28">
        <v>0</v>
      </c>
      <c r="E4201" s="28">
        <v>0</v>
      </c>
      <c r="F4201" s="27" t="s">
        <v>42</v>
      </c>
      <c r="G4201" s="1" t="s">
        <v>2854</v>
      </c>
      <c r="H4201" s="1" t="s">
        <v>7713</v>
      </c>
      <c r="I4201" s="1" t="s">
        <v>42</v>
      </c>
      <c r="J4201" s="1" t="s">
        <v>42</v>
      </c>
      <c r="K4201" s="1" t="s">
        <v>42</v>
      </c>
      <c r="M4201" s="1" t="s">
        <v>42</v>
      </c>
      <c r="O4201" s="1" t="s">
        <v>42</v>
      </c>
      <c r="P4201" s="1" t="s">
        <v>42</v>
      </c>
      <c r="Q4201" s="1" t="s">
        <v>42</v>
      </c>
      <c r="R4201" s="1" t="s">
        <v>42</v>
      </c>
      <c r="S4201" s="1" t="s">
        <v>42</v>
      </c>
      <c r="T4201" s="1" t="s">
        <v>42</v>
      </c>
    </row>
    <row r="4202" spans="1:20" ht="20.100000000000001" customHeight="1" x14ac:dyDescent="0.3">
      <c r="A4202" s="27" t="s">
        <v>9809</v>
      </c>
      <c r="B4202" s="28">
        <v>0</v>
      </c>
      <c r="C4202" s="28">
        <v>0</v>
      </c>
      <c r="D4202" s="28">
        <v>0</v>
      </c>
      <c r="E4202" s="28">
        <v>0</v>
      </c>
      <c r="F4202" s="27" t="s">
        <v>42</v>
      </c>
      <c r="G4202" s="1" t="s">
        <v>2854</v>
      </c>
      <c r="H4202" s="1" t="s">
        <v>7713</v>
      </c>
      <c r="I4202" s="1" t="s">
        <v>9810</v>
      </c>
      <c r="J4202" s="1" t="s">
        <v>42</v>
      </c>
      <c r="K4202" s="1" t="s">
        <v>42</v>
      </c>
      <c r="M4202" s="1" t="s">
        <v>42</v>
      </c>
      <c r="O4202" s="1" t="s">
        <v>42</v>
      </c>
      <c r="P4202" s="1" t="s">
        <v>42</v>
      </c>
      <c r="Q4202" s="1" t="s">
        <v>42</v>
      </c>
      <c r="R4202" s="1" t="s">
        <v>42</v>
      </c>
      <c r="S4202" s="1" t="s">
        <v>42</v>
      </c>
      <c r="T4202" s="1" t="s">
        <v>42</v>
      </c>
    </row>
    <row r="4203" spans="1:20" ht="20.100000000000001" customHeight="1" x14ac:dyDescent="0.3">
      <c r="A4203" s="27" t="s">
        <v>9811</v>
      </c>
      <c r="B4203" s="28">
        <v>0</v>
      </c>
      <c r="C4203" s="28">
        <v>0</v>
      </c>
      <c r="D4203" s="28">
        <v>135</v>
      </c>
      <c r="E4203" s="28">
        <v>135</v>
      </c>
      <c r="F4203" s="27" t="s">
        <v>42</v>
      </c>
      <c r="G4203" s="1" t="s">
        <v>2854</v>
      </c>
      <c r="H4203" s="1" t="s">
        <v>7713</v>
      </c>
      <c r="I4203" s="1" t="s">
        <v>9672</v>
      </c>
      <c r="J4203" s="1" t="s">
        <v>42</v>
      </c>
      <c r="K4203" s="1" t="s">
        <v>42</v>
      </c>
      <c r="M4203" s="1" t="s">
        <v>42</v>
      </c>
      <c r="O4203" s="1" t="s">
        <v>42</v>
      </c>
      <c r="P4203" s="1" t="s">
        <v>42</v>
      </c>
      <c r="Q4203" s="1" t="s">
        <v>42</v>
      </c>
      <c r="R4203" s="1" t="s">
        <v>42</v>
      </c>
      <c r="S4203" s="1" t="s">
        <v>42</v>
      </c>
      <c r="T4203" s="1" t="s">
        <v>42</v>
      </c>
    </row>
    <row r="4204" spans="1:20" ht="20.100000000000001" customHeight="1" x14ac:dyDescent="0.3">
      <c r="A4204" s="27" t="s">
        <v>7742</v>
      </c>
      <c r="B4204" s="28">
        <v>0</v>
      </c>
      <c r="C4204" s="28">
        <v>0</v>
      </c>
      <c r="D4204" s="28">
        <v>135</v>
      </c>
      <c r="E4204" s="28">
        <v>135</v>
      </c>
      <c r="F4204" s="27" t="s">
        <v>42</v>
      </c>
      <c r="G4204" s="1" t="s">
        <v>2854</v>
      </c>
      <c r="H4204" s="1" t="s">
        <v>7713</v>
      </c>
      <c r="I4204" s="1" t="s">
        <v>7743</v>
      </c>
      <c r="J4204" s="1" t="s">
        <v>42</v>
      </c>
      <c r="K4204" s="1" t="s">
        <v>42</v>
      </c>
      <c r="M4204" s="1" t="s">
        <v>42</v>
      </c>
      <c r="O4204" s="1" t="s">
        <v>42</v>
      </c>
      <c r="P4204" s="1" t="s">
        <v>42</v>
      </c>
      <c r="Q4204" s="1" t="s">
        <v>42</v>
      </c>
      <c r="R4204" s="1" t="s">
        <v>42</v>
      </c>
      <c r="S4204" s="1" t="s">
        <v>42</v>
      </c>
      <c r="T4204" s="1" t="s">
        <v>42</v>
      </c>
    </row>
    <row r="4205" spans="1:20" ht="20.100000000000001" customHeight="1" x14ac:dyDescent="0.3">
      <c r="A4205" s="27" t="s">
        <v>7712</v>
      </c>
      <c r="B4205" s="28">
        <v>0</v>
      </c>
      <c r="C4205" s="28">
        <v>0</v>
      </c>
      <c r="D4205" s="28">
        <v>0</v>
      </c>
      <c r="E4205" s="28">
        <v>0</v>
      </c>
      <c r="F4205" s="27" t="s">
        <v>42</v>
      </c>
      <c r="G4205" s="1" t="s">
        <v>2854</v>
      </c>
      <c r="H4205" s="1" t="s">
        <v>7713</v>
      </c>
      <c r="I4205" s="1" t="s">
        <v>42</v>
      </c>
      <c r="J4205" s="1" t="s">
        <v>42</v>
      </c>
      <c r="K4205" s="1" t="s">
        <v>42</v>
      </c>
      <c r="M4205" s="1" t="s">
        <v>42</v>
      </c>
      <c r="O4205" s="1" t="s">
        <v>42</v>
      </c>
      <c r="P4205" s="1" t="s">
        <v>42</v>
      </c>
      <c r="Q4205" s="1" t="s">
        <v>42</v>
      </c>
      <c r="R4205" s="1" t="s">
        <v>42</v>
      </c>
      <c r="S4205" s="1" t="s">
        <v>42</v>
      </c>
      <c r="T4205" s="1" t="s">
        <v>42</v>
      </c>
    </row>
    <row r="4206" spans="1:20" ht="20.100000000000001" customHeight="1" x14ac:dyDescent="0.3">
      <c r="A4206" s="27" t="s">
        <v>9637</v>
      </c>
      <c r="B4206" s="28">
        <v>0</v>
      </c>
      <c r="C4206" s="28">
        <v>0</v>
      </c>
      <c r="D4206" s="28">
        <v>0</v>
      </c>
      <c r="E4206" s="28">
        <v>0</v>
      </c>
      <c r="F4206" s="27" t="s">
        <v>42</v>
      </c>
      <c r="G4206" s="1" t="s">
        <v>2854</v>
      </c>
      <c r="H4206" s="1" t="s">
        <v>7713</v>
      </c>
      <c r="I4206" s="1" t="s">
        <v>9638</v>
      </c>
      <c r="J4206" s="1" t="s">
        <v>42</v>
      </c>
      <c r="K4206" s="1" t="s">
        <v>42</v>
      </c>
      <c r="M4206" s="1" t="s">
        <v>42</v>
      </c>
      <c r="O4206" s="1" t="s">
        <v>42</v>
      </c>
      <c r="P4206" s="1" t="s">
        <v>42</v>
      </c>
      <c r="Q4206" s="1" t="s">
        <v>42</v>
      </c>
      <c r="R4206" s="1" t="s">
        <v>42</v>
      </c>
      <c r="S4206" s="1" t="s">
        <v>42</v>
      </c>
      <c r="T4206" s="1" t="s">
        <v>42</v>
      </c>
    </row>
    <row r="4207" spans="1:20" ht="20.100000000000001" customHeight="1" x14ac:dyDescent="0.3">
      <c r="A4207" s="27" t="s">
        <v>7726</v>
      </c>
      <c r="B4207" s="28">
        <v>0</v>
      </c>
      <c r="C4207" s="28">
        <v>0</v>
      </c>
      <c r="D4207" s="28">
        <v>0</v>
      </c>
      <c r="E4207" s="28">
        <v>0</v>
      </c>
      <c r="F4207" s="27" t="s">
        <v>42</v>
      </c>
      <c r="G4207" s="1" t="s">
        <v>2854</v>
      </c>
      <c r="H4207" s="1" t="s">
        <v>7713</v>
      </c>
      <c r="I4207" s="1" t="s">
        <v>7727</v>
      </c>
      <c r="J4207" s="1" t="s">
        <v>42</v>
      </c>
      <c r="K4207" s="1" t="s">
        <v>42</v>
      </c>
      <c r="M4207" s="1" t="s">
        <v>42</v>
      </c>
      <c r="O4207" s="1" t="s">
        <v>42</v>
      </c>
      <c r="P4207" s="1" t="s">
        <v>42</v>
      </c>
      <c r="Q4207" s="1" t="s">
        <v>42</v>
      </c>
      <c r="R4207" s="1" t="s">
        <v>42</v>
      </c>
      <c r="S4207" s="1" t="s">
        <v>42</v>
      </c>
      <c r="T4207" s="1" t="s">
        <v>42</v>
      </c>
    </row>
    <row r="4208" spans="1:20" ht="20.100000000000001" customHeight="1" x14ac:dyDescent="0.3">
      <c r="A4208" s="27" t="s">
        <v>9812</v>
      </c>
      <c r="B4208" s="28">
        <v>0</v>
      </c>
      <c r="C4208" s="28">
        <v>1344.2</v>
      </c>
      <c r="D4208" s="28">
        <v>0</v>
      </c>
      <c r="E4208" s="28">
        <v>1344.2</v>
      </c>
      <c r="F4208" s="27" t="s">
        <v>42</v>
      </c>
      <c r="G4208" s="1" t="s">
        <v>2854</v>
      </c>
      <c r="H4208" s="1" t="s">
        <v>7713</v>
      </c>
      <c r="I4208" s="1" t="s">
        <v>9640</v>
      </c>
      <c r="J4208" s="1" t="s">
        <v>42</v>
      </c>
      <c r="K4208" s="1" t="s">
        <v>42</v>
      </c>
      <c r="M4208" s="1" t="s">
        <v>42</v>
      </c>
      <c r="O4208" s="1" t="s">
        <v>42</v>
      </c>
      <c r="P4208" s="1" t="s">
        <v>42</v>
      </c>
      <c r="Q4208" s="1" t="s">
        <v>42</v>
      </c>
      <c r="R4208" s="1" t="s">
        <v>42</v>
      </c>
      <c r="S4208" s="1" t="s">
        <v>42</v>
      </c>
      <c r="T4208" s="1" t="s">
        <v>42</v>
      </c>
    </row>
    <row r="4209" spans="1:20" ht="20.100000000000001" customHeight="1" x14ac:dyDescent="0.3">
      <c r="A4209" s="27" t="s">
        <v>7766</v>
      </c>
      <c r="B4209" s="28">
        <v>0</v>
      </c>
      <c r="C4209" s="28">
        <v>1344.2</v>
      </c>
      <c r="D4209" s="28">
        <v>0</v>
      </c>
      <c r="E4209" s="28">
        <v>1344.2</v>
      </c>
      <c r="F4209" s="27" t="s">
        <v>42</v>
      </c>
      <c r="G4209" s="1" t="s">
        <v>2854</v>
      </c>
      <c r="H4209" s="1" t="s">
        <v>7713</v>
      </c>
      <c r="I4209" s="1" t="s">
        <v>7767</v>
      </c>
      <c r="J4209" s="1" t="s">
        <v>42</v>
      </c>
      <c r="K4209" s="1" t="s">
        <v>42</v>
      </c>
      <c r="M4209" s="1" t="s">
        <v>42</v>
      </c>
      <c r="O4209" s="1" t="s">
        <v>42</v>
      </c>
      <c r="P4209" s="1" t="s">
        <v>42</v>
      </c>
      <c r="Q4209" s="1" t="s">
        <v>42</v>
      </c>
      <c r="R4209" s="1" t="s">
        <v>42</v>
      </c>
      <c r="S4209" s="1" t="s">
        <v>42</v>
      </c>
      <c r="T4209" s="1" t="s">
        <v>42</v>
      </c>
    </row>
    <row r="4210" spans="1:20" ht="20.100000000000001" customHeight="1" x14ac:dyDescent="0.3">
      <c r="A4210" s="27" t="s">
        <v>8037</v>
      </c>
      <c r="B4210" s="28">
        <v>0</v>
      </c>
      <c r="C4210" s="28">
        <v>0</v>
      </c>
      <c r="D4210" s="28">
        <v>0</v>
      </c>
      <c r="E4210" s="28">
        <v>0</v>
      </c>
      <c r="F4210" s="27" t="s">
        <v>42</v>
      </c>
      <c r="G4210" s="1" t="s">
        <v>2854</v>
      </c>
      <c r="H4210" s="1" t="s">
        <v>7713</v>
      </c>
      <c r="I4210" s="1" t="s">
        <v>8037</v>
      </c>
      <c r="J4210" s="1" t="s">
        <v>42</v>
      </c>
      <c r="K4210" s="1" t="s">
        <v>42</v>
      </c>
      <c r="M4210" s="1" t="s">
        <v>42</v>
      </c>
      <c r="O4210" s="1" t="s">
        <v>42</v>
      </c>
      <c r="P4210" s="1" t="s">
        <v>42</v>
      </c>
      <c r="Q4210" s="1" t="s">
        <v>42</v>
      </c>
      <c r="R4210" s="1" t="s">
        <v>42</v>
      </c>
      <c r="S4210" s="1" t="s">
        <v>42</v>
      </c>
      <c r="T4210" s="1" t="s">
        <v>42</v>
      </c>
    </row>
    <row r="4211" spans="1:20" ht="20.100000000000001" customHeight="1" x14ac:dyDescent="0.3">
      <c r="A4211" s="27" t="s">
        <v>7768</v>
      </c>
      <c r="B4211" s="29">
        <v>1179</v>
      </c>
      <c r="C4211" s="29">
        <v>5032</v>
      </c>
      <c r="D4211" s="29">
        <v>2382</v>
      </c>
      <c r="E4211" s="29">
        <v>8593</v>
      </c>
      <c r="F4211" s="30"/>
    </row>
    <row r="4212" spans="1:20" ht="20.100000000000001" customHeight="1" x14ac:dyDescent="0.3">
      <c r="A4212" s="30"/>
      <c r="B4212" s="30"/>
      <c r="C4212" s="30"/>
      <c r="D4212" s="30"/>
      <c r="E4212" s="30"/>
      <c r="F4212" s="30"/>
    </row>
    <row r="4213" spans="1:20" ht="20.100000000000001" customHeight="1" x14ac:dyDescent="0.3">
      <c r="A4213" s="30" t="s">
        <v>9813</v>
      </c>
      <c r="B4213" s="30"/>
      <c r="C4213" s="30"/>
      <c r="D4213" s="30"/>
      <c r="E4213" s="30"/>
      <c r="F4213" s="27" t="s">
        <v>42</v>
      </c>
      <c r="G4213" s="1" t="s">
        <v>2857</v>
      </c>
      <c r="I4213" s="1" t="s">
        <v>2855</v>
      </c>
      <c r="J4213" s="1" t="s">
        <v>2822</v>
      </c>
      <c r="K4213" s="1" t="s">
        <v>88</v>
      </c>
    </row>
    <row r="4214" spans="1:20" ht="20.100000000000001" customHeight="1" x14ac:dyDescent="0.3">
      <c r="A4214" s="27" t="s">
        <v>42</v>
      </c>
      <c r="B4214" s="28"/>
      <c r="C4214" s="28"/>
      <c r="D4214" s="28"/>
      <c r="E4214" s="28"/>
      <c r="F4214" s="27" t="s">
        <v>42</v>
      </c>
      <c r="G4214" s="1" t="s">
        <v>2857</v>
      </c>
      <c r="H4214" s="1" t="s">
        <v>7711</v>
      </c>
      <c r="I4214" s="1" t="s">
        <v>42</v>
      </c>
      <c r="J4214" s="1" t="s">
        <v>42</v>
      </c>
      <c r="K4214" s="1" t="s">
        <v>88</v>
      </c>
      <c r="L4214">
        <v>1</v>
      </c>
      <c r="M4214" s="1" t="s">
        <v>42</v>
      </c>
      <c r="O4214" s="1" t="s">
        <v>42</v>
      </c>
      <c r="P4214" s="1" t="s">
        <v>42</v>
      </c>
      <c r="Q4214" s="1" t="s">
        <v>42</v>
      </c>
      <c r="R4214" s="1" t="s">
        <v>42</v>
      </c>
      <c r="S4214" s="1" t="s">
        <v>42</v>
      </c>
      <c r="T4214" s="1" t="s">
        <v>42</v>
      </c>
    </row>
    <row r="4215" spans="1:20" ht="20.100000000000001" customHeight="1" x14ac:dyDescent="0.3">
      <c r="A4215" s="27" t="s">
        <v>7712</v>
      </c>
      <c r="B4215" s="28">
        <v>0</v>
      </c>
      <c r="C4215" s="28">
        <v>0</v>
      </c>
      <c r="D4215" s="28">
        <v>0</v>
      </c>
      <c r="E4215" s="28">
        <v>0</v>
      </c>
      <c r="F4215" s="27" t="s">
        <v>42</v>
      </c>
      <c r="G4215" s="1" t="s">
        <v>2857</v>
      </c>
      <c r="H4215" s="1" t="s">
        <v>7713</v>
      </c>
      <c r="I4215" s="1" t="s">
        <v>42</v>
      </c>
      <c r="J4215" s="1" t="s">
        <v>42</v>
      </c>
      <c r="K4215" s="1" t="s">
        <v>42</v>
      </c>
      <c r="M4215" s="1" t="s">
        <v>42</v>
      </c>
      <c r="O4215" s="1" t="s">
        <v>42</v>
      </c>
      <c r="P4215" s="1" t="s">
        <v>42</v>
      </c>
      <c r="Q4215" s="1" t="s">
        <v>42</v>
      </c>
      <c r="R4215" s="1" t="s">
        <v>42</v>
      </c>
      <c r="S4215" s="1" t="s">
        <v>42</v>
      </c>
      <c r="T4215" s="1" t="s">
        <v>42</v>
      </c>
    </row>
    <row r="4216" spans="1:20" ht="20.100000000000001" customHeight="1" x14ac:dyDescent="0.3">
      <c r="A4216" s="27" t="s">
        <v>9814</v>
      </c>
      <c r="B4216" s="28">
        <v>0</v>
      </c>
      <c r="C4216" s="28">
        <v>0</v>
      </c>
      <c r="D4216" s="28">
        <v>0</v>
      </c>
      <c r="E4216" s="28">
        <v>0</v>
      </c>
      <c r="F4216" s="27" t="s">
        <v>42</v>
      </c>
      <c r="G4216" s="1" t="s">
        <v>2857</v>
      </c>
      <c r="H4216" s="1" t="s">
        <v>7713</v>
      </c>
      <c r="I4216" s="1" t="s">
        <v>9815</v>
      </c>
      <c r="J4216" s="1" t="s">
        <v>42</v>
      </c>
      <c r="K4216" s="1" t="s">
        <v>42</v>
      </c>
      <c r="M4216" s="1" t="s">
        <v>42</v>
      </c>
      <c r="O4216" s="1" t="s">
        <v>42</v>
      </c>
      <c r="P4216" s="1" t="s">
        <v>42</v>
      </c>
      <c r="Q4216" s="1" t="s">
        <v>42</v>
      </c>
      <c r="R4216" s="1" t="s">
        <v>42</v>
      </c>
      <c r="S4216" s="1" t="s">
        <v>42</v>
      </c>
      <c r="T4216" s="1" t="s">
        <v>42</v>
      </c>
    </row>
    <row r="4217" spans="1:20" ht="20.100000000000001" customHeight="1" x14ac:dyDescent="0.3">
      <c r="A4217" s="27" t="s">
        <v>9816</v>
      </c>
      <c r="B4217" s="28">
        <v>0</v>
      </c>
      <c r="C4217" s="28">
        <v>0</v>
      </c>
      <c r="D4217" s="28">
        <v>0</v>
      </c>
      <c r="E4217" s="28">
        <v>0</v>
      </c>
      <c r="F4217" s="27" t="s">
        <v>42</v>
      </c>
      <c r="G4217" s="1" t="s">
        <v>2857</v>
      </c>
      <c r="H4217" s="1" t="s">
        <v>7713</v>
      </c>
      <c r="I4217" s="1" t="s">
        <v>9721</v>
      </c>
      <c r="J4217" s="1" t="s">
        <v>42</v>
      </c>
      <c r="K4217" s="1" t="s">
        <v>42</v>
      </c>
      <c r="M4217" s="1" t="s">
        <v>42</v>
      </c>
      <c r="O4217" s="1" t="s">
        <v>42</v>
      </c>
      <c r="P4217" s="1" t="s">
        <v>42</v>
      </c>
      <c r="Q4217" s="1" t="s">
        <v>42</v>
      </c>
      <c r="R4217" s="1" t="s">
        <v>42</v>
      </c>
      <c r="S4217" s="1" t="s">
        <v>42</v>
      </c>
      <c r="T4217" s="1" t="s">
        <v>42</v>
      </c>
    </row>
    <row r="4218" spans="1:20" ht="20.100000000000001" customHeight="1" x14ac:dyDescent="0.3">
      <c r="A4218" s="27" t="s">
        <v>7712</v>
      </c>
      <c r="B4218" s="28">
        <v>0</v>
      </c>
      <c r="C4218" s="28">
        <v>0</v>
      </c>
      <c r="D4218" s="28">
        <v>0</v>
      </c>
      <c r="E4218" s="28">
        <v>0</v>
      </c>
      <c r="F4218" s="27" t="s">
        <v>42</v>
      </c>
      <c r="G4218" s="1" t="s">
        <v>2857</v>
      </c>
      <c r="H4218" s="1" t="s">
        <v>7713</v>
      </c>
      <c r="I4218" s="1" t="s">
        <v>42</v>
      </c>
      <c r="J4218" s="1" t="s">
        <v>42</v>
      </c>
      <c r="K4218" s="1" t="s">
        <v>42</v>
      </c>
      <c r="M4218" s="1" t="s">
        <v>42</v>
      </c>
      <c r="O4218" s="1" t="s">
        <v>42</v>
      </c>
      <c r="P4218" s="1" t="s">
        <v>42</v>
      </c>
      <c r="Q4218" s="1" t="s">
        <v>42</v>
      </c>
      <c r="R4218" s="1" t="s">
        <v>42</v>
      </c>
      <c r="S4218" s="1" t="s">
        <v>42</v>
      </c>
      <c r="T4218" s="1" t="s">
        <v>42</v>
      </c>
    </row>
    <row r="4219" spans="1:20" ht="20.100000000000001" customHeight="1" x14ac:dyDescent="0.3">
      <c r="A4219" s="27" t="s">
        <v>9659</v>
      </c>
      <c r="B4219" s="28">
        <v>0</v>
      </c>
      <c r="C4219" s="28">
        <v>0</v>
      </c>
      <c r="D4219" s="28">
        <v>0</v>
      </c>
      <c r="E4219" s="28">
        <v>0</v>
      </c>
      <c r="F4219" s="27" t="s">
        <v>42</v>
      </c>
      <c r="G4219" s="1" t="s">
        <v>2857</v>
      </c>
      <c r="H4219" s="1" t="s">
        <v>7713</v>
      </c>
      <c r="I4219" s="1" t="s">
        <v>9660</v>
      </c>
      <c r="J4219" s="1" t="s">
        <v>42</v>
      </c>
      <c r="K4219" s="1" t="s">
        <v>42</v>
      </c>
      <c r="M4219" s="1" t="s">
        <v>42</v>
      </c>
      <c r="O4219" s="1" t="s">
        <v>42</v>
      </c>
      <c r="P4219" s="1" t="s">
        <v>42</v>
      </c>
      <c r="Q4219" s="1" t="s">
        <v>42</v>
      </c>
      <c r="R4219" s="1" t="s">
        <v>42</v>
      </c>
      <c r="S4219" s="1" t="s">
        <v>42</v>
      </c>
      <c r="T4219" s="1" t="s">
        <v>42</v>
      </c>
    </row>
    <row r="4220" spans="1:20" ht="20.100000000000001" customHeight="1" x14ac:dyDescent="0.3">
      <c r="A4220" s="27" t="s">
        <v>9817</v>
      </c>
      <c r="B4220" s="28">
        <v>0</v>
      </c>
      <c r="C4220" s="28">
        <v>0</v>
      </c>
      <c r="D4220" s="28">
        <v>0</v>
      </c>
      <c r="E4220" s="28">
        <v>0</v>
      </c>
      <c r="F4220" s="27" t="s">
        <v>42</v>
      </c>
      <c r="G4220" s="1" t="s">
        <v>2857</v>
      </c>
      <c r="H4220" s="1" t="s">
        <v>7713</v>
      </c>
      <c r="I4220" s="1" t="s">
        <v>9100</v>
      </c>
      <c r="J4220" s="1" t="s">
        <v>42</v>
      </c>
      <c r="K4220" s="1" t="s">
        <v>42</v>
      </c>
      <c r="M4220" s="1" t="s">
        <v>42</v>
      </c>
      <c r="O4220" s="1" t="s">
        <v>42</v>
      </c>
      <c r="P4220" s="1" t="s">
        <v>42</v>
      </c>
      <c r="Q4220" s="1" t="s">
        <v>42</v>
      </c>
      <c r="R4220" s="1" t="s">
        <v>42</v>
      </c>
      <c r="S4220" s="1" t="s">
        <v>42</v>
      </c>
      <c r="T4220" s="1" t="s">
        <v>42</v>
      </c>
    </row>
    <row r="4221" spans="1:20" ht="20.100000000000001" customHeight="1" x14ac:dyDescent="0.3">
      <c r="A4221" s="27" t="s">
        <v>9818</v>
      </c>
      <c r="B4221" s="28">
        <v>0</v>
      </c>
      <c r="C4221" s="28">
        <v>0</v>
      </c>
      <c r="D4221" s="28">
        <v>0</v>
      </c>
      <c r="E4221" s="28">
        <v>0</v>
      </c>
      <c r="F4221" s="27" t="s">
        <v>42</v>
      </c>
      <c r="G4221" s="1" t="s">
        <v>2857</v>
      </c>
      <c r="H4221" s="1" t="s">
        <v>7713</v>
      </c>
      <c r="I4221" s="1" t="s">
        <v>9102</v>
      </c>
      <c r="J4221" s="1" t="s">
        <v>42</v>
      </c>
      <c r="K4221" s="1" t="s">
        <v>42</v>
      </c>
      <c r="M4221" s="1" t="s">
        <v>42</v>
      </c>
      <c r="O4221" s="1" t="s">
        <v>42</v>
      </c>
      <c r="P4221" s="1" t="s">
        <v>42</v>
      </c>
      <c r="Q4221" s="1" t="s">
        <v>42</v>
      </c>
      <c r="R4221" s="1" t="s">
        <v>42</v>
      </c>
      <c r="S4221" s="1" t="s">
        <v>42</v>
      </c>
      <c r="T4221" s="1" t="s">
        <v>42</v>
      </c>
    </row>
    <row r="4222" spans="1:20" ht="20.100000000000001" customHeight="1" x14ac:dyDescent="0.3">
      <c r="A4222" s="27" t="s">
        <v>9819</v>
      </c>
      <c r="B4222" s="28">
        <v>0</v>
      </c>
      <c r="C4222" s="28">
        <v>0</v>
      </c>
      <c r="D4222" s="28">
        <v>912.9</v>
      </c>
      <c r="E4222" s="28">
        <v>912.9</v>
      </c>
      <c r="F4222" s="27" t="s">
        <v>42</v>
      </c>
      <c r="G4222" s="1" t="s">
        <v>2857</v>
      </c>
      <c r="H4222" s="1" t="s">
        <v>7713</v>
      </c>
      <c r="I4222" s="1" t="s">
        <v>9104</v>
      </c>
      <c r="J4222" s="1" t="s">
        <v>42</v>
      </c>
      <c r="K4222" s="1" t="s">
        <v>42</v>
      </c>
      <c r="M4222" s="1" t="s">
        <v>42</v>
      </c>
      <c r="O4222" s="1" t="s">
        <v>42</v>
      </c>
      <c r="P4222" s="1" t="s">
        <v>42</v>
      </c>
      <c r="Q4222" s="1" t="s">
        <v>42</v>
      </c>
      <c r="R4222" s="1" t="s">
        <v>42</v>
      </c>
      <c r="S4222" s="1" t="s">
        <v>42</v>
      </c>
      <c r="T4222" s="1" t="s">
        <v>42</v>
      </c>
    </row>
    <row r="4223" spans="1:20" ht="20.100000000000001" customHeight="1" x14ac:dyDescent="0.3">
      <c r="A4223" s="27" t="s">
        <v>7742</v>
      </c>
      <c r="B4223" s="28">
        <v>0</v>
      </c>
      <c r="C4223" s="28">
        <v>0</v>
      </c>
      <c r="D4223" s="28">
        <v>912.9</v>
      </c>
      <c r="E4223" s="28">
        <v>912.9</v>
      </c>
      <c r="F4223" s="27" t="s">
        <v>42</v>
      </c>
      <c r="G4223" s="1" t="s">
        <v>2857</v>
      </c>
      <c r="H4223" s="1" t="s">
        <v>7713</v>
      </c>
      <c r="I4223" s="1" t="s">
        <v>7743</v>
      </c>
      <c r="J4223" s="1" t="s">
        <v>42</v>
      </c>
      <c r="K4223" s="1" t="s">
        <v>42</v>
      </c>
      <c r="M4223" s="1" t="s">
        <v>42</v>
      </c>
      <c r="O4223" s="1" t="s">
        <v>42</v>
      </c>
      <c r="P4223" s="1" t="s">
        <v>42</v>
      </c>
      <c r="Q4223" s="1" t="s">
        <v>42</v>
      </c>
      <c r="R4223" s="1" t="s">
        <v>42</v>
      </c>
      <c r="S4223" s="1" t="s">
        <v>42</v>
      </c>
      <c r="T4223" s="1" t="s">
        <v>42</v>
      </c>
    </row>
    <row r="4224" spans="1:20" ht="20.100000000000001" customHeight="1" x14ac:dyDescent="0.3">
      <c r="A4224" s="27" t="s">
        <v>7712</v>
      </c>
      <c r="B4224" s="28">
        <v>0</v>
      </c>
      <c r="C4224" s="28">
        <v>0</v>
      </c>
      <c r="D4224" s="28">
        <v>0</v>
      </c>
      <c r="E4224" s="28">
        <v>0</v>
      </c>
      <c r="F4224" s="27" t="s">
        <v>42</v>
      </c>
      <c r="G4224" s="1" t="s">
        <v>2857</v>
      </c>
      <c r="H4224" s="1" t="s">
        <v>7713</v>
      </c>
      <c r="I4224" s="1" t="s">
        <v>42</v>
      </c>
      <c r="J4224" s="1" t="s">
        <v>42</v>
      </c>
      <c r="K4224" s="1" t="s">
        <v>42</v>
      </c>
      <c r="M4224" s="1" t="s">
        <v>42</v>
      </c>
      <c r="O4224" s="1" t="s">
        <v>42</v>
      </c>
      <c r="P4224" s="1" t="s">
        <v>42</v>
      </c>
      <c r="Q4224" s="1" t="s">
        <v>42</v>
      </c>
      <c r="R4224" s="1" t="s">
        <v>42</v>
      </c>
      <c r="S4224" s="1" t="s">
        <v>42</v>
      </c>
      <c r="T4224" s="1" t="s">
        <v>42</v>
      </c>
    </row>
    <row r="4225" spans="1:20" ht="20.100000000000001" customHeight="1" x14ac:dyDescent="0.3">
      <c r="A4225" s="27" t="s">
        <v>9664</v>
      </c>
      <c r="B4225" s="28">
        <v>0</v>
      </c>
      <c r="C4225" s="28">
        <v>0</v>
      </c>
      <c r="D4225" s="28">
        <v>0</v>
      </c>
      <c r="E4225" s="28">
        <v>0</v>
      </c>
      <c r="F4225" s="27" t="s">
        <v>42</v>
      </c>
      <c r="G4225" s="1" t="s">
        <v>2857</v>
      </c>
      <c r="H4225" s="1" t="s">
        <v>7713</v>
      </c>
      <c r="I4225" s="1" t="s">
        <v>9665</v>
      </c>
      <c r="J4225" s="1" t="s">
        <v>42</v>
      </c>
      <c r="K4225" s="1" t="s">
        <v>42</v>
      </c>
      <c r="M4225" s="1" t="s">
        <v>42</v>
      </c>
      <c r="O4225" s="1" t="s">
        <v>42</v>
      </c>
      <c r="P4225" s="1" t="s">
        <v>42</v>
      </c>
      <c r="Q4225" s="1" t="s">
        <v>42</v>
      </c>
      <c r="R4225" s="1" t="s">
        <v>42</v>
      </c>
      <c r="S4225" s="1" t="s">
        <v>42</v>
      </c>
      <c r="T4225" s="1" t="s">
        <v>42</v>
      </c>
    </row>
    <row r="4226" spans="1:20" ht="20.100000000000001" customHeight="1" x14ac:dyDescent="0.3">
      <c r="A4226" s="27" t="s">
        <v>9820</v>
      </c>
      <c r="B4226" s="28">
        <v>1510.2</v>
      </c>
      <c r="C4226" s="28">
        <v>0</v>
      </c>
      <c r="D4226" s="28">
        <v>0</v>
      </c>
      <c r="E4226" s="28">
        <v>1510.2</v>
      </c>
      <c r="F4226" s="27" t="s">
        <v>42</v>
      </c>
      <c r="G4226" s="1" t="s">
        <v>2857</v>
      </c>
      <c r="H4226" s="1" t="s">
        <v>7713</v>
      </c>
      <c r="I4226" s="1" t="s">
        <v>9035</v>
      </c>
      <c r="J4226" s="1" t="s">
        <v>42</v>
      </c>
      <c r="K4226" s="1" t="s">
        <v>42</v>
      </c>
      <c r="M4226" s="1" t="s">
        <v>42</v>
      </c>
      <c r="O4226" s="1" t="s">
        <v>42</v>
      </c>
      <c r="P4226" s="1" t="s">
        <v>42</v>
      </c>
      <c r="Q4226" s="1" t="s">
        <v>42</v>
      </c>
      <c r="R4226" s="1" t="s">
        <v>42</v>
      </c>
      <c r="S4226" s="1" t="s">
        <v>42</v>
      </c>
      <c r="T4226" s="1" t="s">
        <v>42</v>
      </c>
    </row>
    <row r="4227" spans="1:20" ht="20.100000000000001" customHeight="1" x14ac:dyDescent="0.3">
      <c r="A4227" s="27" t="s">
        <v>9821</v>
      </c>
      <c r="B4227" s="28">
        <v>0</v>
      </c>
      <c r="C4227" s="28">
        <v>4721.6000000000004</v>
      </c>
      <c r="D4227" s="28">
        <v>0</v>
      </c>
      <c r="E4227" s="28">
        <v>4721.6000000000004</v>
      </c>
      <c r="F4227" s="27" t="s">
        <v>42</v>
      </c>
      <c r="G4227" s="1" t="s">
        <v>2857</v>
      </c>
      <c r="H4227" s="1" t="s">
        <v>7713</v>
      </c>
      <c r="I4227" s="1" t="s">
        <v>9037</v>
      </c>
      <c r="J4227" s="1" t="s">
        <v>42</v>
      </c>
      <c r="K4227" s="1" t="s">
        <v>42</v>
      </c>
      <c r="M4227" s="1" t="s">
        <v>42</v>
      </c>
      <c r="O4227" s="1" t="s">
        <v>42</v>
      </c>
      <c r="P4227" s="1" t="s">
        <v>42</v>
      </c>
      <c r="Q4227" s="1" t="s">
        <v>42</v>
      </c>
      <c r="R4227" s="1" t="s">
        <v>42</v>
      </c>
      <c r="S4227" s="1" t="s">
        <v>42</v>
      </c>
      <c r="T4227" s="1" t="s">
        <v>42</v>
      </c>
    </row>
    <row r="4228" spans="1:20" ht="20.100000000000001" customHeight="1" x14ac:dyDescent="0.3">
      <c r="A4228" s="27" t="s">
        <v>9822</v>
      </c>
      <c r="B4228" s="28">
        <v>0</v>
      </c>
      <c r="C4228" s="28">
        <v>0</v>
      </c>
      <c r="D4228" s="28">
        <v>1964.3</v>
      </c>
      <c r="E4228" s="28">
        <v>1964.3</v>
      </c>
      <c r="F4228" s="27" t="s">
        <v>42</v>
      </c>
      <c r="G4228" s="1" t="s">
        <v>2857</v>
      </c>
      <c r="H4228" s="1" t="s">
        <v>7713</v>
      </c>
      <c r="I4228" s="1" t="s">
        <v>9039</v>
      </c>
      <c r="J4228" s="1" t="s">
        <v>42</v>
      </c>
      <c r="K4228" s="1" t="s">
        <v>42</v>
      </c>
      <c r="M4228" s="1" t="s">
        <v>42</v>
      </c>
      <c r="O4228" s="1" t="s">
        <v>42</v>
      </c>
      <c r="P4228" s="1" t="s">
        <v>42</v>
      </c>
      <c r="Q4228" s="1" t="s">
        <v>42</v>
      </c>
      <c r="R4228" s="1" t="s">
        <v>42</v>
      </c>
      <c r="S4228" s="1" t="s">
        <v>42</v>
      </c>
      <c r="T4228" s="1" t="s">
        <v>42</v>
      </c>
    </row>
    <row r="4229" spans="1:20" ht="20.100000000000001" customHeight="1" x14ac:dyDescent="0.3">
      <c r="A4229" s="27" t="s">
        <v>7742</v>
      </c>
      <c r="B4229" s="28">
        <v>1510.2</v>
      </c>
      <c r="C4229" s="28">
        <v>4721.6000000000004</v>
      </c>
      <c r="D4229" s="28">
        <v>1964.3</v>
      </c>
      <c r="E4229" s="28">
        <v>8196.1</v>
      </c>
      <c r="F4229" s="27" t="s">
        <v>42</v>
      </c>
      <c r="G4229" s="1" t="s">
        <v>2857</v>
      </c>
      <c r="H4229" s="1" t="s">
        <v>7713</v>
      </c>
      <c r="I4229" s="1" t="s">
        <v>7743</v>
      </c>
      <c r="J4229" s="1" t="s">
        <v>42</v>
      </c>
      <c r="K4229" s="1" t="s">
        <v>42</v>
      </c>
      <c r="M4229" s="1" t="s">
        <v>42</v>
      </c>
      <c r="O4229" s="1" t="s">
        <v>42</v>
      </c>
      <c r="P4229" s="1" t="s">
        <v>42</v>
      </c>
      <c r="Q4229" s="1" t="s">
        <v>42</v>
      </c>
      <c r="R4229" s="1" t="s">
        <v>42</v>
      </c>
      <c r="S4229" s="1" t="s">
        <v>42</v>
      </c>
      <c r="T4229" s="1" t="s">
        <v>42</v>
      </c>
    </row>
    <row r="4230" spans="1:20" ht="20.100000000000001" customHeight="1" x14ac:dyDescent="0.3">
      <c r="A4230" s="27" t="s">
        <v>7712</v>
      </c>
      <c r="B4230" s="28">
        <v>0</v>
      </c>
      <c r="C4230" s="28">
        <v>0</v>
      </c>
      <c r="D4230" s="28">
        <v>0</v>
      </c>
      <c r="E4230" s="28">
        <v>0</v>
      </c>
      <c r="F4230" s="27" t="s">
        <v>42</v>
      </c>
      <c r="G4230" s="1" t="s">
        <v>2857</v>
      </c>
      <c r="H4230" s="1" t="s">
        <v>7713</v>
      </c>
      <c r="I4230" s="1" t="s">
        <v>42</v>
      </c>
      <c r="J4230" s="1" t="s">
        <v>42</v>
      </c>
      <c r="K4230" s="1" t="s">
        <v>42</v>
      </c>
      <c r="M4230" s="1" t="s">
        <v>42</v>
      </c>
      <c r="O4230" s="1" t="s">
        <v>42</v>
      </c>
      <c r="P4230" s="1" t="s">
        <v>42</v>
      </c>
      <c r="Q4230" s="1" t="s">
        <v>42</v>
      </c>
      <c r="R4230" s="1" t="s">
        <v>42</v>
      </c>
      <c r="S4230" s="1" t="s">
        <v>42</v>
      </c>
      <c r="T4230" s="1" t="s">
        <v>42</v>
      </c>
    </row>
    <row r="4231" spans="1:20" ht="20.100000000000001" customHeight="1" x14ac:dyDescent="0.3">
      <c r="A4231" s="27" t="s">
        <v>9823</v>
      </c>
      <c r="B4231" s="28">
        <v>0</v>
      </c>
      <c r="C4231" s="28">
        <v>0</v>
      </c>
      <c r="D4231" s="28">
        <v>0</v>
      </c>
      <c r="E4231" s="28">
        <v>0</v>
      </c>
      <c r="F4231" s="27" t="s">
        <v>42</v>
      </c>
      <c r="G4231" s="1" t="s">
        <v>2857</v>
      </c>
      <c r="H4231" s="1" t="s">
        <v>7713</v>
      </c>
      <c r="I4231" s="1" t="s">
        <v>9824</v>
      </c>
      <c r="J4231" s="1" t="s">
        <v>42</v>
      </c>
      <c r="K4231" s="1" t="s">
        <v>42</v>
      </c>
      <c r="M4231" s="1" t="s">
        <v>42</v>
      </c>
      <c r="O4231" s="1" t="s">
        <v>42</v>
      </c>
      <c r="P4231" s="1" t="s">
        <v>42</v>
      </c>
      <c r="Q4231" s="1" t="s">
        <v>42</v>
      </c>
      <c r="R4231" s="1" t="s">
        <v>42</v>
      </c>
      <c r="S4231" s="1" t="s">
        <v>42</v>
      </c>
      <c r="T4231" s="1" t="s">
        <v>42</v>
      </c>
    </row>
    <row r="4232" spans="1:20" ht="20.100000000000001" customHeight="1" x14ac:dyDescent="0.3">
      <c r="A4232" s="27" t="s">
        <v>9825</v>
      </c>
      <c r="B4232" s="28">
        <v>0</v>
      </c>
      <c r="C4232" s="28">
        <v>0</v>
      </c>
      <c r="D4232" s="28">
        <v>172.8</v>
      </c>
      <c r="E4232" s="28">
        <v>172.8</v>
      </c>
      <c r="F4232" s="27" t="s">
        <v>42</v>
      </c>
      <c r="G4232" s="1" t="s">
        <v>2857</v>
      </c>
      <c r="H4232" s="1" t="s">
        <v>7713</v>
      </c>
      <c r="I4232" s="1" t="s">
        <v>9672</v>
      </c>
      <c r="J4232" s="1" t="s">
        <v>42</v>
      </c>
      <c r="K4232" s="1" t="s">
        <v>42</v>
      </c>
      <c r="M4232" s="1" t="s">
        <v>42</v>
      </c>
      <c r="O4232" s="1" t="s">
        <v>42</v>
      </c>
      <c r="P4232" s="1" t="s">
        <v>42</v>
      </c>
      <c r="Q4232" s="1" t="s">
        <v>42</v>
      </c>
      <c r="R4232" s="1" t="s">
        <v>42</v>
      </c>
      <c r="S4232" s="1" t="s">
        <v>42</v>
      </c>
      <c r="T4232" s="1" t="s">
        <v>42</v>
      </c>
    </row>
    <row r="4233" spans="1:20" ht="20.100000000000001" customHeight="1" x14ac:dyDescent="0.3">
      <c r="A4233" s="27" t="s">
        <v>7742</v>
      </c>
      <c r="B4233" s="28">
        <v>0</v>
      </c>
      <c r="C4233" s="28">
        <v>0</v>
      </c>
      <c r="D4233" s="28">
        <v>172.8</v>
      </c>
      <c r="E4233" s="28">
        <v>172.8</v>
      </c>
      <c r="F4233" s="27" t="s">
        <v>42</v>
      </c>
      <c r="G4233" s="1" t="s">
        <v>2857</v>
      </c>
      <c r="H4233" s="1" t="s">
        <v>7713</v>
      </c>
      <c r="I4233" s="1" t="s">
        <v>7743</v>
      </c>
      <c r="J4233" s="1" t="s">
        <v>42</v>
      </c>
      <c r="K4233" s="1" t="s">
        <v>42</v>
      </c>
      <c r="M4233" s="1" t="s">
        <v>42</v>
      </c>
      <c r="O4233" s="1" t="s">
        <v>42</v>
      </c>
      <c r="P4233" s="1" t="s">
        <v>42</v>
      </c>
      <c r="Q4233" s="1" t="s">
        <v>42</v>
      </c>
      <c r="R4233" s="1" t="s">
        <v>42</v>
      </c>
      <c r="S4233" s="1" t="s">
        <v>42</v>
      </c>
      <c r="T4233" s="1" t="s">
        <v>42</v>
      </c>
    </row>
    <row r="4234" spans="1:20" ht="20.100000000000001" customHeight="1" x14ac:dyDescent="0.3">
      <c r="A4234" s="27" t="s">
        <v>7712</v>
      </c>
      <c r="B4234" s="28">
        <v>0</v>
      </c>
      <c r="C4234" s="28">
        <v>0</v>
      </c>
      <c r="D4234" s="28">
        <v>0</v>
      </c>
      <c r="E4234" s="28">
        <v>0</v>
      </c>
      <c r="F4234" s="27" t="s">
        <v>42</v>
      </c>
      <c r="G4234" s="1" t="s">
        <v>2857</v>
      </c>
      <c r="H4234" s="1" t="s">
        <v>7713</v>
      </c>
      <c r="I4234" s="1" t="s">
        <v>42</v>
      </c>
      <c r="J4234" s="1" t="s">
        <v>42</v>
      </c>
      <c r="K4234" s="1" t="s">
        <v>42</v>
      </c>
      <c r="M4234" s="1" t="s">
        <v>42</v>
      </c>
      <c r="O4234" s="1" t="s">
        <v>42</v>
      </c>
      <c r="P4234" s="1" t="s">
        <v>42</v>
      </c>
      <c r="Q4234" s="1" t="s">
        <v>42</v>
      </c>
      <c r="R4234" s="1" t="s">
        <v>42</v>
      </c>
      <c r="S4234" s="1" t="s">
        <v>42</v>
      </c>
      <c r="T4234" s="1" t="s">
        <v>42</v>
      </c>
    </row>
    <row r="4235" spans="1:20" ht="20.100000000000001" customHeight="1" x14ac:dyDescent="0.3">
      <c r="A4235" s="27" t="s">
        <v>9637</v>
      </c>
      <c r="B4235" s="28">
        <v>0</v>
      </c>
      <c r="C4235" s="28">
        <v>0</v>
      </c>
      <c r="D4235" s="28">
        <v>0</v>
      </c>
      <c r="E4235" s="28">
        <v>0</v>
      </c>
      <c r="F4235" s="27" t="s">
        <v>42</v>
      </c>
      <c r="G4235" s="1" t="s">
        <v>2857</v>
      </c>
      <c r="H4235" s="1" t="s">
        <v>7713</v>
      </c>
      <c r="I4235" s="1" t="s">
        <v>9638</v>
      </c>
      <c r="J4235" s="1" t="s">
        <v>42</v>
      </c>
      <c r="K4235" s="1" t="s">
        <v>42</v>
      </c>
      <c r="M4235" s="1" t="s">
        <v>42</v>
      </c>
      <c r="O4235" s="1" t="s">
        <v>42</v>
      </c>
      <c r="P4235" s="1" t="s">
        <v>42</v>
      </c>
      <c r="Q4235" s="1" t="s">
        <v>42</v>
      </c>
      <c r="R4235" s="1" t="s">
        <v>42</v>
      </c>
      <c r="S4235" s="1" t="s">
        <v>42</v>
      </c>
      <c r="T4235" s="1" t="s">
        <v>42</v>
      </c>
    </row>
    <row r="4236" spans="1:20" ht="20.100000000000001" customHeight="1" x14ac:dyDescent="0.3">
      <c r="A4236" s="27" t="s">
        <v>7726</v>
      </c>
      <c r="B4236" s="28">
        <v>0</v>
      </c>
      <c r="C4236" s="28">
        <v>0</v>
      </c>
      <c r="D4236" s="28">
        <v>0</v>
      </c>
      <c r="E4236" s="28">
        <v>0</v>
      </c>
      <c r="F4236" s="27" t="s">
        <v>42</v>
      </c>
      <c r="G4236" s="1" t="s">
        <v>2857</v>
      </c>
      <c r="H4236" s="1" t="s">
        <v>7713</v>
      </c>
      <c r="I4236" s="1" t="s">
        <v>7727</v>
      </c>
      <c r="J4236" s="1" t="s">
        <v>42</v>
      </c>
      <c r="K4236" s="1" t="s">
        <v>42</v>
      </c>
      <c r="M4236" s="1" t="s">
        <v>42</v>
      </c>
      <c r="O4236" s="1" t="s">
        <v>42</v>
      </c>
      <c r="P4236" s="1" t="s">
        <v>42</v>
      </c>
      <c r="Q4236" s="1" t="s">
        <v>42</v>
      </c>
      <c r="R4236" s="1" t="s">
        <v>42</v>
      </c>
      <c r="S4236" s="1" t="s">
        <v>42</v>
      </c>
      <c r="T4236" s="1" t="s">
        <v>42</v>
      </c>
    </row>
    <row r="4237" spans="1:20" ht="20.100000000000001" customHeight="1" x14ac:dyDescent="0.3">
      <c r="A4237" s="27" t="s">
        <v>9826</v>
      </c>
      <c r="B4237" s="28">
        <v>0</v>
      </c>
      <c r="C4237" s="28">
        <v>1720.6</v>
      </c>
      <c r="D4237" s="28">
        <v>0</v>
      </c>
      <c r="E4237" s="28">
        <v>1720.6</v>
      </c>
      <c r="F4237" s="27" t="s">
        <v>42</v>
      </c>
      <c r="G4237" s="1" t="s">
        <v>2857</v>
      </c>
      <c r="H4237" s="1" t="s">
        <v>7713</v>
      </c>
      <c r="I4237" s="1" t="s">
        <v>9640</v>
      </c>
      <c r="J4237" s="1" t="s">
        <v>42</v>
      </c>
      <c r="K4237" s="1" t="s">
        <v>42</v>
      </c>
      <c r="M4237" s="1" t="s">
        <v>42</v>
      </c>
      <c r="O4237" s="1" t="s">
        <v>42</v>
      </c>
      <c r="P4237" s="1" t="s">
        <v>42</v>
      </c>
      <c r="Q4237" s="1" t="s">
        <v>42</v>
      </c>
      <c r="R4237" s="1" t="s">
        <v>42</v>
      </c>
      <c r="S4237" s="1" t="s">
        <v>42</v>
      </c>
      <c r="T4237" s="1" t="s">
        <v>42</v>
      </c>
    </row>
    <row r="4238" spans="1:20" ht="20.100000000000001" customHeight="1" x14ac:dyDescent="0.3">
      <c r="A4238" s="27" t="s">
        <v>7766</v>
      </c>
      <c r="B4238" s="28">
        <v>0</v>
      </c>
      <c r="C4238" s="28">
        <v>1720.6</v>
      </c>
      <c r="D4238" s="28">
        <v>0</v>
      </c>
      <c r="E4238" s="28">
        <v>1720.6</v>
      </c>
      <c r="F4238" s="27" t="s">
        <v>42</v>
      </c>
      <c r="G4238" s="1" t="s">
        <v>2857</v>
      </c>
      <c r="H4238" s="1" t="s">
        <v>7713</v>
      </c>
      <c r="I4238" s="1" t="s">
        <v>7767</v>
      </c>
      <c r="J4238" s="1" t="s">
        <v>42</v>
      </c>
      <c r="K4238" s="1" t="s">
        <v>42</v>
      </c>
      <c r="M4238" s="1" t="s">
        <v>42</v>
      </c>
      <c r="O4238" s="1" t="s">
        <v>42</v>
      </c>
      <c r="P4238" s="1" t="s">
        <v>42</v>
      </c>
      <c r="Q4238" s="1" t="s">
        <v>42</v>
      </c>
      <c r="R4238" s="1" t="s">
        <v>42</v>
      </c>
      <c r="S4238" s="1" t="s">
        <v>42</v>
      </c>
      <c r="T4238" s="1" t="s">
        <v>42</v>
      </c>
    </row>
    <row r="4239" spans="1:20" ht="20.100000000000001" customHeight="1" x14ac:dyDescent="0.3">
      <c r="A4239" s="27" t="s">
        <v>9827</v>
      </c>
      <c r="B4239" s="28">
        <v>0</v>
      </c>
      <c r="C4239" s="28">
        <v>0</v>
      </c>
      <c r="D4239" s="28">
        <v>0</v>
      </c>
      <c r="E4239" s="28">
        <v>0</v>
      </c>
      <c r="F4239" s="27" t="s">
        <v>42</v>
      </c>
      <c r="G4239" s="1" t="s">
        <v>2857</v>
      </c>
      <c r="H4239" s="1" t="s">
        <v>7713</v>
      </c>
      <c r="I4239" s="1" t="s">
        <v>9827</v>
      </c>
      <c r="J4239" s="1" t="s">
        <v>42</v>
      </c>
      <c r="K4239" s="1" t="s">
        <v>42</v>
      </c>
      <c r="M4239" s="1" t="s">
        <v>42</v>
      </c>
      <c r="O4239" s="1" t="s">
        <v>42</v>
      </c>
      <c r="P4239" s="1" t="s">
        <v>42</v>
      </c>
      <c r="Q4239" s="1" t="s">
        <v>42</v>
      </c>
      <c r="R4239" s="1" t="s">
        <v>42</v>
      </c>
      <c r="S4239" s="1" t="s">
        <v>42</v>
      </c>
      <c r="T4239" s="1" t="s">
        <v>42</v>
      </c>
    </row>
    <row r="4240" spans="1:20" ht="20.100000000000001" customHeight="1" x14ac:dyDescent="0.3">
      <c r="A4240" s="27" t="s">
        <v>7768</v>
      </c>
      <c r="B4240" s="29">
        <v>1510</v>
      </c>
      <c r="C4240" s="29">
        <v>6442</v>
      </c>
      <c r="D4240" s="29">
        <v>3050</v>
      </c>
      <c r="E4240" s="29">
        <v>11002</v>
      </c>
      <c r="F4240" s="30"/>
    </row>
    <row r="4241" spans="1:20" ht="20.100000000000001" customHeight="1" x14ac:dyDescent="0.3">
      <c r="A4241" s="30"/>
      <c r="B4241" s="30"/>
      <c r="C4241" s="30"/>
      <c r="D4241" s="30"/>
      <c r="E4241" s="30"/>
      <c r="F4241" s="30"/>
    </row>
    <row r="4242" spans="1:20" ht="20.100000000000001" customHeight="1" x14ac:dyDescent="0.3">
      <c r="A4242" s="30" t="s">
        <v>9828</v>
      </c>
      <c r="B4242" s="30"/>
      <c r="C4242" s="30"/>
      <c r="D4242" s="30"/>
      <c r="E4242" s="30"/>
      <c r="F4242" s="27" t="s">
        <v>42</v>
      </c>
      <c r="G4242" s="1" t="s">
        <v>2860</v>
      </c>
      <c r="I4242" s="1" t="s">
        <v>2858</v>
      </c>
      <c r="J4242" s="1" t="s">
        <v>2816</v>
      </c>
      <c r="K4242" s="1" t="s">
        <v>88</v>
      </c>
    </row>
    <row r="4243" spans="1:20" ht="20.100000000000001" customHeight="1" x14ac:dyDescent="0.3">
      <c r="A4243" s="27" t="s">
        <v>42</v>
      </c>
      <c r="B4243" s="28"/>
      <c r="C4243" s="28"/>
      <c r="D4243" s="28"/>
      <c r="E4243" s="28"/>
      <c r="F4243" s="27" t="s">
        <v>42</v>
      </c>
      <c r="G4243" s="1" t="s">
        <v>2860</v>
      </c>
      <c r="H4243" s="1" t="s">
        <v>7711</v>
      </c>
      <c r="I4243" s="1" t="s">
        <v>42</v>
      </c>
      <c r="J4243" s="1" t="s">
        <v>42</v>
      </c>
      <c r="K4243" s="1" t="s">
        <v>88</v>
      </c>
      <c r="L4243">
        <v>1</v>
      </c>
      <c r="M4243" s="1" t="s">
        <v>42</v>
      </c>
      <c r="O4243" s="1" t="s">
        <v>42</v>
      </c>
      <c r="P4243" s="1" t="s">
        <v>42</v>
      </c>
      <c r="Q4243" s="1" t="s">
        <v>42</v>
      </c>
      <c r="R4243" s="1" t="s">
        <v>42</v>
      </c>
      <c r="S4243" s="1" t="s">
        <v>42</v>
      </c>
      <c r="T4243" s="1" t="s">
        <v>42</v>
      </c>
    </row>
    <row r="4244" spans="1:20" ht="20.100000000000001" customHeight="1" x14ac:dyDescent="0.3">
      <c r="A4244" s="27" t="s">
        <v>7712</v>
      </c>
      <c r="B4244" s="28">
        <v>0</v>
      </c>
      <c r="C4244" s="28">
        <v>0</v>
      </c>
      <c r="D4244" s="28">
        <v>0</v>
      </c>
      <c r="E4244" s="28">
        <v>0</v>
      </c>
      <c r="F4244" s="27" t="s">
        <v>42</v>
      </c>
      <c r="G4244" s="1" t="s">
        <v>2860</v>
      </c>
      <c r="H4244" s="1" t="s">
        <v>7713</v>
      </c>
      <c r="I4244" s="1" t="s">
        <v>42</v>
      </c>
      <c r="J4244" s="1" t="s">
        <v>42</v>
      </c>
      <c r="K4244" s="1" t="s">
        <v>42</v>
      </c>
      <c r="M4244" s="1" t="s">
        <v>42</v>
      </c>
      <c r="O4244" s="1" t="s">
        <v>42</v>
      </c>
      <c r="P4244" s="1" t="s">
        <v>42</v>
      </c>
      <c r="Q4244" s="1" t="s">
        <v>42</v>
      </c>
      <c r="R4244" s="1" t="s">
        <v>42</v>
      </c>
      <c r="S4244" s="1" t="s">
        <v>42</v>
      </c>
      <c r="T4244" s="1" t="s">
        <v>42</v>
      </c>
    </row>
    <row r="4245" spans="1:20" ht="20.100000000000001" customHeight="1" x14ac:dyDescent="0.3">
      <c r="A4245" s="27" t="s">
        <v>9829</v>
      </c>
      <c r="B4245" s="28">
        <v>0</v>
      </c>
      <c r="C4245" s="28">
        <v>0</v>
      </c>
      <c r="D4245" s="28">
        <v>0</v>
      </c>
      <c r="E4245" s="28">
        <v>0</v>
      </c>
      <c r="F4245" s="27" t="s">
        <v>42</v>
      </c>
      <c r="G4245" s="1" t="s">
        <v>2860</v>
      </c>
      <c r="H4245" s="1" t="s">
        <v>7713</v>
      </c>
      <c r="I4245" s="1" t="s">
        <v>9830</v>
      </c>
      <c r="J4245" s="1" t="s">
        <v>42</v>
      </c>
      <c r="K4245" s="1" t="s">
        <v>42</v>
      </c>
      <c r="M4245" s="1" t="s">
        <v>42</v>
      </c>
      <c r="O4245" s="1" t="s">
        <v>42</v>
      </c>
      <c r="P4245" s="1" t="s">
        <v>42</v>
      </c>
      <c r="Q4245" s="1" t="s">
        <v>42</v>
      </c>
      <c r="R4245" s="1" t="s">
        <v>42</v>
      </c>
      <c r="S4245" s="1" t="s">
        <v>42</v>
      </c>
      <c r="T4245" s="1" t="s">
        <v>42</v>
      </c>
    </row>
    <row r="4246" spans="1:20" ht="20.100000000000001" customHeight="1" x14ac:dyDescent="0.3">
      <c r="A4246" s="27" t="s">
        <v>9831</v>
      </c>
      <c r="B4246" s="28">
        <v>0</v>
      </c>
      <c r="C4246" s="28">
        <v>0</v>
      </c>
      <c r="D4246" s="28">
        <v>0</v>
      </c>
      <c r="E4246" s="28">
        <v>0</v>
      </c>
      <c r="F4246" s="27" t="s">
        <v>42</v>
      </c>
      <c r="G4246" s="1" t="s">
        <v>2860</v>
      </c>
      <c r="H4246" s="1" t="s">
        <v>7713</v>
      </c>
      <c r="I4246" s="1" t="s">
        <v>9721</v>
      </c>
      <c r="J4246" s="1" t="s">
        <v>42</v>
      </c>
      <c r="K4246" s="1" t="s">
        <v>42</v>
      </c>
      <c r="M4246" s="1" t="s">
        <v>42</v>
      </c>
      <c r="O4246" s="1" t="s">
        <v>42</v>
      </c>
      <c r="P4246" s="1" t="s">
        <v>42</v>
      </c>
      <c r="Q4246" s="1" t="s">
        <v>42</v>
      </c>
      <c r="R4246" s="1" t="s">
        <v>42</v>
      </c>
      <c r="S4246" s="1" t="s">
        <v>42</v>
      </c>
      <c r="T4246" s="1" t="s">
        <v>42</v>
      </c>
    </row>
    <row r="4247" spans="1:20" ht="20.100000000000001" customHeight="1" x14ac:dyDescent="0.3">
      <c r="A4247" s="27" t="s">
        <v>7712</v>
      </c>
      <c r="B4247" s="28">
        <v>0</v>
      </c>
      <c r="C4247" s="28">
        <v>0</v>
      </c>
      <c r="D4247" s="28">
        <v>0</v>
      </c>
      <c r="E4247" s="28">
        <v>0</v>
      </c>
      <c r="F4247" s="27" t="s">
        <v>42</v>
      </c>
      <c r="G4247" s="1" t="s">
        <v>2860</v>
      </c>
      <c r="H4247" s="1" t="s">
        <v>7713</v>
      </c>
      <c r="I4247" s="1" t="s">
        <v>42</v>
      </c>
      <c r="J4247" s="1" t="s">
        <v>42</v>
      </c>
      <c r="K4247" s="1" t="s">
        <v>42</v>
      </c>
      <c r="M4247" s="1" t="s">
        <v>42</v>
      </c>
      <c r="O4247" s="1" t="s">
        <v>42</v>
      </c>
      <c r="P4247" s="1" t="s">
        <v>42</v>
      </c>
      <c r="Q4247" s="1" t="s">
        <v>42</v>
      </c>
      <c r="R4247" s="1" t="s">
        <v>42</v>
      </c>
      <c r="S4247" s="1" t="s">
        <v>42</v>
      </c>
      <c r="T4247" s="1" t="s">
        <v>42</v>
      </c>
    </row>
    <row r="4248" spans="1:20" ht="20.100000000000001" customHeight="1" x14ac:dyDescent="0.3">
      <c r="A4248" s="27" t="s">
        <v>9832</v>
      </c>
      <c r="B4248" s="28">
        <v>0</v>
      </c>
      <c r="C4248" s="28">
        <v>0</v>
      </c>
      <c r="D4248" s="28">
        <v>0</v>
      </c>
      <c r="E4248" s="28">
        <v>0</v>
      </c>
      <c r="F4248" s="27" t="s">
        <v>42</v>
      </c>
      <c r="G4248" s="1" t="s">
        <v>2860</v>
      </c>
      <c r="H4248" s="1" t="s">
        <v>7713</v>
      </c>
      <c r="I4248" s="1" t="s">
        <v>9833</v>
      </c>
      <c r="J4248" s="1" t="s">
        <v>42</v>
      </c>
      <c r="K4248" s="1" t="s">
        <v>42</v>
      </c>
      <c r="M4248" s="1" t="s">
        <v>42</v>
      </c>
      <c r="O4248" s="1" t="s">
        <v>42</v>
      </c>
      <c r="P4248" s="1" t="s">
        <v>42</v>
      </c>
      <c r="Q4248" s="1" t="s">
        <v>42</v>
      </c>
      <c r="R4248" s="1" t="s">
        <v>42</v>
      </c>
      <c r="S4248" s="1" t="s">
        <v>42</v>
      </c>
      <c r="T4248" s="1" t="s">
        <v>42</v>
      </c>
    </row>
    <row r="4249" spans="1:20" ht="20.100000000000001" customHeight="1" x14ac:dyDescent="0.3">
      <c r="A4249" s="27" t="s">
        <v>9834</v>
      </c>
      <c r="B4249" s="28">
        <v>0</v>
      </c>
      <c r="C4249" s="28">
        <v>0</v>
      </c>
      <c r="D4249" s="28">
        <v>0</v>
      </c>
      <c r="E4249" s="28">
        <v>0</v>
      </c>
      <c r="F4249" s="27" t="s">
        <v>42</v>
      </c>
      <c r="G4249" s="1" t="s">
        <v>2860</v>
      </c>
      <c r="H4249" s="1" t="s">
        <v>7713</v>
      </c>
      <c r="I4249" s="1" t="s">
        <v>9623</v>
      </c>
      <c r="J4249" s="1" t="s">
        <v>42</v>
      </c>
      <c r="K4249" s="1" t="s">
        <v>42</v>
      </c>
      <c r="M4249" s="1" t="s">
        <v>42</v>
      </c>
      <c r="O4249" s="1" t="s">
        <v>42</v>
      </c>
      <c r="P4249" s="1" t="s">
        <v>42</v>
      </c>
      <c r="Q4249" s="1" t="s">
        <v>42</v>
      </c>
      <c r="R4249" s="1" t="s">
        <v>42</v>
      </c>
      <c r="S4249" s="1" t="s">
        <v>42</v>
      </c>
      <c r="T4249" s="1" t="s">
        <v>42</v>
      </c>
    </row>
    <row r="4250" spans="1:20" ht="20.100000000000001" customHeight="1" x14ac:dyDescent="0.3">
      <c r="A4250" s="27" t="s">
        <v>9835</v>
      </c>
      <c r="B4250" s="28">
        <v>0</v>
      </c>
      <c r="C4250" s="28">
        <v>0</v>
      </c>
      <c r="D4250" s="28">
        <v>0</v>
      </c>
      <c r="E4250" s="28">
        <v>0</v>
      </c>
      <c r="F4250" s="27" t="s">
        <v>42</v>
      </c>
      <c r="G4250" s="1" t="s">
        <v>2860</v>
      </c>
      <c r="H4250" s="1" t="s">
        <v>7713</v>
      </c>
      <c r="I4250" s="1" t="s">
        <v>9625</v>
      </c>
      <c r="J4250" s="1" t="s">
        <v>42</v>
      </c>
      <c r="K4250" s="1" t="s">
        <v>42</v>
      </c>
      <c r="M4250" s="1" t="s">
        <v>42</v>
      </c>
      <c r="O4250" s="1" t="s">
        <v>42</v>
      </c>
      <c r="P4250" s="1" t="s">
        <v>42</v>
      </c>
      <c r="Q4250" s="1" t="s">
        <v>42</v>
      </c>
      <c r="R4250" s="1" t="s">
        <v>42</v>
      </c>
      <c r="S4250" s="1" t="s">
        <v>42</v>
      </c>
      <c r="T4250" s="1" t="s">
        <v>42</v>
      </c>
    </row>
    <row r="4251" spans="1:20" ht="20.100000000000001" customHeight="1" x14ac:dyDescent="0.3">
      <c r="A4251" s="27" t="s">
        <v>9836</v>
      </c>
      <c r="B4251" s="28">
        <v>0</v>
      </c>
      <c r="C4251" s="28">
        <v>0</v>
      </c>
      <c r="D4251" s="28">
        <v>798.9</v>
      </c>
      <c r="E4251" s="28">
        <v>798.9</v>
      </c>
      <c r="F4251" s="27" t="s">
        <v>42</v>
      </c>
      <c r="G4251" s="1" t="s">
        <v>2860</v>
      </c>
      <c r="H4251" s="1" t="s">
        <v>7713</v>
      </c>
      <c r="I4251" s="1" t="s">
        <v>9627</v>
      </c>
      <c r="J4251" s="1" t="s">
        <v>42</v>
      </c>
      <c r="K4251" s="1" t="s">
        <v>42</v>
      </c>
      <c r="M4251" s="1" t="s">
        <v>42</v>
      </c>
      <c r="O4251" s="1" t="s">
        <v>42</v>
      </c>
      <c r="P4251" s="1" t="s">
        <v>42</v>
      </c>
      <c r="Q4251" s="1" t="s">
        <v>42</v>
      </c>
      <c r="R4251" s="1" t="s">
        <v>42</v>
      </c>
      <c r="S4251" s="1" t="s">
        <v>42</v>
      </c>
      <c r="T4251" s="1" t="s">
        <v>42</v>
      </c>
    </row>
    <row r="4252" spans="1:20" ht="20.100000000000001" customHeight="1" x14ac:dyDescent="0.3">
      <c r="A4252" s="27" t="s">
        <v>7742</v>
      </c>
      <c r="B4252" s="28">
        <v>0</v>
      </c>
      <c r="C4252" s="28">
        <v>0</v>
      </c>
      <c r="D4252" s="28">
        <v>798.9</v>
      </c>
      <c r="E4252" s="28">
        <v>798.9</v>
      </c>
      <c r="F4252" s="27" t="s">
        <v>42</v>
      </c>
      <c r="G4252" s="1" t="s">
        <v>2860</v>
      </c>
      <c r="H4252" s="1" t="s">
        <v>7713</v>
      </c>
      <c r="I4252" s="1" t="s">
        <v>7743</v>
      </c>
      <c r="J4252" s="1" t="s">
        <v>42</v>
      </c>
      <c r="K4252" s="1" t="s">
        <v>42</v>
      </c>
      <c r="M4252" s="1" t="s">
        <v>42</v>
      </c>
      <c r="O4252" s="1" t="s">
        <v>42</v>
      </c>
      <c r="P4252" s="1" t="s">
        <v>42</v>
      </c>
      <c r="Q4252" s="1" t="s">
        <v>42</v>
      </c>
      <c r="R4252" s="1" t="s">
        <v>42</v>
      </c>
      <c r="S4252" s="1" t="s">
        <v>42</v>
      </c>
      <c r="T4252" s="1" t="s">
        <v>42</v>
      </c>
    </row>
    <row r="4253" spans="1:20" ht="20.100000000000001" customHeight="1" x14ac:dyDescent="0.3">
      <c r="A4253" s="27" t="s">
        <v>7712</v>
      </c>
      <c r="B4253" s="28">
        <v>0</v>
      </c>
      <c r="C4253" s="28">
        <v>0</v>
      </c>
      <c r="D4253" s="28">
        <v>0</v>
      </c>
      <c r="E4253" s="28">
        <v>0</v>
      </c>
      <c r="F4253" s="27" t="s">
        <v>42</v>
      </c>
      <c r="G4253" s="1" t="s">
        <v>2860</v>
      </c>
      <c r="H4253" s="1" t="s">
        <v>7713</v>
      </c>
      <c r="I4253" s="1" t="s">
        <v>42</v>
      </c>
      <c r="J4253" s="1" t="s">
        <v>42</v>
      </c>
      <c r="K4253" s="1" t="s">
        <v>42</v>
      </c>
      <c r="M4253" s="1" t="s">
        <v>42</v>
      </c>
      <c r="O4253" s="1" t="s">
        <v>42</v>
      </c>
      <c r="P4253" s="1" t="s">
        <v>42</v>
      </c>
      <c r="Q4253" s="1" t="s">
        <v>42</v>
      </c>
      <c r="R4253" s="1" t="s">
        <v>42</v>
      </c>
      <c r="S4253" s="1" t="s">
        <v>42</v>
      </c>
      <c r="T4253" s="1" t="s">
        <v>42</v>
      </c>
    </row>
    <row r="4254" spans="1:20" ht="20.100000000000001" customHeight="1" x14ac:dyDescent="0.3">
      <c r="A4254" s="27" t="s">
        <v>9779</v>
      </c>
      <c r="B4254" s="28">
        <v>0</v>
      </c>
      <c r="C4254" s="28">
        <v>0</v>
      </c>
      <c r="D4254" s="28">
        <v>0</v>
      </c>
      <c r="E4254" s="28">
        <v>0</v>
      </c>
      <c r="F4254" s="27" t="s">
        <v>42</v>
      </c>
      <c r="G4254" s="1" t="s">
        <v>2860</v>
      </c>
      <c r="H4254" s="1" t="s">
        <v>7713</v>
      </c>
      <c r="I4254" s="1" t="s">
        <v>9780</v>
      </c>
      <c r="J4254" s="1" t="s">
        <v>42</v>
      </c>
      <c r="K4254" s="1" t="s">
        <v>42</v>
      </c>
      <c r="M4254" s="1" t="s">
        <v>42</v>
      </c>
      <c r="O4254" s="1" t="s">
        <v>42</v>
      </c>
      <c r="P4254" s="1" t="s">
        <v>42</v>
      </c>
      <c r="Q4254" s="1" t="s">
        <v>42</v>
      </c>
      <c r="R4254" s="1" t="s">
        <v>42</v>
      </c>
      <c r="S4254" s="1" t="s">
        <v>42</v>
      </c>
      <c r="T4254" s="1" t="s">
        <v>42</v>
      </c>
    </row>
    <row r="4255" spans="1:20" ht="20.100000000000001" customHeight="1" x14ac:dyDescent="0.3">
      <c r="A4255" s="27" t="s">
        <v>9837</v>
      </c>
      <c r="B4255" s="28">
        <v>2335</v>
      </c>
      <c r="C4255" s="28">
        <v>0</v>
      </c>
      <c r="D4255" s="28">
        <v>0</v>
      </c>
      <c r="E4255" s="28">
        <v>2335</v>
      </c>
      <c r="F4255" s="27" t="s">
        <v>42</v>
      </c>
      <c r="G4255" s="1" t="s">
        <v>2860</v>
      </c>
      <c r="H4255" s="1" t="s">
        <v>7713</v>
      </c>
      <c r="I4255" s="1" t="s">
        <v>8240</v>
      </c>
      <c r="J4255" s="1" t="s">
        <v>42</v>
      </c>
      <c r="K4255" s="1" t="s">
        <v>42</v>
      </c>
      <c r="M4255" s="1" t="s">
        <v>42</v>
      </c>
      <c r="O4255" s="1" t="s">
        <v>42</v>
      </c>
      <c r="P4255" s="1" t="s">
        <v>42</v>
      </c>
      <c r="Q4255" s="1" t="s">
        <v>42</v>
      </c>
      <c r="R4255" s="1" t="s">
        <v>42</v>
      </c>
      <c r="S4255" s="1" t="s">
        <v>42</v>
      </c>
      <c r="T4255" s="1" t="s">
        <v>42</v>
      </c>
    </row>
    <row r="4256" spans="1:20" ht="20.100000000000001" customHeight="1" x14ac:dyDescent="0.3">
      <c r="A4256" s="27" t="s">
        <v>9838</v>
      </c>
      <c r="B4256" s="28">
        <v>0</v>
      </c>
      <c r="C4256" s="28">
        <v>8553.6</v>
      </c>
      <c r="D4256" s="28">
        <v>0</v>
      </c>
      <c r="E4256" s="28">
        <v>8553.6</v>
      </c>
      <c r="F4256" s="27" t="s">
        <v>42</v>
      </c>
      <c r="G4256" s="1" t="s">
        <v>2860</v>
      </c>
      <c r="H4256" s="1" t="s">
        <v>7713</v>
      </c>
      <c r="I4256" s="1" t="s">
        <v>8242</v>
      </c>
      <c r="J4256" s="1" t="s">
        <v>42</v>
      </c>
      <c r="K4256" s="1" t="s">
        <v>42</v>
      </c>
      <c r="M4256" s="1" t="s">
        <v>42</v>
      </c>
      <c r="O4256" s="1" t="s">
        <v>42</v>
      </c>
      <c r="P4256" s="1" t="s">
        <v>42</v>
      </c>
      <c r="Q4256" s="1" t="s">
        <v>42</v>
      </c>
      <c r="R4256" s="1" t="s">
        <v>42</v>
      </c>
      <c r="S4256" s="1" t="s">
        <v>42</v>
      </c>
      <c r="T4256" s="1" t="s">
        <v>42</v>
      </c>
    </row>
    <row r="4257" spans="1:20" ht="20.100000000000001" customHeight="1" x14ac:dyDescent="0.3">
      <c r="A4257" s="27" t="s">
        <v>9839</v>
      </c>
      <c r="B4257" s="28">
        <v>0</v>
      </c>
      <c r="C4257" s="28">
        <v>0</v>
      </c>
      <c r="D4257" s="28">
        <v>2538.1999999999998</v>
      </c>
      <c r="E4257" s="28">
        <v>2538.1999999999998</v>
      </c>
      <c r="F4257" s="27" t="s">
        <v>42</v>
      </c>
      <c r="G4257" s="1" t="s">
        <v>2860</v>
      </c>
      <c r="H4257" s="1" t="s">
        <v>7713</v>
      </c>
      <c r="I4257" s="1" t="s">
        <v>8244</v>
      </c>
      <c r="J4257" s="1" t="s">
        <v>42</v>
      </c>
      <c r="K4257" s="1" t="s">
        <v>42</v>
      </c>
      <c r="M4257" s="1" t="s">
        <v>42</v>
      </c>
      <c r="O4257" s="1" t="s">
        <v>42</v>
      </c>
      <c r="P4257" s="1" t="s">
        <v>42</v>
      </c>
      <c r="Q4257" s="1" t="s">
        <v>42</v>
      </c>
      <c r="R4257" s="1" t="s">
        <v>42</v>
      </c>
      <c r="S4257" s="1" t="s">
        <v>42</v>
      </c>
      <c r="T4257" s="1" t="s">
        <v>42</v>
      </c>
    </row>
    <row r="4258" spans="1:20" ht="20.100000000000001" customHeight="1" x14ac:dyDescent="0.3">
      <c r="A4258" s="27" t="s">
        <v>7742</v>
      </c>
      <c r="B4258" s="28">
        <v>2335</v>
      </c>
      <c r="C4258" s="28">
        <v>8553.6</v>
      </c>
      <c r="D4258" s="28">
        <v>2538.1999999999998</v>
      </c>
      <c r="E4258" s="28">
        <v>13426.8</v>
      </c>
      <c r="F4258" s="27" t="s">
        <v>42</v>
      </c>
      <c r="G4258" s="1" t="s">
        <v>2860</v>
      </c>
      <c r="H4258" s="1" t="s">
        <v>7713</v>
      </c>
      <c r="I4258" s="1" t="s">
        <v>7743</v>
      </c>
      <c r="J4258" s="1" t="s">
        <v>42</v>
      </c>
      <c r="K4258" s="1" t="s">
        <v>42</v>
      </c>
      <c r="M4258" s="1" t="s">
        <v>42</v>
      </c>
      <c r="O4258" s="1" t="s">
        <v>42</v>
      </c>
      <c r="P4258" s="1" t="s">
        <v>42</v>
      </c>
      <c r="Q4258" s="1" t="s">
        <v>42</v>
      </c>
      <c r="R4258" s="1" t="s">
        <v>42</v>
      </c>
      <c r="S4258" s="1" t="s">
        <v>42</v>
      </c>
      <c r="T4258" s="1" t="s">
        <v>42</v>
      </c>
    </row>
    <row r="4259" spans="1:20" ht="20.100000000000001" customHeight="1" x14ac:dyDescent="0.3">
      <c r="A4259" s="27" t="s">
        <v>7712</v>
      </c>
      <c r="B4259" s="28">
        <v>0</v>
      </c>
      <c r="C4259" s="28">
        <v>0</v>
      </c>
      <c r="D4259" s="28">
        <v>0</v>
      </c>
      <c r="E4259" s="28">
        <v>0</v>
      </c>
      <c r="F4259" s="27" t="s">
        <v>42</v>
      </c>
      <c r="G4259" s="1" t="s">
        <v>2860</v>
      </c>
      <c r="H4259" s="1" t="s">
        <v>7713</v>
      </c>
      <c r="I4259" s="1" t="s">
        <v>42</v>
      </c>
      <c r="J4259" s="1" t="s">
        <v>42</v>
      </c>
      <c r="K4259" s="1" t="s">
        <v>42</v>
      </c>
      <c r="M4259" s="1" t="s">
        <v>42</v>
      </c>
      <c r="O4259" s="1" t="s">
        <v>42</v>
      </c>
      <c r="P4259" s="1" t="s">
        <v>42</v>
      </c>
      <c r="Q4259" s="1" t="s">
        <v>42</v>
      </c>
      <c r="R4259" s="1" t="s">
        <v>42</v>
      </c>
      <c r="S4259" s="1" t="s">
        <v>42</v>
      </c>
      <c r="T4259" s="1" t="s">
        <v>42</v>
      </c>
    </row>
    <row r="4260" spans="1:20" ht="20.100000000000001" customHeight="1" x14ac:dyDescent="0.3">
      <c r="A4260" s="27" t="s">
        <v>9840</v>
      </c>
      <c r="B4260" s="28">
        <v>0</v>
      </c>
      <c r="C4260" s="28">
        <v>0</v>
      </c>
      <c r="D4260" s="28">
        <v>0</v>
      </c>
      <c r="E4260" s="28">
        <v>0</v>
      </c>
      <c r="F4260" s="27" t="s">
        <v>42</v>
      </c>
      <c r="G4260" s="1" t="s">
        <v>2860</v>
      </c>
      <c r="H4260" s="1" t="s">
        <v>7713</v>
      </c>
      <c r="I4260" s="1" t="s">
        <v>9841</v>
      </c>
      <c r="J4260" s="1" t="s">
        <v>42</v>
      </c>
      <c r="K4260" s="1" t="s">
        <v>42</v>
      </c>
      <c r="M4260" s="1" t="s">
        <v>42</v>
      </c>
      <c r="O4260" s="1" t="s">
        <v>42</v>
      </c>
      <c r="P4260" s="1" t="s">
        <v>42</v>
      </c>
      <c r="Q4260" s="1" t="s">
        <v>42</v>
      </c>
      <c r="R4260" s="1" t="s">
        <v>42</v>
      </c>
      <c r="S4260" s="1" t="s">
        <v>42</v>
      </c>
      <c r="T4260" s="1" t="s">
        <v>42</v>
      </c>
    </row>
    <row r="4261" spans="1:20" ht="20.100000000000001" customHeight="1" x14ac:dyDescent="0.3">
      <c r="A4261" s="27" t="s">
        <v>9842</v>
      </c>
      <c r="B4261" s="28">
        <v>0</v>
      </c>
      <c r="C4261" s="28">
        <v>0</v>
      </c>
      <c r="D4261" s="28">
        <v>236.5</v>
      </c>
      <c r="E4261" s="28">
        <v>236.5</v>
      </c>
      <c r="F4261" s="27" t="s">
        <v>42</v>
      </c>
      <c r="G4261" s="1" t="s">
        <v>2860</v>
      </c>
      <c r="H4261" s="1" t="s">
        <v>7713</v>
      </c>
      <c r="I4261" s="1" t="s">
        <v>9636</v>
      </c>
      <c r="J4261" s="1" t="s">
        <v>42</v>
      </c>
      <c r="K4261" s="1" t="s">
        <v>42</v>
      </c>
      <c r="M4261" s="1" t="s">
        <v>42</v>
      </c>
      <c r="O4261" s="1" t="s">
        <v>42</v>
      </c>
      <c r="P4261" s="1" t="s">
        <v>42</v>
      </c>
      <c r="Q4261" s="1" t="s">
        <v>42</v>
      </c>
      <c r="R4261" s="1" t="s">
        <v>42</v>
      </c>
      <c r="S4261" s="1" t="s">
        <v>42</v>
      </c>
      <c r="T4261" s="1" t="s">
        <v>42</v>
      </c>
    </row>
    <row r="4262" spans="1:20" ht="20.100000000000001" customHeight="1" x14ac:dyDescent="0.3">
      <c r="A4262" s="27" t="s">
        <v>7742</v>
      </c>
      <c r="B4262" s="28">
        <v>0</v>
      </c>
      <c r="C4262" s="28">
        <v>0</v>
      </c>
      <c r="D4262" s="28">
        <v>236.5</v>
      </c>
      <c r="E4262" s="28">
        <v>236.5</v>
      </c>
      <c r="F4262" s="27" t="s">
        <v>42</v>
      </c>
      <c r="G4262" s="1" t="s">
        <v>2860</v>
      </c>
      <c r="H4262" s="1" t="s">
        <v>7713</v>
      </c>
      <c r="I4262" s="1" t="s">
        <v>7743</v>
      </c>
      <c r="J4262" s="1" t="s">
        <v>42</v>
      </c>
      <c r="K4262" s="1" t="s">
        <v>42</v>
      </c>
      <c r="M4262" s="1" t="s">
        <v>42</v>
      </c>
      <c r="O4262" s="1" t="s">
        <v>42</v>
      </c>
      <c r="P4262" s="1" t="s">
        <v>42</v>
      </c>
      <c r="Q4262" s="1" t="s">
        <v>42</v>
      </c>
      <c r="R4262" s="1" t="s">
        <v>42</v>
      </c>
      <c r="S4262" s="1" t="s">
        <v>42</v>
      </c>
      <c r="T4262" s="1" t="s">
        <v>42</v>
      </c>
    </row>
    <row r="4263" spans="1:20" ht="20.100000000000001" customHeight="1" x14ac:dyDescent="0.3">
      <c r="A4263" s="27" t="s">
        <v>7712</v>
      </c>
      <c r="B4263" s="28">
        <v>0</v>
      </c>
      <c r="C4263" s="28">
        <v>0</v>
      </c>
      <c r="D4263" s="28">
        <v>0</v>
      </c>
      <c r="E4263" s="28">
        <v>0</v>
      </c>
      <c r="F4263" s="27" t="s">
        <v>42</v>
      </c>
      <c r="G4263" s="1" t="s">
        <v>2860</v>
      </c>
      <c r="H4263" s="1" t="s">
        <v>7713</v>
      </c>
      <c r="I4263" s="1" t="s">
        <v>42</v>
      </c>
      <c r="J4263" s="1" t="s">
        <v>42</v>
      </c>
      <c r="K4263" s="1" t="s">
        <v>42</v>
      </c>
      <c r="M4263" s="1" t="s">
        <v>42</v>
      </c>
      <c r="O4263" s="1" t="s">
        <v>42</v>
      </c>
      <c r="P4263" s="1" t="s">
        <v>42</v>
      </c>
      <c r="Q4263" s="1" t="s">
        <v>42</v>
      </c>
      <c r="R4263" s="1" t="s">
        <v>42</v>
      </c>
      <c r="S4263" s="1" t="s">
        <v>42</v>
      </c>
      <c r="T4263" s="1" t="s">
        <v>42</v>
      </c>
    </row>
    <row r="4264" spans="1:20" ht="20.100000000000001" customHeight="1" x14ac:dyDescent="0.3">
      <c r="A4264" s="27" t="s">
        <v>9637</v>
      </c>
      <c r="B4264" s="28">
        <v>0</v>
      </c>
      <c r="C4264" s="28">
        <v>0</v>
      </c>
      <c r="D4264" s="28">
        <v>0</v>
      </c>
      <c r="E4264" s="28">
        <v>0</v>
      </c>
      <c r="F4264" s="27" t="s">
        <v>42</v>
      </c>
      <c r="G4264" s="1" t="s">
        <v>2860</v>
      </c>
      <c r="H4264" s="1" t="s">
        <v>7713</v>
      </c>
      <c r="I4264" s="1" t="s">
        <v>9638</v>
      </c>
      <c r="J4264" s="1" t="s">
        <v>42</v>
      </c>
      <c r="K4264" s="1" t="s">
        <v>42</v>
      </c>
      <c r="M4264" s="1" t="s">
        <v>42</v>
      </c>
      <c r="O4264" s="1" t="s">
        <v>42</v>
      </c>
      <c r="P4264" s="1" t="s">
        <v>42</v>
      </c>
      <c r="Q4264" s="1" t="s">
        <v>42</v>
      </c>
      <c r="R4264" s="1" t="s">
        <v>42</v>
      </c>
      <c r="S4264" s="1" t="s">
        <v>42</v>
      </c>
      <c r="T4264" s="1" t="s">
        <v>42</v>
      </c>
    </row>
    <row r="4265" spans="1:20" ht="20.100000000000001" customHeight="1" x14ac:dyDescent="0.3">
      <c r="A4265" s="27" t="s">
        <v>7726</v>
      </c>
      <c r="B4265" s="28">
        <v>0</v>
      </c>
      <c r="C4265" s="28">
        <v>0</v>
      </c>
      <c r="D4265" s="28">
        <v>0</v>
      </c>
      <c r="E4265" s="28">
        <v>0</v>
      </c>
      <c r="F4265" s="27" t="s">
        <v>42</v>
      </c>
      <c r="G4265" s="1" t="s">
        <v>2860</v>
      </c>
      <c r="H4265" s="1" t="s">
        <v>7713</v>
      </c>
      <c r="I4265" s="1" t="s">
        <v>7727</v>
      </c>
      <c r="J4265" s="1" t="s">
        <v>42</v>
      </c>
      <c r="K4265" s="1" t="s">
        <v>42</v>
      </c>
      <c r="M4265" s="1" t="s">
        <v>42</v>
      </c>
      <c r="O4265" s="1" t="s">
        <v>42</v>
      </c>
      <c r="P4265" s="1" t="s">
        <v>42</v>
      </c>
      <c r="Q4265" s="1" t="s">
        <v>42</v>
      </c>
      <c r="R4265" s="1" t="s">
        <v>42</v>
      </c>
      <c r="S4265" s="1" t="s">
        <v>42</v>
      </c>
      <c r="T4265" s="1" t="s">
        <v>42</v>
      </c>
    </row>
    <row r="4266" spans="1:20" ht="20.100000000000001" customHeight="1" x14ac:dyDescent="0.3">
      <c r="A4266" s="27" t="s">
        <v>9843</v>
      </c>
      <c r="B4266" s="28">
        <v>0</v>
      </c>
      <c r="C4266" s="28">
        <v>3117.1</v>
      </c>
      <c r="D4266" s="28">
        <v>0</v>
      </c>
      <c r="E4266" s="28">
        <v>3117.1</v>
      </c>
      <c r="F4266" s="27" t="s">
        <v>42</v>
      </c>
      <c r="G4266" s="1" t="s">
        <v>2860</v>
      </c>
      <c r="H4266" s="1" t="s">
        <v>7713</v>
      </c>
      <c r="I4266" s="1" t="s">
        <v>9640</v>
      </c>
      <c r="J4266" s="1" t="s">
        <v>42</v>
      </c>
      <c r="K4266" s="1" t="s">
        <v>42</v>
      </c>
      <c r="M4266" s="1" t="s">
        <v>42</v>
      </c>
      <c r="O4266" s="1" t="s">
        <v>42</v>
      </c>
      <c r="P4266" s="1" t="s">
        <v>42</v>
      </c>
      <c r="Q4266" s="1" t="s">
        <v>42</v>
      </c>
      <c r="R4266" s="1" t="s">
        <v>42</v>
      </c>
      <c r="S4266" s="1" t="s">
        <v>42</v>
      </c>
      <c r="T4266" s="1" t="s">
        <v>42</v>
      </c>
    </row>
    <row r="4267" spans="1:20" ht="20.100000000000001" customHeight="1" x14ac:dyDescent="0.3">
      <c r="A4267" s="27" t="s">
        <v>7766</v>
      </c>
      <c r="B4267" s="28">
        <v>0</v>
      </c>
      <c r="C4267" s="28">
        <v>3117.1</v>
      </c>
      <c r="D4267" s="28">
        <v>0</v>
      </c>
      <c r="E4267" s="28">
        <v>3117.1</v>
      </c>
      <c r="F4267" s="27" t="s">
        <v>42</v>
      </c>
      <c r="G4267" s="1" t="s">
        <v>2860</v>
      </c>
      <c r="H4267" s="1" t="s">
        <v>7713</v>
      </c>
      <c r="I4267" s="1" t="s">
        <v>7767</v>
      </c>
      <c r="J4267" s="1" t="s">
        <v>42</v>
      </c>
      <c r="K4267" s="1" t="s">
        <v>42</v>
      </c>
      <c r="M4267" s="1" t="s">
        <v>42</v>
      </c>
      <c r="O4267" s="1" t="s">
        <v>42</v>
      </c>
      <c r="P4267" s="1" t="s">
        <v>42</v>
      </c>
      <c r="Q4267" s="1" t="s">
        <v>42</v>
      </c>
      <c r="R4267" s="1" t="s">
        <v>42</v>
      </c>
      <c r="S4267" s="1" t="s">
        <v>42</v>
      </c>
      <c r="T4267" s="1" t="s">
        <v>42</v>
      </c>
    </row>
    <row r="4268" spans="1:20" ht="20.100000000000001" customHeight="1" x14ac:dyDescent="0.3">
      <c r="A4268" s="27" t="s">
        <v>9844</v>
      </c>
      <c r="B4268" s="28">
        <v>0</v>
      </c>
      <c r="C4268" s="28">
        <v>0</v>
      </c>
      <c r="D4268" s="28">
        <v>0</v>
      </c>
      <c r="E4268" s="28">
        <v>0</v>
      </c>
      <c r="F4268" s="27" t="s">
        <v>42</v>
      </c>
      <c r="G4268" s="1" t="s">
        <v>2860</v>
      </c>
      <c r="H4268" s="1" t="s">
        <v>7713</v>
      </c>
      <c r="I4268" s="1" t="s">
        <v>9844</v>
      </c>
      <c r="J4268" s="1" t="s">
        <v>42</v>
      </c>
      <c r="K4268" s="1" t="s">
        <v>42</v>
      </c>
      <c r="M4268" s="1" t="s">
        <v>42</v>
      </c>
      <c r="O4268" s="1" t="s">
        <v>42</v>
      </c>
      <c r="P4268" s="1" t="s">
        <v>42</v>
      </c>
      <c r="Q4268" s="1" t="s">
        <v>42</v>
      </c>
      <c r="R4268" s="1" t="s">
        <v>42</v>
      </c>
      <c r="S4268" s="1" t="s">
        <v>42</v>
      </c>
      <c r="T4268" s="1" t="s">
        <v>42</v>
      </c>
    </row>
    <row r="4269" spans="1:20" ht="20.100000000000001" customHeight="1" x14ac:dyDescent="0.3">
      <c r="A4269" s="27" t="s">
        <v>7768</v>
      </c>
      <c r="B4269" s="29">
        <v>2335</v>
      </c>
      <c r="C4269" s="29">
        <v>11670</v>
      </c>
      <c r="D4269" s="29">
        <v>3573</v>
      </c>
      <c r="E4269" s="29">
        <v>17578</v>
      </c>
      <c r="F4269" s="30"/>
    </row>
    <row r="4270" spans="1:20" ht="20.100000000000001" customHeight="1" x14ac:dyDescent="0.3">
      <c r="A4270" s="30"/>
      <c r="B4270" s="30"/>
      <c r="C4270" s="30"/>
      <c r="D4270" s="30"/>
      <c r="E4270" s="30"/>
      <c r="F4270" s="30"/>
    </row>
    <row r="4271" spans="1:20" ht="20.100000000000001" customHeight="1" x14ac:dyDescent="0.3">
      <c r="A4271" s="30" t="s">
        <v>9845</v>
      </c>
      <c r="B4271" s="30"/>
      <c r="C4271" s="30"/>
      <c r="D4271" s="30"/>
      <c r="E4271" s="30"/>
      <c r="F4271" s="27" t="s">
        <v>42</v>
      </c>
      <c r="G4271" s="1" t="s">
        <v>2863</v>
      </c>
      <c r="I4271" s="1" t="s">
        <v>2858</v>
      </c>
      <c r="J4271" s="1" t="s">
        <v>2861</v>
      </c>
      <c r="K4271" s="1" t="s">
        <v>88</v>
      </c>
    </row>
    <row r="4272" spans="1:20" ht="20.100000000000001" customHeight="1" x14ac:dyDescent="0.3">
      <c r="A4272" s="27" t="s">
        <v>42</v>
      </c>
      <c r="B4272" s="28"/>
      <c r="C4272" s="28"/>
      <c r="D4272" s="28"/>
      <c r="E4272" s="28"/>
      <c r="F4272" s="27" t="s">
        <v>42</v>
      </c>
      <c r="G4272" s="1" t="s">
        <v>2863</v>
      </c>
      <c r="H4272" s="1" t="s">
        <v>7711</v>
      </c>
      <c r="I4272" s="1" t="s">
        <v>42</v>
      </c>
      <c r="J4272" s="1" t="s">
        <v>42</v>
      </c>
      <c r="K4272" s="1" t="s">
        <v>88</v>
      </c>
      <c r="L4272">
        <v>1</v>
      </c>
      <c r="M4272" s="1" t="s">
        <v>42</v>
      </c>
      <c r="O4272" s="1" t="s">
        <v>42</v>
      </c>
      <c r="P4272" s="1" t="s">
        <v>42</v>
      </c>
      <c r="Q4272" s="1" t="s">
        <v>42</v>
      </c>
      <c r="R4272" s="1" t="s">
        <v>42</v>
      </c>
      <c r="S4272" s="1" t="s">
        <v>42</v>
      </c>
      <c r="T4272" s="1" t="s">
        <v>42</v>
      </c>
    </row>
    <row r="4273" spans="1:20" ht="20.100000000000001" customHeight="1" x14ac:dyDescent="0.3">
      <c r="A4273" s="27" t="s">
        <v>7712</v>
      </c>
      <c r="B4273" s="28">
        <v>0</v>
      </c>
      <c r="C4273" s="28">
        <v>0</v>
      </c>
      <c r="D4273" s="28">
        <v>0</v>
      </c>
      <c r="E4273" s="28">
        <v>0</v>
      </c>
      <c r="F4273" s="27" t="s">
        <v>42</v>
      </c>
      <c r="G4273" s="1" t="s">
        <v>2863</v>
      </c>
      <c r="H4273" s="1" t="s">
        <v>7713</v>
      </c>
      <c r="I4273" s="1" t="s">
        <v>42</v>
      </c>
      <c r="J4273" s="1" t="s">
        <v>42</v>
      </c>
      <c r="K4273" s="1" t="s">
        <v>42</v>
      </c>
      <c r="M4273" s="1" t="s">
        <v>42</v>
      </c>
      <c r="O4273" s="1" t="s">
        <v>42</v>
      </c>
      <c r="P4273" s="1" t="s">
        <v>42</v>
      </c>
      <c r="Q4273" s="1" t="s">
        <v>42</v>
      </c>
      <c r="R4273" s="1" t="s">
        <v>42</v>
      </c>
      <c r="S4273" s="1" t="s">
        <v>42</v>
      </c>
      <c r="T4273" s="1" t="s">
        <v>42</v>
      </c>
    </row>
    <row r="4274" spans="1:20" ht="20.100000000000001" customHeight="1" x14ac:dyDescent="0.3">
      <c r="A4274" s="27" t="s">
        <v>9846</v>
      </c>
      <c r="B4274" s="28">
        <v>0</v>
      </c>
      <c r="C4274" s="28">
        <v>0</v>
      </c>
      <c r="D4274" s="28">
        <v>0</v>
      </c>
      <c r="E4274" s="28">
        <v>0</v>
      </c>
      <c r="F4274" s="27" t="s">
        <v>42</v>
      </c>
      <c r="G4274" s="1" t="s">
        <v>2863</v>
      </c>
      <c r="H4274" s="1" t="s">
        <v>7713</v>
      </c>
      <c r="I4274" s="1" t="s">
        <v>9847</v>
      </c>
      <c r="J4274" s="1" t="s">
        <v>42</v>
      </c>
      <c r="K4274" s="1" t="s">
        <v>42</v>
      </c>
      <c r="M4274" s="1" t="s">
        <v>42</v>
      </c>
      <c r="O4274" s="1" t="s">
        <v>42</v>
      </c>
      <c r="P4274" s="1" t="s">
        <v>42</v>
      </c>
      <c r="Q4274" s="1" t="s">
        <v>42</v>
      </c>
      <c r="R4274" s="1" t="s">
        <v>42</v>
      </c>
      <c r="S4274" s="1" t="s">
        <v>42</v>
      </c>
      <c r="T4274" s="1" t="s">
        <v>42</v>
      </c>
    </row>
    <row r="4275" spans="1:20" ht="20.100000000000001" customHeight="1" x14ac:dyDescent="0.3">
      <c r="A4275" s="27" t="s">
        <v>9848</v>
      </c>
      <c r="B4275" s="28">
        <v>0</v>
      </c>
      <c r="C4275" s="28">
        <v>0</v>
      </c>
      <c r="D4275" s="28">
        <v>0</v>
      </c>
      <c r="E4275" s="28">
        <v>0</v>
      </c>
      <c r="F4275" s="27" t="s">
        <v>42</v>
      </c>
      <c r="G4275" s="1" t="s">
        <v>2863</v>
      </c>
      <c r="H4275" s="1" t="s">
        <v>7713</v>
      </c>
      <c r="I4275" s="1" t="s">
        <v>9721</v>
      </c>
      <c r="J4275" s="1" t="s">
        <v>42</v>
      </c>
      <c r="K4275" s="1" t="s">
        <v>42</v>
      </c>
      <c r="M4275" s="1" t="s">
        <v>42</v>
      </c>
      <c r="O4275" s="1" t="s">
        <v>42</v>
      </c>
      <c r="P4275" s="1" t="s">
        <v>42</v>
      </c>
      <c r="Q4275" s="1" t="s">
        <v>42</v>
      </c>
      <c r="R4275" s="1" t="s">
        <v>42</v>
      </c>
      <c r="S4275" s="1" t="s">
        <v>42</v>
      </c>
      <c r="T4275" s="1" t="s">
        <v>42</v>
      </c>
    </row>
    <row r="4276" spans="1:20" ht="20.100000000000001" customHeight="1" x14ac:dyDescent="0.3">
      <c r="A4276" s="27" t="s">
        <v>7712</v>
      </c>
      <c r="B4276" s="28">
        <v>0</v>
      </c>
      <c r="C4276" s="28">
        <v>0</v>
      </c>
      <c r="D4276" s="28">
        <v>0</v>
      </c>
      <c r="E4276" s="28">
        <v>0</v>
      </c>
      <c r="F4276" s="27" t="s">
        <v>42</v>
      </c>
      <c r="G4276" s="1" t="s">
        <v>2863</v>
      </c>
      <c r="H4276" s="1" t="s">
        <v>7713</v>
      </c>
      <c r="I4276" s="1" t="s">
        <v>42</v>
      </c>
      <c r="J4276" s="1" t="s">
        <v>42</v>
      </c>
      <c r="K4276" s="1" t="s">
        <v>42</v>
      </c>
      <c r="M4276" s="1" t="s">
        <v>42</v>
      </c>
      <c r="O4276" s="1" t="s">
        <v>42</v>
      </c>
      <c r="P4276" s="1" t="s">
        <v>42</v>
      </c>
      <c r="Q4276" s="1" t="s">
        <v>42</v>
      </c>
      <c r="R4276" s="1" t="s">
        <v>42</v>
      </c>
      <c r="S4276" s="1" t="s">
        <v>42</v>
      </c>
      <c r="T4276" s="1" t="s">
        <v>42</v>
      </c>
    </row>
    <row r="4277" spans="1:20" ht="20.100000000000001" customHeight="1" x14ac:dyDescent="0.3">
      <c r="A4277" s="27" t="s">
        <v>9849</v>
      </c>
      <c r="B4277" s="28">
        <v>0</v>
      </c>
      <c r="C4277" s="28">
        <v>0</v>
      </c>
      <c r="D4277" s="28">
        <v>0</v>
      </c>
      <c r="E4277" s="28">
        <v>0</v>
      </c>
      <c r="F4277" s="27" t="s">
        <v>42</v>
      </c>
      <c r="G4277" s="1" t="s">
        <v>2863</v>
      </c>
      <c r="H4277" s="1" t="s">
        <v>7713</v>
      </c>
      <c r="I4277" s="1" t="s">
        <v>9850</v>
      </c>
      <c r="J4277" s="1" t="s">
        <v>42</v>
      </c>
      <c r="K4277" s="1" t="s">
        <v>42</v>
      </c>
      <c r="M4277" s="1" t="s">
        <v>42</v>
      </c>
      <c r="O4277" s="1" t="s">
        <v>42</v>
      </c>
      <c r="P4277" s="1" t="s">
        <v>42</v>
      </c>
      <c r="Q4277" s="1" t="s">
        <v>42</v>
      </c>
      <c r="R4277" s="1" t="s">
        <v>42</v>
      </c>
      <c r="S4277" s="1" t="s">
        <v>42</v>
      </c>
      <c r="T4277" s="1" t="s">
        <v>42</v>
      </c>
    </row>
    <row r="4278" spans="1:20" ht="20.100000000000001" customHeight="1" x14ac:dyDescent="0.3">
      <c r="A4278" s="27" t="s">
        <v>9851</v>
      </c>
      <c r="B4278" s="28">
        <v>0</v>
      </c>
      <c r="C4278" s="28">
        <v>0</v>
      </c>
      <c r="D4278" s="28">
        <v>0</v>
      </c>
      <c r="E4278" s="28">
        <v>0</v>
      </c>
      <c r="F4278" s="27" t="s">
        <v>42</v>
      </c>
      <c r="G4278" s="1" t="s">
        <v>2863</v>
      </c>
      <c r="H4278" s="1" t="s">
        <v>7713</v>
      </c>
      <c r="I4278" s="1" t="s">
        <v>9852</v>
      </c>
      <c r="J4278" s="1" t="s">
        <v>42</v>
      </c>
      <c r="K4278" s="1" t="s">
        <v>42</v>
      </c>
      <c r="M4278" s="1" t="s">
        <v>42</v>
      </c>
      <c r="O4278" s="1" t="s">
        <v>42</v>
      </c>
      <c r="P4278" s="1" t="s">
        <v>42</v>
      </c>
      <c r="Q4278" s="1" t="s">
        <v>42</v>
      </c>
      <c r="R4278" s="1" t="s">
        <v>42</v>
      </c>
      <c r="S4278" s="1" t="s">
        <v>42</v>
      </c>
      <c r="T4278" s="1" t="s">
        <v>42</v>
      </c>
    </row>
    <row r="4279" spans="1:20" ht="20.100000000000001" customHeight="1" x14ac:dyDescent="0.3">
      <c r="A4279" s="27" t="s">
        <v>9853</v>
      </c>
      <c r="B4279" s="28">
        <v>0</v>
      </c>
      <c r="C4279" s="28">
        <v>0</v>
      </c>
      <c r="D4279" s="28">
        <v>0</v>
      </c>
      <c r="E4279" s="28">
        <v>0</v>
      </c>
      <c r="F4279" s="27" t="s">
        <v>42</v>
      </c>
      <c r="G4279" s="1" t="s">
        <v>2863</v>
      </c>
      <c r="H4279" s="1" t="s">
        <v>7713</v>
      </c>
      <c r="I4279" s="1" t="s">
        <v>9854</v>
      </c>
      <c r="J4279" s="1" t="s">
        <v>42</v>
      </c>
      <c r="K4279" s="1" t="s">
        <v>42</v>
      </c>
      <c r="M4279" s="1" t="s">
        <v>42</v>
      </c>
      <c r="O4279" s="1" t="s">
        <v>42</v>
      </c>
      <c r="P4279" s="1" t="s">
        <v>42</v>
      </c>
      <c r="Q4279" s="1" t="s">
        <v>42</v>
      </c>
      <c r="R4279" s="1" t="s">
        <v>42</v>
      </c>
      <c r="S4279" s="1" t="s">
        <v>42</v>
      </c>
      <c r="T4279" s="1" t="s">
        <v>42</v>
      </c>
    </row>
    <row r="4280" spans="1:20" ht="20.100000000000001" customHeight="1" x14ac:dyDescent="0.3">
      <c r="A4280" s="27" t="s">
        <v>9855</v>
      </c>
      <c r="B4280" s="28">
        <v>0</v>
      </c>
      <c r="C4280" s="28">
        <v>0</v>
      </c>
      <c r="D4280" s="28">
        <v>733.9</v>
      </c>
      <c r="E4280" s="28">
        <v>733.9</v>
      </c>
      <c r="F4280" s="27" t="s">
        <v>42</v>
      </c>
      <c r="G4280" s="1" t="s">
        <v>2863</v>
      </c>
      <c r="H4280" s="1" t="s">
        <v>7713</v>
      </c>
      <c r="I4280" s="1" t="s">
        <v>9856</v>
      </c>
      <c r="J4280" s="1" t="s">
        <v>42</v>
      </c>
      <c r="K4280" s="1" t="s">
        <v>42</v>
      </c>
      <c r="M4280" s="1" t="s">
        <v>42</v>
      </c>
      <c r="O4280" s="1" t="s">
        <v>42</v>
      </c>
      <c r="P4280" s="1" t="s">
        <v>42</v>
      </c>
      <c r="Q4280" s="1" t="s">
        <v>42</v>
      </c>
      <c r="R4280" s="1" t="s">
        <v>42</v>
      </c>
      <c r="S4280" s="1" t="s">
        <v>42</v>
      </c>
      <c r="T4280" s="1" t="s">
        <v>42</v>
      </c>
    </row>
    <row r="4281" spans="1:20" ht="20.100000000000001" customHeight="1" x14ac:dyDescent="0.3">
      <c r="A4281" s="27" t="s">
        <v>7742</v>
      </c>
      <c r="B4281" s="28">
        <v>0</v>
      </c>
      <c r="C4281" s="28">
        <v>0</v>
      </c>
      <c r="D4281" s="28">
        <v>733.9</v>
      </c>
      <c r="E4281" s="28">
        <v>733.9</v>
      </c>
      <c r="F4281" s="27" t="s">
        <v>42</v>
      </c>
      <c r="G4281" s="1" t="s">
        <v>2863</v>
      </c>
      <c r="H4281" s="1" t="s">
        <v>7713</v>
      </c>
      <c r="I4281" s="1" t="s">
        <v>7743</v>
      </c>
      <c r="J4281" s="1" t="s">
        <v>42</v>
      </c>
      <c r="K4281" s="1" t="s">
        <v>42</v>
      </c>
      <c r="M4281" s="1" t="s">
        <v>42</v>
      </c>
      <c r="O4281" s="1" t="s">
        <v>42</v>
      </c>
      <c r="P4281" s="1" t="s">
        <v>42</v>
      </c>
      <c r="Q4281" s="1" t="s">
        <v>42</v>
      </c>
      <c r="R4281" s="1" t="s">
        <v>42</v>
      </c>
      <c r="S4281" s="1" t="s">
        <v>42</v>
      </c>
      <c r="T4281" s="1" t="s">
        <v>42</v>
      </c>
    </row>
    <row r="4282" spans="1:20" ht="20.100000000000001" customHeight="1" x14ac:dyDescent="0.3">
      <c r="A4282" s="27" t="s">
        <v>7712</v>
      </c>
      <c r="B4282" s="28">
        <v>0</v>
      </c>
      <c r="C4282" s="28">
        <v>0</v>
      </c>
      <c r="D4282" s="28">
        <v>0</v>
      </c>
      <c r="E4282" s="28">
        <v>0</v>
      </c>
      <c r="F4282" s="27" t="s">
        <v>42</v>
      </c>
      <c r="G4282" s="1" t="s">
        <v>2863</v>
      </c>
      <c r="H4282" s="1" t="s">
        <v>7713</v>
      </c>
      <c r="I4282" s="1" t="s">
        <v>42</v>
      </c>
      <c r="J4282" s="1" t="s">
        <v>42</v>
      </c>
      <c r="K4282" s="1" t="s">
        <v>42</v>
      </c>
      <c r="M4282" s="1" t="s">
        <v>42</v>
      </c>
      <c r="O4282" s="1" t="s">
        <v>42</v>
      </c>
      <c r="P4282" s="1" t="s">
        <v>42</v>
      </c>
      <c r="Q4282" s="1" t="s">
        <v>42</v>
      </c>
      <c r="R4282" s="1" t="s">
        <v>42</v>
      </c>
      <c r="S4282" s="1" t="s">
        <v>42</v>
      </c>
      <c r="T4282" s="1" t="s">
        <v>42</v>
      </c>
    </row>
    <row r="4283" spans="1:20" ht="20.100000000000001" customHeight="1" x14ac:dyDescent="0.3">
      <c r="A4283" s="27" t="s">
        <v>9857</v>
      </c>
      <c r="B4283" s="28">
        <v>0</v>
      </c>
      <c r="C4283" s="28">
        <v>0</v>
      </c>
      <c r="D4283" s="28">
        <v>0</v>
      </c>
      <c r="E4283" s="28">
        <v>0</v>
      </c>
      <c r="F4283" s="27" t="s">
        <v>42</v>
      </c>
      <c r="G4283" s="1" t="s">
        <v>2863</v>
      </c>
      <c r="H4283" s="1" t="s">
        <v>7713</v>
      </c>
      <c r="I4283" s="1" t="s">
        <v>9858</v>
      </c>
      <c r="J4283" s="1" t="s">
        <v>42</v>
      </c>
      <c r="K4283" s="1" t="s">
        <v>42</v>
      </c>
      <c r="M4283" s="1" t="s">
        <v>42</v>
      </c>
      <c r="O4283" s="1" t="s">
        <v>42</v>
      </c>
      <c r="P4283" s="1" t="s">
        <v>42</v>
      </c>
      <c r="Q4283" s="1" t="s">
        <v>42</v>
      </c>
      <c r="R4283" s="1" t="s">
        <v>42</v>
      </c>
      <c r="S4283" s="1" t="s">
        <v>42</v>
      </c>
      <c r="T4283" s="1" t="s">
        <v>42</v>
      </c>
    </row>
    <row r="4284" spans="1:20" ht="20.100000000000001" customHeight="1" x14ac:dyDescent="0.3">
      <c r="A4284" s="27" t="s">
        <v>9859</v>
      </c>
      <c r="B4284" s="28">
        <v>1968.2</v>
      </c>
      <c r="C4284" s="28">
        <v>0</v>
      </c>
      <c r="D4284" s="28">
        <v>0</v>
      </c>
      <c r="E4284" s="28">
        <v>1968.2</v>
      </c>
      <c r="F4284" s="27" t="s">
        <v>42</v>
      </c>
      <c r="G4284" s="1" t="s">
        <v>2863</v>
      </c>
      <c r="H4284" s="1" t="s">
        <v>7713</v>
      </c>
      <c r="I4284" s="1" t="s">
        <v>8380</v>
      </c>
      <c r="J4284" s="1" t="s">
        <v>42</v>
      </c>
      <c r="K4284" s="1" t="s">
        <v>42</v>
      </c>
      <c r="M4284" s="1" t="s">
        <v>42</v>
      </c>
      <c r="O4284" s="1" t="s">
        <v>42</v>
      </c>
      <c r="P4284" s="1" t="s">
        <v>42</v>
      </c>
      <c r="Q4284" s="1" t="s">
        <v>42</v>
      </c>
      <c r="R4284" s="1" t="s">
        <v>42</v>
      </c>
      <c r="S4284" s="1" t="s">
        <v>42</v>
      </c>
      <c r="T4284" s="1" t="s">
        <v>42</v>
      </c>
    </row>
    <row r="4285" spans="1:20" ht="20.100000000000001" customHeight="1" x14ac:dyDescent="0.3">
      <c r="A4285" s="27" t="s">
        <v>9860</v>
      </c>
      <c r="B4285" s="28">
        <v>0</v>
      </c>
      <c r="C4285" s="28">
        <v>14395.1</v>
      </c>
      <c r="D4285" s="28">
        <v>0</v>
      </c>
      <c r="E4285" s="28">
        <v>14395.1</v>
      </c>
      <c r="F4285" s="27" t="s">
        <v>42</v>
      </c>
      <c r="G4285" s="1" t="s">
        <v>2863</v>
      </c>
      <c r="H4285" s="1" t="s">
        <v>7713</v>
      </c>
      <c r="I4285" s="1" t="s">
        <v>8382</v>
      </c>
      <c r="J4285" s="1" t="s">
        <v>42</v>
      </c>
      <c r="K4285" s="1" t="s">
        <v>42</v>
      </c>
      <c r="M4285" s="1" t="s">
        <v>42</v>
      </c>
      <c r="O4285" s="1" t="s">
        <v>42</v>
      </c>
      <c r="P4285" s="1" t="s">
        <v>42</v>
      </c>
      <c r="Q4285" s="1" t="s">
        <v>42</v>
      </c>
      <c r="R4285" s="1" t="s">
        <v>42</v>
      </c>
      <c r="S4285" s="1" t="s">
        <v>42</v>
      </c>
      <c r="T4285" s="1" t="s">
        <v>42</v>
      </c>
    </row>
    <row r="4286" spans="1:20" ht="20.100000000000001" customHeight="1" x14ac:dyDescent="0.3">
      <c r="A4286" s="27" t="s">
        <v>9861</v>
      </c>
      <c r="B4286" s="28">
        <v>0</v>
      </c>
      <c r="C4286" s="28">
        <v>0</v>
      </c>
      <c r="D4286" s="28">
        <v>3383.6</v>
      </c>
      <c r="E4286" s="28">
        <v>3383.6</v>
      </c>
      <c r="F4286" s="27" t="s">
        <v>42</v>
      </c>
      <c r="G4286" s="1" t="s">
        <v>2863</v>
      </c>
      <c r="H4286" s="1" t="s">
        <v>7713</v>
      </c>
      <c r="I4286" s="1" t="s">
        <v>8384</v>
      </c>
      <c r="J4286" s="1" t="s">
        <v>42</v>
      </c>
      <c r="K4286" s="1" t="s">
        <v>42</v>
      </c>
      <c r="M4286" s="1" t="s">
        <v>42</v>
      </c>
      <c r="O4286" s="1" t="s">
        <v>42</v>
      </c>
      <c r="P4286" s="1" t="s">
        <v>42</v>
      </c>
      <c r="Q4286" s="1" t="s">
        <v>42</v>
      </c>
      <c r="R4286" s="1" t="s">
        <v>42</v>
      </c>
      <c r="S4286" s="1" t="s">
        <v>42</v>
      </c>
      <c r="T4286" s="1" t="s">
        <v>42</v>
      </c>
    </row>
    <row r="4287" spans="1:20" ht="20.100000000000001" customHeight="1" x14ac:dyDescent="0.3">
      <c r="A4287" s="27" t="s">
        <v>7742</v>
      </c>
      <c r="B4287" s="28">
        <v>1968.2</v>
      </c>
      <c r="C4287" s="28">
        <v>14395.1</v>
      </c>
      <c r="D4287" s="28">
        <v>3383.6</v>
      </c>
      <c r="E4287" s="28">
        <v>19746.900000000001</v>
      </c>
      <c r="F4287" s="27" t="s">
        <v>42</v>
      </c>
      <c r="G4287" s="1" t="s">
        <v>2863</v>
      </c>
      <c r="H4287" s="1" t="s">
        <v>7713</v>
      </c>
      <c r="I4287" s="1" t="s">
        <v>7743</v>
      </c>
      <c r="J4287" s="1" t="s">
        <v>42</v>
      </c>
      <c r="K4287" s="1" t="s">
        <v>42</v>
      </c>
      <c r="M4287" s="1" t="s">
        <v>42</v>
      </c>
      <c r="O4287" s="1" t="s">
        <v>42</v>
      </c>
      <c r="P4287" s="1" t="s">
        <v>42</v>
      </c>
      <c r="Q4287" s="1" t="s">
        <v>42</v>
      </c>
      <c r="R4287" s="1" t="s">
        <v>42</v>
      </c>
      <c r="S4287" s="1" t="s">
        <v>42</v>
      </c>
      <c r="T4287" s="1" t="s">
        <v>42</v>
      </c>
    </row>
    <row r="4288" spans="1:20" ht="20.100000000000001" customHeight="1" x14ac:dyDescent="0.3">
      <c r="A4288" s="27" t="s">
        <v>7712</v>
      </c>
      <c r="B4288" s="28">
        <v>0</v>
      </c>
      <c r="C4288" s="28">
        <v>0</v>
      </c>
      <c r="D4288" s="28">
        <v>0</v>
      </c>
      <c r="E4288" s="28">
        <v>0</v>
      </c>
      <c r="F4288" s="27" t="s">
        <v>42</v>
      </c>
      <c r="G4288" s="1" t="s">
        <v>2863</v>
      </c>
      <c r="H4288" s="1" t="s">
        <v>7713</v>
      </c>
      <c r="I4288" s="1" t="s">
        <v>42</v>
      </c>
      <c r="J4288" s="1" t="s">
        <v>42</v>
      </c>
      <c r="K4288" s="1" t="s">
        <v>42</v>
      </c>
      <c r="M4288" s="1" t="s">
        <v>42</v>
      </c>
      <c r="O4288" s="1" t="s">
        <v>42</v>
      </c>
      <c r="P4288" s="1" t="s">
        <v>42</v>
      </c>
      <c r="Q4288" s="1" t="s">
        <v>42</v>
      </c>
      <c r="R4288" s="1" t="s">
        <v>42</v>
      </c>
      <c r="S4288" s="1" t="s">
        <v>42</v>
      </c>
      <c r="T4288" s="1" t="s">
        <v>42</v>
      </c>
    </row>
    <row r="4289" spans="1:20" ht="20.100000000000001" customHeight="1" x14ac:dyDescent="0.3">
      <c r="A4289" s="27" t="s">
        <v>9862</v>
      </c>
      <c r="B4289" s="28">
        <v>0</v>
      </c>
      <c r="C4289" s="28">
        <v>0</v>
      </c>
      <c r="D4289" s="28">
        <v>0</v>
      </c>
      <c r="E4289" s="28">
        <v>0</v>
      </c>
      <c r="F4289" s="27" t="s">
        <v>42</v>
      </c>
      <c r="G4289" s="1" t="s">
        <v>2863</v>
      </c>
      <c r="H4289" s="1" t="s">
        <v>7713</v>
      </c>
      <c r="I4289" s="1" t="s">
        <v>9863</v>
      </c>
      <c r="J4289" s="1" t="s">
        <v>42</v>
      </c>
      <c r="K4289" s="1" t="s">
        <v>42</v>
      </c>
      <c r="M4289" s="1" t="s">
        <v>42</v>
      </c>
      <c r="O4289" s="1" t="s">
        <v>42</v>
      </c>
      <c r="P4289" s="1" t="s">
        <v>42</v>
      </c>
      <c r="Q4289" s="1" t="s">
        <v>42</v>
      </c>
      <c r="R4289" s="1" t="s">
        <v>42</v>
      </c>
      <c r="S4289" s="1" t="s">
        <v>42</v>
      </c>
      <c r="T4289" s="1" t="s">
        <v>42</v>
      </c>
    </row>
    <row r="4290" spans="1:20" ht="20.100000000000001" customHeight="1" x14ac:dyDescent="0.3">
      <c r="A4290" s="27" t="s">
        <v>9864</v>
      </c>
      <c r="B4290" s="28">
        <v>0</v>
      </c>
      <c r="C4290" s="28">
        <v>0</v>
      </c>
      <c r="D4290" s="28">
        <v>398</v>
      </c>
      <c r="E4290" s="28">
        <v>398</v>
      </c>
      <c r="F4290" s="27" t="s">
        <v>42</v>
      </c>
      <c r="G4290" s="1" t="s">
        <v>2863</v>
      </c>
      <c r="H4290" s="1" t="s">
        <v>7713</v>
      </c>
      <c r="I4290" s="1" t="s">
        <v>9636</v>
      </c>
      <c r="J4290" s="1" t="s">
        <v>42</v>
      </c>
      <c r="K4290" s="1" t="s">
        <v>42</v>
      </c>
      <c r="M4290" s="1" t="s">
        <v>42</v>
      </c>
      <c r="O4290" s="1" t="s">
        <v>42</v>
      </c>
      <c r="P4290" s="1" t="s">
        <v>42</v>
      </c>
      <c r="Q4290" s="1" t="s">
        <v>42</v>
      </c>
      <c r="R4290" s="1" t="s">
        <v>42</v>
      </c>
      <c r="S4290" s="1" t="s">
        <v>42</v>
      </c>
      <c r="T4290" s="1" t="s">
        <v>42</v>
      </c>
    </row>
    <row r="4291" spans="1:20" ht="20.100000000000001" customHeight="1" x14ac:dyDescent="0.3">
      <c r="A4291" s="27" t="s">
        <v>7742</v>
      </c>
      <c r="B4291" s="28">
        <v>0</v>
      </c>
      <c r="C4291" s="28">
        <v>0</v>
      </c>
      <c r="D4291" s="28">
        <v>398</v>
      </c>
      <c r="E4291" s="28">
        <v>398</v>
      </c>
      <c r="F4291" s="27" t="s">
        <v>42</v>
      </c>
      <c r="G4291" s="1" t="s">
        <v>2863</v>
      </c>
      <c r="H4291" s="1" t="s">
        <v>7713</v>
      </c>
      <c r="I4291" s="1" t="s">
        <v>7743</v>
      </c>
      <c r="J4291" s="1" t="s">
        <v>42</v>
      </c>
      <c r="K4291" s="1" t="s">
        <v>42</v>
      </c>
      <c r="M4291" s="1" t="s">
        <v>42</v>
      </c>
      <c r="O4291" s="1" t="s">
        <v>42</v>
      </c>
      <c r="P4291" s="1" t="s">
        <v>42</v>
      </c>
      <c r="Q4291" s="1" t="s">
        <v>42</v>
      </c>
      <c r="R4291" s="1" t="s">
        <v>42</v>
      </c>
      <c r="S4291" s="1" t="s">
        <v>42</v>
      </c>
      <c r="T4291" s="1" t="s">
        <v>42</v>
      </c>
    </row>
    <row r="4292" spans="1:20" ht="20.100000000000001" customHeight="1" x14ac:dyDescent="0.3">
      <c r="A4292" s="27" t="s">
        <v>7712</v>
      </c>
      <c r="B4292" s="28">
        <v>0</v>
      </c>
      <c r="C4292" s="28">
        <v>0</v>
      </c>
      <c r="D4292" s="28">
        <v>0</v>
      </c>
      <c r="E4292" s="28">
        <v>0</v>
      </c>
      <c r="F4292" s="27" t="s">
        <v>42</v>
      </c>
      <c r="G4292" s="1" t="s">
        <v>2863</v>
      </c>
      <c r="H4292" s="1" t="s">
        <v>7713</v>
      </c>
      <c r="I4292" s="1" t="s">
        <v>42</v>
      </c>
      <c r="J4292" s="1" t="s">
        <v>42</v>
      </c>
      <c r="K4292" s="1" t="s">
        <v>42</v>
      </c>
      <c r="M4292" s="1" t="s">
        <v>42</v>
      </c>
      <c r="O4292" s="1" t="s">
        <v>42</v>
      </c>
      <c r="P4292" s="1" t="s">
        <v>42</v>
      </c>
      <c r="Q4292" s="1" t="s">
        <v>42</v>
      </c>
      <c r="R4292" s="1" t="s">
        <v>42</v>
      </c>
      <c r="S4292" s="1" t="s">
        <v>42</v>
      </c>
      <c r="T4292" s="1" t="s">
        <v>42</v>
      </c>
    </row>
    <row r="4293" spans="1:20" ht="20.100000000000001" customHeight="1" x14ac:dyDescent="0.3">
      <c r="A4293" s="27" t="s">
        <v>9637</v>
      </c>
      <c r="B4293" s="28">
        <v>0</v>
      </c>
      <c r="C4293" s="28">
        <v>0</v>
      </c>
      <c r="D4293" s="28">
        <v>0</v>
      </c>
      <c r="E4293" s="28">
        <v>0</v>
      </c>
      <c r="F4293" s="27" t="s">
        <v>42</v>
      </c>
      <c r="G4293" s="1" t="s">
        <v>2863</v>
      </c>
      <c r="H4293" s="1" t="s">
        <v>7713</v>
      </c>
      <c r="I4293" s="1" t="s">
        <v>9638</v>
      </c>
      <c r="J4293" s="1" t="s">
        <v>42</v>
      </c>
      <c r="K4293" s="1" t="s">
        <v>42</v>
      </c>
      <c r="M4293" s="1" t="s">
        <v>42</v>
      </c>
      <c r="O4293" s="1" t="s">
        <v>42</v>
      </c>
      <c r="P4293" s="1" t="s">
        <v>42</v>
      </c>
      <c r="Q4293" s="1" t="s">
        <v>42</v>
      </c>
      <c r="R4293" s="1" t="s">
        <v>42</v>
      </c>
      <c r="S4293" s="1" t="s">
        <v>42</v>
      </c>
      <c r="T4293" s="1" t="s">
        <v>42</v>
      </c>
    </row>
    <row r="4294" spans="1:20" ht="20.100000000000001" customHeight="1" x14ac:dyDescent="0.3">
      <c r="A4294" s="27" t="s">
        <v>7726</v>
      </c>
      <c r="B4294" s="28">
        <v>0</v>
      </c>
      <c r="C4294" s="28">
        <v>0</v>
      </c>
      <c r="D4294" s="28">
        <v>0</v>
      </c>
      <c r="E4294" s="28">
        <v>0</v>
      </c>
      <c r="F4294" s="27" t="s">
        <v>42</v>
      </c>
      <c r="G4294" s="1" t="s">
        <v>2863</v>
      </c>
      <c r="H4294" s="1" t="s">
        <v>7713</v>
      </c>
      <c r="I4294" s="1" t="s">
        <v>7727</v>
      </c>
      <c r="J4294" s="1" t="s">
        <v>42</v>
      </c>
      <c r="K4294" s="1" t="s">
        <v>42</v>
      </c>
      <c r="M4294" s="1" t="s">
        <v>42</v>
      </c>
      <c r="O4294" s="1" t="s">
        <v>42</v>
      </c>
      <c r="P4294" s="1" t="s">
        <v>42</v>
      </c>
      <c r="Q4294" s="1" t="s">
        <v>42</v>
      </c>
      <c r="R4294" s="1" t="s">
        <v>42</v>
      </c>
      <c r="S4294" s="1" t="s">
        <v>42</v>
      </c>
      <c r="T4294" s="1" t="s">
        <v>42</v>
      </c>
    </row>
    <row r="4295" spans="1:20" ht="20.100000000000001" customHeight="1" x14ac:dyDescent="0.3">
      <c r="A4295" s="27" t="s">
        <v>9865</v>
      </c>
      <c r="B4295" s="28">
        <v>0</v>
      </c>
      <c r="C4295" s="28">
        <v>5245.9</v>
      </c>
      <c r="D4295" s="28">
        <v>0</v>
      </c>
      <c r="E4295" s="28">
        <v>5245.9</v>
      </c>
      <c r="F4295" s="27" t="s">
        <v>42</v>
      </c>
      <c r="G4295" s="1" t="s">
        <v>2863</v>
      </c>
      <c r="H4295" s="1" t="s">
        <v>7713</v>
      </c>
      <c r="I4295" s="1" t="s">
        <v>9640</v>
      </c>
      <c r="J4295" s="1" t="s">
        <v>42</v>
      </c>
      <c r="K4295" s="1" t="s">
        <v>42</v>
      </c>
      <c r="M4295" s="1" t="s">
        <v>42</v>
      </c>
      <c r="O4295" s="1" t="s">
        <v>42</v>
      </c>
      <c r="P4295" s="1" t="s">
        <v>42</v>
      </c>
      <c r="Q4295" s="1" t="s">
        <v>42</v>
      </c>
      <c r="R4295" s="1" t="s">
        <v>42</v>
      </c>
      <c r="S4295" s="1" t="s">
        <v>42</v>
      </c>
      <c r="T4295" s="1" t="s">
        <v>42</v>
      </c>
    </row>
    <row r="4296" spans="1:20" ht="20.100000000000001" customHeight="1" x14ac:dyDescent="0.3">
      <c r="A4296" s="27" t="s">
        <v>7766</v>
      </c>
      <c r="B4296" s="28">
        <v>0</v>
      </c>
      <c r="C4296" s="28">
        <v>5245.9</v>
      </c>
      <c r="D4296" s="28">
        <v>0</v>
      </c>
      <c r="E4296" s="28">
        <v>5245.9</v>
      </c>
      <c r="F4296" s="27" t="s">
        <v>42</v>
      </c>
      <c r="G4296" s="1" t="s">
        <v>2863</v>
      </c>
      <c r="H4296" s="1" t="s">
        <v>7713</v>
      </c>
      <c r="I4296" s="1" t="s">
        <v>7767</v>
      </c>
      <c r="J4296" s="1" t="s">
        <v>42</v>
      </c>
      <c r="K4296" s="1" t="s">
        <v>42</v>
      </c>
      <c r="M4296" s="1" t="s">
        <v>42</v>
      </c>
      <c r="O4296" s="1" t="s">
        <v>42</v>
      </c>
      <c r="P4296" s="1" t="s">
        <v>42</v>
      </c>
      <c r="Q4296" s="1" t="s">
        <v>42</v>
      </c>
      <c r="R4296" s="1" t="s">
        <v>42</v>
      </c>
      <c r="S4296" s="1" t="s">
        <v>42</v>
      </c>
      <c r="T4296" s="1" t="s">
        <v>42</v>
      </c>
    </row>
    <row r="4297" spans="1:20" ht="20.100000000000001" customHeight="1" x14ac:dyDescent="0.3">
      <c r="A4297" s="27" t="s">
        <v>8037</v>
      </c>
      <c r="B4297" s="28">
        <v>0</v>
      </c>
      <c r="C4297" s="28">
        <v>0</v>
      </c>
      <c r="D4297" s="28">
        <v>0</v>
      </c>
      <c r="E4297" s="28">
        <v>0</v>
      </c>
      <c r="F4297" s="27" t="s">
        <v>42</v>
      </c>
      <c r="G4297" s="1" t="s">
        <v>2863</v>
      </c>
      <c r="H4297" s="1" t="s">
        <v>7713</v>
      </c>
      <c r="I4297" s="1" t="s">
        <v>8037</v>
      </c>
      <c r="J4297" s="1" t="s">
        <v>42</v>
      </c>
      <c r="K4297" s="1" t="s">
        <v>42</v>
      </c>
      <c r="M4297" s="1" t="s">
        <v>42</v>
      </c>
      <c r="O4297" s="1" t="s">
        <v>42</v>
      </c>
      <c r="P4297" s="1" t="s">
        <v>42</v>
      </c>
      <c r="Q4297" s="1" t="s">
        <v>42</v>
      </c>
      <c r="R4297" s="1" t="s">
        <v>42</v>
      </c>
      <c r="S4297" s="1" t="s">
        <v>42</v>
      </c>
      <c r="T4297" s="1" t="s">
        <v>42</v>
      </c>
    </row>
    <row r="4298" spans="1:20" ht="20.100000000000001" customHeight="1" x14ac:dyDescent="0.3">
      <c r="A4298" s="27" t="s">
        <v>7768</v>
      </c>
      <c r="B4298" s="29">
        <v>1968</v>
      </c>
      <c r="C4298" s="29">
        <v>19641</v>
      </c>
      <c r="D4298" s="29">
        <v>4515</v>
      </c>
      <c r="E4298" s="29">
        <v>26124</v>
      </c>
      <c r="F4298" s="30"/>
    </row>
    <row r="4299" spans="1:20" ht="20.100000000000001" customHeight="1" x14ac:dyDescent="0.3">
      <c r="A4299" s="30"/>
      <c r="B4299" s="30"/>
      <c r="C4299" s="30"/>
      <c r="D4299" s="30"/>
      <c r="E4299" s="30"/>
      <c r="F4299" s="30"/>
    </row>
    <row r="4300" spans="1:20" ht="20.100000000000001" customHeight="1" x14ac:dyDescent="0.3">
      <c r="A4300" s="30" t="s">
        <v>9866</v>
      </c>
      <c r="B4300" s="30"/>
      <c r="C4300" s="30"/>
      <c r="D4300" s="30"/>
      <c r="E4300" s="30"/>
      <c r="F4300" s="27" t="s">
        <v>42</v>
      </c>
      <c r="G4300" s="1" t="s">
        <v>2869</v>
      </c>
      <c r="I4300" s="1" t="s">
        <v>2866</v>
      </c>
      <c r="J4300" s="1" t="s">
        <v>2867</v>
      </c>
      <c r="K4300" s="1" t="s">
        <v>88</v>
      </c>
    </row>
    <row r="4301" spans="1:20" ht="20.100000000000001" customHeight="1" x14ac:dyDescent="0.3">
      <c r="A4301" s="27" t="s">
        <v>42</v>
      </c>
      <c r="B4301" s="28"/>
      <c r="C4301" s="28"/>
      <c r="D4301" s="28"/>
      <c r="E4301" s="28"/>
      <c r="F4301" s="27" t="s">
        <v>42</v>
      </c>
      <c r="G4301" s="1" t="s">
        <v>2869</v>
      </c>
      <c r="H4301" s="1" t="s">
        <v>7711</v>
      </c>
      <c r="I4301" s="1" t="s">
        <v>42</v>
      </c>
      <c r="J4301" s="1" t="s">
        <v>42</v>
      </c>
      <c r="K4301" s="1" t="s">
        <v>88</v>
      </c>
      <c r="L4301">
        <v>1</v>
      </c>
      <c r="M4301" s="1" t="s">
        <v>42</v>
      </c>
      <c r="O4301" s="1" t="s">
        <v>42</v>
      </c>
      <c r="P4301" s="1" t="s">
        <v>42</v>
      </c>
      <c r="Q4301" s="1" t="s">
        <v>42</v>
      </c>
      <c r="R4301" s="1" t="s">
        <v>42</v>
      </c>
      <c r="S4301" s="1" t="s">
        <v>42</v>
      </c>
      <c r="T4301" s="1" t="s">
        <v>42</v>
      </c>
    </row>
    <row r="4302" spans="1:20" ht="20.100000000000001" customHeight="1" x14ac:dyDescent="0.3">
      <c r="A4302" s="27" t="s">
        <v>9867</v>
      </c>
      <c r="B4302" s="28">
        <v>0</v>
      </c>
      <c r="C4302" s="28">
        <v>0</v>
      </c>
      <c r="D4302" s="28">
        <v>0</v>
      </c>
      <c r="E4302" s="28">
        <v>0</v>
      </c>
      <c r="F4302" s="27" t="s">
        <v>42</v>
      </c>
      <c r="G4302" s="1" t="s">
        <v>2869</v>
      </c>
      <c r="H4302" s="1" t="s">
        <v>7713</v>
      </c>
      <c r="I4302" s="1" t="s">
        <v>9868</v>
      </c>
      <c r="J4302" s="1" t="s">
        <v>42</v>
      </c>
      <c r="K4302" s="1" t="s">
        <v>42</v>
      </c>
      <c r="M4302" s="1" t="s">
        <v>42</v>
      </c>
      <c r="O4302" s="1" t="s">
        <v>42</v>
      </c>
      <c r="P4302" s="1" t="s">
        <v>42</v>
      </c>
      <c r="Q4302" s="1" t="s">
        <v>42</v>
      </c>
      <c r="R4302" s="1" t="s">
        <v>42</v>
      </c>
      <c r="S4302" s="1" t="s">
        <v>42</v>
      </c>
      <c r="T4302" s="1" t="s">
        <v>42</v>
      </c>
    </row>
    <row r="4303" spans="1:20" ht="20.100000000000001" customHeight="1" x14ac:dyDescent="0.3">
      <c r="A4303" s="27" t="s">
        <v>7712</v>
      </c>
      <c r="B4303" s="28">
        <v>0</v>
      </c>
      <c r="C4303" s="28">
        <v>0</v>
      </c>
      <c r="D4303" s="28">
        <v>0</v>
      </c>
      <c r="E4303" s="28">
        <v>0</v>
      </c>
      <c r="F4303" s="27" t="s">
        <v>42</v>
      </c>
      <c r="G4303" s="1" t="s">
        <v>2869</v>
      </c>
      <c r="H4303" s="1" t="s">
        <v>7713</v>
      </c>
      <c r="I4303" s="1" t="s">
        <v>42</v>
      </c>
      <c r="J4303" s="1" t="s">
        <v>42</v>
      </c>
      <c r="K4303" s="1" t="s">
        <v>42</v>
      </c>
      <c r="M4303" s="1" t="s">
        <v>42</v>
      </c>
      <c r="O4303" s="1" t="s">
        <v>42</v>
      </c>
      <c r="P4303" s="1" t="s">
        <v>42</v>
      </c>
      <c r="Q4303" s="1" t="s">
        <v>42</v>
      </c>
      <c r="R4303" s="1" t="s">
        <v>42</v>
      </c>
      <c r="S4303" s="1" t="s">
        <v>42</v>
      </c>
      <c r="T4303" s="1" t="s">
        <v>42</v>
      </c>
    </row>
    <row r="4304" spans="1:20" ht="20.100000000000001" customHeight="1" x14ac:dyDescent="0.3">
      <c r="A4304" s="27" t="s">
        <v>9869</v>
      </c>
      <c r="B4304" s="28">
        <v>0</v>
      </c>
      <c r="C4304" s="28">
        <v>0</v>
      </c>
      <c r="D4304" s="28">
        <v>0</v>
      </c>
      <c r="E4304" s="28">
        <v>0</v>
      </c>
      <c r="F4304" s="27" t="s">
        <v>42</v>
      </c>
      <c r="G4304" s="1" t="s">
        <v>2869</v>
      </c>
      <c r="H4304" s="1" t="s">
        <v>7713</v>
      </c>
      <c r="I4304" s="1" t="s">
        <v>9870</v>
      </c>
      <c r="J4304" s="1" t="s">
        <v>42</v>
      </c>
      <c r="K4304" s="1" t="s">
        <v>42</v>
      </c>
      <c r="M4304" s="1" t="s">
        <v>42</v>
      </c>
      <c r="O4304" s="1" t="s">
        <v>42</v>
      </c>
      <c r="P4304" s="1" t="s">
        <v>42</v>
      </c>
      <c r="Q4304" s="1" t="s">
        <v>42</v>
      </c>
      <c r="R4304" s="1" t="s">
        <v>42</v>
      </c>
      <c r="S4304" s="1" t="s">
        <v>42</v>
      </c>
      <c r="T4304" s="1" t="s">
        <v>42</v>
      </c>
    </row>
    <row r="4305" spans="1:20" ht="20.100000000000001" customHeight="1" x14ac:dyDescent="0.3">
      <c r="A4305" s="27" t="s">
        <v>9871</v>
      </c>
      <c r="B4305" s="28">
        <v>0</v>
      </c>
      <c r="C4305" s="28">
        <v>0</v>
      </c>
      <c r="D4305" s="28">
        <v>0</v>
      </c>
      <c r="E4305" s="28">
        <v>0</v>
      </c>
      <c r="F4305" s="27" t="s">
        <v>42</v>
      </c>
      <c r="G4305" s="1" t="s">
        <v>2869</v>
      </c>
      <c r="H4305" s="1" t="s">
        <v>7713</v>
      </c>
      <c r="I4305" s="1" t="s">
        <v>9872</v>
      </c>
      <c r="J4305" s="1" t="s">
        <v>42</v>
      </c>
      <c r="K4305" s="1" t="s">
        <v>42</v>
      </c>
      <c r="M4305" s="1" t="s">
        <v>42</v>
      </c>
      <c r="O4305" s="1" t="s">
        <v>42</v>
      </c>
      <c r="P4305" s="1" t="s">
        <v>42</v>
      </c>
      <c r="Q4305" s="1" t="s">
        <v>42</v>
      </c>
      <c r="R4305" s="1" t="s">
        <v>42</v>
      </c>
      <c r="S4305" s="1" t="s">
        <v>42</v>
      </c>
      <c r="T4305" s="1" t="s">
        <v>42</v>
      </c>
    </row>
    <row r="4306" spans="1:20" ht="20.100000000000001" customHeight="1" x14ac:dyDescent="0.3">
      <c r="A4306" s="27" t="s">
        <v>9873</v>
      </c>
      <c r="B4306" s="28">
        <v>0</v>
      </c>
      <c r="C4306" s="28">
        <v>0</v>
      </c>
      <c r="D4306" s="28">
        <v>0</v>
      </c>
      <c r="E4306" s="28">
        <v>0</v>
      </c>
      <c r="F4306" s="27" t="s">
        <v>42</v>
      </c>
      <c r="G4306" s="1" t="s">
        <v>2869</v>
      </c>
      <c r="H4306" s="1" t="s">
        <v>7713</v>
      </c>
      <c r="I4306" s="1" t="s">
        <v>9874</v>
      </c>
      <c r="J4306" s="1" t="s">
        <v>42</v>
      </c>
      <c r="K4306" s="1" t="s">
        <v>42</v>
      </c>
      <c r="M4306" s="1" t="s">
        <v>42</v>
      </c>
      <c r="O4306" s="1" t="s">
        <v>42</v>
      </c>
      <c r="P4306" s="1" t="s">
        <v>42</v>
      </c>
      <c r="Q4306" s="1" t="s">
        <v>42</v>
      </c>
      <c r="R4306" s="1" t="s">
        <v>42</v>
      </c>
      <c r="S4306" s="1" t="s">
        <v>42</v>
      </c>
      <c r="T4306" s="1" t="s">
        <v>42</v>
      </c>
    </row>
    <row r="4307" spans="1:20" ht="20.100000000000001" customHeight="1" x14ac:dyDescent="0.3">
      <c r="A4307" s="27" t="s">
        <v>7712</v>
      </c>
      <c r="B4307" s="28">
        <v>0</v>
      </c>
      <c r="C4307" s="28">
        <v>0</v>
      </c>
      <c r="D4307" s="28">
        <v>0</v>
      </c>
      <c r="E4307" s="28">
        <v>0</v>
      </c>
      <c r="F4307" s="27" t="s">
        <v>42</v>
      </c>
      <c r="G4307" s="1" t="s">
        <v>2869</v>
      </c>
      <c r="H4307" s="1" t="s">
        <v>7713</v>
      </c>
      <c r="I4307" s="1" t="s">
        <v>42</v>
      </c>
      <c r="J4307" s="1" t="s">
        <v>42</v>
      </c>
      <c r="K4307" s="1" t="s">
        <v>42</v>
      </c>
      <c r="M4307" s="1" t="s">
        <v>42</v>
      </c>
      <c r="O4307" s="1" t="s">
        <v>42</v>
      </c>
      <c r="P4307" s="1" t="s">
        <v>42</v>
      </c>
      <c r="Q4307" s="1" t="s">
        <v>42</v>
      </c>
      <c r="R4307" s="1" t="s">
        <v>42</v>
      </c>
      <c r="S4307" s="1" t="s">
        <v>42</v>
      </c>
      <c r="T4307" s="1" t="s">
        <v>42</v>
      </c>
    </row>
    <row r="4308" spans="1:20" ht="20.100000000000001" customHeight="1" x14ac:dyDescent="0.3">
      <c r="A4308" s="27" t="s">
        <v>9875</v>
      </c>
      <c r="B4308" s="28">
        <v>0</v>
      </c>
      <c r="C4308" s="28">
        <v>0</v>
      </c>
      <c r="D4308" s="28">
        <v>0</v>
      </c>
      <c r="E4308" s="28">
        <v>0</v>
      </c>
      <c r="F4308" s="27" t="s">
        <v>42</v>
      </c>
      <c r="G4308" s="1" t="s">
        <v>2869</v>
      </c>
      <c r="H4308" s="1" t="s">
        <v>7713</v>
      </c>
      <c r="I4308" s="1" t="s">
        <v>9876</v>
      </c>
      <c r="J4308" s="1" t="s">
        <v>42</v>
      </c>
      <c r="K4308" s="1" t="s">
        <v>42</v>
      </c>
      <c r="M4308" s="1" t="s">
        <v>42</v>
      </c>
      <c r="O4308" s="1" t="s">
        <v>42</v>
      </c>
      <c r="P4308" s="1" t="s">
        <v>42</v>
      </c>
      <c r="Q4308" s="1" t="s">
        <v>42</v>
      </c>
      <c r="R4308" s="1" t="s">
        <v>42</v>
      </c>
      <c r="S4308" s="1" t="s">
        <v>42</v>
      </c>
      <c r="T4308" s="1" t="s">
        <v>42</v>
      </c>
    </row>
    <row r="4309" spans="1:20" ht="20.100000000000001" customHeight="1" x14ac:dyDescent="0.3">
      <c r="A4309" s="27" t="s">
        <v>9877</v>
      </c>
      <c r="B4309" s="28">
        <v>0</v>
      </c>
      <c r="C4309" s="28">
        <v>0</v>
      </c>
      <c r="D4309" s="28">
        <v>0</v>
      </c>
      <c r="E4309" s="28">
        <v>0</v>
      </c>
      <c r="F4309" s="27" t="s">
        <v>42</v>
      </c>
      <c r="G4309" s="1" t="s">
        <v>2869</v>
      </c>
      <c r="H4309" s="1" t="s">
        <v>7713</v>
      </c>
      <c r="I4309" s="1" t="s">
        <v>9878</v>
      </c>
      <c r="J4309" s="1" t="s">
        <v>42</v>
      </c>
      <c r="K4309" s="1" t="s">
        <v>42</v>
      </c>
      <c r="M4309" s="1" t="s">
        <v>42</v>
      </c>
      <c r="O4309" s="1" t="s">
        <v>42</v>
      </c>
      <c r="P4309" s="1" t="s">
        <v>42</v>
      </c>
      <c r="Q4309" s="1" t="s">
        <v>42</v>
      </c>
      <c r="R4309" s="1" t="s">
        <v>42</v>
      </c>
      <c r="S4309" s="1" t="s">
        <v>42</v>
      </c>
      <c r="T4309" s="1" t="s">
        <v>42</v>
      </c>
    </row>
    <row r="4310" spans="1:20" ht="20.100000000000001" customHeight="1" x14ac:dyDescent="0.3">
      <c r="A4310" s="27" t="s">
        <v>9879</v>
      </c>
      <c r="B4310" s="28">
        <v>0</v>
      </c>
      <c r="C4310" s="28">
        <v>0</v>
      </c>
      <c r="D4310" s="28">
        <v>0</v>
      </c>
      <c r="E4310" s="28">
        <v>0</v>
      </c>
      <c r="F4310" s="27" t="s">
        <v>42</v>
      </c>
      <c r="G4310" s="1" t="s">
        <v>2869</v>
      </c>
      <c r="H4310" s="1" t="s">
        <v>7713</v>
      </c>
      <c r="I4310" s="1" t="s">
        <v>9880</v>
      </c>
      <c r="J4310" s="1" t="s">
        <v>42</v>
      </c>
      <c r="K4310" s="1" t="s">
        <v>42</v>
      </c>
      <c r="M4310" s="1" t="s">
        <v>42</v>
      </c>
      <c r="O4310" s="1" t="s">
        <v>42</v>
      </c>
      <c r="P4310" s="1" t="s">
        <v>42</v>
      </c>
      <c r="Q4310" s="1" t="s">
        <v>42</v>
      </c>
      <c r="R4310" s="1" t="s">
        <v>42</v>
      </c>
      <c r="S4310" s="1" t="s">
        <v>42</v>
      </c>
      <c r="T4310" s="1" t="s">
        <v>42</v>
      </c>
    </row>
    <row r="4311" spans="1:20" ht="20.100000000000001" customHeight="1" x14ac:dyDescent="0.3">
      <c r="A4311" s="27" t="s">
        <v>9881</v>
      </c>
      <c r="B4311" s="28">
        <v>0</v>
      </c>
      <c r="C4311" s="28">
        <v>0</v>
      </c>
      <c r="D4311" s="28">
        <v>0</v>
      </c>
      <c r="E4311" s="28">
        <v>0</v>
      </c>
      <c r="F4311" s="27" t="s">
        <v>42</v>
      </c>
      <c r="G4311" s="1" t="s">
        <v>2869</v>
      </c>
      <c r="H4311" s="1" t="s">
        <v>7713</v>
      </c>
      <c r="I4311" s="1" t="s">
        <v>9882</v>
      </c>
      <c r="J4311" s="1" t="s">
        <v>42</v>
      </c>
      <c r="K4311" s="1" t="s">
        <v>42</v>
      </c>
      <c r="M4311" s="1" t="s">
        <v>42</v>
      </c>
      <c r="O4311" s="1" t="s">
        <v>42</v>
      </c>
      <c r="P4311" s="1" t="s">
        <v>42</v>
      </c>
      <c r="Q4311" s="1" t="s">
        <v>42</v>
      </c>
      <c r="R4311" s="1" t="s">
        <v>42</v>
      </c>
      <c r="S4311" s="1" t="s">
        <v>42</v>
      </c>
      <c r="T4311" s="1" t="s">
        <v>42</v>
      </c>
    </row>
    <row r="4312" spans="1:20" ht="20.100000000000001" customHeight="1" x14ac:dyDescent="0.3">
      <c r="A4312" s="27" t="s">
        <v>9883</v>
      </c>
      <c r="B4312" s="28">
        <v>0</v>
      </c>
      <c r="C4312" s="28">
        <v>0</v>
      </c>
      <c r="D4312" s="28">
        <v>0</v>
      </c>
      <c r="E4312" s="28">
        <v>0</v>
      </c>
      <c r="F4312" s="27" t="s">
        <v>42</v>
      </c>
      <c r="G4312" s="1" t="s">
        <v>2869</v>
      </c>
      <c r="H4312" s="1" t="s">
        <v>7713</v>
      </c>
      <c r="I4312" s="1" t="s">
        <v>9884</v>
      </c>
      <c r="J4312" s="1" t="s">
        <v>42</v>
      </c>
      <c r="K4312" s="1" t="s">
        <v>42</v>
      </c>
      <c r="M4312" s="1" t="s">
        <v>42</v>
      </c>
      <c r="O4312" s="1" t="s">
        <v>42</v>
      </c>
      <c r="P4312" s="1" t="s">
        <v>42</v>
      </c>
      <c r="Q4312" s="1" t="s">
        <v>42</v>
      </c>
      <c r="R4312" s="1" t="s">
        <v>42</v>
      </c>
      <c r="S4312" s="1" t="s">
        <v>42</v>
      </c>
      <c r="T4312" s="1" t="s">
        <v>42</v>
      </c>
    </row>
    <row r="4313" spans="1:20" ht="20.100000000000001" customHeight="1" x14ac:dyDescent="0.3">
      <c r="A4313" s="27" t="s">
        <v>9885</v>
      </c>
      <c r="B4313" s="28">
        <v>0</v>
      </c>
      <c r="C4313" s="28">
        <v>0</v>
      </c>
      <c r="D4313" s="28">
        <v>0</v>
      </c>
      <c r="E4313" s="28">
        <v>0</v>
      </c>
      <c r="F4313" s="27" t="s">
        <v>42</v>
      </c>
      <c r="G4313" s="1" t="s">
        <v>2869</v>
      </c>
      <c r="H4313" s="1" t="s">
        <v>7713</v>
      </c>
      <c r="I4313" s="1" t="s">
        <v>9886</v>
      </c>
      <c r="J4313" s="1" t="s">
        <v>42</v>
      </c>
      <c r="K4313" s="1" t="s">
        <v>42</v>
      </c>
      <c r="M4313" s="1" t="s">
        <v>42</v>
      </c>
      <c r="O4313" s="1" t="s">
        <v>42</v>
      </c>
      <c r="P4313" s="1" t="s">
        <v>42</v>
      </c>
      <c r="Q4313" s="1" t="s">
        <v>42</v>
      </c>
      <c r="R4313" s="1" t="s">
        <v>42</v>
      </c>
      <c r="S4313" s="1" t="s">
        <v>42</v>
      </c>
      <c r="T4313" s="1" t="s">
        <v>42</v>
      </c>
    </row>
    <row r="4314" spans="1:20" ht="20.100000000000001" customHeight="1" x14ac:dyDescent="0.3">
      <c r="A4314" s="27" t="s">
        <v>9887</v>
      </c>
      <c r="B4314" s="28">
        <v>0</v>
      </c>
      <c r="C4314" s="28">
        <v>0</v>
      </c>
      <c r="D4314" s="28">
        <v>0</v>
      </c>
      <c r="E4314" s="28">
        <v>0</v>
      </c>
      <c r="F4314" s="27" t="s">
        <v>42</v>
      </c>
      <c r="G4314" s="1" t="s">
        <v>2869</v>
      </c>
      <c r="H4314" s="1" t="s">
        <v>7713</v>
      </c>
      <c r="I4314" s="1" t="s">
        <v>9888</v>
      </c>
      <c r="J4314" s="1" t="s">
        <v>42</v>
      </c>
      <c r="K4314" s="1" t="s">
        <v>42</v>
      </c>
      <c r="M4314" s="1" t="s">
        <v>42</v>
      </c>
      <c r="O4314" s="1" t="s">
        <v>42</v>
      </c>
      <c r="P4314" s="1" t="s">
        <v>42</v>
      </c>
      <c r="Q4314" s="1" t="s">
        <v>42</v>
      </c>
      <c r="R4314" s="1" t="s">
        <v>42</v>
      </c>
      <c r="S4314" s="1" t="s">
        <v>42</v>
      </c>
      <c r="T4314" s="1" t="s">
        <v>42</v>
      </c>
    </row>
    <row r="4315" spans="1:20" ht="20.100000000000001" customHeight="1" x14ac:dyDescent="0.3">
      <c r="A4315" s="27" t="s">
        <v>9889</v>
      </c>
      <c r="B4315" s="28">
        <v>0</v>
      </c>
      <c r="C4315" s="28">
        <v>0</v>
      </c>
      <c r="D4315" s="28">
        <v>0</v>
      </c>
      <c r="E4315" s="28">
        <v>0</v>
      </c>
      <c r="F4315" s="27" t="s">
        <v>42</v>
      </c>
      <c r="G4315" s="1" t="s">
        <v>2869</v>
      </c>
      <c r="H4315" s="1" t="s">
        <v>7713</v>
      </c>
      <c r="I4315" s="1" t="s">
        <v>9890</v>
      </c>
      <c r="J4315" s="1" t="s">
        <v>42</v>
      </c>
      <c r="K4315" s="1" t="s">
        <v>42</v>
      </c>
      <c r="M4315" s="1" t="s">
        <v>42</v>
      </c>
      <c r="O4315" s="1" t="s">
        <v>42</v>
      </c>
      <c r="P4315" s="1" t="s">
        <v>42</v>
      </c>
      <c r="Q4315" s="1" t="s">
        <v>42</v>
      </c>
      <c r="R4315" s="1" t="s">
        <v>42</v>
      </c>
      <c r="S4315" s="1" t="s">
        <v>42</v>
      </c>
      <c r="T4315" s="1" t="s">
        <v>42</v>
      </c>
    </row>
    <row r="4316" spans="1:20" ht="20.100000000000001" customHeight="1" x14ac:dyDescent="0.3">
      <c r="A4316" s="27" t="s">
        <v>9891</v>
      </c>
      <c r="B4316" s="28">
        <v>0</v>
      </c>
      <c r="C4316" s="28">
        <v>0</v>
      </c>
      <c r="D4316" s="28">
        <v>0</v>
      </c>
      <c r="E4316" s="28">
        <v>0</v>
      </c>
      <c r="F4316" s="27" t="s">
        <v>42</v>
      </c>
      <c r="G4316" s="1" t="s">
        <v>2869</v>
      </c>
      <c r="H4316" s="1" t="s">
        <v>7713</v>
      </c>
      <c r="I4316" s="1" t="s">
        <v>9892</v>
      </c>
      <c r="J4316" s="1" t="s">
        <v>42</v>
      </c>
      <c r="K4316" s="1" t="s">
        <v>42</v>
      </c>
      <c r="M4316" s="1" t="s">
        <v>42</v>
      </c>
      <c r="O4316" s="1" t="s">
        <v>42</v>
      </c>
      <c r="P4316" s="1" t="s">
        <v>42</v>
      </c>
      <c r="Q4316" s="1" t="s">
        <v>42</v>
      </c>
      <c r="R4316" s="1" t="s">
        <v>42</v>
      </c>
      <c r="S4316" s="1" t="s">
        <v>42</v>
      </c>
      <c r="T4316" s="1" t="s">
        <v>42</v>
      </c>
    </row>
    <row r="4317" spans="1:20" ht="20.100000000000001" customHeight="1" x14ac:dyDescent="0.3">
      <c r="A4317" s="27" t="s">
        <v>9893</v>
      </c>
      <c r="B4317" s="28">
        <v>0</v>
      </c>
      <c r="C4317" s="28">
        <v>0</v>
      </c>
      <c r="D4317" s="28">
        <v>0</v>
      </c>
      <c r="E4317" s="28">
        <v>0</v>
      </c>
      <c r="F4317" s="27" t="s">
        <v>42</v>
      </c>
      <c r="G4317" s="1" t="s">
        <v>2869</v>
      </c>
      <c r="H4317" s="1" t="s">
        <v>7713</v>
      </c>
      <c r="I4317" s="1" t="s">
        <v>9894</v>
      </c>
      <c r="J4317" s="1" t="s">
        <v>42</v>
      </c>
      <c r="K4317" s="1" t="s">
        <v>42</v>
      </c>
      <c r="M4317" s="1" t="s">
        <v>42</v>
      </c>
      <c r="O4317" s="1" t="s">
        <v>42</v>
      </c>
      <c r="P4317" s="1" t="s">
        <v>42</v>
      </c>
      <c r="Q4317" s="1" t="s">
        <v>42</v>
      </c>
      <c r="R4317" s="1" t="s">
        <v>42</v>
      </c>
      <c r="S4317" s="1" t="s">
        <v>42</v>
      </c>
      <c r="T4317" s="1" t="s">
        <v>42</v>
      </c>
    </row>
    <row r="4318" spans="1:20" ht="20.100000000000001" customHeight="1" x14ac:dyDescent="0.3">
      <c r="A4318" s="27" t="s">
        <v>9895</v>
      </c>
      <c r="B4318" s="28">
        <v>0</v>
      </c>
      <c r="C4318" s="28">
        <v>0</v>
      </c>
      <c r="D4318" s="28">
        <v>0</v>
      </c>
      <c r="E4318" s="28">
        <v>0</v>
      </c>
      <c r="F4318" s="27" t="s">
        <v>42</v>
      </c>
      <c r="G4318" s="1" t="s">
        <v>2869</v>
      </c>
      <c r="H4318" s="1" t="s">
        <v>7713</v>
      </c>
      <c r="I4318" s="1" t="s">
        <v>9896</v>
      </c>
      <c r="J4318" s="1" t="s">
        <v>42</v>
      </c>
      <c r="K4318" s="1" t="s">
        <v>42</v>
      </c>
      <c r="M4318" s="1" t="s">
        <v>42</v>
      </c>
      <c r="O4318" s="1" t="s">
        <v>42</v>
      </c>
      <c r="P4318" s="1" t="s">
        <v>42</v>
      </c>
      <c r="Q4318" s="1" t="s">
        <v>42</v>
      </c>
      <c r="R4318" s="1" t="s">
        <v>42</v>
      </c>
      <c r="S4318" s="1" t="s">
        <v>42</v>
      </c>
      <c r="T4318" s="1" t="s">
        <v>42</v>
      </c>
    </row>
    <row r="4319" spans="1:20" ht="20.100000000000001" customHeight="1" x14ac:dyDescent="0.3">
      <c r="A4319" s="27" t="s">
        <v>9897</v>
      </c>
      <c r="B4319" s="28">
        <v>0</v>
      </c>
      <c r="C4319" s="28">
        <v>0</v>
      </c>
      <c r="D4319" s="28">
        <v>0</v>
      </c>
      <c r="E4319" s="28">
        <v>0</v>
      </c>
      <c r="F4319" s="27" t="s">
        <v>42</v>
      </c>
      <c r="G4319" s="1" t="s">
        <v>2869</v>
      </c>
      <c r="H4319" s="1" t="s">
        <v>7713</v>
      </c>
      <c r="I4319" s="1" t="s">
        <v>9898</v>
      </c>
      <c r="J4319" s="1" t="s">
        <v>42</v>
      </c>
      <c r="K4319" s="1" t="s">
        <v>42</v>
      </c>
      <c r="M4319" s="1" t="s">
        <v>42</v>
      </c>
      <c r="O4319" s="1" t="s">
        <v>42</v>
      </c>
      <c r="P4319" s="1" t="s">
        <v>42</v>
      </c>
      <c r="Q4319" s="1" t="s">
        <v>42</v>
      </c>
      <c r="R4319" s="1" t="s">
        <v>42</v>
      </c>
      <c r="S4319" s="1" t="s">
        <v>42</v>
      </c>
      <c r="T4319" s="1" t="s">
        <v>42</v>
      </c>
    </row>
    <row r="4320" spans="1:20" ht="20.100000000000001" customHeight="1" x14ac:dyDescent="0.3">
      <c r="A4320" s="27" t="s">
        <v>9899</v>
      </c>
      <c r="B4320" s="28">
        <v>0</v>
      </c>
      <c r="C4320" s="28">
        <v>0</v>
      </c>
      <c r="D4320" s="28">
        <v>0</v>
      </c>
      <c r="E4320" s="28">
        <v>0</v>
      </c>
      <c r="F4320" s="27" t="s">
        <v>42</v>
      </c>
      <c r="G4320" s="1" t="s">
        <v>2869</v>
      </c>
      <c r="H4320" s="1" t="s">
        <v>7713</v>
      </c>
      <c r="I4320" s="1" t="s">
        <v>9900</v>
      </c>
      <c r="J4320" s="1" t="s">
        <v>42</v>
      </c>
      <c r="K4320" s="1" t="s">
        <v>42</v>
      </c>
      <c r="M4320" s="1" t="s">
        <v>42</v>
      </c>
      <c r="O4320" s="1" t="s">
        <v>42</v>
      </c>
      <c r="P4320" s="1" t="s">
        <v>42</v>
      </c>
      <c r="Q4320" s="1" t="s">
        <v>42</v>
      </c>
      <c r="R4320" s="1" t="s">
        <v>42</v>
      </c>
      <c r="S4320" s="1" t="s">
        <v>42</v>
      </c>
      <c r="T4320" s="1" t="s">
        <v>42</v>
      </c>
    </row>
    <row r="4321" spans="1:20" ht="20.100000000000001" customHeight="1" x14ac:dyDescent="0.3">
      <c r="A4321" s="27" t="s">
        <v>9901</v>
      </c>
      <c r="B4321" s="28">
        <v>0</v>
      </c>
      <c r="C4321" s="28">
        <v>0</v>
      </c>
      <c r="D4321" s="28">
        <v>0</v>
      </c>
      <c r="E4321" s="28">
        <v>0</v>
      </c>
      <c r="F4321" s="27" t="s">
        <v>42</v>
      </c>
      <c r="G4321" s="1" t="s">
        <v>2869</v>
      </c>
      <c r="H4321" s="1" t="s">
        <v>7713</v>
      </c>
      <c r="I4321" s="1" t="s">
        <v>9902</v>
      </c>
      <c r="J4321" s="1" t="s">
        <v>42</v>
      </c>
      <c r="K4321" s="1" t="s">
        <v>42</v>
      </c>
      <c r="M4321" s="1" t="s">
        <v>42</v>
      </c>
      <c r="O4321" s="1" t="s">
        <v>42</v>
      </c>
      <c r="P4321" s="1" t="s">
        <v>42</v>
      </c>
      <c r="Q4321" s="1" t="s">
        <v>42</v>
      </c>
      <c r="R4321" s="1" t="s">
        <v>42</v>
      </c>
      <c r="S4321" s="1" t="s">
        <v>42</v>
      </c>
      <c r="T4321" s="1" t="s">
        <v>42</v>
      </c>
    </row>
    <row r="4322" spans="1:20" ht="20.100000000000001" customHeight="1" x14ac:dyDescent="0.3">
      <c r="A4322" s="27" t="s">
        <v>9903</v>
      </c>
      <c r="B4322" s="28">
        <v>0</v>
      </c>
      <c r="C4322" s="28">
        <v>0</v>
      </c>
      <c r="D4322" s="28">
        <v>0</v>
      </c>
      <c r="E4322" s="28">
        <v>0</v>
      </c>
      <c r="F4322" s="27" t="s">
        <v>42</v>
      </c>
      <c r="G4322" s="1" t="s">
        <v>2869</v>
      </c>
      <c r="H4322" s="1" t="s">
        <v>7713</v>
      </c>
      <c r="I4322" s="1" t="s">
        <v>9904</v>
      </c>
      <c r="J4322" s="1" t="s">
        <v>42</v>
      </c>
      <c r="K4322" s="1" t="s">
        <v>42</v>
      </c>
      <c r="M4322" s="1" t="s">
        <v>42</v>
      </c>
      <c r="O4322" s="1" t="s">
        <v>42</v>
      </c>
      <c r="P4322" s="1" t="s">
        <v>42</v>
      </c>
      <c r="Q4322" s="1" t="s">
        <v>42</v>
      </c>
      <c r="R4322" s="1" t="s">
        <v>42</v>
      </c>
      <c r="S4322" s="1" t="s">
        <v>42</v>
      </c>
      <c r="T4322" s="1" t="s">
        <v>42</v>
      </c>
    </row>
    <row r="4323" spans="1:20" ht="20.100000000000001" customHeight="1" x14ac:dyDescent="0.3">
      <c r="A4323" s="27" t="s">
        <v>9905</v>
      </c>
      <c r="B4323" s="28">
        <v>0</v>
      </c>
      <c r="C4323" s="28">
        <v>0</v>
      </c>
      <c r="D4323" s="28">
        <v>0</v>
      </c>
      <c r="E4323" s="28">
        <v>0</v>
      </c>
      <c r="F4323" s="27" t="s">
        <v>42</v>
      </c>
      <c r="G4323" s="1" t="s">
        <v>2869</v>
      </c>
      <c r="H4323" s="1" t="s">
        <v>7713</v>
      </c>
      <c r="I4323" s="1" t="s">
        <v>9906</v>
      </c>
      <c r="J4323" s="1" t="s">
        <v>42</v>
      </c>
      <c r="K4323" s="1" t="s">
        <v>42</v>
      </c>
      <c r="M4323" s="1" t="s">
        <v>42</v>
      </c>
      <c r="O4323" s="1" t="s">
        <v>42</v>
      </c>
      <c r="P4323" s="1" t="s">
        <v>42</v>
      </c>
      <c r="Q4323" s="1" t="s">
        <v>42</v>
      </c>
      <c r="R4323" s="1" t="s">
        <v>42</v>
      </c>
      <c r="S4323" s="1" t="s">
        <v>42</v>
      </c>
      <c r="T4323" s="1" t="s">
        <v>42</v>
      </c>
    </row>
    <row r="4324" spans="1:20" ht="20.100000000000001" customHeight="1" x14ac:dyDescent="0.3">
      <c r="A4324" s="27" t="s">
        <v>9907</v>
      </c>
      <c r="B4324" s="28">
        <v>0</v>
      </c>
      <c r="C4324" s="28">
        <v>0</v>
      </c>
      <c r="D4324" s="28">
        <v>0</v>
      </c>
      <c r="E4324" s="28">
        <v>0</v>
      </c>
      <c r="F4324" s="27" t="s">
        <v>42</v>
      </c>
      <c r="G4324" s="1" t="s">
        <v>2869</v>
      </c>
      <c r="H4324" s="1" t="s">
        <v>7713</v>
      </c>
      <c r="I4324" s="1" t="s">
        <v>9908</v>
      </c>
      <c r="J4324" s="1" t="s">
        <v>42</v>
      </c>
      <c r="K4324" s="1" t="s">
        <v>42</v>
      </c>
      <c r="M4324" s="1" t="s">
        <v>42</v>
      </c>
      <c r="O4324" s="1" t="s">
        <v>42</v>
      </c>
      <c r="P4324" s="1" t="s">
        <v>42</v>
      </c>
      <c r="Q4324" s="1" t="s">
        <v>42</v>
      </c>
      <c r="R4324" s="1" t="s">
        <v>42</v>
      </c>
      <c r="S4324" s="1" t="s">
        <v>42</v>
      </c>
      <c r="T4324" s="1" t="s">
        <v>42</v>
      </c>
    </row>
    <row r="4325" spans="1:20" ht="20.100000000000001" customHeight="1" x14ac:dyDescent="0.3">
      <c r="A4325" s="27" t="s">
        <v>7712</v>
      </c>
      <c r="B4325" s="28">
        <v>0</v>
      </c>
      <c r="C4325" s="28">
        <v>0</v>
      </c>
      <c r="D4325" s="28">
        <v>0</v>
      </c>
      <c r="E4325" s="28">
        <v>0</v>
      </c>
      <c r="F4325" s="27" t="s">
        <v>42</v>
      </c>
      <c r="G4325" s="1" t="s">
        <v>2869</v>
      </c>
      <c r="H4325" s="1" t="s">
        <v>7713</v>
      </c>
      <c r="I4325" s="1" t="s">
        <v>7712</v>
      </c>
      <c r="J4325" s="1" t="s">
        <v>42</v>
      </c>
      <c r="K4325" s="1" t="s">
        <v>42</v>
      </c>
      <c r="M4325" s="1" t="s">
        <v>42</v>
      </c>
      <c r="O4325" s="1" t="s">
        <v>42</v>
      </c>
      <c r="P4325" s="1" t="s">
        <v>42</v>
      </c>
      <c r="Q4325" s="1" t="s">
        <v>42</v>
      </c>
      <c r="R4325" s="1" t="s">
        <v>42</v>
      </c>
      <c r="S4325" s="1" t="s">
        <v>42</v>
      </c>
      <c r="T4325" s="1" t="s">
        <v>42</v>
      </c>
    </row>
    <row r="4326" spans="1:20" ht="20.100000000000001" customHeight="1" x14ac:dyDescent="0.3">
      <c r="A4326" s="27" t="s">
        <v>9909</v>
      </c>
      <c r="B4326" s="28">
        <v>0</v>
      </c>
      <c r="C4326" s="28">
        <v>0</v>
      </c>
      <c r="D4326" s="28">
        <v>0</v>
      </c>
      <c r="E4326" s="28">
        <v>0</v>
      </c>
      <c r="F4326" s="27" t="s">
        <v>42</v>
      </c>
      <c r="G4326" s="1" t="s">
        <v>2869</v>
      </c>
      <c r="H4326" s="1" t="s">
        <v>7713</v>
      </c>
      <c r="I4326" s="1" t="s">
        <v>9910</v>
      </c>
      <c r="J4326" s="1" t="s">
        <v>42</v>
      </c>
      <c r="K4326" s="1" t="s">
        <v>42</v>
      </c>
      <c r="M4326" s="1" t="s">
        <v>42</v>
      </c>
      <c r="O4326" s="1" t="s">
        <v>42</v>
      </c>
      <c r="P4326" s="1" t="s">
        <v>42</v>
      </c>
      <c r="Q4326" s="1" t="s">
        <v>42</v>
      </c>
      <c r="R4326" s="1" t="s">
        <v>42</v>
      </c>
      <c r="S4326" s="1" t="s">
        <v>42</v>
      </c>
      <c r="T4326" s="1" t="s">
        <v>42</v>
      </c>
    </row>
    <row r="4327" spans="1:20" ht="20.100000000000001" customHeight="1" x14ac:dyDescent="0.3">
      <c r="A4327" s="27" t="s">
        <v>9911</v>
      </c>
      <c r="B4327" s="28">
        <v>0</v>
      </c>
      <c r="C4327" s="28">
        <v>0</v>
      </c>
      <c r="D4327" s="28">
        <v>0</v>
      </c>
      <c r="E4327" s="28">
        <v>0</v>
      </c>
      <c r="F4327" s="27" t="s">
        <v>42</v>
      </c>
      <c r="G4327" s="1" t="s">
        <v>2869</v>
      </c>
      <c r="H4327" s="1" t="s">
        <v>7713</v>
      </c>
      <c r="I4327" s="1" t="s">
        <v>9912</v>
      </c>
      <c r="J4327" s="1" t="s">
        <v>42</v>
      </c>
      <c r="K4327" s="1" t="s">
        <v>42</v>
      </c>
      <c r="M4327" s="1" t="s">
        <v>42</v>
      </c>
      <c r="O4327" s="1" t="s">
        <v>42</v>
      </c>
      <c r="P4327" s="1" t="s">
        <v>42</v>
      </c>
      <c r="Q4327" s="1" t="s">
        <v>42</v>
      </c>
      <c r="R4327" s="1" t="s">
        <v>42</v>
      </c>
      <c r="S4327" s="1" t="s">
        <v>42</v>
      </c>
      <c r="T4327" s="1" t="s">
        <v>42</v>
      </c>
    </row>
    <row r="4328" spans="1:20" ht="20.100000000000001" customHeight="1" x14ac:dyDescent="0.3">
      <c r="A4328" s="27" t="s">
        <v>9913</v>
      </c>
      <c r="B4328" s="28">
        <v>0</v>
      </c>
      <c r="C4328" s="28">
        <v>0</v>
      </c>
      <c r="D4328" s="28">
        <v>0</v>
      </c>
      <c r="E4328" s="28">
        <v>0</v>
      </c>
      <c r="F4328" s="27" t="s">
        <v>42</v>
      </c>
      <c r="G4328" s="1" t="s">
        <v>2869</v>
      </c>
      <c r="H4328" s="1" t="s">
        <v>7713</v>
      </c>
      <c r="I4328" s="1" t="s">
        <v>9914</v>
      </c>
      <c r="J4328" s="1" t="s">
        <v>42</v>
      </c>
      <c r="K4328" s="1" t="s">
        <v>42</v>
      </c>
      <c r="M4328" s="1" t="s">
        <v>42</v>
      </c>
      <c r="O4328" s="1" t="s">
        <v>42</v>
      </c>
      <c r="P4328" s="1" t="s">
        <v>42</v>
      </c>
      <c r="Q4328" s="1" t="s">
        <v>42</v>
      </c>
      <c r="R4328" s="1" t="s">
        <v>42</v>
      </c>
      <c r="S4328" s="1" t="s">
        <v>42</v>
      </c>
      <c r="T4328" s="1" t="s">
        <v>42</v>
      </c>
    </row>
    <row r="4329" spans="1:20" ht="20.100000000000001" customHeight="1" x14ac:dyDescent="0.3">
      <c r="A4329" s="27" t="s">
        <v>9915</v>
      </c>
      <c r="B4329" s="28">
        <v>0</v>
      </c>
      <c r="C4329" s="28">
        <v>0</v>
      </c>
      <c r="D4329" s="28">
        <v>0</v>
      </c>
      <c r="E4329" s="28">
        <v>0</v>
      </c>
      <c r="F4329" s="27" t="s">
        <v>42</v>
      </c>
      <c r="G4329" s="1" t="s">
        <v>2869</v>
      </c>
      <c r="H4329" s="1" t="s">
        <v>7713</v>
      </c>
      <c r="I4329" s="1" t="s">
        <v>9916</v>
      </c>
      <c r="J4329" s="1" t="s">
        <v>42</v>
      </c>
      <c r="K4329" s="1" t="s">
        <v>42</v>
      </c>
      <c r="M4329" s="1" t="s">
        <v>42</v>
      </c>
      <c r="O4329" s="1" t="s">
        <v>42</v>
      </c>
      <c r="P4329" s="1" t="s">
        <v>42</v>
      </c>
      <c r="Q4329" s="1" t="s">
        <v>42</v>
      </c>
      <c r="R4329" s="1" t="s">
        <v>42</v>
      </c>
      <c r="S4329" s="1" t="s">
        <v>42</v>
      </c>
      <c r="T4329" s="1" t="s">
        <v>42</v>
      </c>
    </row>
    <row r="4330" spans="1:20" ht="20.100000000000001" customHeight="1" x14ac:dyDescent="0.3">
      <c r="A4330" s="27" t="s">
        <v>9917</v>
      </c>
      <c r="B4330" s="28">
        <v>0</v>
      </c>
      <c r="C4330" s="28">
        <v>0</v>
      </c>
      <c r="D4330" s="28">
        <v>0</v>
      </c>
      <c r="E4330" s="28">
        <v>0</v>
      </c>
      <c r="F4330" s="27" t="s">
        <v>42</v>
      </c>
      <c r="G4330" s="1" t="s">
        <v>2869</v>
      </c>
      <c r="H4330" s="1" t="s">
        <v>7713</v>
      </c>
      <c r="I4330" s="1" t="s">
        <v>9918</v>
      </c>
      <c r="J4330" s="1" t="s">
        <v>42</v>
      </c>
      <c r="K4330" s="1" t="s">
        <v>42</v>
      </c>
      <c r="M4330" s="1" t="s">
        <v>42</v>
      </c>
      <c r="O4330" s="1" t="s">
        <v>42</v>
      </c>
      <c r="P4330" s="1" t="s">
        <v>42</v>
      </c>
      <c r="Q4330" s="1" t="s">
        <v>42</v>
      </c>
      <c r="R4330" s="1" t="s">
        <v>42</v>
      </c>
      <c r="S4330" s="1" t="s">
        <v>42</v>
      </c>
      <c r="T4330" s="1" t="s">
        <v>42</v>
      </c>
    </row>
    <row r="4331" spans="1:20" ht="20.100000000000001" customHeight="1" x14ac:dyDescent="0.3">
      <c r="A4331" s="27" t="s">
        <v>7712</v>
      </c>
      <c r="B4331" s="28">
        <v>0</v>
      </c>
      <c r="C4331" s="28">
        <v>0</v>
      </c>
      <c r="D4331" s="28">
        <v>0</v>
      </c>
      <c r="E4331" s="28">
        <v>0</v>
      </c>
      <c r="F4331" s="27" t="s">
        <v>42</v>
      </c>
      <c r="G4331" s="1" t="s">
        <v>2869</v>
      </c>
      <c r="H4331" s="1" t="s">
        <v>7713</v>
      </c>
      <c r="I4331" s="1" t="s">
        <v>7712</v>
      </c>
      <c r="J4331" s="1" t="s">
        <v>42</v>
      </c>
      <c r="K4331" s="1" t="s">
        <v>42</v>
      </c>
      <c r="M4331" s="1" t="s">
        <v>42</v>
      </c>
      <c r="O4331" s="1" t="s">
        <v>42</v>
      </c>
      <c r="P4331" s="1" t="s">
        <v>42</v>
      </c>
      <c r="Q4331" s="1" t="s">
        <v>42</v>
      </c>
      <c r="R4331" s="1" t="s">
        <v>42</v>
      </c>
      <c r="S4331" s="1" t="s">
        <v>42</v>
      </c>
      <c r="T4331" s="1" t="s">
        <v>42</v>
      </c>
    </row>
    <row r="4332" spans="1:20" ht="20.100000000000001" customHeight="1" x14ac:dyDescent="0.3">
      <c r="A4332" s="27" t="s">
        <v>9919</v>
      </c>
      <c r="B4332" s="28">
        <v>0</v>
      </c>
      <c r="C4332" s="28">
        <v>0</v>
      </c>
      <c r="D4332" s="28">
        <v>0</v>
      </c>
      <c r="E4332" s="28">
        <v>0</v>
      </c>
      <c r="F4332" s="27" t="s">
        <v>42</v>
      </c>
      <c r="G4332" s="1" t="s">
        <v>2869</v>
      </c>
      <c r="H4332" s="1" t="s">
        <v>7713</v>
      </c>
      <c r="I4332" s="1" t="s">
        <v>9920</v>
      </c>
      <c r="J4332" s="1" t="s">
        <v>42</v>
      </c>
      <c r="K4332" s="1" t="s">
        <v>42</v>
      </c>
      <c r="M4332" s="1" t="s">
        <v>42</v>
      </c>
      <c r="O4332" s="1" t="s">
        <v>42</v>
      </c>
      <c r="P4332" s="1" t="s">
        <v>42</v>
      </c>
      <c r="Q4332" s="1" t="s">
        <v>42</v>
      </c>
      <c r="R4332" s="1" t="s">
        <v>42</v>
      </c>
      <c r="S4332" s="1" t="s">
        <v>42</v>
      </c>
      <c r="T4332" s="1" t="s">
        <v>42</v>
      </c>
    </row>
    <row r="4333" spans="1:20" ht="20.100000000000001" customHeight="1" x14ac:dyDescent="0.3">
      <c r="A4333" s="27" t="s">
        <v>9921</v>
      </c>
      <c r="B4333" s="28">
        <v>0</v>
      </c>
      <c r="C4333" s="28">
        <v>0</v>
      </c>
      <c r="D4333" s="28">
        <v>0</v>
      </c>
      <c r="E4333" s="28">
        <v>0</v>
      </c>
      <c r="F4333" s="27" t="s">
        <v>42</v>
      </c>
      <c r="G4333" s="1" t="s">
        <v>2869</v>
      </c>
      <c r="H4333" s="1" t="s">
        <v>7713</v>
      </c>
      <c r="I4333" s="1" t="s">
        <v>9922</v>
      </c>
      <c r="J4333" s="1" t="s">
        <v>42</v>
      </c>
      <c r="K4333" s="1" t="s">
        <v>42</v>
      </c>
      <c r="M4333" s="1" t="s">
        <v>42</v>
      </c>
      <c r="O4333" s="1" t="s">
        <v>42</v>
      </c>
      <c r="P4333" s="1" t="s">
        <v>42</v>
      </c>
      <c r="Q4333" s="1" t="s">
        <v>42</v>
      </c>
      <c r="R4333" s="1" t="s">
        <v>42</v>
      </c>
      <c r="S4333" s="1" t="s">
        <v>42</v>
      </c>
      <c r="T4333" s="1" t="s">
        <v>42</v>
      </c>
    </row>
    <row r="4334" spans="1:20" ht="20.100000000000001" customHeight="1" x14ac:dyDescent="0.3">
      <c r="A4334" s="27" t="s">
        <v>9923</v>
      </c>
      <c r="B4334" s="28">
        <v>0</v>
      </c>
      <c r="C4334" s="28">
        <v>0</v>
      </c>
      <c r="D4334" s="28">
        <v>0</v>
      </c>
      <c r="E4334" s="28">
        <v>0</v>
      </c>
      <c r="F4334" s="27" t="s">
        <v>42</v>
      </c>
      <c r="G4334" s="1" t="s">
        <v>2869</v>
      </c>
      <c r="H4334" s="1" t="s">
        <v>7713</v>
      </c>
      <c r="I4334" s="1" t="s">
        <v>9924</v>
      </c>
      <c r="J4334" s="1" t="s">
        <v>42</v>
      </c>
      <c r="K4334" s="1" t="s">
        <v>42</v>
      </c>
      <c r="M4334" s="1" t="s">
        <v>42</v>
      </c>
      <c r="O4334" s="1" t="s">
        <v>42</v>
      </c>
      <c r="P4334" s="1" t="s">
        <v>42</v>
      </c>
      <c r="Q4334" s="1" t="s">
        <v>42</v>
      </c>
      <c r="R4334" s="1" t="s">
        <v>42</v>
      </c>
      <c r="S4334" s="1" t="s">
        <v>42</v>
      </c>
      <c r="T4334" s="1" t="s">
        <v>42</v>
      </c>
    </row>
    <row r="4335" spans="1:20" ht="20.100000000000001" customHeight="1" x14ac:dyDescent="0.3">
      <c r="A4335" s="27" t="s">
        <v>9925</v>
      </c>
      <c r="B4335" s="28">
        <v>0</v>
      </c>
      <c r="C4335" s="28">
        <v>0</v>
      </c>
      <c r="D4335" s="28">
        <v>0</v>
      </c>
      <c r="E4335" s="28">
        <v>0</v>
      </c>
      <c r="F4335" s="27" t="s">
        <v>42</v>
      </c>
      <c r="G4335" s="1" t="s">
        <v>2869</v>
      </c>
      <c r="H4335" s="1" t="s">
        <v>7713</v>
      </c>
      <c r="I4335" s="1" t="s">
        <v>9926</v>
      </c>
      <c r="J4335" s="1" t="s">
        <v>42</v>
      </c>
      <c r="K4335" s="1" t="s">
        <v>42</v>
      </c>
      <c r="M4335" s="1" t="s">
        <v>42</v>
      </c>
      <c r="O4335" s="1" t="s">
        <v>42</v>
      </c>
      <c r="P4335" s="1" t="s">
        <v>42</v>
      </c>
      <c r="Q4335" s="1" t="s">
        <v>42</v>
      </c>
      <c r="R4335" s="1" t="s">
        <v>42</v>
      </c>
      <c r="S4335" s="1" t="s">
        <v>42</v>
      </c>
      <c r="T4335" s="1" t="s">
        <v>42</v>
      </c>
    </row>
    <row r="4336" spans="1:20" ht="20.100000000000001" customHeight="1" x14ac:dyDescent="0.3">
      <c r="A4336" s="27" t="s">
        <v>9927</v>
      </c>
      <c r="B4336" s="28">
        <v>0</v>
      </c>
      <c r="C4336" s="28">
        <v>0</v>
      </c>
      <c r="D4336" s="28">
        <v>0</v>
      </c>
      <c r="E4336" s="28">
        <v>0</v>
      </c>
      <c r="F4336" s="27" t="s">
        <v>42</v>
      </c>
      <c r="G4336" s="1" t="s">
        <v>2869</v>
      </c>
      <c r="H4336" s="1" t="s">
        <v>7713</v>
      </c>
      <c r="I4336" s="1" t="s">
        <v>9928</v>
      </c>
      <c r="J4336" s="1" t="s">
        <v>42</v>
      </c>
      <c r="K4336" s="1" t="s">
        <v>42</v>
      </c>
      <c r="M4336" s="1" t="s">
        <v>42</v>
      </c>
      <c r="O4336" s="1" t="s">
        <v>42</v>
      </c>
      <c r="P4336" s="1" t="s">
        <v>42</v>
      </c>
      <c r="Q4336" s="1" t="s">
        <v>42</v>
      </c>
      <c r="R4336" s="1" t="s">
        <v>42</v>
      </c>
      <c r="S4336" s="1" t="s">
        <v>42</v>
      </c>
      <c r="T4336" s="1" t="s">
        <v>42</v>
      </c>
    </row>
    <row r="4337" spans="1:20" ht="20.100000000000001" customHeight="1" x14ac:dyDescent="0.3">
      <c r="A4337" s="27" t="s">
        <v>9929</v>
      </c>
      <c r="B4337" s="28">
        <v>0</v>
      </c>
      <c r="C4337" s="28">
        <v>0</v>
      </c>
      <c r="D4337" s="28">
        <v>0</v>
      </c>
      <c r="E4337" s="28">
        <v>0</v>
      </c>
      <c r="F4337" s="27" t="s">
        <v>42</v>
      </c>
      <c r="G4337" s="1" t="s">
        <v>2869</v>
      </c>
      <c r="H4337" s="1" t="s">
        <v>7713</v>
      </c>
      <c r="I4337" s="1" t="s">
        <v>9930</v>
      </c>
      <c r="J4337" s="1" t="s">
        <v>42</v>
      </c>
      <c r="K4337" s="1" t="s">
        <v>42</v>
      </c>
      <c r="M4337" s="1" t="s">
        <v>42</v>
      </c>
      <c r="O4337" s="1" t="s">
        <v>42</v>
      </c>
      <c r="P4337" s="1" t="s">
        <v>42</v>
      </c>
      <c r="Q4337" s="1" t="s">
        <v>42</v>
      </c>
      <c r="R4337" s="1" t="s">
        <v>42</v>
      </c>
      <c r="S4337" s="1" t="s">
        <v>42</v>
      </c>
      <c r="T4337" s="1" t="s">
        <v>42</v>
      </c>
    </row>
    <row r="4338" spans="1:20" ht="20.100000000000001" customHeight="1" x14ac:dyDescent="0.3">
      <c r="A4338" s="27" t="s">
        <v>7712</v>
      </c>
      <c r="B4338" s="28">
        <v>0</v>
      </c>
      <c r="C4338" s="28">
        <v>0</v>
      </c>
      <c r="D4338" s="28">
        <v>0</v>
      </c>
      <c r="E4338" s="28">
        <v>0</v>
      </c>
      <c r="F4338" s="27" t="s">
        <v>42</v>
      </c>
      <c r="G4338" s="1" t="s">
        <v>2869</v>
      </c>
      <c r="H4338" s="1" t="s">
        <v>7713</v>
      </c>
      <c r="I4338" s="1" t="s">
        <v>7712</v>
      </c>
      <c r="J4338" s="1" t="s">
        <v>42</v>
      </c>
      <c r="K4338" s="1" t="s">
        <v>42</v>
      </c>
      <c r="M4338" s="1" t="s">
        <v>42</v>
      </c>
      <c r="O4338" s="1" t="s">
        <v>42</v>
      </c>
      <c r="P4338" s="1" t="s">
        <v>42</v>
      </c>
      <c r="Q4338" s="1" t="s">
        <v>42</v>
      </c>
      <c r="R4338" s="1" t="s">
        <v>42</v>
      </c>
      <c r="S4338" s="1" t="s">
        <v>42</v>
      </c>
      <c r="T4338" s="1" t="s">
        <v>42</v>
      </c>
    </row>
    <row r="4339" spans="1:20" ht="20.100000000000001" customHeight="1" x14ac:dyDescent="0.3">
      <c r="A4339" s="27" t="s">
        <v>9931</v>
      </c>
      <c r="B4339" s="28">
        <v>0</v>
      </c>
      <c r="C4339" s="28">
        <v>0</v>
      </c>
      <c r="D4339" s="28">
        <v>0</v>
      </c>
      <c r="E4339" s="28">
        <v>0</v>
      </c>
      <c r="F4339" s="27" t="s">
        <v>42</v>
      </c>
      <c r="G4339" s="1" t="s">
        <v>2869</v>
      </c>
      <c r="H4339" s="1" t="s">
        <v>7713</v>
      </c>
      <c r="I4339" s="1" t="s">
        <v>9932</v>
      </c>
      <c r="J4339" s="1" t="s">
        <v>42</v>
      </c>
      <c r="K4339" s="1" t="s">
        <v>42</v>
      </c>
      <c r="M4339" s="1" t="s">
        <v>42</v>
      </c>
      <c r="O4339" s="1" t="s">
        <v>42</v>
      </c>
      <c r="P4339" s="1" t="s">
        <v>42</v>
      </c>
      <c r="Q4339" s="1" t="s">
        <v>42</v>
      </c>
      <c r="R4339" s="1" t="s">
        <v>42</v>
      </c>
      <c r="S4339" s="1" t="s">
        <v>42</v>
      </c>
      <c r="T4339" s="1" t="s">
        <v>42</v>
      </c>
    </row>
    <row r="4340" spans="1:20" ht="20.100000000000001" customHeight="1" x14ac:dyDescent="0.3">
      <c r="A4340" s="27" t="s">
        <v>9933</v>
      </c>
      <c r="B4340" s="28">
        <v>0</v>
      </c>
      <c r="C4340" s="28">
        <v>0</v>
      </c>
      <c r="D4340" s="28">
        <v>0</v>
      </c>
      <c r="E4340" s="28">
        <v>0</v>
      </c>
      <c r="F4340" s="27" t="s">
        <v>42</v>
      </c>
      <c r="G4340" s="1" t="s">
        <v>2869</v>
      </c>
      <c r="H4340" s="1" t="s">
        <v>7713</v>
      </c>
      <c r="I4340" s="1" t="s">
        <v>9934</v>
      </c>
      <c r="J4340" s="1" t="s">
        <v>42</v>
      </c>
      <c r="K4340" s="1" t="s">
        <v>42</v>
      </c>
      <c r="M4340" s="1" t="s">
        <v>42</v>
      </c>
      <c r="O4340" s="1" t="s">
        <v>42</v>
      </c>
      <c r="P4340" s="1" t="s">
        <v>42</v>
      </c>
      <c r="Q4340" s="1" t="s">
        <v>42</v>
      </c>
      <c r="R4340" s="1" t="s">
        <v>42</v>
      </c>
      <c r="S4340" s="1" t="s">
        <v>42</v>
      </c>
      <c r="T4340" s="1" t="s">
        <v>42</v>
      </c>
    </row>
    <row r="4341" spans="1:20" ht="20.100000000000001" customHeight="1" x14ac:dyDescent="0.3">
      <c r="A4341" s="27" t="s">
        <v>9935</v>
      </c>
      <c r="B4341" s="28">
        <v>0</v>
      </c>
      <c r="C4341" s="28">
        <v>0</v>
      </c>
      <c r="D4341" s="28">
        <v>2295.3000000000002</v>
      </c>
      <c r="E4341" s="28">
        <v>2295.3000000000002</v>
      </c>
      <c r="F4341" s="27" t="s">
        <v>42</v>
      </c>
      <c r="G4341" s="1" t="s">
        <v>2869</v>
      </c>
      <c r="H4341" s="1" t="s">
        <v>7713</v>
      </c>
      <c r="I4341" s="1" t="s">
        <v>9936</v>
      </c>
      <c r="J4341" s="1" t="s">
        <v>42</v>
      </c>
      <c r="K4341" s="1" t="s">
        <v>42</v>
      </c>
      <c r="M4341" s="1" t="s">
        <v>42</v>
      </c>
      <c r="O4341" s="1" t="s">
        <v>42</v>
      </c>
      <c r="P4341" s="1" t="s">
        <v>42</v>
      </c>
      <c r="Q4341" s="1" t="s">
        <v>42</v>
      </c>
      <c r="R4341" s="1" t="s">
        <v>42</v>
      </c>
      <c r="S4341" s="1" t="s">
        <v>42</v>
      </c>
      <c r="T4341" s="1" t="s">
        <v>42</v>
      </c>
    </row>
    <row r="4342" spans="1:20" ht="20.100000000000001" customHeight="1" x14ac:dyDescent="0.3">
      <c r="A4342" s="27" t="s">
        <v>9937</v>
      </c>
      <c r="B4342" s="28">
        <v>0</v>
      </c>
      <c r="C4342" s="28">
        <v>0</v>
      </c>
      <c r="D4342" s="28">
        <v>4628.2</v>
      </c>
      <c r="E4342" s="28">
        <v>4628.2</v>
      </c>
      <c r="F4342" s="27" t="s">
        <v>42</v>
      </c>
      <c r="G4342" s="1" t="s">
        <v>2869</v>
      </c>
      <c r="H4342" s="1" t="s">
        <v>7713</v>
      </c>
      <c r="I4342" s="1" t="s">
        <v>9938</v>
      </c>
      <c r="J4342" s="1" t="s">
        <v>42</v>
      </c>
      <c r="K4342" s="1" t="s">
        <v>42</v>
      </c>
      <c r="M4342" s="1" t="s">
        <v>42</v>
      </c>
      <c r="O4342" s="1" t="s">
        <v>42</v>
      </c>
      <c r="P4342" s="1" t="s">
        <v>42</v>
      </c>
      <c r="Q4342" s="1" t="s">
        <v>42</v>
      </c>
      <c r="R4342" s="1" t="s">
        <v>42</v>
      </c>
      <c r="S4342" s="1" t="s">
        <v>42</v>
      </c>
      <c r="T4342" s="1" t="s">
        <v>42</v>
      </c>
    </row>
    <row r="4343" spans="1:20" ht="20.100000000000001" customHeight="1" x14ac:dyDescent="0.3">
      <c r="A4343" s="27" t="s">
        <v>9939</v>
      </c>
      <c r="B4343" s="28">
        <v>0</v>
      </c>
      <c r="C4343" s="28">
        <v>0</v>
      </c>
      <c r="D4343" s="28">
        <v>1620</v>
      </c>
      <c r="E4343" s="28">
        <v>1620</v>
      </c>
      <c r="F4343" s="27" t="s">
        <v>42</v>
      </c>
      <c r="G4343" s="1" t="s">
        <v>2869</v>
      </c>
      <c r="H4343" s="1" t="s">
        <v>7713</v>
      </c>
      <c r="I4343" s="1" t="s">
        <v>9249</v>
      </c>
      <c r="J4343" s="1" t="s">
        <v>42</v>
      </c>
      <c r="K4343" s="1" t="s">
        <v>42</v>
      </c>
      <c r="M4343" s="1" t="s">
        <v>42</v>
      </c>
      <c r="O4343" s="1" t="s">
        <v>42</v>
      </c>
      <c r="P4343" s="1" t="s">
        <v>42</v>
      </c>
      <c r="Q4343" s="1" t="s">
        <v>42</v>
      </c>
      <c r="R4343" s="1" t="s">
        <v>42</v>
      </c>
      <c r="S4343" s="1" t="s">
        <v>42</v>
      </c>
      <c r="T4343" s="1" t="s">
        <v>42</v>
      </c>
    </row>
    <row r="4344" spans="1:20" ht="20.100000000000001" customHeight="1" x14ac:dyDescent="0.3">
      <c r="A4344" s="27" t="s">
        <v>7742</v>
      </c>
      <c r="B4344" s="28">
        <v>0</v>
      </c>
      <c r="C4344" s="28">
        <v>0</v>
      </c>
      <c r="D4344" s="28">
        <v>8543.5</v>
      </c>
      <c r="E4344" s="28">
        <v>8543.5</v>
      </c>
      <c r="F4344" s="27" t="s">
        <v>42</v>
      </c>
      <c r="G4344" s="1" t="s">
        <v>2869</v>
      </c>
      <c r="H4344" s="1" t="s">
        <v>7713</v>
      </c>
      <c r="I4344" s="1" t="s">
        <v>7743</v>
      </c>
      <c r="J4344" s="1" t="s">
        <v>42</v>
      </c>
      <c r="K4344" s="1" t="s">
        <v>42</v>
      </c>
      <c r="M4344" s="1" t="s">
        <v>42</v>
      </c>
      <c r="O4344" s="1" t="s">
        <v>42</v>
      </c>
      <c r="P4344" s="1" t="s">
        <v>42</v>
      </c>
      <c r="Q4344" s="1" t="s">
        <v>42</v>
      </c>
      <c r="R4344" s="1" t="s">
        <v>42</v>
      </c>
      <c r="S4344" s="1" t="s">
        <v>42</v>
      </c>
      <c r="T4344" s="1" t="s">
        <v>42</v>
      </c>
    </row>
    <row r="4345" spans="1:20" ht="20.100000000000001" customHeight="1" x14ac:dyDescent="0.3">
      <c r="A4345" s="27" t="s">
        <v>7712</v>
      </c>
      <c r="B4345" s="28">
        <v>0</v>
      </c>
      <c r="C4345" s="28">
        <v>0</v>
      </c>
      <c r="D4345" s="28">
        <v>0</v>
      </c>
      <c r="E4345" s="28">
        <v>0</v>
      </c>
      <c r="F4345" s="27" t="s">
        <v>42</v>
      </c>
      <c r="G4345" s="1" t="s">
        <v>2869</v>
      </c>
      <c r="H4345" s="1" t="s">
        <v>7713</v>
      </c>
      <c r="I4345" s="1" t="s">
        <v>42</v>
      </c>
      <c r="J4345" s="1" t="s">
        <v>42</v>
      </c>
      <c r="K4345" s="1" t="s">
        <v>42</v>
      </c>
      <c r="M4345" s="1" t="s">
        <v>42</v>
      </c>
      <c r="O4345" s="1" t="s">
        <v>42</v>
      </c>
      <c r="P4345" s="1" t="s">
        <v>42</v>
      </c>
      <c r="Q4345" s="1" t="s">
        <v>42</v>
      </c>
      <c r="R4345" s="1" t="s">
        <v>42</v>
      </c>
      <c r="S4345" s="1" t="s">
        <v>42</v>
      </c>
      <c r="T4345" s="1" t="s">
        <v>42</v>
      </c>
    </row>
    <row r="4346" spans="1:20" ht="20.100000000000001" customHeight="1" x14ac:dyDescent="0.3">
      <c r="A4346" s="27" t="s">
        <v>9940</v>
      </c>
      <c r="B4346" s="28">
        <v>0</v>
      </c>
      <c r="C4346" s="28">
        <v>0</v>
      </c>
      <c r="D4346" s="28">
        <v>0</v>
      </c>
      <c r="E4346" s="28">
        <v>0</v>
      </c>
      <c r="F4346" s="27" t="s">
        <v>42</v>
      </c>
      <c r="G4346" s="1" t="s">
        <v>2869</v>
      </c>
      <c r="H4346" s="1" t="s">
        <v>7713</v>
      </c>
      <c r="I4346" s="1" t="s">
        <v>9941</v>
      </c>
      <c r="J4346" s="1" t="s">
        <v>42</v>
      </c>
      <c r="K4346" s="1" t="s">
        <v>42</v>
      </c>
      <c r="M4346" s="1" t="s">
        <v>42</v>
      </c>
      <c r="O4346" s="1" t="s">
        <v>42</v>
      </c>
      <c r="P4346" s="1" t="s">
        <v>42</v>
      </c>
      <c r="Q4346" s="1" t="s">
        <v>42</v>
      </c>
      <c r="R4346" s="1" t="s">
        <v>42</v>
      </c>
      <c r="S4346" s="1" t="s">
        <v>42</v>
      </c>
      <c r="T4346" s="1" t="s">
        <v>42</v>
      </c>
    </row>
    <row r="4347" spans="1:20" ht="20.100000000000001" customHeight="1" x14ac:dyDescent="0.3">
      <c r="A4347" s="27" t="s">
        <v>9942</v>
      </c>
      <c r="B4347" s="28">
        <v>0</v>
      </c>
      <c r="C4347" s="28">
        <v>0</v>
      </c>
      <c r="D4347" s="28">
        <v>0</v>
      </c>
      <c r="E4347" s="28">
        <v>0</v>
      </c>
      <c r="F4347" s="27" t="s">
        <v>42</v>
      </c>
      <c r="G4347" s="1" t="s">
        <v>2869</v>
      </c>
      <c r="H4347" s="1" t="s">
        <v>7713</v>
      </c>
      <c r="I4347" s="1" t="s">
        <v>9943</v>
      </c>
      <c r="J4347" s="1" t="s">
        <v>42</v>
      </c>
      <c r="K4347" s="1" t="s">
        <v>42</v>
      </c>
      <c r="M4347" s="1" t="s">
        <v>42</v>
      </c>
      <c r="O4347" s="1" t="s">
        <v>42</v>
      </c>
      <c r="P4347" s="1" t="s">
        <v>42</v>
      </c>
      <c r="Q4347" s="1" t="s">
        <v>42</v>
      </c>
      <c r="R4347" s="1" t="s">
        <v>42</v>
      </c>
      <c r="S4347" s="1" t="s">
        <v>42</v>
      </c>
      <c r="T4347" s="1" t="s">
        <v>42</v>
      </c>
    </row>
    <row r="4348" spans="1:20" ht="20.100000000000001" customHeight="1" x14ac:dyDescent="0.3">
      <c r="A4348" s="27" t="s">
        <v>9944</v>
      </c>
      <c r="B4348" s="28">
        <v>0</v>
      </c>
      <c r="C4348" s="28">
        <v>0</v>
      </c>
      <c r="D4348" s="28">
        <v>0</v>
      </c>
      <c r="E4348" s="28">
        <v>0</v>
      </c>
      <c r="F4348" s="27" t="s">
        <v>42</v>
      </c>
      <c r="G4348" s="1" t="s">
        <v>2869</v>
      </c>
      <c r="H4348" s="1" t="s">
        <v>7713</v>
      </c>
      <c r="I4348" s="1" t="s">
        <v>9945</v>
      </c>
      <c r="J4348" s="1" t="s">
        <v>42</v>
      </c>
      <c r="K4348" s="1" t="s">
        <v>42</v>
      </c>
      <c r="M4348" s="1" t="s">
        <v>42</v>
      </c>
      <c r="O4348" s="1" t="s">
        <v>42</v>
      </c>
      <c r="P4348" s="1" t="s">
        <v>42</v>
      </c>
      <c r="Q4348" s="1" t="s">
        <v>42</v>
      </c>
      <c r="R4348" s="1" t="s">
        <v>42</v>
      </c>
      <c r="S4348" s="1" t="s">
        <v>42</v>
      </c>
      <c r="T4348" s="1" t="s">
        <v>42</v>
      </c>
    </row>
    <row r="4349" spans="1:20" ht="20.100000000000001" customHeight="1" x14ac:dyDescent="0.3">
      <c r="A4349" s="27" t="s">
        <v>9946</v>
      </c>
      <c r="B4349" s="28">
        <v>0</v>
      </c>
      <c r="C4349" s="28">
        <v>0</v>
      </c>
      <c r="D4349" s="28">
        <v>34.299999999999997</v>
      </c>
      <c r="E4349" s="28">
        <v>34.299999999999997</v>
      </c>
      <c r="F4349" s="27" t="s">
        <v>42</v>
      </c>
      <c r="G4349" s="1" t="s">
        <v>2869</v>
      </c>
      <c r="H4349" s="1" t="s">
        <v>7713</v>
      </c>
      <c r="I4349" s="1" t="s">
        <v>9259</v>
      </c>
      <c r="J4349" s="1" t="s">
        <v>42</v>
      </c>
      <c r="K4349" s="1" t="s">
        <v>42</v>
      </c>
      <c r="M4349" s="1" t="s">
        <v>42</v>
      </c>
      <c r="O4349" s="1" t="s">
        <v>42</v>
      </c>
      <c r="P4349" s="1" t="s">
        <v>42</v>
      </c>
      <c r="Q4349" s="1" t="s">
        <v>42</v>
      </c>
      <c r="R4349" s="1" t="s">
        <v>42</v>
      </c>
      <c r="S4349" s="1" t="s">
        <v>42</v>
      </c>
      <c r="T4349" s="1" t="s">
        <v>42</v>
      </c>
    </row>
    <row r="4350" spans="1:20" ht="20.100000000000001" customHeight="1" x14ac:dyDescent="0.3">
      <c r="A4350" s="27" t="s">
        <v>9947</v>
      </c>
      <c r="B4350" s="28">
        <v>0</v>
      </c>
      <c r="C4350" s="28">
        <v>0</v>
      </c>
      <c r="D4350" s="28">
        <v>34.299999999999997</v>
      </c>
      <c r="E4350" s="28">
        <v>34.299999999999997</v>
      </c>
      <c r="F4350" s="27" t="s">
        <v>42</v>
      </c>
      <c r="G4350" s="1" t="s">
        <v>2869</v>
      </c>
      <c r="H4350" s="1" t="s">
        <v>7713</v>
      </c>
      <c r="I4350" s="1" t="s">
        <v>9948</v>
      </c>
      <c r="J4350" s="1" t="s">
        <v>42</v>
      </c>
      <c r="K4350" s="1" t="s">
        <v>42</v>
      </c>
      <c r="M4350" s="1" t="s">
        <v>42</v>
      </c>
      <c r="O4350" s="1" t="s">
        <v>42</v>
      </c>
      <c r="P4350" s="1" t="s">
        <v>42</v>
      </c>
      <c r="Q4350" s="1" t="s">
        <v>42</v>
      </c>
      <c r="R4350" s="1" t="s">
        <v>42</v>
      </c>
      <c r="S4350" s="1" t="s">
        <v>42</v>
      </c>
      <c r="T4350" s="1" t="s">
        <v>42</v>
      </c>
    </row>
    <row r="4351" spans="1:20" ht="20.100000000000001" customHeight="1" x14ac:dyDescent="0.3">
      <c r="A4351" s="27" t="s">
        <v>7768</v>
      </c>
      <c r="B4351" s="29">
        <v>0</v>
      </c>
      <c r="C4351" s="29">
        <v>0</v>
      </c>
      <c r="D4351" s="29">
        <v>8577</v>
      </c>
      <c r="E4351" s="29">
        <v>8577</v>
      </c>
      <c r="F4351" s="30"/>
    </row>
    <row r="4352" spans="1:20" ht="20.100000000000001" customHeight="1" x14ac:dyDescent="0.3">
      <c r="A4352" s="30"/>
      <c r="B4352" s="30"/>
      <c r="C4352" s="30"/>
      <c r="D4352" s="30"/>
      <c r="E4352" s="30"/>
      <c r="F4352" s="30"/>
    </row>
    <row r="4353" spans="1:20" ht="20.100000000000001" customHeight="1" x14ac:dyDescent="0.3">
      <c r="A4353" s="30" t="s">
        <v>9949</v>
      </c>
      <c r="B4353" s="30"/>
      <c r="C4353" s="30"/>
      <c r="D4353" s="30"/>
      <c r="E4353" s="30"/>
      <c r="F4353" s="27" t="s">
        <v>42</v>
      </c>
      <c r="G4353" s="1" t="s">
        <v>2872</v>
      </c>
      <c r="I4353" s="1" t="s">
        <v>2870</v>
      </c>
      <c r="J4353" s="1" t="s">
        <v>2867</v>
      </c>
      <c r="K4353" s="1" t="s">
        <v>417</v>
      </c>
    </row>
    <row r="4354" spans="1:20" ht="20.100000000000001" customHeight="1" x14ac:dyDescent="0.3">
      <c r="A4354" s="27" t="s">
        <v>42</v>
      </c>
      <c r="B4354" s="28"/>
      <c r="C4354" s="28"/>
      <c r="D4354" s="28"/>
      <c r="E4354" s="28"/>
      <c r="F4354" s="27" t="s">
        <v>42</v>
      </c>
      <c r="G4354" s="1" t="s">
        <v>2872</v>
      </c>
      <c r="H4354" s="1" t="s">
        <v>7711</v>
      </c>
      <c r="I4354" s="1" t="s">
        <v>42</v>
      </c>
      <c r="J4354" s="1" t="s">
        <v>42</v>
      </c>
      <c r="K4354" s="1" t="s">
        <v>88</v>
      </c>
      <c r="L4354">
        <v>1</v>
      </c>
      <c r="M4354" s="1" t="s">
        <v>42</v>
      </c>
      <c r="O4354" s="1" t="s">
        <v>42</v>
      </c>
      <c r="P4354" s="1" t="s">
        <v>42</v>
      </c>
      <c r="Q4354" s="1" t="s">
        <v>42</v>
      </c>
      <c r="R4354" s="1" t="s">
        <v>42</v>
      </c>
      <c r="S4354" s="1" t="s">
        <v>42</v>
      </c>
      <c r="T4354" s="1" t="s">
        <v>42</v>
      </c>
    </row>
    <row r="4355" spans="1:20" ht="20.100000000000001" customHeight="1" x14ac:dyDescent="0.3">
      <c r="A4355" s="27" t="s">
        <v>9950</v>
      </c>
      <c r="B4355" s="28">
        <v>0</v>
      </c>
      <c r="C4355" s="28">
        <v>0</v>
      </c>
      <c r="D4355" s="28">
        <v>0</v>
      </c>
      <c r="E4355" s="28">
        <v>0</v>
      </c>
      <c r="F4355" s="27" t="s">
        <v>42</v>
      </c>
      <c r="G4355" s="1" t="s">
        <v>2872</v>
      </c>
      <c r="H4355" s="1" t="s">
        <v>7713</v>
      </c>
      <c r="I4355" s="1" t="s">
        <v>9951</v>
      </c>
      <c r="J4355" s="1" t="s">
        <v>42</v>
      </c>
      <c r="K4355" s="1" t="s">
        <v>42</v>
      </c>
      <c r="M4355" s="1" t="s">
        <v>42</v>
      </c>
      <c r="O4355" s="1" t="s">
        <v>42</v>
      </c>
      <c r="P4355" s="1" t="s">
        <v>42</v>
      </c>
      <c r="Q4355" s="1" t="s">
        <v>42</v>
      </c>
      <c r="R4355" s="1" t="s">
        <v>42</v>
      </c>
      <c r="S4355" s="1" t="s">
        <v>42</v>
      </c>
      <c r="T4355" s="1" t="s">
        <v>42</v>
      </c>
    </row>
    <row r="4356" spans="1:20" ht="20.100000000000001" customHeight="1" x14ac:dyDescent="0.3">
      <c r="A4356" s="27" t="s">
        <v>7712</v>
      </c>
      <c r="B4356" s="28">
        <v>0</v>
      </c>
      <c r="C4356" s="28">
        <v>0</v>
      </c>
      <c r="D4356" s="28">
        <v>0</v>
      </c>
      <c r="E4356" s="28">
        <v>0</v>
      </c>
      <c r="F4356" s="27" t="s">
        <v>42</v>
      </c>
      <c r="G4356" s="1" t="s">
        <v>2872</v>
      </c>
      <c r="H4356" s="1" t="s">
        <v>7713</v>
      </c>
      <c r="I4356" s="1" t="s">
        <v>42</v>
      </c>
      <c r="J4356" s="1" t="s">
        <v>42</v>
      </c>
      <c r="K4356" s="1" t="s">
        <v>42</v>
      </c>
      <c r="M4356" s="1" t="s">
        <v>42</v>
      </c>
      <c r="O4356" s="1" t="s">
        <v>42</v>
      </c>
      <c r="P4356" s="1" t="s">
        <v>42</v>
      </c>
      <c r="Q4356" s="1" t="s">
        <v>42</v>
      </c>
      <c r="R4356" s="1" t="s">
        <v>42</v>
      </c>
      <c r="S4356" s="1" t="s">
        <v>42</v>
      </c>
      <c r="T4356" s="1" t="s">
        <v>42</v>
      </c>
    </row>
    <row r="4357" spans="1:20" ht="20.100000000000001" customHeight="1" x14ac:dyDescent="0.3">
      <c r="A4357" s="27" t="s">
        <v>9869</v>
      </c>
      <c r="B4357" s="28">
        <v>0</v>
      </c>
      <c r="C4357" s="28">
        <v>0</v>
      </c>
      <c r="D4357" s="28">
        <v>0</v>
      </c>
      <c r="E4357" s="28">
        <v>0</v>
      </c>
      <c r="F4357" s="27" t="s">
        <v>42</v>
      </c>
      <c r="G4357" s="1" t="s">
        <v>2872</v>
      </c>
      <c r="H4357" s="1" t="s">
        <v>7713</v>
      </c>
      <c r="I4357" s="1" t="s">
        <v>9870</v>
      </c>
      <c r="J4357" s="1" t="s">
        <v>42</v>
      </c>
      <c r="K4357" s="1" t="s">
        <v>42</v>
      </c>
      <c r="M4357" s="1" t="s">
        <v>42</v>
      </c>
      <c r="O4357" s="1" t="s">
        <v>42</v>
      </c>
      <c r="P4357" s="1" t="s">
        <v>42</v>
      </c>
      <c r="Q4357" s="1" t="s">
        <v>42</v>
      </c>
      <c r="R4357" s="1" t="s">
        <v>42</v>
      </c>
      <c r="S4357" s="1" t="s">
        <v>42</v>
      </c>
      <c r="T4357" s="1" t="s">
        <v>42</v>
      </c>
    </row>
    <row r="4358" spans="1:20" ht="20.100000000000001" customHeight="1" x14ac:dyDescent="0.3">
      <c r="A4358" s="27" t="s">
        <v>9952</v>
      </c>
      <c r="B4358" s="28">
        <v>0</v>
      </c>
      <c r="C4358" s="28">
        <v>0</v>
      </c>
      <c r="D4358" s="28">
        <v>0</v>
      </c>
      <c r="E4358" s="28">
        <v>0</v>
      </c>
      <c r="F4358" s="27" t="s">
        <v>42</v>
      </c>
      <c r="G4358" s="1" t="s">
        <v>2872</v>
      </c>
      <c r="H4358" s="1" t="s">
        <v>7713</v>
      </c>
      <c r="I4358" s="1" t="s">
        <v>9953</v>
      </c>
      <c r="J4358" s="1" t="s">
        <v>42</v>
      </c>
      <c r="K4358" s="1" t="s">
        <v>42</v>
      </c>
      <c r="M4358" s="1" t="s">
        <v>42</v>
      </c>
      <c r="O4358" s="1" t="s">
        <v>42</v>
      </c>
      <c r="P4358" s="1" t="s">
        <v>42</v>
      </c>
      <c r="Q4358" s="1" t="s">
        <v>42</v>
      </c>
      <c r="R4358" s="1" t="s">
        <v>42</v>
      </c>
      <c r="S4358" s="1" t="s">
        <v>42</v>
      </c>
      <c r="T4358" s="1" t="s">
        <v>42</v>
      </c>
    </row>
    <row r="4359" spans="1:20" ht="20.100000000000001" customHeight="1" x14ac:dyDescent="0.3">
      <c r="A4359" s="27" t="s">
        <v>9954</v>
      </c>
      <c r="B4359" s="28">
        <v>0</v>
      </c>
      <c r="C4359" s="28">
        <v>0</v>
      </c>
      <c r="D4359" s="28">
        <v>0</v>
      </c>
      <c r="E4359" s="28">
        <v>0</v>
      </c>
      <c r="F4359" s="27" t="s">
        <v>42</v>
      </c>
      <c r="G4359" s="1" t="s">
        <v>2872</v>
      </c>
      <c r="H4359" s="1" t="s">
        <v>7713</v>
      </c>
      <c r="I4359" s="1" t="s">
        <v>9955</v>
      </c>
      <c r="J4359" s="1" t="s">
        <v>42</v>
      </c>
      <c r="K4359" s="1" t="s">
        <v>42</v>
      </c>
      <c r="M4359" s="1" t="s">
        <v>42</v>
      </c>
      <c r="O4359" s="1" t="s">
        <v>42</v>
      </c>
      <c r="P4359" s="1" t="s">
        <v>42</v>
      </c>
      <c r="Q4359" s="1" t="s">
        <v>42</v>
      </c>
      <c r="R4359" s="1" t="s">
        <v>42</v>
      </c>
      <c r="S4359" s="1" t="s">
        <v>42</v>
      </c>
      <c r="T4359" s="1" t="s">
        <v>42</v>
      </c>
    </row>
    <row r="4360" spans="1:20" ht="20.100000000000001" customHeight="1" x14ac:dyDescent="0.3">
      <c r="A4360" s="27" t="s">
        <v>7712</v>
      </c>
      <c r="B4360" s="28">
        <v>0</v>
      </c>
      <c r="C4360" s="28">
        <v>0</v>
      </c>
      <c r="D4360" s="28">
        <v>0</v>
      </c>
      <c r="E4360" s="28">
        <v>0</v>
      </c>
      <c r="F4360" s="27" t="s">
        <v>42</v>
      </c>
      <c r="G4360" s="1" t="s">
        <v>2872</v>
      </c>
      <c r="H4360" s="1" t="s">
        <v>7713</v>
      </c>
      <c r="I4360" s="1" t="s">
        <v>42</v>
      </c>
      <c r="J4360" s="1" t="s">
        <v>42</v>
      </c>
      <c r="K4360" s="1" t="s">
        <v>42</v>
      </c>
      <c r="M4360" s="1" t="s">
        <v>42</v>
      </c>
      <c r="O4360" s="1" t="s">
        <v>42</v>
      </c>
      <c r="P4360" s="1" t="s">
        <v>42</v>
      </c>
      <c r="Q4360" s="1" t="s">
        <v>42</v>
      </c>
      <c r="R4360" s="1" t="s">
        <v>42</v>
      </c>
      <c r="S4360" s="1" t="s">
        <v>42</v>
      </c>
      <c r="T4360" s="1" t="s">
        <v>42</v>
      </c>
    </row>
    <row r="4361" spans="1:20" ht="20.100000000000001" customHeight="1" x14ac:dyDescent="0.3">
      <c r="A4361" s="27" t="s">
        <v>9956</v>
      </c>
      <c r="B4361" s="28">
        <v>0</v>
      </c>
      <c r="C4361" s="28">
        <v>0</v>
      </c>
      <c r="D4361" s="28">
        <v>0</v>
      </c>
      <c r="E4361" s="28">
        <v>0</v>
      </c>
      <c r="F4361" s="27" t="s">
        <v>42</v>
      </c>
      <c r="G4361" s="1" t="s">
        <v>2872</v>
      </c>
      <c r="H4361" s="1" t="s">
        <v>7713</v>
      </c>
      <c r="I4361" s="1" t="s">
        <v>9957</v>
      </c>
      <c r="J4361" s="1" t="s">
        <v>42</v>
      </c>
      <c r="K4361" s="1" t="s">
        <v>42</v>
      </c>
      <c r="M4361" s="1" t="s">
        <v>42</v>
      </c>
      <c r="O4361" s="1" t="s">
        <v>42</v>
      </c>
      <c r="P4361" s="1" t="s">
        <v>42</v>
      </c>
      <c r="Q4361" s="1" t="s">
        <v>42</v>
      </c>
      <c r="R4361" s="1" t="s">
        <v>42</v>
      </c>
      <c r="S4361" s="1" t="s">
        <v>42</v>
      </c>
      <c r="T4361" s="1" t="s">
        <v>42</v>
      </c>
    </row>
    <row r="4362" spans="1:20" ht="20.100000000000001" customHeight="1" x14ac:dyDescent="0.3">
      <c r="A4362" s="27" t="s">
        <v>9958</v>
      </c>
      <c r="B4362" s="28">
        <v>0</v>
      </c>
      <c r="C4362" s="28">
        <v>0</v>
      </c>
      <c r="D4362" s="28">
        <v>0</v>
      </c>
      <c r="E4362" s="28">
        <v>0</v>
      </c>
      <c r="F4362" s="27" t="s">
        <v>42</v>
      </c>
      <c r="G4362" s="1" t="s">
        <v>2872</v>
      </c>
      <c r="H4362" s="1" t="s">
        <v>7713</v>
      </c>
      <c r="I4362" s="1" t="s">
        <v>9959</v>
      </c>
      <c r="J4362" s="1" t="s">
        <v>42</v>
      </c>
      <c r="K4362" s="1" t="s">
        <v>42</v>
      </c>
      <c r="M4362" s="1" t="s">
        <v>42</v>
      </c>
      <c r="O4362" s="1" t="s">
        <v>42</v>
      </c>
      <c r="P4362" s="1" t="s">
        <v>42</v>
      </c>
      <c r="Q4362" s="1" t="s">
        <v>42</v>
      </c>
      <c r="R4362" s="1" t="s">
        <v>42</v>
      </c>
      <c r="S4362" s="1" t="s">
        <v>42</v>
      </c>
      <c r="T4362" s="1" t="s">
        <v>42</v>
      </c>
    </row>
    <row r="4363" spans="1:20" ht="20.100000000000001" customHeight="1" x14ac:dyDescent="0.3">
      <c r="A4363" s="27" t="s">
        <v>9960</v>
      </c>
      <c r="B4363" s="28">
        <v>0</v>
      </c>
      <c r="C4363" s="28">
        <v>0</v>
      </c>
      <c r="D4363" s="28">
        <v>0</v>
      </c>
      <c r="E4363" s="28">
        <v>0</v>
      </c>
      <c r="F4363" s="27" t="s">
        <v>42</v>
      </c>
      <c r="G4363" s="1" t="s">
        <v>2872</v>
      </c>
      <c r="H4363" s="1" t="s">
        <v>7713</v>
      </c>
      <c r="I4363" s="1" t="s">
        <v>9961</v>
      </c>
      <c r="J4363" s="1" t="s">
        <v>42</v>
      </c>
      <c r="K4363" s="1" t="s">
        <v>42</v>
      </c>
      <c r="M4363" s="1" t="s">
        <v>42</v>
      </c>
      <c r="O4363" s="1" t="s">
        <v>42</v>
      </c>
      <c r="P4363" s="1" t="s">
        <v>42</v>
      </c>
      <c r="Q4363" s="1" t="s">
        <v>42</v>
      </c>
      <c r="R4363" s="1" t="s">
        <v>42</v>
      </c>
      <c r="S4363" s="1" t="s">
        <v>42</v>
      </c>
      <c r="T4363" s="1" t="s">
        <v>42</v>
      </c>
    </row>
    <row r="4364" spans="1:20" ht="20.100000000000001" customHeight="1" x14ac:dyDescent="0.3">
      <c r="A4364" s="27" t="s">
        <v>9962</v>
      </c>
      <c r="B4364" s="28">
        <v>0</v>
      </c>
      <c r="C4364" s="28">
        <v>0</v>
      </c>
      <c r="D4364" s="28">
        <v>0</v>
      </c>
      <c r="E4364" s="28">
        <v>0</v>
      </c>
      <c r="F4364" s="27" t="s">
        <v>42</v>
      </c>
      <c r="G4364" s="1" t="s">
        <v>2872</v>
      </c>
      <c r="H4364" s="1" t="s">
        <v>7713</v>
      </c>
      <c r="I4364" s="1" t="s">
        <v>9963</v>
      </c>
      <c r="J4364" s="1" t="s">
        <v>42</v>
      </c>
      <c r="K4364" s="1" t="s">
        <v>42</v>
      </c>
      <c r="M4364" s="1" t="s">
        <v>42</v>
      </c>
      <c r="O4364" s="1" t="s">
        <v>42</v>
      </c>
      <c r="P4364" s="1" t="s">
        <v>42</v>
      </c>
      <c r="Q4364" s="1" t="s">
        <v>42</v>
      </c>
      <c r="R4364" s="1" t="s">
        <v>42</v>
      </c>
      <c r="S4364" s="1" t="s">
        <v>42</v>
      </c>
      <c r="T4364" s="1" t="s">
        <v>42</v>
      </c>
    </row>
    <row r="4365" spans="1:20" ht="20.100000000000001" customHeight="1" x14ac:dyDescent="0.3">
      <c r="A4365" s="27" t="s">
        <v>9964</v>
      </c>
      <c r="B4365" s="28">
        <v>0</v>
      </c>
      <c r="C4365" s="28">
        <v>0</v>
      </c>
      <c r="D4365" s="28">
        <v>0</v>
      </c>
      <c r="E4365" s="28">
        <v>0</v>
      </c>
      <c r="F4365" s="27" t="s">
        <v>42</v>
      </c>
      <c r="G4365" s="1" t="s">
        <v>2872</v>
      </c>
      <c r="H4365" s="1" t="s">
        <v>7713</v>
      </c>
      <c r="I4365" s="1" t="s">
        <v>9965</v>
      </c>
      <c r="J4365" s="1" t="s">
        <v>42</v>
      </c>
      <c r="K4365" s="1" t="s">
        <v>42</v>
      </c>
      <c r="M4365" s="1" t="s">
        <v>42</v>
      </c>
      <c r="O4365" s="1" t="s">
        <v>42</v>
      </c>
      <c r="P4365" s="1" t="s">
        <v>42</v>
      </c>
      <c r="Q4365" s="1" t="s">
        <v>42</v>
      </c>
      <c r="R4365" s="1" t="s">
        <v>42</v>
      </c>
      <c r="S4365" s="1" t="s">
        <v>42</v>
      </c>
      <c r="T4365" s="1" t="s">
        <v>42</v>
      </c>
    </row>
    <row r="4366" spans="1:20" ht="20.100000000000001" customHeight="1" x14ac:dyDescent="0.3">
      <c r="A4366" s="27" t="s">
        <v>9966</v>
      </c>
      <c r="B4366" s="28">
        <v>0</v>
      </c>
      <c r="C4366" s="28">
        <v>0</v>
      </c>
      <c r="D4366" s="28">
        <v>0</v>
      </c>
      <c r="E4366" s="28">
        <v>0</v>
      </c>
      <c r="F4366" s="27" t="s">
        <v>42</v>
      </c>
      <c r="G4366" s="1" t="s">
        <v>2872</v>
      </c>
      <c r="H4366" s="1" t="s">
        <v>7713</v>
      </c>
      <c r="I4366" s="1" t="s">
        <v>9967</v>
      </c>
      <c r="J4366" s="1" t="s">
        <v>42</v>
      </c>
      <c r="K4366" s="1" t="s">
        <v>42</v>
      </c>
      <c r="M4366" s="1" t="s">
        <v>42</v>
      </c>
      <c r="O4366" s="1" t="s">
        <v>42</v>
      </c>
      <c r="P4366" s="1" t="s">
        <v>42</v>
      </c>
      <c r="Q4366" s="1" t="s">
        <v>42</v>
      </c>
      <c r="R4366" s="1" t="s">
        <v>42</v>
      </c>
      <c r="S4366" s="1" t="s">
        <v>42</v>
      </c>
      <c r="T4366" s="1" t="s">
        <v>42</v>
      </c>
    </row>
    <row r="4367" spans="1:20" ht="20.100000000000001" customHeight="1" x14ac:dyDescent="0.3">
      <c r="A4367" s="27" t="s">
        <v>7712</v>
      </c>
      <c r="B4367" s="28">
        <v>0</v>
      </c>
      <c r="C4367" s="28">
        <v>0</v>
      </c>
      <c r="D4367" s="28">
        <v>0</v>
      </c>
      <c r="E4367" s="28">
        <v>0</v>
      </c>
      <c r="F4367" s="27" t="s">
        <v>42</v>
      </c>
      <c r="G4367" s="1" t="s">
        <v>2872</v>
      </c>
      <c r="H4367" s="1" t="s">
        <v>7713</v>
      </c>
      <c r="I4367" s="1" t="s">
        <v>7712</v>
      </c>
      <c r="J4367" s="1" t="s">
        <v>42</v>
      </c>
      <c r="K4367" s="1" t="s">
        <v>42</v>
      </c>
      <c r="M4367" s="1" t="s">
        <v>42</v>
      </c>
      <c r="O4367" s="1" t="s">
        <v>42</v>
      </c>
      <c r="P4367" s="1" t="s">
        <v>42</v>
      </c>
      <c r="Q4367" s="1" t="s">
        <v>42</v>
      </c>
      <c r="R4367" s="1" t="s">
        <v>42</v>
      </c>
      <c r="S4367" s="1" t="s">
        <v>42</v>
      </c>
      <c r="T4367" s="1" t="s">
        <v>42</v>
      </c>
    </row>
    <row r="4368" spans="1:20" ht="20.100000000000001" customHeight="1" x14ac:dyDescent="0.3">
      <c r="A4368" s="27" t="s">
        <v>9968</v>
      </c>
      <c r="B4368" s="28">
        <v>0</v>
      </c>
      <c r="C4368" s="28">
        <v>0</v>
      </c>
      <c r="D4368" s="28">
        <v>0</v>
      </c>
      <c r="E4368" s="28">
        <v>0</v>
      </c>
      <c r="F4368" s="27" t="s">
        <v>42</v>
      </c>
      <c r="G4368" s="1" t="s">
        <v>2872</v>
      </c>
      <c r="H4368" s="1" t="s">
        <v>7713</v>
      </c>
      <c r="I4368" s="1" t="s">
        <v>9969</v>
      </c>
      <c r="J4368" s="1" t="s">
        <v>42</v>
      </c>
      <c r="K4368" s="1" t="s">
        <v>42</v>
      </c>
      <c r="M4368" s="1" t="s">
        <v>42</v>
      </c>
      <c r="O4368" s="1" t="s">
        <v>42</v>
      </c>
      <c r="P4368" s="1" t="s">
        <v>42</v>
      </c>
      <c r="Q4368" s="1" t="s">
        <v>42</v>
      </c>
      <c r="R4368" s="1" t="s">
        <v>42</v>
      </c>
      <c r="S4368" s="1" t="s">
        <v>42</v>
      </c>
      <c r="T4368" s="1" t="s">
        <v>42</v>
      </c>
    </row>
    <row r="4369" spans="1:20" ht="20.100000000000001" customHeight="1" x14ac:dyDescent="0.3">
      <c r="A4369" s="27" t="s">
        <v>9970</v>
      </c>
      <c r="B4369" s="28">
        <v>0</v>
      </c>
      <c r="C4369" s="28">
        <v>0</v>
      </c>
      <c r="D4369" s="28">
        <v>0</v>
      </c>
      <c r="E4369" s="28">
        <v>0</v>
      </c>
      <c r="F4369" s="27" t="s">
        <v>42</v>
      </c>
      <c r="G4369" s="1" t="s">
        <v>2872</v>
      </c>
      <c r="H4369" s="1" t="s">
        <v>7713</v>
      </c>
      <c r="I4369" s="1" t="s">
        <v>9971</v>
      </c>
      <c r="J4369" s="1" t="s">
        <v>42</v>
      </c>
      <c r="K4369" s="1" t="s">
        <v>42</v>
      </c>
      <c r="M4369" s="1" t="s">
        <v>42</v>
      </c>
      <c r="O4369" s="1" t="s">
        <v>42</v>
      </c>
      <c r="P4369" s="1" t="s">
        <v>42</v>
      </c>
      <c r="Q4369" s="1" t="s">
        <v>42</v>
      </c>
      <c r="R4369" s="1" t="s">
        <v>42</v>
      </c>
      <c r="S4369" s="1" t="s">
        <v>42</v>
      </c>
      <c r="T4369" s="1" t="s">
        <v>42</v>
      </c>
    </row>
    <row r="4370" spans="1:20" ht="20.100000000000001" customHeight="1" x14ac:dyDescent="0.3">
      <c r="A4370" s="27" t="s">
        <v>9972</v>
      </c>
      <c r="B4370" s="28">
        <v>0</v>
      </c>
      <c r="C4370" s="28">
        <v>0</v>
      </c>
      <c r="D4370" s="28">
        <v>0</v>
      </c>
      <c r="E4370" s="28">
        <v>0</v>
      </c>
      <c r="F4370" s="27" t="s">
        <v>42</v>
      </c>
      <c r="G4370" s="1" t="s">
        <v>2872</v>
      </c>
      <c r="H4370" s="1" t="s">
        <v>7713</v>
      </c>
      <c r="I4370" s="1" t="s">
        <v>9973</v>
      </c>
      <c r="J4370" s="1" t="s">
        <v>42</v>
      </c>
      <c r="K4370" s="1" t="s">
        <v>42</v>
      </c>
      <c r="M4370" s="1" t="s">
        <v>42</v>
      </c>
      <c r="O4370" s="1" t="s">
        <v>42</v>
      </c>
      <c r="P4370" s="1" t="s">
        <v>42</v>
      </c>
      <c r="Q4370" s="1" t="s">
        <v>42</v>
      </c>
      <c r="R4370" s="1" t="s">
        <v>42</v>
      </c>
      <c r="S4370" s="1" t="s">
        <v>42</v>
      </c>
      <c r="T4370" s="1" t="s">
        <v>42</v>
      </c>
    </row>
    <row r="4371" spans="1:20" ht="20.100000000000001" customHeight="1" x14ac:dyDescent="0.3">
      <c r="A4371" s="27" t="s">
        <v>9974</v>
      </c>
      <c r="B4371" s="28">
        <v>0</v>
      </c>
      <c r="C4371" s="28">
        <v>0</v>
      </c>
      <c r="D4371" s="28">
        <v>0</v>
      </c>
      <c r="E4371" s="28">
        <v>0</v>
      </c>
      <c r="F4371" s="27" t="s">
        <v>42</v>
      </c>
      <c r="G4371" s="1" t="s">
        <v>2872</v>
      </c>
      <c r="H4371" s="1" t="s">
        <v>7713</v>
      </c>
      <c r="I4371" s="1" t="s">
        <v>9975</v>
      </c>
      <c r="J4371" s="1" t="s">
        <v>42</v>
      </c>
      <c r="K4371" s="1" t="s">
        <v>42</v>
      </c>
      <c r="M4371" s="1" t="s">
        <v>42</v>
      </c>
      <c r="O4371" s="1" t="s">
        <v>42</v>
      </c>
      <c r="P4371" s="1" t="s">
        <v>42</v>
      </c>
      <c r="Q4371" s="1" t="s">
        <v>42</v>
      </c>
      <c r="R4371" s="1" t="s">
        <v>42</v>
      </c>
      <c r="S4371" s="1" t="s">
        <v>42</v>
      </c>
      <c r="T4371" s="1" t="s">
        <v>42</v>
      </c>
    </row>
    <row r="4372" spans="1:20" ht="20.100000000000001" customHeight="1" x14ac:dyDescent="0.3">
      <c r="A4372" s="27" t="s">
        <v>9976</v>
      </c>
      <c r="B4372" s="28">
        <v>0</v>
      </c>
      <c r="C4372" s="28">
        <v>0</v>
      </c>
      <c r="D4372" s="28">
        <v>0</v>
      </c>
      <c r="E4372" s="28">
        <v>0</v>
      </c>
      <c r="F4372" s="27" t="s">
        <v>42</v>
      </c>
      <c r="G4372" s="1" t="s">
        <v>2872</v>
      </c>
      <c r="H4372" s="1" t="s">
        <v>7713</v>
      </c>
      <c r="I4372" s="1" t="s">
        <v>9977</v>
      </c>
      <c r="J4372" s="1" t="s">
        <v>42</v>
      </c>
      <c r="K4372" s="1" t="s">
        <v>42</v>
      </c>
      <c r="M4372" s="1" t="s">
        <v>42</v>
      </c>
      <c r="O4372" s="1" t="s">
        <v>42</v>
      </c>
      <c r="P4372" s="1" t="s">
        <v>42</v>
      </c>
      <c r="Q4372" s="1" t="s">
        <v>42</v>
      </c>
      <c r="R4372" s="1" t="s">
        <v>42</v>
      </c>
      <c r="S4372" s="1" t="s">
        <v>42</v>
      </c>
      <c r="T4372" s="1" t="s">
        <v>42</v>
      </c>
    </row>
    <row r="4373" spans="1:20" ht="20.100000000000001" customHeight="1" x14ac:dyDescent="0.3">
      <c r="A4373" s="27" t="s">
        <v>9978</v>
      </c>
      <c r="B4373" s="28">
        <v>0</v>
      </c>
      <c r="C4373" s="28">
        <v>0</v>
      </c>
      <c r="D4373" s="28">
        <v>0</v>
      </c>
      <c r="E4373" s="28">
        <v>0</v>
      </c>
      <c r="F4373" s="27" t="s">
        <v>42</v>
      </c>
      <c r="G4373" s="1" t="s">
        <v>2872</v>
      </c>
      <c r="H4373" s="1" t="s">
        <v>7713</v>
      </c>
      <c r="I4373" s="1" t="s">
        <v>9979</v>
      </c>
      <c r="J4373" s="1" t="s">
        <v>42</v>
      </c>
      <c r="K4373" s="1" t="s">
        <v>42</v>
      </c>
      <c r="M4373" s="1" t="s">
        <v>42</v>
      </c>
      <c r="O4373" s="1" t="s">
        <v>42</v>
      </c>
      <c r="P4373" s="1" t="s">
        <v>42</v>
      </c>
      <c r="Q4373" s="1" t="s">
        <v>42</v>
      </c>
      <c r="R4373" s="1" t="s">
        <v>42</v>
      </c>
      <c r="S4373" s="1" t="s">
        <v>42</v>
      </c>
      <c r="T4373" s="1" t="s">
        <v>42</v>
      </c>
    </row>
    <row r="4374" spans="1:20" ht="20.100000000000001" customHeight="1" x14ac:dyDescent="0.3">
      <c r="A4374" s="27" t="s">
        <v>9980</v>
      </c>
      <c r="B4374" s="28">
        <v>0</v>
      </c>
      <c r="C4374" s="28">
        <v>0</v>
      </c>
      <c r="D4374" s="28">
        <v>0</v>
      </c>
      <c r="E4374" s="28">
        <v>0</v>
      </c>
      <c r="F4374" s="27" t="s">
        <v>42</v>
      </c>
      <c r="G4374" s="1" t="s">
        <v>2872</v>
      </c>
      <c r="H4374" s="1" t="s">
        <v>7713</v>
      </c>
      <c r="I4374" s="1" t="s">
        <v>9981</v>
      </c>
      <c r="J4374" s="1" t="s">
        <v>42</v>
      </c>
      <c r="K4374" s="1" t="s">
        <v>42</v>
      </c>
      <c r="M4374" s="1" t="s">
        <v>42</v>
      </c>
      <c r="O4374" s="1" t="s">
        <v>42</v>
      </c>
      <c r="P4374" s="1" t="s">
        <v>42</v>
      </c>
      <c r="Q4374" s="1" t="s">
        <v>42</v>
      </c>
      <c r="R4374" s="1" t="s">
        <v>42</v>
      </c>
      <c r="S4374" s="1" t="s">
        <v>42</v>
      </c>
      <c r="T4374" s="1" t="s">
        <v>42</v>
      </c>
    </row>
    <row r="4375" spans="1:20" ht="20.100000000000001" customHeight="1" x14ac:dyDescent="0.3">
      <c r="A4375" s="27" t="s">
        <v>9982</v>
      </c>
      <c r="B4375" s="28">
        <v>0</v>
      </c>
      <c r="C4375" s="28">
        <v>0</v>
      </c>
      <c r="D4375" s="28">
        <v>0</v>
      </c>
      <c r="E4375" s="28">
        <v>0</v>
      </c>
      <c r="F4375" s="27" t="s">
        <v>42</v>
      </c>
      <c r="G4375" s="1" t="s">
        <v>2872</v>
      </c>
      <c r="H4375" s="1" t="s">
        <v>7713</v>
      </c>
      <c r="I4375" s="1" t="s">
        <v>9983</v>
      </c>
      <c r="J4375" s="1" t="s">
        <v>42</v>
      </c>
      <c r="K4375" s="1" t="s">
        <v>42</v>
      </c>
      <c r="M4375" s="1" t="s">
        <v>42</v>
      </c>
      <c r="O4375" s="1" t="s">
        <v>42</v>
      </c>
      <c r="P4375" s="1" t="s">
        <v>42</v>
      </c>
      <c r="Q4375" s="1" t="s">
        <v>42</v>
      </c>
      <c r="R4375" s="1" t="s">
        <v>42</v>
      </c>
      <c r="S4375" s="1" t="s">
        <v>42</v>
      </c>
      <c r="T4375" s="1" t="s">
        <v>42</v>
      </c>
    </row>
    <row r="4376" spans="1:20" ht="20.100000000000001" customHeight="1" x14ac:dyDescent="0.3">
      <c r="A4376" s="27" t="s">
        <v>9984</v>
      </c>
      <c r="B4376" s="28">
        <v>0</v>
      </c>
      <c r="C4376" s="28">
        <v>0</v>
      </c>
      <c r="D4376" s="28">
        <v>0</v>
      </c>
      <c r="E4376" s="28">
        <v>0</v>
      </c>
      <c r="F4376" s="27" t="s">
        <v>42</v>
      </c>
      <c r="G4376" s="1" t="s">
        <v>2872</v>
      </c>
      <c r="H4376" s="1" t="s">
        <v>7713</v>
      </c>
      <c r="I4376" s="1" t="s">
        <v>9985</v>
      </c>
      <c r="J4376" s="1" t="s">
        <v>42</v>
      </c>
      <c r="K4376" s="1" t="s">
        <v>42</v>
      </c>
      <c r="M4376" s="1" t="s">
        <v>42</v>
      </c>
      <c r="O4376" s="1" t="s">
        <v>42</v>
      </c>
      <c r="P4376" s="1" t="s">
        <v>42</v>
      </c>
      <c r="Q4376" s="1" t="s">
        <v>42</v>
      </c>
      <c r="R4376" s="1" t="s">
        <v>42</v>
      </c>
      <c r="S4376" s="1" t="s">
        <v>42</v>
      </c>
      <c r="T4376" s="1" t="s">
        <v>42</v>
      </c>
    </row>
    <row r="4377" spans="1:20" ht="20.100000000000001" customHeight="1" x14ac:dyDescent="0.3">
      <c r="A4377" s="27" t="s">
        <v>7712</v>
      </c>
      <c r="B4377" s="28">
        <v>0</v>
      </c>
      <c r="C4377" s="28">
        <v>0</v>
      </c>
      <c r="D4377" s="28">
        <v>0</v>
      </c>
      <c r="E4377" s="28">
        <v>0</v>
      </c>
      <c r="F4377" s="27" t="s">
        <v>42</v>
      </c>
      <c r="G4377" s="1" t="s">
        <v>2872</v>
      </c>
      <c r="H4377" s="1" t="s">
        <v>7713</v>
      </c>
      <c r="I4377" s="1" t="s">
        <v>7712</v>
      </c>
      <c r="J4377" s="1" t="s">
        <v>42</v>
      </c>
      <c r="K4377" s="1" t="s">
        <v>42</v>
      </c>
      <c r="M4377" s="1" t="s">
        <v>42</v>
      </c>
      <c r="O4377" s="1" t="s">
        <v>42</v>
      </c>
      <c r="P4377" s="1" t="s">
        <v>42</v>
      </c>
      <c r="Q4377" s="1" t="s">
        <v>42</v>
      </c>
      <c r="R4377" s="1" t="s">
        <v>42</v>
      </c>
      <c r="S4377" s="1" t="s">
        <v>42</v>
      </c>
      <c r="T4377" s="1" t="s">
        <v>42</v>
      </c>
    </row>
    <row r="4378" spans="1:20" ht="20.100000000000001" customHeight="1" x14ac:dyDescent="0.3">
      <c r="A4378" s="27" t="s">
        <v>9986</v>
      </c>
      <c r="B4378" s="28">
        <v>0</v>
      </c>
      <c r="C4378" s="28">
        <v>0</v>
      </c>
      <c r="D4378" s="28">
        <v>0</v>
      </c>
      <c r="E4378" s="28">
        <v>0</v>
      </c>
      <c r="F4378" s="27" t="s">
        <v>42</v>
      </c>
      <c r="G4378" s="1" t="s">
        <v>2872</v>
      </c>
      <c r="H4378" s="1" t="s">
        <v>7713</v>
      </c>
      <c r="I4378" s="1" t="s">
        <v>9987</v>
      </c>
      <c r="J4378" s="1" t="s">
        <v>42</v>
      </c>
      <c r="K4378" s="1" t="s">
        <v>42</v>
      </c>
      <c r="M4378" s="1" t="s">
        <v>42</v>
      </c>
      <c r="O4378" s="1" t="s">
        <v>42</v>
      </c>
      <c r="P4378" s="1" t="s">
        <v>42</v>
      </c>
      <c r="Q4378" s="1" t="s">
        <v>42</v>
      </c>
      <c r="R4378" s="1" t="s">
        <v>42</v>
      </c>
      <c r="S4378" s="1" t="s">
        <v>42</v>
      </c>
      <c r="T4378" s="1" t="s">
        <v>42</v>
      </c>
    </row>
    <row r="4379" spans="1:20" ht="20.100000000000001" customHeight="1" x14ac:dyDescent="0.3">
      <c r="A4379" s="27" t="s">
        <v>9988</v>
      </c>
      <c r="B4379" s="28">
        <v>0</v>
      </c>
      <c r="C4379" s="28">
        <v>0</v>
      </c>
      <c r="D4379" s="28">
        <v>0</v>
      </c>
      <c r="E4379" s="28">
        <v>0</v>
      </c>
      <c r="F4379" s="27" t="s">
        <v>42</v>
      </c>
      <c r="G4379" s="1" t="s">
        <v>2872</v>
      </c>
      <c r="H4379" s="1" t="s">
        <v>7713</v>
      </c>
      <c r="I4379" s="1" t="s">
        <v>9989</v>
      </c>
      <c r="J4379" s="1" t="s">
        <v>42</v>
      </c>
      <c r="K4379" s="1" t="s">
        <v>42</v>
      </c>
      <c r="M4379" s="1" t="s">
        <v>42</v>
      </c>
      <c r="O4379" s="1" t="s">
        <v>42</v>
      </c>
      <c r="P4379" s="1" t="s">
        <v>42</v>
      </c>
      <c r="Q4379" s="1" t="s">
        <v>42</v>
      </c>
      <c r="R4379" s="1" t="s">
        <v>42</v>
      </c>
      <c r="S4379" s="1" t="s">
        <v>42</v>
      </c>
      <c r="T4379" s="1" t="s">
        <v>42</v>
      </c>
    </row>
    <row r="4380" spans="1:20" ht="20.100000000000001" customHeight="1" x14ac:dyDescent="0.3">
      <c r="A4380" s="27" t="s">
        <v>9990</v>
      </c>
      <c r="B4380" s="28">
        <v>0</v>
      </c>
      <c r="C4380" s="28">
        <v>0</v>
      </c>
      <c r="D4380" s="28">
        <v>0</v>
      </c>
      <c r="E4380" s="28">
        <v>0</v>
      </c>
      <c r="F4380" s="27" t="s">
        <v>42</v>
      </c>
      <c r="G4380" s="1" t="s">
        <v>2872</v>
      </c>
      <c r="H4380" s="1" t="s">
        <v>7713</v>
      </c>
      <c r="I4380" s="1" t="s">
        <v>9991</v>
      </c>
      <c r="J4380" s="1" t="s">
        <v>42</v>
      </c>
      <c r="K4380" s="1" t="s">
        <v>42</v>
      </c>
      <c r="M4380" s="1" t="s">
        <v>42</v>
      </c>
      <c r="O4380" s="1" t="s">
        <v>42</v>
      </c>
      <c r="P4380" s="1" t="s">
        <v>42</v>
      </c>
      <c r="Q4380" s="1" t="s">
        <v>42</v>
      </c>
      <c r="R4380" s="1" t="s">
        <v>42</v>
      </c>
      <c r="S4380" s="1" t="s">
        <v>42</v>
      </c>
      <c r="T4380" s="1" t="s">
        <v>42</v>
      </c>
    </row>
    <row r="4381" spans="1:20" ht="20.100000000000001" customHeight="1" x14ac:dyDescent="0.3">
      <c r="A4381" s="27" t="s">
        <v>9992</v>
      </c>
      <c r="B4381" s="28">
        <v>0</v>
      </c>
      <c r="C4381" s="28">
        <v>0</v>
      </c>
      <c r="D4381" s="28">
        <v>0</v>
      </c>
      <c r="E4381" s="28">
        <v>0</v>
      </c>
      <c r="F4381" s="27" t="s">
        <v>42</v>
      </c>
      <c r="G4381" s="1" t="s">
        <v>2872</v>
      </c>
      <c r="H4381" s="1" t="s">
        <v>7713</v>
      </c>
      <c r="I4381" s="1" t="s">
        <v>9993</v>
      </c>
      <c r="J4381" s="1" t="s">
        <v>42</v>
      </c>
      <c r="K4381" s="1" t="s">
        <v>42</v>
      </c>
      <c r="M4381" s="1" t="s">
        <v>42</v>
      </c>
      <c r="O4381" s="1" t="s">
        <v>42</v>
      </c>
      <c r="P4381" s="1" t="s">
        <v>42</v>
      </c>
      <c r="Q4381" s="1" t="s">
        <v>42</v>
      </c>
      <c r="R4381" s="1" t="s">
        <v>42</v>
      </c>
      <c r="S4381" s="1" t="s">
        <v>42</v>
      </c>
      <c r="T4381" s="1" t="s">
        <v>42</v>
      </c>
    </row>
    <row r="4382" spans="1:20" ht="20.100000000000001" customHeight="1" x14ac:dyDescent="0.3">
      <c r="A4382" s="27" t="s">
        <v>9994</v>
      </c>
      <c r="B4382" s="28">
        <v>0</v>
      </c>
      <c r="C4382" s="28">
        <v>0</v>
      </c>
      <c r="D4382" s="28">
        <v>0</v>
      </c>
      <c r="E4382" s="28">
        <v>0</v>
      </c>
      <c r="F4382" s="27" t="s">
        <v>42</v>
      </c>
      <c r="G4382" s="1" t="s">
        <v>2872</v>
      </c>
      <c r="H4382" s="1" t="s">
        <v>7713</v>
      </c>
      <c r="I4382" s="1" t="s">
        <v>9995</v>
      </c>
      <c r="J4382" s="1" t="s">
        <v>42</v>
      </c>
      <c r="K4382" s="1" t="s">
        <v>42</v>
      </c>
      <c r="M4382" s="1" t="s">
        <v>42</v>
      </c>
      <c r="O4382" s="1" t="s">
        <v>42</v>
      </c>
      <c r="P4382" s="1" t="s">
        <v>42</v>
      </c>
      <c r="Q4382" s="1" t="s">
        <v>42</v>
      </c>
      <c r="R4382" s="1" t="s">
        <v>42</v>
      </c>
      <c r="S4382" s="1" t="s">
        <v>42</v>
      </c>
      <c r="T4382" s="1" t="s">
        <v>42</v>
      </c>
    </row>
    <row r="4383" spans="1:20" ht="20.100000000000001" customHeight="1" x14ac:dyDescent="0.3">
      <c r="A4383" s="27" t="s">
        <v>9929</v>
      </c>
      <c r="B4383" s="28">
        <v>0</v>
      </c>
      <c r="C4383" s="28">
        <v>0</v>
      </c>
      <c r="D4383" s="28">
        <v>0</v>
      </c>
      <c r="E4383" s="28">
        <v>0</v>
      </c>
      <c r="F4383" s="27" t="s">
        <v>42</v>
      </c>
      <c r="G4383" s="1" t="s">
        <v>2872</v>
      </c>
      <c r="H4383" s="1" t="s">
        <v>7713</v>
      </c>
      <c r="I4383" s="1" t="s">
        <v>9930</v>
      </c>
      <c r="J4383" s="1" t="s">
        <v>42</v>
      </c>
      <c r="K4383" s="1" t="s">
        <v>42</v>
      </c>
      <c r="M4383" s="1" t="s">
        <v>42</v>
      </c>
      <c r="O4383" s="1" t="s">
        <v>42</v>
      </c>
      <c r="P4383" s="1" t="s">
        <v>42</v>
      </c>
      <c r="Q4383" s="1" t="s">
        <v>42</v>
      </c>
      <c r="R4383" s="1" t="s">
        <v>42</v>
      </c>
      <c r="S4383" s="1" t="s">
        <v>42</v>
      </c>
      <c r="T4383" s="1" t="s">
        <v>42</v>
      </c>
    </row>
    <row r="4384" spans="1:20" ht="20.100000000000001" customHeight="1" x14ac:dyDescent="0.3">
      <c r="A4384" s="27" t="s">
        <v>7712</v>
      </c>
      <c r="B4384" s="28">
        <v>0</v>
      </c>
      <c r="C4384" s="28">
        <v>0</v>
      </c>
      <c r="D4384" s="28">
        <v>0</v>
      </c>
      <c r="E4384" s="28">
        <v>0</v>
      </c>
      <c r="F4384" s="27" t="s">
        <v>42</v>
      </c>
      <c r="G4384" s="1" t="s">
        <v>2872</v>
      </c>
      <c r="H4384" s="1" t="s">
        <v>7713</v>
      </c>
      <c r="I4384" s="1" t="s">
        <v>7712</v>
      </c>
      <c r="J4384" s="1" t="s">
        <v>42</v>
      </c>
      <c r="K4384" s="1" t="s">
        <v>42</v>
      </c>
      <c r="M4384" s="1" t="s">
        <v>42</v>
      </c>
      <c r="O4384" s="1" t="s">
        <v>42</v>
      </c>
      <c r="P4384" s="1" t="s">
        <v>42</v>
      </c>
      <c r="Q4384" s="1" t="s">
        <v>42</v>
      </c>
      <c r="R4384" s="1" t="s">
        <v>42</v>
      </c>
      <c r="S4384" s="1" t="s">
        <v>42</v>
      </c>
      <c r="T4384" s="1" t="s">
        <v>42</v>
      </c>
    </row>
    <row r="4385" spans="1:20" ht="20.100000000000001" customHeight="1" x14ac:dyDescent="0.3">
      <c r="A4385" s="27" t="s">
        <v>9996</v>
      </c>
      <c r="B4385" s="28">
        <v>0</v>
      </c>
      <c r="C4385" s="28">
        <v>0</v>
      </c>
      <c r="D4385" s="28">
        <v>0</v>
      </c>
      <c r="E4385" s="28">
        <v>0</v>
      </c>
      <c r="F4385" s="27" t="s">
        <v>42</v>
      </c>
      <c r="G4385" s="1" t="s">
        <v>2872</v>
      </c>
      <c r="H4385" s="1" t="s">
        <v>7713</v>
      </c>
      <c r="I4385" s="1" t="s">
        <v>9997</v>
      </c>
      <c r="J4385" s="1" t="s">
        <v>42</v>
      </c>
      <c r="K4385" s="1" t="s">
        <v>42</v>
      </c>
      <c r="M4385" s="1" t="s">
        <v>42</v>
      </c>
      <c r="O4385" s="1" t="s">
        <v>42</v>
      </c>
      <c r="P4385" s="1" t="s">
        <v>42</v>
      </c>
      <c r="Q4385" s="1" t="s">
        <v>42</v>
      </c>
      <c r="R4385" s="1" t="s">
        <v>42</v>
      </c>
      <c r="S4385" s="1" t="s">
        <v>42</v>
      </c>
      <c r="T4385" s="1" t="s">
        <v>42</v>
      </c>
    </row>
    <row r="4386" spans="1:20" ht="20.100000000000001" customHeight="1" x14ac:dyDescent="0.3">
      <c r="A4386" s="27" t="s">
        <v>9998</v>
      </c>
      <c r="B4386" s="28">
        <v>0</v>
      </c>
      <c r="C4386" s="28">
        <v>0</v>
      </c>
      <c r="D4386" s="28">
        <v>0</v>
      </c>
      <c r="E4386" s="28">
        <v>0</v>
      </c>
      <c r="F4386" s="27" t="s">
        <v>42</v>
      </c>
      <c r="G4386" s="1" t="s">
        <v>2872</v>
      </c>
      <c r="H4386" s="1" t="s">
        <v>7713</v>
      </c>
      <c r="I4386" s="1" t="s">
        <v>9999</v>
      </c>
      <c r="J4386" s="1" t="s">
        <v>42</v>
      </c>
      <c r="K4386" s="1" t="s">
        <v>42</v>
      </c>
      <c r="M4386" s="1" t="s">
        <v>42</v>
      </c>
      <c r="O4386" s="1" t="s">
        <v>42</v>
      </c>
      <c r="P4386" s="1" t="s">
        <v>42</v>
      </c>
      <c r="Q4386" s="1" t="s">
        <v>42</v>
      </c>
      <c r="R4386" s="1" t="s">
        <v>42</v>
      </c>
      <c r="S4386" s="1" t="s">
        <v>42</v>
      </c>
      <c r="T4386" s="1" t="s">
        <v>42</v>
      </c>
    </row>
    <row r="4387" spans="1:20" ht="20.100000000000001" customHeight="1" x14ac:dyDescent="0.3">
      <c r="A4387" s="27" t="s">
        <v>10000</v>
      </c>
      <c r="B4387" s="28">
        <v>0</v>
      </c>
      <c r="C4387" s="28">
        <v>0</v>
      </c>
      <c r="D4387" s="28">
        <v>1709.9</v>
      </c>
      <c r="E4387" s="28">
        <v>1709.9</v>
      </c>
      <c r="F4387" s="27" t="s">
        <v>42</v>
      </c>
      <c r="G4387" s="1" t="s">
        <v>2872</v>
      </c>
      <c r="H4387" s="1" t="s">
        <v>7713</v>
      </c>
      <c r="I4387" s="1" t="s">
        <v>9936</v>
      </c>
      <c r="J4387" s="1" t="s">
        <v>42</v>
      </c>
      <c r="K4387" s="1" t="s">
        <v>42</v>
      </c>
      <c r="M4387" s="1" t="s">
        <v>42</v>
      </c>
      <c r="O4387" s="1" t="s">
        <v>42</v>
      </c>
      <c r="P4387" s="1" t="s">
        <v>42</v>
      </c>
      <c r="Q4387" s="1" t="s">
        <v>42</v>
      </c>
      <c r="R4387" s="1" t="s">
        <v>42</v>
      </c>
      <c r="S4387" s="1" t="s">
        <v>42</v>
      </c>
      <c r="T4387" s="1" t="s">
        <v>42</v>
      </c>
    </row>
    <row r="4388" spans="1:20" ht="20.100000000000001" customHeight="1" x14ac:dyDescent="0.3">
      <c r="A4388" s="27" t="s">
        <v>10001</v>
      </c>
      <c r="B4388" s="28">
        <v>0</v>
      </c>
      <c r="C4388" s="28">
        <v>0</v>
      </c>
      <c r="D4388" s="28">
        <v>3448</v>
      </c>
      <c r="E4388" s="28">
        <v>3448</v>
      </c>
      <c r="F4388" s="27" t="s">
        <v>42</v>
      </c>
      <c r="G4388" s="1" t="s">
        <v>2872</v>
      </c>
      <c r="H4388" s="1" t="s">
        <v>7713</v>
      </c>
      <c r="I4388" s="1" t="s">
        <v>9938</v>
      </c>
      <c r="J4388" s="1" t="s">
        <v>42</v>
      </c>
      <c r="K4388" s="1" t="s">
        <v>42</v>
      </c>
      <c r="M4388" s="1" t="s">
        <v>42</v>
      </c>
      <c r="O4388" s="1" t="s">
        <v>42</v>
      </c>
      <c r="P4388" s="1" t="s">
        <v>42</v>
      </c>
      <c r="Q4388" s="1" t="s">
        <v>42</v>
      </c>
      <c r="R4388" s="1" t="s">
        <v>42</v>
      </c>
      <c r="S4388" s="1" t="s">
        <v>42</v>
      </c>
      <c r="T4388" s="1" t="s">
        <v>42</v>
      </c>
    </row>
    <row r="4389" spans="1:20" ht="20.100000000000001" customHeight="1" x14ac:dyDescent="0.3">
      <c r="A4389" s="27" t="s">
        <v>10002</v>
      </c>
      <c r="B4389" s="28">
        <v>0</v>
      </c>
      <c r="C4389" s="28">
        <v>0</v>
      </c>
      <c r="D4389" s="28">
        <v>1206.9000000000001</v>
      </c>
      <c r="E4389" s="28">
        <v>1206.9000000000001</v>
      </c>
      <c r="F4389" s="27" t="s">
        <v>42</v>
      </c>
      <c r="G4389" s="1" t="s">
        <v>2872</v>
      </c>
      <c r="H4389" s="1" t="s">
        <v>7713</v>
      </c>
      <c r="I4389" s="1" t="s">
        <v>9249</v>
      </c>
      <c r="J4389" s="1" t="s">
        <v>42</v>
      </c>
      <c r="K4389" s="1" t="s">
        <v>42</v>
      </c>
      <c r="M4389" s="1" t="s">
        <v>42</v>
      </c>
      <c r="O4389" s="1" t="s">
        <v>42</v>
      </c>
      <c r="P4389" s="1" t="s">
        <v>42</v>
      </c>
      <c r="Q4389" s="1" t="s">
        <v>42</v>
      </c>
      <c r="R4389" s="1" t="s">
        <v>42</v>
      </c>
      <c r="S4389" s="1" t="s">
        <v>42</v>
      </c>
      <c r="T4389" s="1" t="s">
        <v>42</v>
      </c>
    </row>
    <row r="4390" spans="1:20" ht="20.100000000000001" customHeight="1" x14ac:dyDescent="0.3">
      <c r="A4390" s="27" t="s">
        <v>7742</v>
      </c>
      <c r="B4390" s="28">
        <v>0</v>
      </c>
      <c r="C4390" s="28">
        <v>0</v>
      </c>
      <c r="D4390" s="28">
        <v>6364.8</v>
      </c>
      <c r="E4390" s="28">
        <v>6364.8</v>
      </c>
      <c r="F4390" s="27" t="s">
        <v>42</v>
      </c>
      <c r="G4390" s="1" t="s">
        <v>2872</v>
      </c>
      <c r="H4390" s="1" t="s">
        <v>7713</v>
      </c>
      <c r="I4390" s="1" t="s">
        <v>7743</v>
      </c>
      <c r="J4390" s="1" t="s">
        <v>42</v>
      </c>
      <c r="K4390" s="1" t="s">
        <v>42</v>
      </c>
      <c r="M4390" s="1" t="s">
        <v>42</v>
      </c>
      <c r="O4390" s="1" t="s">
        <v>42</v>
      </c>
      <c r="P4390" s="1" t="s">
        <v>42</v>
      </c>
      <c r="Q4390" s="1" t="s">
        <v>42</v>
      </c>
      <c r="R4390" s="1" t="s">
        <v>42</v>
      </c>
      <c r="S4390" s="1" t="s">
        <v>42</v>
      </c>
      <c r="T4390" s="1" t="s">
        <v>42</v>
      </c>
    </row>
    <row r="4391" spans="1:20" ht="20.100000000000001" customHeight="1" x14ac:dyDescent="0.3">
      <c r="A4391" s="27" t="s">
        <v>7712</v>
      </c>
      <c r="B4391" s="28">
        <v>0</v>
      </c>
      <c r="C4391" s="28">
        <v>0</v>
      </c>
      <c r="D4391" s="28">
        <v>0</v>
      </c>
      <c r="E4391" s="28">
        <v>0</v>
      </c>
      <c r="F4391" s="27" t="s">
        <v>42</v>
      </c>
      <c r="G4391" s="1" t="s">
        <v>2872</v>
      </c>
      <c r="H4391" s="1" t="s">
        <v>7713</v>
      </c>
      <c r="I4391" s="1" t="s">
        <v>42</v>
      </c>
      <c r="J4391" s="1" t="s">
        <v>42</v>
      </c>
      <c r="K4391" s="1" t="s">
        <v>42</v>
      </c>
      <c r="M4391" s="1" t="s">
        <v>42</v>
      </c>
      <c r="O4391" s="1" t="s">
        <v>42</v>
      </c>
      <c r="P4391" s="1" t="s">
        <v>42</v>
      </c>
      <c r="Q4391" s="1" t="s">
        <v>42</v>
      </c>
      <c r="R4391" s="1" t="s">
        <v>42</v>
      </c>
      <c r="S4391" s="1" t="s">
        <v>42</v>
      </c>
      <c r="T4391" s="1" t="s">
        <v>42</v>
      </c>
    </row>
    <row r="4392" spans="1:20" ht="20.100000000000001" customHeight="1" x14ac:dyDescent="0.3">
      <c r="A4392" s="27" t="s">
        <v>10003</v>
      </c>
      <c r="B4392" s="28">
        <v>0</v>
      </c>
      <c r="C4392" s="28">
        <v>0</v>
      </c>
      <c r="D4392" s="28">
        <v>0</v>
      </c>
      <c r="E4392" s="28">
        <v>0</v>
      </c>
      <c r="F4392" s="27" t="s">
        <v>42</v>
      </c>
      <c r="G4392" s="1" t="s">
        <v>2872</v>
      </c>
      <c r="H4392" s="1" t="s">
        <v>7713</v>
      </c>
      <c r="I4392" s="1" t="s">
        <v>10004</v>
      </c>
      <c r="J4392" s="1" t="s">
        <v>42</v>
      </c>
      <c r="K4392" s="1" t="s">
        <v>42</v>
      </c>
      <c r="M4392" s="1" t="s">
        <v>42</v>
      </c>
      <c r="O4392" s="1" t="s">
        <v>42</v>
      </c>
      <c r="P4392" s="1" t="s">
        <v>42</v>
      </c>
      <c r="Q4392" s="1" t="s">
        <v>42</v>
      </c>
      <c r="R4392" s="1" t="s">
        <v>42</v>
      </c>
      <c r="S4392" s="1" t="s">
        <v>42</v>
      </c>
      <c r="T4392" s="1" t="s">
        <v>42</v>
      </c>
    </row>
    <row r="4393" spans="1:20" ht="20.100000000000001" customHeight="1" x14ac:dyDescent="0.3">
      <c r="A4393" s="27" t="s">
        <v>10005</v>
      </c>
      <c r="B4393" s="28">
        <v>0</v>
      </c>
      <c r="C4393" s="28">
        <v>0</v>
      </c>
      <c r="D4393" s="28">
        <v>0</v>
      </c>
      <c r="E4393" s="28">
        <v>0</v>
      </c>
      <c r="F4393" s="27" t="s">
        <v>42</v>
      </c>
      <c r="G4393" s="1" t="s">
        <v>2872</v>
      </c>
      <c r="H4393" s="1" t="s">
        <v>7713</v>
      </c>
      <c r="I4393" s="1" t="s">
        <v>9943</v>
      </c>
      <c r="J4393" s="1" t="s">
        <v>42</v>
      </c>
      <c r="K4393" s="1" t="s">
        <v>42</v>
      </c>
      <c r="M4393" s="1" t="s">
        <v>42</v>
      </c>
      <c r="O4393" s="1" t="s">
        <v>42</v>
      </c>
      <c r="P4393" s="1" t="s">
        <v>42</v>
      </c>
      <c r="Q4393" s="1" t="s">
        <v>42</v>
      </c>
      <c r="R4393" s="1" t="s">
        <v>42</v>
      </c>
      <c r="S4393" s="1" t="s">
        <v>42</v>
      </c>
      <c r="T4393" s="1" t="s">
        <v>42</v>
      </c>
    </row>
    <row r="4394" spans="1:20" ht="20.100000000000001" customHeight="1" x14ac:dyDescent="0.3">
      <c r="A4394" s="27" t="s">
        <v>10006</v>
      </c>
      <c r="B4394" s="28">
        <v>0</v>
      </c>
      <c r="C4394" s="28">
        <v>0</v>
      </c>
      <c r="D4394" s="28">
        <v>0</v>
      </c>
      <c r="E4394" s="28">
        <v>0</v>
      </c>
      <c r="F4394" s="27" t="s">
        <v>42</v>
      </c>
      <c r="G4394" s="1" t="s">
        <v>2872</v>
      </c>
      <c r="H4394" s="1" t="s">
        <v>7713</v>
      </c>
      <c r="I4394" s="1" t="s">
        <v>9945</v>
      </c>
      <c r="J4394" s="1" t="s">
        <v>42</v>
      </c>
      <c r="K4394" s="1" t="s">
        <v>42</v>
      </c>
      <c r="M4394" s="1" t="s">
        <v>42</v>
      </c>
      <c r="O4394" s="1" t="s">
        <v>42</v>
      </c>
      <c r="P4394" s="1" t="s">
        <v>42</v>
      </c>
      <c r="Q4394" s="1" t="s">
        <v>42</v>
      </c>
      <c r="R4394" s="1" t="s">
        <v>42</v>
      </c>
      <c r="S4394" s="1" t="s">
        <v>42</v>
      </c>
      <c r="T4394" s="1" t="s">
        <v>42</v>
      </c>
    </row>
    <row r="4395" spans="1:20" ht="20.100000000000001" customHeight="1" x14ac:dyDescent="0.3">
      <c r="A4395" s="27" t="s">
        <v>10007</v>
      </c>
      <c r="B4395" s="28">
        <v>0</v>
      </c>
      <c r="C4395" s="28">
        <v>0</v>
      </c>
      <c r="D4395" s="28">
        <v>25.5</v>
      </c>
      <c r="E4395" s="28">
        <v>25.5</v>
      </c>
      <c r="F4395" s="27" t="s">
        <v>42</v>
      </c>
      <c r="G4395" s="1" t="s">
        <v>2872</v>
      </c>
      <c r="H4395" s="1" t="s">
        <v>7713</v>
      </c>
      <c r="I4395" s="1" t="s">
        <v>9259</v>
      </c>
      <c r="J4395" s="1" t="s">
        <v>42</v>
      </c>
      <c r="K4395" s="1" t="s">
        <v>42</v>
      </c>
      <c r="M4395" s="1" t="s">
        <v>42</v>
      </c>
      <c r="O4395" s="1" t="s">
        <v>42</v>
      </c>
      <c r="P4395" s="1" t="s">
        <v>42</v>
      </c>
      <c r="Q4395" s="1" t="s">
        <v>42</v>
      </c>
      <c r="R4395" s="1" t="s">
        <v>42</v>
      </c>
      <c r="S4395" s="1" t="s">
        <v>42</v>
      </c>
      <c r="T4395" s="1" t="s">
        <v>42</v>
      </c>
    </row>
    <row r="4396" spans="1:20" ht="20.100000000000001" customHeight="1" x14ac:dyDescent="0.3">
      <c r="A4396" s="27" t="s">
        <v>9250</v>
      </c>
      <c r="B4396" s="28">
        <v>0</v>
      </c>
      <c r="C4396" s="28">
        <v>0</v>
      </c>
      <c r="D4396" s="28">
        <v>25.5</v>
      </c>
      <c r="E4396" s="28">
        <v>25.5</v>
      </c>
      <c r="F4396" s="27" t="s">
        <v>42</v>
      </c>
      <c r="G4396" s="1" t="s">
        <v>2872</v>
      </c>
      <c r="H4396" s="1" t="s">
        <v>7713</v>
      </c>
      <c r="I4396" s="1" t="s">
        <v>9251</v>
      </c>
      <c r="J4396" s="1" t="s">
        <v>42</v>
      </c>
      <c r="K4396" s="1" t="s">
        <v>42</v>
      </c>
      <c r="M4396" s="1" t="s">
        <v>42</v>
      </c>
      <c r="O4396" s="1" t="s">
        <v>42</v>
      </c>
      <c r="P4396" s="1" t="s">
        <v>42</v>
      </c>
      <c r="Q4396" s="1" t="s">
        <v>42</v>
      </c>
      <c r="R4396" s="1" t="s">
        <v>42</v>
      </c>
      <c r="S4396" s="1" t="s">
        <v>42</v>
      </c>
      <c r="T4396" s="1" t="s">
        <v>42</v>
      </c>
    </row>
    <row r="4397" spans="1:20" ht="20.100000000000001" customHeight="1" x14ac:dyDescent="0.3">
      <c r="A4397" s="27" t="s">
        <v>7712</v>
      </c>
      <c r="B4397" s="28">
        <v>0</v>
      </c>
      <c r="C4397" s="28">
        <v>0</v>
      </c>
      <c r="D4397" s="28">
        <v>0</v>
      </c>
      <c r="E4397" s="28">
        <v>0</v>
      </c>
      <c r="F4397" s="27" t="s">
        <v>42</v>
      </c>
      <c r="G4397" s="1" t="s">
        <v>2872</v>
      </c>
      <c r="H4397" s="1" t="s">
        <v>7713</v>
      </c>
      <c r="I4397" s="1" t="s">
        <v>42</v>
      </c>
      <c r="J4397" s="1" t="s">
        <v>42</v>
      </c>
      <c r="K4397" s="1" t="s">
        <v>42</v>
      </c>
      <c r="M4397" s="1" t="s">
        <v>42</v>
      </c>
      <c r="O4397" s="1" t="s">
        <v>42</v>
      </c>
      <c r="P4397" s="1" t="s">
        <v>42</v>
      </c>
      <c r="Q4397" s="1" t="s">
        <v>42</v>
      </c>
      <c r="R4397" s="1" t="s">
        <v>42</v>
      </c>
      <c r="S4397" s="1" t="s">
        <v>42</v>
      </c>
      <c r="T4397" s="1" t="s">
        <v>42</v>
      </c>
    </row>
    <row r="4398" spans="1:20" ht="20.100000000000001" customHeight="1" x14ac:dyDescent="0.3">
      <c r="A4398" s="27" t="s">
        <v>10008</v>
      </c>
      <c r="B4398" s="28">
        <v>0</v>
      </c>
      <c r="C4398" s="28">
        <v>0</v>
      </c>
      <c r="D4398" s="28">
        <v>0</v>
      </c>
      <c r="E4398" s="28">
        <v>0</v>
      </c>
      <c r="F4398" s="27" t="s">
        <v>42</v>
      </c>
      <c r="G4398" s="1" t="s">
        <v>2872</v>
      </c>
      <c r="H4398" s="1" t="s">
        <v>7713</v>
      </c>
      <c r="I4398" s="1" t="s">
        <v>10009</v>
      </c>
      <c r="J4398" s="1" t="s">
        <v>42</v>
      </c>
      <c r="K4398" s="1" t="s">
        <v>42</v>
      </c>
      <c r="M4398" s="1" t="s">
        <v>42</v>
      </c>
      <c r="O4398" s="1" t="s">
        <v>42</v>
      </c>
      <c r="P4398" s="1" t="s">
        <v>42</v>
      </c>
      <c r="Q4398" s="1" t="s">
        <v>42</v>
      </c>
      <c r="R4398" s="1" t="s">
        <v>42</v>
      </c>
      <c r="S4398" s="1" t="s">
        <v>42</v>
      </c>
      <c r="T4398" s="1" t="s">
        <v>42</v>
      </c>
    </row>
    <row r="4399" spans="1:20" ht="20.100000000000001" customHeight="1" x14ac:dyDescent="0.3">
      <c r="A4399" s="27" t="s">
        <v>10010</v>
      </c>
      <c r="B4399" s="28">
        <v>0</v>
      </c>
      <c r="C4399" s="28">
        <v>0</v>
      </c>
      <c r="D4399" s="28">
        <v>0</v>
      </c>
      <c r="E4399" s="28">
        <v>0</v>
      </c>
      <c r="F4399" s="27" t="s">
        <v>42</v>
      </c>
      <c r="G4399" s="1" t="s">
        <v>2872</v>
      </c>
      <c r="H4399" s="1" t="s">
        <v>7713</v>
      </c>
      <c r="I4399" s="1" t="s">
        <v>10011</v>
      </c>
      <c r="J4399" s="1" t="s">
        <v>42</v>
      </c>
      <c r="K4399" s="1" t="s">
        <v>42</v>
      </c>
      <c r="M4399" s="1" t="s">
        <v>42</v>
      </c>
      <c r="O4399" s="1" t="s">
        <v>42</v>
      </c>
      <c r="P4399" s="1" t="s">
        <v>42</v>
      </c>
      <c r="Q4399" s="1" t="s">
        <v>42</v>
      </c>
      <c r="R4399" s="1" t="s">
        <v>42</v>
      </c>
      <c r="S4399" s="1" t="s">
        <v>42</v>
      </c>
      <c r="T4399" s="1" t="s">
        <v>42</v>
      </c>
    </row>
    <row r="4400" spans="1:20" ht="20.100000000000001" customHeight="1" x14ac:dyDescent="0.3">
      <c r="A4400" s="27" t="s">
        <v>10012</v>
      </c>
      <c r="B4400" s="28">
        <v>0</v>
      </c>
      <c r="C4400" s="28">
        <v>0</v>
      </c>
      <c r="D4400" s="28">
        <v>0</v>
      </c>
      <c r="E4400" s="28">
        <v>0</v>
      </c>
      <c r="F4400" s="27" t="s">
        <v>42</v>
      </c>
      <c r="G4400" s="1" t="s">
        <v>2872</v>
      </c>
      <c r="H4400" s="1" t="s">
        <v>7713</v>
      </c>
      <c r="I4400" s="1" t="s">
        <v>10013</v>
      </c>
      <c r="J4400" s="1" t="s">
        <v>42</v>
      </c>
      <c r="K4400" s="1" t="s">
        <v>42</v>
      </c>
      <c r="M4400" s="1" t="s">
        <v>42</v>
      </c>
      <c r="O4400" s="1" t="s">
        <v>42</v>
      </c>
      <c r="P4400" s="1" t="s">
        <v>42</v>
      </c>
      <c r="Q4400" s="1" t="s">
        <v>42</v>
      </c>
      <c r="R4400" s="1" t="s">
        <v>42</v>
      </c>
      <c r="S4400" s="1" t="s">
        <v>42</v>
      </c>
      <c r="T4400" s="1" t="s">
        <v>42</v>
      </c>
    </row>
    <row r="4401" spans="1:20" ht="20.100000000000001" customHeight="1" x14ac:dyDescent="0.3">
      <c r="A4401" s="27" t="s">
        <v>10014</v>
      </c>
      <c r="B4401" s="28">
        <v>0</v>
      </c>
      <c r="C4401" s="28">
        <v>0</v>
      </c>
      <c r="D4401" s="28">
        <v>0</v>
      </c>
      <c r="E4401" s="28">
        <v>0</v>
      </c>
      <c r="F4401" s="27" t="s">
        <v>42</v>
      </c>
      <c r="G4401" s="1" t="s">
        <v>2872</v>
      </c>
      <c r="H4401" s="1" t="s">
        <v>7713</v>
      </c>
      <c r="I4401" s="1" t="s">
        <v>10015</v>
      </c>
      <c r="J4401" s="1" t="s">
        <v>42</v>
      </c>
      <c r="K4401" s="1" t="s">
        <v>42</v>
      </c>
      <c r="M4401" s="1" t="s">
        <v>42</v>
      </c>
      <c r="O4401" s="1" t="s">
        <v>42</v>
      </c>
      <c r="P4401" s="1" t="s">
        <v>42</v>
      </c>
      <c r="Q4401" s="1" t="s">
        <v>42</v>
      </c>
      <c r="R4401" s="1" t="s">
        <v>42</v>
      </c>
      <c r="S4401" s="1" t="s">
        <v>42</v>
      </c>
      <c r="T4401" s="1" t="s">
        <v>42</v>
      </c>
    </row>
    <row r="4402" spans="1:20" ht="20.100000000000001" customHeight="1" x14ac:dyDescent="0.3">
      <c r="A4402" s="27" t="s">
        <v>10016</v>
      </c>
      <c r="B4402" s="28">
        <v>0</v>
      </c>
      <c r="C4402" s="28">
        <v>0</v>
      </c>
      <c r="D4402" s="28">
        <v>0</v>
      </c>
      <c r="E4402" s="28">
        <v>0</v>
      </c>
      <c r="F4402" s="27" t="s">
        <v>42</v>
      </c>
      <c r="G4402" s="1" t="s">
        <v>2872</v>
      </c>
      <c r="H4402" s="1" t="s">
        <v>7713</v>
      </c>
      <c r="I4402" s="1" t="s">
        <v>10017</v>
      </c>
      <c r="J4402" s="1" t="s">
        <v>42</v>
      </c>
      <c r="K4402" s="1" t="s">
        <v>42</v>
      </c>
      <c r="M4402" s="1" t="s">
        <v>42</v>
      </c>
      <c r="O4402" s="1" t="s">
        <v>42</v>
      </c>
      <c r="P4402" s="1" t="s">
        <v>42</v>
      </c>
      <c r="Q4402" s="1" t="s">
        <v>42</v>
      </c>
      <c r="R4402" s="1" t="s">
        <v>42</v>
      </c>
      <c r="S4402" s="1" t="s">
        <v>42</v>
      </c>
      <c r="T4402" s="1" t="s">
        <v>42</v>
      </c>
    </row>
    <row r="4403" spans="1:20" ht="20.100000000000001" customHeight="1" x14ac:dyDescent="0.3">
      <c r="A4403" s="27" t="s">
        <v>10018</v>
      </c>
      <c r="B4403" s="28">
        <v>0</v>
      </c>
      <c r="C4403" s="28">
        <v>0</v>
      </c>
      <c r="D4403" s="28">
        <v>0</v>
      </c>
      <c r="E4403" s="28">
        <v>0</v>
      </c>
      <c r="F4403" s="27" t="s">
        <v>42</v>
      </c>
      <c r="G4403" s="1" t="s">
        <v>2872</v>
      </c>
      <c r="H4403" s="1" t="s">
        <v>7713</v>
      </c>
      <c r="I4403" s="1" t="s">
        <v>10019</v>
      </c>
      <c r="J4403" s="1" t="s">
        <v>42</v>
      </c>
      <c r="K4403" s="1" t="s">
        <v>42</v>
      </c>
      <c r="M4403" s="1" t="s">
        <v>42</v>
      </c>
      <c r="O4403" s="1" t="s">
        <v>42</v>
      </c>
      <c r="P4403" s="1" t="s">
        <v>42</v>
      </c>
      <c r="Q4403" s="1" t="s">
        <v>42</v>
      </c>
      <c r="R4403" s="1" t="s">
        <v>42</v>
      </c>
      <c r="S4403" s="1" t="s">
        <v>42</v>
      </c>
      <c r="T4403" s="1" t="s">
        <v>42</v>
      </c>
    </row>
    <row r="4404" spans="1:20" ht="20.100000000000001" customHeight="1" x14ac:dyDescent="0.3">
      <c r="A4404" s="27" t="s">
        <v>10020</v>
      </c>
      <c r="B4404" s="28">
        <v>0</v>
      </c>
      <c r="C4404" s="28">
        <v>0</v>
      </c>
      <c r="D4404" s="28">
        <v>0</v>
      </c>
      <c r="E4404" s="28">
        <v>0</v>
      </c>
      <c r="F4404" s="27" t="s">
        <v>42</v>
      </c>
      <c r="G4404" s="1" t="s">
        <v>2872</v>
      </c>
      <c r="H4404" s="1" t="s">
        <v>7713</v>
      </c>
      <c r="I4404" s="1" t="s">
        <v>10021</v>
      </c>
      <c r="J4404" s="1" t="s">
        <v>42</v>
      </c>
      <c r="K4404" s="1" t="s">
        <v>42</v>
      </c>
      <c r="M4404" s="1" t="s">
        <v>42</v>
      </c>
      <c r="O4404" s="1" t="s">
        <v>42</v>
      </c>
      <c r="P4404" s="1" t="s">
        <v>42</v>
      </c>
      <c r="Q4404" s="1" t="s">
        <v>42</v>
      </c>
      <c r="R4404" s="1" t="s">
        <v>42</v>
      </c>
      <c r="S4404" s="1" t="s">
        <v>42</v>
      </c>
      <c r="T4404" s="1" t="s">
        <v>42</v>
      </c>
    </row>
    <row r="4405" spans="1:20" ht="20.100000000000001" customHeight="1" x14ac:dyDescent="0.3">
      <c r="A4405" s="27" t="s">
        <v>10022</v>
      </c>
      <c r="B4405" s="28">
        <v>0</v>
      </c>
      <c r="C4405" s="28">
        <v>0</v>
      </c>
      <c r="D4405" s="28">
        <v>0</v>
      </c>
      <c r="E4405" s="28">
        <v>0</v>
      </c>
      <c r="F4405" s="27" t="s">
        <v>42</v>
      </c>
      <c r="G4405" s="1" t="s">
        <v>2872</v>
      </c>
      <c r="H4405" s="1" t="s">
        <v>7713</v>
      </c>
      <c r="I4405" s="1" t="s">
        <v>10023</v>
      </c>
      <c r="J4405" s="1" t="s">
        <v>42</v>
      </c>
      <c r="K4405" s="1" t="s">
        <v>42</v>
      </c>
      <c r="M4405" s="1" t="s">
        <v>42</v>
      </c>
      <c r="O4405" s="1" t="s">
        <v>42</v>
      </c>
      <c r="P4405" s="1" t="s">
        <v>42</v>
      </c>
      <c r="Q4405" s="1" t="s">
        <v>42</v>
      </c>
      <c r="R4405" s="1" t="s">
        <v>42</v>
      </c>
      <c r="S4405" s="1" t="s">
        <v>42</v>
      </c>
      <c r="T4405" s="1" t="s">
        <v>42</v>
      </c>
    </row>
    <row r="4406" spans="1:20" ht="20.100000000000001" customHeight="1" x14ac:dyDescent="0.3">
      <c r="A4406" s="27" t="s">
        <v>10024</v>
      </c>
      <c r="B4406" s="28">
        <v>0</v>
      </c>
      <c r="C4406" s="28">
        <v>0</v>
      </c>
      <c r="D4406" s="28">
        <v>0</v>
      </c>
      <c r="E4406" s="28">
        <v>0</v>
      </c>
      <c r="F4406" s="27" t="s">
        <v>42</v>
      </c>
      <c r="G4406" s="1" t="s">
        <v>2872</v>
      </c>
      <c r="H4406" s="1" t="s">
        <v>7713</v>
      </c>
      <c r="I4406" s="1" t="s">
        <v>10025</v>
      </c>
      <c r="J4406" s="1" t="s">
        <v>42</v>
      </c>
      <c r="K4406" s="1" t="s">
        <v>42</v>
      </c>
      <c r="M4406" s="1" t="s">
        <v>42</v>
      </c>
      <c r="O4406" s="1" t="s">
        <v>42</v>
      </c>
      <c r="P4406" s="1" t="s">
        <v>42</v>
      </c>
      <c r="Q4406" s="1" t="s">
        <v>42</v>
      </c>
      <c r="R4406" s="1" t="s">
        <v>42</v>
      </c>
      <c r="S4406" s="1" t="s">
        <v>42</v>
      </c>
      <c r="T4406" s="1" t="s">
        <v>42</v>
      </c>
    </row>
    <row r="4407" spans="1:20" ht="20.100000000000001" customHeight="1" x14ac:dyDescent="0.3">
      <c r="A4407" s="27" t="s">
        <v>10026</v>
      </c>
      <c r="B4407" s="28">
        <v>0</v>
      </c>
      <c r="C4407" s="28">
        <v>0</v>
      </c>
      <c r="D4407" s="28">
        <v>0</v>
      </c>
      <c r="E4407" s="28">
        <v>0</v>
      </c>
      <c r="F4407" s="27" t="s">
        <v>42</v>
      </c>
      <c r="G4407" s="1" t="s">
        <v>2872</v>
      </c>
      <c r="H4407" s="1" t="s">
        <v>7713</v>
      </c>
      <c r="I4407" s="1" t="s">
        <v>10027</v>
      </c>
      <c r="J4407" s="1" t="s">
        <v>42</v>
      </c>
      <c r="K4407" s="1" t="s">
        <v>42</v>
      </c>
      <c r="M4407" s="1" t="s">
        <v>42</v>
      </c>
      <c r="O4407" s="1" t="s">
        <v>42</v>
      </c>
      <c r="P4407" s="1" t="s">
        <v>42</v>
      </c>
      <c r="Q4407" s="1" t="s">
        <v>42</v>
      </c>
      <c r="R4407" s="1" t="s">
        <v>42</v>
      </c>
      <c r="S4407" s="1" t="s">
        <v>42</v>
      </c>
      <c r="T4407" s="1" t="s">
        <v>42</v>
      </c>
    </row>
    <row r="4408" spans="1:20" ht="20.100000000000001" customHeight="1" x14ac:dyDescent="0.3">
      <c r="A4408" s="27" t="s">
        <v>10028</v>
      </c>
      <c r="B4408" s="28">
        <v>0</v>
      </c>
      <c r="C4408" s="28">
        <v>0</v>
      </c>
      <c r="D4408" s="28">
        <v>0</v>
      </c>
      <c r="E4408" s="28">
        <v>0</v>
      </c>
      <c r="F4408" s="27" t="s">
        <v>42</v>
      </c>
      <c r="G4408" s="1" t="s">
        <v>2872</v>
      </c>
      <c r="H4408" s="1" t="s">
        <v>7713</v>
      </c>
      <c r="I4408" s="1" t="s">
        <v>10029</v>
      </c>
      <c r="J4408" s="1" t="s">
        <v>42</v>
      </c>
      <c r="K4408" s="1" t="s">
        <v>42</v>
      </c>
      <c r="M4408" s="1" t="s">
        <v>42</v>
      </c>
      <c r="O4408" s="1" t="s">
        <v>42</v>
      </c>
      <c r="P4408" s="1" t="s">
        <v>42</v>
      </c>
      <c r="Q4408" s="1" t="s">
        <v>42</v>
      </c>
      <c r="R4408" s="1" t="s">
        <v>42</v>
      </c>
      <c r="S4408" s="1" t="s">
        <v>42</v>
      </c>
      <c r="T4408" s="1" t="s">
        <v>42</v>
      </c>
    </row>
    <row r="4409" spans="1:20" ht="20.100000000000001" customHeight="1" x14ac:dyDescent="0.3">
      <c r="A4409" s="27" t="s">
        <v>10030</v>
      </c>
      <c r="B4409" s="28">
        <v>0</v>
      </c>
      <c r="C4409" s="28">
        <v>0</v>
      </c>
      <c r="D4409" s="28">
        <v>0</v>
      </c>
      <c r="E4409" s="28">
        <v>0</v>
      </c>
      <c r="F4409" s="27" t="s">
        <v>42</v>
      </c>
      <c r="G4409" s="1" t="s">
        <v>2872</v>
      </c>
      <c r="H4409" s="1" t="s">
        <v>7713</v>
      </c>
      <c r="I4409" s="1" t="s">
        <v>10031</v>
      </c>
      <c r="J4409" s="1" t="s">
        <v>42</v>
      </c>
      <c r="K4409" s="1" t="s">
        <v>42</v>
      </c>
      <c r="M4409" s="1" t="s">
        <v>42</v>
      </c>
      <c r="O4409" s="1" t="s">
        <v>42</v>
      </c>
      <c r="P4409" s="1" t="s">
        <v>42</v>
      </c>
      <c r="Q4409" s="1" t="s">
        <v>42</v>
      </c>
      <c r="R4409" s="1" t="s">
        <v>42</v>
      </c>
      <c r="S4409" s="1" t="s">
        <v>42</v>
      </c>
      <c r="T4409" s="1" t="s">
        <v>42</v>
      </c>
    </row>
    <row r="4410" spans="1:20" ht="20.100000000000001" customHeight="1" x14ac:dyDescent="0.3">
      <c r="A4410" s="27" t="s">
        <v>10032</v>
      </c>
      <c r="B4410" s="28">
        <v>0</v>
      </c>
      <c r="C4410" s="28">
        <v>0</v>
      </c>
      <c r="D4410" s="28">
        <v>0</v>
      </c>
      <c r="E4410" s="28">
        <v>0</v>
      </c>
      <c r="F4410" s="27" t="s">
        <v>42</v>
      </c>
      <c r="G4410" s="1" t="s">
        <v>2872</v>
      </c>
      <c r="H4410" s="1" t="s">
        <v>7713</v>
      </c>
      <c r="I4410" s="1" t="s">
        <v>10033</v>
      </c>
      <c r="J4410" s="1" t="s">
        <v>42</v>
      </c>
      <c r="K4410" s="1" t="s">
        <v>42</v>
      </c>
      <c r="M4410" s="1" t="s">
        <v>42</v>
      </c>
      <c r="O4410" s="1" t="s">
        <v>42</v>
      </c>
      <c r="P4410" s="1" t="s">
        <v>42</v>
      </c>
      <c r="Q4410" s="1" t="s">
        <v>42</v>
      </c>
      <c r="R4410" s="1" t="s">
        <v>42</v>
      </c>
      <c r="S4410" s="1" t="s">
        <v>42</v>
      </c>
      <c r="T4410" s="1" t="s">
        <v>42</v>
      </c>
    </row>
    <row r="4411" spans="1:20" ht="20.100000000000001" customHeight="1" x14ac:dyDescent="0.3">
      <c r="A4411" s="27" t="s">
        <v>10034</v>
      </c>
      <c r="B4411" s="28">
        <v>0</v>
      </c>
      <c r="C4411" s="28">
        <v>0</v>
      </c>
      <c r="D4411" s="28">
        <v>0</v>
      </c>
      <c r="E4411" s="28">
        <v>0</v>
      </c>
      <c r="F4411" s="27" t="s">
        <v>42</v>
      </c>
      <c r="G4411" s="1" t="s">
        <v>2872</v>
      </c>
      <c r="H4411" s="1" t="s">
        <v>7713</v>
      </c>
      <c r="I4411" s="1" t="s">
        <v>10035</v>
      </c>
      <c r="J4411" s="1" t="s">
        <v>42</v>
      </c>
      <c r="K4411" s="1" t="s">
        <v>42</v>
      </c>
      <c r="M4411" s="1" t="s">
        <v>42</v>
      </c>
      <c r="O4411" s="1" t="s">
        <v>42</v>
      </c>
      <c r="P4411" s="1" t="s">
        <v>42</v>
      </c>
      <c r="Q4411" s="1" t="s">
        <v>42</v>
      </c>
      <c r="R4411" s="1" t="s">
        <v>42</v>
      </c>
      <c r="S4411" s="1" t="s">
        <v>42</v>
      </c>
      <c r="T4411" s="1" t="s">
        <v>42</v>
      </c>
    </row>
    <row r="4412" spans="1:20" ht="20.100000000000001" customHeight="1" x14ac:dyDescent="0.3">
      <c r="A4412" s="27" t="s">
        <v>10036</v>
      </c>
      <c r="B4412" s="28">
        <v>0</v>
      </c>
      <c r="C4412" s="28">
        <v>0</v>
      </c>
      <c r="D4412" s="28">
        <v>0</v>
      </c>
      <c r="E4412" s="28">
        <v>0</v>
      </c>
      <c r="F4412" s="27" t="s">
        <v>42</v>
      </c>
      <c r="G4412" s="1" t="s">
        <v>2872</v>
      </c>
      <c r="H4412" s="1" t="s">
        <v>7713</v>
      </c>
      <c r="I4412" s="1" t="s">
        <v>10037</v>
      </c>
      <c r="J4412" s="1" t="s">
        <v>42</v>
      </c>
      <c r="K4412" s="1" t="s">
        <v>42</v>
      </c>
      <c r="M4412" s="1" t="s">
        <v>42</v>
      </c>
      <c r="O4412" s="1" t="s">
        <v>42</v>
      </c>
      <c r="P4412" s="1" t="s">
        <v>42</v>
      </c>
      <c r="Q4412" s="1" t="s">
        <v>42</v>
      </c>
      <c r="R4412" s="1" t="s">
        <v>42</v>
      </c>
      <c r="S4412" s="1" t="s">
        <v>42</v>
      </c>
      <c r="T4412" s="1" t="s">
        <v>42</v>
      </c>
    </row>
    <row r="4413" spans="1:20" ht="20.100000000000001" customHeight="1" x14ac:dyDescent="0.3">
      <c r="A4413" s="27" t="s">
        <v>7712</v>
      </c>
      <c r="B4413" s="28">
        <v>0</v>
      </c>
      <c r="C4413" s="28">
        <v>0</v>
      </c>
      <c r="D4413" s="28">
        <v>0</v>
      </c>
      <c r="E4413" s="28">
        <v>0</v>
      </c>
      <c r="F4413" s="27" t="s">
        <v>42</v>
      </c>
      <c r="G4413" s="1" t="s">
        <v>2872</v>
      </c>
      <c r="H4413" s="1" t="s">
        <v>7713</v>
      </c>
      <c r="I4413" s="1" t="s">
        <v>42</v>
      </c>
      <c r="J4413" s="1" t="s">
        <v>42</v>
      </c>
      <c r="K4413" s="1" t="s">
        <v>42</v>
      </c>
      <c r="M4413" s="1" t="s">
        <v>42</v>
      </c>
      <c r="O4413" s="1" t="s">
        <v>42</v>
      </c>
      <c r="P4413" s="1" t="s">
        <v>42</v>
      </c>
      <c r="Q4413" s="1" t="s">
        <v>42</v>
      </c>
      <c r="R4413" s="1" t="s">
        <v>42</v>
      </c>
      <c r="S4413" s="1" t="s">
        <v>42</v>
      </c>
      <c r="T4413" s="1" t="s">
        <v>42</v>
      </c>
    </row>
    <row r="4414" spans="1:20" ht="20.100000000000001" customHeight="1" x14ac:dyDescent="0.3">
      <c r="A4414" s="27" t="s">
        <v>10038</v>
      </c>
      <c r="B4414" s="28">
        <v>0</v>
      </c>
      <c r="C4414" s="28">
        <v>0</v>
      </c>
      <c r="D4414" s="28">
        <v>75.8</v>
      </c>
      <c r="E4414" s="28">
        <v>75.8</v>
      </c>
      <c r="F4414" s="27" t="s">
        <v>42</v>
      </c>
      <c r="G4414" s="1" t="s">
        <v>2872</v>
      </c>
      <c r="H4414" s="1" t="s">
        <v>7713</v>
      </c>
      <c r="I4414" s="1" t="s">
        <v>10039</v>
      </c>
      <c r="J4414" s="1" t="s">
        <v>42</v>
      </c>
      <c r="K4414" s="1" t="s">
        <v>42</v>
      </c>
      <c r="M4414" s="1" t="s">
        <v>42</v>
      </c>
      <c r="O4414" s="1" t="s">
        <v>42</v>
      </c>
      <c r="P4414" s="1" t="s">
        <v>42</v>
      </c>
      <c r="Q4414" s="1" t="s">
        <v>42</v>
      </c>
      <c r="R4414" s="1" t="s">
        <v>42</v>
      </c>
      <c r="S4414" s="1" t="s">
        <v>42</v>
      </c>
      <c r="T4414" s="1" t="s">
        <v>42</v>
      </c>
    </row>
    <row r="4415" spans="1:20" ht="20.100000000000001" customHeight="1" x14ac:dyDescent="0.3">
      <c r="A4415" s="27" t="s">
        <v>10040</v>
      </c>
      <c r="B4415" s="28">
        <v>0</v>
      </c>
      <c r="C4415" s="28">
        <v>0</v>
      </c>
      <c r="D4415" s="28">
        <v>612</v>
      </c>
      <c r="E4415" s="28">
        <v>612</v>
      </c>
      <c r="F4415" s="27" t="s">
        <v>42</v>
      </c>
      <c r="G4415" s="1" t="s">
        <v>2872</v>
      </c>
      <c r="H4415" s="1" t="s">
        <v>7713</v>
      </c>
      <c r="I4415" s="1" t="s">
        <v>10041</v>
      </c>
      <c r="J4415" s="1" t="s">
        <v>42</v>
      </c>
      <c r="K4415" s="1" t="s">
        <v>42</v>
      </c>
      <c r="M4415" s="1" t="s">
        <v>42</v>
      </c>
      <c r="O4415" s="1" t="s">
        <v>42</v>
      </c>
      <c r="P4415" s="1" t="s">
        <v>42</v>
      </c>
      <c r="Q4415" s="1" t="s">
        <v>42</v>
      </c>
      <c r="R4415" s="1" t="s">
        <v>42</v>
      </c>
      <c r="S4415" s="1" t="s">
        <v>42</v>
      </c>
      <c r="T4415" s="1" t="s">
        <v>42</v>
      </c>
    </row>
    <row r="4416" spans="1:20" ht="20.100000000000001" customHeight="1" x14ac:dyDescent="0.3">
      <c r="A4416" s="27" t="s">
        <v>10042</v>
      </c>
      <c r="B4416" s="28">
        <v>0</v>
      </c>
      <c r="C4416" s="28">
        <v>0</v>
      </c>
      <c r="D4416" s="28">
        <v>41.9</v>
      </c>
      <c r="E4416" s="28">
        <v>41.9</v>
      </c>
      <c r="F4416" s="27" t="s">
        <v>42</v>
      </c>
      <c r="G4416" s="1" t="s">
        <v>2872</v>
      </c>
      <c r="H4416" s="1" t="s">
        <v>7713</v>
      </c>
      <c r="I4416" s="1" t="s">
        <v>10043</v>
      </c>
      <c r="J4416" s="1" t="s">
        <v>42</v>
      </c>
      <c r="K4416" s="1" t="s">
        <v>42</v>
      </c>
      <c r="M4416" s="1" t="s">
        <v>42</v>
      </c>
      <c r="O4416" s="1" t="s">
        <v>42</v>
      </c>
      <c r="P4416" s="1" t="s">
        <v>42</v>
      </c>
      <c r="Q4416" s="1" t="s">
        <v>42</v>
      </c>
      <c r="R4416" s="1" t="s">
        <v>42</v>
      </c>
      <c r="S4416" s="1" t="s">
        <v>42</v>
      </c>
      <c r="T4416" s="1" t="s">
        <v>42</v>
      </c>
    </row>
    <row r="4417" spans="1:20" ht="20.100000000000001" customHeight="1" x14ac:dyDescent="0.3">
      <c r="A4417" s="27" t="s">
        <v>9250</v>
      </c>
      <c r="B4417" s="28">
        <v>0</v>
      </c>
      <c r="C4417" s="28">
        <v>0</v>
      </c>
      <c r="D4417" s="28">
        <v>729.7</v>
      </c>
      <c r="E4417" s="28">
        <v>729.7</v>
      </c>
      <c r="F4417" s="27" t="s">
        <v>42</v>
      </c>
      <c r="G4417" s="1" t="s">
        <v>2872</v>
      </c>
      <c r="H4417" s="1" t="s">
        <v>7713</v>
      </c>
      <c r="I4417" s="1" t="s">
        <v>9251</v>
      </c>
      <c r="J4417" s="1" t="s">
        <v>42</v>
      </c>
      <c r="K4417" s="1" t="s">
        <v>42</v>
      </c>
      <c r="M4417" s="1" t="s">
        <v>42</v>
      </c>
      <c r="O4417" s="1" t="s">
        <v>42</v>
      </c>
      <c r="P4417" s="1" t="s">
        <v>42</v>
      </c>
      <c r="Q4417" s="1" t="s">
        <v>42</v>
      </c>
      <c r="R4417" s="1" t="s">
        <v>42</v>
      </c>
      <c r="S4417" s="1" t="s">
        <v>42</v>
      </c>
      <c r="T4417" s="1" t="s">
        <v>42</v>
      </c>
    </row>
    <row r="4418" spans="1:20" ht="20.100000000000001" customHeight="1" x14ac:dyDescent="0.3">
      <c r="A4418" s="27" t="s">
        <v>7768</v>
      </c>
      <c r="B4418" s="29">
        <v>0</v>
      </c>
      <c r="C4418" s="29">
        <v>0</v>
      </c>
      <c r="D4418" s="29">
        <v>7120</v>
      </c>
      <c r="E4418" s="29">
        <v>7120</v>
      </c>
      <c r="F4418" s="30"/>
    </row>
    <row r="4419" spans="1:20" ht="20.100000000000001" customHeight="1" x14ac:dyDescent="0.3">
      <c r="A4419" s="30"/>
      <c r="B4419" s="30"/>
      <c r="C4419" s="30"/>
      <c r="D4419" s="30"/>
      <c r="E4419" s="30"/>
      <c r="F4419" s="30"/>
    </row>
    <row r="4420" spans="1:20" ht="20.100000000000001" customHeight="1" x14ac:dyDescent="0.3">
      <c r="A4420" s="30" t="s">
        <v>10044</v>
      </c>
      <c r="B4420" s="30"/>
      <c r="C4420" s="30"/>
      <c r="D4420" s="30"/>
      <c r="E4420" s="30"/>
      <c r="F4420" s="27" t="s">
        <v>42</v>
      </c>
      <c r="G4420" s="1" t="s">
        <v>2876</v>
      </c>
      <c r="I4420" s="1" t="s">
        <v>2873</v>
      </c>
      <c r="J4420" s="1" t="s">
        <v>2874</v>
      </c>
      <c r="K4420" s="1" t="s">
        <v>417</v>
      </c>
    </row>
    <row r="4421" spans="1:20" ht="20.100000000000001" customHeight="1" x14ac:dyDescent="0.3">
      <c r="A4421" s="27" t="s">
        <v>42</v>
      </c>
      <c r="B4421" s="28"/>
      <c r="C4421" s="28"/>
      <c r="D4421" s="28"/>
      <c r="E4421" s="28"/>
      <c r="F4421" s="27" t="s">
        <v>42</v>
      </c>
      <c r="G4421" s="1" t="s">
        <v>2876</v>
      </c>
      <c r="H4421" s="1" t="s">
        <v>7711</v>
      </c>
      <c r="I4421" s="1" t="s">
        <v>42</v>
      </c>
      <c r="J4421" s="1" t="s">
        <v>42</v>
      </c>
      <c r="K4421" s="1" t="s">
        <v>88</v>
      </c>
      <c r="L4421">
        <v>1</v>
      </c>
      <c r="M4421" s="1" t="s">
        <v>42</v>
      </c>
      <c r="O4421" s="1" t="s">
        <v>42</v>
      </c>
      <c r="P4421" s="1" t="s">
        <v>42</v>
      </c>
      <c r="Q4421" s="1" t="s">
        <v>42</v>
      </c>
      <c r="R4421" s="1" t="s">
        <v>42</v>
      </c>
      <c r="S4421" s="1" t="s">
        <v>42</v>
      </c>
      <c r="T4421" s="1" t="s">
        <v>42</v>
      </c>
    </row>
    <row r="4422" spans="1:20" ht="20.100000000000001" customHeight="1" x14ac:dyDescent="0.3">
      <c r="A4422" s="27" t="s">
        <v>10045</v>
      </c>
      <c r="B4422" s="28">
        <v>0</v>
      </c>
      <c r="C4422" s="28">
        <v>0</v>
      </c>
      <c r="D4422" s="28">
        <v>0</v>
      </c>
      <c r="E4422" s="28">
        <v>0</v>
      </c>
      <c r="F4422" s="27" t="s">
        <v>42</v>
      </c>
      <c r="G4422" s="1" t="s">
        <v>2876</v>
      </c>
      <c r="H4422" s="1" t="s">
        <v>7713</v>
      </c>
      <c r="I4422" s="1" t="s">
        <v>10046</v>
      </c>
      <c r="J4422" s="1" t="s">
        <v>42</v>
      </c>
      <c r="K4422" s="1" t="s">
        <v>42</v>
      </c>
      <c r="M4422" s="1" t="s">
        <v>42</v>
      </c>
      <c r="O4422" s="1" t="s">
        <v>42</v>
      </c>
      <c r="P4422" s="1" t="s">
        <v>42</v>
      </c>
      <c r="Q4422" s="1" t="s">
        <v>42</v>
      </c>
      <c r="R4422" s="1" t="s">
        <v>42</v>
      </c>
      <c r="S4422" s="1" t="s">
        <v>42</v>
      </c>
      <c r="T4422" s="1" t="s">
        <v>42</v>
      </c>
    </row>
    <row r="4423" spans="1:20" ht="20.100000000000001" customHeight="1" x14ac:dyDescent="0.3">
      <c r="A4423" s="27" t="s">
        <v>7712</v>
      </c>
      <c r="B4423" s="28">
        <v>0</v>
      </c>
      <c r="C4423" s="28">
        <v>0</v>
      </c>
      <c r="D4423" s="28">
        <v>0</v>
      </c>
      <c r="E4423" s="28">
        <v>0</v>
      </c>
      <c r="F4423" s="27" t="s">
        <v>42</v>
      </c>
      <c r="G4423" s="1" t="s">
        <v>2876</v>
      </c>
      <c r="H4423" s="1" t="s">
        <v>7713</v>
      </c>
      <c r="I4423" s="1" t="s">
        <v>7712</v>
      </c>
      <c r="J4423" s="1" t="s">
        <v>42</v>
      </c>
      <c r="K4423" s="1" t="s">
        <v>42</v>
      </c>
      <c r="M4423" s="1" t="s">
        <v>42</v>
      </c>
      <c r="O4423" s="1" t="s">
        <v>42</v>
      </c>
      <c r="P4423" s="1" t="s">
        <v>42</v>
      </c>
      <c r="Q4423" s="1" t="s">
        <v>42</v>
      </c>
      <c r="R4423" s="1" t="s">
        <v>42</v>
      </c>
      <c r="S4423" s="1" t="s">
        <v>42</v>
      </c>
      <c r="T4423" s="1" t="s">
        <v>42</v>
      </c>
    </row>
    <row r="4424" spans="1:20" ht="20.100000000000001" customHeight="1" x14ac:dyDescent="0.3">
      <c r="A4424" s="27" t="s">
        <v>10047</v>
      </c>
      <c r="B4424" s="28">
        <v>0</v>
      </c>
      <c r="C4424" s="28">
        <v>0</v>
      </c>
      <c r="D4424" s="28">
        <v>0</v>
      </c>
      <c r="E4424" s="28">
        <v>0</v>
      </c>
      <c r="F4424" s="27" t="s">
        <v>42</v>
      </c>
      <c r="G4424" s="1" t="s">
        <v>2876</v>
      </c>
      <c r="H4424" s="1" t="s">
        <v>7713</v>
      </c>
      <c r="I4424" s="1" t="s">
        <v>10048</v>
      </c>
      <c r="J4424" s="1" t="s">
        <v>42</v>
      </c>
      <c r="K4424" s="1" t="s">
        <v>42</v>
      </c>
      <c r="M4424" s="1" t="s">
        <v>42</v>
      </c>
      <c r="O4424" s="1" t="s">
        <v>42</v>
      </c>
      <c r="P4424" s="1" t="s">
        <v>42</v>
      </c>
      <c r="Q4424" s="1" t="s">
        <v>42</v>
      </c>
      <c r="R4424" s="1" t="s">
        <v>42</v>
      </c>
      <c r="S4424" s="1" t="s">
        <v>42</v>
      </c>
      <c r="T4424" s="1" t="s">
        <v>42</v>
      </c>
    </row>
    <row r="4425" spans="1:20" ht="20.100000000000001" customHeight="1" x14ac:dyDescent="0.3">
      <c r="A4425" s="27" t="s">
        <v>10049</v>
      </c>
      <c r="B4425" s="28">
        <v>0</v>
      </c>
      <c r="C4425" s="28">
        <v>0</v>
      </c>
      <c r="D4425" s="28">
        <v>0</v>
      </c>
      <c r="E4425" s="28">
        <v>0</v>
      </c>
      <c r="F4425" s="27" t="s">
        <v>42</v>
      </c>
      <c r="G4425" s="1" t="s">
        <v>2876</v>
      </c>
      <c r="H4425" s="1" t="s">
        <v>7713</v>
      </c>
      <c r="I4425" s="1" t="s">
        <v>10050</v>
      </c>
      <c r="J4425" s="1" t="s">
        <v>42</v>
      </c>
      <c r="K4425" s="1" t="s">
        <v>42</v>
      </c>
      <c r="M4425" s="1" t="s">
        <v>42</v>
      </c>
      <c r="O4425" s="1" t="s">
        <v>42</v>
      </c>
      <c r="P4425" s="1" t="s">
        <v>42</v>
      </c>
      <c r="Q4425" s="1" t="s">
        <v>42</v>
      </c>
      <c r="R4425" s="1" t="s">
        <v>42</v>
      </c>
      <c r="S4425" s="1" t="s">
        <v>42</v>
      </c>
      <c r="T4425" s="1" t="s">
        <v>42</v>
      </c>
    </row>
    <row r="4426" spans="1:20" ht="20.100000000000001" customHeight="1" x14ac:dyDescent="0.3">
      <c r="A4426" s="27" t="s">
        <v>10051</v>
      </c>
      <c r="B4426" s="28">
        <v>0</v>
      </c>
      <c r="C4426" s="28">
        <v>0</v>
      </c>
      <c r="D4426" s="28">
        <v>0</v>
      </c>
      <c r="E4426" s="28">
        <v>0</v>
      </c>
      <c r="F4426" s="27" t="s">
        <v>42</v>
      </c>
      <c r="G4426" s="1" t="s">
        <v>2876</v>
      </c>
      <c r="H4426" s="1" t="s">
        <v>7713</v>
      </c>
      <c r="I4426" s="1" t="s">
        <v>10052</v>
      </c>
      <c r="J4426" s="1" t="s">
        <v>42</v>
      </c>
      <c r="K4426" s="1" t="s">
        <v>42</v>
      </c>
      <c r="M4426" s="1" t="s">
        <v>42</v>
      </c>
      <c r="O4426" s="1" t="s">
        <v>42</v>
      </c>
      <c r="P4426" s="1" t="s">
        <v>42</v>
      </c>
      <c r="Q4426" s="1" t="s">
        <v>42</v>
      </c>
      <c r="R4426" s="1" t="s">
        <v>42</v>
      </c>
      <c r="S4426" s="1" t="s">
        <v>42</v>
      </c>
      <c r="T4426" s="1" t="s">
        <v>42</v>
      </c>
    </row>
    <row r="4427" spans="1:20" ht="20.100000000000001" customHeight="1" x14ac:dyDescent="0.3">
      <c r="A4427" s="27" t="s">
        <v>7712</v>
      </c>
      <c r="B4427" s="28">
        <v>0</v>
      </c>
      <c r="C4427" s="28">
        <v>0</v>
      </c>
      <c r="D4427" s="28">
        <v>0</v>
      </c>
      <c r="E4427" s="28">
        <v>0</v>
      </c>
      <c r="F4427" s="27" t="s">
        <v>42</v>
      </c>
      <c r="G4427" s="1" t="s">
        <v>2876</v>
      </c>
      <c r="H4427" s="1" t="s">
        <v>7713</v>
      </c>
      <c r="I4427" s="1" t="s">
        <v>42</v>
      </c>
      <c r="J4427" s="1" t="s">
        <v>42</v>
      </c>
      <c r="K4427" s="1" t="s">
        <v>42</v>
      </c>
      <c r="M4427" s="1" t="s">
        <v>42</v>
      </c>
      <c r="O4427" s="1" t="s">
        <v>42</v>
      </c>
      <c r="P4427" s="1" t="s">
        <v>42</v>
      </c>
      <c r="Q4427" s="1" t="s">
        <v>42</v>
      </c>
      <c r="R4427" s="1" t="s">
        <v>42</v>
      </c>
      <c r="S4427" s="1" t="s">
        <v>42</v>
      </c>
      <c r="T4427" s="1" t="s">
        <v>42</v>
      </c>
    </row>
    <row r="4428" spans="1:20" ht="20.100000000000001" customHeight="1" x14ac:dyDescent="0.3">
      <c r="A4428" s="27" t="s">
        <v>10053</v>
      </c>
      <c r="B4428" s="28">
        <v>0</v>
      </c>
      <c r="C4428" s="28">
        <v>0</v>
      </c>
      <c r="D4428" s="28">
        <v>0</v>
      </c>
      <c r="E4428" s="28">
        <v>0</v>
      </c>
      <c r="F4428" s="27" t="s">
        <v>42</v>
      </c>
      <c r="G4428" s="1" t="s">
        <v>2876</v>
      </c>
      <c r="H4428" s="1" t="s">
        <v>7713</v>
      </c>
      <c r="I4428" s="1" t="s">
        <v>10054</v>
      </c>
      <c r="J4428" s="1" t="s">
        <v>42</v>
      </c>
      <c r="K4428" s="1" t="s">
        <v>42</v>
      </c>
      <c r="M4428" s="1" t="s">
        <v>42</v>
      </c>
      <c r="O4428" s="1" t="s">
        <v>42</v>
      </c>
      <c r="P4428" s="1" t="s">
        <v>42</v>
      </c>
      <c r="Q4428" s="1" t="s">
        <v>42</v>
      </c>
      <c r="R4428" s="1" t="s">
        <v>42</v>
      </c>
      <c r="S4428" s="1" t="s">
        <v>42</v>
      </c>
      <c r="T4428" s="1" t="s">
        <v>42</v>
      </c>
    </row>
    <row r="4429" spans="1:20" ht="20.100000000000001" customHeight="1" x14ac:dyDescent="0.3">
      <c r="A4429" s="27" t="s">
        <v>10055</v>
      </c>
      <c r="B4429" s="28">
        <v>0</v>
      </c>
      <c r="C4429" s="28">
        <v>0</v>
      </c>
      <c r="D4429" s="28">
        <v>0</v>
      </c>
      <c r="E4429" s="28">
        <v>0</v>
      </c>
      <c r="F4429" s="27" t="s">
        <v>42</v>
      </c>
      <c r="G4429" s="1" t="s">
        <v>2876</v>
      </c>
      <c r="H4429" s="1" t="s">
        <v>7713</v>
      </c>
      <c r="I4429" s="1" t="s">
        <v>10056</v>
      </c>
      <c r="J4429" s="1" t="s">
        <v>42</v>
      </c>
      <c r="K4429" s="1" t="s">
        <v>42</v>
      </c>
      <c r="M4429" s="1" t="s">
        <v>42</v>
      </c>
      <c r="O4429" s="1" t="s">
        <v>42</v>
      </c>
      <c r="P4429" s="1" t="s">
        <v>42</v>
      </c>
      <c r="Q4429" s="1" t="s">
        <v>42</v>
      </c>
      <c r="R4429" s="1" t="s">
        <v>42</v>
      </c>
      <c r="S4429" s="1" t="s">
        <v>42</v>
      </c>
      <c r="T4429" s="1" t="s">
        <v>42</v>
      </c>
    </row>
    <row r="4430" spans="1:20" ht="20.100000000000001" customHeight="1" x14ac:dyDescent="0.3">
      <c r="A4430" s="27" t="s">
        <v>10057</v>
      </c>
      <c r="B4430" s="28">
        <v>0</v>
      </c>
      <c r="C4430" s="28">
        <v>0</v>
      </c>
      <c r="D4430" s="28">
        <v>0</v>
      </c>
      <c r="E4430" s="28">
        <v>0</v>
      </c>
      <c r="F4430" s="27" t="s">
        <v>42</v>
      </c>
      <c r="G4430" s="1" t="s">
        <v>2876</v>
      </c>
      <c r="H4430" s="1" t="s">
        <v>7713</v>
      </c>
      <c r="I4430" s="1" t="s">
        <v>10058</v>
      </c>
      <c r="J4430" s="1" t="s">
        <v>42</v>
      </c>
      <c r="K4430" s="1" t="s">
        <v>42</v>
      </c>
      <c r="M4430" s="1" t="s">
        <v>42</v>
      </c>
      <c r="O4430" s="1" t="s">
        <v>42</v>
      </c>
      <c r="P4430" s="1" t="s">
        <v>42</v>
      </c>
      <c r="Q4430" s="1" t="s">
        <v>42</v>
      </c>
      <c r="R4430" s="1" t="s">
        <v>42</v>
      </c>
      <c r="S4430" s="1" t="s">
        <v>42</v>
      </c>
      <c r="T4430" s="1" t="s">
        <v>42</v>
      </c>
    </row>
    <row r="4431" spans="1:20" ht="20.100000000000001" customHeight="1" x14ac:dyDescent="0.3">
      <c r="A4431" s="27" t="s">
        <v>10059</v>
      </c>
      <c r="B4431" s="28">
        <v>0</v>
      </c>
      <c r="C4431" s="28">
        <v>0</v>
      </c>
      <c r="D4431" s="28">
        <v>0</v>
      </c>
      <c r="E4431" s="28">
        <v>0</v>
      </c>
      <c r="F4431" s="27" t="s">
        <v>42</v>
      </c>
      <c r="G4431" s="1" t="s">
        <v>2876</v>
      </c>
      <c r="H4431" s="1" t="s">
        <v>7713</v>
      </c>
      <c r="I4431" s="1" t="s">
        <v>10060</v>
      </c>
      <c r="J4431" s="1" t="s">
        <v>42</v>
      </c>
      <c r="K4431" s="1" t="s">
        <v>42</v>
      </c>
      <c r="M4431" s="1" t="s">
        <v>42</v>
      </c>
      <c r="O4431" s="1" t="s">
        <v>42</v>
      </c>
      <c r="P4431" s="1" t="s">
        <v>42</v>
      </c>
      <c r="Q4431" s="1" t="s">
        <v>42</v>
      </c>
      <c r="R4431" s="1" t="s">
        <v>42</v>
      </c>
      <c r="S4431" s="1" t="s">
        <v>42</v>
      </c>
      <c r="T4431" s="1" t="s">
        <v>42</v>
      </c>
    </row>
    <row r="4432" spans="1:20" ht="20.100000000000001" customHeight="1" x14ac:dyDescent="0.3">
      <c r="A4432" s="27" t="s">
        <v>9887</v>
      </c>
      <c r="B4432" s="28">
        <v>0</v>
      </c>
      <c r="C4432" s="28">
        <v>0</v>
      </c>
      <c r="D4432" s="28">
        <v>0</v>
      </c>
      <c r="E4432" s="28">
        <v>0</v>
      </c>
      <c r="F4432" s="27" t="s">
        <v>42</v>
      </c>
      <c r="G4432" s="1" t="s">
        <v>2876</v>
      </c>
      <c r="H4432" s="1" t="s">
        <v>7713</v>
      </c>
      <c r="I4432" s="1" t="s">
        <v>9888</v>
      </c>
      <c r="J4432" s="1" t="s">
        <v>42</v>
      </c>
      <c r="K4432" s="1" t="s">
        <v>42</v>
      </c>
      <c r="M4432" s="1" t="s">
        <v>42</v>
      </c>
      <c r="O4432" s="1" t="s">
        <v>42</v>
      </c>
      <c r="P4432" s="1" t="s">
        <v>42</v>
      </c>
      <c r="Q4432" s="1" t="s">
        <v>42</v>
      </c>
      <c r="R4432" s="1" t="s">
        <v>42</v>
      </c>
      <c r="S4432" s="1" t="s">
        <v>42</v>
      </c>
      <c r="T4432" s="1" t="s">
        <v>42</v>
      </c>
    </row>
    <row r="4433" spans="1:20" ht="20.100000000000001" customHeight="1" x14ac:dyDescent="0.3">
      <c r="A4433" s="27" t="s">
        <v>10061</v>
      </c>
      <c r="B4433" s="28">
        <v>0</v>
      </c>
      <c r="C4433" s="28">
        <v>0</v>
      </c>
      <c r="D4433" s="28">
        <v>0</v>
      </c>
      <c r="E4433" s="28">
        <v>0</v>
      </c>
      <c r="F4433" s="27" t="s">
        <v>42</v>
      </c>
      <c r="G4433" s="1" t="s">
        <v>2876</v>
      </c>
      <c r="H4433" s="1" t="s">
        <v>7713</v>
      </c>
      <c r="I4433" s="1" t="s">
        <v>10062</v>
      </c>
      <c r="J4433" s="1" t="s">
        <v>42</v>
      </c>
      <c r="K4433" s="1" t="s">
        <v>42</v>
      </c>
      <c r="M4433" s="1" t="s">
        <v>42</v>
      </c>
      <c r="O4433" s="1" t="s">
        <v>42</v>
      </c>
      <c r="P4433" s="1" t="s">
        <v>42</v>
      </c>
      <c r="Q4433" s="1" t="s">
        <v>42</v>
      </c>
      <c r="R4433" s="1" t="s">
        <v>42</v>
      </c>
      <c r="S4433" s="1" t="s">
        <v>42</v>
      </c>
      <c r="T4433" s="1" t="s">
        <v>42</v>
      </c>
    </row>
    <row r="4434" spans="1:20" ht="20.100000000000001" customHeight="1" x14ac:dyDescent="0.3">
      <c r="A4434" s="27" t="s">
        <v>10063</v>
      </c>
      <c r="B4434" s="28">
        <v>0</v>
      </c>
      <c r="C4434" s="28">
        <v>0</v>
      </c>
      <c r="D4434" s="28">
        <v>0</v>
      </c>
      <c r="E4434" s="28">
        <v>0</v>
      </c>
      <c r="F4434" s="27" t="s">
        <v>42</v>
      </c>
      <c r="G4434" s="1" t="s">
        <v>2876</v>
      </c>
      <c r="H4434" s="1" t="s">
        <v>7713</v>
      </c>
      <c r="I4434" s="1" t="s">
        <v>10064</v>
      </c>
      <c r="J4434" s="1" t="s">
        <v>42</v>
      </c>
      <c r="K4434" s="1" t="s">
        <v>42</v>
      </c>
      <c r="M4434" s="1" t="s">
        <v>42</v>
      </c>
      <c r="O4434" s="1" t="s">
        <v>42</v>
      </c>
      <c r="P4434" s="1" t="s">
        <v>42</v>
      </c>
      <c r="Q4434" s="1" t="s">
        <v>42</v>
      </c>
      <c r="R4434" s="1" t="s">
        <v>42</v>
      </c>
      <c r="S4434" s="1" t="s">
        <v>42</v>
      </c>
      <c r="T4434" s="1" t="s">
        <v>42</v>
      </c>
    </row>
    <row r="4435" spans="1:20" ht="20.100000000000001" customHeight="1" x14ac:dyDescent="0.3">
      <c r="A4435" s="27" t="s">
        <v>10065</v>
      </c>
      <c r="B4435" s="28">
        <v>0</v>
      </c>
      <c r="C4435" s="28">
        <v>0</v>
      </c>
      <c r="D4435" s="28">
        <v>0</v>
      </c>
      <c r="E4435" s="28">
        <v>0</v>
      </c>
      <c r="F4435" s="27" t="s">
        <v>42</v>
      </c>
      <c r="G4435" s="1" t="s">
        <v>2876</v>
      </c>
      <c r="H4435" s="1" t="s">
        <v>7713</v>
      </c>
      <c r="I4435" s="1" t="s">
        <v>10066</v>
      </c>
      <c r="J4435" s="1" t="s">
        <v>42</v>
      </c>
      <c r="K4435" s="1" t="s">
        <v>42</v>
      </c>
      <c r="M4435" s="1" t="s">
        <v>42</v>
      </c>
      <c r="O4435" s="1" t="s">
        <v>42</v>
      </c>
      <c r="P4435" s="1" t="s">
        <v>42</v>
      </c>
      <c r="Q4435" s="1" t="s">
        <v>42</v>
      </c>
      <c r="R4435" s="1" t="s">
        <v>42</v>
      </c>
      <c r="S4435" s="1" t="s">
        <v>42</v>
      </c>
      <c r="T4435" s="1" t="s">
        <v>42</v>
      </c>
    </row>
    <row r="4436" spans="1:20" ht="20.100000000000001" customHeight="1" x14ac:dyDescent="0.3">
      <c r="A4436" s="27" t="s">
        <v>7712</v>
      </c>
      <c r="B4436" s="28">
        <v>0</v>
      </c>
      <c r="C4436" s="28">
        <v>0</v>
      </c>
      <c r="D4436" s="28">
        <v>0</v>
      </c>
      <c r="E4436" s="28">
        <v>0</v>
      </c>
      <c r="F4436" s="27" t="s">
        <v>42</v>
      </c>
      <c r="G4436" s="1" t="s">
        <v>2876</v>
      </c>
      <c r="H4436" s="1" t="s">
        <v>7713</v>
      </c>
      <c r="I4436" s="1" t="s">
        <v>42</v>
      </c>
      <c r="J4436" s="1" t="s">
        <v>42</v>
      </c>
      <c r="K4436" s="1" t="s">
        <v>42</v>
      </c>
      <c r="M4436" s="1" t="s">
        <v>42</v>
      </c>
      <c r="O4436" s="1" t="s">
        <v>42</v>
      </c>
      <c r="P4436" s="1" t="s">
        <v>42</v>
      </c>
      <c r="Q4436" s="1" t="s">
        <v>42</v>
      </c>
      <c r="R4436" s="1" t="s">
        <v>42</v>
      </c>
      <c r="S4436" s="1" t="s">
        <v>42</v>
      </c>
      <c r="T4436" s="1" t="s">
        <v>42</v>
      </c>
    </row>
    <row r="4437" spans="1:20" ht="20.100000000000001" customHeight="1" x14ac:dyDescent="0.3">
      <c r="A4437" s="27" t="s">
        <v>10067</v>
      </c>
      <c r="B4437" s="28">
        <v>0</v>
      </c>
      <c r="C4437" s="28">
        <v>0</v>
      </c>
      <c r="D4437" s="28">
        <v>0</v>
      </c>
      <c r="E4437" s="28">
        <v>0</v>
      </c>
      <c r="F4437" s="27" t="s">
        <v>42</v>
      </c>
      <c r="G4437" s="1" t="s">
        <v>2876</v>
      </c>
      <c r="H4437" s="1" t="s">
        <v>7713</v>
      </c>
      <c r="I4437" s="1" t="s">
        <v>10068</v>
      </c>
      <c r="J4437" s="1" t="s">
        <v>42</v>
      </c>
      <c r="K4437" s="1" t="s">
        <v>42</v>
      </c>
      <c r="M4437" s="1" t="s">
        <v>42</v>
      </c>
      <c r="O4437" s="1" t="s">
        <v>42</v>
      </c>
      <c r="P4437" s="1" t="s">
        <v>42</v>
      </c>
      <c r="Q4437" s="1" t="s">
        <v>42</v>
      </c>
      <c r="R4437" s="1" t="s">
        <v>42</v>
      </c>
      <c r="S4437" s="1" t="s">
        <v>42</v>
      </c>
      <c r="T4437" s="1" t="s">
        <v>42</v>
      </c>
    </row>
    <row r="4438" spans="1:20" ht="20.100000000000001" customHeight="1" x14ac:dyDescent="0.3">
      <c r="A4438" s="27" t="s">
        <v>10069</v>
      </c>
      <c r="B4438" s="28">
        <v>0</v>
      </c>
      <c r="C4438" s="28">
        <v>0</v>
      </c>
      <c r="D4438" s="28">
        <v>0</v>
      </c>
      <c r="E4438" s="28">
        <v>0</v>
      </c>
      <c r="F4438" s="27" t="s">
        <v>42</v>
      </c>
      <c r="G4438" s="1" t="s">
        <v>2876</v>
      </c>
      <c r="H4438" s="1" t="s">
        <v>7713</v>
      </c>
      <c r="I4438" s="1" t="s">
        <v>10070</v>
      </c>
      <c r="J4438" s="1" t="s">
        <v>42</v>
      </c>
      <c r="K4438" s="1" t="s">
        <v>42</v>
      </c>
      <c r="M4438" s="1" t="s">
        <v>42</v>
      </c>
      <c r="O4438" s="1" t="s">
        <v>42</v>
      </c>
      <c r="P4438" s="1" t="s">
        <v>42</v>
      </c>
      <c r="Q4438" s="1" t="s">
        <v>42</v>
      </c>
      <c r="R4438" s="1" t="s">
        <v>42</v>
      </c>
      <c r="S4438" s="1" t="s">
        <v>42</v>
      </c>
      <c r="T4438" s="1" t="s">
        <v>42</v>
      </c>
    </row>
    <row r="4439" spans="1:20" ht="20.100000000000001" customHeight="1" x14ac:dyDescent="0.3">
      <c r="A4439" s="27" t="s">
        <v>9893</v>
      </c>
      <c r="B4439" s="28">
        <v>0</v>
      </c>
      <c r="C4439" s="28">
        <v>0</v>
      </c>
      <c r="D4439" s="28">
        <v>0</v>
      </c>
      <c r="E4439" s="28">
        <v>0</v>
      </c>
      <c r="F4439" s="27" t="s">
        <v>42</v>
      </c>
      <c r="G4439" s="1" t="s">
        <v>2876</v>
      </c>
      <c r="H4439" s="1" t="s">
        <v>7713</v>
      </c>
      <c r="I4439" s="1" t="s">
        <v>9894</v>
      </c>
      <c r="J4439" s="1" t="s">
        <v>42</v>
      </c>
      <c r="K4439" s="1" t="s">
        <v>42</v>
      </c>
      <c r="M4439" s="1" t="s">
        <v>42</v>
      </c>
      <c r="O4439" s="1" t="s">
        <v>42</v>
      </c>
      <c r="P4439" s="1" t="s">
        <v>42</v>
      </c>
      <c r="Q4439" s="1" t="s">
        <v>42</v>
      </c>
      <c r="R4439" s="1" t="s">
        <v>42</v>
      </c>
      <c r="S4439" s="1" t="s">
        <v>42</v>
      </c>
      <c r="T4439" s="1" t="s">
        <v>42</v>
      </c>
    </row>
    <row r="4440" spans="1:20" ht="20.100000000000001" customHeight="1" x14ac:dyDescent="0.3">
      <c r="A4440" s="27" t="s">
        <v>10071</v>
      </c>
      <c r="B4440" s="28">
        <v>0</v>
      </c>
      <c r="C4440" s="28">
        <v>0</v>
      </c>
      <c r="D4440" s="28">
        <v>0</v>
      </c>
      <c r="E4440" s="28">
        <v>0</v>
      </c>
      <c r="F4440" s="27" t="s">
        <v>42</v>
      </c>
      <c r="G4440" s="1" t="s">
        <v>2876</v>
      </c>
      <c r="H4440" s="1" t="s">
        <v>7713</v>
      </c>
      <c r="I4440" s="1" t="s">
        <v>10072</v>
      </c>
      <c r="J4440" s="1" t="s">
        <v>42</v>
      </c>
      <c r="K4440" s="1" t="s">
        <v>42</v>
      </c>
      <c r="M4440" s="1" t="s">
        <v>42</v>
      </c>
      <c r="O4440" s="1" t="s">
        <v>42</v>
      </c>
      <c r="P4440" s="1" t="s">
        <v>42</v>
      </c>
      <c r="Q4440" s="1" t="s">
        <v>42</v>
      </c>
      <c r="R4440" s="1" t="s">
        <v>42</v>
      </c>
      <c r="S4440" s="1" t="s">
        <v>42</v>
      </c>
      <c r="T4440" s="1" t="s">
        <v>42</v>
      </c>
    </row>
    <row r="4441" spans="1:20" ht="20.100000000000001" customHeight="1" x14ac:dyDescent="0.3">
      <c r="A4441" s="27" t="s">
        <v>10073</v>
      </c>
      <c r="B4441" s="28">
        <v>0</v>
      </c>
      <c r="C4441" s="28">
        <v>0</v>
      </c>
      <c r="D4441" s="28">
        <v>0</v>
      </c>
      <c r="E4441" s="28">
        <v>0</v>
      </c>
      <c r="F4441" s="27" t="s">
        <v>42</v>
      </c>
      <c r="G4441" s="1" t="s">
        <v>2876</v>
      </c>
      <c r="H4441" s="1" t="s">
        <v>7713</v>
      </c>
      <c r="I4441" s="1" t="s">
        <v>10074</v>
      </c>
      <c r="J4441" s="1" t="s">
        <v>42</v>
      </c>
      <c r="K4441" s="1" t="s">
        <v>42</v>
      </c>
      <c r="M4441" s="1" t="s">
        <v>42</v>
      </c>
      <c r="O4441" s="1" t="s">
        <v>42</v>
      </c>
      <c r="P4441" s="1" t="s">
        <v>42</v>
      </c>
      <c r="Q4441" s="1" t="s">
        <v>42</v>
      </c>
      <c r="R4441" s="1" t="s">
        <v>42</v>
      </c>
      <c r="S4441" s="1" t="s">
        <v>42</v>
      </c>
      <c r="T4441" s="1" t="s">
        <v>42</v>
      </c>
    </row>
    <row r="4442" spans="1:20" ht="20.100000000000001" customHeight="1" x14ac:dyDescent="0.3">
      <c r="A4442" s="27" t="s">
        <v>10075</v>
      </c>
      <c r="B4442" s="28">
        <v>0</v>
      </c>
      <c r="C4442" s="28">
        <v>0</v>
      </c>
      <c r="D4442" s="28">
        <v>0</v>
      </c>
      <c r="E4442" s="28">
        <v>0</v>
      </c>
      <c r="F4442" s="27" t="s">
        <v>42</v>
      </c>
      <c r="G4442" s="1" t="s">
        <v>2876</v>
      </c>
      <c r="H4442" s="1" t="s">
        <v>7713</v>
      </c>
      <c r="I4442" s="1" t="s">
        <v>10076</v>
      </c>
      <c r="J4442" s="1" t="s">
        <v>42</v>
      </c>
      <c r="K4442" s="1" t="s">
        <v>42</v>
      </c>
      <c r="M4442" s="1" t="s">
        <v>42</v>
      </c>
      <c r="O4442" s="1" t="s">
        <v>42</v>
      </c>
      <c r="P4442" s="1" t="s">
        <v>42</v>
      </c>
      <c r="Q4442" s="1" t="s">
        <v>42</v>
      </c>
      <c r="R4442" s="1" t="s">
        <v>42</v>
      </c>
      <c r="S4442" s="1" t="s">
        <v>42</v>
      </c>
      <c r="T4442" s="1" t="s">
        <v>42</v>
      </c>
    </row>
    <row r="4443" spans="1:20" ht="20.100000000000001" customHeight="1" x14ac:dyDescent="0.3">
      <c r="A4443" s="27" t="s">
        <v>7712</v>
      </c>
      <c r="B4443" s="28">
        <v>0</v>
      </c>
      <c r="C4443" s="28">
        <v>0</v>
      </c>
      <c r="D4443" s="28">
        <v>0</v>
      </c>
      <c r="E4443" s="28">
        <v>0</v>
      </c>
      <c r="F4443" s="27" t="s">
        <v>42</v>
      </c>
      <c r="G4443" s="1" t="s">
        <v>2876</v>
      </c>
      <c r="H4443" s="1" t="s">
        <v>7713</v>
      </c>
      <c r="I4443" s="1" t="s">
        <v>7712</v>
      </c>
      <c r="J4443" s="1" t="s">
        <v>42</v>
      </c>
      <c r="K4443" s="1" t="s">
        <v>42</v>
      </c>
      <c r="M4443" s="1" t="s">
        <v>42</v>
      </c>
      <c r="O4443" s="1" t="s">
        <v>42</v>
      </c>
      <c r="P4443" s="1" t="s">
        <v>42</v>
      </c>
      <c r="Q4443" s="1" t="s">
        <v>42</v>
      </c>
      <c r="R4443" s="1" t="s">
        <v>42</v>
      </c>
      <c r="S4443" s="1" t="s">
        <v>42</v>
      </c>
      <c r="T4443" s="1" t="s">
        <v>42</v>
      </c>
    </row>
    <row r="4444" spans="1:20" ht="20.100000000000001" customHeight="1" x14ac:dyDescent="0.3">
      <c r="A4444" s="27" t="s">
        <v>10077</v>
      </c>
      <c r="B4444" s="28">
        <v>0</v>
      </c>
      <c r="C4444" s="28">
        <v>0</v>
      </c>
      <c r="D4444" s="28">
        <v>0</v>
      </c>
      <c r="E4444" s="28">
        <v>0</v>
      </c>
      <c r="F4444" s="27" t="s">
        <v>42</v>
      </c>
      <c r="G4444" s="1" t="s">
        <v>2876</v>
      </c>
      <c r="H4444" s="1" t="s">
        <v>7713</v>
      </c>
      <c r="I4444" s="1" t="s">
        <v>10078</v>
      </c>
      <c r="J4444" s="1" t="s">
        <v>42</v>
      </c>
      <c r="K4444" s="1" t="s">
        <v>42</v>
      </c>
      <c r="M4444" s="1" t="s">
        <v>42</v>
      </c>
      <c r="O4444" s="1" t="s">
        <v>42</v>
      </c>
      <c r="P4444" s="1" t="s">
        <v>42</v>
      </c>
      <c r="Q4444" s="1" t="s">
        <v>42</v>
      </c>
      <c r="R4444" s="1" t="s">
        <v>42</v>
      </c>
      <c r="S4444" s="1" t="s">
        <v>42</v>
      </c>
      <c r="T4444" s="1" t="s">
        <v>42</v>
      </c>
    </row>
    <row r="4445" spans="1:20" ht="20.100000000000001" customHeight="1" x14ac:dyDescent="0.3">
      <c r="A4445" s="27" t="s">
        <v>10079</v>
      </c>
      <c r="B4445" s="28">
        <v>0</v>
      </c>
      <c r="C4445" s="28">
        <v>0</v>
      </c>
      <c r="D4445" s="28">
        <v>0</v>
      </c>
      <c r="E4445" s="28">
        <v>0</v>
      </c>
      <c r="F4445" s="27" t="s">
        <v>42</v>
      </c>
      <c r="G4445" s="1" t="s">
        <v>2876</v>
      </c>
      <c r="H4445" s="1" t="s">
        <v>7713</v>
      </c>
      <c r="I4445" s="1" t="s">
        <v>10080</v>
      </c>
      <c r="J4445" s="1" t="s">
        <v>42</v>
      </c>
      <c r="K4445" s="1" t="s">
        <v>42</v>
      </c>
      <c r="M4445" s="1" t="s">
        <v>42</v>
      </c>
      <c r="O4445" s="1" t="s">
        <v>42</v>
      </c>
      <c r="P4445" s="1" t="s">
        <v>42</v>
      </c>
      <c r="Q4445" s="1" t="s">
        <v>42</v>
      </c>
      <c r="R4445" s="1" t="s">
        <v>42</v>
      </c>
      <c r="S4445" s="1" t="s">
        <v>42</v>
      </c>
      <c r="T4445" s="1" t="s">
        <v>42</v>
      </c>
    </row>
    <row r="4446" spans="1:20" ht="20.100000000000001" customHeight="1" x14ac:dyDescent="0.3">
      <c r="A4446" s="27" t="s">
        <v>10081</v>
      </c>
      <c r="B4446" s="28">
        <v>0</v>
      </c>
      <c r="C4446" s="28">
        <v>0</v>
      </c>
      <c r="D4446" s="28">
        <v>0</v>
      </c>
      <c r="E4446" s="28">
        <v>0</v>
      </c>
      <c r="F4446" s="27" t="s">
        <v>42</v>
      </c>
      <c r="G4446" s="1" t="s">
        <v>2876</v>
      </c>
      <c r="H4446" s="1" t="s">
        <v>7713</v>
      </c>
      <c r="I4446" s="1" t="s">
        <v>10082</v>
      </c>
      <c r="J4446" s="1" t="s">
        <v>42</v>
      </c>
      <c r="K4446" s="1" t="s">
        <v>42</v>
      </c>
      <c r="M4446" s="1" t="s">
        <v>42</v>
      </c>
      <c r="O4446" s="1" t="s">
        <v>42</v>
      </c>
      <c r="P4446" s="1" t="s">
        <v>42</v>
      </c>
      <c r="Q4446" s="1" t="s">
        <v>42</v>
      </c>
      <c r="R4446" s="1" t="s">
        <v>42</v>
      </c>
      <c r="S4446" s="1" t="s">
        <v>42</v>
      </c>
      <c r="T4446" s="1" t="s">
        <v>42</v>
      </c>
    </row>
    <row r="4447" spans="1:20" ht="20.100000000000001" customHeight="1" x14ac:dyDescent="0.3">
      <c r="A4447" s="27" t="s">
        <v>10083</v>
      </c>
      <c r="B4447" s="28">
        <v>0</v>
      </c>
      <c r="C4447" s="28">
        <v>0</v>
      </c>
      <c r="D4447" s="28">
        <v>0</v>
      </c>
      <c r="E4447" s="28">
        <v>0</v>
      </c>
      <c r="F4447" s="27" t="s">
        <v>42</v>
      </c>
      <c r="G4447" s="1" t="s">
        <v>2876</v>
      </c>
      <c r="H4447" s="1" t="s">
        <v>7713</v>
      </c>
      <c r="I4447" s="1" t="s">
        <v>10084</v>
      </c>
      <c r="J4447" s="1" t="s">
        <v>42</v>
      </c>
      <c r="K4447" s="1" t="s">
        <v>42</v>
      </c>
      <c r="M4447" s="1" t="s">
        <v>42</v>
      </c>
      <c r="O4447" s="1" t="s">
        <v>42</v>
      </c>
      <c r="P4447" s="1" t="s">
        <v>42</v>
      </c>
      <c r="Q4447" s="1" t="s">
        <v>42</v>
      </c>
      <c r="R4447" s="1" t="s">
        <v>42</v>
      </c>
      <c r="S4447" s="1" t="s">
        <v>42</v>
      </c>
      <c r="T4447" s="1" t="s">
        <v>42</v>
      </c>
    </row>
    <row r="4448" spans="1:20" ht="20.100000000000001" customHeight="1" x14ac:dyDescent="0.3">
      <c r="A4448" s="27" t="s">
        <v>9929</v>
      </c>
      <c r="B4448" s="28">
        <v>0</v>
      </c>
      <c r="C4448" s="28">
        <v>0</v>
      </c>
      <c r="D4448" s="28">
        <v>0</v>
      </c>
      <c r="E4448" s="28">
        <v>0</v>
      </c>
      <c r="F4448" s="27" t="s">
        <v>42</v>
      </c>
      <c r="G4448" s="1" t="s">
        <v>2876</v>
      </c>
      <c r="H4448" s="1" t="s">
        <v>7713</v>
      </c>
      <c r="I4448" s="1" t="s">
        <v>9930</v>
      </c>
      <c r="J4448" s="1" t="s">
        <v>42</v>
      </c>
      <c r="K4448" s="1" t="s">
        <v>42</v>
      </c>
      <c r="M4448" s="1" t="s">
        <v>42</v>
      </c>
      <c r="O4448" s="1" t="s">
        <v>42</v>
      </c>
      <c r="P4448" s="1" t="s">
        <v>42</v>
      </c>
      <c r="Q4448" s="1" t="s">
        <v>42</v>
      </c>
      <c r="R4448" s="1" t="s">
        <v>42</v>
      </c>
      <c r="S4448" s="1" t="s">
        <v>42</v>
      </c>
      <c r="T4448" s="1" t="s">
        <v>42</v>
      </c>
    </row>
    <row r="4449" spans="1:20" ht="20.100000000000001" customHeight="1" x14ac:dyDescent="0.3">
      <c r="A4449" s="27" t="s">
        <v>10085</v>
      </c>
      <c r="B4449" s="28">
        <v>0</v>
      </c>
      <c r="C4449" s="28">
        <v>0</v>
      </c>
      <c r="D4449" s="28">
        <v>0</v>
      </c>
      <c r="E4449" s="28">
        <v>0</v>
      </c>
      <c r="F4449" s="27" t="s">
        <v>42</v>
      </c>
      <c r="G4449" s="1" t="s">
        <v>2876</v>
      </c>
      <c r="H4449" s="1" t="s">
        <v>7713</v>
      </c>
      <c r="I4449" s="1" t="s">
        <v>10086</v>
      </c>
      <c r="J4449" s="1" t="s">
        <v>42</v>
      </c>
      <c r="K4449" s="1" t="s">
        <v>42</v>
      </c>
      <c r="M4449" s="1" t="s">
        <v>42</v>
      </c>
      <c r="O4449" s="1" t="s">
        <v>42</v>
      </c>
      <c r="P4449" s="1" t="s">
        <v>42</v>
      </c>
      <c r="Q4449" s="1" t="s">
        <v>42</v>
      </c>
      <c r="R4449" s="1" t="s">
        <v>42</v>
      </c>
      <c r="S4449" s="1" t="s">
        <v>42</v>
      </c>
      <c r="T4449" s="1" t="s">
        <v>42</v>
      </c>
    </row>
    <row r="4450" spans="1:20" ht="20.100000000000001" customHeight="1" x14ac:dyDescent="0.3">
      <c r="A4450" s="27" t="s">
        <v>10087</v>
      </c>
      <c r="B4450" s="28">
        <v>0</v>
      </c>
      <c r="C4450" s="28">
        <v>0</v>
      </c>
      <c r="D4450" s="28">
        <v>0</v>
      </c>
      <c r="E4450" s="28">
        <v>0</v>
      </c>
      <c r="F4450" s="27" t="s">
        <v>42</v>
      </c>
      <c r="G4450" s="1" t="s">
        <v>2876</v>
      </c>
      <c r="H4450" s="1" t="s">
        <v>7713</v>
      </c>
      <c r="I4450" s="1" t="s">
        <v>10088</v>
      </c>
      <c r="J4450" s="1" t="s">
        <v>42</v>
      </c>
      <c r="K4450" s="1" t="s">
        <v>42</v>
      </c>
      <c r="M4450" s="1" t="s">
        <v>42</v>
      </c>
      <c r="O4450" s="1" t="s">
        <v>42</v>
      </c>
      <c r="P4450" s="1" t="s">
        <v>42</v>
      </c>
      <c r="Q4450" s="1" t="s">
        <v>42</v>
      </c>
      <c r="R4450" s="1" t="s">
        <v>42</v>
      </c>
      <c r="S4450" s="1" t="s">
        <v>42</v>
      </c>
      <c r="T4450" s="1" t="s">
        <v>42</v>
      </c>
    </row>
    <row r="4451" spans="1:20" ht="20.100000000000001" customHeight="1" x14ac:dyDescent="0.3">
      <c r="A4451" s="27" t="s">
        <v>10089</v>
      </c>
      <c r="B4451" s="28">
        <v>0</v>
      </c>
      <c r="C4451" s="28">
        <v>0</v>
      </c>
      <c r="D4451" s="28">
        <v>0</v>
      </c>
      <c r="E4451" s="28">
        <v>0</v>
      </c>
      <c r="F4451" s="27" t="s">
        <v>42</v>
      </c>
      <c r="G4451" s="1" t="s">
        <v>2876</v>
      </c>
      <c r="H4451" s="1" t="s">
        <v>7713</v>
      </c>
      <c r="I4451" s="1" t="s">
        <v>10090</v>
      </c>
      <c r="J4451" s="1" t="s">
        <v>42</v>
      </c>
      <c r="K4451" s="1" t="s">
        <v>42</v>
      </c>
      <c r="M4451" s="1" t="s">
        <v>42</v>
      </c>
      <c r="O4451" s="1" t="s">
        <v>42</v>
      </c>
      <c r="P4451" s="1" t="s">
        <v>42</v>
      </c>
      <c r="Q4451" s="1" t="s">
        <v>42</v>
      </c>
      <c r="R4451" s="1" t="s">
        <v>42</v>
      </c>
      <c r="S4451" s="1" t="s">
        <v>42</v>
      </c>
      <c r="T4451" s="1" t="s">
        <v>42</v>
      </c>
    </row>
    <row r="4452" spans="1:20" ht="20.100000000000001" customHeight="1" x14ac:dyDescent="0.3">
      <c r="A4452" s="27" t="s">
        <v>10091</v>
      </c>
      <c r="B4452" s="28">
        <v>0</v>
      </c>
      <c r="C4452" s="28">
        <v>0</v>
      </c>
      <c r="D4452" s="28">
        <v>929.8</v>
      </c>
      <c r="E4452" s="28">
        <v>929.8</v>
      </c>
      <c r="F4452" s="27" t="s">
        <v>42</v>
      </c>
      <c r="G4452" s="1" t="s">
        <v>2876</v>
      </c>
      <c r="H4452" s="1" t="s">
        <v>7713</v>
      </c>
      <c r="I4452" s="1" t="s">
        <v>10092</v>
      </c>
      <c r="J4452" s="1" t="s">
        <v>42</v>
      </c>
      <c r="K4452" s="1" t="s">
        <v>42</v>
      </c>
      <c r="M4452" s="1" t="s">
        <v>42</v>
      </c>
      <c r="O4452" s="1" t="s">
        <v>42</v>
      </c>
      <c r="P4452" s="1" t="s">
        <v>42</v>
      </c>
      <c r="Q4452" s="1" t="s">
        <v>42</v>
      </c>
      <c r="R4452" s="1" t="s">
        <v>42</v>
      </c>
      <c r="S4452" s="1" t="s">
        <v>42</v>
      </c>
      <c r="T4452" s="1" t="s">
        <v>42</v>
      </c>
    </row>
    <row r="4453" spans="1:20" ht="20.100000000000001" customHeight="1" x14ac:dyDescent="0.3">
      <c r="A4453" s="27" t="s">
        <v>10093</v>
      </c>
      <c r="B4453" s="28">
        <v>0</v>
      </c>
      <c r="C4453" s="28">
        <v>0</v>
      </c>
      <c r="D4453" s="28">
        <v>5072.6000000000004</v>
      </c>
      <c r="E4453" s="28">
        <v>5072.6000000000004</v>
      </c>
      <c r="F4453" s="27" t="s">
        <v>42</v>
      </c>
      <c r="G4453" s="1" t="s">
        <v>2876</v>
      </c>
      <c r="H4453" s="1" t="s">
        <v>7713</v>
      </c>
      <c r="I4453" s="1" t="s">
        <v>10094</v>
      </c>
      <c r="J4453" s="1" t="s">
        <v>42</v>
      </c>
      <c r="K4453" s="1" t="s">
        <v>42</v>
      </c>
      <c r="M4453" s="1" t="s">
        <v>42</v>
      </c>
      <c r="O4453" s="1" t="s">
        <v>42</v>
      </c>
      <c r="P4453" s="1" t="s">
        <v>42</v>
      </c>
      <c r="Q4453" s="1" t="s">
        <v>42</v>
      </c>
      <c r="R4453" s="1" t="s">
        <v>42</v>
      </c>
      <c r="S4453" s="1" t="s">
        <v>42</v>
      </c>
      <c r="T4453" s="1" t="s">
        <v>42</v>
      </c>
    </row>
    <row r="4454" spans="1:20" ht="20.100000000000001" customHeight="1" x14ac:dyDescent="0.3">
      <c r="A4454" s="27" t="s">
        <v>10095</v>
      </c>
      <c r="B4454" s="28">
        <v>0</v>
      </c>
      <c r="C4454" s="28">
        <v>0</v>
      </c>
      <c r="D4454" s="28">
        <v>1488</v>
      </c>
      <c r="E4454" s="28">
        <v>1488</v>
      </c>
      <c r="F4454" s="27" t="s">
        <v>42</v>
      </c>
      <c r="G4454" s="1" t="s">
        <v>2876</v>
      </c>
      <c r="H4454" s="1" t="s">
        <v>7713</v>
      </c>
      <c r="I4454" s="1" t="s">
        <v>10096</v>
      </c>
      <c r="J4454" s="1" t="s">
        <v>42</v>
      </c>
      <c r="K4454" s="1" t="s">
        <v>42</v>
      </c>
      <c r="M4454" s="1" t="s">
        <v>42</v>
      </c>
      <c r="O4454" s="1" t="s">
        <v>42</v>
      </c>
      <c r="P4454" s="1" t="s">
        <v>42</v>
      </c>
      <c r="Q4454" s="1" t="s">
        <v>42</v>
      </c>
      <c r="R4454" s="1" t="s">
        <v>42</v>
      </c>
      <c r="S4454" s="1" t="s">
        <v>42</v>
      </c>
      <c r="T4454" s="1" t="s">
        <v>42</v>
      </c>
    </row>
    <row r="4455" spans="1:20" ht="20.100000000000001" customHeight="1" x14ac:dyDescent="0.3">
      <c r="A4455" s="27" t="s">
        <v>7742</v>
      </c>
      <c r="B4455" s="28">
        <v>0</v>
      </c>
      <c r="C4455" s="28">
        <v>0</v>
      </c>
      <c r="D4455" s="28">
        <v>7490.4</v>
      </c>
      <c r="E4455" s="28">
        <v>7490.4</v>
      </c>
      <c r="F4455" s="27" t="s">
        <v>42</v>
      </c>
      <c r="G4455" s="1" t="s">
        <v>2876</v>
      </c>
      <c r="H4455" s="1" t="s">
        <v>7713</v>
      </c>
      <c r="I4455" s="1" t="s">
        <v>7743</v>
      </c>
      <c r="J4455" s="1" t="s">
        <v>42</v>
      </c>
      <c r="K4455" s="1" t="s">
        <v>42</v>
      </c>
      <c r="M4455" s="1" t="s">
        <v>42</v>
      </c>
      <c r="O4455" s="1" t="s">
        <v>42</v>
      </c>
      <c r="P4455" s="1" t="s">
        <v>42</v>
      </c>
      <c r="Q4455" s="1" t="s">
        <v>42</v>
      </c>
      <c r="R4455" s="1" t="s">
        <v>42</v>
      </c>
      <c r="S4455" s="1" t="s">
        <v>42</v>
      </c>
      <c r="T4455" s="1" t="s">
        <v>42</v>
      </c>
    </row>
    <row r="4456" spans="1:20" ht="20.100000000000001" customHeight="1" x14ac:dyDescent="0.3">
      <c r="A4456" s="27" t="s">
        <v>7712</v>
      </c>
      <c r="B4456" s="28">
        <v>0</v>
      </c>
      <c r="C4456" s="28">
        <v>0</v>
      </c>
      <c r="D4456" s="28">
        <v>0</v>
      </c>
      <c r="E4456" s="28">
        <v>0</v>
      </c>
      <c r="F4456" s="27" t="s">
        <v>42</v>
      </c>
      <c r="G4456" s="1" t="s">
        <v>2876</v>
      </c>
      <c r="H4456" s="1" t="s">
        <v>7713</v>
      </c>
      <c r="I4456" s="1" t="s">
        <v>42</v>
      </c>
      <c r="J4456" s="1" t="s">
        <v>42</v>
      </c>
      <c r="K4456" s="1" t="s">
        <v>42</v>
      </c>
      <c r="M4456" s="1" t="s">
        <v>42</v>
      </c>
      <c r="O4456" s="1" t="s">
        <v>42</v>
      </c>
      <c r="P4456" s="1" t="s">
        <v>42</v>
      </c>
      <c r="Q4456" s="1" t="s">
        <v>42</v>
      </c>
      <c r="R4456" s="1" t="s">
        <v>42</v>
      </c>
      <c r="S4456" s="1" t="s">
        <v>42</v>
      </c>
      <c r="T4456" s="1" t="s">
        <v>42</v>
      </c>
    </row>
    <row r="4457" spans="1:20" ht="20.100000000000001" customHeight="1" x14ac:dyDescent="0.3">
      <c r="A4457" s="27" t="s">
        <v>10097</v>
      </c>
      <c r="B4457" s="28">
        <v>0</v>
      </c>
      <c r="C4457" s="28">
        <v>0</v>
      </c>
      <c r="D4457" s="28">
        <v>0</v>
      </c>
      <c r="E4457" s="28">
        <v>0</v>
      </c>
      <c r="F4457" s="27" t="s">
        <v>42</v>
      </c>
      <c r="G4457" s="1" t="s">
        <v>2876</v>
      </c>
      <c r="H4457" s="1" t="s">
        <v>7713</v>
      </c>
      <c r="I4457" s="1" t="s">
        <v>10098</v>
      </c>
      <c r="J4457" s="1" t="s">
        <v>42</v>
      </c>
      <c r="K4457" s="1" t="s">
        <v>42</v>
      </c>
      <c r="M4457" s="1" t="s">
        <v>42</v>
      </c>
      <c r="O4457" s="1" t="s">
        <v>42</v>
      </c>
      <c r="P4457" s="1" t="s">
        <v>42</v>
      </c>
      <c r="Q4457" s="1" t="s">
        <v>42</v>
      </c>
      <c r="R4457" s="1" t="s">
        <v>42</v>
      </c>
      <c r="S4457" s="1" t="s">
        <v>42</v>
      </c>
      <c r="T4457" s="1" t="s">
        <v>42</v>
      </c>
    </row>
    <row r="4458" spans="1:20" ht="20.100000000000001" customHeight="1" x14ac:dyDescent="0.3">
      <c r="A4458" s="27" t="s">
        <v>10099</v>
      </c>
      <c r="B4458" s="28">
        <v>0</v>
      </c>
      <c r="C4458" s="28">
        <v>0</v>
      </c>
      <c r="D4458" s="28">
        <v>0</v>
      </c>
      <c r="E4458" s="28">
        <v>0</v>
      </c>
      <c r="F4458" s="27" t="s">
        <v>42</v>
      </c>
      <c r="G4458" s="1" t="s">
        <v>2876</v>
      </c>
      <c r="H4458" s="1" t="s">
        <v>7713</v>
      </c>
      <c r="I4458" s="1" t="s">
        <v>10100</v>
      </c>
      <c r="J4458" s="1" t="s">
        <v>42</v>
      </c>
      <c r="K4458" s="1" t="s">
        <v>42</v>
      </c>
      <c r="M4458" s="1" t="s">
        <v>42</v>
      </c>
      <c r="O4458" s="1" t="s">
        <v>42</v>
      </c>
      <c r="P4458" s="1" t="s">
        <v>42</v>
      </c>
      <c r="Q4458" s="1" t="s">
        <v>42</v>
      </c>
      <c r="R4458" s="1" t="s">
        <v>42</v>
      </c>
      <c r="S4458" s="1" t="s">
        <v>42</v>
      </c>
      <c r="T4458" s="1" t="s">
        <v>42</v>
      </c>
    </row>
    <row r="4459" spans="1:20" ht="20.100000000000001" customHeight="1" x14ac:dyDescent="0.3">
      <c r="A4459" s="27" t="s">
        <v>10101</v>
      </c>
      <c r="B4459" s="28">
        <v>0</v>
      </c>
      <c r="C4459" s="28">
        <v>0</v>
      </c>
      <c r="D4459" s="28">
        <v>0</v>
      </c>
      <c r="E4459" s="28">
        <v>0</v>
      </c>
      <c r="F4459" s="27" t="s">
        <v>42</v>
      </c>
      <c r="G4459" s="1" t="s">
        <v>2876</v>
      </c>
      <c r="H4459" s="1" t="s">
        <v>7713</v>
      </c>
      <c r="I4459" s="1" t="s">
        <v>10102</v>
      </c>
      <c r="J4459" s="1" t="s">
        <v>42</v>
      </c>
      <c r="K4459" s="1" t="s">
        <v>42</v>
      </c>
      <c r="M4459" s="1" t="s">
        <v>42</v>
      </c>
      <c r="O4459" s="1" t="s">
        <v>42</v>
      </c>
      <c r="P4459" s="1" t="s">
        <v>42</v>
      </c>
      <c r="Q4459" s="1" t="s">
        <v>42</v>
      </c>
      <c r="R4459" s="1" t="s">
        <v>42</v>
      </c>
      <c r="S4459" s="1" t="s">
        <v>42</v>
      </c>
      <c r="T4459" s="1" t="s">
        <v>42</v>
      </c>
    </row>
    <row r="4460" spans="1:20" ht="20.100000000000001" customHeight="1" x14ac:dyDescent="0.3">
      <c r="A4460" s="27" t="s">
        <v>10065</v>
      </c>
      <c r="B4460" s="28">
        <v>0</v>
      </c>
      <c r="C4460" s="28">
        <v>0</v>
      </c>
      <c r="D4460" s="28">
        <v>0</v>
      </c>
      <c r="E4460" s="28">
        <v>0</v>
      </c>
      <c r="F4460" s="27" t="s">
        <v>42</v>
      </c>
      <c r="G4460" s="1" t="s">
        <v>2876</v>
      </c>
      <c r="H4460" s="1" t="s">
        <v>7713</v>
      </c>
      <c r="I4460" s="1" t="s">
        <v>10066</v>
      </c>
      <c r="J4460" s="1" t="s">
        <v>42</v>
      </c>
      <c r="K4460" s="1" t="s">
        <v>42</v>
      </c>
      <c r="M4460" s="1" t="s">
        <v>42</v>
      </c>
      <c r="O4460" s="1" t="s">
        <v>42</v>
      </c>
      <c r="P4460" s="1" t="s">
        <v>42</v>
      </c>
      <c r="Q4460" s="1" t="s">
        <v>42</v>
      </c>
      <c r="R4460" s="1" t="s">
        <v>42</v>
      </c>
      <c r="S4460" s="1" t="s">
        <v>42</v>
      </c>
      <c r="T4460" s="1" t="s">
        <v>42</v>
      </c>
    </row>
    <row r="4461" spans="1:20" ht="20.100000000000001" customHeight="1" x14ac:dyDescent="0.3">
      <c r="A4461" s="27" t="s">
        <v>10103</v>
      </c>
      <c r="B4461" s="28">
        <v>0</v>
      </c>
      <c r="C4461" s="28">
        <v>0</v>
      </c>
      <c r="D4461" s="28">
        <v>0</v>
      </c>
      <c r="E4461" s="28">
        <v>0</v>
      </c>
      <c r="F4461" s="27" t="s">
        <v>42</v>
      </c>
      <c r="G4461" s="1" t="s">
        <v>2876</v>
      </c>
      <c r="H4461" s="1" t="s">
        <v>7713</v>
      </c>
      <c r="I4461" s="1" t="s">
        <v>10104</v>
      </c>
      <c r="J4461" s="1" t="s">
        <v>42</v>
      </c>
      <c r="K4461" s="1" t="s">
        <v>42</v>
      </c>
      <c r="M4461" s="1" t="s">
        <v>42</v>
      </c>
      <c r="O4461" s="1" t="s">
        <v>42</v>
      </c>
      <c r="P4461" s="1" t="s">
        <v>42</v>
      </c>
      <c r="Q4461" s="1" t="s">
        <v>42</v>
      </c>
      <c r="R4461" s="1" t="s">
        <v>42</v>
      </c>
      <c r="S4461" s="1" t="s">
        <v>42</v>
      </c>
      <c r="T4461" s="1" t="s">
        <v>42</v>
      </c>
    </row>
    <row r="4462" spans="1:20" ht="20.100000000000001" customHeight="1" x14ac:dyDescent="0.3">
      <c r="A4462" s="27" t="s">
        <v>10105</v>
      </c>
      <c r="B4462" s="28">
        <v>0</v>
      </c>
      <c r="C4462" s="28">
        <v>0</v>
      </c>
      <c r="D4462" s="28">
        <v>412.2</v>
      </c>
      <c r="E4462" s="28">
        <v>412.2</v>
      </c>
      <c r="F4462" s="27" t="s">
        <v>42</v>
      </c>
      <c r="G4462" s="1" t="s">
        <v>2876</v>
      </c>
      <c r="H4462" s="1" t="s">
        <v>7713</v>
      </c>
      <c r="I4462" s="1" t="s">
        <v>10106</v>
      </c>
      <c r="J4462" s="1" t="s">
        <v>42</v>
      </c>
      <c r="K4462" s="1" t="s">
        <v>42</v>
      </c>
      <c r="M4462" s="1" t="s">
        <v>42</v>
      </c>
      <c r="O4462" s="1" t="s">
        <v>42</v>
      </c>
      <c r="P4462" s="1" t="s">
        <v>42</v>
      </c>
      <c r="Q4462" s="1" t="s">
        <v>42</v>
      </c>
      <c r="R4462" s="1" t="s">
        <v>42</v>
      </c>
      <c r="S4462" s="1" t="s">
        <v>42</v>
      </c>
      <c r="T4462" s="1" t="s">
        <v>42</v>
      </c>
    </row>
    <row r="4463" spans="1:20" ht="20.100000000000001" customHeight="1" x14ac:dyDescent="0.3">
      <c r="A4463" s="27" t="s">
        <v>10107</v>
      </c>
      <c r="B4463" s="28">
        <v>0</v>
      </c>
      <c r="C4463" s="28">
        <v>0</v>
      </c>
      <c r="D4463" s="28">
        <v>1244.4000000000001</v>
      </c>
      <c r="E4463" s="28">
        <v>1244.4000000000001</v>
      </c>
      <c r="F4463" s="27" t="s">
        <v>42</v>
      </c>
      <c r="G4463" s="1" t="s">
        <v>2876</v>
      </c>
      <c r="H4463" s="1" t="s">
        <v>7713</v>
      </c>
      <c r="I4463" s="1" t="s">
        <v>10108</v>
      </c>
      <c r="J4463" s="1" t="s">
        <v>42</v>
      </c>
      <c r="K4463" s="1" t="s">
        <v>42</v>
      </c>
      <c r="M4463" s="1" t="s">
        <v>42</v>
      </c>
      <c r="O4463" s="1" t="s">
        <v>42</v>
      </c>
      <c r="P4463" s="1" t="s">
        <v>42</v>
      </c>
      <c r="Q4463" s="1" t="s">
        <v>42</v>
      </c>
      <c r="R4463" s="1" t="s">
        <v>42</v>
      </c>
      <c r="S4463" s="1" t="s">
        <v>42</v>
      </c>
      <c r="T4463" s="1" t="s">
        <v>42</v>
      </c>
    </row>
    <row r="4464" spans="1:20" ht="20.100000000000001" customHeight="1" x14ac:dyDescent="0.3">
      <c r="A4464" s="27" t="s">
        <v>10109</v>
      </c>
      <c r="B4464" s="28">
        <v>0</v>
      </c>
      <c r="C4464" s="28">
        <v>0</v>
      </c>
      <c r="D4464" s="28">
        <v>594.79999999999995</v>
      </c>
      <c r="E4464" s="28">
        <v>594.79999999999995</v>
      </c>
      <c r="F4464" s="27" t="s">
        <v>42</v>
      </c>
      <c r="G4464" s="1" t="s">
        <v>2876</v>
      </c>
      <c r="H4464" s="1" t="s">
        <v>7713</v>
      </c>
      <c r="I4464" s="1" t="s">
        <v>10110</v>
      </c>
      <c r="J4464" s="1" t="s">
        <v>42</v>
      </c>
      <c r="K4464" s="1" t="s">
        <v>42</v>
      </c>
      <c r="M4464" s="1" t="s">
        <v>42</v>
      </c>
      <c r="O4464" s="1" t="s">
        <v>42</v>
      </c>
      <c r="P4464" s="1" t="s">
        <v>42</v>
      </c>
      <c r="Q4464" s="1" t="s">
        <v>42</v>
      </c>
      <c r="R4464" s="1" t="s">
        <v>42</v>
      </c>
      <c r="S4464" s="1" t="s">
        <v>42</v>
      </c>
      <c r="T4464" s="1" t="s">
        <v>42</v>
      </c>
    </row>
    <row r="4465" spans="1:20" ht="20.100000000000001" customHeight="1" x14ac:dyDescent="0.3">
      <c r="A4465" s="27" t="s">
        <v>7742</v>
      </c>
      <c r="B4465" s="28">
        <v>0</v>
      </c>
      <c r="C4465" s="28">
        <v>0</v>
      </c>
      <c r="D4465" s="28">
        <v>2251.4</v>
      </c>
      <c r="E4465" s="28">
        <v>2251.4</v>
      </c>
      <c r="F4465" s="27" t="s">
        <v>42</v>
      </c>
      <c r="G4465" s="1" t="s">
        <v>2876</v>
      </c>
      <c r="H4465" s="1" t="s">
        <v>7713</v>
      </c>
      <c r="I4465" s="1" t="s">
        <v>7743</v>
      </c>
      <c r="J4465" s="1" t="s">
        <v>42</v>
      </c>
      <c r="K4465" s="1" t="s">
        <v>42</v>
      </c>
      <c r="M4465" s="1" t="s">
        <v>42</v>
      </c>
      <c r="O4465" s="1" t="s">
        <v>42</v>
      </c>
      <c r="P4465" s="1" t="s">
        <v>42</v>
      </c>
      <c r="Q4465" s="1" t="s">
        <v>42</v>
      </c>
      <c r="R4465" s="1" t="s">
        <v>42</v>
      </c>
      <c r="S4465" s="1" t="s">
        <v>42</v>
      </c>
      <c r="T4465" s="1" t="s">
        <v>42</v>
      </c>
    </row>
    <row r="4466" spans="1:20" ht="20.100000000000001" customHeight="1" x14ac:dyDescent="0.3">
      <c r="A4466" s="27" t="s">
        <v>7712</v>
      </c>
      <c r="B4466" s="28">
        <v>0</v>
      </c>
      <c r="C4466" s="28">
        <v>0</v>
      </c>
      <c r="D4466" s="28">
        <v>0</v>
      </c>
      <c r="E4466" s="28">
        <v>0</v>
      </c>
      <c r="F4466" s="27" t="s">
        <v>42</v>
      </c>
      <c r="G4466" s="1" t="s">
        <v>2876</v>
      </c>
      <c r="H4466" s="1" t="s">
        <v>7713</v>
      </c>
      <c r="I4466" s="1" t="s">
        <v>42</v>
      </c>
      <c r="J4466" s="1" t="s">
        <v>42</v>
      </c>
      <c r="K4466" s="1" t="s">
        <v>42</v>
      </c>
      <c r="M4466" s="1" t="s">
        <v>42</v>
      </c>
      <c r="O4466" s="1" t="s">
        <v>42</v>
      </c>
      <c r="P4466" s="1" t="s">
        <v>42</v>
      </c>
      <c r="Q4466" s="1" t="s">
        <v>42</v>
      </c>
      <c r="R4466" s="1" t="s">
        <v>42</v>
      </c>
      <c r="S4466" s="1" t="s">
        <v>42</v>
      </c>
      <c r="T4466" s="1" t="s">
        <v>42</v>
      </c>
    </row>
    <row r="4467" spans="1:20" ht="20.100000000000001" customHeight="1" x14ac:dyDescent="0.3">
      <c r="A4467" s="27" t="s">
        <v>10111</v>
      </c>
      <c r="B4467" s="28">
        <v>0</v>
      </c>
      <c r="C4467" s="28">
        <v>0</v>
      </c>
      <c r="D4467" s="28">
        <v>0</v>
      </c>
      <c r="E4467" s="28">
        <v>0</v>
      </c>
      <c r="F4467" s="27" t="s">
        <v>42</v>
      </c>
      <c r="G4467" s="1" t="s">
        <v>2876</v>
      </c>
      <c r="H4467" s="1" t="s">
        <v>7713</v>
      </c>
      <c r="I4467" s="1" t="s">
        <v>10112</v>
      </c>
      <c r="J4467" s="1" t="s">
        <v>42</v>
      </c>
      <c r="K4467" s="1" t="s">
        <v>42</v>
      </c>
      <c r="M4467" s="1" t="s">
        <v>42</v>
      </c>
      <c r="O4467" s="1" t="s">
        <v>42</v>
      </c>
      <c r="P4467" s="1" t="s">
        <v>42</v>
      </c>
      <c r="Q4467" s="1" t="s">
        <v>42</v>
      </c>
      <c r="R4467" s="1" t="s">
        <v>42</v>
      </c>
      <c r="S4467" s="1" t="s">
        <v>42</v>
      </c>
      <c r="T4467" s="1" t="s">
        <v>42</v>
      </c>
    </row>
    <row r="4468" spans="1:20" ht="20.100000000000001" customHeight="1" x14ac:dyDescent="0.3">
      <c r="A4468" s="27" t="s">
        <v>10113</v>
      </c>
      <c r="B4468" s="28">
        <v>0</v>
      </c>
      <c r="C4468" s="28">
        <v>0</v>
      </c>
      <c r="D4468" s="28">
        <v>1762.1</v>
      </c>
      <c r="E4468" s="28">
        <v>1762.1</v>
      </c>
      <c r="F4468" s="27" t="s">
        <v>42</v>
      </c>
      <c r="G4468" s="1" t="s">
        <v>2876</v>
      </c>
      <c r="H4468" s="1" t="s">
        <v>7713</v>
      </c>
      <c r="I4468" s="1" t="s">
        <v>10114</v>
      </c>
      <c r="J4468" s="1" t="s">
        <v>42</v>
      </c>
      <c r="K4468" s="1" t="s">
        <v>42</v>
      </c>
      <c r="M4468" s="1" t="s">
        <v>42</v>
      </c>
      <c r="O4468" s="1" t="s">
        <v>42</v>
      </c>
      <c r="P4468" s="1" t="s">
        <v>42</v>
      </c>
      <c r="Q4468" s="1" t="s">
        <v>42</v>
      </c>
      <c r="R4468" s="1" t="s">
        <v>42</v>
      </c>
      <c r="S4468" s="1" t="s">
        <v>42</v>
      </c>
      <c r="T4468" s="1" t="s">
        <v>42</v>
      </c>
    </row>
    <row r="4469" spans="1:20" ht="20.100000000000001" customHeight="1" x14ac:dyDescent="0.3">
      <c r="A4469" s="27" t="s">
        <v>10115</v>
      </c>
      <c r="B4469" s="28">
        <v>0</v>
      </c>
      <c r="C4469" s="28">
        <v>0</v>
      </c>
      <c r="D4469" s="28">
        <v>0</v>
      </c>
      <c r="E4469" s="28">
        <v>0</v>
      </c>
      <c r="F4469" s="27" t="s">
        <v>42</v>
      </c>
      <c r="G4469" s="1" t="s">
        <v>2876</v>
      </c>
      <c r="H4469" s="1" t="s">
        <v>7713</v>
      </c>
      <c r="I4469" s="1" t="s">
        <v>10116</v>
      </c>
      <c r="J4469" s="1" t="s">
        <v>42</v>
      </c>
      <c r="K4469" s="1" t="s">
        <v>42</v>
      </c>
      <c r="M4469" s="1" t="s">
        <v>42</v>
      </c>
      <c r="O4469" s="1" t="s">
        <v>42</v>
      </c>
      <c r="P4469" s="1" t="s">
        <v>42</v>
      </c>
      <c r="Q4469" s="1" t="s">
        <v>42</v>
      </c>
      <c r="R4469" s="1" t="s">
        <v>42</v>
      </c>
      <c r="S4469" s="1" t="s">
        <v>42</v>
      </c>
      <c r="T4469" s="1" t="s">
        <v>42</v>
      </c>
    </row>
    <row r="4470" spans="1:20" ht="20.100000000000001" customHeight="1" x14ac:dyDescent="0.3">
      <c r="A4470" s="27" t="s">
        <v>10117</v>
      </c>
      <c r="B4470" s="28">
        <v>0</v>
      </c>
      <c r="C4470" s="28">
        <v>0</v>
      </c>
      <c r="D4470" s="28">
        <v>537.70000000000005</v>
      </c>
      <c r="E4470" s="28">
        <v>537.70000000000005</v>
      </c>
      <c r="F4470" s="27" t="s">
        <v>42</v>
      </c>
      <c r="G4470" s="1" t="s">
        <v>2876</v>
      </c>
      <c r="H4470" s="1" t="s">
        <v>7713</v>
      </c>
      <c r="I4470" s="1" t="s">
        <v>10118</v>
      </c>
      <c r="J4470" s="1" t="s">
        <v>42</v>
      </c>
      <c r="K4470" s="1" t="s">
        <v>42</v>
      </c>
      <c r="M4470" s="1" t="s">
        <v>42</v>
      </c>
      <c r="O4470" s="1" t="s">
        <v>42</v>
      </c>
      <c r="P4470" s="1" t="s">
        <v>42</v>
      </c>
      <c r="Q4470" s="1" t="s">
        <v>42</v>
      </c>
      <c r="R4470" s="1" t="s">
        <v>42</v>
      </c>
      <c r="S4470" s="1" t="s">
        <v>42</v>
      </c>
      <c r="T4470" s="1" t="s">
        <v>42</v>
      </c>
    </row>
    <row r="4471" spans="1:20" ht="20.100000000000001" customHeight="1" x14ac:dyDescent="0.3">
      <c r="A4471" s="27" t="s">
        <v>7742</v>
      </c>
      <c r="B4471" s="28">
        <v>0</v>
      </c>
      <c r="C4471" s="28">
        <v>0</v>
      </c>
      <c r="D4471" s="28">
        <v>2299.8000000000002</v>
      </c>
      <c r="E4471" s="28">
        <v>2299.8000000000002</v>
      </c>
      <c r="F4471" s="27" t="s">
        <v>42</v>
      </c>
      <c r="G4471" s="1" t="s">
        <v>2876</v>
      </c>
      <c r="H4471" s="1" t="s">
        <v>7713</v>
      </c>
      <c r="I4471" s="1" t="s">
        <v>7743</v>
      </c>
      <c r="J4471" s="1" t="s">
        <v>42</v>
      </c>
      <c r="K4471" s="1" t="s">
        <v>42</v>
      </c>
      <c r="M4471" s="1" t="s">
        <v>42</v>
      </c>
      <c r="O4471" s="1" t="s">
        <v>42</v>
      </c>
      <c r="P4471" s="1" t="s">
        <v>42</v>
      </c>
      <c r="Q4471" s="1" t="s">
        <v>42</v>
      </c>
      <c r="R4471" s="1" t="s">
        <v>42</v>
      </c>
      <c r="S4471" s="1" t="s">
        <v>42</v>
      </c>
      <c r="T4471" s="1" t="s">
        <v>42</v>
      </c>
    </row>
    <row r="4472" spans="1:20" ht="20.100000000000001" customHeight="1" x14ac:dyDescent="0.3">
      <c r="A4472" s="27" t="s">
        <v>7712</v>
      </c>
      <c r="B4472" s="28">
        <v>0</v>
      </c>
      <c r="C4472" s="28">
        <v>0</v>
      </c>
      <c r="D4472" s="28">
        <v>0</v>
      </c>
      <c r="E4472" s="28">
        <v>0</v>
      </c>
      <c r="F4472" s="27" t="s">
        <v>42</v>
      </c>
      <c r="G4472" s="1" t="s">
        <v>2876</v>
      </c>
      <c r="H4472" s="1" t="s">
        <v>7713</v>
      </c>
      <c r="I4472" s="1" t="s">
        <v>42</v>
      </c>
      <c r="J4472" s="1" t="s">
        <v>42</v>
      </c>
      <c r="K4472" s="1" t="s">
        <v>42</v>
      </c>
      <c r="M4472" s="1" t="s">
        <v>42</v>
      </c>
      <c r="O4472" s="1" t="s">
        <v>42</v>
      </c>
      <c r="P4472" s="1" t="s">
        <v>42</v>
      </c>
      <c r="Q4472" s="1" t="s">
        <v>42</v>
      </c>
      <c r="R4472" s="1" t="s">
        <v>42</v>
      </c>
      <c r="S4472" s="1" t="s">
        <v>42</v>
      </c>
      <c r="T4472" s="1" t="s">
        <v>42</v>
      </c>
    </row>
    <row r="4473" spans="1:20" ht="20.100000000000001" customHeight="1" x14ac:dyDescent="0.3">
      <c r="A4473" s="27" t="s">
        <v>8037</v>
      </c>
      <c r="B4473" s="28">
        <v>0</v>
      </c>
      <c r="C4473" s="28">
        <v>0</v>
      </c>
      <c r="D4473" s="28">
        <v>0</v>
      </c>
      <c r="E4473" s="28">
        <v>0</v>
      </c>
      <c r="F4473" s="27" t="s">
        <v>42</v>
      </c>
      <c r="G4473" s="1" t="s">
        <v>2876</v>
      </c>
      <c r="H4473" s="1" t="s">
        <v>7713</v>
      </c>
      <c r="I4473" s="1" t="s">
        <v>8037</v>
      </c>
      <c r="J4473" s="1" t="s">
        <v>42</v>
      </c>
      <c r="K4473" s="1" t="s">
        <v>42</v>
      </c>
      <c r="M4473" s="1" t="s">
        <v>42</v>
      </c>
      <c r="O4473" s="1" t="s">
        <v>42</v>
      </c>
      <c r="P4473" s="1" t="s">
        <v>42</v>
      </c>
      <c r="Q4473" s="1" t="s">
        <v>42</v>
      </c>
      <c r="R4473" s="1" t="s">
        <v>42</v>
      </c>
      <c r="S4473" s="1" t="s">
        <v>42</v>
      </c>
      <c r="T4473" s="1" t="s">
        <v>42</v>
      </c>
    </row>
    <row r="4474" spans="1:20" ht="20.100000000000001" customHeight="1" x14ac:dyDescent="0.3">
      <c r="A4474" s="27" t="s">
        <v>7768</v>
      </c>
      <c r="B4474" s="29">
        <v>0</v>
      </c>
      <c r="C4474" s="29">
        <v>0</v>
      </c>
      <c r="D4474" s="29">
        <v>12041</v>
      </c>
      <c r="E4474" s="29">
        <v>12041</v>
      </c>
      <c r="F4474" s="30"/>
    </row>
    <row r="4475" spans="1:20" ht="20.100000000000001" customHeight="1" x14ac:dyDescent="0.3">
      <c r="A4475" s="30"/>
      <c r="B4475" s="30"/>
      <c r="C4475" s="30"/>
      <c r="D4475" s="30"/>
      <c r="E4475" s="30"/>
      <c r="F4475" s="30"/>
    </row>
    <row r="4476" spans="1:20" ht="20.100000000000001" customHeight="1" x14ac:dyDescent="0.3">
      <c r="A4476" s="30" t="s">
        <v>10119</v>
      </c>
      <c r="B4476" s="30"/>
      <c r="C4476" s="30"/>
      <c r="D4476" s="30"/>
      <c r="E4476" s="30"/>
      <c r="F4476" s="27" t="s">
        <v>42</v>
      </c>
      <c r="G4476" s="1" t="s">
        <v>2880</v>
      </c>
      <c r="I4476" s="1" t="s">
        <v>2877</v>
      </c>
      <c r="J4476" s="1" t="s">
        <v>2878</v>
      </c>
      <c r="K4476" s="1" t="s">
        <v>417</v>
      </c>
    </row>
    <row r="4477" spans="1:20" ht="20.100000000000001" customHeight="1" x14ac:dyDescent="0.3">
      <c r="A4477" s="27" t="s">
        <v>42</v>
      </c>
      <c r="B4477" s="28"/>
      <c r="C4477" s="28"/>
      <c r="D4477" s="28"/>
      <c r="E4477" s="28"/>
      <c r="F4477" s="27" t="s">
        <v>42</v>
      </c>
      <c r="G4477" s="1" t="s">
        <v>2880</v>
      </c>
      <c r="H4477" s="1" t="s">
        <v>7711</v>
      </c>
      <c r="I4477" s="1" t="s">
        <v>42</v>
      </c>
      <c r="J4477" s="1" t="s">
        <v>42</v>
      </c>
      <c r="K4477" s="1" t="s">
        <v>88</v>
      </c>
      <c r="L4477">
        <v>1</v>
      </c>
      <c r="M4477" s="1" t="s">
        <v>42</v>
      </c>
      <c r="O4477" s="1" t="s">
        <v>42</v>
      </c>
      <c r="P4477" s="1" t="s">
        <v>42</v>
      </c>
      <c r="Q4477" s="1" t="s">
        <v>42</v>
      </c>
      <c r="R4477" s="1" t="s">
        <v>42</v>
      </c>
      <c r="S4477" s="1" t="s">
        <v>42</v>
      </c>
      <c r="T4477" s="1" t="s">
        <v>42</v>
      </c>
    </row>
    <row r="4478" spans="1:20" ht="20.100000000000001" customHeight="1" x14ac:dyDescent="0.3">
      <c r="A4478" s="27" t="s">
        <v>10120</v>
      </c>
      <c r="B4478" s="28">
        <v>0</v>
      </c>
      <c r="C4478" s="28">
        <v>0</v>
      </c>
      <c r="D4478" s="28">
        <v>0</v>
      </c>
      <c r="E4478" s="28">
        <v>0</v>
      </c>
      <c r="F4478" s="27" t="s">
        <v>42</v>
      </c>
      <c r="G4478" s="1" t="s">
        <v>2880</v>
      </c>
      <c r="H4478" s="1" t="s">
        <v>7713</v>
      </c>
      <c r="I4478" s="1" t="s">
        <v>10121</v>
      </c>
      <c r="J4478" s="1" t="s">
        <v>42</v>
      </c>
      <c r="K4478" s="1" t="s">
        <v>42</v>
      </c>
      <c r="M4478" s="1" t="s">
        <v>42</v>
      </c>
      <c r="O4478" s="1" t="s">
        <v>42</v>
      </c>
      <c r="P4478" s="1" t="s">
        <v>42</v>
      </c>
      <c r="Q4478" s="1" t="s">
        <v>42</v>
      </c>
      <c r="R4478" s="1" t="s">
        <v>42</v>
      </c>
      <c r="S4478" s="1" t="s">
        <v>42</v>
      </c>
      <c r="T4478" s="1" t="s">
        <v>42</v>
      </c>
    </row>
    <row r="4479" spans="1:20" ht="20.100000000000001" customHeight="1" x14ac:dyDescent="0.3">
      <c r="A4479" s="27" t="s">
        <v>7712</v>
      </c>
      <c r="B4479" s="28">
        <v>0</v>
      </c>
      <c r="C4479" s="28">
        <v>0</v>
      </c>
      <c r="D4479" s="28">
        <v>0</v>
      </c>
      <c r="E4479" s="28">
        <v>0</v>
      </c>
      <c r="F4479" s="27" t="s">
        <v>42</v>
      </c>
      <c r="G4479" s="1" t="s">
        <v>2880</v>
      </c>
      <c r="H4479" s="1" t="s">
        <v>7713</v>
      </c>
      <c r="I4479" s="1" t="s">
        <v>42</v>
      </c>
      <c r="J4479" s="1" t="s">
        <v>42</v>
      </c>
      <c r="K4479" s="1" t="s">
        <v>42</v>
      </c>
      <c r="M4479" s="1" t="s">
        <v>42</v>
      </c>
      <c r="O4479" s="1" t="s">
        <v>42</v>
      </c>
      <c r="P4479" s="1" t="s">
        <v>42</v>
      </c>
      <c r="Q4479" s="1" t="s">
        <v>42</v>
      </c>
      <c r="R4479" s="1" t="s">
        <v>42</v>
      </c>
      <c r="S4479" s="1" t="s">
        <v>42</v>
      </c>
      <c r="T4479" s="1" t="s">
        <v>42</v>
      </c>
    </row>
    <row r="4480" spans="1:20" ht="20.100000000000001" customHeight="1" x14ac:dyDescent="0.3">
      <c r="A4480" s="27" t="s">
        <v>9869</v>
      </c>
      <c r="B4480" s="28">
        <v>0</v>
      </c>
      <c r="C4480" s="28">
        <v>0</v>
      </c>
      <c r="D4480" s="28">
        <v>0</v>
      </c>
      <c r="E4480" s="28">
        <v>0</v>
      </c>
      <c r="F4480" s="27" t="s">
        <v>42</v>
      </c>
      <c r="G4480" s="1" t="s">
        <v>2880</v>
      </c>
      <c r="H4480" s="1" t="s">
        <v>7713</v>
      </c>
      <c r="I4480" s="1" t="s">
        <v>9870</v>
      </c>
      <c r="J4480" s="1" t="s">
        <v>42</v>
      </c>
      <c r="K4480" s="1" t="s">
        <v>42</v>
      </c>
      <c r="M4480" s="1" t="s">
        <v>42</v>
      </c>
      <c r="O4480" s="1" t="s">
        <v>42</v>
      </c>
      <c r="P4480" s="1" t="s">
        <v>42</v>
      </c>
      <c r="Q4480" s="1" t="s">
        <v>42</v>
      </c>
      <c r="R4480" s="1" t="s">
        <v>42</v>
      </c>
      <c r="S4480" s="1" t="s">
        <v>42</v>
      </c>
      <c r="T4480" s="1" t="s">
        <v>42</v>
      </c>
    </row>
    <row r="4481" spans="1:20" ht="20.100000000000001" customHeight="1" x14ac:dyDescent="0.3">
      <c r="A4481" s="27" t="s">
        <v>9952</v>
      </c>
      <c r="B4481" s="28">
        <v>0</v>
      </c>
      <c r="C4481" s="28">
        <v>0</v>
      </c>
      <c r="D4481" s="28">
        <v>0</v>
      </c>
      <c r="E4481" s="28">
        <v>0</v>
      </c>
      <c r="F4481" s="27" t="s">
        <v>42</v>
      </c>
      <c r="G4481" s="1" t="s">
        <v>2880</v>
      </c>
      <c r="H4481" s="1" t="s">
        <v>7713</v>
      </c>
      <c r="I4481" s="1" t="s">
        <v>9953</v>
      </c>
      <c r="J4481" s="1" t="s">
        <v>42</v>
      </c>
      <c r="K4481" s="1" t="s">
        <v>42</v>
      </c>
      <c r="M4481" s="1" t="s">
        <v>42</v>
      </c>
      <c r="O4481" s="1" t="s">
        <v>42</v>
      </c>
      <c r="P4481" s="1" t="s">
        <v>42</v>
      </c>
      <c r="Q4481" s="1" t="s">
        <v>42</v>
      </c>
      <c r="R4481" s="1" t="s">
        <v>42</v>
      </c>
      <c r="S4481" s="1" t="s">
        <v>42</v>
      </c>
      <c r="T4481" s="1" t="s">
        <v>42</v>
      </c>
    </row>
    <row r="4482" spans="1:20" ht="20.100000000000001" customHeight="1" x14ac:dyDescent="0.3">
      <c r="A4482" s="27" t="s">
        <v>9954</v>
      </c>
      <c r="B4482" s="28">
        <v>0</v>
      </c>
      <c r="C4482" s="28">
        <v>0</v>
      </c>
      <c r="D4482" s="28">
        <v>0</v>
      </c>
      <c r="E4482" s="28">
        <v>0</v>
      </c>
      <c r="F4482" s="27" t="s">
        <v>42</v>
      </c>
      <c r="G4482" s="1" t="s">
        <v>2880</v>
      </c>
      <c r="H4482" s="1" t="s">
        <v>7713</v>
      </c>
      <c r="I4482" s="1" t="s">
        <v>9955</v>
      </c>
      <c r="J4482" s="1" t="s">
        <v>42</v>
      </c>
      <c r="K4482" s="1" t="s">
        <v>42</v>
      </c>
      <c r="M4482" s="1" t="s">
        <v>42</v>
      </c>
      <c r="O4482" s="1" t="s">
        <v>42</v>
      </c>
      <c r="P4482" s="1" t="s">
        <v>42</v>
      </c>
      <c r="Q4482" s="1" t="s">
        <v>42</v>
      </c>
      <c r="R4482" s="1" t="s">
        <v>42</v>
      </c>
      <c r="S4482" s="1" t="s">
        <v>42</v>
      </c>
      <c r="T4482" s="1" t="s">
        <v>42</v>
      </c>
    </row>
    <row r="4483" spans="1:20" ht="20.100000000000001" customHeight="1" x14ac:dyDescent="0.3">
      <c r="A4483" s="27" t="s">
        <v>7712</v>
      </c>
      <c r="B4483" s="28">
        <v>0</v>
      </c>
      <c r="C4483" s="28">
        <v>0</v>
      </c>
      <c r="D4483" s="28">
        <v>0</v>
      </c>
      <c r="E4483" s="28">
        <v>0</v>
      </c>
      <c r="F4483" s="27" t="s">
        <v>42</v>
      </c>
      <c r="G4483" s="1" t="s">
        <v>2880</v>
      </c>
      <c r="H4483" s="1" t="s">
        <v>7713</v>
      </c>
      <c r="I4483" s="1" t="s">
        <v>42</v>
      </c>
      <c r="J4483" s="1" t="s">
        <v>42</v>
      </c>
      <c r="K4483" s="1" t="s">
        <v>42</v>
      </c>
      <c r="M4483" s="1" t="s">
        <v>42</v>
      </c>
      <c r="O4483" s="1" t="s">
        <v>42</v>
      </c>
      <c r="P4483" s="1" t="s">
        <v>42</v>
      </c>
      <c r="Q4483" s="1" t="s">
        <v>42</v>
      </c>
      <c r="R4483" s="1" t="s">
        <v>42</v>
      </c>
      <c r="S4483" s="1" t="s">
        <v>42</v>
      </c>
      <c r="T4483" s="1" t="s">
        <v>42</v>
      </c>
    </row>
    <row r="4484" spans="1:20" ht="20.100000000000001" customHeight="1" x14ac:dyDescent="0.3">
      <c r="A4484" s="27" t="s">
        <v>10122</v>
      </c>
      <c r="B4484" s="28">
        <v>0</v>
      </c>
      <c r="C4484" s="28">
        <v>0</v>
      </c>
      <c r="D4484" s="28">
        <v>0</v>
      </c>
      <c r="E4484" s="28">
        <v>0</v>
      </c>
      <c r="F4484" s="27" t="s">
        <v>42</v>
      </c>
      <c r="G4484" s="1" t="s">
        <v>2880</v>
      </c>
      <c r="H4484" s="1" t="s">
        <v>7713</v>
      </c>
      <c r="I4484" s="1" t="s">
        <v>10123</v>
      </c>
      <c r="J4484" s="1" t="s">
        <v>42</v>
      </c>
      <c r="K4484" s="1" t="s">
        <v>42</v>
      </c>
      <c r="M4484" s="1" t="s">
        <v>42</v>
      </c>
      <c r="O4484" s="1" t="s">
        <v>42</v>
      </c>
      <c r="P4484" s="1" t="s">
        <v>42</v>
      </c>
      <c r="Q4484" s="1" t="s">
        <v>42</v>
      </c>
      <c r="R4484" s="1" t="s">
        <v>42</v>
      </c>
      <c r="S4484" s="1" t="s">
        <v>42</v>
      </c>
      <c r="T4484" s="1" t="s">
        <v>42</v>
      </c>
    </row>
    <row r="4485" spans="1:20" ht="20.100000000000001" customHeight="1" x14ac:dyDescent="0.3">
      <c r="A4485" s="27" t="s">
        <v>10124</v>
      </c>
      <c r="B4485" s="28">
        <v>0</v>
      </c>
      <c r="C4485" s="28">
        <v>0</v>
      </c>
      <c r="D4485" s="28">
        <v>0</v>
      </c>
      <c r="E4485" s="28">
        <v>0</v>
      </c>
      <c r="F4485" s="27" t="s">
        <v>42</v>
      </c>
      <c r="G4485" s="1" t="s">
        <v>2880</v>
      </c>
      <c r="H4485" s="1" t="s">
        <v>7713</v>
      </c>
      <c r="I4485" s="1" t="s">
        <v>10125</v>
      </c>
      <c r="J4485" s="1" t="s">
        <v>42</v>
      </c>
      <c r="K4485" s="1" t="s">
        <v>42</v>
      </c>
      <c r="M4485" s="1" t="s">
        <v>42</v>
      </c>
      <c r="O4485" s="1" t="s">
        <v>42</v>
      </c>
      <c r="P4485" s="1" t="s">
        <v>42</v>
      </c>
      <c r="Q4485" s="1" t="s">
        <v>42</v>
      </c>
      <c r="R4485" s="1" t="s">
        <v>42</v>
      </c>
      <c r="S4485" s="1" t="s">
        <v>42</v>
      </c>
      <c r="T4485" s="1" t="s">
        <v>42</v>
      </c>
    </row>
    <row r="4486" spans="1:20" ht="20.100000000000001" customHeight="1" x14ac:dyDescent="0.3">
      <c r="A4486" s="27" t="s">
        <v>9960</v>
      </c>
      <c r="B4486" s="28">
        <v>0</v>
      </c>
      <c r="C4486" s="28">
        <v>0</v>
      </c>
      <c r="D4486" s="28">
        <v>0</v>
      </c>
      <c r="E4486" s="28">
        <v>0</v>
      </c>
      <c r="F4486" s="27" t="s">
        <v>42</v>
      </c>
      <c r="G4486" s="1" t="s">
        <v>2880</v>
      </c>
      <c r="H4486" s="1" t="s">
        <v>7713</v>
      </c>
      <c r="I4486" s="1" t="s">
        <v>9961</v>
      </c>
      <c r="J4486" s="1" t="s">
        <v>42</v>
      </c>
      <c r="K4486" s="1" t="s">
        <v>42</v>
      </c>
      <c r="M4486" s="1" t="s">
        <v>42</v>
      </c>
      <c r="O4486" s="1" t="s">
        <v>42</v>
      </c>
      <c r="P4486" s="1" t="s">
        <v>42</v>
      </c>
      <c r="Q4486" s="1" t="s">
        <v>42</v>
      </c>
      <c r="R4486" s="1" t="s">
        <v>42</v>
      </c>
      <c r="S4486" s="1" t="s">
        <v>42</v>
      </c>
      <c r="T4486" s="1" t="s">
        <v>42</v>
      </c>
    </row>
    <row r="4487" spans="1:20" ht="20.100000000000001" customHeight="1" x14ac:dyDescent="0.3">
      <c r="A4487" s="27" t="s">
        <v>10126</v>
      </c>
      <c r="B4487" s="28">
        <v>0</v>
      </c>
      <c r="C4487" s="28">
        <v>0</v>
      </c>
      <c r="D4487" s="28">
        <v>0</v>
      </c>
      <c r="E4487" s="28">
        <v>0</v>
      </c>
      <c r="F4487" s="27" t="s">
        <v>42</v>
      </c>
      <c r="G4487" s="1" t="s">
        <v>2880</v>
      </c>
      <c r="H4487" s="1" t="s">
        <v>7713</v>
      </c>
      <c r="I4487" s="1" t="s">
        <v>10127</v>
      </c>
      <c r="J4487" s="1" t="s">
        <v>42</v>
      </c>
      <c r="K4487" s="1" t="s">
        <v>42</v>
      </c>
      <c r="M4487" s="1" t="s">
        <v>42</v>
      </c>
      <c r="O4487" s="1" t="s">
        <v>42</v>
      </c>
      <c r="P4487" s="1" t="s">
        <v>42</v>
      </c>
      <c r="Q4487" s="1" t="s">
        <v>42</v>
      </c>
      <c r="R4487" s="1" t="s">
        <v>42</v>
      </c>
      <c r="S4487" s="1" t="s">
        <v>42</v>
      </c>
      <c r="T4487" s="1" t="s">
        <v>42</v>
      </c>
    </row>
    <row r="4488" spans="1:20" ht="20.100000000000001" customHeight="1" x14ac:dyDescent="0.3">
      <c r="A4488" s="27" t="s">
        <v>9964</v>
      </c>
      <c r="B4488" s="28">
        <v>0</v>
      </c>
      <c r="C4488" s="28">
        <v>0</v>
      </c>
      <c r="D4488" s="28">
        <v>0</v>
      </c>
      <c r="E4488" s="28">
        <v>0</v>
      </c>
      <c r="F4488" s="27" t="s">
        <v>42</v>
      </c>
      <c r="G4488" s="1" t="s">
        <v>2880</v>
      </c>
      <c r="H4488" s="1" t="s">
        <v>7713</v>
      </c>
      <c r="I4488" s="1" t="s">
        <v>9965</v>
      </c>
      <c r="J4488" s="1" t="s">
        <v>42</v>
      </c>
      <c r="K4488" s="1" t="s">
        <v>42</v>
      </c>
      <c r="M4488" s="1" t="s">
        <v>42</v>
      </c>
      <c r="O4488" s="1" t="s">
        <v>42</v>
      </c>
      <c r="P4488" s="1" t="s">
        <v>42</v>
      </c>
      <c r="Q4488" s="1" t="s">
        <v>42</v>
      </c>
      <c r="R4488" s="1" t="s">
        <v>42</v>
      </c>
      <c r="S4488" s="1" t="s">
        <v>42</v>
      </c>
      <c r="T4488" s="1" t="s">
        <v>42</v>
      </c>
    </row>
    <row r="4489" spans="1:20" ht="20.100000000000001" customHeight="1" x14ac:dyDescent="0.3">
      <c r="A4489" s="27" t="s">
        <v>9966</v>
      </c>
      <c r="B4489" s="28">
        <v>0</v>
      </c>
      <c r="C4489" s="28">
        <v>0</v>
      </c>
      <c r="D4489" s="28">
        <v>0</v>
      </c>
      <c r="E4489" s="28">
        <v>0</v>
      </c>
      <c r="F4489" s="27" t="s">
        <v>42</v>
      </c>
      <c r="G4489" s="1" t="s">
        <v>2880</v>
      </c>
      <c r="H4489" s="1" t="s">
        <v>7713</v>
      </c>
      <c r="I4489" s="1" t="s">
        <v>9967</v>
      </c>
      <c r="J4489" s="1" t="s">
        <v>42</v>
      </c>
      <c r="K4489" s="1" t="s">
        <v>42</v>
      </c>
      <c r="M4489" s="1" t="s">
        <v>42</v>
      </c>
      <c r="O4489" s="1" t="s">
        <v>42</v>
      </c>
      <c r="P4489" s="1" t="s">
        <v>42</v>
      </c>
      <c r="Q4489" s="1" t="s">
        <v>42</v>
      </c>
      <c r="R4489" s="1" t="s">
        <v>42</v>
      </c>
      <c r="S4489" s="1" t="s">
        <v>42</v>
      </c>
      <c r="T4489" s="1" t="s">
        <v>42</v>
      </c>
    </row>
    <row r="4490" spans="1:20" ht="20.100000000000001" customHeight="1" x14ac:dyDescent="0.3">
      <c r="A4490" s="27" t="s">
        <v>7712</v>
      </c>
      <c r="B4490" s="28">
        <v>0</v>
      </c>
      <c r="C4490" s="28">
        <v>0</v>
      </c>
      <c r="D4490" s="28">
        <v>0</v>
      </c>
      <c r="E4490" s="28">
        <v>0</v>
      </c>
      <c r="F4490" s="27" t="s">
        <v>42</v>
      </c>
      <c r="G4490" s="1" t="s">
        <v>2880</v>
      </c>
      <c r="H4490" s="1" t="s">
        <v>7713</v>
      </c>
      <c r="I4490" s="1" t="s">
        <v>7712</v>
      </c>
      <c r="J4490" s="1" t="s">
        <v>42</v>
      </c>
      <c r="K4490" s="1" t="s">
        <v>42</v>
      </c>
      <c r="M4490" s="1" t="s">
        <v>42</v>
      </c>
      <c r="O4490" s="1" t="s">
        <v>42</v>
      </c>
      <c r="P4490" s="1" t="s">
        <v>42</v>
      </c>
      <c r="Q4490" s="1" t="s">
        <v>42</v>
      </c>
      <c r="R4490" s="1" t="s">
        <v>42</v>
      </c>
      <c r="S4490" s="1" t="s">
        <v>42</v>
      </c>
      <c r="T4490" s="1" t="s">
        <v>42</v>
      </c>
    </row>
    <row r="4491" spans="1:20" ht="20.100000000000001" customHeight="1" x14ac:dyDescent="0.3">
      <c r="A4491" s="27" t="s">
        <v>9968</v>
      </c>
      <c r="B4491" s="28">
        <v>0</v>
      </c>
      <c r="C4491" s="28">
        <v>0</v>
      </c>
      <c r="D4491" s="28">
        <v>0</v>
      </c>
      <c r="E4491" s="28">
        <v>0</v>
      </c>
      <c r="F4491" s="27" t="s">
        <v>42</v>
      </c>
      <c r="G4491" s="1" t="s">
        <v>2880</v>
      </c>
      <c r="H4491" s="1" t="s">
        <v>7713</v>
      </c>
      <c r="I4491" s="1" t="s">
        <v>9969</v>
      </c>
      <c r="J4491" s="1" t="s">
        <v>42</v>
      </c>
      <c r="K4491" s="1" t="s">
        <v>42</v>
      </c>
      <c r="M4491" s="1" t="s">
        <v>42</v>
      </c>
      <c r="O4491" s="1" t="s">
        <v>42</v>
      </c>
      <c r="P4491" s="1" t="s">
        <v>42</v>
      </c>
      <c r="Q4491" s="1" t="s">
        <v>42</v>
      </c>
      <c r="R4491" s="1" t="s">
        <v>42</v>
      </c>
      <c r="S4491" s="1" t="s">
        <v>42</v>
      </c>
      <c r="T4491" s="1" t="s">
        <v>42</v>
      </c>
    </row>
    <row r="4492" spans="1:20" ht="20.100000000000001" customHeight="1" x14ac:dyDescent="0.3">
      <c r="A4492" s="27" t="s">
        <v>9970</v>
      </c>
      <c r="B4492" s="28">
        <v>0</v>
      </c>
      <c r="C4492" s="28">
        <v>0</v>
      </c>
      <c r="D4492" s="28">
        <v>0</v>
      </c>
      <c r="E4492" s="28">
        <v>0</v>
      </c>
      <c r="F4492" s="27" t="s">
        <v>42</v>
      </c>
      <c r="G4492" s="1" t="s">
        <v>2880</v>
      </c>
      <c r="H4492" s="1" t="s">
        <v>7713</v>
      </c>
      <c r="I4492" s="1" t="s">
        <v>9971</v>
      </c>
      <c r="J4492" s="1" t="s">
        <v>42</v>
      </c>
      <c r="K4492" s="1" t="s">
        <v>42</v>
      </c>
      <c r="M4492" s="1" t="s">
        <v>42</v>
      </c>
      <c r="O4492" s="1" t="s">
        <v>42</v>
      </c>
      <c r="P4492" s="1" t="s">
        <v>42</v>
      </c>
      <c r="Q4492" s="1" t="s">
        <v>42</v>
      </c>
      <c r="R4492" s="1" t="s">
        <v>42</v>
      </c>
      <c r="S4492" s="1" t="s">
        <v>42</v>
      </c>
      <c r="T4492" s="1" t="s">
        <v>42</v>
      </c>
    </row>
    <row r="4493" spans="1:20" ht="20.100000000000001" customHeight="1" x14ac:dyDescent="0.3">
      <c r="A4493" s="27" t="s">
        <v>9972</v>
      </c>
      <c r="B4493" s="28">
        <v>0</v>
      </c>
      <c r="C4493" s="28">
        <v>0</v>
      </c>
      <c r="D4493" s="28">
        <v>0</v>
      </c>
      <c r="E4493" s="28">
        <v>0</v>
      </c>
      <c r="F4493" s="27" t="s">
        <v>42</v>
      </c>
      <c r="G4493" s="1" t="s">
        <v>2880</v>
      </c>
      <c r="H4493" s="1" t="s">
        <v>7713</v>
      </c>
      <c r="I4493" s="1" t="s">
        <v>9973</v>
      </c>
      <c r="J4493" s="1" t="s">
        <v>42</v>
      </c>
      <c r="K4493" s="1" t="s">
        <v>42</v>
      </c>
      <c r="M4493" s="1" t="s">
        <v>42</v>
      </c>
      <c r="O4493" s="1" t="s">
        <v>42</v>
      </c>
      <c r="P4493" s="1" t="s">
        <v>42</v>
      </c>
      <c r="Q4493" s="1" t="s">
        <v>42</v>
      </c>
      <c r="R4493" s="1" t="s">
        <v>42</v>
      </c>
      <c r="S4493" s="1" t="s">
        <v>42</v>
      </c>
      <c r="T4493" s="1" t="s">
        <v>42</v>
      </c>
    </row>
    <row r="4494" spans="1:20" ht="20.100000000000001" customHeight="1" x14ac:dyDescent="0.3">
      <c r="A4494" s="27" t="s">
        <v>9974</v>
      </c>
      <c r="B4494" s="28">
        <v>0</v>
      </c>
      <c r="C4494" s="28">
        <v>0</v>
      </c>
      <c r="D4494" s="28">
        <v>0</v>
      </c>
      <c r="E4494" s="28">
        <v>0</v>
      </c>
      <c r="F4494" s="27" t="s">
        <v>42</v>
      </c>
      <c r="G4494" s="1" t="s">
        <v>2880</v>
      </c>
      <c r="H4494" s="1" t="s">
        <v>7713</v>
      </c>
      <c r="I4494" s="1" t="s">
        <v>9975</v>
      </c>
      <c r="J4494" s="1" t="s">
        <v>42</v>
      </c>
      <c r="K4494" s="1" t="s">
        <v>42</v>
      </c>
      <c r="M4494" s="1" t="s">
        <v>42</v>
      </c>
      <c r="O4494" s="1" t="s">
        <v>42</v>
      </c>
      <c r="P4494" s="1" t="s">
        <v>42</v>
      </c>
      <c r="Q4494" s="1" t="s">
        <v>42</v>
      </c>
      <c r="R4494" s="1" t="s">
        <v>42</v>
      </c>
      <c r="S4494" s="1" t="s">
        <v>42</v>
      </c>
      <c r="T4494" s="1" t="s">
        <v>42</v>
      </c>
    </row>
    <row r="4495" spans="1:20" ht="20.100000000000001" customHeight="1" x14ac:dyDescent="0.3">
      <c r="A4495" s="27" t="s">
        <v>9976</v>
      </c>
      <c r="B4495" s="28">
        <v>0</v>
      </c>
      <c r="C4495" s="28">
        <v>0</v>
      </c>
      <c r="D4495" s="28">
        <v>0</v>
      </c>
      <c r="E4495" s="28">
        <v>0</v>
      </c>
      <c r="F4495" s="27" t="s">
        <v>42</v>
      </c>
      <c r="G4495" s="1" t="s">
        <v>2880</v>
      </c>
      <c r="H4495" s="1" t="s">
        <v>7713</v>
      </c>
      <c r="I4495" s="1" t="s">
        <v>9977</v>
      </c>
      <c r="J4495" s="1" t="s">
        <v>42</v>
      </c>
      <c r="K4495" s="1" t="s">
        <v>42</v>
      </c>
      <c r="M4495" s="1" t="s">
        <v>42</v>
      </c>
      <c r="O4495" s="1" t="s">
        <v>42</v>
      </c>
      <c r="P4495" s="1" t="s">
        <v>42</v>
      </c>
      <c r="Q4495" s="1" t="s">
        <v>42</v>
      </c>
      <c r="R4495" s="1" t="s">
        <v>42</v>
      </c>
      <c r="S4495" s="1" t="s">
        <v>42</v>
      </c>
      <c r="T4495" s="1" t="s">
        <v>42</v>
      </c>
    </row>
    <row r="4496" spans="1:20" ht="20.100000000000001" customHeight="1" x14ac:dyDescent="0.3">
      <c r="A4496" s="27" t="s">
        <v>9978</v>
      </c>
      <c r="B4496" s="28">
        <v>0</v>
      </c>
      <c r="C4496" s="28">
        <v>0</v>
      </c>
      <c r="D4496" s="28">
        <v>0</v>
      </c>
      <c r="E4496" s="28">
        <v>0</v>
      </c>
      <c r="F4496" s="27" t="s">
        <v>42</v>
      </c>
      <c r="G4496" s="1" t="s">
        <v>2880</v>
      </c>
      <c r="H4496" s="1" t="s">
        <v>7713</v>
      </c>
      <c r="I4496" s="1" t="s">
        <v>9979</v>
      </c>
      <c r="J4496" s="1" t="s">
        <v>42</v>
      </c>
      <c r="K4496" s="1" t="s">
        <v>42</v>
      </c>
      <c r="M4496" s="1" t="s">
        <v>42</v>
      </c>
      <c r="O4496" s="1" t="s">
        <v>42</v>
      </c>
      <c r="P4496" s="1" t="s">
        <v>42</v>
      </c>
      <c r="Q4496" s="1" t="s">
        <v>42</v>
      </c>
      <c r="R4496" s="1" t="s">
        <v>42</v>
      </c>
      <c r="S4496" s="1" t="s">
        <v>42</v>
      </c>
      <c r="T4496" s="1" t="s">
        <v>42</v>
      </c>
    </row>
    <row r="4497" spans="1:20" ht="20.100000000000001" customHeight="1" x14ac:dyDescent="0.3">
      <c r="A4497" s="27" t="s">
        <v>9980</v>
      </c>
      <c r="B4497" s="28">
        <v>0</v>
      </c>
      <c r="C4497" s="28">
        <v>0</v>
      </c>
      <c r="D4497" s="28">
        <v>0</v>
      </c>
      <c r="E4497" s="28">
        <v>0</v>
      </c>
      <c r="F4497" s="27" t="s">
        <v>42</v>
      </c>
      <c r="G4497" s="1" t="s">
        <v>2880</v>
      </c>
      <c r="H4497" s="1" t="s">
        <v>7713</v>
      </c>
      <c r="I4497" s="1" t="s">
        <v>9981</v>
      </c>
      <c r="J4497" s="1" t="s">
        <v>42</v>
      </c>
      <c r="K4497" s="1" t="s">
        <v>42</v>
      </c>
      <c r="M4497" s="1" t="s">
        <v>42</v>
      </c>
      <c r="O4497" s="1" t="s">
        <v>42</v>
      </c>
      <c r="P4497" s="1" t="s">
        <v>42</v>
      </c>
      <c r="Q4497" s="1" t="s">
        <v>42</v>
      </c>
      <c r="R4497" s="1" t="s">
        <v>42</v>
      </c>
      <c r="S4497" s="1" t="s">
        <v>42</v>
      </c>
      <c r="T4497" s="1" t="s">
        <v>42</v>
      </c>
    </row>
    <row r="4498" spans="1:20" ht="20.100000000000001" customHeight="1" x14ac:dyDescent="0.3">
      <c r="A4498" s="27" t="s">
        <v>9982</v>
      </c>
      <c r="B4498" s="28">
        <v>0</v>
      </c>
      <c r="C4498" s="28">
        <v>0</v>
      </c>
      <c r="D4498" s="28">
        <v>0</v>
      </c>
      <c r="E4498" s="28">
        <v>0</v>
      </c>
      <c r="F4498" s="27" t="s">
        <v>42</v>
      </c>
      <c r="G4498" s="1" t="s">
        <v>2880</v>
      </c>
      <c r="H4498" s="1" t="s">
        <v>7713</v>
      </c>
      <c r="I4498" s="1" t="s">
        <v>9983</v>
      </c>
      <c r="J4498" s="1" t="s">
        <v>42</v>
      </c>
      <c r="K4498" s="1" t="s">
        <v>42</v>
      </c>
      <c r="M4498" s="1" t="s">
        <v>42</v>
      </c>
      <c r="O4498" s="1" t="s">
        <v>42</v>
      </c>
      <c r="P4498" s="1" t="s">
        <v>42</v>
      </c>
      <c r="Q4498" s="1" t="s">
        <v>42</v>
      </c>
      <c r="R4498" s="1" t="s">
        <v>42</v>
      </c>
      <c r="S4498" s="1" t="s">
        <v>42</v>
      </c>
      <c r="T4498" s="1" t="s">
        <v>42</v>
      </c>
    </row>
    <row r="4499" spans="1:20" ht="20.100000000000001" customHeight="1" x14ac:dyDescent="0.3">
      <c r="A4499" s="27" t="s">
        <v>9984</v>
      </c>
      <c r="B4499" s="28">
        <v>0</v>
      </c>
      <c r="C4499" s="28">
        <v>0</v>
      </c>
      <c r="D4499" s="28">
        <v>0</v>
      </c>
      <c r="E4499" s="28">
        <v>0</v>
      </c>
      <c r="F4499" s="27" t="s">
        <v>42</v>
      </c>
      <c r="G4499" s="1" t="s">
        <v>2880</v>
      </c>
      <c r="H4499" s="1" t="s">
        <v>7713</v>
      </c>
      <c r="I4499" s="1" t="s">
        <v>9985</v>
      </c>
      <c r="J4499" s="1" t="s">
        <v>42</v>
      </c>
      <c r="K4499" s="1" t="s">
        <v>42</v>
      </c>
      <c r="M4499" s="1" t="s">
        <v>42</v>
      </c>
      <c r="O4499" s="1" t="s">
        <v>42</v>
      </c>
      <c r="P4499" s="1" t="s">
        <v>42</v>
      </c>
      <c r="Q4499" s="1" t="s">
        <v>42</v>
      </c>
      <c r="R4499" s="1" t="s">
        <v>42</v>
      </c>
      <c r="S4499" s="1" t="s">
        <v>42</v>
      </c>
      <c r="T4499" s="1" t="s">
        <v>42</v>
      </c>
    </row>
    <row r="4500" spans="1:20" ht="20.100000000000001" customHeight="1" x14ac:dyDescent="0.3">
      <c r="A4500" s="27" t="s">
        <v>7712</v>
      </c>
      <c r="B4500" s="28">
        <v>0</v>
      </c>
      <c r="C4500" s="28">
        <v>0</v>
      </c>
      <c r="D4500" s="28">
        <v>0</v>
      </c>
      <c r="E4500" s="28">
        <v>0</v>
      </c>
      <c r="F4500" s="27" t="s">
        <v>42</v>
      </c>
      <c r="G4500" s="1" t="s">
        <v>2880</v>
      </c>
      <c r="H4500" s="1" t="s">
        <v>7713</v>
      </c>
      <c r="I4500" s="1" t="s">
        <v>7712</v>
      </c>
      <c r="J4500" s="1" t="s">
        <v>42</v>
      </c>
      <c r="K4500" s="1" t="s">
        <v>42</v>
      </c>
      <c r="M4500" s="1" t="s">
        <v>42</v>
      </c>
      <c r="O4500" s="1" t="s">
        <v>42</v>
      </c>
      <c r="P4500" s="1" t="s">
        <v>42</v>
      </c>
      <c r="Q4500" s="1" t="s">
        <v>42</v>
      </c>
      <c r="R4500" s="1" t="s">
        <v>42</v>
      </c>
      <c r="S4500" s="1" t="s">
        <v>42</v>
      </c>
      <c r="T4500" s="1" t="s">
        <v>42</v>
      </c>
    </row>
    <row r="4501" spans="1:20" ht="20.100000000000001" customHeight="1" x14ac:dyDescent="0.3">
      <c r="A4501" s="27" t="s">
        <v>10128</v>
      </c>
      <c r="B4501" s="28">
        <v>0</v>
      </c>
      <c r="C4501" s="28">
        <v>0</v>
      </c>
      <c r="D4501" s="28">
        <v>0</v>
      </c>
      <c r="E4501" s="28">
        <v>0</v>
      </c>
      <c r="F4501" s="27" t="s">
        <v>42</v>
      </c>
      <c r="G4501" s="1" t="s">
        <v>2880</v>
      </c>
      <c r="H4501" s="1" t="s">
        <v>7713</v>
      </c>
      <c r="I4501" s="1" t="s">
        <v>10129</v>
      </c>
      <c r="J4501" s="1" t="s">
        <v>42</v>
      </c>
      <c r="K4501" s="1" t="s">
        <v>42</v>
      </c>
      <c r="M4501" s="1" t="s">
        <v>42</v>
      </c>
      <c r="O4501" s="1" t="s">
        <v>42</v>
      </c>
      <c r="P4501" s="1" t="s">
        <v>42</v>
      </c>
      <c r="Q4501" s="1" t="s">
        <v>42</v>
      </c>
      <c r="R4501" s="1" t="s">
        <v>42</v>
      </c>
      <c r="S4501" s="1" t="s">
        <v>42</v>
      </c>
      <c r="T4501" s="1" t="s">
        <v>42</v>
      </c>
    </row>
    <row r="4502" spans="1:20" ht="20.100000000000001" customHeight="1" x14ac:dyDescent="0.3">
      <c r="A4502" s="27" t="s">
        <v>9988</v>
      </c>
      <c r="B4502" s="28">
        <v>0</v>
      </c>
      <c r="C4502" s="28">
        <v>0</v>
      </c>
      <c r="D4502" s="28">
        <v>0</v>
      </c>
      <c r="E4502" s="28">
        <v>0</v>
      </c>
      <c r="F4502" s="27" t="s">
        <v>42</v>
      </c>
      <c r="G4502" s="1" t="s">
        <v>2880</v>
      </c>
      <c r="H4502" s="1" t="s">
        <v>7713</v>
      </c>
      <c r="I4502" s="1" t="s">
        <v>9989</v>
      </c>
      <c r="J4502" s="1" t="s">
        <v>42</v>
      </c>
      <c r="K4502" s="1" t="s">
        <v>42</v>
      </c>
      <c r="M4502" s="1" t="s">
        <v>42</v>
      </c>
      <c r="O4502" s="1" t="s">
        <v>42</v>
      </c>
      <c r="P4502" s="1" t="s">
        <v>42</v>
      </c>
      <c r="Q4502" s="1" t="s">
        <v>42</v>
      </c>
      <c r="R4502" s="1" t="s">
        <v>42</v>
      </c>
      <c r="S4502" s="1" t="s">
        <v>42</v>
      </c>
      <c r="T4502" s="1" t="s">
        <v>42</v>
      </c>
    </row>
    <row r="4503" spans="1:20" ht="20.100000000000001" customHeight="1" x14ac:dyDescent="0.3">
      <c r="A4503" s="27" t="s">
        <v>10130</v>
      </c>
      <c r="B4503" s="28">
        <v>0</v>
      </c>
      <c r="C4503" s="28">
        <v>0</v>
      </c>
      <c r="D4503" s="28">
        <v>0</v>
      </c>
      <c r="E4503" s="28">
        <v>0</v>
      </c>
      <c r="F4503" s="27" t="s">
        <v>42</v>
      </c>
      <c r="G4503" s="1" t="s">
        <v>2880</v>
      </c>
      <c r="H4503" s="1" t="s">
        <v>7713</v>
      </c>
      <c r="I4503" s="1" t="s">
        <v>10131</v>
      </c>
      <c r="J4503" s="1" t="s">
        <v>42</v>
      </c>
      <c r="K4503" s="1" t="s">
        <v>42</v>
      </c>
      <c r="M4503" s="1" t="s">
        <v>42</v>
      </c>
      <c r="O4503" s="1" t="s">
        <v>42</v>
      </c>
      <c r="P4503" s="1" t="s">
        <v>42</v>
      </c>
      <c r="Q4503" s="1" t="s">
        <v>42</v>
      </c>
      <c r="R4503" s="1" t="s">
        <v>42</v>
      </c>
      <c r="S4503" s="1" t="s">
        <v>42</v>
      </c>
      <c r="T4503" s="1" t="s">
        <v>42</v>
      </c>
    </row>
    <row r="4504" spans="1:20" ht="20.100000000000001" customHeight="1" x14ac:dyDescent="0.3">
      <c r="A4504" s="27" t="s">
        <v>9992</v>
      </c>
      <c r="B4504" s="28">
        <v>0</v>
      </c>
      <c r="C4504" s="28">
        <v>0</v>
      </c>
      <c r="D4504" s="28">
        <v>0</v>
      </c>
      <c r="E4504" s="28">
        <v>0</v>
      </c>
      <c r="F4504" s="27" t="s">
        <v>42</v>
      </c>
      <c r="G4504" s="1" t="s">
        <v>2880</v>
      </c>
      <c r="H4504" s="1" t="s">
        <v>7713</v>
      </c>
      <c r="I4504" s="1" t="s">
        <v>9993</v>
      </c>
      <c r="J4504" s="1" t="s">
        <v>42</v>
      </c>
      <c r="K4504" s="1" t="s">
        <v>42</v>
      </c>
      <c r="M4504" s="1" t="s">
        <v>42</v>
      </c>
      <c r="O4504" s="1" t="s">
        <v>42</v>
      </c>
      <c r="P4504" s="1" t="s">
        <v>42</v>
      </c>
      <c r="Q4504" s="1" t="s">
        <v>42</v>
      </c>
      <c r="R4504" s="1" t="s">
        <v>42</v>
      </c>
      <c r="S4504" s="1" t="s">
        <v>42</v>
      </c>
      <c r="T4504" s="1" t="s">
        <v>42</v>
      </c>
    </row>
    <row r="4505" spans="1:20" ht="20.100000000000001" customHeight="1" x14ac:dyDescent="0.3">
      <c r="A4505" s="27" t="s">
        <v>10132</v>
      </c>
      <c r="B4505" s="28">
        <v>0</v>
      </c>
      <c r="C4505" s="28">
        <v>0</v>
      </c>
      <c r="D4505" s="28">
        <v>0</v>
      </c>
      <c r="E4505" s="28">
        <v>0</v>
      </c>
      <c r="F4505" s="27" t="s">
        <v>42</v>
      </c>
      <c r="G4505" s="1" t="s">
        <v>2880</v>
      </c>
      <c r="H4505" s="1" t="s">
        <v>7713</v>
      </c>
      <c r="I4505" s="1" t="s">
        <v>10133</v>
      </c>
      <c r="J4505" s="1" t="s">
        <v>42</v>
      </c>
      <c r="K4505" s="1" t="s">
        <v>42</v>
      </c>
      <c r="M4505" s="1" t="s">
        <v>42</v>
      </c>
      <c r="O4505" s="1" t="s">
        <v>42</v>
      </c>
      <c r="P4505" s="1" t="s">
        <v>42</v>
      </c>
      <c r="Q4505" s="1" t="s">
        <v>42</v>
      </c>
      <c r="R4505" s="1" t="s">
        <v>42</v>
      </c>
      <c r="S4505" s="1" t="s">
        <v>42</v>
      </c>
      <c r="T4505" s="1" t="s">
        <v>42</v>
      </c>
    </row>
    <row r="4506" spans="1:20" ht="20.100000000000001" customHeight="1" x14ac:dyDescent="0.3">
      <c r="A4506" s="27" t="s">
        <v>9929</v>
      </c>
      <c r="B4506" s="28">
        <v>0</v>
      </c>
      <c r="C4506" s="28">
        <v>0</v>
      </c>
      <c r="D4506" s="28">
        <v>0</v>
      </c>
      <c r="E4506" s="28">
        <v>0</v>
      </c>
      <c r="F4506" s="27" t="s">
        <v>42</v>
      </c>
      <c r="G4506" s="1" t="s">
        <v>2880</v>
      </c>
      <c r="H4506" s="1" t="s">
        <v>7713</v>
      </c>
      <c r="I4506" s="1" t="s">
        <v>9930</v>
      </c>
      <c r="J4506" s="1" t="s">
        <v>42</v>
      </c>
      <c r="K4506" s="1" t="s">
        <v>42</v>
      </c>
      <c r="M4506" s="1" t="s">
        <v>42</v>
      </c>
      <c r="O4506" s="1" t="s">
        <v>42</v>
      </c>
      <c r="P4506" s="1" t="s">
        <v>42</v>
      </c>
      <c r="Q4506" s="1" t="s">
        <v>42</v>
      </c>
      <c r="R4506" s="1" t="s">
        <v>42</v>
      </c>
      <c r="S4506" s="1" t="s">
        <v>42</v>
      </c>
      <c r="T4506" s="1" t="s">
        <v>42</v>
      </c>
    </row>
    <row r="4507" spans="1:20" ht="20.100000000000001" customHeight="1" x14ac:dyDescent="0.3">
      <c r="A4507" s="27" t="s">
        <v>7712</v>
      </c>
      <c r="B4507" s="28">
        <v>0</v>
      </c>
      <c r="C4507" s="28">
        <v>0</v>
      </c>
      <c r="D4507" s="28">
        <v>0</v>
      </c>
      <c r="E4507" s="28">
        <v>0</v>
      </c>
      <c r="F4507" s="27" t="s">
        <v>42</v>
      </c>
      <c r="G4507" s="1" t="s">
        <v>2880</v>
      </c>
      <c r="H4507" s="1" t="s">
        <v>7713</v>
      </c>
      <c r="I4507" s="1" t="s">
        <v>7712</v>
      </c>
      <c r="J4507" s="1" t="s">
        <v>42</v>
      </c>
      <c r="K4507" s="1" t="s">
        <v>42</v>
      </c>
      <c r="M4507" s="1" t="s">
        <v>42</v>
      </c>
      <c r="O4507" s="1" t="s">
        <v>42</v>
      </c>
      <c r="P4507" s="1" t="s">
        <v>42</v>
      </c>
      <c r="Q4507" s="1" t="s">
        <v>42</v>
      </c>
      <c r="R4507" s="1" t="s">
        <v>42</v>
      </c>
      <c r="S4507" s="1" t="s">
        <v>42</v>
      </c>
      <c r="T4507" s="1" t="s">
        <v>42</v>
      </c>
    </row>
    <row r="4508" spans="1:20" ht="20.100000000000001" customHeight="1" x14ac:dyDescent="0.3">
      <c r="A4508" s="27" t="s">
        <v>10134</v>
      </c>
      <c r="B4508" s="28">
        <v>0</v>
      </c>
      <c r="C4508" s="28">
        <v>0</v>
      </c>
      <c r="D4508" s="28">
        <v>0</v>
      </c>
      <c r="E4508" s="28">
        <v>0</v>
      </c>
      <c r="F4508" s="27" t="s">
        <v>42</v>
      </c>
      <c r="G4508" s="1" t="s">
        <v>2880</v>
      </c>
      <c r="H4508" s="1" t="s">
        <v>7713</v>
      </c>
      <c r="I4508" s="1" t="s">
        <v>9997</v>
      </c>
      <c r="J4508" s="1" t="s">
        <v>42</v>
      </c>
      <c r="K4508" s="1" t="s">
        <v>42</v>
      </c>
      <c r="M4508" s="1" t="s">
        <v>42</v>
      </c>
      <c r="O4508" s="1" t="s">
        <v>42</v>
      </c>
      <c r="P4508" s="1" t="s">
        <v>42</v>
      </c>
      <c r="Q4508" s="1" t="s">
        <v>42</v>
      </c>
      <c r="R4508" s="1" t="s">
        <v>42</v>
      </c>
      <c r="S4508" s="1" t="s">
        <v>42</v>
      </c>
      <c r="T4508" s="1" t="s">
        <v>42</v>
      </c>
    </row>
    <row r="4509" spans="1:20" ht="20.100000000000001" customHeight="1" x14ac:dyDescent="0.3">
      <c r="A4509" s="27" t="s">
        <v>10135</v>
      </c>
      <c r="B4509" s="28">
        <v>0</v>
      </c>
      <c r="C4509" s="28">
        <v>0</v>
      </c>
      <c r="D4509" s="28">
        <v>0</v>
      </c>
      <c r="E4509" s="28">
        <v>0</v>
      </c>
      <c r="F4509" s="27" t="s">
        <v>42</v>
      </c>
      <c r="G4509" s="1" t="s">
        <v>2880</v>
      </c>
      <c r="H4509" s="1" t="s">
        <v>7713</v>
      </c>
      <c r="I4509" s="1" t="s">
        <v>10136</v>
      </c>
      <c r="J4509" s="1" t="s">
        <v>42</v>
      </c>
      <c r="K4509" s="1" t="s">
        <v>42</v>
      </c>
      <c r="M4509" s="1" t="s">
        <v>42</v>
      </c>
      <c r="O4509" s="1" t="s">
        <v>42</v>
      </c>
      <c r="P4509" s="1" t="s">
        <v>42</v>
      </c>
      <c r="Q4509" s="1" t="s">
        <v>42</v>
      </c>
      <c r="R4509" s="1" t="s">
        <v>42</v>
      </c>
      <c r="S4509" s="1" t="s">
        <v>42</v>
      </c>
      <c r="T4509" s="1" t="s">
        <v>42</v>
      </c>
    </row>
    <row r="4510" spans="1:20" ht="20.100000000000001" customHeight="1" x14ac:dyDescent="0.3">
      <c r="A4510" s="27" t="s">
        <v>10137</v>
      </c>
      <c r="B4510" s="28">
        <v>0</v>
      </c>
      <c r="C4510" s="28">
        <v>0</v>
      </c>
      <c r="D4510" s="28">
        <v>1539.2</v>
      </c>
      <c r="E4510" s="28">
        <v>1539.2</v>
      </c>
      <c r="F4510" s="27" t="s">
        <v>42</v>
      </c>
      <c r="G4510" s="1" t="s">
        <v>2880</v>
      </c>
      <c r="H4510" s="1" t="s">
        <v>7713</v>
      </c>
      <c r="I4510" s="1" t="s">
        <v>10138</v>
      </c>
      <c r="J4510" s="1" t="s">
        <v>42</v>
      </c>
      <c r="K4510" s="1" t="s">
        <v>42</v>
      </c>
      <c r="M4510" s="1" t="s">
        <v>42</v>
      </c>
      <c r="O4510" s="1" t="s">
        <v>42</v>
      </c>
      <c r="P4510" s="1" t="s">
        <v>42</v>
      </c>
      <c r="Q4510" s="1" t="s">
        <v>42</v>
      </c>
      <c r="R4510" s="1" t="s">
        <v>42</v>
      </c>
      <c r="S4510" s="1" t="s">
        <v>42</v>
      </c>
      <c r="T4510" s="1" t="s">
        <v>42</v>
      </c>
    </row>
    <row r="4511" spans="1:20" ht="20.100000000000001" customHeight="1" x14ac:dyDescent="0.3">
      <c r="A4511" s="27" t="s">
        <v>10139</v>
      </c>
      <c r="B4511" s="28">
        <v>0</v>
      </c>
      <c r="C4511" s="28">
        <v>0</v>
      </c>
      <c r="D4511" s="28">
        <v>14353.5</v>
      </c>
      <c r="E4511" s="28">
        <v>14353.5</v>
      </c>
      <c r="F4511" s="27" t="s">
        <v>42</v>
      </c>
      <c r="G4511" s="1" t="s">
        <v>2880</v>
      </c>
      <c r="H4511" s="1" t="s">
        <v>7713</v>
      </c>
      <c r="I4511" s="1" t="s">
        <v>10140</v>
      </c>
      <c r="J4511" s="1" t="s">
        <v>42</v>
      </c>
      <c r="K4511" s="1" t="s">
        <v>42</v>
      </c>
      <c r="M4511" s="1" t="s">
        <v>42</v>
      </c>
      <c r="O4511" s="1" t="s">
        <v>42</v>
      </c>
      <c r="P4511" s="1" t="s">
        <v>42</v>
      </c>
      <c r="Q4511" s="1" t="s">
        <v>42</v>
      </c>
      <c r="R4511" s="1" t="s">
        <v>42</v>
      </c>
      <c r="S4511" s="1" t="s">
        <v>42</v>
      </c>
      <c r="T4511" s="1" t="s">
        <v>42</v>
      </c>
    </row>
    <row r="4512" spans="1:20" ht="20.100000000000001" customHeight="1" x14ac:dyDescent="0.3">
      <c r="A4512" s="27" t="s">
        <v>10141</v>
      </c>
      <c r="B4512" s="28">
        <v>0</v>
      </c>
      <c r="C4512" s="28">
        <v>0</v>
      </c>
      <c r="D4512" s="28">
        <v>1880.6</v>
      </c>
      <c r="E4512" s="28">
        <v>1880.6</v>
      </c>
      <c r="F4512" s="27" t="s">
        <v>42</v>
      </c>
      <c r="G4512" s="1" t="s">
        <v>2880</v>
      </c>
      <c r="H4512" s="1" t="s">
        <v>7713</v>
      </c>
      <c r="I4512" s="1" t="s">
        <v>10142</v>
      </c>
      <c r="J4512" s="1" t="s">
        <v>42</v>
      </c>
      <c r="K4512" s="1" t="s">
        <v>42</v>
      </c>
      <c r="M4512" s="1" t="s">
        <v>42</v>
      </c>
      <c r="O4512" s="1" t="s">
        <v>42</v>
      </c>
      <c r="P4512" s="1" t="s">
        <v>42</v>
      </c>
      <c r="Q4512" s="1" t="s">
        <v>42</v>
      </c>
      <c r="R4512" s="1" t="s">
        <v>42</v>
      </c>
      <c r="S4512" s="1" t="s">
        <v>42</v>
      </c>
      <c r="T4512" s="1" t="s">
        <v>42</v>
      </c>
    </row>
    <row r="4513" spans="1:20" ht="20.100000000000001" customHeight="1" x14ac:dyDescent="0.3">
      <c r="A4513" s="27" t="s">
        <v>7742</v>
      </c>
      <c r="B4513" s="28">
        <v>0</v>
      </c>
      <c r="C4513" s="28">
        <v>0</v>
      </c>
      <c r="D4513" s="28">
        <v>17773.3</v>
      </c>
      <c r="E4513" s="28">
        <v>17773.3</v>
      </c>
      <c r="F4513" s="27" t="s">
        <v>42</v>
      </c>
      <c r="G4513" s="1" t="s">
        <v>2880</v>
      </c>
      <c r="H4513" s="1" t="s">
        <v>7713</v>
      </c>
      <c r="I4513" s="1" t="s">
        <v>7743</v>
      </c>
      <c r="J4513" s="1" t="s">
        <v>42</v>
      </c>
      <c r="K4513" s="1" t="s">
        <v>42</v>
      </c>
      <c r="M4513" s="1" t="s">
        <v>42</v>
      </c>
      <c r="O4513" s="1" t="s">
        <v>42</v>
      </c>
      <c r="P4513" s="1" t="s">
        <v>42</v>
      </c>
      <c r="Q4513" s="1" t="s">
        <v>42</v>
      </c>
      <c r="R4513" s="1" t="s">
        <v>42</v>
      </c>
      <c r="S4513" s="1" t="s">
        <v>42</v>
      </c>
      <c r="T4513" s="1" t="s">
        <v>42</v>
      </c>
    </row>
    <row r="4514" spans="1:20" ht="20.100000000000001" customHeight="1" x14ac:dyDescent="0.3">
      <c r="A4514" s="27" t="s">
        <v>7712</v>
      </c>
      <c r="B4514" s="28">
        <v>0</v>
      </c>
      <c r="C4514" s="28">
        <v>0</v>
      </c>
      <c r="D4514" s="28">
        <v>0</v>
      </c>
      <c r="E4514" s="28">
        <v>0</v>
      </c>
      <c r="F4514" s="27" t="s">
        <v>42</v>
      </c>
      <c r="G4514" s="1" t="s">
        <v>2880</v>
      </c>
      <c r="H4514" s="1" t="s">
        <v>7713</v>
      </c>
      <c r="I4514" s="1" t="s">
        <v>42</v>
      </c>
      <c r="J4514" s="1" t="s">
        <v>42</v>
      </c>
      <c r="K4514" s="1" t="s">
        <v>42</v>
      </c>
      <c r="M4514" s="1" t="s">
        <v>42</v>
      </c>
      <c r="O4514" s="1" t="s">
        <v>42</v>
      </c>
      <c r="P4514" s="1" t="s">
        <v>42</v>
      </c>
      <c r="Q4514" s="1" t="s">
        <v>42</v>
      </c>
      <c r="R4514" s="1" t="s">
        <v>42</v>
      </c>
      <c r="S4514" s="1" t="s">
        <v>42</v>
      </c>
      <c r="T4514" s="1" t="s">
        <v>42</v>
      </c>
    </row>
    <row r="4515" spans="1:20" ht="20.100000000000001" customHeight="1" x14ac:dyDescent="0.3">
      <c r="A4515" s="27" t="s">
        <v>10143</v>
      </c>
      <c r="B4515" s="28">
        <v>0</v>
      </c>
      <c r="C4515" s="28">
        <v>0</v>
      </c>
      <c r="D4515" s="28">
        <v>0</v>
      </c>
      <c r="E4515" s="28">
        <v>0</v>
      </c>
      <c r="F4515" s="27" t="s">
        <v>42</v>
      </c>
      <c r="G4515" s="1" t="s">
        <v>2880</v>
      </c>
      <c r="H4515" s="1" t="s">
        <v>7713</v>
      </c>
      <c r="I4515" s="1" t="s">
        <v>10144</v>
      </c>
      <c r="J4515" s="1" t="s">
        <v>42</v>
      </c>
      <c r="K4515" s="1" t="s">
        <v>42</v>
      </c>
      <c r="M4515" s="1" t="s">
        <v>42</v>
      </c>
      <c r="O4515" s="1" t="s">
        <v>42</v>
      </c>
      <c r="P4515" s="1" t="s">
        <v>42</v>
      </c>
      <c r="Q4515" s="1" t="s">
        <v>42</v>
      </c>
      <c r="R4515" s="1" t="s">
        <v>42</v>
      </c>
      <c r="S4515" s="1" t="s">
        <v>42</v>
      </c>
      <c r="T4515" s="1" t="s">
        <v>42</v>
      </c>
    </row>
    <row r="4516" spans="1:20" ht="20.100000000000001" customHeight="1" x14ac:dyDescent="0.3">
      <c r="A4516" s="27" t="s">
        <v>10010</v>
      </c>
      <c r="B4516" s="28">
        <v>0</v>
      </c>
      <c r="C4516" s="28">
        <v>0</v>
      </c>
      <c r="D4516" s="28">
        <v>0</v>
      </c>
      <c r="E4516" s="28">
        <v>0</v>
      </c>
      <c r="F4516" s="27" t="s">
        <v>42</v>
      </c>
      <c r="G4516" s="1" t="s">
        <v>2880</v>
      </c>
      <c r="H4516" s="1" t="s">
        <v>7713</v>
      </c>
      <c r="I4516" s="1" t="s">
        <v>10011</v>
      </c>
      <c r="J4516" s="1" t="s">
        <v>42</v>
      </c>
      <c r="K4516" s="1" t="s">
        <v>42</v>
      </c>
      <c r="M4516" s="1" t="s">
        <v>42</v>
      </c>
      <c r="O4516" s="1" t="s">
        <v>42</v>
      </c>
      <c r="P4516" s="1" t="s">
        <v>42</v>
      </c>
      <c r="Q4516" s="1" t="s">
        <v>42</v>
      </c>
      <c r="R4516" s="1" t="s">
        <v>42</v>
      </c>
      <c r="S4516" s="1" t="s">
        <v>42</v>
      </c>
      <c r="T4516" s="1" t="s">
        <v>42</v>
      </c>
    </row>
    <row r="4517" spans="1:20" ht="20.100000000000001" customHeight="1" x14ac:dyDescent="0.3">
      <c r="A4517" s="27" t="s">
        <v>10012</v>
      </c>
      <c r="B4517" s="28">
        <v>0</v>
      </c>
      <c r="C4517" s="28">
        <v>0</v>
      </c>
      <c r="D4517" s="28">
        <v>0</v>
      </c>
      <c r="E4517" s="28">
        <v>0</v>
      </c>
      <c r="F4517" s="27" t="s">
        <v>42</v>
      </c>
      <c r="G4517" s="1" t="s">
        <v>2880</v>
      </c>
      <c r="H4517" s="1" t="s">
        <v>7713</v>
      </c>
      <c r="I4517" s="1" t="s">
        <v>10013</v>
      </c>
      <c r="J4517" s="1" t="s">
        <v>42</v>
      </c>
      <c r="K4517" s="1" t="s">
        <v>42</v>
      </c>
      <c r="M4517" s="1" t="s">
        <v>42</v>
      </c>
      <c r="O4517" s="1" t="s">
        <v>42</v>
      </c>
      <c r="P4517" s="1" t="s">
        <v>42</v>
      </c>
      <c r="Q4517" s="1" t="s">
        <v>42</v>
      </c>
      <c r="R4517" s="1" t="s">
        <v>42</v>
      </c>
      <c r="S4517" s="1" t="s">
        <v>42</v>
      </c>
      <c r="T4517" s="1" t="s">
        <v>42</v>
      </c>
    </row>
    <row r="4518" spans="1:20" ht="20.100000000000001" customHeight="1" x14ac:dyDescent="0.3">
      <c r="A4518" s="27" t="s">
        <v>10145</v>
      </c>
      <c r="B4518" s="28">
        <v>0</v>
      </c>
      <c r="C4518" s="28">
        <v>0</v>
      </c>
      <c r="D4518" s="28">
        <v>0</v>
      </c>
      <c r="E4518" s="28">
        <v>0</v>
      </c>
      <c r="F4518" s="27" t="s">
        <v>42</v>
      </c>
      <c r="G4518" s="1" t="s">
        <v>2880</v>
      </c>
      <c r="H4518" s="1" t="s">
        <v>7713</v>
      </c>
      <c r="I4518" s="1" t="s">
        <v>10146</v>
      </c>
      <c r="J4518" s="1" t="s">
        <v>42</v>
      </c>
      <c r="K4518" s="1" t="s">
        <v>42</v>
      </c>
      <c r="M4518" s="1" t="s">
        <v>42</v>
      </c>
      <c r="O4518" s="1" t="s">
        <v>42</v>
      </c>
      <c r="P4518" s="1" t="s">
        <v>42</v>
      </c>
      <c r="Q4518" s="1" t="s">
        <v>42</v>
      </c>
      <c r="R4518" s="1" t="s">
        <v>42</v>
      </c>
      <c r="S4518" s="1" t="s">
        <v>42</v>
      </c>
      <c r="T4518" s="1" t="s">
        <v>42</v>
      </c>
    </row>
    <row r="4519" spans="1:20" ht="20.100000000000001" customHeight="1" x14ac:dyDescent="0.3">
      <c r="A4519" s="27" t="s">
        <v>10016</v>
      </c>
      <c r="B4519" s="28">
        <v>0</v>
      </c>
      <c r="C4519" s="28">
        <v>0</v>
      </c>
      <c r="D4519" s="28">
        <v>0</v>
      </c>
      <c r="E4519" s="28">
        <v>0</v>
      </c>
      <c r="F4519" s="27" t="s">
        <v>42</v>
      </c>
      <c r="G4519" s="1" t="s">
        <v>2880</v>
      </c>
      <c r="H4519" s="1" t="s">
        <v>7713</v>
      </c>
      <c r="I4519" s="1" t="s">
        <v>10017</v>
      </c>
      <c r="J4519" s="1" t="s">
        <v>42</v>
      </c>
      <c r="K4519" s="1" t="s">
        <v>42</v>
      </c>
      <c r="M4519" s="1" t="s">
        <v>42</v>
      </c>
      <c r="O4519" s="1" t="s">
        <v>42</v>
      </c>
      <c r="P4519" s="1" t="s">
        <v>42</v>
      </c>
      <c r="Q4519" s="1" t="s">
        <v>42</v>
      </c>
      <c r="R4519" s="1" t="s">
        <v>42</v>
      </c>
      <c r="S4519" s="1" t="s">
        <v>42</v>
      </c>
      <c r="T4519" s="1" t="s">
        <v>42</v>
      </c>
    </row>
    <row r="4520" spans="1:20" ht="20.100000000000001" customHeight="1" x14ac:dyDescent="0.3">
      <c r="A4520" s="27" t="s">
        <v>10018</v>
      </c>
      <c r="B4520" s="28">
        <v>0</v>
      </c>
      <c r="C4520" s="28">
        <v>0</v>
      </c>
      <c r="D4520" s="28">
        <v>0</v>
      </c>
      <c r="E4520" s="28">
        <v>0</v>
      </c>
      <c r="F4520" s="27" t="s">
        <v>42</v>
      </c>
      <c r="G4520" s="1" t="s">
        <v>2880</v>
      </c>
      <c r="H4520" s="1" t="s">
        <v>7713</v>
      </c>
      <c r="I4520" s="1" t="s">
        <v>10019</v>
      </c>
      <c r="J4520" s="1" t="s">
        <v>42</v>
      </c>
      <c r="K4520" s="1" t="s">
        <v>42</v>
      </c>
      <c r="M4520" s="1" t="s">
        <v>42</v>
      </c>
      <c r="O4520" s="1" t="s">
        <v>42</v>
      </c>
      <c r="P4520" s="1" t="s">
        <v>42</v>
      </c>
      <c r="Q4520" s="1" t="s">
        <v>42</v>
      </c>
      <c r="R4520" s="1" t="s">
        <v>42</v>
      </c>
      <c r="S4520" s="1" t="s">
        <v>42</v>
      </c>
      <c r="T4520" s="1" t="s">
        <v>42</v>
      </c>
    </row>
    <row r="4521" spans="1:20" ht="20.100000000000001" customHeight="1" x14ac:dyDescent="0.3">
      <c r="A4521" s="27" t="s">
        <v>10020</v>
      </c>
      <c r="B4521" s="28">
        <v>0</v>
      </c>
      <c r="C4521" s="28">
        <v>0</v>
      </c>
      <c r="D4521" s="28">
        <v>0</v>
      </c>
      <c r="E4521" s="28">
        <v>0</v>
      </c>
      <c r="F4521" s="27" t="s">
        <v>42</v>
      </c>
      <c r="G4521" s="1" t="s">
        <v>2880</v>
      </c>
      <c r="H4521" s="1" t="s">
        <v>7713</v>
      </c>
      <c r="I4521" s="1" t="s">
        <v>10021</v>
      </c>
      <c r="J4521" s="1" t="s">
        <v>42</v>
      </c>
      <c r="K4521" s="1" t="s">
        <v>42</v>
      </c>
      <c r="M4521" s="1" t="s">
        <v>42</v>
      </c>
      <c r="O4521" s="1" t="s">
        <v>42</v>
      </c>
      <c r="P4521" s="1" t="s">
        <v>42</v>
      </c>
      <c r="Q4521" s="1" t="s">
        <v>42</v>
      </c>
      <c r="R4521" s="1" t="s">
        <v>42</v>
      </c>
      <c r="S4521" s="1" t="s">
        <v>42</v>
      </c>
      <c r="T4521" s="1" t="s">
        <v>42</v>
      </c>
    </row>
    <row r="4522" spans="1:20" ht="20.100000000000001" customHeight="1" x14ac:dyDescent="0.3">
      <c r="A4522" s="27" t="s">
        <v>10022</v>
      </c>
      <c r="B4522" s="28">
        <v>0</v>
      </c>
      <c r="C4522" s="28">
        <v>0</v>
      </c>
      <c r="D4522" s="28">
        <v>0</v>
      </c>
      <c r="E4522" s="28">
        <v>0</v>
      </c>
      <c r="F4522" s="27" t="s">
        <v>42</v>
      </c>
      <c r="G4522" s="1" t="s">
        <v>2880</v>
      </c>
      <c r="H4522" s="1" t="s">
        <v>7713</v>
      </c>
      <c r="I4522" s="1" t="s">
        <v>10023</v>
      </c>
      <c r="J4522" s="1" t="s">
        <v>42</v>
      </c>
      <c r="K4522" s="1" t="s">
        <v>42</v>
      </c>
      <c r="M4522" s="1" t="s">
        <v>42</v>
      </c>
      <c r="O4522" s="1" t="s">
        <v>42</v>
      </c>
      <c r="P4522" s="1" t="s">
        <v>42</v>
      </c>
      <c r="Q4522" s="1" t="s">
        <v>42</v>
      </c>
      <c r="R4522" s="1" t="s">
        <v>42</v>
      </c>
      <c r="S4522" s="1" t="s">
        <v>42</v>
      </c>
      <c r="T4522" s="1" t="s">
        <v>42</v>
      </c>
    </row>
    <row r="4523" spans="1:20" ht="20.100000000000001" customHeight="1" x14ac:dyDescent="0.3">
      <c r="A4523" s="27" t="s">
        <v>10024</v>
      </c>
      <c r="B4523" s="28">
        <v>0</v>
      </c>
      <c r="C4523" s="28">
        <v>0</v>
      </c>
      <c r="D4523" s="28">
        <v>0</v>
      </c>
      <c r="E4523" s="28">
        <v>0</v>
      </c>
      <c r="F4523" s="27" t="s">
        <v>42</v>
      </c>
      <c r="G4523" s="1" t="s">
        <v>2880</v>
      </c>
      <c r="H4523" s="1" t="s">
        <v>7713</v>
      </c>
      <c r="I4523" s="1" t="s">
        <v>10025</v>
      </c>
      <c r="J4523" s="1" t="s">
        <v>42</v>
      </c>
      <c r="K4523" s="1" t="s">
        <v>42</v>
      </c>
      <c r="M4523" s="1" t="s">
        <v>42</v>
      </c>
      <c r="O4523" s="1" t="s">
        <v>42</v>
      </c>
      <c r="P4523" s="1" t="s">
        <v>42</v>
      </c>
      <c r="Q4523" s="1" t="s">
        <v>42</v>
      </c>
      <c r="R4523" s="1" t="s">
        <v>42</v>
      </c>
      <c r="S4523" s="1" t="s">
        <v>42</v>
      </c>
      <c r="T4523" s="1" t="s">
        <v>42</v>
      </c>
    </row>
    <row r="4524" spans="1:20" ht="20.100000000000001" customHeight="1" x14ac:dyDescent="0.3">
      <c r="A4524" s="27" t="s">
        <v>10026</v>
      </c>
      <c r="B4524" s="28">
        <v>0</v>
      </c>
      <c r="C4524" s="28">
        <v>0</v>
      </c>
      <c r="D4524" s="28">
        <v>0</v>
      </c>
      <c r="E4524" s="28">
        <v>0</v>
      </c>
      <c r="F4524" s="27" t="s">
        <v>42</v>
      </c>
      <c r="G4524" s="1" t="s">
        <v>2880</v>
      </c>
      <c r="H4524" s="1" t="s">
        <v>7713</v>
      </c>
      <c r="I4524" s="1" t="s">
        <v>10027</v>
      </c>
      <c r="J4524" s="1" t="s">
        <v>42</v>
      </c>
      <c r="K4524" s="1" t="s">
        <v>42</v>
      </c>
      <c r="M4524" s="1" t="s">
        <v>42</v>
      </c>
      <c r="O4524" s="1" t="s">
        <v>42</v>
      </c>
      <c r="P4524" s="1" t="s">
        <v>42</v>
      </c>
      <c r="Q4524" s="1" t="s">
        <v>42</v>
      </c>
      <c r="R4524" s="1" t="s">
        <v>42</v>
      </c>
      <c r="S4524" s="1" t="s">
        <v>42</v>
      </c>
      <c r="T4524" s="1" t="s">
        <v>42</v>
      </c>
    </row>
    <row r="4525" spans="1:20" ht="20.100000000000001" customHeight="1" x14ac:dyDescent="0.3">
      <c r="A4525" s="27" t="s">
        <v>10147</v>
      </c>
      <c r="B4525" s="28">
        <v>0</v>
      </c>
      <c r="C4525" s="28">
        <v>0</v>
      </c>
      <c r="D4525" s="28">
        <v>0</v>
      </c>
      <c r="E4525" s="28">
        <v>0</v>
      </c>
      <c r="F4525" s="27" t="s">
        <v>42</v>
      </c>
      <c r="G4525" s="1" t="s">
        <v>2880</v>
      </c>
      <c r="H4525" s="1" t="s">
        <v>7713</v>
      </c>
      <c r="I4525" s="1" t="s">
        <v>10029</v>
      </c>
      <c r="J4525" s="1" t="s">
        <v>42</v>
      </c>
      <c r="K4525" s="1" t="s">
        <v>42</v>
      </c>
      <c r="M4525" s="1" t="s">
        <v>42</v>
      </c>
      <c r="O4525" s="1" t="s">
        <v>42</v>
      </c>
      <c r="P4525" s="1" t="s">
        <v>42</v>
      </c>
      <c r="Q4525" s="1" t="s">
        <v>42</v>
      </c>
      <c r="R4525" s="1" t="s">
        <v>42</v>
      </c>
      <c r="S4525" s="1" t="s">
        <v>42</v>
      </c>
      <c r="T4525" s="1" t="s">
        <v>42</v>
      </c>
    </row>
    <row r="4526" spans="1:20" ht="20.100000000000001" customHeight="1" x14ac:dyDescent="0.3">
      <c r="A4526" s="27" t="s">
        <v>10030</v>
      </c>
      <c r="B4526" s="28">
        <v>0</v>
      </c>
      <c r="C4526" s="28">
        <v>0</v>
      </c>
      <c r="D4526" s="28">
        <v>0</v>
      </c>
      <c r="E4526" s="28">
        <v>0</v>
      </c>
      <c r="F4526" s="27" t="s">
        <v>42</v>
      </c>
      <c r="G4526" s="1" t="s">
        <v>2880</v>
      </c>
      <c r="H4526" s="1" t="s">
        <v>7713</v>
      </c>
      <c r="I4526" s="1" t="s">
        <v>10031</v>
      </c>
      <c r="J4526" s="1" t="s">
        <v>42</v>
      </c>
      <c r="K4526" s="1" t="s">
        <v>42</v>
      </c>
      <c r="M4526" s="1" t="s">
        <v>42</v>
      </c>
      <c r="O4526" s="1" t="s">
        <v>42</v>
      </c>
      <c r="P4526" s="1" t="s">
        <v>42</v>
      </c>
      <c r="Q4526" s="1" t="s">
        <v>42</v>
      </c>
      <c r="R4526" s="1" t="s">
        <v>42</v>
      </c>
      <c r="S4526" s="1" t="s">
        <v>42</v>
      </c>
      <c r="T4526" s="1" t="s">
        <v>42</v>
      </c>
    </row>
    <row r="4527" spans="1:20" ht="20.100000000000001" customHeight="1" x14ac:dyDescent="0.3">
      <c r="A4527" s="27" t="s">
        <v>10148</v>
      </c>
      <c r="B4527" s="28">
        <v>0</v>
      </c>
      <c r="C4527" s="28">
        <v>0</v>
      </c>
      <c r="D4527" s="28">
        <v>0</v>
      </c>
      <c r="E4527" s="28">
        <v>0</v>
      </c>
      <c r="F4527" s="27" t="s">
        <v>42</v>
      </c>
      <c r="G4527" s="1" t="s">
        <v>2880</v>
      </c>
      <c r="H4527" s="1" t="s">
        <v>7713</v>
      </c>
      <c r="I4527" s="1" t="s">
        <v>10033</v>
      </c>
      <c r="J4527" s="1" t="s">
        <v>42</v>
      </c>
      <c r="K4527" s="1" t="s">
        <v>42</v>
      </c>
      <c r="M4527" s="1" t="s">
        <v>42</v>
      </c>
      <c r="O4527" s="1" t="s">
        <v>42</v>
      </c>
      <c r="P4527" s="1" t="s">
        <v>42</v>
      </c>
      <c r="Q4527" s="1" t="s">
        <v>42</v>
      </c>
      <c r="R4527" s="1" t="s">
        <v>42</v>
      </c>
      <c r="S4527" s="1" t="s">
        <v>42</v>
      </c>
      <c r="T4527" s="1" t="s">
        <v>42</v>
      </c>
    </row>
    <row r="4528" spans="1:20" ht="20.100000000000001" customHeight="1" x14ac:dyDescent="0.3">
      <c r="A4528" s="27" t="s">
        <v>10149</v>
      </c>
      <c r="B4528" s="28">
        <v>0</v>
      </c>
      <c r="C4528" s="28">
        <v>0</v>
      </c>
      <c r="D4528" s="28">
        <v>0</v>
      </c>
      <c r="E4528" s="28">
        <v>0</v>
      </c>
      <c r="F4528" s="27" t="s">
        <v>42</v>
      </c>
      <c r="G4528" s="1" t="s">
        <v>2880</v>
      </c>
      <c r="H4528" s="1" t="s">
        <v>7713</v>
      </c>
      <c r="I4528" s="1" t="s">
        <v>10035</v>
      </c>
      <c r="J4528" s="1" t="s">
        <v>42</v>
      </c>
      <c r="K4528" s="1" t="s">
        <v>42</v>
      </c>
      <c r="M4528" s="1" t="s">
        <v>42</v>
      </c>
      <c r="O4528" s="1" t="s">
        <v>42</v>
      </c>
      <c r="P4528" s="1" t="s">
        <v>42</v>
      </c>
      <c r="Q4528" s="1" t="s">
        <v>42</v>
      </c>
      <c r="R4528" s="1" t="s">
        <v>42</v>
      </c>
      <c r="S4528" s="1" t="s">
        <v>42</v>
      </c>
      <c r="T4528" s="1" t="s">
        <v>42</v>
      </c>
    </row>
    <row r="4529" spans="1:20" ht="20.100000000000001" customHeight="1" x14ac:dyDescent="0.3">
      <c r="A4529" s="27" t="s">
        <v>10150</v>
      </c>
      <c r="B4529" s="28">
        <v>0</v>
      </c>
      <c r="C4529" s="28">
        <v>0</v>
      </c>
      <c r="D4529" s="28">
        <v>0</v>
      </c>
      <c r="E4529" s="28">
        <v>0</v>
      </c>
      <c r="F4529" s="27" t="s">
        <v>42</v>
      </c>
      <c r="G4529" s="1" t="s">
        <v>2880</v>
      </c>
      <c r="H4529" s="1" t="s">
        <v>7713</v>
      </c>
      <c r="I4529" s="1" t="s">
        <v>10151</v>
      </c>
      <c r="J4529" s="1" t="s">
        <v>42</v>
      </c>
      <c r="K4529" s="1" t="s">
        <v>42</v>
      </c>
      <c r="M4529" s="1" t="s">
        <v>42</v>
      </c>
      <c r="O4529" s="1" t="s">
        <v>42</v>
      </c>
      <c r="P4529" s="1" t="s">
        <v>42</v>
      </c>
      <c r="Q4529" s="1" t="s">
        <v>42</v>
      </c>
      <c r="R4529" s="1" t="s">
        <v>42</v>
      </c>
      <c r="S4529" s="1" t="s">
        <v>42</v>
      </c>
      <c r="T4529" s="1" t="s">
        <v>42</v>
      </c>
    </row>
    <row r="4530" spans="1:20" ht="20.100000000000001" customHeight="1" x14ac:dyDescent="0.3">
      <c r="A4530" s="27" t="s">
        <v>10152</v>
      </c>
      <c r="B4530" s="28">
        <v>0</v>
      </c>
      <c r="C4530" s="28">
        <v>0</v>
      </c>
      <c r="D4530" s="28">
        <v>75.8</v>
      </c>
      <c r="E4530" s="28">
        <v>75.8</v>
      </c>
      <c r="F4530" s="27" t="s">
        <v>42</v>
      </c>
      <c r="G4530" s="1" t="s">
        <v>2880</v>
      </c>
      <c r="H4530" s="1" t="s">
        <v>7713</v>
      </c>
      <c r="I4530" s="1" t="s">
        <v>10153</v>
      </c>
      <c r="J4530" s="1" t="s">
        <v>42</v>
      </c>
      <c r="K4530" s="1" t="s">
        <v>42</v>
      </c>
      <c r="M4530" s="1" t="s">
        <v>42</v>
      </c>
      <c r="O4530" s="1" t="s">
        <v>42</v>
      </c>
      <c r="P4530" s="1" t="s">
        <v>42</v>
      </c>
      <c r="Q4530" s="1" t="s">
        <v>42</v>
      </c>
      <c r="R4530" s="1" t="s">
        <v>42</v>
      </c>
      <c r="S4530" s="1" t="s">
        <v>42</v>
      </c>
      <c r="T4530" s="1" t="s">
        <v>42</v>
      </c>
    </row>
    <row r="4531" spans="1:20" ht="20.100000000000001" customHeight="1" x14ac:dyDescent="0.3">
      <c r="A4531" s="27" t="s">
        <v>10154</v>
      </c>
      <c r="B4531" s="28">
        <v>0</v>
      </c>
      <c r="C4531" s="28">
        <v>0</v>
      </c>
      <c r="D4531" s="28">
        <v>612</v>
      </c>
      <c r="E4531" s="28">
        <v>612</v>
      </c>
      <c r="F4531" s="27" t="s">
        <v>42</v>
      </c>
      <c r="G4531" s="1" t="s">
        <v>2880</v>
      </c>
      <c r="H4531" s="1" t="s">
        <v>7713</v>
      </c>
      <c r="I4531" s="1" t="s">
        <v>10155</v>
      </c>
      <c r="J4531" s="1" t="s">
        <v>42</v>
      </c>
      <c r="K4531" s="1" t="s">
        <v>42</v>
      </c>
      <c r="M4531" s="1" t="s">
        <v>42</v>
      </c>
      <c r="O4531" s="1" t="s">
        <v>42</v>
      </c>
      <c r="P4531" s="1" t="s">
        <v>42</v>
      </c>
      <c r="Q4531" s="1" t="s">
        <v>42</v>
      </c>
      <c r="R4531" s="1" t="s">
        <v>42</v>
      </c>
      <c r="S4531" s="1" t="s">
        <v>42</v>
      </c>
      <c r="T4531" s="1" t="s">
        <v>42</v>
      </c>
    </row>
    <row r="4532" spans="1:20" ht="20.100000000000001" customHeight="1" x14ac:dyDescent="0.3">
      <c r="A4532" s="27" t="s">
        <v>10156</v>
      </c>
      <c r="B4532" s="28">
        <v>0</v>
      </c>
      <c r="C4532" s="28">
        <v>0</v>
      </c>
      <c r="D4532" s="28">
        <v>41.9</v>
      </c>
      <c r="E4532" s="28">
        <v>41.9</v>
      </c>
      <c r="F4532" s="27" t="s">
        <v>42</v>
      </c>
      <c r="G4532" s="1" t="s">
        <v>2880</v>
      </c>
      <c r="H4532" s="1" t="s">
        <v>7713</v>
      </c>
      <c r="I4532" s="1" t="s">
        <v>10157</v>
      </c>
      <c r="J4532" s="1" t="s">
        <v>42</v>
      </c>
      <c r="K4532" s="1" t="s">
        <v>42</v>
      </c>
      <c r="M4532" s="1" t="s">
        <v>42</v>
      </c>
      <c r="O4532" s="1" t="s">
        <v>42</v>
      </c>
      <c r="P4532" s="1" t="s">
        <v>42</v>
      </c>
      <c r="Q4532" s="1" t="s">
        <v>42</v>
      </c>
      <c r="R4532" s="1" t="s">
        <v>42</v>
      </c>
      <c r="S4532" s="1" t="s">
        <v>42</v>
      </c>
      <c r="T4532" s="1" t="s">
        <v>42</v>
      </c>
    </row>
    <row r="4533" spans="1:20" ht="20.100000000000001" customHeight="1" x14ac:dyDescent="0.3">
      <c r="A4533" s="27" t="s">
        <v>7742</v>
      </c>
      <c r="B4533" s="28">
        <v>0</v>
      </c>
      <c r="C4533" s="28">
        <v>0</v>
      </c>
      <c r="D4533" s="28">
        <v>729.7</v>
      </c>
      <c r="E4533" s="28">
        <v>729.7</v>
      </c>
      <c r="F4533" s="27" t="s">
        <v>42</v>
      </c>
      <c r="G4533" s="1" t="s">
        <v>2880</v>
      </c>
      <c r="H4533" s="1" t="s">
        <v>7713</v>
      </c>
      <c r="I4533" s="1" t="s">
        <v>7743</v>
      </c>
      <c r="J4533" s="1" t="s">
        <v>42</v>
      </c>
      <c r="K4533" s="1" t="s">
        <v>42</v>
      </c>
      <c r="M4533" s="1" t="s">
        <v>42</v>
      </c>
      <c r="O4533" s="1" t="s">
        <v>42</v>
      </c>
      <c r="P4533" s="1" t="s">
        <v>42</v>
      </c>
      <c r="Q4533" s="1" t="s">
        <v>42</v>
      </c>
      <c r="R4533" s="1" t="s">
        <v>42</v>
      </c>
      <c r="S4533" s="1" t="s">
        <v>42</v>
      </c>
      <c r="T4533" s="1" t="s">
        <v>42</v>
      </c>
    </row>
    <row r="4534" spans="1:20" ht="20.100000000000001" customHeight="1" x14ac:dyDescent="0.3">
      <c r="A4534" s="27" t="s">
        <v>7768</v>
      </c>
      <c r="B4534" s="29">
        <v>0</v>
      </c>
      <c r="C4534" s="29">
        <v>0</v>
      </c>
      <c r="D4534" s="29">
        <v>18503</v>
      </c>
      <c r="E4534" s="29">
        <v>18503</v>
      </c>
      <c r="F4534" s="30"/>
    </row>
    <row r="4535" spans="1:20" ht="20.100000000000001" customHeight="1" x14ac:dyDescent="0.3">
      <c r="A4535" s="30"/>
      <c r="B4535" s="30"/>
      <c r="C4535" s="30"/>
      <c r="D4535" s="30"/>
      <c r="E4535" s="30"/>
      <c r="F4535" s="30"/>
    </row>
    <row r="4536" spans="1:20" ht="20.100000000000001" customHeight="1" x14ac:dyDescent="0.3">
      <c r="A4536" s="30" t="s">
        <v>10159</v>
      </c>
      <c r="B4536" s="30"/>
      <c r="C4536" s="30"/>
      <c r="D4536" s="30"/>
      <c r="E4536" s="30"/>
      <c r="F4536" s="27" t="s">
        <v>42</v>
      </c>
      <c r="G4536" s="1" t="s">
        <v>2886</v>
      </c>
      <c r="I4536" s="1" t="s">
        <v>2883</v>
      </c>
      <c r="J4536" s="1" t="s">
        <v>2884</v>
      </c>
      <c r="K4536" s="1" t="s">
        <v>88</v>
      </c>
    </row>
    <row r="4537" spans="1:20" ht="20.100000000000001" customHeight="1" x14ac:dyDescent="0.3">
      <c r="A4537" s="27" t="s">
        <v>42</v>
      </c>
      <c r="B4537" s="28"/>
      <c r="C4537" s="28"/>
      <c r="D4537" s="28"/>
      <c r="E4537" s="28"/>
      <c r="F4537" s="27" t="s">
        <v>42</v>
      </c>
      <c r="G4537" s="1" t="s">
        <v>2886</v>
      </c>
      <c r="H4537" s="1" t="s">
        <v>7711</v>
      </c>
      <c r="I4537" s="1" t="s">
        <v>42</v>
      </c>
      <c r="J4537" s="1" t="s">
        <v>42</v>
      </c>
      <c r="K4537" s="1" t="s">
        <v>42</v>
      </c>
      <c r="L4537">
        <v>1</v>
      </c>
      <c r="M4537" s="1" t="s">
        <v>42</v>
      </c>
      <c r="O4537" s="1" t="s">
        <v>42</v>
      </c>
      <c r="P4537" s="1" t="s">
        <v>42</v>
      </c>
      <c r="Q4537" s="1" t="s">
        <v>42</v>
      </c>
      <c r="R4537" s="1" t="s">
        <v>42</v>
      </c>
      <c r="S4537" s="1" t="s">
        <v>42</v>
      </c>
      <c r="T4537" s="1" t="s">
        <v>42</v>
      </c>
    </row>
    <row r="4538" spans="1:20" ht="20.100000000000001" customHeight="1" x14ac:dyDescent="0.3">
      <c r="A4538" s="27" t="s">
        <v>10160</v>
      </c>
      <c r="B4538" s="28">
        <v>0</v>
      </c>
      <c r="C4538" s="28">
        <v>0</v>
      </c>
      <c r="D4538" s="28">
        <v>0</v>
      </c>
      <c r="E4538" s="28">
        <v>0</v>
      </c>
      <c r="F4538" s="27" t="s">
        <v>42</v>
      </c>
      <c r="G4538" s="1" t="s">
        <v>2886</v>
      </c>
      <c r="H4538" s="1" t="s">
        <v>7713</v>
      </c>
      <c r="I4538" s="1" t="s">
        <v>10161</v>
      </c>
      <c r="J4538" s="1" t="s">
        <v>42</v>
      </c>
      <c r="K4538" s="1" t="s">
        <v>42</v>
      </c>
      <c r="M4538" s="1" t="s">
        <v>42</v>
      </c>
      <c r="O4538" s="1" t="s">
        <v>42</v>
      </c>
      <c r="P4538" s="1" t="s">
        <v>42</v>
      </c>
      <c r="Q4538" s="1" t="s">
        <v>42</v>
      </c>
      <c r="R4538" s="1" t="s">
        <v>42</v>
      </c>
      <c r="S4538" s="1" t="s">
        <v>42</v>
      </c>
      <c r="T4538" s="1" t="s">
        <v>42</v>
      </c>
    </row>
    <row r="4539" spans="1:20" ht="20.100000000000001" customHeight="1" x14ac:dyDescent="0.3">
      <c r="A4539" s="27" t="s">
        <v>10162</v>
      </c>
      <c r="B4539" s="28">
        <v>0</v>
      </c>
      <c r="C4539" s="28">
        <v>0</v>
      </c>
      <c r="D4539" s="28">
        <v>0</v>
      </c>
      <c r="E4539" s="28">
        <v>0</v>
      </c>
      <c r="F4539" s="27" t="s">
        <v>42</v>
      </c>
      <c r="G4539" s="1" t="s">
        <v>2886</v>
      </c>
      <c r="H4539" s="1" t="s">
        <v>7713</v>
      </c>
      <c r="I4539" s="1" t="s">
        <v>10163</v>
      </c>
      <c r="J4539" s="1" t="s">
        <v>42</v>
      </c>
      <c r="K4539" s="1" t="s">
        <v>42</v>
      </c>
      <c r="M4539" s="1" t="s">
        <v>42</v>
      </c>
      <c r="O4539" s="1" t="s">
        <v>42</v>
      </c>
      <c r="P4539" s="1" t="s">
        <v>42</v>
      </c>
      <c r="Q4539" s="1" t="s">
        <v>42</v>
      </c>
      <c r="R4539" s="1" t="s">
        <v>42</v>
      </c>
      <c r="S4539" s="1" t="s">
        <v>42</v>
      </c>
      <c r="T4539" s="1" t="s">
        <v>42</v>
      </c>
    </row>
    <row r="4540" spans="1:20" ht="20.100000000000001" customHeight="1" x14ac:dyDescent="0.3">
      <c r="A4540" s="27" t="s">
        <v>10164</v>
      </c>
      <c r="B4540" s="28">
        <v>0</v>
      </c>
      <c r="C4540" s="28">
        <v>0</v>
      </c>
      <c r="D4540" s="28">
        <v>0</v>
      </c>
      <c r="E4540" s="28">
        <v>0</v>
      </c>
      <c r="F4540" s="27" t="s">
        <v>42</v>
      </c>
      <c r="G4540" s="1" t="s">
        <v>2886</v>
      </c>
      <c r="H4540" s="1" t="s">
        <v>7713</v>
      </c>
      <c r="I4540" s="1" t="s">
        <v>10164</v>
      </c>
      <c r="J4540" s="1" t="s">
        <v>42</v>
      </c>
      <c r="K4540" s="1" t="s">
        <v>42</v>
      </c>
      <c r="M4540" s="1" t="s">
        <v>42</v>
      </c>
      <c r="O4540" s="1" t="s">
        <v>42</v>
      </c>
      <c r="P4540" s="1" t="s">
        <v>42</v>
      </c>
      <c r="Q4540" s="1" t="s">
        <v>42</v>
      </c>
      <c r="R4540" s="1" t="s">
        <v>42</v>
      </c>
      <c r="S4540" s="1" t="s">
        <v>42</v>
      </c>
      <c r="T4540" s="1" t="s">
        <v>42</v>
      </c>
    </row>
    <row r="4541" spans="1:20" ht="20.100000000000001" customHeight="1" x14ac:dyDescent="0.3">
      <c r="A4541" s="27" t="s">
        <v>10165</v>
      </c>
      <c r="B4541" s="28">
        <v>0</v>
      </c>
      <c r="C4541" s="28">
        <v>0</v>
      </c>
      <c r="D4541" s="28">
        <v>0</v>
      </c>
      <c r="E4541" s="28">
        <v>0</v>
      </c>
      <c r="F4541" s="27" t="s">
        <v>42</v>
      </c>
      <c r="G4541" s="1" t="s">
        <v>2886</v>
      </c>
      <c r="H4541" s="1" t="s">
        <v>7713</v>
      </c>
      <c r="I4541" s="1" t="s">
        <v>10166</v>
      </c>
      <c r="J4541" s="1" t="s">
        <v>42</v>
      </c>
      <c r="K4541" s="1" t="s">
        <v>42</v>
      </c>
      <c r="M4541" s="1" t="s">
        <v>42</v>
      </c>
      <c r="O4541" s="1" t="s">
        <v>42</v>
      </c>
      <c r="P4541" s="1" t="s">
        <v>42</v>
      </c>
      <c r="Q4541" s="1" t="s">
        <v>42</v>
      </c>
      <c r="R4541" s="1" t="s">
        <v>42</v>
      </c>
      <c r="S4541" s="1" t="s">
        <v>42</v>
      </c>
      <c r="T4541" s="1" t="s">
        <v>42</v>
      </c>
    </row>
    <row r="4542" spans="1:20" ht="20.100000000000001" customHeight="1" x14ac:dyDescent="0.3">
      <c r="A4542" s="27" t="s">
        <v>10167</v>
      </c>
      <c r="B4542" s="28">
        <v>0</v>
      </c>
      <c r="C4542" s="28">
        <v>0</v>
      </c>
      <c r="D4542" s="28">
        <v>0</v>
      </c>
      <c r="E4542" s="28">
        <v>0</v>
      </c>
      <c r="F4542" s="27" t="s">
        <v>42</v>
      </c>
      <c r="G4542" s="1" t="s">
        <v>2886</v>
      </c>
      <c r="H4542" s="1" t="s">
        <v>7713</v>
      </c>
      <c r="I4542" s="1" t="s">
        <v>10168</v>
      </c>
      <c r="J4542" s="1" t="s">
        <v>42</v>
      </c>
      <c r="K4542" s="1" t="s">
        <v>42</v>
      </c>
      <c r="M4542" s="1" t="s">
        <v>42</v>
      </c>
      <c r="O4542" s="1" t="s">
        <v>42</v>
      </c>
      <c r="P4542" s="1" t="s">
        <v>42</v>
      </c>
      <c r="Q4542" s="1" t="s">
        <v>42</v>
      </c>
      <c r="R4542" s="1" t="s">
        <v>42</v>
      </c>
      <c r="S4542" s="1" t="s">
        <v>42</v>
      </c>
      <c r="T4542" s="1" t="s">
        <v>42</v>
      </c>
    </row>
    <row r="4543" spans="1:20" ht="20.100000000000001" customHeight="1" x14ac:dyDescent="0.3">
      <c r="A4543" s="27" t="s">
        <v>7712</v>
      </c>
      <c r="B4543" s="28">
        <v>0</v>
      </c>
      <c r="C4543" s="28">
        <v>0</v>
      </c>
      <c r="D4543" s="28">
        <v>0</v>
      </c>
      <c r="E4543" s="28">
        <v>0</v>
      </c>
      <c r="F4543" s="27" t="s">
        <v>42</v>
      </c>
      <c r="G4543" s="1" t="s">
        <v>2886</v>
      </c>
      <c r="H4543" s="1" t="s">
        <v>7713</v>
      </c>
      <c r="I4543" s="1" t="s">
        <v>42</v>
      </c>
      <c r="J4543" s="1" t="s">
        <v>42</v>
      </c>
      <c r="K4543" s="1" t="s">
        <v>42</v>
      </c>
      <c r="M4543" s="1" t="s">
        <v>42</v>
      </c>
      <c r="O4543" s="1" t="s">
        <v>42</v>
      </c>
      <c r="P4543" s="1" t="s">
        <v>42</v>
      </c>
      <c r="Q4543" s="1" t="s">
        <v>42</v>
      </c>
      <c r="R4543" s="1" t="s">
        <v>42</v>
      </c>
      <c r="S4543" s="1" t="s">
        <v>42</v>
      </c>
      <c r="T4543" s="1" t="s">
        <v>42</v>
      </c>
    </row>
    <row r="4544" spans="1:20" ht="20.100000000000001" customHeight="1" x14ac:dyDescent="0.3">
      <c r="A4544" s="27" t="s">
        <v>7718</v>
      </c>
      <c r="B4544" s="28">
        <v>0</v>
      </c>
      <c r="C4544" s="28">
        <v>0</v>
      </c>
      <c r="D4544" s="28">
        <v>0</v>
      </c>
      <c r="E4544" s="28">
        <v>0</v>
      </c>
      <c r="F4544" s="27" t="s">
        <v>42</v>
      </c>
      <c r="G4544" s="1" t="s">
        <v>2886</v>
      </c>
      <c r="H4544" s="1" t="s">
        <v>7713</v>
      </c>
      <c r="I4544" s="1" t="s">
        <v>7719</v>
      </c>
      <c r="J4544" s="1" t="s">
        <v>42</v>
      </c>
      <c r="K4544" s="1" t="s">
        <v>42</v>
      </c>
      <c r="M4544" s="1" t="s">
        <v>42</v>
      </c>
      <c r="O4544" s="1" t="s">
        <v>42</v>
      </c>
      <c r="P4544" s="1" t="s">
        <v>42</v>
      </c>
      <c r="Q4544" s="1" t="s">
        <v>42</v>
      </c>
      <c r="R4544" s="1" t="s">
        <v>42</v>
      </c>
      <c r="S4544" s="1" t="s">
        <v>42</v>
      </c>
      <c r="T4544" s="1" t="s">
        <v>42</v>
      </c>
    </row>
    <row r="4545" spans="1:20" ht="20.100000000000001" customHeight="1" x14ac:dyDescent="0.3">
      <c r="A4545" s="27" t="s">
        <v>7712</v>
      </c>
      <c r="B4545" s="28">
        <v>0</v>
      </c>
      <c r="C4545" s="28">
        <v>0</v>
      </c>
      <c r="D4545" s="28">
        <v>0</v>
      </c>
      <c r="E4545" s="28">
        <v>0</v>
      </c>
      <c r="F4545" s="27" t="s">
        <v>42</v>
      </c>
      <c r="G4545" s="1" t="s">
        <v>2886</v>
      </c>
      <c r="H4545" s="1" t="s">
        <v>7713</v>
      </c>
      <c r="I4545" s="1" t="s">
        <v>42</v>
      </c>
      <c r="J4545" s="1" t="s">
        <v>42</v>
      </c>
      <c r="K4545" s="1" t="s">
        <v>42</v>
      </c>
      <c r="M4545" s="1" t="s">
        <v>42</v>
      </c>
      <c r="O4545" s="1" t="s">
        <v>42</v>
      </c>
      <c r="P4545" s="1" t="s">
        <v>42</v>
      </c>
      <c r="Q4545" s="1" t="s">
        <v>42</v>
      </c>
      <c r="R4545" s="1" t="s">
        <v>42</v>
      </c>
      <c r="S4545" s="1" t="s">
        <v>42</v>
      </c>
      <c r="T4545" s="1" t="s">
        <v>42</v>
      </c>
    </row>
    <row r="4546" spans="1:20" ht="20.100000000000001" customHeight="1" x14ac:dyDescent="0.3">
      <c r="A4546" s="27" t="s">
        <v>7720</v>
      </c>
      <c r="B4546" s="28">
        <v>0</v>
      </c>
      <c r="C4546" s="28">
        <v>0</v>
      </c>
      <c r="D4546" s="28">
        <v>0</v>
      </c>
      <c r="E4546" s="28">
        <v>0</v>
      </c>
      <c r="F4546" s="27" t="s">
        <v>42</v>
      </c>
      <c r="G4546" s="1" t="s">
        <v>2886</v>
      </c>
      <c r="H4546" s="1" t="s">
        <v>7713</v>
      </c>
      <c r="I4546" s="1" t="s">
        <v>10169</v>
      </c>
      <c r="J4546" s="1" t="s">
        <v>42</v>
      </c>
      <c r="K4546" s="1" t="s">
        <v>42</v>
      </c>
      <c r="M4546" s="1" t="s">
        <v>42</v>
      </c>
      <c r="O4546" s="1" t="s">
        <v>42</v>
      </c>
      <c r="P4546" s="1" t="s">
        <v>42</v>
      </c>
      <c r="Q4546" s="1" t="s">
        <v>42</v>
      </c>
      <c r="R4546" s="1" t="s">
        <v>42</v>
      </c>
      <c r="S4546" s="1" t="s">
        <v>42</v>
      </c>
      <c r="T4546" s="1" t="s">
        <v>42</v>
      </c>
    </row>
    <row r="4547" spans="1:20" ht="20.100000000000001" customHeight="1" x14ac:dyDescent="0.3">
      <c r="A4547" s="27" t="s">
        <v>10170</v>
      </c>
      <c r="B4547" s="28">
        <v>0</v>
      </c>
      <c r="C4547" s="28">
        <v>0</v>
      </c>
      <c r="D4547" s="28">
        <v>0</v>
      </c>
      <c r="E4547" s="28">
        <v>0</v>
      </c>
      <c r="F4547" s="27" t="s">
        <v>42</v>
      </c>
      <c r="G4547" s="1" t="s">
        <v>2886</v>
      </c>
      <c r="H4547" s="1" t="s">
        <v>7713</v>
      </c>
      <c r="I4547" s="1" t="s">
        <v>10171</v>
      </c>
      <c r="J4547" s="1" t="s">
        <v>42</v>
      </c>
      <c r="K4547" s="1" t="s">
        <v>42</v>
      </c>
      <c r="M4547" s="1" t="s">
        <v>42</v>
      </c>
      <c r="O4547" s="1" t="s">
        <v>42</v>
      </c>
      <c r="P4547" s="1" t="s">
        <v>42</v>
      </c>
      <c r="Q4547" s="1" t="s">
        <v>42</v>
      </c>
      <c r="R4547" s="1" t="s">
        <v>42</v>
      </c>
      <c r="S4547" s="1" t="s">
        <v>42</v>
      </c>
      <c r="T4547" s="1" t="s">
        <v>42</v>
      </c>
    </row>
    <row r="4548" spans="1:20" ht="20.100000000000001" customHeight="1" x14ac:dyDescent="0.3">
      <c r="A4548" s="27" t="s">
        <v>10172</v>
      </c>
      <c r="B4548" s="28">
        <v>0</v>
      </c>
      <c r="C4548" s="28">
        <v>2678.9</v>
      </c>
      <c r="D4548" s="28">
        <v>0</v>
      </c>
      <c r="E4548" s="28">
        <v>2678.9</v>
      </c>
      <c r="F4548" s="27" t="s">
        <v>42</v>
      </c>
      <c r="G4548" s="1" t="s">
        <v>2886</v>
      </c>
      <c r="H4548" s="1" t="s">
        <v>7713</v>
      </c>
      <c r="I4548" s="1" t="s">
        <v>10173</v>
      </c>
      <c r="J4548" s="1" t="s">
        <v>42</v>
      </c>
      <c r="K4548" s="1" t="s">
        <v>42</v>
      </c>
      <c r="M4548" s="1" t="s">
        <v>42</v>
      </c>
      <c r="O4548" s="1" t="s">
        <v>42</v>
      </c>
      <c r="P4548" s="1" t="s">
        <v>42</v>
      </c>
      <c r="Q4548" s="1" t="s">
        <v>42</v>
      </c>
      <c r="R4548" s="1" t="s">
        <v>42</v>
      </c>
      <c r="S4548" s="1" t="s">
        <v>42</v>
      </c>
      <c r="T4548" s="1" t="s">
        <v>42</v>
      </c>
    </row>
    <row r="4549" spans="1:20" ht="20.100000000000001" customHeight="1" x14ac:dyDescent="0.3">
      <c r="A4549" s="27" t="s">
        <v>10174</v>
      </c>
      <c r="B4549" s="28">
        <v>0</v>
      </c>
      <c r="C4549" s="28">
        <v>0</v>
      </c>
      <c r="D4549" s="28">
        <v>0</v>
      </c>
      <c r="E4549" s="28">
        <v>0</v>
      </c>
      <c r="F4549" s="27" t="s">
        <v>42</v>
      </c>
      <c r="G4549" s="1" t="s">
        <v>2886</v>
      </c>
      <c r="H4549" s="1" t="s">
        <v>7713</v>
      </c>
      <c r="I4549" s="1" t="s">
        <v>10175</v>
      </c>
      <c r="J4549" s="1" t="s">
        <v>42</v>
      </c>
      <c r="K4549" s="1" t="s">
        <v>42</v>
      </c>
      <c r="M4549" s="1" t="s">
        <v>42</v>
      </c>
      <c r="O4549" s="1" t="s">
        <v>42</v>
      </c>
      <c r="P4549" s="1" t="s">
        <v>42</v>
      </c>
      <c r="Q4549" s="1" t="s">
        <v>42</v>
      </c>
      <c r="R4549" s="1" t="s">
        <v>42</v>
      </c>
      <c r="S4549" s="1" t="s">
        <v>42</v>
      </c>
      <c r="T4549" s="1" t="s">
        <v>42</v>
      </c>
    </row>
    <row r="4550" spans="1:20" ht="20.100000000000001" customHeight="1" x14ac:dyDescent="0.3">
      <c r="A4550" s="27" t="s">
        <v>10176</v>
      </c>
      <c r="B4550" s="28">
        <v>0</v>
      </c>
      <c r="C4550" s="28">
        <v>2085.6</v>
      </c>
      <c r="D4550" s="28">
        <v>0</v>
      </c>
      <c r="E4550" s="28">
        <v>2085.6</v>
      </c>
      <c r="F4550" s="27" t="s">
        <v>42</v>
      </c>
      <c r="G4550" s="1" t="s">
        <v>2886</v>
      </c>
      <c r="H4550" s="1" t="s">
        <v>7713</v>
      </c>
      <c r="I4550" s="1" t="s">
        <v>10177</v>
      </c>
      <c r="J4550" s="1" t="s">
        <v>42</v>
      </c>
      <c r="K4550" s="1" t="s">
        <v>42</v>
      </c>
      <c r="M4550" s="1" t="s">
        <v>42</v>
      </c>
      <c r="O4550" s="1" t="s">
        <v>42</v>
      </c>
      <c r="P4550" s="1" t="s">
        <v>42</v>
      </c>
      <c r="Q4550" s="1" t="s">
        <v>42</v>
      </c>
      <c r="R4550" s="1" t="s">
        <v>42</v>
      </c>
      <c r="S4550" s="1" t="s">
        <v>42</v>
      </c>
      <c r="T4550" s="1" t="s">
        <v>42</v>
      </c>
    </row>
    <row r="4551" spans="1:20" ht="20.100000000000001" customHeight="1" x14ac:dyDescent="0.3">
      <c r="A4551" s="27" t="s">
        <v>8094</v>
      </c>
      <c r="B4551" s="28">
        <v>0</v>
      </c>
      <c r="C4551" s="28">
        <v>4764.5</v>
      </c>
      <c r="D4551" s="28">
        <v>0</v>
      </c>
      <c r="E4551" s="28">
        <v>4764.5</v>
      </c>
      <c r="F4551" s="27" t="s">
        <v>42</v>
      </c>
      <c r="G4551" s="1" t="s">
        <v>2886</v>
      </c>
      <c r="H4551" s="1" t="s">
        <v>7713</v>
      </c>
      <c r="I4551" s="1" t="s">
        <v>8095</v>
      </c>
      <c r="J4551" s="1" t="s">
        <v>42</v>
      </c>
      <c r="K4551" s="1" t="s">
        <v>42</v>
      </c>
      <c r="M4551" s="1" t="s">
        <v>42</v>
      </c>
      <c r="O4551" s="1" t="s">
        <v>42</v>
      </c>
      <c r="P4551" s="1" t="s">
        <v>42</v>
      </c>
      <c r="Q4551" s="1" t="s">
        <v>42</v>
      </c>
      <c r="R4551" s="1" t="s">
        <v>42</v>
      </c>
      <c r="S4551" s="1" t="s">
        <v>42</v>
      </c>
      <c r="T4551" s="1" t="s">
        <v>42</v>
      </c>
    </row>
    <row r="4552" spans="1:20" ht="20.100000000000001" customHeight="1" x14ac:dyDescent="0.3">
      <c r="A4552" s="27" t="s">
        <v>7712</v>
      </c>
      <c r="B4552" s="28">
        <v>0</v>
      </c>
      <c r="C4552" s="28">
        <v>0</v>
      </c>
      <c r="D4552" s="28">
        <v>0</v>
      </c>
      <c r="E4552" s="28">
        <v>0</v>
      </c>
      <c r="F4552" s="27" t="s">
        <v>42</v>
      </c>
      <c r="G4552" s="1" t="s">
        <v>2886</v>
      </c>
      <c r="H4552" s="1" t="s">
        <v>7713</v>
      </c>
      <c r="I4552" s="1" t="s">
        <v>7712</v>
      </c>
      <c r="J4552" s="1" t="s">
        <v>42</v>
      </c>
      <c r="K4552" s="1" t="s">
        <v>42</v>
      </c>
      <c r="M4552" s="1" t="s">
        <v>42</v>
      </c>
      <c r="O4552" s="1" t="s">
        <v>42</v>
      </c>
      <c r="P4552" s="1" t="s">
        <v>42</v>
      </c>
      <c r="Q4552" s="1" t="s">
        <v>42</v>
      </c>
      <c r="R4552" s="1" t="s">
        <v>42</v>
      </c>
      <c r="S4552" s="1" t="s">
        <v>42</v>
      </c>
      <c r="T4552" s="1" t="s">
        <v>42</v>
      </c>
    </row>
    <row r="4553" spans="1:20" ht="20.100000000000001" customHeight="1" x14ac:dyDescent="0.3">
      <c r="A4553" s="27" t="s">
        <v>7732</v>
      </c>
      <c r="B4553" s="28">
        <v>0</v>
      </c>
      <c r="C4553" s="28">
        <v>0</v>
      </c>
      <c r="D4553" s="28">
        <v>0</v>
      </c>
      <c r="E4553" s="28">
        <v>0</v>
      </c>
      <c r="F4553" s="27" t="s">
        <v>42</v>
      </c>
      <c r="G4553" s="1" t="s">
        <v>2886</v>
      </c>
      <c r="H4553" s="1" t="s">
        <v>7713</v>
      </c>
      <c r="I4553" s="1" t="s">
        <v>7733</v>
      </c>
      <c r="J4553" s="1" t="s">
        <v>42</v>
      </c>
      <c r="K4553" s="1" t="s">
        <v>42</v>
      </c>
      <c r="M4553" s="1" t="s">
        <v>42</v>
      </c>
      <c r="O4553" s="1" t="s">
        <v>42</v>
      </c>
      <c r="P4553" s="1" t="s">
        <v>42</v>
      </c>
      <c r="Q4553" s="1" t="s">
        <v>42</v>
      </c>
      <c r="R4553" s="1" t="s">
        <v>42</v>
      </c>
      <c r="S4553" s="1" t="s">
        <v>42</v>
      </c>
      <c r="T4553" s="1" t="s">
        <v>42</v>
      </c>
    </row>
    <row r="4554" spans="1:20" ht="20.100000000000001" customHeight="1" x14ac:dyDescent="0.3">
      <c r="A4554" s="27" t="s">
        <v>7712</v>
      </c>
      <c r="B4554" s="28">
        <v>0</v>
      </c>
      <c r="C4554" s="28">
        <v>0</v>
      </c>
      <c r="D4554" s="28">
        <v>0</v>
      </c>
      <c r="E4554" s="28">
        <v>0</v>
      </c>
      <c r="F4554" s="27" t="s">
        <v>42</v>
      </c>
      <c r="G4554" s="1" t="s">
        <v>2886</v>
      </c>
      <c r="H4554" s="1" t="s">
        <v>7713</v>
      </c>
      <c r="I4554" s="1" t="s">
        <v>42</v>
      </c>
      <c r="J4554" s="1" t="s">
        <v>42</v>
      </c>
      <c r="K4554" s="1" t="s">
        <v>42</v>
      </c>
      <c r="M4554" s="1" t="s">
        <v>42</v>
      </c>
      <c r="O4554" s="1" t="s">
        <v>42</v>
      </c>
      <c r="P4554" s="1" t="s">
        <v>42</v>
      </c>
      <c r="Q4554" s="1" t="s">
        <v>42</v>
      </c>
      <c r="R4554" s="1" t="s">
        <v>42</v>
      </c>
      <c r="S4554" s="1" t="s">
        <v>42</v>
      </c>
      <c r="T4554" s="1" t="s">
        <v>42</v>
      </c>
    </row>
    <row r="4555" spans="1:20" ht="20.100000000000001" customHeight="1" x14ac:dyDescent="0.3">
      <c r="A4555" s="27" t="s">
        <v>10178</v>
      </c>
      <c r="B4555" s="28">
        <v>0</v>
      </c>
      <c r="C4555" s="28">
        <v>0</v>
      </c>
      <c r="D4555" s="28">
        <v>0</v>
      </c>
      <c r="E4555" s="28">
        <v>0</v>
      </c>
      <c r="F4555" s="27" t="s">
        <v>42</v>
      </c>
      <c r="G4555" s="1" t="s">
        <v>2886</v>
      </c>
      <c r="H4555" s="1" t="s">
        <v>7713</v>
      </c>
      <c r="I4555" s="1" t="s">
        <v>10179</v>
      </c>
      <c r="J4555" s="1" t="s">
        <v>42</v>
      </c>
      <c r="K4555" s="1" t="s">
        <v>42</v>
      </c>
      <c r="M4555" s="1" t="s">
        <v>42</v>
      </c>
      <c r="O4555" s="1" t="s">
        <v>42</v>
      </c>
      <c r="P4555" s="1" t="s">
        <v>42</v>
      </c>
      <c r="Q4555" s="1" t="s">
        <v>42</v>
      </c>
      <c r="R4555" s="1" t="s">
        <v>42</v>
      </c>
      <c r="S4555" s="1" t="s">
        <v>42</v>
      </c>
      <c r="T4555" s="1" t="s">
        <v>42</v>
      </c>
    </row>
    <row r="4556" spans="1:20" ht="20.100000000000001" customHeight="1" x14ac:dyDescent="0.3">
      <c r="A4556" s="27" t="s">
        <v>10180</v>
      </c>
      <c r="B4556" s="28">
        <v>0</v>
      </c>
      <c r="C4556" s="28">
        <v>0</v>
      </c>
      <c r="D4556" s="28">
        <v>0</v>
      </c>
      <c r="E4556" s="28">
        <v>0</v>
      </c>
      <c r="F4556" s="27" t="s">
        <v>42</v>
      </c>
      <c r="G4556" s="1" t="s">
        <v>2886</v>
      </c>
      <c r="H4556" s="1" t="s">
        <v>7713</v>
      </c>
      <c r="I4556" s="1" t="s">
        <v>10181</v>
      </c>
      <c r="J4556" s="1" t="s">
        <v>42</v>
      </c>
      <c r="K4556" s="1" t="s">
        <v>42</v>
      </c>
      <c r="M4556" s="1" t="s">
        <v>42</v>
      </c>
      <c r="O4556" s="1" t="s">
        <v>42</v>
      </c>
      <c r="P4556" s="1" t="s">
        <v>42</v>
      </c>
      <c r="Q4556" s="1" t="s">
        <v>42</v>
      </c>
      <c r="R4556" s="1" t="s">
        <v>42</v>
      </c>
      <c r="S4556" s="1" t="s">
        <v>42</v>
      </c>
      <c r="T4556" s="1" t="s">
        <v>42</v>
      </c>
    </row>
    <row r="4557" spans="1:20" ht="20.100000000000001" customHeight="1" x14ac:dyDescent="0.3">
      <c r="A4557" s="27" t="s">
        <v>10182</v>
      </c>
      <c r="B4557" s="28">
        <v>804.8</v>
      </c>
      <c r="C4557" s="28">
        <v>0</v>
      </c>
      <c r="D4557" s="28">
        <v>0</v>
      </c>
      <c r="E4557" s="28">
        <v>804.8</v>
      </c>
      <c r="F4557" s="27" t="s">
        <v>42</v>
      </c>
      <c r="G4557" s="1" t="s">
        <v>2886</v>
      </c>
      <c r="H4557" s="1" t="s">
        <v>7713</v>
      </c>
      <c r="I4557" s="1" t="s">
        <v>10183</v>
      </c>
      <c r="J4557" s="1" t="s">
        <v>42</v>
      </c>
      <c r="K4557" s="1" t="s">
        <v>42</v>
      </c>
      <c r="M4557" s="1" t="s">
        <v>42</v>
      </c>
      <c r="O4557" s="1" t="s">
        <v>42</v>
      </c>
      <c r="P4557" s="1" t="s">
        <v>42</v>
      </c>
      <c r="Q4557" s="1" t="s">
        <v>42</v>
      </c>
      <c r="R4557" s="1" t="s">
        <v>42</v>
      </c>
      <c r="S4557" s="1" t="s">
        <v>42</v>
      </c>
      <c r="T4557" s="1" t="s">
        <v>42</v>
      </c>
    </row>
    <row r="4558" spans="1:20" ht="20.100000000000001" customHeight="1" x14ac:dyDescent="0.3">
      <c r="A4558" s="27" t="s">
        <v>10184</v>
      </c>
      <c r="B4558" s="28">
        <v>0</v>
      </c>
      <c r="C4558" s="28">
        <v>2861.5</v>
      </c>
      <c r="D4558" s="28">
        <v>0</v>
      </c>
      <c r="E4558" s="28">
        <v>2861.5</v>
      </c>
      <c r="F4558" s="27" t="s">
        <v>42</v>
      </c>
      <c r="G4558" s="1" t="s">
        <v>2886</v>
      </c>
      <c r="H4558" s="1" t="s">
        <v>7713</v>
      </c>
      <c r="I4558" s="1" t="s">
        <v>10185</v>
      </c>
      <c r="J4558" s="1" t="s">
        <v>42</v>
      </c>
      <c r="K4558" s="1" t="s">
        <v>42</v>
      </c>
      <c r="M4558" s="1" t="s">
        <v>42</v>
      </c>
      <c r="O4558" s="1" t="s">
        <v>42</v>
      </c>
      <c r="P4558" s="1" t="s">
        <v>42</v>
      </c>
      <c r="Q4558" s="1" t="s">
        <v>42</v>
      </c>
      <c r="R4558" s="1" t="s">
        <v>42</v>
      </c>
      <c r="S4558" s="1" t="s">
        <v>42</v>
      </c>
      <c r="T4558" s="1" t="s">
        <v>42</v>
      </c>
    </row>
    <row r="4559" spans="1:20" ht="20.100000000000001" customHeight="1" x14ac:dyDescent="0.3">
      <c r="A4559" s="27" t="s">
        <v>10186</v>
      </c>
      <c r="B4559" s="28">
        <v>0</v>
      </c>
      <c r="C4559" s="28">
        <v>0</v>
      </c>
      <c r="D4559" s="28">
        <v>1135.5999999999999</v>
      </c>
      <c r="E4559" s="28">
        <v>1135.5999999999999</v>
      </c>
      <c r="F4559" s="27" t="s">
        <v>42</v>
      </c>
      <c r="G4559" s="1" t="s">
        <v>2886</v>
      </c>
      <c r="H4559" s="1" t="s">
        <v>7713</v>
      </c>
      <c r="I4559" s="1" t="s">
        <v>10187</v>
      </c>
      <c r="J4559" s="1" t="s">
        <v>42</v>
      </c>
      <c r="K4559" s="1" t="s">
        <v>42</v>
      </c>
      <c r="M4559" s="1" t="s">
        <v>42</v>
      </c>
      <c r="O4559" s="1" t="s">
        <v>42</v>
      </c>
      <c r="P4559" s="1" t="s">
        <v>42</v>
      </c>
      <c r="Q4559" s="1" t="s">
        <v>42</v>
      </c>
      <c r="R4559" s="1" t="s">
        <v>42</v>
      </c>
      <c r="S4559" s="1" t="s">
        <v>42</v>
      </c>
      <c r="T4559" s="1" t="s">
        <v>42</v>
      </c>
    </row>
    <row r="4560" spans="1:20" ht="20.100000000000001" customHeight="1" x14ac:dyDescent="0.3">
      <c r="A4560" s="27" t="s">
        <v>7766</v>
      </c>
      <c r="B4560" s="28">
        <v>804.8</v>
      </c>
      <c r="C4560" s="28">
        <v>2861.5</v>
      </c>
      <c r="D4560" s="28">
        <v>1135.5999999999999</v>
      </c>
      <c r="E4560" s="28">
        <v>4801.8999999999996</v>
      </c>
      <c r="F4560" s="27" t="s">
        <v>42</v>
      </c>
      <c r="G4560" s="1" t="s">
        <v>2886</v>
      </c>
      <c r="H4560" s="1" t="s">
        <v>7713</v>
      </c>
      <c r="I4560" s="1" t="s">
        <v>7767</v>
      </c>
      <c r="J4560" s="1" t="s">
        <v>42</v>
      </c>
      <c r="K4560" s="1" t="s">
        <v>42</v>
      </c>
      <c r="M4560" s="1" t="s">
        <v>42</v>
      </c>
      <c r="O4560" s="1" t="s">
        <v>42</v>
      </c>
      <c r="P4560" s="1" t="s">
        <v>42</v>
      </c>
      <c r="Q4560" s="1" t="s">
        <v>42</v>
      </c>
      <c r="R4560" s="1" t="s">
        <v>42</v>
      </c>
      <c r="S4560" s="1" t="s">
        <v>42</v>
      </c>
      <c r="T4560" s="1" t="s">
        <v>42</v>
      </c>
    </row>
    <row r="4561" spans="1:20" ht="20.100000000000001" customHeight="1" x14ac:dyDescent="0.3">
      <c r="A4561" s="27" t="s">
        <v>7712</v>
      </c>
      <c r="B4561" s="28">
        <v>0</v>
      </c>
      <c r="C4561" s="28">
        <v>0</v>
      </c>
      <c r="D4561" s="28">
        <v>0</v>
      </c>
      <c r="E4561" s="28">
        <v>0</v>
      </c>
      <c r="F4561" s="27" t="s">
        <v>42</v>
      </c>
      <c r="G4561" s="1" t="s">
        <v>2886</v>
      </c>
      <c r="H4561" s="1" t="s">
        <v>7713</v>
      </c>
      <c r="I4561" s="1" t="s">
        <v>42</v>
      </c>
      <c r="J4561" s="1" t="s">
        <v>42</v>
      </c>
      <c r="K4561" s="1" t="s">
        <v>42</v>
      </c>
      <c r="M4561" s="1" t="s">
        <v>42</v>
      </c>
      <c r="O4561" s="1" t="s">
        <v>42</v>
      </c>
      <c r="P4561" s="1" t="s">
        <v>42</v>
      </c>
      <c r="Q4561" s="1" t="s">
        <v>42</v>
      </c>
      <c r="R4561" s="1" t="s">
        <v>42</v>
      </c>
      <c r="S4561" s="1" t="s">
        <v>42</v>
      </c>
      <c r="T4561" s="1" t="s">
        <v>42</v>
      </c>
    </row>
    <row r="4562" spans="1:20" ht="20.100000000000001" customHeight="1" x14ac:dyDescent="0.3">
      <c r="A4562" s="27" t="s">
        <v>10188</v>
      </c>
      <c r="B4562" s="28">
        <v>0</v>
      </c>
      <c r="C4562" s="28">
        <v>0</v>
      </c>
      <c r="D4562" s="28">
        <v>0</v>
      </c>
      <c r="E4562" s="28">
        <v>0</v>
      </c>
      <c r="F4562" s="27" t="s">
        <v>42</v>
      </c>
      <c r="G4562" s="1" t="s">
        <v>2886</v>
      </c>
      <c r="H4562" s="1" t="s">
        <v>7713</v>
      </c>
      <c r="I4562" s="1" t="s">
        <v>10189</v>
      </c>
      <c r="J4562" s="1" t="s">
        <v>42</v>
      </c>
      <c r="K4562" s="1" t="s">
        <v>42</v>
      </c>
      <c r="M4562" s="1" t="s">
        <v>42</v>
      </c>
      <c r="O4562" s="1" t="s">
        <v>42</v>
      </c>
      <c r="P4562" s="1" t="s">
        <v>42</v>
      </c>
      <c r="Q4562" s="1" t="s">
        <v>42</v>
      </c>
      <c r="R4562" s="1" t="s">
        <v>42</v>
      </c>
      <c r="S4562" s="1" t="s">
        <v>42</v>
      </c>
      <c r="T4562" s="1" t="s">
        <v>42</v>
      </c>
    </row>
    <row r="4563" spans="1:20" ht="20.100000000000001" customHeight="1" x14ac:dyDescent="0.3">
      <c r="A4563" s="27" t="s">
        <v>10190</v>
      </c>
      <c r="B4563" s="28">
        <v>0</v>
      </c>
      <c r="C4563" s="28">
        <v>0</v>
      </c>
      <c r="D4563" s="28">
        <v>0</v>
      </c>
      <c r="E4563" s="28">
        <v>0</v>
      </c>
      <c r="F4563" s="27" t="s">
        <v>42</v>
      </c>
      <c r="G4563" s="1" t="s">
        <v>2886</v>
      </c>
      <c r="H4563" s="1" t="s">
        <v>7713</v>
      </c>
      <c r="I4563" s="1" t="s">
        <v>10191</v>
      </c>
      <c r="J4563" s="1" t="s">
        <v>42</v>
      </c>
      <c r="K4563" s="1" t="s">
        <v>42</v>
      </c>
      <c r="M4563" s="1" t="s">
        <v>42</v>
      </c>
      <c r="O4563" s="1" t="s">
        <v>42</v>
      </c>
      <c r="P4563" s="1" t="s">
        <v>42</v>
      </c>
      <c r="Q4563" s="1" t="s">
        <v>42</v>
      </c>
      <c r="R4563" s="1" t="s">
        <v>42</v>
      </c>
      <c r="S4563" s="1" t="s">
        <v>42</v>
      </c>
      <c r="T4563" s="1" t="s">
        <v>42</v>
      </c>
    </row>
    <row r="4564" spans="1:20" ht="20.100000000000001" customHeight="1" x14ac:dyDescent="0.3">
      <c r="A4564" s="27" t="s">
        <v>10192</v>
      </c>
      <c r="B4564" s="28">
        <v>390.9</v>
      </c>
      <c r="C4564" s="28">
        <v>0</v>
      </c>
      <c r="D4564" s="28">
        <v>0</v>
      </c>
      <c r="E4564" s="28">
        <v>390.9</v>
      </c>
      <c r="F4564" s="27" t="s">
        <v>42</v>
      </c>
      <c r="G4564" s="1" t="s">
        <v>2886</v>
      </c>
      <c r="H4564" s="1" t="s">
        <v>7713</v>
      </c>
      <c r="I4564" s="1" t="s">
        <v>10193</v>
      </c>
      <c r="J4564" s="1" t="s">
        <v>42</v>
      </c>
      <c r="K4564" s="1" t="s">
        <v>42</v>
      </c>
      <c r="M4564" s="1" t="s">
        <v>42</v>
      </c>
      <c r="O4564" s="1" t="s">
        <v>42</v>
      </c>
      <c r="P4564" s="1" t="s">
        <v>42</v>
      </c>
      <c r="Q4564" s="1" t="s">
        <v>42</v>
      </c>
      <c r="R4564" s="1" t="s">
        <v>42</v>
      </c>
      <c r="S4564" s="1" t="s">
        <v>42</v>
      </c>
      <c r="T4564" s="1" t="s">
        <v>42</v>
      </c>
    </row>
    <row r="4565" spans="1:20" ht="20.100000000000001" customHeight="1" x14ac:dyDescent="0.3">
      <c r="A4565" s="27" t="s">
        <v>10194</v>
      </c>
      <c r="B4565" s="28">
        <v>0</v>
      </c>
      <c r="C4565" s="28">
        <v>1206.7</v>
      </c>
      <c r="D4565" s="28">
        <v>0</v>
      </c>
      <c r="E4565" s="28">
        <v>1206.7</v>
      </c>
      <c r="F4565" s="27" t="s">
        <v>42</v>
      </c>
      <c r="G4565" s="1" t="s">
        <v>2886</v>
      </c>
      <c r="H4565" s="1" t="s">
        <v>7713</v>
      </c>
      <c r="I4565" s="1" t="s">
        <v>10195</v>
      </c>
      <c r="J4565" s="1" t="s">
        <v>42</v>
      </c>
      <c r="K4565" s="1" t="s">
        <v>42</v>
      </c>
      <c r="M4565" s="1" t="s">
        <v>42</v>
      </c>
      <c r="O4565" s="1" t="s">
        <v>42</v>
      </c>
      <c r="P4565" s="1" t="s">
        <v>42</v>
      </c>
      <c r="Q4565" s="1" t="s">
        <v>42</v>
      </c>
      <c r="R4565" s="1" t="s">
        <v>42</v>
      </c>
      <c r="S4565" s="1" t="s">
        <v>42</v>
      </c>
      <c r="T4565" s="1" t="s">
        <v>42</v>
      </c>
    </row>
    <row r="4566" spans="1:20" ht="20.100000000000001" customHeight="1" x14ac:dyDescent="0.3">
      <c r="A4566" s="27" t="s">
        <v>10196</v>
      </c>
      <c r="B4566" s="28">
        <v>0</v>
      </c>
      <c r="C4566" s="28">
        <v>0</v>
      </c>
      <c r="D4566" s="28">
        <v>242</v>
      </c>
      <c r="E4566" s="28">
        <v>242</v>
      </c>
      <c r="F4566" s="27" t="s">
        <v>42</v>
      </c>
      <c r="G4566" s="1" t="s">
        <v>2886</v>
      </c>
      <c r="H4566" s="1" t="s">
        <v>7713</v>
      </c>
      <c r="I4566" s="1" t="s">
        <v>10197</v>
      </c>
      <c r="J4566" s="1" t="s">
        <v>42</v>
      </c>
      <c r="K4566" s="1" t="s">
        <v>42</v>
      </c>
      <c r="M4566" s="1" t="s">
        <v>42</v>
      </c>
      <c r="O4566" s="1" t="s">
        <v>42</v>
      </c>
      <c r="P4566" s="1" t="s">
        <v>42</v>
      </c>
      <c r="Q4566" s="1" t="s">
        <v>42</v>
      </c>
      <c r="R4566" s="1" t="s">
        <v>42</v>
      </c>
      <c r="S4566" s="1" t="s">
        <v>42</v>
      </c>
      <c r="T4566" s="1" t="s">
        <v>42</v>
      </c>
    </row>
    <row r="4567" spans="1:20" ht="20.100000000000001" customHeight="1" x14ac:dyDescent="0.3">
      <c r="A4567" s="27" t="s">
        <v>7742</v>
      </c>
      <c r="B4567" s="28">
        <v>390.9</v>
      </c>
      <c r="C4567" s="28">
        <v>1206.7</v>
      </c>
      <c r="D4567" s="28">
        <v>242</v>
      </c>
      <c r="E4567" s="28">
        <v>1839.6</v>
      </c>
      <c r="F4567" s="27" t="s">
        <v>42</v>
      </c>
      <c r="G4567" s="1" t="s">
        <v>2886</v>
      </c>
      <c r="H4567" s="1" t="s">
        <v>7713</v>
      </c>
      <c r="I4567" s="1" t="s">
        <v>7743</v>
      </c>
      <c r="J4567" s="1" t="s">
        <v>42</v>
      </c>
      <c r="K4567" s="1" t="s">
        <v>42</v>
      </c>
      <c r="M4567" s="1" t="s">
        <v>42</v>
      </c>
      <c r="O4567" s="1" t="s">
        <v>42</v>
      </c>
      <c r="P4567" s="1" t="s">
        <v>42</v>
      </c>
      <c r="Q4567" s="1" t="s">
        <v>42</v>
      </c>
      <c r="R4567" s="1" t="s">
        <v>42</v>
      </c>
      <c r="S4567" s="1" t="s">
        <v>42</v>
      </c>
      <c r="T4567" s="1" t="s">
        <v>42</v>
      </c>
    </row>
    <row r="4568" spans="1:20" ht="20.100000000000001" customHeight="1" x14ac:dyDescent="0.3">
      <c r="A4568" s="27" t="s">
        <v>7712</v>
      </c>
      <c r="B4568" s="28">
        <v>0</v>
      </c>
      <c r="C4568" s="28">
        <v>0</v>
      </c>
      <c r="D4568" s="28">
        <v>0</v>
      </c>
      <c r="E4568" s="28">
        <v>0</v>
      </c>
      <c r="F4568" s="27" t="s">
        <v>42</v>
      </c>
      <c r="G4568" s="1" t="s">
        <v>2886</v>
      </c>
      <c r="H4568" s="1" t="s">
        <v>7713</v>
      </c>
      <c r="I4568" s="1" t="s">
        <v>42</v>
      </c>
      <c r="J4568" s="1" t="s">
        <v>42</v>
      </c>
      <c r="K4568" s="1" t="s">
        <v>42</v>
      </c>
      <c r="M4568" s="1" t="s">
        <v>42</v>
      </c>
      <c r="O4568" s="1" t="s">
        <v>42</v>
      </c>
      <c r="P4568" s="1" t="s">
        <v>42</v>
      </c>
      <c r="Q4568" s="1" t="s">
        <v>42</v>
      </c>
      <c r="R4568" s="1" t="s">
        <v>42</v>
      </c>
      <c r="S4568" s="1" t="s">
        <v>42</v>
      </c>
      <c r="T4568" s="1" t="s">
        <v>42</v>
      </c>
    </row>
    <row r="4569" spans="1:20" ht="20.100000000000001" customHeight="1" x14ac:dyDescent="0.3">
      <c r="A4569" s="27" t="s">
        <v>10198</v>
      </c>
      <c r="B4569" s="28">
        <v>0</v>
      </c>
      <c r="C4569" s="28">
        <v>0</v>
      </c>
      <c r="D4569" s="28">
        <v>0</v>
      </c>
      <c r="E4569" s="28">
        <v>0</v>
      </c>
      <c r="F4569" s="27" t="s">
        <v>42</v>
      </c>
      <c r="G4569" s="1" t="s">
        <v>2886</v>
      </c>
      <c r="H4569" s="1" t="s">
        <v>7713</v>
      </c>
      <c r="I4569" s="1" t="s">
        <v>10199</v>
      </c>
      <c r="J4569" s="1" t="s">
        <v>42</v>
      </c>
      <c r="K4569" s="1" t="s">
        <v>42</v>
      </c>
      <c r="M4569" s="1" t="s">
        <v>42</v>
      </c>
      <c r="O4569" s="1" t="s">
        <v>42</v>
      </c>
      <c r="P4569" s="1" t="s">
        <v>42</v>
      </c>
      <c r="Q4569" s="1" t="s">
        <v>42</v>
      </c>
      <c r="R4569" s="1" t="s">
        <v>42</v>
      </c>
      <c r="S4569" s="1" t="s">
        <v>42</v>
      </c>
      <c r="T4569" s="1" t="s">
        <v>42</v>
      </c>
    </row>
    <row r="4570" spans="1:20" ht="20.100000000000001" customHeight="1" x14ac:dyDescent="0.3">
      <c r="A4570" s="27" t="s">
        <v>10200</v>
      </c>
      <c r="B4570" s="28">
        <v>0</v>
      </c>
      <c r="C4570" s="28">
        <v>0</v>
      </c>
      <c r="D4570" s="28">
        <v>0</v>
      </c>
      <c r="E4570" s="28">
        <v>0</v>
      </c>
      <c r="F4570" s="27" t="s">
        <v>42</v>
      </c>
      <c r="G4570" s="1" t="s">
        <v>2886</v>
      </c>
      <c r="H4570" s="1" t="s">
        <v>7713</v>
      </c>
      <c r="I4570" s="1" t="s">
        <v>10201</v>
      </c>
      <c r="J4570" s="1" t="s">
        <v>42</v>
      </c>
      <c r="K4570" s="1" t="s">
        <v>42</v>
      </c>
      <c r="M4570" s="1" t="s">
        <v>42</v>
      </c>
      <c r="O4570" s="1" t="s">
        <v>42</v>
      </c>
      <c r="P4570" s="1" t="s">
        <v>42</v>
      </c>
      <c r="Q4570" s="1" t="s">
        <v>42</v>
      </c>
      <c r="R4570" s="1" t="s">
        <v>42</v>
      </c>
      <c r="S4570" s="1" t="s">
        <v>42</v>
      </c>
      <c r="T4570" s="1" t="s">
        <v>42</v>
      </c>
    </row>
    <row r="4571" spans="1:20" ht="20.100000000000001" customHeight="1" x14ac:dyDescent="0.3">
      <c r="A4571" s="27" t="s">
        <v>10202</v>
      </c>
      <c r="B4571" s="28">
        <v>160.69999999999999</v>
      </c>
      <c r="C4571" s="28">
        <v>0</v>
      </c>
      <c r="D4571" s="28">
        <v>0</v>
      </c>
      <c r="E4571" s="28">
        <v>160.69999999999999</v>
      </c>
      <c r="F4571" s="27" t="s">
        <v>42</v>
      </c>
      <c r="G4571" s="1" t="s">
        <v>2886</v>
      </c>
      <c r="H4571" s="1" t="s">
        <v>7713</v>
      </c>
      <c r="I4571" s="1" t="s">
        <v>10203</v>
      </c>
      <c r="J4571" s="1" t="s">
        <v>42</v>
      </c>
      <c r="K4571" s="1" t="s">
        <v>42</v>
      </c>
      <c r="M4571" s="1" t="s">
        <v>42</v>
      </c>
      <c r="O4571" s="1" t="s">
        <v>42</v>
      </c>
      <c r="P4571" s="1" t="s">
        <v>42</v>
      </c>
      <c r="Q4571" s="1" t="s">
        <v>42</v>
      </c>
      <c r="R4571" s="1" t="s">
        <v>42</v>
      </c>
      <c r="S4571" s="1" t="s">
        <v>42</v>
      </c>
      <c r="T4571" s="1" t="s">
        <v>42</v>
      </c>
    </row>
    <row r="4572" spans="1:20" ht="20.100000000000001" customHeight="1" x14ac:dyDescent="0.3">
      <c r="A4572" s="27" t="s">
        <v>10204</v>
      </c>
      <c r="B4572" s="28">
        <v>0</v>
      </c>
      <c r="C4572" s="28">
        <v>1757.4</v>
      </c>
      <c r="D4572" s="28">
        <v>0</v>
      </c>
      <c r="E4572" s="28">
        <v>1757.4</v>
      </c>
      <c r="F4572" s="27" t="s">
        <v>42</v>
      </c>
      <c r="G4572" s="1" t="s">
        <v>2886</v>
      </c>
      <c r="H4572" s="1" t="s">
        <v>7713</v>
      </c>
      <c r="I4572" s="1" t="s">
        <v>10205</v>
      </c>
      <c r="J4572" s="1" t="s">
        <v>42</v>
      </c>
      <c r="K4572" s="1" t="s">
        <v>42</v>
      </c>
      <c r="M4572" s="1" t="s">
        <v>42</v>
      </c>
      <c r="O4572" s="1" t="s">
        <v>42</v>
      </c>
      <c r="P4572" s="1" t="s">
        <v>42</v>
      </c>
      <c r="Q4572" s="1" t="s">
        <v>42</v>
      </c>
      <c r="R4572" s="1" t="s">
        <v>42</v>
      </c>
      <c r="S4572" s="1" t="s">
        <v>42</v>
      </c>
      <c r="T4572" s="1" t="s">
        <v>42</v>
      </c>
    </row>
    <row r="4573" spans="1:20" ht="20.100000000000001" customHeight="1" x14ac:dyDescent="0.3">
      <c r="A4573" s="27" t="s">
        <v>10206</v>
      </c>
      <c r="B4573" s="28">
        <v>0</v>
      </c>
      <c r="C4573" s="28">
        <v>0</v>
      </c>
      <c r="D4573" s="28">
        <v>95.3</v>
      </c>
      <c r="E4573" s="28">
        <v>95.3</v>
      </c>
      <c r="F4573" s="27" t="s">
        <v>42</v>
      </c>
      <c r="G4573" s="1" t="s">
        <v>2886</v>
      </c>
      <c r="H4573" s="1" t="s">
        <v>7713</v>
      </c>
      <c r="I4573" s="1" t="s">
        <v>10207</v>
      </c>
      <c r="J4573" s="1" t="s">
        <v>42</v>
      </c>
      <c r="K4573" s="1" t="s">
        <v>42</v>
      </c>
      <c r="M4573" s="1" t="s">
        <v>42</v>
      </c>
      <c r="O4573" s="1" t="s">
        <v>42</v>
      </c>
      <c r="P4573" s="1" t="s">
        <v>42</v>
      </c>
      <c r="Q4573" s="1" t="s">
        <v>42</v>
      </c>
      <c r="R4573" s="1" t="s">
        <v>42</v>
      </c>
      <c r="S4573" s="1" t="s">
        <v>42</v>
      </c>
      <c r="T4573" s="1" t="s">
        <v>42</v>
      </c>
    </row>
    <row r="4574" spans="1:20" ht="20.100000000000001" customHeight="1" x14ac:dyDescent="0.3">
      <c r="A4574" s="27" t="s">
        <v>7742</v>
      </c>
      <c r="B4574" s="28">
        <v>160.69999999999999</v>
      </c>
      <c r="C4574" s="28">
        <v>1757.4</v>
      </c>
      <c r="D4574" s="28">
        <v>95.3</v>
      </c>
      <c r="E4574" s="28">
        <v>2013.4</v>
      </c>
      <c r="F4574" s="27" t="s">
        <v>42</v>
      </c>
      <c r="G4574" s="1" t="s">
        <v>2886</v>
      </c>
      <c r="H4574" s="1" t="s">
        <v>7713</v>
      </c>
      <c r="I4574" s="1" t="s">
        <v>7743</v>
      </c>
      <c r="J4574" s="1" t="s">
        <v>42</v>
      </c>
      <c r="K4574" s="1" t="s">
        <v>42</v>
      </c>
      <c r="M4574" s="1" t="s">
        <v>42</v>
      </c>
      <c r="O4574" s="1" t="s">
        <v>42</v>
      </c>
      <c r="P4574" s="1" t="s">
        <v>42</v>
      </c>
      <c r="Q4574" s="1" t="s">
        <v>42</v>
      </c>
      <c r="R4574" s="1" t="s">
        <v>42</v>
      </c>
      <c r="S4574" s="1" t="s">
        <v>42</v>
      </c>
      <c r="T4574" s="1" t="s">
        <v>42</v>
      </c>
    </row>
    <row r="4575" spans="1:20" ht="20.100000000000001" customHeight="1" x14ac:dyDescent="0.3">
      <c r="A4575" s="27" t="s">
        <v>7712</v>
      </c>
      <c r="B4575" s="28">
        <v>0</v>
      </c>
      <c r="C4575" s="28">
        <v>0</v>
      </c>
      <c r="D4575" s="28">
        <v>0</v>
      </c>
      <c r="E4575" s="28">
        <v>0</v>
      </c>
      <c r="F4575" s="27" t="s">
        <v>42</v>
      </c>
      <c r="G4575" s="1" t="s">
        <v>2886</v>
      </c>
      <c r="H4575" s="1" t="s">
        <v>7713</v>
      </c>
      <c r="I4575" s="1" t="s">
        <v>42</v>
      </c>
      <c r="J4575" s="1" t="s">
        <v>42</v>
      </c>
      <c r="K4575" s="1" t="s">
        <v>42</v>
      </c>
      <c r="M4575" s="1" t="s">
        <v>42</v>
      </c>
      <c r="O4575" s="1" t="s">
        <v>42</v>
      </c>
      <c r="P4575" s="1" t="s">
        <v>42</v>
      </c>
      <c r="Q4575" s="1" t="s">
        <v>42</v>
      </c>
      <c r="R4575" s="1" t="s">
        <v>42</v>
      </c>
      <c r="S4575" s="1" t="s">
        <v>42</v>
      </c>
      <c r="T4575" s="1" t="s">
        <v>42</v>
      </c>
    </row>
    <row r="4576" spans="1:20" ht="20.100000000000001" customHeight="1" x14ac:dyDescent="0.3">
      <c r="A4576" s="27" t="s">
        <v>10208</v>
      </c>
      <c r="B4576" s="28">
        <v>0</v>
      </c>
      <c r="C4576" s="28">
        <v>0</v>
      </c>
      <c r="D4576" s="28">
        <v>0</v>
      </c>
      <c r="E4576" s="28">
        <v>0</v>
      </c>
      <c r="F4576" s="27" t="s">
        <v>42</v>
      </c>
      <c r="G4576" s="1" t="s">
        <v>2886</v>
      </c>
      <c r="H4576" s="1" t="s">
        <v>7713</v>
      </c>
      <c r="I4576" s="1" t="s">
        <v>10209</v>
      </c>
      <c r="J4576" s="1" t="s">
        <v>42</v>
      </c>
      <c r="K4576" s="1" t="s">
        <v>42</v>
      </c>
      <c r="M4576" s="1" t="s">
        <v>42</v>
      </c>
      <c r="O4576" s="1" t="s">
        <v>42</v>
      </c>
      <c r="P4576" s="1" t="s">
        <v>42</v>
      </c>
      <c r="Q4576" s="1" t="s">
        <v>42</v>
      </c>
      <c r="R4576" s="1" t="s">
        <v>42</v>
      </c>
      <c r="S4576" s="1" t="s">
        <v>42</v>
      </c>
      <c r="T4576" s="1" t="s">
        <v>42</v>
      </c>
    </row>
    <row r="4577" spans="1:20" ht="20.100000000000001" customHeight="1" x14ac:dyDescent="0.3">
      <c r="A4577" s="27" t="s">
        <v>10210</v>
      </c>
      <c r="B4577" s="28">
        <v>0</v>
      </c>
      <c r="C4577" s="28">
        <v>0</v>
      </c>
      <c r="D4577" s="28">
        <v>0</v>
      </c>
      <c r="E4577" s="28">
        <v>0</v>
      </c>
      <c r="F4577" s="27" t="s">
        <v>42</v>
      </c>
      <c r="G4577" s="1" t="s">
        <v>2886</v>
      </c>
      <c r="H4577" s="1" t="s">
        <v>7713</v>
      </c>
      <c r="I4577" s="1" t="s">
        <v>10211</v>
      </c>
      <c r="J4577" s="1" t="s">
        <v>42</v>
      </c>
      <c r="K4577" s="1" t="s">
        <v>42</v>
      </c>
      <c r="M4577" s="1" t="s">
        <v>42</v>
      </c>
      <c r="O4577" s="1" t="s">
        <v>42</v>
      </c>
      <c r="P4577" s="1" t="s">
        <v>42</v>
      </c>
      <c r="Q4577" s="1" t="s">
        <v>42</v>
      </c>
      <c r="R4577" s="1" t="s">
        <v>42</v>
      </c>
      <c r="S4577" s="1" t="s">
        <v>42</v>
      </c>
      <c r="T4577" s="1" t="s">
        <v>42</v>
      </c>
    </row>
    <row r="4578" spans="1:20" ht="20.100000000000001" customHeight="1" x14ac:dyDescent="0.3">
      <c r="A4578" s="27" t="s">
        <v>10212</v>
      </c>
      <c r="B4578" s="28">
        <v>0</v>
      </c>
      <c r="C4578" s="28">
        <v>0</v>
      </c>
      <c r="D4578" s="28">
        <v>0</v>
      </c>
      <c r="E4578" s="28">
        <v>0</v>
      </c>
      <c r="F4578" s="27" t="s">
        <v>42</v>
      </c>
      <c r="G4578" s="1" t="s">
        <v>2886</v>
      </c>
      <c r="H4578" s="1" t="s">
        <v>7713</v>
      </c>
      <c r="I4578" s="1" t="s">
        <v>10213</v>
      </c>
      <c r="J4578" s="1" t="s">
        <v>42</v>
      </c>
      <c r="K4578" s="1" t="s">
        <v>42</v>
      </c>
      <c r="M4578" s="1" t="s">
        <v>42</v>
      </c>
      <c r="O4578" s="1" t="s">
        <v>42</v>
      </c>
      <c r="P4578" s="1" t="s">
        <v>42</v>
      </c>
      <c r="Q4578" s="1" t="s">
        <v>42</v>
      </c>
      <c r="R4578" s="1" t="s">
        <v>42</v>
      </c>
      <c r="S4578" s="1" t="s">
        <v>42</v>
      </c>
      <c r="T4578" s="1" t="s">
        <v>42</v>
      </c>
    </row>
    <row r="4579" spans="1:20" ht="20.100000000000001" customHeight="1" x14ac:dyDescent="0.3">
      <c r="A4579" s="27" t="s">
        <v>7742</v>
      </c>
      <c r="B4579" s="28">
        <v>0</v>
      </c>
      <c r="C4579" s="28">
        <v>0</v>
      </c>
      <c r="D4579" s="28">
        <v>0</v>
      </c>
      <c r="E4579" s="28">
        <v>0</v>
      </c>
      <c r="F4579" s="27" t="s">
        <v>42</v>
      </c>
      <c r="G4579" s="1" t="s">
        <v>2886</v>
      </c>
      <c r="H4579" s="1" t="s">
        <v>7713</v>
      </c>
      <c r="I4579" s="1" t="s">
        <v>7743</v>
      </c>
      <c r="J4579" s="1" t="s">
        <v>42</v>
      </c>
      <c r="K4579" s="1" t="s">
        <v>42</v>
      </c>
      <c r="M4579" s="1" t="s">
        <v>42</v>
      </c>
      <c r="O4579" s="1" t="s">
        <v>42</v>
      </c>
      <c r="P4579" s="1" t="s">
        <v>42</v>
      </c>
      <c r="Q4579" s="1" t="s">
        <v>42</v>
      </c>
      <c r="R4579" s="1" t="s">
        <v>42</v>
      </c>
      <c r="S4579" s="1" t="s">
        <v>42</v>
      </c>
      <c r="T4579" s="1" t="s">
        <v>42</v>
      </c>
    </row>
    <row r="4580" spans="1:20" ht="20.100000000000001" customHeight="1" x14ac:dyDescent="0.3">
      <c r="A4580" s="27" t="s">
        <v>7768</v>
      </c>
      <c r="B4580" s="29">
        <v>1356</v>
      </c>
      <c r="C4580" s="29">
        <v>10590</v>
      </c>
      <c r="D4580" s="29">
        <v>1472</v>
      </c>
      <c r="E4580" s="29">
        <v>13418</v>
      </c>
      <c r="F4580" s="30"/>
    </row>
    <row r="4581" spans="1:20" ht="20.100000000000001" customHeight="1" x14ac:dyDescent="0.3">
      <c r="A4581" s="30"/>
      <c r="B4581" s="30"/>
      <c r="C4581" s="30"/>
      <c r="D4581" s="30"/>
      <c r="E4581" s="30"/>
      <c r="F4581" s="30"/>
    </row>
    <row r="4582" spans="1:20" ht="20.100000000000001" customHeight="1" x14ac:dyDescent="0.3">
      <c r="A4582" s="30" t="s">
        <v>10214</v>
      </c>
      <c r="B4582" s="30"/>
      <c r="C4582" s="30"/>
      <c r="D4582" s="30"/>
      <c r="E4582" s="30"/>
      <c r="F4582" s="27" t="s">
        <v>42</v>
      </c>
      <c r="G4582" s="1" t="s">
        <v>2889</v>
      </c>
      <c r="I4582" s="1" t="s">
        <v>2883</v>
      </c>
      <c r="J4582" s="1" t="s">
        <v>2887</v>
      </c>
      <c r="K4582" s="1" t="s">
        <v>88</v>
      </c>
    </row>
    <row r="4583" spans="1:20" ht="20.100000000000001" customHeight="1" x14ac:dyDescent="0.3">
      <c r="A4583" s="27" t="s">
        <v>42</v>
      </c>
      <c r="B4583" s="28"/>
      <c r="C4583" s="28"/>
      <c r="D4583" s="28"/>
      <c r="E4583" s="28"/>
      <c r="F4583" s="27" t="s">
        <v>42</v>
      </c>
      <c r="G4583" s="1" t="s">
        <v>2889</v>
      </c>
      <c r="H4583" s="1" t="s">
        <v>7711</v>
      </c>
      <c r="I4583" s="1" t="s">
        <v>42</v>
      </c>
      <c r="J4583" s="1" t="s">
        <v>42</v>
      </c>
      <c r="K4583" s="1" t="s">
        <v>42</v>
      </c>
      <c r="L4583">
        <v>1</v>
      </c>
      <c r="M4583" s="1" t="s">
        <v>42</v>
      </c>
      <c r="O4583" s="1" t="s">
        <v>42</v>
      </c>
      <c r="P4583" s="1" t="s">
        <v>42</v>
      </c>
      <c r="Q4583" s="1" t="s">
        <v>42</v>
      </c>
      <c r="R4583" s="1" t="s">
        <v>42</v>
      </c>
      <c r="S4583" s="1" t="s">
        <v>42</v>
      </c>
      <c r="T4583" s="1" t="s">
        <v>42</v>
      </c>
    </row>
    <row r="4584" spans="1:20" ht="20.100000000000001" customHeight="1" x14ac:dyDescent="0.3">
      <c r="A4584" s="27" t="s">
        <v>10215</v>
      </c>
      <c r="B4584" s="28">
        <v>0</v>
      </c>
      <c r="C4584" s="28">
        <v>0</v>
      </c>
      <c r="D4584" s="28">
        <v>0</v>
      </c>
      <c r="E4584" s="28">
        <v>0</v>
      </c>
      <c r="F4584" s="27" t="s">
        <v>42</v>
      </c>
      <c r="G4584" s="1" t="s">
        <v>2889</v>
      </c>
      <c r="H4584" s="1" t="s">
        <v>7713</v>
      </c>
      <c r="I4584" s="1" t="s">
        <v>10216</v>
      </c>
      <c r="J4584" s="1" t="s">
        <v>42</v>
      </c>
      <c r="K4584" s="1" t="s">
        <v>42</v>
      </c>
      <c r="M4584" s="1" t="s">
        <v>42</v>
      </c>
      <c r="O4584" s="1" t="s">
        <v>42</v>
      </c>
      <c r="P4584" s="1" t="s">
        <v>42</v>
      </c>
      <c r="Q4584" s="1" t="s">
        <v>42</v>
      </c>
      <c r="R4584" s="1" t="s">
        <v>42</v>
      </c>
      <c r="S4584" s="1" t="s">
        <v>42</v>
      </c>
      <c r="T4584" s="1" t="s">
        <v>42</v>
      </c>
    </row>
    <row r="4585" spans="1:20" ht="20.100000000000001" customHeight="1" x14ac:dyDescent="0.3">
      <c r="A4585" s="27" t="s">
        <v>10162</v>
      </c>
      <c r="B4585" s="28">
        <v>0</v>
      </c>
      <c r="C4585" s="28">
        <v>0</v>
      </c>
      <c r="D4585" s="28">
        <v>0</v>
      </c>
      <c r="E4585" s="28">
        <v>0</v>
      </c>
      <c r="F4585" s="27" t="s">
        <v>42</v>
      </c>
      <c r="G4585" s="1" t="s">
        <v>2889</v>
      </c>
      <c r="H4585" s="1" t="s">
        <v>7713</v>
      </c>
      <c r="I4585" s="1" t="s">
        <v>10163</v>
      </c>
      <c r="J4585" s="1" t="s">
        <v>42</v>
      </c>
      <c r="K4585" s="1" t="s">
        <v>42</v>
      </c>
      <c r="M4585" s="1" t="s">
        <v>42</v>
      </c>
      <c r="O4585" s="1" t="s">
        <v>42</v>
      </c>
      <c r="P4585" s="1" t="s">
        <v>42</v>
      </c>
      <c r="Q4585" s="1" t="s">
        <v>42</v>
      </c>
      <c r="R4585" s="1" t="s">
        <v>42</v>
      </c>
      <c r="S4585" s="1" t="s">
        <v>42</v>
      </c>
      <c r="T4585" s="1" t="s">
        <v>42</v>
      </c>
    </row>
    <row r="4586" spans="1:20" ht="20.100000000000001" customHeight="1" x14ac:dyDescent="0.3">
      <c r="A4586" s="27" t="s">
        <v>10164</v>
      </c>
      <c r="B4586" s="28">
        <v>0</v>
      </c>
      <c r="C4586" s="28">
        <v>0</v>
      </c>
      <c r="D4586" s="28">
        <v>0</v>
      </c>
      <c r="E4586" s="28">
        <v>0</v>
      </c>
      <c r="F4586" s="27" t="s">
        <v>42</v>
      </c>
      <c r="G4586" s="1" t="s">
        <v>2889</v>
      </c>
      <c r="H4586" s="1" t="s">
        <v>7713</v>
      </c>
      <c r="I4586" s="1" t="s">
        <v>10164</v>
      </c>
      <c r="J4586" s="1" t="s">
        <v>42</v>
      </c>
      <c r="K4586" s="1" t="s">
        <v>42</v>
      </c>
      <c r="M4586" s="1" t="s">
        <v>42</v>
      </c>
      <c r="O4586" s="1" t="s">
        <v>42</v>
      </c>
      <c r="P4586" s="1" t="s">
        <v>42</v>
      </c>
      <c r="Q4586" s="1" t="s">
        <v>42</v>
      </c>
      <c r="R4586" s="1" t="s">
        <v>42</v>
      </c>
      <c r="S4586" s="1" t="s">
        <v>42</v>
      </c>
      <c r="T4586" s="1" t="s">
        <v>42</v>
      </c>
    </row>
    <row r="4587" spans="1:20" ht="20.100000000000001" customHeight="1" x14ac:dyDescent="0.3">
      <c r="A4587" s="27" t="s">
        <v>10165</v>
      </c>
      <c r="B4587" s="28">
        <v>0</v>
      </c>
      <c r="C4587" s="28">
        <v>0</v>
      </c>
      <c r="D4587" s="28">
        <v>0</v>
      </c>
      <c r="E4587" s="28">
        <v>0</v>
      </c>
      <c r="F4587" s="27" t="s">
        <v>42</v>
      </c>
      <c r="G4587" s="1" t="s">
        <v>2889</v>
      </c>
      <c r="H4587" s="1" t="s">
        <v>7713</v>
      </c>
      <c r="I4587" s="1" t="s">
        <v>10166</v>
      </c>
      <c r="J4587" s="1" t="s">
        <v>42</v>
      </c>
      <c r="K4587" s="1" t="s">
        <v>42</v>
      </c>
      <c r="M4587" s="1" t="s">
        <v>42</v>
      </c>
      <c r="O4587" s="1" t="s">
        <v>42</v>
      </c>
      <c r="P4587" s="1" t="s">
        <v>42</v>
      </c>
      <c r="Q4587" s="1" t="s">
        <v>42</v>
      </c>
      <c r="R4587" s="1" t="s">
        <v>42</v>
      </c>
      <c r="S4587" s="1" t="s">
        <v>42</v>
      </c>
      <c r="T4587" s="1" t="s">
        <v>42</v>
      </c>
    </row>
    <row r="4588" spans="1:20" ht="20.100000000000001" customHeight="1" x14ac:dyDescent="0.3">
      <c r="A4588" s="27" t="s">
        <v>10167</v>
      </c>
      <c r="B4588" s="28">
        <v>0</v>
      </c>
      <c r="C4588" s="28">
        <v>0</v>
      </c>
      <c r="D4588" s="28">
        <v>0</v>
      </c>
      <c r="E4588" s="28">
        <v>0</v>
      </c>
      <c r="F4588" s="27" t="s">
        <v>42</v>
      </c>
      <c r="G4588" s="1" t="s">
        <v>2889</v>
      </c>
      <c r="H4588" s="1" t="s">
        <v>7713</v>
      </c>
      <c r="I4588" s="1" t="s">
        <v>10168</v>
      </c>
      <c r="J4588" s="1" t="s">
        <v>42</v>
      </c>
      <c r="K4588" s="1" t="s">
        <v>42</v>
      </c>
      <c r="M4588" s="1" t="s">
        <v>42</v>
      </c>
      <c r="O4588" s="1" t="s">
        <v>42</v>
      </c>
      <c r="P4588" s="1" t="s">
        <v>42</v>
      </c>
      <c r="Q4588" s="1" t="s">
        <v>42</v>
      </c>
      <c r="R4588" s="1" t="s">
        <v>42</v>
      </c>
      <c r="S4588" s="1" t="s">
        <v>42</v>
      </c>
      <c r="T4588" s="1" t="s">
        <v>42</v>
      </c>
    </row>
    <row r="4589" spans="1:20" ht="20.100000000000001" customHeight="1" x14ac:dyDescent="0.3">
      <c r="A4589" s="27" t="s">
        <v>7712</v>
      </c>
      <c r="B4589" s="28">
        <v>0</v>
      </c>
      <c r="C4589" s="28">
        <v>0</v>
      </c>
      <c r="D4589" s="28">
        <v>0</v>
      </c>
      <c r="E4589" s="28">
        <v>0</v>
      </c>
      <c r="F4589" s="27" t="s">
        <v>42</v>
      </c>
      <c r="G4589" s="1" t="s">
        <v>2889</v>
      </c>
      <c r="H4589" s="1" t="s">
        <v>7713</v>
      </c>
      <c r="I4589" s="1" t="s">
        <v>42</v>
      </c>
      <c r="J4589" s="1" t="s">
        <v>42</v>
      </c>
      <c r="K4589" s="1" t="s">
        <v>42</v>
      </c>
      <c r="M4589" s="1" t="s">
        <v>42</v>
      </c>
      <c r="O4589" s="1" t="s">
        <v>42</v>
      </c>
      <c r="P4589" s="1" t="s">
        <v>42</v>
      </c>
      <c r="Q4589" s="1" t="s">
        <v>42</v>
      </c>
      <c r="R4589" s="1" t="s">
        <v>42</v>
      </c>
      <c r="S4589" s="1" t="s">
        <v>42</v>
      </c>
      <c r="T4589" s="1" t="s">
        <v>42</v>
      </c>
    </row>
    <row r="4590" spans="1:20" ht="20.100000000000001" customHeight="1" x14ac:dyDescent="0.3">
      <c r="A4590" s="27" t="s">
        <v>10217</v>
      </c>
      <c r="B4590" s="28">
        <v>0</v>
      </c>
      <c r="C4590" s="28">
        <v>0</v>
      </c>
      <c r="D4590" s="28">
        <v>0</v>
      </c>
      <c r="E4590" s="28">
        <v>0</v>
      </c>
      <c r="F4590" s="27" t="s">
        <v>42</v>
      </c>
      <c r="G4590" s="1" t="s">
        <v>2889</v>
      </c>
      <c r="H4590" s="1" t="s">
        <v>7713</v>
      </c>
      <c r="I4590" s="1" t="s">
        <v>10218</v>
      </c>
      <c r="J4590" s="1" t="s">
        <v>42</v>
      </c>
      <c r="K4590" s="1" t="s">
        <v>42</v>
      </c>
      <c r="M4590" s="1" t="s">
        <v>42</v>
      </c>
      <c r="O4590" s="1" t="s">
        <v>42</v>
      </c>
      <c r="P4590" s="1" t="s">
        <v>42</v>
      </c>
      <c r="Q4590" s="1" t="s">
        <v>42</v>
      </c>
      <c r="R4590" s="1" t="s">
        <v>42</v>
      </c>
      <c r="S4590" s="1" t="s">
        <v>42</v>
      </c>
      <c r="T4590" s="1" t="s">
        <v>42</v>
      </c>
    </row>
    <row r="4591" spans="1:20" ht="20.100000000000001" customHeight="1" x14ac:dyDescent="0.3">
      <c r="A4591" s="27" t="s">
        <v>7712</v>
      </c>
      <c r="B4591" s="28">
        <v>0</v>
      </c>
      <c r="C4591" s="28">
        <v>0</v>
      </c>
      <c r="D4591" s="28">
        <v>0</v>
      </c>
      <c r="E4591" s="28">
        <v>0</v>
      </c>
      <c r="F4591" s="27" t="s">
        <v>42</v>
      </c>
      <c r="G4591" s="1" t="s">
        <v>2889</v>
      </c>
      <c r="H4591" s="1" t="s">
        <v>7713</v>
      </c>
      <c r="I4591" s="1" t="s">
        <v>7712</v>
      </c>
      <c r="J4591" s="1" t="s">
        <v>42</v>
      </c>
      <c r="K4591" s="1" t="s">
        <v>42</v>
      </c>
      <c r="M4591" s="1" t="s">
        <v>42</v>
      </c>
      <c r="O4591" s="1" t="s">
        <v>42</v>
      </c>
      <c r="P4591" s="1" t="s">
        <v>42</v>
      </c>
      <c r="Q4591" s="1" t="s">
        <v>42</v>
      </c>
      <c r="R4591" s="1" t="s">
        <v>42</v>
      </c>
      <c r="S4591" s="1" t="s">
        <v>42</v>
      </c>
      <c r="T4591" s="1" t="s">
        <v>42</v>
      </c>
    </row>
    <row r="4592" spans="1:20" ht="20.100000000000001" customHeight="1" x14ac:dyDescent="0.3">
      <c r="A4592" s="27" t="s">
        <v>7720</v>
      </c>
      <c r="B4592" s="28">
        <v>0</v>
      </c>
      <c r="C4592" s="28">
        <v>0</v>
      </c>
      <c r="D4592" s="28">
        <v>0</v>
      </c>
      <c r="E4592" s="28">
        <v>0</v>
      </c>
      <c r="F4592" s="27" t="s">
        <v>42</v>
      </c>
      <c r="G4592" s="1" t="s">
        <v>2889</v>
      </c>
      <c r="H4592" s="1" t="s">
        <v>7713</v>
      </c>
      <c r="I4592" s="1" t="s">
        <v>10169</v>
      </c>
      <c r="J4592" s="1" t="s">
        <v>42</v>
      </c>
      <c r="K4592" s="1" t="s">
        <v>42</v>
      </c>
      <c r="M4592" s="1" t="s">
        <v>42</v>
      </c>
      <c r="O4592" s="1" t="s">
        <v>42</v>
      </c>
      <c r="P4592" s="1" t="s">
        <v>42</v>
      </c>
      <c r="Q4592" s="1" t="s">
        <v>42</v>
      </c>
      <c r="R4592" s="1" t="s">
        <v>42</v>
      </c>
      <c r="S4592" s="1" t="s">
        <v>42</v>
      </c>
      <c r="T4592" s="1" t="s">
        <v>42</v>
      </c>
    </row>
    <row r="4593" spans="1:20" ht="20.100000000000001" customHeight="1" x14ac:dyDescent="0.3">
      <c r="A4593" s="27" t="s">
        <v>10170</v>
      </c>
      <c r="B4593" s="28">
        <v>0</v>
      </c>
      <c r="C4593" s="28">
        <v>0</v>
      </c>
      <c r="D4593" s="28">
        <v>0</v>
      </c>
      <c r="E4593" s="28">
        <v>0</v>
      </c>
      <c r="F4593" s="27" t="s">
        <v>42</v>
      </c>
      <c r="G4593" s="1" t="s">
        <v>2889</v>
      </c>
      <c r="H4593" s="1" t="s">
        <v>7713</v>
      </c>
      <c r="I4593" s="1" t="s">
        <v>10171</v>
      </c>
      <c r="J4593" s="1" t="s">
        <v>42</v>
      </c>
      <c r="K4593" s="1" t="s">
        <v>42</v>
      </c>
      <c r="M4593" s="1" t="s">
        <v>42</v>
      </c>
      <c r="O4593" s="1" t="s">
        <v>42</v>
      </c>
      <c r="P4593" s="1" t="s">
        <v>42</v>
      </c>
      <c r="Q4593" s="1" t="s">
        <v>42</v>
      </c>
      <c r="R4593" s="1" t="s">
        <v>42</v>
      </c>
      <c r="S4593" s="1" t="s">
        <v>42</v>
      </c>
      <c r="T4593" s="1" t="s">
        <v>42</v>
      </c>
    </row>
    <row r="4594" spans="1:20" ht="20.100000000000001" customHeight="1" x14ac:dyDescent="0.3">
      <c r="A4594" s="27" t="s">
        <v>10172</v>
      </c>
      <c r="B4594" s="28">
        <v>0</v>
      </c>
      <c r="C4594" s="28">
        <v>2678.9</v>
      </c>
      <c r="D4594" s="28">
        <v>0</v>
      </c>
      <c r="E4594" s="28">
        <v>2678.9</v>
      </c>
      <c r="F4594" s="27" t="s">
        <v>42</v>
      </c>
      <c r="G4594" s="1" t="s">
        <v>2889</v>
      </c>
      <c r="H4594" s="1" t="s">
        <v>7713</v>
      </c>
      <c r="I4594" s="1" t="s">
        <v>10173</v>
      </c>
      <c r="J4594" s="1" t="s">
        <v>42</v>
      </c>
      <c r="K4594" s="1" t="s">
        <v>42</v>
      </c>
      <c r="M4594" s="1" t="s">
        <v>42</v>
      </c>
      <c r="O4594" s="1" t="s">
        <v>42</v>
      </c>
      <c r="P4594" s="1" t="s">
        <v>42</v>
      </c>
      <c r="Q4594" s="1" t="s">
        <v>42</v>
      </c>
      <c r="R4594" s="1" t="s">
        <v>42</v>
      </c>
      <c r="S4594" s="1" t="s">
        <v>42</v>
      </c>
      <c r="T4594" s="1" t="s">
        <v>42</v>
      </c>
    </row>
    <row r="4595" spans="1:20" ht="20.100000000000001" customHeight="1" x14ac:dyDescent="0.3">
      <c r="A4595" s="27" t="s">
        <v>10174</v>
      </c>
      <c r="B4595" s="28">
        <v>0</v>
      </c>
      <c r="C4595" s="28">
        <v>0</v>
      </c>
      <c r="D4595" s="28">
        <v>0</v>
      </c>
      <c r="E4595" s="28">
        <v>0</v>
      </c>
      <c r="F4595" s="27" t="s">
        <v>42</v>
      </c>
      <c r="G4595" s="1" t="s">
        <v>2889</v>
      </c>
      <c r="H4595" s="1" t="s">
        <v>7713</v>
      </c>
      <c r="I4595" s="1" t="s">
        <v>10175</v>
      </c>
      <c r="J4595" s="1" t="s">
        <v>42</v>
      </c>
      <c r="K4595" s="1" t="s">
        <v>42</v>
      </c>
      <c r="M4595" s="1" t="s">
        <v>42</v>
      </c>
      <c r="O4595" s="1" t="s">
        <v>42</v>
      </c>
      <c r="P4595" s="1" t="s">
        <v>42</v>
      </c>
      <c r="Q4595" s="1" t="s">
        <v>42</v>
      </c>
      <c r="R4595" s="1" t="s">
        <v>42</v>
      </c>
      <c r="S4595" s="1" t="s">
        <v>42</v>
      </c>
      <c r="T4595" s="1" t="s">
        <v>42</v>
      </c>
    </row>
    <row r="4596" spans="1:20" ht="20.100000000000001" customHeight="1" x14ac:dyDescent="0.3">
      <c r="A4596" s="27" t="s">
        <v>10176</v>
      </c>
      <c r="B4596" s="28">
        <v>0</v>
      </c>
      <c r="C4596" s="28">
        <v>2085.6</v>
      </c>
      <c r="D4596" s="28">
        <v>0</v>
      </c>
      <c r="E4596" s="28">
        <v>2085.6</v>
      </c>
      <c r="F4596" s="27" t="s">
        <v>42</v>
      </c>
      <c r="G4596" s="1" t="s">
        <v>2889</v>
      </c>
      <c r="H4596" s="1" t="s">
        <v>7713</v>
      </c>
      <c r="I4596" s="1" t="s">
        <v>10177</v>
      </c>
      <c r="J4596" s="1" t="s">
        <v>42</v>
      </c>
      <c r="K4596" s="1" t="s">
        <v>42</v>
      </c>
      <c r="M4596" s="1" t="s">
        <v>42</v>
      </c>
      <c r="O4596" s="1" t="s">
        <v>42</v>
      </c>
      <c r="P4596" s="1" t="s">
        <v>42</v>
      </c>
      <c r="Q4596" s="1" t="s">
        <v>42</v>
      </c>
      <c r="R4596" s="1" t="s">
        <v>42</v>
      </c>
      <c r="S4596" s="1" t="s">
        <v>42</v>
      </c>
      <c r="T4596" s="1" t="s">
        <v>42</v>
      </c>
    </row>
    <row r="4597" spans="1:20" ht="20.100000000000001" customHeight="1" x14ac:dyDescent="0.3">
      <c r="A4597" s="27" t="s">
        <v>7730</v>
      </c>
      <c r="B4597" s="28">
        <v>0</v>
      </c>
      <c r="C4597" s="28">
        <v>4764.5</v>
      </c>
      <c r="D4597" s="28">
        <v>0</v>
      </c>
      <c r="E4597" s="28">
        <v>4764.5</v>
      </c>
      <c r="F4597" s="27" t="s">
        <v>42</v>
      </c>
      <c r="G4597" s="1" t="s">
        <v>2889</v>
      </c>
      <c r="H4597" s="1" t="s">
        <v>7713</v>
      </c>
      <c r="I4597" s="1" t="s">
        <v>7731</v>
      </c>
      <c r="J4597" s="1" t="s">
        <v>42</v>
      </c>
      <c r="K4597" s="1" t="s">
        <v>42</v>
      </c>
      <c r="M4597" s="1" t="s">
        <v>42</v>
      </c>
      <c r="O4597" s="1" t="s">
        <v>42</v>
      </c>
      <c r="P4597" s="1" t="s">
        <v>42</v>
      </c>
      <c r="Q4597" s="1" t="s">
        <v>42</v>
      </c>
      <c r="R4597" s="1" t="s">
        <v>42</v>
      </c>
      <c r="S4597" s="1" t="s">
        <v>42</v>
      </c>
      <c r="T4597" s="1" t="s">
        <v>42</v>
      </c>
    </row>
    <row r="4598" spans="1:20" ht="20.100000000000001" customHeight="1" x14ac:dyDescent="0.3">
      <c r="A4598" s="27" t="s">
        <v>7712</v>
      </c>
      <c r="B4598" s="28">
        <v>0</v>
      </c>
      <c r="C4598" s="28">
        <v>0</v>
      </c>
      <c r="D4598" s="28">
        <v>0</v>
      </c>
      <c r="E4598" s="28">
        <v>0</v>
      </c>
      <c r="F4598" s="27" t="s">
        <v>42</v>
      </c>
      <c r="G4598" s="1" t="s">
        <v>2889</v>
      </c>
      <c r="H4598" s="1" t="s">
        <v>7713</v>
      </c>
      <c r="I4598" s="1" t="s">
        <v>42</v>
      </c>
      <c r="J4598" s="1" t="s">
        <v>42</v>
      </c>
      <c r="K4598" s="1" t="s">
        <v>42</v>
      </c>
      <c r="M4598" s="1" t="s">
        <v>42</v>
      </c>
      <c r="O4598" s="1" t="s">
        <v>42</v>
      </c>
      <c r="P4598" s="1" t="s">
        <v>42</v>
      </c>
      <c r="Q4598" s="1" t="s">
        <v>42</v>
      </c>
      <c r="R4598" s="1" t="s">
        <v>42</v>
      </c>
      <c r="S4598" s="1" t="s">
        <v>42</v>
      </c>
      <c r="T4598" s="1" t="s">
        <v>42</v>
      </c>
    </row>
    <row r="4599" spans="1:20" ht="20.100000000000001" customHeight="1" x14ac:dyDescent="0.3">
      <c r="A4599" s="27" t="s">
        <v>10219</v>
      </c>
      <c r="B4599" s="28">
        <v>0</v>
      </c>
      <c r="C4599" s="28">
        <v>0</v>
      </c>
      <c r="D4599" s="28">
        <v>0</v>
      </c>
      <c r="E4599" s="28">
        <v>0</v>
      </c>
      <c r="F4599" s="27" t="s">
        <v>42</v>
      </c>
      <c r="G4599" s="1" t="s">
        <v>2889</v>
      </c>
      <c r="H4599" s="1" t="s">
        <v>7713</v>
      </c>
      <c r="I4599" s="1" t="s">
        <v>10220</v>
      </c>
      <c r="J4599" s="1" t="s">
        <v>42</v>
      </c>
      <c r="K4599" s="1" t="s">
        <v>42</v>
      </c>
      <c r="M4599" s="1" t="s">
        <v>42</v>
      </c>
      <c r="O4599" s="1" t="s">
        <v>42</v>
      </c>
      <c r="P4599" s="1" t="s">
        <v>42</v>
      </c>
      <c r="Q4599" s="1" t="s">
        <v>42</v>
      </c>
      <c r="R4599" s="1" t="s">
        <v>42</v>
      </c>
      <c r="S4599" s="1" t="s">
        <v>42</v>
      </c>
      <c r="T4599" s="1" t="s">
        <v>42</v>
      </c>
    </row>
    <row r="4600" spans="1:20" ht="20.100000000000001" customHeight="1" x14ac:dyDescent="0.3">
      <c r="A4600" s="27" t="s">
        <v>7712</v>
      </c>
      <c r="B4600" s="28">
        <v>0</v>
      </c>
      <c r="C4600" s="28">
        <v>0</v>
      </c>
      <c r="D4600" s="28">
        <v>0</v>
      </c>
      <c r="E4600" s="28">
        <v>0</v>
      </c>
      <c r="F4600" s="27" t="s">
        <v>42</v>
      </c>
      <c r="G4600" s="1" t="s">
        <v>2889</v>
      </c>
      <c r="H4600" s="1" t="s">
        <v>7713</v>
      </c>
      <c r="I4600" s="1" t="s">
        <v>42</v>
      </c>
      <c r="J4600" s="1" t="s">
        <v>42</v>
      </c>
      <c r="K4600" s="1" t="s">
        <v>42</v>
      </c>
      <c r="M4600" s="1" t="s">
        <v>42</v>
      </c>
      <c r="O4600" s="1" t="s">
        <v>42</v>
      </c>
      <c r="P4600" s="1" t="s">
        <v>42</v>
      </c>
      <c r="Q4600" s="1" t="s">
        <v>42</v>
      </c>
      <c r="R4600" s="1" t="s">
        <v>42</v>
      </c>
      <c r="S4600" s="1" t="s">
        <v>42</v>
      </c>
      <c r="T4600" s="1" t="s">
        <v>42</v>
      </c>
    </row>
    <row r="4601" spans="1:20" ht="20.100000000000001" customHeight="1" x14ac:dyDescent="0.3">
      <c r="A4601" s="27" t="s">
        <v>10221</v>
      </c>
      <c r="B4601" s="28">
        <v>0</v>
      </c>
      <c r="C4601" s="28">
        <v>0</v>
      </c>
      <c r="D4601" s="28">
        <v>0</v>
      </c>
      <c r="E4601" s="28">
        <v>0</v>
      </c>
      <c r="F4601" s="27" t="s">
        <v>42</v>
      </c>
      <c r="G4601" s="1" t="s">
        <v>2889</v>
      </c>
      <c r="H4601" s="1" t="s">
        <v>7713</v>
      </c>
      <c r="I4601" s="1" t="s">
        <v>10222</v>
      </c>
      <c r="J4601" s="1" t="s">
        <v>42</v>
      </c>
      <c r="K4601" s="1" t="s">
        <v>42</v>
      </c>
      <c r="M4601" s="1" t="s">
        <v>42</v>
      </c>
      <c r="O4601" s="1" t="s">
        <v>42</v>
      </c>
      <c r="P4601" s="1" t="s">
        <v>42</v>
      </c>
      <c r="Q4601" s="1" t="s">
        <v>42</v>
      </c>
      <c r="R4601" s="1" t="s">
        <v>42</v>
      </c>
      <c r="S4601" s="1" t="s">
        <v>42</v>
      </c>
      <c r="T4601" s="1" t="s">
        <v>42</v>
      </c>
    </row>
    <row r="4602" spans="1:20" ht="20.100000000000001" customHeight="1" x14ac:dyDescent="0.3">
      <c r="A4602" s="27" t="s">
        <v>7712</v>
      </c>
      <c r="B4602" s="28">
        <v>0</v>
      </c>
      <c r="C4602" s="28">
        <v>0</v>
      </c>
      <c r="D4602" s="28">
        <v>0</v>
      </c>
      <c r="E4602" s="28">
        <v>0</v>
      </c>
      <c r="F4602" s="27" t="s">
        <v>42</v>
      </c>
      <c r="G4602" s="1" t="s">
        <v>2889</v>
      </c>
      <c r="H4602" s="1" t="s">
        <v>7713</v>
      </c>
      <c r="I4602" s="1" t="s">
        <v>7712</v>
      </c>
      <c r="J4602" s="1" t="s">
        <v>42</v>
      </c>
      <c r="K4602" s="1" t="s">
        <v>42</v>
      </c>
      <c r="M4602" s="1" t="s">
        <v>42</v>
      </c>
      <c r="O4602" s="1" t="s">
        <v>42</v>
      </c>
      <c r="P4602" s="1" t="s">
        <v>42</v>
      </c>
      <c r="Q4602" s="1" t="s">
        <v>42</v>
      </c>
      <c r="R4602" s="1" t="s">
        <v>42</v>
      </c>
      <c r="S4602" s="1" t="s">
        <v>42</v>
      </c>
      <c r="T4602" s="1" t="s">
        <v>42</v>
      </c>
    </row>
    <row r="4603" spans="1:20" ht="20.100000000000001" customHeight="1" x14ac:dyDescent="0.3">
      <c r="A4603" s="27" t="s">
        <v>10223</v>
      </c>
      <c r="B4603" s="28">
        <v>0</v>
      </c>
      <c r="C4603" s="28">
        <v>0</v>
      </c>
      <c r="D4603" s="28">
        <v>0</v>
      </c>
      <c r="E4603" s="28">
        <v>0</v>
      </c>
      <c r="F4603" s="27" t="s">
        <v>42</v>
      </c>
      <c r="G4603" s="1" t="s">
        <v>2889</v>
      </c>
      <c r="H4603" s="1" t="s">
        <v>7713</v>
      </c>
      <c r="I4603" s="1" t="s">
        <v>10224</v>
      </c>
      <c r="J4603" s="1" t="s">
        <v>42</v>
      </c>
      <c r="K4603" s="1" t="s">
        <v>42</v>
      </c>
      <c r="M4603" s="1" t="s">
        <v>42</v>
      </c>
      <c r="O4603" s="1" t="s">
        <v>42</v>
      </c>
      <c r="P4603" s="1" t="s">
        <v>42</v>
      </c>
      <c r="Q4603" s="1" t="s">
        <v>42</v>
      </c>
      <c r="R4603" s="1" t="s">
        <v>42</v>
      </c>
      <c r="S4603" s="1" t="s">
        <v>42</v>
      </c>
      <c r="T4603" s="1" t="s">
        <v>42</v>
      </c>
    </row>
    <row r="4604" spans="1:20" ht="20.100000000000001" customHeight="1" x14ac:dyDescent="0.3">
      <c r="A4604" s="27" t="s">
        <v>10225</v>
      </c>
      <c r="B4604" s="28">
        <v>0</v>
      </c>
      <c r="C4604" s="28">
        <v>20856.7</v>
      </c>
      <c r="D4604" s="28">
        <v>0</v>
      </c>
      <c r="E4604" s="28">
        <v>20856.7</v>
      </c>
      <c r="F4604" s="27" t="s">
        <v>42</v>
      </c>
      <c r="G4604" s="1" t="s">
        <v>2889</v>
      </c>
      <c r="H4604" s="1" t="s">
        <v>7713</v>
      </c>
      <c r="I4604" s="1" t="s">
        <v>10226</v>
      </c>
      <c r="J4604" s="1" t="s">
        <v>42</v>
      </c>
      <c r="K4604" s="1" t="s">
        <v>42</v>
      </c>
      <c r="M4604" s="1" t="s">
        <v>42</v>
      </c>
      <c r="O4604" s="1" t="s">
        <v>42</v>
      </c>
      <c r="P4604" s="1" t="s">
        <v>42</v>
      </c>
      <c r="Q4604" s="1" t="s">
        <v>42</v>
      </c>
      <c r="R4604" s="1" t="s">
        <v>42</v>
      </c>
      <c r="S4604" s="1" t="s">
        <v>42</v>
      </c>
      <c r="T4604" s="1" t="s">
        <v>42</v>
      </c>
    </row>
    <row r="4605" spans="1:20" ht="20.100000000000001" customHeight="1" x14ac:dyDescent="0.3">
      <c r="A4605" s="27" t="s">
        <v>7766</v>
      </c>
      <c r="B4605" s="28">
        <v>0</v>
      </c>
      <c r="C4605" s="28">
        <v>20856.7</v>
      </c>
      <c r="D4605" s="28">
        <v>0</v>
      </c>
      <c r="E4605" s="28">
        <v>20856.7</v>
      </c>
      <c r="F4605" s="27" t="s">
        <v>42</v>
      </c>
      <c r="G4605" s="1" t="s">
        <v>2889</v>
      </c>
      <c r="H4605" s="1" t="s">
        <v>7713</v>
      </c>
      <c r="I4605" s="1" t="s">
        <v>7767</v>
      </c>
      <c r="J4605" s="1" t="s">
        <v>42</v>
      </c>
      <c r="K4605" s="1" t="s">
        <v>42</v>
      </c>
      <c r="M4605" s="1" t="s">
        <v>42</v>
      </c>
      <c r="O4605" s="1" t="s">
        <v>42</v>
      </c>
      <c r="P4605" s="1" t="s">
        <v>42</v>
      </c>
      <c r="Q4605" s="1" t="s">
        <v>42</v>
      </c>
      <c r="R4605" s="1" t="s">
        <v>42</v>
      </c>
      <c r="S4605" s="1" t="s">
        <v>42</v>
      </c>
      <c r="T4605" s="1" t="s">
        <v>42</v>
      </c>
    </row>
    <row r="4606" spans="1:20" ht="20.100000000000001" customHeight="1" x14ac:dyDescent="0.3">
      <c r="A4606" s="27" t="s">
        <v>7712</v>
      </c>
      <c r="B4606" s="28">
        <v>0</v>
      </c>
      <c r="C4606" s="28">
        <v>0</v>
      </c>
      <c r="D4606" s="28">
        <v>0</v>
      </c>
      <c r="E4606" s="28">
        <v>0</v>
      </c>
      <c r="F4606" s="27" t="s">
        <v>42</v>
      </c>
      <c r="G4606" s="1" t="s">
        <v>2889</v>
      </c>
      <c r="H4606" s="1" t="s">
        <v>7713</v>
      </c>
      <c r="I4606" s="1" t="s">
        <v>42</v>
      </c>
      <c r="J4606" s="1" t="s">
        <v>42</v>
      </c>
      <c r="K4606" s="1" t="s">
        <v>42</v>
      </c>
      <c r="M4606" s="1" t="s">
        <v>42</v>
      </c>
      <c r="O4606" s="1" t="s">
        <v>42</v>
      </c>
      <c r="P4606" s="1" t="s">
        <v>42</v>
      </c>
      <c r="Q4606" s="1" t="s">
        <v>42</v>
      </c>
      <c r="R4606" s="1" t="s">
        <v>42</v>
      </c>
      <c r="S4606" s="1" t="s">
        <v>42</v>
      </c>
      <c r="T4606" s="1" t="s">
        <v>42</v>
      </c>
    </row>
    <row r="4607" spans="1:20" ht="20.100000000000001" customHeight="1" x14ac:dyDescent="0.3">
      <c r="A4607" s="27" t="s">
        <v>7732</v>
      </c>
      <c r="B4607" s="28">
        <v>0</v>
      </c>
      <c r="C4607" s="28">
        <v>0</v>
      </c>
      <c r="D4607" s="28">
        <v>0</v>
      </c>
      <c r="E4607" s="28">
        <v>0</v>
      </c>
      <c r="F4607" s="27" t="s">
        <v>42</v>
      </c>
      <c r="G4607" s="1" t="s">
        <v>2889</v>
      </c>
      <c r="H4607" s="1" t="s">
        <v>7713</v>
      </c>
      <c r="I4607" s="1" t="s">
        <v>7733</v>
      </c>
      <c r="J4607" s="1" t="s">
        <v>42</v>
      </c>
      <c r="K4607" s="1" t="s">
        <v>42</v>
      </c>
      <c r="M4607" s="1" t="s">
        <v>42</v>
      </c>
      <c r="O4607" s="1" t="s">
        <v>42</v>
      </c>
      <c r="P4607" s="1" t="s">
        <v>42</v>
      </c>
      <c r="Q4607" s="1" t="s">
        <v>42</v>
      </c>
      <c r="R4607" s="1" t="s">
        <v>42</v>
      </c>
      <c r="S4607" s="1" t="s">
        <v>42</v>
      </c>
      <c r="T4607" s="1" t="s">
        <v>42</v>
      </c>
    </row>
    <row r="4608" spans="1:20" ht="20.100000000000001" customHeight="1" x14ac:dyDescent="0.3">
      <c r="A4608" s="27" t="s">
        <v>7712</v>
      </c>
      <c r="B4608" s="28">
        <v>0</v>
      </c>
      <c r="C4608" s="28">
        <v>0</v>
      </c>
      <c r="D4608" s="28">
        <v>0</v>
      </c>
      <c r="E4608" s="28">
        <v>0</v>
      </c>
      <c r="F4608" s="27" t="s">
        <v>42</v>
      </c>
      <c r="G4608" s="1" t="s">
        <v>2889</v>
      </c>
      <c r="H4608" s="1" t="s">
        <v>7713</v>
      </c>
      <c r="I4608" s="1" t="s">
        <v>42</v>
      </c>
      <c r="J4608" s="1" t="s">
        <v>42</v>
      </c>
      <c r="K4608" s="1" t="s">
        <v>42</v>
      </c>
      <c r="M4608" s="1" t="s">
        <v>42</v>
      </c>
      <c r="O4608" s="1" t="s">
        <v>42</v>
      </c>
      <c r="P4608" s="1" t="s">
        <v>42</v>
      </c>
      <c r="Q4608" s="1" t="s">
        <v>42</v>
      </c>
      <c r="R4608" s="1" t="s">
        <v>42</v>
      </c>
      <c r="S4608" s="1" t="s">
        <v>42</v>
      </c>
      <c r="T4608" s="1" t="s">
        <v>42</v>
      </c>
    </row>
    <row r="4609" spans="1:20" ht="20.100000000000001" customHeight="1" x14ac:dyDescent="0.3">
      <c r="A4609" s="27" t="s">
        <v>10227</v>
      </c>
      <c r="B4609" s="28">
        <v>0</v>
      </c>
      <c r="C4609" s="28">
        <v>0</v>
      </c>
      <c r="D4609" s="28">
        <v>0</v>
      </c>
      <c r="E4609" s="28">
        <v>0</v>
      </c>
      <c r="F4609" s="27" t="s">
        <v>42</v>
      </c>
      <c r="G4609" s="1" t="s">
        <v>2889</v>
      </c>
      <c r="H4609" s="1" t="s">
        <v>7713</v>
      </c>
      <c r="I4609" s="1" t="s">
        <v>10228</v>
      </c>
      <c r="J4609" s="1" t="s">
        <v>42</v>
      </c>
      <c r="K4609" s="1" t="s">
        <v>42</v>
      </c>
      <c r="M4609" s="1" t="s">
        <v>42</v>
      </c>
      <c r="O4609" s="1" t="s">
        <v>42</v>
      </c>
      <c r="P4609" s="1" t="s">
        <v>42</v>
      </c>
      <c r="Q4609" s="1" t="s">
        <v>42</v>
      </c>
      <c r="R4609" s="1" t="s">
        <v>42</v>
      </c>
      <c r="S4609" s="1" t="s">
        <v>42</v>
      </c>
      <c r="T4609" s="1" t="s">
        <v>42</v>
      </c>
    </row>
    <row r="4610" spans="1:20" ht="20.100000000000001" customHeight="1" x14ac:dyDescent="0.3">
      <c r="A4610" s="27" t="s">
        <v>10229</v>
      </c>
      <c r="B4610" s="28">
        <v>0</v>
      </c>
      <c r="C4610" s="28">
        <v>0</v>
      </c>
      <c r="D4610" s="28">
        <v>0</v>
      </c>
      <c r="E4610" s="28">
        <v>0</v>
      </c>
      <c r="F4610" s="27" t="s">
        <v>42</v>
      </c>
      <c r="G4610" s="1" t="s">
        <v>2889</v>
      </c>
      <c r="H4610" s="1" t="s">
        <v>7713</v>
      </c>
      <c r="I4610" s="1" t="s">
        <v>10230</v>
      </c>
      <c r="J4610" s="1" t="s">
        <v>42</v>
      </c>
      <c r="K4610" s="1" t="s">
        <v>42</v>
      </c>
      <c r="M4610" s="1" t="s">
        <v>42</v>
      </c>
      <c r="O4610" s="1" t="s">
        <v>42</v>
      </c>
      <c r="P4610" s="1" t="s">
        <v>42</v>
      </c>
      <c r="Q4610" s="1" t="s">
        <v>42</v>
      </c>
      <c r="R4610" s="1" t="s">
        <v>42</v>
      </c>
      <c r="S4610" s="1" t="s">
        <v>42</v>
      </c>
      <c r="T4610" s="1" t="s">
        <v>42</v>
      </c>
    </row>
    <row r="4611" spans="1:20" ht="20.100000000000001" customHeight="1" x14ac:dyDescent="0.3">
      <c r="A4611" s="27" t="s">
        <v>10182</v>
      </c>
      <c r="B4611" s="28">
        <v>804.8</v>
      </c>
      <c r="C4611" s="28">
        <v>0</v>
      </c>
      <c r="D4611" s="28">
        <v>0</v>
      </c>
      <c r="E4611" s="28">
        <v>804.8</v>
      </c>
      <c r="F4611" s="27" t="s">
        <v>42</v>
      </c>
      <c r="G4611" s="1" t="s">
        <v>2889</v>
      </c>
      <c r="H4611" s="1" t="s">
        <v>7713</v>
      </c>
      <c r="I4611" s="1" t="s">
        <v>10183</v>
      </c>
      <c r="J4611" s="1" t="s">
        <v>42</v>
      </c>
      <c r="K4611" s="1" t="s">
        <v>42</v>
      </c>
      <c r="M4611" s="1" t="s">
        <v>42</v>
      </c>
      <c r="O4611" s="1" t="s">
        <v>42</v>
      </c>
      <c r="P4611" s="1" t="s">
        <v>42</v>
      </c>
      <c r="Q4611" s="1" t="s">
        <v>42</v>
      </c>
      <c r="R4611" s="1" t="s">
        <v>42</v>
      </c>
      <c r="S4611" s="1" t="s">
        <v>42</v>
      </c>
      <c r="T4611" s="1" t="s">
        <v>42</v>
      </c>
    </row>
    <row r="4612" spans="1:20" ht="20.100000000000001" customHeight="1" x14ac:dyDescent="0.3">
      <c r="A4612" s="27" t="s">
        <v>10184</v>
      </c>
      <c r="B4612" s="28">
        <v>0</v>
      </c>
      <c r="C4612" s="28">
        <v>2861.5</v>
      </c>
      <c r="D4612" s="28">
        <v>0</v>
      </c>
      <c r="E4612" s="28">
        <v>2861.5</v>
      </c>
      <c r="F4612" s="27" t="s">
        <v>42</v>
      </c>
      <c r="G4612" s="1" t="s">
        <v>2889</v>
      </c>
      <c r="H4612" s="1" t="s">
        <v>7713</v>
      </c>
      <c r="I4612" s="1" t="s">
        <v>10185</v>
      </c>
      <c r="J4612" s="1" t="s">
        <v>42</v>
      </c>
      <c r="K4612" s="1" t="s">
        <v>42</v>
      </c>
      <c r="M4612" s="1" t="s">
        <v>42</v>
      </c>
      <c r="O4612" s="1" t="s">
        <v>42</v>
      </c>
      <c r="P4612" s="1" t="s">
        <v>42</v>
      </c>
      <c r="Q4612" s="1" t="s">
        <v>42</v>
      </c>
      <c r="R4612" s="1" t="s">
        <v>42</v>
      </c>
      <c r="S4612" s="1" t="s">
        <v>42</v>
      </c>
      <c r="T4612" s="1" t="s">
        <v>42</v>
      </c>
    </row>
    <row r="4613" spans="1:20" ht="20.100000000000001" customHeight="1" x14ac:dyDescent="0.3">
      <c r="A4613" s="27" t="s">
        <v>10186</v>
      </c>
      <c r="B4613" s="28">
        <v>0</v>
      </c>
      <c r="C4613" s="28">
        <v>0</v>
      </c>
      <c r="D4613" s="28">
        <v>1135.5999999999999</v>
      </c>
      <c r="E4613" s="28">
        <v>1135.5999999999999</v>
      </c>
      <c r="F4613" s="27" t="s">
        <v>42</v>
      </c>
      <c r="G4613" s="1" t="s">
        <v>2889</v>
      </c>
      <c r="H4613" s="1" t="s">
        <v>7713</v>
      </c>
      <c r="I4613" s="1" t="s">
        <v>10231</v>
      </c>
      <c r="J4613" s="1" t="s">
        <v>42</v>
      </c>
      <c r="K4613" s="1" t="s">
        <v>42</v>
      </c>
      <c r="M4613" s="1" t="s">
        <v>42</v>
      </c>
      <c r="O4613" s="1" t="s">
        <v>42</v>
      </c>
      <c r="P4613" s="1" t="s">
        <v>42</v>
      </c>
      <c r="Q4613" s="1" t="s">
        <v>42</v>
      </c>
      <c r="R4613" s="1" t="s">
        <v>42</v>
      </c>
      <c r="S4613" s="1" t="s">
        <v>42</v>
      </c>
      <c r="T4613" s="1" t="s">
        <v>42</v>
      </c>
    </row>
    <row r="4614" spans="1:20" ht="20.100000000000001" customHeight="1" x14ac:dyDescent="0.3">
      <c r="A4614" s="27" t="s">
        <v>7766</v>
      </c>
      <c r="B4614" s="28">
        <v>804.8</v>
      </c>
      <c r="C4614" s="28">
        <v>2861.5</v>
      </c>
      <c r="D4614" s="28">
        <v>1135.5999999999999</v>
      </c>
      <c r="E4614" s="28">
        <v>4801.8999999999996</v>
      </c>
      <c r="F4614" s="27" t="s">
        <v>42</v>
      </c>
      <c r="G4614" s="1" t="s">
        <v>2889</v>
      </c>
      <c r="H4614" s="1" t="s">
        <v>7713</v>
      </c>
      <c r="I4614" s="1" t="s">
        <v>7767</v>
      </c>
      <c r="J4614" s="1" t="s">
        <v>42</v>
      </c>
      <c r="K4614" s="1" t="s">
        <v>42</v>
      </c>
      <c r="M4614" s="1" t="s">
        <v>42</v>
      </c>
      <c r="O4614" s="1" t="s">
        <v>42</v>
      </c>
      <c r="P4614" s="1" t="s">
        <v>42</v>
      </c>
      <c r="Q4614" s="1" t="s">
        <v>42</v>
      </c>
      <c r="R4614" s="1" t="s">
        <v>42</v>
      </c>
      <c r="S4614" s="1" t="s">
        <v>42</v>
      </c>
      <c r="T4614" s="1" t="s">
        <v>42</v>
      </c>
    </row>
    <row r="4615" spans="1:20" ht="20.100000000000001" customHeight="1" x14ac:dyDescent="0.3">
      <c r="A4615" s="27" t="s">
        <v>7712</v>
      </c>
      <c r="B4615" s="28">
        <v>0</v>
      </c>
      <c r="C4615" s="28">
        <v>0</v>
      </c>
      <c r="D4615" s="28">
        <v>0</v>
      </c>
      <c r="E4615" s="28">
        <v>0</v>
      </c>
      <c r="F4615" s="27" t="s">
        <v>42</v>
      </c>
      <c r="G4615" s="1" t="s">
        <v>2889</v>
      </c>
      <c r="H4615" s="1" t="s">
        <v>7713</v>
      </c>
      <c r="I4615" s="1" t="s">
        <v>42</v>
      </c>
      <c r="J4615" s="1" t="s">
        <v>42</v>
      </c>
      <c r="K4615" s="1" t="s">
        <v>42</v>
      </c>
      <c r="M4615" s="1" t="s">
        <v>42</v>
      </c>
      <c r="O4615" s="1" t="s">
        <v>42</v>
      </c>
      <c r="P4615" s="1" t="s">
        <v>42</v>
      </c>
      <c r="Q4615" s="1" t="s">
        <v>42</v>
      </c>
      <c r="R4615" s="1" t="s">
        <v>42</v>
      </c>
      <c r="S4615" s="1" t="s">
        <v>42</v>
      </c>
      <c r="T4615" s="1" t="s">
        <v>42</v>
      </c>
    </row>
    <row r="4616" spans="1:20" ht="20.100000000000001" customHeight="1" x14ac:dyDescent="0.3">
      <c r="A4616" s="27" t="s">
        <v>10198</v>
      </c>
      <c r="B4616" s="28">
        <v>0</v>
      </c>
      <c r="C4616" s="28">
        <v>0</v>
      </c>
      <c r="D4616" s="28">
        <v>0</v>
      </c>
      <c r="E4616" s="28">
        <v>0</v>
      </c>
      <c r="F4616" s="27" t="s">
        <v>42</v>
      </c>
      <c r="G4616" s="1" t="s">
        <v>2889</v>
      </c>
      <c r="H4616" s="1" t="s">
        <v>7713</v>
      </c>
      <c r="I4616" s="1" t="s">
        <v>10199</v>
      </c>
      <c r="J4616" s="1" t="s">
        <v>42</v>
      </c>
      <c r="K4616" s="1" t="s">
        <v>42</v>
      </c>
      <c r="M4616" s="1" t="s">
        <v>42</v>
      </c>
      <c r="O4616" s="1" t="s">
        <v>42</v>
      </c>
      <c r="P4616" s="1" t="s">
        <v>42</v>
      </c>
      <c r="Q4616" s="1" t="s">
        <v>42</v>
      </c>
      <c r="R4616" s="1" t="s">
        <v>42</v>
      </c>
      <c r="S4616" s="1" t="s">
        <v>42</v>
      </c>
      <c r="T4616" s="1" t="s">
        <v>42</v>
      </c>
    </row>
    <row r="4617" spans="1:20" ht="20.100000000000001" customHeight="1" x14ac:dyDescent="0.3">
      <c r="A4617" s="27" t="s">
        <v>10232</v>
      </c>
      <c r="B4617" s="28">
        <v>0</v>
      </c>
      <c r="C4617" s="28">
        <v>0</v>
      </c>
      <c r="D4617" s="28">
        <v>0</v>
      </c>
      <c r="E4617" s="28">
        <v>0</v>
      </c>
      <c r="F4617" s="27" t="s">
        <v>42</v>
      </c>
      <c r="G4617" s="1" t="s">
        <v>2889</v>
      </c>
      <c r="H4617" s="1" t="s">
        <v>7713</v>
      </c>
      <c r="I4617" s="1" t="s">
        <v>10233</v>
      </c>
      <c r="J4617" s="1" t="s">
        <v>42</v>
      </c>
      <c r="K4617" s="1" t="s">
        <v>42</v>
      </c>
      <c r="M4617" s="1" t="s">
        <v>42</v>
      </c>
      <c r="O4617" s="1" t="s">
        <v>42</v>
      </c>
      <c r="P4617" s="1" t="s">
        <v>42</v>
      </c>
      <c r="Q4617" s="1" t="s">
        <v>42</v>
      </c>
      <c r="R4617" s="1" t="s">
        <v>42</v>
      </c>
      <c r="S4617" s="1" t="s">
        <v>42</v>
      </c>
      <c r="T4617" s="1" t="s">
        <v>42</v>
      </c>
    </row>
    <row r="4618" spans="1:20" ht="20.100000000000001" customHeight="1" x14ac:dyDescent="0.3">
      <c r="A4618" s="27" t="s">
        <v>10202</v>
      </c>
      <c r="B4618" s="28">
        <v>160.69999999999999</v>
      </c>
      <c r="C4618" s="28">
        <v>0</v>
      </c>
      <c r="D4618" s="28">
        <v>0</v>
      </c>
      <c r="E4618" s="28">
        <v>160.69999999999999</v>
      </c>
      <c r="F4618" s="27" t="s">
        <v>42</v>
      </c>
      <c r="G4618" s="1" t="s">
        <v>2889</v>
      </c>
      <c r="H4618" s="1" t="s">
        <v>7713</v>
      </c>
      <c r="I4618" s="1" t="s">
        <v>10203</v>
      </c>
      <c r="J4618" s="1" t="s">
        <v>42</v>
      </c>
      <c r="K4618" s="1" t="s">
        <v>42</v>
      </c>
      <c r="M4618" s="1" t="s">
        <v>42</v>
      </c>
      <c r="O4618" s="1" t="s">
        <v>42</v>
      </c>
      <c r="P4618" s="1" t="s">
        <v>42</v>
      </c>
      <c r="Q4618" s="1" t="s">
        <v>42</v>
      </c>
      <c r="R4618" s="1" t="s">
        <v>42</v>
      </c>
      <c r="S4618" s="1" t="s">
        <v>42</v>
      </c>
      <c r="T4618" s="1" t="s">
        <v>42</v>
      </c>
    </row>
    <row r="4619" spans="1:20" ht="20.100000000000001" customHeight="1" x14ac:dyDescent="0.3">
      <c r="A4619" s="27" t="s">
        <v>10204</v>
      </c>
      <c r="B4619" s="28">
        <v>0</v>
      </c>
      <c r="C4619" s="28">
        <v>1757.4</v>
      </c>
      <c r="D4619" s="28">
        <v>0</v>
      </c>
      <c r="E4619" s="28">
        <v>1757.4</v>
      </c>
      <c r="F4619" s="27" t="s">
        <v>42</v>
      </c>
      <c r="G4619" s="1" t="s">
        <v>2889</v>
      </c>
      <c r="H4619" s="1" t="s">
        <v>7713</v>
      </c>
      <c r="I4619" s="1" t="s">
        <v>10205</v>
      </c>
      <c r="J4619" s="1" t="s">
        <v>42</v>
      </c>
      <c r="K4619" s="1" t="s">
        <v>42</v>
      </c>
      <c r="M4619" s="1" t="s">
        <v>42</v>
      </c>
      <c r="O4619" s="1" t="s">
        <v>42</v>
      </c>
      <c r="P4619" s="1" t="s">
        <v>42</v>
      </c>
      <c r="Q4619" s="1" t="s">
        <v>42</v>
      </c>
      <c r="R4619" s="1" t="s">
        <v>42</v>
      </c>
      <c r="S4619" s="1" t="s">
        <v>42</v>
      </c>
      <c r="T4619" s="1" t="s">
        <v>42</v>
      </c>
    </row>
    <row r="4620" spans="1:20" ht="20.100000000000001" customHeight="1" x14ac:dyDescent="0.3">
      <c r="A4620" s="27" t="s">
        <v>10206</v>
      </c>
      <c r="B4620" s="28">
        <v>0</v>
      </c>
      <c r="C4620" s="28">
        <v>0</v>
      </c>
      <c r="D4620" s="28">
        <v>95.3</v>
      </c>
      <c r="E4620" s="28">
        <v>95.3</v>
      </c>
      <c r="F4620" s="27" t="s">
        <v>42</v>
      </c>
      <c r="G4620" s="1" t="s">
        <v>2889</v>
      </c>
      <c r="H4620" s="1" t="s">
        <v>7713</v>
      </c>
      <c r="I4620" s="1" t="s">
        <v>10207</v>
      </c>
      <c r="J4620" s="1" t="s">
        <v>42</v>
      </c>
      <c r="K4620" s="1" t="s">
        <v>42</v>
      </c>
      <c r="M4620" s="1" t="s">
        <v>42</v>
      </c>
      <c r="O4620" s="1" t="s">
        <v>42</v>
      </c>
      <c r="P4620" s="1" t="s">
        <v>42</v>
      </c>
      <c r="Q4620" s="1" t="s">
        <v>42</v>
      </c>
      <c r="R4620" s="1" t="s">
        <v>42</v>
      </c>
      <c r="S4620" s="1" t="s">
        <v>42</v>
      </c>
      <c r="T4620" s="1" t="s">
        <v>42</v>
      </c>
    </row>
    <row r="4621" spans="1:20" ht="20.100000000000001" customHeight="1" x14ac:dyDescent="0.3">
      <c r="A4621" s="27" t="s">
        <v>7766</v>
      </c>
      <c r="B4621" s="28">
        <v>160.69999999999999</v>
      </c>
      <c r="C4621" s="28">
        <v>1757.4</v>
      </c>
      <c r="D4621" s="28">
        <v>95.3</v>
      </c>
      <c r="E4621" s="28">
        <v>2013.4</v>
      </c>
      <c r="F4621" s="27" t="s">
        <v>42</v>
      </c>
      <c r="G4621" s="1" t="s">
        <v>2889</v>
      </c>
      <c r="H4621" s="1" t="s">
        <v>7713</v>
      </c>
      <c r="I4621" s="1" t="s">
        <v>7767</v>
      </c>
      <c r="J4621" s="1" t="s">
        <v>42</v>
      </c>
      <c r="K4621" s="1" t="s">
        <v>42</v>
      </c>
      <c r="M4621" s="1" t="s">
        <v>42</v>
      </c>
      <c r="O4621" s="1" t="s">
        <v>42</v>
      </c>
      <c r="P4621" s="1" t="s">
        <v>42</v>
      </c>
      <c r="Q4621" s="1" t="s">
        <v>42</v>
      </c>
      <c r="R4621" s="1" t="s">
        <v>42</v>
      </c>
      <c r="S4621" s="1" t="s">
        <v>42</v>
      </c>
      <c r="T4621" s="1" t="s">
        <v>42</v>
      </c>
    </row>
    <row r="4622" spans="1:20" ht="20.100000000000001" customHeight="1" x14ac:dyDescent="0.3">
      <c r="A4622" s="27" t="s">
        <v>7712</v>
      </c>
      <c r="B4622" s="28">
        <v>0</v>
      </c>
      <c r="C4622" s="28">
        <v>0</v>
      </c>
      <c r="D4622" s="28">
        <v>0</v>
      </c>
      <c r="E4622" s="28">
        <v>0</v>
      </c>
      <c r="F4622" s="27" t="s">
        <v>42</v>
      </c>
      <c r="G4622" s="1" t="s">
        <v>2889</v>
      </c>
      <c r="H4622" s="1" t="s">
        <v>7713</v>
      </c>
      <c r="I4622" s="1" t="s">
        <v>42</v>
      </c>
      <c r="J4622" s="1" t="s">
        <v>42</v>
      </c>
      <c r="K4622" s="1" t="s">
        <v>42</v>
      </c>
      <c r="M4622" s="1" t="s">
        <v>42</v>
      </c>
      <c r="O4622" s="1" t="s">
        <v>42</v>
      </c>
      <c r="P4622" s="1" t="s">
        <v>42</v>
      </c>
      <c r="Q4622" s="1" t="s">
        <v>42</v>
      </c>
      <c r="R4622" s="1" t="s">
        <v>42</v>
      </c>
      <c r="S4622" s="1" t="s">
        <v>42</v>
      </c>
      <c r="T4622" s="1" t="s">
        <v>42</v>
      </c>
    </row>
    <row r="4623" spans="1:20" ht="20.100000000000001" customHeight="1" x14ac:dyDescent="0.3">
      <c r="A4623" s="27" t="s">
        <v>10208</v>
      </c>
      <c r="B4623" s="28">
        <v>0</v>
      </c>
      <c r="C4623" s="28">
        <v>0</v>
      </c>
      <c r="D4623" s="28">
        <v>0</v>
      </c>
      <c r="E4623" s="28">
        <v>0</v>
      </c>
      <c r="F4623" s="27" t="s">
        <v>42</v>
      </c>
      <c r="G4623" s="1" t="s">
        <v>2889</v>
      </c>
      <c r="H4623" s="1" t="s">
        <v>7713</v>
      </c>
      <c r="I4623" s="1" t="s">
        <v>10209</v>
      </c>
      <c r="J4623" s="1" t="s">
        <v>42</v>
      </c>
      <c r="K4623" s="1" t="s">
        <v>42</v>
      </c>
      <c r="M4623" s="1" t="s">
        <v>42</v>
      </c>
      <c r="O4623" s="1" t="s">
        <v>42</v>
      </c>
      <c r="P4623" s="1" t="s">
        <v>42</v>
      </c>
      <c r="Q4623" s="1" t="s">
        <v>42</v>
      </c>
      <c r="R4623" s="1" t="s">
        <v>42</v>
      </c>
      <c r="S4623" s="1" t="s">
        <v>42</v>
      </c>
      <c r="T4623" s="1" t="s">
        <v>42</v>
      </c>
    </row>
    <row r="4624" spans="1:20" ht="20.100000000000001" customHeight="1" x14ac:dyDescent="0.3">
      <c r="A4624" s="27" t="s">
        <v>10210</v>
      </c>
      <c r="B4624" s="28">
        <v>0</v>
      </c>
      <c r="C4624" s="28">
        <v>0</v>
      </c>
      <c r="D4624" s="28">
        <v>0</v>
      </c>
      <c r="E4624" s="28">
        <v>0</v>
      </c>
      <c r="F4624" s="27" t="s">
        <v>42</v>
      </c>
      <c r="G4624" s="1" t="s">
        <v>2889</v>
      </c>
      <c r="H4624" s="1" t="s">
        <v>7713</v>
      </c>
      <c r="I4624" s="1" t="s">
        <v>10211</v>
      </c>
      <c r="J4624" s="1" t="s">
        <v>42</v>
      </c>
      <c r="K4624" s="1" t="s">
        <v>42</v>
      </c>
      <c r="M4624" s="1" t="s">
        <v>42</v>
      </c>
      <c r="O4624" s="1" t="s">
        <v>42</v>
      </c>
      <c r="P4624" s="1" t="s">
        <v>42</v>
      </c>
      <c r="Q4624" s="1" t="s">
        <v>42</v>
      </c>
      <c r="R4624" s="1" t="s">
        <v>42</v>
      </c>
      <c r="S4624" s="1" t="s">
        <v>42</v>
      </c>
      <c r="T4624" s="1" t="s">
        <v>42</v>
      </c>
    </row>
    <row r="4625" spans="1:20" ht="20.100000000000001" customHeight="1" x14ac:dyDescent="0.3">
      <c r="A4625" s="27" t="s">
        <v>10234</v>
      </c>
      <c r="B4625" s="28">
        <v>0</v>
      </c>
      <c r="C4625" s="28">
        <v>0</v>
      </c>
      <c r="D4625" s="28">
        <v>0</v>
      </c>
      <c r="E4625" s="28">
        <v>0</v>
      </c>
      <c r="F4625" s="27" t="s">
        <v>42</v>
      </c>
      <c r="G4625" s="1" t="s">
        <v>2889</v>
      </c>
      <c r="H4625" s="1" t="s">
        <v>7713</v>
      </c>
      <c r="I4625" s="1" t="s">
        <v>10235</v>
      </c>
      <c r="J4625" s="1" t="s">
        <v>42</v>
      </c>
      <c r="K4625" s="1" t="s">
        <v>42</v>
      </c>
      <c r="M4625" s="1" t="s">
        <v>42</v>
      </c>
      <c r="O4625" s="1" t="s">
        <v>42</v>
      </c>
      <c r="P4625" s="1" t="s">
        <v>42</v>
      </c>
      <c r="Q4625" s="1" t="s">
        <v>42</v>
      </c>
      <c r="R4625" s="1" t="s">
        <v>42</v>
      </c>
      <c r="S4625" s="1" t="s">
        <v>42</v>
      </c>
      <c r="T4625" s="1" t="s">
        <v>42</v>
      </c>
    </row>
    <row r="4626" spans="1:20" ht="20.100000000000001" customHeight="1" x14ac:dyDescent="0.3">
      <c r="A4626" s="27" t="s">
        <v>7742</v>
      </c>
      <c r="B4626" s="28">
        <v>0</v>
      </c>
      <c r="C4626" s="28">
        <v>0</v>
      </c>
      <c r="D4626" s="28">
        <v>0</v>
      </c>
      <c r="E4626" s="28">
        <v>0</v>
      </c>
      <c r="F4626" s="27" t="s">
        <v>42</v>
      </c>
      <c r="G4626" s="1" t="s">
        <v>2889</v>
      </c>
      <c r="H4626" s="1" t="s">
        <v>7713</v>
      </c>
      <c r="I4626" s="1" t="s">
        <v>7743</v>
      </c>
      <c r="J4626" s="1" t="s">
        <v>42</v>
      </c>
      <c r="K4626" s="1" t="s">
        <v>42</v>
      </c>
      <c r="M4626" s="1" t="s">
        <v>42</v>
      </c>
      <c r="O4626" s="1" t="s">
        <v>42</v>
      </c>
      <c r="P4626" s="1" t="s">
        <v>42</v>
      </c>
      <c r="Q4626" s="1" t="s">
        <v>42</v>
      </c>
      <c r="R4626" s="1" t="s">
        <v>42</v>
      </c>
      <c r="S4626" s="1" t="s">
        <v>42</v>
      </c>
      <c r="T4626" s="1" t="s">
        <v>42</v>
      </c>
    </row>
    <row r="4627" spans="1:20" ht="20.100000000000001" customHeight="1" x14ac:dyDescent="0.3">
      <c r="A4627" s="27" t="s">
        <v>7768</v>
      </c>
      <c r="B4627" s="29">
        <v>965</v>
      </c>
      <c r="C4627" s="29">
        <v>30240</v>
      </c>
      <c r="D4627" s="29">
        <v>1230</v>
      </c>
      <c r="E4627" s="29">
        <v>32435</v>
      </c>
      <c r="F4627" s="30"/>
    </row>
    <row r="4628" spans="1:20" ht="20.100000000000001" customHeight="1" x14ac:dyDescent="0.3">
      <c r="A4628" s="30"/>
      <c r="B4628" s="30"/>
      <c r="C4628" s="30"/>
      <c r="D4628" s="30"/>
      <c r="E4628" s="30"/>
      <c r="F4628" s="30"/>
    </row>
    <row r="4629" spans="1:20" ht="20.100000000000001" customHeight="1" x14ac:dyDescent="0.3">
      <c r="A4629" s="30" t="s">
        <v>10237</v>
      </c>
      <c r="B4629" s="30"/>
      <c r="C4629" s="30"/>
      <c r="D4629" s="30"/>
      <c r="E4629" s="30"/>
      <c r="F4629" s="27" t="s">
        <v>42</v>
      </c>
      <c r="G4629" s="1" t="s">
        <v>2893</v>
      </c>
      <c r="I4629" s="1" t="s">
        <v>2890</v>
      </c>
      <c r="J4629" s="1" t="s">
        <v>2891</v>
      </c>
      <c r="K4629" s="1" t="s">
        <v>88</v>
      </c>
    </row>
    <row r="4630" spans="1:20" ht="20.100000000000001" customHeight="1" x14ac:dyDescent="0.3">
      <c r="A4630" s="27" t="s">
        <v>42</v>
      </c>
      <c r="B4630" s="28"/>
      <c r="C4630" s="28"/>
      <c r="D4630" s="28"/>
      <c r="E4630" s="28"/>
      <c r="F4630" s="27" t="s">
        <v>42</v>
      </c>
      <c r="G4630" s="1" t="s">
        <v>2893</v>
      </c>
      <c r="H4630" s="1" t="s">
        <v>7711</v>
      </c>
      <c r="I4630" s="1" t="s">
        <v>42</v>
      </c>
      <c r="J4630" s="1" t="s">
        <v>42</v>
      </c>
      <c r="K4630" s="1" t="s">
        <v>42</v>
      </c>
      <c r="L4630">
        <v>1</v>
      </c>
      <c r="M4630" s="1" t="s">
        <v>42</v>
      </c>
      <c r="O4630" s="1" t="s">
        <v>42</v>
      </c>
      <c r="P4630" s="1" t="s">
        <v>42</v>
      </c>
      <c r="Q4630" s="1" t="s">
        <v>42</v>
      </c>
      <c r="R4630" s="1" t="s">
        <v>42</v>
      </c>
      <c r="S4630" s="1" t="s">
        <v>42</v>
      </c>
      <c r="T4630" s="1" t="s">
        <v>42</v>
      </c>
    </row>
    <row r="4631" spans="1:20" ht="20.100000000000001" customHeight="1" x14ac:dyDescent="0.3">
      <c r="A4631" s="27" t="s">
        <v>10238</v>
      </c>
      <c r="B4631" s="28">
        <v>0</v>
      </c>
      <c r="C4631" s="28">
        <v>0</v>
      </c>
      <c r="D4631" s="28">
        <v>0</v>
      </c>
      <c r="E4631" s="28">
        <v>0</v>
      </c>
      <c r="F4631" s="27" t="s">
        <v>42</v>
      </c>
      <c r="G4631" s="1" t="s">
        <v>2893</v>
      </c>
      <c r="H4631" s="1" t="s">
        <v>7713</v>
      </c>
      <c r="I4631" s="1" t="s">
        <v>10239</v>
      </c>
      <c r="J4631" s="1" t="s">
        <v>42</v>
      </c>
      <c r="K4631" s="1" t="s">
        <v>42</v>
      </c>
      <c r="M4631" s="1" t="s">
        <v>42</v>
      </c>
      <c r="O4631" s="1" t="s">
        <v>42</v>
      </c>
      <c r="P4631" s="1" t="s">
        <v>42</v>
      </c>
      <c r="Q4631" s="1" t="s">
        <v>42</v>
      </c>
      <c r="R4631" s="1" t="s">
        <v>42</v>
      </c>
      <c r="S4631" s="1" t="s">
        <v>42</v>
      </c>
      <c r="T4631" s="1" t="s">
        <v>42</v>
      </c>
    </row>
    <row r="4632" spans="1:20" ht="20.100000000000001" customHeight="1" x14ac:dyDescent="0.3">
      <c r="A4632" s="27" t="s">
        <v>10240</v>
      </c>
      <c r="B4632" s="28">
        <v>0</v>
      </c>
      <c r="C4632" s="28">
        <v>0</v>
      </c>
      <c r="D4632" s="28">
        <v>0</v>
      </c>
      <c r="E4632" s="28">
        <v>0</v>
      </c>
      <c r="F4632" s="27" t="s">
        <v>42</v>
      </c>
      <c r="G4632" s="1" t="s">
        <v>2893</v>
      </c>
      <c r="H4632" s="1" t="s">
        <v>7713</v>
      </c>
      <c r="I4632" s="1" t="s">
        <v>10241</v>
      </c>
      <c r="J4632" s="1" t="s">
        <v>42</v>
      </c>
      <c r="K4632" s="1" t="s">
        <v>42</v>
      </c>
      <c r="M4632" s="1" t="s">
        <v>42</v>
      </c>
      <c r="O4632" s="1" t="s">
        <v>42</v>
      </c>
      <c r="P4632" s="1" t="s">
        <v>42</v>
      </c>
      <c r="Q4632" s="1" t="s">
        <v>42</v>
      </c>
      <c r="R4632" s="1" t="s">
        <v>42</v>
      </c>
      <c r="S4632" s="1" t="s">
        <v>42</v>
      </c>
      <c r="T4632" s="1" t="s">
        <v>42</v>
      </c>
    </row>
    <row r="4633" spans="1:20" ht="20.100000000000001" customHeight="1" x14ac:dyDescent="0.3">
      <c r="A4633" s="27" t="s">
        <v>7712</v>
      </c>
      <c r="B4633" s="28">
        <v>0</v>
      </c>
      <c r="C4633" s="28">
        <v>0</v>
      </c>
      <c r="D4633" s="28">
        <v>0</v>
      </c>
      <c r="E4633" s="28">
        <v>0</v>
      </c>
      <c r="F4633" s="27" t="s">
        <v>42</v>
      </c>
      <c r="G4633" s="1" t="s">
        <v>2893</v>
      </c>
      <c r="H4633" s="1" t="s">
        <v>7713</v>
      </c>
      <c r="I4633" s="1" t="s">
        <v>42</v>
      </c>
      <c r="J4633" s="1" t="s">
        <v>42</v>
      </c>
      <c r="K4633" s="1" t="s">
        <v>42</v>
      </c>
      <c r="M4633" s="1" t="s">
        <v>42</v>
      </c>
      <c r="O4633" s="1" t="s">
        <v>42</v>
      </c>
      <c r="P4633" s="1" t="s">
        <v>42</v>
      </c>
      <c r="Q4633" s="1" t="s">
        <v>42</v>
      </c>
      <c r="R4633" s="1" t="s">
        <v>42</v>
      </c>
      <c r="S4633" s="1" t="s">
        <v>42</v>
      </c>
      <c r="T4633" s="1" t="s">
        <v>42</v>
      </c>
    </row>
    <row r="4634" spans="1:20" ht="20.100000000000001" customHeight="1" x14ac:dyDescent="0.3">
      <c r="A4634" s="27" t="s">
        <v>10242</v>
      </c>
      <c r="B4634" s="28">
        <v>0</v>
      </c>
      <c r="C4634" s="28">
        <v>0</v>
      </c>
      <c r="D4634" s="28">
        <v>0</v>
      </c>
      <c r="E4634" s="28">
        <v>0</v>
      </c>
      <c r="F4634" s="27" t="s">
        <v>42</v>
      </c>
      <c r="G4634" s="1" t="s">
        <v>2893</v>
      </c>
      <c r="H4634" s="1" t="s">
        <v>7713</v>
      </c>
      <c r="I4634" s="1" t="s">
        <v>10243</v>
      </c>
      <c r="J4634" s="1" t="s">
        <v>42</v>
      </c>
      <c r="K4634" s="1" t="s">
        <v>42</v>
      </c>
      <c r="M4634" s="1" t="s">
        <v>42</v>
      </c>
      <c r="O4634" s="1" t="s">
        <v>42</v>
      </c>
      <c r="P4634" s="1" t="s">
        <v>42</v>
      </c>
      <c r="Q4634" s="1" t="s">
        <v>42</v>
      </c>
      <c r="R4634" s="1" t="s">
        <v>42</v>
      </c>
      <c r="S4634" s="1" t="s">
        <v>42</v>
      </c>
      <c r="T4634" s="1" t="s">
        <v>42</v>
      </c>
    </row>
    <row r="4635" spans="1:20" ht="20.100000000000001" customHeight="1" x14ac:dyDescent="0.3">
      <c r="A4635" s="27" t="s">
        <v>10244</v>
      </c>
      <c r="B4635" s="28">
        <v>0</v>
      </c>
      <c r="C4635" s="28">
        <v>0</v>
      </c>
      <c r="D4635" s="28">
        <v>0</v>
      </c>
      <c r="E4635" s="28">
        <v>0</v>
      </c>
      <c r="F4635" s="27" t="s">
        <v>42</v>
      </c>
      <c r="G4635" s="1" t="s">
        <v>2893</v>
      </c>
      <c r="H4635" s="1" t="s">
        <v>7713</v>
      </c>
      <c r="I4635" s="1" t="s">
        <v>10245</v>
      </c>
      <c r="J4635" s="1" t="s">
        <v>42</v>
      </c>
      <c r="K4635" s="1" t="s">
        <v>42</v>
      </c>
      <c r="M4635" s="1" t="s">
        <v>42</v>
      </c>
      <c r="O4635" s="1" t="s">
        <v>42</v>
      </c>
      <c r="P4635" s="1" t="s">
        <v>42</v>
      </c>
      <c r="Q4635" s="1" t="s">
        <v>42</v>
      </c>
      <c r="R4635" s="1" t="s">
        <v>42</v>
      </c>
      <c r="S4635" s="1" t="s">
        <v>42</v>
      </c>
      <c r="T4635" s="1" t="s">
        <v>42</v>
      </c>
    </row>
    <row r="4636" spans="1:20" ht="20.100000000000001" customHeight="1" x14ac:dyDescent="0.3">
      <c r="A4636" s="27" t="s">
        <v>7712</v>
      </c>
      <c r="B4636" s="28">
        <v>0</v>
      </c>
      <c r="C4636" s="28">
        <v>0</v>
      </c>
      <c r="D4636" s="28">
        <v>0</v>
      </c>
      <c r="E4636" s="28">
        <v>0</v>
      </c>
      <c r="F4636" s="27" t="s">
        <v>42</v>
      </c>
      <c r="G4636" s="1" t="s">
        <v>2893</v>
      </c>
      <c r="H4636" s="1" t="s">
        <v>7713</v>
      </c>
      <c r="I4636" s="1" t="s">
        <v>42</v>
      </c>
      <c r="J4636" s="1" t="s">
        <v>42</v>
      </c>
      <c r="K4636" s="1" t="s">
        <v>42</v>
      </c>
      <c r="M4636" s="1" t="s">
        <v>42</v>
      </c>
      <c r="O4636" s="1" t="s">
        <v>42</v>
      </c>
      <c r="P4636" s="1" t="s">
        <v>42</v>
      </c>
      <c r="Q4636" s="1" t="s">
        <v>42</v>
      </c>
      <c r="R4636" s="1" t="s">
        <v>42</v>
      </c>
      <c r="S4636" s="1" t="s">
        <v>42</v>
      </c>
      <c r="T4636" s="1" t="s">
        <v>42</v>
      </c>
    </row>
    <row r="4637" spans="1:20" ht="20.100000000000001" customHeight="1" x14ac:dyDescent="0.3">
      <c r="A4637" s="27" t="s">
        <v>7718</v>
      </c>
      <c r="B4637" s="28">
        <v>0</v>
      </c>
      <c r="C4637" s="28">
        <v>0</v>
      </c>
      <c r="D4637" s="28">
        <v>0</v>
      </c>
      <c r="E4637" s="28">
        <v>0</v>
      </c>
      <c r="F4637" s="27" t="s">
        <v>42</v>
      </c>
      <c r="G4637" s="1" t="s">
        <v>2893</v>
      </c>
      <c r="H4637" s="1" t="s">
        <v>7713</v>
      </c>
      <c r="I4637" s="1" t="s">
        <v>7719</v>
      </c>
      <c r="J4637" s="1" t="s">
        <v>42</v>
      </c>
      <c r="K4637" s="1" t="s">
        <v>42</v>
      </c>
      <c r="M4637" s="1" t="s">
        <v>42</v>
      </c>
      <c r="O4637" s="1" t="s">
        <v>42</v>
      </c>
      <c r="P4637" s="1" t="s">
        <v>42</v>
      </c>
      <c r="Q4637" s="1" t="s">
        <v>42</v>
      </c>
      <c r="R4637" s="1" t="s">
        <v>42</v>
      </c>
      <c r="S4637" s="1" t="s">
        <v>42</v>
      </c>
      <c r="T4637" s="1" t="s">
        <v>42</v>
      </c>
    </row>
    <row r="4638" spans="1:20" ht="20.100000000000001" customHeight="1" x14ac:dyDescent="0.3">
      <c r="A4638" s="27" t="s">
        <v>8037</v>
      </c>
      <c r="B4638" s="28">
        <v>0</v>
      </c>
      <c r="C4638" s="28">
        <v>0</v>
      </c>
      <c r="D4638" s="28">
        <v>0</v>
      </c>
      <c r="E4638" s="28">
        <v>0</v>
      </c>
      <c r="F4638" s="27" t="s">
        <v>42</v>
      </c>
      <c r="G4638" s="1" t="s">
        <v>2893</v>
      </c>
      <c r="H4638" s="1" t="s">
        <v>7713</v>
      </c>
      <c r="I4638" s="1" t="s">
        <v>10246</v>
      </c>
      <c r="J4638" s="1" t="s">
        <v>42</v>
      </c>
      <c r="K4638" s="1" t="s">
        <v>42</v>
      </c>
      <c r="M4638" s="1" t="s">
        <v>42</v>
      </c>
      <c r="O4638" s="1" t="s">
        <v>42</v>
      </c>
      <c r="P4638" s="1" t="s">
        <v>42</v>
      </c>
      <c r="Q4638" s="1" t="s">
        <v>42</v>
      </c>
      <c r="R4638" s="1" t="s">
        <v>42</v>
      </c>
      <c r="S4638" s="1" t="s">
        <v>42</v>
      </c>
      <c r="T4638" s="1" t="s">
        <v>42</v>
      </c>
    </row>
    <row r="4639" spans="1:20" ht="20.100000000000001" customHeight="1" x14ac:dyDescent="0.3">
      <c r="A4639" s="27" t="s">
        <v>7720</v>
      </c>
      <c r="B4639" s="28">
        <v>0</v>
      </c>
      <c r="C4639" s="28">
        <v>0</v>
      </c>
      <c r="D4639" s="28">
        <v>0</v>
      </c>
      <c r="E4639" s="28">
        <v>0</v>
      </c>
      <c r="F4639" s="27" t="s">
        <v>42</v>
      </c>
      <c r="G4639" s="1" t="s">
        <v>2893</v>
      </c>
      <c r="H4639" s="1" t="s">
        <v>7713</v>
      </c>
      <c r="I4639" s="1" t="s">
        <v>10169</v>
      </c>
      <c r="J4639" s="1" t="s">
        <v>42</v>
      </c>
      <c r="K4639" s="1" t="s">
        <v>42</v>
      </c>
      <c r="M4639" s="1" t="s">
        <v>42</v>
      </c>
      <c r="O4639" s="1" t="s">
        <v>42</v>
      </c>
      <c r="P4639" s="1" t="s">
        <v>42</v>
      </c>
      <c r="Q4639" s="1" t="s">
        <v>42</v>
      </c>
      <c r="R4639" s="1" t="s">
        <v>42</v>
      </c>
      <c r="S4639" s="1" t="s">
        <v>42</v>
      </c>
      <c r="T4639" s="1" t="s">
        <v>42</v>
      </c>
    </row>
    <row r="4640" spans="1:20" ht="20.100000000000001" customHeight="1" x14ac:dyDescent="0.3">
      <c r="A4640" s="27" t="s">
        <v>10170</v>
      </c>
      <c r="B4640" s="28">
        <v>0</v>
      </c>
      <c r="C4640" s="28">
        <v>0</v>
      </c>
      <c r="D4640" s="28">
        <v>0</v>
      </c>
      <c r="E4640" s="28">
        <v>0</v>
      </c>
      <c r="F4640" s="27" t="s">
        <v>42</v>
      </c>
      <c r="G4640" s="1" t="s">
        <v>2893</v>
      </c>
      <c r="H4640" s="1" t="s">
        <v>7713</v>
      </c>
      <c r="I4640" s="1" t="s">
        <v>10171</v>
      </c>
      <c r="J4640" s="1" t="s">
        <v>42</v>
      </c>
      <c r="K4640" s="1" t="s">
        <v>42</v>
      </c>
      <c r="M4640" s="1" t="s">
        <v>42</v>
      </c>
      <c r="O4640" s="1" t="s">
        <v>42</v>
      </c>
      <c r="P4640" s="1" t="s">
        <v>42</v>
      </c>
      <c r="Q4640" s="1" t="s">
        <v>42</v>
      </c>
      <c r="R4640" s="1" t="s">
        <v>42</v>
      </c>
      <c r="S4640" s="1" t="s">
        <v>42</v>
      </c>
      <c r="T4640" s="1" t="s">
        <v>42</v>
      </c>
    </row>
    <row r="4641" spans="1:20" ht="20.100000000000001" customHeight="1" x14ac:dyDescent="0.3">
      <c r="A4641" s="27" t="s">
        <v>10247</v>
      </c>
      <c r="B4641" s="28">
        <v>0</v>
      </c>
      <c r="C4641" s="28">
        <v>1768.1</v>
      </c>
      <c r="D4641" s="28">
        <v>0</v>
      </c>
      <c r="E4641" s="28">
        <v>1768.1</v>
      </c>
      <c r="F4641" s="27" t="s">
        <v>42</v>
      </c>
      <c r="G4641" s="1" t="s">
        <v>2893</v>
      </c>
      <c r="H4641" s="1" t="s">
        <v>7713</v>
      </c>
      <c r="I4641" s="1" t="s">
        <v>10173</v>
      </c>
      <c r="J4641" s="1" t="s">
        <v>42</v>
      </c>
      <c r="K4641" s="1" t="s">
        <v>42</v>
      </c>
      <c r="M4641" s="1" t="s">
        <v>42</v>
      </c>
      <c r="O4641" s="1" t="s">
        <v>42</v>
      </c>
      <c r="P4641" s="1" t="s">
        <v>42</v>
      </c>
      <c r="Q4641" s="1" t="s">
        <v>42</v>
      </c>
      <c r="R4641" s="1" t="s">
        <v>42</v>
      </c>
      <c r="S4641" s="1" t="s">
        <v>42</v>
      </c>
      <c r="T4641" s="1" t="s">
        <v>42</v>
      </c>
    </row>
    <row r="4642" spans="1:20" ht="20.100000000000001" customHeight="1" x14ac:dyDescent="0.3">
      <c r="A4642" s="27" t="s">
        <v>10174</v>
      </c>
      <c r="B4642" s="28">
        <v>0</v>
      </c>
      <c r="C4642" s="28">
        <v>0</v>
      </c>
      <c r="D4642" s="28">
        <v>0</v>
      </c>
      <c r="E4642" s="28">
        <v>0</v>
      </c>
      <c r="F4642" s="27" t="s">
        <v>42</v>
      </c>
      <c r="G4642" s="1" t="s">
        <v>2893</v>
      </c>
      <c r="H4642" s="1" t="s">
        <v>7713</v>
      </c>
      <c r="I4642" s="1" t="s">
        <v>10175</v>
      </c>
      <c r="J4642" s="1" t="s">
        <v>42</v>
      </c>
      <c r="K4642" s="1" t="s">
        <v>42</v>
      </c>
      <c r="M4642" s="1" t="s">
        <v>42</v>
      </c>
      <c r="O4642" s="1" t="s">
        <v>42</v>
      </c>
      <c r="P4642" s="1" t="s">
        <v>42</v>
      </c>
      <c r="Q4642" s="1" t="s">
        <v>42</v>
      </c>
      <c r="R4642" s="1" t="s">
        <v>42</v>
      </c>
      <c r="S4642" s="1" t="s">
        <v>42</v>
      </c>
      <c r="T4642" s="1" t="s">
        <v>42</v>
      </c>
    </row>
    <row r="4643" spans="1:20" ht="20.100000000000001" customHeight="1" x14ac:dyDescent="0.3">
      <c r="A4643" s="27" t="s">
        <v>10248</v>
      </c>
      <c r="B4643" s="28">
        <v>0</v>
      </c>
      <c r="C4643" s="28">
        <v>1376.5</v>
      </c>
      <c r="D4643" s="28">
        <v>0</v>
      </c>
      <c r="E4643" s="28">
        <v>1376.5</v>
      </c>
      <c r="F4643" s="27" t="s">
        <v>42</v>
      </c>
      <c r="G4643" s="1" t="s">
        <v>2893</v>
      </c>
      <c r="H4643" s="1" t="s">
        <v>7713</v>
      </c>
      <c r="I4643" s="1" t="s">
        <v>10177</v>
      </c>
      <c r="J4643" s="1" t="s">
        <v>42</v>
      </c>
      <c r="K4643" s="1" t="s">
        <v>42</v>
      </c>
      <c r="M4643" s="1" t="s">
        <v>42</v>
      </c>
      <c r="O4643" s="1" t="s">
        <v>42</v>
      </c>
      <c r="P4643" s="1" t="s">
        <v>42</v>
      </c>
      <c r="Q4643" s="1" t="s">
        <v>42</v>
      </c>
      <c r="R4643" s="1" t="s">
        <v>42</v>
      </c>
      <c r="S4643" s="1" t="s">
        <v>42</v>
      </c>
      <c r="T4643" s="1" t="s">
        <v>42</v>
      </c>
    </row>
    <row r="4644" spans="1:20" ht="20.100000000000001" customHeight="1" x14ac:dyDescent="0.3">
      <c r="A4644" s="27" t="s">
        <v>8094</v>
      </c>
      <c r="B4644" s="28">
        <v>0</v>
      </c>
      <c r="C4644" s="28">
        <v>3144.6</v>
      </c>
      <c r="D4644" s="28">
        <v>0</v>
      </c>
      <c r="E4644" s="28">
        <v>3144.6</v>
      </c>
      <c r="F4644" s="27" t="s">
        <v>42</v>
      </c>
      <c r="G4644" s="1" t="s">
        <v>2893</v>
      </c>
      <c r="H4644" s="1" t="s">
        <v>7713</v>
      </c>
      <c r="I4644" s="1" t="s">
        <v>8095</v>
      </c>
      <c r="J4644" s="1" t="s">
        <v>42</v>
      </c>
      <c r="K4644" s="1" t="s">
        <v>42</v>
      </c>
      <c r="M4644" s="1" t="s">
        <v>42</v>
      </c>
      <c r="O4644" s="1" t="s">
        <v>42</v>
      </c>
      <c r="P4644" s="1" t="s">
        <v>42</v>
      </c>
      <c r="Q4644" s="1" t="s">
        <v>42</v>
      </c>
      <c r="R4644" s="1" t="s">
        <v>42</v>
      </c>
      <c r="S4644" s="1" t="s">
        <v>42</v>
      </c>
      <c r="T4644" s="1" t="s">
        <v>42</v>
      </c>
    </row>
    <row r="4645" spans="1:20" ht="20.100000000000001" customHeight="1" x14ac:dyDescent="0.3">
      <c r="A4645" s="27" t="s">
        <v>7712</v>
      </c>
      <c r="B4645" s="28">
        <v>0</v>
      </c>
      <c r="C4645" s="28">
        <v>0</v>
      </c>
      <c r="D4645" s="28">
        <v>0</v>
      </c>
      <c r="E4645" s="28">
        <v>0</v>
      </c>
      <c r="F4645" s="27" t="s">
        <v>42</v>
      </c>
      <c r="G4645" s="1" t="s">
        <v>2893</v>
      </c>
      <c r="H4645" s="1" t="s">
        <v>7713</v>
      </c>
      <c r="I4645" s="1" t="s">
        <v>42</v>
      </c>
      <c r="J4645" s="1" t="s">
        <v>42</v>
      </c>
      <c r="K4645" s="1" t="s">
        <v>42</v>
      </c>
      <c r="M4645" s="1" t="s">
        <v>42</v>
      </c>
      <c r="O4645" s="1" t="s">
        <v>42</v>
      </c>
      <c r="P4645" s="1" t="s">
        <v>42</v>
      </c>
      <c r="Q4645" s="1" t="s">
        <v>42</v>
      </c>
      <c r="R4645" s="1" t="s">
        <v>42</v>
      </c>
      <c r="S4645" s="1" t="s">
        <v>42</v>
      </c>
      <c r="T4645" s="1" t="s">
        <v>42</v>
      </c>
    </row>
    <row r="4646" spans="1:20" ht="20.100000000000001" customHeight="1" x14ac:dyDescent="0.3">
      <c r="A4646" s="27" t="s">
        <v>10249</v>
      </c>
      <c r="B4646" s="28">
        <v>0</v>
      </c>
      <c r="C4646" s="28">
        <v>0</v>
      </c>
      <c r="D4646" s="28">
        <v>0</v>
      </c>
      <c r="E4646" s="28">
        <v>0</v>
      </c>
      <c r="F4646" s="27" t="s">
        <v>42</v>
      </c>
      <c r="G4646" s="1" t="s">
        <v>2893</v>
      </c>
      <c r="H4646" s="1" t="s">
        <v>7713</v>
      </c>
      <c r="I4646" s="1" t="s">
        <v>10250</v>
      </c>
      <c r="J4646" s="1" t="s">
        <v>42</v>
      </c>
      <c r="K4646" s="1" t="s">
        <v>42</v>
      </c>
      <c r="M4646" s="1" t="s">
        <v>42</v>
      </c>
      <c r="O4646" s="1" t="s">
        <v>42</v>
      </c>
      <c r="P4646" s="1" t="s">
        <v>42</v>
      </c>
      <c r="Q4646" s="1" t="s">
        <v>42</v>
      </c>
      <c r="R4646" s="1" t="s">
        <v>42</v>
      </c>
      <c r="S4646" s="1" t="s">
        <v>42</v>
      </c>
      <c r="T4646" s="1" t="s">
        <v>42</v>
      </c>
    </row>
    <row r="4647" spans="1:20" ht="20.100000000000001" customHeight="1" x14ac:dyDescent="0.3">
      <c r="A4647" s="27" t="s">
        <v>7712</v>
      </c>
      <c r="B4647" s="28">
        <v>0</v>
      </c>
      <c r="C4647" s="28">
        <v>0</v>
      </c>
      <c r="D4647" s="28">
        <v>0</v>
      </c>
      <c r="E4647" s="28">
        <v>0</v>
      </c>
      <c r="F4647" s="27" t="s">
        <v>42</v>
      </c>
      <c r="G4647" s="1" t="s">
        <v>2893</v>
      </c>
      <c r="H4647" s="1" t="s">
        <v>7713</v>
      </c>
      <c r="I4647" s="1" t="s">
        <v>42</v>
      </c>
      <c r="J4647" s="1" t="s">
        <v>42</v>
      </c>
      <c r="K4647" s="1" t="s">
        <v>42</v>
      </c>
      <c r="M4647" s="1" t="s">
        <v>42</v>
      </c>
      <c r="O4647" s="1" t="s">
        <v>42</v>
      </c>
      <c r="P4647" s="1" t="s">
        <v>42</v>
      </c>
      <c r="Q4647" s="1" t="s">
        <v>42</v>
      </c>
      <c r="R4647" s="1" t="s">
        <v>42</v>
      </c>
      <c r="S4647" s="1" t="s">
        <v>42</v>
      </c>
      <c r="T4647" s="1" t="s">
        <v>42</v>
      </c>
    </row>
    <row r="4648" spans="1:20" ht="20.100000000000001" customHeight="1" x14ac:dyDescent="0.3">
      <c r="A4648" s="27" t="s">
        <v>10178</v>
      </c>
      <c r="B4648" s="28">
        <v>0</v>
      </c>
      <c r="C4648" s="28">
        <v>0</v>
      </c>
      <c r="D4648" s="28">
        <v>0</v>
      </c>
      <c r="E4648" s="28">
        <v>0</v>
      </c>
      <c r="F4648" s="27" t="s">
        <v>42</v>
      </c>
      <c r="G4648" s="1" t="s">
        <v>2893</v>
      </c>
      <c r="H4648" s="1" t="s">
        <v>7713</v>
      </c>
      <c r="I4648" s="1" t="s">
        <v>10179</v>
      </c>
      <c r="J4648" s="1" t="s">
        <v>42</v>
      </c>
      <c r="K4648" s="1" t="s">
        <v>42</v>
      </c>
      <c r="M4648" s="1" t="s">
        <v>42</v>
      </c>
      <c r="O4648" s="1" t="s">
        <v>42</v>
      </c>
      <c r="P4648" s="1" t="s">
        <v>42</v>
      </c>
      <c r="Q4648" s="1" t="s">
        <v>42</v>
      </c>
      <c r="R4648" s="1" t="s">
        <v>42</v>
      </c>
      <c r="S4648" s="1" t="s">
        <v>42</v>
      </c>
      <c r="T4648" s="1" t="s">
        <v>42</v>
      </c>
    </row>
    <row r="4649" spans="1:20" ht="20.100000000000001" customHeight="1" x14ac:dyDescent="0.3">
      <c r="A4649" s="27" t="s">
        <v>10251</v>
      </c>
      <c r="B4649" s="28">
        <v>0</v>
      </c>
      <c r="C4649" s="28">
        <v>0</v>
      </c>
      <c r="D4649" s="28">
        <v>0</v>
      </c>
      <c r="E4649" s="28">
        <v>0</v>
      </c>
      <c r="F4649" s="27" t="s">
        <v>42</v>
      </c>
      <c r="G4649" s="1" t="s">
        <v>2893</v>
      </c>
      <c r="H4649" s="1" t="s">
        <v>7713</v>
      </c>
      <c r="I4649" s="1" t="s">
        <v>10252</v>
      </c>
      <c r="J4649" s="1" t="s">
        <v>42</v>
      </c>
      <c r="K4649" s="1" t="s">
        <v>42</v>
      </c>
      <c r="M4649" s="1" t="s">
        <v>42</v>
      </c>
      <c r="O4649" s="1" t="s">
        <v>42</v>
      </c>
      <c r="P4649" s="1" t="s">
        <v>42</v>
      </c>
      <c r="Q4649" s="1" t="s">
        <v>42</v>
      </c>
      <c r="R4649" s="1" t="s">
        <v>42</v>
      </c>
      <c r="S4649" s="1" t="s">
        <v>42</v>
      </c>
      <c r="T4649" s="1" t="s">
        <v>42</v>
      </c>
    </row>
    <row r="4650" spans="1:20" ht="20.100000000000001" customHeight="1" x14ac:dyDescent="0.3">
      <c r="A4650" s="27" t="s">
        <v>10253</v>
      </c>
      <c r="B4650" s="28">
        <v>1015.5</v>
      </c>
      <c r="C4650" s="28">
        <v>0</v>
      </c>
      <c r="D4650" s="28">
        <v>0</v>
      </c>
      <c r="E4650" s="28">
        <v>1015.5</v>
      </c>
      <c r="F4650" s="27" t="s">
        <v>42</v>
      </c>
      <c r="G4650" s="1" t="s">
        <v>2893</v>
      </c>
      <c r="H4650" s="1" t="s">
        <v>7713</v>
      </c>
      <c r="I4650" s="1" t="s">
        <v>9065</v>
      </c>
      <c r="J4650" s="1" t="s">
        <v>42</v>
      </c>
      <c r="K4650" s="1" t="s">
        <v>42</v>
      </c>
      <c r="M4650" s="1" t="s">
        <v>42</v>
      </c>
      <c r="O4650" s="1" t="s">
        <v>42</v>
      </c>
      <c r="P4650" s="1" t="s">
        <v>42</v>
      </c>
      <c r="Q4650" s="1" t="s">
        <v>42</v>
      </c>
      <c r="R4650" s="1" t="s">
        <v>42</v>
      </c>
      <c r="S4650" s="1" t="s">
        <v>42</v>
      </c>
      <c r="T4650" s="1" t="s">
        <v>42</v>
      </c>
    </row>
    <row r="4651" spans="1:20" ht="20.100000000000001" customHeight="1" x14ac:dyDescent="0.3">
      <c r="A4651" s="27" t="s">
        <v>10254</v>
      </c>
      <c r="B4651" s="28">
        <v>0</v>
      </c>
      <c r="C4651" s="28">
        <v>1888.6</v>
      </c>
      <c r="D4651" s="28">
        <v>0</v>
      </c>
      <c r="E4651" s="28">
        <v>1888.6</v>
      </c>
      <c r="F4651" s="27" t="s">
        <v>42</v>
      </c>
      <c r="G4651" s="1" t="s">
        <v>2893</v>
      </c>
      <c r="H4651" s="1" t="s">
        <v>7713</v>
      </c>
      <c r="I4651" s="1" t="s">
        <v>9067</v>
      </c>
      <c r="J4651" s="1" t="s">
        <v>42</v>
      </c>
      <c r="K4651" s="1" t="s">
        <v>42</v>
      </c>
      <c r="M4651" s="1" t="s">
        <v>42</v>
      </c>
      <c r="O4651" s="1" t="s">
        <v>42</v>
      </c>
      <c r="P4651" s="1" t="s">
        <v>42</v>
      </c>
      <c r="Q4651" s="1" t="s">
        <v>42</v>
      </c>
      <c r="R4651" s="1" t="s">
        <v>42</v>
      </c>
      <c r="S4651" s="1" t="s">
        <v>42</v>
      </c>
      <c r="T4651" s="1" t="s">
        <v>42</v>
      </c>
    </row>
    <row r="4652" spans="1:20" ht="20.100000000000001" customHeight="1" x14ac:dyDescent="0.3">
      <c r="A4652" s="27" t="s">
        <v>10255</v>
      </c>
      <c r="B4652" s="28">
        <v>0</v>
      </c>
      <c r="C4652" s="28">
        <v>0</v>
      </c>
      <c r="D4652" s="28">
        <v>947.8</v>
      </c>
      <c r="E4652" s="28">
        <v>947.8</v>
      </c>
      <c r="F4652" s="27" t="s">
        <v>42</v>
      </c>
      <c r="G4652" s="1" t="s">
        <v>2893</v>
      </c>
      <c r="H4652" s="1" t="s">
        <v>7713</v>
      </c>
      <c r="I4652" s="1" t="s">
        <v>10256</v>
      </c>
      <c r="J4652" s="1" t="s">
        <v>42</v>
      </c>
      <c r="K4652" s="1" t="s">
        <v>42</v>
      </c>
      <c r="M4652" s="1" t="s">
        <v>42</v>
      </c>
      <c r="O4652" s="1" t="s">
        <v>42</v>
      </c>
      <c r="P4652" s="1" t="s">
        <v>42</v>
      </c>
      <c r="Q4652" s="1" t="s">
        <v>42</v>
      </c>
      <c r="R4652" s="1" t="s">
        <v>42</v>
      </c>
      <c r="S4652" s="1" t="s">
        <v>42</v>
      </c>
      <c r="T4652" s="1" t="s">
        <v>42</v>
      </c>
    </row>
    <row r="4653" spans="1:20" ht="20.100000000000001" customHeight="1" x14ac:dyDescent="0.3">
      <c r="A4653" s="27" t="s">
        <v>10257</v>
      </c>
      <c r="B4653" s="28">
        <v>1015.5</v>
      </c>
      <c r="C4653" s="28">
        <v>1888.6</v>
      </c>
      <c r="D4653" s="28">
        <v>947.8</v>
      </c>
      <c r="E4653" s="28">
        <v>3851.9</v>
      </c>
      <c r="F4653" s="27" t="s">
        <v>42</v>
      </c>
      <c r="G4653" s="1" t="s">
        <v>2893</v>
      </c>
      <c r="H4653" s="1" t="s">
        <v>7713</v>
      </c>
      <c r="I4653" s="1" t="s">
        <v>10258</v>
      </c>
      <c r="J4653" s="1" t="s">
        <v>42</v>
      </c>
      <c r="K4653" s="1" t="s">
        <v>42</v>
      </c>
      <c r="M4653" s="1" t="s">
        <v>42</v>
      </c>
      <c r="O4653" s="1" t="s">
        <v>42</v>
      </c>
      <c r="P4653" s="1" t="s">
        <v>42</v>
      </c>
      <c r="Q4653" s="1" t="s">
        <v>42</v>
      </c>
      <c r="R4653" s="1" t="s">
        <v>42</v>
      </c>
      <c r="S4653" s="1" t="s">
        <v>42</v>
      </c>
      <c r="T4653" s="1" t="s">
        <v>42</v>
      </c>
    </row>
    <row r="4654" spans="1:20" ht="20.100000000000001" customHeight="1" x14ac:dyDescent="0.3">
      <c r="A4654" s="27" t="s">
        <v>7712</v>
      </c>
      <c r="B4654" s="28">
        <v>0</v>
      </c>
      <c r="C4654" s="28">
        <v>0</v>
      </c>
      <c r="D4654" s="28">
        <v>0</v>
      </c>
      <c r="E4654" s="28">
        <v>0</v>
      </c>
      <c r="F4654" s="27" t="s">
        <v>42</v>
      </c>
      <c r="G4654" s="1" t="s">
        <v>2893</v>
      </c>
      <c r="H4654" s="1" t="s">
        <v>7713</v>
      </c>
      <c r="I4654" s="1" t="s">
        <v>42</v>
      </c>
      <c r="J4654" s="1" t="s">
        <v>42</v>
      </c>
      <c r="K4654" s="1" t="s">
        <v>42</v>
      </c>
      <c r="M4654" s="1" t="s">
        <v>42</v>
      </c>
      <c r="O4654" s="1" t="s">
        <v>42</v>
      </c>
      <c r="P4654" s="1" t="s">
        <v>42</v>
      </c>
      <c r="Q4654" s="1" t="s">
        <v>42</v>
      </c>
      <c r="R4654" s="1" t="s">
        <v>42</v>
      </c>
      <c r="S4654" s="1" t="s">
        <v>42</v>
      </c>
      <c r="T4654" s="1" t="s">
        <v>42</v>
      </c>
    </row>
    <row r="4655" spans="1:20" ht="20.100000000000001" customHeight="1" x14ac:dyDescent="0.3">
      <c r="A4655" s="27" t="s">
        <v>10188</v>
      </c>
      <c r="B4655" s="28">
        <v>0</v>
      </c>
      <c r="C4655" s="28">
        <v>0</v>
      </c>
      <c r="D4655" s="28">
        <v>0</v>
      </c>
      <c r="E4655" s="28">
        <v>0</v>
      </c>
      <c r="F4655" s="27" t="s">
        <v>42</v>
      </c>
      <c r="G4655" s="1" t="s">
        <v>2893</v>
      </c>
      <c r="H4655" s="1" t="s">
        <v>7713</v>
      </c>
      <c r="I4655" s="1" t="s">
        <v>10189</v>
      </c>
      <c r="J4655" s="1" t="s">
        <v>42</v>
      </c>
      <c r="K4655" s="1" t="s">
        <v>42</v>
      </c>
      <c r="M4655" s="1" t="s">
        <v>42</v>
      </c>
      <c r="O4655" s="1" t="s">
        <v>42</v>
      </c>
      <c r="P4655" s="1" t="s">
        <v>42</v>
      </c>
      <c r="Q4655" s="1" t="s">
        <v>42</v>
      </c>
      <c r="R4655" s="1" t="s">
        <v>42</v>
      </c>
      <c r="S4655" s="1" t="s">
        <v>42</v>
      </c>
      <c r="T4655" s="1" t="s">
        <v>42</v>
      </c>
    </row>
    <row r="4656" spans="1:20" ht="20.100000000000001" customHeight="1" x14ac:dyDescent="0.3">
      <c r="A4656" s="27" t="s">
        <v>10259</v>
      </c>
      <c r="B4656" s="28">
        <v>0</v>
      </c>
      <c r="C4656" s="28">
        <v>0</v>
      </c>
      <c r="D4656" s="28">
        <v>0</v>
      </c>
      <c r="E4656" s="28">
        <v>0</v>
      </c>
      <c r="F4656" s="27" t="s">
        <v>42</v>
      </c>
      <c r="G4656" s="1" t="s">
        <v>2893</v>
      </c>
      <c r="H4656" s="1" t="s">
        <v>7713</v>
      </c>
      <c r="I4656" s="1" t="s">
        <v>10260</v>
      </c>
      <c r="J4656" s="1" t="s">
        <v>42</v>
      </c>
      <c r="K4656" s="1" t="s">
        <v>42</v>
      </c>
      <c r="M4656" s="1" t="s">
        <v>42</v>
      </c>
      <c r="O4656" s="1" t="s">
        <v>42</v>
      </c>
      <c r="P4656" s="1" t="s">
        <v>42</v>
      </c>
      <c r="Q4656" s="1" t="s">
        <v>42</v>
      </c>
      <c r="R4656" s="1" t="s">
        <v>42</v>
      </c>
      <c r="S4656" s="1" t="s">
        <v>42</v>
      </c>
      <c r="T4656" s="1" t="s">
        <v>42</v>
      </c>
    </row>
    <row r="4657" spans="1:20" ht="20.100000000000001" customHeight="1" x14ac:dyDescent="0.3">
      <c r="A4657" s="27" t="s">
        <v>10261</v>
      </c>
      <c r="B4657" s="28">
        <v>357.9</v>
      </c>
      <c r="C4657" s="28">
        <v>0</v>
      </c>
      <c r="D4657" s="28">
        <v>0</v>
      </c>
      <c r="E4657" s="28">
        <v>357.9</v>
      </c>
      <c r="F4657" s="27" t="s">
        <v>42</v>
      </c>
      <c r="G4657" s="1" t="s">
        <v>2893</v>
      </c>
      <c r="H4657" s="1" t="s">
        <v>7713</v>
      </c>
      <c r="I4657" s="1" t="s">
        <v>10262</v>
      </c>
      <c r="J4657" s="1" t="s">
        <v>42</v>
      </c>
      <c r="K4657" s="1" t="s">
        <v>42</v>
      </c>
      <c r="M4657" s="1" t="s">
        <v>42</v>
      </c>
      <c r="O4657" s="1" t="s">
        <v>42</v>
      </c>
      <c r="P4657" s="1" t="s">
        <v>42</v>
      </c>
      <c r="Q4657" s="1" t="s">
        <v>42</v>
      </c>
      <c r="R4657" s="1" t="s">
        <v>42</v>
      </c>
      <c r="S4657" s="1" t="s">
        <v>42</v>
      </c>
      <c r="T4657" s="1" t="s">
        <v>42</v>
      </c>
    </row>
    <row r="4658" spans="1:20" ht="20.100000000000001" customHeight="1" x14ac:dyDescent="0.3">
      <c r="A4658" s="27" t="s">
        <v>10263</v>
      </c>
      <c r="B4658" s="28">
        <v>0</v>
      </c>
      <c r="C4658" s="28">
        <v>796.4</v>
      </c>
      <c r="D4658" s="28">
        <v>0</v>
      </c>
      <c r="E4658" s="28">
        <v>796.4</v>
      </c>
      <c r="F4658" s="27" t="s">
        <v>42</v>
      </c>
      <c r="G4658" s="1" t="s">
        <v>2893</v>
      </c>
      <c r="H4658" s="1" t="s">
        <v>7713</v>
      </c>
      <c r="I4658" s="1" t="s">
        <v>10264</v>
      </c>
      <c r="J4658" s="1" t="s">
        <v>42</v>
      </c>
      <c r="K4658" s="1" t="s">
        <v>42</v>
      </c>
      <c r="M4658" s="1" t="s">
        <v>42</v>
      </c>
      <c r="O4658" s="1" t="s">
        <v>42</v>
      </c>
      <c r="P4658" s="1" t="s">
        <v>42</v>
      </c>
      <c r="Q4658" s="1" t="s">
        <v>42</v>
      </c>
      <c r="R4658" s="1" t="s">
        <v>42</v>
      </c>
      <c r="S4658" s="1" t="s">
        <v>42</v>
      </c>
      <c r="T4658" s="1" t="s">
        <v>42</v>
      </c>
    </row>
    <row r="4659" spans="1:20" ht="20.100000000000001" customHeight="1" x14ac:dyDescent="0.3">
      <c r="A4659" s="27" t="s">
        <v>10265</v>
      </c>
      <c r="B4659" s="28">
        <v>0</v>
      </c>
      <c r="C4659" s="28">
        <v>0</v>
      </c>
      <c r="D4659" s="28">
        <v>306.39999999999998</v>
      </c>
      <c r="E4659" s="28">
        <v>306.39999999999998</v>
      </c>
      <c r="F4659" s="27" t="s">
        <v>42</v>
      </c>
      <c r="G4659" s="1" t="s">
        <v>2893</v>
      </c>
      <c r="H4659" s="1" t="s">
        <v>7713</v>
      </c>
      <c r="I4659" s="1" t="s">
        <v>10266</v>
      </c>
      <c r="J4659" s="1" t="s">
        <v>42</v>
      </c>
      <c r="K4659" s="1" t="s">
        <v>42</v>
      </c>
      <c r="M4659" s="1" t="s">
        <v>42</v>
      </c>
      <c r="O4659" s="1" t="s">
        <v>42</v>
      </c>
      <c r="P4659" s="1" t="s">
        <v>42</v>
      </c>
      <c r="Q4659" s="1" t="s">
        <v>42</v>
      </c>
      <c r="R4659" s="1" t="s">
        <v>42</v>
      </c>
      <c r="S4659" s="1" t="s">
        <v>42</v>
      </c>
      <c r="T4659" s="1" t="s">
        <v>42</v>
      </c>
    </row>
    <row r="4660" spans="1:20" ht="20.100000000000001" customHeight="1" x14ac:dyDescent="0.3">
      <c r="A4660" s="27" t="s">
        <v>7742</v>
      </c>
      <c r="B4660" s="28">
        <v>357.9</v>
      </c>
      <c r="C4660" s="28">
        <v>796.4</v>
      </c>
      <c r="D4660" s="28">
        <v>306.39999999999998</v>
      </c>
      <c r="E4660" s="28">
        <v>1460.7</v>
      </c>
      <c r="F4660" s="27" t="s">
        <v>42</v>
      </c>
      <c r="G4660" s="1" t="s">
        <v>2893</v>
      </c>
      <c r="H4660" s="1" t="s">
        <v>7713</v>
      </c>
      <c r="I4660" s="1" t="s">
        <v>7743</v>
      </c>
      <c r="J4660" s="1" t="s">
        <v>42</v>
      </c>
      <c r="K4660" s="1" t="s">
        <v>42</v>
      </c>
      <c r="M4660" s="1" t="s">
        <v>42</v>
      </c>
      <c r="O4660" s="1" t="s">
        <v>42</v>
      </c>
      <c r="P4660" s="1" t="s">
        <v>42</v>
      </c>
      <c r="Q4660" s="1" t="s">
        <v>42</v>
      </c>
      <c r="R4660" s="1" t="s">
        <v>42</v>
      </c>
      <c r="S4660" s="1" t="s">
        <v>42</v>
      </c>
      <c r="T4660" s="1" t="s">
        <v>42</v>
      </c>
    </row>
    <row r="4661" spans="1:20" ht="20.100000000000001" customHeight="1" x14ac:dyDescent="0.3">
      <c r="A4661" s="27" t="s">
        <v>7712</v>
      </c>
      <c r="B4661" s="28">
        <v>0</v>
      </c>
      <c r="C4661" s="28">
        <v>0</v>
      </c>
      <c r="D4661" s="28">
        <v>0</v>
      </c>
      <c r="E4661" s="28">
        <v>0</v>
      </c>
      <c r="F4661" s="27" t="s">
        <v>42</v>
      </c>
      <c r="G4661" s="1" t="s">
        <v>2893</v>
      </c>
      <c r="H4661" s="1" t="s">
        <v>7713</v>
      </c>
      <c r="I4661" s="1" t="s">
        <v>42</v>
      </c>
      <c r="J4661" s="1" t="s">
        <v>42</v>
      </c>
      <c r="K4661" s="1" t="s">
        <v>42</v>
      </c>
      <c r="M4661" s="1" t="s">
        <v>42</v>
      </c>
      <c r="O4661" s="1" t="s">
        <v>42</v>
      </c>
      <c r="P4661" s="1" t="s">
        <v>42</v>
      </c>
      <c r="Q4661" s="1" t="s">
        <v>42</v>
      </c>
      <c r="R4661" s="1" t="s">
        <v>42</v>
      </c>
      <c r="S4661" s="1" t="s">
        <v>42</v>
      </c>
      <c r="T4661" s="1" t="s">
        <v>42</v>
      </c>
    </row>
    <row r="4662" spans="1:20" ht="20.100000000000001" customHeight="1" x14ac:dyDescent="0.3">
      <c r="A4662" s="27" t="s">
        <v>10198</v>
      </c>
      <c r="B4662" s="28">
        <v>0</v>
      </c>
      <c r="C4662" s="28">
        <v>0</v>
      </c>
      <c r="D4662" s="28">
        <v>0</v>
      </c>
      <c r="E4662" s="28">
        <v>0</v>
      </c>
      <c r="F4662" s="27" t="s">
        <v>42</v>
      </c>
      <c r="G4662" s="1" t="s">
        <v>2893</v>
      </c>
      <c r="H4662" s="1" t="s">
        <v>7713</v>
      </c>
      <c r="I4662" s="1" t="s">
        <v>10199</v>
      </c>
      <c r="J4662" s="1" t="s">
        <v>42</v>
      </c>
      <c r="K4662" s="1" t="s">
        <v>42</v>
      </c>
      <c r="M4662" s="1" t="s">
        <v>42</v>
      </c>
      <c r="O4662" s="1" t="s">
        <v>42</v>
      </c>
      <c r="P4662" s="1" t="s">
        <v>42</v>
      </c>
      <c r="Q4662" s="1" t="s">
        <v>42</v>
      </c>
      <c r="R4662" s="1" t="s">
        <v>42</v>
      </c>
      <c r="S4662" s="1" t="s">
        <v>42</v>
      </c>
      <c r="T4662" s="1" t="s">
        <v>42</v>
      </c>
    </row>
    <row r="4663" spans="1:20" ht="20.100000000000001" customHeight="1" x14ac:dyDescent="0.3">
      <c r="A4663" s="27" t="s">
        <v>10267</v>
      </c>
      <c r="B4663" s="28">
        <v>0</v>
      </c>
      <c r="C4663" s="28">
        <v>0</v>
      </c>
      <c r="D4663" s="28">
        <v>0</v>
      </c>
      <c r="E4663" s="28">
        <v>0</v>
      </c>
      <c r="F4663" s="27" t="s">
        <v>42</v>
      </c>
      <c r="G4663" s="1" t="s">
        <v>2893</v>
      </c>
      <c r="H4663" s="1" t="s">
        <v>7713</v>
      </c>
      <c r="I4663" s="1" t="s">
        <v>10268</v>
      </c>
      <c r="J4663" s="1" t="s">
        <v>42</v>
      </c>
      <c r="K4663" s="1" t="s">
        <v>42</v>
      </c>
      <c r="M4663" s="1" t="s">
        <v>42</v>
      </c>
      <c r="O4663" s="1" t="s">
        <v>42</v>
      </c>
      <c r="P4663" s="1" t="s">
        <v>42</v>
      </c>
      <c r="Q4663" s="1" t="s">
        <v>42</v>
      </c>
      <c r="R4663" s="1" t="s">
        <v>42</v>
      </c>
      <c r="S4663" s="1" t="s">
        <v>42</v>
      </c>
      <c r="T4663" s="1" t="s">
        <v>42</v>
      </c>
    </row>
    <row r="4664" spans="1:20" ht="20.100000000000001" customHeight="1" x14ac:dyDescent="0.3">
      <c r="A4664" s="27" t="s">
        <v>10269</v>
      </c>
      <c r="B4664" s="28">
        <v>876.8</v>
      </c>
      <c r="C4664" s="28">
        <v>0</v>
      </c>
      <c r="D4664" s="28">
        <v>0</v>
      </c>
      <c r="E4664" s="28">
        <v>876.8</v>
      </c>
      <c r="F4664" s="27" t="s">
        <v>42</v>
      </c>
      <c r="G4664" s="1" t="s">
        <v>2893</v>
      </c>
      <c r="H4664" s="1" t="s">
        <v>7713</v>
      </c>
      <c r="I4664" s="1" t="s">
        <v>10270</v>
      </c>
      <c r="J4664" s="1" t="s">
        <v>42</v>
      </c>
      <c r="K4664" s="1" t="s">
        <v>42</v>
      </c>
      <c r="M4664" s="1" t="s">
        <v>42</v>
      </c>
      <c r="O4664" s="1" t="s">
        <v>42</v>
      </c>
      <c r="P4664" s="1" t="s">
        <v>42</v>
      </c>
      <c r="Q4664" s="1" t="s">
        <v>42</v>
      </c>
      <c r="R4664" s="1" t="s">
        <v>42</v>
      </c>
      <c r="S4664" s="1" t="s">
        <v>42</v>
      </c>
      <c r="T4664" s="1" t="s">
        <v>42</v>
      </c>
    </row>
    <row r="4665" spans="1:20" ht="20.100000000000001" customHeight="1" x14ac:dyDescent="0.3">
      <c r="A4665" s="27" t="s">
        <v>10254</v>
      </c>
      <c r="B4665" s="28">
        <v>0</v>
      </c>
      <c r="C4665" s="28">
        <v>1888.6</v>
      </c>
      <c r="D4665" s="28">
        <v>0</v>
      </c>
      <c r="E4665" s="28">
        <v>1888.6</v>
      </c>
      <c r="F4665" s="27" t="s">
        <v>42</v>
      </c>
      <c r="G4665" s="1" t="s">
        <v>2893</v>
      </c>
      <c r="H4665" s="1" t="s">
        <v>7713</v>
      </c>
      <c r="I4665" s="1" t="s">
        <v>10271</v>
      </c>
      <c r="J4665" s="1" t="s">
        <v>42</v>
      </c>
      <c r="K4665" s="1" t="s">
        <v>42</v>
      </c>
      <c r="M4665" s="1" t="s">
        <v>42</v>
      </c>
      <c r="O4665" s="1" t="s">
        <v>42</v>
      </c>
      <c r="P4665" s="1" t="s">
        <v>42</v>
      </c>
      <c r="Q4665" s="1" t="s">
        <v>42</v>
      </c>
      <c r="R4665" s="1" t="s">
        <v>42</v>
      </c>
      <c r="S4665" s="1" t="s">
        <v>42</v>
      </c>
      <c r="T4665" s="1" t="s">
        <v>42</v>
      </c>
    </row>
    <row r="4666" spans="1:20" ht="20.100000000000001" customHeight="1" x14ac:dyDescent="0.3">
      <c r="A4666" s="27" t="s">
        <v>10272</v>
      </c>
      <c r="B4666" s="28">
        <v>0</v>
      </c>
      <c r="C4666" s="28">
        <v>0</v>
      </c>
      <c r="D4666" s="28">
        <v>934.1</v>
      </c>
      <c r="E4666" s="28">
        <v>934.1</v>
      </c>
      <c r="F4666" s="27" t="s">
        <v>42</v>
      </c>
      <c r="G4666" s="1" t="s">
        <v>2893</v>
      </c>
      <c r="H4666" s="1" t="s">
        <v>7713</v>
      </c>
      <c r="I4666" s="1" t="s">
        <v>10273</v>
      </c>
      <c r="J4666" s="1" t="s">
        <v>42</v>
      </c>
      <c r="K4666" s="1" t="s">
        <v>42</v>
      </c>
      <c r="M4666" s="1" t="s">
        <v>42</v>
      </c>
      <c r="O4666" s="1" t="s">
        <v>42</v>
      </c>
      <c r="P4666" s="1" t="s">
        <v>42</v>
      </c>
      <c r="Q4666" s="1" t="s">
        <v>42</v>
      </c>
      <c r="R4666" s="1" t="s">
        <v>42</v>
      </c>
      <c r="S4666" s="1" t="s">
        <v>42</v>
      </c>
      <c r="T4666" s="1" t="s">
        <v>42</v>
      </c>
    </row>
    <row r="4667" spans="1:20" ht="20.100000000000001" customHeight="1" x14ac:dyDescent="0.3">
      <c r="A4667" s="27" t="s">
        <v>7742</v>
      </c>
      <c r="B4667" s="28">
        <v>876.8</v>
      </c>
      <c r="C4667" s="28">
        <v>1888.6</v>
      </c>
      <c r="D4667" s="28">
        <v>934.1</v>
      </c>
      <c r="E4667" s="28">
        <v>3699.5</v>
      </c>
      <c r="F4667" s="27" t="s">
        <v>42</v>
      </c>
      <c r="G4667" s="1" t="s">
        <v>2893</v>
      </c>
      <c r="H4667" s="1" t="s">
        <v>7713</v>
      </c>
      <c r="I4667" s="1" t="s">
        <v>7743</v>
      </c>
      <c r="J4667" s="1" t="s">
        <v>42</v>
      </c>
      <c r="K4667" s="1" t="s">
        <v>42</v>
      </c>
      <c r="M4667" s="1" t="s">
        <v>42</v>
      </c>
      <c r="O4667" s="1" t="s">
        <v>42</v>
      </c>
      <c r="P4667" s="1" t="s">
        <v>42</v>
      </c>
      <c r="Q4667" s="1" t="s">
        <v>42</v>
      </c>
      <c r="R4667" s="1" t="s">
        <v>42</v>
      </c>
      <c r="S4667" s="1" t="s">
        <v>42</v>
      </c>
      <c r="T4667" s="1" t="s">
        <v>42</v>
      </c>
    </row>
    <row r="4668" spans="1:20" ht="20.100000000000001" customHeight="1" x14ac:dyDescent="0.3">
      <c r="A4668" s="27" t="s">
        <v>7712</v>
      </c>
      <c r="B4668" s="28">
        <v>0</v>
      </c>
      <c r="C4668" s="28">
        <v>0</v>
      </c>
      <c r="D4668" s="28">
        <v>0</v>
      </c>
      <c r="E4668" s="28">
        <v>0</v>
      </c>
      <c r="F4668" s="27" t="s">
        <v>42</v>
      </c>
      <c r="G4668" s="1" t="s">
        <v>2893</v>
      </c>
      <c r="H4668" s="1" t="s">
        <v>7713</v>
      </c>
      <c r="I4668" s="1" t="s">
        <v>42</v>
      </c>
      <c r="J4668" s="1" t="s">
        <v>42</v>
      </c>
      <c r="K4668" s="1" t="s">
        <v>42</v>
      </c>
      <c r="M4668" s="1" t="s">
        <v>42</v>
      </c>
      <c r="O4668" s="1" t="s">
        <v>42</v>
      </c>
      <c r="P4668" s="1" t="s">
        <v>42</v>
      </c>
      <c r="Q4668" s="1" t="s">
        <v>42</v>
      </c>
      <c r="R4668" s="1" t="s">
        <v>42</v>
      </c>
      <c r="S4668" s="1" t="s">
        <v>42</v>
      </c>
      <c r="T4668" s="1" t="s">
        <v>42</v>
      </c>
    </row>
    <row r="4669" spans="1:20" ht="20.100000000000001" customHeight="1" x14ac:dyDescent="0.3">
      <c r="A4669" s="27" t="s">
        <v>10274</v>
      </c>
      <c r="B4669" s="28">
        <v>0</v>
      </c>
      <c r="C4669" s="28">
        <v>0</v>
      </c>
      <c r="D4669" s="28">
        <v>0</v>
      </c>
      <c r="E4669" s="28">
        <v>0</v>
      </c>
      <c r="F4669" s="27" t="s">
        <v>42</v>
      </c>
      <c r="G4669" s="1" t="s">
        <v>2893</v>
      </c>
      <c r="H4669" s="1" t="s">
        <v>7713</v>
      </c>
      <c r="I4669" s="1" t="s">
        <v>10275</v>
      </c>
      <c r="J4669" s="1" t="s">
        <v>42</v>
      </c>
      <c r="K4669" s="1" t="s">
        <v>42</v>
      </c>
      <c r="M4669" s="1" t="s">
        <v>42</v>
      </c>
      <c r="O4669" s="1" t="s">
        <v>42</v>
      </c>
      <c r="P4669" s="1" t="s">
        <v>42</v>
      </c>
      <c r="Q4669" s="1" t="s">
        <v>42</v>
      </c>
      <c r="R4669" s="1" t="s">
        <v>42</v>
      </c>
      <c r="S4669" s="1" t="s">
        <v>42</v>
      </c>
      <c r="T4669" s="1" t="s">
        <v>42</v>
      </c>
    </row>
    <row r="4670" spans="1:20" ht="20.100000000000001" customHeight="1" x14ac:dyDescent="0.3">
      <c r="A4670" s="27" t="s">
        <v>10210</v>
      </c>
      <c r="B4670" s="28">
        <v>0</v>
      </c>
      <c r="C4670" s="28">
        <v>0</v>
      </c>
      <c r="D4670" s="28">
        <v>0</v>
      </c>
      <c r="E4670" s="28">
        <v>0</v>
      </c>
      <c r="F4670" s="27" t="s">
        <v>42</v>
      </c>
      <c r="G4670" s="1" t="s">
        <v>2893</v>
      </c>
      <c r="H4670" s="1" t="s">
        <v>7713</v>
      </c>
      <c r="I4670" s="1" t="s">
        <v>10211</v>
      </c>
      <c r="J4670" s="1" t="s">
        <v>42</v>
      </c>
      <c r="K4670" s="1" t="s">
        <v>42</v>
      </c>
      <c r="M4670" s="1" t="s">
        <v>42</v>
      </c>
      <c r="O4670" s="1" t="s">
        <v>42</v>
      </c>
      <c r="P4670" s="1" t="s">
        <v>42</v>
      </c>
      <c r="Q4670" s="1" t="s">
        <v>42</v>
      </c>
      <c r="R4670" s="1" t="s">
        <v>42</v>
      </c>
      <c r="S4670" s="1" t="s">
        <v>42</v>
      </c>
      <c r="T4670" s="1" t="s">
        <v>42</v>
      </c>
    </row>
    <row r="4671" spans="1:20" ht="20.100000000000001" customHeight="1" x14ac:dyDescent="0.3">
      <c r="A4671" s="27" t="s">
        <v>10234</v>
      </c>
      <c r="B4671" s="28">
        <v>0</v>
      </c>
      <c r="C4671" s="28">
        <v>0</v>
      </c>
      <c r="D4671" s="28">
        <v>0</v>
      </c>
      <c r="E4671" s="28">
        <v>0</v>
      </c>
      <c r="F4671" s="27" t="s">
        <v>42</v>
      </c>
      <c r="G4671" s="1" t="s">
        <v>2893</v>
      </c>
      <c r="H4671" s="1" t="s">
        <v>7713</v>
      </c>
      <c r="I4671" s="1" t="s">
        <v>10235</v>
      </c>
      <c r="J4671" s="1" t="s">
        <v>42</v>
      </c>
      <c r="K4671" s="1" t="s">
        <v>42</v>
      </c>
      <c r="M4671" s="1" t="s">
        <v>42</v>
      </c>
      <c r="O4671" s="1" t="s">
        <v>42</v>
      </c>
      <c r="P4671" s="1" t="s">
        <v>42</v>
      </c>
      <c r="Q4671" s="1" t="s">
        <v>42</v>
      </c>
      <c r="R4671" s="1" t="s">
        <v>42</v>
      </c>
      <c r="S4671" s="1" t="s">
        <v>42</v>
      </c>
      <c r="T4671" s="1" t="s">
        <v>42</v>
      </c>
    </row>
    <row r="4672" spans="1:20" ht="20.100000000000001" customHeight="1" x14ac:dyDescent="0.3">
      <c r="A4672" s="27" t="s">
        <v>7742</v>
      </c>
      <c r="B4672" s="28">
        <v>0</v>
      </c>
      <c r="C4672" s="28">
        <v>0</v>
      </c>
      <c r="D4672" s="28">
        <v>0</v>
      </c>
      <c r="E4672" s="28">
        <v>0</v>
      </c>
      <c r="F4672" s="27" t="s">
        <v>42</v>
      </c>
      <c r="G4672" s="1" t="s">
        <v>2893</v>
      </c>
      <c r="H4672" s="1" t="s">
        <v>7713</v>
      </c>
      <c r="I4672" s="1" t="s">
        <v>7743</v>
      </c>
      <c r="J4672" s="1" t="s">
        <v>42</v>
      </c>
      <c r="K4672" s="1" t="s">
        <v>42</v>
      </c>
      <c r="M4672" s="1" t="s">
        <v>42</v>
      </c>
      <c r="O4672" s="1" t="s">
        <v>42</v>
      </c>
      <c r="P4672" s="1" t="s">
        <v>42</v>
      </c>
      <c r="Q4672" s="1" t="s">
        <v>42</v>
      </c>
      <c r="R4672" s="1" t="s">
        <v>42</v>
      </c>
      <c r="S4672" s="1" t="s">
        <v>42</v>
      </c>
      <c r="T4672" s="1" t="s">
        <v>42</v>
      </c>
    </row>
    <row r="4673" spans="1:20" ht="20.100000000000001" customHeight="1" x14ac:dyDescent="0.3">
      <c r="A4673" s="27" t="s">
        <v>7768</v>
      </c>
      <c r="B4673" s="29">
        <v>2250</v>
      </c>
      <c r="C4673" s="29">
        <v>7718</v>
      </c>
      <c r="D4673" s="29">
        <v>2188</v>
      </c>
      <c r="E4673" s="29">
        <v>12156</v>
      </c>
      <c r="F4673" s="30"/>
    </row>
    <row r="4674" spans="1:20" ht="20.100000000000001" customHeight="1" x14ac:dyDescent="0.3">
      <c r="A4674" s="30"/>
      <c r="B4674" s="30"/>
      <c r="C4674" s="30"/>
      <c r="D4674" s="30"/>
      <c r="E4674" s="30"/>
      <c r="F4674" s="30"/>
    </row>
    <row r="4675" spans="1:20" ht="20.100000000000001" customHeight="1" x14ac:dyDescent="0.3">
      <c r="A4675" s="30" t="s">
        <v>10277</v>
      </c>
      <c r="B4675" s="30"/>
      <c r="C4675" s="30"/>
      <c r="D4675" s="30"/>
      <c r="E4675" s="30"/>
      <c r="F4675" s="27" t="s">
        <v>42</v>
      </c>
      <c r="G4675" s="1" t="s">
        <v>2897</v>
      </c>
      <c r="I4675" s="1" t="s">
        <v>2894</v>
      </c>
      <c r="J4675" s="1" t="s">
        <v>2895</v>
      </c>
      <c r="K4675" s="1" t="s">
        <v>88</v>
      </c>
    </row>
    <row r="4676" spans="1:20" ht="20.100000000000001" customHeight="1" x14ac:dyDescent="0.3">
      <c r="A4676" s="27" t="s">
        <v>42</v>
      </c>
      <c r="B4676" s="28"/>
      <c r="C4676" s="28"/>
      <c r="D4676" s="28"/>
      <c r="E4676" s="28"/>
      <c r="F4676" s="27" t="s">
        <v>42</v>
      </c>
      <c r="G4676" s="1" t="s">
        <v>2897</v>
      </c>
      <c r="H4676" s="1" t="s">
        <v>7711</v>
      </c>
      <c r="I4676" s="1" t="s">
        <v>42</v>
      </c>
      <c r="J4676" s="1" t="s">
        <v>42</v>
      </c>
      <c r="K4676" s="1" t="s">
        <v>42</v>
      </c>
      <c r="L4676">
        <v>1</v>
      </c>
      <c r="M4676" s="1" t="s">
        <v>42</v>
      </c>
      <c r="O4676" s="1" t="s">
        <v>42</v>
      </c>
      <c r="P4676" s="1" t="s">
        <v>42</v>
      </c>
      <c r="Q4676" s="1" t="s">
        <v>42</v>
      </c>
      <c r="R4676" s="1" t="s">
        <v>42</v>
      </c>
      <c r="S4676" s="1" t="s">
        <v>42</v>
      </c>
      <c r="T4676" s="1" t="s">
        <v>42</v>
      </c>
    </row>
    <row r="4677" spans="1:20" ht="20.100000000000001" customHeight="1" x14ac:dyDescent="0.3">
      <c r="A4677" s="27" t="s">
        <v>10278</v>
      </c>
      <c r="B4677" s="28">
        <v>0</v>
      </c>
      <c r="C4677" s="28">
        <v>0</v>
      </c>
      <c r="D4677" s="28">
        <v>0</v>
      </c>
      <c r="E4677" s="28">
        <v>0</v>
      </c>
      <c r="F4677" s="27" t="s">
        <v>42</v>
      </c>
      <c r="G4677" s="1" t="s">
        <v>2897</v>
      </c>
      <c r="H4677" s="1" t="s">
        <v>7713</v>
      </c>
      <c r="I4677" s="1" t="s">
        <v>10279</v>
      </c>
      <c r="J4677" s="1" t="s">
        <v>42</v>
      </c>
      <c r="K4677" s="1" t="s">
        <v>42</v>
      </c>
      <c r="M4677" s="1" t="s">
        <v>42</v>
      </c>
      <c r="O4677" s="1" t="s">
        <v>42</v>
      </c>
      <c r="P4677" s="1" t="s">
        <v>42</v>
      </c>
      <c r="Q4677" s="1" t="s">
        <v>42</v>
      </c>
      <c r="R4677" s="1" t="s">
        <v>42</v>
      </c>
      <c r="S4677" s="1" t="s">
        <v>42</v>
      </c>
      <c r="T4677" s="1" t="s">
        <v>42</v>
      </c>
    </row>
    <row r="4678" spans="1:20" ht="20.100000000000001" customHeight="1" x14ac:dyDescent="0.3">
      <c r="A4678" s="27" t="s">
        <v>10280</v>
      </c>
      <c r="B4678" s="28">
        <v>0</v>
      </c>
      <c r="C4678" s="28">
        <v>0</v>
      </c>
      <c r="D4678" s="28">
        <v>0</v>
      </c>
      <c r="E4678" s="28">
        <v>0</v>
      </c>
      <c r="F4678" s="27" t="s">
        <v>42</v>
      </c>
      <c r="G4678" s="1" t="s">
        <v>2897</v>
      </c>
      <c r="H4678" s="1" t="s">
        <v>7713</v>
      </c>
      <c r="I4678" s="1" t="s">
        <v>10281</v>
      </c>
      <c r="J4678" s="1" t="s">
        <v>42</v>
      </c>
      <c r="K4678" s="1" t="s">
        <v>42</v>
      </c>
      <c r="M4678" s="1" t="s">
        <v>42</v>
      </c>
      <c r="O4678" s="1" t="s">
        <v>42</v>
      </c>
      <c r="P4678" s="1" t="s">
        <v>42</v>
      </c>
      <c r="Q4678" s="1" t="s">
        <v>42</v>
      </c>
      <c r="R4678" s="1" t="s">
        <v>42</v>
      </c>
      <c r="S4678" s="1" t="s">
        <v>42</v>
      </c>
      <c r="T4678" s="1" t="s">
        <v>42</v>
      </c>
    </row>
    <row r="4679" spans="1:20" ht="20.100000000000001" customHeight="1" x14ac:dyDescent="0.3">
      <c r="A4679" s="27" t="s">
        <v>7712</v>
      </c>
      <c r="B4679" s="28">
        <v>0</v>
      </c>
      <c r="C4679" s="28">
        <v>0</v>
      </c>
      <c r="D4679" s="28">
        <v>0</v>
      </c>
      <c r="E4679" s="28">
        <v>0</v>
      </c>
      <c r="F4679" s="27" t="s">
        <v>42</v>
      </c>
      <c r="G4679" s="1" t="s">
        <v>2897</v>
      </c>
      <c r="H4679" s="1" t="s">
        <v>7713</v>
      </c>
      <c r="I4679" s="1" t="s">
        <v>42</v>
      </c>
      <c r="J4679" s="1" t="s">
        <v>42</v>
      </c>
      <c r="K4679" s="1" t="s">
        <v>42</v>
      </c>
      <c r="M4679" s="1" t="s">
        <v>42</v>
      </c>
      <c r="O4679" s="1" t="s">
        <v>42</v>
      </c>
      <c r="P4679" s="1" t="s">
        <v>42</v>
      </c>
      <c r="Q4679" s="1" t="s">
        <v>42</v>
      </c>
      <c r="R4679" s="1" t="s">
        <v>42</v>
      </c>
      <c r="S4679" s="1" t="s">
        <v>42</v>
      </c>
      <c r="T4679" s="1" t="s">
        <v>42</v>
      </c>
    </row>
    <row r="4680" spans="1:20" ht="20.100000000000001" customHeight="1" x14ac:dyDescent="0.3">
      <c r="A4680" s="27" t="s">
        <v>10282</v>
      </c>
      <c r="B4680" s="28">
        <v>0</v>
      </c>
      <c r="C4680" s="28">
        <v>0</v>
      </c>
      <c r="D4680" s="28">
        <v>0</v>
      </c>
      <c r="E4680" s="28">
        <v>0</v>
      </c>
      <c r="F4680" s="27" t="s">
        <v>42</v>
      </c>
      <c r="G4680" s="1" t="s">
        <v>2897</v>
      </c>
      <c r="H4680" s="1" t="s">
        <v>7713</v>
      </c>
      <c r="I4680" s="1" t="s">
        <v>10283</v>
      </c>
      <c r="J4680" s="1" t="s">
        <v>42</v>
      </c>
      <c r="K4680" s="1" t="s">
        <v>42</v>
      </c>
      <c r="M4680" s="1" t="s">
        <v>42</v>
      </c>
      <c r="O4680" s="1" t="s">
        <v>42</v>
      </c>
      <c r="P4680" s="1" t="s">
        <v>42</v>
      </c>
      <c r="Q4680" s="1" t="s">
        <v>42</v>
      </c>
      <c r="R4680" s="1" t="s">
        <v>42</v>
      </c>
      <c r="S4680" s="1" t="s">
        <v>42</v>
      </c>
      <c r="T4680" s="1" t="s">
        <v>42</v>
      </c>
    </row>
    <row r="4681" spans="1:20" ht="20.100000000000001" customHeight="1" x14ac:dyDescent="0.3">
      <c r="A4681" s="27" t="s">
        <v>10284</v>
      </c>
      <c r="B4681" s="28">
        <v>0</v>
      </c>
      <c r="C4681" s="28">
        <v>0</v>
      </c>
      <c r="D4681" s="28">
        <v>0</v>
      </c>
      <c r="E4681" s="28">
        <v>0</v>
      </c>
      <c r="F4681" s="27" t="s">
        <v>42</v>
      </c>
      <c r="G4681" s="1" t="s">
        <v>2897</v>
      </c>
      <c r="H4681" s="1" t="s">
        <v>7713</v>
      </c>
      <c r="I4681" s="1" t="s">
        <v>10245</v>
      </c>
      <c r="J4681" s="1" t="s">
        <v>42</v>
      </c>
      <c r="K4681" s="1" t="s">
        <v>42</v>
      </c>
      <c r="M4681" s="1" t="s">
        <v>42</v>
      </c>
      <c r="O4681" s="1" t="s">
        <v>42</v>
      </c>
      <c r="P4681" s="1" t="s">
        <v>42</v>
      </c>
      <c r="Q4681" s="1" t="s">
        <v>42</v>
      </c>
      <c r="R4681" s="1" t="s">
        <v>42</v>
      </c>
      <c r="S4681" s="1" t="s">
        <v>42</v>
      </c>
      <c r="T4681" s="1" t="s">
        <v>42</v>
      </c>
    </row>
    <row r="4682" spans="1:20" ht="20.100000000000001" customHeight="1" x14ac:dyDescent="0.3">
      <c r="A4682" s="27" t="s">
        <v>7712</v>
      </c>
      <c r="B4682" s="28">
        <v>0</v>
      </c>
      <c r="C4682" s="28">
        <v>0</v>
      </c>
      <c r="D4682" s="28">
        <v>0</v>
      </c>
      <c r="E4682" s="28">
        <v>0</v>
      </c>
      <c r="F4682" s="27" t="s">
        <v>42</v>
      </c>
      <c r="G4682" s="1" t="s">
        <v>2897</v>
      </c>
      <c r="H4682" s="1" t="s">
        <v>7713</v>
      </c>
      <c r="I4682" s="1" t="s">
        <v>42</v>
      </c>
      <c r="J4682" s="1" t="s">
        <v>42</v>
      </c>
      <c r="K4682" s="1" t="s">
        <v>42</v>
      </c>
      <c r="M4682" s="1" t="s">
        <v>42</v>
      </c>
      <c r="O4682" s="1" t="s">
        <v>42</v>
      </c>
      <c r="P4682" s="1" t="s">
        <v>42</v>
      </c>
      <c r="Q4682" s="1" t="s">
        <v>42</v>
      </c>
      <c r="R4682" s="1" t="s">
        <v>42</v>
      </c>
      <c r="S4682" s="1" t="s">
        <v>42</v>
      </c>
      <c r="T4682" s="1" t="s">
        <v>42</v>
      </c>
    </row>
    <row r="4683" spans="1:20" ht="20.100000000000001" customHeight="1" x14ac:dyDescent="0.3">
      <c r="A4683" s="27" t="s">
        <v>10217</v>
      </c>
      <c r="B4683" s="28">
        <v>0</v>
      </c>
      <c r="C4683" s="28">
        <v>0</v>
      </c>
      <c r="D4683" s="28">
        <v>0</v>
      </c>
      <c r="E4683" s="28">
        <v>0</v>
      </c>
      <c r="F4683" s="27" t="s">
        <v>42</v>
      </c>
      <c r="G4683" s="1" t="s">
        <v>2897</v>
      </c>
      <c r="H4683" s="1" t="s">
        <v>7713</v>
      </c>
      <c r="I4683" s="1" t="s">
        <v>10218</v>
      </c>
      <c r="J4683" s="1" t="s">
        <v>42</v>
      </c>
      <c r="K4683" s="1" t="s">
        <v>42</v>
      </c>
      <c r="M4683" s="1" t="s">
        <v>42</v>
      </c>
      <c r="O4683" s="1" t="s">
        <v>42</v>
      </c>
      <c r="P4683" s="1" t="s">
        <v>42</v>
      </c>
      <c r="Q4683" s="1" t="s">
        <v>42</v>
      </c>
      <c r="R4683" s="1" t="s">
        <v>42</v>
      </c>
      <c r="S4683" s="1" t="s">
        <v>42</v>
      </c>
      <c r="T4683" s="1" t="s">
        <v>42</v>
      </c>
    </row>
    <row r="4684" spans="1:20" ht="20.100000000000001" customHeight="1" x14ac:dyDescent="0.3">
      <c r="A4684" s="27" t="s">
        <v>8037</v>
      </c>
      <c r="B4684" s="28">
        <v>0</v>
      </c>
      <c r="C4684" s="28">
        <v>0</v>
      </c>
      <c r="D4684" s="28">
        <v>0</v>
      </c>
      <c r="E4684" s="28">
        <v>0</v>
      </c>
      <c r="F4684" s="27" t="s">
        <v>42</v>
      </c>
      <c r="G4684" s="1" t="s">
        <v>2897</v>
      </c>
      <c r="H4684" s="1" t="s">
        <v>7713</v>
      </c>
      <c r="I4684" s="1" t="s">
        <v>10246</v>
      </c>
      <c r="J4684" s="1" t="s">
        <v>42</v>
      </c>
      <c r="K4684" s="1" t="s">
        <v>42</v>
      </c>
      <c r="M4684" s="1" t="s">
        <v>42</v>
      </c>
      <c r="O4684" s="1" t="s">
        <v>42</v>
      </c>
      <c r="P4684" s="1" t="s">
        <v>42</v>
      </c>
      <c r="Q4684" s="1" t="s">
        <v>42</v>
      </c>
      <c r="R4684" s="1" t="s">
        <v>42</v>
      </c>
      <c r="S4684" s="1" t="s">
        <v>42</v>
      </c>
      <c r="T4684" s="1" t="s">
        <v>42</v>
      </c>
    </row>
    <row r="4685" spans="1:20" ht="20.100000000000001" customHeight="1" x14ac:dyDescent="0.3">
      <c r="A4685" s="27" t="s">
        <v>7720</v>
      </c>
      <c r="B4685" s="28">
        <v>0</v>
      </c>
      <c r="C4685" s="28">
        <v>0</v>
      </c>
      <c r="D4685" s="28">
        <v>0</v>
      </c>
      <c r="E4685" s="28">
        <v>0</v>
      </c>
      <c r="F4685" s="27" t="s">
        <v>42</v>
      </c>
      <c r="G4685" s="1" t="s">
        <v>2897</v>
      </c>
      <c r="H4685" s="1" t="s">
        <v>7713</v>
      </c>
      <c r="I4685" s="1" t="s">
        <v>10169</v>
      </c>
      <c r="J4685" s="1" t="s">
        <v>42</v>
      </c>
      <c r="K4685" s="1" t="s">
        <v>42</v>
      </c>
      <c r="M4685" s="1" t="s">
        <v>42</v>
      </c>
      <c r="O4685" s="1" t="s">
        <v>42</v>
      </c>
      <c r="P4685" s="1" t="s">
        <v>42</v>
      </c>
      <c r="Q4685" s="1" t="s">
        <v>42</v>
      </c>
      <c r="R4685" s="1" t="s">
        <v>42</v>
      </c>
      <c r="S4685" s="1" t="s">
        <v>42</v>
      </c>
      <c r="T4685" s="1" t="s">
        <v>42</v>
      </c>
    </row>
    <row r="4686" spans="1:20" ht="20.100000000000001" customHeight="1" x14ac:dyDescent="0.3">
      <c r="A4686" s="27" t="s">
        <v>10170</v>
      </c>
      <c r="B4686" s="28">
        <v>0</v>
      </c>
      <c r="C4686" s="28">
        <v>0</v>
      </c>
      <c r="D4686" s="28">
        <v>0</v>
      </c>
      <c r="E4686" s="28">
        <v>0</v>
      </c>
      <c r="F4686" s="27" t="s">
        <v>42</v>
      </c>
      <c r="G4686" s="1" t="s">
        <v>2897</v>
      </c>
      <c r="H4686" s="1" t="s">
        <v>7713</v>
      </c>
      <c r="I4686" s="1" t="s">
        <v>10171</v>
      </c>
      <c r="J4686" s="1" t="s">
        <v>42</v>
      </c>
      <c r="K4686" s="1" t="s">
        <v>42</v>
      </c>
      <c r="M4686" s="1" t="s">
        <v>42</v>
      </c>
      <c r="O4686" s="1" t="s">
        <v>42</v>
      </c>
      <c r="P4686" s="1" t="s">
        <v>42</v>
      </c>
      <c r="Q4686" s="1" t="s">
        <v>42</v>
      </c>
      <c r="R4686" s="1" t="s">
        <v>42</v>
      </c>
      <c r="S4686" s="1" t="s">
        <v>42</v>
      </c>
      <c r="T4686" s="1" t="s">
        <v>42</v>
      </c>
    </row>
    <row r="4687" spans="1:20" ht="20.100000000000001" customHeight="1" x14ac:dyDescent="0.3">
      <c r="A4687" s="27" t="s">
        <v>10285</v>
      </c>
      <c r="B4687" s="28">
        <v>0</v>
      </c>
      <c r="C4687" s="28">
        <v>736.7</v>
      </c>
      <c r="D4687" s="28">
        <v>0</v>
      </c>
      <c r="E4687" s="28">
        <v>736.7</v>
      </c>
      <c r="F4687" s="27" t="s">
        <v>42</v>
      </c>
      <c r="G4687" s="1" t="s">
        <v>2897</v>
      </c>
      <c r="H4687" s="1" t="s">
        <v>7713</v>
      </c>
      <c r="I4687" s="1" t="s">
        <v>10173</v>
      </c>
      <c r="J4687" s="1" t="s">
        <v>42</v>
      </c>
      <c r="K4687" s="1" t="s">
        <v>42</v>
      </c>
      <c r="M4687" s="1" t="s">
        <v>42</v>
      </c>
      <c r="O4687" s="1" t="s">
        <v>42</v>
      </c>
      <c r="P4687" s="1" t="s">
        <v>42</v>
      </c>
      <c r="Q4687" s="1" t="s">
        <v>42</v>
      </c>
      <c r="R4687" s="1" t="s">
        <v>42</v>
      </c>
      <c r="S4687" s="1" t="s">
        <v>42</v>
      </c>
      <c r="T4687" s="1" t="s">
        <v>42</v>
      </c>
    </row>
    <row r="4688" spans="1:20" ht="20.100000000000001" customHeight="1" x14ac:dyDescent="0.3">
      <c r="A4688" s="27" t="s">
        <v>7730</v>
      </c>
      <c r="B4688" s="28">
        <v>0</v>
      </c>
      <c r="C4688" s="28">
        <v>736.7</v>
      </c>
      <c r="D4688" s="28">
        <v>0</v>
      </c>
      <c r="E4688" s="28">
        <v>736.7</v>
      </c>
      <c r="F4688" s="27" t="s">
        <v>42</v>
      </c>
      <c r="G4688" s="1" t="s">
        <v>2897</v>
      </c>
      <c r="H4688" s="1" t="s">
        <v>7713</v>
      </c>
      <c r="I4688" s="1" t="s">
        <v>7731</v>
      </c>
      <c r="J4688" s="1" t="s">
        <v>42</v>
      </c>
      <c r="K4688" s="1" t="s">
        <v>42</v>
      </c>
      <c r="M4688" s="1" t="s">
        <v>42</v>
      </c>
      <c r="O4688" s="1" t="s">
        <v>42</v>
      </c>
      <c r="P4688" s="1" t="s">
        <v>42</v>
      </c>
      <c r="Q4688" s="1" t="s">
        <v>42</v>
      </c>
      <c r="R4688" s="1" t="s">
        <v>42</v>
      </c>
      <c r="S4688" s="1" t="s">
        <v>42</v>
      </c>
      <c r="T4688" s="1" t="s">
        <v>42</v>
      </c>
    </row>
    <row r="4689" spans="1:20" ht="20.100000000000001" customHeight="1" x14ac:dyDescent="0.3">
      <c r="A4689" s="27" t="s">
        <v>7712</v>
      </c>
      <c r="B4689" s="28">
        <v>0</v>
      </c>
      <c r="C4689" s="28">
        <v>0</v>
      </c>
      <c r="D4689" s="28">
        <v>0</v>
      </c>
      <c r="E4689" s="28">
        <v>0</v>
      </c>
      <c r="F4689" s="27" t="s">
        <v>42</v>
      </c>
      <c r="G4689" s="1" t="s">
        <v>2897</v>
      </c>
      <c r="H4689" s="1" t="s">
        <v>7713</v>
      </c>
      <c r="I4689" s="1" t="s">
        <v>7712</v>
      </c>
      <c r="J4689" s="1" t="s">
        <v>42</v>
      </c>
      <c r="K4689" s="1" t="s">
        <v>42</v>
      </c>
      <c r="M4689" s="1" t="s">
        <v>42</v>
      </c>
      <c r="O4689" s="1" t="s">
        <v>42</v>
      </c>
      <c r="P4689" s="1" t="s">
        <v>42</v>
      </c>
      <c r="Q4689" s="1" t="s">
        <v>42</v>
      </c>
      <c r="R4689" s="1" t="s">
        <v>42</v>
      </c>
      <c r="S4689" s="1" t="s">
        <v>42</v>
      </c>
      <c r="T4689" s="1" t="s">
        <v>42</v>
      </c>
    </row>
    <row r="4690" spans="1:20" ht="20.100000000000001" customHeight="1" x14ac:dyDescent="0.3">
      <c r="A4690" s="27" t="s">
        <v>10249</v>
      </c>
      <c r="B4690" s="28">
        <v>0</v>
      </c>
      <c r="C4690" s="28">
        <v>0</v>
      </c>
      <c r="D4690" s="28">
        <v>0</v>
      </c>
      <c r="E4690" s="28">
        <v>0</v>
      </c>
      <c r="F4690" s="27" t="s">
        <v>42</v>
      </c>
      <c r="G4690" s="1" t="s">
        <v>2897</v>
      </c>
      <c r="H4690" s="1" t="s">
        <v>7713</v>
      </c>
      <c r="I4690" s="1" t="s">
        <v>10250</v>
      </c>
      <c r="J4690" s="1" t="s">
        <v>42</v>
      </c>
      <c r="K4690" s="1" t="s">
        <v>42</v>
      </c>
      <c r="M4690" s="1" t="s">
        <v>42</v>
      </c>
      <c r="O4690" s="1" t="s">
        <v>42</v>
      </c>
      <c r="P4690" s="1" t="s">
        <v>42</v>
      </c>
      <c r="Q4690" s="1" t="s">
        <v>42</v>
      </c>
      <c r="R4690" s="1" t="s">
        <v>42</v>
      </c>
      <c r="S4690" s="1" t="s">
        <v>42</v>
      </c>
      <c r="T4690" s="1" t="s">
        <v>42</v>
      </c>
    </row>
    <row r="4691" spans="1:20" ht="20.100000000000001" customHeight="1" x14ac:dyDescent="0.3">
      <c r="A4691" s="27" t="s">
        <v>7712</v>
      </c>
      <c r="B4691" s="28">
        <v>0</v>
      </c>
      <c r="C4691" s="28">
        <v>0</v>
      </c>
      <c r="D4691" s="28">
        <v>0</v>
      </c>
      <c r="E4691" s="28">
        <v>0</v>
      </c>
      <c r="F4691" s="27" t="s">
        <v>42</v>
      </c>
      <c r="G4691" s="1" t="s">
        <v>2897</v>
      </c>
      <c r="H4691" s="1" t="s">
        <v>7713</v>
      </c>
      <c r="I4691" s="1" t="s">
        <v>10286</v>
      </c>
      <c r="J4691" s="1" t="s">
        <v>42</v>
      </c>
      <c r="K4691" s="1" t="s">
        <v>42</v>
      </c>
      <c r="M4691" s="1" t="s">
        <v>42</v>
      </c>
      <c r="O4691" s="1" t="s">
        <v>42</v>
      </c>
      <c r="P4691" s="1" t="s">
        <v>42</v>
      </c>
      <c r="Q4691" s="1" t="s">
        <v>42</v>
      </c>
      <c r="R4691" s="1" t="s">
        <v>42</v>
      </c>
      <c r="S4691" s="1" t="s">
        <v>42</v>
      </c>
      <c r="T4691" s="1" t="s">
        <v>42</v>
      </c>
    </row>
    <row r="4692" spans="1:20" ht="20.100000000000001" customHeight="1" x14ac:dyDescent="0.3">
      <c r="A4692" s="27" t="s">
        <v>10178</v>
      </c>
      <c r="B4692" s="28">
        <v>0</v>
      </c>
      <c r="C4692" s="28">
        <v>0</v>
      </c>
      <c r="D4692" s="28">
        <v>0</v>
      </c>
      <c r="E4692" s="28">
        <v>0</v>
      </c>
      <c r="F4692" s="27" t="s">
        <v>42</v>
      </c>
      <c r="G4692" s="1" t="s">
        <v>2897</v>
      </c>
      <c r="H4692" s="1" t="s">
        <v>7713</v>
      </c>
      <c r="I4692" s="1" t="s">
        <v>10179</v>
      </c>
      <c r="J4692" s="1" t="s">
        <v>42</v>
      </c>
      <c r="K4692" s="1" t="s">
        <v>42</v>
      </c>
      <c r="M4692" s="1" t="s">
        <v>42</v>
      </c>
      <c r="O4692" s="1" t="s">
        <v>42</v>
      </c>
      <c r="P4692" s="1" t="s">
        <v>42</v>
      </c>
      <c r="Q4692" s="1" t="s">
        <v>42</v>
      </c>
      <c r="R4692" s="1" t="s">
        <v>42</v>
      </c>
      <c r="S4692" s="1" t="s">
        <v>42</v>
      </c>
      <c r="T4692" s="1" t="s">
        <v>42</v>
      </c>
    </row>
    <row r="4693" spans="1:20" ht="20.100000000000001" customHeight="1" x14ac:dyDescent="0.3">
      <c r="A4693" s="27" t="s">
        <v>10287</v>
      </c>
      <c r="B4693" s="28">
        <v>0</v>
      </c>
      <c r="C4693" s="28">
        <v>0</v>
      </c>
      <c r="D4693" s="28">
        <v>0</v>
      </c>
      <c r="E4693" s="28">
        <v>0</v>
      </c>
      <c r="F4693" s="27" t="s">
        <v>42</v>
      </c>
      <c r="G4693" s="1" t="s">
        <v>2897</v>
      </c>
      <c r="H4693" s="1" t="s">
        <v>7713</v>
      </c>
      <c r="I4693" s="1" t="s">
        <v>10288</v>
      </c>
      <c r="J4693" s="1" t="s">
        <v>42</v>
      </c>
      <c r="K4693" s="1" t="s">
        <v>42</v>
      </c>
      <c r="M4693" s="1" t="s">
        <v>42</v>
      </c>
      <c r="O4693" s="1" t="s">
        <v>42</v>
      </c>
      <c r="P4693" s="1" t="s">
        <v>42</v>
      </c>
      <c r="Q4693" s="1" t="s">
        <v>42</v>
      </c>
      <c r="R4693" s="1" t="s">
        <v>42</v>
      </c>
      <c r="S4693" s="1" t="s">
        <v>42</v>
      </c>
      <c r="T4693" s="1" t="s">
        <v>42</v>
      </c>
    </row>
    <row r="4694" spans="1:20" ht="20.100000000000001" customHeight="1" x14ac:dyDescent="0.3">
      <c r="A4694" s="27" t="s">
        <v>10289</v>
      </c>
      <c r="B4694" s="28">
        <v>400.5</v>
      </c>
      <c r="C4694" s="28">
        <v>0</v>
      </c>
      <c r="D4694" s="28">
        <v>0</v>
      </c>
      <c r="E4694" s="28">
        <v>400.5</v>
      </c>
      <c r="F4694" s="27" t="s">
        <v>42</v>
      </c>
      <c r="G4694" s="1" t="s">
        <v>2897</v>
      </c>
      <c r="H4694" s="1" t="s">
        <v>7713</v>
      </c>
      <c r="I4694" s="1" t="s">
        <v>10290</v>
      </c>
      <c r="J4694" s="1" t="s">
        <v>42</v>
      </c>
      <c r="K4694" s="1" t="s">
        <v>42</v>
      </c>
      <c r="M4694" s="1" t="s">
        <v>42</v>
      </c>
      <c r="O4694" s="1" t="s">
        <v>42</v>
      </c>
      <c r="P4694" s="1" t="s">
        <v>42</v>
      </c>
      <c r="Q4694" s="1" t="s">
        <v>42</v>
      </c>
      <c r="R4694" s="1" t="s">
        <v>42</v>
      </c>
      <c r="S4694" s="1" t="s">
        <v>42</v>
      </c>
      <c r="T4694" s="1" t="s">
        <v>42</v>
      </c>
    </row>
    <row r="4695" spans="1:20" ht="20.100000000000001" customHeight="1" x14ac:dyDescent="0.3">
      <c r="A4695" s="27" t="s">
        <v>8364</v>
      </c>
      <c r="B4695" s="28">
        <v>0</v>
      </c>
      <c r="C4695" s="28">
        <v>786.9</v>
      </c>
      <c r="D4695" s="28">
        <v>0</v>
      </c>
      <c r="E4695" s="28">
        <v>786.9</v>
      </c>
      <c r="F4695" s="27" t="s">
        <v>42</v>
      </c>
      <c r="G4695" s="1" t="s">
        <v>2897</v>
      </c>
      <c r="H4695" s="1" t="s">
        <v>7713</v>
      </c>
      <c r="I4695" s="1" t="s">
        <v>10291</v>
      </c>
      <c r="J4695" s="1" t="s">
        <v>42</v>
      </c>
      <c r="K4695" s="1" t="s">
        <v>42</v>
      </c>
      <c r="M4695" s="1" t="s">
        <v>42</v>
      </c>
      <c r="O4695" s="1" t="s">
        <v>42</v>
      </c>
      <c r="P4695" s="1" t="s">
        <v>42</v>
      </c>
      <c r="Q4695" s="1" t="s">
        <v>42</v>
      </c>
      <c r="R4695" s="1" t="s">
        <v>42</v>
      </c>
      <c r="S4695" s="1" t="s">
        <v>42</v>
      </c>
      <c r="T4695" s="1" t="s">
        <v>42</v>
      </c>
    </row>
    <row r="4696" spans="1:20" ht="20.100000000000001" customHeight="1" x14ac:dyDescent="0.3">
      <c r="A4696" s="27" t="s">
        <v>10292</v>
      </c>
      <c r="B4696" s="28">
        <v>0</v>
      </c>
      <c r="C4696" s="28">
        <v>0</v>
      </c>
      <c r="D4696" s="28">
        <v>624.6</v>
      </c>
      <c r="E4696" s="28">
        <v>624.6</v>
      </c>
      <c r="F4696" s="27" t="s">
        <v>42</v>
      </c>
      <c r="G4696" s="1" t="s">
        <v>2897</v>
      </c>
      <c r="H4696" s="1" t="s">
        <v>7713</v>
      </c>
      <c r="I4696" s="1" t="s">
        <v>10293</v>
      </c>
      <c r="J4696" s="1" t="s">
        <v>42</v>
      </c>
      <c r="K4696" s="1" t="s">
        <v>42</v>
      </c>
      <c r="M4696" s="1" t="s">
        <v>42</v>
      </c>
      <c r="O4696" s="1" t="s">
        <v>42</v>
      </c>
      <c r="P4696" s="1" t="s">
        <v>42</v>
      </c>
      <c r="Q4696" s="1" t="s">
        <v>42</v>
      </c>
      <c r="R4696" s="1" t="s">
        <v>42</v>
      </c>
      <c r="S4696" s="1" t="s">
        <v>42</v>
      </c>
      <c r="T4696" s="1" t="s">
        <v>42</v>
      </c>
    </row>
    <row r="4697" spans="1:20" ht="20.100000000000001" customHeight="1" x14ac:dyDescent="0.3">
      <c r="A4697" s="27" t="s">
        <v>7766</v>
      </c>
      <c r="B4697" s="28">
        <v>400.5</v>
      </c>
      <c r="C4697" s="28">
        <v>786.9</v>
      </c>
      <c r="D4697" s="28">
        <v>624.6</v>
      </c>
      <c r="E4697" s="28">
        <v>1812</v>
      </c>
      <c r="F4697" s="27" t="s">
        <v>42</v>
      </c>
      <c r="G4697" s="1" t="s">
        <v>2897</v>
      </c>
      <c r="H4697" s="1" t="s">
        <v>7713</v>
      </c>
      <c r="I4697" s="1" t="s">
        <v>7767</v>
      </c>
      <c r="J4697" s="1" t="s">
        <v>42</v>
      </c>
      <c r="K4697" s="1" t="s">
        <v>42</v>
      </c>
      <c r="M4697" s="1" t="s">
        <v>42</v>
      </c>
      <c r="O4697" s="1" t="s">
        <v>42</v>
      </c>
      <c r="P4697" s="1" t="s">
        <v>42</v>
      </c>
      <c r="Q4697" s="1" t="s">
        <v>42</v>
      </c>
      <c r="R4697" s="1" t="s">
        <v>42</v>
      </c>
      <c r="S4697" s="1" t="s">
        <v>42</v>
      </c>
      <c r="T4697" s="1" t="s">
        <v>42</v>
      </c>
    </row>
    <row r="4698" spans="1:20" ht="20.100000000000001" customHeight="1" x14ac:dyDescent="0.3">
      <c r="A4698" s="27" t="s">
        <v>7712</v>
      </c>
      <c r="B4698" s="28">
        <v>0</v>
      </c>
      <c r="C4698" s="28">
        <v>0</v>
      </c>
      <c r="D4698" s="28">
        <v>0</v>
      </c>
      <c r="E4698" s="28">
        <v>0</v>
      </c>
      <c r="F4698" s="27" t="s">
        <v>42</v>
      </c>
      <c r="G4698" s="1" t="s">
        <v>2897</v>
      </c>
      <c r="H4698" s="1" t="s">
        <v>7713</v>
      </c>
      <c r="I4698" s="1" t="s">
        <v>42</v>
      </c>
      <c r="J4698" s="1" t="s">
        <v>42</v>
      </c>
      <c r="K4698" s="1" t="s">
        <v>42</v>
      </c>
      <c r="M4698" s="1" t="s">
        <v>42</v>
      </c>
      <c r="O4698" s="1" t="s">
        <v>42</v>
      </c>
      <c r="P4698" s="1" t="s">
        <v>42</v>
      </c>
      <c r="Q4698" s="1" t="s">
        <v>42</v>
      </c>
      <c r="R4698" s="1" t="s">
        <v>42</v>
      </c>
      <c r="S4698" s="1" t="s">
        <v>42</v>
      </c>
      <c r="T4698" s="1" t="s">
        <v>42</v>
      </c>
    </row>
    <row r="4699" spans="1:20" ht="20.100000000000001" customHeight="1" x14ac:dyDescent="0.3">
      <c r="A4699" s="27" t="s">
        <v>10188</v>
      </c>
      <c r="B4699" s="28">
        <v>0</v>
      </c>
      <c r="C4699" s="28">
        <v>0</v>
      </c>
      <c r="D4699" s="28">
        <v>0</v>
      </c>
      <c r="E4699" s="28">
        <v>0</v>
      </c>
      <c r="F4699" s="27" t="s">
        <v>42</v>
      </c>
      <c r="G4699" s="1" t="s">
        <v>2897</v>
      </c>
      <c r="H4699" s="1" t="s">
        <v>7713</v>
      </c>
      <c r="I4699" s="1" t="s">
        <v>10189</v>
      </c>
      <c r="J4699" s="1" t="s">
        <v>42</v>
      </c>
      <c r="K4699" s="1" t="s">
        <v>42</v>
      </c>
      <c r="M4699" s="1" t="s">
        <v>42</v>
      </c>
      <c r="O4699" s="1" t="s">
        <v>42</v>
      </c>
      <c r="P4699" s="1" t="s">
        <v>42</v>
      </c>
      <c r="Q4699" s="1" t="s">
        <v>42</v>
      </c>
      <c r="R4699" s="1" t="s">
        <v>42</v>
      </c>
      <c r="S4699" s="1" t="s">
        <v>42</v>
      </c>
      <c r="T4699" s="1" t="s">
        <v>42</v>
      </c>
    </row>
    <row r="4700" spans="1:20" ht="20.100000000000001" customHeight="1" x14ac:dyDescent="0.3">
      <c r="A4700" s="27" t="s">
        <v>10294</v>
      </c>
      <c r="B4700" s="28">
        <v>0</v>
      </c>
      <c r="C4700" s="28">
        <v>0</v>
      </c>
      <c r="D4700" s="28">
        <v>0</v>
      </c>
      <c r="E4700" s="28">
        <v>0</v>
      </c>
      <c r="F4700" s="27" t="s">
        <v>42</v>
      </c>
      <c r="G4700" s="1" t="s">
        <v>2897</v>
      </c>
      <c r="H4700" s="1" t="s">
        <v>7713</v>
      </c>
      <c r="I4700" s="1" t="s">
        <v>10295</v>
      </c>
      <c r="J4700" s="1" t="s">
        <v>42</v>
      </c>
      <c r="K4700" s="1" t="s">
        <v>42</v>
      </c>
      <c r="M4700" s="1" t="s">
        <v>42</v>
      </c>
      <c r="O4700" s="1" t="s">
        <v>42</v>
      </c>
      <c r="P4700" s="1" t="s">
        <v>42</v>
      </c>
      <c r="Q4700" s="1" t="s">
        <v>42</v>
      </c>
      <c r="R4700" s="1" t="s">
        <v>42</v>
      </c>
      <c r="S4700" s="1" t="s">
        <v>42</v>
      </c>
      <c r="T4700" s="1" t="s">
        <v>42</v>
      </c>
    </row>
    <row r="4701" spans="1:20" ht="20.100000000000001" customHeight="1" x14ac:dyDescent="0.3">
      <c r="A4701" s="27" t="s">
        <v>10296</v>
      </c>
      <c r="B4701" s="28">
        <v>149.1</v>
      </c>
      <c r="C4701" s="28">
        <v>0</v>
      </c>
      <c r="D4701" s="28">
        <v>0</v>
      </c>
      <c r="E4701" s="28">
        <v>149.1</v>
      </c>
      <c r="F4701" s="27" t="s">
        <v>42</v>
      </c>
      <c r="G4701" s="1" t="s">
        <v>2897</v>
      </c>
      <c r="H4701" s="1" t="s">
        <v>7713</v>
      </c>
      <c r="I4701" s="1" t="s">
        <v>10262</v>
      </c>
      <c r="J4701" s="1" t="s">
        <v>42</v>
      </c>
      <c r="K4701" s="1" t="s">
        <v>42</v>
      </c>
      <c r="M4701" s="1" t="s">
        <v>42</v>
      </c>
      <c r="O4701" s="1" t="s">
        <v>42</v>
      </c>
      <c r="P4701" s="1" t="s">
        <v>42</v>
      </c>
      <c r="Q4701" s="1" t="s">
        <v>42</v>
      </c>
      <c r="R4701" s="1" t="s">
        <v>42</v>
      </c>
      <c r="S4701" s="1" t="s">
        <v>42</v>
      </c>
      <c r="T4701" s="1" t="s">
        <v>42</v>
      </c>
    </row>
    <row r="4702" spans="1:20" ht="20.100000000000001" customHeight="1" x14ac:dyDescent="0.3">
      <c r="A4702" s="27" t="s">
        <v>10297</v>
      </c>
      <c r="B4702" s="28">
        <v>0</v>
      </c>
      <c r="C4702" s="28">
        <v>331.8</v>
      </c>
      <c r="D4702" s="28">
        <v>0</v>
      </c>
      <c r="E4702" s="28">
        <v>331.8</v>
      </c>
      <c r="F4702" s="27" t="s">
        <v>42</v>
      </c>
      <c r="G4702" s="1" t="s">
        <v>2897</v>
      </c>
      <c r="H4702" s="1" t="s">
        <v>7713</v>
      </c>
      <c r="I4702" s="1" t="s">
        <v>10264</v>
      </c>
      <c r="J4702" s="1" t="s">
        <v>42</v>
      </c>
      <c r="K4702" s="1" t="s">
        <v>42</v>
      </c>
      <c r="M4702" s="1" t="s">
        <v>42</v>
      </c>
      <c r="O4702" s="1" t="s">
        <v>42</v>
      </c>
      <c r="P4702" s="1" t="s">
        <v>42</v>
      </c>
      <c r="Q4702" s="1" t="s">
        <v>42</v>
      </c>
      <c r="R4702" s="1" t="s">
        <v>42</v>
      </c>
      <c r="S4702" s="1" t="s">
        <v>42</v>
      </c>
      <c r="T4702" s="1" t="s">
        <v>42</v>
      </c>
    </row>
    <row r="4703" spans="1:20" ht="20.100000000000001" customHeight="1" x14ac:dyDescent="0.3">
      <c r="A4703" s="27" t="s">
        <v>10298</v>
      </c>
      <c r="B4703" s="28">
        <v>0</v>
      </c>
      <c r="C4703" s="28">
        <v>0</v>
      </c>
      <c r="D4703" s="28">
        <v>127.6</v>
      </c>
      <c r="E4703" s="28">
        <v>127.6</v>
      </c>
      <c r="F4703" s="27" t="s">
        <v>42</v>
      </c>
      <c r="G4703" s="1" t="s">
        <v>2897</v>
      </c>
      <c r="H4703" s="1" t="s">
        <v>7713</v>
      </c>
      <c r="I4703" s="1" t="s">
        <v>10266</v>
      </c>
      <c r="J4703" s="1" t="s">
        <v>42</v>
      </c>
      <c r="K4703" s="1" t="s">
        <v>42</v>
      </c>
      <c r="M4703" s="1" t="s">
        <v>42</v>
      </c>
      <c r="O4703" s="1" t="s">
        <v>42</v>
      </c>
      <c r="P4703" s="1" t="s">
        <v>42</v>
      </c>
      <c r="Q4703" s="1" t="s">
        <v>42</v>
      </c>
      <c r="R4703" s="1" t="s">
        <v>42</v>
      </c>
      <c r="S4703" s="1" t="s">
        <v>42</v>
      </c>
      <c r="T4703" s="1" t="s">
        <v>42</v>
      </c>
    </row>
    <row r="4704" spans="1:20" ht="20.100000000000001" customHeight="1" x14ac:dyDescent="0.3">
      <c r="A4704" s="27" t="s">
        <v>7742</v>
      </c>
      <c r="B4704" s="28">
        <v>149.1</v>
      </c>
      <c r="C4704" s="28">
        <v>331.8</v>
      </c>
      <c r="D4704" s="28">
        <v>127.6</v>
      </c>
      <c r="E4704" s="28">
        <v>608.5</v>
      </c>
      <c r="F4704" s="27" t="s">
        <v>42</v>
      </c>
      <c r="G4704" s="1" t="s">
        <v>2897</v>
      </c>
      <c r="H4704" s="1" t="s">
        <v>7713</v>
      </c>
      <c r="I4704" s="1" t="s">
        <v>7743</v>
      </c>
      <c r="J4704" s="1" t="s">
        <v>42</v>
      </c>
      <c r="K4704" s="1" t="s">
        <v>42</v>
      </c>
      <c r="M4704" s="1" t="s">
        <v>42</v>
      </c>
      <c r="O4704" s="1" t="s">
        <v>42</v>
      </c>
      <c r="P4704" s="1" t="s">
        <v>42</v>
      </c>
      <c r="Q4704" s="1" t="s">
        <v>42</v>
      </c>
      <c r="R4704" s="1" t="s">
        <v>42</v>
      </c>
      <c r="S4704" s="1" t="s">
        <v>42</v>
      </c>
      <c r="T4704" s="1" t="s">
        <v>42</v>
      </c>
    </row>
    <row r="4705" spans="1:20" ht="20.100000000000001" customHeight="1" x14ac:dyDescent="0.3">
      <c r="A4705" s="27" t="s">
        <v>7712</v>
      </c>
      <c r="B4705" s="28">
        <v>0</v>
      </c>
      <c r="C4705" s="28">
        <v>0</v>
      </c>
      <c r="D4705" s="28">
        <v>0</v>
      </c>
      <c r="E4705" s="28">
        <v>0</v>
      </c>
      <c r="F4705" s="27" t="s">
        <v>42</v>
      </c>
      <c r="G4705" s="1" t="s">
        <v>2897</v>
      </c>
      <c r="H4705" s="1" t="s">
        <v>7713</v>
      </c>
      <c r="I4705" s="1" t="s">
        <v>42</v>
      </c>
      <c r="J4705" s="1" t="s">
        <v>42</v>
      </c>
      <c r="K4705" s="1" t="s">
        <v>42</v>
      </c>
      <c r="M4705" s="1" t="s">
        <v>42</v>
      </c>
      <c r="O4705" s="1" t="s">
        <v>42</v>
      </c>
      <c r="P4705" s="1" t="s">
        <v>42</v>
      </c>
      <c r="Q4705" s="1" t="s">
        <v>42</v>
      </c>
      <c r="R4705" s="1" t="s">
        <v>42</v>
      </c>
      <c r="S4705" s="1" t="s">
        <v>42</v>
      </c>
      <c r="T4705" s="1" t="s">
        <v>42</v>
      </c>
    </row>
    <row r="4706" spans="1:20" ht="20.100000000000001" customHeight="1" x14ac:dyDescent="0.3">
      <c r="A4706" s="27" t="s">
        <v>10198</v>
      </c>
      <c r="B4706" s="28">
        <v>0</v>
      </c>
      <c r="C4706" s="28">
        <v>0</v>
      </c>
      <c r="D4706" s="28">
        <v>0</v>
      </c>
      <c r="E4706" s="28">
        <v>0</v>
      </c>
      <c r="F4706" s="27" t="s">
        <v>42</v>
      </c>
      <c r="G4706" s="1" t="s">
        <v>2897</v>
      </c>
      <c r="H4706" s="1" t="s">
        <v>7713</v>
      </c>
      <c r="I4706" s="1" t="s">
        <v>10199</v>
      </c>
      <c r="J4706" s="1" t="s">
        <v>42</v>
      </c>
      <c r="K4706" s="1" t="s">
        <v>42</v>
      </c>
      <c r="M4706" s="1" t="s">
        <v>42</v>
      </c>
      <c r="O4706" s="1" t="s">
        <v>42</v>
      </c>
      <c r="P4706" s="1" t="s">
        <v>42</v>
      </c>
      <c r="Q4706" s="1" t="s">
        <v>42</v>
      </c>
      <c r="R4706" s="1" t="s">
        <v>42</v>
      </c>
      <c r="S4706" s="1" t="s">
        <v>42</v>
      </c>
      <c r="T4706" s="1" t="s">
        <v>42</v>
      </c>
    </row>
    <row r="4707" spans="1:20" ht="20.100000000000001" customHeight="1" x14ac:dyDescent="0.3">
      <c r="A4707" s="27" t="s">
        <v>10267</v>
      </c>
      <c r="B4707" s="28">
        <v>0</v>
      </c>
      <c r="C4707" s="28">
        <v>0</v>
      </c>
      <c r="D4707" s="28">
        <v>0</v>
      </c>
      <c r="E4707" s="28">
        <v>0</v>
      </c>
      <c r="F4707" s="27" t="s">
        <v>42</v>
      </c>
      <c r="G4707" s="1" t="s">
        <v>2897</v>
      </c>
      <c r="H4707" s="1" t="s">
        <v>7713</v>
      </c>
      <c r="I4707" s="1" t="s">
        <v>10268</v>
      </c>
      <c r="J4707" s="1" t="s">
        <v>42</v>
      </c>
      <c r="K4707" s="1" t="s">
        <v>42</v>
      </c>
      <c r="M4707" s="1" t="s">
        <v>42</v>
      </c>
      <c r="O4707" s="1" t="s">
        <v>42</v>
      </c>
      <c r="P4707" s="1" t="s">
        <v>42</v>
      </c>
      <c r="Q4707" s="1" t="s">
        <v>42</v>
      </c>
      <c r="R4707" s="1" t="s">
        <v>42</v>
      </c>
      <c r="S4707" s="1" t="s">
        <v>42</v>
      </c>
      <c r="T4707" s="1" t="s">
        <v>42</v>
      </c>
    </row>
    <row r="4708" spans="1:20" ht="20.100000000000001" customHeight="1" x14ac:dyDescent="0.3">
      <c r="A4708" s="27" t="s">
        <v>10299</v>
      </c>
      <c r="B4708" s="28">
        <v>365.3</v>
      </c>
      <c r="C4708" s="28">
        <v>0</v>
      </c>
      <c r="D4708" s="28">
        <v>0</v>
      </c>
      <c r="E4708" s="28">
        <v>365.3</v>
      </c>
      <c r="F4708" s="27" t="s">
        <v>42</v>
      </c>
      <c r="G4708" s="1" t="s">
        <v>2897</v>
      </c>
      <c r="H4708" s="1" t="s">
        <v>7713</v>
      </c>
      <c r="I4708" s="1" t="s">
        <v>10270</v>
      </c>
      <c r="J4708" s="1" t="s">
        <v>42</v>
      </c>
      <c r="K4708" s="1" t="s">
        <v>42</v>
      </c>
      <c r="M4708" s="1" t="s">
        <v>42</v>
      </c>
      <c r="O4708" s="1" t="s">
        <v>42</v>
      </c>
      <c r="P4708" s="1" t="s">
        <v>42</v>
      </c>
      <c r="Q4708" s="1" t="s">
        <v>42</v>
      </c>
      <c r="R4708" s="1" t="s">
        <v>42</v>
      </c>
      <c r="S4708" s="1" t="s">
        <v>42</v>
      </c>
      <c r="T4708" s="1" t="s">
        <v>42</v>
      </c>
    </row>
    <row r="4709" spans="1:20" ht="20.100000000000001" customHeight="1" x14ac:dyDescent="0.3">
      <c r="A4709" s="27" t="s">
        <v>8364</v>
      </c>
      <c r="B4709" s="28">
        <v>0</v>
      </c>
      <c r="C4709" s="28">
        <v>786.9</v>
      </c>
      <c r="D4709" s="28">
        <v>0</v>
      </c>
      <c r="E4709" s="28">
        <v>786.9</v>
      </c>
      <c r="F4709" s="27" t="s">
        <v>42</v>
      </c>
      <c r="G4709" s="1" t="s">
        <v>2897</v>
      </c>
      <c r="H4709" s="1" t="s">
        <v>7713</v>
      </c>
      <c r="I4709" s="1" t="s">
        <v>10271</v>
      </c>
      <c r="J4709" s="1" t="s">
        <v>42</v>
      </c>
      <c r="K4709" s="1" t="s">
        <v>42</v>
      </c>
      <c r="M4709" s="1" t="s">
        <v>42</v>
      </c>
      <c r="O4709" s="1" t="s">
        <v>42</v>
      </c>
      <c r="P4709" s="1" t="s">
        <v>42</v>
      </c>
      <c r="Q4709" s="1" t="s">
        <v>42</v>
      </c>
      <c r="R4709" s="1" t="s">
        <v>42</v>
      </c>
      <c r="S4709" s="1" t="s">
        <v>42</v>
      </c>
      <c r="T4709" s="1" t="s">
        <v>42</v>
      </c>
    </row>
    <row r="4710" spans="1:20" ht="20.100000000000001" customHeight="1" x14ac:dyDescent="0.3">
      <c r="A4710" s="27" t="s">
        <v>10300</v>
      </c>
      <c r="B4710" s="28">
        <v>0</v>
      </c>
      <c r="C4710" s="28">
        <v>0</v>
      </c>
      <c r="D4710" s="28">
        <v>389.2</v>
      </c>
      <c r="E4710" s="28">
        <v>389.2</v>
      </c>
      <c r="F4710" s="27" t="s">
        <v>42</v>
      </c>
      <c r="G4710" s="1" t="s">
        <v>2897</v>
      </c>
      <c r="H4710" s="1" t="s">
        <v>7713</v>
      </c>
      <c r="I4710" s="1" t="s">
        <v>10273</v>
      </c>
      <c r="J4710" s="1" t="s">
        <v>42</v>
      </c>
      <c r="K4710" s="1" t="s">
        <v>42</v>
      </c>
      <c r="M4710" s="1" t="s">
        <v>42</v>
      </c>
      <c r="O4710" s="1" t="s">
        <v>42</v>
      </c>
      <c r="P4710" s="1" t="s">
        <v>42</v>
      </c>
      <c r="Q4710" s="1" t="s">
        <v>42</v>
      </c>
      <c r="R4710" s="1" t="s">
        <v>42</v>
      </c>
      <c r="S4710" s="1" t="s">
        <v>42</v>
      </c>
      <c r="T4710" s="1" t="s">
        <v>42</v>
      </c>
    </row>
    <row r="4711" spans="1:20" ht="20.100000000000001" customHeight="1" x14ac:dyDescent="0.3">
      <c r="A4711" s="27" t="s">
        <v>7742</v>
      </c>
      <c r="B4711" s="28">
        <v>365.3</v>
      </c>
      <c r="C4711" s="28">
        <v>786.9</v>
      </c>
      <c r="D4711" s="28">
        <v>389.2</v>
      </c>
      <c r="E4711" s="28">
        <v>1541.4</v>
      </c>
      <c r="F4711" s="27" t="s">
        <v>42</v>
      </c>
      <c r="G4711" s="1" t="s">
        <v>2897</v>
      </c>
      <c r="H4711" s="1" t="s">
        <v>7713</v>
      </c>
      <c r="I4711" s="1" t="s">
        <v>7743</v>
      </c>
      <c r="J4711" s="1" t="s">
        <v>42</v>
      </c>
      <c r="K4711" s="1" t="s">
        <v>42</v>
      </c>
      <c r="M4711" s="1" t="s">
        <v>42</v>
      </c>
      <c r="O4711" s="1" t="s">
        <v>42</v>
      </c>
      <c r="P4711" s="1" t="s">
        <v>42</v>
      </c>
      <c r="Q4711" s="1" t="s">
        <v>42</v>
      </c>
      <c r="R4711" s="1" t="s">
        <v>42</v>
      </c>
      <c r="S4711" s="1" t="s">
        <v>42</v>
      </c>
      <c r="T4711" s="1" t="s">
        <v>42</v>
      </c>
    </row>
    <row r="4712" spans="1:20" ht="20.100000000000001" customHeight="1" x14ac:dyDescent="0.3">
      <c r="A4712" s="27" t="s">
        <v>7712</v>
      </c>
      <c r="B4712" s="28">
        <v>0</v>
      </c>
      <c r="C4712" s="28">
        <v>0</v>
      </c>
      <c r="D4712" s="28">
        <v>0</v>
      </c>
      <c r="E4712" s="28">
        <v>0</v>
      </c>
      <c r="F4712" s="27" t="s">
        <v>42</v>
      </c>
      <c r="G4712" s="1" t="s">
        <v>2897</v>
      </c>
      <c r="H4712" s="1" t="s">
        <v>7713</v>
      </c>
      <c r="I4712" s="1" t="s">
        <v>42</v>
      </c>
      <c r="J4712" s="1" t="s">
        <v>42</v>
      </c>
      <c r="K4712" s="1" t="s">
        <v>42</v>
      </c>
      <c r="M4712" s="1" t="s">
        <v>42</v>
      </c>
      <c r="O4712" s="1" t="s">
        <v>42</v>
      </c>
      <c r="P4712" s="1" t="s">
        <v>42</v>
      </c>
      <c r="Q4712" s="1" t="s">
        <v>42</v>
      </c>
      <c r="R4712" s="1" t="s">
        <v>42</v>
      </c>
      <c r="S4712" s="1" t="s">
        <v>42</v>
      </c>
      <c r="T4712" s="1" t="s">
        <v>42</v>
      </c>
    </row>
    <row r="4713" spans="1:20" ht="20.100000000000001" customHeight="1" x14ac:dyDescent="0.3">
      <c r="A4713" s="27" t="s">
        <v>10274</v>
      </c>
      <c r="B4713" s="28">
        <v>0</v>
      </c>
      <c r="C4713" s="28">
        <v>0</v>
      </c>
      <c r="D4713" s="28">
        <v>0</v>
      </c>
      <c r="E4713" s="28">
        <v>0</v>
      </c>
      <c r="F4713" s="27" t="s">
        <v>42</v>
      </c>
      <c r="G4713" s="1" t="s">
        <v>2897</v>
      </c>
      <c r="H4713" s="1" t="s">
        <v>7713</v>
      </c>
      <c r="I4713" s="1" t="s">
        <v>10275</v>
      </c>
      <c r="J4713" s="1" t="s">
        <v>42</v>
      </c>
      <c r="K4713" s="1" t="s">
        <v>42</v>
      </c>
      <c r="M4713" s="1" t="s">
        <v>42</v>
      </c>
      <c r="O4713" s="1" t="s">
        <v>42</v>
      </c>
      <c r="P4713" s="1" t="s">
        <v>42</v>
      </c>
      <c r="Q4713" s="1" t="s">
        <v>42</v>
      </c>
      <c r="R4713" s="1" t="s">
        <v>42</v>
      </c>
      <c r="S4713" s="1" t="s">
        <v>42</v>
      </c>
      <c r="T4713" s="1" t="s">
        <v>42</v>
      </c>
    </row>
    <row r="4714" spans="1:20" ht="20.100000000000001" customHeight="1" x14ac:dyDescent="0.3">
      <c r="A4714" s="27" t="s">
        <v>10301</v>
      </c>
      <c r="B4714" s="28">
        <v>0</v>
      </c>
      <c r="C4714" s="28">
        <v>0</v>
      </c>
      <c r="D4714" s="28">
        <v>0</v>
      </c>
      <c r="E4714" s="28">
        <v>0</v>
      </c>
      <c r="F4714" s="27" t="s">
        <v>42</v>
      </c>
      <c r="G4714" s="1" t="s">
        <v>2897</v>
      </c>
      <c r="H4714" s="1" t="s">
        <v>7713</v>
      </c>
      <c r="I4714" s="1" t="s">
        <v>10302</v>
      </c>
      <c r="J4714" s="1" t="s">
        <v>42</v>
      </c>
      <c r="K4714" s="1" t="s">
        <v>42</v>
      </c>
      <c r="M4714" s="1" t="s">
        <v>42</v>
      </c>
      <c r="O4714" s="1" t="s">
        <v>42</v>
      </c>
      <c r="P4714" s="1" t="s">
        <v>42</v>
      </c>
      <c r="Q4714" s="1" t="s">
        <v>42</v>
      </c>
      <c r="R4714" s="1" t="s">
        <v>42</v>
      </c>
      <c r="S4714" s="1" t="s">
        <v>42</v>
      </c>
      <c r="T4714" s="1" t="s">
        <v>42</v>
      </c>
    </row>
    <row r="4715" spans="1:20" ht="20.100000000000001" customHeight="1" x14ac:dyDescent="0.3">
      <c r="A4715" s="27" t="s">
        <v>10212</v>
      </c>
      <c r="B4715" s="28">
        <v>0</v>
      </c>
      <c r="C4715" s="28">
        <v>0</v>
      </c>
      <c r="D4715" s="28">
        <v>0</v>
      </c>
      <c r="E4715" s="28">
        <v>0</v>
      </c>
      <c r="F4715" s="27" t="s">
        <v>42</v>
      </c>
      <c r="G4715" s="1" t="s">
        <v>2897</v>
      </c>
      <c r="H4715" s="1" t="s">
        <v>7713</v>
      </c>
      <c r="I4715" s="1" t="s">
        <v>10213</v>
      </c>
      <c r="J4715" s="1" t="s">
        <v>42</v>
      </c>
      <c r="K4715" s="1" t="s">
        <v>42</v>
      </c>
      <c r="M4715" s="1" t="s">
        <v>42</v>
      </c>
      <c r="O4715" s="1" t="s">
        <v>42</v>
      </c>
      <c r="P4715" s="1" t="s">
        <v>42</v>
      </c>
      <c r="Q4715" s="1" t="s">
        <v>42</v>
      </c>
      <c r="R4715" s="1" t="s">
        <v>42</v>
      </c>
      <c r="S4715" s="1" t="s">
        <v>42</v>
      </c>
      <c r="T4715" s="1" t="s">
        <v>42</v>
      </c>
    </row>
    <row r="4716" spans="1:20" ht="20.100000000000001" customHeight="1" x14ac:dyDescent="0.3">
      <c r="A4716" s="27" t="s">
        <v>7742</v>
      </c>
      <c r="B4716" s="28">
        <v>0</v>
      </c>
      <c r="C4716" s="28">
        <v>0</v>
      </c>
      <c r="D4716" s="28">
        <v>0</v>
      </c>
      <c r="E4716" s="28">
        <v>0</v>
      </c>
      <c r="F4716" s="27" t="s">
        <v>42</v>
      </c>
      <c r="G4716" s="1" t="s">
        <v>2897</v>
      </c>
      <c r="H4716" s="1" t="s">
        <v>7713</v>
      </c>
      <c r="I4716" s="1" t="s">
        <v>7743</v>
      </c>
      <c r="J4716" s="1" t="s">
        <v>42</v>
      </c>
      <c r="K4716" s="1" t="s">
        <v>42</v>
      </c>
      <c r="M4716" s="1" t="s">
        <v>42</v>
      </c>
      <c r="O4716" s="1" t="s">
        <v>42</v>
      </c>
      <c r="P4716" s="1" t="s">
        <v>42</v>
      </c>
      <c r="Q4716" s="1" t="s">
        <v>42</v>
      </c>
      <c r="R4716" s="1" t="s">
        <v>42</v>
      </c>
      <c r="S4716" s="1" t="s">
        <v>42</v>
      </c>
      <c r="T4716" s="1" t="s">
        <v>42</v>
      </c>
    </row>
    <row r="4717" spans="1:20" ht="20.100000000000001" customHeight="1" x14ac:dyDescent="0.3">
      <c r="A4717" s="27" t="s">
        <v>7768</v>
      </c>
      <c r="B4717" s="29">
        <v>914</v>
      </c>
      <c r="C4717" s="29">
        <v>2642</v>
      </c>
      <c r="D4717" s="29">
        <v>1141</v>
      </c>
      <c r="E4717" s="29">
        <v>4697</v>
      </c>
      <c r="F4717" s="30"/>
    </row>
    <row r="4718" spans="1:20" ht="20.100000000000001" customHeight="1" x14ac:dyDescent="0.3">
      <c r="A4718" s="30"/>
      <c r="B4718" s="30"/>
      <c r="C4718" s="30"/>
      <c r="D4718" s="30"/>
      <c r="E4718" s="30"/>
      <c r="F4718" s="30"/>
    </row>
    <row r="4719" spans="1:20" ht="20.100000000000001" customHeight="1" x14ac:dyDescent="0.3">
      <c r="A4719" s="30" t="s">
        <v>10304</v>
      </c>
      <c r="B4719" s="30"/>
      <c r="C4719" s="30"/>
      <c r="D4719" s="30"/>
      <c r="E4719" s="30"/>
      <c r="F4719" s="27" t="s">
        <v>42</v>
      </c>
      <c r="G4719" s="1" t="s">
        <v>2903</v>
      </c>
      <c r="I4719" s="1" t="s">
        <v>2900</v>
      </c>
      <c r="J4719" s="1" t="s">
        <v>2901</v>
      </c>
      <c r="K4719" s="1" t="s">
        <v>88</v>
      </c>
    </row>
    <row r="4720" spans="1:20" ht="20.100000000000001" customHeight="1" x14ac:dyDescent="0.3">
      <c r="A4720" s="27" t="s">
        <v>42</v>
      </c>
      <c r="B4720" s="28"/>
      <c r="C4720" s="28"/>
      <c r="D4720" s="28"/>
      <c r="E4720" s="28"/>
      <c r="F4720" s="27" t="s">
        <v>42</v>
      </c>
      <c r="G4720" s="1" t="s">
        <v>2903</v>
      </c>
      <c r="H4720" s="1" t="s">
        <v>7711</v>
      </c>
      <c r="I4720" s="1" t="s">
        <v>42</v>
      </c>
      <c r="J4720" s="1" t="s">
        <v>42</v>
      </c>
      <c r="K4720" s="1" t="s">
        <v>42</v>
      </c>
      <c r="L4720">
        <v>1</v>
      </c>
      <c r="M4720" s="1" t="s">
        <v>42</v>
      </c>
      <c r="O4720" s="1" t="s">
        <v>42</v>
      </c>
      <c r="P4720" s="1" t="s">
        <v>42</v>
      </c>
      <c r="Q4720" s="1" t="s">
        <v>42</v>
      </c>
      <c r="R4720" s="1" t="s">
        <v>42</v>
      </c>
      <c r="S4720" s="1" t="s">
        <v>42</v>
      </c>
      <c r="T4720" s="1" t="s">
        <v>42</v>
      </c>
    </row>
    <row r="4721" spans="1:20" ht="20.100000000000001" customHeight="1" x14ac:dyDescent="0.3">
      <c r="A4721" s="27" t="s">
        <v>10305</v>
      </c>
      <c r="B4721" s="28">
        <v>0</v>
      </c>
      <c r="C4721" s="28">
        <v>0</v>
      </c>
      <c r="D4721" s="28">
        <v>0</v>
      </c>
      <c r="E4721" s="28">
        <v>0</v>
      </c>
      <c r="F4721" s="27" t="s">
        <v>42</v>
      </c>
      <c r="G4721" s="1" t="s">
        <v>2903</v>
      </c>
      <c r="H4721" s="1" t="s">
        <v>7713</v>
      </c>
      <c r="I4721" s="1" t="s">
        <v>10306</v>
      </c>
      <c r="J4721" s="1" t="s">
        <v>42</v>
      </c>
      <c r="K4721" s="1" t="s">
        <v>42</v>
      </c>
      <c r="M4721" s="1" t="s">
        <v>42</v>
      </c>
      <c r="O4721" s="1" t="s">
        <v>42</v>
      </c>
      <c r="P4721" s="1" t="s">
        <v>42</v>
      </c>
      <c r="Q4721" s="1" t="s">
        <v>42</v>
      </c>
      <c r="R4721" s="1" t="s">
        <v>42</v>
      </c>
      <c r="S4721" s="1" t="s">
        <v>42</v>
      </c>
      <c r="T4721" s="1" t="s">
        <v>42</v>
      </c>
    </row>
    <row r="4722" spans="1:20" ht="20.100000000000001" customHeight="1" x14ac:dyDescent="0.3">
      <c r="A4722" s="27" t="s">
        <v>10307</v>
      </c>
      <c r="B4722" s="28">
        <v>0</v>
      </c>
      <c r="C4722" s="28">
        <v>0</v>
      </c>
      <c r="D4722" s="28">
        <v>0</v>
      </c>
      <c r="E4722" s="28">
        <v>0</v>
      </c>
      <c r="F4722" s="27" t="s">
        <v>42</v>
      </c>
      <c r="G4722" s="1" t="s">
        <v>2903</v>
      </c>
      <c r="H4722" s="1" t="s">
        <v>7713</v>
      </c>
      <c r="I4722" s="1" t="s">
        <v>10308</v>
      </c>
      <c r="J4722" s="1" t="s">
        <v>42</v>
      </c>
      <c r="K4722" s="1" t="s">
        <v>42</v>
      </c>
      <c r="M4722" s="1" t="s">
        <v>42</v>
      </c>
      <c r="O4722" s="1" t="s">
        <v>42</v>
      </c>
      <c r="P4722" s="1" t="s">
        <v>42</v>
      </c>
      <c r="Q4722" s="1" t="s">
        <v>42</v>
      </c>
      <c r="R4722" s="1" t="s">
        <v>42</v>
      </c>
      <c r="S4722" s="1" t="s">
        <v>42</v>
      </c>
      <c r="T4722" s="1" t="s">
        <v>42</v>
      </c>
    </row>
    <row r="4723" spans="1:20" ht="20.100000000000001" customHeight="1" x14ac:dyDescent="0.3">
      <c r="A4723" s="27" t="s">
        <v>10309</v>
      </c>
      <c r="B4723" s="28">
        <v>0</v>
      </c>
      <c r="C4723" s="28">
        <v>0</v>
      </c>
      <c r="D4723" s="28">
        <v>0</v>
      </c>
      <c r="E4723" s="28">
        <v>0</v>
      </c>
      <c r="F4723" s="27" t="s">
        <v>42</v>
      </c>
      <c r="G4723" s="1" t="s">
        <v>2903</v>
      </c>
      <c r="H4723" s="1" t="s">
        <v>7713</v>
      </c>
      <c r="I4723" s="1" t="s">
        <v>10309</v>
      </c>
      <c r="J4723" s="1" t="s">
        <v>42</v>
      </c>
      <c r="K4723" s="1" t="s">
        <v>42</v>
      </c>
      <c r="M4723" s="1" t="s">
        <v>42</v>
      </c>
      <c r="O4723" s="1" t="s">
        <v>42</v>
      </c>
      <c r="P4723" s="1" t="s">
        <v>42</v>
      </c>
      <c r="Q4723" s="1" t="s">
        <v>42</v>
      </c>
      <c r="R4723" s="1" t="s">
        <v>42</v>
      </c>
      <c r="S4723" s="1" t="s">
        <v>42</v>
      </c>
      <c r="T4723" s="1" t="s">
        <v>42</v>
      </c>
    </row>
    <row r="4724" spans="1:20" ht="20.100000000000001" customHeight="1" x14ac:dyDescent="0.3">
      <c r="A4724" s="27" t="s">
        <v>10310</v>
      </c>
      <c r="B4724" s="28">
        <v>0</v>
      </c>
      <c r="C4724" s="28">
        <v>0</v>
      </c>
      <c r="D4724" s="28">
        <v>0</v>
      </c>
      <c r="E4724" s="28">
        <v>0</v>
      </c>
      <c r="F4724" s="27" t="s">
        <v>42</v>
      </c>
      <c r="G4724" s="1" t="s">
        <v>2903</v>
      </c>
      <c r="H4724" s="1" t="s">
        <v>7713</v>
      </c>
      <c r="I4724" s="1" t="s">
        <v>10311</v>
      </c>
      <c r="J4724" s="1" t="s">
        <v>42</v>
      </c>
      <c r="K4724" s="1" t="s">
        <v>42</v>
      </c>
      <c r="M4724" s="1" t="s">
        <v>42</v>
      </c>
      <c r="O4724" s="1" t="s">
        <v>42</v>
      </c>
      <c r="P4724" s="1" t="s">
        <v>42</v>
      </c>
      <c r="Q4724" s="1" t="s">
        <v>42</v>
      </c>
      <c r="R4724" s="1" t="s">
        <v>42</v>
      </c>
      <c r="S4724" s="1" t="s">
        <v>42</v>
      </c>
      <c r="T4724" s="1" t="s">
        <v>42</v>
      </c>
    </row>
    <row r="4725" spans="1:20" ht="20.100000000000001" customHeight="1" x14ac:dyDescent="0.3">
      <c r="A4725" s="27" t="s">
        <v>10312</v>
      </c>
      <c r="B4725" s="28">
        <v>0</v>
      </c>
      <c r="C4725" s="28">
        <v>0</v>
      </c>
      <c r="D4725" s="28">
        <v>0</v>
      </c>
      <c r="E4725" s="28">
        <v>0</v>
      </c>
      <c r="F4725" s="27" t="s">
        <v>42</v>
      </c>
      <c r="G4725" s="1" t="s">
        <v>2903</v>
      </c>
      <c r="H4725" s="1" t="s">
        <v>7713</v>
      </c>
      <c r="I4725" s="1" t="s">
        <v>10168</v>
      </c>
      <c r="J4725" s="1" t="s">
        <v>42</v>
      </c>
      <c r="K4725" s="1" t="s">
        <v>42</v>
      </c>
      <c r="M4725" s="1" t="s">
        <v>42</v>
      </c>
      <c r="O4725" s="1" t="s">
        <v>42</v>
      </c>
      <c r="P4725" s="1" t="s">
        <v>42</v>
      </c>
      <c r="Q4725" s="1" t="s">
        <v>42</v>
      </c>
      <c r="R4725" s="1" t="s">
        <v>42</v>
      </c>
      <c r="S4725" s="1" t="s">
        <v>42</v>
      </c>
      <c r="T4725" s="1" t="s">
        <v>42</v>
      </c>
    </row>
    <row r="4726" spans="1:20" ht="20.100000000000001" customHeight="1" x14ac:dyDescent="0.3">
      <c r="A4726" s="27" t="s">
        <v>7712</v>
      </c>
      <c r="B4726" s="28">
        <v>0</v>
      </c>
      <c r="C4726" s="28">
        <v>0</v>
      </c>
      <c r="D4726" s="28">
        <v>0</v>
      </c>
      <c r="E4726" s="28">
        <v>0</v>
      </c>
      <c r="F4726" s="27" t="s">
        <v>42</v>
      </c>
      <c r="G4726" s="1" t="s">
        <v>2903</v>
      </c>
      <c r="H4726" s="1" t="s">
        <v>7713</v>
      </c>
      <c r="I4726" s="1" t="s">
        <v>42</v>
      </c>
      <c r="J4726" s="1" t="s">
        <v>42</v>
      </c>
      <c r="K4726" s="1" t="s">
        <v>42</v>
      </c>
      <c r="M4726" s="1" t="s">
        <v>42</v>
      </c>
      <c r="O4726" s="1" t="s">
        <v>42</v>
      </c>
      <c r="P4726" s="1" t="s">
        <v>42</v>
      </c>
      <c r="Q4726" s="1" t="s">
        <v>42</v>
      </c>
      <c r="R4726" s="1" t="s">
        <v>42</v>
      </c>
      <c r="S4726" s="1" t="s">
        <v>42</v>
      </c>
      <c r="T4726" s="1" t="s">
        <v>42</v>
      </c>
    </row>
    <row r="4727" spans="1:20" ht="20.100000000000001" customHeight="1" x14ac:dyDescent="0.3">
      <c r="A4727" s="27" t="s">
        <v>7718</v>
      </c>
      <c r="B4727" s="28">
        <v>0</v>
      </c>
      <c r="C4727" s="28">
        <v>0</v>
      </c>
      <c r="D4727" s="28">
        <v>0</v>
      </c>
      <c r="E4727" s="28">
        <v>0</v>
      </c>
      <c r="F4727" s="27" t="s">
        <v>42</v>
      </c>
      <c r="G4727" s="1" t="s">
        <v>2903</v>
      </c>
      <c r="H4727" s="1" t="s">
        <v>7713</v>
      </c>
      <c r="I4727" s="1" t="s">
        <v>7719</v>
      </c>
      <c r="J4727" s="1" t="s">
        <v>42</v>
      </c>
      <c r="K4727" s="1" t="s">
        <v>42</v>
      </c>
      <c r="M4727" s="1" t="s">
        <v>42</v>
      </c>
      <c r="O4727" s="1" t="s">
        <v>42</v>
      </c>
      <c r="P4727" s="1" t="s">
        <v>42</v>
      </c>
      <c r="Q4727" s="1" t="s">
        <v>42</v>
      </c>
      <c r="R4727" s="1" t="s">
        <v>42</v>
      </c>
      <c r="S4727" s="1" t="s">
        <v>42</v>
      </c>
      <c r="T4727" s="1" t="s">
        <v>42</v>
      </c>
    </row>
    <row r="4728" spans="1:20" ht="20.100000000000001" customHeight="1" x14ac:dyDescent="0.3">
      <c r="A4728" s="27" t="s">
        <v>7712</v>
      </c>
      <c r="B4728" s="28">
        <v>0</v>
      </c>
      <c r="C4728" s="28">
        <v>0</v>
      </c>
      <c r="D4728" s="28">
        <v>0</v>
      </c>
      <c r="E4728" s="28">
        <v>0</v>
      </c>
      <c r="F4728" s="27" t="s">
        <v>42</v>
      </c>
      <c r="G4728" s="1" t="s">
        <v>2903</v>
      </c>
      <c r="H4728" s="1" t="s">
        <v>7713</v>
      </c>
      <c r="I4728" s="1" t="s">
        <v>42</v>
      </c>
      <c r="J4728" s="1" t="s">
        <v>42</v>
      </c>
      <c r="K4728" s="1" t="s">
        <v>42</v>
      </c>
      <c r="M4728" s="1" t="s">
        <v>42</v>
      </c>
      <c r="O4728" s="1" t="s">
        <v>42</v>
      </c>
      <c r="P4728" s="1" t="s">
        <v>42</v>
      </c>
      <c r="Q4728" s="1" t="s">
        <v>42</v>
      </c>
      <c r="R4728" s="1" t="s">
        <v>42</v>
      </c>
      <c r="S4728" s="1" t="s">
        <v>42</v>
      </c>
      <c r="T4728" s="1" t="s">
        <v>42</v>
      </c>
    </row>
    <row r="4729" spans="1:20" ht="20.100000000000001" customHeight="1" x14ac:dyDescent="0.3">
      <c r="A4729" s="27" t="s">
        <v>7720</v>
      </c>
      <c r="B4729" s="28">
        <v>0</v>
      </c>
      <c r="C4729" s="28">
        <v>0</v>
      </c>
      <c r="D4729" s="28">
        <v>0</v>
      </c>
      <c r="E4729" s="28">
        <v>0</v>
      </c>
      <c r="F4729" s="27" t="s">
        <v>42</v>
      </c>
      <c r="G4729" s="1" t="s">
        <v>2903</v>
      </c>
      <c r="H4729" s="1" t="s">
        <v>7713</v>
      </c>
      <c r="I4729" s="1" t="s">
        <v>10169</v>
      </c>
      <c r="J4729" s="1" t="s">
        <v>42</v>
      </c>
      <c r="K4729" s="1" t="s">
        <v>42</v>
      </c>
      <c r="M4729" s="1" t="s">
        <v>42</v>
      </c>
      <c r="O4729" s="1" t="s">
        <v>42</v>
      </c>
      <c r="P4729" s="1" t="s">
        <v>42</v>
      </c>
      <c r="Q4729" s="1" t="s">
        <v>42</v>
      </c>
      <c r="R4729" s="1" t="s">
        <v>42</v>
      </c>
      <c r="S4729" s="1" t="s">
        <v>42</v>
      </c>
      <c r="T4729" s="1" t="s">
        <v>42</v>
      </c>
    </row>
    <row r="4730" spans="1:20" ht="20.100000000000001" customHeight="1" x14ac:dyDescent="0.3">
      <c r="A4730" s="27" t="s">
        <v>10170</v>
      </c>
      <c r="B4730" s="28">
        <v>0</v>
      </c>
      <c r="C4730" s="28">
        <v>0</v>
      </c>
      <c r="D4730" s="28">
        <v>0</v>
      </c>
      <c r="E4730" s="28">
        <v>0</v>
      </c>
      <c r="F4730" s="27" t="s">
        <v>42</v>
      </c>
      <c r="G4730" s="1" t="s">
        <v>2903</v>
      </c>
      <c r="H4730" s="1" t="s">
        <v>7713</v>
      </c>
      <c r="I4730" s="1" t="s">
        <v>10171</v>
      </c>
      <c r="J4730" s="1" t="s">
        <v>42</v>
      </c>
      <c r="K4730" s="1" t="s">
        <v>42</v>
      </c>
      <c r="M4730" s="1" t="s">
        <v>42</v>
      </c>
      <c r="O4730" s="1" t="s">
        <v>42</v>
      </c>
      <c r="P4730" s="1" t="s">
        <v>42</v>
      </c>
      <c r="Q4730" s="1" t="s">
        <v>42</v>
      </c>
      <c r="R4730" s="1" t="s">
        <v>42</v>
      </c>
      <c r="S4730" s="1" t="s">
        <v>42</v>
      </c>
      <c r="T4730" s="1" t="s">
        <v>42</v>
      </c>
    </row>
    <row r="4731" spans="1:20" ht="20.100000000000001" customHeight="1" x14ac:dyDescent="0.3">
      <c r="A4731" s="27" t="s">
        <v>10313</v>
      </c>
      <c r="B4731" s="28">
        <v>0</v>
      </c>
      <c r="C4731" s="28">
        <v>2946.8</v>
      </c>
      <c r="D4731" s="28">
        <v>0</v>
      </c>
      <c r="E4731" s="28">
        <v>2946.8</v>
      </c>
      <c r="F4731" s="27" t="s">
        <v>42</v>
      </c>
      <c r="G4731" s="1" t="s">
        <v>2903</v>
      </c>
      <c r="H4731" s="1" t="s">
        <v>7713</v>
      </c>
      <c r="I4731" s="1" t="s">
        <v>10173</v>
      </c>
      <c r="J4731" s="1" t="s">
        <v>42</v>
      </c>
      <c r="K4731" s="1" t="s">
        <v>42</v>
      </c>
      <c r="M4731" s="1" t="s">
        <v>42</v>
      </c>
      <c r="O4731" s="1" t="s">
        <v>42</v>
      </c>
      <c r="P4731" s="1" t="s">
        <v>42</v>
      </c>
      <c r="Q4731" s="1" t="s">
        <v>42</v>
      </c>
      <c r="R4731" s="1" t="s">
        <v>42</v>
      </c>
      <c r="S4731" s="1" t="s">
        <v>42</v>
      </c>
      <c r="T4731" s="1" t="s">
        <v>42</v>
      </c>
    </row>
    <row r="4732" spans="1:20" ht="20.100000000000001" customHeight="1" x14ac:dyDescent="0.3">
      <c r="A4732" s="27" t="s">
        <v>10174</v>
      </c>
      <c r="B4732" s="28">
        <v>0</v>
      </c>
      <c r="C4732" s="28">
        <v>0</v>
      </c>
      <c r="D4732" s="28">
        <v>0</v>
      </c>
      <c r="E4732" s="28">
        <v>0</v>
      </c>
      <c r="F4732" s="27" t="s">
        <v>42</v>
      </c>
      <c r="G4732" s="1" t="s">
        <v>2903</v>
      </c>
      <c r="H4732" s="1" t="s">
        <v>7713</v>
      </c>
      <c r="I4732" s="1" t="s">
        <v>10175</v>
      </c>
      <c r="J4732" s="1" t="s">
        <v>42</v>
      </c>
      <c r="K4732" s="1" t="s">
        <v>42</v>
      </c>
      <c r="M4732" s="1" t="s">
        <v>42</v>
      </c>
      <c r="O4732" s="1" t="s">
        <v>42</v>
      </c>
      <c r="P4732" s="1" t="s">
        <v>42</v>
      </c>
      <c r="Q4732" s="1" t="s">
        <v>42</v>
      </c>
      <c r="R4732" s="1" t="s">
        <v>42</v>
      </c>
      <c r="S4732" s="1" t="s">
        <v>42</v>
      </c>
      <c r="T4732" s="1" t="s">
        <v>42</v>
      </c>
    </row>
    <row r="4733" spans="1:20" ht="20.100000000000001" customHeight="1" x14ac:dyDescent="0.3">
      <c r="A4733" s="27" t="s">
        <v>10314</v>
      </c>
      <c r="B4733" s="28">
        <v>0</v>
      </c>
      <c r="C4733" s="28">
        <v>2294.1999999999998</v>
      </c>
      <c r="D4733" s="28">
        <v>0</v>
      </c>
      <c r="E4733" s="28">
        <v>2294.1999999999998</v>
      </c>
      <c r="F4733" s="27" t="s">
        <v>42</v>
      </c>
      <c r="G4733" s="1" t="s">
        <v>2903</v>
      </c>
      <c r="H4733" s="1" t="s">
        <v>7713</v>
      </c>
      <c r="I4733" s="1" t="s">
        <v>10177</v>
      </c>
      <c r="J4733" s="1" t="s">
        <v>42</v>
      </c>
      <c r="K4733" s="1" t="s">
        <v>42</v>
      </c>
      <c r="M4733" s="1" t="s">
        <v>42</v>
      </c>
      <c r="O4733" s="1" t="s">
        <v>42</v>
      </c>
      <c r="P4733" s="1" t="s">
        <v>42</v>
      </c>
      <c r="Q4733" s="1" t="s">
        <v>42</v>
      </c>
      <c r="R4733" s="1" t="s">
        <v>42</v>
      </c>
      <c r="S4733" s="1" t="s">
        <v>42</v>
      </c>
      <c r="T4733" s="1" t="s">
        <v>42</v>
      </c>
    </row>
    <row r="4734" spans="1:20" ht="20.100000000000001" customHeight="1" x14ac:dyDescent="0.3">
      <c r="A4734" s="27" t="s">
        <v>8094</v>
      </c>
      <c r="B4734" s="28">
        <v>0</v>
      </c>
      <c r="C4734" s="28">
        <v>5241</v>
      </c>
      <c r="D4734" s="28">
        <v>0</v>
      </c>
      <c r="E4734" s="28">
        <v>5241</v>
      </c>
      <c r="F4734" s="27" t="s">
        <v>42</v>
      </c>
      <c r="G4734" s="1" t="s">
        <v>2903</v>
      </c>
      <c r="H4734" s="1" t="s">
        <v>7713</v>
      </c>
      <c r="I4734" s="1" t="s">
        <v>8095</v>
      </c>
      <c r="J4734" s="1" t="s">
        <v>42</v>
      </c>
      <c r="K4734" s="1" t="s">
        <v>42</v>
      </c>
      <c r="M4734" s="1" t="s">
        <v>42</v>
      </c>
      <c r="O4734" s="1" t="s">
        <v>42</v>
      </c>
      <c r="P4734" s="1" t="s">
        <v>42</v>
      </c>
      <c r="Q4734" s="1" t="s">
        <v>42</v>
      </c>
      <c r="R4734" s="1" t="s">
        <v>42</v>
      </c>
      <c r="S4734" s="1" t="s">
        <v>42</v>
      </c>
      <c r="T4734" s="1" t="s">
        <v>42</v>
      </c>
    </row>
    <row r="4735" spans="1:20" ht="20.100000000000001" customHeight="1" x14ac:dyDescent="0.3">
      <c r="A4735" s="27" t="s">
        <v>7712</v>
      </c>
      <c r="B4735" s="28">
        <v>0</v>
      </c>
      <c r="C4735" s="28">
        <v>0</v>
      </c>
      <c r="D4735" s="28">
        <v>0</v>
      </c>
      <c r="E4735" s="28">
        <v>0</v>
      </c>
      <c r="F4735" s="27" t="s">
        <v>42</v>
      </c>
      <c r="G4735" s="1" t="s">
        <v>2903</v>
      </c>
      <c r="H4735" s="1" t="s">
        <v>7713</v>
      </c>
      <c r="I4735" s="1" t="s">
        <v>7712</v>
      </c>
      <c r="J4735" s="1" t="s">
        <v>42</v>
      </c>
      <c r="K4735" s="1" t="s">
        <v>42</v>
      </c>
      <c r="M4735" s="1" t="s">
        <v>42</v>
      </c>
      <c r="O4735" s="1" t="s">
        <v>42</v>
      </c>
      <c r="P4735" s="1" t="s">
        <v>42</v>
      </c>
      <c r="Q4735" s="1" t="s">
        <v>42</v>
      </c>
      <c r="R4735" s="1" t="s">
        <v>42</v>
      </c>
      <c r="S4735" s="1" t="s">
        <v>42</v>
      </c>
      <c r="T4735" s="1" t="s">
        <v>42</v>
      </c>
    </row>
    <row r="4736" spans="1:20" ht="20.100000000000001" customHeight="1" x14ac:dyDescent="0.3">
      <c r="A4736" s="27" t="s">
        <v>7732</v>
      </c>
      <c r="B4736" s="28">
        <v>0</v>
      </c>
      <c r="C4736" s="28">
        <v>0</v>
      </c>
      <c r="D4736" s="28">
        <v>0</v>
      </c>
      <c r="E4736" s="28">
        <v>0</v>
      </c>
      <c r="F4736" s="27" t="s">
        <v>42</v>
      </c>
      <c r="G4736" s="1" t="s">
        <v>2903</v>
      </c>
      <c r="H4736" s="1" t="s">
        <v>7713</v>
      </c>
      <c r="I4736" s="1" t="s">
        <v>7733</v>
      </c>
      <c r="J4736" s="1" t="s">
        <v>42</v>
      </c>
      <c r="K4736" s="1" t="s">
        <v>42</v>
      </c>
      <c r="M4736" s="1" t="s">
        <v>42</v>
      </c>
      <c r="O4736" s="1" t="s">
        <v>42</v>
      </c>
      <c r="P4736" s="1" t="s">
        <v>42</v>
      </c>
      <c r="Q4736" s="1" t="s">
        <v>42</v>
      </c>
      <c r="R4736" s="1" t="s">
        <v>42</v>
      </c>
      <c r="S4736" s="1" t="s">
        <v>42</v>
      </c>
      <c r="T4736" s="1" t="s">
        <v>42</v>
      </c>
    </row>
    <row r="4737" spans="1:20" ht="20.100000000000001" customHeight="1" x14ac:dyDescent="0.3">
      <c r="A4737" s="27" t="s">
        <v>7712</v>
      </c>
      <c r="B4737" s="28">
        <v>0</v>
      </c>
      <c r="C4737" s="28">
        <v>0</v>
      </c>
      <c r="D4737" s="28">
        <v>0</v>
      </c>
      <c r="E4737" s="28">
        <v>0</v>
      </c>
      <c r="F4737" s="27" t="s">
        <v>42</v>
      </c>
      <c r="G4737" s="1" t="s">
        <v>2903</v>
      </c>
      <c r="H4737" s="1" t="s">
        <v>7713</v>
      </c>
      <c r="I4737" s="1" t="s">
        <v>42</v>
      </c>
      <c r="J4737" s="1" t="s">
        <v>42</v>
      </c>
      <c r="K4737" s="1" t="s">
        <v>42</v>
      </c>
      <c r="M4737" s="1" t="s">
        <v>42</v>
      </c>
      <c r="O4737" s="1" t="s">
        <v>42</v>
      </c>
      <c r="P4737" s="1" t="s">
        <v>42</v>
      </c>
      <c r="Q4737" s="1" t="s">
        <v>42</v>
      </c>
      <c r="R4737" s="1" t="s">
        <v>42</v>
      </c>
      <c r="S4737" s="1" t="s">
        <v>42</v>
      </c>
      <c r="T4737" s="1" t="s">
        <v>42</v>
      </c>
    </row>
    <row r="4738" spans="1:20" ht="20.100000000000001" customHeight="1" x14ac:dyDescent="0.3">
      <c r="A4738" s="27" t="s">
        <v>10178</v>
      </c>
      <c r="B4738" s="28">
        <v>0</v>
      </c>
      <c r="C4738" s="28">
        <v>0</v>
      </c>
      <c r="D4738" s="28">
        <v>0</v>
      </c>
      <c r="E4738" s="28">
        <v>0</v>
      </c>
      <c r="F4738" s="27" t="s">
        <v>42</v>
      </c>
      <c r="G4738" s="1" t="s">
        <v>2903</v>
      </c>
      <c r="H4738" s="1" t="s">
        <v>7713</v>
      </c>
      <c r="I4738" s="1" t="s">
        <v>10179</v>
      </c>
      <c r="J4738" s="1" t="s">
        <v>42</v>
      </c>
      <c r="K4738" s="1" t="s">
        <v>42</v>
      </c>
      <c r="M4738" s="1" t="s">
        <v>42</v>
      </c>
      <c r="O4738" s="1" t="s">
        <v>42</v>
      </c>
      <c r="P4738" s="1" t="s">
        <v>42</v>
      </c>
      <c r="Q4738" s="1" t="s">
        <v>42</v>
      </c>
      <c r="R4738" s="1" t="s">
        <v>42</v>
      </c>
      <c r="S4738" s="1" t="s">
        <v>42</v>
      </c>
      <c r="T4738" s="1" t="s">
        <v>42</v>
      </c>
    </row>
    <row r="4739" spans="1:20" ht="20.100000000000001" customHeight="1" x14ac:dyDescent="0.3">
      <c r="A4739" s="27" t="s">
        <v>10315</v>
      </c>
      <c r="B4739" s="28">
        <v>0</v>
      </c>
      <c r="C4739" s="28">
        <v>0</v>
      </c>
      <c r="D4739" s="28">
        <v>0</v>
      </c>
      <c r="E4739" s="28">
        <v>0</v>
      </c>
      <c r="F4739" s="27" t="s">
        <v>42</v>
      </c>
      <c r="G4739" s="1" t="s">
        <v>2903</v>
      </c>
      <c r="H4739" s="1" t="s">
        <v>7713</v>
      </c>
      <c r="I4739" s="1" t="s">
        <v>10316</v>
      </c>
      <c r="J4739" s="1" t="s">
        <v>42</v>
      </c>
      <c r="K4739" s="1" t="s">
        <v>42</v>
      </c>
      <c r="M4739" s="1" t="s">
        <v>42</v>
      </c>
      <c r="O4739" s="1" t="s">
        <v>42</v>
      </c>
      <c r="P4739" s="1" t="s">
        <v>42</v>
      </c>
      <c r="Q4739" s="1" t="s">
        <v>42</v>
      </c>
      <c r="R4739" s="1" t="s">
        <v>42</v>
      </c>
      <c r="S4739" s="1" t="s">
        <v>42</v>
      </c>
      <c r="T4739" s="1" t="s">
        <v>42</v>
      </c>
    </row>
    <row r="4740" spans="1:20" ht="20.100000000000001" customHeight="1" x14ac:dyDescent="0.3">
      <c r="A4740" s="27" t="s">
        <v>10317</v>
      </c>
      <c r="B4740" s="28">
        <v>885.3</v>
      </c>
      <c r="C4740" s="28">
        <v>0</v>
      </c>
      <c r="D4740" s="28">
        <v>0</v>
      </c>
      <c r="E4740" s="28">
        <v>885.3</v>
      </c>
      <c r="F4740" s="27" t="s">
        <v>42</v>
      </c>
      <c r="G4740" s="1" t="s">
        <v>2903</v>
      </c>
      <c r="H4740" s="1" t="s">
        <v>7713</v>
      </c>
      <c r="I4740" s="1" t="s">
        <v>10183</v>
      </c>
      <c r="J4740" s="1" t="s">
        <v>42</v>
      </c>
      <c r="K4740" s="1" t="s">
        <v>42</v>
      </c>
      <c r="M4740" s="1" t="s">
        <v>42</v>
      </c>
      <c r="O4740" s="1" t="s">
        <v>42</v>
      </c>
      <c r="P4740" s="1" t="s">
        <v>42</v>
      </c>
      <c r="Q4740" s="1" t="s">
        <v>42</v>
      </c>
      <c r="R4740" s="1" t="s">
        <v>42</v>
      </c>
      <c r="S4740" s="1" t="s">
        <v>42</v>
      </c>
      <c r="T4740" s="1" t="s">
        <v>42</v>
      </c>
    </row>
    <row r="4741" spans="1:20" ht="20.100000000000001" customHeight="1" x14ac:dyDescent="0.3">
      <c r="A4741" s="27" t="s">
        <v>8819</v>
      </c>
      <c r="B4741" s="28">
        <v>0</v>
      </c>
      <c r="C4741" s="28">
        <v>3147.7</v>
      </c>
      <c r="D4741" s="28">
        <v>0</v>
      </c>
      <c r="E4741" s="28">
        <v>3147.7</v>
      </c>
      <c r="F4741" s="27" t="s">
        <v>42</v>
      </c>
      <c r="G4741" s="1" t="s">
        <v>2903</v>
      </c>
      <c r="H4741" s="1" t="s">
        <v>7713</v>
      </c>
      <c r="I4741" s="1" t="s">
        <v>10185</v>
      </c>
      <c r="J4741" s="1" t="s">
        <v>42</v>
      </c>
      <c r="K4741" s="1" t="s">
        <v>42</v>
      </c>
      <c r="M4741" s="1" t="s">
        <v>42</v>
      </c>
      <c r="O4741" s="1" t="s">
        <v>42</v>
      </c>
      <c r="P4741" s="1" t="s">
        <v>42</v>
      </c>
      <c r="Q4741" s="1" t="s">
        <v>42</v>
      </c>
      <c r="R4741" s="1" t="s">
        <v>42</v>
      </c>
      <c r="S4741" s="1" t="s">
        <v>42</v>
      </c>
      <c r="T4741" s="1" t="s">
        <v>42</v>
      </c>
    </row>
    <row r="4742" spans="1:20" ht="20.100000000000001" customHeight="1" x14ac:dyDescent="0.3">
      <c r="A4742" s="27" t="s">
        <v>10318</v>
      </c>
      <c r="B4742" s="28">
        <v>0</v>
      </c>
      <c r="C4742" s="28">
        <v>0</v>
      </c>
      <c r="D4742" s="28">
        <v>1249.2</v>
      </c>
      <c r="E4742" s="28">
        <v>1249.2</v>
      </c>
      <c r="F4742" s="27" t="s">
        <v>42</v>
      </c>
      <c r="G4742" s="1" t="s">
        <v>2903</v>
      </c>
      <c r="H4742" s="1" t="s">
        <v>7713</v>
      </c>
      <c r="I4742" s="1" t="s">
        <v>10187</v>
      </c>
      <c r="J4742" s="1" t="s">
        <v>42</v>
      </c>
      <c r="K4742" s="1" t="s">
        <v>42</v>
      </c>
      <c r="M4742" s="1" t="s">
        <v>42</v>
      </c>
      <c r="O4742" s="1" t="s">
        <v>42</v>
      </c>
      <c r="P4742" s="1" t="s">
        <v>42</v>
      </c>
      <c r="Q4742" s="1" t="s">
        <v>42</v>
      </c>
      <c r="R4742" s="1" t="s">
        <v>42</v>
      </c>
      <c r="S4742" s="1" t="s">
        <v>42</v>
      </c>
      <c r="T4742" s="1" t="s">
        <v>42</v>
      </c>
    </row>
    <row r="4743" spans="1:20" ht="20.100000000000001" customHeight="1" x14ac:dyDescent="0.3">
      <c r="A4743" s="27" t="s">
        <v>7766</v>
      </c>
      <c r="B4743" s="28">
        <v>885.3</v>
      </c>
      <c r="C4743" s="28">
        <v>3147.7</v>
      </c>
      <c r="D4743" s="28">
        <v>1249.2</v>
      </c>
      <c r="E4743" s="28">
        <v>5282.2</v>
      </c>
      <c r="F4743" s="27" t="s">
        <v>42</v>
      </c>
      <c r="G4743" s="1" t="s">
        <v>2903</v>
      </c>
      <c r="H4743" s="1" t="s">
        <v>7713</v>
      </c>
      <c r="I4743" s="1" t="s">
        <v>7767</v>
      </c>
      <c r="J4743" s="1" t="s">
        <v>42</v>
      </c>
      <c r="K4743" s="1" t="s">
        <v>42</v>
      </c>
      <c r="M4743" s="1" t="s">
        <v>42</v>
      </c>
      <c r="O4743" s="1" t="s">
        <v>42</v>
      </c>
      <c r="P4743" s="1" t="s">
        <v>42</v>
      </c>
      <c r="Q4743" s="1" t="s">
        <v>42</v>
      </c>
      <c r="R4743" s="1" t="s">
        <v>42</v>
      </c>
      <c r="S4743" s="1" t="s">
        <v>42</v>
      </c>
      <c r="T4743" s="1" t="s">
        <v>42</v>
      </c>
    </row>
    <row r="4744" spans="1:20" ht="20.100000000000001" customHeight="1" x14ac:dyDescent="0.3">
      <c r="A4744" s="27" t="s">
        <v>7712</v>
      </c>
      <c r="B4744" s="28">
        <v>0</v>
      </c>
      <c r="C4744" s="28">
        <v>0</v>
      </c>
      <c r="D4744" s="28">
        <v>0</v>
      </c>
      <c r="E4744" s="28">
        <v>0</v>
      </c>
      <c r="F4744" s="27" t="s">
        <v>42</v>
      </c>
      <c r="G4744" s="1" t="s">
        <v>2903</v>
      </c>
      <c r="H4744" s="1" t="s">
        <v>7713</v>
      </c>
      <c r="I4744" s="1" t="s">
        <v>42</v>
      </c>
      <c r="J4744" s="1" t="s">
        <v>42</v>
      </c>
      <c r="K4744" s="1" t="s">
        <v>42</v>
      </c>
      <c r="M4744" s="1" t="s">
        <v>42</v>
      </c>
      <c r="O4744" s="1" t="s">
        <v>42</v>
      </c>
      <c r="P4744" s="1" t="s">
        <v>42</v>
      </c>
      <c r="Q4744" s="1" t="s">
        <v>42</v>
      </c>
      <c r="R4744" s="1" t="s">
        <v>42</v>
      </c>
      <c r="S4744" s="1" t="s">
        <v>42</v>
      </c>
      <c r="T4744" s="1" t="s">
        <v>42</v>
      </c>
    </row>
    <row r="4745" spans="1:20" ht="20.100000000000001" customHeight="1" x14ac:dyDescent="0.3">
      <c r="A4745" s="27" t="s">
        <v>10188</v>
      </c>
      <c r="B4745" s="28">
        <v>0</v>
      </c>
      <c r="C4745" s="28">
        <v>0</v>
      </c>
      <c r="D4745" s="28">
        <v>0</v>
      </c>
      <c r="E4745" s="28">
        <v>0</v>
      </c>
      <c r="F4745" s="27" t="s">
        <v>42</v>
      </c>
      <c r="G4745" s="1" t="s">
        <v>2903</v>
      </c>
      <c r="H4745" s="1" t="s">
        <v>7713</v>
      </c>
      <c r="I4745" s="1" t="s">
        <v>10189</v>
      </c>
      <c r="J4745" s="1" t="s">
        <v>42</v>
      </c>
      <c r="K4745" s="1" t="s">
        <v>42</v>
      </c>
      <c r="M4745" s="1" t="s">
        <v>42</v>
      </c>
      <c r="O4745" s="1" t="s">
        <v>42</v>
      </c>
      <c r="P4745" s="1" t="s">
        <v>42</v>
      </c>
      <c r="Q4745" s="1" t="s">
        <v>42</v>
      </c>
      <c r="R4745" s="1" t="s">
        <v>42</v>
      </c>
      <c r="S4745" s="1" t="s">
        <v>42</v>
      </c>
      <c r="T4745" s="1" t="s">
        <v>42</v>
      </c>
    </row>
    <row r="4746" spans="1:20" ht="20.100000000000001" customHeight="1" x14ac:dyDescent="0.3">
      <c r="A4746" s="27" t="s">
        <v>10319</v>
      </c>
      <c r="B4746" s="28">
        <v>0</v>
      </c>
      <c r="C4746" s="28">
        <v>0</v>
      </c>
      <c r="D4746" s="28">
        <v>0</v>
      </c>
      <c r="E4746" s="28">
        <v>0</v>
      </c>
      <c r="F4746" s="27" t="s">
        <v>42</v>
      </c>
      <c r="G4746" s="1" t="s">
        <v>2903</v>
      </c>
      <c r="H4746" s="1" t="s">
        <v>7713</v>
      </c>
      <c r="I4746" s="1" t="s">
        <v>10320</v>
      </c>
      <c r="J4746" s="1" t="s">
        <v>42</v>
      </c>
      <c r="K4746" s="1" t="s">
        <v>42</v>
      </c>
      <c r="M4746" s="1" t="s">
        <v>42</v>
      </c>
      <c r="O4746" s="1" t="s">
        <v>42</v>
      </c>
      <c r="P4746" s="1" t="s">
        <v>42</v>
      </c>
      <c r="Q4746" s="1" t="s">
        <v>42</v>
      </c>
      <c r="R4746" s="1" t="s">
        <v>42</v>
      </c>
      <c r="S4746" s="1" t="s">
        <v>42</v>
      </c>
      <c r="T4746" s="1" t="s">
        <v>42</v>
      </c>
    </row>
    <row r="4747" spans="1:20" ht="20.100000000000001" customHeight="1" x14ac:dyDescent="0.3">
      <c r="A4747" s="27" t="s">
        <v>10321</v>
      </c>
      <c r="B4747" s="28">
        <v>430</v>
      </c>
      <c r="C4747" s="28">
        <v>0</v>
      </c>
      <c r="D4747" s="28">
        <v>0</v>
      </c>
      <c r="E4747" s="28">
        <v>430</v>
      </c>
      <c r="F4747" s="27" t="s">
        <v>42</v>
      </c>
      <c r="G4747" s="1" t="s">
        <v>2903</v>
      </c>
      <c r="H4747" s="1" t="s">
        <v>7713</v>
      </c>
      <c r="I4747" s="1" t="s">
        <v>10322</v>
      </c>
      <c r="J4747" s="1" t="s">
        <v>42</v>
      </c>
      <c r="K4747" s="1" t="s">
        <v>42</v>
      </c>
      <c r="M4747" s="1" t="s">
        <v>42</v>
      </c>
      <c r="O4747" s="1" t="s">
        <v>42</v>
      </c>
      <c r="P4747" s="1" t="s">
        <v>42</v>
      </c>
      <c r="Q4747" s="1" t="s">
        <v>42</v>
      </c>
      <c r="R4747" s="1" t="s">
        <v>42</v>
      </c>
      <c r="S4747" s="1" t="s">
        <v>42</v>
      </c>
      <c r="T4747" s="1" t="s">
        <v>42</v>
      </c>
    </row>
    <row r="4748" spans="1:20" ht="20.100000000000001" customHeight="1" x14ac:dyDescent="0.3">
      <c r="A4748" s="27" t="s">
        <v>10323</v>
      </c>
      <c r="B4748" s="28">
        <v>0</v>
      </c>
      <c r="C4748" s="28">
        <v>1327.4</v>
      </c>
      <c r="D4748" s="28">
        <v>0</v>
      </c>
      <c r="E4748" s="28">
        <v>1327.4</v>
      </c>
      <c r="F4748" s="27" t="s">
        <v>42</v>
      </c>
      <c r="G4748" s="1" t="s">
        <v>2903</v>
      </c>
      <c r="H4748" s="1" t="s">
        <v>7713</v>
      </c>
      <c r="I4748" s="1" t="s">
        <v>10324</v>
      </c>
      <c r="J4748" s="1" t="s">
        <v>42</v>
      </c>
      <c r="K4748" s="1" t="s">
        <v>42</v>
      </c>
      <c r="M4748" s="1" t="s">
        <v>42</v>
      </c>
      <c r="O4748" s="1" t="s">
        <v>42</v>
      </c>
      <c r="P4748" s="1" t="s">
        <v>42</v>
      </c>
      <c r="Q4748" s="1" t="s">
        <v>42</v>
      </c>
      <c r="R4748" s="1" t="s">
        <v>42</v>
      </c>
      <c r="S4748" s="1" t="s">
        <v>42</v>
      </c>
      <c r="T4748" s="1" t="s">
        <v>42</v>
      </c>
    </row>
    <row r="4749" spans="1:20" ht="20.100000000000001" customHeight="1" x14ac:dyDescent="0.3">
      <c r="A4749" s="27" t="s">
        <v>10325</v>
      </c>
      <c r="B4749" s="28">
        <v>0</v>
      </c>
      <c r="C4749" s="28">
        <v>0</v>
      </c>
      <c r="D4749" s="28">
        <v>266.2</v>
      </c>
      <c r="E4749" s="28">
        <v>266.2</v>
      </c>
      <c r="F4749" s="27" t="s">
        <v>42</v>
      </c>
      <c r="G4749" s="1" t="s">
        <v>2903</v>
      </c>
      <c r="H4749" s="1" t="s">
        <v>7713</v>
      </c>
      <c r="I4749" s="1" t="s">
        <v>10326</v>
      </c>
      <c r="J4749" s="1" t="s">
        <v>42</v>
      </c>
      <c r="K4749" s="1" t="s">
        <v>42</v>
      </c>
      <c r="M4749" s="1" t="s">
        <v>42</v>
      </c>
      <c r="O4749" s="1" t="s">
        <v>42</v>
      </c>
      <c r="P4749" s="1" t="s">
        <v>42</v>
      </c>
      <c r="Q4749" s="1" t="s">
        <v>42</v>
      </c>
      <c r="R4749" s="1" t="s">
        <v>42</v>
      </c>
      <c r="S4749" s="1" t="s">
        <v>42</v>
      </c>
      <c r="T4749" s="1" t="s">
        <v>42</v>
      </c>
    </row>
    <row r="4750" spans="1:20" ht="20.100000000000001" customHeight="1" x14ac:dyDescent="0.3">
      <c r="A4750" s="27" t="s">
        <v>7742</v>
      </c>
      <c r="B4750" s="28">
        <v>430</v>
      </c>
      <c r="C4750" s="28">
        <v>1327.4</v>
      </c>
      <c r="D4750" s="28">
        <v>266.2</v>
      </c>
      <c r="E4750" s="28">
        <v>2023.6</v>
      </c>
      <c r="F4750" s="27" t="s">
        <v>42</v>
      </c>
      <c r="G4750" s="1" t="s">
        <v>2903</v>
      </c>
      <c r="H4750" s="1" t="s">
        <v>7713</v>
      </c>
      <c r="I4750" s="1" t="s">
        <v>7743</v>
      </c>
      <c r="J4750" s="1" t="s">
        <v>42</v>
      </c>
      <c r="K4750" s="1" t="s">
        <v>42</v>
      </c>
      <c r="M4750" s="1" t="s">
        <v>42</v>
      </c>
      <c r="O4750" s="1" t="s">
        <v>42</v>
      </c>
      <c r="P4750" s="1" t="s">
        <v>42</v>
      </c>
      <c r="Q4750" s="1" t="s">
        <v>42</v>
      </c>
      <c r="R4750" s="1" t="s">
        <v>42</v>
      </c>
      <c r="S4750" s="1" t="s">
        <v>42</v>
      </c>
      <c r="T4750" s="1" t="s">
        <v>42</v>
      </c>
    </row>
    <row r="4751" spans="1:20" ht="20.100000000000001" customHeight="1" x14ac:dyDescent="0.3">
      <c r="A4751" s="27" t="s">
        <v>7712</v>
      </c>
      <c r="B4751" s="28">
        <v>0</v>
      </c>
      <c r="C4751" s="28">
        <v>0</v>
      </c>
      <c r="D4751" s="28">
        <v>0</v>
      </c>
      <c r="E4751" s="28">
        <v>0</v>
      </c>
      <c r="F4751" s="27" t="s">
        <v>42</v>
      </c>
      <c r="G4751" s="1" t="s">
        <v>2903</v>
      </c>
      <c r="H4751" s="1" t="s">
        <v>7713</v>
      </c>
      <c r="I4751" s="1" t="s">
        <v>42</v>
      </c>
      <c r="J4751" s="1" t="s">
        <v>42</v>
      </c>
      <c r="K4751" s="1" t="s">
        <v>42</v>
      </c>
      <c r="M4751" s="1" t="s">
        <v>42</v>
      </c>
      <c r="O4751" s="1" t="s">
        <v>42</v>
      </c>
      <c r="P4751" s="1" t="s">
        <v>42</v>
      </c>
      <c r="Q4751" s="1" t="s">
        <v>42</v>
      </c>
      <c r="R4751" s="1" t="s">
        <v>42</v>
      </c>
      <c r="S4751" s="1" t="s">
        <v>42</v>
      </c>
      <c r="T4751" s="1" t="s">
        <v>42</v>
      </c>
    </row>
    <row r="4752" spans="1:20" ht="20.100000000000001" customHeight="1" x14ac:dyDescent="0.3">
      <c r="A4752" s="27" t="s">
        <v>10198</v>
      </c>
      <c r="B4752" s="28">
        <v>0</v>
      </c>
      <c r="C4752" s="28">
        <v>0</v>
      </c>
      <c r="D4752" s="28">
        <v>0</v>
      </c>
      <c r="E4752" s="28">
        <v>0</v>
      </c>
      <c r="F4752" s="27" t="s">
        <v>42</v>
      </c>
      <c r="G4752" s="1" t="s">
        <v>2903</v>
      </c>
      <c r="H4752" s="1" t="s">
        <v>7713</v>
      </c>
      <c r="I4752" s="1" t="s">
        <v>10199</v>
      </c>
      <c r="J4752" s="1" t="s">
        <v>42</v>
      </c>
      <c r="K4752" s="1" t="s">
        <v>42</v>
      </c>
      <c r="M4752" s="1" t="s">
        <v>42</v>
      </c>
      <c r="O4752" s="1" t="s">
        <v>42</v>
      </c>
      <c r="P4752" s="1" t="s">
        <v>42</v>
      </c>
      <c r="Q4752" s="1" t="s">
        <v>42</v>
      </c>
      <c r="R4752" s="1" t="s">
        <v>42</v>
      </c>
      <c r="S4752" s="1" t="s">
        <v>42</v>
      </c>
      <c r="T4752" s="1" t="s">
        <v>42</v>
      </c>
    </row>
    <row r="4753" spans="1:20" ht="20.100000000000001" customHeight="1" x14ac:dyDescent="0.3">
      <c r="A4753" s="27" t="s">
        <v>10327</v>
      </c>
      <c r="B4753" s="28">
        <v>0</v>
      </c>
      <c r="C4753" s="28">
        <v>0</v>
      </c>
      <c r="D4753" s="28">
        <v>0</v>
      </c>
      <c r="E4753" s="28">
        <v>0</v>
      </c>
      <c r="F4753" s="27" t="s">
        <v>42</v>
      </c>
      <c r="G4753" s="1" t="s">
        <v>2903</v>
      </c>
      <c r="H4753" s="1" t="s">
        <v>7713</v>
      </c>
      <c r="I4753" s="1" t="s">
        <v>10328</v>
      </c>
      <c r="J4753" s="1" t="s">
        <v>42</v>
      </c>
      <c r="K4753" s="1" t="s">
        <v>42</v>
      </c>
      <c r="M4753" s="1" t="s">
        <v>42</v>
      </c>
      <c r="O4753" s="1" t="s">
        <v>42</v>
      </c>
      <c r="P4753" s="1" t="s">
        <v>42</v>
      </c>
      <c r="Q4753" s="1" t="s">
        <v>42</v>
      </c>
      <c r="R4753" s="1" t="s">
        <v>42</v>
      </c>
      <c r="S4753" s="1" t="s">
        <v>42</v>
      </c>
      <c r="T4753" s="1" t="s">
        <v>42</v>
      </c>
    </row>
    <row r="4754" spans="1:20" ht="20.100000000000001" customHeight="1" x14ac:dyDescent="0.3">
      <c r="A4754" s="27" t="s">
        <v>10329</v>
      </c>
      <c r="B4754" s="28">
        <v>176.8</v>
      </c>
      <c r="C4754" s="28">
        <v>0</v>
      </c>
      <c r="D4754" s="28">
        <v>0</v>
      </c>
      <c r="E4754" s="28">
        <v>176.8</v>
      </c>
      <c r="F4754" s="27" t="s">
        <v>42</v>
      </c>
      <c r="G4754" s="1" t="s">
        <v>2903</v>
      </c>
      <c r="H4754" s="1" t="s">
        <v>7713</v>
      </c>
      <c r="I4754" s="1" t="s">
        <v>10203</v>
      </c>
      <c r="J4754" s="1" t="s">
        <v>42</v>
      </c>
      <c r="K4754" s="1" t="s">
        <v>42</v>
      </c>
      <c r="M4754" s="1" t="s">
        <v>42</v>
      </c>
      <c r="O4754" s="1" t="s">
        <v>42</v>
      </c>
      <c r="P4754" s="1" t="s">
        <v>42</v>
      </c>
      <c r="Q4754" s="1" t="s">
        <v>42</v>
      </c>
      <c r="R4754" s="1" t="s">
        <v>42</v>
      </c>
      <c r="S4754" s="1" t="s">
        <v>42</v>
      </c>
      <c r="T4754" s="1" t="s">
        <v>42</v>
      </c>
    </row>
    <row r="4755" spans="1:20" ht="20.100000000000001" customHeight="1" x14ac:dyDescent="0.3">
      <c r="A4755" s="27" t="s">
        <v>10330</v>
      </c>
      <c r="B4755" s="28">
        <v>0</v>
      </c>
      <c r="C4755" s="28">
        <v>1933.2</v>
      </c>
      <c r="D4755" s="28">
        <v>0</v>
      </c>
      <c r="E4755" s="28">
        <v>1933.2</v>
      </c>
      <c r="F4755" s="27" t="s">
        <v>42</v>
      </c>
      <c r="G4755" s="1" t="s">
        <v>2903</v>
      </c>
      <c r="H4755" s="1" t="s">
        <v>7713</v>
      </c>
      <c r="I4755" s="1" t="s">
        <v>10205</v>
      </c>
      <c r="J4755" s="1" t="s">
        <v>42</v>
      </c>
      <c r="K4755" s="1" t="s">
        <v>42</v>
      </c>
      <c r="M4755" s="1" t="s">
        <v>42</v>
      </c>
      <c r="O4755" s="1" t="s">
        <v>42</v>
      </c>
      <c r="P4755" s="1" t="s">
        <v>42</v>
      </c>
      <c r="Q4755" s="1" t="s">
        <v>42</v>
      </c>
      <c r="R4755" s="1" t="s">
        <v>42</v>
      </c>
      <c r="S4755" s="1" t="s">
        <v>42</v>
      </c>
      <c r="T4755" s="1" t="s">
        <v>42</v>
      </c>
    </row>
    <row r="4756" spans="1:20" ht="20.100000000000001" customHeight="1" x14ac:dyDescent="0.3">
      <c r="A4756" s="27" t="s">
        <v>10331</v>
      </c>
      <c r="B4756" s="28">
        <v>0</v>
      </c>
      <c r="C4756" s="28">
        <v>0</v>
      </c>
      <c r="D4756" s="28">
        <v>104.9</v>
      </c>
      <c r="E4756" s="28">
        <v>104.9</v>
      </c>
      <c r="F4756" s="27" t="s">
        <v>42</v>
      </c>
      <c r="G4756" s="1" t="s">
        <v>2903</v>
      </c>
      <c r="H4756" s="1" t="s">
        <v>7713</v>
      </c>
      <c r="I4756" s="1" t="s">
        <v>10207</v>
      </c>
      <c r="J4756" s="1" t="s">
        <v>42</v>
      </c>
      <c r="K4756" s="1" t="s">
        <v>42</v>
      </c>
      <c r="M4756" s="1" t="s">
        <v>42</v>
      </c>
      <c r="O4756" s="1" t="s">
        <v>42</v>
      </c>
      <c r="P4756" s="1" t="s">
        <v>42</v>
      </c>
      <c r="Q4756" s="1" t="s">
        <v>42</v>
      </c>
      <c r="R4756" s="1" t="s">
        <v>42</v>
      </c>
      <c r="S4756" s="1" t="s">
        <v>42</v>
      </c>
      <c r="T4756" s="1" t="s">
        <v>42</v>
      </c>
    </row>
    <row r="4757" spans="1:20" ht="20.100000000000001" customHeight="1" x14ac:dyDescent="0.3">
      <c r="A4757" s="27" t="s">
        <v>7742</v>
      </c>
      <c r="B4757" s="28">
        <v>176.8</v>
      </c>
      <c r="C4757" s="28">
        <v>1933.2</v>
      </c>
      <c r="D4757" s="28">
        <v>104.9</v>
      </c>
      <c r="E4757" s="28">
        <v>2214.9</v>
      </c>
      <c r="F4757" s="27" t="s">
        <v>42</v>
      </c>
      <c r="G4757" s="1" t="s">
        <v>2903</v>
      </c>
      <c r="H4757" s="1" t="s">
        <v>7713</v>
      </c>
      <c r="I4757" s="1" t="s">
        <v>7743</v>
      </c>
      <c r="J4757" s="1" t="s">
        <v>42</v>
      </c>
      <c r="K4757" s="1" t="s">
        <v>42</v>
      </c>
      <c r="M4757" s="1" t="s">
        <v>42</v>
      </c>
      <c r="O4757" s="1" t="s">
        <v>42</v>
      </c>
      <c r="P4757" s="1" t="s">
        <v>42</v>
      </c>
      <c r="Q4757" s="1" t="s">
        <v>42</v>
      </c>
      <c r="R4757" s="1" t="s">
        <v>42</v>
      </c>
      <c r="S4757" s="1" t="s">
        <v>42</v>
      </c>
      <c r="T4757" s="1" t="s">
        <v>42</v>
      </c>
    </row>
    <row r="4758" spans="1:20" ht="20.100000000000001" customHeight="1" x14ac:dyDescent="0.3">
      <c r="A4758" s="27" t="s">
        <v>7712</v>
      </c>
      <c r="B4758" s="28">
        <v>0</v>
      </c>
      <c r="C4758" s="28">
        <v>0</v>
      </c>
      <c r="D4758" s="28">
        <v>0</v>
      </c>
      <c r="E4758" s="28">
        <v>0</v>
      </c>
      <c r="F4758" s="27" t="s">
        <v>42</v>
      </c>
      <c r="G4758" s="1" t="s">
        <v>2903</v>
      </c>
      <c r="H4758" s="1" t="s">
        <v>7713</v>
      </c>
      <c r="I4758" s="1" t="s">
        <v>42</v>
      </c>
      <c r="J4758" s="1" t="s">
        <v>42</v>
      </c>
      <c r="K4758" s="1" t="s">
        <v>42</v>
      </c>
      <c r="M4758" s="1" t="s">
        <v>42</v>
      </c>
      <c r="O4758" s="1" t="s">
        <v>42</v>
      </c>
      <c r="P4758" s="1" t="s">
        <v>42</v>
      </c>
      <c r="Q4758" s="1" t="s">
        <v>42</v>
      </c>
      <c r="R4758" s="1" t="s">
        <v>42</v>
      </c>
      <c r="S4758" s="1" t="s">
        <v>42</v>
      </c>
      <c r="T4758" s="1" t="s">
        <v>42</v>
      </c>
    </row>
    <row r="4759" spans="1:20" ht="20.100000000000001" customHeight="1" x14ac:dyDescent="0.3">
      <c r="A4759" s="27" t="s">
        <v>10208</v>
      </c>
      <c r="B4759" s="28">
        <v>0</v>
      </c>
      <c r="C4759" s="28">
        <v>0</v>
      </c>
      <c r="D4759" s="28">
        <v>0</v>
      </c>
      <c r="E4759" s="28">
        <v>0</v>
      </c>
      <c r="F4759" s="27" t="s">
        <v>42</v>
      </c>
      <c r="G4759" s="1" t="s">
        <v>2903</v>
      </c>
      <c r="H4759" s="1" t="s">
        <v>7713</v>
      </c>
      <c r="I4759" s="1" t="s">
        <v>10209</v>
      </c>
      <c r="J4759" s="1" t="s">
        <v>42</v>
      </c>
      <c r="K4759" s="1" t="s">
        <v>42</v>
      </c>
      <c r="M4759" s="1" t="s">
        <v>42</v>
      </c>
      <c r="O4759" s="1" t="s">
        <v>42</v>
      </c>
      <c r="P4759" s="1" t="s">
        <v>42</v>
      </c>
      <c r="Q4759" s="1" t="s">
        <v>42</v>
      </c>
      <c r="R4759" s="1" t="s">
        <v>42</v>
      </c>
      <c r="S4759" s="1" t="s">
        <v>42</v>
      </c>
      <c r="T4759" s="1" t="s">
        <v>42</v>
      </c>
    </row>
    <row r="4760" spans="1:20" ht="20.100000000000001" customHeight="1" x14ac:dyDescent="0.3">
      <c r="A4760" s="27" t="s">
        <v>10210</v>
      </c>
      <c r="B4760" s="28">
        <v>0</v>
      </c>
      <c r="C4760" s="28">
        <v>0</v>
      </c>
      <c r="D4760" s="28">
        <v>0</v>
      </c>
      <c r="E4760" s="28">
        <v>0</v>
      </c>
      <c r="F4760" s="27" t="s">
        <v>42</v>
      </c>
      <c r="G4760" s="1" t="s">
        <v>2903</v>
      </c>
      <c r="H4760" s="1" t="s">
        <v>7713</v>
      </c>
      <c r="I4760" s="1" t="s">
        <v>10211</v>
      </c>
      <c r="J4760" s="1" t="s">
        <v>42</v>
      </c>
      <c r="K4760" s="1" t="s">
        <v>42</v>
      </c>
      <c r="M4760" s="1" t="s">
        <v>42</v>
      </c>
      <c r="O4760" s="1" t="s">
        <v>42</v>
      </c>
      <c r="P4760" s="1" t="s">
        <v>42</v>
      </c>
      <c r="Q4760" s="1" t="s">
        <v>42</v>
      </c>
      <c r="R4760" s="1" t="s">
        <v>42</v>
      </c>
      <c r="S4760" s="1" t="s">
        <v>42</v>
      </c>
      <c r="T4760" s="1" t="s">
        <v>42</v>
      </c>
    </row>
    <row r="4761" spans="1:20" ht="20.100000000000001" customHeight="1" x14ac:dyDescent="0.3">
      <c r="A4761" s="27" t="s">
        <v>10234</v>
      </c>
      <c r="B4761" s="28">
        <v>0</v>
      </c>
      <c r="C4761" s="28">
        <v>0</v>
      </c>
      <c r="D4761" s="28">
        <v>0</v>
      </c>
      <c r="E4761" s="28">
        <v>0</v>
      </c>
      <c r="F4761" s="27" t="s">
        <v>42</v>
      </c>
      <c r="G4761" s="1" t="s">
        <v>2903</v>
      </c>
      <c r="H4761" s="1" t="s">
        <v>7713</v>
      </c>
      <c r="I4761" s="1" t="s">
        <v>10235</v>
      </c>
      <c r="J4761" s="1" t="s">
        <v>42</v>
      </c>
      <c r="K4761" s="1" t="s">
        <v>42</v>
      </c>
      <c r="M4761" s="1" t="s">
        <v>42</v>
      </c>
      <c r="O4761" s="1" t="s">
        <v>42</v>
      </c>
      <c r="P4761" s="1" t="s">
        <v>42</v>
      </c>
      <c r="Q4761" s="1" t="s">
        <v>42</v>
      </c>
      <c r="R4761" s="1" t="s">
        <v>42</v>
      </c>
      <c r="S4761" s="1" t="s">
        <v>42</v>
      </c>
      <c r="T4761" s="1" t="s">
        <v>42</v>
      </c>
    </row>
    <row r="4762" spans="1:20" ht="20.100000000000001" customHeight="1" x14ac:dyDescent="0.3">
      <c r="A4762" s="27" t="s">
        <v>7742</v>
      </c>
      <c r="B4762" s="28">
        <v>0</v>
      </c>
      <c r="C4762" s="28">
        <v>0</v>
      </c>
      <c r="D4762" s="28">
        <v>0</v>
      </c>
      <c r="E4762" s="28">
        <v>0</v>
      </c>
      <c r="F4762" s="27" t="s">
        <v>42</v>
      </c>
      <c r="G4762" s="1" t="s">
        <v>2903</v>
      </c>
      <c r="H4762" s="1" t="s">
        <v>7713</v>
      </c>
      <c r="I4762" s="1" t="s">
        <v>7743</v>
      </c>
      <c r="J4762" s="1" t="s">
        <v>42</v>
      </c>
      <c r="K4762" s="1" t="s">
        <v>42</v>
      </c>
      <c r="M4762" s="1" t="s">
        <v>42</v>
      </c>
      <c r="O4762" s="1" t="s">
        <v>42</v>
      </c>
      <c r="P4762" s="1" t="s">
        <v>42</v>
      </c>
      <c r="Q4762" s="1" t="s">
        <v>42</v>
      </c>
      <c r="R4762" s="1" t="s">
        <v>42</v>
      </c>
      <c r="S4762" s="1" t="s">
        <v>42</v>
      </c>
      <c r="T4762" s="1" t="s">
        <v>42</v>
      </c>
    </row>
    <row r="4763" spans="1:20" ht="20.100000000000001" customHeight="1" x14ac:dyDescent="0.3">
      <c r="A4763" s="27" t="s">
        <v>7768</v>
      </c>
      <c r="B4763" s="29">
        <v>1492</v>
      </c>
      <c r="C4763" s="29">
        <v>11649</v>
      </c>
      <c r="D4763" s="29">
        <v>1620</v>
      </c>
      <c r="E4763" s="29">
        <v>14761</v>
      </c>
      <c r="F4763" s="30"/>
    </row>
    <row r="4764" spans="1:20" ht="20.100000000000001" customHeight="1" x14ac:dyDescent="0.3">
      <c r="A4764" s="30"/>
      <c r="B4764" s="30"/>
      <c r="C4764" s="30"/>
      <c r="D4764" s="30"/>
      <c r="E4764" s="30"/>
      <c r="F4764" s="30"/>
    </row>
    <row r="4765" spans="1:20" ht="20.100000000000001" customHeight="1" x14ac:dyDescent="0.3">
      <c r="A4765" s="30" t="s">
        <v>10332</v>
      </c>
      <c r="B4765" s="30"/>
      <c r="C4765" s="30"/>
      <c r="D4765" s="30"/>
      <c r="E4765" s="30"/>
      <c r="F4765" s="27" t="s">
        <v>42</v>
      </c>
      <c r="G4765" s="1" t="s">
        <v>2906</v>
      </c>
      <c r="I4765" s="1" t="s">
        <v>2900</v>
      </c>
      <c r="J4765" s="1" t="s">
        <v>2904</v>
      </c>
      <c r="K4765" s="1" t="s">
        <v>88</v>
      </c>
    </row>
    <row r="4766" spans="1:20" ht="20.100000000000001" customHeight="1" x14ac:dyDescent="0.3">
      <c r="A4766" s="27" t="s">
        <v>42</v>
      </c>
      <c r="B4766" s="28"/>
      <c r="C4766" s="28"/>
      <c r="D4766" s="28"/>
      <c r="E4766" s="28"/>
      <c r="F4766" s="27" t="s">
        <v>42</v>
      </c>
      <c r="G4766" s="1" t="s">
        <v>2906</v>
      </c>
      <c r="H4766" s="1" t="s">
        <v>7711</v>
      </c>
      <c r="I4766" s="1" t="s">
        <v>42</v>
      </c>
      <c r="J4766" s="1" t="s">
        <v>42</v>
      </c>
      <c r="K4766" s="1" t="s">
        <v>42</v>
      </c>
      <c r="L4766">
        <v>1</v>
      </c>
      <c r="M4766" s="1" t="s">
        <v>42</v>
      </c>
      <c r="O4766" s="1" t="s">
        <v>42</v>
      </c>
      <c r="P4766" s="1" t="s">
        <v>42</v>
      </c>
      <c r="Q4766" s="1" t="s">
        <v>42</v>
      </c>
      <c r="R4766" s="1" t="s">
        <v>42</v>
      </c>
      <c r="S4766" s="1" t="s">
        <v>42</v>
      </c>
      <c r="T4766" s="1" t="s">
        <v>42</v>
      </c>
    </row>
    <row r="4767" spans="1:20" ht="20.100000000000001" customHeight="1" x14ac:dyDescent="0.3">
      <c r="A4767" s="27" t="s">
        <v>10333</v>
      </c>
      <c r="B4767" s="28">
        <v>0</v>
      </c>
      <c r="C4767" s="28">
        <v>0</v>
      </c>
      <c r="D4767" s="28">
        <v>0</v>
      </c>
      <c r="E4767" s="28">
        <v>0</v>
      </c>
      <c r="F4767" s="27" t="s">
        <v>42</v>
      </c>
      <c r="G4767" s="1" t="s">
        <v>2906</v>
      </c>
      <c r="H4767" s="1" t="s">
        <v>7713</v>
      </c>
      <c r="I4767" s="1" t="s">
        <v>10334</v>
      </c>
      <c r="J4767" s="1" t="s">
        <v>42</v>
      </c>
      <c r="K4767" s="1" t="s">
        <v>42</v>
      </c>
      <c r="M4767" s="1" t="s">
        <v>42</v>
      </c>
      <c r="O4767" s="1" t="s">
        <v>42</v>
      </c>
      <c r="P4767" s="1" t="s">
        <v>42</v>
      </c>
      <c r="Q4767" s="1" t="s">
        <v>42</v>
      </c>
      <c r="R4767" s="1" t="s">
        <v>42</v>
      </c>
      <c r="S4767" s="1" t="s">
        <v>42</v>
      </c>
      <c r="T4767" s="1" t="s">
        <v>42</v>
      </c>
    </row>
    <row r="4768" spans="1:20" ht="20.100000000000001" customHeight="1" x14ac:dyDescent="0.3">
      <c r="A4768" s="27" t="s">
        <v>10307</v>
      </c>
      <c r="B4768" s="28">
        <v>0</v>
      </c>
      <c r="C4768" s="28">
        <v>0</v>
      </c>
      <c r="D4768" s="28">
        <v>0</v>
      </c>
      <c r="E4768" s="28">
        <v>0</v>
      </c>
      <c r="F4768" s="27" t="s">
        <v>42</v>
      </c>
      <c r="G4768" s="1" t="s">
        <v>2906</v>
      </c>
      <c r="H4768" s="1" t="s">
        <v>7713</v>
      </c>
      <c r="I4768" s="1" t="s">
        <v>10308</v>
      </c>
      <c r="J4768" s="1" t="s">
        <v>42</v>
      </c>
      <c r="K4768" s="1" t="s">
        <v>42</v>
      </c>
      <c r="M4768" s="1" t="s">
        <v>42</v>
      </c>
      <c r="O4768" s="1" t="s">
        <v>42</v>
      </c>
      <c r="P4768" s="1" t="s">
        <v>42</v>
      </c>
      <c r="Q4768" s="1" t="s">
        <v>42</v>
      </c>
      <c r="R4768" s="1" t="s">
        <v>42</v>
      </c>
      <c r="S4768" s="1" t="s">
        <v>42</v>
      </c>
      <c r="T4768" s="1" t="s">
        <v>42</v>
      </c>
    </row>
    <row r="4769" spans="1:20" ht="20.100000000000001" customHeight="1" x14ac:dyDescent="0.3">
      <c r="A4769" s="27" t="s">
        <v>10309</v>
      </c>
      <c r="B4769" s="28">
        <v>0</v>
      </c>
      <c r="C4769" s="28">
        <v>0</v>
      </c>
      <c r="D4769" s="28">
        <v>0</v>
      </c>
      <c r="E4769" s="28">
        <v>0</v>
      </c>
      <c r="F4769" s="27" t="s">
        <v>42</v>
      </c>
      <c r="G4769" s="1" t="s">
        <v>2906</v>
      </c>
      <c r="H4769" s="1" t="s">
        <v>7713</v>
      </c>
      <c r="I4769" s="1" t="s">
        <v>10309</v>
      </c>
      <c r="J4769" s="1" t="s">
        <v>42</v>
      </c>
      <c r="K4769" s="1" t="s">
        <v>42</v>
      </c>
      <c r="M4769" s="1" t="s">
        <v>42</v>
      </c>
      <c r="O4769" s="1" t="s">
        <v>42</v>
      </c>
      <c r="P4769" s="1" t="s">
        <v>42</v>
      </c>
      <c r="Q4769" s="1" t="s">
        <v>42</v>
      </c>
      <c r="R4769" s="1" t="s">
        <v>42</v>
      </c>
      <c r="S4769" s="1" t="s">
        <v>42</v>
      </c>
      <c r="T4769" s="1" t="s">
        <v>42</v>
      </c>
    </row>
    <row r="4770" spans="1:20" ht="20.100000000000001" customHeight="1" x14ac:dyDescent="0.3">
      <c r="A4770" s="27" t="s">
        <v>10310</v>
      </c>
      <c r="B4770" s="28">
        <v>0</v>
      </c>
      <c r="C4770" s="28">
        <v>0</v>
      </c>
      <c r="D4770" s="28">
        <v>0</v>
      </c>
      <c r="E4770" s="28">
        <v>0</v>
      </c>
      <c r="F4770" s="27" t="s">
        <v>42</v>
      </c>
      <c r="G4770" s="1" t="s">
        <v>2906</v>
      </c>
      <c r="H4770" s="1" t="s">
        <v>7713</v>
      </c>
      <c r="I4770" s="1" t="s">
        <v>10311</v>
      </c>
      <c r="J4770" s="1" t="s">
        <v>42</v>
      </c>
      <c r="K4770" s="1" t="s">
        <v>42</v>
      </c>
      <c r="M4770" s="1" t="s">
        <v>42</v>
      </c>
      <c r="O4770" s="1" t="s">
        <v>42</v>
      </c>
      <c r="P4770" s="1" t="s">
        <v>42</v>
      </c>
      <c r="Q4770" s="1" t="s">
        <v>42</v>
      </c>
      <c r="R4770" s="1" t="s">
        <v>42</v>
      </c>
      <c r="S4770" s="1" t="s">
        <v>42</v>
      </c>
      <c r="T4770" s="1" t="s">
        <v>42</v>
      </c>
    </row>
    <row r="4771" spans="1:20" ht="20.100000000000001" customHeight="1" x14ac:dyDescent="0.3">
      <c r="A4771" s="27" t="s">
        <v>10312</v>
      </c>
      <c r="B4771" s="28">
        <v>0</v>
      </c>
      <c r="C4771" s="28">
        <v>0</v>
      </c>
      <c r="D4771" s="28">
        <v>0</v>
      </c>
      <c r="E4771" s="28">
        <v>0</v>
      </c>
      <c r="F4771" s="27" t="s">
        <v>42</v>
      </c>
      <c r="G4771" s="1" t="s">
        <v>2906</v>
      </c>
      <c r="H4771" s="1" t="s">
        <v>7713</v>
      </c>
      <c r="I4771" s="1" t="s">
        <v>10168</v>
      </c>
      <c r="J4771" s="1" t="s">
        <v>42</v>
      </c>
      <c r="K4771" s="1" t="s">
        <v>42</v>
      </c>
      <c r="M4771" s="1" t="s">
        <v>42</v>
      </c>
      <c r="O4771" s="1" t="s">
        <v>42</v>
      </c>
      <c r="P4771" s="1" t="s">
        <v>42</v>
      </c>
      <c r="Q4771" s="1" t="s">
        <v>42</v>
      </c>
      <c r="R4771" s="1" t="s">
        <v>42</v>
      </c>
      <c r="S4771" s="1" t="s">
        <v>42</v>
      </c>
      <c r="T4771" s="1" t="s">
        <v>42</v>
      </c>
    </row>
    <row r="4772" spans="1:20" ht="20.100000000000001" customHeight="1" x14ac:dyDescent="0.3">
      <c r="A4772" s="27" t="s">
        <v>7712</v>
      </c>
      <c r="B4772" s="28">
        <v>0</v>
      </c>
      <c r="C4772" s="28">
        <v>0</v>
      </c>
      <c r="D4772" s="28">
        <v>0</v>
      </c>
      <c r="E4772" s="28">
        <v>0</v>
      </c>
      <c r="F4772" s="27" t="s">
        <v>42</v>
      </c>
      <c r="G4772" s="1" t="s">
        <v>2906</v>
      </c>
      <c r="H4772" s="1" t="s">
        <v>7713</v>
      </c>
      <c r="I4772" s="1" t="s">
        <v>42</v>
      </c>
      <c r="J4772" s="1" t="s">
        <v>42</v>
      </c>
      <c r="K4772" s="1" t="s">
        <v>42</v>
      </c>
      <c r="M4772" s="1" t="s">
        <v>42</v>
      </c>
      <c r="O4772" s="1" t="s">
        <v>42</v>
      </c>
      <c r="P4772" s="1" t="s">
        <v>42</v>
      </c>
      <c r="Q4772" s="1" t="s">
        <v>42</v>
      </c>
      <c r="R4772" s="1" t="s">
        <v>42</v>
      </c>
      <c r="S4772" s="1" t="s">
        <v>42</v>
      </c>
      <c r="T4772" s="1" t="s">
        <v>42</v>
      </c>
    </row>
    <row r="4773" spans="1:20" ht="20.100000000000001" customHeight="1" x14ac:dyDescent="0.3">
      <c r="A4773" s="27" t="s">
        <v>10217</v>
      </c>
      <c r="B4773" s="28">
        <v>0</v>
      </c>
      <c r="C4773" s="28">
        <v>0</v>
      </c>
      <c r="D4773" s="28">
        <v>0</v>
      </c>
      <c r="E4773" s="28">
        <v>0</v>
      </c>
      <c r="F4773" s="27" t="s">
        <v>42</v>
      </c>
      <c r="G4773" s="1" t="s">
        <v>2906</v>
      </c>
      <c r="H4773" s="1" t="s">
        <v>7713</v>
      </c>
      <c r="I4773" s="1" t="s">
        <v>10218</v>
      </c>
      <c r="J4773" s="1" t="s">
        <v>42</v>
      </c>
      <c r="K4773" s="1" t="s">
        <v>42</v>
      </c>
      <c r="M4773" s="1" t="s">
        <v>42</v>
      </c>
      <c r="O4773" s="1" t="s">
        <v>42</v>
      </c>
      <c r="P4773" s="1" t="s">
        <v>42</v>
      </c>
      <c r="Q4773" s="1" t="s">
        <v>42</v>
      </c>
      <c r="R4773" s="1" t="s">
        <v>42</v>
      </c>
      <c r="S4773" s="1" t="s">
        <v>42</v>
      </c>
      <c r="T4773" s="1" t="s">
        <v>42</v>
      </c>
    </row>
    <row r="4774" spans="1:20" ht="20.100000000000001" customHeight="1" x14ac:dyDescent="0.3">
      <c r="A4774" s="27" t="s">
        <v>7712</v>
      </c>
      <c r="B4774" s="28">
        <v>0</v>
      </c>
      <c r="C4774" s="28">
        <v>0</v>
      </c>
      <c r="D4774" s="28">
        <v>0</v>
      </c>
      <c r="E4774" s="28">
        <v>0</v>
      </c>
      <c r="F4774" s="27" t="s">
        <v>42</v>
      </c>
      <c r="G4774" s="1" t="s">
        <v>2906</v>
      </c>
      <c r="H4774" s="1" t="s">
        <v>7713</v>
      </c>
      <c r="I4774" s="1" t="s">
        <v>7712</v>
      </c>
      <c r="J4774" s="1" t="s">
        <v>42</v>
      </c>
      <c r="K4774" s="1" t="s">
        <v>42</v>
      </c>
      <c r="M4774" s="1" t="s">
        <v>42</v>
      </c>
      <c r="O4774" s="1" t="s">
        <v>42</v>
      </c>
      <c r="P4774" s="1" t="s">
        <v>42</v>
      </c>
      <c r="Q4774" s="1" t="s">
        <v>42</v>
      </c>
      <c r="R4774" s="1" t="s">
        <v>42</v>
      </c>
      <c r="S4774" s="1" t="s">
        <v>42</v>
      </c>
      <c r="T4774" s="1" t="s">
        <v>42</v>
      </c>
    </row>
    <row r="4775" spans="1:20" ht="20.100000000000001" customHeight="1" x14ac:dyDescent="0.3">
      <c r="A4775" s="27" t="s">
        <v>7720</v>
      </c>
      <c r="B4775" s="28">
        <v>0</v>
      </c>
      <c r="C4775" s="28">
        <v>0</v>
      </c>
      <c r="D4775" s="28">
        <v>0</v>
      </c>
      <c r="E4775" s="28">
        <v>0</v>
      </c>
      <c r="F4775" s="27" t="s">
        <v>42</v>
      </c>
      <c r="G4775" s="1" t="s">
        <v>2906</v>
      </c>
      <c r="H4775" s="1" t="s">
        <v>7713</v>
      </c>
      <c r="I4775" s="1" t="s">
        <v>10169</v>
      </c>
      <c r="J4775" s="1" t="s">
        <v>42</v>
      </c>
      <c r="K4775" s="1" t="s">
        <v>42</v>
      </c>
      <c r="M4775" s="1" t="s">
        <v>42</v>
      </c>
      <c r="O4775" s="1" t="s">
        <v>42</v>
      </c>
      <c r="P4775" s="1" t="s">
        <v>42</v>
      </c>
      <c r="Q4775" s="1" t="s">
        <v>42</v>
      </c>
      <c r="R4775" s="1" t="s">
        <v>42</v>
      </c>
      <c r="S4775" s="1" t="s">
        <v>42</v>
      </c>
      <c r="T4775" s="1" t="s">
        <v>42</v>
      </c>
    </row>
    <row r="4776" spans="1:20" ht="20.100000000000001" customHeight="1" x14ac:dyDescent="0.3">
      <c r="A4776" s="27" t="s">
        <v>10170</v>
      </c>
      <c r="B4776" s="28">
        <v>0</v>
      </c>
      <c r="C4776" s="28">
        <v>0</v>
      </c>
      <c r="D4776" s="28">
        <v>0</v>
      </c>
      <c r="E4776" s="28">
        <v>0</v>
      </c>
      <c r="F4776" s="27" t="s">
        <v>42</v>
      </c>
      <c r="G4776" s="1" t="s">
        <v>2906</v>
      </c>
      <c r="H4776" s="1" t="s">
        <v>7713</v>
      </c>
      <c r="I4776" s="1" t="s">
        <v>10171</v>
      </c>
      <c r="J4776" s="1" t="s">
        <v>42</v>
      </c>
      <c r="K4776" s="1" t="s">
        <v>42</v>
      </c>
      <c r="M4776" s="1" t="s">
        <v>42</v>
      </c>
      <c r="O4776" s="1" t="s">
        <v>42</v>
      </c>
      <c r="P4776" s="1" t="s">
        <v>42</v>
      </c>
      <c r="Q4776" s="1" t="s">
        <v>42</v>
      </c>
      <c r="R4776" s="1" t="s">
        <v>42</v>
      </c>
      <c r="S4776" s="1" t="s">
        <v>42</v>
      </c>
      <c r="T4776" s="1" t="s">
        <v>42</v>
      </c>
    </row>
    <row r="4777" spans="1:20" ht="20.100000000000001" customHeight="1" x14ac:dyDescent="0.3">
      <c r="A4777" s="27" t="s">
        <v>10313</v>
      </c>
      <c r="B4777" s="28">
        <v>0</v>
      </c>
      <c r="C4777" s="28">
        <v>2946.8</v>
      </c>
      <c r="D4777" s="28">
        <v>0</v>
      </c>
      <c r="E4777" s="28">
        <v>2946.8</v>
      </c>
      <c r="F4777" s="27" t="s">
        <v>42</v>
      </c>
      <c r="G4777" s="1" t="s">
        <v>2906</v>
      </c>
      <c r="H4777" s="1" t="s">
        <v>7713</v>
      </c>
      <c r="I4777" s="1" t="s">
        <v>10173</v>
      </c>
      <c r="J4777" s="1" t="s">
        <v>42</v>
      </c>
      <c r="K4777" s="1" t="s">
        <v>42</v>
      </c>
      <c r="M4777" s="1" t="s">
        <v>42</v>
      </c>
      <c r="O4777" s="1" t="s">
        <v>42</v>
      </c>
      <c r="P4777" s="1" t="s">
        <v>42</v>
      </c>
      <c r="Q4777" s="1" t="s">
        <v>42</v>
      </c>
      <c r="R4777" s="1" t="s">
        <v>42</v>
      </c>
      <c r="S4777" s="1" t="s">
        <v>42</v>
      </c>
      <c r="T4777" s="1" t="s">
        <v>42</v>
      </c>
    </row>
    <row r="4778" spans="1:20" ht="20.100000000000001" customHeight="1" x14ac:dyDescent="0.3">
      <c r="A4778" s="27" t="s">
        <v>10174</v>
      </c>
      <c r="B4778" s="28">
        <v>0</v>
      </c>
      <c r="C4778" s="28">
        <v>0</v>
      </c>
      <c r="D4778" s="28">
        <v>0</v>
      </c>
      <c r="E4778" s="28">
        <v>0</v>
      </c>
      <c r="F4778" s="27" t="s">
        <v>42</v>
      </c>
      <c r="G4778" s="1" t="s">
        <v>2906</v>
      </c>
      <c r="H4778" s="1" t="s">
        <v>7713</v>
      </c>
      <c r="I4778" s="1" t="s">
        <v>10175</v>
      </c>
      <c r="J4778" s="1" t="s">
        <v>42</v>
      </c>
      <c r="K4778" s="1" t="s">
        <v>42</v>
      </c>
      <c r="M4778" s="1" t="s">
        <v>42</v>
      </c>
      <c r="O4778" s="1" t="s">
        <v>42</v>
      </c>
      <c r="P4778" s="1" t="s">
        <v>42</v>
      </c>
      <c r="Q4778" s="1" t="s">
        <v>42</v>
      </c>
      <c r="R4778" s="1" t="s">
        <v>42</v>
      </c>
      <c r="S4778" s="1" t="s">
        <v>42</v>
      </c>
      <c r="T4778" s="1" t="s">
        <v>42</v>
      </c>
    </row>
    <row r="4779" spans="1:20" ht="20.100000000000001" customHeight="1" x14ac:dyDescent="0.3">
      <c r="A4779" s="27" t="s">
        <v>10314</v>
      </c>
      <c r="B4779" s="28">
        <v>0</v>
      </c>
      <c r="C4779" s="28">
        <v>2294.1999999999998</v>
      </c>
      <c r="D4779" s="28">
        <v>0</v>
      </c>
      <c r="E4779" s="28">
        <v>2294.1999999999998</v>
      </c>
      <c r="F4779" s="27" t="s">
        <v>42</v>
      </c>
      <c r="G4779" s="1" t="s">
        <v>2906</v>
      </c>
      <c r="H4779" s="1" t="s">
        <v>7713</v>
      </c>
      <c r="I4779" s="1" t="s">
        <v>10177</v>
      </c>
      <c r="J4779" s="1" t="s">
        <v>42</v>
      </c>
      <c r="K4779" s="1" t="s">
        <v>42</v>
      </c>
      <c r="M4779" s="1" t="s">
        <v>42</v>
      </c>
      <c r="O4779" s="1" t="s">
        <v>42</v>
      </c>
      <c r="P4779" s="1" t="s">
        <v>42</v>
      </c>
      <c r="Q4779" s="1" t="s">
        <v>42</v>
      </c>
      <c r="R4779" s="1" t="s">
        <v>42</v>
      </c>
      <c r="S4779" s="1" t="s">
        <v>42</v>
      </c>
      <c r="T4779" s="1" t="s">
        <v>42</v>
      </c>
    </row>
    <row r="4780" spans="1:20" ht="20.100000000000001" customHeight="1" x14ac:dyDescent="0.3">
      <c r="A4780" s="27" t="s">
        <v>8094</v>
      </c>
      <c r="B4780" s="28">
        <v>0</v>
      </c>
      <c r="C4780" s="28">
        <v>5241</v>
      </c>
      <c r="D4780" s="28">
        <v>0</v>
      </c>
      <c r="E4780" s="28">
        <v>5241</v>
      </c>
      <c r="F4780" s="27" t="s">
        <v>42</v>
      </c>
      <c r="G4780" s="1" t="s">
        <v>2906</v>
      </c>
      <c r="H4780" s="1" t="s">
        <v>7713</v>
      </c>
      <c r="I4780" s="1" t="s">
        <v>8095</v>
      </c>
      <c r="J4780" s="1" t="s">
        <v>42</v>
      </c>
      <c r="K4780" s="1" t="s">
        <v>42</v>
      </c>
      <c r="M4780" s="1" t="s">
        <v>42</v>
      </c>
      <c r="O4780" s="1" t="s">
        <v>42</v>
      </c>
      <c r="P4780" s="1" t="s">
        <v>42</v>
      </c>
      <c r="Q4780" s="1" t="s">
        <v>42</v>
      </c>
      <c r="R4780" s="1" t="s">
        <v>42</v>
      </c>
      <c r="S4780" s="1" t="s">
        <v>42</v>
      </c>
      <c r="T4780" s="1" t="s">
        <v>42</v>
      </c>
    </row>
    <row r="4781" spans="1:20" ht="20.100000000000001" customHeight="1" x14ac:dyDescent="0.3">
      <c r="A4781" s="27" t="s">
        <v>7712</v>
      </c>
      <c r="B4781" s="28">
        <v>0</v>
      </c>
      <c r="C4781" s="28">
        <v>0</v>
      </c>
      <c r="D4781" s="28">
        <v>0</v>
      </c>
      <c r="E4781" s="28">
        <v>0</v>
      </c>
      <c r="F4781" s="27" t="s">
        <v>42</v>
      </c>
      <c r="G4781" s="1" t="s">
        <v>2906</v>
      </c>
      <c r="H4781" s="1" t="s">
        <v>7713</v>
      </c>
      <c r="I4781" s="1" t="s">
        <v>42</v>
      </c>
      <c r="J4781" s="1" t="s">
        <v>42</v>
      </c>
      <c r="K4781" s="1" t="s">
        <v>42</v>
      </c>
      <c r="M4781" s="1" t="s">
        <v>42</v>
      </c>
      <c r="O4781" s="1" t="s">
        <v>42</v>
      </c>
      <c r="P4781" s="1" t="s">
        <v>42</v>
      </c>
      <c r="Q4781" s="1" t="s">
        <v>42</v>
      </c>
      <c r="R4781" s="1" t="s">
        <v>42</v>
      </c>
      <c r="S4781" s="1" t="s">
        <v>42</v>
      </c>
      <c r="T4781" s="1" t="s">
        <v>42</v>
      </c>
    </row>
    <row r="4782" spans="1:20" ht="20.100000000000001" customHeight="1" x14ac:dyDescent="0.3">
      <c r="A4782" s="27" t="s">
        <v>10219</v>
      </c>
      <c r="B4782" s="28">
        <v>0</v>
      </c>
      <c r="C4782" s="28">
        <v>0</v>
      </c>
      <c r="D4782" s="28">
        <v>0</v>
      </c>
      <c r="E4782" s="28">
        <v>0</v>
      </c>
      <c r="F4782" s="27" t="s">
        <v>42</v>
      </c>
      <c r="G4782" s="1" t="s">
        <v>2906</v>
      </c>
      <c r="H4782" s="1" t="s">
        <v>7713</v>
      </c>
      <c r="I4782" s="1" t="s">
        <v>10220</v>
      </c>
      <c r="J4782" s="1" t="s">
        <v>42</v>
      </c>
      <c r="K4782" s="1" t="s">
        <v>42</v>
      </c>
      <c r="M4782" s="1" t="s">
        <v>42</v>
      </c>
      <c r="O4782" s="1" t="s">
        <v>42</v>
      </c>
      <c r="P4782" s="1" t="s">
        <v>42</v>
      </c>
      <c r="Q4782" s="1" t="s">
        <v>42</v>
      </c>
      <c r="R4782" s="1" t="s">
        <v>42</v>
      </c>
      <c r="S4782" s="1" t="s">
        <v>42</v>
      </c>
      <c r="T4782" s="1" t="s">
        <v>42</v>
      </c>
    </row>
    <row r="4783" spans="1:20" ht="20.100000000000001" customHeight="1" x14ac:dyDescent="0.3">
      <c r="A4783" s="27" t="s">
        <v>7712</v>
      </c>
      <c r="B4783" s="28">
        <v>0</v>
      </c>
      <c r="C4783" s="28">
        <v>0</v>
      </c>
      <c r="D4783" s="28">
        <v>0</v>
      </c>
      <c r="E4783" s="28">
        <v>0</v>
      </c>
      <c r="F4783" s="27" t="s">
        <v>42</v>
      </c>
      <c r="G4783" s="1" t="s">
        <v>2906</v>
      </c>
      <c r="H4783" s="1" t="s">
        <v>7713</v>
      </c>
      <c r="I4783" s="1" t="s">
        <v>42</v>
      </c>
      <c r="J4783" s="1" t="s">
        <v>42</v>
      </c>
      <c r="K4783" s="1" t="s">
        <v>42</v>
      </c>
      <c r="M4783" s="1" t="s">
        <v>42</v>
      </c>
      <c r="O4783" s="1" t="s">
        <v>42</v>
      </c>
      <c r="P4783" s="1" t="s">
        <v>42</v>
      </c>
      <c r="Q4783" s="1" t="s">
        <v>42</v>
      </c>
      <c r="R4783" s="1" t="s">
        <v>42</v>
      </c>
      <c r="S4783" s="1" t="s">
        <v>42</v>
      </c>
      <c r="T4783" s="1" t="s">
        <v>42</v>
      </c>
    </row>
    <row r="4784" spans="1:20" ht="20.100000000000001" customHeight="1" x14ac:dyDescent="0.3">
      <c r="A4784" s="27" t="s">
        <v>10221</v>
      </c>
      <c r="B4784" s="28">
        <v>0</v>
      </c>
      <c r="C4784" s="28">
        <v>0</v>
      </c>
      <c r="D4784" s="28">
        <v>0</v>
      </c>
      <c r="E4784" s="28">
        <v>0</v>
      </c>
      <c r="F4784" s="27" t="s">
        <v>42</v>
      </c>
      <c r="G4784" s="1" t="s">
        <v>2906</v>
      </c>
      <c r="H4784" s="1" t="s">
        <v>7713</v>
      </c>
      <c r="I4784" s="1" t="s">
        <v>10222</v>
      </c>
      <c r="J4784" s="1" t="s">
        <v>42</v>
      </c>
      <c r="K4784" s="1" t="s">
        <v>42</v>
      </c>
      <c r="M4784" s="1" t="s">
        <v>42</v>
      </c>
      <c r="O4784" s="1" t="s">
        <v>42</v>
      </c>
      <c r="P4784" s="1" t="s">
        <v>42</v>
      </c>
      <c r="Q4784" s="1" t="s">
        <v>42</v>
      </c>
      <c r="R4784" s="1" t="s">
        <v>42</v>
      </c>
      <c r="S4784" s="1" t="s">
        <v>42</v>
      </c>
      <c r="T4784" s="1" t="s">
        <v>42</v>
      </c>
    </row>
    <row r="4785" spans="1:20" ht="20.100000000000001" customHeight="1" x14ac:dyDescent="0.3">
      <c r="A4785" s="27" t="s">
        <v>7712</v>
      </c>
      <c r="B4785" s="28">
        <v>0</v>
      </c>
      <c r="C4785" s="28">
        <v>0</v>
      </c>
      <c r="D4785" s="28">
        <v>0</v>
      </c>
      <c r="E4785" s="28">
        <v>0</v>
      </c>
      <c r="F4785" s="27" t="s">
        <v>42</v>
      </c>
      <c r="G4785" s="1" t="s">
        <v>2906</v>
      </c>
      <c r="H4785" s="1" t="s">
        <v>7713</v>
      </c>
      <c r="I4785" s="1" t="s">
        <v>7712</v>
      </c>
      <c r="J4785" s="1" t="s">
        <v>42</v>
      </c>
      <c r="K4785" s="1" t="s">
        <v>42</v>
      </c>
      <c r="M4785" s="1" t="s">
        <v>42</v>
      </c>
      <c r="O4785" s="1" t="s">
        <v>42</v>
      </c>
      <c r="P4785" s="1" t="s">
        <v>42</v>
      </c>
      <c r="Q4785" s="1" t="s">
        <v>42</v>
      </c>
      <c r="R4785" s="1" t="s">
        <v>42</v>
      </c>
      <c r="S4785" s="1" t="s">
        <v>42</v>
      </c>
      <c r="T4785" s="1" t="s">
        <v>42</v>
      </c>
    </row>
    <row r="4786" spans="1:20" ht="20.100000000000001" customHeight="1" x14ac:dyDescent="0.3">
      <c r="A4786" s="27" t="s">
        <v>10223</v>
      </c>
      <c r="B4786" s="28">
        <v>0</v>
      </c>
      <c r="C4786" s="28">
        <v>0</v>
      </c>
      <c r="D4786" s="28">
        <v>0</v>
      </c>
      <c r="E4786" s="28">
        <v>0</v>
      </c>
      <c r="F4786" s="27" t="s">
        <v>42</v>
      </c>
      <c r="G4786" s="1" t="s">
        <v>2906</v>
      </c>
      <c r="H4786" s="1" t="s">
        <v>7713</v>
      </c>
      <c r="I4786" s="1" t="s">
        <v>10224</v>
      </c>
      <c r="J4786" s="1" t="s">
        <v>42</v>
      </c>
      <c r="K4786" s="1" t="s">
        <v>42</v>
      </c>
      <c r="M4786" s="1" t="s">
        <v>42</v>
      </c>
      <c r="O4786" s="1" t="s">
        <v>42</v>
      </c>
      <c r="P4786" s="1" t="s">
        <v>42</v>
      </c>
      <c r="Q4786" s="1" t="s">
        <v>42</v>
      </c>
      <c r="R4786" s="1" t="s">
        <v>42</v>
      </c>
      <c r="S4786" s="1" t="s">
        <v>42</v>
      </c>
      <c r="T4786" s="1" t="s">
        <v>42</v>
      </c>
    </row>
    <row r="4787" spans="1:20" ht="20.100000000000001" customHeight="1" x14ac:dyDescent="0.3">
      <c r="A4787" s="27" t="s">
        <v>10335</v>
      </c>
      <c r="B4787" s="28">
        <v>0</v>
      </c>
      <c r="C4787" s="28">
        <v>22942.400000000001</v>
      </c>
      <c r="D4787" s="28">
        <v>0</v>
      </c>
      <c r="E4787" s="28">
        <v>22942.400000000001</v>
      </c>
      <c r="F4787" s="27" t="s">
        <v>42</v>
      </c>
      <c r="G4787" s="1" t="s">
        <v>2906</v>
      </c>
      <c r="H4787" s="1" t="s">
        <v>7713</v>
      </c>
      <c r="I4787" s="1" t="s">
        <v>10226</v>
      </c>
      <c r="J4787" s="1" t="s">
        <v>42</v>
      </c>
      <c r="K4787" s="1" t="s">
        <v>42</v>
      </c>
      <c r="M4787" s="1" t="s">
        <v>42</v>
      </c>
      <c r="O4787" s="1" t="s">
        <v>42</v>
      </c>
      <c r="P4787" s="1" t="s">
        <v>42</v>
      </c>
      <c r="Q4787" s="1" t="s">
        <v>42</v>
      </c>
      <c r="R4787" s="1" t="s">
        <v>42</v>
      </c>
      <c r="S4787" s="1" t="s">
        <v>42</v>
      </c>
      <c r="T4787" s="1" t="s">
        <v>42</v>
      </c>
    </row>
    <row r="4788" spans="1:20" ht="20.100000000000001" customHeight="1" x14ac:dyDescent="0.3">
      <c r="A4788" s="27" t="s">
        <v>8439</v>
      </c>
      <c r="B4788" s="28">
        <v>0</v>
      </c>
      <c r="C4788" s="28">
        <v>22942.400000000001</v>
      </c>
      <c r="D4788" s="28">
        <v>0</v>
      </c>
      <c r="E4788" s="28">
        <v>22942.400000000001</v>
      </c>
      <c r="F4788" s="27" t="s">
        <v>42</v>
      </c>
      <c r="G4788" s="1" t="s">
        <v>2906</v>
      </c>
      <c r="H4788" s="1" t="s">
        <v>7713</v>
      </c>
      <c r="I4788" s="1" t="s">
        <v>8440</v>
      </c>
      <c r="J4788" s="1" t="s">
        <v>42</v>
      </c>
      <c r="K4788" s="1" t="s">
        <v>42</v>
      </c>
      <c r="M4788" s="1" t="s">
        <v>42</v>
      </c>
      <c r="O4788" s="1" t="s">
        <v>42</v>
      </c>
      <c r="P4788" s="1" t="s">
        <v>42</v>
      </c>
      <c r="Q4788" s="1" t="s">
        <v>42</v>
      </c>
      <c r="R4788" s="1" t="s">
        <v>42</v>
      </c>
      <c r="S4788" s="1" t="s">
        <v>42</v>
      </c>
      <c r="T4788" s="1" t="s">
        <v>42</v>
      </c>
    </row>
    <row r="4789" spans="1:20" ht="20.100000000000001" customHeight="1" x14ac:dyDescent="0.3">
      <c r="A4789" s="27" t="s">
        <v>7712</v>
      </c>
      <c r="B4789" s="28">
        <v>0</v>
      </c>
      <c r="C4789" s="28">
        <v>0</v>
      </c>
      <c r="D4789" s="28">
        <v>0</v>
      </c>
      <c r="E4789" s="28">
        <v>0</v>
      </c>
      <c r="F4789" s="27" t="s">
        <v>42</v>
      </c>
      <c r="G4789" s="1" t="s">
        <v>2906</v>
      </c>
      <c r="H4789" s="1" t="s">
        <v>7713</v>
      </c>
      <c r="I4789" s="1" t="s">
        <v>42</v>
      </c>
      <c r="J4789" s="1" t="s">
        <v>42</v>
      </c>
      <c r="K4789" s="1" t="s">
        <v>42</v>
      </c>
      <c r="M4789" s="1" t="s">
        <v>42</v>
      </c>
      <c r="O4789" s="1" t="s">
        <v>42</v>
      </c>
      <c r="P4789" s="1" t="s">
        <v>42</v>
      </c>
      <c r="Q4789" s="1" t="s">
        <v>42</v>
      </c>
      <c r="R4789" s="1" t="s">
        <v>42</v>
      </c>
      <c r="S4789" s="1" t="s">
        <v>42</v>
      </c>
      <c r="T4789" s="1" t="s">
        <v>42</v>
      </c>
    </row>
    <row r="4790" spans="1:20" ht="20.100000000000001" customHeight="1" x14ac:dyDescent="0.3">
      <c r="A4790" s="27" t="s">
        <v>7732</v>
      </c>
      <c r="B4790" s="28">
        <v>0</v>
      </c>
      <c r="C4790" s="28">
        <v>0</v>
      </c>
      <c r="D4790" s="28">
        <v>0</v>
      </c>
      <c r="E4790" s="28">
        <v>0</v>
      </c>
      <c r="F4790" s="27" t="s">
        <v>42</v>
      </c>
      <c r="G4790" s="1" t="s">
        <v>2906</v>
      </c>
      <c r="H4790" s="1" t="s">
        <v>7713</v>
      </c>
      <c r="I4790" s="1" t="s">
        <v>7733</v>
      </c>
      <c r="J4790" s="1" t="s">
        <v>42</v>
      </c>
      <c r="K4790" s="1" t="s">
        <v>42</v>
      </c>
      <c r="M4790" s="1" t="s">
        <v>42</v>
      </c>
      <c r="O4790" s="1" t="s">
        <v>42</v>
      </c>
      <c r="P4790" s="1" t="s">
        <v>42</v>
      </c>
      <c r="Q4790" s="1" t="s">
        <v>42</v>
      </c>
      <c r="R4790" s="1" t="s">
        <v>42</v>
      </c>
      <c r="S4790" s="1" t="s">
        <v>42</v>
      </c>
      <c r="T4790" s="1" t="s">
        <v>42</v>
      </c>
    </row>
    <row r="4791" spans="1:20" ht="20.100000000000001" customHeight="1" x14ac:dyDescent="0.3">
      <c r="A4791" s="27" t="s">
        <v>7712</v>
      </c>
      <c r="B4791" s="28">
        <v>0</v>
      </c>
      <c r="C4791" s="28">
        <v>0</v>
      </c>
      <c r="D4791" s="28">
        <v>0</v>
      </c>
      <c r="E4791" s="28">
        <v>0</v>
      </c>
      <c r="F4791" s="27" t="s">
        <v>42</v>
      </c>
      <c r="G4791" s="1" t="s">
        <v>2906</v>
      </c>
      <c r="H4791" s="1" t="s">
        <v>7713</v>
      </c>
      <c r="I4791" s="1" t="s">
        <v>42</v>
      </c>
      <c r="J4791" s="1" t="s">
        <v>42</v>
      </c>
      <c r="K4791" s="1" t="s">
        <v>42</v>
      </c>
      <c r="M4791" s="1" t="s">
        <v>42</v>
      </c>
      <c r="O4791" s="1" t="s">
        <v>42</v>
      </c>
      <c r="P4791" s="1" t="s">
        <v>42</v>
      </c>
      <c r="Q4791" s="1" t="s">
        <v>42</v>
      </c>
      <c r="R4791" s="1" t="s">
        <v>42</v>
      </c>
      <c r="S4791" s="1" t="s">
        <v>42</v>
      </c>
      <c r="T4791" s="1" t="s">
        <v>42</v>
      </c>
    </row>
    <row r="4792" spans="1:20" ht="20.100000000000001" customHeight="1" x14ac:dyDescent="0.3">
      <c r="A4792" s="27" t="s">
        <v>10227</v>
      </c>
      <c r="B4792" s="28">
        <v>0</v>
      </c>
      <c r="C4792" s="28">
        <v>0</v>
      </c>
      <c r="D4792" s="28">
        <v>0</v>
      </c>
      <c r="E4792" s="28">
        <v>0</v>
      </c>
      <c r="F4792" s="27" t="s">
        <v>42</v>
      </c>
      <c r="G4792" s="1" t="s">
        <v>2906</v>
      </c>
      <c r="H4792" s="1" t="s">
        <v>7713</v>
      </c>
      <c r="I4792" s="1" t="s">
        <v>10228</v>
      </c>
      <c r="J4792" s="1" t="s">
        <v>42</v>
      </c>
      <c r="K4792" s="1" t="s">
        <v>42</v>
      </c>
      <c r="M4792" s="1" t="s">
        <v>42</v>
      </c>
      <c r="O4792" s="1" t="s">
        <v>42</v>
      </c>
      <c r="P4792" s="1" t="s">
        <v>42</v>
      </c>
      <c r="Q4792" s="1" t="s">
        <v>42</v>
      </c>
      <c r="R4792" s="1" t="s">
        <v>42</v>
      </c>
      <c r="S4792" s="1" t="s">
        <v>42</v>
      </c>
      <c r="T4792" s="1" t="s">
        <v>42</v>
      </c>
    </row>
    <row r="4793" spans="1:20" ht="20.100000000000001" customHeight="1" x14ac:dyDescent="0.3">
      <c r="A4793" s="27" t="s">
        <v>10336</v>
      </c>
      <c r="B4793" s="28">
        <v>0</v>
      </c>
      <c r="C4793" s="28">
        <v>0</v>
      </c>
      <c r="D4793" s="28">
        <v>0</v>
      </c>
      <c r="E4793" s="28">
        <v>0</v>
      </c>
      <c r="F4793" s="27" t="s">
        <v>42</v>
      </c>
      <c r="G4793" s="1" t="s">
        <v>2906</v>
      </c>
      <c r="H4793" s="1" t="s">
        <v>7713</v>
      </c>
      <c r="I4793" s="1" t="s">
        <v>10337</v>
      </c>
      <c r="J4793" s="1" t="s">
        <v>42</v>
      </c>
      <c r="K4793" s="1" t="s">
        <v>42</v>
      </c>
      <c r="M4793" s="1" t="s">
        <v>42</v>
      </c>
      <c r="O4793" s="1" t="s">
        <v>42</v>
      </c>
      <c r="P4793" s="1" t="s">
        <v>42</v>
      </c>
      <c r="Q4793" s="1" t="s">
        <v>42</v>
      </c>
      <c r="R4793" s="1" t="s">
        <v>42</v>
      </c>
      <c r="S4793" s="1" t="s">
        <v>42</v>
      </c>
      <c r="T4793" s="1" t="s">
        <v>42</v>
      </c>
    </row>
    <row r="4794" spans="1:20" ht="20.100000000000001" customHeight="1" x14ac:dyDescent="0.3">
      <c r="A4794" s="27" t="s">
        <v>10317</v>
      </c>
      <c r="B4794" s="28">
        <v>885.3</v>
      </c>
      <c r="C4794" s="28">
        <v>0</v>
      </c>
      <c r="D4794" s="28">
        <v>0</v>
      </c>
      <c r="E4794" s="28">
        <v>885.3</v>
      </c>
      <c r="F4794" s="27" t="s">
        <v>42</v>
      </c>
      <c r="G4794" s="1" t="s">
        <v>2906</v>
      </c>
      <c r="H4794" s="1" t="s">
        <v>7713</v>
      </c>
      <c r="I4794" s="1" t="s">
        <v>10183</v>
      </c>
      <c r="J4794" s="1" t="s">
        <v>42</v>
      </c>
      <c r="K4794" s="1" t="s">
        <v>42</v>
      </c>
      <c r="M4794" s="1" t="s">
        <v>42</v>
      </c>
      <c r="O4794" s="1" t="s">
        <v>42</v>
      </c>
      <c r="P4794" s="1" t="s">
        <v>42</v>
      </c>
      <c r="Q4794" s="1" t="s">
        <v>42</v>
      </c>
      <c r="R4794" s="1" t="s">
        <v>42</v>
      </c>
      <c r="S4794" s="1" t="s">
        <v>42</v>
      </c>
      <c r="T4794" s="1" t="s">
        <v>42</v>
      </c>
    </row>
    <row r="4795" spans="1:20" ht="20.100000000000001" customHeight="1" x14ac:dyDescent="0.3">
      <c r="A4795" s="27" t="s">
        <v>8819</v>
      </c>
      <c r="B4795" s="28">
        <v>0</v>
      </c>
      <c r="C4795" s="28">
        <v>3147.7</v>
      </c>
      <c r="D4795" s="28">
        <v>0</v>
      </c>
      <c r="E4795" s="28">
        <v>3147.7</v>
      </c>
      <c r="F4795" s="27" t="s">
        <v>42</v>
      </c>
      <c r="G4795" s="1" t="s">
        <v>2906</v>
      </c>
      <c r="H4795" s="1" t="s">
        <v>7713</v>
      </c>
      <c r="I4795" s="1" t="s">
        <v>10185</v>
      </c>
      <c r="J4795" s="1" t="s">
        <v>42</v>
      </c>
      <c r="K4795" s="1" t="s">
        <v>42</v>
      </c>
      <c r="M4795" s="1" t="s">
        <v>42</v>
      </c>
      <c r="O4795" s="1" t="s">
        <v>42</v>
      </c>
      <c r="P4795" s="1" t="s">
        <v>42</v>
      </c>
      <c r="Q4795" s="1" t="s">
        <v>42</v>
      </c>
      <c r="R4795" s="1" t="s">
        <v>42</v>
      </c>
      <c r="S4795" s="1" t="s">
        <v>42</v>
      </c>
      <c r="T4795" s="1" t="s">
        <v>42</v>
      </c>
    </row>
    <row r="4796" spans="1:20" ht="20.100000000000001" customHeight="1" x14ac:dyDescent="0.3">
      <c r="A4796" s="27" t="s">
        <v>10318</v>
      </c>
      <c r="B4796" s="28">
        <v>0</v>
      </c>
      <c r="C4796" s="28">
        <v>0</v>
      </c>
      <c r="D4796" s="28">
        <v>1249.2</v>
      </c>
      <c r="E4796" s="28">
        <v>1249.2</v>
      </c>
      <c r="F4796" s="27" t="s">
        <v>42</v>
      </c>
      <c r="G4796" s="1" t="s">
        <v>2906</v>
      </c>
      <c r="H4796" s="1" t="s">
        <v>7713</v>
      </c>
      <c r="I4796" s="1" t="s">
        <v>10231</v>
      </c>
      <c r="J4796" s="1" t="s">
        <v>42</v>
      </c>
      <c r="K4796" s="1" t="s">
        <v>42</v>
      </c>
      <c r="M4796" s="1" t="s">
        <v>42</v>
      </c>
      <c r="O4796" s="1" t="s">
        <v>42</v>
      </c>
      <c r="P4796" s="1" t="s">
        <v>42</v>
      </c>
      <c r="Q4796" s="1" t="s">
        <v>42</v>
      </c>
      <c r="R4796" s="1" t="s">
        <v>42</v>
      </c>
      <c r="S4796" s="1" t="s">
        <v>42</v>
      </c>
      <c r="T4796" s="1" t="s">
        <v>42</v>
      </c>
    </row>
    <row r="4797" spans="1:20" ht="20.100000000000001" customHeight="1" x14ac:dyDescent="0.3">
      <c r="A4797" s="27" t="s">
        <v>7766</v>
      </c>
      <c r="B4797" s="28">
        <v>885.3</v>
      </c>
      <c r="C4797" s="28">
        <v>3147.7</v>
      </c>
      <c r="D4797" s="28">
        <v>1249.2</v>
      </c>
      <c r="E4797" s="28">
        <v>5282.2</v>
      </c>
      <c r="F4797" s="27" t="s">
        <v>42</v>
      </c>
      <c r="G4797" s="1" t="s">
        <v>2906</v>
      </c>
      <c r="H4797" s="1" t="s">
        <v>7713</v>
      </c>
      <c r="I4797" s="1" t="s">
        <v>7767</v>
      </c>
      <c r="J4797" s="1" t="s">
        <v>42</v>
      </c>
      <c r="K4797" s="1" t="s">
        <v>42</v>
      </c>
      <c r="M4797" s="1" t="s">
        <v>42</v>
      </c>
      <c r="O4797" s="1" t="s">
        <v>42</v>
      </c>
      <c r="P4797" s="1" t="s">
        <v>42</v>
      </c>
      <c r="Q4797" s="1" t="s">
        <v>42</v>
      </c>
      <c r="R4797" s="1" t="s">
        <v>42</v>
      </c>
      <c r="S4797" s="1" t="s">
        <v>42</v>
      </c>
      <c r="T4797" s="1" t="s">
        <v>42</v>
      </c>
    </row>
    <row r="4798" spans="1:20" ht="20.100000000000001" customHeight="1" x14ac:dyDescent="0.3">
      <c r="A4798" s="27" t="s">
        <v>7712</v>
      </c>
      <c r="B4798" s="28">
        <v>0</v>
      </c>
      <c r="C4798" s="28">
        <v>0</v>
      </c>
      <c r="D4798" s="28">
        <v>0</v>
      </c>
      <c r="E4798" s="28">
        <v>0</v>
      </c>
      <c r="F4798" s="27" t="s">
        <v>42</v>
      </c>
      <c r="G4798" s="1" t="s">
        <v>2906</v>
      </c>
      <c r="H4798" s="1" t="s">
        <v>7713</v>
      </c>
      <c r="I4798" s="1" t="s">
        <v>42</v>
      </c>
      <c r="J4798" s="1" t="s">
        <v>42</v>
      </c>
      <c r="K4798" s="1" t="s">
        <v>42</v>
      </c>
      <c r="M4798" s="1" t="s">
        <v>42</v>
      </c>
      <c r="O4798" s="1" t="s">
        <v>42</v>
      </c>
      <c r="P4798" s="1" t="s">
        <v>42</v>
      </c>
      <c r="Q4798" s="1" t="s">
        <v>42</v>
      </c>
      <c r="R4798" s="1" t="s">
        <v>42</v>
      </c>
      <c r="S4798" s="1" t="s">
        <v>42</v>
      </c>
      <c r="T4798" s="1" t="s">
        <v>42</v>
      </c>
    </row>
    <row r="4799" spans="1:20" ht="20.100000000000001" customHeight="1" x14ac:dyDescent="0.3">
      <c r="A4799" s="27" t="s">
        <v>10198</v>
      </c>
      <c r="B4799" s="28">
        <v>0</v>
      </c>
      <c r="C4799" s="28">
        <v>0</v>
      </c>
      <c r="D4799" s="28">
        <v>0</v>
      </c>
      <c r="E4799" s="28">
        <v>0</v>
      </c>
      <c r="F4799" s="27" t="s">
        <v>42</v>
      </c>
      <c r="G4799" s="1" t="s">
        <v>2906</v>
      </c>
      <c r="H4799" s="1" t="s">
        <v>7713</v>
      </c>
      <c r="I4799" s="1" t="s">
        <v>10199</v>
      </c>
      <c r="J4799" s="1" t="s">
        <v>42</v>
      </c>
      <c r="K4799" s="1" t="s">
        <v>42</v>
      </c>
      <c r="M4799" s="1" t="s">
        <v>42</v>
      </c>
      <c r="O4799" s="1" t="s">
        <v>42</v>
      </c>
      <c r="P4799" s="1" t="s">
        <v>42</v>
      </c>
      <c r="Q4799" s="1" t="s">
        <v>42</v>
      </c>
      <c r="R4799" s="1" t="s">
        <v>42</v>
      </c>
      <c r="S4799" s="1" t="s">
        <v>42</v>
      </c>
      <c r="T4799" s="1" t="s">
        <v>42</v>
      </c>
    </row>
    <row r="4800" spans="1:20" ht="20.100000000000001" customHeight="1" x14ac:dyDescent="0.3">
      <c r="A4800" s="27" t="s">
        <v>10338</v>
      </c>
      <c r="B4800" s="28">
        <v>0</v>
      </c>
      <c r="C4800" s="28">
        <v>0</v>
      </c>
      <c r="D4800" s="28">
        <v>0</v>
      </c>
      <c r="E4800" s="28">
        <v>0</v>
      </c>
      <c r="F4800" s="27" t="s">
        <v>42</v>
      </c>
      <c r="G4800" s="1" t="s">
        <v>2906</v>
      </c>
      <c r="H4800" s="1" t="s">
        <v>7713</v>
      </c>
      <c r="I4800" s="1" t="s">
        <v>10339</v>
      </c>
      <c r="J4800" s="1" t="s">
        <v>42</v>
      </c>
      <c r="K4800" s="1" t="s">
        <v>42</v>
      </c>
      <c r="M4800" s="1" t="s">
        <v>42</v>
      </c>
      <c r="O4800" s="1" t="s">
        <v>42</v>
      </c>
      <c r="P4800" s="1" t="s">
        <v>42</v>
      </c>
      <c r="Q4800" s="1" t="s">
        <v>42</v>
      </c>
      <c r="R4800" s="1" t="s">
        <v>42</v>
      </c>
      <c r="S4800" s="1" t="s">
        <v>42</v>
      </c>
      <c r="T4800" s="1" t="s">
        <v>42</v>
      </c>
    </row>
    <row r="4801" spans="1:20" ht="20.100000000000001" customHeight="1" x14ac:dyDescent="0.3">
      <c r="A4801" s="27" t="s">
        <v>10329</v>
      </c>
      <c r="B4801" s="28">
        <v>176.8</v>
      </c>
      <c r="C4801" s="28">
        <v>0</v>
      </c>
      <c r="D4801" s="28">
        <v>0</v>
      </c>
      <c r="E4801" s="28">
        <v>176.8</v>
      </c>
      <c r="F4801" s="27" t="s">
        <v>42</v>
      </c>
      <c r="G4801" s="1" t="s">
        <v>2906</v>
      </c>
      <c r="H4801" s="1" t="s">
        <v>7713</v>
      </c>
      <c r="I4801" s="1" t="s">
        <v>10203</v>
      </c>
      <c r="J4801" s="1" t="s">
        <v>42</v>
      </c>
      <c r="K4801" s="1" t="s">
        <v>42</v>
      </c>
      <c r="M4801" s="1" t="s">
        <v>42</v>
      </c>
      <c r="O4801" s="1" t="s">
        <v>42</v>
      </c>
      <c r="P4801" s="1" t="s">
        <v>42</v>
      </c>
      <c r="Q4801" s="1" t="s">
        <v>42</v>
      </c>
      <c r="R4801" s="1" t="s">
        <v>42</v>
      </c>
      <c r="S4801" s="1" t="s">
        <v>42</v>
      </c>
      <c r="T4801" s="1" t="s">
        <v>42</v>
      </c>
    </row>
    <row r="4802" spans="1:20" ht="20.100000000000001" customHeight="1" x14ac:dyDescent="0.3">
      <c r="A4802" s="27" t="s">
        <v>10330</v>
      </c>
      <c r="B4802" s="28">
        <v>0</v>
      </c>
      <c r="C4802" s="28">
        <v>1933.2</v>
      </c>
      <c r="D4802" s="28">
        <v>0</v>
      </c>
      <c r="E4802" s="28">
        <v>1933.2</v>
      </c>
      <c r="F4802" s="27" t="s">
        <v>42</v>
      </c>
      <c r="G4802" s="1" t="s">
        <v>2906</v>
      </c>
      <c r="H4802" s="1" t="s">
        <v>7713</v>
      </c>
      <c r="I4802" s="1" t="s">
        <v>10205</v>
      </c>
      <c r="J4802" s="1" t="s">
        <v>42</v>
      </c>
      <c r="K4802" s="1" t="s">
        <v>42</v>
      </c>
      <c r="M4802" s="1" t="s">
        <v>42</v>
      </c>
      <c r="O4802" s="1" t="s">
        <v>42</v>
      </c>
      <c r="P4802" s="1" t="s">
        <v>42</v>
      </c>
      <c r="Q4802" s="1" t="s">
        <v>42</v>
      </c>
      <c r="R4802" s="1" t="s">
        <v>42</v>
      </c>
      <c r="S4802" s="1" t="s">
        <v>42</v>
      </c>
      <c r="T4802" s="1" t="s">
        <v>42</v>
      </c>
    </row>
    <row r="4803" spans="1:20" ht="20.100000000000001" customHeight="1" x14ac:dyDescent="0.3">
      <c r="A4803" s="27" t="s">
        <v>10331</v>
      </c>
      <c r="B4803" s="28">
        <v>0</v>
      </c>
      <c r="C4803" s="28">
        <v>0</v>
      </c>
      <c r="D4803" s="28">
        <v>104.9</v>
      </c>
      <c r="E4803" s="28">
        <v>104.9</v>
      </c>
      <c r="F4803" s="27" t="s">
        <v>42</v>
      </c>
      <c r="G4803" s="1" t="s">
        <v>2906</v>
      </c>
      <c r="H4803" s="1" t="s">
        <v>7713</v>
      </c>
      <c r="I4803" s="1" t="s">
        <v>10207</v>
      </c>
      <c r="J4803" s="1" t="s">
        <v>42</v>
      </c>
      <c r="K4803" s="1" t="s">
        <v>42</v>
      </c>
      <c r="M4803" s="1" t="s">
        <v>42</v>
      </c>
      <c r="O4803" s="1" t="s">
        <v>42</v>
      </c>
      <c r="P4803" s="1" t="s">
        <v>42</v>
      </c>
      <c r="Q4803" s="1" t="s">
        <v>42</v>
      </c>
      <c r="R4803" s="1" t="s">
        <v>42</v>
      </c>
      <c r="S4803" s="1" t="s">
        <v>42</v>
      </c>
      <c r="T4803" s="1" t="s">
        <v>42</v>
      </c>
    </row>
    <row r="4804" spans="1:20" ht="20.100000000000001" customHeight="1" x14ac:dyDescent="0.3">
      <c r="A4804" s="27" t="s">
        <v>7766</v>
      </c>
      <c r="B4804" s="28">
        <v>176.8</v>
      </c>
      <c r="C4804" s="28">
        <v>1933.2</v>
      </c>
      <c r="D4804" s="28">
        <v>104.9</v>
      </c>
      <c r="E4804" s="28">
        <v>2214.9</v>
      </c>
      <c r="F4804" s="27" t="s">
        <v>42</v>
      </c>
      <c r="G4804" s="1" t="s">
        <v>2906</v>
      </c>
      <c r="H4804" s="1" t="s">
        <v>7713</v>
      </c>
      <c r="I4804" s="1" t="s">
        <v>7767</v>
      </c>
      <c r="J4804" s="1" t="s">
        <v>42</v>
      </c>
      <c r="K4804" s="1" t="s">
        <v>42</v>
      </c>
      <c r="M4804" s="1" t="s">
        <v>42</v>
      </c>
      <c r="O4804" s="1" t="s">
        <v>42</v>
      </c>
      <c r="P4804" s="1" t="s">
        <v>42</v>
      </c>
      <c r="Q4804" s="1" t="s">
        <v>42</v>
      </c>
      <c r="R4804" s="1" t="s">
        <v>42</v>
      </c>
      <c r="S4804" s="1" t="s">
        <v>42</v>
      </c>
      <c r="T4804" s="1" t="s">
        <v>42</v>
      </c>
    </row>
    <row r="4805" spans="1:20" ht="20.100000000000001" customHeight="1" x14ac:dyDescent="0.3">
      <c r="A4805" s="27" t="s">
        <v>7712</v>
      </c>
      <c r="B4805" s="28">
        <v>0</v>
      </c>
      <c r="C4805" s="28">
        <v>0</v>
      </c>
      <c r="D4805" s="28">
        <v>0</v>
      </c>
      <c r="E4805" s="28">
        <v>0</v>
      </c>
      <c r="F4805" s="27" t="s">
        <v>42</v>
      </c>
      <c r="G4805" s="1" t="s">
        <v>2906</v>
      </c>
      <c r="H4805" s="1" t="s">
        <v>7713</v>
      </c>
      <c r="I4805" s="1" t="s">
        <v>42</v>
      </c>
      <c r="J4805" s="1" t="s">
        <v>42</v>
      </c>
      <c r="K4805" s="1" t="s">
        <v>42</v>
      </c>
      <c r="M4805" s="1" t="s">
        <v>42</v>
      </c>
      <c r="O4805" s="1" t="s">
        <v>42</v>
      </c>
      <c r="P4805" s="1" t="s">
        <v>42</v>
      </c>
      <c r="Q4805" s="1" t="s">
        <v>42</v>
      </c>
      <c r="R4805" s="1" t="s">
        <v>42</v>
      </c>
      <c r="S4805" s="1" t="s">
        <v>42</v>
      </c>
      <c r="T4805" s="1" t="s">
        <v>42</v>
      </c>
    </row>
    <row r="4806" spans="1:20" ht="20.100000000000001" customHeight="1" x14ac:dyDescent="0.3">
      <c r="A4806" s="27" t="s">
        <v>10208</v>
      </c>
      <c r="B4806" s="28">
        <v>0</v>
      </c>
      <c r="C4806" s="28">
        <v>0</v>
      </c>
      <c r="D4806" s="28">
        <v>0</v>
      </c>
      <c r="E4806" s="28">
        <v>0</v>
      </c>
      <c r="F4806" s="27" t="s">
        <v>42</v>
      </c>
      <c r="G4806" s="1" t="s">
        <v>2906</v>
      </c>
      <c r="H4806" s="1" t="s">
        <v>7713</v>
      </c>
      <c r="I4806" s="1" t="s">
        <v>10209</v>
      </c>
      <c r="J4806" s="1" t="s">
        <v>42</v>
      </c>
      <c r="K4806" s="1" t="s">
        <v>42</v>
      </c>
      <c r="M4806" s="1" t="s">
        <v>42</v>
      </c>
      <c r="O4806" s="1" t="s">
        <v>42</v>
      </c>
      <c r="P4806" s="1" t="s">
        <v>42</v>
      </c>
      <c r="Q4806" s="1" t="s">
        <v>42</v>
      </c>
      <c r="R4806" s="1" t="s">
        <v>42</v>
      </c>
      <c r="S4806" s="1" t="s">
        <v>42</v>
      </c>
      <c r="T4806" s="1" t="s">
        <v>42</v>
      </c>
    </row>
    <row r="4807" spans="1:20" ht="20.100000000000001" customHeight="1" x14ac:dyDescent="0.3">
      <c r="A4807" s="27" t="s">
        <v>10210</v>
      </c>
      <c r="B4807" s="28">
        <v>0</v>
      </c>
      <c r="C4807" s="28">
        <v>0</v>
      </c>
      <c r="D4807" s="28">
        <v>0</v>
      </c>
      <c r="E4807" s="28">
        <v>0</v>
      </c>
      <c r="F4807" s="27" t="s">
        <v>42</v>
      </c>
      <c r="G4807" s="1" t="s">
        <v>2906</v>
      </c>
      <c r="H4807" s="1" t="s">
        <v>7713</v>
      </c>
      <c r="I4807" s="1" t="s">
        <v>10211</v>
      </c>
      <c r="J4807" s="1" t="s">
        <v>42</v>
      </c>
      <c r="K4807" s="1" t="s">
        <v>42</v>
      </c>
      <c r="M4807" s="1" t="s">
        <v>42</v>
      </c>
      <c r="O4807" s="1" t="s">
        <v>42</v>
      </c>
      <c r="P4807" s="1" t="s">
        <v>42</v>
      </c>
      <c r="Q4807" s="1" t="s">
        <v>42</v>
      </c>
      <c r="R4807" s="1" t="s">
        <v>42</v>
      </c>
      <c r="S4807" s="1" t="s">
        <v>42</v>
      </c>
      <c r="T4807" s="1" t="s">
        <v>42</v>
      </c>
    </row>
    <row r="4808" spans="1:20" ht="20.100000000000001" customHeight="1" x14ac:dyDescent="0.3">
      <c r="A4808" s="27" t="s">
        <v>10234</v>
      </c>
      <c r="B4808" s="28">
        <v>0</v>
      </c>
      <c r="C4808" s="28">
        <v>0</v>
      </c>
      <c r="D4808" s="28">
        <v>0</v>
      </c>
      <c r="E4808" s="28">
        <v>0</v>
      </c>
      <c r="F4808" s="27" t="s">
        <v>42</v>
      </c>
      <c r="G4808" s="1" t="s">
        <v>2906</v>
      </c>
      <c r="H4808" s="1" t="s">
        <v>7713</v>
      </c>
      <c r="I4808" s="1" t="s">
        <v>10235</v>
      </c>
      <c r="J4808" s="1" t="s">
        <v>42</v>
      </c>
      <c r="K4808" s="1" t="s">
        <v>42</v>
      </c>
      <c r="M4808" s="1" t="s">
        <v>42</v>
      </c>
      <c r="O4808" s="1" t="s">
        <v>42</v>
      </c>
      <c r="P4808" s="1" t="s">
        <v>42</v>
      </c>
      <c r="Q4808" s="1" t="s">
        <v>42</v>
      </c>
      <c r="R4808" s="1" t="s">
        <v>42</v>
      </c>
      <c r="S4808" s="1" t="s">
        <v>42</v>
      </c>
      <c r="T4808" s="1" t="s">
        <v>42</v>
      </c>
    </row>
    <row r="4809" spans="1:20" ht="20.100000000000001" customHeight="1" x14ac:dyDescent="0.3">
      <c r="A4809" s="27" t="s">
        <v>7742</v>
      </c>
      <c r="B4809" s="28">
        <v>0</v>
      </c>
      <c r="C4809" s="28">
        <v>0</v>
      </c>
      <c r="D4809" s="28">
        <v>0</v>
      </c>
      <c r="E4809" s="28">
        <v>0</v>
      </c>
      <c r="F4809" s="27" t="s">
        <v>42</v>
      </c>
      <c r="G4809" s="1" t="s">
        <v>2906</v>
      </c>
      <c r="H4809" s="1" t="s">
        <v>7713</v>
      </c>
      <c r="I4809" s="1" t="s">
        <v>7743</v>
      </c>
      <c r="J4809" s="1" t="s">
        <v>42</v>
      </c>
      <c r="K4809" s="1" t="s">
        <v>42</v>
      </c>
      <c r="M4809" s="1" t="s">
        <v>42</v>
      </c>
      <c r="O4809" s="1" t="s">
        <v>42</v>
      </c>
      <c r="P4809" s="1" t="s">
        <v>42</v>
      </c>
      <c r="Q4809" s="1" t="s">
        <v>42</v>
      </c>
      <c r="R4809" s="1" t="s">
        <v>42</v>
      </c>
      <c r="S4809" s="1" t="s">
        <v>42</v>
      </c>
      <c r="T4809" s="1" t="s">
        <v>42</v>
      </c>
    </row>
    <row r="4810" spans="1:20" ht="20.100000000000001" customHeight="1" x14ac:dyDescent="0.3">
      <c r="A4810" s="27" t="s">
        <v>7768</v>
      </c>
      <c r="B4810" s="29">
        <v>1062</v>
      </c>
      <c r="C4810" s="29">
        <v>33264</v>
      </c>
      <c r="D4810" s="29">
        <v>1354</v>
      </c>
      <c r="E4810" s="29">
        <v>35680</v>
      </c>
      <c r="F4810" s="30"/>
    </row>
    <row r="4811" spans="1:20" ht="20.100000000000001" customHeight="1" x14ac:dyDescent="0.3">
      <c r="A4811" s="30"/>
      <c r="B4811" s="30"/>
      <c r="C4811" s="30"/>
      <c r="D4811" s="30"/>
      <c r="E4811" s="30"/>
      <c r="F4811" s="30"/>
    </row>
    <row r="4812" spans="1:20" ht="20.100000000000001" customHeight="1" x14ac:dyDescent="0.3">
      <c r="A4812" s="30" t="s">
        <v>10341</v>
      </c>
      <c r="B4812" s="30"/>
      <c r="C4812" s="30"/>
      <c r="D4812" s="30"/>
      <c r="E4812" s="30"/>
      <c r="F4812" s="27" t="s">
        <v>42</v>
      </c>
      <c r="G4812" s="1" t="s">
        <v>2910</v>
      </c>
      <c r="I4812" s="1" t="s">
        <v>2907</v>
      </c>
      <c r="J4812" s="1" t="s">
        <v>2908</v>
      </c>
      <c r="K4812" s="1" t="s">
        <v>88</v>
      </c>
    </row>
    <row r="4813" spans="1:20" ht="20.100000000000001" customHeight="1" x14ac:dyDescent="0.3">
      <c r="A4813" s="27" t="s">
        <v>42</v>
      </c>
      <c r="B4813" s="28"/>
      <c r="C4813" s="28"/>
      <c r="D4813" s="28"/>
      <c r="E4813" s="28"/>
      <c r="F4813" s="27" t="s">
        <v>42</v>
      </c>
      <c r="G4813" s="1" t="s">
        <v>2910</v>
      </c>
      <c r="H4813" s="1" t="s">
        <v>7711</v>
      </c>
      <c r="I4813" s="1" t="s">
        <v>42</v>
      </c>
      <c r="J4813" s="1" t="s">
        <v>42</v>
      </c>
      <c r="K4813" s="1" t="s">
        <v>42</v>
      </c>
      <c r="L4813">
        <v>1</v>
      </c>
      <c r="M4813" s="1" t="s">
        <v>42</v>
      </c>
      <c r="O4813" s="1" t="s">
        <v>42</v>
      </c>
      <c r="P4813" s="1" t="s">
        <v>42</v>
      </c>
      <c r="Q4813" s="1" t="s">
        <v>42</v>
      </c>
      <c r="R4813" s="1" t="s">
        <v>42</v>
      </c>
      <c r="S4813" s="1" t="s">
        <v>42</v>
      </c>
      <c r="T4813" s="1" t="s">
        <v>42</v>
      </c>
    </row>
    <row r="4814" spans="1:20" ht="20.100000000000001" customHeight="1" x14ac:dyDescent="0.3">
      <c r="A4814" s="27" t="s">
        <v>10342</v>
      </c>
      <c r="B4814" s="28">
        <v>0</v>
      </c>
      <c r="C4814" s="28">
        <v>0</v>
      </c>
      <c r="D4814" s="28">
        <v>0</v>
      </c>
      <c r="E4814" s="28">
        <v>0</v>
      </c>
      <c r="F4814" s="27" t="s">
        <v>42</v>
      </c>
      <c r="G4814" s="1" t="s">
        <v>2910</v>
      </c>
      <c r="H4814" s="1" t="s">
        <v>7713</v>
      </c>
      <c r="I4814" s="1" t="s">
        <v>10343</v>
      </c>
      <c r="J4814" s="1" t="s">
        <v>42</v>
      </c>
      <c r="K4814" s="1" t="s">
        <v>42</v>
      </c>
      <c r="M4814" s="1" t="s">
        <v>42</v>
      </c>
      <c r="O4814" s="1" t="s">
        <v>42</v>
      </c>
      <c r="P4814" s="1" t="s">
        <v>42</v>
      </c>
      <c r="Q4814" s="1" t="s">
        <v>42</v>
      </c>
      <c r="R4814" s="1" t="s">
        <v>42</v>
      </c>
      <c r="S4814" s="1" t="s">
        <v>42</v>
      </c>
      <c r="T4814" s="1" t="s">
        <v>42</v>
      </c>
    </row>
    <row r="4815" spans="1:20" ht="20.100000000000001" customHeight="1" x14ac:dyDescent="0.3">
      <c r="A4815" s="27" t="s">
        <v>10344</v>
      </c>
      <c r="B4815" s="28">
        <v>0</v>
      </c>
      <c r="C4815" s="28">
        <v>0</v>
      </c>
      <c r="D4815" s="28">
        <v>0</v>
      </c>
      <c r="E4815" s="28">
        <v>0</v>
      </c>
      <c r="F4815" s="27" t="s">
        <v>42</v>
      </c>
      <c r="G4815" s="1" t="s">
        <v>2910</v>
      </c>
      <c r="H4815" s="1" t="s">
        <v>7713</v>
      </c>
      <c r="I4815" s="1" t="s">
        <v>10345</v>
      </c>
      <c r="J4815" s="1" t="s">
        <v>42</v>
      </c>
      <c r="K4815" s="1" t="s">
        <v>42</v>
      </c>
      <c r="M4815" s="1" t="s">
        <v>42</v>
      </c>
      <c r="O4815" s="1" t="s">
        <v>42</v>
      </c>
      <c r="P4815" s="1" t="s">
        <v>42</v>
      </c>
      <c r="Q4815" s="1" t="s">
        <v>42</v>
      </c>
      <c r="R4815" s="1" t="s">
        <v>42</v>
      </c>
      <c r="S4815" s="1" t="s">
        <v>42</v>
      </c>
      <c r="T4815" s="1" t="s">
        <v>42</v>
      </c>
    </row>
    <row r="4816" spans="1:20" ht="20.100000000000001" customHeight="1" x14ac:dyDescent="0.3">
      <c r="A4816" s="27" t="s">
        <v>10346</v>
      </c>
      <c r="B4816" s="28">
        <v>0</v>
      </c>
      <c r="C4816" s="28">
        <v>0</v>
      </c>
      <c r="D4816" s="28">
        <v>0</v>
      </c>
      <c r="E4816" s="28">
        <v>0</v>
      </c>
      <c r="F4816" s="27" t="s">
        <v>42</v>
      </c>
      <c r="G4816" s="1" t="s">
        <v>2910</v>
      </c>
      <c r="H4816" s="1" t="s">
        <v>7713</v>
      </c>
      <c r="I4816" s="1" t="s">
        <v>10346</v>
      </c>
      <c r="J4816" s="1" t="s">
        <v>42</v>
      </c>
      <c r="K4816" s="1" t="s">
        <v>42</v>
      </c>
      <c r="M4816" s="1" t="s">
        <v>42</v>
      </c>
      <c r="O4816" s="1" t="s">
        <v>42</v>
      </c>
      <c r="P4816" s="1" t="s">
        <v>42</v>
      </c>
      <c r="Q4816" s="1" t="s">
        <v>42</v>
      </c>
      <c r="R4816" s="1" t="s">
        <v>42</v>
      </c>
      <c r="S4816" s="1" t="s">
        <v>42</v>
      </c>
      <c r="T4816" s="1" t="s">
        <v>42</v>
      </c>
    </row>
    <row r="4817" spans="1:20" ht="20.100000000000001" customHeight="1" x14ac:dyDescent="0.3">
      <c r="A4817" s="27" t="s">
        <v>10347</v>
      </c>
      <c r="B4817" s="28">
        <v>0</v>
      </c>
      <c r="C4817" s="28">
        <v>0</v>
      </c>
      <c r="D4817" s="28">
        <v>0</v>
      </c>
      <c r="E4817" s="28">
        <v>0</v>
      </c>
      <c r="F4817" s="27" t="s">
        <v>42</v>
      </c>
      <c r="G4817" s="1" t="s">
        <v>2910</v>
      </c>
      <c r="H4817" s="1" t="s">
        <v>7713</v>
      </c>
      <c r="I4817" s="1" t="s">
        <v>10348</v>
      </c>
      <c r="J4817" s="1" t="s">
        <v>42</v>
      </c>
      <c r="K4817" s="1" t="s">
        <v>42</v>
      </c>
      <c r="M4817" s="1" t="s">
        <v>42</v>
      </c>
      <c r="O4817" s="1" t="s">
        <v>42</v>
      </c>
      <c r="P4817" s="1" t="s">
        <v>42</v>
      </c>
      <c r="Q4817" s="1" t="s">
        <v>42</v>
      </c>
      <c r="R4817" s="1" t="s">
        <v>42</v>
      </c>
      <c r="S4817" s="1" t="s">
        <v>42</v>
      </c>
      <c r="T4817" s="1" t="s">
        <v>42</v>
      </c>
    </row>
    <row r="4818" spans="1:20" ht="20.100000000000001" customHeight="1" x14ac:dyDescent="0.3">
      <c r="A4818" s="27" t="s">
        <v>10349</v>
      </c>
      <c r="B4818" s="28">
        <v>0</v>
      </c>
      <c r="C4818" s="28">
        <v>0</v>
      </c>
      <c r="D4818" s="28">
        <v>0</v>
      </c>
      <c r="E4818" s="28">
        <v>0</v>
      </c>
      <c r="F4818" s="27" t="s">
        <v>42</v>
      </c>
      <c r="G4818" s="1" t="s">
        <v>2910</v>
      </c>
      <c r="H4818" s="1" t="s">
        <v>7713</v>
      </c>
      <c r="I4818" s="1" t="s">
        <v>10168</v>
      </c>
      <c r="J4818" s="1" t="s">
        <v>42</v>
      </c>
      <c r="K4818" s="1" t="s">
        <v>42</v>
      </c>
      <c r="M4818" s="1" t="s">
        <v>42</v>
      </c>
      <c r="O4818" s="1" t="s">
        <v>42</v>
      </c>
      <c r="P4818" s="1" t="s">
        <v>42</v>
      </c>
      <c r="Q4818" s="1" t="s">
        <v>42</v>
      </c>
      <c r="R4818" s="1" t="s">
        <v>42</v>
      </c>
      <c r="S4818" s="1" t="s">
        <v>42</v>
      </c>
      <c r="T4818" s="1" t="s">
        <v>42</v>
      </c>
    </row>
    <row r="4819" spans="1:20" ht="20.100000000000001" customHeight="1" x14ac:dyDescent="0.3">
      <c r="A4819" s="27" t="s">
        <v>7712</v>
      </c>
      <c r="B4819" s="28">
        <v>0</v>
      </c>
      <c r="C4819" s="28">
        <v>0</v>
      </c>
      <c r="D4819" s="28">
        <v>0</v>
      </c>
      <c r="E4819" s="28">
        <v>0</v>
      </c>
      <c r="F4819" s="27" t="s">
        <v>42</v>
      </c>
      <c r="G4819" s="1" t="s">
        <v>2910</v>
      </c>
      <c r="H4819" s="1" t="s">
        <v>7713</v>
      </c>
      <c r="I4819" s="1" t="s">
        <v>42</v>
      </c>
      <c r="J4819" s="1" t="s">
        <v>42</v>
      </c>
      <c r="K4819" s="1" t="s">
        <v>42</v>
      </c>
      <c r="M4819" s="1" t="s">
        <v>42</v>
      </c>
      <c r="O4819" s="1" t="s">
        <v>42</v>
      </c>
      <c r="P4819" s="1" t="s">
        <v>42</v>
      </c>
      <c r="Q4819" s="1" t="s">
        <v>42</v>
      </c>
      <c r="R4819" s="1" t="s">
        <v>42</v>
      </c>
      <c r="S4819" s="1" t="s">
        <v>42</v>
      </c>
      <c r="T4819" s="1" t="s">
        <v>42</v>
      </c>
    </row>
    <row r="4820" spans="1:20" ht="20.100000000000001" customHeight="1" x14ac:dyDescent="0.3">
      <c r="A4820" s="27" t="s">
        <v>7718</v>
      </c>
      <c r="B4820" s="28">
        <v>0</v>
      </c>
      <c r="C4820" s="28">
        <v>0</v>
      </c>
      <c r="D4820" s="28">
        <v>0</v>
      </c>
      <c r="E4820" s="28">
        <v>0</v>
      </c>
      <c r="F4820" s="27" t="s">
        <v>42</v>
      </c>
      <c r="G4820" s="1" t="s">
        <v>2910</v>
      </c>
      <c r="H4820" s="1" t="s">
        <v>7713</v>
      </c>
      <c r="I4820" s="1" t="s">
        <v>7719</v>
      </c>
      <c r="J4820" s="1" t="s">
        <v>42</v>
      </c>
      <c r="K4820" s="1" t="s">
        <v>42</v>
      </c>
      <c r="M4820" s="1" t="s">
        <v>42</v>
      </c>
      <c r="O4820" s="1" t="s">
        <v>42</v>
      </c>
      <c r="P4820" s="1" t="s">
        <v>42</v>
      </c>
      <c r="Q4820" s="1" t="s">
        <v>42</v>
      </c>
      <c r="R4820" s="1" t="s">
        <v>42</v>
      </c>
      <c r="S4820" s="1" t="s">
        <v>42</v>
      </c>
      <c r="T4820" s="1" t="s">
        <v>42</v>
      </c>
    </row>
    <row r="4821" spans="1:20" ht="20.100000000000001" customHeight="1" x14ac:dyDescent="0.3">
      <c r="A4821" s="27" t="s">
        <v>8037</v>
      </c>
      <c r="B4821" s="28">
        <v>0</v>
      </c>
      <c r="C4821" s="28">
        <v>0</v>
      </c>
      <c r="D4821" s="28">
        <v>0</v>
      </c>
      <c r="E4821" s="28">
        <v>0</v>
      </c>
      <c r="F4821" s="27" t="s">
        <v>42</v>
      </c>
      <c r="G4821" s="1" t="s">
        <v>2910</v>
      </c>
      <c r="H4821" s="1" t="s">
        <v>7713</v>
      </c>
      <c r="I4821" s="1" t="s">
        <v>10246</v>
      </c>
      <c r="J4821" s="1" t="s">
        <v>42</v>
      </c>
      <c r="K4821" s="1" t="s">
        <v>42</v>
      </c>
      <c r="M4821" s="1" t="s">
        <v>42</v>
      </c>
      <c r="O4821" s="1" t="s">
        <v>42</v>
      </c>
      <c r="P4821" s="1" t="s">
        <v>42</v>
      </c>
      <c r="Q4821" s="1" t="s">
        <v>42</v>
      </c>
      <c r="R4821" s="1" t="s">
        <v>42</v>
      </c>
      <c r="S4821" s="1" t="s">
        <v>42</v>
      </c>
      <c r="T4821" s="1" t="s">
        <v>42</v>
      </c>
    </row>
    <row r="4822" spans="1:20" ht="20.100000000000001" customHeight="1" x14ac:dyDescent="0.3">
      <c r="A4822" s="27" t="s">
        <v>7720</v>
      </c>
      <c r="B4822" s="28">
        <v>0</v>
      </c>
      <c r="C4822" s="28">
        <v>0</v>
      </c>
      <c r="D4822" s="28">
        <v>0</v>
      </c>
      <c r="E4822" s="28">
        <v>0</v>
      </c>
      <c r="F4822" s="27" t="s">
        <v>42</v>
      </c>
      <c r="G4822" s="1" t="s">
        <v>2910</v>
      </c>
      <c r="H4822" s="1" t="s">
        <v>7713</v>
      </c>
      <c r="I4822" s="1" t="s">
        <v>10169</v>
      </c>
      <c r="J4822" s="1" t="s">
        <v>42</v>
      </c>
      <c r="K4822" s="1" t="s">
        <v>42</v>
      </c>
      <c r="M4822" s="1" t="s">
        <v>42</v>
      </c>
      <c r="O4822" s="1" t="s">
        <v>42</v>
      </c>
      <c r="P4822" s="1" t="s">
        <v>42</v>
      </c>
      <c r="Q4822" s="1" t="s">
        <v>42</v>
      </c>
      <c r="R4822" s="1" t="s">
        <v>42</v>
      </c>
      <c r="S4822" s="1" t="s">
        <v>42</v>
      </c>
      <c r="T4822" s="1" t="s">
        <v>42</v>
      </c>
    </row>
    <row r="4823" spans="1:20" ht="20.100000000000001" customHeight="1" x14ac:dyDescent="0.3">
      <c r="A4823" s="27" t="s">
        <v>10170</v>
      </c>
      <c r="B4823" s="28">
        <v>0</v>
      </c>
      <c r="C4823" s="28">
        <v>0</v>
      </c>
      <c r="D4823" s="28">
        <v>0</v>
      </c>
      <c r="E4823" s="28">
        <v>0</v>
      </c>
      <c r="F4823" s="27" t="s">
        <v>42</v>
      </c>
      <c r="G4823" s="1" t="s">
        <v>2910</v>
      </c>
      <c r="H4823" s="1" t="s">
        <v>7713</v>
      </c>
      <c r="I4823" s="1" t="s">
        <v>10171</v>
      </c>
      <c r="J4823" s="1" t="s">
        <v>42</v>
      </c>
      <c r="K4823" s="1" t="s">
        <v>42</v>
      </c>
      <c r="M4823" s="1" t="s">
        <v>42</v>
      </c>
      <c r="O4823" s="1" t="s">
        <v>42</v>
      </c>
      <c r="P4823" s="1" t="s">
        <v>42</v>
      </c>
      <c r="Q4823" s="1" t="s">
        <v>42</v>
      </c>
      <c r="R4823" s="1" t="s">
        <v>42</v>
      </c>
      <c r="S4823" s="1" t="s">
        <v>42</v>
      </c>
      <c r="T4823" s="1" t="s">
        <v>42</v>
      </c>
    </row>
    <row r="4824" spans="1:20" ht="20.100000000000001" customHeight="1" x14ac:dyDescent="0.3">
      <c r="A4824" s="27" t="s">
        <v>10350</v>
      </c>
      <c r="B4824" s="28">
        <v>0</v>
      </c>
      <c r="C4824" s="28">
        <v>1964.5</v>
      </c>
      <c r="D4824" s="28">
        <v>0</v>
      </c>
      <c r="E4824" s="28">
        <v>1964.5</v>
      </c>
      <c r="F4824" s="27" t="s">
        <v>42</v>
      </c>
      <c r="G4824" s="1" t="s">
        <v>2910</v>
      </c>
      <c r="H4824" s="1" t="s">
        <v>7713</v>
      </c>
      <c r="I4824" s="1" t="s">
        <v>10173</v>
      </c>
      <c r="J4824" s="1" t="s">
        <v>42</v>
      </c>
      <c r="K4824" s="1" t="s">
        <v>42</v>
      </c>
      <c r="M4824" s="1" t="s">
        <v>42</v>
      </c>
      <c r="O4824" s="1" t="s">
        <v>42</v>
      </c>
      <c r="P4824" s="1" t="s">
        <v>42</v>
      </c>
      <c r="Q4824" s="1" t="s">
        <v>42</v>
      </c>
      <c r="R4824" s="1" t="s">
        <v>42</v>
      </c>
      <c r="S4824" s="1" t="s">
        <v>42</v>
      </c>
      <c r="T4824" s="1" t="s">
        <v>42</v>
      </c>
    </row>
    <row r="4825" spans="1:20" ht="20.100000000000001" customHeight="1" x14ac:dyDescent="0.3">
      <c r="A4825" s="27" t="s">
        <v>10351</v>
      </c>
      <c r="B4825" s="28">
        <v>0</v>
      </c>
      <c r="C4825" s="28">
        <v>0</v>
      </c>
      <c r="D4825" s="28">
        <v>0</v>
      </c>
      <c r="E4825" s="28">
        <v>0</v>
      </c>
      <c r="F4825" s="27" t="s">
        <v>42</v>
      </c>
      <c r="G4825" s="1" t="s">
        <v>2910</v>
      </c>
      <c r="H4825" s="1" t="s">
        <v>7713</v>
      </c>
      <c r="I4825" s="1" t="s">
        <v>10352</v>
      </c>
      <c r="J4825" s="1" t="s">
        <v>42</v>
      </c>
      <c r="K4825" s="1" t="s">
        <v>42</v>
      </c>
      <c r="M4825" s="1" t="s">
        <v>42</v>
      </c>
      <c r="O4825" s="1" t="s">
        <v>42</v>
      </c>
      <c r="P4825" s="1" t="s">
        <v>42</v>
      </c>
      <c r="Q4825" s="1" t="s">
        <v>42</v>
      </c>
      <c r="R4825" s="1" t="s">
        <v>42</v>
      </c>
      <c r="S4825" s="1" t="s">
        <v>42</v>
      </c>
      <c r="T4825" s="1" t="s">
        <v>42</v>
      </c>
    </row>
    <row r="4826" spans="1:20" ht="20.100000000000001" customHeight="1" x14ac:dyDescent="0.3">
      <c r="A4826" s="27" t="s">
        <v>10353</v>
      </c>
      <c r="B4826" s="28">
        <v>0</v>
      </c>
      <c r="C4826" s="28">
        <v>764.7</v>
      </c>
      <c r="D4826" s="28">
        <v>0</v>
      </c>
      <c r="E4826" s="28">
        <v>764.7</v>
      </c>
      <c r="F4826" s="27" t="s">
        <v>42</v>
      </c>
      <c r="G4826" s="1" t="s">
        <v>2910</v>
      </c>
      <c r="H4826" s="1" t="s">
        <v>7713</v>
      </c>
      <c r="I4826" s="1" t="s">
        <v>10354</v>
      </c>
      <c r="J4826" s="1" t="s">
        <v>42</v>
      </c>
      <c r="K4826" s="1" t="s">
        <v>42</v>
      </c>
      <c r="M4826" s="1" t="s">
        <v>42</v>
      </c>
      <c r="O4826" s="1" t="s">
        <v>42</v>
      </c>
      <c r="P4826" s="1" t="s">
        <v>42</v>
      </c>
      <c r="Q4826" s="1" t="s">
        <v>42</v>
      </c>
      <c r="R4826" s="1" t="s">
        <v>42</v>
      </c>
      <c r="S4826" s="1" t="s">
        <v>42</v>
      </c>
      <c r="T4826" s="1" t="s">
        <v>42</v>
      </c>
    </row>
    <row r="4827" spans="1:20" ht="20.100000000000001" customHeight="1" x14ac:dyDescent="0.3">
      <c r="A4827" s="27" t="s">
        <v>7730</v>
      </c>
      <c r="B4827" s="28">
        <v>0</v>
      </c>
      <c r="C4827" s="28">
        <v>2729.2</v>
      </c>
      <c r="D4827" s="28">
        <v>0</v>
      </c>
      <c r="E4827" s="28">
        <v>2729.2</v>
      </c>
      <c r="F4827" s="27" t="s">
        <v>42</v>
      </c>
      <c r="G4827" s="1" t="s">
        <v>2910</v>
      </c>
      <c r="H4827" s="1" t="s">
        <v>7713</v>
      </c>
      <c r="I4827" s="1" t="s">
        <v>7731</v>
      </c>
      <c r="J4827" s="1" t="s">
        <v>42</v>
      </c>
      <c r="K4827" s="1" t="s">
        <v>42</v>
      </c>
      <c r="M4827" s="1" t="s">
        <v>42</v>
      </c>
      <c r="O4827" s="1" t="s">
        <v>42</v>
      </c>
      <c r="P4827" s="1" t="s">
        <v>42</v>
      </c>
      <c r="Q4827" s="1" t="s">
        <v>42</v>
      </c>
      <c r="R4827" s="1" t="s">
        <v>42</v>
      </c>
      <c r="S4827" s="1" t="s">
        <v>42</v>
      </c>
      <c r="T4827" s="1" t="s">
        <v>42</v>
      </c>
    </row>
    <row r="4828" spans="1:20" ht="20.100000000000001" customHeight="1" x14ac:dyDescent="0.3">
      <c r="A4828" s="27" t="s">
        <v>7712</v>
      </c>
      <c r="B4828" s="28">
        <v>0</v>
      </c>
      <c r="C4828" s="28">
        <v>0</v>
      </c>
      <c r="D4828" s="28">
        <v>0</v>
      </c>
      <c r="E4828" s="28">
        <v>0</v>
      </c>
      <c r="F4828" s="27" t="s">
        <v>42</v>
      </c>
      <c r="G4828" s="1" t="s">
        <v>2910</v>
      </c>
      <c r="H4828" s="1" t="s">
        <v>7713</v>
      </c>
      <c r="I4828" s="1" t="s">
        <v>7712</v>
      </c>
      <c r="J4828" s="1" t="s">
        <v>42</v>
      </c>
      <c r="K4828" s="1" t="s">
        <v>42</v>
      </c>
      <c r="M4828" s="1" t="s">
        <v>42</v>
      </c>
      <c r="O4828" s="1" t="s">
        <v>42</v>
      </c>
      <c r="P4828" s="1" t="s">
        <v>42</v>
      </c>
      <c r="Q4828" s="1" t="s">
        <v>42</v>
      </c>
      <c r="R4828" s="1" t="s">
        <v>42</v>
      </c>
      <c r="S4828" s="1" t="s">
        <v>42</v>
      </c>
      <c r="T4828" s="1" t="s">
        <v>42</v>
      </c>
    </row>
    <row r="4829" spans="1:20" ht="20.100000000000001" customHeight="1" x14ac:dyDescent="0.3">
      <c r="A4829" s="27" t="s">
        <v>7812</v>
      </c>
      <c r="B4829" s="28">
        <v>0</v>
      </c>
      <c r="C4829" s="28">
        <v>0</v>
      </c>
      <c r="D4829" s="28">
        <v>0</v>
      </c>
      <c r="E4829" s="28">
        <v>0</v>
      </c>
      <c r="F4829" s="27" t="s">
        <v>42</v>
      </c>
      <c r="G4829" s="1" t="s">
        <v>2910</v>
      </c>
      <c r="H4829" s="1" t="s">
        <v>7713</v>
      </c>
      <c r="I4829" s="1" t="s">
        <v>10355</v>
      </c>
      <c r="J4829" s="1" t="s">
        <v>42</v>
      </c>
      <c r="K4829" s="1" t="s">
        <v>42</v>
      </c>
      <c r="M4829" s="1" t="s">
        <v>42</v>
      </c>
      <c r="O4829" s="1" t="s">
        <v>42</v>
      </c>
      <c r="P4829" s="1" t="s">
        <v>42</v>
      </c>
      <c r="Q4829" s="1" t="s">
        <v>42</v>
      </c>
      <c r="R4829" s="1" t="s">
        <v>42</v>
      </c>
      <c r="S4829" s="1" t="s">
        <v>42</v>
      </c>
      <c r="T4829" s="1" t="s">
        <v>42</v>
      </c>
    </row>
    <row r="4830" spans="1:20" ht="20.100000000000001" customHeight="1" x14ac:dyDescent="0.3">
      <c r="A4830" s="27" t="s">
        <v>7712</v>
      </c>
      <c r="B4830" s="28">
        <v>0</v>
      </c>
      <c r="C4830" s="28">
        <v>0</v>
      </c>
      <c r="D4830" s="28">
        <v>0</v>
      </c>
      <c r="E4830" s="28">
        <v>0</v>
      </c>
      <c r="F4830" s="27" t="s">
        <v>42</v>
      </c>
      <c r="G4830" s="1" t="s">
        <v>2910</v>
      </c>
      <c r="H4830" s="1" t="s">
        <v>7713</v>
      </c>
      <c r="I4830" s="1" t="s">
        <v>42</v>
      </c>
      <c r="J4830" s="1" t="s">
        <v>42</v>
      </c>
      <c r="K4830" s="1" t="s">
        <v>42</v>
      </c>
      <c r="M4830" s="1" t="s">
        <v>42</v>
      </c>
      <c r="O4830" s="1" t="s">
        <v>42</v>
      </c>
      <c r="P4830" s="1" t="s">
        <v>42</v>
      </c>
      <c r="Q4830" s="1" t="s">
        <v>42</v>
      </c>
      <c r="R4830" s="1" t="s">
        <v>42</v>
      </c>
      <c r="S4830" s="1" t="s">
        <v>42</v>
      </c>
      <c r="T4830" s="1" t="s">
        <v>42</v>
      </c>
    </row>
    <row r="4831" spans="1:20" ht="20.100000000000001" customHeight="1" x14ac:dyDescent="0.3">
      <c r="A4831" s="27" t="s">
        <v>10178</v>
      </c>
      <c r="B4831" s="28">
        <v>0</v>
      </c>
      <c r="C4831" s="28">
        <v>0</v>
      </c>
      <c r="D4831" s="28">
        <v>0</v>
      </c>
      <c r="E4831" s="28">
        <v>0</v>
      </c>
      <c r="F4831" s="27" t="s">
        <v>42</v>
      </c>
      <c r="G4831" s="1" t="s">
        <v>2910</v>
      </c>
      <c r="H4831" s="1" t="s">
        <v>7713</v>
      </c>
      <c r="I4831" s="1" t="s">
        <v>10179</v>
      </c>
      <c r="J4831" s="1" t="s">
        <v>42</v>
      </c>
      <c r="K4831" s="1" t="s">
        <v>42</v>
      </c>
      <c r="M4831" s="1" t="s">
        <v>42</v>
      </c>
      <c r="O4831" s="1" t="s">
        <v>42</v>
      </c>
      <c r="P4831" s="1" t="s">
        <v>42</v>
      </c>
      <c r="Q4831" s="1" t="s">
        <v>42</v>
      </c>
      <c r="R4831" s="1" t="s">
        <v>42</v>
      </c>
      <c r="S4831" s="1" t="s">
        <v>42</v>
      </c>
      <c r="T4831" s="1" t="s">
        <v>42</v>
      </c>
    </row>
    <row r="4832" spans="1:20" ht="20.100000000000001" customHeight="1" x14ac:dyDescent="0.3">
      <c r="A4832" s="27" t="s">
        <v>10356</v>
      </c>
      <c r="B4832" s="28">
        <v>0</v>
      </c>
      <c r="C4832" s="28">
        <v>0</v>
      </c>
      <c r="D4832" s="28">
        <v>0</v>
      </c>
      <c r="E4832" s="28">
        <v>0</v>
      </c>
      <c r="F4832" s="27" t="s">
        <v>42</v>
      </c>
      <c r="G4832" s="1" t="s">
        <v>2910</v>
      </c>
      <c r="H4832" s="1" t="s">
        <v>7713</v>
      </c>
      <c r="I4832" s="1" t="s">
        <v>10357</v>
      </c>
      <c r="J4832" s="1" t="s">
        <v>42</v>
      </c>
      <c r="K4832" s="1" t="s">
        <v>42</v>
      </c>
      <c r="M4832" s="1" t="s">
        <v>42</v>
      </c>
      <c r="O4832" s="1" t="s">
        <v>42</v>
      </c>
      <c r="P4832" s="1" t="s">
        <v>42</v>
      </c>
      <c r="Q4832" s="1" t="s">
        <v>42</v>
      </c>
      <c r="R4832" s="1" t="s">
        <v>42</v>
      </c>
      <c r="S4832" s="1" t="s">
        <v>42</v>
      </c>
      <c r="T4832" s="1" t="s">
        <v>42</v>
      </c>
    </row>
    <row r="4833" spans="1:20" ht="20.100000000000001" customHeight="1" x14ac:dyDescent="0.3">
      <c r="A4833" s="27" t="s">
        <v>10358</v>
      </c>
      <c r="B4833" s="28">
        <v>1128.3</v>
      </c>
      <c r="C4833" s="28">
        <v>0</v>
      </c>
      <c r="D4833" s="28">
        <v>0</v>
      </c>
      <c r="E4833" s="28">
        <v>1128.3</v>
      </c>
      <c r="F4833" s="27" t="s">
        <v>42</v>
      </c>
      <c r="G4833" s="1" t="s">
        <v>2910</v>
      </c>
      <c r="H4833" s="1" t="s">
        <v>7713</v>
      </c>
      <c r="I4833" s="1" t="s">
        <v>9065</v>
      </c>
      <c r="J4833" s="1" t="s">
        <v>42</v>
      </c>
      <c r="K4833" s="1" t="s">
        <v>42</v>
      </c>
      <c r="M4833" s="1" t="s">
        <v>42</v>
      </c>
      <c r="O4833" s="1" t="s">
        <v>42</v>
      </c>
      <c r="P4833" s="1" t="s">
        <v>42</v>
      </c>
      <c r="Q4833" s="1" t="s">
        <v>42</v>
      </c>
      <c r="R4833" s="1" t="s">
        <v>42</v>
      </c>
      <c r="S4833" s="1" t="s">
        <v>42</v>
      </c>
      <c r="T4833" s="1" t="s">
        <v>42</v>
      </c>
    </row>
    <row r="4834" spans="1:20" ht="20.100000000000001" customHeight="1" x14ac:dyDescent="0.3">
      <c r="A4834" s="27" t="s">
        <v>10359</v>
      </c>
      <c r="B4834" s="28">
        <v>0</v>
      </c>
      <c r="C4834" s="28">
        <v>2098.4</v>
      </c>
      <c r="D4834" s="28">
        <v>0</v>
      </c>
      <c r="E4834" s="28">
        <v>2098.4</v>
      </c>
      <c r="F4834" s="27" t="s">
        <v>42</v>
      </c>
      <c r="G4834" s="1" t="s">
        <v>2910</v>
      </c>
      <c r="H4834" s="1" t="s">
        <v>7713</v>
      </c>
      <c r="I4834" s="1" t="s">
        <v>9067</v>
      </c>
      <c r="J4834" s="1" t="s">
        <v>42</v>
      </c>
      <c r="K4834" s="1" t="s">
        <v>42</v>
      </c>
      <c r="M4834" s="1" t="s">
        <v>42</v>
      </c>
      <c r="O4834" s="1" t="s">
        <v>42</v>
      </c>
      <c r="P4834" s="1" t="s">
        <v>42</v>
      </c>
      <c r="Q4834" s="1" t="s">
        <v>42</v>
      </c>
      <c r="R4834" s="1" t="s">
        <v>42</v>
      </c>
      <c r="S4834" s="1" t="s">
        <v>42</v>
      </c>
      <c r="T4834" s="1" t="s">
        <v>42</v>
      </c>
    </row>
    <row r="4835" spans="1:20" ht="20.100000000000001" customHeight="1" x14ac:dyDescent="0.3">
      <c r="A4835" s="27" t="s">
        <v>10360</v>
      </c>
      <c r="B4835" s="28">
        <v>0</v>
      </c>
      <c r="C4835" s="28">
        <v>0</v>
      </c>
      <c r="D4835" s="28">
        <v>1053.0999999999999</v>
      </c>
      <c r="E4835" s="28">
        <v>1053.0999999999999</v>
      </c>
      <c r="F4835" s="27" t="s">
        <v>42</v>
      </c>
      <c r="G4835" s="1" t="s">
        <v>2910</v>
      </c>
      <c r="H4835" s="1" t="s">
        <v>7713</v>
      </c>
      <c r="I4835" s="1" t="s">
        <v>10256</v>
      </c>
      <c r="J4835" s="1" t="s">
        <v>42</v>
      </c>
      <c r="K4835" s="1" t="s">
        <v>42</v>
      </c>
      <c r="M4835" s="1" t="s">
        <v>42</v>
      </c>
      <c r="O4835" s="1" t="s">
        <v>42</v>
      </c>
      <c r="P4835" s="1" t="s">
        <v>42</v>
      </c>
      <c r="Q4835" s="1" t="s">
        <v>42</v>
      </c>
      <c r="R4835" s="1" t="s">
        <v>42</v>
      </c>
      <c r="S4835" s="1" t="s">
        <v>42</v>
      </c>
      <c r="T4835" s="1" t="s">
        <v>42</v>
      </c>
    </row>
    <row r="4836" spans="1:20" ht="20.100000000000001" customHeight="1" x14ac:dyDescent="0.3">
      <c r="A4836" s="27" t="s">
        <v>10257</v>
      </c>
      <c r="B4836" s="28">
        <v>1128.3</v>
      </c>
      <c r="C4836" s="28">
        <v>2098.4</v>
      </c>
      <c r="D4836" s="28">
        <v>1053.0999999999999</v>
      </c>
      <c r="E4836" s="28">
        <v>4279.8</v>
      </c>
      <c r="F4836" s="27" t="s">
        <v>42</v>
      </c>
      <c r="G4836" s="1" t="s">
        <v>2910</v>
      </c>
      <c r="H4836" s="1" t="s">
        <v>7713</v>
      </c>
      <c r="I4836" s="1" t="s">
        <v>10258</v>
      </c>
      <c r="J4836" s="1" t="s">
        <v>42</v>
      </c>
      <c r="K4836" s="1" t="s">
        <v>42</v>
      </c>
      <c r="M4836" s="1" t="s">
        <v>42</v>
      </c>
      <c r="O4836" s="1" t="s">
        <v>42</v>
      </c>
      <c r="P4836" s="1" t="s">
        <v>42</v>
      </c>
      <c r="Q4836" s="1" t="s">
        <v>42</v>
      </c>
      <c r="R4836" s="1" t="s">
        <v>42</v>
      </c>
      <c r="S4836" s="1" t="s">
        <v>42</v>
      </c>
      <c r="T4836" s="1" t="s">
        <v>42</v>
      </c>
    </row>
    <row r="4837" spans="1:20" ht="20.100000000000001" customHeight="1" x14ac:dyDescent="0.3">
      <c r="A4837" s="27" t="s">
        <v>7712</v>
      </c>
      <c r="B4837" s="28">
        <v>0</v>
      </c>
      <c r="C4837" s="28">
        <v>0</v>
      </c>
      <c r="D4837" s="28">
        <v>0</v>
      </c>
      <c r="E4837" s="28">
        <v>0</v>
      </c>
      <c r="F4837" s="27" t="s">
        <v>42</v>
      </c>
      <c r="G4837" s="1" t="s">
        <v>2910</v>
      </c>
      <c r="H4837" s="1" t="s">
        <v>7713</v>
      </c>
      <c r="I4837" s="1" t="s">
        <v>42</v>
      </c>
      <c r="J4837" s="1" t="s">
        <v>42</v>
      </c>
      <c r="K4837" s="1" t="s">
        <v>42</v>
      </c>
      <c r="M4837" s="1" t="s">
        <v>42</v>
      </c>
      <c r="O4837" s="1" t="s">
        <v>42</v>
      </c>
      <c r="P4837" s="1" t="s">
        <v>42</v>
      </c>
      <c r="Q4837" s="1" t="s">
        <v>42</v>
      </c>
      <c r="R4837" s="1" t="s">
        <v>42</v>
      </c>
      <c r="S4837" s="1" t="s">
        <v>42</v>
      </c>
      <c r="T4837" s="1" t="s">
        <v>42</v>
      </c>
    </row>
    <row r="4838" spans="1:20" ht="20.100000000000001" customHeight="1" x14ac:dyDescent="0.3">
      <c r="A4838" s="27" t="s">
        <v>10188</v>
      </c>
      <c r="B4838" s="28">
        <v>0</v>
      </c>
      <c r="C4838" s="28">
        <v>0</v>
      </c>
      <c r="D4838" s="28">
        <v>0</v>
      </c>
      <c r="E4838" s="28">
        <v>0</v>
      </c>
      <c r="F4838" s="27" t="s">
        <v>42</v>
      </c>
      <c r="G4838" s="1" t="s">
        <v>2910</v>
      </c>
      <c r="H4838" s="1" t="s">
        <v>7713</v>
      </c>
      <c r="I4838" s="1" t="s">
        <v>10189</v>
      </c>
      <c r="J4838" s="1" t="s">
        <v>42</v>
      </c>
      <c r="K4838" s="1" t="s">
        <v>42</v>
      </c>
      <c r="M4838" s="1" t="s">
        <v>42</v>
      </c>
      <c r="O4838" s="1" t="s">
        <v>42</v>
      </c>
      <c r="P4838" s="1" t="s">
        <v>42</v>
      </c>
      <c r="Q4838" s="1" t="s">
        <v>42</v>
      </c>
      <c r="R4838" s="1" t="s">
        <v>42</v>
      </c>
      <c r="S4838" s="1" t="s">
        <v>42</v>
      </c>
      <c r="T4838" s="1" t="s">
        <v>42</v>
      </c>
    </row>
    <row r="4839" spans="1:20" ht="20.100000000000001" customHeight="1" x14ac:dyDescent="0.3">
      <c r="A4839" s="27" t="s">
        <v>10294</v>
      </c>
      <c r="B4839" s="28">
        <v>0</v>
      </c>
      <c r="C4839" s="28">
        <v>0</v>
      </c>
      <c r="D4839" s="28">
        <v>0</v>
      </c>
      <c r="E4839" s="28">
        <v>0</v>
      </c>
      <c r="F4839" s="27" t="s">
        <v>42</v>
      </c>
      <c r="G4839" s="1" t="s">
        <v>2910</v>
      </c>
      <c r="H4839" s="1" t="s">
        <v>7713</v>
      </c>
      <c r="I4839" s="1" t="s">
        <v>10295</v>
      </c>
      <c r="J4839" s="1" t="s">
        <v>42</v>
      </c>
      <c r="K4839" s="1" t="s">
        <v>42</v>
      </c>
      <c r="M4839" s="1" t="s">
        <v>42</v>
      </c>
      <c r="O4839" s="1" t="s">
        <v>42</v>
      </c>
      <c r="P4839" s="1" t="s">
        <v>42</v>
      </c>
      <c r="Q4839" s="1" t="s">
        <v>42</v>
      </c>
      <c r="R4839" s="1" t="s">
        <v>42</v>
      </c>
      <c r="S4839" s="1" t="s">
        <v>42</v>
      </c>
      <c r="T4839" s="1" t="s">
        <v>42</v>
      </c>
    </row>
    <row r="4840" spans="1:20" ht="20.100000000000001" customHeight="1" x14ac:dyDescent="0.3">
      <c r="A4840" s="27" t="s">
        <v>10361</v>
      </c>
      <c r="B4840" s="28">
        <v>397.7</v>
      </c>
      <c r="C4840" s="28">
        <v>0</v>
      </c>
      <c r="D4840" s="28">
        <v>0</v>
      </c>
      <c r="E4840" s="28">
        <v>397.7</v>
      </c>
      <c r="F4840" s="27" t="s">
        <v>42</v>
      </c>
      <c r="G4840" s="1" t="s">
        <v>2910</v>
      </c>
      <c r="H4840" s="1" t="s">
        <v>7713</v>
      </c>
      <c r="I4840" s="1" t="s">
        <v>10262</v>
      </c>
      <c r="J4840" s="1" t="s">
        <v>42</v>
      </c>
      <c r="K4840" s="1" t="s">
        <v>42</v>
      </c>
      <c r="M4840" s="1" t="s">
        <v>42</v>
      </c>
      <c r="O4840" s="1" t="s">
        <v>42</v>
      </c>
      <c r="P4840" s="1" t="s">
        <v>42</v>
      </c>
      <c r="Q4840" s="1" t="s">
        <v>42</v>
      </c>
      <c r="R4840" s="1" t="s">
        <v>42</v>
      </c>
      <c r="S4840" s="1" t="s">
        <v>42</v>
      </c>
      <c r="T4840" s="1" t="s">
        <v>42</v>
      </c>
    </row>
    <row r="4841" spans="1:20" ht="20.100000000000001" customHeight="1" x14ac:dyDescent="0.3">
      <c r="A4841" s="27" t="s">
        <v>10362</v>
      </c>
      <c r="B4841" s="28">
        <v>0</v>
      </c>
      <c r="C4841" s="28">
        <v>884.9</v>
      </c>
      <c r="D4841" s="28">
        <v>0</v>
      </c>
      <c r="E4841" s="28">
        <v>884.9</v>
      </c>
      <c r="F4841" s="27" t="s">
        <v>42</v>
      </c>
      <c r="G4841" s="1" t="s">
        <v>2910</v>
      </c>
      <c r="H4841" s="1" t="s">
        <v>7713</v>
      </c>
      <c r="I4841" s="1" t="s">
        <v>10264</v>
      </c>
      <c r="J4841" s="1" t="s">
        <v>42</v>
      </c>
      <c r="K4841" s="1" t="s">
        <v>42</v>
      </c>
      <c r="M4841" s="1" t="s">
        <v>42</v>
      </c>
      <c r="O4841" s="1" t="s">
        <v>42</v>
      </c>
      <c r="P4841" s="1" t="s">
        <v>42</v>
      </c>
      <c r="Q4841" s="1" t="s">
        <v>42</v>
      </c>
      <c r="R4841" s="1" t="s">
        <v>42</v>
      </c>
      <c r="S4841" s="1" t="s">
        <v>42</v>
      </c>
      <c r="T4841" s="1" t="s">
        <v>42</v>
      </c>
    </row>
    <row r="4842" spans="1:20" ht="20.100000000000001" customHeight="1" x14ac:dyDescent="0.3">
      <c r="A4842" s="27" t="s">
        <v>10363</v>
      </c>
      <c r="B4842" s="28">
        <v>0</v>
      </c>
      <c r="C4842" s="28">
        <v>0</v>
      </c>
      <c r="D4842" s="28">
        <v>340.5</v>
      </c>
      <c r="E4842" s="28">
        <v>340.5</v>
      </c>
      <c r="F4842" s="27" t="s">
        <v>42</v>
      </c>
      <c r="G4842" s="1" t="s">
        <v>2910</v>
      </c>
      <c r="H4842" s="1" t="s">
        <v>7713</v>
      </c>
      <c r="I4842" s="1" t="s">
        <v>10266</v>
      </c>
      <c r="J4842" s="1" t="s">
        <v>42</v>
      </c>
      <c r="K4842" s="1" t="s">
        <v>42</v>
      </c>
      <c r="M4842" s="1" t="s">
        <v>42</v>
      </c>
      <c r="O4842" s="1" t="s">
        <v>42</v>
      </c>
      <c r="P4842" s="1" t="s">
        <v>42</v>
      </c>
      <c r="Q4842" s="1" t="s">
        <v>42</v>
      </c>
      <c r="R4842" s="1" t="s">
        <v>42</v>
      </c>
      <c r="S4842" s="1" t="s">
        <v>42</v>
      </c>
      <c r="T4842" s="1" t="s">
        <v>42</v>
      </c>
    </row>
    <row r="4843" spans="1:20" ht="20.100000000000001" customHeight="1" x14ac:dyDescent="0.3">
      <c r="A4843" s="27" t="s">
        <v>7742</v>
      </c>
      <c r="B4843" s="28">
        <v>397.7</v>
      </c>
      <c r="C4843" s="28">
        <v>884.9</v>
      </c>
      <c r="D4843" s="28">
        <v>340.5</v>
      </c>
      <c r="E4843" s="28">
        <v>1623.1</v>
      </c>
      <c r="F4843" s="27" t="s">
        <v>42</v>
      </c>
      <c r="G4843" s="1" t="s">
        <v>2910</v>
      </c>
      <c r="H4843" s="1" t="s">
        <v>7713</v>
      </c>
      <c r="I4843" s="1" t="s">
        <v>7743</v>
      </c>
      <c r="J4843" s="1" t="s">
        <v>42</v>
      </c>
      <c r="K4843" s="1" t="s">
        <v>42</v>
      </c>
      <c r="M4843" s="1" t="s">
        <v>42</v>
      </c>
      <c r="O4843" s="1" t="s">
        <v>42</v>
      </c>
      <c r="P4843" s="1" t="s">
        <v>42</v>
      </c>
      <c r="Q4843" s="1" t="s">
        <v>42</v>
      </c>
      <c r="R4843" s="1" t="s">
        <v>42</v>
      </c>
      <c r="S4843" s="1" t="s">
        <v>42</v>
      </c>
      <c r="T4843" s="1" t="s">
        <v>42</v>
      </c>
    </row>
    <row r="4844" spans="1:20" ht="20.100000000000001" customHeight="1" x14ac:dyDescent="0.3">
      <c r="A4844" s="27" t="s">
        <v>7712</v>
      </c>
      <c r="B4844" s="28">
        <v>0</v>
      </c>
      <c r="C4844" s="28">
        <v>0</v>
      </c>
      <c r="D4844" s="28">
        <v>0</v>
      </c>
      <c r="E4844" s="28">
        <v>0</v>
      </c>
      <c r="F4844" s="27" t="s">
        <v>42</v>
      </c>
      <c r="G4844" s="1" t="s">
        <v>2910</v>
      </c>
      <c r="H4844" s="1" t="s">
        <v>7713</v>
      </c>
      <c r="I4844" s="1" t="s">
        <v>42</v>
      </c>
      <c r="J4844" s="1" t="s">
        <v>42</v>
      </c>
      <c r="K4844" s="1" t="s">
        <v>42</v>
      </c>
      <c r="M4844" s="1" t="s">
        <v>42</v>
      </c>
      <c r="O4844" s="1" t="s">
        <v>42</v>
      </c>
      <c r="P4844" s="1" t="s">
        <v>42</v>
      </c>
      <c r="Q4844" s="1" t="s">
        <v>42</v>
      </c>
      <c r="R4844" s="1" t="s">
        <v>42</v>
      </c>
      <c r="S4844" s="1" t="s">
        <v>42</v>
      </c>
      <c r="T4844" s="1" t="s">
        <v>42</v>
      </c>
    </row>
    <row r="4845" spans="1:20" ht="20.100000000000001" customHeight="1" x14ac:dyDescent="0.3">
      <c r="A4845" s="27" t="s">
        <v>10198</v>
      </c>
      <c r="B4845" s="28">
        <v>0</v>
      </c>
      <c r="C4845" s="28">
        <v>0</v>
      </c>
      <c r="D4845" s="28">
        <v>0</v>
      </c>
      <c r="E4845" s="28">
        <v>0</v>
      </c>
      <c r="F4845" s="27" t="s">
        <v>42</v>
      </c>
      <c r="G4845" s="1" t="s">
        <v>2910</v>
      </c>
      <c r="H4845" s="1" t="s">
        <v>7713</v>
      </c>
      <c r="I4845" s="1" t="s">
        <v>10199</v>
      </c>
      <c r="J4845" s="1" t="s">
        <v>42</v>
      </c>
      <c r="K4845" s="1" t="s">
        <v>42</v>
      </c>
      <c r="M4845" s="1" t="s">
        <v>42</v>
      </c>
      <c r="O4845" s="1" t="s">
        <v>42</v>
      </c>
      <c r="P4845" s="1" t="s">
        <v>42</v>
      </c>
      <c r="Q4845" s="1" t="s">
        <v>42</v>
      </c>
      <c r="R4845" s="1" t="s">
        <v>42</v>
      </c>
      <c r="S4845" s="1" t="s">
        <v>42</v>
      </c>
      <c r="T4845" s="1" t="s">
        <v>42</v>
      </c>
    </row>
    <row r="4846" spans="1:20" ht="20.100000000000001" customHeight="1" x14ac:dyDescent="0.3">
      <c r="A4846" s="27" t="s">
        <v>10267</v>
      </c>
      <c r="B4846" s="28">
        <v>0</v>
      </c>
      <c r="C4846" s="28">
        <v>0</v>
      </c>
      <c r="D4846" s="28">
        <v>0</v>
      </c>
      <c r="E4846" s="28">
        <v>0</v>
      </c>
      <c r="F4846" s="27" t="s">
        <v>42</v>
      </c>
      <c r="G4846" s="1" t="s">
        <v>2910</v>
      </c>
      <c r="H4846" s="1" t="s">
        <v>7713</v>
      </c>
      <c r="I4846" s="1" t="s">
        <v>10268</v>
      </c>
      <c r="J4846" s="1" t="s">
        <v>42</v>
      </c>
      <c r="K4846" s="1" t="s">
        <v>42</v>
      </c>
      <c r="M4846" s="1" t="s">
        <v>42</v>
      </c>
      <c r="O4846" s="1" t="s">
        <v>42</v>
      </c>
      <c r="P4846" s="1" t="s">
        <v>42</v>
      </c>
      <c r="Q4846" s="1" t="s">
        <v>42</v>
      </c>
      <c r="R4846" s="1" t="s">
        <v>42</v>
      </c>
      <c r="S4846" s="1" t="s">
        <v>42</v>
      </c>
      <c r="T4846" s="1" t="s">
        <v>42</v>
      </c>
    </row>
    <row r="4847" spans="1:20" ht="20.100000000000001" customHeight="1" x14ac:dyDescent="0.3">
      <c r="A4847" s="27" t="s">
        <v>10364</v>
      </c>
      <c r="B4847" s="28">
        <v>974.2</v>
      </c>
      <c r="C4847" s="28">
        <v>0</v>
      </c>
      <c r="D4847" s="28">
        <v>0</v>
      </c>
      <c r="E4847" s="28">
        <v>974.2</v>
      </c>
      <c r="F4847" s="27" t="s">
        <v>42</v>
      </c>
      <c r="G4847" s="1" t="s">
        <v>2910</v>
      </c>
      <c r="H4847" s="1" t="s">
        <v>7713</v>
      </c>
      <c r="I4847" s="1" t="s">
        <v>10270</v>
      </c>
      <c r="J4847" s="1" t="s">
        <v>42</v>
      </c>
      <c r="K4847" s="1" t="s">
        <v>42</v>
      </c>
      <c r="M4847" s="1" t="s">
        <v>42</v>
      </c>
      <c r="O4847" s="1" t="s">
        <v>42</v>
      </c>
      <c r="P4847" s="1" t="s">
        <v>42</v>
      </c>
      <c r="Q4847" s="1" t="s">
        <v>42</v>
      </c>
      <c r="R4847" s="1" t="s">
        <v>42</v>
      </c>
      <c r="S4847" s="1" t="s">
        <v>42</v>
      </c>
      <c r="T4847" s="1" t="s">
        <v>42</v>
      </c>
    </row>
    <row r="4848" spans="1:20" ht="20.100000000000001" customHeight="1" x14ac:dyDescent="0.3">
      <c r="A4848" s="27" t="s">
        <v>10359</v>
      </c>
      <c r="B4848" s="28">
        <v>0</v>
      </c>
      <c r="C4848" s="28">
        <v>2098.4</v>
      </c>
      <c r="D4848" s="28">
        <v>0</v>
      </c>
      <c r="E4848" s="28">
        <v>2098.4</v>
      </c>
      <c r="F4848" s="27" t="s">
        <v>42</v>
      </c>
      <c r="G4848" s="1" t="s">
        <v>2910</v>
      </c>
      <c r="H4848" s="1" t="s">
        <v>7713</v>
      </c>
      <c r="I4848" s="1" t="s">
        <v>10271</v>
      </c>
      <c r="J4848" s="1" t="s">
        <v>42</v>
      </c>
      <c r="K4848" s="1" t="s">
        <v>42</v>
      </c>
      <c r="M4848" s="1" t="s">
        <v>42</v>
      </c>
      <c r="O4848" s="1" t="s">
        <v>42</v>
      </c>
      <c r="P4848" s="1" t="s">
        <v>42</v>
      </c>
      <c r="Q4848" s="1" t="s">
        <v>42</v>
      </c>
      <c r="R4848" s="1" t="s">
        <v>42</v>
      </c>
      <c r="S4848" s="1" t="s">
        <v>42</v>
      </c>
      <c r="T4848" s="1" t="s">
        <v>42</v>
      </c>
    </row>
    <row r="4849" spans="1:20" ht="20.100000000000001" customHeight="1" x14ac:dyDescent="0.3">
      <c r="A4849" s="27" t="s">
        <v>10365</v>
      </c>
      <c r="B4849" s="28">
        <v>0</v>
      </c>
      <c r="C4849" s="28">
        <v>0</v>
      </c>
      <c r="D4849" s="28">
        <v>1037.9000000000001</v>
      </c>
      <c r="E4849" s="28">
        <v>1037.9000000000001</v>
      </c>
      <c r="F4849" s="27" t="s">
        <v>42</v>
      </c>
      <c r="G4849" s="1" t="s">
        <v>2910</v>
      </c>
      <c r="H4849" s="1" t="s">
        <v>7713</v>
      </c>
      <c r="I4849" s="1" t="s">
        <v>10273</v>
      </c>
      <c r="J4849" s="1" t="s">
        <v>42</v>
      </c>
      <c r="K4849" s="1" t="s">
        <v>42</v>
      </c>
      <c r="M4849" s="1" t="s">
        <v>42</v>
      </c>
      <c r="O4849" s="1" t="s">
        <v>42</v>
      </c>
      <c r="P4849" s="1" t="s">
        <v>42</v>
      </c>
      <c r="Q4849" s="1" t="s">
        <v>42</v>
      </c>
      <c r="R4849" s="1" t="s">
        <v>42</v>
      </c>
      <c r="S4849" s="1" t="s">
        <v>42</v>
      </c>
      <c r="T4849" s="1" t="s">
        <v>42</v>
      </c>
    </row>
    <row r="4850" spans="1:20" ht="20.100000000000001" customHeight="1" x14ac:dyDescent="0.3">
      <c r="A4850" s="27" t="s">
        <v>7742</v>
      </c>
      <c r="B4850" s="28">
        <v>974.2</v>
      </c>
      <c r="C4850" s="28">
        <v>2098.4</v>
      </c>
      <c r="D4850" s="28">
        <v>1037.9000000000001</v>
      </c>
      <c r="E4850" s="28">
        <v>4110.5</v>
      </c>
      <c r="F4850" s="27" t="s">
        <v>42</v>
      </c>
      <c r="G4850" s="1" t="s">
        <v>2910</v>
      </c>
      <c r="H4850" s="1" t="s">
        <v>7713</v>
      </c>
      <c r="I4850" s="1" t="s">
        <v>7743</v>
      </c>
      <c r="J4850" s="1" t="s">
        <v>42</v>
      </c>
      <c r="K4850" s="1" t="s">
        <v>42</v>
      </c>
      <c r="M4850" s="1" t="s">
        <v>42</v>
      </c>
      <c r="O4850" s="1" t="s">
        <v>42</v>
      </c>
      <c r="P4850" s="1" t="s">
        <v>42</v>
      </c>
      <c r="Q4850" s="1" t="s">
        <v>42</v>
      </c>
      <c r="R4850" s="1" t="s">
        <v>42</v>
      </c>
      <c r="S4850" s="1" t="s">
        <v>42</v>
      </c>
      <c r="T4850" s="1" t="s">
        <v>42</v>
      </c>
    </row>
    <row r="4851" spans="1:20" ht="20.100000000000001" customHeight="1" x14ac:dyDescent="0.3">
      <c r="A4851" s="27" t="s">
        <v>7712</v>
      </c>
      <c r="B4851" s="28">
        <v>0</v>
      </c>
      <c r="C4851" s="28">
        <v>0</v>
      </c>
      <c r="D4851" s="28">
        <v>0</v>
      </c>
      <c r="E4851" s="28">
        <v>0</v>
      </c>
      <c r="F4851" s="27" t="s">
        <v>42</v>
      </c>
      <c r="G4851" s="1" t="s">
        <v>2910</v>
      </c>
      <c r="H4851" s="1" t="s">
        <v>7713</v>
      </c>
      <c r="I4851" s="1" t="s">
        <v>42</v>
      </c>
      <c r="J4851" s="1" t="s">
        <v>42</v>
      </c>
      <c r="K4851" s="1" t="s">
        <v>42</v>
      </c>
      <c r="M4851" s="1" t="s">
        <v>42</v>
      </c>
      <c r="O4851" s="1" t="s">
        <v>42</v>
      </c>
      <c r="P4851" s="1" t="s">
        <v>42</v>
      </c>
      <c r="Q4851" s="1" t="s">
        <v>42</v>
      </c>
      <c r="R4851" s="1" t="s">
        <v>42</v>
      </c>
      <c r="S4851" s="1" t="s">
        <v>42</v>
      </c>
      <c r="T4851" s="1" t="s">
        <v>42</v>
      </c>
    </row>
    <row r="4852" spans="1:20" ht="20.100000000000001" customHeight="1" x14ac:dyDescent="0.3">
      <c r="A4852" s="27" t="s">
        <v>10274</v>
      </c>
      <c r="B4852" s="28">
        <v>0</v>
      </c>
      <c r="C4852" s="28">
        <v>0</v>
      </c>
      <c r="D4852" s="28">
        <v>0</v>
      </c>
      <c r="E4852" s="28">
        <v>0</v>
      </c>
      <c r="F4852" s="27" t="s">
        <v>42</v>
      </c>
      <c r="G4852" s="1" t="s">
        <v>2910</v>
      </c>
      <c r="H4852" s="1" t="s">
        <v>7713</v>
      </c>
      <c r="I4852" s="1" t="s">
        <v>10275</v>
      </c>
      <c r="J4852" s="1" t="s">
        <v>42</v>
      </c>
      <c r="K4852" s="1" t="s">
        <v>42</v>
      </c>
      <c r="M4852" s="1" t="s">
        <v>42</v>
      </c>
      <c r="O4852" s="1" t="s">
        <v>42</v>
      </c>
      <c r="P4852" s="1" t="s">
        <v>42</v>
      </c>
      <c r="Q4852" s="1" t="s">
        <v>42</v>
      </c>
      <c r="R4852" s="1" t="s">
        <v>42</v>
      </c>
      <c r="S4852" s="1" t="s">
        <v>42</v>
      </c>
      <c r="T4852" s="1" t="s">
        <v>42</v>
      </c>
    </row>
    <row r="4853" spans="1:20" ht="20.100000000000001" customHeight="1" x14ac:dyDescent="0.3">
      <c r="A4853" s="27" t="s">
        <v>10210</v>
      </c>
      <c r="B4853" s="28">
        <v>0</v>
      </c>
      <c r="C4853" s="28">
        <v>0</v>
      </c>
      <c r="D4853" s="28">
        <v>0</v>
      </c>
      <c r="E4853" s="28">
        <v>0</v>
      </c>
      <c r="F4853" s="27" t="s">
        <v>42</v>
      </c>
      <c r="G4853" s="1" t="s">
        <v>2910</v>
      </c>
      <c r="H4853" s="1" t="s">
        <v>7713</v>
      </c>
      <c r="I4853" s="1" t="s">
        <v>10211</v>
      </c>
      <c r="J4853" s="1" t="s">
        <v>42</v>
      </c>
      <c r="K4853" s="1" t="s">
        <v>42</v>
      </c>
      <c r="M4853" s="1" t="s">
        <v>42</v>
      </c>
      <c r="O4853" s="1" t="s">
        <v>42</v>
      </c>
      <c r="P4853" s="1" t="s">
        <v>42</v>
      </c>
      <c r="Q4853" s="1" t="s">
        <v>42</v>
      </c>
      <c r="R4853" s="1" t="s">
        <v>42</v>
      </c>
      <c r="S4853" s="1" t="s">
        <v>42</v>
      </c>
      <c r="T4853" s="1" t="s">
        <v>42</v>
      </c>
    </row>
    <row r="4854" spans="1:20" ht="20.100000000000001" customHeight="1" x14ac:dyDescent="0.3">
      <c r="A4854" s="27" t="s">
        <v>10234</v>
      </c>
      <c r="B4854" s="28">
        <v>0</v>
      </c>
      <c r="C4854" s="28">
        <v>0</v>
      </c>
      <c r="D4854" s="28">
        <v>0</v>
      </c>
      <c r="E4854" s="28">
        <v>0</v>
      </c>
      <c r="F4854" s="27" t="s">
        <v>42</v>
      </c>
      <c r="G4854" s="1" t="s">
        <v>2910</v>
      </c>
      <c r="H4854" s="1" t="s">
        <v>7713</v>
      </c>
      <c r="I4854" s="1" t="s">
        <v>10235</v>
      </c>
      <c r="J4854" s="1" t="s">
        <v>42</v>
      </c>
      <c r="K4854" s="1" t="s">
        <v>42</v>
      </c>
      <c r="M4854" s="1" t="s">
        <v>42</v>
      </c>
      <c r="O4854" s="1" t="s">
        <v>42</v>
      </c>
      <c r="P4854" s="1" t="s">
        <v>42</v>
      </c>
      <c r="Q4854" s="1" t="s">
        <v>42</v>
      </c>
      <c r="R4854" s="1" t="s">
        <v>42</v>
      </c>
      <c r="S4854" s="1" t="s">
        <v>42</v>
      </c>
      <c r="T4854" s="1" t="s">
        <v>42</v>
      </c>
    </row>
    <row r="4855" spans="1:20" ht="20.100000000000001" customHeight="1" x14ac:dyDescent="0.3">
      <c r="A4855" s="27" t="s">
        <v>7742</v>
      </c>
      <c r="B4855" s="28">
        <v>0</v>
      </c>
      <c r="C4855" s="28">
        <v>0</v>
      </c>
      <c r="D4855" s="28">
        <v>0</v>
      </c>
      <c r="E4855" s="28">
        <v>0</v>
      </c>
      <c r="F4855" s="27" t="s">
        <v>42</v>
      </c>
      <c r="G4855" s="1" t="s">
        <v>2910</v>
      </c>
      <c r="H4855" s="1" t="s">
        <v>7713</v>
      </c>
      <c r="I4855" s="1" t="s">
        <v>7743</v>
      </c>
      <c r="J4855" s="1" t="s">
        <v>42</v>
      </c>
      <c r="K4855" s="1" t="s">
        <v>42</v>
      </c>
      <c r="M4855" s="1" t="s">
        <v>42</v>
      </c>
      <c r="O4855" s="1" t="s">
        <v>42</v>
      </c>
      <c r="P4855" s="1" t="s">
        <v>42</v>
      </c>
      <c r="Q4855" s="1" t="s">
        <v>42</v>
      </c>
      <c r="R4855" s="1" t="s">
        <v>42</v>
      </c>
      <c r="S4855" s="1" t="s">
        <v>42</v>
      </c>
      <c r="T4855" s="1" t="s">
        <v>42</v>
      </c>
    </row>
    <row r="4856" spans="1:20" ht="20.100000000000001" customHeight="1" x14ac:dyDescent="0.3">
      <c r="A4856" s="27" t="s">
        <v>7768</v>
      </c>
      <c r="B4856" s="29">
        <v>2500</v>
      </c>
      <c r="C4856" s="29">
        <v>7810</v>
      </c>
      <c r="D4856" s="29">
        <v>2431</v>
      </c>
      <c r="E4856" s="29">
        <v>12741</v>
      </c>
      <c r="F4856" s="30"/>
    </row>
    <row r="4857" spans="1:20" ht="20.100000000000001" customHeight="1" x14ac:dyDescent="0.3">
      <c r="A4857" s="30"/>
      <c r="B4857" s="30"/>
      <c r="C4857" s="30"/>
      <c r="D4857" s="30"/>
      <c r="E4857" s="30"/>
      <c r="F4857" s="30"/>
    </row>
    <row r="4858" spans="1:20" ht="20.100000000000001" customHeight="1" x14ac:dyDescent="0.3">
      <c r="A4858" s="30" t="s">
        <v>10367</v>
      </c>
      <c r="B4858" s="30"/>
      <c r="C4858" s="30"/>
      <c r="D4858" s="30"/>
      <c r="E4858" s="30"/>
      <c r="F4858" s="27" t="s">
        <v>42</v>
      </c>
      <c r="G4858" s="1" t="s">
        <v>2914</v>
      </c>
      <c r="I4858" s="1" t="s">
        <v>2911</v>
      </c>
      <c r="J4858" s="1" t="s">
        <v>2912</v>
      </c>
      <c r="K4858" s="1" t="s">
        <v>88</v>
      </c>
    </row>
    <row r="4859" spans="1:20" ht="20.100000000000001" customHeight="1" x14ac:dyDescent="0.3">
      <c r="A4859" s="27" t="s">
        <v>42</v>
      </c>
      <c r="B4859" s="28"/>
      <c r="C4859" s="28"/>
      <c r="D4859" s="28"/>
      <c r="E4859" s="28"/>
      <c r="F4859" s="27" t="s">
        <v>42</v>
      </c>
      <c r="G4859" s="1" t="s">
        <v>2914</v>
      </c>
      <c r="H4859" s="1" t="s">
        <v>7711</v>
      </c>
      <c r="I4859" s="1" t="s">
        <v>42</v>
      </c>
      <c r="J4859" s="1" t="s">
        <v>42</v>
      </c>
      <c r="K4859" s="1" t="s">
        <v>42</v>
      </c>
      <c r="L4859">
        <v>1</v>
      </c>
      <c r="M4859" s="1" t="s">
        <v>42</v>
      </c>
      <c r="O4859" s="1" t="s">
        <v>42</v>
      </c>
      <c r="P4859" s="1" t="s">
        <v>42</v>
      </c>
      <c r="Q4859" s="1" t="s">
        <v>42</v>
      </c>
      <c r="R4859" s="1" t="s">
        <v>42</v>
      </c>
      <c r="S4859" s="1" t="s">
        <v>42</v>
      </c>
      <c r="T4859" s="1" t="s">
        <v>42</v>
      </c>
    </row>
    <row r="4860" spans="1:20" ht="20.100000000000001" customHeight="1" x14ac:dyDescent="0.3">
      <c r="A4860" s="27" t="s">
        <v>10368</v>
      </c>
      <c r="B4860" s="28">
        <v>0</v>
      </c>
      <c r="C4860" s="28">
        <v>0</v>
      </c>
      <c r="D4860" s="28">
        <v>0</v>
      </c>
      <c r="E4860" s="28">
        <v>0</v>
      </c>
      <c r="F4860" s="27" t="s">
        <v>42</v>
      </c>
      <c r="G4860" s="1" t="s">
        <v>2914</v>
      </c>
      <c r="H4860" s="1" t="s">
        <v>7713</v>
      </c>
      <c r="I4860" s="1" t="s">
        <v>10369</v>
      </c>
      <c r="J4860" s="1" t="s">
        <v>42</v>
      </c>
      <c r="K4860" s="1" t="s">
        <v>42</v>
      </c>
      <c r="M4860" s="1" t="s">
        <v>42</v>
      </c>
      <c r="O4860" s="1" t="s">
        <v>42</v>
      </c>
      <c r="P4860" s="1" t="s">
        <v>42</v>
      </c>
      <c r="Q4860" s="1" t="s">
        <v>42</v>
      </c>
      <c r="R4860" s="1" t="s">
        <v>42</v>
      </c>
      <c r="S4860" s="1" t="s">
        <v>42</v>
      </c>
      <c r="T4860" s="1" t="s">
        <v>42</v>
      </c>
    </row>
    <row r="4861" spans="1:20" ht="20.100000000000001" customHeight="1" x14ac:dyDescent="0.3">
      <c r="A4861" s="27" t="s">
        <v>10344</v>
      </c>
      <c r="B4861" s="28">
        <v>0</v>
      </c>
      <c r="C4861" s="28">
        <v>0</v>
      </c>
      <c r="D4861" s="28">
        <v>0</v>
      </c>
      <c r="E4861" s="28">
        <v>0</v>
      </c>
      <c r="F4861" s="27" t="s">
        <v>42</v>
      </c>
      <c r="G4861" s="1" t="s">
        <v>2914</v>
      </c>
      <c r="H4861" s="1" t="s">
        <v>7713</v>
      </c>
      <c r="I4861" s="1" t="s">
        <v>10345</v>
      </c>
      <c r="J4861" s="1" t="s">
        <v>42</v>
      </c>
      <c r="K4861" s="1" t="s">
        <v>42</v>
      </c>
      <c r="M4861" s="1" t="s">
        <v>42</v>
      </c>
      <c r="O4861" s="1" t="s">
        <v>42</v>
      </c>
      <c r="P4861" s="1" t="s">
        <v>42</v>
      </c>
      <c r="Q4861" s="1" t="s">
        <v>42</v>
      </c>
      <c r="R4861" s="1" t="s">
        <v>42</v>
      </c>
      <c r="S4861" s="1" t="s">
        <v>42</v>
      </c>
      <c r="T4861" s="1" t="s">
        <v>42</v>
      </c>
    </row>
    <row r="4862" spans="1:20" ht="20.100000000000001" customHeight="1" x14ac:dyDescent="0.3">
      <c r="A4862" s="27" t="s">
        <v>10370</v>
      </c>
      <c r="B4862" s="28">
        <v>0</v>
      </c>
      <c r="C4862" s="28">
        <v>0</v>
      </c>
      <c r="D4862" s="28">
        <v>0</v>
      </c>
      <c r="E4862" s="28">
        <v>0</v>
      </c>
      <c r="F4862" s="27" t="s">
        <v>42</v>
      </c>
      <c r="G4862" s="1" t="s">
        <v>2914</v>
      </c>
      <c r="H4862" s="1" t="s">
        <v>7713</v>
      </c>
      <c r="I4862" s="1" t="s">
        <v>10370</v>
      </c>
      <c r="J4862" s="1" t="s">
        <v>42</v>
      </c>
      <c r="K4862" s="1" t="s">
        <v>42</v>
      </c>
      <c r="M4862" s="1" t="s">
        <v>42</v>
      </c>
      <c r="O4862" s="1" t="s">
        <v>42</v>
      </c>
      <c r="P4862" s="1" t="s">
        <v>42</v>
      </c>
      <c r="Q4862" s="1" t="s">
        <v>42</v>
      </c>
      <c r="R4862" s="1" t="s">
        <v>42</v>
      </c>
      <c r="S4862" s="1" t="s">
        <v>42</v>
      </c>
      <c r="T4862" s="1" t="s">
        <v>42</v>
      </c>
    </row>
    <row r="4863" spans="1:20" ht="20.100000000000001" customHeight="1" x14ac:dyDescent="0.3">
      <c r="A4863" s="27" t="s">
        <v>10371</v>
      </c>
      <c r="B4863" s="28">
        <v>0</v>
      </c>
      <c r="C4863" s="28">
        <v>0</v>
      </c>
      <c r="D4863" s="28">
        <v>0</v>
      </c>
      <c r="E4863" s="28">
        <v>0</v>
      </c>
      <c r="F4863" s="27" t="s">
        <v>42</v>
      </c>
      <c r="G4863" s="1" t="s">
        <v>2914</v>
      </c>
      <c r="H4863" s="1" t="s">
        <v>7713</v>
      </c>
      <c r="I4863" s="1" t="s">
        <v>10372</v>
      </c>
      <c r="J4863" s="1" t="s">
        <v>42</v>
      </c>
      <c r="K4863" s="1" t="s">
        <v>42</v>
      </c>
      <c r="M4863" s="1" t="s">
        <v>42</v>
      </c>
      <c r="O4863" s="1" t="s">
        <v>42</v>
      </c>
      <c r="P4863" s="1" t="s">
        <v>42</v>
      </c>
      <c r="Q4863" s="1" t="s">
        <v>42</v>
      </c>
      <c r="R4863" s="1" t="s">
        <v>42</v>
      </c>
      <c r="S4863" s="1" t="s">
        <v>42</v>
      </c>
      <c r="T4863" s="1" t="s">
        <v>42</v>
      </c>
    </row>
    <row r="4864" spans="1:20" ht="20.100000000000001" customHeight="1" x14ac:dyDescent="0.3">
      <c r="A4864" s="27" t="s">
        <v>10373</v>
      </c>
      <c r="B4864" s="28">
        <v>0</v>
      </c>
      <c r="C4864" s="28">
        <v>0</v>
      </c>
      <c r="D4864" s="28">
        <v>0</v>
      </c>
      <c r="E4864" s="28">
        <v>0</v>
      </c>
      <c r="F4864" s="27" t="s">
        <v>42</v>
      </c>
      <c r="G4864" s="1" t="s">
        <v>2914</v>
      </c>
      <c r="H4864" s="1" t="s">
        <v>7713</v>
      </c>
      <c r="I4864" s="1" t="s">
        <v>10168</v>
      </c>
      <c r="J4864" s="1" t="s">
        <v>42</v>
      </c>
      <c r="K4864" s="1" t="s">
        <v>42</v>
      </c>
      <c r="M4864" s="1" t="s">
        <v>42</v>
      </c>
      <c r="O4864" s="1" t="s">
        <v>42</v>
      </c>
      <c r="P4864" s="1" t="s">
        <v>42</v>
      </c>
      <c r="Q4864" s="1" t="s">
        <v>42</v>
      </c>
      <c r="R4864" s="1" t="s">
        <v>42</v>
      </c>
      <c r="S4864" s="1" t="s">
        <v>42</v>
      </c>
      <c r="T4864" s="1" t="s">
        <v>42</v>
      </c>
    </row>
    <row r="4865" spans="1:20" ht="20.100000000000001" customHeight="1" x14ac:dyDescent="0.3">
      <c r="A4865" s="27" t="s">
        <v>7712</v>
      </c>
      <c r="B4865" s="28">
        <v>0</v>
      </c>
      <c r="C4865" s="28">
        <v>0</v>
      </c>
      <c r="D4865" s="28">
        <v>0</v>
      </c>
      <c r="E4865" s="28">
        <v>0</v>
      </c>
      <c r="F4865" s="27" t="s">
        <v>42</v>
      </c>
      <c r="G4865" s="1" t="s">
        <v>2914</v>
      </c>
      <c r="H4865" s="1" t="s">
        <v>7713</v>
      </c>
      <c r="I4865" s="1" t="s">
        <v>42</v>
      </c>
      <c r="J4865" s="1" t="s">
        <v>42</v>
      </c>
      <c r="K4865" s="1" t="s">
        <v>42</v>
      </c>
      <c r="M4865" s="1" t="s">
        <v>42</v>
      </c>
      <c r="O4865" s="1" t="s">
        <v>42</v>
      </c>
      <c r="P4865" s="1" t="s">
        <v>42</v>
      </c>
      <c r="Q4865" s="1" t="s">
        <v>42</v>
      </c>
      <c r="R4865" s="1" t="s">
        <v>42</v>
      </c>
      <c r="S4865" s="1" t="s">
        <v>42</v>
      </c>
      <c r="T4865" s="1" t="s">
        <v>42</v>
      </c>
    </row>
    <row r="4866" spans="1:20" ht="20.100000000000001" customHeight="1" x14ac:dyDescent="0.3">
      <c r="A4866" s="27" t="s">
        <v>7718</v>
      </c>
      <c r="B4866" s="28">
        <v>0</v>
      </c>
      <c r="C4866" s="28">
        <v>0</v>
      </c>
      <c r="D4866" s="28">
        <v>0</v>
      </c>
      <c r="E4866" s="28">
        <v>0</v>
      </c>
      <c r="F4866" s="27" t="s">
        <v>42</v>
      </c>
      <c r="G4866" s="1" t="s">
        <v>2914</v>
      </c>
      <c r="H4866" s="1" t="s">
        <v>7713</v>
      </c>
      <c r="I4866" s="1" t="s">
        <v>7719</v>
      </c>
      <c r="J4866" s="1" t="s">
        <v>42</v>
      </c>
      <c r="K4866" s="1" t="s">
        <v>42</v>
      </c>
      <c r="M4866" s="1" t="s">
        <v>42</v>
      </c>
      <c r="O4866" s="1" t="s">
        <v>42</v>
      </c>
      <c r="P4866" s="1" t="s">
        <v>42</v>
      </c>
      <c r="Q4866" s="1" t="s">
        <v>42</v>
      </c>
      <c r="R4866" s="1" t="s">
        <v>42</v>
      </c>
      <c r="S4866" s="1" t="s">
        <v>42</v>
      </c>
      <c r="T4866" s="1" t="s">
        <v>42</v>
      </c>
    </row>
    <row r="4867" spans="1:20" ht="20.100000000000001" customHeight="1" x14ac:dyDescent="0.3">
      <c r="A4867" s="27" t="s">
        <v>8037</v>
      </c>
      <c r="B4867" s="28">
        <v>0</v>
      </c>
      <c r="C4867" s="28">
        <v>0</v>
      </c>
      <c r="D4867" s="28">
        <v>0</v>
      </c>
      <c r="E4867" s="28">
        <v>0</v>
      </c>
      <c r="F4867" s="27" t="s">
        <v>42</v>
      </c>
      <c r="G4867" s="1" t="s">
        <v>2914</v>
      </c>
      <c r="H4867" s="1" t="s">
        <v>7713</v>
      </c>
      <c r="I4867" s="1" t="s">
        <v>10246</v>
      </c>
      <c r="J4867" s="1" t="s">
        <v>42</v>
      </c>
      <c r="K4867" s="1" t="s">
        <v>42</v>
      </c>
      <c r="M4867" s="1" t="s">
        <v>42</v>
      </c>
      <c r="O4867" s="1" t="s">
        <v>42</v>
      </c>
      <c r="P4867" s="1" t="s">
        <v>42</v>
      </c>
      <c r="Q4867" s="1" t="s">
        <v>42</v>
      </c>
      <c r="R4867" s="1" t="s">
        <v>42</v>
      </c>
      <c r="S4867" s="1" t="s">
        <v>42</v>
      </c>
      <c r="T4867" s="1" t="s">
        <v>42</v>
      </c>
    </row>
    <row r="4868" spans="1:20" ht="20.100000000000001" customHeight="1" x14ac:dyDescent="0.3">
      <c r="A4868" s="27" t="s">
        <v>7720</v>
      </c>
      <c r="B4868" s="28">
        <v>0</v>
      </c>
      <c r="C4868" s="28">
        <v>0</v>
      </c>
      <c r="D4868" s="28">
        <v>0</v>
      </c>
      <c r="E4868" s="28">
        <v>0</v>
      </c>
      <c r="F4868" s="27" t="s">
        <v>42</v>
      </c>
      <c r="G4868" s="1" t="s">
        <v>2914</v>
      </c>
      <c r="H4868" s="1" t="s">
        <v>7713</v>
      </c>
      <c r="I4868" s="1" t="s">
        <v>10169</v>
      </c>
      <c r="J4868" s="1" t="s">
        <v>42</v>
      </c>
      <c r="K4868" s="1" t="s">
        <v>42</v>
      </c>
      <c r="M4868" s="1" t="s">
        <v>42</v>
      </c>
      <c r="O4868" s="1" t="s">
        <v>42</v>
      </c>
      <c r="P4868" s="1" t="s">
        <v>42</v>
      </c>
      <c r="Q4868" s="1" t="s">
        <v>42</v>
      </c>
      <c r="R4868" s="1" t="s">
        <v>42</v>
      </c>
      <c r="S4868" s="1" t="s">
        <v>42</v>
      </c>
      <c r="T4868" s="1" t="s">
        <v>42</v>
      </c>
    </row>
    <row r="4869" spans="1:20" ht="20.100000000000001" customHeight="1" x14ac:dyDescent="0.3">
      <c r="A4869" s="27" t="s">
        <v>10170</v>
      </c>
      <c r="B4869" s="28">
        <v>0</v>
      </c>
      <c r="C4869" s="28">
        <v>0</v>
      </c>
      <c r="D4869" s="28">
        <v>0</v>
      </c>
      <c r="E4869" s="28">
        <v>0</v>
      </c>
      <c r="F4869" s="27" t="s">
        <v>42</v>
      </c>
      <c r="G4869" s="1" t="s">
        <v>2914</v>
      </c>
      <c r="H4869" s="1" t="s">
        <v>7713</v>
      </c>
      <c r="I4869" s="1" t="s">
        <v>10171</v>
      </c>
      <c r="J4869" s="1" t="s">
        <v>42</v>
      </c>
      <c r="K4869" s="1" t="s">
        <v>42</v>
      </c>
      <c r="M4869" s="1" t="s">
        <v>42</v>
      </c>
      <c r="O4869" s="1" t="s">
        <v>42</v>
      </c>
      <c r="P4869" s="1" t="s">
        <v>42</v>
      </c>
      <c r="Q4869" s="1" t="s">
        <v>42</v>
      </c>
      <c r="R4869" s="1" t="s">
        <v>42</v>
      </c>
      <c r="S4869" s="1" t="s">
        <v>42</v>
      </c>
      <c r="T4869" s="1" t="s">
        <v>42</v>
      </c>
    </row>
    <row r="4870" spans="1:20" ht="20.100000000000001" customHeight="1" x14ac:dyDescent="0.3">
      <c r="A4870" s="27" t="s">
        <v>10374</v>
      </c>
      <c r="B4870" s="28">
        <v>0</v>
      </c>
      <c r="C4870" s="28">
        <v>803.6</v>
      </c>
      <c r="D4870" s="28">
        <v>0</v>
      </c>
      <c r="E4870" s="28">
        <v>803.6</v>
      </c>
      <c r="F4870" s="27" t="s">
        <v>42</v>
      </c>
      <c r="G4870" s="1" t="s">
        <v>2914</v>
      </c>
      <c r="H4870" s="1" t="s">
        <v>7713</v>
      </c>
      <c r="I4870" s="1" t="s">
        <v>10173</v>
      </c>
      <c r="J4870" s="1" t="s">
        <v>42</v>
      </c>
      <c r="K4870" s="1" t="s">
        <v>42</v>
      </c>
      <c r="M4870" s="1" t="s">
        <v>42</v>
      </c>
      <c r="O4870" s="1" t="s">
        <v>42</v>
      </c>
      <c r="P4870" s="1" t="s">
        <v>42</v>
      </c>
      <c r="Q4870" s="1" t="s">
        <v>42</v>
      </c>
      <c r="R4870" s="1" t="s">
        <v>42</v>
      </c>
      <c r="S4870" s="1" t="s">
        <v>42</v>
      </c>
      <c r="T4870" s="1" t="s">
        <v>42</v>
      </c>
    </row>
    <row r="4871" spans="1:20" ht="20.100000000000001" customHeight="1" x14ac:dyDescent="0.3">
      <c r="A4871" s="27" t="s">
        <v>7730</v>
      </c>
      <c r="B4871" s="28">
        <v>0</v>
      </c>
      <c r="C4871" s="28">
        <v>803.6</v>
      </c>
      <c r="D4871" s="28">
        <v>0</v>
      </c>
      <c r="E4871" s="28">
        <v>803.6</v>
      </c>
      <c r="F4871" s="27" t="s">
        <v>42</v>
      </c>
      <c r="G4871" s="1" t="s">
        <v>2914</v>
      </c>
      <c r="H4871" s="1" t="s">
        <v>7713</v>
      </c>
      <c r="I4871" s="1" t="s">
        <v>7731</v>
      </c>
      <c r="J4871" s="1" t="s">
        <v>42</v>
      </c>
      <c r="K4871" s="1" t="s">
        <v>42</v>
      </c>
      <c r="M4871" s="1" t="s">
        <v>42</v>
      </c>
      <c r="O4871" s="1" t="s">
        <v>42</v>
      </c>
      <c r="P4871" s="1" t="s">
        <v>42</v>
      </c>
      <c r="Q4871" s="1" t="s">
        <v>42</v>
      </c>
      <c r="R4871" s="1" t="s">
        <v>42</v>
      </c>
      <c r="S4871" s="1" t="s">
        <v>42</v>
      </c>
      <c r="T4871" s="1" t="s">
        <v>42</v>
      </c>
    </row>
    <row r="4872" spans="1:20" ht="20.100000000000001" customHeight="1" x14ac:dyDescent="0.3">
      <c r="A4872" s="27" t="s">
        <v>7712</v>
      </c>
      <c r="B4872" s="28">
        <v>0</v>
      </c>
      <c r="C4872" s="28">
        <v>0</v>
      </c>
      <c r="D4872" s="28">
        <v>0</v>
      </c>
      <c r="E4872" s="28">
        <v>0</v>
      </c>
      <c r="F4872" s="27" t="s">
        <v>42</v>
      </c>
      <c r="G4872" s="1" t="s">
        <v>2914</v>
      </c>
      <c r="H4872" s="1" t="s">
        <v>7713</v>
      </c>
      <c r="I4872" s="1" t="s">
        <v>7712</v>
      </c>
      <c r="J4872" s="1" t="s">
        <v>42</v>
      </c>
      <c r="K4872" s="1" t="s">
        <v>42</v>
      </c>
      <c r="M4872" s="1" t="s">
        <v>42</v>
      </c>
      <c r="O4872" s="1" t="s">
        <v>42</v>
      </c>
      <c r="P4872" s="1" t="s">
        <v>42</v>
      </c>
      <c r="Q4872" s="1" t="s">
        <v>42</v>
      </c>
      <c r="R4872" s="1" t="s">
        <v>42</v>
      </c>
      <c r="S4872" s="1" t="s">
        <v>42</v>
      </c>
      <c r="T4872" s="1" t="s">
        <v>42</v>
      </c>
    </row>
    <row r="4873" spans="1:20" ht="20.100000000000001" customHeight="1" x14ac:dyDescent="0.3">
      <c r="A4873" s="27" t="s">
        <v>7812</v>
      </c>
      <c r="B4873" s="28">
        <v>0</v>
      </c>
      <c r="C4873" s="28">
        <v>0</v>
      </c>
      <c r="D4873" s="28">
        <v>0</v>
      </c>
      <c r="E4873" s="28">
        <v>0</v>
      </c>
      <c r="F4873" s="27" t="s">
        <v>42</v>
      </c>
      <c r="G4873" s="1" t="s">
        <v>2914</v>
      </c>
      <c r="H4873" s="1" t="s">
        <v>7713</v>
      </c>
      <c r="I4873" s="1" t="s">
        <v>10355</v>
      </c>
      <c r="J4873" s="1" t="s">
        <v>42</v>
      </c>
      <c r="K4873" s="1" t="s">
        <v>42</v>
      </c>
      <c r="M4873" s="1" t="s">
        <v>42</v>
      </c>
      <c r="O4873" s="1" t="s">
        <v>42</v>
      </c>
      <c r="P4873" s="1" t="s">
        <v>42</v>
      </c>
      <c r="Q4873" s="1" t="s">
        <v>42</v>
      </c>
      <c r="R4873" s="1" t="s">
        <v>42</v>
      </c>
      <c r="S4873" s="1" t="s">
        <v>42</v>
      </c>
      <c r="T4873" s="1" t="s">
        <v>42</v>
      </c>
    </row>
    <row r="4874" spans="1:20" ht="20.100000000000001" customHeight="1" x14ac:dyDescent="0.3">
      <c r="A4874" s="27" t="s">
        <v>7712</v>
      </c>
      <c r="B4874" s="28">
        <v>0</v>
      </c>
      <c r="C4874" s="28">
        <v>0</v>
      </c>
      <c r="D4874" s="28">
        <v>0</v>
      </c>
      <c r="E4874" s="28">
        <v>0</v>
      </c>
      <c r="F4874" s="27" t="s">
        <v>42</v>
      </c>
      <c r="G4874" s="1" t="s">
        <v>2914</v>
      </c>
      <c r="H4874" s="1" t="s">
        <v>7713</v>
      </c>
      <c r="I4874" s="1" t="s">
        <v>10286</v>
      </c>
      <c r="J4874" s="1" t="s">
        <v>42</v>
      </c>
      <c r="K4874" s="1" t="s">
        <v>42</v>
      </c>
      <c r="M4874" s="1" t="s">
        <v>42</v>
      </c>
      <c r="O4874" s="1" t="s">
        <v>42</v>
      </c>
      <c r="P4874" s="1" t="s">
        <v>42</v>
      </c>
      <c r="Q4874" s="1" t="s">
        <v>42</v>
      </c>
      <c r="R4874" s="1" t="s">
        <v>42</v>
      </c>
      <c r="S4874" s="1" t="s">
        <v>42</v>
      </c>
      <c r="T4874" s="1" t="s">
        <v>42</v>
      </c>
    </row>
    <row r="4875" spans="1:20" ht="20.100000000000001" customHeight="1" x14ac:dyDescent="0.3">
      <c r="A4875" s="27" t="s">
        <v>10178</v>
      </c>
      <c r="B4875" s="28">
        <v>0</v>
      </c>
      <c r="C4875" s="28">
        <v>0</v>
      </c>
      <c r="D4875" s="28">
        <v>0</v>
      </c>
      <c r="E4875" s="28">
        <v>0</v>
      </c>
      <c r="F4875" s="27" t="s">
        <v>42</v>
      </c>
      <c r="G4875" s="1" t="s">
        <v>2914</v>
      </c>
      <c r="H4875" s="1" t="s">
        <v>7713</v>
      </c>
      <c r="I4875" s="1" t="s">
        <v>10179</v>
      </c>
      <c r="J4875" s="1" t="s">
        <v>42</v>
      </c>
      <c r="K4875" s="1" t="s">
        <v>42</v>
      </c>
      <c r="M4875" s="1" t="s">
        <v>42</v>
      </c>
      <c r="O4875" s="1" t="s">
        <v>42</v>
      </c>
      <c r="P4875" s="1" t="s">
        <v>42</v>
      </c>
      <c r="Q4875" s="1" t="s">
        <v>42</v>
      </c>
      <c r="R4875" s="1" t="s">
        <v>42</v>
      </c>
      <c r="S4875" s="1" t="s">
        <v>42</v>
      </c>
      <c r="T4875" s="1" t="s">
        <v>42</v>
      </c>
    </row>
    <row r="4876" spans="1:20" ht="20.100000000000001" customHeight="1" x14ac:dyDescent="0.3">
      <c r="A4876" s="27" t="s">
        <v>10375</v>
      </c>
      <c r="B4876" s="28">
        <v>0</v>
      </c>
      <c r="C4876" s="28">
        <v>0</v>
      </c>
      <c r="D4876" s="28">
        <v>0</v>
      </c>
      <c r="E4876" s="28">
        <v>0</v>
      </c>
      <c r="F4876" s="27" t="s">
        <v>42</v>
      </c>
      <c r="G4876" s="1" t="s">
        <v>2914</v>
      </c>
      <c r="H4876" s="1" t="s">
        <v>7713</v>
      </c>
      <c r="I4876" s="1" t="s">
        <v>10376</v>
      </c>
      <c r="J4876" s="1" t="s">
        <v>42</v>
      </c>
      <c r="K4876" s="1" t="s">
        <v>42</v>
      </c>
      <c r="M4876" s="1" t="s">
        <v>42</v>
      </c>
      <c r="O4876" s="1" t="s">
        <v>42</v>
      </c>
      <c r="P4876" s="1" t="s">
        <v>42</v>
      </c>
      <c r="Q4876" s="1" t="s">
        <v>42</v>
      </c>
      <c r="R4876" s="1" t="s">
        <v>42</v>
      </c>
      <c r="S4876" s="1" t="s">
        <v>42</v>
      </c>
      <c r="T4876" s="1" t="s">
        <v>42</v>
      </c>
    </row>
    <row r="4877" spans="1:20" ht="20.100000000000001" customHeight="1" x14ac:dyDescent="0.3">
      <c r="A4877" s="27" t="s">
        <v>10377</v>
      </c>
      <c r="B4877" s="28">
        <v>436.9</v>
      </c>
      <c r="C4877" s="28">
        <v>0</v>
      </c>
      <c r="D4877" s="28">
        <v>0</v>
      </c>
      <c r="E4877" s="28">
        <v>436.9</v>
      </c>
      <c r="F4877" s="27" t="s">
        <v>42</v>
      </c>
      <c r="G4877" s="1" t="s">
        <v>2914</v>
      </c>
      <c r="H4877" s="1" t="s">
        <v>7713</v>
      </c>
      <c r="I4877" s="1" t="s">
        <v>10290</v>
      </c>
      <c r="J4877" s="1" t="s">
        <v>42</v>
      </c>
      <c r="K4877" s="1" t="s">
        <v>42</v>
      </c>
      <c r="M4877" s="1" t="s">
        <v>42</v>
      </c>
      <c r="O4877" s="1" t="s">
        <v>42</v>
      </c>
      <c r="P4877" s="1" t="s">
        <v>42</v>
      </c>
      <c r="Q4877" s="1" t="s">
        <v>42</v>
      </c>
      <c r="R4877" s="1" t="s">
        <v>42</v>
      </c>
      <c r="S4877" s="1" t="s">
        <v>42</v>
      </c>
      <c r="T4877" s="1" t="s">
        <v>42</v>
      </c>
    </row>
    <row r="4878" spans="1:20" ht="20.100000000000001" customHeight="1" x14ac:dyDescent="0.3">
      <c r="A4878" s="27" t="s">
        <v>10378</v>
      </c>
      <c r="B4878" s="28">
        <v>0</v>
      </c>
      <c r="C4878" s="28">
        <v>858.4</v>
      </c>
      <c r="D4878" s="28">
        <v>0</v>
      </c>
      <c r="E4878" s="28">
        <v>858.4</v>
      </c>
      <c r="F4878" s="27" t="s">
        <v>42</v>
      </c>
      <c r="G4878" s="1" t="s">
        <v>2914</v>
      </c>
      <c r="H4878" s="1" t="s">
        <v>7713</v>
      </c>
      <c r="I4878" s="1" t="s">
        <v>10291</v>
      </c>
      <c r="J4878" s="1" t="s">
        <v>42</v>
      </c>
      <c r="K4878" s="1" t="s">
        <v>42</v>
      </c>
      <c r="M4878" s="1" t="s">
        <v>42</v>
      </c>
      <c r="O4878" s="1" t="s">
        <v>42</v>
      </c>
      <c r="P4878" s="1" t="s">
        <v>42</v>
      </c>
      <c r="Q4878" s="1" t="s">
        <v>42</v>
      </c>
      <c r="R4878" s="1" t="s">
        <v>42</v>
      </c>
      <c r="S4878" s="1" t="s">
        <v>42</v>
      </c>
      <c r="T4878" s="1" t="s">
        <v>42</v>
      </c>
    </row>
    <row r="4879" spans="1:20" ht="20.100000000000001" customHeight="1" x14ac:dyDescent="0.3">
      <c r="A4879" s="27" t="s">
        <v>10379</v>
      </c>
      <c r="B4879" s="28">
        <v>0</v>
      </c>
      <c r="C4879" s="28">
        <v>0</v>
      </c>
      <c r="D4879" s="28">
        <v>681.4</v>
      </c>
      <c r="E4879" s="28">
        <v>681.4</v>
      </c>
      <c r="F4879" s="27" t="s">
        <v>42</v>
      </c>
      <c r="G4879" s="1" t="s">
        <v>2914</v>
      </c>
      <c r="H4879" s="1" t="s">
        <v>7713</v>
      </c>
      <c r="I4879" s="1" t="s">
        <v>10293</v>
      </c>
      <c r="J4879" s="1" t="s">
        <v>42</v>
      </c>
      <c r="K4879" s="1" t="s">
        <v>42</v>
      </c>
      <c r="M4879" s="1" t="s">
        <v>42</v>
      </c>
      <c r="O4879" s="1" t="s">
        <v>42</v>
      </c>
      <c r="P4879" s="1" t="s">
        <v>42</v>
      </c>
      <c r="Q4879" s="1" t="s">
        <v>42</v>
      </c>
      <c r="R4879" s="1" t="s">
        <v>42</v>
      </c>
      <c r="S4879" s="1" t="s">
        <v>42</v>
      </c>
      <c r="T4879" s="1" t="s">
        <v>42</v>
      </c>
    </row>
    <row r="4880" spans="1:20" ht="20.100000000000001" customHeight="1" x14ac:dyDescent="0.3">
      <c r="A4880" s="27" t="s">
        <v>7766</v>
      </c>
      <c r="B4880" s="28">
        <v>436.9</v>
      </c>
      <c r="C4880" s="28">
        <v>858.4</v>
      </c>
      <c r="D4880" s="28">
        <v>681.4</v>
      </c>
      <c r="E4880" s="28">
        <v>1976.7</v>
      </c>
      <c r="F4880" s="27" t="s">
        <v>42</v>
      </c>
      <c r="G4880" s="1" t="s">
        <v>2914</v>
      </c>
      <c r="H4880" s="1" t="s">
        <v>7713</v>
      </c>
      <c r="I4880" s="1" t="s">
        <v>7767</v>
      </c>
      <c r="J4880" s="1" t="s">
        <v>42</v>
      </c>
      <c r="K4880" s="1" t="s">
        <v>42</v>
      </c>
      <c r="M4880" s="1" t="s">
        <v>42</v>
      </c>
      <c r="O4880" s="1" t="s">
        <v>42</v>
      </c>
      <c r="P4880" s="1" t="s">
        <v>42</v>
      </c>
      <c r="Q4880" s="1" t="s">
        <v>42</v>
      </c>
      <c r="R4880" s="1" t="s">
        <v>42</v>
      </c>
      <c r="S4880" s="1" t="s">
        <v>42</v>
      </c>
      <c r="T4880" s="1" t="s">
        <v>42</v>
      </c>
    </row>
    <row r="4881" spans="1:20" ht="20.100000000000001" customHeight="1" x14ac:dyDescent="0.3">
      <c r="A4881" s="27" t="s">
        <v>7712</v>
      </c>
      <c r="B4881" s="28">
        <v>0</v>
      </c>
      <c r="C4881" s="28">
        <v>0</v>
      </c>
      <c r="D4881" s="28">
        <v>0</v>
      </c>
      <c r="E4881" s="28">
        <v>0</v>
      </c>
      <c r="F4881" s="27" t="s">
        <v>42</v>
      </c>
      <c r="G4881" s="1" t="s">
        <v>2914</v>
      </c>
      <c r="H4881" s="1" t="s">
        <v>7713</v>
      </c>
      <c r="I4881" s="1" t="s">
        <v>42</v>
      </c>
      <c r="J4881" s="1" t="s">
        <v>42</v>
      </c>
      <c r="K4881" s="1" t="s">
        <v>42</v>
      </c>
      <c r="M4881" s="1" t="s">
        <v>42</v>
      </c>
      <c r="O4881" s="1" t="s">
        <v>42</v>
      </c>
      <c r="P4881" s="1" t="s">
        <v>42</v>
      </c>
      <c r="Q4881" s="1" t="s">
        <v>42</v>
      </c>
      <c r="R4881" s="1" t="s">
        <v>42</v>
      </c>
      <c r="S4881" s="1" t="s">
        <v>42</v>
      </c>
      <c r="T4881" s="1" t="s">
        <v>42</v>
      </c>
    </row>
    <row r="4882" spans="1:20" ht="20.100000000000001" customHeight="1" x14ac:dyDescent="0.3">
      <c r="A4882" s="27" t="s">
        <v>10188</v>
      </c>
      <c r="B4882" s="28">
        <v>0</v>
      </c>
      <c r="C4882" s="28">
        <v>0</v>
      </c>
      <c r="D4882" s="28">
        <v>0</v>
      </c>
      <c r="E4882" s="28">
        <v>0</v>
      </c>
      <c r="F4882" s="27" t="s">
        <v>42</v>
      </c>
      <c r="G4882" s="1" t="s">
        <v>2914</v>
      </c>
      <c r="H4882" s="1" t="s">
        <v>7713</v>
      </c>
      <c r="I4882" s="1" t="s">
        <v>10189</v>
      </c>
      <c r="J4882" s="1" t="s">
        <v>42</v>
      </c>
      <c r="K4882" s="1" t="s">
        <v>42</v>
      </c>
      <c r="M4882" s="1" t="s">
        <v>42</v>
      </c>
      <c r="O4882" s="1" t="s">
        <v>42</v>
      </c>
      <c r="P4882" s="1" t="s">
        <v>42</v>
      </c>
      <c r="Q4882" s="1" t="s">
        <v>42</v>
      </c>
      <c r="R4882" s="1" t="s">
        <v>42</v>
      </c>
      <c r="S4882" s="1" t="s">
        <v>42</v>
      </c>
      <c r="T4882" s="1" t="s">
        <v>42</v>
      </c>
    </row>
    <row r="4883" spans="1:20" ht="20.100000000000001" customHeight="1" x14ac:dyDescent="0.3">
      <c r="A4883" s="27" t="s">
        <v>10294</v>
      </c>
      <c r="B4883" s="28">
        <v>0</v>
      </c>
      <c r="C4883" s="28">
        <v>0</v>
      </c>
      <c r="D4883" s="28">
        <v>0</v>
      </c>
      <c r="E4883" s="28">
        <v>0</v>
      </c>
      <c r="F4883" s="27" t="s">
        <v>42</v>
      </c>
      <c r="G4883" s="1" t="s">
        <v>2914</v>
      </c>
      <c r="H4883" s="1" t="s">
        <v>7713</v>
      </c>
      <c r="I4883" s="1" t="s">
        <v>10295</v>
      </c>
      <c r="J4883" s="1" t="s">
        <v>42</v>
      </c>
      <c r="K4883" s="1" t="s">
        <v>42</v>
      </c>
      <c r="M4883" s="1" t="s">
        <v>42</v>
      </c>
      <c r="O4883" s="1" t="s">
        <v>42</v>
      </c>
      <c r="P4883" s="1" t="s">
        <v>42</v>
      </c>
      <c r="Q4883" s="1" t="s">
        <v>42</v>
      </c>
      <c r="R4883" s="1" t="s">
        <v>42</v>
      </c>
      <c r="S4883" s="1" t="s">
        <v>42</v>
      </c>
      <c r="T4883" s="1" t="s">
        <v>42</v>
      </c>
    </row>
    <row r="4884" spans="1:20" ht="20.100000000000001" customHeight="1" x14ac:dyDescent="0.3">
      <c r="A4884" s="27" t="s">
        <v>10380</v>
      </c>
      <c r="B4884" s="28">
        <v>162.6</v>
      </c>
      <c r="C4884" s="28">
        <v>0</v>
      </c>
      <c r="D4884" s="28">
        <v>0</v>
      </c>
      <c r="E4884" s="28">
        <v>162.6</v>
      </c>
      <c r="F4884" s="27" t="s">
        <v>42</v>
      </c>
      <c r="G4884" s="1" t="s">
        <v>2914</v>
      </c>
      <c r="H4884" s="1" t="s">
        <v>7713</v>
      </c>
      <c r="I4884" s="1" t="s">
        <v>10262</v>
      </c>
      <c r="J4884" s="1" t="s">
        <v>42</v>
      </c>
      <c r="K4884" s="1" t="s">
        <v>42</v>
      </c>
      <c r="M4884" s="1" t="s">
        <v>42</v>
      </c>
      <c r="O4884" s="1" t="s">
        <v>42</v>
      </c>
      <c r="P4884" s="1" t="s">
        <v>42</v>
      </c>
      <c r="Q4884" s="1" t="s">
        <v>42</v>
      </c>
      <c r="R4884" s="1" t="s">
        <v>42</v>
      </c>
      <c r="S4884" s="1" t="s">
        <v>42</v>
      </c>
      <c r="T4884" s="1" t="s">
        <v>42</v>
      </c>
    </row>
    <row r="4885" spans="1:20" ht="20.100000000000001" customHeight="1" x14ac:dyDescent="0.3">
      <c r="A4885" s="27" t="s">
        <v>10381</v>
      </c>
      <c r="B4885" s="28">
        <v>0</v>
      </c>
      <c r="C4885" s="28">
        <v>362</v>
      </c>
      <c r="D4885" s="28">
        <v>0</v>
      </c>
      <c r="E4885" s="28">
        <v>362</v>
      </c>
      <c r="F4885" s="27" t="s">
        <v>42</v>
      </c>
      <c r="G4885" s="1" t="s">
        <v>2914</v>
      </c>
      <c r="H4885" s="1" t="s">
        <v>7713</v>
      </c>
      <c r="I4885" s="1" t="s">
        <v>10264</v>
      </c>
      <c r="J4885" s="1" t="s">
        <v>42</v>
      </c>
      <c r="K4885" s="1" t="s">
        <v>42</v>
      </c>
      <c r="M4885" s="1" t="s">
        <v>42</v>
      </c>
      <c r="O4885" s="1" t="s">
        <v>42</v>
      </c>
      <c r="P4885" s="1" t="s">
        <v>42</v>
      </c>
      <c r="Q4885" s="1" t="s">
        <v>42</v>
      </c>
      <c r="R4885" s="1" t="s">
        <v>42</v>
      </c>
      <c r="S4885" s="1" t="s">
        <v>42</v>
      </c>
      <c r="T4885" s="1" t="s">
        <v>42</v>
      </c>
    </row>
    <row r="4886" spans="1:20" ht="20.100000000000001" customHeight="1" x14ac:dyDescent="0.3">
      <c r="A4886" s="27" t="s">
        <v>10382</v>
      </c>
      <c r="B4886" s="28">
        <v>0</v>
      </c>
      <c r="C4886" s="28">
        <v>0</v>
      </c>
      <c r="D4886" s="28">
        <v>139.30000000000001</v>
      </c>
      <c r="E4886" s="28">
        <v>139.30000000000001</v>
      </c>
      <c r="F4886" s="27" t="s">
        <v>42</v>
      </c>
      <c r="G4886" s="1" t="s">
        <v>2914</v>
      </c>
      <c r="H4886" s="1" t="s">
        <v>7713</v>
      </c>
      <c r="I4886" s="1" t="s">
        <v>10266</v>
      </c>
      <c r="J4886" s="1" t="s">
        <v>42</v>
      </c>
      <c r="K4886" s="1" t="s">
        <v>42</v>
      </c>
      <c r="M4886" s="1" t="s">
        <v>42</v>
      </c>
      <c r="O4886" s="1" t="s">
        <v>42</v>
      </c>
      <c r="P4886" s="1" t="s">
        <v>42</v>
      </c>
      <c r="Q4886" s="1" t="s">
        <v>42</v>
      </c>
      <c r="R4886" s="1" t="s">
        <v>42</v>
      </c>
      <c r="S4886" s="1" t="s">
        <v>42</v>
      </c>
      <c r="T4886" s="1" t="s">
        <v>42</v>
      </c>
    </row>
    <row r="4887" spans="1:20" ht="20.100000000000001" customHeight="1" x14ac:dyDescent="0.3">
      <c r="A4887" s="27" t="s">
        <v>7742</v>
      </c>
      <c r="B4887" s="28">
        <v>162.6</v>
      </c>
      <c r="C4887" s="28">
        <v>362</v>
      </c>
      <c r="D4887" s="28">
        <v>139.30000000000001</v>
      </c>
      <c r="E4887" s="28">
        <v>663.9</v>
      </c>
      <c r="F4887" s="27" t="s">
        <v>42</v>
      </c>
      <c r="G4887" s="1" t="s">
        <v>2914</v>
      </c>
      <c r="H4887" s="1" t="s">
        <v>7713</v>
      </c>
      <c r="I4887" s="1" t="s">
        <v>7743</v>
      </c>
      <c r="J4887" s="1" t="s">
        <v>42</v>
      </c>
      <c r="K4887" s="1" t="s">
        <v>42</v>
      </c>
      <c r="M4887" s="1" t="s">
        <v>42</v>
      </c>
      <c r="O4887" s="1" t="s">
        <v>42</v>
      </c>
      <c r="P4887" s="1" t="s">
        <v>42</v>
      </c>
      <c r="Q4887" s="1" t="s">
        <v>42</v>
      </c>
      <c r="R4887" s="1" t="s">
        <v>42</v>
      </c>
      <c r="S4887" s="1" t="s">
        <v>42</v>
      </c>
      <c r="T4887" s="1" t="s">
        <v>42</v>
      </c>
    </row>
    <row r="4888" spans="1:20" ht="20.100000000000001" customHeight="1" x14ac:dyDescent="0.3">
      <c r="A4888" s="27" t="s">
        <v>7712</v>
      </c>
      <c r="B4888" s="28">
        <v>0</v>
      </c>
      <c r="C4888" s="28">
        <v>0</v>
      </c>
      <c r="D4888" s="28">
        <v>0</v>
      </c>
      <c r="E4888" s="28">
        <v>0</v>
      </c>
      <c r="F4888" s="27" t="s">
        <v>42</v>
      </c>
      <c r="G4888" s="1" t="s">
        <v>2914</v>
      </c>
      <c r="H4888" s="1" t="s">
        <v>7713</v>
      </c>
      <c r="I4888" s="1" t="s">
        <v>42</v>
      </c>
      <c r="J4888" s="1" t="s">
        <v>42</v>
      </c>
      <c r="K4888" s="1" t="s">
        <v>42</v>
      </c>
      <c r="M4888" s="1" t="s">
        <v>42</v>
      </c>
      <c r="O4888" s="1" t="s">
        <v>42</v>
      </c>
      <c r="P4888" s="1" t="s">
        <v>42</v>
      </c>
      <c r="Q4888" s="1" t="s">
        <v>42</v>
      </c>
      <c r="R4888" s="1" t="s">
        <v>42</v>
      </c>
      <c r="S4888" s="1" t="s">
        <v>42</v>
      </c>
      <c r="T4888" s="1" t="s">
        <v>42</v>
      </c>
    </row>
    <row r="4889" spans="1:20" ht="20.100000000000001" customHeight="1" x14ac:dyDescent="0.3">
      <c r="A4889" s="27" t="s">
        <v>10198</v>
      </c>
      <c r="B4889" s="28">
        <v>0</v>
      </c>
      <c r="C4889" s="28">
        <v>0</v>
      </c>
      <c r="D4889" s="28">
        <v>0</v>
      </c>
      <c r="E4889" s="28">
        <v>0</v>
      </c>
      <c r="F4889" s="27" t="s">
        <v>42</v>
      </c>
      <c r="G4889" s="1" t="s">
        <v>2914</v>
      </c>
      <c r="H4889" s="1" t="s">
        <v>7713</v>
      </c>
      <c r="I4889" s="1" t="s">
        <v>10199</v>
      </c>
      <c r="J4889" s="1" t="s">
        <v>42</v>
      </c>
      <c r="K4889" s="1" t="s">
        <v>42</v>
      </c>
      <c r="M4889" s="1" t="s">
        <v>42</v>
      </c>
      <c r="O4889" s="1" t="s">
        <v>42</v>
      </c>
      <c r="P4889" s="1" t="s">
        <v>42</v>
      </c>
      <c r="Q4889" s="1" t="s">
        <v>42</v>
      </c>
      <c r="R4889" s="1" t="s">
        <v>42</v>
      </c>
      <c r="S4889" s="1" t="s">
        <v>42</v>
      </c>
      <c r="T4889" s="1" t="s">
        <v>42</v>
      </c>
    </row>
    <row r="4890" spans="1:20" ht="20.100000000000001" customHeight="1" x14ac:dyDescent="0.3">
      <c r="A4890" s="27" t="s">
        <v>10267</v>
      </c>
      <c r="B4890" s="28">
        <v>0</v>
      </c>
      <c r="C4890" s="28">
        <v>0</v>
      </c>
      <c r="D4890" s="28">
        <v>0</v>
      </c>
      <c r="E4890" s="28">
        <v>0</v>
      </c>
      <c r="F4890" s="27" t="s">
        <v>42</v>
      </c>
      <c r="G4890" s="1" t="s">
        <v>2914</v>
      </c>
      <c r="H4890" s="1" t="s">
        <v>7713</v>
      </c>
      <c r="I4890" s="1" t="s">
        <v>10268</v>
      </c>
      <c r="J4890" s="1" t="s">
        <v>42</v>
      </c>
      <c r="K4890" s="1" t="s">
        <v>42</v>
      </c>
      <c r="M4890" s="1" t="s">
        <v>42</v>
      </c>
      <c r="O4890" s="1" t="s">
        <v>42</v>
      </c>
      <c r="P4890" s="1" t="s">
        <v>42</v>
      </c>
      <c r="Q4890" s="1" t="s">
        <v>42</v>
      </c>
      <c r="R4890" s="1" t="s">
        <v>42</v>
      </c>
      <c r="S4890" s="1" t="s">
        <v>42</v>
      </c>
      <c r="T4890" s="1" t="s">
        <v>42</v>
      </c>
    </row>
    <row r="4891" spans="1:20" ht="20.100000000000001" customHeight="1" x14ac:dyDescent="0.3">
      <c r="A4891" s="27" t="s">
        <v>10383</v>
      </c>
      <c r="B4891" s="28">
        <v>398.5</v>
      </c>
      <c r="C4891" s="28">
        <v>0</v>
      </c>
      <c r="D4891" s="28">
        <v>0</v>
      </c>
      <c r="E4891" s="28">
        <v>398.5</v>
      </c>
      <c r="F4891" s="27" t="s">
        <v>42</v>
      </c>
      <c r="G4891" s="1" t="s">
        <v>2914</v>
      </c>
      <c r="H4891" s="1" t="s">
        <v>7713</v>
      </c>
      <c r="I4891" s="1" t="s">
        <v>10270</v>
      </c>
      <c r="J4891" s="1" t="s">
        <v>42</v>
      </c>
      <c r="K4891" s="1" t="s">
        <v>42</v>
      </c>
      <c r="M4891" s="1" t="s">
        <v>42</v>
      </c>
      <c r="O4891" s="1" t="s">
        <v>42</v>
      </c>
      <c r="P4891" s="1" t="s">
        <v>42</v>
      </c>
      <c r="Q4891" s="1" t="s">
        <v>42</v>
      </c>
      <c r="R4891" s="1" t="s">
        <v>42</v>
      </c>
      <c r="S4891" s="1" t="s">
        <v>42</v>
      </c>
      <c r="T4891" s="1" t="s">
        <v>42</v>
      </c>
    </row>
    <row r="4892" spans="1:20" ht="20.100000000000001" customHeight="1" x14ac:dyDescent="0.3">
      <c r="A4892" s="27" t="s">
        <v>10378</v>
      </c>
      <c r="B4892" s="28">
        <v>0</v>
      </c>
      <c r="C4892" s="28">
        <v>858.4</v>
      </c>
      <c r="D4892" s="28">
        <v>0</v>
      </c>
      <c r="E4892" s="28">
        <v>858.4</v>
      </c>
      <c r="F4892" s="27" t="s">
        <v>42</v>
      </c>
      <c r="G4892" s="1" t="s">
        <v>2914</v>
      </c>
      <c r="H4892" s="1" t="s">
        <v>7713</v>
      </c>
      <c r="I4892" s="1" t="s">
        <v>10271</v>
      </c>
      <c r="J4892" s="1" t="s">
        <v>42</v>
      </c>
      <c r="K4892" s="1" t="s">
        <v>42</v>
      </c>
      <c r="M4892" s="1" t="s">
        <v>42</v>
      </c>
      <c r="O4892" s="1" t="s">
        <v>42</v>
      </c>
      <c r="P4892" s="1" t="s">
        <v>42</v>
      </c>
      <c r="Q4892" s="1" t="s">
        <v>42</v>
      </c>
      <c r="R4892" s="1" t="s">
        <v>42</v>
      </c>
      <c r="S4892" s="1" t="s">
        <v>42</v>
      </c>
      <c r="T4892" s="1" t="s">
        <v>42</v>
      </c>
    </row>
    <row r="4893" spans="1:20" ht="20.100000000000001" customHeight="1" x14ac:dyDescent="0.3">
      <c r="A4893" s="27" t="s">
        <v>10384</v>
      </c>
      <c r="B4893" s="28">
        <v>0</v>
      </c>
      <c r="C4893" s="28">
        <v>0</v>
      </c>
      <c r="D4893" s="28">
        <v>424.5</v>
      </c>
      <c r="E4893" s="28">
        <v>424.5</v>
      </c>
      <c r="F4893" s="27" t="s">
        <v>42</v>
      </c>
      <c r="G4893" s="1" t="s">
        <v>2914</v>
      </c>
      <c r="H4893" s="1" t="s">
        <v>7713</v>
      </c>
      <c r="I4893" s="1" t="s">
        <v>10273</v>
      </c>
      <c r="J4893" s="1" t="s">
        <v>42</v>
      </c>
      <c r="K4893" s="1" t="s">
        <v>42</v>
      </c>
      <c r="M4893" s="1" t="s">
        <v>42</v>
      </c>
      <c r="O4893" s="1" t="s">
        <v>42</v>
      </c>
      <c r="P4893" s="1" t="s">
        <v>42</v>
      </c>
      <c r="Q4893" s="1" t="s">
        <v>42</v>
      </c>
      <c r="R4893" s="1" t="s">
        <v>42</v>
      </c>
      <c r="S4893" s="1" t="s">
        <v>42</v>
      </c>
      <c r="T4893" s="1" t="s">
        <v>42</v>
      </c>
    </row>
    <row r="4894" spans="1:20" ht="20.100000000000001" customHeight="1" x14ac:dyDescent="0.3">
      <c r="A4894" s="27" t="s">
        <v>7742</v>
      </c>
      <c r="B4894" s="28">
        <v>398.5</v>
      </c>
      <c r="C4894" s="28">
        <v>858.4</v>
      </c>
      <c r="D4894" s="28">
        <v>424.5</v>
      </c>
      <c r="E4894" s="28">
        <v>1681.4</v>
      </c>
      <c r="F4894" s="27" t="s">
        <v>42</v>
      </c>
      <c r="G4894" s="1" t="s">
        <v>2914</v>
      </c>
      <c r="H4894" s="1" t="s">
        <v>7713</v>
      </c>
      <c r="I4894" s="1" t="s">
        <v>7743</v>
      </c>
      <c r="J4894" s="1" t="s">
        <v>42</v>
      </c>
      <c r="K4894" s="1" t="s">
        <v>42</v>
      </c>
      <c r="M4894" s="1" t="s">
        <v>42</v>
      </c>
      <c r="O4894" s="1" t="s">
        <v>42</v>
      </c>
      <c r="P4894" s="1" t="s">
        <v>42</v>
      </c>
      <c r="Q4894" s="1" t="s">
        <v>42</v>
      </c>
      <c r="R4894" s="1" t="s">
        <v>42</v>
      </c>
      <c r="S4894" s="1" t="s">
        <v>42</v>
      </c>
      <c r="T4894" s="1" t="s">
        <v>42</v>
      </c>
    </row>
    <row r="4895" spans="1:20" ht="20.100000000000001" customHeight="1" x14ac:dyDescent="0.3">
      <c r="A4895" s="27" t="s">
        <v>7712</v>
      </c>
      <c r="B4895" s="28">
        <v>0</v>
      </c>
      <c r="C4895" s="28">
        <v>0</v>
      </c>
      <c r="D4895" s="28">
        <v>0</v>
      </c>
      <c r="E4895" s="28">
        <v>0</v>
      </c>
      <c r="F4895" s="27" t="s">
        <v>42</v>
      </c>
      <c r="G4895" s="1" t="s">
        <v>2914</v>
      </c>
      <c r="H4895" s="1" t="s">
        <v>7713</v>
      </c>
      <c r="I4895" s="1" t="s">
        <v>42</v>
      </c>
      <c r="J4895" s="1" t="s">
        <v>42</v>
      </c>
      <c r="K4895" s="1" t="s">
        <v>42</v>
      </c>
      <c r="M4895" s="1" t="s">
        <v>42</v>
      </c>
      <c r="O4895" s="1" t="s">
        <v>42</v>
      </c>
      <c r="P4895" s="1" t="s">
        <v>42</v>
      </c>
      <c r="Q4895" s="1" t="s">
        <v>42</v>
      </c>
      <c r="R4895" s="1" t="s">
        <v>42</v>
      </c>
      <c r="S4895" s="1" t="s">
        <v>42</v>
      </c>
      <c r="T4895" s="1" t="s">
        <v>42</v>
      </c>
    </row>
    <row r="4896" spans="1:20" ht="20.100000000000001" customHeight="1" x14ac:dyDescent="0.3">
      <c r="A4896" s="27" t="s">
        <v>10274</v>
      </c>
      <c r="B4896" s="28">
        <v>0</v>
      </c>
      <c r="C4896" s="28">
        <v>0</v>
      </c>
      <c r="D4896" s="28">
        <v>0</v>
      </c>
      <c r="E4896" s="28">
        <v>0</v>
      </c>
      <c r="F4896" s="27" t="s">
        <v>42</v>
      </c>
      <c r="G4896" s="1" t="s">
        <v>2914</v>
      </c>
      <c r="H4896" s="1" t="s">
        <v>7713</v>
      </c>
      <c r="I4896" s="1" t="s">
        <v>10275</v>
      </c>
      <c r="J4896" s="1" t="s">
        <v>42</v>
      </c>
      <c r="K4896" s="1" t="s">
        <v>42</v>
      </c>
      <c r="M4896" s="1" t="s">
        <v>42</v>
      </c>
      <c r="O4896" s="1" t="s">
        <v>42</v>
      </c>
      <c r="P4896" s="1" t="s">
        <v>42</v>
      </c>
      <c r="Q4896" s="1" t="s">
        <v>42</v>
      </c>
      <c r="R4896" s="1" t="s">
        <v>42</v>
      </c>
      <c r="S4896" s="1" t="s">
        <v>42</v>
      </c>
      <c r="T4896" s="1" t="s">
        <v>42</v>
      </c>
    </row>
    <row r="4897" spans="1:20" ht="20.100000000000001" customHeight="1" x14ac:dyDescent="0.3">
      <c r="A4897" s="27" t="s">
        <v>10301</v>
      </c>
      <c r="B4897" s="28">
        <v>0</v>
      </c>
      <c r="C4897" s="28">
        <v>0</v>
      </c>
      <c r="D4897" s="28">
        <v>0</v>
      </c>
      <c r="E4897" s="28">
        <v>0</v>
      </c>
      <c r="F4897" s="27" t="s">
        <v>42</v>
      </c>
      <c r="G4897" s="1" t="s">
        <v>2914</v>
      </c>
      <c r="H4897" s="1" t="s">
        <v>7713</v>
      </c>
      <c r="I4897" s="1" t="s">
        <v>10302</v>
      </c>
      <c r="J4897" s="1" t="s">
        <v>42</v>
      </c>
      <c r="K4897" s="1" t="s">
        <v>42</v>
      </c>
      <c r="M4897" s="1" t="s">
        <v>42</v>
      </c>
      <c r="O4897" s="1" t="s">
        <v>42</v>
      </c>
      <c r="P4897" s="1" t="s">
        <v>42</v>
      </c>
      <c r="Q4897" s="1" t="s">
        <v>42</v>
      </c>
      <c r="R4897" s="1" t="s">
        <v>42</v>
      </c>
      <c r="S4897" s="1" t="s">
        <v>42</v>
      </c>
      <c r="T4897" s="1" t="s">
        <v>42</v>
      </c>
    </row>
    <row r="4898" spans="1:20" ht="20.100000000000001" customHeight="1" x14ac:dyDescent="0.3">
      <c r="A4898" s="27" t="s">
        <v>10212</v>
      </c>
      <c r="B4898" s="28">
        <v>0</v>
      </c>
      <c r="C4898" s="28">
        <v>0</v>
      </c>
      <c r="D4898" s="28">
        <v>0</v>
      </c>
      <c r="E4898" s="28">
        <v>0</v>
      </c>
      <c r="F4898" s="27" t="s">
        <v>42</v>
      </c>
      <c r="G4898" s="1" t="s">
        <v>2914</v>
      </c>
      <c r="H4898" s="1" t="s">
        <v>7713</v>
      </c>
      <c r="I4898" s="1" t="s">
        <v>10213</v>
      </c>
      <c r="J4898" s="1" t="s">
        <v>42</v>
      </c>
      <c r="K4898" s="1" t="s">
        <v>42</v>
      </c>
      <c r="M4898" s="1" t="s">
        <v>42</v>
      </c>
      <c r="O4898" s="1" t="s">
        <v>42</v>
      </c>
      <c r="P4898" s="1" t="s">
        <v>42</v>
      </c>
      <c r="Q4898" s="1" t="s">
        <v>42</v>
      </c>
      <c r="R4898" s="1" t="s">
        <v>42</v>
      </c>
      <c r="S4898" s="1" t="s">
        <v>42</v>
      </c>
      <c r="T4898" s="1" t="s">
        <v>42</v>
      </c>
    </row>
    <row r="4899" spans="1:20" ht="20.100000000000001" customHeight="1" x14ac:dyDescent="0.3">
      <c r="A4899" s="27" t="s">
        <v>7742</v>
      </c>
      <c r="B4899" s="28">
        <v>0</v>
      </c>
      <c r="C4899" s="28">
        <v>0</v>
      </c>
      <c r="D4899" s="28">
        <v>0</v>
      </c>
      <c r="E4899" s="28">
        <v>0</v>
      </c>
      <c r="F4899" s="27" t="s">
        <v>42</v>
      </c>
      <c r="G4899" s="1" t="s">
        <v>2914</v>
      </c>
      <c r="H4899" s="1" t="s">
        <v>7713</v>
      </c>
      <c r="I4899" s="1" t="s">
        <v>7743</v>
      </c>
      <c r="J4899" s="1" t="s">
        <v>42</v>
      </c>
      <c r="K4899" s="1" t="s">
        <v>42</v>
      </c>
      <c r="M4899" s="1" t="s">
        <v>42</v>
      </c>
      <c r="O4899" s="1" t="s">
        <v>42</v>
      </c>
      <c r="P4899" s="1" t="s">
        <v>42</v>
      </c>
      <c r="Q4899" s="1" t="s">
        <v>42</v>
      </c>
      <c r="R4899" s="1" t="s">
        <v>42</v>
      </c>
      <c r="S4899" s="1" t="s">
        <v>42</v>
      </c>
      <c r="T4899" s="1" t="s">
        <v>42</v>
      </c>
    </row>
    <row r="4900" spans="1:20" ht="20.100000000000001" customHeight="1" x14ac:dyDescent="0.3">
      <c r="A4900" s="27" t="s">
        <v>7768</v>
      </c>
      <c r="B4900" s="29">
        <v>998</v>
      </c>
      <c r="C4900" s="29">
        <v>2882</v>
      </c>
      <c r="D4900" s="29">
        <v>1245</v>
      </c>
      <c r="E4900" s="29">
        <v>5125</v>
      </c>
      <c r="F4900" s="30"/>
    </row>
    <row r="4901" spans="1:20" ht="20.100000000000001" customHeight="1" x14ac:dyDescent="0.3">
      <c r="A4901" s="30"/>
      <c r="B4901" s="30"/>
      <c r="C4901" s="30"/>
      <c r="D4901" s="30"/>
      <c r="E4901" s="30"/>
      <c r="F4901" s="30"/>
    </row>
    <row r="4902" spans="1:20" ht="20.100000000000001" customHeight="1" x14ac:dyDescent="0.3">
      <c r="A4902" s="30" t="s">
        <v>10386</v>
      </c>
      <c r="B4902" s="30"/>
      <c r="C4902" s="30"/>
      <c r="D4902" s="30"/>
      <c r="E4902" s="30"/>
      <c r="F4902" s="27" t="s">
        <v>42</v>
      </c>
      <c r="G4902" s="1" t="s">
        <v>2920</v>
      </c>
      <c r="I4902" s="1" t="s">
        <v>2917</v>
      </c>
      <c r="J4902" s="1" t="s">
        <v>2918</v>
      </c>
      <c r="K4902" s="1" t="s">
        <v>88</v>
      </c>
    </row>
    <row r="4903" spans="1:20" ht="20.100000000000001" customHeight="1" x14ac:dyDescent="0.3">
      <c r="A4903" s="27" t="s">
        <v>42</v>
      </c>
      <c r="B4903" s="28"/>
      <c r="C4903" s="28"/>
      <c r="D4903" s="28"/>
      <c r="E4903" s="28"/>
      <c r="F4903" s="27" t="s">
        <v>42</v>
      </c>
      <c r="G4903" s="1" t="s">
        <v>2920</v>
      </c>
      <c r="H4903" s="1" t="s">
        <v>7711</v>
      </c>
      <c r="I4903" s="1" t="s">
        <v>42</v>
      </c>
      <c r="J4903" s="1" t="s">
        <v>42</v>
      </c>
      <c r="K4903" s="1" t="s">
        <v>42</v>
      </c>
      <c r="L4903">
        <v>1</v>
      </c>
      <c r="M4903" s="1" t="s">
        <v>42</v>
      </c>
      <c r="O4903" s="1" t="s">
        <v>42</v>
      </c>
      <c r="P4903" s="1" t="s">
        <v>42</v>
      </c>
      <c r="Q4903" s="1" t="s">
        <v>42</v>
      </c>
      <c r="R4903" s="1" t="s">
        <v>42</v>
      </c>
      <c r="S4903" s="1" t="s">
        <v>42</v>
      </c>
      <c r="T4903" s="1" t="s">
        <v>42</v>
      </c>
    </row>
    <row r="4904" spans="1:20" ht="20.100000000000001" customHeight="1" x14ac:dyDescent="0.3">
      <c r="A4904" s="27" t="s">
        <v>10387</v>
      </c>
      <c r="B4904" s="28">
        <v>0</v>
      </c>
      <c r="C4904" s="28">
        <v>0</v>
      </c>
      <c r="D4904" s="28">
        <v>0</v>
      </c>
      <c r="E4904" s="28">
        <v>0</v>
      </c>
      <c r="F4904" s="27" t="s">
        <v>42</v>
      </c>
      <c r="G4904" s="1" t="s">
        <v>2920</v>
      </c>
      <c r="H4904" s="1" t="s">
        <v>7713</v>
      </c>
      <c r="I4904" s="1" t="s">
        <v>10388</v>
      </c>
      <c r="J4904" s="1" t="s">
        <v>42</v>
      </c>
      <c r="K4904" s="1" t="s">
        <v>42</v>
      </c>
      <c r="M4904" s="1" t="s">
        <v>42</v>
      </c>
      <c r="O4904" s="1" t="s">
        <v>42</v>
      </c>
      <c r="P4904" s="1" t="s">
        <v>42</v>
      </c>
      <c r="Q4904" s="1" t="s">
        <v>42</v>
      </c>
      <c r="R4904" s="1" t="s">
        <v>42</v>
      </c>
      <c r="S4904" s="1" t="s">
        <v>42</v>
      </c>
      <c r="T4904" s="1" t="s">
        <v>42</v>
      </c>
    </row>
    <row r="4905" spans="1:20" ht="20.100000000000001" customHeight="1" x14ac:dyDescent="0.3">
      <c r="A4905" s="27" t="s">
        <v>10389</v>
      </c>
      <c r="B4905" s="28">
        <v>0</v>
      </c>
      <c r="C4905" s="28">
        <v>0</v>
      </c>
      <c r="D4905" s="28">
        <v>0</v>
      </c>
      <c r="E4905" s="28">
        <v>0</v>
      </c>
      <c r="F4905" s="27" t="s">
        <v>42</v>
      </c>
      <c r="G4905" s="1" t="s">
        <v>2920</v>
      </c>
      <c r="H4905" s="1" t="s">
        <v>7713</v>
      </c>
      <c r="I4905" s="1" t="s">
        <v>10390</v>
      </c>
      <c r="J4905" s="1" t="s">
        <v>42</v>
      </c>
      <c r="K4905" s="1" t="s">
        <v>42</v>
      </c>
      <c r="M4905" s="1" t="s">
        <v>42</v>
      </c>
      <c r="O4905" s="1" t="s">
        <v>42</v>
      </c>
      <c r="P4905" s="1" t="s">
        <v>42</v>
      </c>
      <c r="Q4905" s="1" t="s">
        <v>42</v>
      </c>
      <c r="R4905" s="1" t="s">
        <v>42</v>
      </c>
      <c r="S4905" s="1" t="s">
        <v>42</v>
      </c>
      <c r="T4905" s="1" t="s">
        <v>42</v>
      </c>
    </row>
    <row r="4906" spans="1:20" ht="20.100000000000001" customHeight="1" x14ac:dyDescent="0.3">
      <c r="A4906" s="27" t="s">
        <v>10391</v>
      </c>
      <c r="B4906" s="28">
        <v>0</v>
      </c>
      <c r="C4906" s="28">
        <v>0</v>
      </c>
      <c r="D4906" s="28">
        <v>0</v>
      </c>
      <c r="E4906" s="28">
        <v>0</v>
      </c>
      <c r="F4906" s="27" t="s">
        <v>42</v>
      </c>
      <c r="G4906" s="1" t="s">
        <v>2920</v>
      </c>
      <c r="H4906" s="1" t="s">
        <v>7713</v>
      </c>
      <c r="I4906" s="1" t="s">
        <v>10391</v>
      </c>
      <c r="J4906" s="1" t="s">
        <v>42</v>
      </c>
      <c r="K4906" s="1" t="s">
        <v>42</v>
      </c>
      <c r="M4906" s="1" t="s">
        <v>42</v>
      </c>
      <c r="O4906" s="1" t="s">
        <v>42</v>
      </c>
      <c r="P4906" s="1" t="s">
        <v>42</v>
      </c>
      <c r="Q4906" s="1" t="s">
        <v>42</v>
      </c>
      <c r="R4906" s="1" t="s">
        <v>42</v>
      </c>
      <c r="S4906" s="1" t="s">
        <v>42</v>
      </c>
      <c r="T4906" s="1" t="s">
        <v>42</v>
      </c>
    </row>
    <row r="4907" spans="1:20" ht="20.100000000000001" customHeight="1" x14ac:dyDescent="0.3">
      <c r="A4907" s="27" t="s">
        <v>10392</v>
      </c>
      <c r="B4907" s="28">
        <v>0</v>
      </c>
      <c r="C4907" s="28">
        <v>0</v>
      </c>
      <c r="D4907" s="28">
        <v>0</v>
      </c>
      <c r="E4907" s="28">
        <v>0</v>
      </c>
      <c r="F4907" s="27" t="s">
        <v>42</v>
      </c>
      <c r="G4907" s="1" t="s">
        <v>2920</v>
      </c>
      <c r="H4907" s="1" t="s">
        <v>7713</v>
      </c>
      <c r="I4907" s="1" t="s">
        <v>10393</v>
      </c>
      <c r="J4907" s="1" t="s">
        <v>42</v>
      </c>
      <c r="K4907" s="1" t="s">
        <v>42</v>
      </c>
      <c r="M4907" s="1" t="s">
        <v>42</v>
      </c>
      <c r="O4907" s="1" t="s">
        <v>42</v>
      </c>
      <c r="P4907" s="1" t="s">
        <v>42</v>
      </c>
      <c r="Q4907" s="1" t="s">
        <v>42</v>
      </c>
      <c r="R4907" s="1" t="s">
        <v>42</v>
      </c>
      <c r="S4907" s="1" t="s">
        <v>42</v>
      </c>
      <c r="T4907" s="1" t="s">
        <v>42</v>
      </c>
    </row>
    <row r="4908" spans="1:20" ht="20.100000000000001" customHeight="1" x14ac:dyDescent="0.3">
      <c r="A4908" s="27" t="s">
        <v>10394</v>
      </c>
      <c r="B4908" s="28">
        <v>0</v>
      </c>
      <c r="C4908" s="28">
        <v>0</v>
      </c>
      <c r="D4908" s="28">
        <v>0</v>
      </c>
      <c r="E4908" s="28">
        <v>0</v>
      </c>
      <c r="F4908" s="27" t="s">
        <v>42</v>
      </c>
      <c r="G4908" s="1" t="s">
        <v>2920</v>
      </c>
      <c r="H4908" s="1" t="s">
        <v>7713</v>
      </c>
      <c r="I4908" s="1" t="s">
        <v>10168</v>
      </c>
      <c r="J4908" s="1" t="s">
        <v>42</v>
      </c>
      <c r="K4908" s="1" t="s">
        <v>42</v>
      </c>
      <c r="M4908" s="1" t="s">
        <v>42</v>
      </c>
      <c r="O4908" s="1" t="s">
        <v>42</v>
      </c>
      <c r="P4908" s="1" t="s">
        <v>42</v>
      </c>
      <c r="Q4908" s="1" t="s">
        <v>42</v>
      </c>
      <c r="R4908" s="1" t="s">
        <v>42</v>
      </c>
      <c r="S4908" s="1" t="s">
        <v>42</v>
      </c>
      <c r="T4908" s="1" t="s">
        <v>42</v>
      </c>
    </row>
    <row r="4909" spans="1:20" ht="20.100000000000001" customHeight="1" x14ac:dyDescent="0.3">
      <c r="A4909" s="27" t="s">
        <v>10391</v>
      </c>
      <c r="B4909" s="28">
        <v>0</v>
      </c>
      <c r="C4909" s="28">
        <v>0</v>
      </c>
      <c r="D4909" s="28">
        <v>0</v>
      </c>
      <c r="E4909" s="28">
        <v>0</v>
      </c>
      <c r="F4909" s="27" t="s">
        <v>42</v>
      </c>
      <c r="G4909" s="1" t="s">
        <v>2920</v>
      </c>
      <c r="H4909" s="1" t="s">
        <v>7713</v>
      </c>
      <c r="I4909" s="1" t="s">
        <v>10391</v>
      </c>
      <c r="J4909" s="1" t="s">
        <v>42</v>
      </c>
      <c r="K4909" s="1" t="s">
        <v>42</v>
      </c>
      <c r="M4909" s="1" t="s">
        <v>42</v>
      </c>
      <c r="O4909" s="1" t="s">
        <v>42</v>
      </c>
      <c r="P4909" s="1" t="s">
        <v>42</v>
      </c>
      <c r="Q4909" s="1" t="s">
        <v>42</v>
      </c>
      <c r="R4909" s="1" t="s">
        <v>42</v>
      </c>
      <c r="S4909" s="1" t="s">
        <v>42</v>
      </c>
      <c r="T4909" s="1" t="s">
        <v>42</v>
      </c>
    </row>
    <row r="4910" spans="1:20" ht="20.100000000000001" customHeight="1" x14ac:dyDescent="0.3">
      <c r="A4910" s="27" t="s">
        <v>7718</v>
      </c>
      <c r="B4910" s="28">
        <v>0</v>
      </c>
      <c r="C4910" s="28">
        <v>0</v>
      </c>
      <c r="D4910" s="28">
        <v>0</v>
      </c>
      <c r="E4910" s="28">
        <v>0</v>
      </c>
      <c r="F4910" s="27" t="s">
        <v>42</v>
      </c>
      <c r="G4910" s="1" t="s">
        <v>2920</v>
      </c>
      <c r="H4910" s="1" t="s">
        <v>7713</v>
      </c>
      <c r="I4910" s="1" t="s">
        <v>7719</v>
      </c>
      <c r="J4910" s="1" t="s">
        <v>42</v>
      </c>
      <c r="K4910" s="1" t="s">
        <v>42</v>
      </c>
      <c r="M4910" s="1" t="s">
        <v>42</v>
      </c>
      <c r="O4910" s="1" t="s">
        <v>42</v>
      </c>
      <c r="P4910" s="1" t="s">
        <v>42</v>
      </c>
      <c r="Q4910" s="1" t="s">
        <v>42</v>
      </c>
      <c r="R4910" s="1" t="s">
        <v>42</v>
      </c>
      <c r="S4910" s="1" t="s">
        <v>42</v>
      </c>
      <c r="T4910" s="1" t="s">
        <v>42</v>
      </c>
    </row>
    <row r="4911" spans="1:20" ht="20.100000000000001" customHeight="1" x14ac:dyDescent="0.3">
      <c r="A4911" s="27" t="s">
        <v>7712</v>
      </c>
      <c r="B4911" s="28">
        <v>0</v>
      </c>
      <c r="C4911" s="28">
        <v>0</v>
      </c>
      <c r="D4911" s="28">
        <v>0</v>
      </c>
      <c r="E4911" s="28">
        <v>0</v>
      </c>
      <c r="F4911" s="27" t="s">
        <v>42</v>
      </c>
      <c r="G4911" s="1" t="s">
        <v>2920</v>
      </c>
      <c r="H4911" s="1" t="s">
        <v>7713</v>
      </c>
      <c r="I4911" s="1" t="s">
        <v>42</v>
      </c>
      <c r="J4911" s="1" t="s">
        <v>42</v>
      </c>
      <c r="K4911" s="1" t="s">
        <v>42</v>
      </c>
      <c r="M4911" s="1" t="s">
        <v>42</v>
      </c>
      <c r="O4911" s="1" t="s">
        <v>42</v>
      </c>
      <c r="P4911" s="1" t="s">
        <v>42</v>
      </c>
      <c r="Q4911" s="1" t="s">
        <v>42</v>
      </c>
      <c r="R4911" s="1" t="s">
        <v>42</v>
      </c>
      <c r="S4911" s="1" t="s">
        <v>42</v>
      </c>
      <c r="T4911" s="1" t="s">
        <v>42</v>
      </c>
    </row>
    <row r="4912" spans="1:20" ht="20.100000000000001" customHeight="1" x14ac:dyDescent="0.3">
      <c r="A4912" s="27" t="s">
        <v>7720</v>
      </c>
      <c r="B4912" s="28">
        <v>0</v>
      </c>
      <c r="C4912" s="28">
        <v>0</v>
      </c>
      <c r="D4912" s="28">
        <v>0</v>
      </c>
      <c r="E4912" s="28">
        <v>0</v>
      </c>
      <c r="F4912" s="27" t="s">
        <v>42</v>
      </c>
      <c r="G4912" s="1" t="s">
        <v>2920</v>
      </c>
      <c r="H4912" s="1" t="s">
        <v>7713</v>
      </c>
      <c r="I4912" s="1" t="s">
        <v>10169</v>
      </c>
      <c r="J4912" s="1" t="s">
        <v>42</v>
      </c>
      <c r="K4912" s="1" t="s">
        <v>42</v>
      </c>
      <c r="M4912" s="1" t="s">
        <v>42</v>
      </c>
      <c r="O4912" s="1" t="s">
        <v>42</v>
      </c>
      <c r="P4912" s="1" t="s">
        <v>42</v>
      </c>
      <c r="Q4912" s="1" t="s">
        <v>42</v>
      </c>
      <c r="R4912" s="1" t="s">
        <v>42</v>
      </c>
      <c r="S4912" s="1" t="s">
        <v>42</v>
      </c>
      <c r="T4912" s="1" t="s">
        <v>42</v>
      </c>
    </row>
    <row r="4913" spans="1:20" ht="20.100000000000001" customHeight="1" x14ac:dyDescent="0.3">
      <c r="A4913" s="27" t="s">
        <v>10170</v>
      </c>
      <c r="B4913" s="28">
        <v>0</v>
      </c>
      <c r="C4913" s="28">
        <v>0</v>
      </c>
      <c r="D4913" s="28">
        <v>0</v>
      </c>
      <c r="E4913" s="28">
        <v>0</v>
      </c>
      <c r="F4913" s="27" t="s">
        <v>42</v>
      </c>
      <c r="G4913" s="1" t="s">
        <v>2920</v>
      </c>
      <c r="H4913" s="1" t="s">
        <v>7713</v>
      </c>
      <c r="I4913" s="1" t="s">
        <v>10171</v>
      </c>
      <c r="J4913" s="1" t="s">
        <v>42</v>
      </c>
      <c r="K4913" s="1" t="s">
        <v>42</v>
      </c>
      <c r="M4913" s="1" t="s">
        <v>42</v>
      </c>
      <c r="O4913" s="1" t="s">
        <v>42</v>
      </c>
      <c r="P4913" s="1" t="s">
        <v>42</v>
      </c>
      <c r="Q4913" s="1" t="s">
        <v>42</v>
      </c>
      <c r="R4913" s="1" t="s">
        <v>42</v>
      </c>
      <c r="S4913" s="1" t="s">
        <v>42</v>
      </c>
      <c r="T4913" s="1" t="s">
        <v>42</v>
      </c>
    </row>
    <row r="4914" spans="1:20" ht="20.100000000000001" customHeight="1" x14ac:dyDescent="0.3">
      <c r="A4914" s="27" t="s">
        <v>10395</v>
      </c>
      <c r="B4914" s="28">
        <v>0</v>
      </c>
      <c r="C4914" s="28">
        <v>3274.2</v>
      </c>
      <c r="D4914" s="28">
        <v>0</v>
      </c>
      <c r="E4914" s="28">
        <v>3274.2</v>
      </c>
      <c r="F4914" s="27" t="s">
        <v>42</v>
      </c>
      <c r="G4914" s="1" t="s">
        <v>2920</v>
      </c>
      <c r="H4914" s="1" t="s">
        <v>7713</v>
      </c>
      <c r="I4914" s="1" t="s">
        <v>10173</v>
      </c>
      <c r="J4914" s="1" t="s">
        <v>42</v>
      </c>
      <c r="K4914" s="1" t="s">
        <v>42</v>
      </c>
      <c r="M4914" s="1" t="s">
        <v>42</v>
      </c>
      <c r="O4914" s="1" t="s">
        <v>42</v>
      </c>
      <c r="P4914" s="1" t="s">
        <v>42</v>
      </c>
      <c r="Q4914" s="1" t="s">
        <v>42</v>
      </c>
      <c r="R4914" s="1" t="s">
        <v>42</v>
      </c>
      <c r="S4914" s="1" t="s">
        <v>42</v>
      </c>
      <c r="T4914" s="1" t="s">
        <v>42</v>
      </c>
    </row>
    <row r="4915" spans="1:20" ht="20.100000000000001" customHeight="1" x14ac:dyDescent="0.3">
      <c r="A4915" s="27" t="s">
        <v>10174</v>
      </c>
      <c r="B4915" s="28">
        <v>0</v>
      </c>
      <c r="C4915" s="28">
        <v>0</v>
      </c>
      <c r="D4915" s="28">
        <v>0</v>
      </c>
      <c r="E4915" s="28">
        <v>0</v>
      </c>
      <c r="F4915" s="27" t="s">
        <v>42</v>
      </c>
      <c r="G4915" s="1" t="s">
        <v>2920</v>
      </c>
      <c r="H4915" s="1" t="s">
        <v>7713</v>
      </c>
      <c r="I4915" s="1" t="s">
        <v>10175</v>
      </c>
      <c r="J4915" s="1" t="s">
        <v>42</v>
      </c>
      <c r="K4915" s="1" t="s">
        <v>42</v>
      </c>
      <c r="M4915" s="1" t="s">
        <v>42</v>
      </c>
      <c r="O4915" s="1" t="s">
        <v>42</v>
      </c>
      <c r="P4915" s="1" t="s">
        <v>42</v>
      </c>
      <c r="Q4915" s="1" t="s">
        <v>42</v>
      </c>
      <c r="R4915" s="1" t="s">
        <v>42</v>
      </c>
      <c r="S4915" s="1" t="s">
        <v>42</v>
      </c>
      <c r="T4915" s="1" t="s">
        <v>42</v>
      </c>
    </row>
    <row r="4916" spans="1:20" ht="20.100000000000001" customHeight="1" x14ac:dyDescent="0.3">
      <c r="A4916" s="27" t="s">
        <v>10396</v>
      </c>
      <c r="B4916" s="28">
        <v>0</v>
      </c>
      <c r="C4916" s="28">
        <v>2549.1</v>
      </c>
      <c r="D4916" s="28">
        <v>0</v>
      </c>
      <c r="E4916" s="28">
        <v>2549.1</v>
      </c>
      <c r="F4916" s="27" t="s">
        <v>42</v>
      </c>
      <c r="G4916" s="1" t="s">
        <v>2920</v>
      </c>
      <c r="H4916" s="1" t="s">
        <v>7713</v>
      </c>
      <c r="I4916" s="1" t="s">
        <v>10177</v>
      </c>
      <c r="J4916" s="1" t="s">
        <v>42</v>
      </c>
      <c r="K4916" s="1" t="s">
        <v>42</v>
      </c>
      <c r="M4916" s="1" t="s">
        <v>42</v>
      </c>
      <c r="O4916" s="1" t="s">
        <v>42</v>
      </c>
      <c r="P4916" s="1" t="s">
        <v>42</v>
      </c>
      <c r="Q4916" s="1" t="s">
        <v>42</v>
      </c>
      <c r="R4916" s="1" t="s">
        <v>42</v>
      </c>
      <c r="S4916" s="1" t="s">
        <v>42</v>
      </c>
      <c r="T4916" s="1" t="s">
        <v>42</v>
      </c>
    </row>
    <row r="4917" spans="1:20" ht="20.100000000000001" customHeight="1" x14ac:dyDescent="0.3">
      <c r="A4917" s="27" t="s">
        <v>8094</v>
      </c>
      <c r="B4917" s="28">
        <v>0</v>
      </c>
      <c r="C4917" s="28">
        <v>5823.3</v>
      </c>
      <c r="D4917" s="28">
        <v>0</v>
      </c>
      <c r="E4917" s="28">
        <v>5823.3</v>
      </c>
      <c r="F4917" s="27" t="s">
        <v>42</v>
      </c>
      <c r="G4917" s="1" t="s">
        <v>2920</v>
      </c>
      <c r="H4917" s="1" t="s">
        <v>7713</v>
      </c>
      <c r="I4917" s="1" t="s">
        <v>8095</v>
      </c>
      <c r="J4917" s="1" t="s">
        <v>42</v>
      </c>
      <c r="K4917" s="1" t="s">
        <v>42</v>
      </c>
      <c r="M4917" s="1" t="s">
        <v>42</v>
      </c>
      <c r="O4917" s="1" t="s">
        <v>42</v>
      </c>
      <c r="P4917" s="1" t="s">
        <v>42</v>
      </c>
      <c r="Q4917" s="1" t="s">
        <v>42</v>
      </c>
      <c r="R4917" s="1" t="s">
        <v>42</v>
      </c>
      <c r="S4917" s="1" t="s">
        <v>42</v>
      </c>
      <c r="T4917" s="1" t="s">
        <v>42</v>
      </c>
    </row>
    <row r="4918" spans="1:20" ht="20.100000000000001" customHeight="1" x14ac:dyDescent="0.3">
      <c r="A4918" s="27" t="s">
        <v>7712</v>
      </c>
      <c r="B4918" s="28">
        <v>0</v>
      </c>
      <c r="C4918" s="28">
        <v>0</v>
      </c>
      <c r="D4918" s="28">
        <v>0</v>
      </c>
      <c r="E4918" s="28">
        <v>0</v>
      </c>
      <c r="F4918" s="27" t="s">
        <v>42</v>
      </c>
      <c r="G4918" s="1" t="s">
        <v>2920</v>
      </c>
      <c r="H4918" s="1" t="s">
        <v>7713</v>
      </c>
      <c r="I4918" s="1" t="s">
        <v>42</v>
      </c>
      <c r="J4918" s="1" t="s">
        <v>42</v>
      </c>
      <c r="K4918" s="1" t="s">
        <v>42</v>
      </c>
      <c r="M4918" s="1" t="s">
        <v>42</v>
      </c>
      <c r="O4918" s="1" t="s">
        <v>42</v>
      </c>
      <c r="P4918" s="1" t="s">
        <v>42</v>
      </c>
      <c r="Q4918" s="1" t="s">
        <v>42</v>
      </c>
      <c r="R4918" s="1" t="s">
        <v>42</v>
      </c>
      <c r="S4918" s="1" t="s">
        <v>42</v>
      </c>
      <c r="T4918" s="1" t="s">
        <v>42</v>
      </c>
    </row>
    <row r="4919" spans="1:20" ht="20.100000000000001" customHeight="1" x14ac:dyDescent="0.3">
      <c r="A4919" s="27" t="s">
        <v>7812</v>
      </c>
      <c r="B4919" s="28">
        <v>0</v>
      </c>
      <c r="C4919" s="28">
        <v>0</v>
      </c>
      <c r="D4919" s="28">
        <v>0</v>
      </c>
      <c r="E4919" s="28">
        <v>0</v>
      </c>
      <c r="F4919" s="27" t="s">
        <v>42</v>
      </c>
      <c r="G4919" s="1" t="s">
        <v>2920</v>
      </c>
      <c r="H4919" s="1" t="s">
        <v>7713</v>
      </c>
      <c r="I4919" s="1" t="s">
        <v>7813</v>
      </c>
      <c r="J4919" s="1" t="s">
        <v>42</v>
      </c>
      <c r="K4919" s="1" t="s">
        <v>42</v>
      </c>
      <c r="M4919" s="1" t="s">
        <v>42</v>
      </c>
      <c r="O4919" s="1" t="s">
        <v>42</v>
      </c>
      <c r="P4919" s="1" t="s">
        <v>42</v>
      </c>
      <c r="Q4919" s="1" t="s">
        <v>42</v>
      </c>
      <c r="R4919" s="1" t="s">
        <v>42</v>
      </c>
      <c r="S4919" s="1" t="s">
        <v>42</v>
      </c>
      <c r="T4919" s="1" t="s">
        <v>42</v>
      </c>
    </row>
    <row r="4920" spans="1:20" ht="20.100000000000001" customHeight="1" x14ac:dyDescent="0.3">
      <c r="A4920" s="27" t="s">
        <v>7712</v>
      </c>
      <c r="B4920" s="28">
        <v>0</v>
      </c>
      <c r="C4920" s="28">
        <v>0</v>
      </c>
      <c r="D4920" s="28">
        <v>0</v>
      </c>
      <c r="E4920" s="28">
        <v>0</v>
      </c>
      <c r="F4920" s="27" t="s">
        <v>42</v>
      </c>
      <c r="G4920" s="1" t="s">
        <v>2920</v>
      </c>
      <c r="H4920" s="1" t="s">
        <v>7713</v>
      </c>
      <c r="I4920" s="1" t="s">
        <v>42</v>
      </c>
      <c r="J4920" s="1" t="s">
        <v>42</v>
      </c>
      <c r="K4920" s="1" t="s">
        <v>42</v>
      </c>
      <c r="M4920" s="1" t="s">
        <v>42</v>
      </c>
      <c r="O4920" s="1" t="s">
        <v>42</v>
      </c>
      <c r="P4920" s="1" t="s">
        <v>42</v>
      </c>
      <c r="Q4920" s="1" t="s">
        <v>42</v>
      </c>
      <c r="R4920" s="1" t="s">
        <v>42</v>
      </c>
      <c r="S4920" s="1" t="s">
        <v>42</v>
      </c>
      <c r="T4920" s="1" t="s">
        <v>42</v>
      </c>
    </row>
    <row r="4921" spans="1:20" ht="20.100000000000001" customHeight="1" x14ac:dyDescent="0.3">
      <c r="A4921" s="27" t="s">
        <v>10397</v>
      </c>
      <c r="B4921" s="28">
        <v>0</v>
      </c>
      <c r="C4921" s="28">
        <v>0</v>
      </c>
      <c r="D4921" s="28">
        <v>0</v>
      </c>
      <c r="E4921" s="28">
        <v>0</v>
      </c>
      <c r="F4921" s="27" t="s">
        <v>42</v>
      </c>
      <c r="G4921" s="1" t="s">
        <v>2920</v>
      </c>
      <c r="H4921" s="1" t="s">
        <v>7713</v>
      </c>
      <c r="I4921" s="1" t="s">
        <v>10398</v>
      </c>
      <c r="J4921" s="1" t="s">
        <v>42</v>
      </c>
      <c r="K4921" s="1" t="s">
        <v>42</v>
      </c>
      <c r="M4921" s="1" t="s">
        <v>42</v>
      </c>
      <c r="O4921" s="1" t="s">
        <v>42</v>
      </c>
      <c r="P4921" s="1" t="s">
        <v>42</v>
      </c>
      <c r="Q4921" s="1" t="s">
        <v>42</v>
      </c>
      <c r="R4921" s="1" t="s">
        <v>42</v>
      </c>
      <c r="S4921" s="1" t="s">
        <v>42</v>
      </c>
      <c r="T4921" s="1" t="s">
        <v>42</v>
      </c>
    </row>
    <row r="4922" spans="1:20" ht="20.100000000000001" customHeight="1" x14ac:dyDescent="0.3">
      <c r="A4922" s="27" t="s">
        <v>10399</v>
      </c>
      <c r="B4922" s="28">
        <v>0</v>
      </c>
      <c r="C4922" s="28">
        <v>0</v>
      </c>
      <c r="D4922" s="28">
        <v>0</v>
      </c>
      <c r="E4922" s="28">
        <v>0</v>
      </c>
      <c r="F4922" s="27" t="s">
        <v>42</v>
      </c>
      <c r="G4922" s="1" t="s">
        <v>2920</v>
      </c>
      <c r="H4922" s="1" t="s">
        <v>7713</v>
      </c>
      <c r="I4922" s="1" t="s">
        <v>10400</v>
      </c>
      <c r="J4922" s="1" t="s">
        <v>42</v>
      </c>
      <c r="K4922" s="1" t="s">
        <v>42</v>
      </c>
      <c r="M4922" s="1" t="s">
        <v>42</v>
      </c>
      <c r="O4922" s="1" t="s">
        <v>42</v>
      </c>
      <c r="P4922" s="1" t="s">
        <v>42</v>
      </c>
      <c r="Q4922" s="1" t="s">
        <v>42</v>
      </c>
      <c r="R4922" s="1" t="s">
        <v>42</v>
      </c>
      <c r="S4922" s="1" t="s">
        <v>42</v>
      </c>
      <c r="T4922" s="1" t="s">
        <v>42</v>
      </c>
    </row>
    <row r="4923" spans="1:20" ht="20.100000000000001" customHeight="1" x14ac:dyDescent="0.3">
      <c r="A4923" s="27" t="s">
        <v>10401</v>
      </c>
      <c r="B4923" s="28">
        <v>983.7</v>
      </c>
      <c r="C4923" s="28">
        <v>0</v>
      </c>
      <c r="D4923" s="28">
        <v>0</v>
      </c>
      <c r="E4923" s="28">
        <v>983.7</v>
      </c>
      <c r="F4923" s="27" t="s">
        <v>42</v>
      </c>
      <c r="G4923" s="1" t="s">
        <v>2920</v>
      </c>
      <c r="H4923" s="1" t="s">
        <v>7713</v>
      </c>
      <c r="I4923" s="1" t="s">
        <v>10183</v>
      </c>
      <c r="J4923" s="1" t="s">
        <v>42</v>
      </c>
      <c r="K4923" s="1" t="s">
        <v>42</v>
      </c>
      <c r="M4923" s="1" t="s">
        <v>42</v>
      </c>
      <c r="O4923" s="1" t="s">
        <v>42</v>
      </c>
      <c r="P4923" s="1" t="s">
        <v>42</v>
      </c>
      <c r="Q4923" s="1" t="s">
        <v>42</v>
      </c>
      <c r="R4923" s="1" t="s">
        <v>42</v>
      </c>
      <c r="S4923" s="1" t="s">
        <v>42</v>
      </c>
      <c r="T4923" s="1" t="s">
        <v>42</v>
      </c>
    </row>
    <row r="4924" spans="1:20" ht="20.100000000000001" customHeight="1" x14ac:dyDescent="0.3">
      <c r="A4924" s="27" t="s">
        <v>10402</v>
      </c>
      <c r="B4924" s="28">
        <v>0</v>
      </c>
      <c r="C4924" s="28">
        <v>3497.4</v>
      </c>
      <c r="D4924" s="28">
        <v>0</v>
      </c>
      <c r="E4924" s="28">
        <v>3497.4</v>
      </c>
      <c r="F4924" s="27" t="s">
        <v>42</v>
      </c>
      <c r="G4924" s="1" t="s">
        <v>2920</v>
      </c>
      <c r="H4924" s="1" t="s">
        <v>7713</v>
      </c>
      <c r="I4924" s="1" t="s">
        <v>10185</v>
      </c>
      <c r="J4924" s="1" t="s">
        <v>42</v>
      </c>
      <c r="K4924" s="1" t="s">
        <v>42</v>
      </c>
      <c r="M4924" s="1" t="s">
        <v>42</v>
      </c>
      <c r="O4924" s="1" t="s">
        <v>42</v>
      </c>
      <c r="P4924" s="1" t="s">
        <v>42</v>
      </c>
      <c r="Q4924" s="1" t="s">
        <v>42</v>
      </c>
      <c r="R4924" s="1" t="s">
        <v>42</v>
      </c>
      <c r="S4924" s="1" t="s">
        <v>42</v>
      </c>
      <c r="T4924" s="1" t="s">
        <v>42</v>
      </c>
    </row>
    <row r="4925" spans="1:20" ht="20.100000000000001" customHeight="1" x14ac:dyDescent="0.3">
      <c r="A4925" s="27" t="s">
        <v>10403</v>
      </c>
      <c r="B4925" s="28">
        <v>0</v>
      </c>
      <c r="C4925" s="28">
        <v>0</v>
      </c>
      <c r="D4925" s="28">
        <v>1388</v>
      </c>
      <c r="E4925" s="28">
        <v>1388</v>
      </c>
      <c r="F4925" s="27" t="s">
        <v>42</v>
      </c>
      <c r="G4925" s="1" t="s">
        <v>2920</v>
      </c>
      <c r="H4925" s="1" t="s">
        <v>7713</v>
      </c>
      <c r="I4925" s="1" t="s">
        <v>10231</v>
      </c>
      <c r="J4925" s="1" t="s">
        <v>42</v>
      </c>
      <c r="K4925" s="1" t="s">
        <v>42</v>
      </c>
      <c r="M4925" s="1" t="s">
        <v>42</v>
      </c>
      <c r="O4925" s="1" t="s">
        <v>42</v>
      </c>
      <c r="P4925" s="1" t="s">
        <v>42</v>
      </c>
      <c r="Q4925" s="1" t="s">
        <v>42</v>
      </c>
      <c r="R4925" s="1" t="s">
        <v>42</v>
      </c>
      <c r="S4925" s="1" t="s">
        <v>42</v>
      </c>
      <c r="T4925" s="1" t="s">
        <v>42</v>
      </c>
    </row>
    <row r="4926" spans="1:20" ht="20.100000000000001" customHeight="1" x14ac:dyDescent="0.3">
      <c r="A4926" s="27" t="s">
        <v>7742</v>
      </c>
      <c r="B4926" s="28">
        <v>983.7</v>
      </c>
      <c r="C4926" s="28">
        <v>3497.4</v>
      </c>
      <c r="D4926" s="28">
        <v>1388</v>
      </c>
      <c r="E4926" s="28">
        <v>5869.1</v>
      </c>
      <c r="F4926" s="27" t="s">
        <v>42</v>
      </c>
      <c r="G4926" s="1" t="s">
        <v>2920</v>
      </c>
      <c r="H4926" s="1" t="s">
        <v>7713</v>
      </c>
      <c r="I4926" s="1" t="s">
        <v>7743</v>
      </c>
      <c r="J4926" s="1" t="s">
        <v>42</v>
      </c>
      <c r="K4926" s="1" t="s">
        <v>42</v>
      </c>
      <c r="M4926" s="1" t="s">
        <v>42</v>
      </c>
      <c r="O4926" s="1" t="s">
        <v>42</v>
      </c>
      <c r="P4926" s="1" t="s">
        <v>42</v>
      </c>
      <c r="Q4926" s="1" t="s">
        <v>42</v>
      </c>
      <c r="R4926" s="1" t="s">
        <v>42</v>
      </c>
      <c r="S4926" s="1" t="s">
        <v>42</v>
      </c>
      <c r="T4926" s="1" t="s">
        <v>42</v>
      </c>
    </row>
    <row r="4927" spans="1:20" ht="20.100000000000001" customHeight="1" x14ac:dyDescent="0.3">
      <c r="A4927" s="27" t="s">
        <v>7712</v>
      </c>
      <c r="B4927" s="28">
        <v>0</v>
      </c>
      <c r="C4927" s="28">
        <v>0</v>
      </c>
      <c r="D4927" s="28">
        <v>0</v>
      </c>
      <c r="E4927" s="28">
        <v>0</v>
      </c>
      <c r="F4927" s="27" t="s">
        <v>42</v>
      </c>
      <c r="G4927" s="1" t="s">
        <v>2920</v>
      </c>
      <c r="H4927" s="1" t="s">
        <v>7713</v>
      </c>
      <c r="I4927" s="1" t="s">
        <v>7712</v>
      </c>
      <c r="J4927" s="1" t="s">
        <v>42</v>
      </c>
      <c r="K4927" s="1" t="s">
        <v>42</v>
      </c>
      <c r="M4927" s="1" t="s">
        <v>42</v>
      </c>
      <c r="O4927" s="1" t="s">
        <v>42</v>
      </c>
      <c r="P4927" s="1" t="s">
        <v>42</v>
      </c>
      <c r="Q4927" s="1" t="s">
        <v>42</v>
      </c>
      <c r="R4927" s="1" t="s">
        <v>42</v>
      </c>
      <c r="S4927" s="1" t="s">
        <v>42</v>
      </c>
      <c r="T4927" s="1" t="s">
        <v>42</v>
      </c>
    </row>
    <row r="4928" spans="1:20" ht="20.100000000000001" customHeight="1" x14ac:dyDescent="0.3">
      <c r="A4928" s="27" t="s">
        <v>10404</v>
      </c>
      <c r="B4928" s="28">
        <v>0</v>
      </c>
      <c r="C4928" s="28">
        <v>0</v>
      </c>
      <c r="D4928" s="28">
        <v>0</v>
      </c>
      <c r="E4928" s="28">
        <v>0</v>
      </c>
      <c r="F4928" s="27" t="s">
        <v>42</v>
      </c>
      <c r="G4928" s="1" t="s">
        <v>2920</v>
      </c>
      <c r="H4928" s="1" t="s">
        <v>7713</v>
      </c>
      <c r="I4928" s="1" t="s">
        <v>10405</v>
      </c>
      <c r="J4928" s="1" t="s">
        <v>42</v>
      </c>
      <c r="K4928" s="1" t="s">
        <v>42</v>
      </c>
      <c r="M4928" s="1" t="s">
        <v>42</v>
      </c>
      <c r="O4928" s="1" t="s">
        <v>42</v>
      </c>
      <c r="P4928" s="1" t="s">
        <v>42</v>
      </c>
      <c r="Q4928" s="1" t="s">
        <v>42</v>
      </c>
      <c r="R4928" s="1" t="s">
        <v>42</v>
      </c>
      <c r="S4928" s="1" t="s">
        <v>42</v>
      </c>
      <c r="T4928" s="1" t="s">
        <v>42</v>
      </c>
    </row>
    <row r="4929" spans="1:20" ht="20.100000000000001" customHeight="1" x14ac:dyDescent="0.3">
      <c r="A4929" s="27" t="s">
        <v>10406</v>
      </c>
      <c r="B4929" s="28">
        <v>0</v>
      </c>
      <c r="C4929" s="28">
        <v>0</v>
      </c>
      <c r="D4929" s="28">
        <v>0</v>
      </c>
      <c r="E4929" s="28">
        <v>0</v>
      </c>
      <c r="F4929" s="27" t="s">
        <v>42</v>
      </c>
      <c r="G4929" s="1" t="s">
        <v>2920</v>
      </c>
      <c r="H4929" s="1" t="s">
        <v>7713</v>
      </c>
      <c r="I4929" s="1" t="s">
        <v>10407</v>
      </c>
      <c r="J4929" s="1" t="s">
        <v>42</v>
      </c>
      <c r="K4929" s="1" t="s">
        <v>42</v>
      </c>
      <c r="M4929" s="1" t="s">
        <v>42</v>
      </c>
      <c r="O4929" s="1" t="s">
        <v>42</v>
      </c>
      <c r="P4929" s="1" t="s">
        <v>42</v>
      </c>
      <c r="Q4929" s="1" t="s">
        <v>42</v>
      </c>
      <c r="R4929" s="1" t="s">
        <v>42</v>
      </c>
      <c r="S4929" s="1" t="s">
        <v>42</v>
      </c>
      <c r="T4929" s="1" t="s">
        <v>42</v>
      </c>
    </row>
    <row r="4930" spans="1:20" ht="20.100000000000001" customHeight="1" x14ac:dyDescent="0.3">
      <c r="A4930" s="27" t="s">
        <v>10408</v>
      </c>
      <c r="B4930" s="28">
        <v>196.5</v>
      </c>
      <c r="C4930" s="28">
        <v>0</v>
      </c>
      <c r="D4930" s="28">
        <v>0</v>
      </c>
      <c r="E4930" s="28">
        <v>196.5</v>
      </c>
      <c r="F4930" s="27" t="s">
        <v>42</v>
      </c>
      <c r="G4930" s="1" t="s">
        <v>2920</v>
      </c>
      <c r="H4930" s="1" t="s">
        <v>7713</v>
      </c>
      <c r="I4930" s="1" t="s">
        <v>10203</v>
      </c>
      <c r="J4930" s="1" t="s">
        <v>42</v>
      </c>
      <c r="K4930" s="1" t="s">
        <v>42</v>
      </c>
      <c r="M4930" s="1" t="s">
        <v>42</v>
      </c>
      <c r="O4930" s="1" t="s">
        <v>42</v>
      </c>
      <c r="P4930" s="1" t="s">
        <v>42</v>
      </c>
      <c r="Q4930" s="1" t="s">
        <v>42</v>
      </c>
      <c r="R4930" s="1" t="s">
        <v>42</v>
      </c>
      <c r="S4930" s="1" t="s">
        <v>42</v>
      </c>
      <c r="T4930" s="1" t="s">
        <v>42</v>
      </c>
    </row>
    <row r="4931" spans="1:20" ht="20.100000000000001" customHeight="1" x14ac:dyDescent="0.3">
      <c r="A4931" s="27" t="s">
        <v>10409</v>
      </c>
      <c r="B4931" s="28">
        <v>0</v>
      </c>
      <c r="C4931" s="28">
        <v>2148</v>
      </c>
      <c r="D4931" s="28">
        <v>0</v>
      </c>
      <c r="E4931" s="28">
        <v>2148</v>
      </c>
      <c r="F4931" s="27" t="s">
        <v>42</v>
      </c>
      <c r="G4931" s="1" t="s">
        <v>2920</v>
      </c>
      <c r="H4931" s="1" t="s">
        <v>7713</v>
      </c>
      <c r="I4931" s="1" t="s">
        <v>10205</v>
      </c>
      <c r="J4931" s="1" t="s">
        <v>42</v>
      </c>
      <c r="K4931" s="1" t="s">
        <v>42</v>
      </c>
      <c r="M4931" s="1" t="s">
        <v>42</v>
      </c>
      <c r="O4931" s="1" t="s">
        <v>42</v>
      </c>
      <c r="P4931" s="1" t="s">
        <v>42</v>
      </c>
      <c r="Q4931" s="1" t="s">
        <v>42</v>
      </c>
      <c r="R4931" s="1" t="s">
        <v>42</v>
      </c>
      <c r="S4931" s="1" t="s">
        <v>42</v>
      </c>
      <c r="T4931" s="1" t="s">
        <v>42</v>
      </c>
    </row>
    <row r="4932" spans="1:20" ht="20.100000000000001" customHeight="1" x14ac:dyDescent="0.3">
      <c r="A4932" s="27" t="s">
        <v>10410</v>
      </c>
      <c r="B4932" s="28">
        <v>0</v>
      </c>
      <c r="C4932" s="28">
        <v>0</v>
      </c>
      <c r="D4932" s="28">
        <v>116.5</v>
      </c>
      <c r="E4932" s="28">
        <v>116.5</v>
      </c>
      <c r="F4932" s="27" t="s">
        <v>42</v>
      </c>
      <c r="G4932" s="1" t="s">
        <v>2920</v>
      </c>
      <c r="H4932" s="1" t="s">
        <v>7713</v>
      </c>
      <c r="I4932" s="1" t="s">
        <v>10207</v>
      </c>
      <c r="J4932" s="1" t="s">
        <v>42</v>
      </c>
      <c r="K4932" s="1" t="s">
        <v>42</v>
      </c>
      <c r="M4932" s="1" t="s">
        <v>42</v>
      </c>
      <c r="O4932" s="1" t="s">
        <v>42</v>
      </c>
      <c r="P4932" s="1" t="s">
        <v>42</v>
      </c>
      <c r="Q4932" s="1" t="s">
        <v>42</v>
      </c>
      <c r="R4932" s="1" t="s">
        <v>42</v>
      </c>
      <c r="S4932" s="1" t="s">
        <v>42</v>
      </c>
      <c r="T4932" s="1" t="s">
        <v>42</v>
      </c>
    </row>
    <row r="4933" spans="1:20" ht="20.100000000000001" customHeight="1" x14ac:dyDescent="0.3">
      <c r="A4933" s="27" t="s">
        <v>7742</v>
      </c>
      <c r="B4933" s="28">
        <v>196.5</v>
      </c>
      <c r="C4933" s="28">
        <v>2148</v>
      </c>
      <c r="D4933" s="28">
        <v>116.5</v>
      </c>
      <c r="E4933" s="28">
        <v>2461</v>
      </c>
      <c r="F4933" s="27" t="s">
        <v>42</v>
      </c>
      <c r="G4933" s="1" t="s">
        <v>2920</v>
      </c>
      <c r="H4933" s="1" t="s">
        <v>7713</v>
      </c>
      <c r="I4933" s="1" t="s">
        <v>7743</v>
      </c>
      <c r="J4933" s="1" t="s">
        <v>42</v>
      </c>
      <c r="K4933" s="1" t="s">
        <v>42</v>
      </c>
      <c r="M4933" s="1" t="s">
        <v>42</v>
      </c>
      <c r="O4933" s="1" t="s">
        <v>42</v>
      </c>
      <c r="P4933" s="1" t="s">
        <v>42</v>
      </c>
      <c r="Q4933" s="1" t="s">
        <v>42</v>
      </c>
      <c r="R4933" s="1" t="s">
        <v>42</v>
      </c>
      <c r="S4933" s="1" t="s">
        <v>42</v>
      </c>
      <c r="T4933" s="1" t="s">
        <v>42</v>
      </c>
    </row>
    <row r="4934" spans="1:20" ht="20.100000000000001" customHeight="1" x14ac:dyDescent="0.3">
      <c r="A4934" s="27" t="s">
        <v>7712</v>
      </c>
      <c r="B4934" s="28">
        <v>0</v>
      </c>
      <c r="C4934" s="28">
        <v>0</v>
      </c>
      <c r="D4934" s="28">
        <v>0</v>
      </c>
      <c r="E4934" s="28">
        <v>0</v>
      </c>
      <c r="F4934" s="27" t="s">
        <v>42</v>
      </c>
      <c r="G4934" s="1" t="s">
        <v>2920</v>
      </c>
      <c r="H4934" s="1" t="s">
        <v>7713</v>
      </c>
      <c r="I4934" s="1" t="s">
        <v>42</v>
      </c>
      <c r="J4934" s="1" t="s">
        <v>42</v>
      </c>
      <c r="K4934" s="1" t="s">
        <v>42</v>
      </c>
      <c r="M4934" s="1" t="s">
        <v>42</v>
      </c>
      <c r="O4934" s="1" t="s">
        <v>42</v>
      </c>
      <c r="P4934" s="1" t="s">
        <v>42</v>
      </c>
      <c r="Q4934" s="1" t="s">
        <v>42</v>
      </c>
      <c r="R4934" s="1" t="s">
        <v>42</v>
      </c>
      <c r="S4934" s="1" t="s">
        <v>42</v>
      </c>
      <c r="T4934" s="1" t="s">
        <v>42</v>
      </c>
    </row>
    <row r="4935" spans="1:20" ht="20.100000000000001" customHeight="1" x14ac:dyDescent="0.3">
      <c r="A4935" s="27" t="s">
        <v>10411</v>
      </c>
      <c r="B4935" s="28">
        <v>0</v>
      </c>
      <c r="C4935" s="28">
        <v>0</v>
      </c>
      <c r="D4935" s="28">
        <v>0</v>
      </c>
      <c r="E4935" s="28">
        <v>0</v>
      </c>
      <c r="F4935" s="27" t="s">
        <v>42</v>
      </c>
      <c r="G4935" s="1" t="s">
        <v>2920</v>
      </c>
      <c r="H4935" s="1" t="s">
        <v>7713</v>
      </c>
      <c r="I4935" s="1" t="s">
        <v>10412</v>
      </c>
      <c r="J4935" s="1" t="s">
        <v>42</v>
      </c>
      <c r="K4935" s="1" t="s">
        <v>42</v>
      </c>
      <c r="M4935" s="1" t="s">
        <v>42</v>
      </c>
      <c r="O4935" s="1" t="s">
        <v>42</v>
      </c>
      <c r="P4935" s="1" t="s">
        <v>42</v>
      </c>
      <c r="Q4935" s="1" t="s">
        <v>42</v>
      </c>
      <c r="R4935" s="1" t="s">
        <v>42</v>
      </c>
      <c r="S4935" s="1" t="s">
        <v>42</v>
      </c>
      <c r="T4935" s="1" t="s">
        <v>42</v>
      </c>
    </row>
    <row r="4936" spans="1:20" ht="20.100000000000001" customHeight="1" x14ac:dyDescent="0.3">
      <c r="A4936" s="27" t="s">
        <v>10413</v>
      </c>
      <c r="B4936" s="28">
        <v>0</v>
      </c>
      <c r="C4936" s="28">
        <v>0</v>
      </c>
      <c r="D4936" s="28">
        <v>0</v>
      </c>
      <c r="E4936" s="28">
        <v>0</v>
      </c>
      <c r="F4936" s="27" t="s">
        <v>42</v>
      </c>
      <c r="G4936" s="1" t="s">
        <v>2920</v>
      </c>
      <c r="H4936" s="1" t="s">
        <v>7713</v>
      </c>
      <c r="I4936" s="1" t="s">
        <v>10414</v>
      </c>
      <c r="J4936" s="1" t="s">
        <v>42</v>
      </c>
      <c r="K4936" s="1" t="s">
        <v>42</v>
      </c>
      <c r="M4936" s="1" t="s">
        <v>42</v>
      </c>
      <c r="O4936" s="1" t="s">
        <v>42</v>
      </c>
      <c r="P4936" s="1" t="s">
        <v>42</v>
      </c>
      <c r="Q4936" s="1" t="s">
        <v>42</v>
      </c>
      <c r="R4936" s="1" t="s">
        <v>42</v>
      </c>
      <c r="S4936" s="1" t="s">
        <v>42</v>
      </c>
      <c r="T4936" s="1" t="s">
        <v>42</v>
      </c>
    </row>
    <row r="4937" spans="1:20" ht="20.100000000000001" customHeight="1" x14ac:dyDescent="0.3">
      <c r="A4937" s="27" t="s">
        <v>10415</v>
      </c>
      <c r="B4937" s="28">
        <v>477.8</v>
      </c>
      <c r="C4937" s="28">
        <v>0</v>
      </c>
      <c r="D4937" s="28">
        <v>0</v>
      </c>
      <c r="E4937" s="28">
        <v>477.8</v>
      </c>
      <c r="F4937" s="27" t="s">
        <v>42</v>
      </c>
      <c r="G4937" s="1" t="s">
        <v>2920</v>
      </c>
      <c r="H4937" s="1" t="s">
        <v>7713</v>
      </c>
      <c r="I4937" s="1" t="s">
        <v>10416</v>
      </c>
      <c r="J4937" s="1" t="s">
        <v>42</v>
      </c>
      <c r="K4937" s="1" t="s">
        <v>42</v>
      </c>
      <c r="M4937" s="1" t="s">
        <v>42</v>
      </c>
      <c r="O4937" s="1" t="s">
        <v>42</v>
      </c>
      <c r="P4937" s="1" t="s">
        <v>42</v>
      </c>
      <c r="Q4937" s="1" t="s">
        <v>42</v>
      </c>
      <c r="R4937" s="1" t="s">
        <v>42</v>
      </c>
      <c r="S4937" s="1" t="s">
        <v>42</v>
      </c>
      <c r="T4937" s="1" t="s">
        <v>42</v>
      </c>
    </row>
    <row r="4938" spans="1:20" ht="20.100000000000001" customHeight="1" x14ac:dyDescent="0.3">
      <c r="A4938" s="27" t="s">
        <v>10417</v>
      </c>
      <c r="B4938" s="28">
        <v>0</v>
      </c>
      <c r="C4938" s="28">
        <v>1474.9</v>
      </c>
      <c r="D4938" s="28">
        <v>0</v>
      </c>
      <c r="E4938" s="28">
        <v>1474.9</v>
      </c>
      <c r="F4938" s="27" t="s">
        <v>42</v>
      </c>
      <c r="G4938" s="1" t="s">
        <v>2920</v>
      </c>
      <c r="H4938" s="1" t="s">
        <v>7713</v>
      </c>
      <c r="I4938" s="1" t="s">
        <v>10418</v>
      </c>
      <c r="J4938" s="1" t="s">
        <v>42</v>
      </c>
      <c r="K4938" s="1" t="s">
        <v>42</v>
      </c>
      <c r="M4938" s="1" t="s">
        <v>42</v>
      </c>
      <c r="O4938" s="1" t="s">
        <v>42</v>
      </c>
      <c r="P4938" s="1" t="s">
        <v>42</v>
      </c>
      <c r="Q4938" s="1" t="s">
        <v>42</v>
      </c>
      <c r="R4938" s="1" t="s">
        <v>42</v>
      </c>
      <c r="S4938" s="1" t="s">
        <v>42</v>
      </c>
      <c r="T4938" s="1" t="s">
        <v>42</v>
      </c>
    </row>
    <row r="4939" spans="1:20" ht="20.100000000000001" customHeight="1" x14ac:dyDescent="0.3">
      <c r="A4939" s="27" t="s">
        <v>10419</v>
      </c>
      <c r="B4939" s="28">
        <v>0</v>
      </c>
      <c r="C4939" s="28">
        <v>0</v>
      </c>
      <c r="D4939" s="28">
        <v>295.8</v>
      </c>
      <c r="E4939" s="28">
        <v>295.8</v>
      </c>
      <c r="F4939" s="27" t="s">
        <v>42</v>
      </c>
      <c r="G4939" s="1" t="s">
        <v>2920</v>
      </c>
      <c r="H4939" s="1" t="s">
        <v>7713</v>
      </c>
      <c r="I4939" s="1" t="s">
        <v>10420</v>
      </c>
      <c r="J4939" s="1" t="s">
        <v>42</v>
      </c>
      <c r="K4939" s="1" t="s">
        <v>42</v>
      </c>
      <c r="M4939" s="1" t="s">
        <v>42</v>
      </c>
      <c r="O4939" s="1" t="s">
        <v>42</v>
      </c>
      <c r="P4939" s="1" t="s">
        <v>42</v>
      </c>
      <c r="Q4939" s="1" t="s">
        <v>42</v>
      </c>
      <c r="R4939" s="1" t="s">
        <v>42</v>
      </c>
      <c r="S4939" s="1" t="s">
        <v>42</v>
      </c>
      <c r="T4939" s="1" t="s">
        <v>42</v>
      </c>
    </row>
    <row r="4940" spans="1:20" ht="20.100000000000001" customHeight="1" x14ac:dyDescent="0.3">
      <c r="A4940" s="27" t="s">
        <v>7742</v>
      </c>
      <c r="B4940" s="28">
        <v>477.8</v>
      </c>
      <c r="C4940" s="28">
        <v>1474.9</v>
      </c>
      <c r="D4940" s="28">
        <v>295.8</v>
      </c>
      <c r="E4940" s="28">
        <v>2248.5</v>
      </c>
      <c r="F4940" s="27" t="s">
        <v>42</v>
      </c>
      <c r="G4940" s="1" t="s">
        <v>2920</v>
      </c>
      <c r="H4940" s="1" t="s">
        <v>7713</v>
      </c>
      <c r="I4940" s="1" t="s">
        <v>7743</v>
      </c>
      <c r="J4940" s="1" t="s">
        <v>42</v>
      </c>
      <c r="K4940" s="1" t="s">
        <v>42</v>
      </c>
      <c r="M4940" s="1" t="s">
        <v>42</v>
      </c>
      <c r="O4940" s="1" t="s">
        <v>42</v>
      </c>
      <c r="P4940" s="1" t="s">
        <v>42</v>
      </c>
      <c r="Q4940" s="1" t="s">
        <v>42</v>
      </c>
      <c r="R4940" s="1" t="s">
        <v>42</v>
      </c>
      <c r="S4940" s="1" t="s">
        <v>42</v>
      </c>
      <c r="T4940" s="1" t="s">
        <v>42</v>
      </c>
    </row>
    <row r="4941" spans="1:20" ht="20.100000000000001" customHeight="1" x14ac:dyDescent="0.3">
      <c r="A4941" s="27" t="s">
        <v>7712</v>
      </c>
      <c r="B4941" s="28">
        <v>0</v>
      </c>
      <c r="C4941" s="28">
        <v>0</v>
      </c>
      <c r="D4941" s="28">
        <v>0</v>
      </c>
      <c r="E4941" s="28">
        <v>0</v>
      </c>
      <c r="F4941" s="27" t="s">
        <v>42</v>
      </c>
      <c r="G4941" s="1" t="s">
        <v>2920</v>
      </c>
      <c r="H4941" s="1" t="s">
        <v>7713</v>
      </c>
      <c r="I4941" s="1" t="s">
        <v>42</v>
      </c>
      <c r="J4941" s="1" t="s">
        <v>42</v>
      </c>
      <c r="K4941" s="1" t="s">
        <v>42</v>
      </c>
      <c r="M4941" s="1" t="s">
        <v>42</v>
      </c>
      <c r="O4941" s="1" t="s">
        <v>42</v>
      </c>
      <c r="P4941" s="1" t="s">
        <v>42</v>
      </c>
      <c r="Q4941" s="1" t="s">
        <v>42</v>
      </c>
      <c r="R4941" s="1" t="s">
        <v>42</v>
      </c>
      <c r="S4941" s="1" t="s">
        <v>42</v>
      </c>
      <c r="T4941" s="1" t="s">
        <v>42</v>
      </c>
    </row>
    <row r="4942" spans="1:20" ht="20.100000000000001" customHeight="1" x14ac:dyDescent="0.3">
      <c r="A4942" s="27" t="s">
        <v>10208</v>
      </c>
      <c r="B4942" s="28">
        <v>0</v>
      </c>
      <c r="C4942" s="28">
        <v>0</v>
      </c>
      <c r="D4942" s="28">
        <v>0</v>
      </c>
      <c r="E4942" s="28">
        <v>0</v>
      </c>
      <c r="F4942" s="27" t="s">
        <v>42</v>
      </c>
      <c r="G4942" s="1" t="s">
        <v>2920</v>
      </c>
      <c r="H4942" s="1" t="s">
        <v>7713</v>
      </c>
      <c r="I4942" s="1" t="s">
        <v>10209</v>
      </c>
      <c r="J4942" s="1" t="s">
        <v>42</v>
      </c>
      <c r="K4942" s="1" t="s">
        <v>42</v>
      </c>
      <c r="M4942" s="1" t="s">
        <v>42</v>
      </c>
      <c r="O4942" s="1" t="s">
        <v>42</v>
      </c>
      <c r="P4942" s="1" t="s">
        <v>42</v>
      </c>
      <c r="Q4942" s="1" t="s">
        <v>42</v>
      </c>
      <c r="R4942" s="1" t="s">
        <v>42</v>
      </c>
      <c r="S4942" s="1" t="s">
        <v>42</v>
      </c>
      <c r="T4942" s="1" t="s">
        <v>42</v>
      </c>
    </row>
    <row r="4943" spans="1:20" ht="20.100000000000001" customHeight="1" x14ac:dyDescent="0.3">
      <c r="A4943" s="27" t="s">
        <v>10210</v>
      </c>
      <c r="B4943" s="28">
        <v>0</v>
      </c>
      <c r="C4943" s="28">
        <v>0</v>
      </c>
      <c r="D4943" s="28">
        <v>0</v>
      </c>
      <c r="E4943" s="28">
        <v>0</v>
      </c>
      <c r="F4943" s="27" t="s">
        <v>42</v>
      </c>
      <c r="G4943" s="1" t="s">
        <v>2920</v>
      </c>
      <c r="H4943" s="1" t="s">
        <v>7713</v>
      </c>
      <c r="I4943" s="1" t="s">
        <v>10211</v>
      </c>
      <c r="J4943" s="1" t="s">
        <v>42</v>
      </c>
      <c r="K4943" s="1" t="s">
        <v>42</v>
      </c>
      <c r="M4943" s="1" t="s">
        <v>42</v>
      </c>
      <c r="O4943" s="1" t="s">
        <v>42</v>
      </c>
      <c r="P4943" s="1" t="s">
        <v>42</v>
      </c>
      <c r="Q4943" s="1" t="s">
        <v>42</v>
      </c>
      <c r="R4943" s="1" t="s">
        <v>42</v>
      </c>
      <c r="S4943" s="1" t="s">
        <v>42</v>
      </c>
      <c r="T4943" s="1" t="s">
        <v>42</v>
      </c>
    </row>
    <row r="4944" spans="1:20" ht="20.100000000000001" customHeight="1" x14ac:dyDescent="0.3">
      <c r="A4944" s="27" t="s">
        <v>10234</v>
      </c>
      <c r="B4944" s="28">
        <v>0</v>
      </c>
      <c r="C4944" s="28">
        <v>0</v>
      </c>
      <c r="D4944" s="28">
        <v>0</v>
      </c>
      <c r="E4944" s="28">
        <v>0</v>
      </c>
      <c r="F4944" s="27" t="s">
        <v>42</v>
      </c>
      <c r="G4944" s="1" t="s">
        <v>2920</v>
      </c>
      <c r="H4944" s="1" t="s">
        <v>7713</v>
      </c>
      <c r="I4944" s="1" t="s">
        <v>10421</v>
      </c>
      <c r="J4944" s="1" t="s">
        <v>42</v>
      </c>
      <c r="K4944" s="1" t="s">
        <v>42</v>
      </c>
      <c r="M4944" s="1" t="s">
        <v>42</v>
      </c>
      <c r="O4944" s="1" t="s">
        <v>42</v>
      </c>
      <c r="P4944" s="1" t="s">
        <v>42</v>
      </c>
      <c r="Q4944" s="1" t="s">
        <v>42</v>
      </c>
      <c r="R4944" s="1" t="s">
        <v>42</v>
      </c>
      <c r="S4944" s="1" t="s">
        <v>42</v>
      </c>
      <c r="T4944" s="1" t="s">
        <v>42</v>
      </c>
    </row>
    <row r="4945" spans="1:20" ht="20.100000000000001" customHeight="1" x14ac:dyDescent="0.3">
      <c r="A4945" s="27" t="s">
        <v>7742</v>
      </c>
      <c r="B4945" s="28">
        <v>0</v>
      </c>
      <c r="C4945" s="28">
        <v>0</v>
      </c>
      <c r="D4945" s="28">
        <v>0</v>
      </c>
      <c r="E4945" s="28">
        <v>0</v>
      </c>
      <c r="F4945" s="27" t="s">
        <v>42</v>
      </c>
      <c r="G4945" s="1" t="s">
        <v>2920</v>
      </c>
      <c r="H4945" s="1" t="s">
        <v>7713</v>
      </c>
      <c r="I4945" s="1" t="s">
        <v>7743</v>
      </c>
      <c r="J4945" s="1" t="s">
        <v>42</v>
      </c>
      <c r="K4945" s="1" t="s">
        <v>42</v>
      </c>
      <c r="M4945" s="1" t="s">
        <v>42</v>
      </c>
      <c r="O4945" s="1" t="s">
        <v>42</v>
      </c>
      <c r="P4945" s="1" t="s">
        <v>42</v>
      </c>
      <c r="Q4945" s="1" t="s">
        <v>42</v>
      </c>
      <c r="R4945" s="1" t="s">
        <v>42</v>
      </c>
      <c r="S4945" s="1" t="s">
        <v>42</v>
      </c>
      <c r="T4945" s="1" t="s">
        <v>42</v>
      </c>
    </row>
    <row r="4946" spans="1:20" ht="20.100000000000001" customHeight="1" x14ac:dyDescent="0.3">
      <c r="A4946" s="27" t="s">
        <v>7768</v>
      </c>
      <c r="B4946" s="29">
        <v>1658</v>
      </c>
      <c r="C4946" s="29">
        <v>12943</v>
      </c>
      <c r="D4946" s="29">
        <v>1800</v>
      </c>
      <c r="E4946" s="29">
        <v>16401</v>
      </c>
      <c r="F4946" s="30"/>
    </row>
    <row r="4947" spans="1:20" ht="20.100000000000001" customHeight="1" x14ac:dyDescent="0.3">
      <c r="A4947" s="30"/>
      <c r="B4947" s="30"/>
      <c r="C4947" s="30"/>
      <c r="D4947" s="30"/>
      <c r="E4947" s="30"/>
      <c r="F4947" s="30"/>
    </row>
    <row r="4948" spans="1:20" ht="20.100000000000001" customHeight="1" x14ac:dyDescent="0.3">
      <c r="A4948" s="30" t="s">
        <v>10423</v>
      </c>
      <c r="B4948" s="30"/>
      <c r="C4948" s="30"/>
      <c r="D4948" s="30"/>
      <c r="E4948" s="30"/>
      <c r="F4948" s="27" t="s">
        <v>42</v>
      </c>
      <c r="G4948" s="1" t="s">
        <v>2924</v>
      </c>
      <c r="I4948" s="1" t="s">
        <v>2921</v>
      </c>
      <c r="J4948" s="1" t="s">
        <v>2922</v>
      </c>
      <c r="K4948" s="1" t="s">
        <v>88</v>
      </c>
    </row>
    <row r="4949" spans="1:20" ht="20.100000000000001" customHeight="1" x14ac:dyDescent="0.3">
      <c r="A4949" s="27" t="s">
        <v>42</v>
      </c>
      <c r="B4949" s="28"/>
      <c r="C4949" s="28"/>
      <c r="D4949" s="28"/>
      <c r="E4949" s="28"/>
      <c r="F4949" s="27" t="s">
        <v>42</v>
      </c>
      <c r="G4949" s="1" t="s">
        <v>2924</v>
      </c>
      <c r="H4949" s="1" t="s">
        <v>7711</v>
      </c>
      <c r="I4949" s="1" t="s">
        <v>42</v>
      </c>
      <c r="J4949" s="1" t="s">
        <v>42</v>
      </c>
      <c r="K4949" s="1" t="s">
        <v>42</v>
      </c>
      <c r="L4949">
        <v>1</v>
      </c>
      <c r="M4949" s="1" t="s">
        <v>42</v>
      </c>
      <c r="O4949" s="1" t="s">
        <v>42</v>
      </c>
      <c r="P4949" s="1" t="s">
        <v>42</v>
      </c>
      <c r="Q4949" s="1" t="s">
        <v>42</v>
      </c>
      <c r="R4949" s="1" t="s">
        <v>42</v>
      </c>
      <c r="S4949" s="1" t="s">
        <v>42</v>
      </c>
      <c r="T4949" s="1" t="s">
        <v>42</v>
      </c>
    </row>
    <row r="4950" spans="1:20" ht="20.100000000000001" customHeight="1" x14ac:dyDescent="0.3">
      <c r="A4950" s="27" t="s">
        <v>10424</v>
      </c>
      <c r="B4950" s="28">
        <v>0</v>
      </c>
      <c r="C4950" s="28">
        <v>0</v>
      </c>
      <c r="D4950" s="28">
        <v>0</v>
      </c>
      <c r="E4950" s="28">
        <v>0</v>
      </c>
      <c r="F4950" s="27" t="s">
        <v>42</v>
      </c>
      <c r="G4950" s="1" t="s">
        <v>2924</v>
      </c>
      <c r="H4950" s="1" t="s">
        <v>7713</v>
      </c>
      <c r="I4950" s="1" t="s">
        <v>10425</v>
      </c>
      <c r="J4950" s="1" t="s">
        <v>42</v>
      </c>
      <c r="K4950" s="1" t="s">
        <v>42</v>
      </c>
      <c r="M4950" s="1" t="s">
        <v>42</v>
      </c>
      <c r="O4950" s="1" t="s">
        <v>42</v>
      </c>
      <c r="P4950" s="1" t="s">
        <v>42</v>
      </c>
      <c r="Q4950" s="1" t="s">
        <v>42</v>
      </c>
      <c r="R4950" s="1" t="s">
        <v>42</v>
      </c>
      <c r="S4950" s="1" t="s">
        <v>42</v>
      </c>
      <c r="T4950" s="1" t="s">
        <v>42</v>
      </c>
    </row>
    <row r="4951" spans="1:20" ht="20.100000000000001" customHeight="1" x14ac:dyDescent="0.3">
      <c r="A4951" s="27" t="s">
        <v>10426</v>
      </c>
      <c r="B4951" s="28">
        <v>0</v>
      </c>
      <c r="C4951" s="28">
        <v>0</v>
      </c>
      <c r="D4951" s="28">
        <v>0</v>
      </c>
      <c r="E4951" s="28">
        <v>0</v>
      </c>
      <c r="F4951" s="27" t="s">
        <v>42</v>
      </c>
      <c r="G4951" s="1" t="s">
        <v>2924</v>
      </c>
      <c r="H4951" s="1" t="s">
        <v>7713</v>
      </c>
      <c r="I4951" s="1" t="s">
        <v>10427</v>
      </c>
      <c r="J4951" s="1" t="s">
        <v>42</v>
      </c>
      <c r="K4951" s="1" t="s">
        <v>42</v>
      </c>
      <c r="M4951" s="1" t="s">
        <v>42</v>
      </c>
      <c r="O4951" s="1" t="s">
        <v>42</v>
      </c>
      <c r="P4951" s="1" t="s">
        <v>42</v>
      </c>
      <c r="Q4951" s="1" t="s">
        <v>42</v>
      </c>
      <c r="R4951" s="1" t="s">
        <v>42</v>
      </c>
      <c r="S4951" s="1" t="s">
        <v>42</v>
      </c>
      <c r="T4951" s="1" t="s">
        <v>42</v>
      </c>
    </row>
    <row r="4952" spans="1:20" ht="20.100000000000001" customHeight="1" x14ac:dyDescent="0.3">
      <c r="A4952" s="27" t="s">
        <v>10309</v>
      </c>
      <c r="B4952" s="28">
        <v>0</v>
      </c>
      <c r="C4952" s="28">
        <v>0</v>
      </c>
      <c r="D4952" s="28">
        <v>0</v>
      </c>
      <c r="E4952" s="28">
        <v>0</v>
      </c>
      <c r="F4952" s="27" t="s">
        <v>42</v>
      </c>
      <c r="G4952" s="1" t="s">
        <v>2924</v>
      </c>
      <c r="H4952" s="1" t="s">
        <v>7713</v>
      </c>
      <c r="I4952" s="1" t="s">
        <v>10309</v>
      </c>
      <c r="J4952" s="1" t="s">
        <v>42</v>
      </c>
      <c r="K4952" s="1" t="s">
        <v>42</v>
      </c>
      <c r="M4952" s="1" t="s">
        <v>42</v>
      </c>
      <c r="O4952" s="1" t="s">
        <v>42</v>
      </c>
      <c r="P4952" s="1" t="s">
        <v>42</v>
      </c>
      <c r="Q4952" s="1" t="s">
        <v>42</v>
      </c>
      <c r="R4952" s="1" t="s">
        <v>42</v>
      </c>
      <c r="S4952" s="1" t="s">
        <v>42</v>
      </c>
      <c r="T4952" s="1" t="s">
        <v>42</v>
      </c>
    </row>
    <row r="4953" spans="1:20" ht="20.100000000000001" customHeight="1" x14ac:dyDescent="0.3">
      <c r="A4953" s="27" t="s">
        <v>10428</v>
      </c>
      <c r="B4953" s="28">
        <v>0</v>
      </c>
      <c r="C4953" s="28">
        <v>0</v>
      </c>
      <c r="D4953" s="28">
        <v>0</v>
      </c>
      <c r="E4953" s="28">
        <v>0</v>
      </c>
      <c r="F4953" s="27" t="s">
        <v>42</v>
      </c>
      <c r="G4953" s="1" t="s">
        <v>2924</v>
      </c>
      <c r="H4953" s="1" t="s">
        <v>7713</v>
      </c>
      <c r="I4953" s="1" t="s">
        <v>10429</v>
      </c>
      <c r="J4953" s="1" t="s">
        <v>42</v>
      </c>
      <c r="K4953" s="1" t="s">
        <v>42</v>
      </c>
      <c r="M4953" s="1" t="s">
        <v>42</v>
      </c>
      <c r="O4953" s="1" t="s">
        <v>42</v>
      </c>
      <c r="P4953" s="1" t="s">
        <v>42</v>
      </c>
      <c r="Q4953" s="1" t="s">
        <v>42</v>
      </c>
      <c r="R4953" s="1" t="s">
        <v>42</v>
      </c>
      <c r="S4953" s="1" t="s">
        <v>42</v>
      </c>
      <c r="T4953" s="1" t="s">
        <v>42</v>
      </c>
    </row>
    <row r="4954" spans="1:20" ht="20.100000000000001" customHeight="1" x14ac:dyDescent="0.3">
      <c r="A4954" s="27" t="s">
        <v>10430</v>
      </c>
      <c r="B4954" s="28">
        <v>0</v>
      </c>
      <c r="C4954" s="28">
        <v>0</v>
      </c>
      <c r="D4954" s="28">
        <v>0</v>
      </c>
      <c r="E4954" s="28">
        <v>0</v>
      </c>
      <c r="F4954" s="27" t="s">
        <v>42</v>
      </c>
      <c r="G4954" s="1" t="s">
        <v>2924</v>
      </c>
      <c r="H4954" s="1" t="s">
        <v>7713</v>
      </c>
      <c r="I4954" s="1" t="s">
        <v>10168</v>
      </c>
      <c r="J4954" s="1" t="s">
        <v>42</v>
      </c>
      <c r="K4954" s="1" t="s">
        <v>42</v>
      </c>
      <c r="M4954" s="1" t="s">
        <v>42</v>
      </c>
      <c r="O4954" s="1" t="s">
        <v>42</v>
      </c>
      <c r="P4954" s="1" t="s">
        <v>42</v>
      </c>
      <c r="Q4954" s="1" t="s">
        <v>42</v>
      </c>
      <c r="R4954" s="1" t="s">
        <v>42</v>
      </c>
      <c r="S4954" s="1" t="s">
        <v>42</v>
      </c>
      <c r="T4954" s="1" t="s">
        <v>42</v>
      </c>
    </row>
    <row r="4955" spans="1:20" ht="20.100000000000001" customHeight="1" x14ac:dyDescent="0.3">
      <c r="A4955" s="27" t="s">
        <v>10309</v>
      </c>
      <c r="B4955" s="28">
        <v>0</v>
      </c>
      <c r="C4955" s="28">
        <v>0</v>
      </c>
      <c r="D4955" s="28">
        <v>0</v>
      </c>
      <c r="E4955" s="28">
        <v>0</v>
      </c>
      <c r="F4955" s="27" t="s">
        <v>42</v>
      </c>
      <c r="G4955" s="1" t="s">
        <v>2924</v>
      </c>
      <c r="H4955" s="1" t="s">
        <v>7713</v>
      </c>
      <c r="I4955" s="1" t="s">
        <v>10309</v>
      </c>
      <c r="J4955" s="1" t="s">
        <v>42</v>
      </c>
      <c r="K4955" s="1" t="s">
        <v>42</v>
      </c>
      <c r="M4955" s="1" t="s">
        <v>42</v>
      </c>
      <c r="O4955" s="1" t="s">
        <v>42</v>
      </c>
      <c r="P4955" s="1" t="s">
        <v>42</v>
      </c>
      <c r="Q4955" s="1" t="s">
        <v>42</v>
      </c>
      <c r="R4955" s="1" t="s">
        <v>42</v>
      </c>
      <c r="S4955" s="1" t="s">
        <v>42</v>
      </c>
      <c r="T4955" s="1" t="s">
        <v>42</v>
      </c>
    </row>
    <row r="4956" spans="1:20" ht="20.100000000000001" customHeight="1" x14ac:dyDescent="0.3">
      <c r="A4956" s="27" t="s">
        <v>10217</v>
      </c>
      <c r="B4956" s="28">
        <v>0</v>
      </c>
      <c r="C4956" s="28">
        <v>0</v>
      </c>
      <c r="D4956" s="28">
        <v>0</v>
      </c>
      <c r="E4956" s="28">
        <v>0</v>
      </c>
      <c r="F4956" s="27" t="s">
        <v>42</v>
      </c>
      <c r="G4956" s="1" t="s">
        <v>2924</v>
      </c>
      <c r="H4956" s="1" t="s">
        <v>7713</v>
      </c>
      <c r="I4956" s="1" t="s">
        <v>10218</v>
      </c>
      <c r="J4956" s="1" t="s">
        <v>42</v>
      </c>
      <c r="K4956" s="1" t="s">
        <v>42</v>
      </c>
      <c r="M4956" s="1" t="s">
        <v>42</v>
      </c>
      <c r="O4956" s="1" t="s">
        <v>42</v>
      </c>
      <c r="P4956" s="1" t="s">
        <v>42</v>
      </c>
      <c r="Q4956" s="1" t="s">
        <v>42</v>
      </c>
      <c r="R4956" s="1" t="s">
        <v>42</v>
      </c>
      <c r="S4956" s="1" t="s">
        <v>42</v>
      </c>
      <c r="T4956" s="1" t="s">
        <v>42</v>
      </c>
    </row>
    <row r="4957" spans="1:20" ht="20.100000000000001" customHeight="1" x14ac:dyDescent="0.3">
      <c r="A4957" s="27" t="s">
        <v>7712</v>
      </c>
      <c r="B4957" s="28">
        <v>0</v>
      </c>
      <c r="C4957" s="28">
        <v>0</v>
      </c>
      <c r="D4957" s="28">
        <v>0</v>
      </c>
      <c r="E4957" s="28">
        <v>0</v>
      </c>
      <c r="F4957" s="27" t="s">
        <v>42</v>
      </c>
      <c r="G4957" s="1" t="s">
        <v>2924</v>
      </c>
      <c r="H4957" s="1" t="s">
        <v>7713</v>
      </c>
      <c r="I4957" s="1" t="s">
        <v>42</v>
      </c>
      <c r="J4957" s="1" t="s">
        <v>42</v>
      </c>
      <c r="K4957" s="1" t="s">
        <v>42</v>
      </c>
      <c r="M4957" s="1" t="s">
        <v>42</v>
      </c>
      <c r="O4957" s="1" t="s">
        <v>42</v>
      </c>
      <c r="P4957" s="1" t="s">
        <v>42</v>
      </c>
      <c r="Q4957" s="1" t="s">
        <v>42</v>
      </c>
      <c r="R4957" s="1" t="s">
        <v>42</v>
      </c>
      <c r="S4957" s="1" t="s">
        <v>42</v>
      </c>
      <c r="T4957" s="1" t="s">
        <v>42</v>
      </c>
    </row>
    <row r="4958" spans="1:20" ht="20.100000000000001" customHeight="1" x14ac:dyDescent="0.3">
      <c r="A4958" s="27" t="s">
        <v>7720</v>
      </c>
      <c r="B4958" s="28">
        <v>0</v>
      </c>
      <c r="C4958" s="28">
        <v>0</v>
      </c>
      <c r="D4958" s="28">
        <v>0</v>
      </c>
      <c r="E4958" s="28">
        <v>0</v>
      </c>
      <c r="F4958" s="27" t="s">
        <v>42</v>
      </c>
      <c r="G4958" s="1" t="s">
        <v>2924</v>
      </c>
      <c r="H4958" s="1" t="s">
        <v>7713</v>
      </c>
      <c r="I4958" s="1" t="s">
        <v>10169</v>
      </c>
      <c r="J4958" s="1" t="s">
        <v>42</v>
      </c>
      <c r="K4958" s="1" t="s">
        <v>42</v>
      </c>
      <c r="M4958" s="1" t="s">
        <v>42</v>
      </c>
      <c r="O4958" s="1" t="s">
        <v>42</v>
      </c>
      <c r="P4958" s="1" t="s">
        <v>42</v>
      </c>
      <c r="Q4958" s="1" t="s">
        <v>42</v>
      </c>
      <c r="R4958" s="1" t="s">
        <v>42</v>
      </c>
      <c r="S4958" s="1" t="s">
        <v>42</v>
      </c>
      <c r="T4958" s="1" t="s">
        <v>42</v>
      </c>
    </row>
    <row r="4959" spans="1:20" ht="20.100000000000001" customHeight="1" x14ac:dyDescent="0.3">
      <c r="A4959" s="27" t="s">
        <v>10170</v>
      </c>
      <c r="B4959" s="28">
        <v>0</v>
      </c>
      <c r="C4959" s="28">
        <v>0</v>
      </c>
      <c r="D4959" s="28">
        <v>0</v>
      </c>
      <c r="E4959" s="28">
        <v>0</v>
      </c>
      <c r="F4959" s="27" t="s">
        <v>42</v>
      </c>
      <c r="G4959" s="1" t="s">
        <v>2924</v>
      </c>
      <c r="H4959" s="1" t="s">
        <v>7713</v>
      </c>
      <c r="I4959" s="1" t="s">
        <v>10171</v>
      </c>
      <c r="J4959" s="1" t="s">
        <v>42</v>
      </c>
      <c r="K4959" s="1" t="s">
        <v>42</v>
      </c>
      <c r="M4959" s="1" t="s">
        <v>42</v>
      </c>
      <c r="O4959" s="1" t="s">
        <v>42</v>
      </c>
      <c r="P4959" s="1" t="s">
        <v>42</v>
      </c>
      <c r="Q4959" s="1" t="s">
        <v>42</v>
      </c>
      <c r="R4959" s="1" t="s">
        <v>42</v>
      </c>
      <c r="S4959" s="1" t="s">
        <v>42</v>
      </c>
      <c r="T4959" s="1" t="s">
        <v>42</v>
      </c>
    </row>
    <row r="4960" spans="1:20" ht="20.100000000000001" customHeight="1" x14ac:dyDescent="0.3">
      <c r="A4960" s="27" t="s">
        <v>10431</v>
      </c>
      <c r="B4960" s="28">
        <v>0</v>
      </c>
      <c r="C4960" s="28">
        <v>2210.1</v>
      </c>
      <c r="D4960" s="28">
        <v>0</v>
      </c>
      <c r="E4960" s="28">
        <v>2210.1</v>
      </c>
      <c r="F4960" s="27" t="s">
        <v>42</v>
      </c>
      <c r="G4960" s="1" t="s">
        <v>2924</v>
      </c>
      <c r="H4960" s="1" t="s">
        <v>7713</v>
      </c>
      <c r="I4960" s="1" t="s">
        <v>10173</v>
      </c>
      <c r="J4960" s="1" t="s">
        <v>42</v>
      </c>
      <c r="K4960" s="1" t="s">
        <v>42</v>
      </c>
      <c r="M4960" s="1" t="s">
        <v>42</v>
      </c>
      <c r="O4960" s="1" t="s">
        <v>42</v>
      </c>
      <c r="P4960" s="1" t="s">
        <v>42</v>
      </c>
      <c r="Q4960" s="1" t="s">
        <v>42</v>
      </c>
      <c r="R4960" s="1" t="s">
        <v>42</v>
      </c>
      <c r="S4960" s="1" t="s">
        <v>42</v>
      </c>
      <c r="T4960" s="1" t="s">
        <v>42</v>
      </c>
    </row>
    <row r="4961" spans="1:20" ht="20.100000000000001" customHeight="1" x14ac:dyDescent="0.3">
      <c r="A4961" s="27" t="s">
        <v>10351</v>
      </c>
      <c r="B4961" s="28">
        <v>0</v>
      </c>
      <c r="C4961" s="28">
        <v>0</v>
      </c>
      <c r="D4961" s="28">
        <v>0</v>
      </c>
      <c r="E4961" s="28">
        <v>0</v>
      </c>
      <c r="F4961" s="27" t="s">
        <v>42</v>
      </c>
      <c r="G4961" s="1" t="s">
        <v>2924</v>
      </c>
      <c r="H4961" s="1" t="s">
        <v>7713</v>
      </c>
      <c r="I4961" s="1" t="s">
        <v>10352</v>
      </c>
      <c r="J4961" s="1" t="s">
        <v>42</v>
      </c>
      <c r="K4961" s="1" t="s">
        <v>42</v>
      </c>
      <c r="M4961" s="1" t="s">
        <v>42</v>
      </c>
      <c r="O4961" s="1" t="s">
        <v>42</v>
      </c>
      <c r="P4961" s="1" t="s">
        <v>42</v>
      </c>
      <c r="Q4961" s="1" t="s">
        <v>42</v>
      </c>
      <c r="R4961" s="1" t="s">
        <v>42</v>
      </c>
      <c r="S4961" s="1" t="s">
        <v>42</v>
      </c>
      <c r="T4961" s="1" t="s">
        <v>42</v>
      </c>
    </row>
    <row r="4962" spans="1:20" ht="20.100000000000001" customHeight="1" x14ac:dyDescent="0.3">
      <c r="A4962" s="27" t="s">
        <v>10432</v>
      </c>
      <c r="B4962" s="28">
        <v>0</v>
      </c>
      <c r="C4962" s="28">
        <v>860.3</v>
      </c>
      <c r="D4962" s="28">
        <v>0</v>
      </c>
      <c r="E4962" s="28">
        <v>860.3</v>
      </c>
      <c r="F4962" s="27" t="s">
        <v>42</v>
      </c>
      <c r="G4962" s="1" t="s">
        <v>2924</v>
      </c>
      <c r="H4962" s="1" t="s">
        <v>7713</v>
      </c>
      <c r="I4962" s="1" t="s">
        <v>10354</v>
      </c>
      <c r="J4962" s="1" t="s">
        <v>42</v>
      </c>
      <c r="K4962" s="1" t="s">
        <v>42</v>
      </c>
      <c r="M4962" s="1" t="s">
        <v>42</v>
      </c>
      <c r="O4962" s="1" t="s">
        <v>42</v>
      </c>
      <c r="P4962" s="1" t="s">
        <v>42</v>
      </c>
      <c r="Q4962" s="1" t="s">
        <v>42</v>
      </c>
      <c r="R4962" s="1" t="s">
        <v>42</v>
      </c>
      <c r="S4962" s="1" t="s">
        <v>42</v>
      </c>
      <c r="T4962" s="1" t="s">
        <v>42</v>
      </c>
    </row>
    <row r="4963" spans="1:20" ht="20.100000000000001" customHeight="1" x14ac:dyDescent="0.3">
      <c r="A4963" s="27" t="s">
        <v>8094</v>
      </c>
      <c r="B4963" s="28">
        <v>0</v>
      </c>
      <c r="C4963" s="28">
        <v>3070.4</v>
      </c>
      <c r="D4963" s="28">
        <v>0</v>
      </c>
      <c r="E4963" s="28">
        <v>3070.4</v>
      </c>
      <c r="F4963" s="27" t="s">
        <v>42</v>
      </c>
      <c r="G4963" s="1" t="s">
        <v>2924</v>
      </c>
      <c r="H4963" s="1" t="s">
        <v>7713</v>
      </c>
      <c r="I4963" s="1" t="s">
        <v>8095</v>
      </c>
      <c r="J4963" s="1" t="s">
        <v>42</v>
      </c>
      <c r="K4963" s="1" t="s">
        <v>42</v>
      </c>
      <c r="M4963" s="1" t="s">
        <v>42</v>
      </c>
      <c r="O4963" s="1" t="s">
        <v>42</v>
      </c>
      <c r="P4963" s="1" t="s">
        <v>42</v>
      </c>
      <c r="Q4963" s="1" t="s">
        <v>42</v>
      </c>
      <c r="R4963" s="1" t="s">
        <v>42</v>
      </c>
      <c r="S4963" s="1" t="s">
        <v>42</v>
      </c>
      <c r="T4963" s="1" t="s">
        <v>42</v>
      </c>
    </row>
    <row r="4964" spans="1:20" ht="20.100000000000001" customHeight="1" x14ac:dyDescent="0.3">
      <c r="A4964" s="27" t="s">
        <v>7712</v>
      </c>
      <c r="B4964" s="28">
        <v>0</v>
      </c>
      <c r="C4964" s="28">
        <v>0</v>
      </c>
      <c r="D4964" s="28">
        <v>0</v>
      </c>
      <c r="E4964" s="28">
        <v>0</v>
      </c>
      <c r="F4964" s="27" t="s">
        <v>42</v>
      </c>
      <c r="G4964" s="1" t="s">
        <v>2924</v>
      </c>
      <c r="H4964" s="1" t="s">
        <v>7713</v>
      </c>
      <c r="I4964" s="1" t="s">
        <v>42</v>
      </c>
      <c r="J4964" s="1" t="s">
        <v>42</v>
      </c>
      <c r="K4964" s="1" t="s">
        <v>42</v>
      </c>
      <c r="M4964" s="1" t="s">
        <v>42</v>
      </c>
      <c r="O4964" s="1" t="s">
        <v>42</v>
      </c>
      <c r="P4964" s="1" t="s">
        <v>42</v>
      </c>
      <c r="Q4964" s="1" t="s">
        <v>42</v>
      </c>
      <c r="R4964" s="1" t="s">
        <v>42</v>
      </c>
      <c r="S4964" s="1" t="s">
        <v>42</v>
      </c>
      <c r="T4964" s="1" t="s">
        <v>42</v>
      </c>
    </row>
    <row r="4965" spans="1:20" ht="20.100000000000001" customHeight="1" x14ac:dyDescent="0.3">
      <c r="A4965" s="27" t="s">
        <v>7812</v>
      </c>
      <c r="B4965" s="28">
        <v>0</v>
      </c>
      <c r="C4965" s="28">
        <v>0</v>
      </c>
      <c r="D4965" s="28">
        <v>0</v>
      </c>
      <c r="E4965" s="28">
        <v>0</v>
      </c>
      <c r="F4965" s="27" t="s">
        <v>42</v>
      </c>
      <c r="G4965" s="1" t="s">
        <v>2924</v>
      </c>
      <c r="H4965" s="1" t="s">
        <v>7713</v>
      </c>
      <c r="I4965" s="1" t="s">
        <v>7813</v>
      </c>
      <c r="J4965" s="1" t="s">
        <v>42</v>
      </c>
      <c r="K4965" s="1" t="s">
        <v>42</v>
      </c>
      <c r="M4965" s="1" t="s">
        <v>42</v>
      </c>
      <c r="O4965" s="1" t="s">
        <v>42</v>
      </c>
      <c r="P4965" s="1" t="s">
        <v>42</v>
      </c>
      <c r="Q4965" s="1" t="s">
        <v>42</v>
      </c>
      <c r="R4965" s="1" t="s">
        <v>42</v>
      </c>
      <c r="S4965" s="1" t="s">
        <v>42</v>
      </c>
      <c r="T4965" s="1" t="s">
        <v>42</v>
      </c>
    </row>
    <row r="4966" spans="1:20" ht="20.100000000000001" customHeight="1" x14ac:dyDescent="0.3">
      <c r="A4966" s="27" t="s">
        <v>7712</v>
      </c>
      <c r="B4966" s="28">
        <v>0</v>
      </c>
      <c r="C4966" s="28">
        <v>0</v>
      </c>
      <c r="D4966" s="28">
        <v>0</v>
      </c>
      <c r="E4966" s="28">
        <v>0</v>
      </c>
      <c r="F4966" s="27" t="s">
        <v>42</v>
      </c>
      <c r="G4966" s="1" t="s">
        <v>2924</v>
      </c>
      <c r="H4966" s="1" t="s">
        <v>7713</v>
      </c>
      <c r="I4966" s="1" t="s">
        <v>42</v>
      </c>
      <c r="J4966" s="1" t="s">
        <v>42</v>
      </c>
      <c r="K4966" s="1" t="s">
        <v>42</v>
      </c>
      <c r="M4966" s="1" t="s">
        <v>42</v>
      </c>
      <c r="O4966" s="1" t="s">
        <v>42</v>
      </c>
      <c r="P4966" s="1" t="s">
        <v>42</v>
      </c>
      <c r="Q4966" s="1" t="s">
        <v>42</v>
      </c>
      <c r="R4966" s="1" t="s">
        <v>42</v>
      </c>
      <c r="S4966" s="1" t="s">
        <v>42</v>
      </c>
      <c r="T4966" s="1" t="s">
        <v>42</v>
      </c>
    </row>
    <row r="4967" spans="1:20" ht="20.100000000000001" customHeight="1" x14ac:dyDescent="0.3">
      <c r="A4967" s="27" t="s">
        <v>10397</v>
      </c>
      <c r="B4967" s="28">
        <v>0</v>
      </c>
      <c r="C4967" s="28">
        <v>0</v>
      </c>
      <c r="D4967" s="28">
        <v>0</v>
      </c>
      <c r="E4967" s="28">
        <v>0</v>
      </c>
      <c r="F4967" s="27" t="s">
        <v>42</v>
      </c>
      <c r="G4967" s="1" t="s">
        <v>2924</v>
      </c>
      <c r="H4967" s="1" t="s">
        <v>7713</v>
      </c>
      <c r="I4967" s="1" t="s">
        <v>10398</v>
      </c>
      <c r="J4967" s="1" t="s">
        <v>42</v>
      </c>
      <c r="K4967" s="1" t="s">
        <v>42</v>
      </c>
      <c r="M4967" s="1" t="s">
        <v>42</v>
      </c>
      <c r="O4967" s="1" t="s">
        <v>42</v>
      </c>
      <c r="P4967" s="1" t="s">
        <v>42</v>
      </c>
      <c r="Q4967" s="1" t="s">
        <v>42</v>
      </c>
      <c r="R4967" s="1" t="s">
        <v>42</v>
      </c>
      <c r="S4967" s="1" t="s">
        <v>42</v>
      </c>
      <c r="T4967" s="1" t="s">
        <v>42</v>
      </c>
    </row>
    <row r="4968" spans="1:20" ht="20.100000000000001" customHeight="1" x14ac:dyDescent="0.3">
      <c r="A4968" s="27" t="s">
        <v>10433</v>
      </c>
      <c r="B4968" s="28">
        <v>0</v>
      </c>
      <c r="C4968" s="28">
        <v>0</v>
      </c>
      <c r="D4968" s="28">
        <v>0</v>
      </c>
      <c r="E4968" s="28">
        <v>0</v>
      </c>
      <c r="F4968" s="27" t="s">
        <v>42</v>
      </c>
      <c r="G4968" s="1" t="s">
        <v>2924</v>
      </c>
      <c r="H4968" s="1" t="s">
        <v>7713</v>
      </c>
      <c r="I4968" s="1" t="s">
        <v>10434</v>
      </c>
      <c r="J4968" s="1" t="s">
        <v>42</v>
      </c>
      <c r="K4968" s="1" t="s">
        <v>42</v>
      </c>
      <c r="M4968" s="1" t="s">
        <v>42</v>
      </c>
      <c r="O4968" s="1" t="s">
        <v>42</v>
      </c>
      <c r="P4968" s="1" t="s">
        <v>42</v>
      </c>
      <c r="Q4968" s="1" t="s">
        <v>42</v>
      </c>
      <c r="R4968" s="1" t="s">
        <v>42</v>
      </c>
      <c r="S4968" s="1" t="s">
        <v>42</v>
      </c>
      <c r="T4968" s="1" t="s">
        <v>42</v>
      </c>
    </row>
    <row r="4969" spans="1:20" ht="20.100000000000001" customHeight="1" x14ac:dyDescent="0.3">
      <c r="A4969" s="27" t="s">
        <v>10435</v>
      </c>
      <c r="B4969" s="28">
        <v>1269.4000000000001</v>
      </c>
      <c r="C4969" s="28">
        <v>0</v>
      </c>
      <c r="D4969" s="28">
        <v>0</v>
      </c>
      <c r="E4969" s="28">
        <v>1269.4000000000001</v>
      </c>
      <c r="F4969" s="27" t="s">
        <v>42</v>
      </c>
      <c r="G4969" s="1" t="s">
        <v>2924</v>
      </c>
      <c r="H4969" s="1" t="s">
        <v>7713</v>
      </c>
      <c r="I4969" s="1" t="s">
        <v>9065</v>
      </c>
      <c r="J4969" s="1" t="s">
        <v>42</v>
      </c>
      <c r="K4969" s="1" t="s">
        <v>42</v>
      </c>
      <c r="M4969" s="1" t="s">
        <v>42</v>
      </c>
      <c r="O4969" s="1" t="s">
        <v>42</v>
      </c>
      <c r="P4969" s="1" t="s">
        <v>42</v>
      </c>
      <c r="Q4969" s="1" t="s">
        <v>42</v>
      </c>
      <c r="R4969" s="1" t="s">
        <v>42</v>
      </c>
      <c r="S4969" s="1" t="s">
        <v>42</v>
      </c>
      <c r="T4969" s="1" t="s">
        <v>42</v>
      </c>
    </row>
    <row r="4970" spans="1:20" ht="20.100000000000001" customHeight="1" x14ac:dyDescent="0.3">
      <c r="A4970" s="27" t="s">
        <v>10436</v>
      </c>
      <c r="B4970" s="28">
        <v>0</v>
      </c>
      <c r="C4970" s="28">
        <v>2360.8000000000002</v>
      </c>
      <c r="D4970" s="28">
        <v>0</v>
      </c>
      <c r="E4970" s="28">
        <v>2360.8000000000002</v>
      </c>
      <c r="F4970" s="27" t="s">
        <v>42</v>
      </c>
      <c r="G4970" s="1" t="s">
        <v>2924</v>
      </c>
      <c r="H4970" s="1" t="s">
        <v>7713</v>
      </c>
      <c r="I4970" s="1" t="s">
        <v>9067</v>
      </c>
      <c r="J4970" s="1" t="s">
        <v>42</v>
      </c>
      <c r="K4970" s="1" t="s">
        <v>42</v>
      </c>
      <c r="M4970" s="1" t="s">
        <v>42</v>
      </c>
      <c r="O4970" s="1" t="s">
        <v>42</v>
      </c>
      <c r="P4970" s="1" t="s">
        <v>42</v>
      </c>
      <c r="Q4970" s="1" t="s">
        <v>42</v>
      </c>
      <c r="R4970" s="1" t="s">
        <v>42</v>
      </c>
      <c r="S4970" s="1" t="s">
        <v>42</v>
      </c>
      <c r="T4970" s="1" t="s">
        <v>42</v>
      </c>
    </row>
    <row r="4971" spans="1:20" ht="20.100000000000001" customHeight="1" x14ac:dyDescent="0.3">
      <c r="A4971" s="27" t="s">
        <v>10437</v>
      </c>
      <c r="B4971" s="28">
        <v>0</v>
      </c>
      <c r="C4971" s="28">
        <v>0</v>
      </c>
      <c r="D4971" s="28">
        <v>1184.8</v>
      </c>
      <c r="E4971" s="28">
        <v>1184.8</v>
      </c>
      <c r="F4971" s="27" t="s">
        <v>42</v>
      </c>
      <c r="G4971" s="1" t="s">
        <v>2924</v>
      </c>
      <c r="H4971" s="1" t="s">
        <v>7713</v>
      </c>
      <c r="I4971" s="1" t="s">
        <v>10256</v>
      </c>
      <c r="J4971" s="1" t="s">
        <v>42</v>
      </c>
      <c r="K4971" s="1" t="s">
        <v>42</v>
      </c>
      <c r="M4971" s="1" t="s">
        <v>42</v>
      </c>
      <c r="O4971" s="1" t="s">
        <v>42</v>
      </c>
      <c r="P4971" s="1" t="s">
        <v>42</v>
      </c>
      <c r="Q4971" s="1" t="s">
        <v>42</v>
      </c>
      <c r="R4971" s="1" t="s">
        <v>42</v>
      </c>
      <c r="S4971" s="1" t="s">
        <v>42</v>
      </c>
      <c r="T4971" s="1" t="s">
        <v>42</v>
      </c>
    </row>
    <row r="4972" spans="1:20" ht="20.100000000000001" customHeight="1" x14ac:dyDescent="0.3">
      <c r="A4972" s="27" t="s">
        <v>7766</v>
      </c>
      <c r="B4972" s="28">
        <v>1269.4000000000001</v>
      </c>
      <c r="C4972" s="28">
        <v>2360.8000000000002</v>
      </c>
      <c r="D4972" s="28">
        <v>1184.8</v>
      </c>
      <c r="E4972" s="28">
        <v>4815</v>
      </c>
      <c r="F4972" s="27" t="s">
        <v>42</v>
      </c>
      <c r="G4972" s="1" t="s">
        <v>2924</v>
      </c>
      <c r="H4972" s="1" t="s">
        <v>7713</v>
      </c>
      <c r="I4972" s="1" t="s">
        <v>7767</v>
      </c>
      <c r="J4972" s="1" t="s">
        <v>42</v>
      </c>
      <c r="K4972" s="1" t="s">
        <v>42</v>
      </c>
      <c r="M4972" s="1" t="s">
        <v>42</v>
      </c>
      <c r="O4972" s="1" t="s">
        <v>42</v>
      </c>
      <c r="P4972" s="1" t="s">
        <v>42</v>
      </c>
      <c r="Q4972" s="1" t="s">
        <v>42</v>
      </c>
      <c r="R4972" s="1" t="s">
        <v>42</v>
      </c>
      <c r="S4972" s="1" t="s">
        <v>42</v>
      </c>
      <c r="T4972" s="1" t="s">
        <v>42</v>
      </c>
    </row>
    <row r="4973" spans="1:20" ht="20.100000000000001" customHeight="1" x14ac:dyDescent="0.3">
      <c r="A4973" s="27" t="s">
        <v>7712</v>
      </c>
      <c r="B4973" s="28">
        <v>0</v>
      </c>
      <c r="C4973" s="28">
        <v>0</v>
      </c>
      <c r="D4973" s="28">
        <v>0</v>
      </c>
      <c r="E4973" s="28">
        <v>0</v>
      </c>
      <c r="F4973" s="27" t="s">
        <v>42</v>
      </c>
      <c r="G4973" s="1" t="s">
        <v>2924</v>
      </c>
      <c r="H4973" s="1" t="s">
        <v>7713</v>
      </c>
      <c r="I4973" s="1" t="s">
        <v>42</v>
      </c>
      <c r="J4973" s="1" t="s">
        <v>42</v>
      </c>
      <c r="K4973" s="1" t="s">
        <v>42</v>
      </c>
      <c r="M4973" s="1" t="s">
        <v>42</v>
      </c>
      <c r="O4973" s="1" t="s">
        <v>42</v>
      </c>
      <c r="P4973" s="1" t="s">
        <v>42</v>
      </c>
      <c r="Q4973" s="1" t="s">
        <v>42</v>
      </c>
      <c r="R4973" s="1" t="s">
        <v>42</v>
      </c>
      <c r="S4973" s="1" t="s">
        <v>42</v>
      </c>
      <c r="T4973" s="1" t="s">
        <v>42</v>
      </c>
    </row>
    <row r="4974" spans="1:20" ht="20.100000000000001" customHeight="1" x14ac:dyDescent="0.3">
      <c r="A4974" s="27" t="s">
        <v>10404</v>
      </c>
      <c r="B4974" s="28">
        <v>0</v>
      </c>
      <c r="C4974" s="28">
        <v>0</v>
      </c>
      <c r="D4974" s="28">
        <v>0</v>
      </c>
      <c r="E4974" s="28">
        <v>0</v>
      </c>
      <c r="F4974" s="27" t="s">
        <v>42</v>
      </c>
      <c r="G4974" s="1" t="s">
        <v>2924</v>
      </c>
      <c r="H4974" s="1" t="s">
        <v>7713</v>
      </c>
      <c r="I4974" s="1" t="s">
        <v>10405</v>
      </c>
      <c r="J4974" s="1" t="s">
        <v>42</v>
      </c>
      <c r="K4974" s="1" t="s">
        <v>42</v>
      </c>
      <c r="M4974" s="1" t="s">
        <v>42</v>
      </c>
      <c r="O4974" s="1" t="s">
        <v>42</v>
      </c>
      <c r="P4974" s="1" t="s">
        <v>42</v>
      </c>
      <c r="Q4974" s="1" t="s">
        <v>42</v>
      </c>
      <c r="R4974" s="1" t="s">
        <v>42</v>
      </c>
      <c r="S4974" s="1" t="s">
        <v>42</v>
      </c>
      <c r="T4974" s="1" t="s">
        <v>42</v>
      </c>
    </row>
    <row r="4975" spans="1:20" ht="20.100000000000001" customHeight="1" x14ac:dyDescent="0.3">
      <c r="A4975" s="27" t="s">
        <v>10267</v>
      </c>
      <c r="B4975" s="28">
        <v>0</v>
      </c>
      <c r="C4975" s="28">
        <v>0</v>
      </c>
      <c r="D4975" s="28">
        <v>0</v>
      </c>
      <c r="E4975" s="28">
        <v>0</v>
      </c>
      <c r="F4975" s="27" t="s">
        <v>42</v>
      </c>
      <c r="G4975" s="1" t="s">
        <v>2924</v>
      </c>
      <c r="H4975" s="1" t="s">
        <v>7713</v>
      </c>
      <c r="I4975" s="1" t="s">
        <v>10268</v>
      </c>
      <c r="J4975" s="1" t="s">
        <v>42</v>
      </c>
      <c r="K4975" s="1" t="s">
        <v>42</v>
      </c>
      <c r="M4975" s="1" t="s">
        <v>42</v>
      </c>
      <c r="O4975" s="1" t="s">
        <v>42</v>
      </c>
      <c r="P4975" s="1" t="s">
        <v>42</v>
      </c>
      <c r="Q4975" s="1" t="s">
        <v>42</v>
      </c>
      <c r="R4975" s="1" t="s">
        <v>42</v>
      </c>
      <c r="S4975" s="1" t="s">
        <v>42</v>
      </c>
      <c r="T4975" s="1" t="s">
        <v>42</v>
      </c>
    </row>
    <row r="4976" spans="1:20" ht="20.100000000000001" customHeight="1" x14ac:dyDescent="0.3">
      <c r="A4976" s="27" t="s">
        <v>10438</v>
      </c>
      <c r="B4976" s="28">
        <v>1096</v>
      </c>
      <c r="C4976" s="28">
        <v>0</v>
      </c>
      <c r="D4976" s="28">
        <v>0</v>
      </c>
      <c r="E4976" s="28">
        <v>1096</v>
      </c>
      <c r="F4976" s="27" t="s">
        <v>42</v>
      </c>
      <c r="G4976" s="1" t="s">
        <v>2924</v>
      </c>
      <c r="H4976" s="1" t="s">
        <v>7713</v>
      </c>
      <c r="I4976" s="1" t="s">
        <v>10270</v>
      </c>
      <c r="J4976" s="1" t="s">
        <v>42</v>
      </c>
      <c r="K4976" s="1" t="s">
        <v>42</v>
      </c>
      <c r="M4976" s="1" t="s">
        <v>42</v>
      </c>
      <c r="O4976" s="1" t="s">
        <v>42</v>
      </c>
      <c r="P4976" s="1" t="s">
        <v>42</v>
      </c>
      <c r="Q4976" s="1" t="s">
        <v>42</v>
      </c>
      <c r="R4976" s="1" t="s">
        <v>42</v>
      </c>
      <c r="S4976" s="1" t="s">
        <v>42</v>
      </c>
      <c r="T4976" s="1" t="s">
        <v>42</v>
      </c>
    </row>
    <row r="4977" spans="1:20" ht="20.100000000000001" customHeight="1" x14ac:dyDescent="0.3">
      <c r="A4977" s="27" t="s">
        <v>10436</v>
      </c>
      <c r="B4977" s="28">
        <v>0</v>
      </c>
      <c r="C4977" s="28">
        <v>2360.8000000000002</v>
      </c>
      <c r="D4977" s="28">
        <v>0</v>
      </c>
      <c r="E4977" s="28">
        <v>2360.8000000000002</v>
      </c>
      <c r="F4977" s="27" t="s">
        <v>42</v>
      </c>
      <c r="G4977" s="1" t="s">
        <v>2924</v>
      </c>
      <c r="H4977" s="1" t="s">
        <v>7713</v>
      </c>
      <c r="I4977" s="1" t="s">
        <v>10271</v>
      </c>
      <c r="J4977" s="1" t="s">
        <v>42</v>
      </c>
      <c r="K4977" s="1" t="s">
        <v>42</v>
      </c>
      <c r="M4977" s="1" t="s">
        <v>42</v>
      </c>
      <c r="O4977" s="1" t="s">
        <v>42</v>
      </c>
      <c r="P4977" s="1" t="s">
        <v>42</v>
      </c>
      <c r="Q4977" s="1" t="s">
        <v>42</v>
      </c>
      <c r="R4977" s="1" t="s">
        <v>42</v>
      </c>
      <c r="S4977" s="1" t="s">
        <v>42</v>
      </c>
      <c r="T4977" s="1" t="s">
        <v>42</v>
      </c>
    </row>
    <row r="4978" spans="1:20" ht="20.100000000000001" customHeight="1" x14ac:dyDescent="0.3">
      <c r="A4978" s="27" t="s">
        <v>10439</v>
      </c>
      <c r="B4978" s="28">
        <v>0</v>
      </c>
      <c r="C4978" s="28">
        <v>0</v>
      </c>
      <c r="D4978" s="28">
        <v>1167.5999999999999</v>
      </c>
      <c r="E4978" s="28">
        <v>1167.5999999999999</v>
      </c>
      <c r="F4978" s="27" t="s">
        <v>42</v>
      </c>
      <c r="G4978" s="1" t="s">
        <v>2924</v>
      </c>
      <c r="H4978" s="1" t="s">
        <v>7713</v>
      </c>
      <c r="I4978" s="1" t="s">
        <v>10273</v>
      </c>
      <c r="J4978" s="1" t="s">
        <v>42</v>
      </c>
      <c r="K4978" s="1" t="s">
        <v>42</v>
      </c>
      <c r="M4978" s="1" t="s">
        <v>42</v>
      </c>
      <c r="O4978" s="1" t="s">
        <v>42</v>
      </c>
      <c r="P4978" s="1" t="s">
        <v>42</v>
      </c>
      <c r="Q4978" s="1" t="s">
        <v>42</v>
      </c>
      <c r="R4978" s="1" t="s">
        <v>42</v>
      </c>
      <c r="S4978" s="1" t="s">
        <v>42</v>
      </c>
      <c r="T4978" s="1" t="s">
        <v>42</v>
      </c>
    </row>
    <row r="4979" spans="1:20" ht="20.100000000000001" customHeight="1" x14ac:dyDescent="0.3">
      <c r="A4979" s="27" t="s">
        <v>7742</v>
      </c>
      <c r="B4979" s="28">
        <v>1096</v>
      </c>
      <c r="C4979" s="28">
        <v>2360.8000000000002</v>
      </c>
      <c r="D4979" s="28">
        <v>1167.5999999999999</v>
      </c>
      <c r="E4979" s="28">
        <v>4624.3999999999996</v>
      </c>
      <c r="F4979" s="27" t="s">
        <v>42</v>
      </c>
      <c r="G4979" s="1" t="s">
        <v>2924</v>
      </c>
      <c r="H4979" s="1" t="s">
        <v>7713</v>
      </c>
      <c r="I4979" s="1" t="s">
        <v>7743</v>
      </c>
      <c r="J4979" s="1" t="s">
        <v>42</v>
      </c>
      <c r="K4979" s="1" t="s">
        <v>42</v>
      </c>
      <c r="M4979" s="1" t="s">
        <v>42</v>
      </c>
      <c r="O4979" s="1" t="s">
        <v>42</v>
      </c>
      <c r="P4979" s="1" t="s">
        <v>42</v>
      </c>
      <c r="Q4979" s="1" t="s">
        <v>42</v>
      </c>
      <c r="R4979" s="1" t="s">
        <v>42</v>
      </c>
      <c r="S4979" s="1" t="s">
        <v>42</v>
      </c>
      <c r="T4979" s="1" t="s">
        <v>42</v>
      </c>
    </row>
    <row r="4980" spans="1:20" ht="20.100000000000001" customHeight="1" x14ac:dyDescent="0.3">
      <c r="A4980" s="27" t="s">
        <v>7712</v>
      </c>
      <c r="B4980" s="28">
        <v>0</v>
      </c>
      <c r="C4980" s="28">
        <v>0</v>
      </c>
      <c r="D4980" s="28">
        <v>0</v>
      </c>
      <c r="E4980" s="28">
        <v>0</v>
      </c>
      <c r="F4980" s="27" t="s">
        <v>42</v>
      </c>
      <c r="G4980" s="1" t="s">
        <v>2924</v>
      </c>
      <c r="H4980" s="1" t="s">
        <v>7713</v>
      </c>
      <c r="I4980" s="1" t="s">
        <v>42</v>
      </c>
      <c r="J4980" s="1" t="s">
        <v>42</v>
      </c>
      <c r="K4980" s="1" t="s">
        <v>42</v>
      </c>
      <c r="M4980" s="1" t="s">
        <v>42</v>
      </c>
      <c r="O4980" s="1" t="s">
        <v>42</v>
      </c>
      <c r="P4980" s="1" t="s">
        <v>42</v>
      </c>
      <c r="Q4980" s="1" t="s">
        <v>42</v>
      </c>
      <c r="R4980" s="1" t="s">
        <v>42</v>
      </c>
      <c r="S4980" s="1" t="s">
        <v>42</v>
      </c>
      <c r="T4980" s="1" t="s">
        <v>42</v>
      </c>
    </row>
    <row r="4981" spans="1:20" ht="20.100000000000001" customHeight="1" x14ac:dyDescent="0.3">
      <c r="A4981" s="27" t="s">
        <v>10411</v>
      </c>
      <c r="B4981" s="28">
        <v>0</v>
      </c>
      <c r="C4981" s="28">
        <v>0</v>
      </c>
      <c r="D4981" s="28">
        <v>0</v>
      </c>
      <c r="E4981" s="28">
        <v>0</v>
      </c>
      <c r="F4981" s="27" t="s">
        <v>42</v>
      </c>
      <c r="G4981" s="1" t="s">
        <v>2924</v>
      </c>
      <c r="H4981" s="1" t="s">
        <v>7713</v>
      </c>
      <c r="I4981" s="1" t="s">
        <v>10412</v>
      </c>
      <c r="J4981" s="1" t="s">
        <v>42</v>
      </c>
      <c r="K4981" s="1" t="s">
        <v>42</v>
      </c>
      <c r="M4981" s="1" t="s">
        <v>42</v>
      </c>
      <c r="O4981" s="1" t="s">
        <v>42</v>
      </c>
      <c r="P4981" s="1" t="s">
        <v>42</v>
      </c>
      <c r="Q4981" s="1" t="s">
        <v>42</v>
      </c>
      <c r="R4981" s="1" t="s">
        <v>42</v>
      </c>
      <c r="S4981" s="1" t="s">
        <v>42</v>
      </c>
      <c r="T4981" s="1" t="s">
        <v>42</v>
      </c>
    </row>
    <row r="4982" spans="1:20" ht="20.100000000000001" customHeight="1" x14ac:dyDescent="0.3">
      <c r="A4982" s="27" t="s">
        <v>10440</v>
      </c>
      <c r="B4982" s="28">
        <v>0</v>
      </c>
      <c r="C4982" s="28">
        <v>0</v>
      </c>
      <c r="D4982" s="28">
        <v>0</v>
      </c>
      <c r="E4982" s="28">
        <v>0</v>
      </c>
      <c r="F4982" s="27" t="s">
        <v>42</v>
      </c>
      <c r="G4982" s="1" t="s">
        <v>2924</v>
      </c>
      <c r="H4982" s="1" t="s">
        <v>7713</v>
      </c>
      <c r="I4982" s="1" t="s">
        <v>10441</v>
      </c>
      <c r="J4982" s="1" t="s">
        <v>42</v>
      </c>
      <c r="K4982" s="1" t="s">
        <v>42</v>
      </c>
      <c r="M4982" s="1" t="s">
        <v>42</v>
      </c>
      <c r="O4982" s="1" t="s">
        <v>42</v>
      </c>
      <c r="P4982" s="1" t="s">
        <v>42</v>
      </c>
      <c r="Q4982" s="1" t="s">
        <v>42</v>
      </c>
      <c r="R4982" s="1" t="s">
        <v>42</v>
      </c>
      <c r="S4982" s="1" t="s">
        <v>42</v>
      </c>
      <c r="T4982" s="1" t="s">
        <v>42</v>
      </c>
    </row>
    <row r="4983" spans="1:20" ht="20.100000000000001" customHeight="1" x14ac:dyDescent="0.3">
      <c r="A4983" s="27" t="s">
        <v>10442</v>
      </c>
      <c r="B4983" s="28">
        <v>447.4</v>
      </c>
      <c r="C4983" s="28">
        <v>0</v>
      </c>
      <c r="D4983" s="28">
        <v>0</v>
      </c>
      <c r="E4983" s="28">
        <v>447.4</v>
      </c>
      <c r="F4983" s="27" t="s">
        <v>42</v>
      </c>
      <c r="G4983" s="1" t="s">
        <v>2924</v>
      </c>
      <c r="H4983" s="1" t="s">
        <v>7713</v>
      </c>
      <c r="I4983" s="1" t="s">
        <v>10262</v>
      </c>
      <c r="J4983" s="1" t="s">
        <v>42</v>
      </c>
      <c r="K4983" s="1" t="s">
        <v>42</v>
      </c>
      <c r="M4983" s="1" t="s">
        <v>42</v>
      </c>
      <c r="O4983" s="1" t="s">
        <v>42</v>
      </c>
      <c r="P4983" s="1" t="s">
        <v>42</v>
      </c>
      <c r="Q4983" s="1" t="s">
        <v>42</v>
      </c>
      <c r="R4983" s="1" t="s">
        <v>42</v>
      </c>
      <c r="S4983" s="1" t="s">
        <v>42</v>
      </c>
      <c r="T4983" s="1" t="s">
        <v>42</v>
      </c>
    </row>
    <row r="4984" spans="1:20" ht="20.100000000000001" customHeight="1" x14ac:dyDescent="0.3">
      <c r="A4984" s="27" t="s">
        <v>10443</v>
      </c>
      <c r="B4984" s="28">
        <v>0</v>
      </c>
      <c r="C4984" s="28">
        <v>995.5</v>
      </c>
      <c r="D4984" s="28">
        <v>0</v>
      </c>
      <c r="E4984" s="28">
        <v>995.5</v>
      </c>
      <c r="F4984" s="27" t="s">
        <v>42</v>
      </c>
      <c r="G4984" s="1" t="s">
        <v>2924</v>
      </c>
      <c r="H4984" s="1" t="s">
        <v>7713</v>
      </c>
      <c r="I4984" s="1" t="s">
        <v>10264</v>
      </c>
      <c r="J4984" s="1" t="s">
        <v>42</v>
      </c>
      <c r="K4984" s="1" t="s">
        <v>42</v>
      </c>
      <c r="M4984" s="1" t="s">
        <v>42</v>
      </c>
      <c r="O4984" s="1" t="s">
        <v>42</v>
      </c>
      <c r="P4984" s="1" t="s">
        <v>42</v>
      </c>
      <c r="Q4984" s="1" t="s">
        <v>42</v>
      </c>
      <c r="R4984" s="1" t="s">
        <v>42</v>
      </c>
      <c r="S4984" s="1" t="s">
        <v>42</v>
      </c>
      <c r="T4984" s="1" t="s">
        <v>42</v>
      </c>
    </row>
    <row r="4985" spans="1:20" ht="20.100000000000001" customHeight="1" x14ac:dyDescent="0.3">
      <c r="A4985" s="27" t="s">
        <v>10444</v>
      </c>
      <c r="B4985" s="28">
        <v>0</v>
      </c>
      <c r="C4985" s="28">
        <v>0</v>
      </c>
      <c r="D4985" s="28">
        <v>383</v>
      </c>
      <c r="E4985" s="28">
        <v>383</v>
      </c>
      <c r="F4985" s="27" t="s">
        <v>42</v>
      </c>
      <c r="G4985" s="1" t="s">
        <v>2924</v>
      </c>
      <c r="H4985" s="1" t="s">
        <v>7713</v>
      </c>
      <c r="I4985" s="1" t="s">
        <v>10266</v>
      </c>
      <c r="J4985" s="1" t="s">
        <v>42</v>
      </c>
      <c r="K4985" s="1" t="s">
        <v>42</v>
      </c>
      <c r="M4985" s="1" t="s">
        <v>42</v>
      </c>
      <c r="O4985" s="1" t="s">
        <v>42</v>
      </c>
      <c r="P4985" s="1" t="s">
        <v>42</v>
      </c>
      <c r="Q4985" s="1" t="s">
        <v>42</v>
      </c>
      <c r="R4985" s="1" t="s">
        <v>42</v>
      </c>
      <c r="S4985" s="1" t="s">
        <v>42</v>
      </c>
      <c r="T4985" s="1" t="s">
        <v>42</v>
      </c>
    </row>
    <row r="4986" spans="1:20" ht="20.100000000000001" customHeight="1" x14ac:dyDescent="0.3">
      <c r="A4986" s="27" t="s">
        <v>7742</v>
      </c>
      <c r="B4986" s="28">
        <v>447.4</v>
      </c>
      <c r="C4986" s="28">
        <v>995.5</v>
      </c>
      <c r="D4986" s="28">
        <v>383</v>
      </c>
      <c r="E4986" s="28">
        <v>1825.9</v>
      </c>
      <c r="F4986" s="27" t="s">
        <v>42</v>
      </c>
      <c r="G4986" s="1" t="s">
        <v>2924</v>
      </c>
      <c r="H4986" s="1" t="s">
        <v>7713</v>
      </c>
      <c r="I4986" s="1" t="s">
        <v>7743</v>
      </c>
      <c r="J4986" s="1" t="s">
        <v>42</v>
      </c>
      <c r="K4986" s="1" t="s">
        <v>42</v>
      </c>
      <c r="M4986" s="1" t="s">
        <v>42</v>
      </c>
      <c r="O4986" s="1" t="s">
        <v>42</v>
      </c>
      <c r="P4986" s="1" t="s">
        <v>42</v>
      </c>
      <c r="Q4986" s="1" t="s">
        <v>42</v>
      </c>
      <c r="R4986" s="1" t="s">
        <v>42</v>
      </c>
      <c r="S4986" s="1" t="s">
        <v>42</v>
      </c>
      <c r="T4986" s="1" t="s">
        <v>42</v>
      </c>
    </row>
    <row r="4987" spans="1:20" ht="20.100000000000001" customHeight="1" x14ac:dyDescent="0.3">
      <c r="A4987" s="27" t="s">
        <v>7712</v>
      </c>
      <c r="B4987" s="28">
        <v>0</v>
      </c>
      <c r="C4987" s="28">
        <v>0</v>
      </c>
      <c r="D4987" s="28">
        <v>0</v>
      </c>
      <c r="E4987" s="28">
        <v>0</v>
      </c>
      <c r="F4987" s="27" t="s">
        <v>42</v>
      </c>
      <c r="G4987" s="1" t="s">
        <v>2924</v>
      </c>
      <c r="H4987" s="1" t="s">
        <v>7713</v>
      </c>
      <c r="I4987" s="1" t="s">
        <v>42</v>
      </c>
      <c r="J4987" s="1" t="s">
        <v>42</v>
      </c>
      <c r="K4987" s="1" t="s">
        <v>42</v>
      </c>
      <c r="M4987" s="1" t="s">
        <v>42</v>
      </c>
      <c r="O4987" s="1" t="s">
        <v>42</v>
      </c>
      <c r="P4987" s="1" t="s">
        <v>42</v>
      </c>
      <c r="Q4987" s="1" t="s">
        <v>42</v>
      </c>
      <c r="R4987" s="1" t="s">
        <v>42</v>
      </c>
      <c r="S4987" s="1" t="s">
        <v>42</v>
      </c>
      <c r="T4987" s="1" t="s">
        <v>42</v>
      </c>
    </row>
    <row r="4988" spans="1:20" ht="20.100000000000001" customHeight="1" x14ac:dyDescent="0.3">
      <c r="A4988" s="27" t="s">
        <v>10208</v>
      </c>
      <c r="B4988" s="28">
        <v>0</v>
      </c>
      <c r="C4988" s="28">
        <v>0</v>
      </c>
      <c r="D4988" s="28">
        <v>0</v>
      </c>
      <c r="E4988" s="28">
        <v>0</v>
      </c>
      <c r="F4988" s="27" t="s">
        <v>42</v>
      </c>
      <c r="G4988" s="1" t="s">
        <v>2924</v>
      </c>
      <c r="H4988" s="1" t="s">
        <v>7713</v>
      </c>
      <c r="I4988" s="1" t="s">
        <v>10209</v>
      </c>
      <c r="J4988" s="1" t="s">
        <v>42</v>
      </c>
      <c r="K4988" s="1" t="s">
        <v>42</v>
      </c>
      <c r="M4988" s="1" t="s">
        <v>42</v>
      </c>
      <c r="O4988" s="1" t="s">
        <v>42</v>
      </c>
      <c r="P4988" s="1" t="s">
        <v>42</v>
      </c>
      <c r="Q4988" s="1" t="s">
        <v>42</v>
      </c>
      <c r="R4988" s="1" t="s">
        <v>42</v>
      </c>
      <c r="S4988" s="1" t="s">
        <v>42</v>
      </c>
      <c r="T4988" s="1" t="s">
        <v>42</v>
      </c>
    </row>
    <row r="4989" spans="1:20" ht="20.100000000000001" customHeight="1" x14ac:dyDescent="0.3">
      <c r="A4989" s="27" t="s">
        <v>10210</v>
      </c>
      <c r="B4989" s="28">
        <v>0</v>
      </c>
      <c r="C4989" s="28">
        <v>0</v>
      </c>
      <c r="D4989" s="28">
        <v>0</v>
      </c>
      <c r="E4989" s="28">
        <v>0</v>
      </c>
      <c r="F4989" s="27" t="s">
        <v>42</v>
      </c>
      <c r="G4989" s="1" t="s">
        <v>2924</v>
      </c>
      <c r="H4989" s="1" t="s">
        <v>7713</v>
      </c>
      <c r="I4989" s="1" t="s">
        <v>10211</v>
      </c>
      <c r="J4989" s="1" t="s">
        <v>42</v>
      </c>
      <c r="K4989" s="1" t="s">
        <v>42</v>
      </c>
      <c r="M4989" s="1" t="s">
        <v>42</v>
      </c>
      <c r="O4989" s="1" t="s">
        <v>42</v>
      </c>
      <c r="P4989" s="1" t="s">
        <v>42</v>
      </c>
      <c r="Q4989" s="1" t="s">
        <v>42</v>
      </c>
      <c r="R4989" s="1" t="s">
        <v>42</v>
      </c>
      <c r="S4989" s="1" t="s">
        <v>42</v>
      </c>
      <c r="T4989" s="1" t="s">
        <v>42</v>
      </c>
    </row>
    <row r="4990" spans="1:20" ht="20.100000000000001" customHeight="1" x14ac:dyDescent="0.3">
      <c r="A4990" s="27" t="s">
        <v>10234</v>
      </c>
      <c r="B4990" s="28">
        <v>0</v>
      </c>
      <c r="C4990" s="28">
        <v>0</v>
      </c>
      <c r="D4990" s="28">
        <v>0</v>
      </c>
      <c r="E4990" s="28">
        <v>0</v>
      </c>
      <c r="F4990" s="27" t="s">
        <v>42</v>
      </c>
      <c r="G4990" s="1" t="s">
        <v>2924</v>
      </c>
      <c r="H4990" s="1" t="s">
        <v>7713</v>
      </c>
      <c r="I4990" s="1" t="s">
        <v>10235</v>
      </c>
      <c r="J4990" s="1" t="s">
        <v>42</v>
      </c>
      <c r="K4990" s="1" t="s">
        <v>42</v>
      </c>
      <c r="M4990" s="1" t="s">
        <v>42</v>
      </c>
      <c r="O4990" s="1" t="s">
        <v>42</v>
      </c>
      <c r="P4990" s="1" t="s">
        <v>42</v>
      </c>
      <c r="Q4990" s="1" t="s">
        <v>42</v>
      </c>
      <c r="R4990" s="1" t="s">
        <v>42</v>
      </c>
      <c r="S4990" s="1" t="s">
        <v>42</v>
      </c>
      <c r="T4990" s="1" t="s">
        <v>42</v>
      </c>
    </row>
    <row r="4991" spans="1:20" ht="20.100000000000001" customHeight="1" x14ac:dyDescent="0.3">
      <c r="A4991" s="27" t="s">
        <v>7742</v>
      </c>
      <c r="B4991" s="28">
        <v>0</v>
      </c>
      <c r="C4991" s="28">
        <v>0</v>
      </c>
      <c r="D4991" s="28">
        <v>0</v>
      </c>
      <c r="E4991" s="28">
        <v>0</v>
      </c>
      <c r="F4991" s="27" t="s">
        <v>42</v>
      </c>
      <c r="G4991" s="1" t="s">
        <v>2924</v>
      </c>
      <c r="H4991" s="1" t="s">
        <v>7713</v>
      </c>
      <c r="I4991" s="1" t="s">
        <v>7743</v>
      </c>
      <c r="J4991" s="1" t="s">
        <v>42</v>
      </c>
      <c r="K4991" s="1" t="s">
        <v>42</v>
      </c>
      <c r="M4991" s="1" t="s">
        <v>42</v>
      </c>
      <c r="O4991" s="1" t="s">
        <v>42</v>
      </c>
      <c r="P4991" s="1" t="s">
        <v>42</v>
      </c>
      <c r="Q4991" s="1" t="s">
        <v>42</v>
      </c>
      <c r="R4991" s="1" t="s">
        <v>42</v>
      </c>
      <c r="S4991" s="1" t="s">
        <v>42</v>
      </c>
      <c r="T4991" s="1" t="s">
        <v>42</v>
      </c>
    </row>
    <row r="4992" spans="1:20" ht="20.100000000000001" customHeight="1" x14ac:dyDescent="0.3">
      <c r="A4992" s="27" t="s">
        <v>7768</v>
      </c>
      <c r="B4992" s="29">
        <v>2812</v>
      </c>
      <c r="C4992" s="29">
        <v>8787</v>
      </c>
      <c r="D4992" s="29">
        <v>2735</v>
      </c>
      <c r="E4992" s="29">
        <v>14334</v>
      </c>
      <c r="F4992" s="30"/>
    </row>
    <row r="4993" spans="1:20" ht="20.100000000000001" customHeight="1" x14ac:dyDescent="0.3">
      <c r="A4993" s="30"/>
      <c r="B4993" s="30"/>
      <c r="C4993" s="30"/>
      <c r="D4993" s="30"/>
      <c r="E4993" s="30"/>
      <c r="F4993" s="30"/>
    </row>
    <row r="4994" spans="1:20" ht="20.100000000000001" customHeight="1" x14ac:dyDescent="0.3">
      <c r="A4994" s="30" t="s">
        <v>10446</v>
      </c>
      <c r="B4994" s="30"/>
      <c r="C4994" s="30"/>
      <c r="D4994" s="30"/>
      <c r="E4994" s="30"/>
      <c r="F4994" s="27" t="s">
        <v>42</v>
      </c>
      <c r="G4994" s="1" t="s">
        <v>2928</v>
      </c>
      <c r="I4994" s="1" t="s">
        <v>2925</v>
      </c>
      <c r="J4994" s="1" t="s">
        <v>2926</v>
      </c>
      <c r="K4994" s="1" t="s">
        <v>88</v>
      </c>
    </row>
    <row r="4995" spans="1:20" ht="20.100000000000001" customHeight="1" x14ac:dyDescent="0.3">
      <c r="A4995" s="27" t="s">
        <v>42</v>
      </c>
      <c r="B4995" s="28"/>
      <c r="C4995" s="28"/>
      <c r="D4995" s="28"/>
      <c r="E4995" s="28"/>
      <c r="F4995" s="27" t="s">
        <v>42</v>
      </c>
      <c r="G4995" s="1" t="s">
        <v>2928</v>
      </c>
      <c r="H4995" s="1" t="s">
        <v>7711</v>
      </c>
      <c r="I4995" s="1" t="s">
        <v>42</v>
      </c>
      <c r="J4995" s="1" t="s">
        <v>42</v>
      </c>
      <c r="K4995" s="1" t="s">
        <v>42</v>
      </c>
      <c r="L4995">
        <v>1</v>
      </c>
      <c r="M4995" s="1" t="s">
        <v>42</v>
      </c>
      <c r="O4995" s="1" t="s">
        <v>42</v>
      </c>
      <c r="P4995" s="1" t="s">
        <v>42</v>
      </c>
      <c r="Q4995" s="1" t="s">
        <v>42</v>
      </c>
      <c r="R4995" s="1" t="s">
        <v>42</v>
      </c>
      <c r="S4995" s="1" t="s">
        <v>42</v>
      </c>
      <c r="T4995" s="1" t="s">
        <v>42</v>
      </c>
    </row>
    <row r="4996" spans="1:20" ht="20.100000000000001" customHeight="1" x14ac:dyDescent="0.3">
      <c r="A4996" s="27" t="s">
        <v>10447</v>
      </c>
      <c r="B4996" s="28">
        <v>0</v>
      </c>
      <c r="C4996" s="28">
        <v>0</v>
      </c>
      <c r="D4996" s="28">
        <v>0</v>
      </c>
      <c r="E4996" s="28">
        <v>0</v>
      </c>
      <c r="F4996" s="27" t="s">
        <v>42</v>
      </c>
      <c r="G4996" s="1" t="s">
        <v>2928</v>
      </c>
      <c r="H4996" s="1" t="s">
        <v>7713</v>
      </c>
      <c r="I4996" s="1" t="s">
        <v>10448</v>
      </c>
      <c r="J4996" s="1" t="s">
        <v>42</v>
      </c>
      <c r="K4996" s="1" t="s">
        <v>42</v>
      </c>
      <c r="M4996" s="1" t="s">
        <v>42</v>
      </c>
      <c r="O4996" s="1" t="s">
        <v>42</v>
      </c>
      <c r="P4996" s="1" t="s">
        <v>42</v>
      </c>
      <c r="Q4996" s="1" t="s">
        <v>42</v>
      </c>
      <c r="R4996" s="1" t="s">
        <v>42</v>
      </c>
      <c r="S4996" s="1" t="s">
        <v>42</v>
      </c>
      <c r="T4996" s="1" t="s">
        <v>42</v>
      </c>
    </row>
    <row r="4997" spans="1:20" ht="20.100000000000001" customHeight="1" x14ac:dyDescent="0.3">
      <c r="A4997" s="27" t="s">
        <v>10449</v>
      </c>
      <c r="B4997" s="28">
        <v>0</v>
      </c>
      <c r="C4997" s="28">
        <v>0</v>
      </c>
      <c r="D4997" s="28">
        <v>0</v>
      </c>
      <c r="E4997" s="28">
        <v>0</v>
      </c>
      <c r="F4997" s="27" t="s">
        <v>42</v>
      </c>
      <c r="G4997" s="1" t="s">
        <v>2928</v>
      </c>
      <c r="H4997" s="1" t="s">
        <v>7713</v>
      </c>
      <c r="I4997" s="1" t="s">
        <v>10450</v>
      </c>
      <c r="J4997" s="1" t="s">
        <v>42</v>
      </c>
      <c r="K4997" s="1" t="s">
        <v>42</v>
      </c>
      <c r="M4997" s="1" t="s">
        <v>42</v>
      </c>
      <c r="O4997" s="1" t="s">
        <v>42</v>
      </c>
      <c r="P4997" s="1" t="s">
        <v>42</v>
      </c>
      <c r="Q4997" s="1" t="s">
        <v>42</v>
      </c>
      <c r="R4997" s="1" t="s">
        <v>42</v>
      </c>
      <c r="S4997" s="1" t="s">
        <v>42</v>
      </c>
      <c r="T4997" s="1" t="s">
        <v>42</v>
      </c>
    </row>
    <row r="4998" spans="1:20" ht="20.100000000000001" customHeight="1" x14ac:dyDescent="0.3">
      <c r="A4998" s="27" t="s">
        <v>10451</v>
      </c>
      <c r="B4998" s="28">
        <v>0</v>
      </c>
      <c r="C4998" s="28">
        <v>0</v>
      </c>
      <c r="D4998" s="28">
        <v>0</v>
      </c>
      <c r="E4998" s="28">
        <v>0</v>
      </c>
      <c r="F4998" s="27" t="s">
        <v>42</v>
      </c>
      <c r="G4998" s="1" t="s">
        <v>2928</v>
      </c>
      <c r="H4998" s="1" t="s">
        <v>7713</v>
      </c>
      <c r="I4998" s="1" t="s">
        <v>10451</v>
      </c>
      <c r="J4998" s="1" t="s">
        <v>42</v>
      </c>
      <c r="K4998" s="1" t="s">
        <v>42</v>
      </c>
      <c r="M4998" s="1" t="s">
        <v>42</v>
      </c>
      <c r="O4998" s="1" t="s">
        <v>42</v>
      </c>
      <c r="P4998" s="1" t="s">
        <v>42</v>
      </c>
      <c r="Q4998" s="1" t="s">
        <v>42</v>
      </c>
      <c r="R4998" s="1" t="s">
        <v>42</v>
      </c>
      <c r="S4998" s="1" t="s">
        <v>42</v>
      </c>
      <c r="T4998" s="1" t="s">
        <v>42</v>
      </c>
    </row>
    <row r="4999" spans="1:20" ht="20.100000000000001" customHeight="1" x14ac:dyDescent="0.3">
      <c r="A4999" s="27" t="s">
        <v>10452</v>
      </c>
      <c r="B4999" s="28">
        <v>0</v>
      </c>
      <c r="C4999" s="28">
        <v>0</v>
      </c>
      <c r="D4999" s="28">
        <v>0</v>
      </c>
      <c r="E4999" s="28">
        <v>0</v>
      </c>
      <c r="F4999" s="27" t="s">
        <v>42</v>
      </c>
      <c r="G4999" s="1" t="s">
        <v>2928</v>
      </c>
      <c r="H4999" s="1" t="s">
        <v>7713</v>
      </c>
      <c r="I4999" s="1" t="s">
        <v>10453</v>
      </c>
      <c r="J4999" s="1" t="s">
        <v>42</v>
      </c>
      <c r="K4999" s="1" t="s">
        <v>42</v>
      </c>
      <c r="M4999" s="1" t="s">
        <v>42</v>
      </c>
      <c r="O4999" s="1" t="s">
        <v>42</v>
      </c>
      <c r="P4999" s="1" t="s">
        <v>42</v>
      </c>
      <c r="Q4999" s="1" t="s">
        <v>42</v>
      </c>
      <c r="R4999" s="1" t="s">
        <v>42</v>
      </c>
      <c r="S4999" s="1" t="s">
        <v>42</v>
      </c>
      <c r="T4999" s="1" t="s">
        <v>42</v>
      </c>
    </row>
    <row r="5000" spans="1:20" ht="20.100000000000001" customHeight="1" x14ac:dyDescent="0.3">
      <c r="A5000" s="27" t="s">
        <v>10454</v>
      </c>
      <c r="B5000" s="28">
        <v>0</v>
      </c>
      <c r="C5000" s="28">
        <v>0</v>
      </c>
      <c r="D5000" s="28">
        <v>0</v>
      </c>
      <c r="E5000" s="28">
        <v>0</v>
      </c>
      <c r="F5000" s="27" t="s">
        <v>42</v>
      </c>
      <c r="G5000" s="1" t="s">
        <v>2928</v>
      </c>
      <c r="H5000" s="1" t="s">
        <v>7713</v>
      </c>
      <c r="I5000" s="1" t="s">
        <v>10168</v>
      </c>
      <c r="J5000" s="1" t="s">
        <v>42</v>
      </c>
      <c r="K5000" s="1" t="s">
        <v>42</v>
      </c>
      <c r="M5000" s="1" t="s">
        <v>42</v>
      </c>
      <c r="O5000" s="1" t="s">
        <v>42</v>
      </c>
      <c r="P5000" s="1" t="s">
        <v>42</v>
      </c>
      <c r="Q5000" s="1" t="s">
        <v>42</v>
      </c>
      <c r="R5000" s="1" t="s">
        <v>42</v>
      </c>
      <c r="S5000" s="1" t="s">
        <v>42</v>
      </c>
      <c r="T5000" s="1" t="s">
        <v>42</v>
      </c>
    </row>
    <row r="5001" spans="1:20" ht="20.100000000000001" customHeight="1" x14ac:dyDescent="0.3">
      <c r="A5001" s="27" t="s">
        <v>7712</v>
      </c>
      <c r="B5001" s="28">
        <v>0</v>
      </c>
      <c r="C5001" s="28">
        <v>0</v>
      </c>
      <c r="D5001" s="28">
        <v>0</v>
      </c>
      <c r="E5001" s="28">
        <v>0</v>
      </c>
      <c r="F5001" s="27" t="s">
        <v>42</v>
      </c>
      <c r="G5001" s="1" t="s">
        <v>2928</v>
      </c>
      <c r="H5001" s="1" t="s">
        <v>7713</v>
      </c>
      <c r="I5001" s="1" t="s">
        <v>42</v>
      </c>
      <c r="J5001" s="1" t="s">
        <v>42</v>
      </c>
      <c r="K5001" s="1" t="s">
        <v>42</v>
      </c>
      <c r="M5001" s="1" t="s">
        <v>42</v>
      </c>
      <c r="O5001" s="1" t="s">
        <v>42</v>
      </c>
      <c r="P5001" s="1" t="s">
        <v>42</v>
      </c>
      <c r="Q5001" s="1" t="s">
        <v>42</v>
      </c>
      <c r="R5001" s="1" t="s">
        <v>42</v>
      </c>
      <c r="S5001" s="1" t="s">
        <v>42</v>
      </c>
      <c r="T5001" s="1" t="s">
        <v>42</v>
      </c>
    </row>
    <row r="5002" spans="1:20" ht="20.100000000000001" customHeight="1" x14ac:dyDescent="0.3">
      <c r="A5002" s="27" t="s">
        <v>10217</v>
      </c>
      <c r="B5002" s="28">
        <v>0</v>
      </c>
      <c r="C5002" s="28">
        <v>0</v>
      </c>
      <c r="D5002" s="28">
        <v>0</v>
      </c>
      <c r="E5002" s="28">
        <v>0</v>
      </c>
      <c r="F5002" s="27" t="s">
        <v>42</v>
      </c>
      <c r="G5002" s="1" t="s">
        <v>2928</v>
      </c>
      <c r="H5002" s="1" t="s">
        <v>7713</v>
      </c>
      <c r="I5002" s="1" t="s">
        <v>10218</v>
      </c>
      <c r="J5002" s="1" t="s">
        <v>42</v>
      </c>
      <c r="K5002" s="1" t="s">
        <v>42</v>
      </c>
      <c r="M5002" s="1" t="s">
        <v>42</v>
      </c>
      <c r="O5002" s="1" t="s">
        <v>42</v>
      </c>
      <c r="P5002" s="1" t="s">
        <v>42</v>
      </c>
      <c r="Q5002" s="1" t="s">
        <v>42</v>
      </c>
      <c r="R5002" s="1" t="s">
        <v>42</v>
      </c>
      <c r="S5002" s="1" t="s">
        <v>42</v>
      </c>
      <c r="T5002" s="1" t="s">
        <v>42</v>
      </c>
    </row>
    <row r="5003" spans="1:20" ht="20.100000000000001" customHeight="1" x14ac:dyDescent="0.3">
      <c r="A5003" s="27" t="s">
        <v>7712</v>
      </c>
      <c r="B5003" s="28">
        <v>0</v>
      </c>
      <c r="C5003" s="28">
        <v>0</v>
      </c>
      <c r="D5003" s="28">
        <v>0</v>
      </c>
      <c r="E5003" s="28">
        <v>0</v>
      </c>
      <c r="F5003" s="27" t="s">
        <v>42</v>
      </c>
      <c r="G5003" s="1" t="s">
        <v>2928</v>
      </c>
      <c r="H5003" s="1" t="s">
        <v>7713</v>
      </c>
      <c r="I5003" s="1" t="s">
        <v>42</v>
      </c>
      <c r="J5003" s="1" t="s">
        <v>42</v>
      </c>
      <c r="K5003" s="1" t="s">
        <v>42</v>
      </c>
      <c r="M5003" s="1" t="s">
        <v>42</v>
      </c>
      <c r="O5003" s="1" t="s">
        <v>42</v>
      </c>
      <c r="P5003" s="1" t="s">
        <v>42</v>
      </c>
      <c r="Q5003" s="1" t="s">
        <v>42</v>
      </c>
      <c r="R5003" s="1" t="s">
        <v>42</v>
      </c>
      <c r="S5003" s="1" t="s">
        <v>42</v>
      </c>
      <c r="T5003" s="1" t="s">
        <v>42</v>
      </c>
    </row>
    <row r="5004" spans="1:20" ht="20.100000000000001" customHeight="1" x14ac:dyDescent="0.3">
      <c r="A5004" s="27" t="s">
        <v>7720</v>
      </c>
      <c r="B5004" s="28">
        <v>0</v>
      </c>
      <c r="C5004" s="28">
        <v>0</v>
      </c>
      <c r="D5004" s="28">
        <v>0</v>
      </c>
      <c r="E5004" s="28">
        <v>0</v>
      </c>
      <c r="F5004" s="27" t="s">
        <v>42</v>
      </c>
      <c r="G5004" s="1" t="s">
        <v>2928</v>
      </c>
      <c r="H5004" s="1" t="s">
        <v>7713</v>
      </c>
      <c r="I5004" s="1" t="s">
        <v>10169</v>
      </c>
      <c r="J5004" s="1" t="s">
        <v>42</v>
      </c>
      <c r="K5004" s="1" t="s">
        <v>42</v>
      </c>
      <c r="M5004" s="1" t="s">
        <v>42</v>
      </c>
      <c r="O5004" s="1" t="s">
        <v>42</v>
      </c>
      <c r="P5004" s="1" t="s">
        <v>42</v>
      </c>
      <c r="Q5004" s="1" t="s">
        <v>42</v>
      </c>
      <c r="R5004" s="1" t="s">
        <v>42</v>
      </c>
      <c r="S5004" s="1" t="s">
        <v>42</v>
      </c>
      <c r="T5004" s="1" t="s">
        <v>42</v>
      </c>
    </row>
    <row r="5005" spans="1:20" ht="20.100000000000001" customHeight="1" x14ac:dyDescent="0.3">
      <c r="A5005" s="27" t="s">
        <v>10170</v>
      </c>
      <c r="B5005" s="28">
        <v>0</v>
      </c>
      <c r="C5005" s="28">
        <v>0</v>
      </c>
      <c r="D5005" s="28">
        <v>0</v>
      </c>
      <c r="E5005" s="28">
        <v>0</v>
      </c>
      <c r="F5005" s="27" t="s">
        <v>42</v>
      </c>
      <c r="G5005" s="1" t="s">
        <v>2928</v>
      </c>
      <c r="H5005" s="1" t="s">
        <v>7713</v>
      </c>
      <c r="I5005" s="1" t="s">
        <v>10171</v>
      </c>
      <c r="J5005" s="1" t="s">
        <v>42</v>
      </c>
      <c r="K5005" s="1" t="s">
        <v>42</v>
      </c>
      <c r="M5005" s="1" t="s">
        <v>42</v>
      </c>
      <c r="O5005" s="1" t="s">
        <v>42</v>
      </c>
      <c r="P5005" s="1" t="s">
        <v>42</v>
      </c>
      <c r="Q5005" s="1" t="s">
        <v>42</v>
      </c>
      <c r="R5005" s="1" t="s">
        <v>42</v>
      </c>
      <c r="S5005" s="1" t="s">
        <v>42</v>
      </c>
      <c r="T5005" s="1" t="s">
        <v>42</v>
      </c>
    </row>
    <row r="5006" spans="1:20" ht="20.100000000000001" customHeight="1" x14ac:dyDescent="0.3">
      <c r="A5006" s="27" t="s">
        <v>10455</v>
      </c>
      <c r="B5006" s="28">
        <v>0</v>
      </c>
      <c r="C5006" s="28">
        <v>884</v>
      </c>
      <c r="D5006" s="28">
        <v>0</v>
      </c>
      <c r="E5006" s="28">
        <v>884</v>
      </c>
      <c r="F5006" s="27" t="s">
        <v>42</v>
      </c>
      <c r="G5006" s="1" t="s">
        <v>2928</v>
      </c>
      <c r="H5006" s="1" t="s">
        <v>7713</v>
      </c>
      <c r="I5006" s="1" t="s">
        <v>10173</v>
      </c>
      <c r="J5006" s="1" t="s">
        <v>42</v>
      </c>
      <c r="K5006" s="1" t="s">
        <v>42</v>
      </c>
      <c r="M5006" s="1" t="s">
        <v>42</v>
      </c>
      <c r="O5006" s="1" t="s">
        <v>42</v>
      </c>
      <c r="P5006" s="1" t="s">
        <v>42</v>
      </c>
      <c r="Q5006" s="1" t="s">
        <v>42</v>
      </c>
      <c r="R5006" s="1" t="s">
        <v>42</v>
      </c>
      <c r="S5006" s="1" t="s">
        <v>42</v>
      </c>
      <c r="T5006" s="1" t="s">
        <v>42</v>
      </c>
    </row>
    <row r="5007" spans="1:20" ht="20.100000000000001" customHeight="1" x14ac:dyDescent="0.3">
      <c r="A5007" s="27" t="s">
        <v>7730</v>
      </c>
      <c r="B5007" s="28">
        <v>0</v>
      </c>
      <c r="C5007" s="28">
        <v>884</v>
      </c>
      <c r="D5007" s="28">
        <v>0</v>
      </c>
      <c r="E5007" s="28">
        <v>884</v>
      </c>
      <c r="F5007" s="27" t="s">
        <v>42</v>
      </c>
      <c r="G5007" s="1" t="s">
        <v>2928</v>
      </c>
      <c r="H5007" s="1" t="s">
        <v>7713</v>
      </c>
      <c r="I5007" s="1" t="s">
        <v>7731</v>
      </c>
      <c r="J5007" s="1" t="s">
        <v>42</v>
      </c>
      <c r="K5007" s="1" t="s">
        <v>42</v>
      </c>
      <c r="M5007" s="1" t="s">
        <v>42</v>
      </c>
      <c r="O5007" s="1" t="s">
        <v>42</v>
      </c>
      <c r="P5007" s="1" t="s">
        <v>42</v>
      </c>
      <c r="Q5007" s="1" t="s">
        <v>42</v>
      </c>
      <c r="R5007" s="1" t="s">
        <v>42</v>
      </c>
      <c r="S5007" s="1" t="s">
        <v>42</v>
      </c>
      <c r="T5007" s="1" t="s">
        <v>42</v>
      </c>
    </row>
    <row r="5008" spans="1:20" ht="20.100000000000001" customHeight="1" x14ac:dyDescent="0.3">
      <c r="A5008" s="27" t="s">
        <v>7712</v>
      </c>
      <c r="B5008" s="28">
        <v>0</v>
      </c>
      <c r="C5008" s="28">
        <v>0</v>
      </c>
      <c r="D5008" s="28">
        <v>0</v>
      </c>
      <c r="E5008" s="28">
        <v>0</v>
      </c>
      <c r="F5008" s="27" t="s">
        <v>42</v>
      </c>
      <c r="G5008" s="1" t="s">
        <v>2928</v>
      </c>
      <c r="H5008" s="1" t="s">
        <v>7713</v>
      </c>
      <c r="I5008" s="1" t="s">
        <v>42</v>
      </c>
      <c r="J5008" s="1" t="s">
        <v>42</v>
      </c>
      <c r="K5008" s="1" t="s">
        <v>42</v>
      </c>
      <c r="M5008" s="1" t="s">
        <v>42</v>
      </c>
      <c r="O5008" s="1" t="s">
        <v>42</v>
      </c>
      <c r="P5008" s="1" t="s">
        <v>42</v>
      </c>
      <c r="Q5008" s="1" t="s">
        <v>42</v>
      </c>
      <c r="R5008" s="1" t="s">
        <v>42</v>
      </c>
      <c r="S5008" s="1" t="s">
        <v>42</v>
      </c>
      <c r="T5008" s="1" t="s">
        <v>42</v>
      </c>
    </row>
    <row r="5009" spans="1:20" ht="20.100000000000001" customHeight="1" x14ac:dyDescent="0.3">
      <c r="A5009" s="27" t="s">
        <v>7812</v>
      </c>
      <c r="B5009" s="28">
        <v>0</v>
      </c>
      <c r="C5009" s="28">
        <v>0</v>
      </c>
      <c r="D5009" s="28">
        <v>0</v>
      </c>
      <c r="E5009" s="28">
        <v>0</v>
      </c>
      <c r="F5009" s="27" t="s">
        <v>42</v>
      </c>
      <c r="G5009" s="1" t="s">
        <v>2928</v>
      </c>
      <c r="H5009" s="1" t="s">
        <v>7713</v>
      </c>
      <c r="I5009" s="1" t="s">
        <v>7813</v>
      </c>
      <c r="J5009" s="1" t="s">
        <v>42</v>
      </c>
      <c r="K5009" s="1" t="s">
        <v>42</v>
      </c>
      <c r="M5009" s="1" t="s">
        <v>42</v>
      </c>
      <c r="O5009" s="1" t="s">
        <v>42</v>
      </c>
      <c r="P5009" s="1" t="s">
        <v>42</v>
      </c>
      <c r="Q5009" s="1" t="s">
        <v>42</v>
      </c>
      <c r="R5009" s="1" t="s">
        <v>42</v>
      </c>
      <c r="S5009" s="1" t="s">
        <v>42</v>
      </c>
      <c r="T5009" s="1" t="s">
        <v>42</v>
      </c>
    </row>
    <row r="5010" spans="1:20" ht="20.100000000000001" customHeight="1" x14ac:dyDescent="0.3">
      <c r="A5010" s="27" t="s">
        <v>7712</v>
      </c>
      <c r="B5010" s="28">
        <v>0</v>
      </c>
      <c r="C5010" s="28">
        <v>0</v>
      </c>
      <c r="D5010" s="28">
        <v>0</v>
      </c>
      <c r="E5010" s="28">
        <v>0</v>
      </c>
      <c r="F5010" s="27" t="s">
        <v>42</v>
      </c>
      <c r="G5010" s="1" t="s">
        <v>2928</v>
      </c>
      <c r="H5010" s="1" t="s">
        <v>7713</v>
      </c>
      <c r="I5010" s="1" t="s">
        <v>7712</v>
      </c>
      <c r="J5010" s="1" t="s">
        <v>42</v>
      </c>
      <c r="K5010" s="1" t="s">
        <v>42</v>
      </c>
      <c r="M5010" s="1" t="s">
        <v>42</v>
      </c>
      <c r="O5010" s="1" t="s">
        <v>42</v>
      </c>
      <c r="P5010" s="1" t="s">
        <v>42</v>
      </c>
      <c r="Q5010" s="1" t="s">
        <v>42</v>
      </c>
      <c r="R5010" s="1" t="s">
        <v>42</v>
      </c>
      <c r="S5010" s="1" t="s">
        <v>42</v>
      </c>
      <c r="T5010" s="1" t="s">
        <v>42</v>
      </c>
    </row>
    <row r="5011" spans="1:20" ht="20.100000000000001" customHeight="1" x14ac:dyDescent="0.3">
      <c r="A5011" s="27" t="s">
        <v>10456</v>
      </c>
      <c r="B5011" s="28">
        <v>0</v>
      </c>
      <c r="C5011" s="28">
        <v>0</v>
      </c>
      <c r="D5011" s="28">
        <v>0</v>
      </c>
      <c r="E5011" s="28">
        <v>0</v>
      </c>
      <c r="F5011" s="27" t="s">
        <v>42</v>
      </c>
      <c r="G5011" s="1" t="s">
        <v>2928</v>
      </c>
      <c r="H5011" s="1" t="s">
        <v>7713</v>
      </c>
      <c r="I5011" s="1" t="s">
        <v>10457</v>
      </c>
      <c r="J5011" s="1" t="s">
        <v>42</v>
      </c>
      <c r="K5011" s="1" t="s">
        <v>42</v>
      </c>
      <c r="M5011" s="1" t="s">
        <v>42</v>
      </c>
      <c r="O5011" s="1" t="s">
        <v>42</v>
      </c>
      <c r="P5011" s="1" t="s">
        <v>42</v>
      </c>
      <c r="Q5011" s="1" t="s">
        <v>42</v>
      </c>
      <c r="R5011" s="1" t="s">
        <v>42</v>
      </c>
      <c r="S5011" s="1" t="s">
        <v>42</v>
      </c>
      <c r="T5011" s="1" t="s">
        <v>42</v>
      </c>
    </row>
    <row r="5012" spans="1:20" ht="20.100000000000001" customHeight="1" x14ac:dyDescent="0.3">
      <c r="A5012" s="27" t="s">
        <v>10458</v>
      </c>
      <c r="B5012" s="28">
        <v>0</v>
      </c>
      <c r="C5012" s="28">
        <v>0</v>
      </c>
      <c r="D5012" s="28">
        <v>0</v>
      </c>
      <c r="E5012" s="28">
        <v>0</v>
      </c>
      <c r="F5012" s="27" t="s">
        <v>42</v>
      </c>
      <c r="G5012" s="1" t="s">
        <v>2928</v>
      </c>
      <c r="H5012" s="1" t="s">
        <v>7713</v>
      </c>
      <c r="I5012" s="1" t="s">
        <v>10459</v>
      </c>
      <c r="J5012" s="1" t="s">
        <v>42</v>
      </c>
      <c r="K5012" s="1" t="s">
        <v>42</v>
      </c>
      <c r="M5012" s="1" t="s">
        <v>42</v>
      </c>
      <c r="O5012" s="1" t="s">
        <v>42</v>
      </c>
      <c r="P5012" s="1" t="s">
        <v>42</v>
      </c>
      <c r="Q5012" s="1" t="s">
        <v>42</v>
      </c>
      <c r="R5012" s="1" t="s">
        <v>42</v>
      </c>
      <c r="S5012" s="1" t="s">
        <v>42</v>
      </c>
      <c r="T5012" s="1" t="s">
        <v>42</v>
      </c>
    </row>
    <row r="5013" spans="1:20" ht="20.100000000000001" customHeight="1" x14ac:dyDescent="0.3">
      <c r="A5013" s="27" t="s">
        <v>10460</v>
      </c>
      <c r="B5013" s="28">
        <v>480.6</v>
      </c>
      <c r="C5013" s="28">
        <v>0</v>
      </c>
      <c r="D5013" s="28">
        <v>0</v>
      </c>
      <c r="E5013" s="28">
        <v>480.6</v>
      </c>
      <c r="F5013" s="27" t="s">
        <v>42</v>
      </c>
      <c r="G5013" s="1" t="s">
        <v>2928</v>
      </c>
      <c r="H5013" s="1" t="s">
        <v>7713</v>
      </c>
      <c r="I5013" s="1" t="s">
        <v>10290</v>
      </c>
      <c r="J5013" s="1" t="s">
        <v>42</v>
      </c>
      <c r="K5013" s="1" t="s">
        <v>42</v>
      </c>
      <c r="M5013" s="1" t="s">
        <v>42</v>
      </c>
      <c r="O5013" s="1" t="s">
        <v>42</v>
      </c>
      <c r="P5013" s="1" t="s">
        <v>42</v>
      </c>
      <c r="Q5013" s="1" t="s">
        <v>42</v>
      </c>
      <c r="R5013" s="1" t="s">
        <v>42</v>
      </c>
      <c r="S5013" s="1" t="s">
        <v>42</v>
      </c>
      <c r="T5013" s="1" t="s">
        <v>42</v>
      </c>
    </row>
    <row r="5014" spans="1:20" ht="20.100000000000001" customHeight="1" x14ac:dyDescent="0.3">
      <c r="A5014" s="27" t="s">
        <v>8690</v>
      </c>
      <c r="B5014" s="28">
        <v>0</v>
      </c>
      <c r="C5014" s="28">
        <v>944.3</v>
      </c>
      <c r="D5014" s="28">
        <v>0</v>
      </c>
      <c r="E5014" s="28">
        <v>944.3</v>
      </c>
      <c r="F5014" s="27" t="s">
        <v>42</v>
      </c>
      <c r="G5014" s="1" t="s">
        <v>2928</v>
      </c>
      <c r="H5014" s="1" t="s">
        <v>7713</v>
      </c>
      <c r="I5014" s="1" t="s">
        <v>10291</v>
      </c>
      <c r="J5014" s="1" t="s">
        <v>42</v>
      </c>
      <c r="K5014" s="1" t="s">
        <v>42</v>
      </c>
      <c r="M5014" s="1" t="s">
        <v>42</v>
      </c>
      <c r="O5014" s="1" t="s">
        <v>42</v>
      </c>
      <c r="P5014" s="1" t="s">
        <v>42</v>
      </c>
      <c r="Q5014" s="1" t="s">
        <v>42</v>
      </c>
      <c r="R5014" s="1" t="s">
        <v>42</v>
      </c>
      <c r="S5014" s="1" t="s">
        <v>42</v>
      </c>
      <c r="T5014" s="1" t="s">
        <v>42</v>
      </c>
    </row>
    <row r="5015" spans="1:20" ht="20.100000000000001" customHeight="1" x14ac:dyDescent="0.3">
      <c r="A5015" s="27" t="s">
        <v>10461</v>
      </c>
      <c r="B5015" s="28">
        <v>0</v>
      </c>
      <c r="C5015" s="28">
        <v>0</v>
      </c>
      <c r="D5015" s="28">
        <v>749.6</v>
      </c>
      <c r="E5015" s="28">
        <v>749.6</v>
      </c>
      <c r="F5015" s="27" t="s">
        <v>42</v>
      </c>
      <c r="G5015" s="1" t="s">
        <v>2928</v>
      </c>
      <c r="H5015" s="1" t="s">
        <v>7713</v>
      </c>
      <c r="I5015" s="1" t="s">
        <v>10293</v>
      </c>
      <c r="J5015" s="1" t="s">
        <v>42</v>
      </c>
      <c r="K5015" s="1" t="s">
        <v>42</v>
      </c>
      <c r="M5015" s="1" t="s">
        <v>42</v>
      </c>
      <c r="O5015" s="1" t="s">
        <v>42</v>
      </c>
      <c r="P5015" s="1" t="s">
        <v>42</v>
      </c>
      <c r="Q5015" s="1" t="s">
        <v>42</v>
      </c>
      <c r="R5015" s="1" t="s">
        <v>42</v>
      </c>
      <c r="S5015" s="1" t="s">
        <v>42</v>
      </c>
      <c r="T5015" s="1" t="s">
        <v>42</v>
      </c>
    </row>
    <row r="5016" spans="1:20" ht="20.100000000000001" customHeight="1" x14ac:dyDescent="0.3">
      <c r="A5016" s="27" t="s">
        <v>7766</v>
      </c>
      <c r="B5016" s="28">
        <v>480.6</v>
      </c>
      <c r="C5016" s="28">
        <v>944.3</v>
      </c>
      <c r="D5016" s="28">
        <v>749.6</v>
      </c>
      <c r="E5016" s="28">
        <v>2174.5</v>
      </c>
      <c r="F5016" s="27" t="s">
        <v>42</v>
      </c>
      <c r="G5016" s="1" t="s">
        <v>2928</v>
      </c>
      <c r="H5016" s="1" t="s">
        <v>7713</v>
      </c>
      <c r="I5016" s="1" t="s">
        <v>7767</v>
      </c>
      <c r="J5016" s="1" t="s">
        <v>42</v>
      </c>
      <c r="K5016" s="1" t="s">
        <v>42</v>
      </c>
      <c r="M5016" s="1" t="s">
        <v>42</v>
      </c>
      <c r="O5016" s="1" t="s">
        <v>42</v>
      </c>
      <c r="P5016" s="1" t="s">
        <v>42</v>
      </c>
      <c r="Q5016" s="1" t="s">
        <v>42</v>
      </c>
      <c r="R5016" s="1" t="s">
        <v>42</v>
      </c>
      <c r="S5016" s="1" t="s">
        <v>42</v>
      </c>
      <c r="T5016" s="1" t="s">
        <v>42</v>
      </c>
    </row>
    <row r="5017" spans="1:20" ht="20.100000000000001" customHeight="1" x14ac:dyDescent="0.3">
      <c r="A5017" s="27" t="s">
        <v>7712</v>
      </c>
      <c r="B5017" s="28">
        <v>0</v>
      </c>
      <c r="C5017" s="28">
        <v>0</v>
      </c>
      <c r="D5017" s="28">
        <v>0</v>
      </c>
      <c r="E5017" s="28">
        <v>0</v>
      </c>
      <c r="F5017" s="27" t="s">
        <v>42</v>
      </c>
      <c r="G5017" s="1" t="s">
        <v>2928</v>
      </c>
      <c r="H5017" s="1" t="s">
        <v>7713</v>
      </c>
      <c r="I5017" s="1" t="s">
        <v>42</v>
      </c>
      <c r="J5017" s="1" t="s">
        <v>42</v>
      </c>
      <c r="K5017" s="1" t="s">
        <v>42</v>
      </c>
      <c r="M5017" s="1" t="s">
        <v>42</v>
      </c>
      <c r="O5017" s="1" t="s">
        <v>42</v>
      </c>
      <c r="P5017" s="1" t="s">
        <v>42</v>
      </c>
      <c r="Q5017" s="1" t="s">
        <v>42</v>
      </c>
      <c r="R5017" s="1" t="s">
        <v>42</v>
      </c>
      <c r="S5017" s="1" t="s">
        <v>42</v>
      </c>
      <c r="T5017" s="1" t="s">
        <v>42</v>
      </c>
    </row>
    <row r="5018" spans="1:20" ht="20.100000000000001" customHeight="1" x14ac:dyDescent="0.3">
      <c r="A5018" s="27" t="s">
        <v>10404</v>
      </c>
      <c r="B5018" s="28">
        <v>0</v>
      </c>
      <c r="C5018" s="28">
        <v>0</v>
      </c>
      <c r="D5018" s="28">
        <v>0</v>
      </c>
      <c r="E5018" s="28">
        <v>0</v>
      </c>
      <c r="F5018" s="27" t="s">
        <v>42</v>
      </c>
      <c r="G5018" s="1" t="s">
        <v>2928</v>
      </c>
      <c r="H5018" s="1" t="s">
        <v>7713</v>
      </c>
      <c r="I5018" s="1" t="s">
        <v>10405</v>
      </c>
      <c r="J5018" s="1" t="s">
        <v>42</v>
      </c>
      <c r="K5018" s="1" t="s">
        <v>42</v>
      </c>
      <c r="M5018" s="1" t="s">
        <v>42</v>
      </c>
      <c r="O5018" s="1" t="s">
        <v>42</v>
      </c>
      <c r="P5018" s="1" t="s">
        <v>42</v>
      </c>
      <c r="Q5018" s="1" t="s">
        <v>42</v>
      </c>
      <c r="R5018" s="1" t="s">
        <v>42</v>
      </c>
      <c r="S5018" s="1" t="s">
        <v>42</v>
      </c>
      <c r="T5018" s="1" t="s">
        <v>42</v>
      </c>
    </row>
    <row r="5019" spans="1:20" ht="20.100000000000001" customHeight="1" x14ac:dyDescent="0.3">
      <c r="A5019" s="27" t="s">
        <v>10267</v>
      </c>
      <c r="B5019" s="28">
        <v>0</v>
      </c>
      <c r="C5019" s="28">
        <v>0</v>
      </c>
      <c r="D5019" s="28">
        <v>0</v>
      </c>
      <c r="E5019" s="28">
        <v>0</v>
      </c>
      <c r="F5019" s="27" t="s">
        <v>42</v>
      </c>
      <c r="G5019" s="1" t="s">
        <v>2928</v>
      </c>
      <c r="H5019" s="1" t="s">
        <v>7713</v>
      </c>
      <c r="I5019" s="1" t="s">
        <v>10268</v>
      </c>
      <c r="J5019" s="1" t="s">
        <v>42</v>
      </c>
      <c r="K5019" s="1" t="s">
        <v>42</v>
      </c>
      <c r="M5019" s="1" t="s">
        <v>42</v>
      </c>
      <c r="O5019" s="1" t="s">
        <v>42</v>
      </c>
      <c r="P5019" s="1" t="s">
        <v>42</v>
      </c>
      <c r="Q5019" s="1" t="s">
        <v>42</v>
      </c>
      <c r="R5019" s="1" t="s">
        <v>42</v>
      </c>
      <c r="S5019" s="1" t="s">
        <v>42</v>
      </c>
      <c r="T5019" s="1" t="s">
        <v>42</v>
      </c>
    </row>
    <row r="5020" spans="1:20" ht="20.100000000000001" customHeight="1" x14ac:dyDescent="0.3">
      <c r="A5020" s="27" t="s">
        <v>10462</v>
      </c>
      <c r="B5020" s="28">
        <v>438.4</v>
      </c>
      <c r="C5020" s="28">
        <v>0</v>
      </c>
      <c r="D5020" s="28">
        <v>0</v>
      </c>
      <c r="E5020" s="28">
        <v>438.4</v>
      </c>
      <c r="F5020" s="27" t="s">
        <v>42</v>
      </c>
      <c r="G5020" s="1" t="s">
        <v>2928</v>
      </c>
      <c r="H5020" s="1" t="s">
        <v>7713</v>
      </c>
      <c r="I5020" s="1" t="s">
        <v>10270</v>
      </c>
      <c r="J5020" s="1" t="s">
        <v>42</v>
      </c>
      <c r="K5020" s="1" t="s">
        <v>42</v>
      </c>
      <c r="M5020" s="1" t="s">
        <v>42</v>
      </c>
      <c r="O5020" s="1" t="s">
        <v>42</v>
      </c>
      <c r="P5020" s="1" t="s">
        <v>42</v>
      </c>
      <c r="Q5020" s="1" t="s">
        <v>42</v>
      </c>
      <c r="R5020" s="1" t="s">
        <v>42</v>
      </c>
      <c r="S5020" s="1" t="s">
        <v>42</v>
      </c>
      <c r="T5020" s="1" t="s">
        <v>42</v>
      </c>
    </row>
    <row r="5021" spans="1:20" ht="20.100000000000001" customHeight="1" x14ac:dyDescent="0.3">
      <c r="A5021" s="27" t="s">
        <v>8690</v>
      </c>
      <c r="B5021" s="28">
        <v>0</v>
      </c>
      <c r="C5021" s="28">
        <v>944.3</v>
      </c>
      <c r="D5021" s="28">
        <v>0</v>
      </c>
      <c r="E5021" s="28">
        <v>944.3</v>
      </c>
      <c r="F5021" s="27" t="s">
        <v>42</v>
      </c>
      <c r="G5021" s="1" t="s">
        <v>2928</v>
      </c>
      <c r="H5021" s="1" t="s">
        <v>7713</v>
      </c>
      <c r="I5021" s="1" t="s">
        <v>10271</v>
      </c>
      <c r="J5021" s="1" t="s">
        <v>42</v>
      </c>
      <c r="K5021" s="1" t="s">
        <v>42</v>
      </c>
      <c r="M5021" s="1" t="s">
        <v>42</v>
      </c>
      <c r="O5021" s="1" t="s">
        <v>42</v>
      </c>
      <c r="P5021" s="1" t="s">
        <v>42</v>
      </c>
      <c r="Q5021" s="1" t="s">
        <v>42</v>
      </c>
      <c r="R5021" s="1" t="s">
        <v>42</v>
      </c>
      <c r="S5021" s="1" t="s">
        <v>42</v>
      </c>
      <c r="T5021" s="1" t="s">
        <v>42</v>
      </c>
    </row>
    <row r="5022" spans="1:20" ht="20.100000000000001" customHeight="1" x14ac:dyDescent="0.3">
      <c r="A5022" s="27" t="s">
        <v>10463</v>
      </c>
      <c r="B5022" s="28">
        <v>0</v>
      </c>
      <c r="C5022" s="28">
        <v>0</v>
      </c>
      <c r="D5022" s="28">
        <v>467</v>
      </c>
      <c r="E5022" s="28">
        <v>467</v>
      </c>
      <c r="F5022" s="27" t="s">
        <v>42</v>
      </c>
      <c r="G5022" s="1" t="s">
        <v>2928</v>
      </c>
      <c r="H5022" s="1" t="s">
        <v>7713</v>
      </c>
      <c r="I5022" s="1" t="s">
        <v>10273</v>
      </c>
      <c r="J5022" s="1" t="s">
        <v>42</v>
      </c>
      <c r="K5022" s="1" t="s">
        <v>42</v>
      </c>
      <c r="M5022" s="1" t="s">
        <v>42</v>
      </c>
      <c r="O5022" s="1" t="s">
        <v>42</v>
      </c>
      <c r="P5022" s="1" t="s">
        <v>42</v>
      </c>
      <c r="Q5022" s="1" t="s">
        <v>42</v>
      </c>
      <c r="R5022" s="1" t="s">
        <v>42</v>
      </c>
      <c r="S5022" s="1" t="s">
        <v>42</v>
      </c>
      <c r="T5022" s="1" t="s">
        <v>42</v>
      </c>
    </row>
    <row r="5023" spans="1:20" ht="20.100000000000001" customHeight="1" x14ac:dyDescent="0.3">
      <c r="A5023" s="27" t="s">
        <v>7742</v>
      </c>
      <c r="B5023" s="28">
        <v>438.4</v>
      </c>
      <c r="C5023" s="28">
        <v>944.3</v>
      </c>
      <c r="D5023" s="28">
        <v>467</v>
      </c>
      <c r="E5023" s="28">
        <v>1849.7</v>
      </c>
      <c r="F5023" s="27" t="s">
        <v>42</v>
      </c>
      <c r="G5023" s="1" t="s">
        <v>2928</v>
      </c>
      <c r="H5023" s="1" t="s">
        <v>7713</v>
      </c>
      <c r="I5023" s="1" t="s">
        <v>7743</v>
      </c>
      <c r="J5023" s="1" t="s">
        <v>42</v>
      </c>
      <c r="K5023" s="1" t="s">
        <v>42</v>
      </c>
      <c r="M5023" s="1" t="s">
        <v>42</v>
      </c>
      <c r="O5023" s="1" t="s">
        <v>42</v>
      </c>
      <c r="P5023" s="1" t="s">
        <v>42</v>
      </c>
      <c r="Q5023" s="1" t="s">
        <v>42</v>
      </c>
      <c r="R5023" s="1" t="s">
        <v>42</v>
      </c>
      <c r="S5023" s="1" t="s">
        <v>42</v>
      </c>
      <c r="T5023" s="1" t="s">
        <v>42</v>
      </c>
    </row>
    <row r="5024" spans="1:20" ht="20.100000000000001" customHeight="1" x14ac:dyDescent="0.3">
      <c r="A5024" s="27" t="s">
        <v>7712</v>
      </c>
      <c r="B5024" s="28">
        <v>0</v>
      </c>
      <c r="C5024" s="28">
        <v>0</v>
      </c>
      <c r="D5024" s="28">
        <v>0</v>
      </c>
      <c r="E5024" s="28">
        <v>0</v>
      </c>
      <c r="F5024" s="27" t="s">
        <v>42</v>
      </c>
      <c r="G5024" s="1" t="s">
        <v>2928</v>
      </c>
      <c r="H5024" s="1" t="s">
        <v>7713</v>
      </c>
      <c r="I5024" s="1" t="s">
        <v>42</v>
      </c>
      <c r="J5024" s="1" t="s">
        <v>42</v>
      </c>
      <c r="K5024" s="1" t="s">
        <v>42</v>
      </c>
      <c r="M5024" s="1" t="s">
        <v>42</v>
      </c>
      <c r="O5024" s="1" t="s">
        <v>42</v>
      </c>
      <c r="P5024" s="1" t="s">
        <v>42</v>
      </c>
      <c r="Q5024" s="1" t="s">
        <v>42</v>
      </c>
      <c r="R5024" s="1" t="s">
        <v>42</v>
      </c>
      <c r="S5024" s="1" t="s">
        <v>42</v>
      </c>
      <c r="T5024" s="1" t="s">
        <v>42</v>
      </c>
    </row>
    <row r="5025" spans="1:20" ht="20.100000000000001" customHeight="1" x14ac:dyDescent="0.3">
      <c r="A5025" s="27" t="s">
        <v>10411</v>
      </c>
      <c r="B5025" s="28">
        <v>0</v>
      </c>
      <c r="C5025" s="28">
        <v>0</v>
      </c>
      <c r="D5025" s="28">
        <v>0</v>
      </c>
      <c r="E5025" s="28">
        <v>0</v>
      </c>
      <c r="F5025" s="27" t="s">
        <v>42</v>
      </c>
      <c r="G5025" s="1" t="s">
        <v>2928</v>
      </c>
      <c r="H5025" s="1" t="s">
        <v>7713</v>
      </c>
      <c r="I5025" s="1" t="s">
        <v>10412</v>
      </c>
      <c r="J5025" s="1" t="s">
        <v>42</v>
      </c>
      <c r="K5025" s="1" t="s">
        <v>42</v>
      </c>
      <c r="M5025" s="1" t="s">
        <v>42</v>
      </c>
      <c r="O5025" s="1" t="s">
        <v>42</v>
      </c>
      <c r="P5025" s="1" t="s">
        <v>42</v>
      </c>
      <c r="Q5025" s="1" t="s">
        <v>42</v>
      </c>
      <c r="R5025" s="1" t="s">
        <v>42</v>
      </c>
      <c r="S5025" s="1" t="s">
        <v>42</v>
      </c>
      <c r="T5025" s="1" t="s">
        <v>42</v>
      </c>
    </row>
    <row r="5026" spans="1:20" ht="20.100000000000001" customHeight="1" x14ac:dyDescent="0.3">
      <c r="A5026" s="27" t="s">
        <v>10440</v>
      </c>
      <c r="B5026" s="28">
        <v>0</v>
      </c>
      <c r="C5026" s="28">
        <v>0</v>
      </c>
      <c r="D5026" s="28">
        <v>0</v>
      </c>
      <c r="E5026" s="28">
        <v>0</v>
      </c>
      <c r="F5026" s="27" t="s">
        <v>42</v>
      </c>
      <c r="G5026" s="1" t="s">
        <v>2928</v>
      </c>
      <c r="H5026" s="1" t="s">
        <v>7713</v>
      </c>
      <c r="I5026" s="1" t="s">
        <v>10441</v>
      </c>
      <c r="J5026" s="1" t="s">
        <v>42</v>
      </c>
      <c r="K5026" s="1" t="s">
        <v>42</v>
      </c>
      <c r="M5026" s="1" t="s">
        <v>42</v>
      </c>
      <c r="O5026" s="1" t="s">
        <v>42</v>
      </c>
      <c r="P5026" s="1" t="s">
        <v>42</v>
      </c>
      <c r="Q5026" s="1" t="s">
        <v>42</v>
      </c>
      <c r="R5026" s="1" t="s">
        <v>42</v>
      </c>
      <c r="S5026" s="1" t="s">
        <v>42</v>
      </c>
      <c r="T5026" s="1" t="s">
        <v>42</v>
      </c>
    </row>
    <row r="5027" spans="1:20" ht="20.100000000000001" customHeight="1" x14ac:dyDescent="0.3">
      <c r="A5027" s="27" t="s">
        <v>10464</v>
      </c>
      <c r="B5027" s="28">
        <v>178.9</v>
      </c>
      <c r="C5027" s="28">
        <v>0</v>
      </c>
      <c r="D5027" s="28">
        <v>0</v>
      </c>
      <c r="E5027" s="28">
        <v>178.9</v>
      </c>
      <c r="F5027" s="27" t="s">
        <v>42</v>
      </c>
      <c r="G5027" s="1" t="s">
        <v>2928</v>
      </c>
      <c r="H5027" s="1" t="s">
        <v>7713</v>
      </c>
      <c r="I5027" s="1" t="s">
        <v>10262</v>
      </c>
      <c r="J5027" s="1" t="s">
        <v>42</v>
      </c>
      <c r="K5027" s="1" t="s">
        <v>42</v>
      </c>
      <c r="M5027" s="1" t="s">
        <v>42</v>
      </c>
      <c r="O5027" s="1" t="s">
        <v>42</v>
      </c>
      <c r="P5027" s="1" t="s">
        <v>42</v>
      </c>
      <c r="Q5027" s="1" t="s">
        <v>42</v>
      </c>
      <c r="R5027" s="1" t="s">
        <v>42</v>
      </c>
      <c r="S5027" s="1" t="s">
        <v>42</v>
      </c>
      <c r="T5027" s="1" t="s">
        <v>42</v>
      </c>
    </row>
    <row r="5028" spans="1:20" ht="20.100000000000001" customHeight="1" x14ac:dyDescent="0.3">
      <c r="A5028" s="27" t="s">
        <v>10465</v>
      </c>
      <c r="B5028" s="28">
        <v>0</v>
      </c>
      <c r="C5028" s="28">
        <v>398.2</v>
      </c>
      <c r="D5028" s="28">
        <v>0</v>
      </c>
      <c r="E5028" s="28">
        <v>398.2</v>
      </c>
      <c r="F5028" s="27" t="s">
        <v>42</v>
      </c>
      <c r="G5028" s="1" t="s">
        <v>2928</v>
      </c>
      <c r="H5028" s="1" t="s">
        <v>7713</v>
      </c>
      <c r="I5028" s="1" t="s">
        <v>10264</v>
      </c>
      <c r="J5028" s="1" t="s">
        <v>42</v>
      </c>
      <c r="K5028" s="1" t="s">
        <v>42</v>
      </c>
      <c r="M5028" s="1" t="s">
        <v>42</v>
      </c>
      <c r="O5028" s="1" t="s">
        <v>42</v>
      </c>
      <c r="P5028" s="1" t="s">
        <v>42</v>
      </c>
      <c r="Q5028" s="1" t="s">
        <v>42</v>
      </c>
      <c r="R5028" s="1" t="s">
        <v>42</v>
      </c>
      <c r="S5028" s="1" t="s">
        <v>42</v>
      </c>
      <c r="T5028" s="1" t="s">
        <v>42</v>
      </c>
    </row>
    <row r="5029" spans="1:20" ht="20.100000000000001" customHeight="1" x14ac:dyDescent="0.3">
      <c r="A5029" s="27" t="s">
        <v>10466</v>
      </c>
      <c r="B5029" s="28">
        <v>0</v>
      </c>
      <c r="C5029" s="28">
        <v>0</v>
      </c>
      <c r="D5029" s="28">
        <v>153.19999999999999</v>
      </c>
      <c r="E5029" s="28">
        <v>153.19999999999999</v>
      </c>
      <c r="F5029" s="27" t="s">
        <v>42</v>
      </c>
      <c r="G5029" s="1" t="s">
        <v>2928</v>
      </c>
      <c r="H5029" s="1" t="s">
        <v>7713</v>
      </c>
      <c r="I5029" s="1" t="s">
        <v>10266</v>
      </c>
      <c r="J5029" s="1" t="s">
        <v>42</v>
      </c>
      <c r="K5029" s="1" t="s">
        <v>42</v>
      </c>
      <c r="M5029" s="1" t="s">
        <v>42</v>
      </c>
      <c r="O5029" s="1" t="s">
        <v>42</v>
      </c>
      <c r="P5029" s="1" t="s">
        <v>42</v>
      </c>
      <c r="Q5029" s="1" t="s">
        <v>42</v>
      </c>
      <c r="R5029" s="1" t="s">
        <v>42</v>
      </c>
      <c r="S5029" s="1" t="s">
        <v>42</v>
      </c>
      <c r="T5029" s="1" t="s">
        <v>42</v>
      </c>
    </row>
    <row r="5030" spans="1:20" ht="20.100000000000001" customHeight="1" x14ac:dyDescent="0.3">
      <c r="A5030" s="27" t="s">
        <v>7742</v>
      </c>
      <c r="B5030" s="28">
        <v>178.9</v>
      </c>
      <c r="C5030" s="28">
        <v>398.2</v>
      </c>
      <c r="D5030" s="28">
        <v>153.19999999999999</v>
      </c>
      <c r="E5030" s="28">
        <v>730.3</v>
      </c>
      <c r="F5030" s="27" t="s">
        <v>42</v>
      </c>
      <c r="G5030" s="1" t="s">
        <v>2928</v>
      </c>
      <c r="H5030" s="1" t="s">
        <v>7713</v>
      </c>
      <c r="I5030" s="1" t="s">
        <v>7743</v>
      </c>
      <c r="J5030" s="1" t="s">
        <v>42</v>
      </c>
      <c r="K5030" s="1" t="s">
        <v>42</v>
      </c>
      <c r="M5030" s="1" t="s">
        <v>42</v>
      </c>
      <c r="O5030" s="1" t="s">
        <v>42</v>
      </c>
      <c r="P5030" s="1" t="s">
        <v>42</v>
      </c>
      <c r="Q5030" s="1" t="s">
        <v>42</v>
      </c>
      <c r="R5030" s="1" t="s">
        <v>42</v>
      </c>
      <c r="S5030" s="1" t="s">
        <v>42</v>
      </c>
      <c r="T5030" s="1" t="s">
        <v>42</v>
      </c>
    </row>
    <row r="5031" spans="1:20" ht="20.100000000000001" customHeight="1" x14ac:dyDescent="0.3">
      <c r="A5031" s="27" t="s">
        <v>7712</v>
      </c>
      <c r="B5031" s="28">
        <v>0</v>
      </c>
      <c r="C5031" s="28">
        <v>0</v>
      </c>
      <c r="D5031" s="28">
        <v>0</v>
      </c>
      <c r="E5031" s="28">
        <v>0</v>
      </c>
      <c r="F5031" s="27" t="s">
        <v>42</v>
      </c>
      <c r="G5031" s="1" t="s">
        <v>2928</v>
      </c>
      <c r="H5031" s="1" t="s">
        <v>7713</v>
      </c>
      <c r="I5031" s="1" t="s">
        <v>42</v>
      </c>
      <c r="J5031" s="1" t="s">
        <v>42</v>
      </c>
      <c r="K5031" s="1" t="s">
        <v>42</v>
      </c>
      <c r="M5031" s="1" t="s">
        <v>42</v>
      </c>
      <c r="O5031" s="1" t="s">
        <v>42</v>
      </c>
      <c r="P5031" s="1" t="s">
        <v>42</v>
      </c>
      <c r="Q5031" s="1" t="s">
        <v>42</v>
      </c>
      <c r="R5031" s="1" t="s">
        <v>42</v>
      </c>
      <c r="S5031" s="1" t="s">
        <v>42</v>
      </c>
      <c r="T5031" s="1" t="s">
        <v>42</v>
      </c>
    </row>
    <row r="5032" spans="1:20" ht="20.100000000000001" customHeight="1" x14ac:dyDescent="0.3">
      <c r="A5032" s="27" t="s">
        <v>10208</v>
      </c>
      <c r="B5032" s="28">
        <v>0</v>
      </c>
      <c r="C5032" s="28">
        <v>0</v>
      </c>
      <c r="D5032" s="28">
        <v>0</v>
      </c>
      <c r="E5032" s="28">
        <v>0</v>
      </c>
      <c r="F5032" s="27" t="s">
        <v>42</v>
      </c>
      <c r="G5032" s="1" t="s">
        <v>2928</v>
      </c>
      <c r="H5032" s="1" t="s">
        <v>7713</v>
      </c>
      <c r="I5032" s="1" t="s">
        <v>10209</v>
      </c>
      <c r="J5032" s="1" t="s">
        <v>42</v>
      </c>
      <c r="K5032" s="1" t="s">
        <v>42</v>
      </c>
      <c r="M5032" s="1" t="s">
        <v>42</v>
      </c>
      <c r="O5032" s="1" t="s">
        <v>42</v>
      </c>
      <c r="P5032" s="1" t="s">
        <v>42</v>
      </c>
      <c r="Q5032" s="1" t="s">
        <v>42</v>
      </c>
      <c r="R5032" s="1" t="s">
        <v>42</v>
      </c>
      <c r="S5032" s="1" t="s">
        <v>42</v>
      </c>
      <c r="T5032" s="1" t="s">
        <v>42</v>
      </c>
    </row>
    <row r="5033" spans="1:20" ht="20.100000000000001" customHeight="1" x14ac:dyDescent="0.3">
      <c r="A5033" s="27" t="s">
        <v>10210</v>
      </c>
      <c r="B5033" s="28">
        <v>0</v>
      </c>
      <c r="C5033" s="28">
        <v>0</v>
      </c>
      <c r="D5033" s="28">
        <v>0</v>
      </c>
      <c r="E5033" s="28">
        <v>0</v>
      </c>
      <c r="F5033" s="27" t="s">
        <v>42</v>
      </c>
      <c r="G5033" s="1" t="s">
        <v>2928</v>
      </c>
      <c r="H5033" s="1" t="s">
        <v>7713</v>
      </c>
      <c r="I5033" s="1" t="s">
        <v>10211</v>
      </c>
      <c r="J5033" s="1" t="s">
        <v>42</v>
      </c>
      <c r="K5033" s="1" t="s">
        <v>42</v>
      </c>
      <c r="M5033" s="1" t="s">
        <v>42</v>
      </c>
      <c r="O5033" s="1" t="s">
        <v>42</v>
      </c>
      <c r="P5033" s="1" t="s">
        <v>42</v>
      </c>
      <c r="Q5033" s="1" t="s">
        <v>42</v>
      </c>
      <c r="R5033" s="1" t="s">
        <v>42</v>
      </c>
      <c r="S5033" s="1" t="s">
        <v>42</v>
      </c>
      <c r="T5033" s="1" t="s">
        <v>42</v>
      </c>
    </row>
    <row r="5034" spans="1:20" ht="20.100000000000001" customHeight="1" x14ac:dyDescent="0.3">
      <c r="A5034" s="27" t="s">
        <v>10234</v>
      </c>
      <c r="B5034" s="28">
        <v>0</v>
      </c>
      <c r="C5034" s="28">
        <v>0</v>
      </c>
      <c r="D5034" s="28">
        <v>0</v>
      </c>
      <c r="E5034" s="28">
        <v>0</v>
      </c>
      <c r="F5034" s="27" t="s">
        <v>42</v>
      </c>
      <c r="G5034" s="1" t="s">
        <v>2928</v>
      </c>
      <c r="H5034" s="1" t="s">
        <v>7713</v>
      </c>
      <c r="I5034" s="1" t="s">
        <v>10235</v>
      </c>
      <c r="J5034" s="1" t="s">
        <v>42</v>
      </c>
      <c r="K5034" s="1" t="s">
        <v>42</v>
      </c>
      <c r="M5034" s="1" t="s">
        <v>42</v>
      </c>
      <c r="O5034" s="1" t="s">
        <v>42</v>
      </c>
      <c r="P5034" s="1" t="s">
        <v>42</v>
      </c>
      <c r="Q5034" s="1" t="s">
        <v>42</v>
      </c>
      <c r="R5034" s="1" t="s">
        <v>42</v>
      </c>
      <c r="S5034" s="1" t="s">
        <v>42</v>
      </c>
      <c r="T5034" s="1" t="s">
        <v>42</v>
      </c>
    </row>
    <row r="5035" spans="1:20" ht="20.100000000000001" customHeight="1" x14ac:dyDescent="0.3">
      <c r="A5035" s="27" t="s">
        <v>7742</v>
      </c>
      <c r="B5035" s="28">
        <v>0</v>
      </c>
      <c r="C5035" s="28">
        <v>0</v>
      </c>
      <c r="D5035" s="28">
        <v>0</v>
      </c>
      <c r="E5035" s="28">
        <v>0</v>
      </c>
      <c r="F5035" s="27" t="s">
        <v>42</v>
      </c>
      <c r="G5035" s="1" t="s">
        <v>2928</v>
      </c>
      <c r="H5035" s="1" t="s">
        <v>7713</v>
      </c>
      <c r="I5035" s="1" t="s">
        <v>7743</v>
      </c>
      <c r="J5035" s="1" t="s">
        <v>42</v>
      </c>
      <c r="K5035" s="1" t="s">
        <v>42</v>
      </c>
      <c r="M5035" s="1" t="s">
        <v>42</v>
      </c>
      <c r="O5035" s="1" t="s">
        <v>42</v>
      </c>
      <c r="P5035" s="1" t="s">
        <v>42</v>
      </c>
      <c r="Q5035" s="1" t="s">
        <v>42</v>
      </c>
      <c r="R5035" s="1" t="s">
        <v>42</v>
      </c>
      <c r="S5035" s="1" t="s">
        <v>42</v>
      </c>
      <c r="T5035" s="1" t="s">
        <v>42</v>
      </c>
    </row>
    <row r="5036" spans="1:20" ht="20.100000000000001" customHeight="1" x14ac:dyDescent="0.3">
      <c r="A5036" s="27" t="s">
        <v>7768</v>
      </c>
      <c r="B5036" s="29">
        <v>1097</v>
      </c>
      <c r="C5036" s="29">
        <v>3170</v>
      </c>
      <c r="D5036" s="29">
        <v>1369</v>
      </c>
      <c r="E5036" s="29">
        <v>5636</v>
      </c>
      <c r="F5036" s="30"/>
    </row>
    <row r="5037" spans="1:20" ht="20.100000000000001" customHeight="1" x14ac:dyDescent="0.3">
      <c r="A5037" s="30"/>
      <c r="B5037" s="30"/>
      <c r="C5037" s="30"/>
      <c r="D5037" s="30"/>
      <c r="E5037" s="30"/>
      <c r="F5037" s="30"/>
    </row>
    <row r="5038" spans="1:20" ht="20.100000000000001" customHeight="1" x14ac:dyDescent="0.3">
      <c r="A5038" s="30" t="s">
        <v>10468</v>
      </c>
      <c r="B5038" s="30"/>
      <c r="C5038" s="30"/>
      <c r="D5038" s="30"/>
      <c r="E5038" s="30"/>
      <c r="F5038" s="27" t="s">
        <v>42</v>
      </c>
      <c r="G5038" s="1" t="s">
        <v>2934</v>
      </c>
      <c r="I5038" s="1" t="s">
        <v>2931</v>
      </c>
      <c r="J5038" s="1" t="s">
        <v>2932</v>
      </c>
      <c r="K5038" s="1" t="s">
        <v>2504</v>
      </c>
    </row>
    <row r="5039" spans="1:20" ht="20.100000000000001" customHeight="1" x14ac:dyDescent="0.3">
      <c r="A5039" s="27" t="s">
        <v>42</v>
      </c>
      <c r="B5039" s="28"/>
      <c r="C5039" s="28"/>
      <c r="D5039" s="28"/>
      <c r="E5039" s="28"/>
      <c r="F5039" s="27" t="s">
        <v>42</v>
      </c>
      <c r="G5039" s="1" t="s">
        <v>2934</v>
      </c>
      <c r="H5039" s="1" t="s">
        <v>7711</v>
      </c>
      <c r="I5039" s="1" t="s">
        <v>42</v>
      </c>
      <c r="J5039" s="1" t="s">
        <v>42</v>
      </c>
      <c r="K5039" s="1" t="s">
        <v>42</v>
      </c>
      <c r="L5039">
        <v>1</v>
      </c>
      <c r="M5039" s="1" t="s">
        <v>42</v>
      </c>
      <c r="O5039" s="1" t="s">
        <v>42</v>
      </c>
      <c r="P5039" s="1" t="s">
        <v>42</v>
      </c>
      <c r="Q5039" s="1" t="s">
        <v>42</v>
      </c>
      <c r="R5039" s="1" t="s">
        <v>42</v>
      </c>
      <c r="S5039" s="1" t="s">
        <v>42</v>
      </c>
      <c r="T5039" s="1" t="s">
        <v>42</v>
      </c>
    </row>
    <row r="5040" spans="1:20" ht="20.100000000000001" customHeight="1" x14ac:dyDescent="0.3">
      <c r="A5040" s="27" t="s">
        <v>7712</v>
      </c>
      <c r="B5040" s="28">
        <v>0</v>
      </c>
      <c r="C5040" s="28">
        <v>0</v>
      </c>
      <c r="D5040" s="28">
        <v>0</v>
      </c>
      <c r="E5040" s="28">
        <v>0</v>
      </c>
      <c r="F5040" s="27" t="s">
        <v>42</v>
      </c>
      <c r="G5040" s="1" t="s">
        <v>2934</v>
      </c>
      <c r="H5040" s="1" t="s">
        <v>7713</v>
      </c>
      <c r="I5040" s="1" t="s">
        <v>42</v>
      </c>
      <c r="J5040" s="1" t="s">
        <v>42</v>
      </c>
      <c r="K5040" s="1" t="s">
        <v>42</v>
      </c>
      <c r="M5040" s="1" t="s">
        <v>42</v>
      </c>
      <c r="O5040" s="1" t="s">
        <v>42</v>
      </c>
      <c r="P5040" s="1" t="s">
        <v>42</v>
      </c>
      <c r="Q5040" s="1" t="s">
        <v>42</v>
      </c>
      <c r="R5040" s="1" t="s">
        <v>42</v>
      </c>
      <c r="S5040" s="1" t="s">
        <v>42</v>
      </c>
      <c r="T5040" s="1" t="s">
        <v>42</v>
      </c>
    </row>
    <row r="5041" spans="1:20" ht="20.100000000000001" customHeight="1" x14ac:dyDescent="0.3">
      <c r="A5041" s="27" t="s">
        <v>10469</v>
      </c>
      <c r="B5041" s="28">
        <v>0</v>
      </c>
      <c r="C5041" s="28">
        <v>0</v>
      </c>
      <c r="D5041" s="28">
        <v>0</v>
      </c>
      <c r="E5041" s="28">
        <v>0</v>
      </c>
      <c r="F5041" s="27" t="s">
        <v>42</v>
      </c>
      <c r="G5041" s="1" t="s">
        <v>2934</v>
      </c>
      <c r="H5041" s="1" t="s">
        <v>7713</v>
      </c>
      <c r="I5041" s="1" t="s">
        <v>10470</v>
      </c>
      <c r="J5041" s="1" t="s">
        <v>42</v>
      </c>
      <c r="K5041" s="1" t="s">
        <v>42</v>
      </c>
      <c r="M5041" s="1" t="s">
        <v>42</v>
      </c>
      <c r="O5041" s="1" t="s">
        <v>42</v>
      </c>
      <c r="P5041" s="1" t="s">
        <v>42</v>
      </c>
      <c r="Q5041" s="1" t="s">
        <v>42</v>
      </c>
      <c r="R5041" s="1" t="s">
        <v>42</v>
      </c>
      <c r="S5041" s="1" t="s">
        <v>42</v>
      </c>
      <c r="T5041" s="1" t="s">
        <v>42</v>
      </c>
    </row>
    <row r="5042" spans="1:20" ht="20.100000000000001" customHeight="1" x14ac:dyDescent="0.3">
      <c r="A5042" s="27" t="s">
        <v>10471</v>
      </c>
      <c r="B5042" s="28">
        <v>0</v>
      </c>
      <c r="C5042" s="28">
        <v>0</v>
      </c>
      <c r="D5042" s="28">
        <v>0</v>
      </c>
      <c r="E5042" s="28">
        <v>0</v>
      </c>
      <c r="F5042" s="27" t="s">
        <v>42</v>
      </c>
      <c r="G5042" s="1" t="s">
        <v>2934</v>
      </c>
      <c r="H5042" s="1" t="s">
        <v>7713</v>
      </c>
      <c r="I5042" s="1" t="s">
        <v>10472</v>
      </c>
      <c r="J5042" s="1" t="s">
        <v>42</v>
      </c>
      <c r="K5042" s="1" t="s">
        <v>42</v>
      </c>
      <c r="M5042" s="1" t="s">
        <v>42</v>
      </c>
      <c r="O5042" s="1" t="s">
        <v>42</v>
      </c>
      <c r="P5042" s="1" t="s">
        <v>42</v>
      </c>
      <c r="Q5042" s="1" t="s">
        <v>42</v>
      </c>
      <c r="R5042" s="1" t="s">
        <v>42</v>
      </c>
      <c r="S5042" s="1" t="s">
        <v>42</v>
      </c>
      <c r="T5042" s="1" t="s">
        <v>42</v>
      </c>
    </row>
    <row r="5043" spans="1:20" ht="20.100000000000001" customHeight="1" x14ac:dyDescent="0.3">
      <c r="A5043" s="27" t="s">
        <v>7712</v>
      </c>
      <c r="B5043" s="28">
        <v>0</v>
      </c>
      <c r="C5043" s="28">
        <v>0</v>
      </c>
      <c r="D5043" s="28">
        <v>0</v>
      </c>
      <c r="E5043" s="28">
        <v>0</v>
      </c>
      <c r="F5043" s="27" t="s">
        <v>42</v>
      </c>
      <c r="G5043" s="1" t="s">
        <v>2934</v>
      </c>
      <c r="H5043" s="1" t="s">
        <v>7713</v>
      </c>
      <c r="I5043" s="1" t="s">
        <v>42</v>
      </c>
      <c r="J5043" s="1" t="s">
        <v>42</v>
      </c>
      <c r="K5043" s="1" t="s">
        <v>42</v>
      </c>
      <c r="M5043" s="1" t="s">
        <v>42</v>
      </c>
      <c r="O5043" s="1" t="s">
        <v>42</v>
      </c>
      <c r="P5043" s="1" t="s">
        <v>42</v>
      </c>
      <c r="Q5043" s="1" t="s">
        <v>42</v>
      </c>
      <c r="R5043" s="1" t="s">
        <v>42</v>
      </c>
      <c r="S5043" s="1" t="s">
        <v>42</v>
      </c>
      <c r="T5043" s="1" t="s">
        <v>42</v>
      </c>
    </row>
    <row r="5044" spans="1:20" ht="20.100000000000001" customHeight="1" x14ac:dyDescent="0.3">
      <c r="A5044" s="27" t="s">
        <v>7718</v>
      </c>
      <c r="B5044" s="28">
        <v>0</v>
      </c>
      <c r="C5044" s="28">
        <v>0</v>
      </c>
      <c r="D5044" s="28">
        <v>0</v>
      </c>
      <c r="E5044" s="28">
        <v>0</v>
      </c>
      <c r="F5044" s="27" t="s">
        <v>42</v>
      </c>
      <c r="G5044" s="1" t="s">
        <v>2934</v>
      </c>
      <c r="H5044" s="1" t="s">
        <v>7713</v>
      </c>
      <c r="I5044" s="1" t="s">
        <v>7719</v>
      </c>
      <c r="J5044" s="1" t="s">
        <v>42</v>
      </c>
      <c r="K5044" s="1" t="s">
        <v>42</v>
      </c>
      <c r="M5044" s="1" t="s">
        <v>42</v>
      </c>
      <c r="O5044" s="1" t="s">
        <v>42</v>
      </c>
      <c r="P5044" s="1" t="s">
        <v>42</v>
      </c>
      <c r="Q5044" s="1" t="s">
        <v>42</v>
      </c>
      <c r="R5044" s="1" t="s">
        <v>42</v>
      </c>
      <c r="S5044" s="1" t="s">
        <v>42</v>
      </c>
      <c r="T5044" s="1" t="s">
        <v>42</v>
      </c>
    </row>
    <row r="5045" spans="1:20" ht="20.100000000000001" customHeight="1" x14ac:dyDescent="0.3">
      <c r="A5045" s="27" t="s">
        <v>7712</v>
      </c>
      <c r="B5045" s="28">
        <v>0</v>
      </c>
      <c r="C5045" s="28">
        <v>0</v>
      </c>
      <c r="D5045" s="28">
        <v>0</v>
      </c>
      <c r="E5045" s="28">
        <v>0</v>
      </c>
      <c r="F5045" s="27" t="s">
        <v>42</v>
      </c>
      <c r="G5045" s="1" t="s">
        <v>2934</v>
      </c>
      <c r="H5045" s="1" t="s">
        <v>7713</v>
      </c>
      <c r="I5045" s="1" t="s">
        <v>42</v>
      </c>
      <c r="J5045" s="1" t="s">
        <v>42</v>
      </c>
      <c r="K5045" s="1" t="s">
        <v>42</v>
      </c>
      <c r="M5045" s="1" t="s">
        <v>42</v>
      </c>
      <c r="O5045" s="1" t="s">
        <v>42</v>
      </c>
      <c r="P5045" s="1" t="s">
        <v>42</v>
      </c>
      <c r="Q5045" s="1" t="s">
        <v>42</v>
      </c>
      <c r="R5045" s="1" t="s">
        <v>42</v>
      </c>
      <c r="S5045" s="1" t="s">
        <v>42</v>
      </c>
      <c r="T5045" s="1" t="s">
        <v>42</v>
      </c>
    </row>
    <row r="5046" spans="1:20" ht="20.100000000000001" customHeight="1" x14ac:dyDescent="0.3">
      <c r="A5046" s="27" t="s">
        <v>7720</v>
      </c>
      <c r="B5046" s="28">
        <v>0</v>
      </c>
      <c r="C5046" s="28">
        <v>0</v>
      </c>
      <c r="D5046" s="28">
        <v>0</v>
      </c>
      <c r="E5046" s="28">
        <v>0</v>
      </c>
      <c r="F5046" s="27" t="s">
        <v>42</v>
      </c>
      <c r="G5046" s="1" t="s">
        <v>2934</v>
      </c>
      <c r="H5046" s="1" t="s">
        <v>7713</v>
      </c>
      <c r="I5046" s="1" t="s">
        <v>7721</v>
      </c>
      <c r="J5046" s="1" t="s">
        <v>42</v>
      </c>
      <c r="K5046" s="1" t="s">
        <v>42</v>
      </c>
      <c r="M5046" s="1" t="s">
        <v>42</v>
      </c>
      <c r="O5046" s="1" t="s">
        <v>42</v>
      </c>
      <c r="P5046" s="1" t="s">
        <v>42</v>
      </c>
      <c r="Q5046" s="1" t="s">
        <v>42</v>
      </c>
      <c r="R5046" s="1" t="s">
        <v>42</v>
      </c>
      <c r="S5046" s="1" t="s">
        <v>42</v>
      </c>
      <c r="T5046" s="1" t="s">
        <v>42</v>
      </c>
    </row>
    <row r="5047" spans="1:20" ht="20.100000000000001" customHeight="1" x14ac:dyDescent="0.3">
      <c r="A5047" s="27" t="s">
        <v>7808</v>
      </c>
      <c r="B5047" s="28">
        <v>0</v>
      </c>
      <c r="C5047" s="28">
        <v>0</v>
      </c>
      <c r="D5047" s="28">
        <v>0</v>
      </c>
      <c r="E5047" s="28">
        <v>0</v>
      </c>
      <c r="F5047" s="27" t="s">
        <v>42</v>
      </c>
      <c r="G5047" s="1" t="s">
        <v>2934</v>
      </c>
      <c r="H5047" s="1" t="s">
        <v>7713</v>
      </c>
      <c r="I5047" s="1" t="s">
        <v>7809</v>
      </c>
      <c r="J5047" s="1" t="s">
        <v>42</v>
      </c>
      <c r="K5047" s="1" t="s">
        <v>42</v>
      </c>
      <c r="M5047" s="1" t="s">
        <v>42</v>
      </c>
      <c r="O5047" s="1" t="s">
        <v>42</v>
      </c>
      <c r="P5047" s="1" t="s">
        <v>42</v>
      </c>
      <c r="Q5047" s="1" t="s">
        <v>42</v>
      </c>
      <c r="R5047" s="1" t="s">
        <v>42</v>
      </c>
      <c r="S5047" s="1" t="s">
        <v>42</v>
      </c>
      <c r="T5047" s="1" t="s">
        <v>42</v>
      </c>
    </row>
    <row r="5048" spans="1:20" ht="20.100000000000001" customHeight="1" x14ac:dyDescent="0.3">
      <c r="A5048" s="27" t="s">
        <v>10473</v>
      </c>
      <c r="B5048" s="28">
        <v>0</v>
      </c>
      <c r="C5048" s="28">
        <v>4301.7</v>
      </c>
      <c r="D5048" s="28">
        <v>0</v>
      </c>
      <c r="E5048" s="28">
        <v>4301.7</v>
      </c>
      <c r="F5048" s="27" t="s">
        <v>42</v>
      </c>
      <c r="G5048" s="1" t="s">
        <v>2934</v>
      </c>
      <c r="H5048" s="1" t="s">
        <v>7713</v>
      </c>
      <c r="I5048" s="1" t="s">
        <v>10474</v>
      </c>
      <c r="J5048" s="1" t="s">
        <v>42</v>
      </c>
      <c r="K5048" s="1" t="s">
        <v>42</v>
      </c>
      <c r="M5048" s="1" t="s">
        <v>42</v>
      </c>
      <c r="O5048" s="1" t="s">
        <v>42</v>
      </c>
      <c r="P5048" s="1" t="s">
        <v>42</v>
      </c>
      <c r="Q5048" s="1" t="s">
        <v>42</v>
      </c>
      <c r="R5048" s="1" t="s">
        <v>42</v>
      </c>
      <c r="S5048" s="1" t="s">
        <v>42</v>
      </c>
      <c r="T5048" s="1" t="s">
        <v>42</v>
      </c>
    </row>
    <row r="5049" spans="1:20" ht="20.100000000000001" customHeight="1" x14ac:dyDescent="0.3">
      <c r="A5049" s="27" t="s">
        <v>7730</v>
      </c>
      <c r="B5049" s="28">
        <v>0</v>
      </c>
      <c r="C5049" s="28">
        <v>4301.7</v>
      </c>
      <c r="D5049" s="28">
        <v>0</v>
      </c>
      <c r="E5049" s="28">
        <v>4301.7</v>
      </c>
      <c r="F5049" s="27" t="s">
        <v>42</v>
      </c>
      <c r="G5049" s="1" t="s">
        <v>2934</v>
      </c>
      <c r="H5049" s="1" t="s">
        <v>7713</v>
      </c>
      <c r="I5049" s="1" t="s">
        <v>7731</v>
      </c>
      <c r="J5049" s="1" t="s">
        <v>42</v>
      </c>
      <c r="K5049" s="1" t="s">
        <v>42</v>
      </c>
      <c r="M5049" s="1" t="s">
        <v>42</v>
      </c>
      <c r="O5049" s="1" t="s">
        <v>42</v>
      </c>
      <c r="P5049" s="1" t="s">
        <v>42</v>
      </c>
      <c r="Q5049" s="1" t="s">
        <v>42</v>
      </c>
      <c r="R5049" s="1" t="s">
        <v>42</v>
      </c>
      <c r="S5049" s="1" t="s">
        <v>42</v>
      </c>
      <c r="T5049" s="1" t="s">
        <v>42</v>
      </c>
    </row>
    <row r="5050" spans="1:20" ht="20.100000000000001" customHeight="1" x14ac:dyDescent="0.3">
      <c r="A5050" s="27" t="s">
        <v>7712</v>
      </c>
      <c r="B5050" s="28">
        <v>0</v>
      </c>
      <c r="C5050" s="28">
        <v>0</v>
      </c>
      <c r="D5050" s="28">
        <v>0</v>
      </c>
      <c r="E5050" s="28">
        <v>0</v>
      </c>
      <c r="F5050" s="27" t="s">
        <v>42</v>
      </c>
      <c r="G5050" s="1" t="s">
        <v>2934</v>
      </c>
      <c r="H5050" s="1" t="s">
        <v>7713</v>
      </c>
      <c r="I5050" s="1" t="s">
        <v>42</v>
      </c>
      <c r="J5050" s="1" t="s">
        <v>42</v>
      </c>
      <c r="K5050" s="1" t="s">
        <v>42</v>
      </c>
      <c r="M5050" s="1" t="s">
        <v>42</v>
      </c>
      <c r="O5050" s="1" t="s">
        <v>42</v>
      </c>
      <c r="P5050" s="1" t="s">
        <v>42</v>
      </c>
      <c r="Q5050" s="1" t="s">
        <v>42</v>
      </c>
      <c r="R5050" s="1" t="s">
        <v>42</v>
      </c>
      <c r="S5050" s="1" t="s">
        <v>42</v>
      </c>
      <c r="T5050" s="1" t="s">
        <v>42</v>
      </c>
    </row>
    <row r="5051" spans="1:20" ht="20.100000000000001" customHeight="1" x14ac:dyDescent="0.3">
      <c r="A5051" s="27" t="s">
        <v>7812</v>
      </c>
      <c r="B5051" s="28">
        <v>0</v>
      </c>
      <c r="C5051" s="28">
        <v>0</v>
      </c>
      <c r="D5051" s="28">
        <v>0</v>
      </c>
      <c r="E5051" s="28">
        <v>0</v>
      </c>
      <c r="F5051" s="27" t="s">
        <v>42</v>
      </c>
      <c r="G5051" s="1" t="s">
        <v>2934</v>
      </c>
      <c r="H5051" s="1" t="s">
        <v>7713</v>
      </c>
      <c r="I5051" s="1" t="s">
        <v>7813</v>
      </c>
      <c r="J5051" s="1" t="s">
        <v>42</v>
      </c>
      <c r="K5051" s="1" t="s">
        <v>42</v>
      </c>
      <c r="M5051" s="1" t="s">
        <v>42</v>
      </c>
      <c r="O5051" s="1" t="s">
        <v>42</v>
      </c>
      <c r="P5051" s="1" t="s">
        <v>42</v>
      </c>
      <c r="Q5051" s="1" t="s">
        <v>42</v>
      </c>
      <c r="R5051" s="1" t="s">
        <v>42</v>
      </c>
      <c r="S5051" s="1" t="s">
        <v>42</v>
      </c>
      <c r="T5051" s="1" t="s">
        <v>42</v>
      </c>
    </row>
    <row r="5052" spans="1:20" ht="20.100000000000001" customHeight="1" x14ac:dyDescent="0.3">
      <c r="A5052" s="27" t="s">
        <v>7712</v>
      </c>
      <c r="B5052" s="28">
        <v>0</v>
      </c>
      <c r="C5052" s="28">
        <v>0</v>
      </c>
      <c r="D5052" s="28">
        <v>0</v>
      </c>
      <c r="E5052" s="28">
        <v>0</v>
      </c>
      <c r="F5052" s="27" t="s">
        <v>42</v>
      </c>
      <c r="G5052" s="1" t="s">
        <v>2934</v>
      </c>
      <c r="H5052" s="1" t="s">
        <v>7713</v>
      </c>
      <c r="I5052" s="1" t="s">
        <v>42</v>
      </c>
      <c r="J5052" s="1" t="s">
        <v>42</v>
      </c>
      <c r="K5052" s="1" t="s">
        <v>42</v>
      </c>
      <c r="M5052" s="1" t="s">
        <v>42</v>
      </c>
      <c r="O5052" s="1" t="s">
        <v>42</v>
      </c>
      <c r="P5052" s="1" t="s">
        <v>42</v>
      </c>
      <c r="Q5052" s="1" t="s">
        <v>42</v>
      </c>
      <c r="R5052" s="1" t="s">
        <v>42</v>
      </c>
      <c r="S5052" s="1" t="s">
        <v>42</v>
      </c>
      <c r="T5052" s="1" t="s">
        <v>42</v>
      </c>
    </row>
    <row r="5053" spans="1:20" ht="20.100000000000001" customHeight="1" x14ac:dyDescent="0.3">
      <c r="A5053" s="27" t="s">
        <v>10475</v>
      </c>
      <c r="B5053" s="28">
        <v>0</v>
      </c>
      <c r="C5053" s="28">
        <v>0</v>
      </c>
      <c r="D5053" s="28">
        <v>0</v>
      </c>
      <c r="E5053" s="28">
        <v>0</v>
      </c>
      <c r="F5053" s="27" t="s">
        <v>42</v>
      </c>
      <c r="G5053" s="1" t="s">
        <v>2934</v>
      </c>
      <c r="H5053" s="1" t="s">
        <v>7713</v>
      </c>
      <c r="I5053" s="1" t="s">
        <v>10476</v>
      </c>
      <c r="J5053" s="1" t="s">
        <v>42</v>
      </c>
      <c r="K5053" s="1" t="s">
        <v>42</v>
      </c>
      <c r="M5053" s="1" t="s">
        <v>42</v>
      </c>
      <c r="O5053" s="1" t="s">
        <v>42</v>
      </c>
      <c r="P5053" s="1" t="s">
        <v>42</v>
      </c>
      <c r="Q5053" s="1" t="s">
        <v>42</v>
      </c>
      <c r="R5053" s="1" t="s">
        <v>42</v>
      </c>
      <c r="S5053" s="1" t="s">
        <v>42</v>
      </c>
      <c r="T5053" s="1" t="s">
        <v>42</v>
      </c>
    </row>
    <row r="5054" spans="1:20" ht="20.100000000000001" customHeight="1" x14ac:dyDescent="0.3">
      <c r="A5054" s="27" t="s">
        <v>10477</v>
      </c>
      <c r="B5054" s="28">
        <v>187.3</v>
      </c>
      <c r="C5054" s="28">
        <v>0</v>
      </c>
      <c r="D5054" s="28">
        <v>0</v>
      </c>
      <c r="E5054" s="28">
        <v>187.3</v>
      </c>
      <c r="F5054" s="27" t="s">
        <v>42</v>
      </c>
      <c r="G5054" s="1" t="s">
        <v>2934</v>
      </c>
      <c r="H5054" s="1" t="s">
        <v>7713</v>
      </c>
      <c r="I5054" s="1" t="s">
        <v>8136</v>
      </c>
      <c r="J5054" s="1" t="s">
        <v>42</v>
      </c>
      <c r="K5054" s="1" t="s">
        <v>42</v>
      </c>
      <c r="M5054" s="1" t="s">
        <v>42</v>
      </c>
      <c r="O5054" s="1" t="s">
        <v>42</v>
      </c>
      <c r="P5054" s="1" t="s">
        <v>42</v>
      </c>
      <c r="Q5054" s="1" t="s">
        <v>42</v>
      </c>
      <c r="R5054" s="1" t="s">
        <v>42</v>
      </c>
      <c r="S5054" s="1" t="s">
        <v>42</v>
      </c>
      <c r="T5054" s="1" t="s">
        <v>42</v>
      </c>
    </row>
    <row r="5055" spans="1:20" ht="20.100000000000001" customHeight="1" x14ac:dyDescent="0.3">
      <c r="A5055" s="27" t="s">
        <v>10478</v>
      </c>
      <c r="B5055" s="28">
        <v>0</v>
      </c>
      <c r="C5055" s="28">
        <v>3624.8</v>
      </c>
      <c r="D5055" s="28">
        <v>0</v>
      </c>
      <c r="E5055" s="28">
        <v>3624.8</v>
      </c>
      <c r="F5055" s="27" t="s">
        <v>42</v>
      </c>
      <c r="G5055" s="1" t="s">
        <v>2934</v>
      </c>
      <c r="H5055" s="1" t="s">
        <v>7713</v>
      </c>
      <c r="I5055" s="1" t="s">
        <v>8137</v>
      </c>
      <c r="J5055" s="1" t="s">
        <v>42</v>
      </c>
      <c r="K5055" s="1" t="s">
        <v>42</v>
      </c>
      <c r="M5055" s="1" t="s">
        <v>42</v>
      </c>
      <c r="O5055" s="1" t="s">
        <v>42</v>
      </c>
      <c r="P5055" s="1" t="s">
        <v>42</v>
      </c>
      <c r="Q5055" s="1" t="s">
        <v>42</v>
      </c>
      <c r="R5055" s="1" t="s">
        <v>42</v>
      </c>
      <c r="S5055" s="1" t="s">
        <v>42</v>
      </c>
      <c r="T5055" s="1" t="s">
        <v>42</v>
      </c>
    </row>
    <row r="5056" spans="1:20" ht="20.100000000000001" customHeight="1" x14ac:dyDescent="0.3">
      <c r="A5056" s="27" t="s">
        <v>10479</v>
      </c>
      <c r="B5056" s="28">
        <v>0</v>
      </c>
      <c r="C5056" s="28">
        <v>0</v>
      </c>
      <c r="D5056" s="28">
        <v>80.400000000000006</v>
      </c>
      <c r="E5056" s="28">
        <v>80.400000000000006</v>
      </c>
      <c r="F5056" s="27" t="s">
        <v>42</v>
      </c>
      <c r="G5056" s="1" t="s">
        <v>2934</v>
      </c>
      <c r="H5056" s="1" t="s">
        <v>7713</v>
      </c>
      <c r="I5056" s="1" t="s">
        <v>10480</v>
      </c>
      <c r="J5056" s="1" t="s">
        <v>42</v>
      </c>
      <c r="K5056" s="1" t="s">
        <v>42</v>
      </c>
      <c r="M5056" s="1" t="s">
        <v>42</v>
      </c>
      <c r="O5056" s="1" t="s">
        <v>42</v>
      </c>
      <c r="P5056" s="1" t="s">
        <v>42</v>
      </c>
      <c r="Q5056" s="1" t="s">
        <v>42</v>
      </c>
      <c r="R5056" s="1" t="s">
        <v>42</v>
      </c>
      <c r="S5056" s="1" t="s">
        <v>42</v>
      </c>
      <c r="T5056" s="1" t="s">
        <v>42</v>
      </c>
    </row>
    <row r="5057" spans="1:20" ht="20.100000000000001" customHeight="1" x14ac:dyDescent="0.3">
      <c r="A5057" s="27" t="s">
        <v>7766</v>
      </c>
      <c r="B5057" s="28">
        <v>187.3</v>
      </c>
      <c r="C5057" s="28">
        <v>3624.8</v>
      </c>
      <c r="D5057" s="28">
        <v>80.400000000000006</v>
      </c>
      <c r="E5057" s="28">
        <v>3892.5</v>
      </c>
      <c r="F5057" s="27" t="s">
        <v>42</v>
      </c>
      <c r="G5057" s="1" t="s">
        <v>2934</v>
      </c>
      <c r="H5057" s="1" t="s">
        <v>7713</v>
      </c>
      <c r="I5057" s="1" t="s">
        <v>7767</v>
      </c>
      <c r="J5057" s="1" t="s">
        <v>42</v>
      </c>
      <c r="K5057" s="1" t="s">
        <v>42</v>
      </c>
      <c r="M5057" s="1" t="s">
        <v>42</v>
      </c>
      <c r="O5057" s="1" t="s">
        <v>42</v>
      </c>
      <c r="P5057" s="1" t="s">
        <v>42</v>
      </c>
      <c r="Q5057" s="1" t="s">
        <v>42</v>
      </c>
      <c r="R5057" s="1" t="s">
        <v>42</v>
      </c>
      <c r="S5057" s="1" t="s">
        <v>42</v>
      </c>
      <c r="T5057" s="1" t="s">
        <v>42</v>
      </c>
    </row>
    <row r="5058" spans="1:20" ht="20.100000000000001" customHeight="1" x14ac:dyDescent="0.3">
      <c r="A5058" s="27" t="s">
        <v>7768</v>
      </c>
      <c r="B5058" s="29">
        <v>187</v>
      </c>
      <c r="C5058" s="29">
        <v>7926</v>
      </c>
      <c r="D5058" s="29">
        <v>80</v>
      </c>
      <c r="E5058" s="29">
        <v>8193</v>
      </c>
      <c r="F5058" s="30"/>
    </row>
    <row r="5059" spans="1:20" ht="20.100000000000001" customHeight="1" x14ac:dyDescent="0.3">
      <c r="A5059" s="30"/>
      <c r="B5059" s="30"/>
      <c r="C5059" s="30"/>
      <c r="D5059" s="30"/>
      <c r="E5059" s="30"/>
      <c r="F5059" s="30"/>
    </row>
    <row r="5060" spans="1:20" ht="20.100000000000001" customHeight="1" x14ac:dyDescent="0.3">
      <c r="A5060" s="30" t="s">
        <v>10481</v>
      </c>
      <c r="B5060" s="30"/>
      <c r="C5060" s="30"/>
      <c r="D5060" s="30"/>
      <c r="E5060" s="30"/>
      <c r="F5060" s="27" t="s">
        <v>42</v>
      </c>
      <c r="G5060" s="1" t="s">
        <v>2937</v>
      </c>
      <c r="I5060" s="1" t="s">
        <v>2931</v>
      </c>
      <c r="J5060" s="1" t="s">
        <v>2935</v>
      </c>
      <c r="K5060" s="1" t="s">
        <v>2504</v>
      </c>
    </row>
    <row r="5061" spans="1:20" ht="20.100000000000001" customHeight="1" x14ac:dyDescent="0.3">
      <c r="A5061" s="27" t="s">
        <v>42</v>
      </c>
      <c r="B5061" s="28"/>
      <c r="C5061" s="28"/>
      <c r="D5061" s="28"/>
      <c r="E5061" s="28"/>
      <c r="F5061" s="27" t="s">
        <v>42</v>
      </c>
      <c r="G5061" s="1" t="s">
        <v>2937</v>
      </c>
      <c r="H5061" s="1" t="s">
        <v>7711</v>
      </c>
      <c r="I5061" s="1" t="s">
        <v>42</v>
      </c>
      <c r="J5061" s="1" t="s">
        <v>42</v>
      </c>
      <c r="K5061" s="1" t="s">
        <v>42</v>
      </c>
      <c r="L5061">
        <v>1</v>
      </c>
      <c r="M5061" s="1" t="s">
        <v>42</v>
      </c>
      <c r="O5061" s="1" t="s">
        <v>42</v>
      </c>
      <c r="P5061" s="1" t="s">
        <v>42</v>
      </c>
      <c r="Q5061" s="1" t="s">
        <v>42</v>
      </c>
      <c r="R5061" s="1" t="s">
        <v>42</v>
      </c>
      <c r="S5061" s="1" t="s">
        <v>42</v>
      </c>
      <c r="T5061" s="1" t="s">
        <v>42</v>
      </c>
    </row>
    <row r="5062" spans="1:20" ht="20.100000000000001" customHeight="1" x14ac:dyDescent="0.3">
      <c r="A5062" s="27" t="s">
        <v>7712</v>
      </c>
      <c r="B5062" s="28">
        <v>0</v>
      </c>
      <c r="C5062" s="28">
        <v>0</v>
      </c>
      <c r="D5062" s="28">
        <v>0</v>
      </c>
      <c r="E5062" s="28">
        <v>0</v>
      </c>
      <c r="F5062" s="27" t="s">
        <v>42</v>
      </c>
      <c r="G5062" s="1" t="s">
        <v>2937</v>
      </c>
      <c r="H5062" s="1" t="s">
        <v>7713</v>
      </c>
      <c r="I5062" s="1" t="s">
        <v>42</v>
      </c>
      <c r="J5062" s="1" t="s">
        <v>42</v>
      </c>
      <c r="K5062" s="1" t="s">
        <v>42</v>
      </c>
      <c r="M5062" s="1" t="s">
        <v>42</v>
      </c>
      <c r="O5062" s="1" t="s">
        <v>42</v>
      </c>
      <c r="P5062" s="1" t="s">
        <v>42</v>
      </c>
      <c r="Q5062" s="1" t="s">
        <v>42</v>
      </c>
      <c r="R5062" s="1" t="s">
        <v>42</v>
      </c>
      <c r="S5062" s="1" t="s">
        <v>42</v>
      </c>
      <c r="T5062" s="1" t="s">
        <v>42</v>
      </c>
    </row>
    <row r="5063" spans="1:20" ht="20.100000000000001" customHeight="1" x14ac:dyDescent="0.3">
      <c r="A5063" s="27" t="s">
        <v>10482</v>
      </c>
      <c r="B5063" s="28">
        <v>0</v>
      </c>
      <c r="C5063" s="28">
        <v>0</v>
      </c>
      <c r="D5063" s="28">
        <v>0</v>
      </c>
      <c r="E5063" s="28">
        <v>0</v>
      </c>
      <c r="F5063" s="27" t="s">
        <v>42</v>
      </c>
      <c r="G5063" s="1" t="s">
        <v>2937</v>
      </c>
      <c r="H5063" s="1" t="s">
        <v>7713</v>
      </c>
      <c r="I5063" s="1" t="s">
        <v>10483</v>
      </c>
      <c r="J5063" s="1" t="s">
        <v>42</v>
      </c>
      <c r="K5063" s="1" t="s">
        <v>42</v>
      </c>
      <c r="M5063" s="1" t="s">
        <v>42</v>
      </c>
      <c r="O5063" s="1" t="s">
        <v>42</v>
      </c>
      <c r="P5063" s="1" t="s">
        <v>42</v>
      </c>
      <c r="Q5063" s="1" t="s">
        <v>42</v>
      </c>
      <c r="R5063" s="1" t="s">
        <v>42</v>
      </c>
      <c r="S5063" s="1" t="s">
        <v>42</v>
      </c>
      <c r="T5063" s="1" t="s">
        <v>42</v>
      </c>
    </row>
    <row r="5064" spans="1:20" ht="20.100000000000001" customHeight="1" x14ac:dyDescent="0.3">
      <c r="A5064" s="27" t="s">
        <v>10484</v>
      </c>
      <c r="B5064" s="28">
        <v>0</v>
      </c>
      <c r="C5064" s="28">
        <v>0</v>
      </c>
      <c r="D5064" s="28">
        <v>0</v>
      </c>
      <c r="E5064" s="28">
        <v>0</v>
      </c>
      <c r="F5064" s="27" t="s">
        <v>42</v>
      </c>
      <c r="G5064" s="1" t="s">
        <v>2937</v>
      </c>
      <c r="H5064" s="1" t="s">
        <v>7713</v>
      </c>
      <c r="I5064" s="1" t="s">
        <v>10472</v>
      </c>
      <c r="J5064" s="1" t="s">
        <v>42</v>
      </c>
      <c r="K5064" s="1" t="s">
        <v>42</v>
      </c>
      <c r="M5064" s="1" t="s">
        <v>42</v>
      </c>
      <c r="O5064" s="1" t="s">
        <v>42</v>
      </c>
      <c r="P5064" s="1" t="s">
        <v>42</v>
      </c>
      <c r="Q5064" s="1" t="s">
        <v>42</v>
      </c>
      <c r="R5064" s="1" t="s">
        <v>42</v>
      </c>
      <c r="S5064" s="1" t="s">
        <v>42</v>
      </c>
      <c r="T5064" s="1" t="s">
        <v>42</v>
      </c>
    </row>
    <row r="5065" spans="1:20" ht="20.100000000000001" customHeight="1" x14ac:dyDescent="0.3">
      <c r="A5065" s="27" t="s">
        <v>7712</v>
      </c>
      <c r="B5065" s="28">
        <v>0</v>
      </c>
      <c r="C5065" s="28">
        <v>0</v>
      </c>
      <c r="D5065" s="28">
        <v>0</v>
      </c>
      <c r="E5065" s="28">
        <v>0</v>
      </c>
      <c r="F5065" s="27" t="s">
        <v>42</v>
      </c>
      <c r="G5065" s="1" t="s">
        <v>2937</v>
      </c>
      <c r="H5065" s="1" t="s">
        <v>7713</v>
      </c>
      <c r="I5065" s="1" t="s">
        <v>42</v>
      </c>
      <c r="J5065" s="1" t="s">
        <v>42</v>
      </c>
      <c r="K5065" s="1" t="s">
        <v>42</v>
      </c>
      <c r="M5065" s="1" t="s">
        <v>42</v>
      </c>
      <c r="O5065" s="1" t="s">
        <v>42</v>
      </c>
      <c r="P5065" s="1" t="s">
        <v>42</v>
      </c>
      <c r="Q5065" s="1" t="s">
        <v>42</v>
      </c>
      <c r="R5065" s="1" t="s">
        <v>42</v>
      </c>
      <c r="S5065" s="1" t="s">
        <v>42</v>
      </c>
      <c r="T5065" s="1" t="s">
        <v>42</v>
      </c>
    </row>
    <row r="5066" spans="1:20" ht="20.100000000000001" customHeight="1" x14ac:dyDescent="0.3">
      <c r="A5066" s="27" t="s">
        <v>7718</v>
      </c>
      <c r="B5066" s="28">
        <v>0</v>
      </c>
      <c r="C5066" s="28">
        <v>0</v>
      </c>
      <c r="D5066" s="28">
        <v>0</v>
      </c>
      <c r="E5066" s="28">
        <v>0</v>
      </c>
      <c r="F5066" s="27" t="s">
        <v>42</v>
      </c>
      <c r="G5066" s="1" t="s">
        <v>2937</v>
      </c>
      <c r="H5066" s="1" t="s">
        <v>7713</v>
      </c>
      <c r="I5066" s="1" t="s">
        <v>7719</v>
      </c>
      <c r="J5066" s="1" t="s">
        <v>42</v>
      </c>
      <c r="K5066" s="1" t="s">
        <v>42</v>
      </c>
      <c r="M5066" s="1" t="s">
        <v>42</v>
      </c>
      <c r="O5066" s="1" t="s">
        <v>42</v>
      </c>
      <c r="P5066" s="1" t="s">
        <v>42</v>
      </c>
      <c r="Q5066" s="1" t="s">
        <v>42</v>
      </c>
      <c r="R5066" s="1" t="s">
        <v>42</v>
      </c>
      <c r="S5066" s="1" t="s">
        <v>42</v>
      </c>
      <c r="T5066" s="1" t="s">
        <v>42</v>
      </c>
    </row>
    <row r="5067" spans="1:20" ht="20.100000000000001" customHeight="1" x14ac:dyDescent="0.3">
      <c r="A5067" s="27" t="s">
        <v>7712</v>
      </c>
      <c r="B5067" s="28">
        <v>0</v>
      </c>
      <c r="C5067" s="28">
        <v>0</v>
      </c>
      <c r="D5067" s="28">
        <v>0</v>
      </c>
      <c r="E5067" s="28">
        <v>0</v>
      </c>
      <c r="F5067" s="27" t="s">
        <v>42</v>
      </c>
      <c r="G5067" s="1" t="s">
        <v>2937</v>
      </c>
      <c r="H5067" s="1" t="s">
        <v>7713</v>
      </c>
      <c r="I5067" s="1" t="s">
        <v>42</v>
      </c>
      <c r="J5067" s="1" t="s">
        <v>42</v>
      </c>
      <c r="K5067" s="1" t="s">
        <v>42</v>
      </c>
      <c r="M5067" s="1" t="s">
        <v>42</v>
      </c>
      <c r="O5067" s="1" t="s">
        <v>42</v>
      </c>
      <c r="P5067" s="1" t="s">
        <v>42</v>
      </c>
      <c r="Q5067" s="1" t="s">
        <v>42</v>
      </c>
      <c r="R5067" s="1" t="s">
        <v>42</v>
      </c>
      <c r="S5067" s="1" t="s">
        <v>42</v>
      </c>
      <c r="T5067" s="1" t="s">
        <v>42</v>
      </c>
    </row>
    <row r="5068" spans="1:20" ht="20.100000000000001" customHeight="1" x14ac:dyDescent="0.3">
      <c r="A5068" s="27" t="s">
        <v>7720</v>
      </c>
      <c r="B5068" s="28">
        <v>0</v>
      </c>
      <c r="C5068" s="28">
        <v>0</v>
      </c>
      <c r="D5068" s="28">
        <v>0</v>
      </c>
      <c r="E5068" s="28">
        <v>0</v>
      </c>
      <c r="F5068" s="27" t="s">
        <v>42</v>
      </c>
      <c r="G5068" s="1" t="s">
        <v>2937</v>
      </c>
      <c r="H5068" s="1" t="s">
        <v>7713</v>
      </c>
      <c r="I5068" s="1" t="s">
        <v>7721</v>
      </c>
      <c r="J5068" s="1" t="s">
        <v>42</v>
      </c>
      <c r="K5068" s="1" t="s">
        <v>42</v>
      </c>
      <c r="M5068" s="1" t="s">
        <v>42</v>
      </c>
      <c r="O5068" s="1" t="s">
        <v>42</v>
      </c>
      <c r="P5068" s="1" t="s">
        <v>42</v>
      </c>
      <c r="Q5068" s="1" t="s">
        <v>42</v>
      </c>
      <c r="R5068" s="1" t="s">
        <v>42</v>
      </c>
      <c r="S5068" s="1" t="s">
        <v>42</v>
      </c>
      <c r="T5068" s="1" t="s">
        <v>42</v>
      </c>
    </row>
    <row r="5069" spans="1:20" ht="20.100000000000001" customHeight="1" x14ac:dyDescent="0.3">
      <c r="A5069" s="27" t="s">
        <v>7726</v>
      </c>
      <c r="B5069" s="28">
        <v>0</v>
      </c>
      <c r="C5069" s="28">
        <v>0</v>
      </c>
      <c r="D5069" s="28">
        <v>0</v>
      </c>
      <c r="E5069" s="28">
        <v>0</v>
      </c>
      <c r="F5069" s="27" t="s">
        <v>42</v>
      </c>
      <c r="G5069" s="1" t="s">
        <v>2937</v>
      </c>
      <c r="H5069" s="1" t="s">
        <v>7713</v>
      </c>
      <c r="I5069" s="1" t="s">
        <v>7727</v>
      </c>
      <c r="J5069" s="1" t="s">
        <v>42</v>
      </c>
      <c r="K5069" s="1" t="s">
        <v>42</v>
      </c>
      <c r="M5069" s="1" t="s">
        <v>42</v>
      </c>
      <c r="O5069" s="1" t="s">
        <v>42</v>
      </c>
      <c r="P5069" s="1" t="s">
        <v>42</v>
      </c>
      <c r="Q5069" s="1" t="s">
        <v>42</v>
      </c>
      <c r="R5069" s="1" t="s">
        <v>42</v>
      </c>
      <c r="S5069" s="1" t="s">
        <v>42</v>
      </c>
      <c r="T5069" s="1" t="s">
        <v>42</v>
      </c>
    </row>
    <row r="5070" spans="1:20" ht="20.100000000000001" customHeight="1" x14ac:dyDescent="0.3">
      <c r="A5070" s="27" t="s">
        <v>10432</v>
      </c>
      <c r="B5070" s="28">
        <v>0</v>
      </c>
      <c r="C5070" s="28">
        <v>860.3</v>
      </c>
      <c r="D5070" s="28">
        <v>0</v>
      </c>
      <c r="E5070" s="28">
        <v>860.3</v>
      </c>
      <c r="F5070" s="27" t="s">
        <v>42</v>
      </c>
      <c r="G5070" s="1" t="s">
        <v>2937</v>
      </c>
      <c r="H5070" s="1" t="s">
        <v>7713</v>
      </c>
      <c r="I5070" s="1" t="s">
        <v>7729</v>
      </c>
      <c r="J5070" s="1" t="s">
        <v>42</v>
      </c>
      <c r="K5070" s="1" t="s">
        <v>42</v>
      </c>
      <c r="M5070" s="1" t="s">
        <v>42</v>
      </c>
      <c r="O5070" s="1" t="s">
        <v>42</v>
      </c>
      <c r="P5070" s="1" t="s">
        <v>42</v>
      </c>
      <c r="Q5070" s="1" t="s">
        <v>42</v>
      </c>
      <c r="R5070" s="1" t="s">
        <v>42</v>
      </c>
      <c r="S5070" s="1" t="s">
        <v>42</v>
      </c>
      <c r="T5070" s="1" t="s">
        <v>42</v>
      </c>
    </row>
    <row r="5071" spans="1:20" ht="20.100000000000001" customHeight="1" x14ac:dyDescent="0.3">
      <c r="A5071" s="27" t="s">
        <v>7730</v>
      </c>
      <c r="B5071" s="28">
        <v>0</v>
      </c>
      <c r="C5071" s="28">
        <v>860.3</v>
      </c>
      <c r="D5071" s="28">
        <v>0</v>
      </c>
      <c r="E5071" s="28">
        <v>860.3</v>
      </c>
      <c r="F5071" s="27" t="s">
        <v>42</v>
      </c>
      <c r="G5071" s="1" t="s">
        <v>2937</v>
      </c>
      <c r="H5071" s="1" t="s">
        <v>7713</v>
      </c>
      <c r="I5071" s="1" t="s">
        <v>7731</v>
      </c>
      <c r="J5071" s="1" t="s">
        <v>42</v>
      </c>
      <c r="K5071" s="1" t="s">
        <v>42</v>
      </c>
      <c r="M5071" s="1" t="s">
        <v>42</v>
      </c>
      <c r="O5071" s="1" t="s">
        <v>42</v>
      </c>
      <c r="P5071" s="1" t="s">
        <v>42</v>
      </c>
      <c r="Q5071" s="1" t="s">
        <v>42</v>
      </c>
      <c r="R5071" s="1" t="s">
        <v>42</v>
      </c>
      <c r="S5071" s="1" t="s">
        <v>42</v>
      </c>
      <c r="T5071" s="1" t="s">
        <v>42</v>
      </c>
    </row>
    <row r="5072" spans="1:20" ht="20.100000000000001" customHeight="1" x14ac:dyDescent="0.3">
      <c r="A5072" s="27" t="s">
        <v>7712</v>
      </c>
      <c r="B5072" s="28">
        <v>0</v>
      </c>
      <c r="C5072" s="28">
        <v>0</v>
      </c>
      <c r="D5072" s="28">
        <v>0</v>
      </c>
      <c r="E5072" s="28">
        <v>0</v>
      </c>
      <c r="F5072" s="27" t="s">
        <v>42</v>
      </c>
      <c r="G5072" s="1" t="s">
        <v>2937</v>
      </c>
      <c r="H5072" s="1" t="s">
        <v>7713</v>
      </c>
      <c r="I5072" s="1" t="s">
        <v>42</v>
      </c>
      <c r="J5072" s="1" t="s">
        <v>42</v>
      </c>
      <c r="K5072" s="1" t="s">
        <v>42</v>
      </c>
      <c r="M5072" s="1" t="s">
        <v>42</v>
      </c>
      <c r="O5072" s="1" t="s">
        <v>42</v>
      </c>
      <c r="P5072" s="1" t="s">
        <v>42</v>
      </c>
      <c r="Q5072" s="1" t="s">
        <v>42</v>
      </c>
      <c r="R5072" s="1" t="s">
        <v>42</v>
      </c>
      <c r="S5072" s="1" t="s">
        <v>42</v>
      </c>
      <c r="T5072" s="1" t="s">
        <v>42</v>
      </c>
    </row>
    <row r="5073" spans="1:20" ht="20.100000000000001" customHeight="1" x14ac:dyDescent="0.3">
      <c r="A5073" s="27" t="s">
        <v>7812</v>
      </c>
      <c r="B5073" s="28">
        <v>0</v>
      </c>
      <c r="C5073" s="28">
        <v>0</v>
      </c>
      <c r="D5073" s="28">
        <v>0</v>
      </c>
      <c r="E5073" s="28">
        <v>0</v>
      </c>
      <c r="F5073" s="27" t="s">
        <v>42</v>
      </c>
      <c r="G5073" s="1" t="s">
        <v>2937</v>
      </c>
      <c r="H5073" s="1" t="s">
        <v>7713</v>
      </c>
      <c r="I5073" s="1" t="s">
        <v>7813</v>
      </c>
      <c r="J5073" s="1" t="s">
        <v>42</v>
      </c>
      <c r="K5073" s="1" t="s">
        <v>42</v>
      </c>
      <c r="M5073" s="1" t="s">
        <v>42</v>
      </c>
      <c r="O5073" s="1" t="s">
        <v>42</v>
      </c>
      <c r="P5073" s="1" t="s">
        <v>42</v>
      </c>
      <c r="Q5073" s="1" t="s">
        <v>42</v>
      </c>
      <c r="R5073" s="1" t="s">
        <v>42</v>
      </c>
      <c r="S5073" s="1" t="s">
        <v>42</v>
      </c>
      <c r="T5073" s="1" t="s">
        <v>42</v>
      </c>
    </row>
    <row r="5074" spans="1:20" ht="20.100000000000001" customHeight="1" x14ac:dyDescent="0.3">
      <c r="A5074" s="27" t="s">
        <v>7712</v>
      </c>
      <c r="B5074" s="28">
        <v>0</v>
      </c>
      <c r="C5074" s="28">
        <v>0</v>
      </c>
      <c r="D5074" s="28">
        <v>0</v>
      </c>
      <c r="E5074" s="28">
        <v>0</v>
      </c>
      <c r="F5074" s="27" t="s">
        <v>42</v>
      </c>
      <c r="G5074" s="1" t="s">
        <v>2937</v>
      </c>
      <c r="H5074" s="1" t="s">
        <v>7713</v>
      </c>
      <c r="I5074" s="1" t="s">
        <v>42</v>
      </c>
      <c r="J5074" s="1" t="s">
        <v>42</v>
      </c>
      <c r="K5074" s="1" t="s">
        <v>42</v>
      </c>
      <c r="M5074" s="1" t="s">
        <v>42</v>
      </c>
      <c r="O5074" s="1" t="s">
        <v>42</v>
      </c>
      <c r="P5074" s="1" t="s">
        <v>42</v>
      </c>
      <c r="Q5074" s="1" t="s">
        <v>42</v>
      </c>
      <c r="R5074" s="1" t="s">
        <v>42</v>
      </c>
      <c r="S5074" s="1" t="s">
        <v>42</v>
      </c>
      <c r="T5074" s="1" t="s">
        <v>42</v>
      </c>
    </row>
    <row r="5075" spans="1:20" ht="20.100000000000001" customHeight="1" x14ac:dyDescent="0.3">
      <c r="A5075" s="27" t="s">
        <v>10485</v>
      </c>
      <c r="B5075" s="28">
        <v>0</v>
      </c>
      <c r="C5075" s="28">
        <v>0</v>
      </c>
      <c r="D5075" s="28">
        <v>0</v>
      </c>
      <c r="E5075" s="28">
        <v>0</v>
      </c>
      <c r="F5075" s="27" t="s">
        <v>42</v>
      </c>
      <c r="G5075" s="1" t="s">
        <v>2937</v>
      </c>
      <c r="H5075" s="1" t="s">
        <v>7713</v>
      </c>
      <c r="I5075" s="1" t="s">
        <v>10486</v>
      </c>
      <c r="J5075" s="1" t="s">
        <v>42</v>
      </c>
      <c r="K5075" s="1" t="s">
        <v>42</v>
      </c>
      <c r="M5075" s="1" t="s">
        <v>42</v>
      </c>
      <c r="O5075" s="1" t="s">
        <v>42</v>
      </c>
      <c r="P5075" s="1" t="s">
        <v>42</v>
      </c>
      <c r="Q5075" s="1" t="s">
        <v>42</v>
      </c>
      <c r="R5075" s="1" t="s">
        <v>42</v>
      </c>
      <c r="S5075" s="1" t="s">
        <v>42</v>
      </c>
      <c r="T5075" s="1" t="s">
        <v>42</v>
      </c>
    </row>
    <row r="5076" spans="1:20" ht="20.100000000000001" customHeight="1" x14ac:dyDescent="0.3">
      <c r="A5076" s="27" t="s">
        <v>10487</v>
      </c>
      <c r="B5076" s="28">
        <v>727</v>
      </c>
      <c r="C5076" s="28">
        <v>0</v>
      </c>
      <c r="D5076" s="28">
        <v>0</v>
      </c>
      <c r="E5076" s="28">
        <v>727</v>
      </c>
      <c r="F5076" s="27" t="s">
        <v>42</v>
      </c>
      <c r="G5076" s="1" t="s">
        <v>2937</v>
      </c>
      <c r="H5076" s="1" t="s">
        <v>7713</v>
      </c>
      <c r="I5076" s="1" t="s">
        <v>7877</v>
      </c>
      <c r="J5076" s="1" t="s">
        <v>42</v>
      </c>
      <c r="K5076" s="1" t="s">
        <v>42</v>
      </c>
      <c r="M5076" s="1" t="s">
        <v>42</v>
      </c>
      <c r="O5076" s="1" t="s">
        <v>42</v>
      </c>
      <c r="P5076" s="1" t="s">
        <v>42</v>
      </c>
      <c r="Q5076" s="1" t="s">
        <v>42</v>
      </c>
      <c r="R5076" s="1" t="s">
        <v>42</v>
      </c>
      <c r="S5076" s="1" t="s">
        <v>42</v>
      </c>
      <c r="T5076" s="1" t="s">
        <v>42</v>
      </c>
    </row>
    <row r="5077" spans="1:20" ht="20.100000000000001" customHeight="1" x14ac:dyDescent="0.3">
      <c r="A5077" s="27" t="s">
        <v>10436</v>
      </c>
      <c r="B5077" s="28">
        <v>0</v>
      </c>
      <c r="C5077" s="28">
        <v>2360.8000000000002</v>
      </c>
      <c r="D5077" s="28">
        <v>0</v>
      </c>
      <c r="E5077" s="28">
        <v>2360.8000000000002</v>
      </c>
      <c r="F5077" s="27" t="s">
        <v>42</v>
      </c>
      <c r="G5077" s="1" t="s">
        <v>2937</v>
      </c>
      <c r="H5077" s="1" t="s">
        <v>7713</v>
      </c>
      <c r="I5077" s="1" t="s">
        <v>7878</v>
      </c>
      <c r="J5077" s="1" t="s">
        <v>42</v>
      </c>
      <c r="K5077" s="1" t="s">
        <v>42</v>
      </c>
      <c r="M5077" s="1" t="s">
        <v>42</v>
      </c>
      <c r="O5077" s="1" t="s">
        <v>42</v>
      </c>
      <c r="P5077" s="1" t="s">
        <v>42</v>
      </c>
      <c r="Q5077" s="1" t="s">
        <v>42</v>
      </c>
      <c r="R5077" s="1" t="s">
        <v>42</v>
      </c>
      <c r="S5077" s="1" t="s">
        <v>42</v>
      </c>
      <c r="T5077" s="1" t="s">
        <v>42</v>
      </c>
    </row>
    <row r="5078" spans="1:20" ht="20.100000000000001" customHeight="1" x14ac:dyDescent="0.3">
      <c r="A5078" s="27" t="s">
        <v>10488</v>
      </c>
      <c r="B5078" s="28">
        <v>0</v>
      </c>
      <c r="C5078" s="28">
        <v>0</v>
      </c>
      <c r="D5078" s="28">
        <v>658.8</v>
      </c>
      <c r="E5078" s="28">
        <v>658.8</v>
      </c>
      <c r="F5078" s="27" t="s">
        <v>42</v>
      </c>
      <c r="G5078" s="1" t="s">
        <v>2937</v>
      </c>
      <c r="H5078" s="1" t="s">
        <v>7713</v>
      </c>
      <c r="I5078" s="1" t="s">
        <v>10489</v>
      </c>
      <c r="J5078" s="1" t="s">
        <v>42</v>
      </c>
      <c r="K5078" s="1" t="s">
        <v>42</v>
      </c>
      <c r="M5078" s="1" t="s">
        <v>42</v>
      </c>
      <c r="O5078" s="1" t="s">
        <v>42</v>
      </c>
      <c r="P5078" s="1" t="s">
        <v>42</v>
      </c>
      <c r="Q5078" s="1" t="s">
        <v>42</v>
      </c>
      <c r="R5078" s="1" t="s">
        <v>42</v>
      </c>
      <c r="S5078" s="1" t="s">
        <v>42</v>
      </c>
      <c r="T5078" s="1" t="s">
        <v>42</v>
      </c>
    </row>
    <row r="5079" spans="1:20" ht="20.100000000000001" customHeight="1" x14ac:dyDescent="0.3">
      <c r="A5079" s="27" t="s">
        <v>7766</v>
      </c>
      <c r="B5079" s="28">
        <v>727</v>
      </c>
      <c r="C5079" s="28">
        <v>2360.8000000000002</v>
      </c>
      <c r="D5079" s="28">
        <v>658.8</v>
      </c>
      <c r="E5079" s="28">
        <v>3746.6</v>
      </c>
      <c r="F5079" s="27" t="s">
        <v>42</v>
      </c>
      <c r="G5079" s="1" t="s">
        <v>2937</v>
      </c>
      <c r="H5079" s="1" t="s">
        <v>7713</v>
      </c>
      <c r="I5079" s="1" t="s">
        <v>7767</v>
      </c>
      <c r="J5079" s="1" t="s">
        <v>42</v>
      </c>
      <c r="K5079" s="1" t="s">
        <v>42</v>
      </c>
      <c r="M5079" s="1" t="s">
        <v>42</v>
      </c>
      <c r="O5079" s="1" t="s">
        <v>42</v>
      </c>
      <c r="P5079" s="1" t="s">
        <v>42</v>
      </c>
      <c r="Q5079" s="1" t="s">
        <v>42</v>
      </c>
      <c r="R5079" s="1" t="s">
        <v>42</v>
      </c>
      <c r="S5079" s="1" t="s">
        <v>42</v>
      </c>
      <c r="T5079" s="1" t="s">
        <v>42</v>
      </c>
    </row>
    <row r="5080" spans="1:20" ht="20.100000000000001" customHeight="1" x14ac:dyDescent="0.3">
      <c r="A5080" s="27" t="s">
        <v>7768</v>
      </c>
      <c r="B5080" s="29">
        <v>727</v>
      </c>
      <c r="C5080" s="29">
        <v>3221</v>
      </c>
      <c r="D5080" s="29">
        <v>658</v>
      </c>
      <c r="E5080" s="29">
        <v>4606</v>
      </c>
      <c r="F5080" s="30"/>
    </row>
    <row r="5081" spans="1:20" ht="20.100000000000001" customHeight="1" x14ac:dyDescent="0.3">
      <c r="A5081" s="30"/>
      <c r="B5081" s="30"/>
      <c r="C5081" s="30"/>
      <c r="D5081" s="30"/>
      <c r="E5081" s="30"/>
      <c r="F5081" s="30"/>
    </row>
    <row r="5082" spans="1:20" ht="20.100000000000001" customHeight="1" x14ac:dyDescent="0.3">
      <c r="A5082" s="30" t="s">
        <v>10491</v>
      </c>
      <c r="B5082" s="30"/>
      <c r="C5082" s="30"/>
      <c r="D5082" s="30"/>
      <c r="E5082" s="30"/>
      <c r="F5082" s="27" t="s">
        <v>42</v>
      </c>
      <c r="G5082" s="1" t="s">
        <v>2941</v>
      </c>
      <c r="I5082" s="1" t="s">
        <v>2938</v>
      </c>
      <c r="J5082" s="1" t="s">
        <v>2939</v>
      </c>
      <c r="K5082" s="1" t="s">
        <v>81</v>
      </c>
    </row>
    <row r="5083" spans="1:20" ht="20.100000000000001" customHeight="1" x14ac:dyDescent="0.3">
      <c r="A5083" s="27" t="s">
        <v>42</v>
      </c>
      <c r="B5083" s="28"/>
      <c r="C5083" s="28"/>
      <c r="D5083" s="28"/>
      <c r="E5083" s="28"/>
      <c r="F5083" s="27" t="s">
        <v>42</v>
      </c>
      <c r="G5083" s="1" t="s">
        <v>2941</v>
      </c>
      <c r="H5083" s="1" t="s">
        <v>7711</v>
      </c>
      <c r="I5083" s="1" t="s">
        <v>42</v>
      </c>
      <c r="J5083" s="1" t="s">
        <v>42</v>
      </c>
      <c r="K5083" s="1" t="s">
        <v>42</v>
      </c>
      <c r="L5083">
        <v>1</v>
      </c>
      <c r="M5083" s="1" t="s">
        <v>42</v>
      </c>
      <c r="O5083" s="1" t="s">
        <v>42</v>
      </c>
      <c r="P5083" s="1" t="s">
        <v>42</v>
      </c>
      <c r="Q5083" s="1" t="s">
        <v>42</v>
      </c>
      <c r="R5083" s="1" t="s">
        <v>42</v>
      </c>
      <c r="S5083" s="1" t="s">
        <v>42</v>
      </c>
      <c r="T5083" s="1" t="s">
        <v>42</v>
      </c>
    </row>
    <row r="5084" spans="1:20" ht="20.100000000000001" customHeight="1" x14ac:dyDescent="0.3">
      <c r="A5084" s="27" t="s">
        <v>7712</v>
      </c>
      <c r="B5084" s="28">
        <v>0</v>
      </c>
      <c r="C5084" s="28">
        <v>0</v>
      </c>
      <c r="D5084" s="28">
        <v>0</v>
      </c>
      <c r="E5084" s="28">
        <v>0</v>
      </c>
      <c r="F5084" s="27" t="s">
        <v>42</v>
      </c>
      <c r="G5084" s="1" t="s">
        <v>2941</v>
      </c>
      <c r="H5084" s="1" t="s">
        <v>7713</v>
      </c>
      <c r="I5084" s="1" t="s">
        <v>42</v>
      </c>
      <c r="J5084" s="1" t="s">
        <v>42</v>
      </c>
      <c r="K5084" s="1" t="s">
        <v>42</v>
      </c>
      <c r="M5084" s="1" t="s">
        <v>42</v>
      </c>
      <c r="O5084" s="1" t="s">
        <v>42</v>
      </c>
      <c r="P5084" s="1" t="s">
        <v>42</v>
      </c>
      <c r="Q5084" s="1" t="s">
        <v>42</v>
      </c>
      <c r="R5084" s="1" t="s">
        <v>42</v>
      </c>
      <c r="S5084" s="1" t="s">
        <v>42</v>
      </c>
      <c r="T5084" s="1" t="s">
        <v>42</v>
      </c>
    </row>
    <row r="5085" spans="1:20" ht="20.100000000000001" customHeight="1" x14ac:dyDescent="0.3">
      <c r="A5085" s="27" t="s">
        <v>10492</v>
      </c>
      <c r="B5085" s="28">
        <v>0</v>
      </c>
      <c r="C5085" s="28">
        <v>0</v>
      </c>
      <c r="D5085" s="28">
        <v>0</v>
      </c>
      <c r="E5085" s="28">
        <v>0</v>
      </c>
      <c r="F5085" s="27" t="s">
        <v>42</v>
      </c>
      <c r="G5085" s="1" t="s">
        <v>2941</v>
      </c>
      <c r="H5085" s="1" t="s">
        <v>7713</v>
      </c>
      <c r="I5085" s="1" t="s">
        <v>10493</v>
      </c>
      <c r="J5085" s="1" t="s">
        <v>42</v>
      </c>
      <c r="K5085" s="1" t="s">
        <v>42</v>
      </c>
      <c r="M5085" s="1" t="s">
        <v>42</v>
      </c>
      <c r="O5085" s="1" t="s">
        <v>42</v>
      </c>
      <c r="P5085" s="1" t="s">
        <v>42</v>
      </c>
      <c r="Q5085" s="1" t="s">
        <v>42</v>
      </c>
      <c r="R5085" s="1" t="s">
        <v>42</v>
      </c>
      <c r="S5085" s="1" t="s">
        <v>42</v>
      </c>
      <c r="T5085" s="1" t="s">
        <v>42</v>
      </c>
    </row>
    <row r="5086" spans="1:20" ht="20.100000000000001" customHeight="1" x14ac:dyDescent="0.3">
      <c r="A5086" s="27" t="s">
        <v>10494</v>
      </c>
      <c r="B5086" s="28">
        <v>0</v>
      </c>
      <c r="C5086" s="28">
        <v>0</v>
      </c>
      <c r="D5086" s="28">
        <v>0</v>
      </c>
      <c r="E5086" s="28">
        <v>0</v>
      </c>
      <c r="F5086" s="27" t="s">
        <v>42</v>
      </c>
      <c r="G5086" s="1" t="s">
        <v>2941</v>
      </c>
      <c r="H5086" s="1" t="s">
        <v>7713</v>
      </c>
      <c r="I5086" s="1" t="s">
        <v>7803</v>
      </c>
      <c r="J5086" s="1" t="s">
        <v>42</v>
      </c>
      <c r="K5086" s="1" t="s">
        <v>42</v>
      </c>
      <c r="M5086" s="1" t="s">
        <v>42</v>
      </c>
      <c r="O5086" s="1" t="s">
        <v>42</v>
      </c>
      <c r="P5086" s="1" t="s">
        <v>42</v>
      </c>
      <c r="Q5086" s="1" t="s">
        <v>42</v>
      </c>
      <c r="R5086" s="1" t="s">
        <v>42</v>
      </c>
      <c r="S5086" s="1" t="s">
        <v>42</v>
      </c>
      <c r="T5086" s="1" t="s">
        <v>42</v>
      </c>
    </row>
    <row r="5087" spans="1:20" ht="20.100000000000001" customHeight="1" x14ac:dyDescent="0.3">
      <c r="A5087" s="27" t="s">
        <v>7712</v>
      </c>
      <c r="B5087" s="28">
        <v>0</v>
      </c>
      <c r="C5087" s="28">
        <v>0</v>
      </c>
      <c r="D5087" s="28">
        <v>0</v>
      </c>
      <c r="E5087" s="28">
        <v>0</v>
      </c>
      <c r="F5087" s="27" t="s">
        <v>42</v>
      </c>
      <c r="G5087" s="1" t="s">
        <v>2941</v>
      </c>
      <c r="H5087" s="1" t="s">
        <v>7713</v>
      </c>
      <c r="I5087" s="1" t="s">
        <v>42</v>
      </c>
      <c r="J5087" s="1" t="s">
        <v>42</v>
      </c>
      <c r="K5087" s="1" t="s">
        <v>42</v>
      </c>
      <c r="M5087" s="1" t="s">
        <v>42</v>
      </c>
      <c r="O5087" s="1" t="s">
        <v>42</v>
      </c>
      <c r="P5087" s="1" t="s">
        <v>42</v>
      </c>
      <c r="Q5087" s="1" t="s">
        <v>42</v>
      </c>
      <c r="R5087" s="1" t="s">
        <v>42</v>
      </c>
      <c r="S5087" s="1" t="s">
        <v>42</v>
      </c>
      <c r="T5087" s="1" t="s">
        <v>42</v>
      </c>
    </row>
    <row r="5088" spans="1:20" ht="20.100000000000001" customHeight="1" x14ac:dyDescent="0.3">
      <c r="A5088" s="27" t="s">
        <v>7718</v>
      </c>
      <c r="B5088" s="28">
        <v>0</v>
      </c>
      <c r="C5088" s="28">
        <v>0</v>
      </c>
      <c r="D5088" s="28">
        <v>0</v>
      </c>
      <c r="E5088" s="28">
        <v>0</v>
      </c>
      <c r="F5088" s="27" t="s">
        <v>42</v>
      </c>
      <c r="G5088" s="1" t="s">
        <v>2941</v>
      </c>
      <c r="H5088" s="1" t="s">
        <v>7713</v>
      </c>
      <c r="I5088" s="1" t="s">
        <v>7719</v>
      </c>
      <c r="J5088" s="1" t="s">
        <v>42</v>
      </c>
      <c r="K5088" s="1" t="s">
        <v>42</v>
      </c>
      <c r="M5088" s="1" t="s">
        <v>42</v>
      </c>
      <c r="O5088" s="1" t="s">
        <v>42</v>
      </c>
      <c r="P5088" s="1" t="s">
        <v>42</v>
      </c>
      <c r="Q5088" s="1" t="s">
        <v>42</v>
      </c>
      <c r="R5088" s="1" t="s">
        <v>42</v>
      </c>
      <c r="S5088" s="1" t="s">
        <v>42</v>
      </c>
      <c r="T5088" s="1" t="s">
        <v>42</v>
      </c>
    </row>
    <row r="5089" spans="1:20" ht="20.100000000000001" customHeight="1" x14ac:dyDescent="0.3">
      <c r="A5089" s="27" t="s">
        <v>7712</v>
      </c>
      <c r="B5089" s="28">
        <v>0</v>
      </c>
      <c r="C5089" s="28">
        <v>0</v>
      </c>
      <c r="D5089" s="28">
        <v>0</v>
      </c>
      <c r="E5089" s="28">
        <v>0</v>
      </c>
      <c r="F5089" s="27" t="s">
        <v>42</v>
      </c>
      <c r="G5089" s="1" t="s">
        <v>2941</v>
      </c>
      <c r="H5089" s="1" t="s">
        <v>7713</v>
      </c>
      <c r="I5089" s="1" t="s">
        <v>42</v>
      </c>
      <c r="J5089" s="1" t="s">
        <v>42</v>
      </c>
      <c r="K5089" s="1" t="s">
        <v>42</v>
      </c>
      <c r="M5089" s="1" t="s">
        <v>42</v>
      </c>
      <c r="O5089" s="1" t="s">
        <v>42</v>
      </c>
      <c r="P5089" s="1" t="s">
        <v>42</v>
      </c>
      <c r="Q5089" s="1" t="s">
        <v>42</v>
      </c>
      <c r="R5089" s="1" t="s">
        <v>42</v>
      </c>
      <c r="S5089" s="1" t="s">
        <v>42</v>
      </c>
      <c r="T5089" s="1" t="s">
        <v>42</v>
      </c>
    </row>
    <row r="5090" spans="1:20" ht="20.100000000000001" customHeight="1" x14ac:dyDescent="0.3">
      <c r="A5090" s="27" t="s">
        <v>7720</v>
      </c>
      <c r="B5090" s="28">
        <v>0</v>
      </c>
      <c r="C5090" s="28">
        <v>0</v>
      </c>
      <c r="D5090" s="28">
        <v>0</v>
      </c>
      <c r="E5090" s="28">
        <v>0</v>
      </c>
      <c r="F5090" s="27" t="s">
        <v>42</v>
      </c>
      <c r="G5090" s="1" t="s">
        <v>2941</v>
      </c>
      <c r="H5090" s="1" t="s">
        <v>7713</v>
      </c>
      <c r="I5090" s="1" t="s">
        <v>7721</v>
      </c>
      <c r="J5090" s="1" t="s">
        <v>42</v>
      </c>
      <c r="K5090" s="1" t="s">
        <v>42</v>
      </c>
      <c r="M5090" s="1" t="s">
        <v>42</v>
      </c>
      <c r="O5090" s="1" t="s">
        <v>42</v>
      </c>
      <c r="P5090" s="1" t="s">
        <v>42</v>
      </c>
      <c r="Q5090" s="1" t="s">
        <v>42</v>
      </c>
      <c r="R5090" s="1" t="s">
        <v>42</v>
      </c>
      <c r="S5090" s="1" t="s">
        <v>42</v>
      </c>
      <c r="T5090" s="1" t="s">
        <v>42</v>
      </c>
    </row>
    <row r="5091" spans="1:20" ht="20.100000000000001" customHeight="1" x14ac:dyDescent="0.3">
      <c r="A5091" s="27" t="s">
        <v>10495</v>
      </c>
      <c r="B5091" s="28">
        <v>0</v>
      </c>
      <c r="C5091" s="28">
        <v>0</v>
      </c>
      <c r="D5091" s="28">
        <v>0</v>
      </c>
      <c r="E5091" s="28">
        <v>0</v>
      </c>
      <c r="F5091" s="27" t="s">
        <v>42</v>
      </c>
      <c r="G5091" s="1" t="s">
        <v>2941</v>
      </c>
      <c r="H5091" s="1" t="s">
        <v>7713</v>
      </c>
      <c r="I5091" s="1" t="s">
        <v>10496</v>
      </c>
      <c r="J5091" s="1" t="s">
        <v>42</v>
      </c>
      <c r="K5091" s="1" t="s">
        <v>42</v>
      </c>
      <c r="M5091" s="1" t="s">
        <v>42</v>
      </c>
      <c r="O5091" s="1" t="s">
        <v>42</v>
      </c>
      <c r="P5091" s="1" t="s">
        <v>42</v>
      </c>
      <c r="Q5091" s="1" t="s">
        <v>42</v>
      </c>
      <c r="R5091" s="1" t="s">
        <v>42</v>
      </c>
      <c r="S5091" s="1" t="s">
        <v>42</v>
      </c>
      <c r="T5091" s="1" t="s">
        <v>42</v>
      </c>
    </row>
    <row r="5092" spans="1:20" ht="20.100000000000001" customHeight="1" x14ac:dyDescent="0.3">
      <c r="A5092" s="27" t="s">
        <v>10497</v>
      </c>
      <c r="B5092" s="28">
        <v>0</v>
      </c>
      <c r="C5092" s="28">
        <v>1708.1</v>
      </c>
      <c r="D5092" s="28">
        <v>0</v>
      </c>
      <c r="E5092" s="28">
        <v>1708.1</v>
      </c>
      <c r="F5092" s="27" t="s">
        <v>42</v>
      </c>
      <c r="G5092" s="1" t="s">
        <v>2941</v>
      </c>
      <c r="H5092" s="1" t="s">
        <v>7713</v>
      </c>
      <c r="I5092" s="1" t="s">
        <v>8193</v>
      </c>
      <c r="J5092" s="1" t="s">
        <v>42</v>
      </c>
      <c r="K5092" s="1" t="s">
        <v>42</v>
      </c>
      <c r="M5092" s="1" t="s">
        <v>42</v>
      </c>
      <c r="O5092" s="1" t="s">
        <v>42</v>
      </c>
      <c r="P5092" s="1" t="s">
        <v>42</v>
      </c>
      <c r="Q5092" s="1" t="s">
        <v>42</v>
      </c>
      <c r="R5092" s="1" t="s">
        <v>42</v>
      </c>
      <c r="S5092" s="1" t="s">
        <v>42</v>
      </c>
      <c r="T5092" s="1" t="s">
        <v>42</v>
      </c>
    </row>
    <row r="5093" spans="1:20" ht="20.100000000000001" customHeight="1" x14ac:dyDescent="0.3">
      <c r="A5093" s="27" t="s">
        <v>10498</v>
      </c>
      <c r="B5093" s="28">
        <v>0</v>
      </c>
      <c r="C5093" s="28">
        <v>0</v>
      </c>
      <c r="D5093" s="28">
        <v>0</v>
      </c>
      <c r="E5093" s="28">
        <v>0</v>
      </c>
      <c r="F5093" s="27" t="s">
        <v>42</v>
      </c>
      <c r="G5093" s="1" t="s">
        <v>2941</v>
      </c>
      <c r="H5093" s="1" t="s">
        <v>7713</v>
      </c>
      <c r="I5093" s="1" t="s">
        <v>10499</v>
      </c>
      <c r="J5093" s="1" t="s">
        <v>42</v>
      </c>
      <c r="K5093" s="1" t="s">
        <v>42</v>
      </c>
      <c r="M5093" s="1" t="s">
        <v>42</v>
      </c>
      <c r="O5093" s="1" t="s">
        <v>42</v>
      </c>
      <c r="P5093" s="1" t="s">
        <v>42</v>
      </c>
      <c r="Q5093" s="1" t="s">
        <v>42</v>
      </c>
      <c r="R5093" s="1" t="s">
        <v>42</v>
      </c>
      <c r="S5093" s="1" t="s">
        <v>42</v>
      </c>
      <c r="T5093" s="1" t="s">
        <v>42</v>
      </c>
    </row>
    <row r="5094" spans="1:20" ht="20.100000000000001" customHeight="1" x14ac:dyDescent="0.3">
      <c r="A5094" s="27" t="s">
        <v>10500</v>
      </c>
      <c r="B5094" s="28">
        <v>0</v>
      </c>
      <c r="C5094" s="28">
        <v>537.70000000000005</v>
      </c>
      <c r="D5094" s="28">
        <v>0</v>
      </c>
      <c r="E5094" s="28">
        <v>537.70000000000005</v>
      </c>
      <c r="F5094" s="27" t="s">
        <v>42</v>
      </c>
      <c r="G5094" s="1" t="s">
        <v>2941</v>
      </c>
      <c r="H5094" s="1" t="s">
        <v>7713</v>
      </c>
      <c r="I5094" s="1" t="s">
        <v>7729</v>
      </c>
      <c r="J5094" s="1" t="s">
        <v>42</v>
      </c>
      <c r="K5094" s="1" t="s">
        <v>42</v>
      </c>
      <c r="M5094" s="1" t="s">
        <v>42</v>
      </c>
      <c r="O5094" s="1" t="s">
        <v>42</v>
      </c>
      <c r="P5094" s="1" t="s">
        <v>42</v>
      </c>
      <c r="Q5094" s="1" t="s">
        <v>42</v>
      </c>
      <c r="R5094" s="1" t="s">
        <v>42</v>
      </c>
      <c r="S5094" s="1" t="s">
        <v>42</v>
      </c>
      <c r="T5094" s="1" t="s">
        <v>42</v>
      </c>
    </row>
    <row r="5095" spans="1:20" ht="20.100000000000001" customHeight="1" x14ac:dyDescent="0.3">
      <c r="A5095" s="27" t="s">
        <v>7730</v>
      </c>
      <c r="B5095" s="28">
        <v>0</v>
      </c>
      <c r="C5095" s="28">
        <v>2245.8000000000002</v>
      </c>
      <c r="D5095" s="28">
        <v>0</v>
      </c>
      <c r="E5095" s="28">
        <v>2245.8000000000002</v>
      </c>
      <c r="F5095" s="27" t="s">
        <v>42</v>
      </c>
      <c r="G5095" s="1" t="s">
        <v>2941</v>
      </c>
      <c r="H5095" s="1" t="s">
        <v>7713</v>
      </c>
      <c r="I5095" s="1" t="s">
        <v>7731</v>
      </c>
      <c r="J5095" s="1" t="s">
        <v>42</v>
      </c>
      <c r="K5095" s="1" t="s">
        <v>42</v>
      </c>
      <c r="M5095" s="1" t="s">
        <v>42</v>
      </c>
      <c r="O5095" s="1" t="s">
        <v>42</v>
      </c>
      <c r="P5095" s="1" t="s">
        <v>42</v>
      </c>
      <c r="Q5095" s="1" t="s">
        <v>42</v>
      </c>
      <c r="R5095" s="1" t="s">
        <v>42</v>
      </c>
      <c r="S5095" s="1" t="s">
        <v>42</v>
      </c>
      <c r="T5095" s="1" t="s">
        <v>42</v>
      </c>
    </row>
    <row r="5096" spans="1:20" ht="20.100000000000001" customHeight="1" x14ac:dyDescent="0.3">
      <c r="A5096" s="27" t="s">
        <v>7712</v>
      </c>
      <c r="B5096" s="28">
        <v>0</v>
      </c>
      <c r="C5096" s="28">
        <v>0</v>
      </c>
      <c r="D5096" s="28">
        <v>0</v>
      </c>
      <c r="E5096" s="28">
        <v>0</v>
      </c>
      <c r="F5096" s="27" t="s">
        <v>42</v>
      </c>
      <c r="G5096" s="1" t="s">
        <v>2941</v>
      </c>
      <c r="H5096" s="1" t="s">
        <v>7713</v>
      </c>
      <c r="I5096" s="1" t="s">
        <v>7712</v>
      </c>
      <c r="J5096" s="1" t="s">
        <v>42</v>
      </c>
      <c r="K5096" s="1" t="s">
        <v>42</v>
      </c>
      <c r="M5096" s="1" t="s">
        <v>42</v>
      </c>
      <c r="O5096" s="1" t="s">
        <v>42</v>
      </c>
      <c r="P5096" s="1" t="s">
        <v>42</v>
      </c>
      <c r="Q5096" s="1" t="s">
        <v>42</v>
      </c>
      <c r="R5096" s="1" t="s">
        <v>42</v>
      </c>
      <c r="S5096" s="1" t="s">
        <v>42</v>
      </c>
      <c r="T5096" s="1" t="s">
        <v>42</v>
      </c>
    </row>
    <row r="5097" spans="1:20" ht="20.100000000000001" customHeight="1" x14ac:dyDescent="0.3">
      <c r="A5097" s="27" t="s">
        <v>7812</v>
      </c>
      <c r="B5097" s="28">
        <v>0</v>
      </c>
      <c r="C5097" s="28">
        <v>0</v>
      </c>
      <c r="D5097" s="28">
        <v>0</v>
      </c>
      <c r="E5097" s="28">
        <v>0</v>
      </c>
      <c r="F5097" s="27" t="s">
        <v>42</v>
      </c>
      <c r="G5097" s="1" t="s">
        <v>2941</v>
      </c>
      <c r="H5097" s="1" t="s">
        <v>7713</v>
      </c>
      <c r="I5097" s="1" t="s">
        <v>7813</v>
      </c>
      <c r="J5097" s="1" t="s">
        <v>42</v>
      </c>
      <c r="K5097" s="1" t="s">
        <v>42</v>
      </c>
      <c r="M5097" s="1" t="s">
        <v>42</v>
      </c>
      <c r="O5097" s="1" t="s">
        <v>42</v>
      </c>
      <c r="P5097" s="1" t="s">
        <v>42</v>
      </c>
      <c r="Q5097" s="1" t="s">
        <v>42</v>
      </c>
      <c r="R5097" s="1" t="s">
        <v>42</v>
      </c>
      <c r="S5097" s="1" t="s">
        <v>42</v>
      </c>
      <c r="T5097" s="1" t="s">
        <v>42</v>
      </c>
    </row>
    <row r="5098" spans="1:20" ht="20.100000000000001" customHeight="1" x14ac:dyDescent="0.3">
      <c r="A5098" s="27" t="s">
        <v>7712</v>
      </c>
      <c r="B5098" s="28">
        <v>0</v>
      </c>
      <c r="C5098" s="28">
        <v>0</v>
      </c>
      <c r="D5098" s="28">
        <v>0</v>
      </c>
      <c r="E5098" s="28">
        <v>0</v>
      </c>
      <c r="F5098" s="27" t="s">
        <v>42</v>
      </c>
      <c r="G5098" s="1" t="s">
        <v>2941</v>
      </c>
      <c r="H5098" s="1" t="s">
        <v>7713</v>
      </c>
      <c r="I5098" s="1" t="s">
        <v>42</v>
      </c>
      <c r="J5098" s="1" t="s">
        <v>42</v>
      </c>
      <c r="K5098" s="1" t="s">
        <v>42</v>
      </c>
      <c r="M5098" s="1" t="s">
        <v>42</v>
      </c>
      <c r="O5098" s="1" t="s">
        <v>42</v>
      </c>
      <c r="P5098" s="1" t="s">
        <v>42</v>
      </c>
      <c r="Q5098" s="1" t="s">
        <v>42</v>
      </c>
      <c r="R5098" s="1" t="s">
        <v>42</v>
      </c>
      <c r="S5098" s="1" t="s">
        <v>42</v>
      </c>
      <c r="T5098" s="1" t="s">
        <v>42</v>
      </c>
    </row>
    <row r="5099" spans="1:20" ht="20.100000000000001" customHeight="1" x14ac:dyDescent="0.3">
      <c r="A5099" s="27" t="s">
        <v>10501</v>
      </c>
      <c r="B5099" s="28">
        <v>0</v>
      </c>
      <c r="C5099" s="28">
        <v>0</v>
      </c>
      <c r="D5099" s="28">
        <v>0</v>
      </c>
      <c r="E5099" s="28">
        <v>0</v>
      </c>
      <c r="F5099" s="27" t="s">
        <v>42</v>
      </c>
      <c r="G5099" s="1" t="s">
        <v>2941</v>
      </c>
      <c r="H5099" s="1" t="s">
        <v>7713</v>
      </c>
      <c r="I5099" s="1" t="s">
        <v>10502</v>
      </c>
      <c r="J5099" s="1" t="s">
        <v>42</v>
      </c>
      <c r="K5099" s="1" t="s">
        <v>42</v>
      </c>
      <c r="M5099" s="1" t="s">
        <v>42</v>
      </c>
      <c r="O5099" s="1" t="s">
        <v>42</v>
      </c>
      <c r="P5099" s="1" t="s">
        <v>42</v>
      </c>
      <c r="Q5099" s="1" t="s">
        <v>42</v>
      </c>
      <c r="R5099" s="1" t="s">
        <v>42</v>
      </c>
      <c r="S5099" s="1" t="s">
        <v>42</v>
      </c>
      <c r="T5099" s="1" t="s">
        <v>42</v>
      </c>
    </row>
    <row r="5100" spans="1:20" ht="20.100000000000001" customHeight="1" x14ac:dyDescent="0.3">
      <c r="A5100" s="27" t="s">
        <v>10503</v>
      </c>
      <c r="B5100" s="28">
        <v>44.1</v>
      </c>
      <c r="C5100" s="28">
        <v>0</v>
      </c>
      <c r="D5100" s="28">
        <v>0</v>
      </c>
      <c r="E5100" s="28">
        <v>44.1</v>
      </c>
      <c r="F5100" s="27" t="s">
        <v>42</v>
      </c>
      <c r="G5100" s="1" t="s">
        <v>2941</v>
      </c>
      <c r="H5100" s="1" t="s">
        <v>7713</v>
      </c>
      <c r="I5100" s="1" t="s">
        <v>8123</v>
      </c>
      <c r="J5100" s="1" t="s">
        <v>42</v>
      </c>
      <c r="K5100" s="1" t="s">
        <v>42</v>
      </c>
      <c r="M5100" s="1" t="s">
        <v>42</v>
      </c>
      <c r="O5100" s="1" t="s">
        <v>42</v>
      </c>
      <c r="P5100" s="1" t="s">
        <v>42</v>
      </c>
      <c r="Q5100" s="1" t="s">
        <v>42</v>
      </c>
      <c r="R5100" s="1" t="s">
        <v>42</v>
      </c>
      <c r="S5100" s="1" t="s">
        <v>42</v>
      </c>
      <c r="T5100" s="1" t="s">
        <v>42</v>
      </c>
    </row>
    <row r="5101" spans="1:20" ht="20.100000000000001" customHeight="1" x14ac:dyDescent="0.3">
      <c r="A5101" s="27" t="s">
        <v>10504</v>
      </c>
      <c r="B5101" s="28">
        <v>0</v>
      </c>
      <c r="C5101" s="28">
        <v>906.2</v>
      </c>
      <c r="D5101" s="28">
        <v>0</v>
      </c>
      <c r="E5101" s="28">
        <v>906.2</v>
      </c>
      <c r="F5101" s="27" t="s">
        <v>42</v>
      </c>
      <c r="G5101" s="1" t="s">
        <v>2941</v>
      </c>
      <c r="H5101" s="1" t="s">
        <v>7713</v>
      </c>
      <c r="I5101" s="1" t="s">
        <v>8125</v>
      </c>
      <c r="J5101" s="1" t="s">
        <v>42</v>
      </c>
      <c r="K5101" s="1" t="s">
        <v>42</v>
      </c>
      <c r="M5101" s="1" t="s">
        <v>42</v>
      </c>
      <c r="O5101" s="1" t="s">
        <v>42</v>
      </c>
      <c r="P5101" s="1" t="s">
        <v>42</v>
      </c>
      <c r="Q5101" s="1" t="s">
        <v>42</v>
      </c>
      <c r="R5101" s="1" t="s">
        <v>42</v>
      </c>
      <c r="S5101" s="1" t="s">
        <v>42</v>
      </c>
      <c r="T5101" s="1" t="s">
        <v>42</v>
      </c>
    </row>
    <row r="5102" spans="1:20" ht="20.100000000000001" customHeight="1" x14ac:dyDescent="0.3">
      <c r="A5102" s="27" t="s">
        <v>10505</v>
      </c>
      <c r="B5102" s="28">
        <v>0</v>
      </c>
      <c r="C5102" s="28">
        <v>0</v>
      </c>
      <c r="D5102" s="28">
        <v>15.5</v>
      </c>
      <c r="E5102" s="28">
        <v>15.5</v>
      </c>
      <c r="F5102" s="27" t="s">
        <v>42</v>
      </c>
      <c r="G5102" s="1" t="s">
        <v>2941</v>
      </c>
      <c r="H5102" s="1" t="s">
        <v>7713</v>
      </c>
      <c r="I5102" s="1" t="s">
        <v>8127</v>
      </c>
      <c r="J5102" s="1" t="s">
        <v>42</v>
      </c>
      <c r="K5102" s="1" t="s">
        <v>42</v>
      </c>
      <c r="M5102" s="1" t="s">
        <v>42</v>
      </c>
      <c r="O5102" s="1" t="s">
        <v>42</v>
      </c>
      <c r="P5102" s="1" t="s">
        <v>42</v>
      </c>
      <c r="Q5102" s="1" t="s">
        <v>42</v>
      </c>
      <c r="R5102" s="1" t="s">
        <v>42</v>
      </c>
      <c r="S5102" s="1" t="s">
        <v>42</v>
      </c>
      <c r="T5102" s="1" t="s">
        <v>42</v>
      </c>
    </row>
    <row r="5103" spans="1:20" ht="20.100000000000001" customHeight="1" x14ac:dyDescent="0.3">
      <c r="A5103" s="27" t="s">
        <v>7742</v>
      </c>
      <c r="B5103" s="28">
        <v>44.1</v>
      </c>
      <c r="C5103" s="28">
        <v>906.2</v>
      </c>
      <c r="D5103" s="28">
        <v>15.5</v>
      </c>
      <c r="E5103" s="28">
        <v>965.8</v>
      </c>
      <c r="F5103" s="27" t="s">
        <v>42</v>
      </c>
      <c r="G5103" s="1" t="s">
        <v>2941</v>
      </c>
      <c r="H5103" s="1" t="s">
        <v>7713</v>
      </c>
      <c r="I5103" s="1" t="s">
        <v>7743</v>
      </c>
      <c r="J5103" s="1" t="s">
        <v>42</v>
      </c>
      <c r="K5103" s="1" t="s">
        <v>42</v>
      </c>
      <c r="M5103" s="1" t="s">
        <v>42</v>
      </c>
      <c r="O5103" s="1" t="s">
        <v>42</v>
      </c>
      <c r="P5103" s="1" t="s">
        <v>42</v>
      </c>
      <c r="Q5103" s="1" t="s">
        <v>42</v>
      </c>
      <c r="R5103" s="1" t="s">
        <v>42</v>
      </c>
      <c r="S5103" s="1" t="s">
        <v>42</v>
      </c>
      <c r="T5103" s="1" t="s">
        <v>42</v>
      </c>
    </row>
    <row r="5104" spans="1:20" ht="20.100000000000001" customHeight="1" x14ac:dyDescent="0.3">
      <c r="A5104" s="27" t="s">
        <v>8037</v>
      </c>
      <c r="B5104" s="28">
        <v>0</v>
      </c>
      <c r="C5104" s="28">
        <v>0</v>
      </c>
      <c r="D5104" s="28">
        <v>0</v>
      </c>
      <c r="E5104" s="28">
        <v>0</v>
      </c>
      <c r="F5104" s="27" t="s">
        <v>42</v>
      </c>
      <c r="G5104" s="1" t="s">
        <v>2941</v>
      </c>
      <c r="H5104" s="1" t="s">
        <v>7713</v>
      </c>
      <c r="I5104" s="1" t="s">
        <v>8037</v>
      </c>
      <c r="J5104" s="1" t="s">
        <v>42</v>
      </c>
      <c r="K5104" s="1" t="s">
        <v>42</v>
      </c>
      <c r="M5104" s="1" t="s">
        <v>42</v>
      </c>
      <c r="O5104" s="1" t="s">
        <v>42</v>
      </c>
      <c r="P5104" s="1" t="s">
        <v>42</v>
      </c>
      <c r="Q5104" s="1" t="s">
        <v>42</v>
      </c>
      <c r="R5104" s="1" t="s">
        <v>42</v>
      </c>
      <c r="S5104" s="1" t="s">
        <v>42</v>
      </c>
      <c r="T5104" s="1" t="s">
        <v>42</v>
      </c>
    </row>
    <row r="5105" spans="1:20" ht="20.100000000000001" customHeight="1" x14ac:dyDescent="0.3">
      <c r="A5105" s="27" t="s">
        <v>10506</v>
      </c>
      <c r="B5105" s="28">
        <v>0</v>
      </c>
      <c r="C5105" s="28">
        <v>0</v>
      </c>
      <c r="D5105" s="28">
        <v>0</v>
      </c>
      <c r="E5105" s="28">
        <v>0</v>
      </c>
      <c r="F5105" s="27" t="s">
        <v>42</v>
      </c>
      <c r="G5105" s="1" t="s">
        <v>2941</v>
      </c>
      <c r="H5105" s="1" t="s">
        <v>7713</v>
      </c>
      <c r="I5105" s="1" t="s">
        <v>10507</v>
      </c>
      <c r="J5105" s="1" t="s">
        <v>42</v>
      </c>
      <c r="K5105" s="1" t="s">
        <v>42</v>
      </c>
      <c r="M5105" s="1" t="s">
        <v>42</v>
      </c>
      <c r="O5105" s="1" t="s">
        <v>42</v>
      </c>
      <c r="P5105" s="1" t="s">
        <v>42</v>
      </c>
      <c r="Q5105" s="1" t="s">
        <v>42</v>
      </c>
      <c r="R5105" s="1" t="s">
        <v>42</v>
      </c>
      <c r="S5105" s="1" t="s">
        <v>42</v>
      </c>
      <c r="T5105" s="1" t="s">
        <v>42</v>
      </c>
    </row>
    <row r="5106" spans="1:20" ht="20.100000000000001" customHeight="1" x14ac:dyDescent="0.3">
      <c r="A5106" s="27" t="s">
        <v>10508</v>
      </c>
      <c r="B5106" s="28">
        <v>82.9</v>
      </c>
      <c r="C5106" s="28">
        <v>0</v>
      </c>
      <c r="D5106" s="28">
        <v>0</v>
      </c>
      <c r="E5106" s="28">
        <v>82.9</v>
      </c>
      <c r="F5106" s="27" t="s">
        <v>42</v>
      </c>
      <c r="G5106" s="1" t="s">
        <v>2941</v>
      </c>
      <c r="H5106" s="1" t="s">
        <v>7713</v>
      </c>
      <c r="I5106" s="1" t="s">
        <v>10203</v>
      </c>
      <c r="J5106" s="1" t="s">
        <v>42</v>
      </c>
      <c r="K5106" s="1" t="s">
        <v>42</v>
      </c>
      <c r="M5106" s="1" t="s">
        <v>42</v>
      </c>
      <c r="O5106" s="1" t="s">
        <v>42</v>
      </c>
      <c r="P5106" s="1" t="s">
        <v>42</v>
      </c>
      <c r="Q5106" s="1" t="s">
        <v>42</v>
      </c>
      <c r="R5106" s="1" t="s">
        <v>42</v>
      </c>
      <c r="S5106" s="1" t="s">
        <v>42</v>
      </c>
      <c r="T5106" s="1" t="s">
        <v>42</v>
      </c>
    </row>
    <row r="5107" spans="1:20" ht="20.100000000000001" customHeight="1" x14ac:dyDescent="0.3">
      <c r="A5107" s="27" t="s">
        <v>10504</v>
      </c>
      <c r="B5107" s="28">
        <v>0</v>
      </c>
      <c r="C5107" s="28">
        <v>906.2</v>
      </c>
      <c r="D5107" s="28">
        <v>0</v>
      </c>
      <c r="E5107" s="28">
        <v>906.2</v>
      </c>
      <c r="F5107" s="27" t="s">
        <v>42</v>
      </c>
      <c r="G5107" s="1" t="s">
        <v>2941</v>
      </c>
      <c r="H5107" s="1" t="s">
        <v>7713</v>
      </c>
      <c r="I5107" s="1" t="s">
        <v>10205</v>
      </c>
      <c r="J5107" s="1" t="s">
        <v>42</v>
      </c>
      <c r="K5107" s="1" t="s">
        <v>42</v>
      </c>
      <c r="M5107" s="1" t="s">
        <v>42</v>
      </c>
      <c r="O5107" s="1" t="s">
        <v>42</v>
      </c>
      <c r="P5107" s="1" t="s">
        <v>42</v>
      </c>
      <c r="Q5107" s="1" t="s">
        <v>42</v>
      </c>
      <c r="R5107" s="1" t="s">
        <v>42</v>
      </c>
      <c r="S5107" s="1" t="s">
        <v>42</v>
      </c>
      <c r="T5107" s="1" t="s">
        <v>42</v>
      </c>
    </row>
    <row r="5108" spans="1:20" ht="20.100000000000001" customHeight="1" x14ac:dyDescent="0.3">
      <c r="A5108" s="27" t="s">
        <v>10509</v>
      </c>
      <c r="B5108" s="28">
        <v>0</v>
      </c>
      <c r="C5108" s="28">
        <v>0</v>
      </c>
      <c r="D5108" s="28">
        <v>49.1</v>
      </c>
      <c r="E5108" s="28">
        <v>49.1</v>
      </c>
      <c r="F5108" s="27" t="s">
        <v>42</v>
      </c>
      <c r="G5108" s="1" t="s">
        <v>2941</v>
      </c>
      <c r="H5108" s="1" t="s">
        <v>7713</v>
      </c>
      <c r="I5108" s="1" t="s">
        <v>10207</v>
      </c>
      <c r="J5108" s="1" t="s">
        <v>42</v>
      </c>
      <c r="K5108" s="1" t="s">
        <v>42</v>
      </c>
      <c r="M5108" s="1" t="s">
        <v>42</v>
      </c>
      <c r="O5108" s="1" t="s">
        <v>42</v>
      </c>
      <c r="P5108" s="1" t="s">
        <v>42</v>
      </c>
      <c r="Q5108" s="1" t="s">
        <v>42</v>
      </c>
      <c r="R5108" s="1" t="s">
        <v>42</v>
      </c>
      <c r="S5108" s="1" t="s">
        <v>42</v>
      </c>
      <c r="T5108" s="1" t="s">
        <v>42</v>
      </c>
    </row>
    <row r="5109" spans="1:20" ht="20.100000000000001" customHeight="1" x14ac:dyDescent="0.3">
      <c r="A5109" s="27" t="s">
        <v>7742</v>
      </c>
      <c r="B5109" s="28">
        <v>82.9</v>
      </c>
      <c r="C5109" s="28">
        <v>906.2</v>
      </c>
      <c r="D5109" s="28">
        <v>49.1</v>
      </c>
      <c r="E5109" s="28">
        <v>1038.2</v>
      </c>
      <c r="F5109" s="27" t="s">
        <v>42</v>
      </c>
      <c r="G5109" s="1" t="s">
        <v>2941</v>
      </c>
      <c r="H5109" s="1" t="s">
        <v>7713</v>
      </c>
      <c r="I5109" s="1" t="s">
        <v>7743</v>
      </c>
      <c r="J5109" s="1" t="s">
        <v>42</v>
      </c>
      <c r="K5109" s="1" t="s">
        <v>42</v>
      </c>
      <c r="M5109" s="1" t="s">
        <v>42</v>
      </c>
      <c r="O5109" s="1" t="s">
        <v>42</v>
      </c>
      <c r="P5109" s="1" t="s">
        <v>42</v>
      </c>
      <c r="Q5109" s="1" t="s">
        <v>42</v>
      </c>
      <c r="R5109" s="1" t="s">
        <v>42</v>
      </c>
      <c r="S5109" s="1" t="s">
        <v>42</v>
      </c>
      <c r="T5109" s="1" t="s">
        <v>42</v>
      </c>
    </row>
    <row r="5110" spans="1:20" ht="20.100000000000001" customHeight="1" x14ac:dyDescent="0.3">
      <c r="A5110" s="27" t="s">
        <v>7712</v>
      </c>
      <c r="B5110" s="28">
        <v>0</v>
      </c>
      <c r="C5110" s="28">
        <v>0</v>
      </c>
      <c r="D5110" s="28">
        <v>0</v>
      </c>
      <c r="E5110" s="28">
        <v>0</v>
      </c>
      <c r="F5110" s="27" t="s">
        <v>42</v>
      </c>
      <c r="G5110" s="1" t="s">
        <v>2941</v>
      </c>
      <c r="H5110" s="1" t="s">
        <v>7713</v>
      </c>
      <c r="I5110" s="1" t="s">
        <v>42</v>
      </c>
      <c r="J5110" s="1" t="s">
        <v>42</v>
      </c>
      <c r="K5110" s="1" t="s">
        <v>42</v>
      </c>
      <c r="M5110" s="1" t="s">
        <v>42</v>
      </c>
      <c r="O5110" s="1" t="s">
        <v>42</v>
      </c>
      <c r="P5110" s="1" t="s">
        <v>42</v>
      </c>
      <c r="Q5110" s="1" t="s">
        <v>42</v>
      </c>
      <c r="R5110" s="1" t="s">
        <v>42</v>
      </c>
      <c r="S5110" s="1" t="s">
        <v>42</v>
      </c>
      <c r="T5110" s="1" t="s">
        <v>42</v>
      </c>
    </row>
    <row r="5111" spans="1:20" ht="20.100000000000001" customHeight="1" x14ac:dyDescent="0.3">
      <c r="A5111" s="27" t="s">
        <v>10510</v>
      </c>
      <c r="B5111" s="28">
        <v>0</v>
      </c>
      <c r="C5111" s="28">
        <v>0</v>
      </c>
      <c r="D5111" s="28">
        <v>0</v>
      </c>
      <c r="E5111" s="28">
        <v>0</v>
      </c>
      <c r="F5111" s="27" t="s">
        <v>42</v>
      </c>
      <c r="G5111" s="1" t="s">
        <v>2941</v>
      </c>
      <c r="H5111" s="1" t="s">
        <v>7713</v>
      </c>
      <c r="I5111" s="1" t="s">
        <v>10511</v>
      </c>
      <c r="J5111" s="1" t="s">
        <v>42</v>
      </c>
      <c r="K5111" s="1" t="s">
        <v>42</v>
      </c>
      <c r="M5111" s="1" t="s">
        <v>42</v>
      </c>
      <c r="O5111" s="1" t="s">
        <v>42</v>
      </c>
      <c r="P5111" s="1" t="s">
        <v>42</v>
      </c>
      <c r="Q5111" s="1" t="s">
        <v>42</v>
      </c>
      <c r="R5111" s="1" t="s">
        <v>42</v>
      </c>
      <c r="S5111" s="1" t="s">
        <v>42</v>
      </c>
      <c r="T5111" s="1" t="s">
        <v>42</v>
      </c>
    </row>
    <row r="5112" spans="1:20" ht="20.100000000000001" customHeight="1" x14ac:dyDescent="0.3">
      <c r="A5112" s="27" t="s">
        <v>10512</v>
      </c>
      <c r="B5112" s="28">
        <v>168</v>
      </c>
      <c r="C5112" s="28">
        <v>0</v>
      </c>
      <c r="D5112" s="28">
        <v>0</v>
      </c>
      <c r="E5112" s="28">
        <v>168</v>
      </c>
      <c r="F5112" s="27" t="s">
        <v>42</v>
      </c>
      <c r="G5112" s="1" t="s">
        <v>2941</v>
      </c>
      <c r="H5112" s="1" t="s">
        <v>7713</v>
      </c>
      <c r="I5112" s="1" t="s">
        <v>7954</v>
      </c>
      <c r="J5112" s="1" t="s">
        <v>42</v>
      </c>
      <c r="K5112" s="1" t="s">
        <v>42</v>
      </c>
      <c r="M5112" s="1" t="s">
        <v>42</v>
      </c>
      <c r="O5112" s="1" t="s">
        <v>42</v>
      </c>
      <c r="P5112" s="1" t="s">
        <v>42</v>
      </c>
      <c r="Q5112" s="1" t="s">
        <v>42</v>
      </c>
      <c r="R5112" s="1" t="s">
        <v>42</v>
      </c>
      <c r="S5112" s="1" t="s">
        <v>42</v>
      </c>
      <c r="T5112" s="1" t="s">
        <v>42</v>
      </c>
    </row>
    <row r="5113" spans="1:20" ht="20.100000000000001" customHeight="1" x14ac:dyDescent="0.3">
      <c r="A5113" s="27" t="s">
        <v>10513</v>
      </c>
      <c r="B5113" s="28">
        <v>0</v>
      </c>
      <c r="C5113" s="28">
        <v>1475.5</v>
      </c>
      <c r="D5113" s="28">
        <v>0</v>
      </c>
      <c r="E5113" s="28">
        <v>1475.5</v>
      </c>
      <c r="F5113" s="27" t="s">
        <v>42</v>
      </c>
      <c r="G5113" s="1" t="s">
        <v>2941</v>
      </c>
      <c r="H5113" s="1" t="s">
        <v>7713</v>
      </c>
      <c r="I5113" s="1" t="s">
        <v>7955</v>
      </c>
      <c r="J5113" s="1" t="s">
        <v>42</v>
      </c>
      <c r="K5113" s="1" t="s">
        <v>42</v>
      </c>
      <c r="M5113" s="1" t="s">
        <v>42</v>
      </c>
      <c r="O5113" s="1" t="s">
        <v>42</v>
      </c>
      <c r="P5113" s="1" t="s">
        <v>42</v>
      </c>
      <c r="Q5113" s="1" t="s">
        <v>42</v>
      </c>
      <c r="R5113" s="1" t="s">
        <v>42</v>
      </c>
      <c r="S5113" s="1" t="s">
        <v>42</v>
      </c>
      <c r="T5113" s="1" t="s">
        <v>42</v>
      </c>
    </row>
    <row r="5114" spans="1:20" ht="20.100000000000001" customHeight="1" x14ac:dyDescent="0.3">
      <c r="A5114" s="27" t="s">
        <v>10514</v>
      </c>
      <c r="B5114" s="28">
        <v>0</v>
      </c>
      <c r="C5114" s="28">
        <v>0</v>
      </c>
      <c r="D5114" s="28">
        <v>187.6</v>
      </c>
      <c r="E5114" s="28">
        <v>187.6</v>
      </c>
      <c r="F5114" s="27" t="s">
        <v>42</v>
      </c>
      <c r="G5114" s="1" t="s">
        <v>2941</v>
      </c>
      <c r="H5114" s="1" t="s">
        <v>7713</v>
      </c>
      <c r="I5114" s="1" t="s">
        <v>7957</v>
      </c>
      <c r="J5114" s="1" t="s">
        <v>42</v>
      </c>
      <c r="K5114" s="1" t="s">
        <v>42</v>
      </c>
      <c r="M5114" s="1" t="s">
        <v>42</v>
      </c>
      <c r="O5114" s="1" t="s">
        <v>42</v>
      </c>
      <c r="P5114" s="1" t="s">
        <v>42</v>
      </c>
      <c r="Q5114" s="1" t="s">
        <v>42</v>
      </c>
      <c r="R5114" s="1" t="s">
        <v>42</v>
      </c>
      <c r="S5114" s="1" t="s">
        <v>42</v>
      </c>
      <c r="T5114" s="1" t="s">
        <v>42</v>
      </c>
    </row>
    <row r="5115" spans="1:20" ht="20.100000000000001" customHeight="1" x14ac:dyDescent="0.3">
      <c r="A5115" s="27" t="s">
        <v>7742</v>
      </c>
      <c r="B5115" s="28">
        <v>168</v>
      </c>
      <c r="C5115" s="28">
        <v>1475.5</v>
      </c>
      <c r="D5115" s="28">
        <v>187.6</v>
      </c>
      <c r="E5115" s="28">
        <v>1831.1</v>
      </c>
      <c r="F5115" s="27" t="s">
        <v>42</v>
      </c>
      <c r="G5115" s="1" t="s">
        <v>2941</v>
      </c>
      <c r="H5115" s="1" t="s">
        <v>7713</v>
      </c>
      <c r="I5115" s="1" t="s">
        <v>7743</v>
      </c>
      <c r="J5115" s="1" t="s">
        <v>42</v>
      </c>
      <c r="K5115" s="1" t="s">
        <v>42</v>
      </c>
      <c r="M5115" s="1" t="s">
        <v>42</v>
      </c>
      <c r="O5115" s="1" t="s">
        <v>42</v>
      </c>
      <c r="P5115" s="1" t="s">
        <v>42</v>
      </c>
      <c r="Q5115" s="1" t="s">
        <v>42</v>
      </c>
      <c r="R5115" s="1" t="s">
        <v>42</v>
      </c>
      <c r="S5115" s="1" t="s">
        <v>42</v>
      </c>
      <c r="T5115" s="1" t="s">
        <v>42</v>
      </c>
    </row>
    <row r="5116" spans="1:20" ht="20.100000000000001" customHeight="1" x14ac:dyDescent="0.3">
      <c r="A5116" s="27" t="s">
        <v>7712</v>
      </c>
      <c r="B5116" s="28">
        <v>0</v>
      </c>
      <c r="C5116" s="28">
        <v>0</v>
      </c>
      <c r="D5116" s="28">
        <v>0</v>
      </c>
      <c r="E5116" s="28">
        <v>0</v>
      </c>
      <c r="F5116" s="27" t="s">
        <v>42</v>
      </c>
      <c r="G5116" s="1" t="s">
        <v>2941</v>
      </c>
      <c r="H5116" s="1" t="s">
        <v>7713</v>
      </c>
      <c r="I5116" s="1" t="s">
        <v>7712</v>
      </c>
      <c r="J5116" s="1" t="s">
        <v>42</v>
      </c>
      <c r="K5116" s="1" t="s">
        <v>42</v>
      </c>
      <c r="M5116" s="1" t="s">
        <v>42</v>
      </c>
      <c r="O5116" s="1" t="s">
        <v>42</v>
      </c>
      <c r="P5116" s="1" t="s">
        <v>42</v>
      </c>
      <c r="Q5116" s="1" t="s">
        <v>42</v>
      </c>
      <c r="R5116" s="1" t="s">
        <v>42</v>
      </c>
      <c r="S5116" s="1" t="s">
        <v>42</v>
      </c>
      <c r="T5116" s="1" t="s">
        <v>42</v>
      </c>
    </row>
    <row r="5117" spans="1:20" ht="20.100000000000001" customHeight="1" x14ac:dyDescent="0.3">
      <c r="A5117" s="27" t="s">
        <v>10515</v>
      </c>
      <c r="B5117" s="28">
        <v>0</v>
      </c>
      <c r="C5117" s="28">
        <v>0</v>
      </c>
      <c r="D5117" s="28">
        <v>0</v>
      </c>
      <c r="E5117" s="28">
        <v>0</v>
      </c>
      <c r="F5117" s="27" t="s">
        <v>42</v>
      </c>
      <c r="G5117" s="1" t="s">
        <v>2941</v>
      </c>
      <c r="H5117" s="1" t="s">
        <v>7713</v>
      </c>
      <c r="I5117" s="1" t="s">
        <v>10516</v>
      </c>
      <c r="J5117" s="1" t="s">
        <v>42</v>
      </c>
      <c r="K5117" s="1" t="s">
        <v>42</v>
      </c>
      <c r="M5117" s="1" t="s">
        <v>42</v>
      </c>
      <c r="O5117" s="1" t="s">
        <v>42</v>
      </c>
      <c r="P5117" s="1" t="s">
        <v>42</v>
      </c>
      <c r="Q5117" s="1" t="s">
        <v>42</v>
      </c>
      <c r="R5117" s="1" t="s">
        <v>42</v>
      </c>
      <c r="S5117" s="1" t="s">
        <v>42</v>
      </c>
      <c r="T5117" s="1" t="s">
        <v>42</v>
      </c>
    </row>
    <row r="5118" spans="1:20" ht="20.100000000000001" customHeight="1" x14ac:dyDescent="0.3">
      <c r="A5118" s="27" t="s">
        <v>10517</v>
      </c>
      <c r="B5118" s="28">
        <v>201.6</v>
      </c>
      <c r="C5118" s="28">
        <v>0</v>
      </c>
      <c r="D5118" s="28">
        <v>0</v>
      </c>
      <c r="E5118" s="28">
        <v>201.6</v>
      </c>
      <c r="F5118" s="27" t="s">
        <v>42</v>
      </c>
      <c r="G5118" s="1" t="s">
        <v>2941</v>
      </c>
      <c r="H5118" s="1" t="s">
        <v>7713</v>
      </c>
      <c r="I5118" s="1" t="s">
        <v>10416</v>
      </c>
      <c r="J5118" s="1" t="s">
        <v>42</v>
      </c>
      <c r="K5118" s="1" t="s">
        <v>42</v>
      </c>
      <c r="M5118" s="1" t="s">
        <v>42</v>
      </c>
      <c r="O5118" s="1" t="s">
        <v>42</v>
      </c>
      <c r="P5118" s="1" t="s">
        <v>42</v>
      </c>
      <c r="Q5118" s="1" t="s">
        <v>42</v>
      </c>
      <c r="R5118" s="1" t="s">
        <v>42</v>
      </c>
      <c r="S5118" s="1" t="s">
        <v>42</v>
      </c>
      <c r="T5118" s="1" t="s">
        <v>42</v>
      </c>
    </row>
    <row r="5119" spans="1:20" ht="20.100000000000001" customHeight="1" x14ac:dyDescent="0.3">
      <c r="A5119" s="27" t="s">
        <v>10518</v>
      </c>
      <c r="B5119" s="28">
        <v>0</v>
      </c>
      <c r="C5119" s="28">
        <v>622.20000000000005</v>
      </c>
      <c r="D5119" s="28">
        <v>0</v>
      </c>
      <c r="E5119" s="28">
        <v>622.20000000000005</v>
      </c>
      <c r="F5119" s="27" t="s">
        <v>42</v>
      </c>
      <c r="G5119" s="1" t="s">
        <v>2941</v>
      </c>
      <c r="H5119" s="1" t="s">
        <v>7713</v>
      </c>
      <c r="I5119" s="1" t="s">
        <v>10418</v>
      </c>
      <c r="J5119" s="1" t="s">
        <v>42</v>
      </c>
      <c r="K5119" s="1" t="s">
        <v>42</v>
      </c>
      <c r="M5119" s="1" t="s">
        <v>42</v>
      </c>
      <c r="O5119" s="1" t="s">
        <v>42</v>
      </c>
      <c r="P5119" s="1" t="s">
        <v>42</v>
      </c>
      <c r="Q5119" s="1" t="s">
        <v>42</v>
      </c>
      <c r="R5119" s="1" t="s">
        <v>42</v>
      </c>
      <c r="S5119" s="1" t="s">
        <v>42</v>
      </c>
      <c r="T5119" s="1" t="s">
        <v>42</v>
      </c>
    </row>
    <row r="5120" spans="1:20" ht="20.100000000000001" customHeight="1" x14ac:dyDescent="0.3">
      <c r="A5120" s="27" t="s">
        <v>10519</v>
      </c>
      <c r="B5120" s="28">
        <v>0</v>
      </c>
      <c r="C5120" s="28">
        <v>0</v>
      </c>
      <c r="D5120" s="28">
        <v>124.8</v>
      </c>
      <c r="E5120" s="28">
        <v>124.8</v>
      </c>
      <c r="F5120" s="27" t="s">
        <v>42</v>
      </c>
      <c r="G5120" s="1" t="s">
        <v>2941</v>
      </c>
      <c r="H5120" s="1" t="s">
        <v>7713</v>
      </c>
      <c r="I5120" s="1" t="s">
        <v>10420</v>
      </c>
      <c r="J5120" s="1" t="s">
        <v>42</v>
      </c>
      <c r="K5120" s="1" t="s">
        <v>42</v>
      </c>
      <c r="M5120" s="1" t="s">
        <v>42</v>
      </c>
      <c r="O5120" s="1" t="s">
        <v>42</v>
      </c>
      <c r="P5120" s="1" t="s">
        <v>42</v>
      </c>
      <c r="Q5120" s="1" t="s">
        <v>42</v>
      </c>
      <c r="R5120" s="1" t="s">
        <v>42</v>
      </c>
      <c r="S5120" s="1" t="s">
        <v>42</v>
      </c>
      <c r="T5120" s="1" t="s">
        <v>42</v>
      </c>
    </row>
    <row r="5121" spans="1:20" ht="20.100000000000001" customHeight="1" x14ac:dyDescent="0.3">
      <c r="A5121" s="27" t="s">
        <v>7742</v>
      </c>
      <c r="B5121" s="28">
        <v>201.6</v>
      </c>
      <c r="C5121" s="28">
        <v>622.20000000000005</v>
      </c>
      <c r="D5121" s="28">
        <v>124.8</v>
      </c>
      <c r="E5121" s="28">
        <v>948.6</v>
      </c>
      <c r="F5121" s="27" t="s">
        <v>42</v>
      </c>
      <c r="G5121" s="1" t="s">
        <v>2941</v>
      </c>
      <c r="H5121" s="1" t="s">
        <v>7713</v>
      </c>
      <c r="I5121" s="1" t="s">
        <v>7743</v>
      </c>
      <c r="J5121" s="1" t="s">
        <v>42</v>
      </c>
      <c r="K5121" s="1" t="s">
        <v>42</v>
      </c>
      <c r="M5121" s="1" t="s">
        <v>42</v>
      </c>
      <c r="O5121" s="1" t="s">
        <v>42</v>
      </c>
      <c r="P5121" s="1" t="s">
        <v>42</v>
      </c>
      <c r="Q5121" s="1" t="s">
        <v>42</v>
      </c>
      <c r="R5121" s="1" t="s">
        <v>42</v>
      </c>
      <c r="S5121" s="1" t="s">
        <v>42</v>
      </c>
      <c r="T5121" s="1" t="s">
        <v>42</v>
      </c>
    </row>
    <row r="5122" spans="1:20" ht="20.100000000000001" customHeight="1" x14ac:dyDescent="0.3">
      <c r="A5122" s="27" t="s">
        <v>7768</v>
      </c>
      <c r="B5122" s="29">
        <v>496</v>
      </c>
      <c r="C5122" s="29">
        <v>6155</v>
      </c>
      <c r="D5122" s="29">
        <v>377</v>
      </c>
      <c r="E5122" s="29">
        <v>7028</v>
      </c>
      <c r="F5122" s="30"/>
    </row>
    <row r="5123" spans="1:20" ht="20.100000000000001" customHeight="1" x14ac:dyDescent="0.3">
      <c r="A5123" s="30"/>
      <c r="B5123" s="30"/>
      <c r="C5123" s="30"/>
      <c r="D5123" s="30"/>
      <c r="E5123" s="30"/>
      <c r="F5123" s="30"/>
    </row>
    <row r="5124" spans="1:20" ht="20.100000000000001" customHeight="1" x14ac:dyDescent="0.3">
      <c r="A5124" s="30" t="s">
        <v>10521</v>
      </c>
      <c r="B5124" s="30"/>
      <c r="C5124" s="30"/>
      <c r="D5124" s="30"/>
      <c r="E5124" s="30"/>
      <c r="F5124" s="27" t="s">
        <v>42</v>
      </c>
      <c r="G5124" s="1" t="s">
        <v>2945</v>
      </c>
      <c r="I5124" s="1" t="s">
        <v>2942</v>
      </c>
      <c r="J5124" s="1" t="s">
        <v>2943</v>
      </c>
      <c r="K5124" s="1" t="s">
        <v>2504</v>
      </c>
    </row>
    <row r="5125" spans="1:20" ht="20.100000000000001" customHeight="1" x14ac:dyDescent="0.3">
      <c r="A5125" s="27" t="s">
        <v>42</v>
      </c>
      <c r="B5125" s="28"/>
      <c r="C5125" s="28"/>
      <c r="D5125" s="28"/>
      <c r="E5125" s="28"/>
      <c r="F5125" s="27" t="s">
        <v>42</v>
      </c>
      <c r="G5125" s="1" t="s">
        <v>2945</v>
      </c>
      <c r="H5125" s="1" t="s">
        <v>7711</v>
      </c>
      <c r="I5125" s="1" t="s">
        <v>42</v>
      </c>
      <c r="J5125" s="1" t="s">
        <v>42</v>
      </c>
      <c r="K5125" s="1" t="s">
        <v>42</v>
      </c>
      <c r="L5125">
        <v>1</v>
      </c>
      <c r="M5125" s="1" t="s">
        <v>42</v>
      </c>
      <c r="O5125" s="1" t="s">
        <v>42</v>
      </c>
      <c r="P5125" s="1" t="s">
        <v>42</v>
      </c>
      <c r="Q5125" s="1" t="s">
        <v>42</v>
      </c>
      <c r="R5125" s="1" t="s">
        <v>42</v>
      </c>
      <c r="S5125" s="1" t="s">
        <v>42</v>
      </c>
      <c r="T5125" s="1" t="s">
        <v>42</v>
      </c>
    </row>
    <row r="5126" spans="1:20" ht="20.100000000000001" customHeight="1" x14ac:dyDescent="0.3">
      <c r="A5126" s="27" t="s">
        <v>7712</v>
      </c>
      <c r="B5126" s="28">
        <v>0</v>
      </c>
      <c r="C5126" s="28">
        <v>0</v>
      </c>
      <c r="D5126" s="28">
        <v>0</v>
      </c>
      <c r="E5126" s="28">
        <v>0</v>
      </c>
      <c r="F5126" s="27" t="s">
        <v>42</v>
      </c>
      <c r="G5126" s="1" t="s">
        <v>2945</v>
      </c>
      <c r="H5126" s="1" t="s">
        <v>7713</v>
      </c>
      <c r="I5126" s="1" t="s">
        <v>42</v>
      </c>
      <c r="J5126" s="1" t="s">
        <v>42</v>
      </c>
      <c r="K5126" s="1" t="s">
        <v>42</v>
      </c>
      <c r="M5126" s="1" t="s">
        <v>42</v>
      </c>
      <c r="O5126" s="1" t="s">
        <v>42</v>
      </c>
      <c r="P5126" s="1" t="s">
        <v>42</v>
      </c>
      <c r="Q5126" s="1" t="s">
        <v>42</v>
      </c>
      <c r="R5126" s="1" t="s">
        <v>42</v>
      </c>
      <c r="S5126" s="1" t="s">
        <v>42</v>
      </c>
      <c r="T5126" s="1" t="s">
        <v>42</v>
      </c>
    </row>
    <row r="5127" spans="1:20" ht="20.100000000000001" customHeight="1" x14ac:dyDescent="0.3">
      <c r="A5127" s="27" t="s">
        <v>10522</v>
      </c>
      <c r="B5127" s="28">
        <v>0</v>
      </c>
      <c r="C5127" s="28">
        <v>0</v>
      </c>
      <c r="D5127" s="28">
        <v>0</v>
      </c>
      <c r="E5127" s="28">
        <v>0</v>
      </c>
      <c r="F5127" s="27" t="s">
        <v>42</v>
      </c>
      <c r="G5127" s="1" t="s">
        <v>2945</v>
      </c>
      <c r="H5127" s="1" t="s">
        <v>7713</v>
      </c>
      <c r="I5127" s="1" t="s">
        <v>10523</v>
      </c>
      <c r="J5127" s="1" t="s">
        <v>42</v>
      </c>
      <c r="K5127" s="1" t="s">
        <v>42</v>
      </c>
      <c r="M5127" s="1" t="s">
        <v>42</v>
      </c>
      <c r="O5127" s="1" t="s">
        <v>42</v>
      </c>
      <c r="P5127" s="1" t="s">
        <v>42</v>
      </c>
      <c r="Q5127" s="1" t="s">
        <v>42</v>
      </c>
      <c r="R5127" s="1" t="s">
        <v>42</v>
      </c>
      <c r="S5127" s="1" t="s">
        <v>42</v>
      </c>
      <c r="T5127" s="1" t="s">
        <v>42</v>
      </c>
    </row>
    <row r="5128" spans="1:20" ht="20.100000000000001" customHeight="1" x14ac:dyDescent="0.3">
      <c r="A5128" s="27" t="s">
        <v>10524</v>
      </c>
      <c r="B5128" s="28">
        <v>0</v>
      </c>
      <c r="C5128" s="28">
        <v>0</v>
      </c>
      <c r="D5128" s="28">
        <v>0</v>
      </c>
      <c r="E5128" s="28">
        <v>0</v>
      </c>
      <c r="F5128" s="27" t="s">
        <v>42</v>
      </c>
      <c r="G5128" s="1" t="s">
        <v>2945</v>
      </c>
      <c r="H5128" s="1" t="s">
        <v>7713</v>
      </c>
      <c r="I5128" s="1" t="s">
        <v>10525</v>
      </c>
      <c r="J5128" s="1" t="s">
        <v>42</v>
      </c>
      <c r="K5128" s="1" t="s">
        <v>42</v>
      </c>
      <c r="M5128" s="1" t="s">
        <v>42</v>
      </c>
      <c r="O5128" s="1" t="s">
        <v>42</v>
      </c>
      <c r="P5128" s="1" t="s">
        <v>42</v>
      </c>
      <c r="Q5128" s="1" t="s">
        <v>42</v>
      </c>
      <c r="R5128" s="1" t="s">
        <v>42</v>
      </c>
      <c r="S5128" s="1" t="s">
        <v>42</v>
      </c>
      <c r="T5128" s="1" t="s">
        <v>42</v>
      </c>
    </row>
    <row r="5129" spans="1:20" ht="20.100000000000001" customHeight="1" x14ac:dyDescent="0.3">
      <c r="A5129" s="27" t="s">
        <v>7712</v>
      </c>
      <c r="B5129" s="28">
        <v>0</v>
      </c>
      <c r="C5129" s="28">
        <v>0</v>
      </c>
      <c r="D5129" s="28">
        <v>0</v>
      </c>
      <c r="E5129" s="28">
        <v>0</v>
      </c>
      <c r="F5129" s="27" t="s">
        <v>42</v>
      </c>
      <c r="G5129" s="1" t="s">
        <v>2945</v>
      </c>
      <c r="H5129" s="1" t="s">
        <v>7713</v>
      </c>
      <c r="I5129" s="1" t="s">
        <v>42</v>
      </c>
      <c r="J5129" s="1" t="s">
        <v>42</v>
      </c>
      <c r="K5129" s="1" t="s">
        <v>42</v>
      </c>
      <c r="M5129" s="1" t="s">
        <v>42</v>
      </c>
      <c r="O5129" s="1" t="s">
        <v>42</v>
      </c>
      <c r="P5129" s="1" t="s">
        <v>42</v>
      </c>
      <c r="Q5129" s="1" t="s">
        <v>42</v>
      </c>
      <c r="R5129" s="1" t="s">
        <v>42</v>
      </c>
      <c r="S5129" s="1" t="s">
        <v>42</v>
      </c>
      <c r="T5129" s="1" t="s">
        <v>42</v>
      </c>
    </row>
    <row r="5130" spans="1:20" ht="20.100000000000001" customHeight="1" x14ac:dyDescent="0.3">
      <c r="A5130" s="27" t="s">
        <v>7718</v>
      </c>
      <c r="B5130" s="28">
        <v>0</v>
      </c>
      <c r="C5130" s="28">
        <v>0</v>
      </c>
      <c r="D5130" s="28">
        <v>0</v>
      </c>
      <c r="E5130" s="28">
        <v>0</v>
      </c>
      <c r="F5130" s="27" t="s">
        <v>42</v>
      </c>
      <c r="G5130" s="1" t="s">
        <v>2945</v>
      </c>
      <c r="H5130" s="1" t="s">
        <v>7713</v>
      </c>
      <c r="I5130" s="1" t="s">
        <v>7719</v>
      </c>
      <c r="J5130" s="1" t="s">
        <v>42</v>
      </c>
      <c r="K5130" s="1" t="s">
        <v>42</v>
      </c>
      <c r="M5130" s="1" t="s">
        <v>42</v>
      </c>
      <c r="O5130" s="1" t="s">
        <v>42</v>
      </c>
      <c r="P5130" s="1" t="s">
        <v>42</v>
      </c>
      <c r="Q5130" s="1" t="s">
        <v>42</v>
      </c>
      <c r="R5130" s="1" t="s">
        <v>42</v>
      </c>
      <c r="S5130" s="1" t="s">
        <v>42</v>
      </c>
      <c r="T5130" s="1" t="s">
        <v>42</v>
      </c>
    </row>
    <row r="5131" spans="1:20" ht="20.100000000000001" customHeight="1" x14ac:dyDescent="0.3">
      <c r="A5131" s="27" t="s">
        <v>7712</v>
      </c>
      <c r="B5131" s="28">
        <v>0</v>
      </c>
      <c r="C5131" s="28">
        <v>0</v>
      </c>
      <c r="D5131" s="28">
        <v>0</v>
      </c>
      <c r="E5131" s="28">
        <v>0</v>
      </c>
      <c r="F5131" s="27" t="s">
        <v>42</v>
      </c>
      <c r="G5131" s="1" t="s">
        <v>2945</v>
      </c>
      <c r="H5131" s="1" t="s">
        <v>7713</v>
      </c>
      <c r="I5131" s="1" t="s">
        <v>42</v>
      </c>
      <c r="J5131" s="1" t="s">
        <v>42</v>
      </c>
      <c r="K5131" s="1" t="s">
        <v>42</v>
      </c>
      <c r="M5131" s="1" t="s">
        <v>42</v>
      </c>
      <c r="O5131" s="1" t="s">
        <v>42</v>
      </c>
      <c r="P5131" s="1" t="s">
        <v>42</v>
      </c>
      <c r="Q5131" s="1" t="s">
        <v>42</v>
      </c>
      <c r="R5131" s="1" t="s">
        <v>42</v>
      </c>
      <c r="S5131" s="1" t="s">
        <v>42</v>
      </c>
      <c r="T5131" s="1" t="s">
        <v>42</v>
      </c>
    </row>
    <row r="5132" spans="1:20" ht="20.100000000000001" customHeight="1" x14ac:dyDescent="0.3">
      <c r="A5132" s="27" t="s">
        <v>7720</v>
      </c>
      <c r="B5132" s="28">
        <v>0</v>
      </c>
      <c r="C5132" s="28">
        <v>0</v>
      </c>
      <c r="D5132" s="28">
        <v>0</v>
      </c>
      <c r="E5132" s="28">
        <v>0</v>
      </c>
      <c r="F5132" s="27" t="s">
        <v>42</v>
      </c>
      <c r="G5132" s="1" t="s">
        <v>2945</v>
      </c>
      <c r="H5132" s="1" t="s">
        <v>7713</v>
      </c>
      <c r="I5132" s="1" t="s">
        <v>7721</v>
      </c>
      <c r="J5132" s="1" t="s">
        <v>42</v>
      </c>
      <c r="K5132" s="1" t="s">
        <v>42</v>
      </c>
      <c r="M5132" s="1" t="s">
        <v>42</v>
      </c>
      <c r="O5132" s="1" t="s">
        <v>42</v>
      </c>
      <c r="P5132" s="1" t="s">
        <v>42</v>
      </c>
      <c r="Q5132" s="1" t="s">
        <v>42</v>
      </c>
      <c r="R5132" s="1" t="s">
        <v>42</v>
      </c>
      <c r="S5132" s="1" t="s">
        <v>42</v>
      </c>
      <c r="T5132" s="1" t="s">
        <v>42</v>
      </c>
    </row>
    <row r="5133" spans="1:20" ht="20.100000000000001" customHeight="1" x14ac:dyDescent="0.3">
      <c r="A5133" s="27" t="s">
        <v>8399</v>
      </c>
      <c r="B5133" s="28">
        <v>0</v>
      </c>
      <c r="C5133" s="28">
        <v>0</v>
      </c>
      <c r="D5133" s="28">
        <v>0</v>
      </c>
      <c r="E5133" s="28">
        <v>0</v>
      </c>
      <c r="F5133" s="27" t="s">
        <v>42</v>
      </c>
      <c r="G5133" s="1" t="s">
        <v>2945</v>
      </c>
      <c r="H5133" s="1" t="s">
        <v>7713</v>
      </c>
      <c r="I5133" s="1" t="s">
        <v>8400</v>
      </c>
      <c r="J5133" s="1" t="s">
        <v>42</v>
      </c>
      <c r="K5133" s="1" t="s">
        <v>42</v>
      </c>
      <c r="M5133" s="1" t="s">
        <v>42</v>
      </c>
      <c r="O5133" s="1" t="s">
        <v>42</v>
      </c>
      <c r="P5133" s="1" t="s">
        <v>42</v>
      </c>
      <c r="Q5133" s="1" t="s">
        <v>42</v>
      </c>
      <c r="R5133" s="1" t="s">
        <v>42</v>
      </c>
      <c r="S5133" s="1" t="s">
        <v>42</v>
      </c>
      <c r="T5133" s="1" t="s">
        <v>42</v>
      </c>
    </row>
    <row r="5134" spans="1:20" ht="20.100000000000001" customHeight="1" x14ac:dyDescent="0.3">
      <c r="A5134" s="27" t="s">
        <v>10526</v>
      </c>
      <c r="B5134" s="28">
        <v>0</v>
      </c>
      <c r="C5134" s="28">
        <v>51245.2</v>
      </c>
      <c r="D5134" s="28">
        <v>0</v>
      </c>
      <c r="E5134" s="28">
        <v>51245.2</v>
      </c>
      <c r="F5134" s="27" t="s">
        <v>42</v>
      </c>
      <c r="G5134" s="1" t="s">
        <v>2945</v>
      </c>
      <c r="H5134" s="1" t="s">
        <v>7713</v>
      </c>
      <c r="I5134" s="1" t="s">
        <v>10527</v>
      </c>
      <c r="J5134" s="1" t="s">
        <v>42</v>
      </c>
      <c r="K5134" s="1" t="s">
        <v>42</v>
      </c>
      <c r="M5134" s="1" t="s">
        <v>42</v>
      </c>
      <c r="O5134" s="1" t="s">
        <v>42</v>
      </c>
      <c r="P5134" s="1" t="s">
        <v>42</v>
      </c>
      <c r="Q5134" s="1" t="s">
        <v>42</v>
      </c>
      <c r="R5134" s="1" t="s">
        <v>42</v>
      </c>
      <c r="S5134" s="1" t="s">
        <v>42</v>
      </c>
      <c r="T5134" s="1" t="s">
        <v>42</v>
      </c>
    </row>
    <row r="5135" spans="1:20" ht="20.100000000000001" customHeight="1" x14ac:dyDescent="0.3">
      <c r="A5135" s="27" t="s">
        <v>7726</v>
      </c>
      <c r="B5135" s="28">
        <v>0</v>
      </c>
      <c r="C5135" s="28">
        <v>0</v>
      </c>
      <c r="D5135" s="28">
        <v>0</v>
      </c>
      <c r="E5135" s="28">
        <v>0</v>
      </c>
      <c r="F5135" s="27" t="s">
        <v>42</v>
      </c>
      <c r="G5135" s="1" t="s">
        <v>2945</v>
      </c>
      <c r="H5135" s="1" t="s">
        <v>7713</v>
      </c>
      <c r="I5135" s="1" t="s">
        <v>7727</v>
      </c>
      <c r="J5135" s="1" t="s">
        <v>42</v>
      </c>
      <c r="K5135" s="1" t="s">
        <v>42</v>
      </c>
      <c r="M5135" s="1" t="s">
        <v>42</v>
      </c>
      <c r="O5135" s="1" t="s">
        <v>42</v>
      </c>
      <c r="P5135" s="1" t="s">
        <v>42</v>
      </c>
      <c r="Q5135" s="1" t="s">
        <v>42</v>
      </c>
      <c r="R5135" s="1" t="s">
        <v>42</v>
      </c>
      <c r="S5135" s="1" t="s">
        <v>42</v>
      </c>
      <c r="T5135" s="1" t="s">
        <v>42</v>
      </c>
    </row>
    <row r="5136" spans="1:20" ht="20.100000000000001" customHeight="1" x14ac:dyDescent="0.3">
      <c r="A5136" s="27" t="s">
        <v>10528</v>
      </c>
      <c r="B5136" s="28">
        <v>0</v>
      </c>
      <c r="C5136" s="28">
        <v>10754.2</v>
      </c>
      <c r="D5136" s="28">
        <v>0</v>
      </c>
      <c r="E5136" s="28">
        <v>10754.2</v>
      </c>
      <c r="F5136" s="27" t="s">
        <v>42</v>
      </c>
      <c r="G5136" s="1" t="s">
        <v>2945</v>
      </c>
      <c r="H5136" s="1" t="s">
        <v>7713</v>
      </c>
      <c r="I5136" s="1" t="s">
        <v>7729</v>
      </c>
      <c r="J5136" s="1" t="s">
        <v>42</v>
      </c>
      <c r="K5136" s="1" t="s">
        <v>42</v>
      </c>
      <c r="M5136" s="1" t="s">
        <v>42</v>
      </c>
      <c r="O5136" s="1" t="s">
        <v>42</v>
      </c>
      <c r="P5136" s="1" t="s">
        <v>42</v>
      </c>
      <c r="Q5136" s="1" t="s">
        <v>42</v>
      </c>
      <c r="R5136" s="1" t="s">
        <v>42</v>
      </c>
      <c r="S5136" s="1" t="s">
        <v>42</v>
      </c>
      <c r="T5136" s="1" t="s">
        <v>42</v>
      </c>
    </row>
    <row r="5137" spans="1:20" ht="20.100000000000001" customHeight="1" x14ac:dyDescent="0.3">
      <c r="A5137" s="27" t="s">
        <v>7766</v>
      </c>
      <c r="B5137" s="28">
        <v>0</v>
      </c>
      <c r="C5137" s="28">
        <v>61999.4</v>
      </c>
      <c r="D5137" s="28">
        <v>0</v>
      </c>
      <c r="E5137" s="28">
        <v>61999.4</v>
      </c>
      <c r="F5137" s="27" t="s">
        <v>42</v>
      </c>
      <c r="G5137" s="1" t="s">
        <v>2945</v>
      </c>
      <c r="H5137" s="1" t="s">
        <v>7713</v>
      </c>
      <c r="I5137" s="1" t="s">
        <v>7767</v>
      </c>
      <c r="J5137" s="1" t="s">
        <v>42</v>
      </c>
      <c r="K5137" s="1" t="s">
        <v>42</v>
      </c>
      <c r="M5137" s="1" t="s">
        <v>42</v>
      </c>
      <c r="O5137" s="1" t="s">
        <v>42</v>
      </c>
      <c r="P5137" s="1" t="s">
        <v>42</v>
      </c>
      <c r="Q5137" s="1" t="s">
        <v>42</v>
      </c>
      <c r="R5137" s="1" t="s">
        <v>42</v>
      </c>
      <c r="S5137" s="1" t="s">
        <v>42</v>
      </c>
      <c r="T5137" s="1" t="s">
        <v>42</v>
      </c>
    </row>
    <row r="5138" spans="1:20" ht="20.100000000000001" customHeight="1" x14ac:dyDescent="0.3">
      <c r="A5138" s="27" t="s">
        <v>7712</v>
      </c>
      <c r="B5138" s="28">
        <v>0</v>
      </c>
      <c r="C5138" s="28">
        <v>0</v>
      </c>
      <c r="D5138" s="28">
        <v>0</v>
      </c>
      <c r="E5138" s="28">
        <v>0</v>
      </c>
      <c r="F5138" s="27" t="s">
        <v>42</v>
      </c>
      <c r="G5138" s="1" t="s">
        <v>2945</v>
      </c>
      <c r="H5138" s="1" t="s">
        <v>7713</v>
      </c>
      <c r="I5138" s="1" t="s">
        <v>7712</v>
      </c>
      <c r="J5138" s="1" t="s">
        <v>42</v>
      </c>
      <c r="K5138" s="1" t="s">
        <v>42</v>
      </c>
      <c r="M5138" s="1" t="s">
        <v>42</v>
      </c>
      <c r="O5138" s="1" t="s">
        <v>42</v>
      </c>
      <c r="P5138" s="1" t="s">
        <v>42</v>
      </c>
      <c r="Q5138" s="1" t="s">
        <v>42</v>
      </c>
      <c r="R5138" s="1" t="s">
        <v>42</v>
      </c>
      <c r="S5138" s="1" t="s">
        <v>42</v>
      </c>
      <c r="T5138" s="1" t="s">
        <v>42</v>
      </c>
    </row>
    <row r="5139" spans="1:20" ht="20.100000000000001" customHeight="1" x14ac:dyDescent="0.3">
      <c r="A5139" s="27" t="s">
        <v>7812</v>
      </c>
      <c r="B5139" s="28">
        <v>0</v>
      </c>
      <c r="C5139" s="28">
        <v>0</v>
      </c>
      <c r="D5139" s="28">
        <v>0</v>
      </c>
      <c r="E5139" s="28">
        <v>0</v>
      </c>
      <c r="F5139" s="27" t="s">
        <v>42</v>
      </c>
      <c r="G5139" s="1" t="s">
        <v>2945</v>
      </c>
      <c r="H5139" s="1" t="s">
        <v>7713</v>
      </c>
      <c r="I5139" s="1" t="s">
        <v>7813</v>
      </c>
      <c r="J5139" s="1" t="s">
        <v>42</v>
      </c>
      <c r="K5139" s="1" t="s">
        <v>42</v>
      </c>
      <c r="M5139" s="1" t="s">
        <v>42</v>
      </c>
      <c r="O5139" s="1" t="s">
        <v>42</v>
      </c>
      <c r="P5139" s="1" t="s">
        <v>42</v>
      </c>
      <c r="Q5139" s="1" t="s">
        <v>42</v>
      </c>
      <c r="R5139" s="1" t="s">
        <v>42</v>
      </c>
      <c r="S5139" s="1" t="s">
        <v>42</v>
      </c>
      <c r="T5139" s="1" t="s">
        <v>42</v>
      </c>
    </row>
    <row r="5140" spans="1:20" ht="20.100000000000001" customHeight="1" x14ac:dyDescent="0.3">
      <c r="A5140" s="27" t="s">
        <v>7712</v>
      </c>
      <c r="B5140" s="28">
        <v>0</v>
      </c>
      <c r="C5140" s="28">
        <v>0</v>
      </c>
      <c r="D5140" s="28">
        <v>0</v>
      </c>
      <c r="E5140" s="28">
        <v>0</v>
      </c>
      <c r="F5140" s="27" t="s">
        <v>42</v>
      </c>
      <c r="G5140" s="1" t="s">
        <v>2945</v>
      </c>
      <c r="H5140" s="1" t="s">
        <v>7713</v>
      </c>
      <c r="I5140" s="1" t="s">
        <v>7712</v>
      </c>
      <c r="J5140" s="1" t="s">
        <v>42</v>
      </c>
      <c r="K5140" s="1" t="s">
        <v>42</v>
      </c>
      <c r="M5140" s="1" t="s">
        <v>42</v>
      </c>
      <c r="O5140" s="1" t="s">
        <v>42</v>
      </c>
      <c r="P5140" s="1" t="s">
        <v>42</v>
      </c>
      <c r="Q5140" s="1" t="s">
        <v>42</v>
      </c>
      <c r="R5140" s="1" t="s">
        <v>42</v>
      </c>
      <c r="S5140" s="1" t="s">
        <v>42</v>
      </c>
      <c r="T5140" s="1" t="s">
        <v>42</v>
      </c>
    </row>
    <row r="5141" spans="1:20" ht="20.100000000000001" customHeight="1" x14ac:dyDescent="0.3">
      <c r="A5141" s="27" t="s">
        <v>10529</v>
      </c>
      <c r="B5141" s="28">
        <v>0</v>
      </c>
      <c r="C5141" s="28">
        <v>0</v>
      </c>
      <c r="D5141" s="28">
        <v>0</v>
      </c>
      <c r="E5141" s="28">
        <v>0</v>
      </c>
      <c r="F5141" s="27" t="s">
        <v>42</v>
      </c>
      <c r="G5141" s="1" t="s">
        <v>2945</v>
      </c>
      <c r="H5141" s="1" t="s">
        <v>7713</v>
      </c>
      <c r="I5141" s="1" t="s">
        <v>10530</v>
      </c>
      <c r="J5141" s="1" t="s">
        <v>42</v>
      </c>
      <c r="K5141" s="1" t="s">
        <v>42</v>
      </c>
      <c r="M5141" s="1" t="s">
        <v>42</v>
      </c>
      <c r="O5141" s="1" t="s">
        <v>42</v>
      </c>
      <c r="P5141" s="1" t="s">
        <v>42</v>
      </c>
      <c r="Q5141" s="1" t="s">
        <v>42</v>
      </c>
      <c r="R5141" s="1" t="s">
        <v>42</v>
      </c>
      <c r="S5141" s="1" t="s">
        <v>42</v>
      </c>
      <c r="T5141" s="1" t="s">
        <v>42</v>
      </c>
    </row>
    <row r="5142" spans="1:20" ht="20.100000000000001" customHeight="1" x14ac:dyDescent="0.3">
      <c r="A5142" s="27" t="s">
        <v>10531</v>
      </c>
      <c r="B5142" s="28">
        <v>4995.5</v>
      </c>
      <c r="C5142" s="28">
        <v>0</v>
      </c>
      <c r="D5142" s="28">
        <v>0</v>
      </c>
      <c r="E5142" s="28">
        <v>4995.5</v>
      </c>
      <c r="F5142" s="27" t="s">
        <v>42</v>
      </c>
      <c r="G5142" s="1" t="s">
        <v>2945</v>
      </c>
      <c r="H5142" s="1" t="s">
        <v>7713</v>
      </c>
      <c r="I5142" s="1" t="s">
        <v>10532</v>
      </c>
      <c r="J5142" s="1" t="s">
        <v>42</v>
      </c>
      <c r="K5142" s="1" t="s">
        <v>42</v>
      </c>
      <c r="M5142" s="1" t="s">
        <v>42</v>
      </c>
      <c r="O5142" s="1" t="s">
        <v>42</v>
      </c>
      <c r="P5142" s="1" t="s">
        <v>42</v>
      </c>
      <c r="Q5142" s="1" t="s">
        <v>42</v>
      </c>
      <c r="R5142" s="1" t="s">
        <v>42</v>
      </c>
      <c r="S5142" s="1" t="s">
        <v>42</v>
      </c>
      <c r="T5142" s="1" t="s">
        <v>42</v>
      </c>
    </row>
    <row r="5143" spans="1:20" ht="20.100000000000001" customHeight="1" x14ac:dyDescent="0.3">
      <c r="A5143" s="27" t="s">
        <v>10533</v>
      </c>
      <c r="B5143" s="28">
        <v>0</v>
      </c>
      <c r="C5143" s="28">
        <v>29510</v>
      </c>
      <c r="D5143" s="28">
        <v>0</v>
      </c>
      <c r="E5143" s="28">
        <v>29510</v>
      </c>
      <c r="F5143" s="27" t="s">
        <v>42</v>
      </c>
      <c r="G5143" s="1" t="s">
        <v>2945</v>
      </c>
      <c r="H5143" s="1" t="s">
        <v>7713</v>
      </c>
      <c r="I5143" s="1" t="s">
        <v>10534</v>
      </c>
      <c r="J5143" s="1" t="s">
        <v>42</v>
      </c>
      <c r="K5143" s="1" t="s">
        <v>42</v>
      </c>
      <c r="M5143" s="1" t="s">
        <v>42</v>
      </c>
      <c r="O5143" s="1" t="s">
        <v>42</v>
      </c>
      <c r="P5143" s="1" t="s">
        <v>42</v>
      </c>
      <c r="Q5143" s="1" t="s">
        <v>42</v>
      </c>
      <c r="R5143" s="1" t="s">
        <v>42</v>
      </c>
      <c r="S5143" s="1" t="s">
        <v>42</v>
      </c>
      <c r="T5143" s="1" t="s">
        <v>42</v>
      </c>
    </row>
    <row r="5144" spans="1:20" ht="20.100000000000001" customHeight="1" x14ac:dyDescent="0.3">
      <c r="A5144" s="27" t="s">
        <v>10535</v>
      </c>
      <c r="B5144" s="28">
        <v>0</v>
      </c>
      <c r="C5144" s="28">
        <v>0</v>
      </c>
      <c r="D5144" s="28">
        <v>26316.5</v>
      </c>
      <c r="E5144" s="28">
        <v>26316.5</v>
      </c>
      <c r="F5144" s="27" t="s">
        <v>42</v>
      </c>
      <c r="G5144" s="1" t="s">
        <v>2945</v>
      </c>
      <c r="H5144" s="1" t="s">
        <v>7713</v>
      </c>
      <c r="I5144" s="1" t="s">
        <v>10536</v>
      </c>
      <c r="J5144" s="1" t="s">
        <v>42</v>
      </c>
      <c r="K5144" s="1" t="s">
        <v>42</v>
      </c>
      <c r="M5144" s="1" t="s">
        <v>42</v>
      </c>
      <c r="O5144" s="1" t="s">
        <v>42</v>
      </c>
      <c r="P5144" s="1" t="s">
        <v>42</v>
      </c>
      <c r="Q5144" s="1" t="s">
        <v>42</v>
      </c>
      <c r="R5144" s="1" t="s">
        <v>42</v>
      </c>
      <c r="S5144" s="1" t="s">
        <v>42</v>
      </c>
      <c r="T5144" s="1" t="s">
        <v>42</v>
      </c>
    </row>
    <row r="5145" spans="1:20" ht="20.100000000000001" customHeight="1" x14ac:dyDescent="0.3">
      <c r="A5145" s="27" t="s">
        <v>7766</v>
      </c>
      <c r="B5145" s="28">
        <v>4995.5</v>
      </c>
      <c r="C5145" s="28">
        <v>29510</v>
      </c>
      <c r="D5145" s="28">
        <v>26316.5</v>
      </c>
      <c r="E5145" s="28">
        <v>60822</v>
      </c>
      <c r="F5145" s="27" t="s">
        <v>42</v>
      </c>
      <c r="G5145" s="1" t="s">
        <v>2945</v>
      </c>
      <c r="H5145" s="1" t="s">
        <v>7713</v>
      </c>
      <c r="I5145" s="1" t="s">
        <v>7767</v>
      </c>
      <c r="J5145" s="1" t="s">
        <v>42</v>
      </c>
      <c r="K5145" s="1" t="s">
        <v>42</v>
      </c>
      <c r="M5145" s="1" t="s">
        <v>42</v>
      </c>
      <c r="O5145" s="1" t="s">
        <v>42</v>
      </c>
      <c r="P5145" s="1" t="s">
        <v>42</v>
      </c>
      <c r="Q5145" s="1" t="s">
        <v>42</v>
      </c>
      <c r="R5145" s="1" t="s">
        <v>42</v>
      </c>
      <c r="S5145" s="1" t="s">
        <v>42</v>
      </c>
      <c r="T5145" s="1" t="s">
        <v>42</v>
      </c>
    </row>
    <row r="5146" spans="1:20" ht="20.100000000000001" customHeight="1" x14ac:dyDescent="0.3">
      <c r="A5146" s="27" t="s">
        <v>7712</v>
      </c>
      <c r="B5146" s="28">
        <v>0</v>
      </c>
      <c r="C5146" s="28">
        <v>0</v>
      </c>
      <c r="D5146" s="28">
        <v>0</v>
      </c>
      <c r="E5146" s="28">
        <v>0</v>
      </c>
      <c r="F5146" s="27" t="s">
        <v>42</v>
      </c>
      <c r="G5146" s="1" t="s">
        <v>2945</v>
      </c>
      <c r="H5146" s="1" t="s">
        <v>7713</v>
      </c>
      <c r="I5146" s="1" t="s">
        <v>42</v>
      </c>
      <c r="J5146" s="1" t="s">
        <v>42</v>
      </c>
      <c r="K5146" s="1" t="s">
        <v>42</v>
      </c>
      <c r="M5146" s="1" t="s">
        <v>42</v>
      </c>
      <c r="O5146" s="1" t="s">
        <v>42</v>
      </c>
      <c r="P5146" s="1" t="s">
        <v>42</v>
      </c>
      <c r="Q5146" s="1" t="s">
        <v>42</v>
      </c>
      <c r="R5146" s="1" t="s">
        <v>42</v>
      </c>
      <c r="S5146" s="1" t="s">
        <v>42</v>
      </c>
      <c r="T5146" s="1" t="s">
        <v>42</v>
      </c>
    </row>
    <row r="5147" spans="1:20" ht="20.100000000000001" customHeight="1" x14ac:dyDescent="0.3">
      <c r="A5147" s="27" t="s">
        <v>10537</v>
      </c>
      <c r="B5147" s="28">
        <v>0</v>
      </c>
      <c r="C5147" s="28">
        <v>0</v>
      </c>
      <c r="D5147" s="28">
        <v>0</v>
      </c>
      <c r="E5147" s="28">
        <v>0</v>
      </c>
      <c r="F5147" s="27" t="s">
        <v>42</v>
      </c>
      <c r="G5147" s="1" t="s">
        <v>2945</v>
      </c>
      <c r="H5147" s="1" t="s">
        <v>7713</v>
      </c>
      <c r="I5147" s="1" t="s">
        <v>10538</v>
      </c>
      <c r="J5147" s="1" t="s">
        <v>42</v>
      </c>
      <c r="K5147" s="1" t="s">
        <v>42</v>
      </c>
      <c r="M5147" s="1" t="s">
        <v>42</v>
      </c>
      <c r="O5147" s="1" t="s">
        <v>42</v>
      </c>
      <c r="P5147" s="1" t="s">
        <v>42</v>
      </c>
      <c r="Q5147" s="1" t="s">
        <v>42</v>
      </c>
      <c r="R5147" s="1" t="s">
        <v>42</v>
      </c>
      <c r="S5147" s="1" t="s">
        <v>42</v>
      </c>
      <c r="T5147" s="1" t="s">
        <v>42</v>
      </c>
    </row>
    <row r="5148" spans="1:20" ht="20.100000000000001" customHeight="1" x14ac:dyDescent="0.3">
      <c r="A5148" s="27" t="s">
        <v>10539</v>
      </c>
      <c r="B5148" s="28">
        <v>8300</v>
      </c>
      <c r="C5148" s="28">
        <v>0</v>
      </c>
      <c r="D5148" s="28">
        <v>0</v>
      </c>
      <c r="E5148" s="28">
        <v>8300</v>
      </c>
      <c r="F5148" s="27" t="s">
        <v>42</v>
      </c>
      <c r="G5148" s="1" t="s">
        <v>2945</v>
      </c>
      <c r="H5148" s="1" t="s">
        <v>7713</v>
      </c>
      <c r="I5148" s="1" t="s">
        <v>10183</v>
      </c>
      <c r="J5148" s="1" t="s">
        <v>42</v>
      </c>
      <c r="K5148" s="1" t="s">
        <v>42</v>
      </c>
      <c r="M5148" s="1" t="s">
        <v>42</v>
      </c>
      <c r="O5148" s="1" t="s">
        <v>42</v>
      </c>
      <c r="P5148" s="1" t="s">
        <v>42</v>
      </c>
      <c r="Q5148" s="1" t="s">
        <v>42</v>
      </c>
      <c r="R5148" s="1" t="s">
        <v>42</v>
      </c>
      <c r="S5148" s="1" t="s">
        <v>42</v>
      </c>
      <c r="T5148" s="1" t="s">
        <v>42</v>
      </c>
    </row>
    <row r="5149" spans="1:20" ht="20.100000000000001" customHeight="1" x14ac:dyDescent="0.3">
      <c r="A5149" s="27" t="s">
        <v>10533</v>
      </c>
      <c r="B5149" s="28">
        <v>0</v>
      </c>
      <c r="C5149" s="28">
        <v>29510</v>
      </c>
      <c r="D5149" s="28">
        <v>0</v>
      </c>
      <c r="E5149" s="28">
        <v>29510</v>
      </c>
      <c r="F5149" s="27" t="s">
        <v>42</v>
      </c>
      <c r="G5149" s="1" t="s">
        <v>2945</v>
      </c>
      <c r="H5149" s="1" t="s">
        <v>7713</v>
      </c>
      <c r="I5149" s="1" t="s">
        <v>10185</v>
      </c>
      <c r="J5149" s="1" t="s">
        <v>42</v>
      </c>
      <c r="K5149" s="1" t="s">
        <v>42</v>
      </c>
      <c r="M5149" s="1" t="s">
        <v>42</v>
      </c>
      <c r="O5149" s="1" t="s">
        <v>42</v>
      </c>
      <c r="P5149" s="1" t="s">
        <v>42</v>
      </c>
      <c r="Q5149" s="1" t="s">
        <v>42</v>
      </c>
      <c r="R5149" s="1" t="s">
        <v>42</v>
      </c>
      <c r="S5149" s="1" t="s">
        <v>42</v>
      </c>
      <c r="T5149" s="1" t="s">
        <v>42</v>
      </c>
    </row>
    <row r="5150" spans="1:20" ht="20.100000000000001" customHeight="1" x14ac:dyDescent="0.3">
      <c r="A5150" s="27" t="s">
        <v>10540</v>
      </c>
      <c r="B5150" s="28">
        <v>0</v>
      </c>
      <c r="C5150" s="28">
        <v>0</v>
      </c>
      <c r="D5150" s="28">
        <v>11711.5</v>
      </c>
      <c r="E5150" s="28">
        <v>11711.5</v>
      </c>
      <c r="F5150" s="27" t="s">
        <v>42</v>
      </c>
      <c r="G5150" s="1" t="s">
        <v>2945</v>
      </c>
      <c r="H5150" s="1" t="s">
        <v>7713</v>
      </c>
      <c r="I5150" s="1" t="s">
        <v>10187</v>
      </c>
      <c r="J5150" s="1" t="s">
        <v>42</v>
      </c>
      <c r="K5150" s="1" t="s">
        <v>42</v>
      </c>
      <c r="M5150" s="1" t="s">
        <v>42</v>
      </c>
      <c r="O5150" s="1" t="s">
        <v>42</v>
      </c>
      <c r="P5150" s="1" t="s">
        <v>42</v>
      </c>
      <c r="Q5150" s="1" t="s">
        <v>42</v>
      </c>
      <c r="R5150" s="1" t="s">
        <v>42</v>
      </c>
      <c r="S5150" s="1" t="s">
        <v>42</v>
      </c>
      <c r="T5150" s="1" t="s">
        <v>42</v>
      </c>
    </row>
    <row r="5151" spans="1:20" ht="20.100000000000001" customHeight="1" x14ac:dyDescent="0.3">
      <c r="A5151" s="27" t="s">
        <v>7766</v>
      </c>
      <c r="B5151" s="28">
        <v>8300</v>
      </c>
      <c r="C5151" s="28">
        <v>29510</v>
      </c>
      <c r="D5151" s="28">
        <v>11711.5</v>
      </c>
      <c r="E5151" s="28">
        <v>49521.5</v>
      </c>
      <c r="F5151" s="27" t="s">
        <v>42</v>
      </c>
      <c r="G5151" s="1" t="s">
        <v>2945</v>
      </c>
      <c r="H5151" s="1" t="s">
        <v>7713</v>
      </c>
      <c r="I5151" s="1" t="s">
        <v>7767</v>
      </c>
      <c r="J5151" s="1" t="s">
        <v>42</v>
      </c>
      <c r="K5151" s="1" t="s">
        <v>42</v>
      </c>
      <c r="M5151" s="1" t="s">
        <v>42</v>
      </c>
      <c r="O5151" s="1" t="s">
        <v>42</v>
      </c>
      <c r="P5151" s="1" t="s">
        <v>42</v>
      </c>
      <c r="Q5151" s="1" t="s">
        <v>42</v>
      </c>
      <c r="R5151" s="1" t="s">
        <v>42</v>
      </c>
      <c r="S5151" s="1" t="s">
        <v>42</v>
      </c>
      <c r="T5151" s="1" t="s">
        <v>42</v>
      </c>
    </row>
    <row r="5152" spans="1:20" ht="20.100000000000001" customHeight="1" x14ac:dyDescent="0.3">
      <c r="A5152" s="27" t="s">
        <v>7712</v>
      </c>
      <c r="B5152" s="28">
        <v>0</v>
      </c>
      <c r="C5152" s="28">
        <v>0</v>
      </c>
      <c r="D5152" s="28">
        <v>0</v>
      </c>
      <c r="E5152" s="28">
        <v>0</v>
      </c>
      <c r="F5152" s="27" t="s">
        <v>42</v>
      </c>
      <c r="G5152" s="1" t="s">
        <v>2945</v>
      </c>
      <c r="H5152" s="1" t="s">
        <v>7713</v>
      </c>
      <c r="I5152" s="1" t="s">
        <v>7712</v>
      </c>
      <c r="J5152" s="1" t="s">
        <v>42</v>
      </c>
      <c r="K5152" s="1" t="s">
        <v>42</v>
      </c>
      <c r="M5152" s="1" t="s">
        <v>42</v>
      </c>
      <c r="O5152" s="1" t="s">
        <v>42</v>
      </c>
      <c r="P5152" s="1" t="s">
        <v>42</v>
      </c>
      <c r="Q5152" s="1" t="s">
        <v>42</v>
      </c>
      <c r="R5152" s="1" t="s">
        <v>42</v>
      </c>
      <c r="S5152" s="1" t="s">
        <v>42</v>
      </c>
      <c r="T5152" s="1" t="s">
        <v>42</v>
      </c>
    </row>
    <row r="5153" spans="1:20" ht="20.100000000000001" customHeight="1" x14ac:dyDescent="0.3">
      <c r="A5153" s="27" t="s">
        <v>10541</v>
      </c>
      <c r="B5153" s="28">
        <v>0</v>
      </c>
      <c r="C5153" s="28">
        <v>0</v>
      </c>
      <c r="D5153" s="28">
        <v>0</v>
      </c>
      <c r="E5153" s="28">
        <v>0</v>
      </c>
      <c r="F5153" s="27" t="s">
        <v>42</v>
      </c>
      <c r="G5153" s="1" t="s">
        <v>2945</v>
      </c>
      <c r="H5153" s="1" t="s">
        <v>7713</v>
      </c>
      <c r="I5153" s="1" t="s">
        <v>10542</v>
      </c>
      <c r="J5153" s="1" t="s">
        <v>42</v>
      </c>
      <c r="K5153" s="1" t="s">
        <v>42</v>
      </c>
      <c r="M5153" s="1" t="s">
        <v>42</v>
      </c>
      <c r="O5153" s="1" t="s">
        <v>42</v>
      </c>
      <c r="P5153" s="1" t="s">
        <v>42</v>
      </c>
      <c r="Q5153" s="1" t="s">
        <v>42</v>
      </c>
      <c r="R5153" s="1" t="s">
        <v>42</v>
      </c>
      <c r="S5153" s="1" t="s">
        <v>42</v>
      </c>
      <c r="T5153" s="1" t="s">
        <v>42</v>
      </c>
    </row>
    <row r="5154" spans="1:20" ht="20.100000000000001" customHeight="1" x14ac:dyDescent="0.3">
      <c r="A5154" s="27" t="s">
        <v>10543</v>
      </c>
      <c r="B5154" s="28">
        <v>5981.5</v>
      </c>
      <c r="C5154" s="28">
        <v>0</v>
      </c>
      <c r="D5154" s="28">
        <v>0</v>
      </c>
      <c r="E5154" s="28">
        <v>5981.5</v>
      </c>
      <c r="F5154" s="27" t="s">
        <v>42</v>
      </c>
      <c r="G5154" s="1" t="s">
        <v>2945</v>
      </c>
      <c r="H5154" s="1" t="s">
        <v>7713</v>
      </c>
      <c r="I5154" s="1" t="s">
        <v>10544</v>
      </c>
      <c r="J5154" s="1" t="s">
        <v>42</v>
      </c>
      <c r="K5154" s="1" t="s">
        <v>42</v>
      </c>
      <c r="M5154" s="1" t="s">
        <v>42</v>
      </c>
      <c r="O5154" s="1" t="s">
        <v>42</v>
      </c>
      <c r="P5154" s="1" t="s">
        <v>42</v>
      </c>
      <c r="Q5154" s="1" t="s">
        <v>42</v>
      </c>
      <c r="R5154" s="1" t="s">
        <v>42</v>
      </c>
      <c r="S5154" s="1" t="s">
        <v>42</v>
      </c>
      <c r="T5154" s="1" t="s">
        <v>42</v>
      </c>
    </row>
    <row r="5155" spans="1:20" ht="20.100000000000001" customHeight="1" x14ac:dyDescent="0.3">
      <c r="A5155" s="27" t="s">
        <v>10533</v>
      </c>
      <c r="B5155" s="28">
        <v>0</v>
      </c>
      <c r="C5155" s="28">
        <v>29510</v>
      </c>
      <c r="D5155" s="28">
        <v>0</v>
      </c>
      <c r="E5155" s="28">
        <v>29510</v>
      </c>
      <c r="F5155" s="27" t="s">
        <v>42</v>
      </c>
      <c r="G5155" s="1" t="s">
        <v>2945</v>
      </c>
      <c r="H5155" s="1" t="s">
        <v>7713</v>
      </c>
      <c r="I5155" s="1" t="s">
        <v>10545</v>
      </c>
      <c r="J5155" s="1" t="s">
        <v>42</v>
      </c>
      <c r="K5155" s="1" t="s">
        <v>42</v>
      </c>
      <c r="M5155" s="1" t="s">
        <v>42</v>
      </c>
      <c r="O5155" s="1" t="s">
        <v>42</v>
      </c>
      <c r="P5155" s="1" t="s">
        <v>42</v>
      </c>
      <c r="Q5155" s="1" t="s">
        <v>42</v>
      </c>
      <c r="R5155" s="1" t="s">
        <v>42</v>
      </c>
      <c r="S5155" s="1" t="s">
        <v>42</v>
      </c>
      <c r="T5155" s="1" t="s">
        <v>42</v>
      </c>
    </row>
    <row r="5156" spans="1:20" ht="20.100000000000001" customHeight="1" x14ac:dyDescent="0.3">
      <c r="A5156" s="27" t="s">
        <v>10546</v>
      </c>
      <c r="B5156" s="28">
        <v>0</v>
      </c>
      <c r="C5156" s="28">
        <v>0</v>
      </c>
      <c r="D5156" s="28">
        <v>5149</v>
      </c>
      <c r="E5156" s="28">
        <v>5149</v>
      </c>
      <c r="F5156" s="27" t="s">
        <v>42</v>
      </c>
      <c r="G5156" s="1" t="s">
        <v>2945</v>
      </c>
      <c r="H5156" s="1" t="s">
        <v>7713</v>
      </c>
      <c r="I5156" s="1" t="s">
        <v>10547</v>
      </c>
      <c r="J5156" s="1" t="s">
        <v>42</v>
      </c>
      <c r="K5156" s="1" t="s">
        <v>42</v>
      </c>
      <c r="M5156" s="1" t="s">
        <v>42</v>
      </c>
      <c r="O5156" s="1" t="s">
        <v>42</v>
      </c>
      <c r="P5156" s="1" t="s">
        <v>42</v>
      </c>
      <c r="Q5156" s="1" t="s">
        <v>42</v>
      </c>
      <c r="R5156" s="1" t="s">
        <v>42</v>
      </c>
      <c r="S5156" s="1" t="s">
        <v>42</v>
      </c>
      <c r="T5156" s="1" t="s">
        <v>42</v>
      </c>
    </row>
    <row r="5157" spans="1:20" ht="20.100000000000001" customHeight="1" x14ac:dyDescent="0.3">
      <c r="A5157" s="27" t="s">
        <v>7742</v>
      </c>
      <c r="B5157" s="28">
        <v>5981.5</v>
      </c>
      <c r="C5157" s="28">
        <v>29510</v>
      </c>
      <c r="D5157" s="28">
        <v>5149</v>
      </c>
      <c r="E5157" s="28">
        <v>40640.5</v>
      </c>
      <c r="F5157" s="27" t="s">
        <v>42</v>
      </c>
      <c r="G5157" s="1" t="s">
        <v>2945</v>
      </c>
      <c r="H5157" s="1" t="s">
        <v>7713</v>
      </c>
      <c r="I5157" s="1" t="s">
        <v>7743</v>
      </c>
      <c r="J5157" s="1" t="s">
        <v>42</v>
      </c>
      <c r="K5157" s="1" t="s">
        <v>42</v>
      </c>
      <c r="M5157" s="1" t="s">
        <v>42</v>
      </c>
      <c r="O5157" s="1" t="s">
        <v>42</v>
      </c>
      <c r="P5157" s="1" t="s">
        <v>42</v>
      </c>
      <c r="Q5157" s="1" t="s">
        <v>42</v>
      </c>
      <c r="R5157" s="1" t="s">
        <v>42</v>
      </c>
      <c r="S5157" s="1" t="s">
        <v>42</v>
      </c>
      <c r="T5157" s="1" t="s">
        <v>42</v>
      </c>
    </row>
    <row r="5158" spans="1:20" ht="20.100000000000001" customHeight="1" x14ac:dyDescent="0.3">
      <c r="A5158" s="27" t="s">
        <v>7712</v>
      </c>
      <c r="B5158" s="28">
        <v>0</v>
      </c>
      <c r="C5158" s="28">
        <v>0</v>
      </c>
      <c r="D5158" s="28">
        <v>0</v>
      </c>
      <c r="E5158" s="28">
        <v>0</v>
      </c>
      <c r="F5158" s="27" t="s">
        <v>42</v>
      </c>
      <c r="G5158" s="1" t="s">
        <v>2945</v>
      </c>
      <c r="H5158" s="1" t="s">
        <v>7713</v>
      </c>
      <c r="I5158" s="1" t="s">
        <v>42</v>
      </c>
      <c r="J5158" s="1" t="s">
        <v>42</v>
      </c>
      <c r="K5158" s="1" t="s">
        <v>42</v>
      </c>
      <c r="M5158" s="1" t="s">
        <v>42</v>
      </c>
      <c r="O5158" s="1" t="s">
        <v>42</v>
      </c>
      <c r="P5158" s="1" t="s">
        <v>42</v>
      </c>
      <c r="Q5158" s="1" t="s">
        <v>42</v>
      </c>
      <c r="R5158" s="1" t="s">
        <v>42</v>
      </c>
      <c r="S5158" s="1" t="s">
        <v>42</v>
      </c>
      <c r="T5158" s="1" t="s">
        <v>42</v>
      </c>
    </row>
    <row r="5159" spans="1:20" ht="20.100000000000001" customHeight="1" x14ac:dyDescent="0.3">
      <c r="A5159" s="27" t="s">
        <v>10548</v>
      </c>
      <c r="B5159" s="28">
        <v>0</v>
      </c>
      <c r="C5159" s="28">
        <v>0</v>
      </c>
      <c r="D5159" s="28">
        <v>0</v>
      </c>
      <c r="E5159" s="28">
        <v>0</v>
      </c>
      <c r="F5159" s="27" t="s">
        <v>42</v>
      </c>
      <c r="G5159" s="1" t="s">
        <v>2945</v>
      </c>
      <c r="H5159" s="1" t="s">
        <v>7713</v>
      </c>
      <c r="I5159" s="1" t="s">
        <v>10549</v>
      </c>
      <c r="J5159" s="1" t="s">
        <v>42</v>
      </c>
      <c r="K5159" s="1" t="s">
        <v>42</v>
      </c>
      <c r="M5159" s="1" t="s">
        <v>42</v>
      </c>
      <c r="O5159" s="1" t="s">
        <v>42</v>
      </c>
      <c r="P5159" s="1" t="s">
        <v>42</v>
      </c>
      <c r="Q5159" s="1" t="s">
        <v>42</v>
      </c>
      <c r="R5159" s="1" t="s">
        <v>42</v>
      </c>
      <c r="S5159" s="1" t="s">
        <v>42</v>
      </c>
      <c r="T5159" s="1" t="s">
        <v>42</v>
      </c>
    </row>
    <row r="5160" spans="1:20" ht="20.100000000000001" customHeight="1" x14ac:dyDescent="0.3">
      <c r="A5160" s="27" t="s">
        <v>10550</v>
      </c>
      <c r="B5160" s="28">
        <v>4020</v>
      </c>
      <c r="C5160" s="28">
        <v>0</v>
      </c>
      <c r="D5160" s="28">
        <v>0</v>
      </c>
      <c r="E5160" s="28">
        <v>4020</v>
      </c>
      <c r="F5160" s="27" t="s">
        <v>42</v>
      </c>
      <c r="G5160" s="1" t="s">
        <v>2945</v>
      </c>
      <c r="H5160" s="1" t="s">
        <v>7713</v>
      </c>
      <c r="I5160" s="1" t="s">
        <v>10551</v>
      </c>
      <c r="J5160" s="1" t="s">
        <v>42</v>
      </c>
      <c r="K5160" s="1" t="s">
        <v>42</v>
      </c>
      <c r="M5160" s="1" t="s">
        <v>42</v>
      </c>
      <c r="O5160" s="1" t="s">
        <v>42</v>
      </c>
      <c r="P5160" s="1" t="s">
        <v>42</v>
      </c>
      <c r="Q5160" s="1" t="s">
        <v>42</v>
      </c>
      <c r="R5160" s="1" t="s">
        <v>42</v>
      </c>
      <c r="S5160" s="1" t="s">
        <v>42</v>
      </c>
      <c r="T5160" s="1" t="s">
        <v>42</v>
      </c>
    </row>
    <row r="5161" spans="1:20" ht="20.100000000000001" customHeight="1" x14ac:dyDescent="0.3">
      <c r="A5161" s="27" t="s">
        <v>10533</v>
      </c>
      <c r="B5161" s="28">
        <v>0</v>
      </c>
      <c r="C5161" s="28">
        <v>29510</v>
      </c>
      <c r="D5161" s="28">
        <v>0</v>
      </c>
      <c r="E5161" s="28">
        <v>29510</v>
      </c>
      <c r="F5161" s="27" t="s">
        <v>42</v>
      </c>
      <c r="G5161" s="1" t="s">
        <v>2945</v>
      </c>
      <c r="H5161" s="1" t="s">
        <v>7713</v>
      </c>
      <c r="I5161" s="1" t="s">
        <v>10552</v>
      </c>
      <c r="J5161" s="1" t="s">
        <v>42</v>
      </c>
      <c r="K5161" s="1" t="s">
        <v>42</v>
      </c>
      <c r="M5161" s="1" t="s">
        <v>42</v>
      </c>
      <c r="O5161" s="1" t="s">
        <v>42</v>
      </c>
      <c r="P5161" s="1" t="s">
        <v>42</v>
      </c>
      <c r="Q5161" s="1" t="s">
        <v>42</v>
      </c>
      <c r="R5161" s="1" t="s">
        <v>42</v>
      </c>
      <c r="S5161" s="1" t="s">
        <v>42</v>
      </c>
      <c r="T5161" s="1" t="s">
        <v>42</v>
      </c>
    </row>
    <row r="5162" spans="1:20" ht="20.100000000000001" customHeight="1" x14ac:dyDescent="0.3">
      <c r="A5162" s="27" t="s">
        <v>10553</v>
      </c>
      <c r="B5162" s="28">
        <v>0</v>
      </c>
      <c r="C5162" s="28">
        <v>0</v>
      </c>
      <c r="D5162" s="28">
        <v>6115</v>
      </c>
      <c r="E5162" s="28">
        <v>6115</v>
      </c>
      <c r="F5162" s="27" t="s">
        <v>42</v>
      </c>
      <c r="G5162" s="1" t="s">
        <v>2945</v>
      </c>
      <c r="H5162" s="1" t="s">
        <v>7713</v>
      </c>
      <c r="I5162" s="1" t="s">
        <v>10554</v>
      </c>
      <c r="J5162" s="1" t="s">
        <v>42</v>
      </c>
      <c r="K5162" s="1" t="s">
        <v>42</v>
      </c>
      <c r="M5162" s="1" t="s">
        <v>42</v>
      </c>
      <c r="O5162" s="1" t="s">
        <v>42</v>
      </c>
      <c r="P5162" s="1" t="s">
        <v>42</v>
      </c>
      <c r="Q5162" s="1" t="s">
        <v>42</v>
      </c>
      <c r="R5162" s="1" t="s">
        <v>42</v>
      </c>
      <c r="S5162" s="1" t="s">
        <v>42</v>
      </c>
      <c r="T5162" s="1" t="s">
        <v>42</v>
      </c>
    </row>
    <row r="5163" spans="1:20" ht="20.100000000000001" customHeight="1" x14ac:dyDescent="0.3">
      <c r="A5163" s="27" t="s">
        <v>7742</v>
      </c>
      <c r="B5163" s="28">
        <v>4020</v>
      </c>
      <c r="C5163" s="28">
        <v>29510</v>
      </c>
      <c r="D5163" s="28">
        <v>6115</v>
      </c>
      <c r="E5163" s="28">
        <v>39645</v>
      </c>
      <c r="F5163" s="27" t="s">
        <v>42</v>
      </c>
      <c r="G5163" s="1" t="s">
        <v>2945</v>
      </c>
      <c r="H5163" s="1" t="s">
        <v>7713</v>
      </c>
      <c r="I5163" s="1" t="s">
        <v>7743</v>
      </c>
      <c r="J5163" s="1" t="s">
        <v>42</v>
      </c>
      <c r="K5163" s="1" t="s">
        <v>42</v>
      </c>
      <c r="M5163" s="1" t="s">
        <v>42</v>
      </c>
      <c r="O5163" s="1" t="s">
        <v>42</v>
      </c>
      <c r="P5163" s="1" t="s">
        <v>42</v>
      </c>
      <c r="Q5163" s="1" t="s">
        <v>42</v>
      </c>
      <c r="R5163" s="1" t="s">
        <v>42</v>
      </c>
      <c r="S5163" s="1" t="s">
        <v>42</v>
      </c>
      <c r="T5163" s="1" t="s">
        <v>42</v>
      </c>
    </row>
    <row r="5164" spans="1:20" ht="20.100000000000001" customHeight="1" x14ac:dyDescent="0.3">
      <c r="A5164" s="27" t="s">
        <v>7712</v>
      </c>
      <c r="B5164" s="28">
        <v>0</v>
      </c>
      <c r="C5164" s="28">
        <v>0</v>
      </c>
      <c r="D5164" s="28">
        <v>0</v>
      </c>
      <c r="E5164" s="28">
        <v>0</v>
      </c>
      <c r="F5164" s="27" t="s">
        <v>42</v>
      </c>
      <c r="G5164" s="1" t="s">
        <v>2945</v>
      </c>
      <c r="H5164" s="1" t="s">
        <v>7713</v>
      </c>
      <c r="I5164" s="1" t="s">
        <v>42</v>
      </c>
      <c r="J5164" s="1" t="s">
        <v>42</v>
      </c>
      <c r="K5164" s="1" t="s">
        <v>42</v>
      </c>
      <c r="M5164" s="1" t="s">
        <v>42</v>
      </c>
      <c r="O5164" s="1" t="s">
        <v>42</v>
      </c>
      <c r="P5164" s="1" t="s">
        <v>42</v>
      </c>
      <c r="Q5164" s="1" t="s">
        <v>42</v>
      </c>
      <c r="R5164" s="1" t="s">
        <v>42</v>
      </c>
      <c r="S5164" s="1" t="s">
        <v>42</v>
      </c>
      <c r="T5164" s="1" t="s">
        <v>42</v>
      </c>
    </row>
    <row r="5165" spans="1:20" ht="20.100000000000001" customHeight="1" x14ac:dyDescent="0.3">
      <c r="A5165" s="27" t="s">
        <v>10555</v>
      </c>
      <c r="B5165" s="28">
        <v>0</v>
      </c>
      <c r="C5165" s="28">
        <v>0</v>
      </c>
      <c r="D5165" s="28">
        <v>0</v>
      </c>
      <c r="E5165" s="28">
        <v>0</v>
      </c>
      <c r="F5165" s="27" t="s">
        <v>42</v>
      </c>
      <c r="G5165" s="1" t="s">
        <v>2945</v>
      </c>
      <c r="H5165" s="1" t="s">
        <v>7713</v>
      </c>
      <c r="I5165" s="1" t="s">
        <v>10556</v>
      </c>
      <c r="J5165" s="1" t="s">
        <v>42</v>
      </c>
      <c r="K5165" s="1" t="s">
        <v>42</v>
      </c>
      <c r="M5165" s="1" t="s">
        <v>42</v>
      </c>
      <c r="O5165" s="1" t="s">
        <v>42</v>
      </c>
      <c r="P5165" s="1" t="s">
        <v>42</v>
      </c>
      <c r="Q5165" s="1" t="s">
        <v>42</v>
      </c>
      <c r="R5165" s="1" t="s">
        <v>42</v>
      </c>
      <c r="S5165" s="1" t="s">
        <v>42</v>
      </c>
      <c r="T5165" s="1" t="s">
        <v>42</v>
      </c>
    </row>
    <row r="5166" spans="1:20" ht="20.100000000000001" customHeight="1" x14ac:dyDescent="0.3">
      <c r="A5166" s="27" t="s">
        <v>10557</v>
      </c>
      <c r="B5166" s="28">
        <v>3935</v>
      </c>
      <c r="C5166" s="28">
        <v>0</v>
      </c>
      <c r="D5166" s="28">
        <v>0</v>
      </c>
      <c r="E5166" s="28">
        <v>3935</v>
      </c>
      <c r="F5166" s="27" t="s">
        <v>42</v>
      </c>
      <c r="G5166" s="1" t="s">
        <v>2945</v>
      </c>
      <c r="H5166" s="1" t="s">
        <v>7713</v>
      </c>
      <c r="I5166" s="1" t="s">
        <v>7870</v>
      </c>
      <c r="J5166" s="1" t="s">
        <v>42</v>
      </c>
      <c r="K5166" s="1" t="s">
        <v>42</v>
      </c>
      <c r="M5166" s="1" t="s">
        <v>42</v>
      </c>
      <c r="O5166" s="1" t="s">
        <v>42</v>
      </c>
      <c r="P5166" s="1" t="s">
        <v>42</v>
      </c>
      <c r="Q5166" s="1" t="s">
        <v>42</v>
      </c>
      <c r="R5166" s="1" t="s">
        <v>42</v>
      </c>
      <c r="S5166" s="1" t="s">
        <v>42</v>
      </c>
      <c r="T5166" s="1" t="s">
        <v>42</v>
      </c>
    </row>
    <row r="5167" spans="1:20" ht="20.100000000000001" customHeight="1" x14ac:dyDescent="0.3">
      <c r="A5167" s="27" t="s">
        <v>10533</v>
      </c>
      <c r="B5167" s="28">
        <v>0</v>
      </c>
      <c r="C5167" s="28">
        <v>29510</v>
      </c>
      <c r="D5167" s="28">
        <v>0</v>
      </c>
      <c r="E5167" s="28">
        <v>29510</v>
      </c>
      <c r="F5167" s="27" t="s">
        <v>42</v>
      </c>
      <c r="G5167" s="1" t="s">
        <v>2945</v>
      </c>
      <c r="H5167" s="1" t="s">
        <v>7713</v>
      </c>
      <c r="I5167" s="1" t="s">
        <v>7871</v>
      </c>
      <c r="J5167" s="1" t="s">
        <v>42</v>
      </c>
      <c r="K5167" s="1" t="s">
        <v>42</v>
      </c>
      <c r="M5167" s="1" t="s">
        <v>42</v>
      </c>
      <c r="O5167" s="1" t="s">
        <v>42</v>
      </c>
      <c r="P5167" s="1" t="s">
        <v>42</v>
      </c>
      <c r="Q5167" s="1" t="s">
        <v>42</v>
      </c>
      <c r="R5167" s="1" t="s">
        <v>42</v>
      </c>
      <c r="S5167" s="1" t="s">
        <v>42</v>
      </c>
      <c r="T5167" s="1" t="s">
        <v>42</v>
      </c>
    </row>
    <row r="5168" spans="1:20" ht="20.100000000000001" customHeight="1" x14ac:dyDescent="0.3">
      <c r="A5168" s="27" t="s">
        <v>10558</v>
      </c>
      <c r="B5168" s="28">
        <v>0</v>
      </c>
      <c r="C5168" s="28">
        <v>0</v>
      </c>
      <c r="D5168" s="28">
        <v>4518.5</v>
      </c>
      <c r="E5168" s="28">
        <v>4518.5</v>
      </c>
      <c r="F5168" s="27" t="s">
        <v>42</v>
      </c>
      <c r="G5168" s="1" t="s">
        <v>2945</v>
      </c>
      <c r="H5168" s="1" t="s">
        <v>7713</v>
      </c>
      <c r="I5168" s="1" t="s">
        <v>7873</v>
      </c>
      <c r="J5168" s="1" t="s">
        <v>42</v>
      </c>
      <c r="K5168" s="1" t="s">
        <v>42</v>
      </c>
      <c r="M5168" s="1" t="s">
        <v>42</v>
      </c>
      <c r="O5168" s="1" t="s">
        <v>42</v>
      </c>
      <c r="P5168" s="1" t="s">
        <v>42</v>
      </c>
      <c r="Q5168" s="1" t="s">
        <v>42</v>
      </c>
      <c r="R5168" s="1" t="s">
        <v>42</v>
      </c>
      <c r="S5168" s="1" t="s">
        <v>42</v>
      </c>
      <c r="T5168" s="1" t="s">
        <v>42</v>
      </c>
    </row>
    <row r="5169" spans="1:20" ht="20.100000000000001" customHeight="1" x14ac:dyDescent="0.3">
      <c r="A5169" s="27" t="s">
        <v>7742</v>
      </c>
      <c r="B5169" s="28">
        <v>3935</v>
      </c>
      <c r="C5169" s="28">
        <v>29510</v>
      </c>
      <c r="D5169" s="28">
        <v>4518.5</v>
      </c>
      <c r="E5169" s="28">
        <v>37963.5</v>
      </c>
      <c r="F5169" s="27" t="s">
        <v>42</v>
      </c>
      <c r="G5169" s="1" t="s">
        <v>2945</v>
      </c>
      <c r="H5169" s="1" t="s">
        <v>7713</v>
      </c>
      <c r="I5169" s="1" t="s">
        <v>7743</v>
      </c>
      <c r="J5169" s="1" t="s">
        <v>42</v>
      </c>
      <c r="K5169" s="1" t="s">
        <v>42</v>
      </c>
      <c r="M5169" s="1" t="s">
        <v>42</v>
      </c>
      <c r="O5169" s="1" t="s">
        <v>42</v>
      </c>
      <c r="P5169" s="1" t="s">
        <v>42</v>
      </c>
      <c r="Q5169" s="1" t="s">
        <v>42</v>
      </c>
      <c r="R5169" s="1" t="s">
        <v>42</v>
      </c>
      <c r="S5169" s="1" t="s">
        <v>42</v>
      </c>
      <c r="T5169" s="1" t="s">
        <v>42</v>
      </c>
    </row>
    <row r="5170" spans="1:20" ht="20.100000000000001" customHeight="1" x14ac:dyDescent="0.3">
      <c r="A5170" s="27" t="s">
        <v>7712</v>
      </c>
      <c r="B5170" s="28">
        <v>0</v>
      </c>
      <c r="C5170" s="28">
        <v>0</v>
      </c>
      <c r="D5170" s="28">
        <v>0</v>
      </c>
      <c r="E5170" s="28">
        <v>0</v>
      </c>
      <c r="F5170" s="27" t="s">
        <v>42</v>
      </c>
      <c r="G5170" s="1" t="s">
        <v>2945</v>
      </c>
      <c r="H5170" s="1" t="s">
        <v>7713</v>
      </c>
      <c r="I5170" s="1" t="s">
        <v>42</v>
      </c>
      <c r="J5170" s="1" t="s">
        <v>42</v>
      </c>
      <c r="K5170" s="1" t="s">
        <v>42</v>
      </c>
      <c r="M5170" s="1" t="s">
        <v>42</v>
      </c>
      <c r="O5170" s="1" t="s">
        <v>42</v>
      </c>
      <c r="P5170" s="1" t="s">
        <v>42</v>
      </c>
      <c r="Q5170" s="1" t="s">
        <v>42</v>
      </c>
      <c r="R5170" s="1" t="s">
        <v>42</v>
      </c>
      <c r="S5170" s="1" t="s">
        <v>42</v>
      </c>
      <c r="T5170" s="1" t="s">
        <v>42</v>
      </c>
    </row>
    <row r="5171" spans="1:20" ht="20.100000000000001" customHeight="1" x14ac:dyDescent="0.3">
      <c r="A5171" s="27" t="s">
        <v>10559</v>
      </c>
      <c r="B5171" s="28">
        <v>0</v>
      </c>
      <c r="C5171" s="28">
        <v>0</v>
      </c>
      <c r="D5171" s="28">
        <v>0</v>
      </c>
      <c r="E5171" s="28">
        <v>0</v>
      </c>
      <c r="F5171" s="27" t="s">
        <v>42</v>
      </c>
      <c r="G5171" s="1" t="s">
        <v>2945</v>
      </c>
      <c r="H5171" s="1" t="s">
        <v>7713</v>
      </c>
      <c r="I5171" s="1" t="s">
        <v>10560</v>
      </c>
      <c r="J5171" s="1" t="s">
        <v>42</v>
      </c>
      <c r="K5171" s="1" t="s">
        <v>42</v>
      </c>
      <c r="M5171" s="1" t="s">
        <v>42</v>
      </c>
      <c r="O5171" s="1" t="s">
        <v>42</v>
      </c>
      <c r="P5171" s="1" t="s">
        <v>42</v>
      </c>
      <c r="Q5171" s="1" t="s">
        <v>42</v>
      </c>
      <c r="R5171" s="1" t="s">
        <v>42</v>
      </c>
      <c r="S5171" s="1" t="s">
        <v>42</v>
      </c>
      <c r="T5171" s="1" t="s">
        <v>42</v>
      </c>
    </row>
    <row r="5172" spans="1:20" ht="20.100000000000001" customHeight="1" x14ac:dyDescent="0.3">
      <c r="A5172" s="27" t="s">
        <v>10561</v>
      </c>
      <c r="B5172" s="28">
        <v>4032</v>
      </c>
      <c r="C5172" s="28">
        <v>0</v>
      </c>
      <c r="D5172" s="28">
        <v>0</v>
      </c>
      <c r="E5172" s="28">
        <v>4032</v>
      </c>
      <c r="F5172" s="27" t="s">
        <v>42</v>
      </c>
      <c r="G5172" s="1" t="s">
        <v>2945</v>
      </c>
      <c r="H5172" s="1" t="s">
        <v>7713</v>
      </c>
      <c r="I5172" s="1" t="s">
        <v>10416</v>
      </c>
      <c r="J5172" s="1" t="s">
        <v>42</v>
      </c>
      <c r="K5172" s="1" t="s">
        <v>42</v>
      </c>
      <c r="M5172" s="1" t="s">
        <v>42</v>
      </c>
      <c r="O5172" s="1" t="s">
        <v>42</v>
      </c>
      <c r="P5172" s="1" t="s">
        <v>42</v>
      </c>
      <c r="Q5172" s="1" t="s">
        <v>42</v>
      </c>
      <c r="R5172" s="1" t="s">
        <v>42</v>
      </c>
      <c r="S5172" s="1" t="s">
        <v>42</v>
      </c>
      <c r="T5172" s="1" t="s">
        <v>42</v>
      </c>
    </row>
    <row r="5173" spans="1:20" ht="20.100000000000001" customHeight="1" x14ac:dyDescent="0.3">
      <c r="A5173" s="27" t="s">
        <v>10562</v>
      </c>
      <c r="B5173" s="28">
        <v>0</v>
      </c>
      <c r="C5173" s="28">
        <v>12444.5</v>
      </c>
      <c r="D5173" s="28">
        <v>0</v>
      </c>
      <c r="E5173" s="28">
        <v>12444.5</v>
      </c>
      <c r="F5173" s="27" t="s">
        <v>42</v>
      </c>
      <c r="G5173" s="1" t="s">
        <v>2945</v>
      </c>
      <c r="H5173" s="1" t="s">
        <v>7713</v>
      </c>
      <c r="I5173" s="1" t="s">
        <v>10418</v>
      </c>
      <c r="J5173" s="1" t="s">
        <v>42</v>
      </c>
      <c r="K5173" s="1" t="s">
        <v>42</v>
      </c>
      <c r="M5173" s="1" t="s">
        <v>42</v>
      </c>
      <c r="O5173" s="1" t="s">
        <v>42</v>
      </c>
      <c r="P5173" s="1" t="s">
        <v>42</v>
      </c>
      <c r="Q5173" s="1" t="s">
        <v>42</v>
      </c>
      <c r="R5173" s="1" t="s">
        <v>42</v>
      </c>
      <c r="S5173" s="1" t="s">
        <v>42</v>
      </c>
      <c r="T5173" s="1" t="s">
        <v>42</v>
      </c>
    </row>
    <row r="5174" spans="1:20" ht="20.100000000000001" customHeight="1" x14ac:dyDescent="0.3">
      <c r="A5174" s="27" t="s">
        <v>10563</v>
      </c>
      <c r="B5174" s="28">
        <v>0</v>
      </c>
      <c r="C5174" s="28">
        <v>0</v>
      </c>
      <c r="D5174" s="28">
        <v>2496.5</v>
      </c>
      <c r="E5174" s="28">
        <v>2496.5</v>
      </c>
      <c r="F5174" s="27" t="s">
        <v>42</v>
      </c>
      <c r="G5174" s="1" t="s">
        <v>2945</v>
      </c>
      <c r="H5174" s="1" t="s">
        <v>7713</v>
      </c>
      <c r="I5174" s="1" t="s">
        <v>10420</v>
      </c>
      <c r="J5174" s="1" t="s">
        <v>42</v>
      </c>
      <c r="K5174" s="1" t="s">
        <v>42</v>
      </c>
      <c r="M5174" s="1" t="s">
        <v>42</v>
      </c>
      <c r="O5174" s="1" t="s">
        <v>42</v>
      </c>
      <c r="P5174" s="1" t="s">
        <v>42</v>
      </c>
      <c r="Q5174" s="1" t="s">
        <v>42</v>
      </c>
      <c r="R5174" s="1" t="s">
        <v>42</v>
      </c>
      <c r="S5174" s="1" t="s">
        <v>42</v>
      </c>
      <c r="T5174" s="1" t="s">
        <v>42</v>
      </c>
    </row>
    <row r="5175" spans="1:20" ht="20.100000000000001" customHeight="1" x14ac:dyDescent="0.3">
      <c r="A5175" s="27" t="s">
        <v>7742</v>
      </c>
      <c r="B5175" s="28">
        <v>4032</v>
      </c>
      <c r="C5175" s="28">
        <v>12444.5</v>
      </c>
      <c r="D5175" s="28">
        <v>2496.5</v>
      </c>
      <c r="E5175" s="28">
        <v>18973</v>
      </c>
      <c r="F5175" s="27" t="s">
        <v>42</v>
      </c>
      <c r="G5175" s="1" t="s">
        <v>2945</v>
      </c>
      <c r="H5175" s="1" t="s">
        <v>7713</v>
      </c>
      <c r="I5175" s="1" t="s">
        <v>7743</v>
      </c>
      <c r="J5175" s="1" t="s">
        <v>42</v>
      </c>
      <c r="K5175" s="1" t="s">
        <v>42</v>
      </c>
      <c r="M5175" s="1" t="s">
        <v>42</v>
      </c>
      <c r="O5175" s="1" t="s">
        <v>42</v>
      </c>
      <c r="P5175" s="1" t="s">
        <v>42</v>
      </c>
      <c r="Q5175" s="1" t="s">
        <v>42</v>
      </c>
      <c r="R5175" s="1" t="s">
        <v>42</v>
      </c>
      <c r="S5175" s="1" t="s">
        <v>42</v>
      </c>
      <c r="T5175" s="1" t="s">
        <v>42</v>
      </c>
    </row>
    <row r="5176" spans="1:20" ht="20.100000000000001" customHeight="1" x14ac:dyDescent="0.3">
      <c r="A5176" s="27" t="s">
        <v>7768</v>
      </c>
      <c r="B5176" s="29">
        <v>31264</v>
      </c>
      <c r="C5176" s="29">
        <v>221993</v>
      </c>
      <c r="D5176" s="29">
        <v>56307</v>
      </c>
      <c r="E5176" s="29">
        <v>309564</v>
      </c>
      <c r="F5176" s="30"/>
    </row>
    <row r="5177" spans="1:20" ht="20.100000000000001" customHeight="1" x14ac:dyDescent="0.3">
      <c r="A5177" s="30"/>
      <c r="B5177" s="30"/>
      <c r="C5177" s="30"/>
      <c r="D5177" s="30"/>
      <c r="E5177" s="30"/>
      <c r="F5177" s="30"/>
    </row>
    <row r="5178" spans="1:20" ht="20.100000000000001" customHeight="1" x14ac:dyDescent="0.3">
      <c r="A5178" s="30" t="s">
        <v>10564</v>
      </c>
      <c r="B5178" s="30"/>
      <c r="C5178" s="30"/>
      <c r="D5178" s="30"/>
      <c r="E5178" s="30"/>
      <c r="F5178" s="27" t="s">
        <v>42</v>
      </c>
      <c r="G5178" s="1" t="s">
        <v>2948</v>
      </c>
      <c r="I5178" s="1" t="s">
        <v>2942</v>
      </c>
      <c r="J5178" s="1" t="s">
        <v>2946</v>
      </c>
      <c r="K5178" s="1" t="s">
        <v>2504</v>
      </c>
    </row>
    <row r="5179" spans="1:20" ht="20.100000000000001" customHeight="1" x14ac:dyDescent="0.3">
      <c r="A5179" s="27" t="s">
        <v>42</v>
      </c>
      <c r="B5179" s="28"/>
      <c r="C5179" s="28"/>
      <c r="D5179" s="28"/>
      <c r="E5179" s="28"/>
      <c r="F5179" s="27" t="s">
        <v>42</v>
      </c>
      <c r="G5179" s="1" t="s">
        <v>2948</v>
      </c>
      <c r="H5179" s="1" t="s">
        <v>7711</v>
      </c>
      <c r="I5179" s="1" t="s">
        <v>42</v>
      </c>
      <c r="J5179" s="1" t="s">
        <v>42</v>
      </c>
      <c r="K5179" s="1" t="s">
        <v>42</v>
      </c>
      <c r="L5179">
        <v>1</v>
      </c>
      <c r="M5179" s="1" t="s">
        <v>42</v>
      </c>
      <c r="O5179" s="1" t="s">
        <v>42</v>
      </c>
      <c r="P5179" s="1" t="s">
        <v>42</v>
      </c>
      <c r="Q5179" s="1" t="s">
        <v>42</v>
      </c>
      <c r="R5179" s="1" t="s">
        <v>42</v>
      </c>
      <c r="S5179" s="1" t="s">
        <v>42</v>
      </c>
      <c r="T5179" s="1" t="s">
        <v>42</v>
      </c>
    </row>
    <row r="5180" spans="1:20" ht="20.100000000000001" customHeight="1" x14ac:dyDescent="0.3">
      <c r="A5180" s="27" t="s">
        <v>7712</v>
      </c>
      <c r="B5180" s="28">
        <v>0</v>
      </c>
      <c r="C5180" s="28">
        <v>0</v>
      </c>
      <c r="D5180" s="28">
        <v>0</v>
      </c>
      <c r="E5180" s="28">
        <v>0</v>
      </c>
      <c r="F5180" s="27" t="s">
        <v>42</v>
      </c>
      <c r="G5180" s="1" t="s">
        <v>2948</v>
      </c>
      <c r="H5180" s="1" t="s">
        <v>7713</v>
      </c>
      <c r="I5180" s="1" t="s">
        <v>42</v>
      </c>
      <c r="J5180" s="1" t="s">
        <v>42</v>
      </c>
      <c r="K5180" s="1" t="s">
        <v>42</v>
      </c>
      <c r="M5180" s="1" t="s">
        <v>42</v>
      </c>
      <c r="O5180" s="1" t="s">
        <v>42</v>
      </c>
      <c r="P5180" s="1" t="s">
        <v>42</v>
      </c>
      <c r="Q5180" s="1" t="s">
        <v>42</v>
      </c>
      <c r="R5180" s="1" t="s">
        <v>42</v>
      </c>
      <c r="S5180" s="1" t="s">
        <v>42</v>
      </c>
      <c r="T5180" s="1" t="s">
        <v>42</v>
      </c>
    </row>
    <row r="5181" spans="1:20" ht="20.100000000000001" customHeight="1" x14ac:dyDescent="0.3">
      <c r="A5181" s="27" t="s">
        <v>10565</v>
      </c>
      <c r="B5181" s="28">
        <v>0</v>
      </c>
      <c r="C5181" s="28">
        <v>0</v>
      </c>
      <c r="D5181" s="28">
        <v>0</v>
      </c>
      <c r="E5181" s="28">
        <v>0</v>
      </c>
      <c r="F5181" s="27" t="s">
        <v>42</v>
      </c>
      <c r="G5181" s="1" t="s">
        <v>2948</v>
      </c>
      <c r="H5181" s="1" t="s">
        <v>7713</v>
      </c>
      <c r="I5181" s="1" t="s">
        <v>10566</v>
      </c>
      <c r="J5181" s="1" t="s">
        <v>42</v>
      </c>
      <c r="K5181" s="1" t="s">
        <v>42</v>
      </c>
      <c r="M5181" s="1" t="s">
        <v>42</v>
      </c>
      <c r="O5181" s="1" t="s">
        <v>42</v>
      </c>
      <c r="P5181" s="1" t="s">
        <v>42</v>
      </c>
      <c r="Q5181" s="1" t="s">
        <v>42</v>
      </c>
      <c r="R5181" s="1" t="s">
        <v>42</v>
      </c>
      <c r="S5181" s="1" t="s">
        <v>42</v>
      </c>
      <c r="T5181" s="1" t="s">
        <v>42</v>
      </c>
    </row>
    <row r="5182" spans="1:20" ht="20.100000000000001" customHeight="1" x14ac:dyDescent="0.3">
      <c r="A5182" s="27" t="s">
        <v>10567</v>
      </c>
      <c r="B5182" s="28">
        <v>0</v>
      </c>
      <c r="C5182" s="28">
        <v>0</v>
      </c>
      <c r="D5182" s="28">
        <v>0</v>
      </c>
      <c r="E5182" s="28">
        <v>0</v>
      </c>
      <c r="F5182" s="27" t="s">
        <v>42</v>
      </c>
      <c r="G5182" s="1" t="s">
        <v>2948</v>
      </c>
      <c r="H5182" s="1" t="s">
        <v>7713</v>
      </c>
      <c r="I5182" s="1" t="s">
        <v>10525</v>
      </c>
      <c r="J5182" s="1" t="s">
        <v>42</v>
      </c>
      <c r="K5182" s="1" t="s">
        <v>42</v>
      </c>
      <c r="M5182" s="1" t="s">
        <v>42</v>
      </c>
      <c r="O5182" s="1" t="s">
        <v>42</v>
      </c>
      <c r="P5182" s="1" t="s">
        <v>42</v>
      </c>
      <c r="Q5182" s="1" t="s">
        <v>42</v>
      </c>
      <c r="R5182" s="1" t="s">
        <v>42</v>
      </c>
      <c r="S5182" s="1" t="s">
        <v>42</v>
      </c>
      <c r="T5182" s="1" t="s">
        <v>42</v>
      </c>
    </row>
    <row r="5183" spans="1:20" ht="20.100000000000001" customHeight="1" x14ac:dyDescent="0.3">
      <c r="A5183" s="27" t="s">
        <v>7712</v>
      </c>
      <c r="B5183" s="28">
        <v>0</v>
      </c>
      <c r="C5183" s="28">
        <v>0</v>
      </c>
      <c r="D5183" s="28">
        <v>0</v>
      </c>
      <c r="E5183" s="28">
        <v>0</v>
      </c>
      <c r="F5183" s="27" t="s">
        <v>42</v>
      </c>
      <c r="G5183" s="1" t="s">
        <v>2948</v>
      </c>
      <c r="H5183" s="1" t="s">
        <v>7713</v>
      </c>
      <c r="I5183" s="1" t="s">
        <v>42</v>
      </c>
      <c r="J5183" s="1" t="s">
        <v>42</v>
      </c>
      <c r="K5183" s="1" t="s">
        <v>42</v>
      </c>
      <c r="M5183" s="1" t="s">
        <v>42</v>
      </c>
      <c r="O5183" s="1" t="s">
        <v>42</v>
      </c>
      <c r="P5183" s="1" t="s">
        <v>42</v>
      </c>
      <c r="Q5183" s="1" t="s">
        <v>42</v>
      </c>
      <c r="R5183" s="1" t="s">
        <v>42</v>
      </c>
      <c r="S5183" s="1" t="s">
        <v>42</v>
      </c>
      <c r="T5183" s="1" t="s">
        <v>42</v>
      </c>
    </row>
    <row r="5184" spans="1:20" ht="20.100000000000001" customHeight="1" x14ac:dyDescent="0.3">
      <c r="A5184" s="27" t="s">
        <v>7718</v>
      </c>
      <c r="B5184" s="28">
        <v>0</v>
      </c>
      <c r="C5184" s="28">
        <v>0</v>
      </c>
      <c r="D5184" s="28">
        <v>0</v>
      </c>
      <c r="E5184" s="28">
        <v>0</v>
      </c>
      <c r="F5184" s="27" t="s">
        <v>42</v>
      </c>
      <c r="G5184" s="1" t="s">
        <v>2948</v>
      </c>
      <c r="H5184" s="1" t="s">
        <v>7713</v>
      </c>
      <c r="I5184" s="1" t="s">
        <v>7719</v>
      </c>
      <c r="J5184" s="1" t="s">
        <v>42</v>
      </c>
      <c r="K5184" s="1" t="s">
        <v>42</v>
      </c>
      <c r="M5184" s="1" t="s">
        <v>42</v>
      </c>
      <c r="O5184" s="1" t="s">
        <v>42</v>
      </c>
      <c r="P5184" s="1" t="s">
        <v>42</v>
      </c>
      <c r="Q5184" s="1" t="s">
        <v>42</v>
      </c>
      <c r="R5184" s="1" t="s">
        <v>42</v>
      </c>
      <c r="S5184" s="1" t="s">
        <v>42</v>
      </c>
      <c r="T5184" s="1" t="s">
        <v>42</v>
      </c>
    </row>
    <row r="5185" spans="1:20" ht="20.100000000000001" customHeight="1" x14ac:dyDescent="0.3">
      <c r="A5185" s="27" t="s">
        <v>7712</v>
      </c>
      <c r="B5185" s="28">
        <v>0</v>
      </c>
      <c r="C5185" s="28">
        <v>0</v>
      </c>
      <c r="D5185" s="28">
        <v>0</v>
      </c>
      <c r="E5185" s="28">
        <v>0</v>
      </c>
      <c r="F5185" s="27" t="s">
        <v>42</v>
      </c>
      <c r="G5185" s="1" t="s">
        <v>2948</v>
      </c>
      <c r="H5185" s="1" t="s">
        <v>7713</v>
      </c>
      <c r="I5185" s="1" t="s">
        <v>42</v>
      </c>
      <c r="J5185" s="1" t="s">
        <v>42</v>
      </c>
      <c r="K5185" s="1" t="s">
        <v>42</v>
      </c>
      <c r="M5185" s="1" t="s">
        <v>42</v>
      </c>
      <c r="O5185" s="1" t="s">
        <v>42</v>
      </c>
      <c r="P5185" s="1" t="s">
        <v>42</v>
      </c>
      <c r="Q5185" s="1" t="s">
        <v>42</v>
      </c>
      <c r="R5185" s="1" t="s">
        <v>42</v>
      </c>
      <c r="S5185" s="1" t="s">
        <v>42</v>
      </c>
      <c r="T5185" s="1" t="s">
        <v>42</v>
      </c>
    </row>
    <row r="5186" spans="1:20" ht="20.100000000000001" customHeight="1" x14ac:dyDescent="0.3">
      <c r="A5186" s="27" t="s">
        <v>7720</v>
      </c>
      <c r="B5186" s="28">
        <v>0</v>
      </c>
      <c r="C5186" s="28">
        <v>0</v>
      </c>
      <c r="D5186" s="28">
        <v>0</v>
      </c>
      <c r="E5186" s="28">
        <v>0</v>
      </c>
      <c r="F5186" s="27" t="s">
        <v>42</v>
      </c>
      <c r="G5186" s="1" t="s">
        <v>2948</v>
      </c>
      <c r="H5186" s="1" t="s">
        <v>7713</v>
      </c>
      <c r="I5186" s="1" t="s">
        <v>7721</v>
      </c>
      <c r="J5186" s="1" t="s">
        <v>42</v>
      </c>
      <c r="K5186" s="1" t="s">
        <v>42</v>
      </c>
      <c r="M5186" s="1" t="s">
        <v>42</v>
      </c>
      <c r="O5186" s="1" t="s">
        <v>42</v>
      </c>
      <c r="P5186" s="1" t="s">
        <v>42</v>
      </c>
      <c r="Q5186" s="1" t="s">
        <v>42</v>
      </c>
      <c r="R5186" s="1" t="s">
        <v>42</v>
      </c>
      <c r="S5186" s="1" t="s">
        <v>42</v>
      </c>
      <c r="T5186" s="1" t="s">
        <v>42</v>
      </c>
    </row>
    <row r="5187" spans="1:20" ht="20.100000000000001" customHeight="1" x14ac:dyDescent="0.3">
      <c r="A5187" s="27" t="s">
        <v>8399</v>
      </c>
      <c r="B5187" s="28">
        <v>0</v>
      </c>
      <c r="C5187" s="28">
        <v>0</v>
      </c>
      <c r="D5187" s="28">
        <v>0</v>
      </c>
      <c r="E5187" s="28">
        <v>0</v>
      </c>
      <c r="F5187" s="27" t="s">
        <v>42</v>
      </c>
      <c r="G5187" s="1" t="s">
        <v>2948</v>
      </c>
      <c r="H5187" s="1" t="s">
        <v>7713</v>
      </c>
      <c r="I5187" s="1" t="s">
        <v>8400</v>
      </c>
      <c r="J5187" s="1" t="s">
        <v>42</v>
      </c>
      <c r="K5187" s="1" t="s">
        <v>42</v>
      </c>
      <c r="M5187" s="1" t="s">
        <v>42</v>
      </c>
      <c r="O5187" s="1" t="s">
        <v>42</v>
      </c>
      <c r="P5187" s="1" t="s">
        <v>42</v>
      </c>
      <c r="Q5187" s="1" t="s">
        <v>42</v>
      </c>
      <c r="R5187" s="1" t="s">
        <v>42</v>
      </c>
      <c r="S5187" s="1" t="s">
        <v>42</v>
      </c>
      <c r="T5187" s="1" t="s">
        <v>42</v>
      </c>
    </row>
    <row r="5188" spans="1:20" ht="20.100000000000001" customHeight="1" x14ac:dyDescent="0.3">
      <c r="A5188" s="27" t="s">
        <v>10568</v>
      </c>
      <c r="B5188" s="28">
        <v>0</v>
      </c>
      <c r="C5188" s="28">
        <v>46842</v>
      </c>
      <c r="D5188" s="28">
        <v>0</v>
      </c>
      <c r="E5188" s="28">
        <v>46842</v>
      </c>
      <c r="F5188" s="27" t="s">
        <v>42</v>
      </c>
      <c r="G5188" s="1" t="s">
        <v>2948</v>
      </c>
      <c r="H5188" s="1" t="s">
        <v>7713</v>
      </c>
      <c r="I5188" s="1" t="s">
        <v>10527</v>
      </c>
      <c r="J5188" s="1" t="s">
        <v>42</v>
      </c>
      <c r="K5188" s="1" t="s">
        <v>42</v>
      </c>
      <c r="M5188" s="1" t="s">
        <v>42</v>
      </c>
      <c r="O5188" s="1" t="s">
        <v>42</v>
      </c>
      <c r="P5188" s="1" t="s">
        <v>42</v>
      </c>
      <c r="Q5188" s="1" t="s">
        <v>42</v>
      </c>
      <c r="R5188" s="1" t="s">
        <v>42</v>
      </c>
      <c r="S5188" s="1" t="s">
        <v>42</v>
      </c>
      <c r="T5188" s="1" t="s">
        <v>42</v>
      </c>
    </row>
    <row r="5189" spans="1:20" ht="20.100000000000001" customHeight="1" x14ac:dyDescent="0.3">
      <c r="A5189" s="27" t="s">
        <v>7726</v>
      </c>
      <c r="B5189" s="28">
        <v>0</v>
      </c>
      <c r="C5189" s="28">
        <v>0</v>
      </c>
      <c r="D5189" s="28">
        <v>0</v>
      </c>
      <c r="E5189" s="28">
        <v>0</v>
      </c>
      <c r="F5189" s="27" t="s">
        <v>42</v>
      </c>
      <c r="G5189" s="1" t="s">
        <v>2948</v>
      </c>
      <c r="H5189" s="1" t="s">
        <v>7713</v>
      </c>
      <c r="I5189" s="1" t="s">
        <v>7727</v>
      </c>
      <c r="J5189" s="1" t="s">
        <v>42</v>
      </c>
      <c r="K5189" s="1" t="s">
        <v>42</v>
      </c>
      <c r="M5189" s="1" t="s">
        <v>42</v>
      </c>
      <c r="O5189" s="1" t="s">
        <v>42</v>
      </c>
      <c r="P5189" s="1" t="s">
        <v>42</v>
      </c>
      <c r="Q5189" s="1" t="s">
        <v>42</v>
      </c>
      <c r="R5189" s="1" t="s">
        <v>42</v>
      </c>
      <c r="S5189" s="1" t="s">
        <v>42</v>
      </c>
      <c r="T5189" s="1" t="s">
        <v>42</v>
      </c>
    </row>
    <row r="5190" spans="1:20" ht="20.100000000000001" customHeight="1" x14ac:dyDescent="0.3">
      <c r="A5190" s="27" t="s">
        <v>10569</v>
      </c>
      <c r="B5190" s="28">
        <v>0</v>
      </c>
      <c r="C5190" s="28">
        <v>9830.2000000000007</v>
      </c>
      <c r="D5190" s="28">
        <v>0</v>
      </c>
      <c r="E5190" s="28">
        <v>9830.2000000000007</v>
      </c>
      <c r="F5190" s="27" t="s">
        <v>42</v>
      </c>
      <c r="G5190" s="1" t="s">
        <v>2948</v>
      </c>
      <c r="H5190" s="1" t="s">
        <v>7713</v>
      </c>
      <c r="I5190" s="1" t="s">
        <v>7729</v>
      </c>
      <c r="J5190" s="1" t="s">
        <v>42</v>
      </c>
      <c r="K5190" s="1" t="s">
        <v>42</v>
      </c>
      <c r="M5190" s="1" t="s">
        <v>42</v>
      </c>
      <c r="O5190" s="1" t="s">
        <v>42</v>
      </c>
      <c r="P5190" s="1" t="s">
        <v>42</v>
      </c>
      <c r="Q5190" s="1" t="s">
        <v>42</v>
      </c>
      <c r="R5190" s="1" t="s">
        <v>42</v>
      </c>
      <c r="S5190" s="1" t="s">
        <v>42</v>
      </c>
      <c r="T5190" s="1" t="s">
        <v>42</v>
      </c>
    </row>
    <row r="5191" spans="1:20" ht="20.100000000000001" customHeight="1" x14ac:dyDescent="0.3">
      <c r="A5191" s="27" t="s">
        <v>7766</v>
      </c>
      <c r="B5191" s="28">
        <v>0</v>
      </c>
      <c r="C5191" s="28">
        <v>56672.2</v>
      </c>
      <c r="D5191" s="28">
        <v>0</v>
      </c>
      <c r="E5191" s="28">
        <v>56672.2</v>
      </c>
      <c r="F5191" s="27" t="s">
        <v>42</v>
      </c>
      <c r="G5191" s="1" t="s">
        <v>2948</v>
      </c>
      <c r="H5191" s="1" t="s">
        <v>7713</v>
      </c>
      <c r="I5191" s="1" t="s">
        <v>7767</v>
      </c>
      <c r="J5191" s="1" t="s">
        <v>42</v>
      </c>
      <c r="K5191" s="1" t="s">
        <v>42</v>
      </c>
      <c r="M5191" s="1" t="s">
        <v>42</v>
      </c>
      <c r="O5191" s="1" t="s">
        <v>42</v>
      </c>
      <c r="P5191" s="1" t="s">
        <v>42</v>
      </c>
      <c r="Q5191" s="1" t="s">
        <v>42</v>
      </c>
      <c r="R5191" s="1" t="s">
        <v>42</v>
      </c>
      <c r="S5191" s="1" t="s">
        <v>42</v>
      </c>
      <c r="T5191" s="1" t="s">
        <v>42</v>
      </c>
    </row>
    <row r="5192" spans="1:20" ht="20.100000000000001" customHeight="1" x14ac:dyDescent="0.3">
      <c r="A5192" s="27" t="s">
        <v>7712</v>
      </c>
      <c r="B5192" s="28">
        <v>0</v>
      </c>
      <c r="C5192" s="28">
        <v>0</v>
      </c>
      <c r="D5192" s="28">
        <v>0</v>
      </c>
      <c r="E5192" s="28">
        <v>0</v>
      </c>
      <c r="F5192" s="27" t="s">
        <v>42</v>
      </c>
      <c r="G5192" s="1" t="s">
        <v>2948</v>
      </c>
      <c r="H5192" s="1" t="s">
        <v>7713</v>
      </c>
      <c r="I5192" s="1" t="s">
        <v>7712</v>
      </c>
      <c r="J5192" s="1" t="s">
        <v>42</v>
      </c>
      <c r="K5192" s="1" t="s">
        <v>42</v>
      </c>
      <c r="M5192" s="1" t="s">
        <v>42</v>
      </c>
      <c r="O5192" s="1" t="s">
        <v>42</v>
      </c>
      <c r="P5192" s="1" t="s">
        <v>42</v>
      </c>
      <c r="Q5192" s="1" t="s">
        <v>42</v>
      </c>
      <c r="R5192" s="1" t="s">
        <v>42</v>
      </c>
      <c r="S5192" s="1" t="s">
        <v>42</v>
      </c>
      <c r="T5192" s="1" t="s">
        <v>42</v>
      </c>
    </row>
    <row r="5193" spans="1:20" ht="20.100000000000001" customHeight="1" x14ac:dyDescent="0.3">
      <c r="A5193" s="27" t="s">
        <v>7812</v>
      </c>
      <c r="B5193" s="28">
        <v>0</v>
      </c>
      <c r="C5193" s="28">
        <v>0</v>
      </c>
      <c r="D5193" s="28">
        <v>0</v>
      </c>
      <c r="E5193" s="28">
        <v>0</v>
      </c>
      <c r="F5193" s="27" t="s">
        <v>42</v>
      </c>
      <c r="G5193" s="1" t="s">
        <v>2948</v>
      </c>
      <c r="H5193" s="1" t="s">
        <v>7713</v>
      </c>
      <c r="I5193" s="1" t="s">
        <v>7813</v>
      </c>
      <c r="J5193" s="1" t="s">
        <v>42</v>
      </c>
      <c r="K5193" s="1" t="s">
        <v>42</v>
      </c>
      <c r="M5193" s="1" t="s">
        <v>42</v>
      </c>
      <c r="O5193" s="1" t="s">
        <v>42</v>
      </c>
      <c r="P5193" s="1" t="s">
        <v>42</v>
      </c>
      <c r="Q5193" s="1" t="s">
        <v>42</v>
      </c>
      <c r="R5193" s="1" t="s">
        <v>42</v>
      </c>
      <c r="S5193" s="1" t="s">
        <v>42</v>
      </c>
      <c r="T5193" s="1" t="s">
        <v>42</v>
      </c>
    </row>
    <row r="5194" spans="1:20" ht="20.100000000000001" customHeight="1" x14ac:dyDescent="0.3">
      <c r="A5194" s="27" t="s">
        <v>7712</v>
      </c>
      <c r="B5194" s="28">
        <v>0</v>
      </c>
      <c r="C5194" s="28">
        <v>0</v>
      </c>
      <c r="D5194" s="28">
        <v>0</v>
      </c>
      <c r="E5194" s="28">
        <v>0</v>
      </c>
      <c r="F5194" s="27" t="s">
        <v>42</v>
      </c>
      <c r="G5194" s="1" t="s">
        <v>2948</v>
      </c>
      <c r="H5194" s="1" t="s">
        <v>7713</v>
      </c>
      <c r="I5194" s="1" t="s">
        <v>7712</v>
      </c>
      <c r="J5194" s="1" t="s">
        <v>42</v>
      </c>
      <c r="K5194" s="1" t="s">
        <v>42</v>
      </c>
      <c r="M5194" s="1" t="s">
        <v>42</v>
      </c>
      <c r="O5194" s="1" t="s">
        <v>42</v>
      </c>
      <c r="P5194" s="1" t="s">
        <v>42</v>
      </c>
      <c r="Q5194" s="1" t="s">
        <v>42</v>
      </c>
      <c r="R5194" s="1" t="s">
        <v>42</v>
      </c>
      <c r="S5194" s="1" t="s">
        <v>42</v>
      </c>
      <c r="T5194" s="1" t="s">
        <v>42</v>
      </c>
    </row>
    <row r="5195" spans="1:20" ht="20.100000000000001" customHeight="1" x14ac:dyDescent="0.3">
      <c r="A5195" s="27" t="s">
        <v>10529</v>
      </c>
      <c r="B5195" s="28">
        <v>0</v>
      </c>
      <c r="C5195" s="28">
        <v>0</v>
      </c>
      <c r="D5195" s="28">
        <v>0</v>
      </c>
      <c r="E5195" s="28">
        <v>0</v>
      </c>
      <c r="F5195" s="27" t="s">
        <v>42</v>
      </c>
      <c r="G5195" s="1" t="s">
        <v>2948</v>
      </c>
      <c r="H5195" s="1" t="s">
        <v>7713</v>
      </c>
      <c r="I5195" s="1" t="s">
        <v>10530</v>
      </c>
      <c r="J5195" s="1" t="s">
        <v>42</v>
      </c>
      <c r="K5195" s="1" t="s">
        <v>42</v>
      </c>
      <c r="M5195" s="1" t="s">
        <v>42</v>
      </c>
      <c r="O5195" s="1" t="s">
        <v>42</v>
      </c>
      <c r="P5195" s="1" t="s">
        <v>42</v>
      </c>
      <c r="Q5195" s="1" t="s">
        <v>42</v>
      </c>
      <c r="R5195" s="1" t="s">
        <v>42</v>
      </c>
      <c r="S5195" s="1" t="s">
        <v>42</v>
      </c>
      <c r="T5195" s="1" t="s">
        <v>42</v>
      </c>
    </row>
    <row r="5196" spans="1:20" ht="20.100000000000001" customHeight="1" x14ac:dyDescent="0.3">
      <c r="A5196" s="27" t="s">
        <v>10570</v>
      </c>
      <c r="B5196" s="28">
        <v>4566.2</v>
      </c>
      <c r="C5196" s="28">
        <v>0</v>
      </c>
      <c r="D5196" s="28">
        <v>0</v>
      </c>
      <c r="E5196" s="28">
        <v>4566.2</v>
      </c>
      <c r="F5196" s="27" t="s">
        <v>42</v>
      </c>
      <c r="G5196" s="1" t="s">
        <v>2948</v>
      </c>
      <c r="H5196" s="1" t="s">
        <v>7713</v>
      </c>
      <c r="I5196" s="1" t="s">
        <v>10532</v>
      </c>
      <c r="J5196" s="1" t="s">
        <v>42</v>
      </c>
      <c r="K5196" s="1" t="s">
        <v>42</v>
      </c>
      <c r="M5196" s="1" t="s">
        <v>42</v>
      </c>
      <c r="O5196" s="1" t="s">
        <v>42</v>
      </c>
      <c r="P5196" s="1" t="s">
        <v>42</v>
      </c>
      <c r="Q5196" s="1" t="s">
        <v>42</v>
      </c>
      <c r="R5196" s="1" t="s">
        <v>42</v>
      </c>
      <c r="S5196" s="1" t="s">
        <v>42</v>
      </c>
      <c r="T5196" s="1" t="s">
        <v>42</v>
      </c>
    </row>
    <row r="5197" spans="1:20" ht="20.100000000000001" customHeight="1" x14ac:dyDescent="0.3">
      <c r="A5197" s="27" t="s">
        <v>10571</v>
      </c>
      <c r="B5197" s="28">
        <v>0</v>
      </c>
      <c r="C5197" s="28">
        <v>26974.400000000001</v>
      </c>
      <c r="D5197" s="28">
        <v>0</v>
      </c>
      <c r="E5197" s="28">
        <v>26974.400000000001</v>
      </c>
      <c r="F5197" s="27" t="s">
        <v>42</v>
      </c>
      <c r="G5197" s="1" t="s">
        <v>2948</v>
      </c>
      <c r="H5197" s="1" t="s">
        <v>7713</v>
      </c>
      <c r="I5197" s="1" t="s">
        <v>10534</v>
      </c>
      <c r="J5197" s="1" t="s">
        <v>42</v>
      </c>
      <c r="K5197" s="1" t="s">
        <v>42</v>
      </c>
      <c r="M5197" s="1" t="s">
        <v>42</v>
      </c>
      <c r="O5197" s="1" t="s">
        <v>42</v>
      </c>
      <c r="P5197" s="1" t="s">
        <v>42</v>
      </c>
      <c r="Q5197" s="1" t="s">
        <v>42</v>
      </c>
      <c r="R5197" s="1" t="s">
        <v>42</v>
      </c>
      <c r="S5197" s="1" t="s">
        <v>42</v>
      </c>
      <c r="T5197" s="1" t="s">
        <v>42</v>
      </c>
    </row>
    <row r="5198" spans="1:20" ht="20.100000000000001" customHeight="1" x14ac:dyDescent="0.3">
      <c r="A5198" s="27" t="s">
        <v>10572</v>
      </c>
      <c r="B5198" s="28">
        <v>0</v>
      </c>
      <c r="C5198" s="28">
        <v>0</v>
      </c>
      <c r="D5198" s="28">
        <v>24055.3</v>
      </c>
      <c r="E5198" s="28">
        <v>24055.3</v>
      </c>
      <c r="F5198" s="27" t="s">
        <v>42</v>
      </c>
      <c r="G5198" s="1" t="s">
        <v>2948</v>
      </c>
      <c r="H5198" s="1" t="s">
        <v>7713</v>
      </c>
      <c r="I5198" s="1" t="s">
        <v>10536</v>
      </c>
      <c r="J5198" s="1" t="s">
        <v>42</v>
      </c>
      <c r="K5198" s="1" t="s">
        <v>42</v>
      </c>
      <c r="M5198" s="1" t="s">
        <v>42</v>
      </c>
      <c r="O5198" s="1" t="s">
        <v>42</v>
      </c>
      <c r="P5198" s="1" t="s">
        <v>42</v>
      </c>
      <c r="Q5198" s="1" t="s">
        <v>42</v>
      </c>
      <c r="R5198" s="1" t="s">
        <v>42</v>
      </c>
      <c r="S5198" s="1" t="s">
        <v>42</v>
      </c>
      <c r="T5198" s="1" t="s">
        <v>42</v>
      </c>
    </row>
    <row r="5199" spans="1:20" ht="20.100000000000001" customHeight="1" x14ac:dyDescent="0.3">
      <c r="A5199" s="27" t="s">
        <v>7766</v>
      </c>
      <c r="B5199" s="28">
        <v>4566.2</v>
      </c>
      <c r="C5199" s="28">
        <v>26974.400000000001</v>
      </c>
      <c r="D5199" s="28">
        <v>24055.3</v>
      </c>
      <c r="E5199" s="28">
        <v>55595.9</v>
      </c>
      <c r="F5199" s="27" t="s">
        <v>42</v>
      </c>
      <c r="G5199" s="1" t="s">
        <v>2948</v>
      </c>
      <c r="H5199" s="1" t="s">
        <v>7713</v>
      </c>
      <c r="I5199" s="1" t="s">
        <v>7767</v>
      </c>
      <c r="J5199" s="1" t="s">
        <v>42</v>
      </c>
      <c r="K5199" s="1" t="s">
        <v>42</v>
      </c>
      <c r="M5199" s="1" t="s">
        <v>42</v>
      </c>
      <c r="O5199" s="1" t="s">
        <v>42</v>
      </c>
      <c r="P5199" s="1" t="s">
        <v>42</v>
      </c>
      <c r="Q5199" s="1" t="s">
        <v>42</v>
      </c>
      <c r="R5199" s="1" t="s">
        <v>42</v>
      </c>
      <c r="S5199" s="1" t="s">
        <v>42</v>
      </c>
      <c r="T5199" s="1" t="s">
        <v>42</v>
      </c>
    </row>
    <row r="5200" spans="1:20" ht="20.100000000000001" customHeight="1" x14ac:dyDescent="0.3">
      <c r="A5200" s="27" t="s">
        <v>7712</v>
      </c>
      <c r="B5200" s="28">
        <v>0</v>
      </c>
      <c r="C5200" s="28">
        <v>0</v>
      </c>
      <c r="D5200" s="28">
        <v>0</v>
      </c>
      <c r="E5200" s="28">
        <v>0</v>
      </c>
      <c r="F5200" s="27" t="s">
        <v>42</v>
      </c>
      <c r="G5200" s="1" t="s">
        <v>2948</v>
      </c>
      <c r="H5200" s="1" t="s">
        <v>7713</v>
      </c>
      <c r="I5200" s="1" t="s">
        <v>42</v>
      </c>
      <c r="J5200" s="1" t="s">
        <v>42</v>
      </c>
      <c r="K5200" s="1" t="s">
        <v>42</v>
      </c>
      <c r="M5200" s="1" t="s">
        <v>42</v>
      </c>
      <c r="O5200" s="1" t="s">
        <v>42</v>
      </c>
      <c r="P5200" s="1" t="s">
        <v>42</v>
      </c>
      <c r="Q5200" s="1" t="s">
        <v>42</v>
      </c>
      <c r="R5200" s="1" t="s">
        <v>42</v>
      </c>
      <c r="S5200" s="1" t="s">
        <v>42</v>
      </c>
      <c r="T5200" s="1" t="s">
        <v>42</v>
      </c>
    </row>
    <row r="5201" spans="1:20" ht="20.100000000000001" customHeight="1" x14ac:dyDescent="0.3">
      <c r="A5201" s="27" t="s">
        <v>10537</v>
      </c>
      <c r="B5201" s="28">
        <v>0</v>
      </c>
      <c r="C5201" s="28">
        <v>0</v>
      </c>
      <c r="D5201" s="28">
        <v>0</v>
      </c>
      <c r="E5201" s="28">
        <v>0</v>
      </c>
      <c r="F5201" s="27" t="s">
        <v>42</v>
      </c>
      <c r="G5201" s="1" t="s">
        <v>2948</v>
      </c>
      <c r="H5201" s="1" t="s">
        <v>7713</v>
      </c>
      <c r="I5201" s="1" t="s">
        <v>10538</v>
      </c>
      <c r="J5201" s="1" t="s">
        <v>42</v>
      </c>
      <c r="K5201" s="1" t="s">
        <v>42</v>
      </c>
      <c r="M5201" s="1" t="s">
        <v>42</v>
      </c>
      <c r="O5201" s="1" t="s">
        <v>42</v>
      </c>
      <c r="P5201" s="1" t="s">
        <v>42</v>
      </c>
      <c r="Q5201" s="1" t="s">
        <v>42</v>
      </c>
      <c r="R5201" s="1" t="s">
        <v>42</v>
      </c>
      <c r="S5201" s="1" t="s">
        <v>42</v>
      </c>
      <c r="T5201" s="1" t="s">
        <v>42</v>
      </c>
    </row>
    <row r="5202" spans="1:20" ht="20.100000000000001" customHeight="1" x14ac:dyDescent="0.3">
      <c r="A5202" s="27" t="s">
        <v>10573</v>
      </c>
      <c r="B5202" s="28">
        <v>7586.8</v>
      </c>
      <c r="C5202" s="28">
        <v>0</v>
      </c>
      <c r="D5202" s="28">
        <v>0</v>
      </c>
      <c r="E5202" s="28">
        <v>7586.8</v>
      </c>
      <c r="F5202" s="27" t="s">
        <v>42</v>
      </c>
      <c r="G5202" s="1" t="s">
        <v>2948</v>
      </c>
      <c r="H5202" s="1" t="s">
        <v>7713</v>
      </c>
      <c r="I5202" s="1" t="s">
        <v>10183</v>
      </c>
      <c r="J5202" s="1" t="s">
        <v>42</v>
      </c>
      <c r="K5202" s="1" t="s">
        <v>42</v>
      </c>
      <c r="M5202" s="1" t="s">
        <v>42</v>
      </c>
      <c r="O5202" s="1" t="s">
        <v>42</v>
      </c>
      <c r="P5202" s="1" t="s">
        <v>42</v>
      </c>
      <c r="Q5202" s="1" t="s">
        <v>42</v>
      </c>
      <c r="R5202" s="1" t="s">
        <v>42</v>
      </c>
      <c r="S5202" s="1" t="s">
        <v>42</v>
      </c>
      <c r="T5202" s="1" t="s">
        <v>42</v>
      </c>
    </row>
    <row r="5203" spans="1:20" ht="20.100000000000001" customHeight="1" x14ac:dyDescent="0.3">
      <c r="A5203" s="27" t="s">
        <v>10571</v>
      </c>
      <c r="B5203" s="28">
        <v>0</v>
      </c>
      <c r="C5203" s="28">
        <v>26974.400000000001</v>
      </c>
      <c r="D5203" s="28">
        <v>0</v>
      </c>
      <c r="E5203" s="28">
        <v>26974.400000000001</v>
      </c>
      <c r="F5203" s="27" t="s">
        <v>42</v>
      </c>
      <c r="G5203" s="1" t="s">
        <v>2948</v>
      </c>
      <c r="H5203" s="1" t="s">
        <v>7713</v>
      </c>
      <c r="I5203" s="1" t="s">
        <v>10185</v>
      </c>
      <c r="J5203" s="1" t="s">
        <v>42</v>
      </c>
      <c r="K5203" s="1" t="s">
        <v>42</v>
      </c>
      <c r="M5203" s="1" t="s">
        <v>42</v>
      </c>
      <c r="O5203" s="1" t="s">
        <v>42</v>
      </c>
      <c r="P5203" s="1" t="s">
        <v>42</v>
      </c>
      <c r="Q5203" s="1" t="s">
        <v>42</v>
      </c>
      <c r="R5203" s="1" t="s">
        <v>42</v>
      </c>
      <c r="S5203" s="1" t="s">
        <v>42</v>
      </c>
      <c r="T5203" s="1" t="s">
        <v>42</v>
      </c>
    </row>
    <row r="5204" spans="1:20" ht="20.100000000000001" customHeight="1" x14ac:dyDescent="0.3">
      <c r="A5204" s="27" t="s">
        <v>10574</v>
      </c>
      <c r="B5204" s="28">
        <v>0</v>
      </c>
      <c r="C5204" s="28">
        <v>0</v>
      </c>
      <c r="D5204" s="28">
        <v>10705.2</v>
      </c>
      <c r="E5204" s="28">
        <v>10705.2</v>
      </c>
      <c r="F5204" s="27" t="s">
        <v>42</v>
      </c>
      <c r="G5204" s="1" t="s">
        <v>2948</v>
      </c>
      <c r="H5204" s="1" t="s">
        <v>7713</v>
      </c>
      <c r="I5204" s="1" t="s">
        <v>10187</v>
      </c>
      <c r="J5204" s="1" t="s">
        <v>42</v>
      </c>
      <c r="K5204" s="1" t="s">
        <v>42</v>
      </c>
      <c r="M5204" s="1" t="s">
        <v>42</v>
      </c>
      <c r="O5204" s="1" t="s">
        <v>42</v>
      </c>
      <c r="P5204" s="1" t="s">
        <v>42</v>
      </c>
      <c r="Q5204" s="1" t="s">
        <v>42</v>
      </c>
      <c r="R5204" s="1" t="s">
        <v>42</v>
      </c>
      <c r="S5204" s="1" t="s">
        <v>42</v>
      </c>
      <c r="T5204" s="1" t="s">
        <v>42</v>
      </c>
    </row>
    <row r="5205" spans="1:20" ht="20.100000000000001" customHeight="1" x14ac:dyDescent="0.3">
      <c r="A5205" s="27" t="s">
        <v>7766</v>
      </c>
      <c r="B5205" s="28">
        <v>7586.8</v>
      </c>
      <c r="C5205" s="28">
        <v>26974.400000000001</v>
      </c>
      <c r="D5205" s="28">
        <v>10705.2</v>
      </c>
      <c r="E5205" s="28">
        <v>45266.400000000001</v>
      </c>
      <c r="F5205" s="27" t="s">
        <v>42</v>
      </c>
      <c r="G5205" s="1" t="s">
        <v>2948</v>
      </c>
      <c r="H5205" s="1" t="s">
        <v>7713</v>
      </c>
      <c r="I5205" s="1" t="s">
        <v>7767</v>
      </c>
      <c r="J5205" s="1" t="s">
        <v>42</v>
      </c>
      <c r="K5205" s="1" t="s">
        <v>42</v>
      </c>
      <c r="M5205" s="1" t="s">
        <v>42</v>
      </c>
      <c r="O5205" s="1" t="s">
        <v>42</v>
      </c>
      <c r="P5205" s="1" t="s">
        <v>42</v>
      </c>
      <c r="Q5205" s="1" t="s">
        <v>42</v>
      </c>
      <c r="R5205" s="1" t="s">
        <v>42</v>
      </c>
      <c r="S5205" s="1" t="s">
        <v>42</v>
      </c>
      <c r="T5205" s="1" t="s">
        <v>42</v>
      </c>
    </row>
    <row r="5206" spans="1:20" ht="20.100000000000001" customHeight="1" x14ac:dyDescent="0.3">
      <c r="A5206" s="27" t="s">
        <v>7712</v>
      </c>
      <c r="B5206" s="28">
        <v>0</v>
      </c>
      <c r="C5206" s="28">
        <v>0</v>
      </c>
      <c r="D5206" s="28">
        <v>0</v>
      </c>
      <c r="E5206" s="28">
        <v>0</v>
      </c>
      <c r="F5206" s="27" t="s">
        <v>42</v>
      </c>
      <c r="G5206" s="1" t="s">
        <v>2948</v>
      </c>
      <c r="H5206" s="1" t="s">
        <v>7713</v>
      </c>
      <c r="I5206" s="1" t="s">
        <v>7712</v>
      </c>
      <c r="J5206" s="1" t="s">
        <v>42</v>
      </c>
      <c r="K5206" s="1" t="s">
        <v>42</v>
      </c>
      <c r="M5206" s="1" t="s">
        <v>42</v>
      </c>
      <c r="O5206" s="1" t="s">
        <v>42</v>
      </c>
      <c r="P5206" s="1" t="s">
        <v>42</v>
      </c>
      <c r="Q5206" s="1" t="s">
        <v>42</v>
      </c>
      <c r="R5206" s="1" t="s">
        <v>42</v>
      </c>
      <c r="S5206" s="1" t="s">
        <v>42</v>
      </c>
      <c r="T5206" s="1" t="s">
        <v>42</v>
      </c>
    </row>
    <row r="5207" spans="1:20" ht="20.100000000000001" customHeight="1" x14ac:dyDescent="0.3">
      <c r="A5207" s="27" t="s">
        <v>10541</v>
      </c>
      <c r="B5207" s="28">
        <v>0</v>
      </c>
      <c r="C5207" s="28">
        <v>0</v>
      </c>
      <c r="D5207" s="28">
        <v>0</v>
      </c>
      <c r="E5207" s="28">
        <v>0</v>
      </c>
      <c r="F5207" s="27" t="s">
        <v>42</v>
      </c>
      <c r="G5207" s="1" t="s">
        <v>2948</v>
      </c>
      <c r="H5207" s="1" t="s">
        <v>7713</v>
      </c>
      <c r="I5207" s="1" t="s">
        <v>10542</v>
      </c>
      <c r="J5207" s="1" t="s">
        <v>42</v>
      </c>
      <c r="K5207" s="1" t="s">
        <v>42</v>
      </c>
      <c r="M5207" s="1" t="s">
        <v>42</v>
      </c>
      <c r="O5207" s="1" t="s">
        <v>42</v>
      </c>
      <c r="P5207" s="1" t="s">
        <v>42</v>
      </c>
      <c r="Q5207" s="1" t="s">
        <v>42</v>
      </c>
      <c r="R5207" s="1" t="s">
        <v>42</v>
      </c>
      <c r="S5207" s="1" t="s">
        <v>42</v>
      </c>
      <c r="T5207" s="1" t="s">
        <v>42</v>
      </c>
    </row>
    <row r="5208" spans="1:20" ht="20.100000000000001" customHeight="1" x14ac:dyDescent="0.3">
      <c r="A5208" s="27" t="s">
        <v>10575</v>
      </c>
      <c r="B5208" s="28">
        <v>5467.5</v>
      </c>
      <c r="C5208" s="28">
        <v>0</v>
      </c>
      <c r="D5208" s="28">
        <v>0</v>
      </c>
      <c r="E5208" s="28">
        <v>5467.5</v>
      </c>
      <c r="F5208" s="27" t="s">
        <v>42</v>
      </c>
      <c r="G5208" s="1" t="s">
        <v>2948</v>
      </c>
      <c r="H5208" s="1" t="s">
        <v>7713</v>
      </c>
      <c r="I5208" s="1" t="s">
        <v>10544</v>
      </c>
      <c r="J5208" s="1" t="s">
        <v>42</v>
      </c>
      <c r="K5208" s="1" t="s">
        <v>42</v>
      </c>
      <c r="M5208" s="1" t="s">
        <v>42</v>
      </c>
      <c r="O5208" s="1" t="s">
        <v>42</v>
      </c>
      <c r="P5208" s="1" t="s">
        <v>42</v>
      </c>
      <c r="Q5208" s="1" t="s">
        <v>42</v>
      </c>
      <c r="R5208" s="1" t="s">
        <v>42</v>
      </c>
      <c r="S5208" s="1" t="s">
        <v>42</v>
      </c>
      <c r="T5208" s="1" t="s">
        <v>42</v>
      </c>
    </row>
    <row r="5209" spans="1:20" ht="20.100000000000001" customHeight="1" x14ac:dyDescent="0.3">
      <c r="A5209" s="27" t="s">
        <v>10571</v>
      </c>
      <c r="B5209" s="28">
        <v>0</v>
      </c>
      <c r="C5209" s="28">
        <v>26974.400000000001</v>
      </c>
      <c r="D5209" s="28">
        <v>0</v>
      </c>
      <c r="E5209" s="28">
        <v>26974.400000000001</v>
      </c>
      <c r="F5209" s="27" t="s">
        <v>42</v>
      </c>
      <c r="G5209" s="1" t="s">
        <v>2948</v>
      </c>
      <c r="H5209" s="1" t="s">
        <v>7713</v>
      </c>
      <c r="I5209" s="1" t="s">
        <v>10545</v>
      </c>
      <c r="J5209" s="1" t="s">
        <v>42</v>
      </c>
      <c r="K5209" s="1" t="s">
        <v>42</v>
      </c>
      <c r="M5209" s="1" t="s">
        <v>42</v>
      </c>
      <c r="O5209" s="1" t="s">
        <v>42</v>
      </c>
      <c r="P5209" s="1" t="s">
        <v>42</v>
      </c>
      <c r="Q5209" s="1" t="s">
        <v>42</v>
      </c>
      <c r="R5209" s="1" t="s">
        <v>42</v>
      </c>
      <c r="S5209" s="1" t="s">
        <v>42</v>
      </c>
      <c r="T5209" s="1" t="s">
        <v>42</v>
      </c>
    </row>
    <row r="5210" spans="1:20" ht="20.100000000000001" customHeight="1" x14ac:dyDescent="0.3">
      <c r="A5210" s="27" t="s">
        <v>10576</v>
      </c>
      <c r="B5210" s="28">
        <v>0</v>
      </c>
      <c r="C5210" s="28">
        <v>0</v>
      </c>
      <c r="D5210" s="28">
        <v>4706.5</v>
      </c>
      <c r="E5210" s="28">
        <v>4706.5</v>
      </c>
      <c r="F5210" s="27" t="s">
        <v>42</v>
      </c>
      <c r="G5210" s="1" t="s">
        <v>2948</v>
      </c>
      <c r="H5210" s="1" t="s">
        <v>7713</v>
      </c>
      <c r="I5210" s="1" t="s">
        <v>10547</v>
      </c>
      <c r="J5210" s="1" t="s">
        <v>42</v>
      </c>
      <c r="K5210" s="1" t="s">
        <v>42</v>
      </c>
      <c r="M5210" s="1" t="s">
        <v>42</v>
      </c>
      <c r="O5210" s="1" t="s">
        <v>42</v>
      </c>
      <c r="P5210" s="1" t="s">
        <v>42</v>
      </c>
      <c r="Q5210" s="1" t="s">
        <v>42</v>
      </c>
      <c r="R5210" s="1" t="s">
        <v>42</v>
      </c>
      <c r="S5210" s="1" t="s">
        <v>42</v>
      </c>
      <c r="T5210" s="1" t="s">
        <v>42</v>
      </c>
    </row>
    <row r="5211" spans="1:20" ht="20.100000000000001" customHeight="1" x14ac:dyDescent="0.3">
      <c r="A5211" s="27" t="s">
        <v>7742</v>
      </c>
      <c r="B5211" s="28">
        <v>5467.5</v>
      </c>
      <c r="C5211" s="28">
        <v>26974.400000000001</v>
      </c>
      <c r="D5211" s="28">
        <v>4706.5</v>
      </c>
      <c r="E5211" s="28">
        <v>37148.400000000001</v>
      </c>
      <c r="F5211" s="27" t="s">
        <v>42</v>
      </c>
      <c r="G5211" s="1" t="s">
        <v>2948</v>
      </c>
      <c r="H5211" s="1" t="s">
        <v>7713</v>
      </c>
      <c r="I5211" s="1" t="s">
        <v>7743</v>
      </c>
      <c r="J5211" s="1" t="s">
        <v>42</v>
      </c>
      <c r="K5211" s="1" t="s">
        <v>42</v>
      </c>
      <c r="M5211" s="1" t="s">
        <v>42</v>
      </c>
      <c r="O5211" s="1" t="s">
        <v>42</v>
      </c>
      <c r="P5211" s="1" t="s">
        <v>42</v>
      </c>
      <c r="Q5211" s="1" t="s">
        <v>42</v>
      </c>
      <c r="R5211" s="1" t="s">
        <v>42</v>
      </c>
      <c r="S5211" s="1" t="s">
        <v>42</v>
      </c>
      <c r="T5211" s="1" t="s">
        <v>42</v>
      </c>
    </row>
    <row r="5212" spans="1:20" ht="20.100000000000001" customHeight="1" x14ac:dyDescent="0.3">
      <c r="A5212" s="27" t="s">
        <v>7712</v>
      </c>
      <c r="B5212" s="28">
        <v>0</v>
      </c>
      <c r="C5212" s="28">
        <v>0</v>
      </c>
      <c r="D5212" s="28">
        <v>0</v>
      </c>
      <c r="E5212" s="28">
        <v>0</v>
      </c>
      <c r="F5212" s="27" t="s">
        <v>42</v>
      </c>
      <c r="G5212" s="1" t="s">
        <v>2948</v>
      </c>
      <c r="H5212" s="1" t="s">
        <v>7713</v>
      </c>
      <c r="I5212" s="1" t="s">
        <v>42</v>
      </c>
      <c r="J5212" s="1" t="s">
        <v>42</v>
      </c>
      <c r="K5212" s="1" t="s">
        <v>42</v>
      </c>
      <c r="M5212" s="1" t="s">
        <v>42</v>
      </c>
      <c r="O5212" s="1" t="s">
        <v>42</v>
      </c>
      <c r="P5212" s="1" t="s">
        <v>42</v>
      </c>
      <c r="Q5212" s="1" t="s">
        <v>42</v>
      </c>
      <c r="R5212" s="1" t="s">
        <v>42</v>
      </c>
      <c r="S5212" s="1" t="s">
        <v>42</v>
      </c>
      <c r="T5212" s="1" t="s">
        <v>42</v>
      </c>
    </row>
    <row r="5213" spans="1:20" ht="20.100000000000001" customHeight="1" x14ac:dyDescent="0.3">
      <c r="A5213" s="27" t="s">
        <v>10548</v>
      </c>
      <c r="B5213" s="28">
        <v>0</v>
      </c>
      <c r="C5213" s="28">
        <v>0</v>
      </c>
      <c r="D5213" s="28">
        <v>0</v>
      </c>
      <c r="E5213" s="28">
        <v>0</v>
      </c>
      <c r="F5213" s="27" t="s">
        <v>42</v>
      </c>
      <c r="G5213" s="1" t="s">
        <v>2948</v>
      </c>
      <c r="H5213" s="1" t="s">
        <v>7713</v>
      </c>
      <c r="I5213" s="1" t="s">
        <v>10549</v>
      </c>
      <c r="J5213" s="1" t="s">
        <v>42</v>
      </c>
      <c r="K5213" s="1" t="s">
        <v>42</v>
      </c>
      <c r="M5213" s="1" t="s">
        <v>42</v>
      </c>
      <c r="O5213" s="1" t="s">
        <v>42</v>
      </c>
      <c r="P5213" s="1" t="s">
        <v>42</v>
      </c>
      <c r="Q5213" s="1" t="s">
        <v>42</v>
      </c>
      <c r="R5213" s="1" t="s">
        <v>42</v>
      </c>
      <c r="S5213" s="1" t="s">
        <v>42</v>
      </c>
      <c r="T5213" s="1" t="s">
        <v>42</v>
      </c>
    </row>
    <row r="5214" spans="1:20" ht="20.100000000000001" customHeight="1" x14ac:dyDescent="0.3">
      <c r="A5214" s="27" t="s">
        <v>10577</v>
      </c>
      <c r="B5214" s="28">
        <v>3674.5</v>
      </c>
      <c r="C5214" s="28">
        <v>0</v>
      </c>
      <c r="D5214" s="28">
        <v>0</v>
      </c>
      <c r="E5214" s="28">
        <v>3674.5</v>
      </c>
      <c r="F5214" s="27" t="s">
        <v>42</v>
      </c>
      <c r="G5214" s="1" t="s">
        <v>2948</v>
      </c>
      <c r="H5214" s="1" t="s">
        <v>7713</v>
      </c>
      <c r="I5214" s="1" t="s">
        <v>10551</v>
      </c>
      <c r="J5214" s="1" t="s">
        <v>42</v>
      </c>
      <c r="K5214" s="1" t="s">
        <v>42</v>
      </c>
      <c r="M5214" s="1" t="s">
        <v>42</v>
      </c>
      <c r="O5214" s="1" t="s">
        <v>42</v>
      </c>
      <c r="P5214" s="1" t="s">
        <v>42</v>
      </c>
      <c r="Q5214" s="1" t="s">
        <v>42</v>
      </c>
      <c r="R5214" s="1" t="s">
        <v>42</v>
      </c>
      <c r="S5214" s="1" t="s">
        <v>42</v>
      </c>
      <c r="T5214" s="1" t="s">
        <v>42</v>
      </c>
    </row>
    <row r="5215" spans="1:20" ht="20.100000000000001" customHeight="1" x14ac:dyDescent="0.3">
      <c r="A5215" s="27" t="s">
        <v>10571</v>
      </c>
      <c r="B5215" s="28">
        <v>0</v>
      </c>
      <c r="C5215" s="28">
        <v>26974.400000000001</v>
      </c>
      <c r="D5215" s="28">
        <v>0</v>
      </c>
      <c r="E5215" s="28">
        <v>26974.400000000001</v>
      </c>
      <c r="F5215" s="27" t="s">
        <v>42</v>
      </c>
      <c r="G5215" s="1" t="s">
        <v>2948</v>
      </c>
      <c r="H5215" s="1" t="s">
        <v>7713</v>
      </c>
      <c r="I5215" s="1" t="s">
        <v>10552</v>
      </c>
      <c r="J5215" s="1" t="s">
        <v>42</v>
      </c>
      <c r="K5215" s="1" t="s">
        <v>42</v>
      </c>
      <c r="M5215" s="1" t="s">
        <v>42</v>
      </c>
      <c r="O5215" s="1" t="s">
        <v>42</v>
      </c>
      <c r="P5215" s="1" t="s">
        <v>42</v>
      </c>
      <c r="Q5215" s="1" t="s">
        <v>42</v>
      </c>
      <c r="R5215" s="1" t="s">
        <v>42</v>
      </c>
      <c r="S5215" s="1" t="s">
        <v>42</v>
      </c>
      <c r="T5215" s="1" t="s">
        <v>42</v>
      </c>
    </row>
    <row r="5216" spans="1:20" ht="20.100000000000001" customHeight="1" x14ac:dyDescent="0.3">
      <c r="A5216" s="27" t="s">
        <v>10578</v>
      </c>
      <c r="B5216" s="28">
        <v>0</v>
      </c>
      <c r="C5216" s="28">
        <v>0</v>
      </c>
      <c r="D5216" s="28">
        <v>5589.5</v>
      </c>
      <c r="E5216" s="28">
        <v>5589.5</v>
      </c>
      <c r="F5216" s="27" t="s">
        <v>42</v>
      </c>
      <c r="G5216" s="1" t="s">
        <v>2948</v>
      </c>
      <c r="H5216" s="1" t="s">
        <v>7713</v>
      </c>
      <c r="I5216" s="1" t="s">
        <v>10554</v>
      </c>
      <c r="J5216" s="1" t="s">
        <v>42</v>
      </c>
      <c r="K5216" s="1" t="s">
        <v>42</v>
      </c>
      <c r="M5216" s="1" t="s">
        <v>42</v>
      </c>
      <c r="O5216" s="1" t="s">
        <v>42</v>
      </c>
      <c r="P5216" s="1" t="s">
        <v>42</v>
      </c>
      <c r="Q5216" s="1" t="s">
        <v>42</v>
      </c>
      <c r="R5216" s="1" t="s">
        <v>42</v>
      </c>
      <c r="S5216" s="1" t="s">
        <v>42</v>
      </c>
      <c r="T5216" s="1" t="s">
        <v>42</v>
      </c>
    </row>
    <row r="5217" spans="1:20" ht="20.100000000000001" customHeight="1" x14ac:dyDescent="0.3">
      <c r="A5217" s="27" t="s">
        <v>7742</v>
      </c>
      <c r="B5217" s="28">
        <v>3674.5</v>
      </c>
      <c r="C5217" s="28">
        <v>26974.400000000001</v>
      </c>
      <c r="D5217" s="28">
        <v>5589.5</v>
      </c>
      <c r="E5217" s="28">
        <v>36238.400000000001</v>
      </c>
      <c r="F5217" s="27" t="s">
        <v>42</v>
      </c>
      <c r="G5217" s="1" t="s">
        <v>2948</v>
      </c>
      <c r="H5217" s="1" t="s">
        <v>7713</v>
      </c>
      <c r="I5217" s="1" t="s">
        <v>7743</v>
      </c>
      <c r="J5217" s="1" t="s">
        <v>42</v>
      </c>
      <c r="K5217" s="1" t="s">
        <v>42</v>
      </c>
      <c r="M5217" s="1" t="s">
        <v>42</v>
      </c>
      <c r="O5217" s="1" t="s">
        <v>42</v>
      </c>
      <c r="P5217" s="1" t="s">
        <v>42</v>
      </c>
      <c r="Q5217" s="1" t="s">
        <v>42</v>
      </c>
      <c r="R5217" s="1" t="s">
        <v>42</v>
      </c>
      <c r="S5217" s="1" t="s">
        <v>42</v>
      </c>
      <c r="T5217" s="1" t="s">
        <v>42</v>
      </c>
    </row>
    <row r="5218" spans="1:20" ht="20.100000000000001" customHeight="1" x14ac:dyDescent="0.3">
      <c r="A5218" s="27" t="s">
        <v>7712</v>
      </c>
      <c r="B5218" s="28">
        <v>0</v>
      </c>
      <c r="C5218" s="28">
        <v>0</v>
      </c>
      <c r="D5218" s="28">
        <v>0</v>
      </c>
      <c r="E5218" s="28">
        <v>0</v>
      </c>
      <c r="F5218" s="27" t="s">
        <v>42</v>
      </c>
      <c r="G5218" s="1" t="s">
        <v>2948</v>
      </c>
      <c r="H5218" s="1" t="s">
        <v>7713</v>
      </c>
      <c r="I5218" s="1" t="s">
        <v>42</v>
      </c>
      <c r="J5218" s="1" t="s">
        <v>42</v>
      </c>
      <c r="K5218" s="1" t="s">
        <v>42</v>
      </c>
      <c r="M5218" s="1" t="s">
        <v>42</v>
      </c>
      <c r="O5218" s="1" t="s">
        <v>42</v>
      </c>
      <c r="P5218" s="1" t="s">
        <v>42</v>
      </c>
      <c r="Q5218" s="1" t="s">
        <v>42</v>
      </c>
      <c r="R5218" s="1" t="s">
        <v>42</v>
      </c>
      <c r="S5218" s="1" t="s">
        <v>42</v>
      </c>
      <c r="T5218" s="1" t="s">
        <v>42</v>
      </c>
    </row>
    <row r="5219" spans="1:20" ht="20.100000000000001" customHeight="1" x14ac:dyDescent="0.3">
      <c r="A5219" s="27" t="s">
        <v>10555</v>
      </c>
      <c r="B5219" s="28">
        <v>0</v>
      </c>
      <c r="C5219" s="28">
        <v>0</v>
      </c>
      <c r="D5219" s="28">
        <v>0</v>
      </c>
      <c r="E5219" s="28">
        <v>0</v>
      </c>
      <c r="F5219" s="27" t="s">
        <v>42</v>
      </c>
      <c r="G5219" s="1" t="s">
        <v>2948</v>
      </c>
      <c r="H5219" s="1" t="s">
        <v>7713</v>
      </c>
      <c r="I5219" s="1" t="s">
        <v>10556</v>
      </c>
      <c r="J5219" s="1" t="s">
        <v>42</v>
      </c>
      <c r="K5219" s="1" t="s">
        <v>42</v>
      </c>
      <c r="M5219" s="1" t="s">
        <v>42</v>
      </c>
      <c r="O5219" s="1" t="s">
        <v>42</v>
      </c>
      <c r="P5219" s="1" t="s">
        <v>42</v>
      </c>
      <c r="Q5219" s="1" t="s">
        <v>42</v>
      </c>
      <c r="R5219" s="1" t="s">
        <v>42</v>
      </c>
      <c r="S5219" s="1" t="s">
        <v>42</v>
      </c>
      <c r="T5219" s="1" t="s">
        <v>42</v>
      </c>
    </row>
    <row r="5220" spans="1:20" ht="20.100000000000001" customHeight="1" x14ac:dyDescent="0.3">
      <c r="A5220" s="27" t="s">
        <v>10579</v>
      </c>
      <c r="B5220" s="28">
        <v>3596.8</v>
      </c>
      <c r="C5220" s="28">
        <v>0</v>
      </c>
      <c r="D5220" s="28">
        <v>0</v>
      </c>
      <c r="E5220" s="28">
        <v>3596.8</v>
      </c>
      <c r="F5220" s="27" t="s">
        <v>42</v>
      </c>
      <c r="G5220" s="1" t="s">
        <v>2948</v>
      </c>
      <c r="H5220" s="1" t="s">
        <v>7713</v>
      </c>
      <c r="I5220" s="1" t="s">
        <v>7870</v>
      </c>
      <c r="J5220" s="1" t="s">
        <v>42</v>
      </c>
      <c r="K5220" s="1" t="s">
        <v>42</v>
      </c>
      <c r="M5220" s="1" t="s">
        <v>42</v>
      </c>
      <c r="O5220" s="1" t="s">
        <v>42</v>
      </c>
      <c r="P5220" s="1" t="s">
        <v>42</v>
      </c>
      <c r="Q5220" s="1" t="s">
        <v>42</v>
      </c>
      <c r="R5220" s="1" t="s">
        <v>42</v>
      </c>
      <c r="S5220" s="1" t="s">
        <v>42</v>
      </c>
      <c r="T5220" s="1" t="s">
        <v>42</v>
      </c>
    </row>
    <row r="5221" spans="1:20" ht="20.100000000000001" customHeight="1" x14ac:dyDescent="0.3">
      <c r="A5221" s="27" t="s">
        <v>10571</v>
      </c>
      <c r="B5221" s="28">
        <v>0</v>
      </c>
      <c r="C5221" s="28">
        <v>26974.400000000001</v>
      </c>
      <c r="D5221" s="28">
        <v>0</v>
      </c>
      <c r="E5221" s="28">
        <v>26974.400000000001</v>
      </c>
      <c r="F5221" s="27" t="s">
        <v>42</v>
      </c>
      <c r="G5221" s="1" t="s">
        <v>2948</v>
      </c>
      <c r="H5221" s="1" t="s">
        <v>7713</v>
      </c>
      <c r="I5221" s="1" t="s">
        <v>7871</v>
      </c>
      <c r="J5221" s="1" t="s">
        <v>42</v>
      </c>
      <c r="K5221" s="1" t="s">
        <v>42</v>
      </c>
      <c r="M5221" s="1" t="s">
        <v>42</v>
      </c>
      <c r="O5221" s="1" t="s">
        <v>42</v>
      </c>
      <c r="P5221" s="1" t="s">
        <v>42</v>
      </c>
      <c r="Q5221" s="1" t="s">
        <v>42</v>
      </c>
      <c r="R5221" s="1" t="s">
        <v>42</v>
      </c>
      <c r="S5221" s="1" t="s">
        <v>42</v>
      </c>
      <c r="T5221" s="1" t="s">
        <v>42</v>
      </c>
    </row>
    <row r="5222" spans="1:20" ht="20.100000000000001" customHeight="1" x14ac:dyDescent="0.3">
      <c r="A5222" s="27" t="s">
        <v>10580</v>
      </c>
      <c r="B5222" s="28">
        <v>0</v>
      </c>
      <c r="C5222" s="28">
        <v>0</v>
      </c>
      <c r="D5222" s="28">
        <v>4130.2</v>
      </c>
      <c r="E5222" s="28">
        <v>4130.2</v>
      </c>
      <c r="F5222" s="27" t="s">
        <v>42</v>
      </c>
      <c r="G5222" s="1" t="s">
        <v>2948</v>
      </c>
      <c r="H5222" s="1" t="s">
        <v>7713</v>
      </c>
      <c r="I5222" s="1" t="s">
        <v>7873</v>
      </c>
      <c r="J5222" s="1" t="s">
        <v>42</v>
      </c>
      <c r="K5222" s="1" t="s">
        <v>42</v>
      </c>
      <c r="M5222" s="1" t="s">
        <v>42</v>
      </c>
      <c r="O5222" s="1" t="s">
        <v>42</v>
      </c>
      <c r="P5222" s="1" t="s">
        <v>42</v>
      </c>
      <c r="Q5222" s="1" t="s">
        <v>42</v>
      </c>
      <c r="R5222" s="1" t="s">
        <v>42</v>
      </c>
      <c r="S5222" s="1" t="s">
        <v>42</v>
      </c>
      <c r="T5222" s="1" t="s">
        <v>42</v>
      </c>
    </row>
    <row r="5223" spans="1:20" ht="20.100000000000001" customHeight="1" x14ac:dyDescent="0.3">
      <c r="A5223" s="27" t="s">
        <v>7742</v>
      </c>
      <c r="B5223" s="28">
        <v>3596.8</v>
      </c>
      <c r="C5223" s="28">
        <v>26974.400000000001</v>
      </c>
      <c r="D5223" s="28">
        <v>4130.2</v>
      </c>
      <c r="E5223" s="28">
        <v>34701.4</v>
      </c>
      <c r="F5223" s="27" t="s">
        <v>42</v>
      </c>
      <c r="G5223" s="1" t="s">
        <v>2948</v>
      </c>
      <c r="H5223" s="1" t="s">
        <v>7713</v>
      </c>
      <c r="I5223" s="1" t="s">
        <v>7743</v>
      </c>
      <c r="J5223" s="1" t="s">
        <v>42</v>
      </c>
      <c r="K5223" s="1" t="s">
        <v>42</v>
      </c>
      <c r="M5223" s="1" t="s">
        <v>42</v>
      </c>
      <c r="O5223" s="1" t="s">
        <v>42</v>
      </c>
      <c r="P5223" s="1" t="s">
        <v>42</v>
      </c>
      <c r="Q5223" s="1" t="s">
        <v>42</v>
      </c>
      <c r="R5223" s="1" t="s">
        <v>42</v>
      </c>
      <c r="S5223" s="1" t="s">
        <v>42</v>
      </c>
      <c r="T5223" s="1" t="s">
        <v>42</v>
      </c>
    </row>
    <row r="5224" spans="1:20" ht="20.100000000000001" customHeight="1" x14ac:dyDescent="0.3">
      <c r="A5224" s="27" t="s">
        <v>7712</v>
      </c>
      <c r="B5224" s="28">
        <v>0</v>
      </c>
      <c r="C5224" s="28">
        <v>0</v>
      </c>
      <c r="D5224" s="28">
        <v>0</v>
      </c>
      <c r="E5224" s="28">
        <v>0</v>
      </c>
      <c r="F5224" s="27" t="s">
        <v>42</v>
      </c>
      <c r="G5224" s="1" t="s">
        <v>2948</v>
      </c>
      <c r="H5224" s="1" t="s">
        <v>7713</v>
      </c>
      <c r="I5224" s="1" t="s">
        <v>42</v>
      </c>
      <c r="J5224" s="1" t="s">
        <v>42</v>
      </c>
      <c r="K5224" s="1" t="s">
        <v>42</v>
      </c>
      <c r="M5224" s="1" t="s">
        <v>42</v>
      </c>
      <c r="O5224" s="1" t="s">
        <v>42</v>
      </c>
      <c r="P5224" s="1" t="s">
        <v>42</v>
      </c>
      <c r="Q5224" s="1" t="s">
        <v>42</v>
      </c>
      <c r="R5224" s="1" t="s">
        <v>42</v>
      </c>
      <c r="S5224" s="1" t="s">
        <v>42</v>
      </c>
      <c r="T5224" s="1" t="s">
        <v>42</v>
      </c>
    </row>
    <row r="5225" spans="1:20" ht="20.100000000000001" customHeight="1" x14ac:dyDescent="0.3">
      <c r="A5225" s="27" t="s">
        <v>10559</v>
      </c>
      <c r="B5225" s="28">
        <v>0</v>
      </c>
      <c r="C5225" s="28">
        <v>0</v>
      </c>
      <c r="D5225" s="28">
        <v>0</v>
      </c>
      <c r="E5225" s="28">
        <v>0</v>
      </c>
      <c r="F5225" s="27" t="s">
        <v>42</v>
      </c>
      <c r="G5225" s="1" t="s">
        <v>2948</v>
      </c>
      <c r="H5225" s="1" t="s">
        <v>7713</v>
      </c>
      <c r="I5225" s="1" t="s">
        <v>10560</v>
      </c>
      <c r="J5225" s="1" t="s">
        <v>42</v>
      </c>
      <c r="K5225" s="1" t="s">
        <v>42</v>
      </c>
      <c r="M5225" s="1" t="s">
        <v>42</v>
      </c>
      <c r="O5225" s="1" t="s">
        <v>42</v>
      </c>
      <c r="P5225" s="1" t="s">
        <v>42</v>
      </c>
      <c r="Q5225" s="1" t="s">
        <v>42</v>
      </c>
      <c r="R5225" s="1" t="s">
        <v>42</v>
      </c>
      <c r="S5225" s="1" t="s">
        <v>42</v>
      </c>
      <c r="T5225" s="1" t="s">
        <v>42</v>
      </c>
    </row>
    <row r="5226" spans="1:20" ht="20.100000000000001" customHeight="1" x14ac:dyDescent="0.3">
      <c r="A5226" s="27" t="s">
        <v>10581</v>
      </c>
      <c r="B5226" s="28">
        <v>3685.5</v>
      </c>
      <c r="C5226" s="28">
        <v>0</v>
      </c>
      <c r="D5226" s="28">
        <v>0</v>
      </c>
      <c r="E5226" s="28">
        <v>3685.5</v>
      </c>
      <c r="F5226" s="27" t="s">
        <v>42</v>
      </c>
      <c r="G5226" s="1" t="s">
        <v>2948</v>
      </c>
      <c r="H5226" s="1" t="s">
        <v>7713</v>
      </c>
      <c r="I5226" s="1" t="s">
        <v>10416</v>
      </c>
      <c r="J5226" s="1" t="s">
        <v>42</v>
      </c>
      <c r="K5226" s="1" t="s">
        <v>42</v>
      </c>
      <c r="M5226" s="1" t="s">
        <v>42</v>
      </c>
      <c r="O5226" s="1" t="s">
        <v>42</v>
      </c>
      <c r="P5226" s="1" t="s">
        <v>42</v>
      </c>
      <c r="Q5226" s="1" t="s">
        <v>42</v>
      </c>
      <c r="R5226" s="1" t="s">
        <v>42</v>
      </c>
      <c r="S5226" s="1" t="s">
        <v>42</v>
      </c>
      <c r="T5226" s="1" t="s">
        <v>42</v>
      </c>
    </row>
    <row r="5227" spans="1:20" ht="20.100000000000001" customHeight="1" x14ac:dyDescent="0.3">
      <c r="A5227" s="27" t="s">
        <v>10582</v>
      </c>
      <c r="B5227" s="28">
        <v>0</v>
      </c>
      <c r="C5227" s="28">
        <v>11375.2</v>
      </c>
      <c r="D5227" s="28">
        <v>0</v>
      </c>
      <c r="E5227" s="28">
        <v>11375.2</v>
      </c>
      <c r="F5227" s="27" t="s">
        <v>42</v>
      </c>
      <c r="G5227" s="1" t="s">
        <v>2948</v>
      </c>
      <c r="H5227" s="1" t="s">
        <v>7713</v>
      </c>
      <c r="I5227" s="1" t="s">
        <v>10418</v>
      </c>
      <c r="J5227" s="1" t="s">
        <v>42</v>
      </c>
      <c r="K5227" s="1" t="s">
        <v>42</v>
      </c>
      <c r="M5227" s="1" t="s">
        <v>42</v>
      </c>
      <c r="O5227" s="1" t="s">
        <v>42</v>
      </c>
      <c r="P5227" s="1" t="s">
        <v>42</v>
      </c>
      <c r="Q5227" s="1" t="s">
        <v>42</v>
      </c>
      <c r="R5227" s="1" t="s">
        <v>42</v>
      </c>
      <c r="S5227" s="1" t="s">
        <v>42</v>
      </c>
      <c r="T5227" s="1" t="s">
        <v>42</v>
      </c>
    </row>
    <row r="5228" spans="1:20" ht="20.100000000000001" customHeight="1" x14ac:dyDescent="0.3">
      <c r="A5228" s="27" t="s">
        <v>10583</v>
      </c>
      <c r="B5228" s="28">
        <v>0</v>
      </c>
      <c r="C5228" s="28">
        <v>0</v>
      </c>
      <c r="D5228" s="28">
        <v>2281.9</v>
      </c>
      <c r="E5228" s="28">
        <v>2281.9</v>
      </c>
      <c r="F5228" s="27" t="s">
        <v>42</v>
      </c>
      <c r="G5228" s="1" t="s">
        <v>2948</v>
      </c>
      <c r="H5228" s="1" t="s">
        <v>7713</v>
      </c>
      <c r="I5228" s="1" t="s">
        <v>10420</v>
      </c>
      <c r="J5228" s="1" t="s">
        <v>42</v>
      </c>
      <c r="K5228" s="1" t="s">
        <v>42</v>
      </c>
      <c r="M5228" s="1" t="s">
        <v>42</v>
      </c>
      <c r="O5228" s="1" t="s">
        <v>42</v>
      </c>
      <c r="P5228" s="1" t="s">
        <v>42</v>
      </c>
      <c r="Q5228" s="1" t="s">
        <v>42</v>
      </c>
      <c r="R5228" s="1" t="s">
        <v>42</v>
      </c>
      <c r="S5228" s="1" t="s">
        <v>42</v>
      </c>
      <c r="T5228" s="1" t="s">
        <v>42</v>
      </c>
    </row>
    <row r="5229" spans="1:20" ht="20.100000000000001" customHeight="1" x14ac:dyDescent="0.3">
      <c r="A5229" s="27" t="s">
        <v>7742</v>
      </c>
      <c r="B5229" s="28">
        <v>3685.5</v>
      </c>
      <c r="C5229" s="28">
        <v>11375.2</v>
      </c>
      <c r="D5229" s="28">
        <v>2281.9</v>
      </c>
      <c r="E5229" s="28">
        <v>17342.599999999999</v>
      </c>
      <c r="F5229" s="27" t="s">
        <v>42</v>
      </c>
      <c r="G5229" s="1" t="s">
        <v>2948</v>
      </c>
      <c r="H5229" s="1" t="s">
        <v>7713</v>
      </c>
      <c r="I5229" s="1" t="s">
        <v>7743</v>
      </c>
      <c r="J5229" s="1" t="s">
        <v>42</v>
      </c>
      <c r="K5229" s="1" t="s">
        <v>42</v>
      </c>
      <c r="M5229" s="1" t="s">
        <v>42</v>
      </c>
      <c r="O5229" s="1" t="s">
        <v>42</v>
      </c>
      <c r="P5229" s="1" t="s">
        <v>42</v>
      </c>
      <c r="Q5229" s="1" t="s">
        <v>42</v>
      </c>
      <c r="R5229" s="1" t="s">
        <v>42</v>
      </c>
      <c r="S5229" s="1" t="s">
        <v>42</v>
      </c>
      <c r="T5229" s="1" t="s">
        <v>42</v>
      </c>
    </row>
    <row r="5230" spans="1:20" ht="20.100000000000001" customHeight="1" x14ac:dyDescent="0.3">
      <c r="A5230" s="27" t="s">
        <v>7768</v>
      </c>
      <c r="B5230" s="29">
        <v>28577</v>
      </c>
      <c r="C5230" s="29">
        <v>202919</v>
      </c>
      <c r="D5230" s="29">
        <v>51468</v>
      </c>
      <c r="E5230" s="29">
        <v>282964</v>
      </c>
      <c r="F5230" s="30"/>
    </row>
    <row r="5231" spans="1:20" ht="20.100000000000001" customHeight="1" x14ac:dyDescent="0.3">
      <c r="A5231" s="30"/>
      <c r="B5231" s="30"/>
      <c r="C5231" s="30"/>
      <c r="D5231" s="30"/>
      <c r="E5231" s="30"/>
      <c r="F5231" s="30"/>
    </row>
    <row r="5232" spans="1:20" ht="20.100000000000001" customHeight="1" x14ac:dyDescent="0.3">
      <c r="A5232" s="30" t="s">
        <v>10585</v>
      </c>
      <c r="B5232" s="30"/>
      <c r="C5232" s="30"/>
      <c r="D5232" s="30"/>
      <c r="E5232" s="30"/>
      <c r="F5232" s="27" t="s">
        <v>42</v>
      </c>
      <c r="G5232" s="1" t="s">
        <v>2952</v>
      </c>
      <c r="I5232" s="1" t="s">
        <v>2949</v>
      </c>
      <c r="J5232" s="1" t="s">
        <v>2950</v>
      </c>
      <c r="K5232" s="1" t="s">
        <v>2504</v>
      </c>
    </row>
    <row r="5233" spans="1:20" ht="20.100000000000001" customHeight="1" x14ac:dyDescent="0.3">
      <c r="A5233" s="27" t="s">
        <v>42</v>
      </c>
      <c r="B5233" s="28"/>
      <c r="C5233" s="28"/>
      <c r="D5233" s="28"/>
      <c r="E5233" s="28"/>
      <c r="F5233" s="27" t="s">
        <v>42</v>
      </c>
      <c r="G5233" s="1" t="s">
        <v>2952</v>
      </c>
      <c r="H5233" s="1" t="s">
        <v>7711</v>
      </c>
      <c r="I5233" s="1" t="s">
        <v>42</v>
      </c>
      <c r="J5233" s="1" t="s">
        <v>42</v>
      </c>
      <c r="K5233" s="1" t="s">
        <v>42</v>
      </c>
      <c r="L5233">
        <v>1</v>
      </c>
      <c r="M5233" s="1" t="s">
        <v>42</v>
      </c>
      <c r="O5233" s="1" t="s">
        <v>42</v>
      </c>
      <c r="P5233" s="1" t="s">
        <v>42</v>
      </c>
      <c r="Q5233" s="1" t="s">
        <v>42</v>
      </c>
      <c r="R5233" s="1" t="s">
        <v>42</v>
      </c>
      <c r="S5233" s="1" t="s">
        <v>42</v>
      </c>
      <c r="T5233" s="1" t="s">
        <v>42</v>
      </c>
    </row>
    <row r="5234" spans="1:20" ht="20.100000000000001" customHeight="1" x14ac:dyDescent="0.3">
      <c r="A5234" s="27" t="s">
        <v>7712</v>
      </c>
      <c r="B5234" s="28">
        <v>0</v>
      </c>
      <c r="C5234" s="28">
        <v>0</v>
      </c>
      <c r="D5234" s="28">
        <v>0</v>
      </c>
      <c r="E5234" s="28">
        <v>0</v>
      </c>
      <c r="F5234" s="27" t="s">
        <v>42</v>
      </c>
      <c r="G5234" s="1" t="s">
        <v>2952</v>
      </c>
      <c r="H5234" s="1" t="s">
        <v>7713</v>
      </c>
      <c r="I5234" s="1" t="s">
        <v>42</v>
      </c>
      <c r="J5234" s="1" t="s">
        <v>42</v>
      </c>
      <c r="K5234" s="1" t="s">
        <v>42</v>
      </c>
      <c r="M5234" s="1" t="s">
        <v>42</v>
      </c>
      <c r="O5234" s="1" t="s">
        <v>42</v>
      </c>
      <c r="P5234" s="1" t="s">
        <v>42</v>
      </c>
      <c r="Q5234" s="1" t="s">
        <v>42</v>
      </c>
      <c r="R5234" s="1" t="s">
        <v>42</v>
      </c>
      <c r="S5234" s="1" t="s">
        <v>42</v>
      </c>
      <c r="T5234" s="1" t="s">
        <v>42</v>
      </c>
    </row>
    <row r="5235" spans="1:20" ht="20.100000000000001" customHeight="1" x14ac:dyDescent="0.3">
      <c r="A5235" s="27" t="s">
        <v>10586</v>
      </c>
      <c r="B5235" s="28">
        <v>0</v>
      </c>
      <c r="C5235" s="28">
        <v>0</v>
      </c>
      <c r="D5235" s="28">
        <v>0</v>
      </c>
      <c r="E5235" s="28">
        <v>0</v>
      </c>
      <c r="F5235" s="27" t="s">
        <v>42</v>
      </c>
      <c r="G5235" s="1" t="s">
        <v>2952</v>
      </c>
      <c r="H5235" s="1" t="s">
        <v>7713</v>
      </c>
      <c r="I5235" s="1" t="s">
        <v>10587</v>
      </c>
      <c r="J5235" s="1" t="s">
        <v>42</v>
      </c>
      <c r="K5235" s="1" t="s">
        <v>42</v>
      </c>
      <c r="M5235" s="1" t="s">
        <v>42</v>
      </c>
      <c r="O5235" s="1" t="s">
        <v>42</v>
      </c>
      <c r="P5235" s="1" t="s">
        <v>42</v>
      </c>
      <c r="Q5235" s="1" t="s">
        <v>42</v>
      </c>
      <c r="R5235" s="1" t="s">
        <v>42</v>
      </c>
      <c r="S5235" s="1" t="s">
        <v>42</v>
      </c>
      <c r="T5235" s="1" t="s">
        <v>42</v>
      </c>
    </row>
    <row r="5236" spans="1:20" ht="20.100000000000001" customHeight="1" x14ac:dyDescent="0.3">
      <c r="A5236" s="27" t="s">
        <v>10588</v>
      </c>
      <c r="B5236" s="28">
        <v>0</v>
      </c>
      <c r="C5236" s="28">
        <v>0</v>
      </c>
      <c r="D5236" s="28">
        <v>0</v>
      </c>
      <c r="E5236" s="28">
        <v>0</v>
      </c>
      <c r="F5236" s="27" t="s">
        <v>42</v>
      </c>
      <c r="G5236" s="1" t="s">
        <v>2952</v>
      </c>
      <c r="H5236" s="1" t="s">
        <v>7713</v>
      </c>
      <c r="I5236" s="1" t="s">
        <v>10589</v>
      </c>
      <c r="J5236" s="1" t="s">
        <v>42</v>
      </c>
      <c r="K5236" s="1" t="s">
        <v>42</v>
      </c>
      <c r="M5236" s="1" t="s">
        <v>42</v>
      </c>
      <c r="O5236" s="1" t="s">
        <v>42</v>
      </c>
      <c r="P5236" s="1" t="s">
        <v>42</v>
      </c>
      <c r="Q5236" s="1" t="s">
        <v>42</v>
      </c>
      <c r="R5236" s="1" t="s">
        <v>42</v>
      </c>
      <c r="S5236" s="1" t="s">
        <v>42</v>
      </c>
      <c r="T5236" s="1" t="s">
        <v>42</v>
      </c>
    </row>
    <row r="5237" spans="1:20" ht="20.100000000000001" customHeight="1" x14ac:dyDescent="0.3">
      <c r="A5237" s="27" t="s">
        <v>7712</v>
      </c>
      <c r="B5237" s="28">
        <v>0</v>
      </c>
      <c r="C5237" s="28">
        <v>0</v>
      </c>
      <c r="D5237" s="28">
        <v>0</v>
      </c>
      <c r="E5237" s="28">
        <v>0</v>
      </c>
      <c r="F5237" s="27" t="s">
        <v>42</v>
      </c>
      <c r="G5237" s="1" t="s">
        <v>2952</v>
      </c>
      <c r="H5237" s="1" t="s">
        <v>7713</v>
      </c>
      <c r="I5237" s="1" t="s">
        <v>42</v>
      </c>
      <c r="J5237" s="1" t="s">
        <v>42</v>
      </c>
      <c r="K5237" s="1" t="s">
        <v>42</v>
      </c>
      <c r="M5237" s="1" t="s">
        <v>42</v>
      </c>
      <c r="O5237" s="1" t="s">
        <v>42</v>
      </c>
      <c r="P5237" s="1" t="s">
        <v>42</v>
      </c>
      <c r="Q5237" s="1" t="s">
        <v>42</v>
      </c>
      <c r="R5237" s="1" t="s">
        <v>42</v>
      </c>
      <c r="S5237" s="1" t="s">
        <v>42</v>
      </c>
      <c r="T5237" s="1" t="s">
        <v>42</v>
      </c>
    </row>
    <row r="5238" spans="1:20" ht="20.100000000000001" customHeight="1" x14ac:dyDescent="0.3">
      <c r="A5238" s="27" t="s">
        <v>7718</v>
      </c>
      <c r="B5238" s="28">
        <v>0</v>
      </c>
      <c r="C5238" s="28">
        <v>0</v>
      </c>
      <c r="D5238" s="28">
        <v>0</v>
      </c>
      <c r="E5238" s="28">
        <v>0</v>
      </c>
      <c r="F5238" s="27" t="s">
        <v>42</v>
      </c>
      <c r="G5238" s="1" t="s">
        <v>2952</v>
      </c>
      <c r="H5238" s="1" t="s">
        <v>7713</v>
      </c>
      <c r="I5238" s="1" t="s">
        <v>7719</v>
      </c>
      <c r="J5238" s="1" t="s">
        <v>42</v>
      </c>
      <c r="K5238" s="1" t="s">
        <v>42</v>
      </c>
      <c r="M5238" s="1" t="s">
        <v>42</v>
      </c>
      <c r="O5238" s="1" t="s">
        <v>42</v>
      </c>
      <c r="P5238" s="1" t="s">
        <v>42</v>
      </c>
      <c r="Q5238" s="1" t="s">
        <v>42</v>
      </c>
      <c r="R5238" s="1" t="s">
        <v>42</v>
      </c>
      <c r="S5238" s="1" t="s">
        <v>42</v>
      </c>
      <c r="T5238" s="1" t="s">
        <v>42</v>
      </c>
    </row>
    <row r="5239" spans="1:20" ht="20.100000000000001" customHeight="1" x14ac:dyDescent="0.3">
      <c r="A5239" s="27" t="s">
        <v>8037</v>
      </c>
      <c r="B5239" s="28">
        <v>0</v>
      </c>
      <c r="C5239" s="28">
        <v>0</v>
      </c>
      <c r="D5239" s="28">
        <v>0</v>
      </c>
      <c r="E5239" s="28">
        <v>0</v>
      </c>
      <c r="F5239" s="27" t="s">
        <v>42</v>
      </c>
      <c r="G5239" s="1" t="s">
        <v>2952</v>
      </c>
      <c r="H5239" s="1" t="s">
        <v>7713</v>
      </c>
      <c r="I5239" s="1" t="s">
        <v>10246</v>
      </c>
      <c r="J5239" s="1" t="s">
        <v>42</v>
      </c>
      <c r="K5239" s="1" t="s">
        <v>42</v>
      </c>
      <c r="M5239" s="1" t="s">
        <v>42</v>
      </c>
      <c r="O5239" s="1" t="s">
        <v>42</v>
      </c>
      <c r="P5239" s="1" t="s">
        <v>42</v>
      </c>
      <c r="Q5239" s="1" t="s">
        <v>42</v>
      </c>
      <c r="R5239" s="1" t="s">
        <v>42</v>
      </c>
      <c r="S5239" s="1" t="s">
        <v>42</v>
      </c>
      <c r="T5239" s="1" t="s">
        <v>42</v>
      </c>
    </row>
    <row r="5240" spans="1:20" ht="20.100000000000001" customHeight="1" x14ac:dyDescent="0.3">
      <c r="A5240" s="27" t="s">
        <v>7720</v>
      </c>
      <c r="B5240" s="28">
        <v>0</v>
      </c>
      <c r="C5240" s="28">
        <v>0</v>
      </c>
      <c r="D5240" s="28">
        <v>0</v>
      </c>
      <c r="E5240" s="28">
        <v>0</v>
      </c>
      <c r="F5240" s="27" t="s">
        <v>42</v>
      </c>
      <c r="G5240" s="1" t="s">
        <v>2952</v>
      </c>
      <c r="H5240" s="1" t="s">
        <v>7713</v>
      </c>
      <c r="I5240" s="1" t="s">
        <v>10169</v>
      </c>
      <c r="J5240" s="1" t="s">
        <v>42</v>
      </c>
      <c r="K5240" s="1" t="s">
        <v>42</v>
      </c>
      <c r="M5240" s="1" t="s">
        <v>42</v>
      </c>
      <c r="O5240" s="1" t="s">
        <v>42</v>
      </c>
      <c r="P5240" s="1" t="s">
        <v>42</v>
      </c>
      <c r="Q5240" s="1" t="s">
        <v>42</v>
      </c>
      <c r="R5240" s="1" t="s">
        <v>42</v>
      </c>
      <c r="S5240" s="1" t="s">
        <v>42</v>
      </c>
      <c r="T5240" s="1" t="s">
        <v>42</v>
      </c>
    </row>
    <row r="5241" spans="1:20" ht="20.100000000000001" customHeight="1" x14ac:dyDescent="0.3">
      <c r="A5241" s="27" t="s">
        <v>8022</v>
      </c>
      <c r="B5241" s="28">
        <v>0</v>
      </c>
      <c r="C5241" s="28">
        <v>0</v>
      </c>
      <c r="D5241" s="28">
        <v>0</v>
      </c>
      <c r="E5241" s="28">
        <v>0</v>
      </c>
      <c r="F5241" s="27" t="s">
        <v>42</v>
      </c>
      <c r="G5241" s="1" t="s">
        <v>2952</v>
      </c>
      <c r="H5241" s="1" t="s">
        <v>7713</v>
      </c>
      <c r="I5241" s="1" t="s">
        <v>8023</v>
      </c>
      <c r="J5241" s="1" t="s">
        <v>42</v>
      </c>
      <c r="K5241" s="1" t="s">
        <v>42</v>
      </c>
      <c r="M5241" s="1" t="s">
        <v>42</v>
      </c>
      <c r="O5241" s="1" t="s">
        <v>42</v>
      </c>
      <c r="P5241" s="1" t="s">
        <v>42</v>
      </c>
      <c r="Q5241" s="1" t="s">
        <v>42</v>
      </c>
      <c r="R5241" s="1" t="s">
        <v>42</v>
      </c>
      <c r="S5241" s="1" t="s">
        <v>42</v>
      </c>
      <c r="T5241" s="1" t="s">
        <v>42</v>
      </c>
    </row>
    <row r="5242" spans="1:20" ht="20.100000000000001" customHeight="1" x14ac:dyDescent="0.3">
      <c r="A5242" s="27" t="s">
        <v>10590</v>
      </c>
      <c r="B5242" s="28">
        <v>0</v>
      </c>
      <c r="C5242" s="28">
        <v>40490</v>
      </c>
      <c r="D5242" s="28">
        <v>0</v>
      </c>
      <c r="E5242" s="28">
        <v>40490</v>
      </c>
      <c r="F5242" s="27" t="s">
        <v>42</v>
      </c>
      <c r="G5242" s="1" t="s">
        <v>2952</v>
      </c>
      <c r="H5242" s="1" t="s">
        <v>7713</v>
      </c>
      <c r="I5242" s="1" t="s">
        <v>10591</v>
      </c>
      <c r="J5242" s="1" t="s">
        <v>42</v>
      </c>
      <c r="K5242" s="1" t="s">
        <v>42</v>
      </c>
      <c r="M5242" s="1" t="s">
        <v>42</v>
      </c>
      <c r="O5242" s="1" t="s">
        <v>42</v>
      </c>
      <c r="P5242" s="1" t="s">
        <v>42</v>
      </c>
      <c r="Q5242" s="1" t="s">
        <v>42</v>
      </c>
      <c r="R5242" s="1" t="s">
        <v>42</v>
      </c>
      <c r="S5242" s="1" t="s">
        <v>42</v>
      </c>
      <c r="T5242" s="1" t="s">
        <v>42</v>
      </c>
    </row>
    <row r="5243" spans="1:20" ht="20.100000000000001" customHeight="1" x14ac:dyDescent="0.3">
      <c r="A5243" s="27" t="s">
        <v>7726</v>
      </c>
      <c r="B5243" s="28">
        <v>0</v>
      </c>
      <c r="C5243" s="28">
        <v>0</v>
      </c>
      <c r="D5243" s="28">
        <v>0</v>
      </c>
      <c r="E5243" s="28">
        <v>0</v>
      </c>
      <c r="F5243" s="27" t="s">
        <v>42</v>
      </c>
      <c r="G5243" s="1" t="s">
        <v>2952</v>
      </c>
      <c r="H5243" s="1" t="s">
        <v>7713</v>
      </c>
      <c r="I5243" s="1" t="s">
        <v>7727</v>
      </c>
      <c r="J5243" s="1" t="s">
        <v>42</v>
      </c>
      <c r="K5243" s="1" t="s">
        <v>42</v>
      </c>
      <c r="M5243" s="1" t="s">
        <v>42</v>
      </c>
      <c r="O5243" s="1" t="s">
        <v>42</v>
      </c>
      <c r="P5243" s="1" t="s">
        <v>42</v>
      </c>
      <c r="Q5243" s="1" t="s">
        <v>42</v>
      </c>
      <c r="R5243" s="1" t="s">
        <v>42</v>
      </c>
      <c r="S5243" s="1" t="s">
        <v>42</v>
      </c>
      <c r="T5243" s="1" t="s">
        <v>42</v>
      </c>
    </row>
    <row r="5244" spans="1:20" ht="20.100000000000001" customHeight="1" x14ac:dyDescent="0.3">
      <c r="A5244" s="27" t="s">
        <v>10592</v>
      </c>
      <c r="B5244" s="28">
        <v>0</v>
      </c>
      <c r="C5244" s="28">
        <v>6372.8</v>
      </c>
      <c r="D5244" s="28">
        <v>0</v>
      </c>
      <c r="E5244" s="28">
        <v>6372.8</v>
      </c>
      <c r="F5244" s="27" t="s">
        <v>42</v>
      </c>
      <c r="G5244" s="1" t="s">
        <v>2952</v>
      </c>
      <c r="H5244" s="1" t="s">
        <v>7713</v>
      </c>
      <c r="I5244" s="1" t="s">
        <v>8030</v>
      </c>
      <c r="J5244" s="1" t="s">
        <v>42</v>
      </c>
      <c r="K5244" s="1" t="s">
        <v>42</v>
      </c>
      <c r="M5244" s="1" t="s">
        <v>42</v>
      </c>
      <c r="O5244" s="1" t="s">
        <v>42</v>
      </c>
      <c r="P5244" s="1" t="s">
        <v>42</v>
      </c>
      <c r="Q5244" s="1" t="s">
        <v>42</v>
      </c>
      <c r="R5244" s="1" t="s">
        <v>42</v>
      </c>
      <c r="S5244" s="1" t="s">
        <v>42</v>
      </c>
      <c r="T5244" s="1" t="s">
        <v>42</v>
      </c>
    </row>
    <row r="5245" spans="1:20" ht="20.100000000000001" customHeight="1" x14ac:dyDescent="0.3">
      <c r="A5245" s="27" t="s">
        <v>7742</v>
      </c>
      <c r="B5245" s="28">
        <v>0</v>
      </c>
      <c r="C5245" s="28">
        <v>46862.8</v>
      </c>
      <c r="D5245" s="28">
        <v>0</v>
      </c>
      <c r="E5245" s="28">
        <v>46862.8</v>
      </c>
      <c r="F5245" s="27" t="s">
        <v>42</v>
      </c>
      <c r="G5245" s="1" t="s">
        <v>2952</v>
      </c>
      <c r="H5245" s="1" t="s">
        <v>7713</v>
      </c>
      <c r="I5245" s="1" t="s">
        <v>7743</v>
      </c>
      <c r="J5245" s="1" t="s">
        <v>42</v>
      </c>
      <c r="K5245" s="1" t="s">
        <v>42</v>
      </c>
      <c r="M5245" s="1" t="s">
        <v>42</v>
      </c>
      <c r="O5245" s="1" t="s">
        <v>42</v>
      </c>
      <c r="P5245" s="1" t="s">
        <v>42</v>
      </c>
      <c r="Q5245" s="1" t="s">
        <v>42</v>
      </c>
      <c r="R5245" s="1" t="s">
        <v>42</v>
      </c>
      <c r="S5245" s="1" t="s">
        <v>42</v>
      </c>
      <c r="T5245" s="1" t="s">
        <v>42</v>
      </c>
    </row>
    <row r="5246" spans="1:20" ht="20.100000000000001" customHeight="1" x14ac:dyDescent="0.3">
      <c r="A5246" s="27" t="s">
        <v>7712</v>
      </c>
      <c r="B5246" s="28">
        <v>0</v>
      </c>
      <c r="C5246" s="28">
        <v>0</v>
      </c>
      <c r="D5246" s="28">
        <v>0</v>
      </c>
      <c r="E5246" s="28">
        <v>0</v>
      </c>
      <c r="F5246" s="27" t="s">
        <v>42</v>
      </c>
      <c r="G5246" s="1" t="s">
        <v>2952</v>
      </c>
      <c r="H5246" s="1" t="s">
        <v>7713</v>
      </c>
      <c r="I5246" s="1" t="s">
        <v>42</v>
      </c>
      <c r="J5246" s="1" t="s">
        <v>42</v>
      </c>
      <c r="K5246" s="1" t="s">
        <v>42</v>
      </c>
      <c r="M5246" s="1" t="s">
        <v>42</v>
      </c>
      <c r="O5246" s="1" t="s">
        <v>42</v>
      </c>
      <c r="P5246" s="1" t="s">
        <v>42</v>
      </c>
      <c r="Q5246" s="1" t="s">
        <v>42</v>
      </c>
      <c r="R5246" s="1" t="s">
        <v>42</v>
      </c>
      <c r="S5246" s="1" t="s">
        <v>42</v>
      </c>
      <c r="T5246" s="1" t="s">
        <v>42</v>
      </c>
    </row>
    <row r="5247" spans="1:20" ht="20.100000000000001" customHeight="1" x14ac:dyDescent="0.3">
      <c r="A5247" s="27" t="s">
        <v>7812</v>
      </c>
      <c r="B5247" s="28">
        <v>0</v>
      </c>
      <c r="C5247" s="28">
        <v>0</v>
      </c>
      <c r="D5247" s="28">
        <v>0</v>
      </c>
      <c r="E5247" s="28">
        <v>0</v>
      </c>
      <c r="F5247" s="27" t="s">
        <v>42</v>
      </c>
      <c r="G5247" s="1" t="s">
        <v>2952</v>
      </c>
      <c r="H5247" s="1" t="s">
        <v>7713</v>
      </c>
      <c r="I5247" s="1" t="s">
        <v>7813</v>
      </c>
      <c r="J5247" s="1" t="s">
        <v>42</v>
      </c>
      <c r="K5247" s="1" t="s">
        <v>42</v>
      </c>
      <c r="M5247" s="1" t="s">
        <v>42</v>
      </c>
      <c r="O5247" s="1" t="s">
        <v>42</v>
      </c>
      <c r="P5247" s="1" t="s">
        <v>42</v>
      </c>
      <c r="Q5247" s="1" t="s">
        <v>42</v>
      </c>
      <c r="R5247" s="1" t="s">
        <v>42</v>
      </c>
      <c r="S5247" s="1" t="s">
        <v>42</v>
      </c>
      <c r="T5247" s="1" t="s">
        <v>42</v>
      </c>
    </row>
    <row r="5248" spans="1:20" ht="20.100000000000001" customHeight="1" x14ac:dyDescent="0.3">
      <c r="A5248" s="27" t="s">
        <v>7712</v>
      </c>
      <c r="B5248" s="28">
        <v>0</v>
      </c>
      <c r="C5248" s="28">
        <v>0</v>
      </c>
      <c r="D5248" s="28">
        <v>0</v>
      </c>
      <c r="E5248" s="28">
        <v>0</v>
      </c>
      <c r="F5248" s="27" t="s">
        <v>42</v>
      </c>
      <c r="G5248" s="1" t="s">
        <v>2952</v>
      </c>
      <c r="H5248" s="1" t="s">
        <v>7713</v>
      </c>
      <c r="I5248" s="1" t="s">
        <v>42</v>
      </c>
      <c r="J5248" s="1" t="s">
        <v>42</v>
      </c>
      <c r="K5248" s="1" t="s">
        <v>42</v>
      </c>
      <c r="M5248" s="1" t="s">
        <v>42</v>
      </c>
      <c r="O5248" s="1" t="s">
        <v>42</v>
      </c>
      <c r="P5248" s="1" t="s">
        <v>42</v>
      </c>
      <c r="Q5248" s="1" t="s">
        <v>42</v>
      </c>
      <c r="R5248" s="1" t="s">
        <v>42</v>
      </c>
      <c r="S5248" s="1" t="s">
        <v>42</v>
      </c>
      <c r="T5248" s="1" t="s">
        <v>42</v>
      </c>
    </row>
    <row r="5249" spans="1:20" ht="20.100000000000001" customHeight="1" x14ac:dyDescent="0.3">
      <c r="A5249" s="27" t="s">
        <v>10178</v>
      </c>
      <c r="B5249" s="28">
        <v>0</v>
      </c>
      <c r="C5249" s="28">
        <v>0</v>
      </c>
      <c r="D5249" s="28">
        <v>0</v>
      </c>
      <c r="E5249" s="28">
        <v>0</v>
      </c>
      <c r="F5249" s="27" t="s">
        <v>42</v>
      </c>
      <c r="G5249" s="1" t="s">
        <v>2952</v>
      </c>
      <c r="H5249" s="1" t="s">
        <v>7713</v>
      </c>
      <c r="I5249" s="1" t="s">
        <v>10179</v>
      </c>
      <c r="J5249" s="1" t="s">
        <v>42</v>
      </c>
      <c r="K5249" s="1" t="s">
        <v>42</v>
      </c>
      <c r="M5249" s="1" t="s">
        <v>42</v>
      </c>
      <c r="O5249" s="1" t="s">
        <v>42</v>
      </c>
      <c r="P5249" s="1" t="s">
        <v>42</v>
      </c>
      <c r="Q5249" s="1" t="s">
        <v>42</v>
      </c>
      <c r="R5249" s="1" t="s">
        <v>42</v>
      </c>
      <c r="S5249" s="1" t="s">
        <v>42</v>
      </c>
      <c r="T5249" s="1" t="s">
        <v>42</v>
      </c>
    </row>
    <row r="5250" spans="1:20" ht="20.100000000000001" customHeight="1" x14ac:dyDescent="0.3">
      <c r="A5250" s="27" t="s">
        <v>10593</v>
      </c>
      <c r="B5250" s="28">
        <v>0</v>
      </c>
      <c r="C5250" s="28">
        <v>0</v>
      </c>
      <c r="D5250" s="28">
        <v>0</v>
      </c>
      <c r="E5250" s="28">
        <v>0</v>
      </c>
      <c r="F5250" s="27" t="s">
        <v>42</v>
      </c>
      <c r="G5250" s="1" t="s">
        <v>2952</v>
      </c>
      <c r="H5250" s="1" t="s">
        <v>7713</v>
      </c>
      <c r="I5250" s="1" t="s">
        <v>10594</v>
      </c>
      <c r="J5250" s="1" t="s">
        <v>42</v>
      </c>
      <c r="K5250" s="1" t="s">
        <v>42</v>
      </c>
      <c r="M5250" s="1" t="s">
        <v>42</v>
      </c>
      <c r="O5250" s="1" t="s">
        <v>42</v>
      </c>
      <c r="P5250" s="1" t="s">
        <v>42</v>
      </c>
      <c r="Q5250" s="1" t="s">
        <v>42</v>
      </c>
      <c r="R5250" s="1" t="s">
        <v>42</v>
      </c>
      <c r="S5250" s="1" t="s">
        <v>42</v>
      </c>
      <c r="T5250" s="1" t="s">
        <v>42</v>
      </c>
    </row>
    <row r="5251" spans="1:20" ht="20.100000000000001" customHeight="1" x14ac:dyDescent="0.3">
      <c r="A5251" s="27" t="s">
        <v>10595</v>
      </c>
      <c r="B5251" s="28">
        <v>5497.7</v>
      </c>
      <c r="C5251" s="28">
        <v>0</v>
      </c>
      <c r="D5251" s="28">
        <v>0</v>
      </c>
      <c r="E5251" s="28">
        <v>5497.7</v>
      </c>
      <c r="F5251" s="27" t="s">
        <v>42</v>
      </c>
      <c r="G5251" s="1" t="s">
        <v>2952</v>
      </c>
      <c r="H5251" s="1" t="s">
        <v>7713</v>
      </c>
      <c r="I5251" s="1" t="s">
        <v>7849</v>
      </c>
      <c r="J5251" s="1" t="s">
        <v>42</v>
      </c>
      <c r="K5251" s="1" t="s">
        <v>42</v>
      </c>
      <c r="M5251" s="1" t="s">
        <v>42</v>
      </c>
      <c r="O5251" s="1" t="s">
        <v>42</v>
      </c>
      <c r="P5251" s="1" t="s">
        <v>42</v>
      </c>
      <c r="Q5251" s="1" t="s">
        <v>42</v>
      </c>
      <c r="R5251" s="1" t="s">
        <v>42</v>
      </c>
      <c r="S5251" s="1" t="s">
        <v>42</v>
      </c>
      <c r="T5251" s="1" t="s">
        <v>42</v>
      </c>
    </row>
    <row r="5252" spans="1:20" ht="20.100000000000001" customHeight="1" x14ac:dyDescent="0.3">
      <c r="A5252" s="27" t="s">
        <v>10596</v>
      </c>
      <c r="B5252" s="28">
        <v>0</v>
      </c>
      <c r="C5252" s="28">
        <v>17487.400000000001</v>
      </c>
      <c r="D5252" s="28">
        <v>0</v>
      </c>
      <c r="E5252" s="28">
        <v>17487.400000000001</v>
      </c>
      <c r="F5252" s="27" t="s">
        <v>42</v>
      </c>
      <c r="G5252" s="1" t="s">
        <v>2952</v>
      </c>
      <c r="H5252" s="1" t="s">
        <v>7713</v>
      </c>
      <c r="I5252" s="1" t="s">
        <v>7850</v>
      </c>
      <c r="J5252" s="1" t="s">
        <v>42</v>
      </c>
      <c r="K5252" s="1" t="s">
        <v>42</v>
      </c>
      <c r="M5252" s="1" t="s">
        <v>42</v>
      </c>
      <c r="O5252" s="1" t="s">
        <v>42</v>
      </c>
      <c r="P5252" s="1" t="s">
        <v>42</v>
      </c>
      <c r="Q5252" s="1" t="s">
        <v>42</v>
      </c>
      <c r="R5252" s="1" t="s">
        <v>42</v>
      </c>
      <c r="S5252" s="1" t="s">
        <v>42</v>
      </c>
      <c r="T5252" s="1" t="s">
        <v>42</v>
      </c>
    </row>
    <row r="5253" spans="1:20" ht="20.100000000000001" customHeight="1" x14ac:dyDescent="0.3">
      <c r="A5253" s="27" t="s">
        <v>10597</v>
      </c>
      <c r="B5253" s="28">
        <v>0</v>
      </c>
      <c r="C5253" s="28">
        <v>0</v>
      </c>
      <c r="D5253" s="28">
        <v>17523.2</v>
      </c>
      <c r="E5253" s="28">
        <v>17523.2</v>
      </c>
      <c r="F5253" s="27" t="s">
        <v>42</v>
      </c>
      <c r="G5253" s="1" t="s">
        <v>2952</v>
      </c>
      <c r="H5253" s="1" t="s">
        <v>7713</v>
      </c>
      <c r="I5253" s="1" t="s">
        <v>7852</v>
      </c>
      <c r="J5253" s="1" t="s">
        <v>42</v>
      </c>
      <c r="K5253" s="1" t="s">
        <v>42</v>
      </c>
      <c r="M5253" s="1" t="s">
        <v>42</v>
      </c>
      <c r="O5253" s="1" t="s">
        <v>42</v>
      </c>
      <c r="P5253" s="1" t="s">
        <v>42</v>
      </c>
      <c r="Q5253" s="1" t="s">
        <v>42</v>
      </c>
      <c r="R5253" s="1" t="s">
        <v>42</v>
      </c>
      <c r="S5253" s="1" t="s">
        <v>42</v>
      </c>
      <c r="T5253" s="1" t="s">
        <v>42</v>
      </c>
    </row>
    <row r="5254" spans="1:20" ht="20.100000000000001" customHeight="1" x14ac:dyDescent="0.3">
      <c r="A5254" s="27" t="s">
        <v>7742</v>
      </c>
      <c r="B5254" s="28">
        <v>5497.7</v>
      </c>
      <c r="C5254" s="28">
        <v>17487.400000000001</v>
      </c>
      <c r="D5254" s="28">
        <v>17523.2</v>
      </c>
      <c r="E5254" s="28">
        <v>40508.300000000003</v>
      </c>
      <c r="F5254" s="27" t="s">
        <v>42</v>
      </c>
      <c r="G5254" s="1" t="s">
        <v>2952</v>
      </c>
      <c r="H5254" s="1" t="s">
        <v>7713</v>
      </c>
      <c r="I5254" s="1" t="s">
        <v>7743</v>
      </c>
      <c r="J5254" s="1" t="s">
        <v>42</v>
      </c>
      <c r="K5254" s="1" t="s">
        <v>42</v>
      </c>
      <c r="M5254" s="1" t="s">
        <v>42</v>
      </c>
      <c r="O5254" s="1" t="s">
        <v>42</v>
      </c>
      <c r="P5254" s="1" t="s">
        <v>42</v>
      </c>
      <c r="Q5254" s="1" t="s">
        <v>42</v>
      </c>
      <c r="R5254" s="1" t="s">
        <v>42</v>
      </c>
      <c r="S5254" s="1" t="s">
        <v>42</v>
      </c>
      <c r="T5254" s="1" t="s">
        <v>42</v>
      </c>
    </row>
    <row r="5255" spans="1:20" ht="20.100000000000001" customHeight="1" x14ac:dyDescent="0.3">
      <c r="A5255" s="27" t="s">
        <v>7712</v>
      </c>
      <c r="B5255" s="28">
        <v>0</v>
      </c>
      <c r="C5255" s="28">
        <v>0</v>
      </c>
      <c r="D5255" s="28">
        <v>0</v>
      </c>
      <c r="E5255" s="28">
        <v>0</v>
      </c>
      <c r="F5255" s="27" t="s">
        <v>42</v>
      </c>
      <c r="G5255" s="1" t="s">
        <v>2952</v>
      </c>
      <c r="H5255" s="1" t="s">
        <v>7713</v>
      </c>
      <c r="I5255" s="1" t="s">
        <v>7712</v>
      </c>
      <c r="J5255" s="1" t="s">
        <v>42</v>
      </c>
      <c r="K5255" s="1" t="s">
        <v>42</v>
      </c>
      <c r="M5255" s="1" t="s">
        <v>42</v>
      </c>
      <c r="O5255" s="1" t="s">
        <v>42</v>
      </c>
      <c r="P5255" s="1" t="s">
        <v>42</v>
      </c>
      <c r="Q5255" s="1" t="s">
        <v>42</v>
      </c>
      <c r="R5255" s="1" t="s">
        <v>42</v>
      </c>
      <c r="S5255" s="1" t="s">
        <v>42</v>
      </c>
      <c r="T5255" s="1" t="s">
        <v>42</v>
      </c>
    </row>
    <row r="5256" spans="1:20" ht="20.100000000000001" customHeight="1" x14ac:dyDescent="0.3">
      <c r="A5256" s="27" t="s">
        <v>10598</v>
      </c>
      <c r="B5256" s="28">
        <v>0</v>
      </c>
      <c r="C5256" s="28">
        <v>0</v>
      </c>
      <c r="D5256" s="28">
        <v>0</v>
      </c>
      <c r="E5256" s="28">
        <v>0</v>
      </c>
      <c r="F5256" s="27" t="s">
        <v>42</v>
      </c>
      <c r="G5256" s="1" t="s">
        <v>2952</v>
      </c>
      <c r="H5256" s="1" t="s">
        <v>7713</v>
      </c>
      <c r="I5256" s="1" t="s">
        <v>10599</v>
      </c>
      <c r="J5256" s="1" t="s">
        <v>42</v>
      </c>
      <c r="K5256" s="1" t="s">
        <v>42</v>
      </c>
      <c r="M5256" s="1" t="s">
        <v>42</v>
      </c>
      <c r="O5256" s="1" t="s">
        <v>42</v>
      </c>
      <c r="P5256" s="1" t="s">
        <v>42</v>
      </c>
      <c r="Q5256" s="1" t="s">
        <v>42</v>
      </c>
      <c r="R5256" s="1" t="s">
        <v>42</v>
      </c>
      <c r="S5256" s="1" t="s">
        <v>42</v>
      </c>
      <c r="T5256" s="1" t="s">
        <v>42</v>
      </c>
    </row>
    <row r="5257" spans="1:20" ht="20.100000000000001" customHeight="1" x14ac:dyDescent="0.3">
      <c r="A5257" s="27" t="s">
        <v>10600</v>
      </c>
      <c r="B5257" s="28">
        <v>0</v>
      </c>
      <c r="C5257" s="28">
        <v>0</v>
      </c>
      <c r="D5257" s="28">
        <v>0</v>
      </c>
      <c r="E5257" s="28">
        <v>0</v>
      </c>
      <c r="F5257" s="27" t="s">
        <v>42</v>
      </c>
      <c r="G5257" s="1" t="s">
        <v>2952</v>
      </c>
      <c r="H5257" s="1" t="s">
        <v>7713</v>
      </c>
      <c r="I5257" s="1" t="s">
        <v>10601</v>
      </c>
      <c r="J5257" s="1" t="s">
        <v>42</v>
      </c>
      <c r="K5257" s="1" t="s">
        <v>42</v>
      </c>
      <c r="M5257" s="1" t="s">
        <v>42</v>
      </c>
      <c r="O5257" s="1" t="s">
        <v>42</v>
      </c>
      <c r="P5257" s="1" t="s">
        <v>42</v>
      </c>
      <c r="Q5257" s="1" t="s">
        <v>42</v>
      </c>
      <c r="R5257" s="1" t="s">
        <v>42</v>
      </c>
      <c r="S5257" s="1" t="s">
        <v>42</v>
      </c>
      <c r="T5257" s="1" t="s">
        <v>42</v>
      </c>
    </row>
    <row r="5258" spans="1:20" ht="20.100000000000001" customHeight="1" x14ac:dyDescent="0.3">
      <c r="A5258" s="27" t="s">
        <v>10602</v>
      </c>
      <c r="B5258" s="28">
        <v>4337.3999999999996</v>
      </c>
      <c r="C5258" s="28">
        <v>0</v>
      </c>
      <c r="D5258" s="28">
        <v>0</v>
      </c>
      <c r="E5258" s="28">
        <v>4337.3999999999996</v>
      </c>
      <c r="F5258" s="27" t="s">
        <v>42</v>
      </c>
      <c r="G5258" s="1" t="s">
        <v>2952</v>
      </c>
      <c r="H5258" s="1" t="s">
        <v>7713</v>
      </c>
      <c r="I5258" s="1" t="s">
        <v>7856</v>
      </c>
      <c r="J5258" s="1" t="s">
        <v>42</v>
      </c>
      <c r="K5258" s="1" t="s">
        <v>42</v>
      </c>
      <c r="M5258" s="1" t="s">
        <v>42</v>
      </c>
      <c r="O5258" s="1" t="s">
        <v>42</v>
      </c>
      <c r="P5258" s="1" t="s">
        <v>42</v>
      </c>
      <c r="Q5258" s="1" t="s">
        <v>42</v>
      </c>
      <c r="R5258" s="1" t="s">
        <v>42</v>
      </c>
      <c r="S5258" s="1" t="s">
        <v>42</v>
      </c>
      <c r="T5258" s="1" t="s">
        <v>42</v>
      </c>
    </row>
    <row r="5259" spans="1:20" ht="20.100000000000001" customHeight="1" x14ac:dyDescent="0.3">
      <c r="A5259" s="27" t="s">
        <v>10596</v>
      </c>
      <c r="B5259" s="28">
        <v>0</v>
      </c>
      <c r="C5259" s="28">
        <v>17487.400000000001</v>
      </c>
      <c r="D5259" s="28">
        <v>0</v>
      </c>
      <c r="E5259" s="28">
        <v>17487.400000000001</v>
      </c>
      <c r="F5259" s="27" t="s">
        <v>42</v>
      </c>
      <c r="G5259" s="1" t="s">
        <v>2952</v>
      </c>
      <c r="H5259" s="1" t="s">
        <v>7713</v>
      </c>
      <c r="I5259" s="1" t="s">
        <v>7857</v>
      </c>
      <c r="J5259" s="1" t="s">
        <v>42</v>
      </c>
      <c r="K5259" s="1" t="s">
        <v>42</v>
      </c>
      <c r="M5259" s="1" t="s">
        <v>42</v>
      </c>
      <c r="O5259" s="1" t="s">
        <v>42</v>
      </c>
      <c r="P5259" s="1" t="s">
        <v>42</v>
      </c>
      <c r="Q5259" s="1" t="s">
        <v>42</v>
      </c>
      <c r="R5259" s="1" t="s">
        <v>42</v>
      </c>
      <c r="S5259" s="1" t="s">
        <v>42</v>
      </c>
      <c r="T5259" s="1" t="s">
        <v>42</v>
      </c>
    </row>
    <row r="5260" spans="1:20" ht="20.100000000000001" customHeight="1" x14ac:dyDescent="0.3">
      <c r="A5260" s="27" t="s">
        <v>10603</v>
      </c>
      <c r="B5260" s="28">
        <v>0</v>
      </c>
      <c r="C5260" s="28">
        <v>0</v>
      </c>
      <c r="D5260" s="28">
        <v>3809.4</v>
      </c>
      <c r="E5260" s="28">
        <v>3809.4</v>
      </c>
      <c r="F5260" s="27" t="s">
        <v>42</v>
      </c>
      <c r="G5260" s="1" t="s">
        <v>2952</v>
      </c>
      <c r="H5260" s="1" t="s">
        <v>7713</v>
      </c>
      <c r="I5260" s="1" t="s">
        <v>7859</v>
      </c>
      <c r="J5260" s="1" t="s">
        <v>42</v>
      </c>
      <c r="K5260" s="1" t="s">
        <v>42</v>
      </c>
      <c r="M5260" s="1" t="s">
        <v>42</v>
      </c>
      <c r="O5260" s="1" t="s">
        <v>42</v>
      </c>
      <c r="P5260" s="1" t="s">
        <v>42</v>
      </c>
      <c r="Q5260" s="1" t="s">
        <v>42</v>
      </c>
      <c r="R5260" s="1" t="s">
        <v>42</v>
      </c>
      <c r="S5260" s="1" t="s">
        <v>42</v>
      </c>
      <c r="T5260" s="1" t="s">
        <v>42</v>
      </c>
    </row>
    <row r="5261" spans="1:20" ht="20.100000000000001" customHeight="1" x14ac:dyDescent="0.3">
      <c r="A5261" s="27" t="s">
        <v>7742</v>
      </c>
      <c r="B5261" s="28">
        <v>4337.3999999999996</v>
      </c>
      <c r="C5261" s="28">
        <v>17487.400000000001</v>
      </c>
      <c r="D5261" s="28">
        <v>3809.4</v>
      </c>
      <c r="E5261" s="28">
        <v>25634.2</v>
      </c>
      <c r="F5261" s="27" t="s">
        <v>42</v>
      </c>
      <c r="G5261" s="1" t="s">
        <v>2952</v>
      </c>
      <c r="H5261" s="1" t="s">
        <v>7713</v>
      </c>
      <c r="I5261" s="1" t="s">
        <v>7743</v>
      </c>
      <c r="J5261" s="1" t="s">
        <v>42</v>
      </c>
      <c r="K5261" s="1" t="s">
        <v>42</v>
      </c>
      <c r="M5261" s="1" t="s">
        <v>42</v>
      </c>
      <c r="O5261" s="1" t="s">
        <v>42</v>
      </c>
      <c r="P5261" s="1" t="s">
        <v>42</v>
      </c>
      <c r="Q5261" s="1" t="s">
        <v>42</v>
      </c>
      <c r="R5261" s="1" t="s">
        <v>42</v>
      </c>
      <c r="S5261" s="1" t="s">
        <v>42</v>
      </c>
      <c r="T5261" s="1" t="s">
        <v>42</v>
      </c>
    </row>
    <row r="5262" spans="1:20" ht="20.100000000000001" customHeight="1" x14ac:dyDescent="0.3">
      <c r="A5262" s="27" t="s">
        <v>7712</v>
      </c>
      <c r="B5262" s="28">
        <v>0</v>
      </c>
      <c r="C5262" s="28">
        <v>0</v>
      </c>
      <c r="D5262" s="28">
        <v>0</v>
      </c>
      <c r="E5262" s="28">
        <v>0</v>
      </c>
      <c r="F5262" s="27" t="s">
        <v>42</v>
      </c>
      <c r="G5262" s="1" t="s">
        <v>2952</v>
      </c>
      <c r="H5262" s="1" t="s">
        <v>7713</v>
      </c>
      <c r="I5262" s="1" t="s">
        <v>7712</v>
      </c>
      <c r="J5262" s="1" t="s">
        <v>42</v>
      </c>
      <c r="K5262" s="1" t="s">
        <v>42</v>
      </c>
      <c r="M5262" s="1" t="s">
        <v>42</v>
      </c>
      <c r="O5262" s="1" t="s">
        <v>42</v>
      </c>
      <c r="P5262" s="1" t="s">
        <v>42</v>
      </c>
      <c r="Q5262" s="1" t="s">
        <v>42</v>
      </c>
      <c r="R5262" s="1" t="s">
        <v>42</v>
      </c>
      <c r="S5262" s="1" t="s">
        <v>42</v>
      </c>
      <c r="T5262" s="1" t="s">
        <v>42</v>
      </c>
    </row>
    <row r="5263" spans="1:20" ht="20.100000000000001" customHeight="1" x14ac:dyDescent="0.3">
      <c r="A5263" s="27" t="s">
        <v>10604</v>
      </c>
      <c r="B5263" s="28">
        <v>0</v>
      </c>
      <c r="C5263" s="28">
        <v>0</v>
      </c>
      <c r="D5263" s="28">
        <v>0</v>
      </c>
      <c r="E5263" s="28">
        <v>0</v>
      </c>
      <c r="F5263" s="27" t="s">
        <v>42</v>
      </c>
      <c r="G5263" s="1" t="s">
        <v>2952</v>
      </c>
      <c r="H5263" s="1" t="s">
        <v>7713</v>
      </c>
      <c r="I5263" s="1" t="s">
        <v>10605</v>
      </c>
      <c r="J5263" s="1" t="s">
        <v>42</v>
      </c>
      <c r="K5263" s="1" t="s">
        <v>42</v>
      </c>
      <c r="M5263" s="1" t="s">
        <v>42</v>
      </c>
      <c r="O5263" s="1" t="s">
        <v>42</v>
      </c>
      <c r="P5263" s="1" t="s">
        <v>42</v>
      </c>
      <c r="Q5263" s="1" t="s">
        <v>42</v>
      </c>
      <c r="R5263" s="1" t="s">
        <v>42</v>
      </c>
      <c r="S5263" s="1" t="s">
        <v>42</v>
      </c>
      <c r="T5263" s="1" t="s">
        <v>42</v>
      </c>
    </row>
    <row r="5264" spans="1:20" ht="20.100000000000001" customHeight="1" x14ac:dyDescent="0.3">
      <c r="A5264" s="27" t="s">
        <v>10606</v>
      </c>
      <c r="B5264" s="28">
        <v>0</v>
      </c>
      <c r="C5264" s="28">
        <v>0</v>
      </c>
      <c r="D5264" s="28">
        <v>0</v>
      </c>
      <c r="E5264" s="28">
        <v>0</v>
      </c>
      <c r="F5264" s="27" t="s">
        <v>42</v>
      </c>
      <c r="G5264" s="1" t="s">
        <v>2952</v>
      </c>
      <c r="H5264" s="1" t="s">
        <v>7713</v>
      </c>
      <c r="I5264" s="1" t="s">
        <v>10607</v>
      </c>
      <c r="J5264" s="1" t="s">
        <v>42</v>
      </c>
      <c r="K5264" s="1" t="s">
        <v>42</v>
      </c>
      <c r="M5264" s="1" t="s">
        <v>42</v>
      </c>
      <c r="O5264" s="1" t="s">
        <v>42</v>
      </c>
      <c r="P5264" s="1" t="s">
        <v>42</v>
      </c>
      <c r="Q5264" s="1" t="s">
        <v>42</v>
      </c>
      <c r="R5264" s="1" t="s">
        <v>42</v>
      </c>
      <c r="S5264" s="1" t="s">
        <v>42</v>
      </c>
      <c r="T5264" s="1" t="s">
        <v>42</v>
      </c>
    </row>
    <row r="5265" spans="1:20" ht="20.100000000000001" customHeight="1" x14ac:dyDescent="0.3">
      <c r="A5265" s="27" t="s">
        <v>10608</v>
      </c>
      <c r="B5265" s="28">
        <v>3889.1</v>
      </c>
      <c r="C5265" s="28">
        <v>0</v>
      </c>
      <c r="D5265" s="28">
        <v>0</v>
      </c>
      <c r="E5265" s="28">
        <v>3889.1</v>
      </c>
      <c r="F5265" s="27" t="s">
        <v>42</v>
      </c>
      <c r="G5265" s="1" t="s">
        <v>2952</v>
      </c>
      <c r="H5265" s="1" t="s">
        <v>7713</v>
      </c>
      <c r="I5265" s="1" t="s">
        <v>7863</v>
      </c>
      <c r="J5265" s="1" t="s">
        <v>42</v>
      </c>
      <c r="K5265" s="1" t="s">
        <v>42</v>
      </c>
      <c r="M5265" s="1" t="s">
        <v>42</v>
      </c>
      <c r="O5265" s="1" t="s">
        <v>42</v>
      </c>
      <c r="P5265" s="1" t="s">
        <v>42</v>
      </c>
      <c r="Q5265" s="1" t="s">
        <v>42</v>
      </c>
      <c r="R5265" s="1" t="s">
        <v>42</v>
      </c>
      <c r="S5265" s="1" t="s">
        <v>42</v>
      </c>
      <c r="T5265" s="1" t="s">
        <v>42</v>
      </c>
    </row>
    <row r="5266" spans="1:20" ht="20.100000000000001" customHeight="1" x14ac:dyDescent="0.3">
      <c r="A5266" s="27" t="s">
        <v>10596</v>
      </c>
      <c r="B5266" s="28">
        <v>0</v>
      </c>
      <c r="C5266" s="28">
        <v>17487.400000000001</v>
      </c>
      <c r="D5266" s="28">
        <v>0</v>
      </c>
      <c r="E5266" s="28">
        <v>17487.400000000001</v>
      </c>
      <c r="F5266" s="27" t="s">
        <v>42</v>
      </c>
      <c r="G5266" s="1" t="s">
        <v>2952</v>
      </c>
      <c r="H5266" s="1" t="s">
        <v>7713</v>
      </c>
      <c r="I5266" s="1" t="s">
        <v>7864</v>
      </c>
      <c r="J5266" s="1" t="s">
        <v>42</v>
      </c>
      <c r="K5266" s="1" t="s">
        <v>42</v>
      </c>
      <c r="M5266" s="1" t="s">
        <v>42</v>
      </c>
      <c r="O5266" s="1" t="s">
        <v>42</v>
      </c>
      <c r="P5266" s="1" t="s">
        <v>42</v>
      </c>
      <c r="Q5266" s="1" t="s">
        <v>42</v>
      </c>
      <c r="R5266" s="1" t="s">
        <v>42</v>
      </c>
      <c r="S5266" s="1" t="s">
        <v>42</v>
      </c>
      <c r="T5266" s="1" t="s">
        <v>42</v>
      </c>
    </row>
    <row r="5267" spans="1:20" ht="20.100000000000001" customHeight="1" x14ac:dyDescent="0.3">
      <c r="A5267" s="27" t="s">
        <v>10609</v>
      </c>
      <c r="B5267" s="28">
        <v>0</v>
      </c>
      <c r="C5267" s="28">
        <v>0</v>
      </c>
      <c r="D5267" s="28">
        <v>5669.9</v>
      </c>
      <c r="E5267" s="28">
        <v>5669.9</v>
      </c>
      <c r="F5267" s="27" t="s">
        <v>42</v>
      </c>
      <c r="G5267" s="1" t="s">
        <v>2952</v>
      </c>
      <c r="H5267" s="1" t="s">
        <v>7713</v>
      </c>
      <c r="I5267" s="1" t="s">
        <v>7866</v>
      </c>
      <c r="J5267" s="1" t="s">
        <v>42</v>
      </c>
      <c r="K5267" s="1" t="s">
        <v>42</v>
      </c>
      <c r="M5267" s="1" t="s">
        <v>42</v>
      </c>
      <c r="O5267" s="1" t="s">
        <v>42</v>
      </c>
      <c r="P5267" s="1" t="s">
        <v>42</v>
      </c>
      <c r="Q5267" s="1" t="s">
        <v>42</v>
      </c>
      <c r="R5267" s="1" t="s">
        <v>42</v>
      </c>
      <c r="S5267" s="1" t="s">
        <v>42</v>
      </c>
      <c r="T5267" s="1" t="s">
        <v>42</v>
      </c>
    </row>
    <row r="5268" spans="1:20" ht="20.100000000000001" customHeight="1" x14ac:dyDescent="0.3">
      <c r="A5268" s="27" t="s">
        <v>7766</v>
      </c>
      <c r="B5268" s="28">
        <v>3889.1</v>
      </c>
      <c r="C5268" s="28">
        <v>17487.400000000001</v>
      </c>
      <c r="D5268" s="28">
        <v>5669.9</v>
      </c>
      <c r="E5268" s="28">
        <v>27046.400000000001</v>
      </c>
      <c r="F5268" s="27" t="s">
        <v>42</v>
      </c>
      <c r="G5268" s="1" t="s">
        <v>2952</v>
      </c>
      <c r="H5268" s="1" t="s">
        <v>7713</v>
      </c>
      <c r="I5268" s="1" t="s">
        <v>7767</v>
      </c>
      <c r="J5268" s="1" t="s">
        <v>42</v>
      </c>
      <c r="K5268" s="1" t="s">
        <v>42</v>
      </c>
      <c r="M5268" s="1" t="s">
        <v>42</v>
      </c>
      <c r="O5268" s="1" t="s">
        <v>42</v>
      </c>
      <c r="P5268" s="1" t="s">
        <v>42</v>
      </c>
      <c r="Q5268" s="1" t="s">
        <v>42</v>
      </c>
      <c r="R5268" s="1" t="s">
        <v>42</v>
      </c>
      <c r="S5268" s="1" t="s">
        <v>42</v>
      </c>
      <c r="T5268" s="1" t="s">
        <v>42</v>
      </c>
    </row>
    <row r="5269" spans="1:20" ht="20.100000000000001" customHeight="1" x14ac:dyDescent="0.3">
      <c r="A5269" s="27" t="s">
        <v>7712</v>
      </c>
      <c r="B5269" s="28">
        <v>0</v>
      </c>
      <c r="C5269" s="28">
        <v>0</v>
      </c>
      <c r="D5269" s="28">
        <v>0</v>
      </c>
      <c r="E5269" s="28">
        <v>0</v>
      </c>
      <c r="F5269" s="27" t="s">
        <v>42</v>
      </c>
      <c r="G5269" s="1" t="s">
        <v>2952</v>
      </c>
      <c r="H5269" s="1" t="s">
        <v>7713</v>
      </c>
      <c r="I5269" s="1" t="s">
        <v>42</v>
      </c>
      <c r="J5269" s="1" t="s">
        <v>42</v>
      </c>
      <c r="K5269" s="1" t="s">
        <v>42</v>
      </c>
      <c r="M5269" s="1" t="s">
        <v>42</v>
      </c>
      <c r="O5269" s="1" t="s">
        <v>42</v>
      </c>
      <c r="P5269" s="1" t="s">
        <v>42</v>
      </c>
      <c r="Q5269" s="1" t="s">
        <v>42</v>
      </c>
      <c r="R5269" s="1" t="s">
        <v>42</v>
      </c>
      <c r="S5269" s="1" t="s">
        <v>42</v>
      </c>
      <c r="T5269" s="1" t="s">
        <v>42</v>
      </c>
    </row>
    <row r="5270" spans="1:20" ht="20.100000000000001" customHeight="1" x14ac:dyDescent="0.3">
      <c r="A5270" s="27" t="s">
        <v>10610</v>
      </c>
      <c r="B5270" s="28">
        <v>0</v>
      </c>
      <c r="C5270" s="28">
        <v>0</v>
      </c>
      <c r="D5270" s="28">
        <v>0</v>
      </c>
      <c r="E5270" s="28">
        <v>0</v>
      </c>
      <c r="F5270" s="27" t="s">
        <v>42</v>
      </c>
      <c r="G5270" s="1" t="s">
        <v>2952</v>
      </c>
      <c r="H5270" s="1" t="s">
        <v>7713</v>
      </c>
      <c r="I5270" s="1" t="s">
        <v>10611</v>
      </c>
      <c r="J5270" s="1" t="s">
        <v>42</v>
      </c>
      <c r="K5270" s="1" t="s">
        <v>42</v>
      </c>
      <c r="M5270" s="1" t="s">
        <v>42</v>
      </c>
      <c r="O5270" s="1" t="s">
        <v>42</v>
      </c>
      <c r="P5270" s="1" t="s">
        <v>42</v>
      </c>
      <c r="Q5270" s="1" t="s">
        <v>42</v>
      </c>
      <c r="R5270" s="1" t="s">
        <v>42</v>
      </c>
      <c r="S5270" s="1" t="s">
        <v>42</v>
      </c>
      <c r="T5270" s="1" t="s">
        <v>42</v>
      </c>
    </row>
    <row r="5271" spans="1:20" ht="20.100000000000001" customHeight="1" x14ac:dyDescent="0.3">
      <c r="A5271" s="27" t="s">
        <v>10612</v>
      </c>
      <c r="B5271" s="28">
        <v>0</v>
      </c>
      <c r="C5271" s="28">
        <v>0</v>
      </c>
      <c r="D5271" s="28">
        <v>0</v>
      </c>
      <c r="E5271" s="28">
        <v>0</v>
      </c>
      <c r="F5271" s="27" t="s">
        <v>42</v>
      </c>
      <c r="G5271" s="1" t="s">
        <v>2952</v>
      </c>
      <c r="H5271" s="1" t="s">
        <v>7713</v>
      </c>
      <c r="I5271" s="1" t="s">
        <v>10613</v>
      </c>
      <c r="J5271" s="1" t="s">
        <v>42</v>
      </c>
      <c r="K5271" s="1" t="s">
        <v>42</v>
      </c>
      <c r="M5271" s="1" t="s">
        <v>42</v>
      </c>
      <c r="O5271" s="1" t="s">
        <v>42</v>
      </c>
      <c r="P5271" s="1" t="s">
        <v>42</v>
      </c>
      <c r="Q5271" s="1" t="s">
        <v>42</v>
      </c>
      <c r="R5271" s="1" t="s">
        <v>42</v>
      </c>
      <c r="S5271" s="1" t="s">
        <v>42</v>
      </c>
      <c r="T5271" s="1" t="s">
        <v>42</v>
      </c>
    </row>
    <row r="5272" spans="1:20" ht="20.100000000000001" customHeight="1" x14ac:dyDescent="0.3">
      <c r="A5272" s="27" t="s">
        <v>10614</v>
      </c>
      <c r="B5272" s="28">
        <v>2331.8000000000002</v>
      </c>
      <c r="C5272" s="28">
        <v>0</v>
      </c>
      <c r="D5272" s="28">
        <v>0</v>
      </c>
      <c r="E5272" s="28">
        <v>2331.8000000000002</v>
      </c>
      <c r="F5272" s="27" t="s">
        <v>42</v>
      </c>
      <c r="G5272" s="1" t="s">
        <v>2952</v>
      </c>
      <c r="H5272" s="1" t="s">
        <v>7713</v>
      </c>
      <c r="I5272" s="1" t="s">
        <v>7870</v>
      </c>
      <c r="J5272" s="1" t="s">
        <v>42</v>
      </c>
      <c r="K5272" s="1" t="s">
        <v>42</v>
      </c>
      <c r="M5272" s="1" t="s">
        <v>42</v>
      </c>
      <c r="O5272" s="1" t="s">
        <v>42</v>
      </c>
      <c r="P5272" s="1" t="s">
        <v>42</v>
      </c>
      <c r="Q5272" s="1" t="s">
        <v>42</v>
      </c>
      <c r="R5272" s="1" t="s">
        <v>42</v>
      </c>
      <c r="S5272" s="1" t="s">
        <v>42</v>
      </c>
      <c r="T5272" s="1" t="s">
        <v>42</v>
      </c>
    </row>
    <row r="5273" spans="1:20" ht="20.100000000000001" customHeight="1" x14ac:dyDescent="0.3">
      <c r="A5273" s="27" t="s">
        <v>10596</v>
      </c>
      <c r="B5273" s="28">
        <v>0</v>
      </c>
      <c r="C5273" s="28">
        <v>17487.400000000001</v>
      </c>
      <c r="D5273" s="28">
        <v>0</v>
      </c>
      <c r="E5273" s="28">
        <v>17487.400000000001</v>
      </c>
      <c r="F5273" s="27" t="s">
        <v>42</v>
      </c>
      <c r="G5273" s="1" t="s">
        <v>2952</v>
      </c>
      <c r="H5273" s="1" t="s">
        <v>7713</v>
      </c>
      <c r="I5273" s="1" t="s">
        <v>7871</v>
      </c>
      <c r="J5273" s="1" t="s">
        <v>42</v>
      </c>
      <c r="K5273" s="1" t="s">
        <v>42</v>
      </c>
      <c r="M5273" s="1" t="s">
        <v>42</v>
      </c>
      <c r="O5273" s="1" t="s">
        <v>42</v>
      </c>
      <c r="P5273" s="1" t="s">
        <v>42</v>
      </c>
      <c r="Q5273" s="1" t="s">
        <v>42</v>
      </c>
      <c r="R5273" s="1" t="s">
        <v>42</v>
      </c>
      <c r="S5273" s="1" t="s">
        <v>42</v>
      </c>
      <c r="T5273" s="1" t="s">
        <v>42</v>
      </c>
    </row>
    <row r="5274" spans="1:20" ht="20.100000000000001" customHeight="1" x14ac:dyDescent="0.3">
      <c r="A5274" s="27" t="s">
        <v>10615</v>
      </c>
      <c r="B5274" s="28">
        <v>0</v>
      </c>
      <c r="C5274" s="28">
        <v>0</v>
      </c>
      <c r="D5274" s="28">
        <v>2677.6</v>
      </c>
      <c r="E5274" s="28">
        <v>2677.6</v>
      </c>
      <c r="F5274" s="27" t="s">
        <v>42</v>
      </c>
      <c r="G5274" s="1" t="s">
        <v>2952</v>
      </c>
      <c r="H5274" s="1" t="s">
        <v>7713</v>
      </c>
      <c r="I5274" s="1" t="s">
        <v>7873</v>
      </c>
      <c r="J5274" s="1" t="s">
        <v>42</v>
      </c>
      <c r="K5274" s="1" t="s">
        <v>42</v>
      </c>
      <c r="M5274" s="1" t="s">
        <v>42</v>
      </c>
      <c r="O5274" s="1" t="s">
        <v>42</v>
      </c>
      <c r="P5274" s="1" t="s">
        <v>42</v>
      </c>
      <c r="Q5274" s="1" t="s">
        <v>42</v>
      </c>
      <c r="R5274" s="1" t="s">
        <v>42</v>
      </c>
      <c r="S5274" s="1" t="s">
        <v>42</v>
      </c>
      <c r="T5274" s="1" t="s">
        <v>42</v>
      </c>
    </row>
    <row r="5275" spans="1:20" ht="20.100000000000001" customHeight="1" x14ac:dyDescent="0.3">
      <c r="A5275" s="27" t="s">
        <v>7742</v>
      </c>
      <c r="B5275" s="28">
        <v>2331.8000000000002</v>
      </c>
      <c r="C5275" s="28">
        <v>17487.400000000001</v>
      </c>
      <c r="D5275" s="28">
        <v>2677.6</v>
      </c>
      <c r="E5275" s="28">
        <v>22496.799999999999</v>
      </c>
      <c r="F5275" s="27" t="s">
        <v>42</v>
      </c>
      <c r="G5275" s="1" t="s">
        <v>2952</v>
      </c>
      <c r="H5275" s="1" t="s">
        <v>7713</v>
      </c>
      <c r="I5275" s="1" t="s">
        <v>7743</v>
      </c>
      <c r="J5275" s="1" t="s">
        <v>42</v>
      </c>
      <c r="K5275" s="1" t="s">
        <v>42</v>
      </c>
      <c r="M5275" s="1" t="s">
        <v>42</v>
      </c>
      <c r="O5275" s="1" t="s">
        <v>42</v>
      </c>
      <c r="P5275" s="1" t="s">
        <v>42</v>
      </c>
      <c r="Q5275" s="1" t="s">
        <v>42</v>
      </c>
      <c r="R5275" s="1" t="s">
        <v>42</v>
      </c>
      <c r="S5275" s="1" t="s">
        <v>42</v>
      </c>
      <c r="T5275" s="1" t="s">
        <v>42</v>
      </c>
    </row>
    <row r="5276" spans="1:20" ht="20.100000000000001" customHeight="1" x14ac:dyDescent="0.3">
      <c r="A5276" s="27" t="s">
        <v>7712</v>
      </c>
      <c r="B5276" s="28">
        <v>0</v>
      </c>
      <c r="C5276" s="28">
        <v>0</v>
      </c>
      <c r="D5276" s="28">
        <v>0</v>
      </c>
      <c r="E5276" s="28">
        <v>0</v>
      </c>
      <c r="F5276" s="27" t="s">
        <v>42</v>
      </c>
      <c r="G5276" s="1" t="s">
        <v>2952</v>
      </c>
      <c r="H5276" s="1" t="s">
        <v>7713</v>
      </c>
      <c r="I5276" s="1" t="s">
        <v>42</v>
      </c>
      <c r="J5276" s="1" t="s">
        <v>42</v>
      </c>
      <c r="K5276" s="1" t="s">
        <v>42</v>
      </c>
      <c r="M5276" s="1" t="s">
        <v>42</v>
      </c>
      <c r="O5276" s="1" t="s">
        <v>42</v>
      </c>
      <c r="P5276" s="1" t="s">
        <v>42</v>
      </c>
      <c r="Q5276" s="1" t="s">
        <v>42</v>
      </c>
      <c r="R5276" s="1" t="s">
        <v>42</v>
      </c>
      <c r="S5276" s="1" t="s">
        <v>42</v>
      </c>
      <c r="T5276" s="1" t="s">
        <v>42</v>
      </c>
    </row>
    <row r="5277" spans="1:20" ht="20.100000000000001" customHeight="1" x14ac:dyDescent="0.3">
      <c r="A5277" s="27" t="s">
        <v>10616</v>
      </c>
      <c r="B5277" s="28">
        <v>0</v>
      </c>
      <c r="C5277" s="28">
        <v>0</v>
      </c>
      <c r="D5277" s="28">
        <v>0</v>
      </c>
      <c r="E5277" s="28">
        <v>0</v>
      </c>
      <c r="F5277" s="27" t="s">
        <v>42</v>
      </c>
      <c r="G5277" s="1" t="s">
        <v>2952</v>
      </c>
      <c r="H5277" s="1" t="s">
        <v>7713</v>
      </c>
      <c r="I5277" s="1" t="s">
        <v>10617</v>
      </c>
      <c r="J5277" s="1" t="s">
        <v>42</v>
      </c>
      <c r="K5277" s="1" t="s">
        <v>42</v>
      </c>
      <c r="M5277" s="1" t="s">
        <v>42</v>
      </c>
      <c r="O5277" s="1" t="s">
        <v>42</v>
      </c>
      <c r="P5277" s="1" t="s">
        <v>42</v>
      </c>
      <c r="Q5277" s="1" t="s">
        <v>42</v>
      </c>
      <c r="R5277" s="1" t="s">
        <v>42</v>
      </c>
      <c r="S5277" s="1" t="s">
        <v>42</v>
      </c>
      <c r="T5277" s="1" t="s">
        <v>42</v>
      </c>
    </row>
    <row r="5278" spans="1:20" ht="20.100000000000001" customHeight="1" x14ac:dyDescent="0.3">
      <c r="A5278" s="27" t="s">
        <v>10618</v>
      </c>
      <c r="B5278" s="28">
        <v>0</v>
      </c>
      <c r="C5278" s="28">
        <v>0</v>
      </c>
      <c r="D5278" s="28">
        <v>0</v>
      </c>
      <c r="E5278" s="28">
        <v>0</v>
      </c>
      <c r="F5278" s="27" t="s">
        <v>42</v>
      </c>
      <c r="G5278" s="1" t="s">
        <v>2952</v>
      </c>
      <c r="H5278" s="1" t="s">
        <v>7713</v>
      </c>
      <c r="I5278" s="1" t="s">
        <v>10619</v>
      </c>
      <c r="J5278" s="1" t="s">
        <v>42</v>
      </c>
      <c r="K5278" s="1" t="s">
        <v>42</v>
      </c>
      <c r="M5278" s="1" t="s">
        <v>42</v>
      </c>
      <c r="O5278" s="1" t="s">
        <v>42</v>
      </c>
      <c r="P5278" s="1" t="s">
        <v>42</v>
      </c>
      <c r="Q5278" s="1" t="s">
        <v>42</v>
      </c>
      <c r="R5278" s="1" t="s">
        <v>42</v>
      </c>
      <c r="S5278" s="1" t="s">
        <v>42</v>
      </c>
      <c r="T5278" s="1" t="s">
        <v>42</v>
      </c>
    </row>
    <row r="5279" spans="1:20" ht="20.100000000000001" customHeight="1" x14ac:dyDescent="0.3">
      <c r="A5279" s="27" t="s">
        <v>10620</v>
      </c>
      <c r="B5279" s="28">
        <v>3314.2</v>
      </c>
      <c r="C5279" s="28">
        <v>0</v>
      </c>
      <c r="D5279" s="28">
        <v>0</v>
      </c>
      <c r="E5279" s="28">
        <v>3314.2</v>
      </c>
      <c r="F5279" s="27" t="s">
        <v>42</v>
      </c>
      <c r="G5279" s="1" t="s">
        <v>2952</v>
      </c>
      <c r="H5279" s="1" t="s">
        <v>7713</v>
      </c>
      <c r="I5279" s="1" t="s">
        <v>10262</v>
      </c>
      <c r="J5279" s="1" t="s">
        <v>42</v>
      </c>
      <c r="K5279" s="1" t="s">
        <v>42</v>
      </c>
      <c r="M5279" s="1" t="s">
        <v>42</v>
      </c>
      <c r="O5279" s="1" t="s">
        <v>42</v>
      </c>
      <c r="P5279" s="1" t="s">
        <v>42</v>
      </c>
      <c r="Q5279" s="1" t="s">
        <v>42</v>
      </c>
      <c r="R5279" s="1" t="s">
        <v>42</v>
      </c>
      <c r="S5279" s="1" t="s">
        <v>42</v>
      </c>
      <c r="T5279" s="1" t="s">
        <v>42</v>
      </c>
    </row>
    <row r="5280" spans="1:20" ht="20.100000000000001" customHeight="1" x14ac:dyDescent="0.3">
      <c r="A5280" s="27" t="s">
        <v>10621</v>
      </c>
      <c r="B5280" s="28">
        <v>0</v>
      </c>
      <c r="C5280" s="28">
        <v>7374.5</v>
      </c>
      <c r="D5280" s="28">
        <v>0</v>
      </c>
      <c r="E5280" s="28">
        <v>7374.5</v>
      </c>
      <c r="F5280" s="27" t="s">
        <v>42</v>
      </c>
      <c r="G5280" s="1" t="s">
        <v>2952</v>
      </c>
      <c r="H5280" s="1" t="s">
        <v>7713</v>
      </c>
      <c r="I5280" s="1" t="s">
        <v>10264</v>
      </c>
      <c r="J5280" s="1" t="s">
        <v>42</v>
      </c>
      <c r="K5280" s="1" t="s">
        <v>42</v>
      </c>
      <c r="M5280" s="1" t="s">
        <v>42</v>
      </c>
      <c r="O5280" s="1" t="s">
        <v>42</v>
      </c>
      <c r="P5280" s="1" t="s">
        <v>42</v>
      </c>
      <c r="Q5280" s="1" t="s">
        <v>42</v>
      </c>
      <c r="R5280" s="1" t="s">
        <v>42</v>
      </c>
      <c r="S5280" s="1" t="s">
        <v>42</v>
      </c>
      <c r="T5280" s="1" t="s">
        <v>42</v>
      </c>
    </row>
    <row r="5281" spans="1:20" ht="20.100000000000001" customHeight="1" x14ac:dyDescent="0.3">
      <c r="A5281" s="27" t="s">
        <v>10622</v>
      </c>
      <c r="B5281" s="28">
        <v>0</v>
      </c>
      <c r="C5281" s="28">
        <v>0</v>
      </c>
      <c r="D5281" s="28">
        <v>2837.6</v>
      </c>
      <c r="E5281" s="28">
        <v>2837.6</v>
      </c>
      <c r="F5281" s="27" t="s">
        <v>42</v>
      </c>
      <c r="G5281" s="1" t="s">
        <v>2952</v>
      </c>
      <c r="H5281" s="1" t="s">
        <v>7713</v>
      </c>
      <c r="I5281" s="1" t="s">
        <v>10266</v>
      </c>
      <c r="J5281" s="1" t="s">
        <v>42</v>
      </c>
      <c r="K5281" s="1" t="s">
        <v>42</v>
      </c>
      <c r="M5281" s="1" t="s">
        <v>42</v>
      </c>
      <c r="O5281" s="1" t="s">
        <v>42</v>
      </c>
      <c r="P5281" s="1" t="s">
        <v>42</v>
      </c>
      <c r="Q5281" s="1" t="s">
        <v>42</v>
      </c>
      <c r="R5281" s="1" t="s">
        <v>42</v>
      </c>
      <c r="S5281" s="1" t="s">
        <v>42</v>
      </c>
      <c r="T5281" s="1" t="s">
        <v>42</v>
      </c>
    </row>
    <row r="5282" spans="1:20" ht="20.100000000000001" customHeight="1" x14ac:dyDescent="0.3">
      <c r="A5282" s="27" t="s">
        <v>7742</v>
      </c>
      <c r="B5282" s="28">
        <v>3314.2</v>
      </c>
      <c r="C5282" s="28">
        <v>7374.5</v>
      </c>
      <c r="D5282" s="28">
        <v>2837.6</v>
      </c>
      <c r="E5282" s="28">
        <v>13526.3</v>
      </c>
      <c r="F5282" s="27" t="s">
        <v>42</v>
      </c>
      <c r="G5282" s="1" t="s">
        <v>2952</v>
      </c>
      <c r="H5282" s="1" t="s">
        <v>7713</v>
      </c>
      <c r="I5282" s="1" t="s">
        <v>7743</v>
      </c>
      <c r="J5282" s="1" t="s">
        <v>42</v>
      </c>
      <c r="K5282" s="1" t="s">
        <v>42</v>
      </c>
      <c r="M5282" s="1" t="s">
        <v>42</v>
      </c>
      <c r="O5282" s="1" t="s">
        <v>42</v>
      </c>
      <c r="P5282" s="1" t="s">
        <v>42</v>
      </c>
      <c r="Q5282" s="1" t="s">
        <v>42</v>
      </c>
      <c r="R5282" s="1" t="s">
        <v>42</v>
      </c>
      <c r="S5282" s="1" t="s">
        <v>42</v>
      </c>
      <c r="T5282" s="1" t="s">
        <v>42</v>
      </c>
    </row>
    <row r="5283" spans="1:20" ht="20.100000000000001" customHeight="1" x14ac:dyDescent="0.3">
      <c r="A5283" s="27" t="s">
        <v>7768</v>
      </c>
      <c r="B5283" s="29">
        <v>19370</v>
      </c>
      <c r="C5283" s="29">
        <v>124186</v>
      </c>
      <c r="D5283" s="29">
        <v>32517</v>
      </c>
      <c r="E5283" s="29">
        <v>176073</v>
      </c>
      <c r="F5283" s="30"/>
    </row>
    <row r="5284" spans="1:20" ht="20.100000000000001" customHeight="1" x14ac:dyDescent="0.3">
      <c r="A5284" s="30"/>
      <c r="B5284" s="30"/>
      <c r="C5284" s="30"/>
      <c r="D5284" s="30"/>
      <c r="E5284" s="30"/>
      <c r="F5284" s="30"/>
    </row>
    <row r="5285" spans="1:20" ht="20.100000000000001" customHeight="1" x14ac:dyDescent="0.3">
      <c r="A5285" s="30" t="s">
        <v>10623</v>
      </c>
      <c r="B5285" s="30"/>
      <c r="C5285" s="30"/>
      <c r="D5285" s="30"/>
      <c r="E5285" s="30"/>
      <c r="F5285" s="27" t="s">
        <v>42</v>
      </c>
      <c r="G5285" s="1" t="s">
        <v>2955</v>
      </c>
      <c r="I5285" s="1" t="s">
        <v>2949</v>
      </c>
      <c r="J5285" s="1" t="s">
        <v>2953</v>
      </c>
      <c r="K5285" s="1" t="s">
        <v>2504</v>
      </c>
    </row>
    <row r="5286" spans="1:20" ht="20.100000000000001" customHeight="1" x14ac:dyDescent="0.3">
      <c r="A5286" s="27" t="s">
        <v>42</v>
      </c>
      <c r="B5286" s="28"/>
      <c r="C5286" s="28"/>
      <c r="D5286" s="28"/>
      <c r="E5286" s="28"/>
      <c r="F5286" s="27" t="s">
        <v>42</v>
      </c>
      <c r="G5286" s="1" t="s">
        <v>2955</v>
      </c>
      <c r="H5286" s="1" t="s">
        <v>7711</v>
      </c>
      <c r="I5286" s="1" t="s">
        <v>42</v>
      </c>
      <c r="J5286" s="1" t="s">
        <v>42</v>
      </c>
      <c r="K5286" s="1" t="s">
        <v>42</v>
      </c>
      <c r="L5286">
        <v>1</v>
      </c>
      <c r="M5286" s="1" t="s">
        <v>42</v>
      </c>
      <c r="O5286" s="1" t="s">
        <v>42</v>
      </c>
      <c r="P5286" s="1" t="s">
        <v>42</v>
      </c>
      <c r="Q5286" s="1" t="s">
        <v>42</v>
      </c>
      <c r="R5286" s="1" t="s">
        <v>42</v>
      </c>
      <c r="S5286" s="1" t="s">
        <v>42</v>
      </c>
      <c r="T5286" s="1" t="s">
        <v>42</v>
      </c>
    </row>
    <row r="5287" spans="1:20" ht="20.100000000000001" customHeight="1" x14ac:dyDescent="0.3">
      <c r="A5287" s="27" t="s">
        <v>7712</v>
      </c>
      <c r="B5287" s="28">
        <v>0</v>
      </c>
      <c r="C5287" s="28">
        <v>0</v>
      </c>
      <c r="D5287" s="28">
        <v>0</v>
      </c>
      <c r="E5287" s="28">
        <v>0</v>
      </c>
      <c r="F5287" s="27" t="s">
        <v>42</v>
      </c>
      <c r="G5287" s="1" t="s">
        <v>2955</v>
      </c>
      <c r="H5287" s="1" t="s">
        <v>7713</v>
      </c>
      <c r="I5287" s="1" t="s">
        <v>42</v>
      </c>
      <c r="J5287" s="1" t="s">
        <v>42</v>
      </c>
      <c r="K5287" s="1" t="s">
        <v>42</v>
      </c>
      <c r="M5287" s="1" t="s">
        <v>42</v>
      </c>
      <c r="O5287" s="1" t="s">
        <v>42</v>
      </c>
      <c r="P5287" s="1" t="s">
        <v>42</v>
      </c>
      <c r="Q5287" s="1" t="s">
        <v>42</v>
      </c>
      <c r="R5287" s="1" t="s">
        <v>42</v>
      </c>
      <c r="S5287" s="1" t="s">
        <v>42</v>
      </c>
      <c r="T5287" s="1" t="s">
        <v>42</v>
      </c>
    </row>
    <row r="5288" spans="1:20" ht="20.100000000000001" customHeight="1" x14ac:dyDescent="0.3">
      <c r="A5288" s="27" t="s">
        <v>10624</v>
      </c>
      <c r="B5288" s="28">
        <v>0</v>
      </c>
      <c r="C5288" s="28">
        <v>0</v>
      </c>
      <c r="D5288" s="28">
        <v>0</v>
      </c>
      <c r="E5288" s="28">
        <v>0</v>
      </c>
      <c r="F5288" s="27" t="s">
        <v>42</v>
      </c>
      <c r="G5288" s="1" t="s">
        <v>2955</v>
      </c>
      <c r="H5288" s="1" t="s">
        <v>7713</v>
      </c>
      <c r="I5288" s="1" t="s">
        <v>10625</v>
      </c>
      <c r="J5288" s="1" t="s">
        <v>42</v>
      </c>
      <c r="K5288" s="1" t="s">
        <v>42</v>
      </c>
      <c r="M5288" s="1" t="s">
        <v>42</v>
      </c>
      <c r="O5288" s="1" t="s">
        <v>42</v>
      </c>
      <c r="P5288" s="1" t="s">
        <v>42</v>
      </c>
      <c r="Q5288" s="1" t="s">
        <v>42</v>
      </c>
      <c r="R5288" s="1" t="s">
        <v>42</v>
      </c>
      <c r="S5288" s="1" t="s">
        <v>42</v>
      </c>
      <c r="T5288" s="1" t="s">
        <v>42</v>
      </c>
    </row>
    <row r="5289" spans="1:20" ht="20.100000000000001" customHeight="1" x14ac:dyDescent="0.3">
      <c r="A5289" s="27" t="s">
        <v>10626</v>
      </c>
      <c r="B5289" s="28">
        <v>0</v>
      </c>
      <c r="C5289" s="28">
        <v>0</v>
      </c>
      <c r="D5289" s="28">
        <v>0</v>
      </c>
      <c r="E5289" s="28">
        <v>0</v>
      </c>
      <c r="F5289" s="27" t="s">
        <v>42</v>
      </c>
      <c r="G5289" s="1" t="s">
        <v>2955</v>
      </c>
      <c r="H5289" s="1" t="s">
        <v>7713</v>
      </c>
      <c r="I5289" s="1" t="s">
        <v>10589</v>
      </c>
      <c r="J5289" s="1" t="s">
        <v>42</v>
      </c>
      <c r="K5289" s="1" t="s">
        <v>42</v>
      </c>
      <c r="M5289" s="1" t="s">
        <v>42</v>
      </c>
      <c r="O5289" s="1" t="s">
        <v>42</v>
      </c>
      <c r="P5289" s="1" t="s">
        <v>42</v>
      </c>
      <c r="Q5289" s="1" t="s">
        <v>42</v>
      </c>
      <c r="R5289" s="1" t="s">
        <v>42</v>
      </c>
      <c r="S5289" s="1" t="s">
        <v>42</v>
      </c>
      <c r="T5289" s="1" t="s">
        <v>42</v>
      </c>
    </row>
    <row r="5290" spans="1:20" ht="20.100000000000001" customHeight="1" x14ac:dyDescent="0.3">
      <c r="A5290" s="27" t="s">
        <v>7712</v>
      </c>
      <c r="B5290" s="28">
        <v>0</v>
      </c>
      <c r="C5290" s="28">
        <v>0</v>
      </c>
      <c r="D5290" s="28">
        <v>0</v>
      </c>
      <c r="E5290" s="28">
        <v>0</v>
      </c>
      <c r="F5290" s="27" t="s">
        <v>42</v>
      </c>
      <c r="G5290" s="1" t="s">
        <v>2955</v>
      </c>
      <c r="H5290" s="1" t="s">
        <v>7713</v>
      </c>
      <c r="I5290" s="1" t="s">
        <v>42</v>
      </c>
      <c r="J5290" s="1" t="s">
        <v>42</v>
      </c>
      <c r="K5290" s="1" t="s">
        <v>42</v>
      </c>
      <c r="M5290" s="1" t="s">
        <v>42</v>
      </c>
      <c r="O5290" s="1" t="s">
        <v>42</v>
      </c>
      <c r="P5290" s="1" t="s">
        <v>42</v>
      </c>
      <c r="Q5290" s="1" t="s">
        <v>42</v>
      </c>
      <c r="R5290" s="1" t="s">
        <v>42</v>
      </c>
      <c r="S5290" s="1" t="s">
        <v>42</v>
      </c>
      <c r="T5290" s="1" t="s">
        <v>42</v>
      </c>
    </row>
    <row r="5291" spans="1:20" ht="20.100000000000001" customHeight="1" x14ac:dyDescent="0.3">
      <c r="A5291" s="27" t="s">
        <v>7718</v>
      </c>
      <c r="B5291" s="28">
        <v>0</v>
      </c>
      <c r="C5291" s="28">
        <v>0</v>
      </c>
      <c r="D5291" s="28">
        <v>0</v>
      </c>
      <c r="E5291" s="28">
        <v>0</v>
      </c>
      <c r="F5291" s="27" t="s">
        <v>42</v>
      </c>
      <c r="G5291" s="1" t="s">
        <v>2955</v>
      </c>
      <c r="H5291" s="1" t="s">
        <v>7713</v>
      </c>
      <c r="I5291" s="1" t="s">
        <v>7719</v>
      </c>
      <c r="J5291" s="1" t="s">
        <v>42</v>
      </c>
      <c r="K5291" s="1" t="s">
        <v>42</v>
      </c>
      <c r="M5291" s="1" t="s">
        <v>42</v>
      </c>
      <c r="O5291" s="1" t="s">
        <v>42</v>
      </c>
      <c r="P5291" s="1" t="s">
        <v>42</v>
      </c>
      <c r="Q5291" s="1" t="s">
        <v>42</v>
      </c>
      <c r="R5291" s="1" t="s">
        <v>42</v>
      </c>
      <c r="S5291" s="1" t="s">
        <v>42</v>
      </c>
      <c r="T5291" s="1" t="s">
        <v>42</v>
      </c>
    </row>
    <row r="5292" spans="1:20" ht="20.100000000000001" customHeight="1" x14ac:dyDescent="0.3">
      <c r="A5292" s="27" t="s">
        <v>8037</v>
      </c>
      <c r="B5292" s="28">
        <v>0</v>
      </c>
      <c r="C5292" s="28">
        <v>0</v>
      </c>
      <c r="D5292" s="28">
        <v>0</v>
      </c>
      <c r="E5292" s="28">
        <v>0</v>
      </c>
      <c r="F5292" s="27" t="s">
        <v>42</v>
      </c>
      <c r="G5292" s="1" t="s">
        <v>2955</v>
      </c>
      <c r="H5292" s="1" t="s">
        <v>7713</v>
      </c>
      <c r="I5292" s="1" t="s">
        <v>10246</v>
      </c>
      <c r="J5292" s="1" t="s">
        <v>42</v>
      </c>
      <c r="K5292" s="1" t="s">
        <v>42</v>
      </c>
      <c r="M5292" s="1" t="s">
        <v>42</v>
      </c>
      <c r="O5292" s="1" t="s">
        <v>42</v>
      </c>
      <c r="P5292" s="1" t="s">
        <v>42</v>
      </c>
      <c r="Q5292" s="1" t="s">
        <v>42</v>
      </c>
      <c r="R5292" s="1" t="s">
        <v>42</v>
      </c>
      <c r="S5292" s="1" t="s">
        <v>42</v>
      </c>
      <c r="T5292" s="1" t="s">
        <v>42</v>
      </c>
    </row>
    <row r="5293" spans="1:20" ht="20.100000000000001" customHeight="1" x14ac:dyDescent="0.3">
      <c r="A5293" s="27" t="s">
        <v>7720</v>
      </c>
      <c r="B5293" s="28">
        <v>0</v>
      </c>
      <c r="C5293" s="28">
        <v>0</v>
      </c>
      <c r="D5293" s="28">
        <v>0</v>
      </c>
      <c r="E5293" s="28">
        <v>0</v>
      </c>
      <c r="F5293" s="27" t="s">
        <v>42</v>
      </c>
      <c r="G5293" s="1" t="s">
        <v>2955</v>
      </c>
      <c r="H5293" s="1" t="s">
        <v>7713</v>
      </c>
      <c r="I5293" s="1" t="s">
        <v>10169</v>
      </c>
      <c r="J5293" s="1" t="s">
        <v>42</v>
      </c>
      <c r="K5293" s="1" t="s">
        <v>42</v>
      </c>
      <c r="M5293" s="1" t="s">
        <v>42</v>
      </c>
      <c r="O5293" s="1" t="s">
        <v>42</v>
      </c>
      <c r="P5293" s="1" t="s">
        <v>42</v>
      </c>
      <c r="Q5293" s="1" t="s">
        <v>42</v>
      </c>
      <c r="R5293" s="1" t="s">
        <v>42</v>
      </c>
      <c r="S5293" s="1" t="s">
        <v>42</v>
      </c>
      <c r="T5293" s="1" t="s">
        <v>42</v>
      </c>
    </row>
    <row r="5294" spans="1:20" ht="20.100000000000001" customHeight="1" x14ac:dyDescent="0.3">
      <c r="A5294" s="27" t="s">
        <v>8022</v>
      </c>
      <c r="B5294" s="28">
        <v>0</v>
      </c>
      <c r="C5294" s="28">
        <v>0</v>
      </c>
      <c r="D5294" s="28">
        <v>0</v>
      </c>
      <c r="E5294" s="28">
        <v>0</v>
      </c>
      <c r="F5294" s="27" t="s">
        <v>42</v>
      </c>
      <c r="G5294" s="1" t="s">
        <v>2955</v>
      </c>
      <c r="H5294" s="1" t="s">
        <v>7713</v>
      </c>
      <c r="I5294" s="1" t="s">
        <v>8023</v>
      </c>
      <c r="J5294" s="1" t="s">
        <v>42</v>
      </c>
      <c r="K5294" s="1" t="s">
        <v>42</v>
      </c>
      <c r="M5294" s="1" t="s">
        <v>42</v>
      </c>
      <c r="O5294" s="1" t="s">
        <v>42</v>
      </c>
      <c r="P5294" s="1" t="s">
        <v>42</v>
      </c>
      <c r="Q5294" s="1" t="s">
        <v>42</v>
      </c>
      <c r="R5294" s="1" t="s">
        <v>42</v>
      </c>
      <c r="S5294" s="1" t="s">
        <v>42</v>
      </c>
      <c r="T5294" s="1" t="s">
        <v>42</v>
      </c>
    </row>
    <row r="5295" spans="1:20" ht="20.100000000000001" customHeight="1" x14ac:dyDescent="0.3">
      <c r="A5295" s="27" t="s">
        <v>10627</v>
      </c>
      <c r="B5295" s="28">
        <v>0</v>
      </c>
      <c r="C5295" s="28">
        <v>43729.2</v>
      </c>
      <c r="D5295" s="28">
        <v>0</v>
      </c>
      <c r="E5295" s="28">
        <v>43729.2</v>
      </c>
      <c r="F5295" s="27" t="s">
        <v>42</v>
      </c>
      <c r="G5295" s="1" t="s">
        <v>2955</v>
      </c>
      <c r="H5295" s="1" t="s">
        <v>7713</v>
      </c>
      <c r="I5295" s="1" t="s">
        <v>10591</v>
      </c>
      <c r="J5295" s="1" t="s">
        <v>42</v>
      </c>
      <c r="K5295" s="1" t="s">
        <v>42</v>
      </c>
      <c r="M5295" s="1" t="s">
        <v>42</v>
      </c>
      <c r="O5295" s="1" t="s">
        <v>42</v>
      </c>
      <c r="P5295" s="1" t="s">
        <v>42</v>
      </c>
      <c r="Q5295" s="1" t="s">
        <v>42</v>
      </c>
      <c r="R5295" s="1" t="s">
        <v>42</v>
      </c>
      <c r="S5295" s="1" t="s">
        <v>42</v>
      </c>
      <c r="T5295" s="1" t="s">
        <v>42</v>
      </c>
    </row>
    <row r="5296" spans="1:20" ht="20.100000000000001" customHeight="1" x14ac:dyDescent="0.3">
      <c r="A5296" s="27" t="s">
        <v>7726</v>
      </c>
      <c r="B5296" s="28">
        <v>0</v>
      </c>
      <c r="C5296" s="28">
        <v>0</v>
      </c>
      <c r="D5296" s="28">
        <v>0</v>
      </c>
      <c r="E5296" s="28">
        <v>0</v>
      </c>
      <c r="F5296" s="27" t="s">
        <v>42</v>
      </c>
      <c r="G5296" s="1" t="s">
        <v>2955</v>
      </c>
      <c r="H5296" s="1" t="s">
        <v>7713</v>
      </c>
      <c r="I5296" s="1" t="s">
        <v>7727</v>
      </c>
      <c r="J5296" s="1" t="s">
        <v>42</v>
      </c>
      <c r="K5296" s="1" t="s">
        <v>42</v>
      </c>
      <c r="M5296" s="1" t="s">
        <v>42</v>
      </c>
      <c r="O5296" s="1" t="s">
        <v>42</v>
      </c>
      <c r="P5296" s="1" t="s">
        <v>42</v>
      </c>
      <c r="Q5296" s="1" t="s">
        <v>42</v>
      </c>
      <c r="R5296" s="1" t="s">
        <v>42</v>
      </c>
      <c r="S5296" s="1" t="s">
        <v>42</v>
      </c>
      <c r="T5296" s="1" t="s">
        <v>42</v>
      </c>
    </row>
    <row r="5297" spans="1:20" ht="20.100000000000001" customHeight="1" x14ac:dyDescent="0.3">
      <c r="A5297" s="27" t="s">
        <v>10628</v>
      </c>
      <c r="B5297" s="28">
        <v>0</v>
      </c>
      <c r="C5297" s="28">
        <v>6882.7</v>
      </c>
      <c r="D5297" s="28">
        <v>0</v>
      </c>
      <c r="E5297" s="28">
        <v>6882.7</v>
      </c>
      <c r="F5297" s="27" t="s">
        <v>42</v>
      </c>
      <c r="G5297" s="1" t="s">
        <v>2955</v>
      </c>
      <c r="H5297" s="1" t="s">
        <v>7713</v>
      </c>
      <c r="I5297" s="1" t="s">
        <v>8030</v>
      </c>
      <c r="J5297" s="1" t="s">
        <v>42</v>
      </c>
      <c r="K5297" s="1" t="s">
        <v>42</v>
      </c>
      <c r="M5297" s="1" t="s">
        <v>42</v>
      </c>
      <c r="O5297" s="1" t="s">
        <v>42</v>
      </c>
      <c r="P5297" s="1" t="s">
        <v>42</v>
      </c>
      <c r="Q5297" s="1" t="s">
        <v>42</v>
      </c>
      <c r="R5297" s="1" t="s">
        <v>42</v>
      </c>
      <c r="S5297" s="1" t="s">
        <v>42</v>
      </c>
      <c r="T5297" s="1" t="s">
        <v>42</v>
      </c>
    </row>
    <row r="5298" spans="1:20" ht="20.100000000000001" customHeight="1" x14ac:dyDescent="0.3">
      <c r="A5298" s="27" t="s">
        <v>7742</v>
      </c>
      <c r="B5298" s="28">
        <v>0</v>
      </c>
      <c r="C5298" s="28">
        <v>50611.9</v>
      </c>
      <c r="D5298" s="28">
        <v>0</v>
      </c>
      <c r="E5298" s="28">
        <v>50611.9</v>
      </c>
      <c r="F5298" s="27" t="s">
        <v>42</v>
      </c>
      <c r="G5298" s="1" t="s">
        <v>2955</v>
      </c>
      <c r="H5298" s="1" t="s">
        <v>7713</v>
      </c>
      <c r="I5298" s="1" t="s">
        <v>7743</v>
      </c>
      <c r="J5298" s="1" t="s">
        <v>42</v>
      </c>
      <c r="K5298" s="1" t="s">
        <v>42</v>
      </c>
      <c r="M5298" s="1" t="s">
        <v>42</v>
      </c>
      <c r="O5298" s="1" t="s">
        <v>42</v>
      </c>
      <c r="P5298" s="1" t="s">
        <v>42</v>
      </c>
      <c r="Q5298" s="1" t="s">
        <v>42</v>
      </c>
      <c r="R5298" s="1" t="s">
        <v>42</v>
      </c>
      <c r="S5298" s="1" t="s">
        <v>42</v>
      </c>
      <c r="T5298" s="1" t="s">
        <v>42</v>
      </c>
    </row>
    <row r="5299" spans="1:20" ht="20.100000000000001" customHeight="1" x14ac:dyDescent="0.3">
      <c r="A5299" s="27" t="s">
        <v>7712</v>
      </c>
      <c r="B5299" s="28">
        <v>0</v>
      </c>
      <c r="C5299" s="28">
        <v>0</v>
      </c>
      <c r="D5299" s="28">
        <v>0</v>
      </c>
      <c r="E5299" s="28">
        <v>0</v>
      </c>
      <c r="F5299" s="27" t="s">
        <v>42</v>
      </c>
      <c r="G5299" s="1" t="s">
        <v>2955</v>
      </c>
      <c r="H5299" s="1" t="s">
        <v>7713</v>
      </c>
      <c r="I5299" s="1" t="s">
        <v>42</v>
      </c>
      <c r="J5299" s="1" t="s">
        <v>42</v>
      </c>
      <c r="K5299" s="1" t="s">
        <v>42</v>
      </c>
      <c r="M5299" s="1" t="s">
        <v>42</v>
      </c>
      <c r="O5299" s="1" t="s">
        <v>42</v>
      </c>
      <c r="P5299" s="1" t="s">
        <v>42</v>
      </c>
      <c r="Q5299" s="1" t="s">
        <v>42</v>
      </c>
      <c r="R5299" s="1" t="s">
        <v>42</v>
      </c>
      <c r="S5299" s="1" t="s">
        <v>42</v>
      </c>
      <c r="T5299" s="1" t="s">
        <v>42</v>
      </c>
    </row>
    <row r="5300" spans="1:20" ht="20.100000000000001" customHeight="1" x14ac:dyDescent="0.3">
      <c r="A5300" s="27" t="s">
        <v>7812</v>
      </c>
      <c r="B5300" s="28">
        <v>0</v>
      </c>
      <c r="C5300" s="28">
        <v>0</v>
      </c>
      <c r="D5300" s="28">
        <v>0</v>
      </c>
      <c r="E5300" s="28">
        <v>0</v>
      </c>
      <c r="F5300" s="27" t="s">
        <v>42</v>
      </c>
      <c r="G5300" s="1" t="s">
        <v>2955</v>
      </c>
      <c r="H5300" s="1" t="s">
        <v>7713</v>
      </c>
      <c r="I5300" s="1" t="s">
        <v>7813</v>
      </c>
      <c r="J5300" s="1" t="s">
        <v>42</v>
      </c>
      <c r="K5300" s="1" t="s">
        <v>42</v>
      </c>
      <c r="M5300" s="1" t="s">
        <v>42</v>
      </c>
      <c r="O5300" s="1" t="s">
        <v>42</v>
      </c>
      <c r="P5300" s="1" t="s">
        <v>42</v>
      </c>
      <c r="Q5300" s="1" t="s">
        <v>42</v>
      </c>
      <c r="R5300" s="1" t="s">
        <v>42</v>
      </c>
      <c r="S5300" s="1" t="s">
        <v>42</v>
      </c>
      <c r="T5300" s="1" t="s">
        <v>42</v>
      </c>
    </row>
    <row r="5301" spans="1:20" ht="20.100000000000001" customHeight="1" x14ac:dyDescent="0.3">
      <c r="A5301" s="27" t="s">
        <v>7712</v>
      </c>
      <c r="B5301" s="28">
        <v>0</v>
      </c>
      <c r="C5301" s="28">
        <v>0</v>
      </c>
      <c r="D5301" s="28">
        <v>0</v>
      </c>
      <c r="E5301" s="28">
        <v>0</v>
      </c>
      <c r="F5301" s="27" t="s">
        <v>42</v>
      </c>
      <c r="G5301" s="1" t="s">
        <v>2955</v>
      </c>
      <c r="H5301" s="1" t="s">
        <v>7713</v>
      </c>
      <c r="I5301" s="1" t="s">
        <v>42</v>
      </c>
      <c r="J5301" s="1" t="s">
        <v>42</v>
      </c>
      <c r="K5301" s="1" t="s">
        <v>42</v>
      </c>
      <c r="M5301" s="1" t="s">
        <v>42</v>
      </c>
      <c r="O5301" s="1" t="s">
        <v>42</v>
      </c>
      <c r="P5301" s="1" t="s">
        <v>42</v>
      </c>
      <c r="Q5301" s="1" t="s">
        <v>42</v>
      </c>
      <c r="R5301" s="1" t="s">
        <v>42</v>
      </c>
      <c r="S5301" s="1" t="s">
        <v>42</v>
      </c>
      <c r="T5301" s="1" t="s">
        <v>42</v>
      </c>
    </row>
    <row r="5302" spans="1:20" ht="20.100000000000001" customHeight="1" x14ac:dyDescent="0.3">
      <c r="A5302" s="27" t="s">
        <v>10178</v>
      </c>
      <c r="B5302" s="28">
        <v>0</v>
      </c>
      <c r="C5302" s="28">
        <v>0</v>
      </c>
      <c r="D5302" s="28">
        <v>0</v>
      </c>
      <c r="E5302" s="28">
        <v>0</v>
      </c>
      <c r="F5302" s="27" t="s">
        <v>42</v>
      </c>
      <c r="G5302" s="1" t="s">
        <v>2955</v>
      </c>
      <c r="H5302" s="1" t="s">
        <v>7713</v>
      </c>
      <c r="I5302" s="1" t="s">
        <v>10179</v>
      </c>
      <c r="J5302" s="1" t="s">
        <v>42</v>
      </c>
      <c r="K5302" s="1" t="s">
        <v>42</v>
      </c>
      <c r="M5302" s="1" t="s">
        <v>42</v>
      </c>
      <c r="O5302" s="1" t="s">
        <v>42</v>
      </c>
      <c r="P5302" s="1" t="s">
        <v>42</v>
      </c>
      <c r="Q5302" s="1" t="s">
        <v>42</v>
      </c>
      <c r="R5302" s="1" t="s">
        <v>42</v>
      </c>
      <c r="S5302" s="1" t="s">
        <v>42</v>
      </c>
      <c r="T5302" s="1" t="s">
        <v>42</v>
      </c>
    </row>
    <row r="5303" spans="1:20" ht="20.100000000000001" customHeight="1" x14ac:dyDescent="0.3">
      <c r="A5303" s="27" t="s">
        <v>10593</v>
      </c>
      <c r="B5303" s="28">
        <v>0</v>
      </c>
      <c r="C5303" s="28">
        <v>0</v>
      </c>
      <c r="D5303" s="28">
        <v>0</v>
      </c>
      <c r="E5303" s="28">
        <v>0</v>
      </c>
      <c r="F5303" s="27" t="s">
        <v>42</v>
      </c>
      <c r="G5303" s="1" t="s">
        <v>2955</v>
      </c>
      <c r="H5303" s="1" t="s">
        <v>7713</v>
      </c>
      <c r="I5303" s="1" t="s">
        <v>10594</v>
      </c>
      <c r="J5303" s="1" t="s">
        <v>42</v>
      </c>
      <c r="K5303" s="1" t="s">
        <v>42</v>
      </c>
      <c r="M5303" s="1" t="s">
        <v>42</v>
      </c>
      <c r="O5303" s="1" t="s">
        <v>42</v>
      </c>
      <c r="P5303" s="1" t="s">
        <v>42</v>
      </c>
      <c r="Q5303" s="1" t="s">
        <v>42</v>
      </c>
      <c r="R5303" s="1" t="s">
        <v>42</v>
      </c>
      <c r="S5303" s="1" t="s">
        <v>42</v>
      </c>
      <c r="T5303" s="1" t="s">
        <v>42</v>
      </c>
    </row>
    <row r="5304" spans="1:20" ht="20.100000000000001" customHeight="1" x14ac:dyDescent="0.3">
      <c r="A5304" s="27" t="s">
        <v>10629</v>
      </c>
      <c r="B5304" s="28">
        <v>5937.6</v>
      </c>
      <c r="C5304" s="28">
        <v>0</v>
      </c>
      <c r="D5304" s="28">
        <v>0</v>
      </c>
      <c r="E5304" s="28">
        <v>5937.6</v>
      </c>
      <c r="F5304" s="27" t="s">
        <v>42</v>
      </c>
      <c r="G5304" s="1" t="s">
        <v>2955</v>
      </c>
      <c r="H5304" s="1" t="s">
        <v>7713</v>
      </c>
      <c r="I5304" s="1" t="s">
        <v>7849</v>
      </c>
      <c r="J5304" s="1" t="s">
        <v>42</v>
      </c>
      <c r="K5304" s="1" t="s">
        <v>42</v>
      </c>
      <c r="M5304" s="1" t="s">
        <v>42</v>
      </c>
      <c r="O5304" s="1" t="s">
        <v>42</v>
      </c>
      <c r="P5304" s="1" t="s">
        <v>42</v>
      </c>
      <c r="Q5304" s="1" t="s">
        <v>42</v>
      </c>
      <c r="R5304" s="1" t="s">
        <v>42</v>
      </c>
      <c r="S5304" s="1" t="s">
        <v>42</v>
      </c>
      <c r="T5304" s="1" t="s">
        <v>42</v>
      </c>
    </row>
    <row r="5305" spans="1:20" ht="20.100000000000001" customHeight="1" x14ac:dyDescent="0.3">
      <c r="A5305" s="27" t="s">
        <v>10630</v>
      </c>
      <c r="B5305" s="28">
        <v>0</v>
      </c>
      <c r="C5305" s="28">
        <v>18886.400000000001</v>
      </c>
      <c r="D5305" s="28">
        <v>0</v>
      </c>
      <c r="E5305" s="28">
        <v>18886.400000000001</v>
      </c>
      <c r="F5305" s="27" t="s">
        <v>42</v>
      </c>
      <c r="G5305" s="1" t="s">
        <v>2955</v>
      </c>
      <c r="H5305" s="1" t="s">
        <v>7713</v>
      </c>
      <c r="I5305" s="1" t="s">
        <v>7850</v>
      </c>
      <c r="J5305" s="1" t="s">
        <v>42</v>
      </c>
      <c r="K5305" s="1" t="s">
        <v>42</v>
      </c>
      <c r="M5305" s="1" t="s">
        <v>42</v>
      </c>
      <c r="O5305" s="1" t="s">
        <v>42</v>
      </c>
      <c r="P5305" s="1" t="s">
        <v>42</v>
      </c>
      <c r="Q5305" s="1" t="s">
        <v>42</v>
      </c>
      <c r="R5305" s="1" t="s">
        <v>42</v>
      </c>
      <c r="S5305" s="1" t="s">
        <v>42</v>
      </c>
      <c r="T5305" s="1" t="s">
        <v>42</v>
      </c>
    </row>
    <row r="5306" spans="1:20" ht="20.100000000000001" customHeight="1" x14ac:dyDescent="0.3">
      <c r="A5306" s="27" t="s">
        <v>10631</v>
      </c>
      <c r="B5306" s="28">
        <v>0</v>
      </c>
      <c r="C5306" s="28">
        <v>0</v>
      </c>
      <c r="D5306" s="28">
        <v>18925.099999999999</v>
      </c>
      <c r="E5306" s="28">
        <v>18925.099999999999</v>
      </c>
      <c r="F5306" s="27" t="s">
        <v>42</v>
      </c>
      <c r="G5306" s="1" t="s">
        <v>2955</v>
      </c>
      <c r="H5306" s="1" t="s">
        <v>7713</v>
      </c>
      <c r="I5306" s="1" t="s">
        <v>7852</v>
      </c>
      <c r="J5306" s="1" t="s">
        <v>42</v>
      </c>
      <c r="K5306" s="1" t="s">
        <v>42</v>
      </c>
      <c r="M5306" s="1" t="s">
        <v>42</v>
      </c>
      <c r="O5306" s="1" t="s">
        <v>42</v>
      </c>
      <c r="P5306" s="1" t="s">
        <v>42</v>
      </c>
      <c r="Q5306" s="1" t="s">
        <v>42</v>
      </c>
      <c r="R5306" s="1" t="s">
        <v>42</v>
      </c>
      <c r="S5306" s="1" t="s">
        <v>42</v>
      </c>
      <c r="T5306" s="1" t="s">
        <v>42</v>
      </c>
    </row>
    <row r="5307" spans="1:20" ht="20.100000000000001" customHeight="1" x14ac:dyDescent="0.3">
      <c r="A5307" s="27" t="s">
        <v>7742</v>
      </c>
      <c r="B5307" s="28">
        <v>5937.6</v>
      </c>
      <c r="C5307" s="28">
        <v>18886.400000000001</v>
      </c>
      <c r="D5307" s="28">
        <v>18925.099999999999</v>
      </c>
      <c r="E5307" s="28">
        <v>43749.1</v>
      </c>
      <c r="F5307" s="27" t="s">
        <v>42</v>
      </c>
      <c r="G5307" s="1" t="s">
        <v>2955</v>
      </c>
      <c r="H5307" s="1" t="s">
        <v>7713</v>
      </c>
      <c r="I5307" s="1" t="s">
        <v>7743</v>
      </c>
      <c r="J5307" s="1" t="s">
        <v>42</v>
      </c>
      <c r="K5307" s="1" t="s">
        <v>42</v>
      </c>
      <c r="M5307" s="1" t="s">
        <v>42</v>
      </c>
      <c r="O5307" s="1" t="s">
        <v>42</v>
      </c>
      <c r="P5307" s="1" t="s">
        <v>42</v>
      </c>
      <c r="Q5307" s="1" t="s">
        <v>42</v>
      </c>
      <c r="R5307" s="1" t="s">
        <v>42</v>
      </c>
      <c r="S5307" s="1" t="s">
        <v>42</v>
      </c>
      <c r="T5307" s="1" t="s">
        <v>42</v>
      </c>
    </row>
    <row r="5308" spans="1:20" ht="20.100000000000001" customHeight="1" x14ac:dyDescent="0.3">
      <c r="A5308" s="27" t="s">
        <v>7712</v>
      </c>
      <c r="B5308" s="28">
        <v>0</v>
      </c>
      <c r="C5308" s="28">
        <v>0</v>
      </c>
      <c r="D5308" s="28">
        <v>0</v>
      </c>
      <c r="E5308" s="28">
        <v>0</v>
      </c>
      <c r="F5308" s="27" t="s">
        <v>42</v>
      </c>
      <c r="G5308" s="1" t="s">
        <v>2955</v>
      </c>
      <c r="H5308" s="1" t="s">
        <v>7713</v>
      </c>
      <c r="I5308" s="1" t="s">
        <v>7712</v>
      </c>
      <c r="J5308" s="1" t="s">
        <v>42</v>
      </c>
      <c r="K5308" s="1" t="s">
        <v>42</v>
      </c>
      <c r="M5308" s="1" t="s">
        <v>42</v>
      </c>
      <c r="O5308" s="1" t="s">
        <v>42</v>
      </c>
      <c r="P5308" s="1" t="s">
        <v>42</v>
      </c>
      <c r="Q5308" s="1" t="s">
        <v>42</v>
      </c>
      <c r="R5308" s="1" t="s">
        <v>42</v>
      </c>
      <c r="S5308" s="1" t="s">
        <v>42</v>
      </c>
      <c r="T5308" s="1" t="s">
        <v>42</v>
      </c>
    </row>
    <row r="5309" spans="1:20" ht="20.100000000000001" customHeight="1" x14ac:dyDescent="0.3">
      <c r="A5309" s="27" t="s">
        <v>10598</v>
      </c>
      <c r="B5309" s="28">
        <v>0</v>
      </c>
      <c r="C5309" s="28">
        <v>0</v>
      </c>
      <c r="D5309" s="28">
        <v>0</v>
      </c>
      <c r="E5309" s="28">
        <v>0</v>
      </c>
      <c r="F5309" s="27" t="s">
        <v>42</v>
      </c>
      <c r="G5309" s="1" t="s">
        <v>2955</v>
      </c>
      <c r="H5309" s="1" t="s">
        <v>7713</v>
      </c>
      <c r="I5309" s="1" t="s">
        <v>10599</v>
      </c>
      <c r="J5309" s="1" t="s">
        <v>42</v>
      </c>
      <c r="K5309" s="1" t="s">
        <v>42</v>
      </c>
      <c r="M5309" s="1" t="s">
        <v>42</v>
      </c>
      <c r="O5309" s="1" t="s">
        <v>42</v>
      </c>
      <c r="P5309" s="1" t="s">
        <v>42</v>
      </c>
      <c r="Q5309" s="1" t="s">
        <v>42</v>
      </c>
      <c r="R5309" s="1" t="s">
        <v>42</v>
      </c>
      <c r="S5309" s="1" t="s">
        <v>42</v>
      </c>
      <c r="T5309" s="1" t="s">
        <v>42</v>
      </c>
    </row>
    <row r="5310" spans="1:20" ht="20.100000000000001" customHeight="1" x14ac:dyDescent="0.3">
      <c r="A5310" s="27" t="s">
        <v>10600</v>
      </c>
      <c r="B5310" s="28">
        <v>0</v>
      </c>
      <c r="C5310" s="28">
        <v>0</v>
      </c>
      <c r="D5310" s="28">
        <v>0</v>
      </c>
      <c r="E5310" s="28">
        <v>0</v>
      </c>
      <c r="F5310" s="27" t="s">
        <v>42</v>
      </c>
      <c r="G5310" s="1" t="s">
        <v>2955</v>
      </c>
      <c r="H5310" s="1" t="s">
        <v>7713</v>
      </c>
      <c r="I5310" s="1" t="s">
        <v>10601</v>
      </c>
      <c r="J5310" s="1" t="s">
        <v>42</v>
      </c>
      <c r="K5310" s="1" t="s">
        <v>42</v>
      </c>
      <c r="M5310" s="1" t="s">
        <v>42</v>
      </c>
      <c r="O5310" s="1" t="s">
        <v>42</v>
      </c>
      <c r="P5310" s="1" t="s">
        <v>42</v>
      </c>
      <c r="Q5310" s="1" t="s">
        <v>42</v>
      </c>
      <c r="R5310" s="1" t="s">
        <v>42</v>
      </c>
      <c r="S5310" s="1" t="s">
        <v>42</v>
      </c>
      <c r="T5310" s="1" t="s">
        <v>42</v>
      </c>
    </row>
    <row r="5311" spans="1:20" ht="20.100000000000001" customHeight="1" x14ac:dyDescent="0.3">
      <c r="A5311" s="27" t="s">
        <v>10632</v>
      </c>
      <c r="B5311" s="28">
        <v>4684.3999999999996</v>
      </c>
      <c r="C5311" s="28">
        <v>0</v>
      </c>
      <c r="D5311" s="28">
        <v>0</v>
      </c>
      <c r="E5311" s="28">
        <v>4684.3999999999996</v>
      </c>
      <c r="F5311" s="27" t="s">
        <v>42</v>
      </c>
      <c r="G5311" s="1" t="s">
        <v>2955</v>
      </c>
      <c r="H5311" s="1" t="s">
        <v>7713</v>
      </c>
      <c r="I5311" s="1" t="s">
        <v>7856</v>
      </c>
      <c r="J5311" s="1" t="s">
        <v>42</v>
      </c>
      <c r="K5311" s="1" t="s">
        <v>42</v>
      </c>
      <c r="M5311" s="1" t="s">
        <v>42</v>
      </c>
      <c r="O5311" s="1" t="s">
        <v>42</v>
      </c>
      <c r="P5311" s="1" t="s">
        <v>42</v>
      </c>
      <c r="Q5311" s="1" t="s">
        <v>42</v>
      </c>
      <c r="R5311" s="1" t="s">
        <v>42</v>
      </c>
      <c r="S5311" s="1" t="s">
        <v>42</v>
      </c>
      <c r="T5311" s="1" t="s">
        <v>42</v>
      </c>
    </row>
    <row r="5312" spans="1:20" ht="20.100000000000001" customHeight="1" x14ac:dyDescent="0.3">
      <c r="A5312" s="27" t="s">
        <v>10630</v>
      </c>
      <c r="B5312" s="28">
        <v>0</v>
      </c>
      <c r="C5312" s="28">
        <v>18886.400000000001</v>
      </c>
      <c r="D5312" s="28">
        <v>0</v>
      </c>
      <c r="E5312" s="28">
        <v>18886.400000000001</v>
      </c>
      <c r="F5312" s="27" t="s">
        <v>42</v>
      </c>
      <c r="G5312" s="1" t="s">
        <v>2955</v>
      </c>
      <c r="H5312" s="1" t="s">
        <v>7713</v>
      </c>
      <c r="I5312" s="1" t="s">
        <v>7857</v>
      </c>
      <c r="J5312" s="1" t="s">
        <v>42</v>
      </c>
      <c r="K5312" s="1" t="s">
        <v>42</v>
      </c>
      <c r="M5312" s="1" t="s">
        <v>42</v>
      </c>
      <c r="O5312" s="1" t="s">
        <v>42</v>
      </c>
      <c r="P5312" s="1" t="s">
        <v>42</v>
      </c>
      <c r="Q5312" s="1" t="s">
        <v>42</v>
      </c>
      <c r="R5312" s="1" t="s">
        <v>42</v>
      </c>
      <c r="S5312" s="1" t="s">
        <v>42</v>
      </c>
      <c r="T5312" s="1" t="s">
        <v>42</v>
      </c>
    </row>
    <row r="5313" spans="1:20" ht="20.100000000000001" customHeight="1" x14ac:dyDescent="0.3">
      <c r="A5313" s="27" t="s">
        <v>10633</v>
      </c>
      <c r="B5313" s="28">
        <v>0</v>
      </c>
      <c r="C5313" s="28">
        <v>0</v>
      </c>
      <c r="D5313" s="28">
        <v>4114.2</v>
      </c>
      <c r="E5313" s="28">
        <v>4114.2</v>
      </c>
      <c r="F5313" s="27" t="s">
        <v>42</v>
      </c>
      <c r="G5313" s="1" t="s">
        <v>2955</v>
      </c>
      <c r="H5313" s="1" t="s">
        <v>7713</v>
      </c>
      <c r="I5313" s="1" t="s">
        <v>7859</v>
      </c>
      <c r="J5313" s="1" t="s">
        <v>42</v>
      </c>
      <c r="K5313" s="1" t="s">
        <v>42</v>
      </c>
      <c r="M5313" s="1" t="s">
        <v>42</v>
      </c>
      <c r="O5313" s="1" t="s">
        <v>42</v>
      </c>
      <c r="P5313" s="1" t="s">
        <v>42</v>
      </c>
      <c r="Q5313" s="1" t="s">
        <v>42</v>
      </c>
      <c r="R5313" s="1" t="s">
        <v>42</v>
      </c>
      <c r="S5313" s="1" t="s">
        <v>42</v>
      </c>
      <c r="T5313" s="1" t="s">
        <v>42</v>
      </c>
    </row>
    <row r="5314" spans="1:20" ht="20.100000000000001" customHeight="1" x14ac:dyDescent="0.3">
      <c r="A5314" s="27" t="s">
        <v>7742</v>
      </c>
      <c r="B5314" s="28">
        <v>4684.3999999999996</v>
      </c>
      <c r="C5314" s="28">
        <v>18886.400000000001</v>
      </c>
      <c r="D5314" s="28">
        <v>4114.2</v>
      </c>
      <c r="E5314" s="28">
        <v>27685</v>
      </c>
      <c r="F5314" s="27" t="s">
        <v>42</v>
      </c>
      <c r="G5314" s="1" t="s">
        <v>2955</v>
      </c>
      <c r="H5314" s="1" t="s">
        <v>7713</v>
      </c>
      <c r="I5314" s="1" t="s">
        <v>7743</v>
      </c>
      <c r="J5314" s="1" t="s">
        <v>42</v>
      </c>
      <c r="K5314" s="1" t="s">
        <v>42</v>
      </c>
      <c r="M5314" s="1" t="s">
        <v>42</v>
      </c>
      <c r="O5314" s="1" t="s">
        <v>42</v>
      </c>
      <c r="P5314" s="1" t="s">
        <v>42</v>
      </c>
      <c r="Q5314" s="1" t="s">
        <v>42</v>
      </c>
      <c r="R5314" s="1" t="s">
        <v>42</v>
      </c>
      <c r="S5314" s="1" t="s">
        <v>42</v>
      </c>
      <c r="T5314" s="1" t="s">
        <v>42</v>
      </c>
    </row>
    <row r="5315" spans="1:20" ht="20.100000000000001" customHeight="1" x14ac:dyDescent="0.3">
      <c r="A5315" s="27" t="s">
        <v>7712</v>
      </c>
      <c r="B5315" s="28">
        <v>0</v>
      </c>
      <c r="C5315" s="28">
        <v>0</v>
      </c>
      <c r="D5315" s="28">
        <v>0</v>
      </c>
      <c r="E5315" s="28">
        <v>0</v>
      </c>
      <c r="F5315" s="27" t="s">
        <v>42</v>
      </c>
      <c r="G5315" s="1" t="s">
        <v>2955</v>
      </c>
      <c r="H5315" s="1" t="s">
        <v>7713</v>
      </c>
      <c r="I5315" s="1" t="s">
        <v>7712</v>
      </c>
      <c r="J5315" s="1" t="s">
        <v>42</v>
      </c>
      <c r="K5315" s="1" t="s">
        <v>42</v>
      </c>
      <c r="M5315" s="1" t="s">
        <v>42</v>
      </c>
      <c r="O5315" s="1" t="s">
        <v>42</v>
      </c>
      <c r="P5315" s="1" t="s">
        <v>42</v>
      </c>
      <c r="Q5315" s="1" t="s">
        <v>42</v>
      </c>
      <c r="R5315" s="1" t="s">
        <v>42</v>
      </c>
      <c r="S5315" s="1" t="s">
        <v>42</v>
      </c>
      <c r="T5315" s="1" t="s">
        <v>42</v>
      </c>
    </row>
    <row r="5316" spans="1:20" ht="20.100000000000001" customHeight="1" x14ac:dyDescent="0.3">
      <c r="A5316" s="27" t="s">
        <v>10604</v>
      </c>
      <c r="B5316" s="28">
        <v>0</v>
      </c>
      <c r="C5316" s="28">
        <v>0</v>
      </c>
      <c r="D5316" s="28">
        <v>0</v>
      </c>
      <c r="E5316" s="28">
        <v>0</v>
      </c>
      <c r="F5316" s="27" t="s">
        <v>42</v>
      </c>
      <c r="G5316" s="1" t="s">
        <v>2955</v>
      </c>
      <c r="H5316" s="1" t="s">
        <v>7713</v>
      </c>
      <c r="I5316" s="1" t="s">
        <v>10605</v>
      </c>
      <c r="J5316" s="1" t="s">
        <v>42</v>
      </c>
      <c r="K5316" s="1" t="s">
        <v>42</v>
      </c>
      <c r="M5316" s="1" t="s">
        <v>42</v>
      </c>
      <c r="O5316" s="1" t="s">
        <v>42</v>
      </c>
      <c r="P5316" s="1" t="s">
        <v>42</v>
      </c>
      <c r="Q5316" s="1" t="s">
        <v>42</v>
      </c>
      <c r="R5316" s="1" t="s">
        <v>42</v>
      </c>
      <c r="S5316" s="1" t="s">
        <v>42</v>
      </c>
      <c r="T5316" s="1" t="s">
        <v>42</v>
      </c>
    </row>
    <row r="5317" spans="1:20" ht="20.100000000000001" customHeight="1" x14ac:dyDescent="0.3">
      <c r="A5317" s="27" t="s">
        <v>10606</v>
      </c>
      <c r="B5317" s="28">
        <v>0</v>
      </c>
      <c r="C5317" s="28">
        <v>0</v>
      </c>
      <c r="D5317" s="28">
        <v>0</v>
      </c>
      <c r="E5317" s="28">
        <v>0</v>
      </c>
      <c r="F5317" s="27" t="s">
        <v>42</v>
      </c>
      <c r="G5317" s="1" t="s">
        <v>2955</v>
      </c>
      <c r="H5317" s="1" t="s">
        <v>7713</v>
      </c>
      <c r="I5317" s="1" t="s">
        <v>10607</v>
      </c>
      <c r="J5317" s="1" t="s">
        <v>42</v>
      </c>
      <c r="K5317" s="1" t="s">
        <v>42</v>
      </c>
      <c r="M5317" s="1" t="s">
        <v>42</v>
      </c>
      <c r="O5317" s="1" t="s">
        <v>42</v>
      </c>
      <c r="P5317" s="1" t="s">
        <v>42</v>
      </c>
      <c r="Q5317" s="1" t="s">
        <v>42</v>
      </c>
      <c r="R5317" s="1" t="s">
        <v>42</v>
      </c>
      <c r="S5317" s="1" t="s">
        <v>42</v>
      </c>
      <c r="T5317" s="1" t="s">
        <v>42</v>
      </c>
    </row>
    <row r="5318" spans="1:20" ht="20.100000000000001" customHeight="1" x14ac:dyDescent="0.3">
      <c r="A5318" s="27" t="s">
        <v>10634</v>
      </c>
      <c r="B5318" s="28">
        <v>4200.3</v>
      </c>
      <c r="C5318" s="28">
        <v>0</v>
      </c>
      <c r="D5318" s="28">
        <v>0</v>
      </c>
      <c r="E5318" s="28">
        <v>4200.3</v>
      </c>
      <c r="F5318" s="27" t="s">
        <v>42</v>
      </c>
      <c r="G5318" s="1" t="s">
        <v>2955</v>
      </c>
      <c r="H5318" s="1" t="s">
        <v>7713</v>
      </c>
      <c r="I5318" s="1" t="s">
        <v>7863</v>
      </c>
      <c r="J5318" s="1" t="s">
        <v>42</v>
      </c>
      <c r="K5318" s="1" t="s">
        <v>42</v>
      </c>
      <c r="M5318" s="1" t="s">
        <v>42</v>
      </c>
      <c r="O5318" s="1" t="s">
        <v>42</v>
      </c>
      <c r="P5318" s="1" t="s">
        <v>42</v>
      </c>
      <c r="Q5318" s="1" t="s">
        <v>42</v>
      </c>
      <c r="R5318" s="1" t="s">
        <v>42</v>
      </c>
      <c r="S5318" s="1" t="s">
        <v>42</v>
      </c>
      <c r="T5318" s="1" t="s">
        <v>42</v>
      </c>
    </row>
    <row r="5319" spans="1:20" ht="20.100000000000001" customHeight="1" x14ac:dyDescent="0.3">
      <c r="A5319" s="27" t="s">
        <v>10630</v>
      </c>
      <c r="B5319" s="28">
        <v>0</v>
      </c>
      <c r="C5319" s="28">
        <v>18886.400000000001</v>
      </c>
      <c r="D5319" s="28">
        <v>0</v>
      </c>
      <c r="E5319" s="28">
        <v>18886.400000000001</v>
      </c>
      <c r="F5319" s="27" t="s">
        <v>42</v>
      </c>
      <c r="G5319" s="1" t="s">
        <v>2955</v>
      </c>
      <c r="H5319" s="1" t="s">
        <v>7713</v>
      </c>
      <c r="I5319" s="1" t="s">
        <v>7864</v>
      </c>
      <c r="J5319" s="1" t="s">
        <v>42</v>
      </c>
      <c r="K5319" s="1" t="s">
        <v>42</v>
      </c>
      <c r="M5319" s="1" t="s">
        <v>42</v>
      </c>
      <c r="O5319" s="1" t="s">
        <v>42</v>
      </c>
      <c r="P5319" s="1" t="s">
        <v>42</v>
      </c>
      <c r="Q5319" s="1" t="s">
        <v>42</v>
      </c>
      <c r="R5319" s="1" t="s">
        <v>42</v>
      </c>
      <c r="S5319" s="1" t="s">
        <v>42</v>
      </c>
      <c r="T5319" s="1" t="s">
        <v>42</v>
      </c>
    </row>
    <row r="5320" spans="1:20" ht="20.100000000000001" customHeight="1" x14ac:dyDescent="0.3">
      <c r="A5320" s="27" t="s">
        <v>10635</v>
      </c>
      <c r="B5320" s="28">
        <v>0</v>
      </c>
      <c r="C5320" s="28">
        <v>0</v>
      </c>
      <c r="D5320" s="28">
        <v>6123.5</v>
      </c>
      <c r="E5320" s="28">
        <v>6123.5</v>
      </c>
      <c r="F5320" s="27" t="s">
        <v>42</v>
      </c>
      <c r="G5320" s="1" t="s">
        <v>2955</v>
      </c>
      <c r="H5320" s="1" t="s">
        <v>7713</v>
      </c>
      <c r="I5320" s="1" t="s">
        <v>7866</v>
      </c>
      <c r="J5320" s="1" t="s">
        <v>42</v>
      </c>
      <c r="K5320" s="1" t="s">
        <v>42</v>
      </c>
      <c r="M5320" s="1" t="s">
        <v>42</v>
      </c>
      <c r="O5320" s="1" t="s">
        <v>42</v>
      </c>
      <c r="P5320" s="1" t="s">
        <v>42</v>
      </c>
      <c r="Q5320" s="1" t="s">
        <v>42</v>
      </c>
      <c r="R5320" s="1" t="s">
        <v>42</v>
      </c>
      <c r="S5320" s="1" t="s">
        <v>42</v>
      </c>
      <c r="T5320" s="1" t="s">
        <v>42</v>
      </c>
    </row>
    <row r="5321" spans="1:20" ht="20.100000000000001" customHeight="1" x14ac:dyDescent="0.3">
      <c r="A5321" s="27" t="s">
        <v>7766</v>
      </c>
      <c r="B5321" s="28">
        <v>4200.3</v>
      </c>
      <c r="C5321" s="28">
        <v>18886.400000000001</v>
      </c>
      <c r="D5321" s="28">
        <v>6123.5</v>
      </c>
      <c r="E5321" s="28">
        <v>29210.2</v>
      </c>
      <c r="F5321" s="27" t="s">
        <v>42</v>
      </c>
      <c r="G5321" s="1" t="s">
        <v>2955</v>
      </c>
      <c r="H5321" s="1" t="s">
        <v>7713</v>
      </c>
      <c r="I5321" s="1" t="s">
        <v>7767</v>
      </c>
      <c r="J5321" s="1" t="s">
        <v>42</v>
      </c>
      <c r="K5321" s="1" t="s">
        <v>42</v>
      </c>
      <c r="M5321" s="1" t="s">
        <v>42</v>
      </c>
      <c r="O5321" s="1" t="s">
        <v>42</v>
      </c>
      <c r="P5321" s="1" t="s">
        <v>42</v>
      </c>
      <c r="Q5321" s="1" t="s">
        <v>42</v>
      </c>
      <c r="R5321" s="1" t="s">
        <v>42</v>
      </c>
      <c r="S5321" s="1" t="s">
        <v>42</v>
      </c>
      <c r="T5321" s="1" t="s">
        <v>42</v>
      </c>
    </row>
    <row r="5322" spans="1:20" ht="20.100000000000001" customHeight="1" x14ac:dyDescent="0.3">
      <c r="A5322" s="27" t="s">
        <v>7712</v>
      </c>
      <c r="B5322" s="28">
        <v>0</v>
      </c>
      <c r="C5322" s="28">
        <v>0</v>
      </c>
      <c r="D5322" s="28">
        <v>0</v>
      </c>
      <c r="E5322" s="28">
        <v>0</v>
      </c>
      <c r="F5322" s="27" t="s">
        <v>42</v>
      </c>
      <c r="G5322" s="1" t="s">
        <v>2955</v>
      </c>
      <c r="H5322" s="1" t="s">
        <v>7713</v>
      </c>
      <c r="I5322" s="1" t="s">
        <v>42</v>
      </c>
      <c r="J5322" s="1" t="s">
        <v>42</v>
      </c>
      <c r="K5322" s="1" t="s">
        <v>42</v>
      </c>
      <c r="M5322" s="1" t="s">
        <v>42</v>
      </c>
      <c r="O5322" s="1" t="s">
        <v>42</v>
      </c>
      <c r="P5322" s="1" t="s">
        <v>42</v>
      </c>
      <c r="Q5322" s="1" t="s">
        <v>42</v>
      </c>
      <c r="R5322" s="1" t="s">
        <v>42</v>
      </c>
      <c r="S5322" s="1" t="s">
        <v>42</v>
      </c>
      <c r="T5322" s="1" t="s">
        <v>42</v>
      </c>
    </row>
    <row r="5323" spans="1:20" ht="20.100000000000001" customHeight="1" x14ac:dyDescent="0.3">
      <c r="A5323" s="27" t="s">
        <v>10610</v>
      </c>
      <c r="B5323" s="28">
        <v>0</v>
      </c>
      <c r="C5323" s="28">
        <v>0</v>
      </c>
      <c r="D5323" s="28">
        <v>0</v>
      </c>
      <c r="E5323" s="28">
        <v>0</v>
      </c>
      <c r="F5323" s="27" t="s">
        <v>42</v>
      </c>
      <c r="G5323" s="1" t="s">
        <v>2955</v>
      </c>
      <c r="H5323" s="1" t="s">
        <v>7713</v>
      </c>
      <c r="I5323" s="1" t="s">
        <v>10611</v>
      </c>
      <c r="J5323" s="1" t="s">
        <v>42</v>
      </c>
      <c r="K5323" s="1" t="s">
        <v>42</v>
      </c>
      <c r="M5323" s="1" t="s">
        <v>42</v>
      </c>
      <c r="O5323" s="1" t="s">
        <v>42</v>
      </c>
      <c r="P5323" s="1" t="s">
        <v>42</v>
      </c>
      <c r="Q5323" s="1" t="s">
        <v>42</v>
      </c>
      <c r="R5323" s="1" t="s">
        <v>42</v>
      </c>
      <c r="S5323" s="1" t="s">
        <v>42</v>
      </c>
      <c r="T5323" s="1" t="s">
        <v>42</v>
      </c>
    </row>
    <row r="5324" spans="1:20" ht="20.100000000000001" customHeight="1" x14ac:dyDescent="0.3">
      <c r="A5324" s="27" t="s">
        <v>10612</v>
      </c>
      <c r="B5324" s="28">
        <v>0</v>
      </c>
      <c r="C5324" s="28">
        <v>0</v>
      </c>
      <c r="D5324" s="28">
        <v>0</v>
      </c>
      <c r="E5324" s="28">
        <v>0</v>
      </c>
      <c r="F5324" s="27" t="s">
        <v>42</v>
      </c>
      <c r="G5324" s="1" t="s">
        <v>2955</v>
      </c>
      <c r="H5324" s="1" t="s">
        <v>7713</v>
      </c>
      <c r="I5324" s="1" t="s">
        <v>10613</v>
      </c>
      <c r="J5324" s="1" t="s">
        <v>42</v>
      </c>
      <c r="K5324" s="1" t="s">
        <v>42</v>
      </c>
      <c r="M5324" s="1" t="s">
        <v>42</v>
      </c>
      <c r="O5324" s="1" t="s">
        <v>42</v>
      </c>
      <c r="P5324" s="1" t="s">
        <v>42</v>
      </c>
      <c r="Q5324" s="1" t="s">
        <v>42</v>
      </c>
      <c r="R5324" s="1" t="s">
        <v>42</v>
      </c>
      <c r="S5324" s="1" t="s">
        <v>42</v>
      </c>
      <c r="T5324" s="1" t="s">
        <v>42</v>
      </c>
    </row>
    <row r="5325" spans="1:20" ht="20.100000000000001" customHeight="1" x14ac:dyDescent="0.3">
      <c r="A5325" s="27" t="s">
        <v>10636</v>
      </c>
      <c r="B5325" s="28">
        <v>2518.4</v>
      </c>
      <c r="C5325" s="28">
        <v>0</v>
      </c>
      <c r="D5325" s="28">
        <v>0</v>
      </c>
      <c r="E5325" s="28">
        <v>2518.4</v>
      </c>
      <c r="F5325" s="27" t="s">
        <v>42</v>
      </c>
      <c r="G5325" s="1" t="s">
        <v>2955</v>
      </c>
      <c r="H5325" s="1" t="s">
        <v>7713</v>
      </c>
      <c r="I5325" s="1" t="s">
        <v>7870</v>
      </c>
      <c r="J5325" s="1" t="s">
        <v>42</v>
      </c>
      <c r="K5325" s="1" t="s">
        <v>42</v>
      </c>
      <c r="M5325" s="1" t="s">
        <v>42</v>
      </c>
      <c r="O5325" s="1" t="s">
        <v>42</v>
      </c>
      <c r="P5325" s="1" t="s">
        <v>42</v>
      </c>
      <c r="Q5325" s="1" t="s">
        <v>42</v>
      </c>
      <c r="R5325" s="1" t="s">
        <v>42</v>
      </c>
      <c r="S5325" s="1" t="s">
        <v>42</v>
      </c>
      <c r="T5325" s="1" t="s">
        <v>42</v>
      </c>
    </row>
    <row r="5326" spans="1:20" ht="20.100000000000001" customHeight="1" x14ac:dyDescent="0.3">
      <c r="A5326" s="27" t="s">
        <v>10630</v>
      </c>
      <c r="B5326" s="28">
        <v>0</v>
      </c>
      <c r="C5326" s="28">
        <v>18886.400000000001</v>
      </c>
      <c r="D5326" s="28">
        <v>0</v>
      </c>
      <c r="E5326" s="28">
        <v>18886.400000000001</v>
      </c>
      <c r="F5326" s="27" t="s">
        <v>42</v>
      </c>
      <c r="G5326" s="1" t="s">
        <v>2955</v>
      </c>
      <c r="H5326" s="1" t="s">
        <v>7713</v>
      </c>
      <c r="I5326" s="1" t="s">
        <v>7871</v>
      </c>
      <c r="J5326" s="1" t="s">
        <v>42</v>
      </c>
      <c r="K5326" s="1" t="s">
        <v>42</v>
      </c>
      <c r="M5326" s="1" t="s">
        <v>42</v>
      </c>
      <c r="O5326" s="1" t="s">
        <v>42</v>
      </c>
      <c r="P5326" s="1" t="s">
        <v>42</v>
      </c>
      <c r="Q5326" s="1" t="s">
        <v>42</v>
      </c>
      <c r="R5326" s="1" t="s">
        <v>42</v>
      </c>
      <c r="S5326" s="1" t="s">
        <v>42</v>
      </c>
      <c r="T5326" s="1" t="s">
        <v>42</v>
      </c>
    </row>
    <row r="5327" spans="1:20" ht="20.100000000000001" customHeight="1" x14ac:dyDescent="0.3">
      <c r="A5327" s="27" t="s">
        <v>10637</v>
      </c>
      <c r="B5327" s="28">
        <v>0</v>
      </c>
      <c r="C5327" s="28">
        <v>0</v>
      </c>
      <c r="D5327" s="28">
        <v>2891.8</v>
      </c>
      <c r="E5327" s="28">
        <v>2891.8</v>
      </c>
      <c r="F5327" s="27" t="s">
        <v>42</v>
      </c>
      <c r="G5327" s="1" t="s">
        <v>2955</v>
      </c>
      <c r="H5327" s="1" t="s">
        <v>7713</v>
      </c>
      <c r="I5327" s="1" t="s">
        <v>7873</v>
      </c>
      <c r="J5327" s="1" t="s">
        <v>42</v>
      </c>
      <c r="K5327" s="1" t="s">
        <v>42</v>
      </c>
      <c r="M5327" s="1" t="s">
        <v>42</v>
      </c>
      <c r="O5327" s="1" t="s">
        <v>42</v>
      </c>
      <c r="P5327" s="1" t="s">
        <v>42</v>
      </c>
      <c r="Q5327" s="1" t="s">
        <v>42</v>
      </c>
      <c r="R5327" s="1" t="s">
        <v>42</v>
      </c>
      <c r="S5327" s="1" t="s">
        <v>42</v>
      </c>
      <c r="T5327" s="1" t="s">
        <v>42</v>
      </c>
    </row>
    <row r="5328" spans="1:20" ht="20.100000000000001" customHeight="1" x14ac:dyDescent="0.3">
      <c r="A5328" s="27" t="s">
        <v>7742</v>
      </c>
      <c r="B5328" s="28">
        <v>2518.4</v>
      </c>
      <c r="C5328" s="28">
        <v>18886.400000000001</v>
      </c>
      <c r="D5328" s="28">
        <v>2891.8</v>
      </c>
      <c r="E5328" s="28">
        <v>24296.6</v>
      </c>
      <c r="F5328" s="27" t="s">
        <v>42</v>
      </c>
      <c r="G5328" s="1" t="s">
        <v>2955</v>
      </c>
      <c r="H5328" s="1" t="s">
        <v>7713</v>
      </c>
      <c r="I5328" s="1" t="s">
        <v>7743</v>
      </c>
      <c r="J5328" s="1" t="s">
        <v>42</v>
      </c>
      <c r="K5328" s="1" t="s">
        <v>42</v>
      </c>
      <c r="M5328" s="1" t="s">
        <v>42</v>
      </c>
      <c r="O5328" s="1" t="s">
        <v>42</v>
      </c>
      <c r="P5328" s="1" t="s">
        <v>42</v>
      </c>
      <c r="Q5328" s="1" t="s">
        <v>42</v>
      </c>
      <c r="R5328" s="1" t="s">
        <v>42</v>
      </c>
      <c r="S5328" s="1" t="s">
        <v>42</v>
      </c>
      <c r="T5328" s="1" t="s">
        <v>42</v>
      </c>
    </row>
    <row r="5329" spans="1:20" ht="20.100000000000001" customHeight="1" x14ac:dyDescent="0.3">
      <c r="A5329" s="27" t="s">
        <v>7712</v>
      </c>
      <c r="B5329" s="28">
        <v>0</v>
      </c>
      <c r="C5329" s="28">
        <v>0</v>
      </c>
      <c r="D5329" s="28">
        <v>0</v>
      </c>
      <c r="E5329" s="28">
        <v>0</v>
      </c>
      <c r="F5329" s="27" t="s">
        <v>42</v>
      </c>
      <c r="G5329" s="1" t="s">
        <v>2955</v>
      </c>
      <c r="H5329" s="1" t="s">
        <v>7713</v>
      </c>
      <c r="I5329" s="1" t="s">
        <v>42</v>
      </c>
      <c r="J5329" s="1" t="s">
        <v>42</v>
      </c>
      <c r="K5329" s="1" t="s">
        <v>42</v>
      </c>
      <c r="M5329" s="1" t="s">
        <v>42</v>
      </c>
      <c r="O5329" s="1" t="s">
        <v>42</v>
      </c>
      <c r="P5329" s="1" t="s">
        <v>42</v>
      </c>
      <c r="Q5329" s="1" t="s">
        <v>42</v>
      </c>
      <c r="R5329" s="1" t="s">
        <v>42</v>
      </c>
      <c r="S5329" s="1" t="s">
        <v>42</v>
      </c>
      <c r="T5329" s="1" t="s">
        <v>42</v>
      </c>
    </row>
    <row r="5330" spans="1:20" ht="20.100000000000001" customHeight="1" x14ac:dyDescent="0.3">
      <c r="A5330" s="27" t="s">
        <v>10616</v>
      </c>
      <c r="B5330" s="28">
        <v>0</v>
      </c>
      <c r="C5330" s="28">
        <v>0</v>
      </c>
      <c r="D5330" s="28">
        <v>0</v>
      </c>
      <c r="E5330" s="28">
        <v>0</v>
      </c>
      <c r="F5330" s="27" t="s">
        <v>42</v>
      </c>
      <c r="G5330" s="1" t="s">
        <v>2955</v>
      </c>
      <c r="H5330" s="1" t="s">
        <v>7713</v>
      </c>
      <c r="I5330" s="1" t="s">
        <v>10617</v>
      </c>
      <c r="J5330" s="1" t="s">
        <v>42</v>
      </c>
      <c r="K5330" s="1" t="s">
        <v>42</v>
      </c>
      <c r="M5330" s="1" t="s">
        <v>42</v>
      </c>
      <c r="O5330" s="1" t="s">
        <v>42</v>
      </c>
      <c r="P5330" s="1" t="s">
        <v>42</v>
      </c>
      <c r="Q5330" s="1" t="s">
        <v>42</v>
      </c>
      <c r="R5330" s="1" t="s">
        <v>42</v>
      </c>
      <c r="S5330" s="1" t="s">
        <v>42</v>
      </c>
      <c r="T5330" s="1" t="s">
        <v>42</v>
      </c>
    </row>
    <row r="5331" spans="1:20" ht="20.100000000000001" customHeight="1" x14ac:dyDescent="0.3">
      <c r="A5331" s="27" t="s">
        <v>10618</v>
      </c>
      <c r="B5331" s="28">
        <v>0</v>
      </c>
      <c r="C5331" s="28">
        <v>0</v>
      </c>
      <c r="D5331" s="28">
        <v>0</v>
      </c>
      <c r="E5331" s="28">
        <v>0</v>
      </c>
      <c r="F5331" s="27" t="s">
        <v>42</v>
      </c>
      <c r="G5331" s="1" t="s">
        <v>2955</v>
      </c>
      <c r="H5331" s="1" t="s">
        <v>7713</v>
      </c>
      <c r="I5331" s="1" t="s">
        <v>10619</v>
      </c>
      <c r="J5331" s="1" t="s">
        <v>42</v>
      </c>
      <c r="K5331" s="1" t="s">
        <v>42</v>
      </c>
      <c r="M5331" s="1" t="s">
        <v>42</v>
      </c>
      <c r="O5331" s="1" t="s">
        <v>42</v>
      </c>
      <c r="P5331" s="1" t="s">
        <v>42</v>
      </c>
      <c r="Q5331" s="1" t="s">
        <v>42</v>
      </c>
      <c r="R5331" s="1" t="s">
        <v>42</v>
      </c>
      <c r="S5331" s="1" t="s">
        <v>42</v>
      </c>
      <c r="T5331" s="1" t="s">
        <v>42</v>
      </c>
    </row>
    <row r="5332" spans="1:20" ht="20.100000000000001" customHeight="1" x14ac:dyDescent="0.3">
      <c r="A5332" s="27" t="s">
        <v>10638</v>
      </c>
      <c r="B5332" s="28">
        <v>3579.3</v>
      </c>
      <c r="C5332" s="28">
        <v>0</v>
      </c>
      <c r="D5332" s="28">
        <v>0</v>
      </c>
      <c r="E5332" s="28">
        <v>3579.3</v>
      </c>
      <c r="F5332" s="27" t="s">
        <v>42</v>
      </c>
      <c r="G5332" s="1" t="s">
        <v>2955</v>
      </c>
      <c r="H5332" s="1" t="s">
        <v>7713</v>
      </c>
      <c r="I5332" s="1" t="s">
        <v>10262</v>
      </c>
      <c r="J5332" s="1" t="s">
        <v>42</v>
      </c>
      <c r="K5332" s="1" t="s">
        <v>42</v>
      </c>
      <c r="M5332" s="1" t="s">
        <v>42</v>
      </c>
      <c r="O5332" s="1" t="s">
        <v>42</v>
      </c>
      <c r="P5332" s="1" t="s">
        <v>42</v>
      </c>
      <c r="Q5332" s="1" t="s">
        <v>42</v>
      </c>
      <c r="R5332" s="1" t="s">
        <v>42</v>
      </c>
      <c r="S5332" s="1" t="s">
        <v>42</v>
      </c>
      <c r="T5332" s="1" t="s">
        <v>42</v>
      </c>
    </row>
    <row r="5333" spans="1:20" ht="20.100000000000001" customHeight="1" x14ac:dyDescent="0.3">
      <c r="A5333" s="27" t="s">
        <v>10639</v>
      </c>
      <c r="B5333" s="28">
        <v>0</v>
      </c>
      <c r="C5333" s="28">
        <v>7964.4</v>
      </c>
      <c r="D5333" s="28">
        <v>0</v>
      </c>
      <c r="E5333" s="28">
        <v>7964.4</v>
      </c>
      <c r="F5333" s="27" t="s">
        <v>42</v>
      </c>
      <c r="G5333" s="1" t="s">
        <v>2955</v>
      </c>
      <c r="H5333" s="1" t="s">
        <v>7713</v>
      </c>
      <c r="I5333" s="1" t="s">
        <v>10264</v>
      </c>
      <c r="J5333" s="1" t="s">
        <v>42</v>
      </c>
      <c r="K5333" s="1" t="s">
        <v>42</v>
      </c>
      <c r="M5333" s="1" t="s">
        <v>42</v>
      </c>
      <c r="O5333" s="1" t="s">
        <v>42</v>
      </c>
      <c r="P5333" s="1" t="s">
        <v>42</v>
      </c>
      <c r="Q5333" s="1" t="s">
        <v>42</v>
      </c>
      <c r="R5333" s="1" t="s">
        <v>42</v>
      </c>
      <c r="S5333" s="1" t="s">
        <v>42</v>
      </c>
      <c r="T5333" s="1" t="s">
        <v>42</v>
      </c>
    </row>
    <row r="5334" spans="1:20" ht="20.100000000000001" customHeight="1" x14ac:dyDescent="0.3">
      <c r="A5334" s="27" t="s">
        <v>10640</v>
      </c>
      <c r="B5334" s="28">
        <v>0</v>
      </c>
      <c r="C5334" s="28">
        <v>0</v>
      </c>
      <c r="D5334" s="28">
        <v>3064.6</v>
      </c>
      <c r="E5334" s="28">
        <v>3064.6</v>
      </c>
      <c r="F5334" s="27" t="s">
        <v>42</v>
      </c>
      <c r="G5334" s="1" t="s">
        <v>2955</v>
      </c>
      <c r="H5334" s="1" t="s">
        <v>7713</v>
      </c>
      <c r="I5334" s="1" t="s">
        <v>10266</v>
      </c>
      <c r="J5334" s="1" t="s">
        <v>42</v>
      </c>
      <c r="K5334" s="1" t="s">
        <v>42</v>
      </c>
      <c r="M5334" s="1" t="s">
        <v>42</v>
      </c>
      <c r="O5334" s="1" t="s">
        <v>42</v>
      </c>
      <c r="P5334" s="1" t="s">
        <v>42</v>
      </c>
      <c r="Q5334" s="1" t="s">
        <v>42</v>
      </c>
      <c r="R5334" s="1" t="s">
        <v>42</v>
      </c>
      <c r="S5334" s="1" t="s">
        <v>42</v>
      </c>
      <c r="T5334" s="1" t="s">
        <v>42</v>
      </c>
    </row>
    <row r="5335" spans="1:20" ht="20.100000000000001" customHeight="1" x14ac:dyDescent="0.3">
      <c r="A5335" s="27" t="s">
        <v>7742</v>
      </c>
      <c r="B5335" s="28">
        <v>3579.3</v>
      </c>
      <c r="C5335" s="28">
        <v>7964.4</v>
      </c>
      <c r="D5335" s="28">
        <v>3064.6</v>
      </c>
      <c r="E5335" s="28">
        <v>14608.3</v>
      </c>
      <c r="F5335" s="27" t="s">
        <v>42</v>
      </c>
      <c r="G5335" s="1" t="s">
        <v>2955</v>
      </c>
      <c r="H5335" s="1" t="s">
        <v>7713</v>
      </c>
      <c r="I5335" s="1" t="s">
        <v>7743</v>
      </c>
      <c r="J5335" s="1" t="s">
        <v>42</v>
      </c>
      <c r="K5335" s="1" t="s">
        <v>42</v>
      </c>
      <c r="M5335" s="1" t="s">
        <v>42</v>
      </c>
      <c r="O5335" s="1" t="s">
        <v>42</v>
      </c>
      <c r="P5335" s="1" t="s">
        <v>42</v>
      </c>
      <c r="Q5335" s="1" t="s">
        <v>42</v>
      </c>
      <c r="R5335" s="1" t="s">
        <v>42</v>
      </c>
      <c r="S5335" s="1" t="s">
        <v>42</v>
      </c>
      <c r="T5335" s="1" t="s">
        <v>42</v>
      </c>
    </row>
    <row r="5336" spans="1:20" ht="20.100000000000001" customHeight="1" x14ac:dyDescent="0.3">
      <c r="A5336" s="27" t="s">
        <v>7768</v>
      </c>
      <c r="B5336" s="29">
        <v>20920</v>
      </c>
      <c r="C5336" s="29">
        <v>134121</v>
      </c>
      <c r="D5336" s="29">
        <v>35119</v>
      </c>
      <c r="E5336" s="29">
        <v>190160</v>
      </c>
      <c r="F5336" s="30"/>
    </row>
    <row r="5337" spans="1:20" ht="20.100000000000001" customHeight="1" x14ac:dyDescent="0.3">
      <c r="A5337" s="30"/>
      <c r="B5337" s="30"/>
      <c r="C5337" s="30"/>
      <c r="D5337" s="30"/>
      <c r="E5337" s="30"/>
      <c r="F5337" s="30"/>
    </row>
    <row r="5338" spans="1:20" ht="20.100000000000001" customHeight="1" x14ac:dyDescent="0.3">
      <c r="A5338" s="30" t="s">
        <v>10641</v>
      </c>
      <c r="B5338" s="30"/>
      <c r="C5338" s="30"/>
      <c r="D5338" s="30"/>
      <c r="E5338" s="30"/>
      <c r="F5338" s="27" t="s">
        <v>42</v>
      </c>
      <c r="G5338" s="1" t="s">
        <v>2958</v>
      </c>
      <c r="I5338" s="1" t="s">
        <v>2949</v>
      </c>
      <c r="J5338" s="1" t="s">
        <v>2956</v>
      </c>
      <c r="K5338" s="1" t="s">
        <v>2504</v>
      </c>
    </row>
    <row r="5339" spans="1:20" ht="20.100000000000001" customHeight="1" x14ac:dyDescent="0.3">
      <c r="A5339" s="27" t="s">
        <v>42</v>
      </c>
      <c r="B5339" s="28"/>
      <c r="C5339" s="28"/>
      <c r="D5339" s="28"/>
      <c r="E5339" s="28"/>
      <c r="F5339" s="27" t="s">
        <v>42</v>
      </c>
      <c r="G5339" s="1" t="s">
        <v>2958</v>
      </c>
      <c r="H5339" s="1" t="s">
        <v>7711</v>
      </c>
      <c r="I5339" s="1" t="s">
        <v>42</v>
      </c>
      <c r="J5339" s="1" t="s">
        <v>42</v>
      </c>
      <c r="K5339" s="1" t="s">
        <v>42</v>
      </c>
      <c r="L5339">
        <v>1</v>
      </c>
      <c r="M5339" s="1" t="s">
        <v>42</v>
      </c>
      <c r="O5339" s="1" t="s">
        <v>42</v>
      </c>
      <c r="P5339" s="1" t="s">
        <v>42</v>
      </c>
      <c r="Q5339" s="1" t="s">
        <v>42</v>
      </c>
      <c r="R5339" s="1" t="s">
        <v>42</v>
      </c>
      <c r="S5339" s="1" t="s">
        <v>42</v>
      </c>
      <c r="T5339" s="1" t="s">
        <v>42</v>
      </c>
    </row>
    <row r="5340" spans="1:20" ht="20.100000000000001" customHeight="1" x14ac:dyDescent="0.3">
      <c r="A5340" s="27" t="s">
        <v>7712</v>
      </c>
      <c r="B5340" s="28">
        <v>0</v>
      </c>
      <c r="C5340" s="28">
        <v>0</v>
      </c>
      <c r="D5340" s="28">
        <v>0</v>
      </c>
      <c r="E5340" s="28">
        <v>0</v>
      </c>
      <c r="F5340" s="27" t="s">
        <v>42</v>
      </c>
      <c r="G5340" s="1" t="s">
        <v>2958</v>
      </c>
      <c r="H5340" s="1" t="s">
        <v>7713</v>
      </c>
      <c r="I5340" s="1" t="s">
        <v>42</v>
      </c>
      <c r="J5340" s="1" t="s">
        <v>42</v>
      </c>
      <c r="K5340" s="1" t="s">
        <v>42</v>
      </c>
      <c r="M5340" s="1" t="s">
        <v>42</v>
      </c>
      <c r="O5340" s="1" t="s">
        <v>42</v>
      </c>
      <c r="P5340" s="1" t="s">
        <v>42</v>
      </c>
      <c r="Q5340" s="1" t="s">
        <v>42</v>
      </c>
      <c r="R5340" s="1" t="s">
        <v>42</v>
      </c>
      <c r="S5340" s="1" t="s">
        <v>42</v>
      </c>
      <c r="T5340" s="1" t="s">
        <v>42</v>
      </c>
    </row>
    <row r="5341" spans="1:20" ht="20.100000000000001" customHeight="1" x14ac:dyDescent="0.3">
      <c r="A5341" s="27" t="s">
        <v>10642</v>
      </c>
      <c r="B5341" s="28">
        <v>0</v>
      </c>
      <c r="C5341" s="28">
        <v>0</v>
      </c>
      <c r="D5341" s="28">
        <v>0</v>
      </c>
      <c r="E5341" s="28">
        <v>0</v>
      </c>
      <c r="F5341" s="27" t="s">
        <v>42</v>
      </c>
      <c r="G5341" s="1" t="s">
        <v>2958</v>
      </c>
      <c r="H5341" s="1" t="s">
        <v>7713</v>
      </c>
      <c r="I5341" s="1" t="s">
        <v>10643</v>
      </c>
      <c r="J5341" s="1" t="s">
        <v>42</v>
      </c>
      <c r="K5341" s="1" t="s">
        <v>42</v>
      </c>
      <c r="M5341" s="1" t="s">
        <v>42</v>
      </c>
      <c r="O5341" s="1" t="s">
        <v>42</v>
      </c>
      <c r="P5341" s="1" t="s">
        <v>42</v>
      </c>
      <c r="Q5341" s="1" t="s">
        <v>42</v>
      </c>
      <c r="R5341" s="1" t="s">
        <v>42</v>
      </c>
      <c r="S5341" s="1" t="s">
        <v>42</v>
      </c>
      <c r="T5341" s="1" t="s">
        <v>42</v>
      </c>
    </row>
    <row r="5342" spans="1:20" ht="20.100000000000001" customHeight="1" x14ac:dyDescent="0.3">
      <c r="A5342" s="27" t="s">
        <v>10644</v>
      </c>
      <c r="B5342" s="28">
        <v>0</v>
      </c>
      <c r="C5342" s="28">
        <v>0</v>
      </c>
      <c r="D5342" s="28">
        <v>0</v>
      </c>
      <c r="E5342" s="28">
        <v>0</v>
      </c>
      <c r="F5342" s="27" t="s">
        <v>42</v>
      </c>
      <c r="G5342" s="1" t="s">
        <v>2958</v>
      </c>
      <c r="H5342" s="1" t="s">
        <v>7713</v>
      </c>
      <c r="I5342" s="1" t="s">
        <v>10589</v>
      </c>
      <c r="J5342" s="1" t="s">
        <v>42</v>
      </c>
      <c r="K5342" s="1" t="s">
        <v>42</v>
      </c>
      <c r="M5342" s="1" t="s">
        <v>42</v>
      </c>
      <c r="O5342" s="1" t="s">
        <v>42</v>
      </c>
      <c r="P5342" s="1" t="s">
        <v>42</v>
      </c>
      <c r="Q5342" s="1" t="s">
        <v>42</v>
      </c>
      <c r="R5342" s="1" t="s">
        <v>42</v>
      </c>
      <c r="S5342" s="1" t="s">
        <v>42</v>
      </c>
      <c r="T5342" s="1" t="s">
        <v>42</v>
      </c>
    </row>
    <row r="5343" spans="1:20" ht="20.100000000000001" customHeight="1" x14ac:dyDescent="0.3">
      <c r="A5343" s="27" t="s">
        <v>7712</v>
      </c>
      <c r="B5343" s="28">
        <v>0</v>
      </c>
      <c r="C5343" s="28">
        <v>0</v>
      </c>
      <c r="D5343" s="28">
        <v>0</v>
      </c>
      <c r="E5343" s="28">
        <v>0</v>
      </c>
      <c r="F5343" s="27" t="s">
        <v>42</v>
      </c>
      <c r="G5343" s="1" t="s">
        <v>2958</v>
      </c>
      <c r="H5343" s="1" t="s">
        <v>7713</v>
      </c>
      <c r="I5343" s="1" t="s">
        <v>42</v>
      </c>
      <c r="J5343" s="1" t="s">
        <v>42</v>
      </c>
      <c r="K5343" s="1" t="s">
        <v>42</v>
      </c>
      <c r="M5343" s="1" t="s">
        <v>42</v>
      </c>
      <c r="O5343" s="1" t="s">
        <v>42</v>
      </c>
      <c r="P5343" s="1" t="s">
        <v>42</v>
      </c>
      <c r="Q5343" s="1" t="s">
        <v>42</v>
      </c>
      <c r="R5343" s="1" t="s">
        <v>42</v>
      </c>
      <c r="S5343" s="1" t="s">
        <v>42</v>
      </c>
      <c r="T5343" s="1" t="s">
        <v>42</v>
      </c>
    </row>
    <row r="5344" spans="1:20" ht="20.100000000000001" customHeight="1" x14ac:dyDescent="0.3">
      <c r="A5344" s="27" t="s">
        <v>7718</v>
      </c>
      <c r="B5344" s="28">
        <v>0</v>
      </c>
      <c r="C5344" s="28">
        <v>0</v>
      </c>
      <c r="D5344" s="28">
        <v>0</v>
      </c>
      <c r="E5344" s="28">
        <v>0</v>
      </c>
      <c r="F5344" s="27" t="s">
        <v>42</v>
      </c>
      <c r="G5344" s="1" t="s">
        <v>2958</v>
      </c>
      <c r="H5344" s="1" t="s">
        <v>7713</v>
      </c>
      <c r="I5344" s="1" t="s">
        <v>7719</v>
      </c>
      <c r="J5344" s="1" t="s">
        <v>42</v>
      </c>
      <c r="K5344" s="1" t="s">
        <v>42</v>
      </c>
      <c r="M5344" s="1" t="s">
        <v>42</v>
      </c>
      <c r="O5344" s="1" t="s">
        <v>42</v>
      </c>
      <c r="P5344" s="1" t="s">
        <v>42</v>
      </c>
      <c r="Q5344" s="1" t="s">
        <v>42</v>
      </c>
      <c r="R5344" s="1" t="s">
        <v>42</v>
      </c>
      <c r="S5344" s="1" t="s">
        <v>42</v>
      </c>
      <c r="T5344" s="1" t="s">
        <v>42</v>
      </c>
    </row>
    <row r="5345" spans="1:20" ht="20.100000000000001" customHeight="1" x14ac:dyDescent="0.3">
      <c r="A5345" s="27" t="s">
        <v>8037</v>
      </c>
      <c r="B5345" s="28">
        <v>0</v>
      </c>
      <c r="C5345" s="28">
        <v>0</v>
      </c>
      <c r="D5345" s="28">
        <v>0</v>
      </c>
      <c r="E5345" s="28">
        <v>0</v>
      </c>
      <c r="F5345" s="27" t="s">
        <v>42</v>
      </c>
      <c r="G5345" s="1" t="s">
        <v>2958</v>
      </c>
      <c r="H5345" s="1" t="s">
        <v>7713</v>
      </c>
      <c r="I5345" s="1" t="s">
        <v>10246</v>
      </c>
      <c r="J5345" s="1" t="s">
        <v>42</v>
      </c>
      <c r="K5345" s="1" t="s">
        <v>42</v>
      </c>
      <c r="M5345" s="1" t="s">
        <v>42</v>
      </c>
      <c r="O5345" s="1" t="s">
        <v>42</v>
      </c>
      <c r="P5345" s="1" t="s">
        <v>42</v>
      </c>
      <c r="Q5345" s="1" t="s">
        <v>42</v>
      </c>
      <c r="R5345" s="1" t="s">
        <v>42</v>
      </c>
      <c r="S5345" s="1" t="s">
        <v>42</v>
      </c>
      <c r="T5345" s="1" t="s">
        <v>42</v>
      </c>
    </row>
    <row r="5346" spans="1:20" ht="20.100000000000001" customHeight="1" x14ac:dyDescent="0.3">
      <c r="A5346" s="27" t="s">
        <v>7720</v>
      </c>
      <c r="B5346" s="28">
        <v>0</v>
      </c>
      <c r="C5346" s="28">
        <v>0</v>
      </c>
      <c r="D5346" s="28">
        <v>0</v>
      </c>
      <c r="E5346" s="28">
        <v>0</v>
      </c>
      <c r="F5346" s="27" t="s">
        <v>42</v>
      </c>
      <c r="G5346" s="1" t="s">
        <v>2958</v>
      </c>
      <c r="H5346" s="1" t="s">
        <v>7713</v>
      </c>
      <c r="I5346" s="1" t="s">
        <v>10169</v>
      </c>
      <c r="J5346" s="1" t="s">
        <v>42</v>
      </c>
      <c r="K5346" s="1" t="s">
        <v>42</v>
      </c>
      <c r="M5346" s="1" t="s">
        <v>42</v>
      </c>
      <c r="O5346" s="1" t="s">
        <v>42</v>
      </c>
      <c r="P5346" s="1" t="s">
        <v>42</v>
      </c>
      <c r="Q5346" s="1" t="s">
        <v>42</v>
      </c>
      <c r="R5346" s="1" t="s">
        <v>42</v>
      </c>
      <c r="S5346" s="1" t="s">
        <v>42</v>
      </c>
      <c r="T5346" s="1" t="s">
        <v>42</v>
      </c>
    </row>
    <row r="5347" spans="1:20" ht="20.100000000000001" customHeight="1" x14ac:dyDescent="0.3">
      <c r="A5347" s="27" t="s">
        <v>8022</v>
      </c>
      <c r="B5347" s="28">
        <v>0</v>
      </c>
      <c r="C5347" s="28">
        <v>0</v>
      </c>
      <c r="D5347" s="28">
        <v>0</v>
      </c>
      <c r="E5347" s="28">
        <v>0</v>
      </c>
      <c r="F5347" s="27" t="s">
        <v>42</v>
      </c>
      <c r="G5347" s="1" t="s">
        <v>2958</v>
      </c>
      <c r="H5347" s="1" t="s">
        <v>7713</v>
      </c>
      <c r="I5347" s="1" t="s">
        <v>8023</v>
      </c>
      <c r="J5347" s="1" t="s">
        <v>42</v>
      </c>
      <c r="K5347" s="1" t="s">
        <v>42</v>
      </c>
      <c r="M5347" s="1" t="s">
        <v>42</v>
      </c>
      <c r="O5347" s="1" t="s">
        <v>42</v>
      </c>
      <c r="P5347" s="1" t="s">
        <v>42</v>
      </c>
      <c r="Q5347" s="1" t="s">
        <v>42</v>
      </c>
      <c r="R5347" s="1" t="s">
        <v>42</v>
      </c>
      <c r="S5347" s="1" t="s">
        <v>42</v>
      </c>
      <c r="T5347" s="1" t="s">
        <v>42</v>
      </c>
    </row>
    <row r="5348" spans="1:20" ht="20.100000000000001" customHeight="1" x14ac:dyDescent="0.3">
      <c r="A5348" s="27" t="s">
        <v>10645</v>
      </c>
      <c r="B5348" s="28">
        <v>0</v>
      </c>
      <c r="C5348" s="28">
        <v>22310.799999999999</v>
      </c>
      <c r="D5348" s="28">
        <v>0</v>
      </c>
      <c r="E5348" s="28">
        <v>22310.799999999999</v>
      </c>
      <c r="F5348" s="27" t="s">
        <v>42</v>
      </c>
      <c r="G5348" s="1" t="s">
        <v>2958</v>
      </c>
      <c r="H5348" s="1" t="s">
        <v>7713</v>
      </c>
      <c r="I5348" s="1" t="s">
        <v>10591</v>
      </c>
      <c r="J5348" s="1" t="s">
        <v>42</v>
      </c>
      <c r="K5348" s="1" t="s">
        <v>42</v>
      </c>
      <c r="M5348" s="1" t="s">
        <v>42</v>
      </c>
      <c r="O5348" s="1" t="s">
        <v>42</v>
      </c>
      <c r="P5348" s="1" t="s">
        <v>42</v>
      </c>
      <c r="Q5348" s="1" t="s">
        <v>42</v>
      </c>
      <c r="R5348" s="1" t="s">
        <v>42</v>
      </c>
      <c r="S5348" s="1" t="s">
        <v>42</v>
      </c>
      <c r="T5348" s="1" t="s">
        <v>42</v>
      </c>
    </row>
    <row r="5349" spans="1:20" ht="20.100000000000001" customHeight="1" x14ac:dyDescent="0.3">
      <c r="A5349" s="27" t="s">
        <v>7726</v>
      </c>
      <c r="B5349" s="28">
        <v>0</v>
      </c>
      <c r="C5349" s="28">
        <v>0</v>
      </c>
      <c r="D5349" s="28">
        <v>0</v>
      </c>
      <c r="E5349" s="28">
        <v>0</v>
      </c>
      <c r="F5349" s="27" t="s">
        <v>42</v>
      </c>
      <c r="G5349" s="1" t="s">
        <v>2958</v>
      </c>
      <c r="H5349" s="1" t="s">
        <v>7713</v>
      </c>
      <c r="I5349" s="1" t="s">
        <v>7727</v>
      </c>
      <c r="J5349" s="1" t="s">
        <v>42</v>
      </c>
      <c r="K5349" s="1" t="s">
        <v>42</v>
      </c>
      <c r="M5349" s="1" t="s">
        <v>42</v>
      </c>
      <c r="O5349" s="1" t="s">
        <v>42</v>
      </c>
      <c r="P5349" s="1" t="s">
        <v>42</v>
      </c>
      <c r="Q5349" s="1" t="s">
        <v>42</v>
      </c>
      <c r="R5349" s="1" t="s">
        <v>42</v>
      </c>
      <c r="S5349" s="1" t="s">
        <v>42</v>
      </c>
      <c r="T5349" s="1" t="s">
        <v>42</v>
      </c>
    </row>
    <row r="5350" spans="1:20" ht="20.100000000000001" customHeight="1" x14ac:dyDescent="0.3">
      <c r="A5350" s="27" t="s">
        <v>10646</v>
      </c>
      <c r="B5350" s="28">
        <v>0</v>
      </c>
      <c r="C5350" s="28">
        <v>3511.5</v>
      </c>
      <c r="D5350" s="28">
        <v>0</v>
      </c>
      <c r="E5350" s="28">
        <v>3511.5</v>
      </c>
      <c r="F5350" s="27" t="s">
        <v>42</v>
      </c>
      <c r="G5350" s="1" t="s">
        <v>2958</v>
      </c>
      <c r="H5350" s="1" t="s">
        <v>7713</v>
      </c>
      <c r="I5350" s="1" t="s">
        <v>8030</v>
      </c>
      <c r="J5350" s="1" t="s">
        <v>42</v>
      </c>
      <c r="K5350" s="1" t="s">
        <v>42</v>
      </c>
      <c r="M5350" s="1" t="s">
        <v>42</v>
      </c>
      <c r="O5350" s="1" t="s">
        <v>42</v>
      </c>
      <c r="P5350" s="1" t="s">
        <v>42</v>
      </c>
      <c r="Q5350" s="1" t="s">
        <v>42</v>
      </c>
      <c r="R5350" s="1" t="s">
        <v>42</v>
      </c>
      <c r="S5350" s="1" t="s">
        <v>42</v>
      </c>
      <c r="T5350" s="1" t="s">
        <v>42</v>
      </c>
    </row>
    <row r="5351" spans="1:20" ht="20.100000000000001" customHeight="1" x14ac:dyDescent="0.3">
      <c r="A5351" s="27" t="s">
        <v>7742</v>
      </c>
      <c r="B5351" s="28">
        <v>0</v>
      </c>
      <c r="C5351" s="28">
        <v>25822.3</v>
      </c>
      <c r="D5351" s="28">
        <v>0</v>
      </c>
      <c r="E5351" s="28">
        <v>25822.3</v>
      </c>
      <c r="F5351" s="27" t="s">
        <v>42</v>
      </c>
      <c r="G5351" s="1" t="s">
        <v>2958</v>
      </c>
      <c r="H5351" s="1" t="s">
        <v>7713</v>
      </c>
      <c r="I5351" s="1" t="s">
        <v>7743</v>
      </c>
      <c r="J5351" s="1" t="s">
        <v>42</v>
      </c>
      <c r="K5351" s="1" t="s">
        <v>42</v>
      </c>
      <c r="M5351" s="1" t="s">
        <v>42</v>
      </c>
      <c r="O5351" s="1" t="s">
        <v>42</v>
      </c>
      <c r="P5351" s="1" t="s">
        <v>42</v>
      </c>
      <c r="Q5351" s="1" t="s">
        <v>42</v>
      </c>
      <c r="R5351" s="1" t="s">
        <v>42</v>
      </c>
      <c r="S5351" s="1" t="s">
        <v>42</v>
      </c>
      <c r="T5351" s="1" t="s">
        <v>42</v>
      </c>
    </row>
    <row r="5352" spans="1:20" ht="20.100000000000001" customHeight="1" x14ac:dyDescent="0.3">
      <c r="A5352" s="27" t="s">
        <v>7712</v>
      </c>
      <c r="B5352" s="28">
        <v>0</v>
      </c>
      <c r="C5352" s="28">
        <v>0</v>
      </c>
      <c r="D5352" s="28">
        <v>0</v>
      </c>
      <c r="E5352" s="28">
        <v>0</v>
      </c>
      <c r="F5352" s="27" t="s">
        <v>42</v>
      </c>
      <c r="G5352" s="1" t="s">
        <v>2958</v>
      </c>
      <c r="H5352" s="1" t="s">
        <v>7713</v>
      </c>
      <c r="I5352" s="1" t="s">
        <v>42</v>
      </c>
      <c r="J5352" s="1" t="s">
        <v>42</v>
      </c>
      <c r="K5352" s="1" t="s">
        <v>42</v>
      </c>
      <c r="M5352" s="1" t="s">
        <v>42</v>
      </c>
      <c r="O5352" s="1" t="s">
        <v>42</v>
      </c>
      <c r="P5352" s="1" t="s">
        <v>42</v>
      </c>
      <c r="Q5352" s="1" t="s">
        <v>42</v>
      </c>
      <c r="R5352" s="1" t="s">
        <v>42</v>
      </c>
      <c r="S5352" s="1" t="s">
        <v>42</v>
      </c>
      <c r="T5352" s="1" t="s">
        <v>42</v>
      </c>
    </row>
    <row r="5353" spans="1:20" ht="20.100000000000001" customHeight="1" x14ac:dyDescent="0.3">
      <c r="A5353" s="27" t="s">
        <v>7812</v>
      </c>
      <c r="B5353" s="28">
        <v>0</v>
      </c>
      <c r="C5353" s="28">
        <v>0</v>
      </c>
      <c r="D5353" s="28">
        <v>0</v>
      </c>
      <c r="E5353" s="28">
        <v>0</v>
      </c>
      <c r="F5353" s="27" t="s">
        <v>42</v>
      </c>
      <c r="G5353" s="1" t="s">
        <v>2958</v>
      </c>
      <c r="H5353" s="1" t="s">
        <v>7713</v>
      </c>
      <c r="I5353" s="1" t="s">
        <v>7813</v>
      </c>
      <c r="J5353" s="1" t="s">
        <v>42</v>
      </c>
      <c r="K5353" s="1" t="s">
        <v>42</v>
      </c>
      <c r="M5353" s="1" t="s">
        <v>42</v>
      </c>
      <c r="O5353" s="1" t="s">
        <v>42</v>
      </c>
      <c r="P5353" s="1" t="s">
        <v>42</v>
      </c>
      <c r="Q5353" s="1" t="s">
        <v>42</v>
      </c>
      <c r="R5353" s="1" t="s">
        <v>42</v>
      </c>
      <c r="S5353" s="1" t="s">
        <v>42</v>
      </c>
      <c r="T5353" s="1" t="s">
        <v>42</v>
      </c>
    </row>
    <row r="5354" spans="1:20" ht="20.100000000000001" customHeight="1" x14ac:dyDescent="0.3">
      <c r="A5354" s="27" t="s">
        <v>7712</v>
      </c>
      <c r="B5354" s="28">
        <v>0</v>
      </c>
      <c r="C5354" s="28">
        <v>0</v>
      </c>
      <c r="D5354" s="28">
        <v>0</v>
      </c>
      <c r="E5354" s="28">
        <v>0</v>
      </c>
      <c r="F5354" s="27" t="s">
        <v>42</v>
      </c>
      <c r="G5354" s="1" t="s">
        <v>2958</v>
      </c>
      <c r="H5354" s="1" t="s">
        <v>7713</v>
      </c>
      <c r="I5354" s="1" t="s">
        <v>42</v>
      </c>
      <c r="J5354" s="1" t="s">
        <v>42</v>
      </c>
      <c r="K5354" s="1" t="s">
        <v>42</v>
      </c>
      <c r="M5354" s="1" t="s">
        <v>42</v>
      </c>
      <c r="O5354" s="1" t="s">
        <v>42</v>
      </c>
      <c r="P5354" s="1" t="s">
        <v>42</v>
      </c>
      <c r="Q5354" s="1" t="s">
        <v>42</v>
      </c>
      <c r="R5354" s="1" t="s">
        <v>42</v>
      </c>
      <c r="S5354" s="1" t="s">
        <v>42</v>
      </c>
      <c r="T5354" s="1" t="s">
        <v>42</v>
      </c>
    </row>
    <row r="5355" spans="1:20" ht="20.100000000000001" customHeight="1" x14ac:dyDescent="0.3">
      <c r="A5355" s="27" t="s">
        <v>10178</v>
      </c>
      <c r="B5355" s="28">
        <v>0</v>
      </c>
      <c r="C5355" s="28">
        <v>0</v>
      </c>
      <c r="D5355" s="28">
        <v>0</v>
      </c>
      <c r="E5355" s="28">
        <v>0</v>
      </c>
      <c r="F5355" s="27" t="s">
        <v>42</v>
      </c>
      <c r="G5355" s="1" t="s">
        <v>2958</v>
      </c>
      <c r="H5355" s="1" t="s">
        <v>7713</v>
      </c>
      <c r="I5355" s="1" t="s">
        <v>10179</v>
      </c>
      <c r="J5355" s="1" t="s">
        <v>42</v>
      </c>
      <c r="K5355" s="1" t="s">
        <v>42</v>
      </c>
      <c r="M5355" s="1" t="s">
        <v>42</v>
      </c>
      <c r="O5355" s="1" t="s">
        <v>42</v>
      </c>
      <c r="P5355" s="1" t="s">
        <v>42</v>
      </c>
      <c r="Q5355" s="1" t="s">
        <v>42</v>
      </c>
      <c r="R5355" s="1" t="s">
        <v>42</v>
      </c>
      <c r="S5355" s="1" t="s">
        <v>42</v>
      </c>
      <c r="T5355" s="1" t="s">
        <v>42</v>
      </c>
    </row>
    <row r="5356" spans="1:20" ht="20.100000000000001" customHeight="1" x14ac:dyDescent="0.3">
      <c r="A5356" s="27" t="s">
        <v>10593</v>
      </c>
      <c r="B5356" s="28">
        <v>0</v>
      </c>
      <c r="C5356" s="28">
        <v>0</v>
      </c>
      <c r="D5356" s="28">
        <v>0</v>
      </c>
      <c r="E5356" s="28">
        <v>0</v>
      </c>
      <c r="F5356" s="27" t="s">
        <v>42</v>
      </c>
      <c r="G5356" s="1" t="s">
        <v>2958</v>
      </c>
      <c r="H5356" s="1" t="s">
        <v>7713</v>
      </c>
      <c r="I5356" s="1" t="s">
        <v>10594</v>
      </c>
      <c r="J5356" s="1" t="s">
        <v>42</v>
      </c>
      <c r="K5356" s="1" t="s">
        <v>42</v>
      </c>
      <c r="M5356" s="1" t="s">
        <v>42</v>
      </c>
      <c r="O5356" s="1" t="s">
        <v>42</v>
      </c>
      <c r="P5356" s="1" t="s">
        <v>42</v>
      </c>
      <c r="Q5356" s="1" t="s">
        <v>42</v>
      </c>
      <c r="R5356" s="1" t="s">
        <v>42</v>
      </c>
      <c r="S5356" s="1" t="s">
        <v>42</v>
      </c>
      <c r="T5356" s="1" t="s">
        <v>42</v>
      </c>
    </row>
    <row r="5357" spans="1:20" ht="20.100000000000001" customHeight="1" x14ac:dyDescent="0.3">
      <c r="A5357" s="27" t="s">
        <v>10647</v>
      </c>
      <c r="B5357" s="28">
        <v>3029.3</v>
      </c>
      <c r="C5357" s="28">
        <v>0</v>
      </c>
      <c r="D5357" s="28">
        <v>0</v>
      </c>
      <c r="E5357" s="28">
        <v>3029.3</v>
      </c>
      <c r="F5357" s="27" t="s">
        <v>42</v>
      </c>
      <c r="G5357" s="1" t="s">
        <v>2958</v>
      </c>
      <c r="H5357" s="1" t="s">
        <v>7713</v>
      </c>
      <c r="I5357" s="1" t="s">
        <v>7849</v>
      </c>
      <c r="J5357" s="1" t="s">
        <v>42</v>
      </c>
      <c r="K5357" s="1" t="s">
        <v>42</v>
      </c>
      <c r="M5357" s="1" t="s">
        <v>42</v>
      </c>
      <c r="O5357" s="1" t="s">
        <v>42</v>
      </c>
      <c r="P5357" s="1" t="s">
        <v>42</v>
      </c>
      <c r="Q5357" s="1" t="s">
        <v>42</v>
      </c>
      <c r="R5357" s="1" t="s">
        <v>42</v>
      </c>
      <c r="S5357" s="1" t="s">
        <v>42</v>
      </c>
      <c r="T5357" s="1" t="s">
        <v>42</v>
      </c>
    </row>
    <row r="5358" spans="1:20" ht="20.100000000000001" customHeight="1" x14ac:dyDescent="0.3">
      <c r="A5358" s="27" t="s">
        <v>10648</v>
      </c>
      <c r="B5358" s="28">
        <v>0</v>
      </c>
      <c r="C5358" s="28">
        <v>9635.9</v>
      </c>
      <c r="D5358" s="28">
        <v>0</v>
      </c>
      <c r="E5358" s="28">
        <v>9635.9</v>
      </c>
      <c r="F5358" s="27" t="s">
        <v>42</v>
      </c>
      <c r="G5358" s="1" t="s">
        <v>2958</v>
      </c>
      <c r="H5358" s="1" t="s">
        <v>7713</v>
      </c>
      <c r="I5358" s="1" t="s">
        <v>7850</v>
      </c>
      <c r="J5358" s="1" t="s">
        <v>42</v>
      </c>
      <c r="K5358" s="1" t="s">
        <v>42</v>
      </c>
      <c r="M5358" s="1" t="s">
        <v>42</v>
      </c>
      <c r="O5358" s="1" t="s">
        <v>42</v>
      </c>
      <c r="P5358" s="1" t="s">
        <v>42</v>
      </c>
      <c r="Q5358" s="1" t="s">
        <v>42</v>
      </c>
      <c r="R5358" s="1" t="s">
        <v>42</v>
      </c>
      <c r="S5358" s="1" t="s">
        <v>42</v>
      </c>
      <c r="T5358" s="1" t="s">
        <v>42</v>
      </c>
    </row>
    <row r="5359" spans="1:20" ht="20.100000000000001" customHeight="1" x14ac:dyDescent="0.3">
      <c r="A5359" s="27" t="s">
        <v>10649</v>
      </c>
      <c r="B5359" s="28">
        <v>0</v>
      </c>
      <c r="C5359" s="28">
        <v>0</v>
      </c>
      <c r="D5359" s="28">
        <v>9655.6</v>
      </c>
      <c r="E5359" s="28">
        <v>9655.6</v>
      </c>
      <c r="F5359" s="27" t="s">
        <v>42</v>
      </c>
      <c r="G5359" s="1" t="s">
        <v>2958</v>
      </c>
      <c r="H5359" s="1" t="s">
        <v>7713</v>
      </c>
      <c r="I5359" s="1" t="s">
        <v>7852</v>
      </c>
      <c r="J5359" s="1" t="s">
        <v>42</v>
      </c>
      <c r="K5359" s="1" t="s">
        <v>42</v>
      </c>
      <c r="M5359" s="1" t="s">
        <v>42</v>
      </c>
      <c r="O5359" s="1" t="s">
        <v>42</v>
      </c>
      <c r="P5359" s="1" t="s">
        <v>42</v>
      </c>
      <c r="Q5359" s="1" t="s">
        <v>42</v>
      </c>
      <c r="R5359" s="1" t="s">
        <v>42</v>
      </c>
      <c r="S5359" s="1" t="s">
        <v>42</v>
      </c>
      <c r="T5359" s="1" t="s">
        <v>42</v>
      </c>
    </row>
    <row r="5360" spans="1:20" ht="20.100000000000001" customHeight="1" x14ac:dyDescent="0.3">
      <c r="A5360" s="27" t="s">
        <v>7742</v>
      </c>
      <c r="B5360" s="28">
        <v>3029.3</v>
      </c>
      <c r="C5360" s="28">
        <v>9635.9</v>
      </c>
      <c r="D5360" s="28">
        <v>9655.6</v>
      </c>
      <c r="E5360" s="28">
        <v>22320.799999999999</v>
      </c>
      <c r="F5360" s="27" t="s">
        <v>42</v>
      </c>
      <c r="G5360" s="1" t="s">
        <v>2958</v>
      </c>
      <c r="H5360" s="1" t="s">
        <v>7713</v>
      </c>
      <c r="I5360" s="1" t="s">
        <v>7743</v>
      </c>
      <c r="J5360" s="1" t="s">
        <v>42</v>
      </c>
      <c r="K5360" s="1" t="s">
        <v>42</v>
      </c>
      <c r="M5360" s="1" t="s">
        <v>42</v>
      </c>
      <c r="O5360" s="1" t="s">
        <v>42</v>
      </c>
      <c r="P5360" s="1" t="s">
        <v>42</v>
      </c>
      <c r="Q5360" s="1" t="s">
        <v>42</v>
      </c>
      <c r="R5360" s="1" t="s">
        <v>42</v>
      </c>
      <c r="S5360" s="1" t="s">
        <v>42</v>
      </c>
      <c r="T5360" s="1" t="s">
        <v>42</v>
      </c>
    </row>
    <row r="5361" spans="1:20" ht="20.100000000000001" customHeight="1" x14ac:dyDescent="0.3">
      <c r="A5361" s="27" t="s">
        <v>7712</v>
      </c>
      <c r="B5361" s="28">
        <v>0</v>
      </c>
      <c r="C5361" s="28">
        <v>0</v>
      </c>
      <c r="D5361" s="28">
        <v>0</v>
      </c>
      <c r="E5361" s="28">
        <v>0</v>
      </c>
      <c r="F5361" s="27" t="s">
        <v>42</v>
      </c>
      <c r="G5361" s="1" t="s">
        <v>2958</v>
      </c>
      <c r="H5361" s="1" t="s">
        <v>7713</v>
      </c>
      <c r="I5361" s="1" t="s">
        <v>7712</v>
      </c>
      <c r="J5361" s="1" t="s">
        <v>42</v>
      </c>
      <c r="K5361" s="1" t="s">
        <v>42</v>
      </c>
      <c r="M5361" s="1" t="s">
        <v>42</v>
      </c>
      <c r="O5361" s="1" t="s">
        <v>42</v>
      </c>
      <c r="P5361" s="1" t="s">
        <v>42</v>
      </c>
      <c r="Q5361" s="1" t="s">
        <v>42</v>
      </c>
      <c r="R5361" s="1" t="s">
        <v>42</v>
      </c>
      <c r="S5361" s="1" t="s">
        <v>42</v>
      </c>
      <c r="T5361" s="1" t="s">
        <v>42</v>
      </c>
    </row>
    <row r="5362" spans="1:20" ht="20.100000000000001" customHeight="1" x14ac:dyDescent="0.3">
      <c r="A5362" s="27" t="s">
        <v>10598</v>
      </c>
      <c r="B5362" s="28">
        <v>0</v>
      </c>
      <c r="C5362" s="28">
        <v>0</v>
      </c>
      <c r="D5362" s="28">
        <v>0</v>
      </c>
      <c r="E5362" s="28">
        <v>0</v>
      </c>
      <c r="F5362" s="27" t="s">
        <v>42</v>
      </c>
      <c r="G5362" s="1" t="s">
        <v>2958</v>
      </c>
      <c r="H5362" s="1" t="s">
        <v>7713</v>
      </c>
      <c r="I5362" s="1" t="s">
        <v>10599</v>
      </c>
      <c r="J5362" s="1" t="s">
        <v>42</v>
      </c>
      <c r="K5362" s="1" t="s">
        <v>42</v>
      </c>
      <c r="M5362" s="1" t="s">
        <v>42</v>
      </c>
      <c r="O5362" s="1" t="s">
        <v>42</v>
      </c>
      <c r="P5362" s="1" t="s">
        <v>42</v>
      </c>
      <c r="Q5362" s="1" t="s">
        <v>42</v>
      </c>
      <c r="R5362" s="1" t="s">
        <v>42</v>
      </c>
      <c r="S5362" s="1" t="s">
        <v>42</v>
      </c>
      <c r="T5362" s="1" t="s">
        <v>42</v>
      </c>
    </row>
    <row r="5363" spans="1:20" ht="20.100000000000001" customHeight="1" x14ac:dyDescent="0.3">
      <c r="A5363" s="27" t="s">
        <v>10600</v>
      </c>
      <c r="B5363" s="28">
        <v>0</v>
      </c>
      <c r="C5363" s="28">
        <v>0</v>
      </c>
      <c r="D5363" s="28">
        <v>0</v>
      </c>
      <c r="E5363" s="28">
        <v>0</v>
      </c>
      <c r="F5363" s="27" t="s">
        <v>42</v>
      </c>
      <c r="G5363" s="1" t="s">
        <v>2958</v>
      </c>
      <c r="H5363" s="1" t="s">
        <v>7713</v>
      </c>
      <c r="I5363" s="1" t="s">
        <v>10601</v>
      </c>
      <c r="J5363" s="1" t="s">
        <v>42</v>
      </c>
      <c r="K5363" s="1" t="s">
        <v>42</v>
      </c>
      <c r="M5363" s="1" t="s">
        <v>42</v>
      </c>
      <c r="O5363" s="1" t="s">
        <v>42</v>
      </c>
      <c r="P5363" s="1" t="s">
        <v>42</v>
      </c>
      <c r="Q5363" s="1" t="s">
        <v>42</v>
      </c>
      <c r="R5363" s="1" t="s">
        <v>42</v>
      </c>
      <c r="S5363" s="1" t="s">
        <v>42</v>
      </c>
      <c r="T5363" s="1" t="s">
        <v>42</v>
      </c>
    </row>
    <row r="5364" spans="1:20" ht="20.100000000000001" customHeight="1" x14ac:dyDescent="0.3">
      <c r="A5364" s="27" t="s">
        <v>10650</v>
      </c>
      <c r="B5364" s="28">
        <v>2390</v>
      </c>
      <c r="C5364" s="28">
        <v>0</v>
      </c>
      <c r="D5364" s="28">
        <v>0</v>
      </c>
      <c r="E5364" s="28">
        <v>2390</v>
      </c>
      <c r="F5364" s="27" t="s">
        <v>42</v>
      </c>
      <c r="G5364" s="1" t="s">
        <v>2958</v>
      </c>
      <c r="H5364" s="1" t="s">
        <v>7713</v>
      </c>
      <c r="I5364" s="1" t="s">
        <v>7856</v>
      </c>
      <c r="J5364" s="1" t="s">
        <v>42</v>
      </c>
      <c r="K5364" s="1" t="s">
        <v>42</v>
      </c>
      <c r="M5364" s="1" t="s">
        <v>42</v>
      </c>
      <c r="O5364" s="1" t="s">
        <v>42</v>
      </c>
      <c r="P5364" s="1" t="s">
        <v>42</v>
      </c>
      <c r="Q5364" s="1" t="s">
        <v>42</v>
      </c>
      <c r="R5364" s="1" t="s">
        <v>42</v>
      </c>
      <c r="S5364" s="1" t="s">
        <v>42</v>
      </c>
      <c r="T5364" s="1" t="s">
        <v>42</v>
      </c>
    </row>
    <row r="5365" spans="1:20" ht="20.100000000000001" customHeight="1" x14ac:dyDescent="0.3">
      <c r="A5365" s="27" t="s">
        <v>10648</v>
      </c>
      <c r="B5365" s="28">
        <v>0</v>
      </c>
      <c r="C5365" s="28">
        <v>9635.9</v>
      </c>
      <c r="D5365" s="28">
        <v>0</v>
      </c>
      <c r="E5365" s="28">
        <v>9635.9</v>
      </c>
      <c r="F5365" s="27" t="s">
        <v>42</v>
      </c>
      <c r="G5365" s="1" t="s">
        <v>2958</v>
      </c>
      <c r="H5365" s="1" t="s">
        <v>7713</v>
      </c>
      <c r="I5365" s="1" t="s">
        <v>7857</v>
      </c>
      <c r="J5365" s="1" t="s">
        <v>42</v>
      </c>
      <c r="K5365" s="1" t="s">
        <v>42</v>
      </c>
      <c r="M5365" s="1" t="s">
        <v>42</v>
      </c>
      <c r="O5365" s="1" t="s">
        <v>42</v>
      </c>
      <c r="P5365" s="1" t="s">
        <v>42</v>
      </c>
      <c r="Q5365" s="1" t="s">
        <v>42</v>
      </c>
      <c r="R5365" s="1" t="s">
        <v>42</v>
      </c>
      <c r="S5365" s="1" t="s">
        <v>42</v>
      </c>
      <c r="T5365" s="1" t="s">
        <v>42</v>
      </c>
    </row>
    <row r="5366" spans="1:20" ht="20.100000000000001" customHeight="1" x14ac:dyDescent="0.3">
      <c r="A5366" s="27" t="s">
        <v>10651</v>
      </c>
      <c r="B5366" s="28">
        <v>0</v>
      </c>
      <c r="C5366" s="28">
        <v>0</v>
      </c>
      <c r="D5366" s="28">
        <v>2099.1</v>
      </c>
      <c r="E5366" s="28">
        <v>2099.1</v>
      </c>
      <c r="F5366" s="27" t="s">
        <v>42</v>
      </c>
      <c r="G5366" s="1" t="s">
        <v>2958</v>
      </c>
      <c r="H5366" s="1" t="s">
        <v>7713</v>
      </c>
      <c r="I5366" s="1" t="s">
        <v>7859</v>
      </c>
      <c r="J5366" s="1" t="s">
        <v>42</v>
      </c>
      <c r="K5366" s="1" t="s">
        <v>42</v>
      </c>
      <c r="M5366" s="1" t="s">
        <v>42</v>
      </c>
      <c r="O5366" s="1" t="s">
        <v>42</v>
      </c>
      <c r="P5366" s="1" t="s">
        <v>42</v>
      </c>
      <c r="Q5366" s="1" t="s">
        <v>42</v>
      </c>
      <c r="R5366" s="1" t="s">
        <v>42</v>
      </c>
      <c r="S5366" s="1" t="s">
        <v>42</v>
      </c>
      <c r="T5366" s="1" t="s">
        <v>42</v>
      </c>
    </row>
    <row r="5367" spans="1:20" ht="20.100000000000001" customHeight="1" x14ac:dyDescent="0.3">
      <c r="A5367" s="27" t="s">
        <v>7742</v>
      </c>
      <c r="B5367" s="28">
        <v>2390</v>
      </c>
      <c r="C5367" s="28">
        <v>9635.9</v>
      </c>
      <c r="D5367" s="28">
        <v>2099.1</v>
      </c>
      <c r="E5367" s="28">
        <v>14125</v>
      </c>
      <c r="F5367" s="27" t="s">
        <v>42</v>
      </c>
      <c r="G5367" s="1" t="s">
        <v>2958</v>
      </c>
      <c r="H5367" s="1" t="s">
        <v>7713</v>
      </c>
      <c r="I5367" s="1" t="s">
        <v>7743</v>
      </c>
      <c r="J5367" s="1" t="s">
        <v>42</v>
      </c>
      <c r="K5367" s="1" t="s">
        <v>42</v>
      </c>
      <c r="M5367" s="1" t="s">
        <v>42</v>
      </c>
      <c r="O5367" s="1" t="s">
        <v>42</v>
      </c>
      <c r="P5367" s="1" t="s">
        <v>42</v>
      </c>
      <c r="Q5367" s="1" t="s">
        <v>42</v>
      </c>
      <c r="R5367" s="1" t="s">
        <v>42</v>
      </c>
      <c r="S5367" s="1" t="s">
        <v>42</v>
      </c>
      <c r="T5367" s="1" t="s">
        <v>42</v>
      </c>
    </row>
    <row r="5368" spans="1:20" ht="20.100000000000001" customHeight="1" x14ac:dyDescent="0.3">
      <c r="A5368" s="27" t="s">
        <v>7712</v>
      </c>
      <c r="B5368" s="28">
        <v>0</v>
      </c>
      <c r="C5368" s="28">
        <v>0</v>
      </c>
      <c r="D5368" s="28">
        <v>0</v>
      </c>
      <c r="E5368" s="28">
        <v>0</v>
      </c>
      <c r="F5368" s="27" t="s">
        <v>42</v>
      </c>
      <c r="G5368" s="1" t="s">
        <v>2958</v>
      </c>
      <c r="H5368" s="1" t="s">
        <v>7713</v>
      </c>
      <c r="I5368" s="1" t="s">
        <v>7712</v>
      </c>
      <c r="J5368" s="1" t="s">
        <v>42</v>
      </c>
      <c r="K5368" s="1" t="s">
        <v>42</v>
      </c>
      <c r="M5368" s="1" t="s">
        <v>42</v>
      </c>
      <c r="O5368" s="1" t="s">
        <v>42</v>
      </c>
      <c r="P5368" s="1" t="s">
        <v>42</v>
      </c>
      <c r="Q5368" s="1" t="s">
        <v>42</v>
      </c>
      <c r="R5368" s="1" t="s">
        <v>42</v>
      </c>
      <c r="S5368" s="1" t="s">
        <v>42</v>
      </c>
      <c r="T5368" s="1" t="s">
        <v>42</v>
      </c>
    </row>
    <row r="5369" spans="1:20" ht="20.100000000000001" customHeight="1" x14ac:dyDescent="0.3">
      <c r="A5369" s="27" t="s">
        <v>10604</v>
      </c>
      <c r="B5369" s="28">
        <v>0</v>
      </c>
      <c r="C5369" s="28">
        <v>0</v>
      </c>
      <c r="D5369" s="28">
        <v>0</v>
      </c>
      <c r="E5369" s="28">
        <v>0</v>
      </c>
      <c r="F5369" s="27" t="s">
        <v>42</v>
      </c>
      <c r="G5369" s="1" t="s">
        <v>2958</v>
      </c>
      <c r="H5369" s="1" t="s">
        <v>7713</v>
      </c>
      <c r="I5369" s="1" t="s">
        <v>10605</v>
      </c>
      <c r="J5369" s="1" t="s">
        <v>42</v>
      </c>
      <c r="K5369" s="1" t="s">
        <v>42</v>
      </c>
      <c r="M5369" s="1" t="s">
        <v>42</v>
      </c>
      <c r="O5369" s="1" t="s">
        <v>42</v>
      </c>
      <c r="P5369" s="1" t="s">
        <v>42</v>
      </c>
      <c r="Q5369" s="1" t="s">
        <v>42</v>
      </c>
      <c r="R5369" s="1" t="s">
        <v>42</v>
      </c>
      <c r="S5369" s="1" t="s">
        <v>42</v>
      </c>
      <c r="T5369" s="1" t="s">
        <v>42</v>
      </c>
    </row>
    <row r="5370" spans="1:20" ht="20.100000000000001" customHeight="1" x14ac:dyDescent="0.3">
      <c r="A5370" s="27" t="s">
        <v>10606</v>
      </c>
      <c r="B5370" s="28">
        <v>0</v>
      </c>
      <c r="C5370" s="28">
        <v>0</v>
      </c>
      <c r="D5370" s="28">
        <v>0</v>
      </c>
      <c r="E5370" s="28">
        <v>0</v>
      </c>
      <c r="F5370" s="27" t="s">
        <v>42</v>
      </c>
      <c r="G5370" s="1" t="s">
        <v>2958</v>
      </c>
      <c r="H5370" s="1" t="s">
        <v>7713</v>
      </c>
      <c r="I5370" s="1" t="s">
        <v>10607</v>
      </c>
      <c r="J5370" s="1" t="s">
        <v>42</v>
      </c>
      <c r="K5370" s="1" t="s">
        <v>42</v>
      </c>
      <c r="M5370" s="1" t="s">
        <v>42</v>
      </c>
      <c r="O5370" s="1" t="s">
        <v>42</v>
      </c>
      <c r="P5370" s="1" t="s">
        <v>42</v>
      </c>
      <c r="Q5370" s="1" t="s">
        <v>42</v>
      </c>
      <c r="R5370" s="1" t="s">
        <v>42</v>
      </c>
      <c r="S5370" s="1" t="s">
        <v>42</v>
      </c>
      <c r="T5370" s="1" t="s">
        <v>42</v>
      </c>
    </row>
    <row r="5371" spans="1:20" ht="20.100000000000001" customHeight="1" x14ac:dyDescent="0.3">
      <c r="A5371" s="27" t="s">
        <v>10652</v>
      </c>
      <c r="B5371" s="28">
        <v>2143</v>
      </c>
      <c r="C5371" s="28">
        <v>0</v>
      </c>
      <c r="D5371" s="28">
        <v>0</v>
      </c>
      <c r="E5371" s="28">
        <v>2143</v>
      </c>
      <c r="F5371" s="27" t="s">
        <v>42</v>
      </c>
      <c r="G5371" s="1" t="s">
        <v>2958</v>
      </c>
      <c r="H5371" s="1" t="s">
        <v>7713</v>
      </c>
      <c r="I5371" s="1" t="s">
        <v>7863</v>
      </c>
      <c r="J5371" s="1" t="s">
        <v>42</v>
      </c>
      <c r="K5371" s="1" t="s">
        <v>42</v>
      </c>
      <c r="M5371" s="1" t="s">
        <v>42</v>
      </c>
      <c r="O5371" s="1" t="s">
        <v>42</v>
      </c>
      <c r="P5371" s="1" t="s">
        <v>42</v>
      </c>
      <c r="Q5371" s="1" t="s">
        <v>42</v>
      </c>
      <c r="R5371" s="1" t="s">
        <v>42</v>
      </c>
      <c r="S5371" s="1" t="s">
        <v>42</v>
      </c>
      <c r="T5371" s="1" t="s">
        <v>42</v>
      </c>
    </row>
    <row r="5372" spans="1:20" ht="20.100000000000001" customHeight="1" x14ac:dyDescent="0.3">
      <c r="A5372" s="27" t="s">
        <v>10648</v>
      </c>
      <c r="B5372" s="28">
        <v>0</v>
      </c>
      <c r="C5372" s="28">
        <v>9635.9</v>
      </c>
      <c r="D5372" s="28">
        <v>0</v>
      </c>
      <c r="E5372" s="28">
        <v>9635.9</v>
      </c>
      <c r="F5372" s="27" t="s">
        <v>42</v>
      </c>
      <c r="G5372" s="1" t="s">
        <v>2958</v>
      </c>
      <c r="H5372" s="1" t="s">
        <v>7713</v>
      </c>
      <c r="I5372" s="1" t="s">
        <v>7864</v>
      </c>
      <c r="J5372" s="1" t="s">
        <v>42</v>
      </c>
      <c r="K5372" s="1" t="s">
        <v>42</v>
      </c>
      <c r="M5372" s="1" t="s">
        <v>42</v>
      </c>
      <c r="O5372" s="1" t="s">
        <v>42</v>
      </c>
      <c r="P5372" s="1" t="s">
        <v>42</v>
      </c>
      <c r="Q5372" s="1" t="s">
        <v>42</v>
      </c>
      <c r="R5372" s="1" t="s">
        <v>42</v>
      </c>
      <c r="S5372" s="1" t="s">
        <v>42</v>
      </c>
      <c r="T5372" s="1" t="s">
        <v>42</v>
      </c>
    </row>
    <row r="5373" spans="1:20" ht="20.100000000000001" customHeight="1" x14ac:dyDescent="0.3">
      <c r="A5373" s="27" t="s">
        <v>10653</v>
      </c>
      <c r="B5373" s="28">
        <v>0</v>
      </c>
      <c r="C5373" s="28">
        <v>0</v>
      </c>
      <c r="D5373" s="28">
        <v>3124.2</v>
      </c>
      <c r="E5373" s="28">
        <v>3124.2</v>
      </c>
      <c r="F5373" s="27" t="s">
        <v>42</v>
      </c>
      <c r="G5373" s="1" t="s">
        <v>2958</v>
      </c>
      <c r="H5373" s="1" t="s">
        <v>7713</v>
      </c>
      <c r="I5373" s="1" t="s">
        <v>7866</v>
      </c>
      <c r="J5373" s="1" t="s">
        <v>42</v>
      </c>
      <c r="K5373" s="1" t="s">
        <v>42</v>
      </c>
      <c r="M5373" s="1" t="s">
        <v>42</v>
      </c>
      <c r="O5373" s="1" t="s">
        <v>42</v>
      </c>
      <c r="P5373" s="1" t="s">
        <v>42</v>
      </c>
      <c r="Q5373" s="1" t="s">
        <v>42</v>
      </c>
      <c r="R5373" s="1" t="s">
        <v>42</v>
      </c>
      <c r="S5373" s="1" t="s">
        <v>42</v>
      </c>
      <c r="T5373" s="1" t="s">
        <v>42</v>
      </c>
    </row>
    <row r="5374" spans="1:20" ht="20.100000000000001" customHeight="1" x14ac:dyDescent="0.3">
      <c r="A5374" s="27" t="s">
        <v>7766</v>
      </c>
      <c r="B5374" s="28">
        <v>2143</v>
      </c>
      <c r="C5374" s="28">
        <v>9635.9</v>
      </c>
      <c r="D5374" s="28">
        <v>3124.2</v>
      </c>
      <c r="E5374" s="28">
        <v>14903.1</v>
      </c>
      <c r="F5374" s="27" t="s">
        <v>42</v>
      </c>
      <c r="G5374" s="1" t="s">
        <v>2958</v>
      </c>
      <c r="H5374" s="1" t="s">
        <v>7713</v>
      </c>
      <c r="I5374" s="1" t="s">
        <v>7767</v>
      </c>
      <c r="J5374" s="1" t="s">
        <v>42</v>
      </c>
      <c r="K5374" s="1" t="s">
        <v>42</v>
      </c>
      <c r="M5374" s="1" t="s">
        <v>42</v>
      </c>
      <c r="O5374" s="1" t="s">
        <v>42</v>
      </c>
      <c r="P5374" s="1" t="s">
        <v>42</v>
      </c>
      <c r="Q5374" s="1" t="s">
        <v>42</v>
      </c>
      <c r="R5374" s="1" t="s">
        <v>42</v>
      </c>
      <c r="S5374" s="1" t="s">
        <v>42</v>
      </c>
      <c r="T5374" s="1" t="s">
        <v>42</v>
      </c>
    </row>
    <row r="5375" spans="1:20" ht="20.100000000000001" customHeight="1" x14ac:dyDescent="0.3">
      <c r="A5375" s="27" t="s">
        <v>7712</v>
      </c>
      <c r="B5375" s="28">
        <v>0</v>
      </c>
      <c r="C5375" s="28">
        <v>0</v>
      </c>
      <c r="D5375" s="28">
        <v>0</v>
      </c>
      <c r="E5375" s="28">
        <v>0</v>
      </c>
      <c r="F5375" s="27" t="s">
        <v>42</v>
      </c>
      <c r="G5375" s="1" t="s">
        <v>2958</v>
      </c>
      <c r="H5375" s="1" t="s">
        <v>7713</v>
      </c>
      <c r="I5375" s="1" t="s">
        <v>42</v>
      </c>
      <c r="J5375" s="1" t="s">
        <v>42</v>
      </c>
      <c r="K5375" s="1" t="s">
        <v>42</v>
      </c>
      <c r="M5375" s="1" t="s">
        <v>42</v>
      </c>
      <c r="O5375" s="1" t="s">
        <v>42</v>
      </c>
      <c r="P5375" s="1" t="s">
        <v>42</v>
      </c>
      <c r="Q5375" s="1" t="s">
        <v>42</v>
      </c>
      <c r="R5375" s="1" t="s">
        <v>42</v>
      </c>
      <c r="S5375" s="1" t="s">
        <v>42</v>
      </c>
      <c r="T5375" s="1" t="s">
        <v>42</v>
      </c>
    </row>
    <row r="5376" spans="1:20" ht="20.100000000000001" customHeight="1" x14ac:dyDescent="0.3">
      <c r="A5376" s="27" t="s">
        <v>10610</v>
      </c>
      <c r="B5376" s="28">
        <v>0</v>
      </c>
      <c r="C5376" s="28">
        <v>0</v>
      </c>
      <c r="D5376" s="28">
        <v>0</v>
      </c>
      <c r="E5376" s="28">
        <v>0</v>
      </c>
      <c r="F5376" s="27" t="s">
        <v>42</v>
      </c>
      <c r="G5376" s="1" t="s">
        <v>2958</v>
      </c>
      <c r="H5376" s="1" t="s">
        <v>7713</v>
      </c>
      <c r="I5376" s="1" t="s">
        <v>10611</v>
      </c>
      <c r="J5376" s="1" t="s">
        <v>42</v>
      </c>
      <c r="K5376" s="1" t="s">
        <v>42</v>
      </c>
      <c r="M5376" s="1" t="s">
        <v>42</v>
      </c>
      <c r="O5376" s="1" t="s">
        <v>42</v>
      </c>
      <c r="P5376" s="1" t="s">
        <v>42</v>
      </c>
      <c r="Q5376" s="1" t="s">
        <v>42</v>
      </c>
      <c r="R5376" s="1" t="s">
        <v>42</v>
      </c>
      <c r="S5376" s="1" t="s">
        <v>42</v>
      </c>
      <c r="T5376" s="1" t="s">
        <v>42</v>
      </c>
    </row>
    <row r="5377" spans="1:20" ht="20.100000000000001" customHeight="1" x14ac:dyDescent="0.3">
      <c r="A5377" s="27" t="s">
        <v>10612</v>
      </c>
      <c r="B5377" s="28">
        <v>0</v>
      </c>
      <c r="C5377" s="28">
        <v>0</v>
      </c>
      <c r="D5377" s="28">
        <v>0</v>
      </c>
      <c r="E5377" s="28">
        <v>0</v>
      </c>
      <c r="F5377" s="27" t="s">
        <v>42</v>
      </c>
      <c r="G5377" s="1" t="s">
        <v>2958</v>
      </c>
      <c r="H5377" s="1" t="s">
        <v>7713</v>
      </c>
      <c r="I5377" s="1" t="s">
        <v>10613</v>
      </c>
      <c r="J5377" s="1" t="s">
        <v>42</v>
      </c>
      <c r="K5377" s="1" t="s">
        <v>42</v>
      </c>
      <c r="M5377" s="1" t="s">
        <v>42</v>
      </c>
      <c r="O5377" s="1" t="s">
        <v>42</v>
      </c>
      <c r="P5377" s="1" t="s">
        <v>42</v>
      </c>
      <c r="Q5377" s="1" t="s">
        <v>42</v>
      </c>
      <c r="R5377" s="1" t="s">
        <v>42</v>
      </c>
      <c r="S5377" s="1" t="s">
        <v>42</v>
      </c>
      <c r="T5377" s="1" t="s">
        <v>42</v>
      </c>
    </row>
    <row r="5378" spans="1:20" ht="20.100000000000001" customHeight="1" x14ac:dyDescent="0.3">
      <c r="A5378" s="27" t="s">
        <v>10654</v>
      </c>
      <c r="B5378" s="28">
        <v>1284.8</v>
      </c>
      <c r="C5378" s="28">
        <v>0</v>
      </c>
      <c r="D5378" s="28">
        <v>0</v>
      </c>
      <c r="E5378" s="28">
        <v>1284.8</v>
      </c>
      <c r="F5378" s="27" t="s">
        <v>42</v>
      </c>
      <c r="G5378" s="1" t="s">
        <v>2958</v>
      </c>
      <c r="H5378" s="1" t="s">
        <v>7713</v>
      </c>
      <c r="I5378" s="1" t="s">
        <v>7870</v>
      </c>
      <c r="J5378" s="1" t="s">
        <v>42</v>
      </c>
      <c r="K5378" s="1" t="s">
        <v>42</v>
      </c>
      <c r="M5378" s="1" t="s">
        <v>42</v>
      </c>
      <c r="O5378" s="1" t="s">
        <v>42</v>
      </c>
      <c r="P5378" s="1" t="s">
        <v>42</v>
      </c>
      <c r="Q5378" s="1" t="s">
        <v>42</v>
      </c>
      <c r="R5378" s="1" t="s">
        <v>42</v>
      </c>
      <c r="S5378" s="1" t="s">
        <v>42</v>
      </c>
      <c r="T5378" s="1" t="s">
        <v>42</v>
      </c>
    </row>
    <row r="5379" spans="1:20" ht="20.100000000000001" customHeight="1" x14ac:dyDescent="0.3">
      <c r="A5379" s="27" t="s">
        <v>10648</v>
      </c>
      <c r="B5379" s="28">
        <v>0</v>
      </c>
      <c r="C5379" s="28">
        <v>9635.9</v>
      </c>
      <c r="D5379" s="28">
        <v>0</v>
      </c>
      <c r="E5379" s="28">
        <v>9635.9</v>
      </c>
      <c r="F5379" s="27" t="s">
        <v>42</v>
      </c>
      <c r="G5379" s="1" t="s">
        <v>2958</v>
      </c>
      <c r="H5379" s="1" t="s">
        <v>7713</v>
      </c>
      <c r="I5379" s="1" t="s">
        <v>7871</v>
      </c>
      <c r="J5379" s="1" t="s">
        <v>42</v>
      </c>
      <c r="K5379" s="1" t="s">
        <v>42</v>
      </c>
      <c r="M5379" s="1" t="s">
        <v>42</v>
      </c>
      <c r="O5379" s="1" t="s">
        <v>42</v>
      </c>
      <c r="P5379" s="1" t="s">
        <v>42</v>
      </c>
      <c r="Q5379" s="1" t="s">
        <v>42</v>
      </c>
      <c r="R5379" s="1" t="s">
        <v>42</v>
      </c>
      <c r="S5379" s="1" t="s">
        <v>42</v>
      </c>
      <c r="T5379" s="1" t="s">
        <v>42</v>
      </c>
    </row>
    <row r="5380" spans="1:20" ht="20.100000000000001" customHeight="1" x14ac:dyDescent="0.3">
      <c r="A5380" s="27" t="s">
        <v>10655</v>
      </c>
      <c r="B5380" s="28">
        <v>0</v>
      </c>
      <c r="C5380" s="28">
        <v>0</v>
      </c>
      <c r="D5380" s="28">
        <v>1475.4</v>
      </c>
      <c r="E5380" s="28">
        <v>1475.4</v>
      </c>
      <c r="F5380" s="27" t="s">
        <v>42</v>
      </c>
      <c r="G5380" s="1" t="s">
        <v>2958</v>
      </c>
      <c r="H5380" s="1" t="s">
        <v>7713</v>
      </c>
      <c r="I5380" s="1" t="s">
        <v>7873</v>
      </c>
      <c r="J5380" s="1" t="s">
        <v>42</v>
      </c>
      <c r="K5380" s="1" t="s">
        <v>42</v>
      </c>
      <c r="M5380" s="1" t="s">
        <v>42</v>
      </c>
      <c r="O5380" s="1" t="s">
        <v>42</v>
      </c>
      <c r="P5380" s="1" t="s">
        <v>42</v>
      </c>
      <c r="Q5380" s="1" t="s">
        <v>42</v>
      </c>
      <c r="R5380" s="1" t="s">
        <v>42</v>
      </c>
      <c r="S5380" s="1" t="s">
        <v>42</v>
      </c>
      <c r="T5380" s="1" t="s">
        <v>42</v>
      </c>
    </row>
    <row r="5381" spans="1:20" ht="20.100000000000001" customHeight="1" x14ac:dyDescent="0.3">
      <c r="A5381" s="27" t="s">
        <v>7742</v>
      </c>
      <c r="B5381" s="28">
        <v>1284.8</v>
      </c>
      <c r="C5381" s="28">
        <v>9635.9</v>
      </c>
      <c r="D5381" s="28">
        <v>1475.4</v>
      </c>
      <c r="E5381" s="28">
        <v>12396.1</v>
      </c>
      <c r="F5381" s="27" t="s">
        <v>42</v>
      </c>
      <c r="G5381" s="1" t="s">
        <v>2958</v>
      </c>
      <c r="H5381" s="1" t="s">
        <v>7713</v>
      </c>
      <c r="I5381" s="1" t="s">
        <v>7743</v>
      </c>
      <c r="J5381" s="1" t="s">
        <v>42</v>
      </c>
      <c r="K5381" s="1" t="s">
        <v>42</v>
      </c>
      <c r="M5381" s="1" t="s">
        <v>42</v>
      </c>
      <c r="O5381" s="1" t="s">
        <v>42</v>
      </c>
      <c r="P5381" s="1" t="s">
        <v>42</v>
      </c>
      <c r="Q5381" s="1" t="s">
        <v>42</v>
      </c>
      <c r="R5381" s="1" t="s">
        <v>42</v>
      </c>
      <c r="S5381" s="1" t="s">
        <v>42</v>
      </c>
      <c r="T5381" s="1" t="s">
        <v>42</v>
      </c>
    </row>
    <row r="5382" spans="1:20" ht="20.100000000000001" customHeight="1" x14ac:dyDescent="0.3">
      <c r="A5382" s="27" t="s">
        <v>7712</v>
      </c>
      <c r="B5382" s="28">
        <v>0</v>
      </c>
      <c r="C5382" s="28">
        <v>0</v>
      </c>
      <c r="D5382" s="28">
        <v>0</v>
      </c>
      <c r="E5382" s="28">
        <v>0</v>
      </c>
      <c r="F5382" s="27" t="s">
        <v>42</v>
      </c>
      <c r="G5382" s="1" t="s">
        <v>2958</v>
      </c>
      <c r="H5382" s="1" t="s">
        <v>7713</v>
      </c>
      <c r="I5382" s="1" t="s">
        <v>42</v>
      </c>
      <c r="J5382" s="1" t="s">
        <v>42</v>
      </c>
      <c r="K5382" s="1" t="s">
        <v>42</v>
      </c>
      <c r="M5382" s="1" t="s">
        <v>42</v>
      </c>
      <c r="O5382" s="1" t="s">
        <v>42</v>
      </c>
      <c r="P5382" s="1" t="s">
        <v>42</v>
      </c>
      <c r="Q5382" s="1" t="s">
        <v>42</v>
      </c>
      <c r="R5382" s="1" t="s">
        <v>42</v>
      </c>
      <c r="S5382" s="1" t="s">
        <v>42</v>
      </c>
      <c r="T5382" s="1" t="s">
        <v>42</v>
      </c>
    </row>
    <row r="5383" spans="1:20" ht="20.100000000000001" customHeight="1" x14ac:dyDescent="0.3">
      <c r="A5383" s="27" t="s">
        <v>10616</v>
      </c>
      <c r="B5383" s="28">
        <v>0</v>
      </c>
      <c r="C5383" s="28">
        <v>0</v>
      </c>
      <c r="D5383" s="28">
        <v>0</v>
      </c>
      <c r="E5383" s="28">
        <v>0</v>
      </c>
      <c r="F5383" s="27" t="s">
        <v>42</v>
      </c>
      <c r="G5383" s="1" t="s">
        <v>2958</v>
      </c>
      <c r="H5383" s="1" t="s">
        <v>7713</v>
      </c>
      <c r="I5383" s="1" t="s">
        <v>10617</v>
      </c>
      <c r="J5383" s="1" t="s">
        <v>42</v>
      </c>
      <c r="K5383" s="1" t="s">
        <v>42</v>
      </c>
      <c r="M5383" s="1" t="s">
        <v>42</v>
      </c>
      <c r="O5383" s="1" t="s">
        <v>42</v>
      </c>
      <c r="P5383" s="1" t="s">
        <v>42</v>
      </c>
      <c r="Q5383" s="1" t="s">
        <v>42</v>
      </c>
      <c r="R5383" s="1" t="s">
        <v>42</v>
      </c>
      <c r="S5383" s="1" t="s">
        <v>42</v>
      </c>
      <c r="T5383" s="1" t="s">
        <v>42</v>
      </c>
    </row>
    <row r="5384" spans="1:20" ht="20.100000000000001" customHeight="1" x14ac:dyDescent="0.3">
      <c r="A5384" s="27" t="s">
        <v>10618</v>
      </c>
      <c r="B5384" s="28">
        <v>0</v>
      </c>
      <c r="C5384" s="28">
        <v>0</v>
      </c>
      <c r="D5384" s="28">
        <v>0</v>
      </c>
      <c r="E5384" s="28">
        <v>0</v>
      </c>
      <c r="F5384" s="27" t="s">
        <v>42</v>
      </c>
      <c r="G5384" s="1" t="s">
        <v>2958</v>
      </c>
      <c r="H5384" s="1" t="s">
        <v>7713</v>
      </c>
      <c r="I5384" s="1" t="s">
        <v>10619</v>
      </c>
      <c r="J5384" s="1" t="s">
        <v>42</v>
      </c>
      <c r="K5384" s="1" t="s">
        <v>42</v>
      </c>
      <c r="M5384" s="1" t="s">
        <v>42</v>
      </c>
      <c r="O5384" s="1" t="s">
        <v>42</v>
      </c>
      <c r="P5384" s="1" t="s">
        <v>42</v>
      </c>
      <c r="Q5384" s="1" t="s">
        <v>42</v>
      </c>
      <c r="R5384" s="1" t="s">
        <v>42</v>
      </c>
      <c r="S5384" s="1" t="s">
        <v>42</v>
      </c>
      <c r="T5384" s="1" t="s">
        <v>42</v>
      </c>
    </row>
    <row r="5385" spans="1:20" ht="20.100000000000001" customHeight="1" x14ac:dyDescent="0.3">
      <c r="A5385" s="27" t="s">
        <v>10656</v>
      </c>
      <c r="B5385" s="28">
        <v>1826.2</v>
      </c>
      <c r="C5385" s="28">
        <v>0</v>
      </c>
      <c r="D5385" s="28">
        <v>0</v>
      </c>
      <c r="E5385" s="28">
        <v>1826.2</v>
      </c>
      <c r="F5385" s="27" t="s">
        <v>42</v>
      </c>
      <c r="G5385" s="1" t="s">
        <v>2958</v>
      </c>
      <c r="H5385" s="1" t="s">
        <v>7713</v>
      </c>
      <c r="I5385" s="1" t="s">
        <v>10262</v>
      </c>
      <c r="J5385" s="1" t="s">
        <v>42</v>
      </c>
      <c r="K5385" s="1" t="s">
        <v>42</v>
      </c>
      <c r="M5385" s="1" t="s">
        <v>42</v>
      </c>
      <c r="O5385" s="1" t="s">
        <v>42</v>
      </c>
      <c r="P5385" s="1" t="s">
        <v>42</v>
      </c>
      <c r="Q5385" s="1" t="s">
        <v>42</v>
      </c>
      <c r="R5385" s="1" t="s">
        <v>42</v>
      </c>
      <c r="S5385" s="1" t="s">
        <v>42</v>
      </c>
      <c r="T5385" s="1" t="s">
        <v>42</v>
      </c>
    </row>
    <row r="5386" spans="1:20" ht="20.100000000000001" customHeight="1" x14ac:dyDescent="0.3">
      <c r="A5386" s="27" t="s">
        <v>10657</v>
      </c>
      <c r="B5386" s="28">
        <v>0</v>
      </c>
      <c r="C5386" s="28">
        <v>4063.5</v>
      </c>
      <c r="D5386" s="28">
        <v>0</v>
      </c>
      <c r="E5386" s="28">
        <v>4063.5</v>
      </c>
      <c r="F5386" s="27" t="s">
        <v>42</v>
      </c>
      <c r="G5386" s="1" t="s">
        <v>2958</v>
      </c>
      <c r="H5386" s="1" t="s">
        <v>7713</v>
      </c>
      <c r="I5386" s="1" t="s">
        <v>10264</v>
      </c>
      <c r="J5386" s="1" t="s">
        <v>42</v>
      </c>
      <c r="K5386" s="1" t="s">
        <v>42</v>
      </c>
      <c r="M5386" s="1" t="s">
        <v>42</v>
      </c>
      <c r="O5386" s="1" t="s">
        <v>42</v>
      </c>
      <c r="P5386" s="1" t="s">
        <v>42</v>
      </c>
      <c r="Q5386" s="1" t="s">
        <v>42</v>
      </c>
      <c r="R5386" s="1" t="s">
        <v>42</v>
      </c>
      <c r="S5386" s="1" t="s">
        <v>42</v>
      </c>
      <c r="T5386" s="1" t="s">
        <v>42</v>
      </c>
    </row>
    <row r="5387" spans="1:20" ht="20.100000000000001" customHeight="1" x14ac:dyDescent="0.3">
      <c r="A5387" s="27" t="s">
        <v>10658</v>
      </c>
      <c r="B5387" s="28">
        <v>0</v>
      </c>
      <c r="C5387" s="28">
        <v>0</v>
      </c>
      <c r="D5387" s="28">
        <v>1563.5</v>
      </c>
      <c r="E5387" s="28">
        <v>1563.5</v>
      </c>
      <c r="F5387" s="27" t="s">
        <v>42</v>
      </c>
      <c r="G5387" s="1" t="s">
        <v>2958</v>
      </c>
      <c r="H5387" s="1" t="s">
        <v>7713</v>
      </c>
      <c r="I5387" s="1" t="s">
        <v>10266</v>
      </c>
      <c r="J5387" s="1" t="s">
        <v>42</v>
      </c>
      <c r="K5387" s="1" t="s">
        <v>42</v>
      </c>
      <c r="M5387" s="1" t="s">
        <v>42</v>
      </c>
      <c r="O5387" s="1" t="s">
        <v>42</v>
      </c>
      <c r="P5387" s="1" t="s">
        <v>42</v>
      </c>
      <c r="Q5387" s="1" t="s">
        <v>42</v>
      </c>
      <c r="R5387" s="1" t="s">
        <v>42</v>
      </c>
      <c r="S5387" s="1" t="s">
        <v>42</v>
      </c>
      <c r="T5387" s="1" t="s">
        <v>42</v>
      </c>
    </row>
    <row r="5388" spans="1:20" ht="20.100000000000001" customHeight="1" x14ac:dyDescent="0.3">
      <c r="A5388" s="27" t="s">
        <v>7742</v>
      </c>
      <c r="B5388" s="28">
        <v>1826.2</v>
      </c>
      <c r="C5388" s="28">
        <v>4063.5</v>
      </c>
      <c r="D5388" s="28">
        <v>1563.5</v>
      </c>
      <c r="E5388" s="28">
        <v>7453.2</v>
      </c>
      <c r="F5388" s="27" t="s">
        <v>42</v>
      </c>
      <c r="G5388" s="1" t="s">
        <v>2958</v>
      </c>
      <c r="H5388" s="1" t="s">
        <v>7713</v>
      </c>
      <c r="I5388" s="1" t="s">
        <v>7743</v>
      </c>
      <c r="J5388" s="1" t="s">
        <v>42</v>
      </c>
      <c r="K5388" s="1" t="s">
        <v>42</v>
      </c>
      <c r="M5388" s="1" t="s">
        <v>42</v>
      </c>
      <c r="O5388" s="1" t="s">
        <v>42</v>
      </c>
      <c r="P5388" s="1" t="s">
        <v>42</v>
      </c>
      <c r="Q5388" s="1" t="s">
        <v>42</v>
      </c>
      <c r="R5388" s="1" t="s">
        <v>42</v>
      </c>
      <c r="S5388" s="1" t="s">
        <v>42</v>
      </c>
      <c r="T5388" s="1" t="s">
        <v>42</v>
      </c>
    </row>
    <row r="5389" spans="1:20" ht="20.100000000000001" customHeight="1" x14ac:dyDescent="0.3">
      <c r="A5389" s="27" t="s">
        <v>7768</v>
      </c>
      <c r="B5389" s="29">
        <v>10673</v>
      </c>
      <c r="C5389" s="29">
        <v>68429</v>
      </c>
      <c r="D5389" s="29">
        <v>17917</v>
      </c>
      <c r="E5389" s="29">
        <v>97019</v>
      </c>
      <c r="F5389" s="30"/>
    </row>
    <row r="5390" spans="1:20" ht="20.100000000000001" customHeight="1" x14ac:dyDescent="0.3">
      <c r="A5390" s="30"/>
      <c r="B5390" s="30"/>
      <c r="C5390" s="30"/>
      <c r="D5390" s="30"/>
      <c r="E5390" s="30"/>
      <c r="F5390" s="30"/>
    </row>
    <row r="5391" spans="1:20" ht="20.100000000000001" customHeight="1" x14ac:dyDescent="0.3">
      <c r="A5391" s="30" t="s">
        <v>10659</v>
      </c>
      <c r="B5391" s="30"/>
      <c r="C5391" s="30"/>
      <c r="D5391" s="30"/>
      <c r="E5391" s="30"/>
      <c r="F5391" s="27" t="s">
        <v>42</v>
      </c>
      <c r="G5391" s="1" t="s">
        <v>2961</v>
      </c>
      <c r="I5391" s="1" t="s">
        <v>2949</v>
      </c>
      <c r="J5391" s="1" t="s">
        <v>2959</v>
      </c>
      <c r="K5391" s="1" t="s">
        <v>2504</v>
      </c>
    </row>
    <row r="5392" spans="1:20" ht="20.100000000000001" customHeight="1" x14ac:dyDescent="0.3">
      <c r="A5392" s="27" t="s">
        <v>42</v>
      </c>
      <c r="B5392" s="28"/>
      <c r="C5392" s="28"/>
      <c r="D5392" s="28"/>
      <c r="E5392" s="28"/>
      <c r="F5392" s="27" t="s">
        <v>42</v>
      </c>
      <c r="G5392" s="1" t="s">
        <v>2961</v>
      </c>
      <c r="H5392" s="1" t="s">
        <v>7711</v>
      </c>
      <c r="I5392" s="1" t="s">
        <v>42</v>
      </c>
      <c r="J5392" s="1" t="s">
        <v>42</v>
      </c>
      <c r="K5392" s="1" t="s">
        <v>42</v>
      </c>
      <c r="L5392">
        <v>1</v>
      </c>
      <c r="M5392" s="1" t="s">
        <v>42</v>
      </c>
      <c r="O5392" s="1" t="s">
        <v>42</v>
      </c>
      <c r="P5392" s="1" t="s">
        <v>42</v>
      </c>
      <c r="Q5392" s="1" t="s">
        <v>42</v>
      </c>
      <c r="R5392" s="1" t="s">
        <v>42</v>
      </c>
      <c r="S5392" s="1" t="s">
        <v>42</v>
      </c>
      <c r="T5392" s="1" t="s">
        <v>42</v>
      </c>
    </row>
    <row r="5393" spans="1:20" ht="20.100000000000001" customHeight="1" x14ac:dyDescent="0.3">
      <c r="A5393" s="27" t="s">
        <v>7712</v>
      </c>
      <c r="B5393" s="28">
        <v>0</v>
      </c>
      <c r="C5393" s="28">
        <v>0</v>
      </c>
      <c r="D5393" s="28">
        <v>0</v>
      </c>
      <c r="E5393" s="28">
        <v>0</v>
      </c>
      <c r="F5393" s="27" t="s">
        <v>42</v>
      </c>
      <c r="G5393" s="1" t="s">
        <v>2961</v>
      </c>
      <c r="H5393" s="1" t="s">
        <v>7713</v>
      </c>
      <c r="I5393" s="1" t="s">
        <v>42</v>
      </c>
      <c r="J5393" s="1" t="s">
        <v>42</v>
      </c>
      <c r="K5393" s="1" t="s">
        <v>42</v>
      </c>
      <c r="M5393" s="1" t="s">
        <v>42</v>
      </c>
      <c r="O5393" s="1" t="s">
        <v>42</v>
      </c>
      <c r="P5393" s="1" t="s">
        <v>42</v>
      </c>
      <c r="Q5393" s="1" t="s">
        <v>42</v>
      </c>
      <c r="R5393" s="1" t="s">
        <v>42</v>
      </c>
      <c r="S5393" s="1" t="s">
        <v>42</v>
      </c>
      <c r="T5393" s="1" t="s">
        <v>42</v>
      </c>
    </row>
    <row r="5394" spans="1:20" ht="20.100000000000001" customHeight="1" x14ac:dyDescent="0.3">
      <c r="A5394" s="27" t="s">
        <v>10660</v>
      </c>
      <c r="B5394" s="28">
        <v>0</v>
      </c>
      <c r="C5394" s="28">
        <v>0</v>
      </c>
      <c r="D5394" s="28">
        <v>0</v>
      </c>
      <c r="E5394" s="28">
        <v>0</v>
      </c>
      <c r="F5394" s="27" t="s">
        <v>42</v>
      </c>
      <c r="G5394" s="1" t="s">
        <v>2961</v>
      </c>
      <c r="H5394" s="1" t="s">
        <v>7713</v>
      </c>
      <c r="I5394" s="1" t="s">
        <v>10661</v>
      </c>
      <c r="J5394" s="1" t="s">
        <v>42</v>
      </c>
      <c r="K5394" s="1" t="s">
        <v>42</v>
      </c>
      <c r="M5394" s="1" t="s">
        <v>42</v>
      </c>
      <c r="O5394" s="1" t="s">
        <v>42</v>
      </c>
      <c r="P5394" s="1" t="s">
        <v>42</v>
      </c>
      <c r="Q5394" s="1" t="s">
        <v>42</v>
      </c>
      <c r="R5394" s="1" t="s">
        <v>42</v>
      </c>
      <c r="S5394" s="1" t="s">
        <v>42</v>
      </c>
      <c r="T5394" s="1" t="s">
        <v>42</v>
      </c>
    </row>
    <row r="5395" spans="1:20" ht="20.100000000000001" customHeight="1" x14ac:dyDescent="0.3">
      <c r="A5395" s="27" t="s">
        <v>10662</v>
      </c>
      <c r="B5395" s="28">
        <v>0</v>
      </c>
      <c r="C5395" s="28">
        <v>0</v>
      </c>
      <c r="D5395" s="28">
        <v>0</v>
      </c>
      <c r="E5395" s="28">
        <v>0</v>
      </c>
      <c r="F5395" s="27" t="s">
        <v>42</v>
      </c>
      <c r="G5395" s="1" t="s">
        <v>2961</v>
      </c>
      <c r="H5395" s="1" t="s">
        <v>7713</v>
      </c>
      <c r="I5395" s="1" t="s">
        <v>10589</v>
      </c>
      <c r="J5395" s="1" t="s">
        <v>42</v>
      </c>
      <c r="K5395" s="1" t="s">
        <v>42</v>
      </c>
      <c r="M5395" s="1" t="s">
        <v>42</v>
      </c>
      <c r="O5395" s="1" t="s">
        <v>42</v>
      </c>
      <c r="P5395" s="1" t="s">
        <v>42</v>
      </c>
      <c r="Q5395" s="1" t="s">
        <v>42</v>
      </c>
      <c r="R5395" s="1" t="s">
        <v>42</v>
      </c>
      <c r="S5395" s="1" t="s">
        <v>42</v>
      </c>
      <c r="T5395" s="1" t="s">
        <v>42</v>
      </c>
    </row>
    <row r="5396" spans="1:20" ht="20.100000000000001" customHeight="1" x14ac:dyDescent="0.3">
      <c r="A5396" s="27" t="s">
        <v>7712</v>
      </c>
      <c r="B5396" s="28">
        <v>0</v>
      </c>
      <c r="C5396" s="28">
        <v>0</v>
      </c>
      <c r="D5396" s="28">
        <v>0</v>
      </c>
      <c r="E5396" s="28">
        <v>0</v>
      </c>
      <c r="F5396" s="27" t="s">
        <v>42</v>
      </c>
      <c r="G5396" s="1" t="s">
        <v>2961</v>
      </c>
      <c r="H5396" s="1" t="s">
        <v>7713</v>
      </c>
      <c r="I5396" s="1" t="s">
        <v>42</v>
      </c>
      <c r="J5396" s="1" t="s">
        <v>42</v>
      </c>
      <c r="K5396" s="1" t="s">
        <v>42</v>
      </c>
      <c r="M5396" s="1" t="s">
        <v>42</v>
      </c>
      <c r="O5396" s="1" t="s">
        <v>42</v>
      </c>
      <c r="P5396" s="1" t="s">
        <v>42</v>
      </c>
      <c r="Q5396" s="1" t="s">
        <v>42</v>
      </c>
      <c r="R5396" s="1" t="s">
        <v>42</v>
      </c>
      <c r="S5396" s="1" t="s">
        <v>42</v>
      </c>
      <c r="T5396" s="1" t="s">
        <v>42</v>
      </c>
    </row>
    <row r="5397" spans="1:20" ht="20.100000000000001" customHeight="1" x14ac:dyDescent="0.3">
      <c r="A5397" s="27" t="s">
        <v>7718</v>
      </c>
      <c r="B5397" s="28">
        <v>0</v>
      </c>
      <c r="C5397" s="28">
        <v>0</v>
      </c>
      <c r="D5397" s="28">
        <v>0</v>
      </c>
      <c r="E5397" s="28">
        <v>0</v>
      </c>
      <c r="F5397" s="27" t="s">
        <v>42</v>
      </c>
      <c r="G5397" s="1" t="s">
        <v>2961</v>
      </c>
      <c r="H5397" s="1" t="s">
        <v>7713</v>
      </c>
      <c r="I5397" s="1" t="s">
        <v>7719</v>
      </c>
      <c r="J5397" s="1" t="s">
        <v>42</v>
      </c>
      <c r="K5397" s="1" t="s">
        <v>42</v>
      </c>
      <c r="M5397" s="1" t="s">
        <v>42</v>
      </c>
      <c r="O5397" s="1" t="s">
        <v>42</v>
      </c>
      <c r="P5397" s="1" t="s">
        <v>42</v>
      </c>
      <c r="Q5397" s="1" t="s">
        <v>42</v>
      </c>
      <c r="R5397" s="1" t="s">
        <v>42</v>
      </c>
      <c r="S5397" s="1" t="s">
        <v>42</v>
      </c>
      <c r="T5397" s="1" t="s">
        <v>42</v>
      </c>
    </row>
    <row r="5398" spans="1:20" ht="20.100000000000001" customHeight="1" x14ac:dyDescent="0.3">
      <c r="A5398" s="27" t="s">
        <v>8037</v>
      </c>
      <c r="B5398" s="28">
        <v>0</v>
      </c>
      <c r="C5398" s="28">
        <v>0</v>
      </c>
      <c r="D5398" s="28">
        <v>0</v>
      </c>
      <c r="E5398" s="28">
        <v>0</v>
      </c>
      <c r="F5398" s="27" t="s">
        <v>42</v>
      </c>
      <c r="G5398" s="1" t="s">
        <v>2961</v>
      </c>
      <c r="H5398" s="1" t="s">
        <v>7713</v>
      </c>
      <c r="I5398" s="1" t="s">
        <v>10246</v>
      </c>
      <c r="J5398" s="1" t="s">
        <v>42</v>
      </c>
      <c r="K5398" s="1" t="s">
        <v>42</v>
      </c>
      <c r="M5398" s="1" t="s">
        <v>42</v>
      </c>
      <c r="O5398" s="1" t="s">
        <v>42</v>
      </c>
      <c r="P5398" s="1" t="s">
        <v>42</v>
      </c>
      <c r="Q5398" s="1" t="s">
        <v>42</v>
      </c>
      <c r="R5398" s="1" t="s">
        <v>42</v>
      </c>
      <c r="S5398" s="1" t="s">
        <v>42</v>
      </c>
      <c r="T5398" s="1" t="s">
        <v>42</v>
      </c>
    </row>
    <row r="5399" spans="1:20" ht="20.100000000000001" customHeight="1" x14ac:dyDescent="0.3">
      <c r="A5399" s="27" t="s">
        <v>7720</v>
      </c>
      <c r="B5399" s="28">
        <v>0</v>
      </c>
      <c r="C5399" s="28">
        <v>0</v>
      </c>
      <c r="D5399" s="28">
        <v>0</v>
      </c>
      <c r="E5399" s="28">
        <v>0</v>
      </c>
      <c r="F5399" s="27" t="s">
        <v>42</v>
      </c>
      <c r="G5399" s="1" t="s">
        <v>2961</v>
      </c>
      <c r="H5399" s="1" t="s">
        <v>7713</v>
      </c>
      <c r="I5399" s="1" t="s">
        <v>10169</v>
      </c>
      <c r="J5399" s="1" t="s">
        <v>42</v>
      </c>
      <c r="K5399" s="1" t="s">
        <v>42</v>
      </c>
      <c r="M5399" s="1" t="s">
        <v>42</v>
      </c>
      <c r="O5399" s="1" t="s">
        <v>42</v>
      </c>
      <c r="P5399" s="1" t="s">
        <v>42</v>
      </c>
      <c r="Q5399" s="1" t="s">
        <v>42</v>
      </c>
      <c r="R5399" s="1" t="s">
        <v>42</v>
      </c>
      <c r="S5399" s="1" t="s">
        <v>42</v>
      </c>
      <c r="T5399" s="1" t="s">
        <v>42</v>
      </c>
    </row>
    <row r="5400" spans="1:20" ht="20.100000000000001" customHeight="1" x14ac:dyDescent="0.3">
      <c r="A5400" s="27" t="s">
        <v>8022</v>
      </c>
      <c r="B5400" s="28">
        <v>0</v>
      </c>
      <c r="C5400" s="28">
        <v>0</v>
      </c>
      <c r="D5400" s="28">
        <v>0</v>
      </c>
      <c r="E5400" s="28">
        <v>0</v>
      </c>
      <c r="F5400" s="27" t="s">
        <v>42</v>
      </c>
      <c r="G5400" s="1" t="s">
        <v>2961</v>
      </c>
      <c r="H5400" s="1" t="s">
        <v>7713</v>
      </c>
      <c r="I5400" s="1" t="s">
        <v>8023</v>
      </c>
      <c r="J5400" s="1" t="s">
        <v>42</v>
      </c>
      <c r="K5400" s="1" t="s">
        <v>42</v>
      </c>
      <c r="M5400" s="1" t="s">
        <v>42</v>
      </c>
      <c r="O5400" s="1" t="s">
        <v>42</v>
      </c>
      <c r="P5400" s="1" t="s">
        <v>42</v>
      </c>
      <c r="Q5400" s="1" t="s">
        <v>42</v>
      </c>
      <c r="R5400" s="1" t="s">
        <v>42</v>
      </c>
      <c r="S5400" s="1" t="s">
        <v>42</v>
      </c>
      <c r="T5400" s="1" t="s">
        <v>42</v>
      </c>
    </row>
    <row r="5401" spans="1:20" ht="20.100000000000001" customHeight="1" x14ac:dyDescent="0.3">
      <c r="A5401" s="27" t="s">
        <v>10663</v>
      </c>
      <c r="B5401" s="28">
        <v>0</v>
      </c>
      <c r="C5401" s="28">
        <v>24294</v>
      </c>
      <c r="D5401" s="28">
        <v>0</v>
      </c>
      <c r="E5401" s="28">
        <v>24294</v>
      </c>
      <c r="F5401" s="27" t="s">
        <v>42</v>
      </c>
      <c r="G5401" s="1" t="s">
        <v>2961</v>
      </c>
      <c r="H5401" s="1" t="s">
        <v>7713</v>
      </c>
      <c r="I5401" s="1" t="s">
        <v>10591</v>
      </c>
      <c r="J5401" s="1" t="s">
        <v>42</v>
      </c>
      <c r="K5401" s="1" t="s">
        <v>42</v>
      </c>
      <c r="M5401" s="1" t="s">
        <v>42</v>
      </c>
      <c r="O5401" s="1" t="s">
        <v>42</v>
      </c>
      <c r="P5401" s="1" t="s">
        <v>42</v>
      </c>
      <c r="Q5401" s="1" t="s">
        <v>42</v>
      </c>
      <c r="R5401" s="1" t="s">
        <v>42</v>
      </c>
      <c r="S5401" s="1" t="s">
        <v>42</v>
      </c>
      <c r="T5401" s="1" t="s">
        <v>42</v>
      </c>
    </row>
    <row r="5402" spans="1:20" ht="20.100000000000001" customHeight="1" x14ac:dyDescent="0.3">
      <c r="A5402" s="27" t="s">
        <v>7726</v>
      </c>
      <c r="B5402" s="28">
        <v>0</v>
      </c>
      <c r="C5402" s="28">
        <v>0</v>
      </c>
      <c r="D5402" s="28">
        <v>0</v>
      </c>
      <c r="E5402" s="28">
        <v>0</v>
      </c>
      <c r="F5402" s="27" t="s">
        <v>42</v>
      </c>
      <c r="G5402" s="1" t="s">
        <v>2961</v>
      </c>
      <c r="H5402" s="1" t="s">
        <v>7713</v>
      </c>
      <c r="I5402" s="1" t="s">
        <v>7727</v>
      </c>
      <c r="J5402" s="1" t="s">
        <v>42</v>
      </c>
      <c r="K5402" s="1" t="s">
        <v>42</v>
      </c>
      <c r="M5402" s="1" t="s">
        <v>42</v>
      </c>
      <c r="O5402" s="1" t="s">
        <v>42</v>
      </c>
      <c r="P5402" s="1" t="s">
        <v>42</v>
      </c>
      <c r="Q5402" s="1" t="s">
        <v>42</v>
      </c>
      <c r="R5402" s="1" t="s">
        <v>42</v>
      </c>
      <c r="S5402" s="1" t="s">
        <v>42</v>
      </c>
      <c r="T5402" s="1" t="s">
        <v>42</v>
      </c>
    </row>
    <row r="5403" spans="1:20" ht="20.100000000000001" customHeight="1" x14ac:dyDescent="0.3">
      <c r="A5403" s="27" t="s">
        <v>10664</v>
      </c>
      <c r="B5403" s="28">
        <v>0</v>
      </c>
      <c r="C5403" s="28">
        <v>3823.7</v>
      </c>
      <c r="D5403" s="28">
        <v>0</v>
      </c>
      <c r="E5403" s="28">
        <v>3823.7</v>
      </c>
      <c r="F5403" s="27" t="s">
        <v>42</v>
      </c>
      <c r="G5403" s="1" t="s">
        <v>2961</v>
      </c>
      <c r="H5403" s="1" t="s">
        <v>7713</v>
      </c>
      <c r="I5403" s="1" t="s">
        <v>8030</v>
      </c>
      <c r="J5403" s="1" t="s">
        <v>42</v>
      </c>
      <c r="K5403" s="1" t="s">
        <v>42</v>
      </c>
      <c r="M5403" s="1" t="s">
        <v>42</v>
      </c>
      <c r="O5403" s="1" t="s">
        <v>42</v>
      </c>
      <c r="P5403" s="1" t="s">
        <v>42</v>
      </c>
      <c r="Q5403" s="1" t="s">
        <v>42</v>
      </c>
      <c r="R5403" s="1" t="s">
        <v>42</v>
      </c>
      <c r="S5403" s="1" t="s">
        <v>42</v>
      </c>
      <c r="T5403" s="1" t="s">
        <v>42</v>
      </c>
    </row>
    <row r="5404" spans="1:20" ht="20.100000000000001" customHeight="1" x14ac:dyDescent="0.3">
      <c r="A5404" s="27" t="s">
        <v>7742</v>
      </c>
      <c r="B5404" s="28">
        <v>0</v>
      </c>
      <c r="C5404" s="28">
        <v>28117.7</v>
      </c>
      <c r="D5404" s="28">
        <v>0</v>
      </c>
      <c r="E5404" s="28">
        <v>28117.7</v>
      </c>
      <c r="F5404" s="27" t="s">
        <v>42</v>
      </c>
      <c r="G5404" s="1" t="s">
        <v>2961</v>
      </c>
      <c r="H5404" s="1" t="s">
        <v>7713</v>
      </c>
      <c r="I5404" s="1" t="s">
        <v>7743</v>
      </c>
      <c r="J5404" s="1" t="s">
        <v>42</v>
      </c>
      <c r="K5404" s="1" t="s">
        <v>42</v>
      </c>
      <c r="M5404" s="1" t="s">
        <v>42</v>
      </c>
      <c r="O5404" s="1" t="s">
        <v>42</v>
      </c>
      <c r="P5404" s="1" t="s">
        <v>42</v>
      </c>
      <c r="Q5404" s="1" t="s">
        <v>42</v>
      </c>
      <c r="R5404" s="1" t="s">
        <v>42</v>
      </c>
      <c r="S5404" s="1" t="s">
        <v>42</v>
      </c>
      <c r="T5404" s="1" t="s">
        <v>42</v>
      </c>
    </row>
    <row r="5405" spans="1:20" ht="20.100000000000001" customHeight="1" x14ac:dyDescent="0.3">
      <c r="A5405" s="27" t="s">
        <v>7712</v>
      </c>
      <c r="B5405" s="28">
        <v>0</v>
      </c>
      <c r="C5405" s="28">
        <v>0</v>
      </c>
      <c r="D5405" s="28">
        <v>0</v>
      </c>
      <c r="E5405" s="28">
        <v>0</v>
      </c>
      <c r="F5405" s="27" t="s">
        <v>42</v>
      </c>
      <c r="G5405" s="1" t="s">
        <v>2961</v>
      </c>
      <c r="H5405" s="1" t="s">
        <v>7713</v>
      </c>
      <c r="I5405" s="1" t="s">
        <v>42</v>
      </c>
      <c r="J5405" s="1" t="s">
        <v>42</v>
      </c>
      <c r="K5405" s="1" t="s">
        <v>42</v>
      </c>
      <c r="M5405" s="1" t="s">
        <v>42</v>
      </c>
      <c r="O5405" s="1" t="s">
        <v>42</v>
      </c>
      <c r="P5405" s="1" t="s">
        <v>42</v>
      </c>
      <c r="Q5405" s="1" t="s">
        <v>42</v>
      </c>
      <c r="R5405" s="1" t="s">
        <v>42</v>
      </c>
      <c r="S5405" s="1" t="s">
        <v>42</v>
      </c>
      <c r="T5405" s="1" t="s">
        <v>42</v>
      </c>
    </row>
    <row r="5406" spans="1:20" ht="20.100000000000001" customHeight="1" x14ac:dyDescent="0.3">
      <c r="A5406" s="27" t="s">
        <v>7812</v>
      </c>
      <c r="B5406" s="28">
        <v>0</v>
      </c>
      <c r="C5406" s="28">
        <v>0</v>
      </c>
      <c r="D5406" s="28">
        <v>0</v>
      </c>
      <c r="E5406" s="28">
        <v>0</v>
      </c>
      <c r="F5406" s="27" t="s">
        <v>42</v>
      </c>
      <c r="G5406" s="1" t="s">
        <v>2961</v>
      </c>
      <c r="H5406" s="1" t="s">
        <v>7713</v>
      </c>
      <c r="I5406" s="1" t="s">
        <v>7813</v>
      </c>
      <c r="J5406" s="1" t="s">
        <v>42</v>
      </c>
      <c r="K5406" s="1" t="s">
        <v>42</v>
      </c>
      <c r="M5406" s="1" t="s">
        <v>42</v>
      </c>
      <c r="O5406" s="1" t="s">
        <v>42</v>
      </c>
      <c r="P5406" s="1" t="s">
        <v>42</v>
      </c>
      <c r="Q5406" s="1" t="s">
        <v>42</v>
      </c>
      <c r="R5406" s="1" t="s">
        <v>42</v>
      </c>
      <c r="S5406" s="1" t="s">
        <v>42</v>
      </c>
      <c r="T5406" s="1" t="s">
        <v>42</v>
      </c>
    </row>
    <row r="5407" spans="1:20" ht="20.100000000000001" customHeight="1" x14ac:dyDescent="0.3">
      <c r="A5407" s="27" t="s">
        <v>7712</v>
      </c>
      <c r="B5407" s="28">
        <v>0</v>
      </c>
      <c r="C5407" s="28">
        <v>0</v>
      </c>
      <c r="D5407" s="28">
        <v>0</v>
      </c>
      <c r="E5407" s="28">
        <v>0</v>
      </c>
      <c r="F5407" s="27" t="s">
        <v>42</v>
      </c>
      <c r="G5407" s="1" t="s">
        <v>2961</v>
      </c>
      <c r="H5407" s="1" t="s">
        <v>7713</v>
      </c>
      <c r="I5407" s="1" t="s">
        <v>42</v>
      </c>
      <c r="J5407" s="1" t="s">
        <v>42</v>
      </c>
      <c r="K5407" s="1" t="s">
        <v>42</v>
      </c>
      <c r="M5407" s="1" t="s">
        <v>42</v>
      </c>
      <c r="O5407" s="1" t="s">
        <v>42</v>
      </c>
      <c r="P5407" s="1" t="s">
        <v>42</v>
      </c>
      <c r="Q5407" s="1" t="s">
        <v>42</v>
      </c>
      <c r="R5407" s="1" t="s">
        <v>42</v>
      </c>
      <c r="S5407" s="1" t="s">
        <v>42</v>
      </c>
      <c r="T5407" s="1" t="s">
        <v>42</v>
      </c>
    </row>
    <row r="5408" spans="1:20" ht="20.100000000000001" customHeight="1" x14ac:dyDescent="0.3">
      <c r="A5408" s="27" t="s">
        <v>10178</v>
      </c>
      <c r="B5408" s="28">
        <v>0</v>
      </c>
      <c r="C5408" s="28">
        <v>0</v>
      </c>
      <c r="D5408" s="28">
        <v>0</v>
      </c>
      <c r="E5408" s="28">
        <v>0</v>
      </c>
      <c r="F5408" s="27" t="s">
        <v>42</v>
      </c>
      <c r="G5408" s="1" t="s">
        <v>2961</v>
      </c>
      <c r="H5408" s="1" t="s">
        <v>7713</v>
      </c>
      <c r="I5408" s="1" t="s">
        <v>10179</v>
      </c>
      <c r="J5408" s="1" t="s">
        <v>42</v>
      </c>
      <c r="K5408" s="1" t="s">
        <v>42</v>
      </c>
      <c r="M5408" s="1" t="s">
        <v>42</v>
      </c>
      <c r="O5408" s="1" t="s">
        <v>42</v>
      </c>
      <c r="P5408" s="1" t="s">
        <v>42</v>
      </c>
      <c r="Q5408" s="1" t="s">
        <v>42</v>
      </c>
      <c r="R5408" s="1" t="s">
        <v>42</v>
      </c>
      <c r="S5408" s="1" t="s">
        <v>42</v>
      </c>
      <c r="T5408" s="1" t="s">
        <v>42</v>
      </c>
    </row>
    <row r="5409" spans="1:20" ht="20.100000000000001" customHeight="1" x14ac:dyDescent="0.3">
      <c r="A5409" s="27" t="s">
        <v>10593</v>
      </c>
      <c r="B5409" s="28">
        <v>0</v>
      </c>
      <c r="C5409" s="28">
        <v>0</v>
      </c>
      <c r="D5409" s="28">
        <v>0</v>
      </c>
      <c r="E5409" s="28">
        <v>0</v>
      </c>
      <c r="F5409" s="27" t="s">
        <v>42</v>
      </c>
      <c r="G5409" s="1" t="s">
        <v>2961</v>
      </c>
      <c r="H5409" s="1" t="s">
        <v>7713</v>
      </c>
      <c r="I5409" s="1" t="s">
        <v>10594</v>
      </c>
      <c r="J5409" s="1" t="s">
        <v>42</v>
      </c>
      <c r="K5409" s="1" t="s">
        <v>42</v>
      </c>
      <c r="M5409" s="1" t="s">
        <v>42</v>
      </c>
      <c r="O5409" s="1" t="s">
        <v>42</v>
      </c>
      <c r="P5409" s="1" t="s">
        <v>42</v>
      </c>
      <c r="Q5409" s="1" t="s">
        <v>42</v>
      </c>
      <c r="R5409" s="1" t="s">
        <v>42</v>
      </c>
      <c r="S5409" s="1" t="s">
        <v>42</v>
      </c>
      <c r="T5409" s="1" t="s">
        <v>42</v>
      </c>
    </row>
    <row r="5410" spans="1:20" ht="20.100000000000001" customHeight="1" x14ac:dyDescent="0.3">
      <c r="A5410" s="27" t="s">
        <v>10665</v>
      </c>
      <c r="B5410" s="28">
        <v>3298.6</v>
      </c>
      <c r="C5410" s="28">
        <v>0</v>
      </c>
      <c r="D5410" s="28">
        <v>0</v>
      </c>
      <c r="E5410" s="28">
        <v>3298.6</v>
      </c>
      <c r="F5410" s="27" t="s">
        <v>42</v>
      </c>
      <c r="G5410" s="1" t="s">
        <v>2961</v>
      </c>
      <c r="H5410" s="1" t="s">
        <v>7713</v>
      </c>
      <c r="I5410" s="1" t="s">
        <v>7849</v>
      </c>
      <c r="J5410" s="1" t="s">
        <v>42</v>
      </c>
      <c r="K5410" s="1" t="s">
        <v>42</v>
      </c>
      <c r="M5410" s="1" t="s">
        <v>42</v>
      </c>
      <c r="O5410" s="1" t="s">
        <v>42</v>
      </c>
      <c r="P5410" s="1" t="s">
        <v>42</v>
      </c>
      <c r="Q5410" s="1" t="s">
        <v>42</v>
      </c>
      <c r="R5410" s="1" t="s">
        <v>42</v>
      </c>
      <c r="S5410" s="1" t="s">
        <v>42</v>
      </c>
      <c r="T5410" s="1" t="s">
        <v>42</v>
      </c>
    </row>
    <row r="5411" spans="1:20" ht="20.100000000000001" customHeight="1" x14ac:dyDescent="0.3">
      <c r="A5411" s="27" t="s">
        <v>10666</v>
      </c>
      <c r="B5411" s="28">
        <v>0</v>
      </c>
      <c r="C5411" s="28">
        <v>10492.4</v>
      </c>
      <c r="D5411" s="28">
        <v>0</v>
      </c>
      <c r="E5411" s="28">
        <v>10492.4</v>
      </c>
      <c r="F5411" s="27" t="s">
        <v>42</v>
      </c>
      <c r="G5411" s="1" t="s">
        <v>2961</v>
      </c>
      <c r="H5411" s="1" t="s">
        <v>7713</v>
      </c>
      <c r="I5411" s="1" t="s">
        <v>7850</v>
      </c>
      <c r="J5411" s="1" t="s">
        <v>42</v>
      </c>
      <c r="K5411" s="1" t="s">
        <v>42</v>
      </c>
      <c r="M5411" s="1" t="s">
        <v>42</v>
      </c>
      <c r="O5411" s="1" t="s">
        <v>42</v>
      </c>
      <c r="P5411" s="1" t="s">
        <v>42</v>
      </c>
      <c r="Q5411" s="1" t="s">
        <v>42</v>
      </c>
      <c r="R5411" s="1" t="s">
        <v>42</v>
      </c>
      <c r="S5411" s="1" t="s">
        <v>42</v>
      </c>
      <c r="T5411" s="1" t="s">
        <v>42</v>
      </c>
    </row>
    <row r="5412" spans="1:20" ht="20.100000000000001" customHeight="1" x14ac:dyDescent="0.3">
      <c r="A5412" s="27" t="s">
        <v>10667</v>
      </c>
      <c r="B5412" s="28">
        <v>0</v>
      </c>
      <c r="C5412" s="28">
        <v>0</v>
      </c>
      <c r="D5412" s="28">
        <v>10513.9</v>
      </c>
      <c r="E5412" s="28">
        <v>10513.9</v>
      </c>
      <c r="F5412" s="27" t="s">
        <v>42</v>
      </c>
      <c r="G5412" s="1" t="s">
        <v>2961</v>
      </c>
      <c r="H5412" s="1" t="s">
        <v>7713</v>
      </c>
      <c r="I5412" s="1" t="s">
        <v>7852</v>
      </c>
      <c r="J5412" s="1" t="s">
        <v>42</v>
      </c>
      <c r="K5412" s="1" t="s">
        <v>42</v>
      </c>
      <c r="M5412" s="1" t="s">
        <v>42</v>
      </c>
      <c r="O5412" s="1" t="s">
        <v>42</v>
      </c>
      <c r="P5412" s="1" t="s">
        <v>42</v>
      </c>
      <c r="Q5412" s="1" t="s">
        <v>42</v>
      </c>
      <c r="R5412" s="1" t="s">
        <v>42</v>
      </c>
      <c r="S5412" s="1" t="s">
        <v>42</v>
      </c>
      <c r="T5412" s="1" t="s">
        <v>42</v>
      </c>
    </row>
    <row r="5413" spans="1:20" ht="20.100000000000001" customHeight="1" x14ac:dyDescent="0.3">
      <c r="A5413" s="27" t="s">
        <v>7742</v>
      </c>
      <c r="B5413" s="28">
        <v>3298.6</v>
      </c>
      <c r="C5413" s="28">
        <v>10492.4</v>
      </c>
      <c r="D5413" s="28">
        <v>10513.9</v>
      </c>
      <c r="E5413" s="28">
        <v>24304.9</v>
      </c>
      <c r="F5413" s="27" t="s">
        <v>42</v>
      </c>
      <c r="G5413" s="1" t="s">
        <v>2961</v>
      </c>
      <c r="H5413" s="1" t="s">
        <v>7713</v>
      </c>
      <c r="I5413" s="1" t="s">
        <v>7743</v>
      </c>
      <c r="J5413" s="1" t="s">
        <v>42</v>
      </c>
      <c r="K5413" s="1" t="s">
        <v>42</v>
      </c>
      <c r="M5413" s="1" t="s">
        <v>42</v>
      </c>
      <c r="O5413" s="1" t="s">
        <v>42</v>
      </c>
      <c r="P5413" s="1" t="s">
        <v>42</v>
      </c>
      <c r="Q5413" s="1" t="s">
        <v>42</v>
      </c>
      <c r="R5413" s="1" t="s">
        <v>42</v>
      </c>
      <c r="S5413" s="1" t="s">
        <v>42</v>
      </c>
      <c r="T5413" s="1" t="s">
        <v>42</v>
      </c>
    </row>
    <row r="5414" spans="1:20" ht="20.100000000000001" customHeight="1" x14ac:dyDescent="0.3">
      <c r="A5414" s="27" t="s">
        <v>7712</v>
      </c>
      <c r="B5414" s="28">
        <v>0</v>
      </c>
      <c r="C5414" s="28">
        <v>0</v>
      </c>
      <c r="D5414" s="28">
        <v>0</v>
      </c>
      <c r="E5414" s="28">
        <v>0</v>
      </c>
      <c r="F5414" s="27" t="s">
        <v>42</v>
      </c>
      <c r="G5414" s="1" t="s">
        <v>2961</v>
      </c>
      <c r="H5414" s="1" t="s">
        <v>7713</v>
      </c>
      <c r="I5414" s="1" t="s">
        <v>7712</v>
      </c>
      <c r="J5414" s="1" t="s">
        <v>42</v>
      </c>
      <c r="K5414" s="1" t="s">
        <v>42</v>
      </c>
      <c r="M5414" s="1" t="s">
        <v>42</v>
      </c>
      <c r="O5414" s="1" t="s">
        <v>42</v>
      </c>
      <c r="P5414" s="1" t="s">
        <v>42</v>
      </c>
      <c r="Q5414" s="1" t="s">
        <v>42</v>
      </c>
      <c r="R5414" s="1" t="s">
        <v>42</v>
      </c>
      <c r="S5414" s="1" t="s">
        <v>42</v>
      </c>
      <c r="T5414" s="1" t="s">
        <v>42</v>
      </c>
    </row>
    <row r="5415" spans="1:20" ht="20.100000000000001" customHeight="1" x14ac:dyDescent="0.3">
      <c r="A5415" s="27" t="s">
        <v>10598</v>
      </c>
      <c r="B5415" s="28">
        <v>0</v>
      </c>
      <c r="C5415" s="28">
        <v>0</v>
      </c>
      <c r="D5415" s="28">
        <v>0</v>
      </c>
      <c r="E5415" s="28">
        <v>0</v>
      </c>
      <c r="F5415" s="27" t="s">
        <v>42</v>
      </c>
      <c r="G5415" s="1" t="s">
        <v>2961</v>
      </c>
      <c r="H5415" s="1" t="s">
        <v>7713</v>
      </c>
      <c r="I5415" s="1" t="s">
        <v>10599</v>
      </c>
      <c r="J5415" s="1" t="s">
        <v>42</v>
      </c>
      <c r="K5415" s="1" t="s">
        <v>42</v>
      </c>
      <c r="M5415" s="1" t="s">
        <v>42</v>
      </c>
      <c r="O5415" s="1" t="s">
        <v>42</v>
      </c>
      <c r="P5415" s="1" t="s">
        <v>42</v>
      </c>
      <c r="Q5415" s="1" t="s">
        <v>42</v>
      </c>
      <c r="R5415" s="1" t="s">
        <v>42</v>
      </c>
      <c r="S5415" s="1" t="s">
        <v>42</v>
      </c>
      <c r="T5415" s="1" t="s">
        <v>42</v>
      </c>
    </row>
    <row r="5416" spans="1:20" ht="20.100000000000001" customHeight="1" x14ac:dyDescent="0.3">
      <c r="A5416" s="27" t="s">
        <v>10600</v>
      </c>
      <c r="B5416" s="28">
        <v>0</v>
      </c>
      <c r="C5416" s="28">
        <v>0</v>
      </c>
      <c r="D5416" s="28">
        <v>0</v>
      </c>
      <c r="E5416" s="28">
        <v>0</v>
      </c>
      <c r="F5416" s="27" t="s">
        <v>42</v>
      </c>
      <c r="G5416" s="1" t="s">
        <v>2961</v>
      </c>
      <c r="H5416" s="1" t="s">
        <v>7713</v>
      </c>
      <c r="I5416" s="1" t="s">
        <v>10601</v>
      </c>
      <c r="J5416" s="1" t="s">
        <v>42</v>
      </c>
      <c r="K5416" s="1" t="s">
        <v>42</v>
      </c>
      <c r="M5416" s="1" t="s">
        <v>42</v>
      </c>
      <c r="O5416" s="1" t="s">
        <v>42</v>
      </c>
      <c r="P5416" s="1" t="s">
        <v>42</v>
      </c>
      <c r="Q5416" s="1" t="s">
        <v>42</v>
      </c>
      <c r="R5416" s="1" t="s">
        <v>42</v>
      </c>
      <c r="S5416" s="1" t="s">
        <v>42</v>
      </c>
      <c r="T5416" s="1" t="s">
        <v>42</v>
      </c>
    </row>
    <row r="5417" spans="1:20" ht="20.100000000000001" customHeight="1" x14ac:dyDescent="0.3">
      <c r="A5417" s="27" t="s">
        <v>10668</v>
      </c>
      <c r="B5417" s="28">
        <v>2602.4</v>
      </c>
      <c r="C5417" s="28">
        <v>0</v>
      </c>
      <c r="D5417" s="28">
        <v>0</v>
      </c>
      <c r="E5417" s="28">
        <v>2602.4</v>
      </c>
      <c r="F5417" s="27" t="s">
        <v>42</v>
      </c>
      <c r="G5417" s="1" t="s">
        <v>2961</v>
      </c>
      <c r="H5417" s="1" t="s">
        <v>7713</v>
      </c>
      <c r="I5417" s="1" t="s">
        <v>7856</v>
      </c>
      <c r="J5417" s="1" t="s">
        <v>42</v>
      </c>
      <c r="K5417" s="1" t="s">
        <v>42</v>
      </c>
      <c r="M5417" s="1" t="s">
        <v>42</v>
      </c>
      <c r="O5417" s="1" t="s">
        <v>42</v>
      </c>
      <c r="P5417" s="1" t="s">
        <v>42</v>
      </c>
      <c r="Q5417" s="1" t="s">
        <v>42</v>
      </c>
      <c r="R5417" s="1" t="s">
        <v>42</v>
      </c>
      <c r="S5417" s="1" t="s">
        <v>42</v>
      </c>
      <c r="T5417" s="1" t="s">
        <v>42</v>
      </c>
    </row>
    <row r="5418" spans="1:20" ht="20.100000000000001" customHeight="1" x14ac:dyDescent="0.3">
      <c r="A5418" s="27" t="s">
        <v>10666</v>
      </c>
      <c r="B5418" s="28">
        <v>0</v>
      </c>
      <c r="C5418" s="28">
        <v>10492.4</v>
      </c>
      <c r="D5418" s="28">
        <v>0</v>
      </c>
      <c r="E5418" s="28">
        <v>10492.4</v>
      </c>
      <c r="F5418" s="27" t="s">
        <v>42</v>
      </c>
      <c r="G5418" s="1" t="s">
        <v>2961</v>
      </c>
      <c r="H5418" s="1" t="s">
        <v>7713</v>
      </c>
      <c r="I5418" s="1" t="s">
        <v>7857</v>
      </c>
      <c r="J5418" s="1" t="s">
        <v>42</v>
      </c>
      <c r="K5418" s="1" t="s">
        <v>42</v>
      </c>
      <c r="M5418" s="1" t="s">
        <v>42</v>
      </c>
      <c r="O5418" s="1" t="s">
        <v>42</v>
      </c>
      <c r="P5418" s="1" t="s">
        <v>42</v>
      </c>
      <c r="Q5418" s="1" t="s">
        <v>42</v>
      </c>
      <c r="R5418" s="1" t="s">
        <v>42</v>
      </c>
      <c r="S5418" s="1" t="s">
        <v>42</v>
      </c>
      <c r="T5418" s="1" t="s">
        <v>42</v>
      </c>
    </row>
    <row r="5419" spans="1:20" ht="20.100000000000001" customHeight="1" x14ac:dyDescent="0.3">
      <c r="A5419" s="27" t="s">
        <v>10669</v>
      </c>
      <c r="B5419" s="28">
        <v>0</v>
      </c>
      <c r="C5419" s="28">
        <v>0</v>
      </c>
      <c r="D5419" s="28">
        <v>2285.6</v>
      </c>
      <c r="E5419" s="28">
        <v>2285.6</v>
      </c>
      <c r="F5419" s="27" t="s">
        <v>42</v>
      </c>
      <c r="G5419" s="1" t="s">
        <v>2961</v>
      </c>
      <c r="H5419" s="1" t="s">
        <v>7713</v>
      </c>
      <c r="I5419" s="1" t="s">
        <v>7859</v>
      </c>
      <c r="J5419" s="1" t="s">
        <v>42</v>
      </c>
      <c r="K5419" s="1" t="s">
        <v>42</v>
      </c>
      <c r="M5419" s="1" t="s">
        <v>42</v>
      </c>
      <c r="O5419" s="1" t="s">
        <v>42</v>
      </c>
      <c r="P5419" s="1" t="s">
        <v>42</v>
      </c>
      <c r="Q5419" s="1" t="s">
        <v>42</v>
      </c>
      <c r="R5419" s="1" t="s">
        <v>42</v>
      </c>
      <c r="S5419" s="1" t="s">
        <v>42</v>
      </c>
      <c r="T5419" s="1" t="s">
        <v>42</v>
      </c>
    </row>
    <row r="5420" spans="1:20" ht="20.100000000000001" customHeight="1" x14ac:dyDescent="0.3">
      <c r="A5420" s="27" t="s">
        <v>7742</v>
      </c>
      <c r="B5420" s="28">
        <v>2602.4</v>
      </c>
      <c r="C5420" s="28">
        <v>10492.4</v>
      </c>
      <c r="D5420" s="28">
        <v>2285.6</v>
      </c>
      <c r="E5420" s="28">
        <v>15380.4</v>
      </c>
      <c r="F5420" s="27" t="s">
        <v>42</v>
      </c>
      <c r="G5420" s="1" t="s">
        <v>2961</v>
      </c>
      <c r="H5420" s="1" t="s">
        <v>7713</v>
      </c>
      <c r="I5420" s="1" t="s">
        <v>7743</v>
      </c>
      <c r="J5420" s="1" t="s">
        <v>42</v>
      </c>
      <c r="K5420" s="1" t="s">
        <v>42</v>
      </c>
      <c r="M5420" s="1" t="s">
        <v>42</v>
      </c>
      <c r="O5420" s="1" t="s">
        <v>42</v>
      </c>
      <c r="P5420" s="1" t="s">
        <v>42</v>
      </c>
      <c r="Q5420" s="1" t="s">
        <v>42</v>
      </c>
      <c r="R5420" s="1" t="s">
        <v>42</v>
      </c>
      <c r="S5420" s="1" t="s">
        <v>42</v>
      </c>
      <c r="T5420" s="1" t="s">
        <v>42</v>
      </c>
    </row>
    <row r="5421" spans="1:20" ht="20.100000000000001" customHeight="1" x14ac:dyDescent="0.3">
      <c r="A5421" s="27" t="s">
        <v>7712</v>
      </c>
      <c r="B5421" s="28">
        <v>0</v>
      </c>
      <c r="C5421" s="28">
        <v>0</v>
      </c>
      <c r="D5421" s="28">
        <v>0</v>
      </c>
      <c r="E5421" s="28">
        <v>0</v>
      </c>
      <c r="F5421" s="27" t="s">
        <v>42</v>
      </c>
      <c r="G5421" s="1" t="s">
        <v>2961</v>
      </c>
      <c r="H5421" s="1" t="s">
        <v>7713</v>
      </c>
      <c r="I5421" s="1" t="s">
        <v>7712</v>
      </c>
      <c r="J5421" s="1" t="s">
        <v>42</v>
      </c>
      <c r="K5421" s="1" t="s">
        <v>42</v>
      </c>
      <c r="M5421" s="1" t="s">
        <v>42</v>
      </c>
      <c r="O5421" s="1" t="s">
        <v>42</v>
      </c>
      <c r="P5421" s="1" t="s">
        <v>42</v>
      </c>
      <c r="Q5421" s="1" t="s">
        <v>42</v>
      </c>
      <c r="R5421" s="1" t="s">
        <v>42</v>
      </c>
      <c r="S5421" s="1" t="s">
        <v>42</v>
      </c>
      <c r="T5421" s="1" t="s">
        <v>42</v>
      </c>
    </row>
    <row r="5422" spans="1:20" ht="20.100000000000001" customHeight="1" x14ac:dyDescent="0.3">
      <c r="A5422" s="27" t="s">
        <v>10604</v>
      </c>
      <c r="B5422" s="28">
        <v>0</v>
      </c>
      <c r="C5422" s="28">
        <v>0</v>
      </c>
      <c r="D5422" s="28">
        <v>0</v>
      </c>
      <c r="E5422" s="28">
        <v>0</v>
      </c>
      <c r="F5422" s="27" t="s">
        <v>42</v>
      </c>
      <c r="G5422" s="1" t="s">
        <v>2961</v>
      </c>
      <c r="H5422" s="1" t="s">
        <v>7713</v>
      </c>
      <c r="I5422" s="1" t="s">
        <v>10605</v>
      </c>
      <c r="J5422" s="1" t="s">
        <v>42</v>
      </c>
      <c r="K5422" s="1" t="s">
        <v>42</v>
      </c>
      <c r="M5422" s="1" t="s">
        <v>42</v>
      </c>
      <c r="O5422" s="1" t="s">
        <v>42</v>
      </c>
      <c r="P5422" s="1" t="s">
        <v>42</v>
      </c>
      <c r="Q5422" s="1" t="s">
        <v>42</v>
      </c>
      <c r="R5422" s="1" t="s">
        <v>42</v>
      </c>
      <c r="S5422" s="1" t="s">
        <v>42</v>
      </c>
      <c r="T5422" s="1" t="s">
        <v>42</v>
      </c>
    </row>
    <row r="5423" spans="1:20" ht="20.100000000000001" customHeight="1" x14ac:dyDescent="0.3">
      <c r="A5423" s="27" t="s">
        <v>10606</v>
      </c>
      <c r="B5423" s="28">
        <v>0</v>
      </c>
      <c r="C5423" s="28">
        <v>0</v>
      </c>
      <c r="D5423" s="28">
        <v>0</v>
      </c>
      <c r="E5423" s="28">
        <v>0</v>
      </c>
      <c r="F5423" s="27" t="s">
        <v>42</v>
      </c>
      <c r="G5423" s="1" t="s">
        <v>2961</v>
      </c>
      <c r="H5423" s="1" t="s">
        <v>7713</v>
      </c>
      <c r="I5423" s="1" t="s">
        <v>10607</v>
      </c>
      <c r="J5423" s="1" t="s">
        <v>42</v>
      </c>
      <c r="K5423" s="1" t="s">
        <v>42</v>
      </c>
      <c r="M5423" s="1" t="s">
        <v>42</v>
      </c>
      <c r="O5423" s="1" t="s">
        <v>42</v>
      </c>
      <c r="P5423" s="1" t="s">
        <v>42</v>
      </c>
      <c r="Q5423" s="1" t="s">
        <v>42</v>
      </c>
      <c r="R5423" s="1" t="s">
        <v>42</v>
      </c>
      <c r="S5423" s="1" t="s">
        <v>42</v>
      </c>
      <c r="T5423" s="1" t="s">
        <v>42</v>
      </c>
    </row>
    <row r="5424" spans="1:20" ht="20.100000000000001" customHeight="1" x14ac:dyDescent="0.3">
      <c r="A5424" s="27" t="s">
        <v>10670</v>
      </c>
      <c r="B5424" s="28">
        <v>2333.5</v>
      </c>
      <c r="C5424" s="28">
        <v>0</v>
      </c>
      <c r="D5424" s="28">
        <v>0</v>
      </c>
      <c r="E5424" s="28">
        <v>2333.5</v>
      </c>
      <c r="F5424" s="27" t="s">
        <v>42</v>
      </c>
      <c r="G5424" s="1" t="s">
        <v>2961</v>
      </c>
      <c r="H5424" s="1" t="s">
        <v>7713</v>
      </c>
      <c r="I5424" s="1" t="s">
        <v>7863</v>
      </c>
      <c r="J5424" s="1" t="s">
        <v>42</v>
      </c>
      <c r="K5424" s="1" t="s">
        <v>42</v>
      </c>
      <c r="M5424" s="1" t="s">
        <v>42</v>
      </c>
      <c r="O5424" s="1" t="s">
        <v>42</v>
      </c>
      <c r="P5424" s="1" t="s">
        <v>42</v>
      </c>
      <c r="Q5424" s="1" t="s">
        <v>42</v>
      </c>
      <c r="R5424" s="1" t="s">
        <v>42</v>
      </c>
      <c r="S5424" s="1" t="s">
        <v>42</v>
      </c>
      <c r="T5424" s="1" t="s">
        <v>42</v>
      </c>
    </row>
    <row r="5425" spans="1:20" ht="20.100000000000001" customHeight="1" x14ac:dyDescent="0.3">
      <c r="A5425" s="27" t="s">
        <v>10666</v>
      </c>
      <c r="B5425" s="28">
        <v>0</v>
      </c>
      <c r="C5425" s="28">
        <v>10492.4</v>
      </c>
      <c r="D5425" s="28">
        <v>0</v>
      </c>
      <c r="E5425" s="28">
        <v>10492.4</v>
      </c>
      <c r="F5425" s="27" t="s">
        <v>42</v>
      </c>
      <c r="G5425" s="1" t="s">
        <v>2961</v>
      </c>
      <c r="H5425" s="1" t="s">
        <v>7713</v>
      </c>
      <c r="I5425" s="1" t="s">
        <v>7864</v>
      </c>
      <c r="J5425" s="1" t="s">
        <v>42</v>
      </c>
      <c r="K5425" s="1" t="s">
        <v>42</v>
      </c>
      <c r="M5425" s="1" t="s">
        <v>42</v>
      </c>
      <c r="O5425" s="1" t="s">
        <v>42</v>
      </c>
      <c r="P5425" s="1" t="s">
        <v>42</v>
      </c>
      <c r="Q5425" s="1" t="s">
        <v>42</v>
      </c>
      <c r="R5425" s="1" t="s">
        <v>42</v>
      </c>
      <c r="S5425" s="1" t="s">
        <v>42</v>
      </c>
      <c r="T5425" s="1" t="s">
        <v>42</v>
      </c>
    </row>
    <row r="5426" spans="1:20" ht="20.100000000000001" customHeight="1" x14ac:dyDescent="0.3">
      <c r="A5426" s="27" t="s">
        <v>10671</v>
      </c>
      <c r="B5426" s="28">
        <v>0</v>
      </c>
      <c r="C5426" s="28">
        <v>0</v>
      </c>
      <c r="D5426" s="28">
        <v>3401.9</v>
      </c>
      <c r="E5426" s="28">
        <v>3401.9</v>
      </c>
      <c r="F5426" s="27" t="s">
        <v>42</v>
      </c>
      <c r="G5426" s="1" t="s">
        <v>2961</v>
      </c>
      <c r="H5426" s="1" t="s">
        <v>7713</v>
      </c>
      <c r="I5426" s="1" t="s">
        <v>7866</v>
      </c>
      <c r="J5426" s="1" t="s">
        <v>42</v>
      </c>
      <c r="K5426" s="1" t="s">
        <v>42</v>
      </c>
      <c r="M5426" s="1" t="s">
        <v>42</v>
      </c>
      <c r="O5426" s="1" t="s">
        <v>42</v>
      </c>
      <c r="P5426" s="1" t="s">
        <v>42</v>
      </c>
      <c r="Q5426" s="1" t="s">
        <v>42</v>
      </c>
      <c r="R5426" s="1" t="s">
        <v>42</v>
      </c>
      <c r="S5426" s="1" t="s">
        <v>42</v>
      </c>
      <c r="T5426" s="1" t="s">
        <v>42</v>
      </c>
    </row>
    <row r="5427" spans="1:20" ht="20.100000000000001" customHeight="1" x14ac:dyDescent="0.3">
      <c r="A5427" s="27" t="s">
        <v>7766</v>
      </c>
      <c r="B5427" s="28">
        <v>2333.5</v>
      </c>
      <c r="C5427" s="28">
        <v>10492.4</v>
      </c>
      <c r="D5427" s="28">
        <v>3401.9</v>
      </c>
      <c r="E5427" s="28">
        <v>16227.8</v>
      </c>
      <c r="F5427" s="27" t="s">
        <v>42</v>
      </c>
      <c r="G5427" s="1" t="s">
        <v>2961</v>
      </c>
      <c r="H5427" s="1" t="s">
        <v>7713</v>
      </c>
      <c r="I5427" s="1" t="s">
        <v>7767</v>
      </c>
      <c r="J5427" s="1" t="s">
        <v>42</v>
      </c>
      <c r="K5427" s="1" t="s">
        <v>42</v>
      </c>
      <c r="M5427" s="1" t="s">
        <v>42</v>
      </c>
      <c r="O5427" s="1" t="s">
        <v>42</v>
      </c>
      <c r="P5427" s="1" t="s">
        <v>42</v>
      </c>
      <c r="Q5427" s="1" t="s">
        <v>42</v>
      </c>
      <c r="R5427" s="1" t="s">
        <v>42</v>
      </c>
      <c r="S5427" s="1" t="s">
        <v>42</v>
      </c>
      <c r="T5427" s="1" t="s">
        <v>42</v>
      </c>
    </row>
    <row r="5428" spans="1:20" ht="20.100000000000001" customHeight="1" x14ac:dyDescent="0.3">
      <c r="A5428" s="27" t="s">
        <v>7712</v>
      </c>
      <c r="B5428" s="28">
        <v>0</v>
      </c>
      <c r="C5428" s="28">
        <v>0</v>
      </c>
      <c r="D5428" s="28">
        <v>0</v>
      </c>
      <c r="E5428" s="28">
        <v>0</v>
      </c>
      <c r="F5428" s="27" t="s">
        <v>42</v>
      </c>
      <c r="G5428" s="1" t="s">
        <v>2961</v>
      </c>
      <c r="H5428" s="1" t="s">
        <v>7713</v>
      </c>
      <c r="I5428" s="1" t="s">
        <v>42</v>
      </c>
      <c r="J5428" s="1" t="s">
        <v>42</v>
      </c>
      <c r="K5428" s="1" t="s">
        <v>42</v>
      </c>
      <c r="M5428" s="1" t="s">
        <v>42</v>
      </c>
      <c r="O5428" s="1" t="s">
        <v>42</v>
      </c>
      <c r="P5428" s="1" t="s">
        <v>42</v>
      </c>
      <c r="Q5428" s="1" t="s">
        <v>42</v>
      </c>
      <c r="R5428" s="1" t="s">
        <v>42</v>
      </c>
      <c r="S5428" s="1" t="s">
        <v>42</v>
      </c>
      <c r="T5428" s="1" t="s">
        <v>42</v>
      </c>
    </row>
    <row r="5429" spans="1:20" ht="20.100000000000001" customHeight="1" x14ac:dyDescent="0.3">
      <c r="A5429" s="27" t="s">
        <v>10610</v>
      </c>
      <c r="B5429" s="28">
        <v>0</v>
      </c>
      <c r="C5429" s="28">
        <v>0</v>
      </c>
      <c r="D5429" s="28">
        <v>0</v>
      </c>
      <c r="E5429" s="28">
        <v>0</v>
      </c>
      <c r="F5429" s="27" t="s">
        <v>42</v>
      </c>
      <c r="G5429" s="1" t="s">
        <v>2961</v>
      </c>
      <c r="H5429" s="1" t="s">
        <v>7713</v>
      </c>
      <c r="I5429" s="1" t="s">
        <v>10611</v>
      </c>
      <c r="J5429" s="1" t="s">
        <v>42</v>
      </c>
      <c r="K5429" s="1" t="s">
        <v>42</v>
      </c>
      <c r="M5429" s="1" t="s">
        <v>42</v>
      </c>
      <c r="O5429" s="1" t="s">
        <v>42</v>
      </c>
      <c r="P5429" s="1" t="s">
        <v>42</v>
      </c>
      <c r="Q5429" s="1" t="s">
        <v>42</v>
      </c>
      <c r="R5429" s="1" t="s">
        <v>42</v>
      </c>
      <c r="S5429" s="1" t="s">
        <v>42</v>
      </c>
      <c r="T5429" s="1" t="s">
        <v>42</v>
      </c>
    </row>
    <row r="5430" spans="1:20" ht="20.100000000000001" customHeight="1" x14ac:dyDescent="0.3">
      <c r="A5430" s="27" t="s">
        <v>10612</v>
      </c>
      <c r="B5430" s="28">
        <v>0</v>
      </c>
      <c r="C5430" s="28">
        <v>0</v>
      </c>
      <c r="D5430" s="28">
        <v>0</v>
      </c>
      <c r="E5430" s="28">
        <v>0</v>
      </c>
      <c r="F5430" s="27" t="s">
        <v>42</v>
      </c>
      <c r="G5430" s="1" t="s">
        <v>2961</v>
      </c>
      <c r="H5430" s="1" t="s">
        <v>7713</v>
      </c>
      <c r="I5430" s="1" t="s">
        <v>10613</v>
      </c>
      <c r="J5430" s="1" t="s">
        <v>42</v>
      </c>
      <c r="K5430" s="1" t="s">
        <v>42</v>
      </c>
      <c r="M5430" s="1" t="s">
        <v>42</v>
      </c>
      <c r="O5430" s="1" t="s">
        <v>42</v>
      </c>
      <c r="P5430" s="1" t="s">
        <v>42</v>
      </c>
      <c r="Q5430" s="1" t="s">
        <v>42</v>
      </c>
      <c r="R5430" s="1" t="s">
        <v>42</v>
      </c>
      <c r="S5430" s="1" t="s">
        <v>42</v>
      </c>
      <c r="T5430" s="1" t="s">
        <v>42</v>
      </c>
    </row>
    <row r="5431" spans="1:20" ht="20.100000000000001" customHeight="1" x14ac:dyDescent="0.3">
      <c r="A5431" s="27" t="s">
        <v>10672</v>
      </c>
      <c r="B5431" s="28">
        <v>1399.1</v>
      </c>
      <c r="C5431" s="28">
        <v>0</v>
      </c>
      <c r="D5431" s="28">
        <v>0</v>
      </c>
      <c r="E5431" s="28">
        <v>1399.1</v>
      </c>
      <c r="F5431" s="27" t="s">
        <v>42</v>
      </c>
      <c r="G5431" s="1" t="s">
        <v>2961</v>
      </c>
      <c r="H5431" s="1" t="s">
        <v>7713</v>
      </c>
      <c r="I5431" s="1" t="s">
        <v>7870</v>
      </c>
      <c r="J5431" s="1" t="s">
        <v>42</v>
      </c>
      <c r="K5431" s="1" t="s">
        <v>42</v>
      </c>
      <c r="M5431" s="1" t="s">
        <v>42</v>
      </c>
      <c r="O5431" s="1" t="s">
        <v>42</v>
      </c>
      <c r="P5431" s="1" t="s">
        <v>42</v>
      </c>
      <c r="Q5431" s="1" t="s">
        <v>42</v>
      </c>
      <c r="R5431" s="1" t="s">
        <v>42</v>
      </c>
      <c r="S5431" s="1" t="s">
        <v>42</v>
      </c>
      <c r="T5431" s="1" t="s">
        <v>42</v>
      </c>
    </row>
    <row r="5432" spans="1:20" ht="20.100000000000001" customHeight="1" x14ac:dyDescent="0.3">
      <c r="A5432" s="27" t="s">
        <v>10666</v>
      </c>
      <c r="B5432" s="28">
        <v>0</v>
      </c>
      <c r="C5432" s="28">
        <v>10492.4</v>
      </c>
      <c r="D5432" s="28">
        <v>0</v>
      </c>
      <c r="E5432" s="28">
        <v>10492.4</v>
      </c>
      <c r="F5432" s="27" t="s">
        <v>42</v>
      </c>
      <c r="G5432" s="1" t="s">
        <v>2961</v>
      </c>
      <c r="H5432" s="1" t="s">
        <v>7713</v>
      </c>
      <c r="I5432" s="1" t="s">
        <v>7871</v>
      </c>
      <c r="J5432" s="1" t="s">
        <v>42</v>
      </c>
      <c r="K5432" s="1" t="s">
        <v>42</v>
      </c>
      <c r="M5432" s="1" t="s">
        <v>42</v>
      </c>
      <c r="O5432" s="1" t="s">
        <v>42</v>
      </c>
      <c r="P5432" s="1" t="s">
        <v>42</v>
      </c>
      <c r="Q5432" s="1" t="s">
        <v>42</v>
      </c>
      <c r="R5432" s="1" t="s">
        <v>42</v>
      </c>
      <c r="S5432" s="1" t="s">
        <v>42</v>
      </c>
      <c r="T5432" s="1" t="s">
        <v>42</v>
      </c>
    </row>
    <row r="5433" spans="1:20" ht="20.100000000000001" customHeight="1" x14ac:dyDescent="0.3">
      <c r="A5433" s="27" t="s">
        <v>10673</v>
      </c>
      <c r="B5433" s="28">
        <v>0</v>
      </c>
      <c r="C5433" s="28">
        <v>0</v>
      </c>
      <c r="D5433" s="28">
        <v>1606.5</v>
      </c>
      <c r="E5433" s="28">
        <v>1606.5</v>
      </c>
      <c r="F5433" s="27" t="s">
        <v>42</v>
      </c>
      <c r="G5433" s="1" t="s">
        <v>2961</v>
      </c>
      <c r="H5433" s="1" t="s">
        <v>7713</v>
      </c>
      <c r="I5433" s="1" t="s">
        <v>7873</v>
      </c>
      <c r="J5433" s="1" t="s">
        <v>42</v>
      </c>
      <c r="K5433" s="1" t="s">
        <v>42</v>
      </c>
      <c r="M5433" s="1" t="s">
        <v>42</v>
      </c>
      <c r="O5433" s="1" t="s">
        <v>42</v>
      </c>
      <c r="P5433" s="1" t="s">
        <v>42</v>
      </c>
      <c r="Q5433" s="1" t="s">
        <v>42</v>
      </c>
      <c r="R5433" s="1" t="s">
        <v>42</v>
      </c>
      <c r="S5433" s="1" t="s">
        <v>42</v>
      </c>
      <c r="T5433" s="1" t="s">
        <v>42</v>
      </c>
    </row>
    <row r="5434" spans="1:20" ht="20.100000000000001" customHeight="1" x14ac:dyDescent="0.3">
      <c r="A5434" s="27" t="s">
        <v>7742</v>
      </c>
      <c r="B5434" s="28">
        <v>1399.1</v>
      </c>
      <c r="C5434" s="28">
        <v>10492.4</v>
      </c>
      <c r="D5434" s="28">
        <v>1606.5</v>
      </c>
      <c r="E5434" s="28">
        <v>13498</v>
      </c>
      <c r="F5434" s="27" t="s">
        <v>42</v>
      </c>
      <c r="G5434" s="1" t="s">
        <v>2961</v>
      </c>
      <c r="H5434" s="1" t="s">
        <v>7713</v>
      </c>
      <c r="I5434" s="1" t="s">
        <v>7743</v>
      </c>
      <c r="J5434" s="1" t="s">
        <v>42</v>
      </c>
      <c r="K5434" s="1" t="s">
        <v>42</v>
      </c>
      <c r="M5434" s="1" t="s">
        <v>42</v>
      </c>
      <c r="O5434" s="1" t="s">
        <v>42</v>
      </c>
      <c r="P5434" s="1" t="s">
        <v>42</v>
      </c>
      <c r="Q5434" s="1" t="s">
        <v>42</v>
      </c>
      <c r="R5434" s="1" t="s">
        <v>42</v>
      </c>
      <c r="S5434" s="1" t="s">
        <v>42</v>
      </c>
      <c r="T5434" s="1" t="s">
        <v>42</v>
      </c>
    </row>
    <row r="5435" spans="1:20" ht="20.100000000000001" customHeight="1" x14ac:dyDescent="0.3">
      <c r="A5435" s="27" t="s">
        <v>7712</v>
      </c>
      <c r="B5435" s="28">
        <v>0</v>
      </c>
      <c r="C5435" s="28">
        <v>0</v>
      </c>
      <c r="D5435" s="28">
        <v>0</v>
      </c>
      <c r="E5435" s="28">
        <v>0</v>
      </c>
      <c r="F5435" s="27" t="s">
        <v>42</v>
      </c>
      <c r="G5435" s="1" t="s">
        <v>2961</v>
      </c>
      <c r="H5435" s="1" t="s">
        <v>7713</v>
      </c>
      <c r="I5435" s="1" t="s">
        <v>42</v>
      </c>
      <c r="J5435" s="1" t="s">
        <v>42</v>
      </c>
      <c r="K5435" s="1" t="s">
        <v>42</v>
      </c>
      <c r="M5435" s="1" t="s">
        <v>42</v>
      </c>
      <c r="O5435" s="1" t="s">
        <v>42</v>
      </c>
      <c r="P5435" s="1" t="s">
        <v>42</v>
      </c>
      <c r="Q5435" s="1" t="s">
        <v>42</v>
      </c>
      <c r="R5435" s="1" t="s">
        <v>42</v>
      </c>
      <c r="S5435" s="1" t="s">
        <v>42</v>
      </c>
      <c r="T5435" s="1" t="s">
        <v>42</v>
      </c>
    </row>
    <row r="5436" spans="1:20" ht="20.100000000000001" customHeight="1" x14ac:dyDescent="0.3">
      <c r="A5436" s="27" t="s">
        <v>10616</v>
      </c>
      <c r="B5436" s="28">
        <v>0</v>
      </c>
      <c r="C5436" s="28">
        <v>0</v>
      </c>
      <c r="D5436" s="28">
        <v>0</v>
      </c>
      <c r="E5436" s="28">
        <v>0</v>
      </c>
      <c r="F5436" s="27" t="s">
        <v>42</v>
      </c>
      <c r="G5436" s="1" t="s">
        <v>2961</v>
      </c>
      <c r="H5436" s="1" t="s">
        <v>7713</v>
      </c>
      <c r="I5436" s="1" t="s">
        <v>10617</v>
      </c>
      <c r="J5436" s="1" t="s">
        <v>42</v>
      </c>
      <c r="K5436" s="1" t="s">
        <v>42</v>
      </c>
      <c r="M5436" s="1" t="s">
        <v>42</v>
      </c>
      <c r="O5436" s="1" t="s">
        <v>42</v>
      </c>
      <c r="P5436" s="1" t="s">
        <v>42</v>
      </c>
      <c r="Q5436" s="1" t="s">
        <v>42</v>
      </c>
      <c r="R5436" s="1" t="s">
        <v>42</v>
      </c>
      <c r="S5436" s="1" t="s">
        <v>42</v>
      </c>
      <c r="T5436" s="1" t="s">
        <v>42</v>
      </c>
    </row>
    <row r="5437" spans="1:20" ht="20.100000000000001" customHeight="1" x14ac:dyDescent="0.3">
      <c r="A5437" s="27" t="s">
        <v>10618</v>
      </c>
      <c r="B5437" s="28">
        <v>0</v>
      </c>
      <c r="C5437" s="28">
        <v>0</v>
      </c>
      <c r="D5437" s="28">
        <v>0</v>
      </c>
      <c r="E5437" s="28">
        <v>0</v>
      </c>
      <c r="F5437" s="27" t="s">
        <v>42</v>
      </c>
      <c r="G5437" s="1" t="s">
        <v>2961</v>
      </c>
      <c r="H5437" s="1" t="s">
        <v>7713</v>
      </c>
      <c r="I5437" s="1" t="s">
        <v>10619</v>
      </c>
      <c r="J5437" s="1" t="s">
        <v>42</v>
      </c>
      <c r="K5437" s="1" t="s">
        <v>42</v>
      </c>
      <c r="M5437" s="1" t="s">
        <v>42</v>
      </c>
      <c r="O5437" s="1" t="s">
        <v>42</v>
      </c>
      <c r="P5437" s="1" t="s">
        <v>42</v>
      </c>
      <c r="Q5437" s="1" t="s">
        <v>42</v>
      </c>
      <c r="R5437" s="1" t="s">
        <v>42</v>
      </c>
      <c r="S5437" s="1" t="s">
        <v>42</v>
      </c>
      <c r="T5437" s="1" t="s">
        <v>42</v>
      </c>
    </row>
    <row r="5438" spans="1:20" ht="20.100000000000001" customHeight="1" x14ac:dyDescent="0.3">
      <c r="A5438" s="27" t="s">
        <v>10674</v>
      </c>
      <c r="B5438" s="28">
        <v>1988.5</v>
      </c>
      <c r="C5438" s="28">
        <v>0</v>
      </c>
      <c r="D5438" s="28">
        <v>0</v>
      </c>
      <c r="E5438" s="28">
        <v>1988.5</v>
      </c>
      <c r="F5438" s="27" t="s">
        <v>42</v>
      </c>
      <c r="G5438" s="1" t="s">
        <v>2961</v>
      </c>
      <c r="H5438" s="1" t="s">
        <v>7713</v>
      </c>
      <c r="I5438" s="1" t="s">
        <v>10262</v>
      </c>
      <c r="J5438" s="1" t="s">
        <v>42</v>
      </c>
      <c r="K5438" s="1" t="s">
        <v>42</v>
      </c>
      <c r="M5438" s="1" t="s">
        <v>42</v>
      </c>
      <c r="O5438" s="1" t="s">
        <v>42</v>
      </c>
      <c r="P5438" s="1" t="s">
        <v>42</v>
      </c>
      <c r="Q5438" s="1" t="s">
        <v>42</v>
      </c>
      <c r="R5438" s="1" t="s">
        <v>42</v>
      </c>
      <c r="S5438" s="1" t="s">
        <v>42</v>
      </c>
      <c r="T5438" s="1" t="s">
        <v>42</v>
      </c>
    </row>
    <row r="5439" spans="1:20" ht="20.100000000000001" customHeight="1" x14ac:dyDescent="0.3">
      <c r="A5439" s="27" t="s">
        <v>10675</v>
      </c>
      <c r="B5439" s="28">
        <v>0</v>
      </c>
      <c r="C5439" s="28">
        <v>4424.7</v>
      </c>
      <c r="D5439" s="28">
        <v>0</v>
      </c>
      <c r="E5439" s="28">
        <v>4424.7</v>
      </c>
      <c r="F5439" s="27" t="s">
        <v>42</v>
      </c>
      <c r="G5439" s="1" t="s">
        <v>2961</v>
      </c>
      <c r="H5439" s="1" t="s">
        <v>7713</v>
      </c>
      <c r="I5439" s="1" t="s">
        <v>10264</v>
      </c>
      <c r="J5439" s="1" t="s">
        <v>42</v>
      </c>
      <c r="K5439" s="1" t="s">
        <v>42</v>
      </c>
      <c r="M5439" s="1" t="s">
        <v>42</v>
      </c>
      <c r="O5439" s="1" t="s">
        <v>42</v>
      </c>
      <c r="P5439" s="1" t="s">
        <v>42</v>
      </c>
      <c r="Q5439" s="1" t="s">
        <v>42</v>
      </c>
      <c r="R5439" s="1" t="s">
        <v>42</v>
      </c>
      <c r="S5439" s="1" t="s">
        <v>42</v>
      </c>
      <c r="T5439" s="1" t="s">
        <v>42</v>
      </c>
    </row>
    <row r="5440" spans="1:20" ht="20.100000000000001" customHeight="1" x14ac:dyDescent="0.3">
      <c r="A5440" s="27" t="s">
        <v>10676</v>
      </c>
      <c r="B5440" s="28">
        <v>0</v>
      </c>
      <c r="C5440" s="28">
        <v>0</v>
      </c>
      <c r="D5440" s="28">
        <v>1702.5</v>
      </c>
      <c r="E5440" s="28">
        <v>1702.5</v>
      </c>
      <c r="F5440" s="27" t="s">
        <v>42</v>
      </c>
      <c r="G5440" s="1" t="s">
        <v>2961</v>
      </c>
      <c r="H5440" s="1" t="s">
        <v>7713</v>
      </c>
      <c r="I5440" s="1" t="s">
        <v>10266</v>
      </c>
      <c r="J5440" s="1" t="s">
        <v>42</v>
      </c>
      <c r="K5440" s="1" t="s">
        <v>42</v>
      </c>
      <c r="M5440" s="1" t="s">
        <v>42</v>
      </c>
      <c r="O5440" s="1" t="s">
        <v>42</v>
      </c>
      <c r="P5440" s="1" t="s">
        <v>42</v>
      </c>
      <c r="Q5440" s="1" t="s">
        <v>42</v>
      </c>
      <c r="R5440" s="1" t="s">
        <v>42</v>
      </c>
      <c r="S5440" s="1" t="s">
        <v>42</v>
      </c>
      <c r="T5440" s="1" t="s">
        <v>42</v>
      </c>
    </row>
    <row r="5441" spans="1:20" ht="20.100000000000001" customHeight="1" x14ac:dyDescent="0.3">
      <c r="A5441" s="27" t="s">
        <v>7742</v>
      </c>
      <c r="B5441" s="28">
        <v>1988.5</v>
      </c>
      <c r="C5441" s="28">
        <v>4424.7</v>
      </c>
      <c r="D5441" s="28">
        <v>1702.5</v>
      </c>
      <c r="E5441" s="28">
        <v>8115.7</v>
      </c>
      <c r="F5441" s="27" t="s">
        <v>42</v>
      </c>
      <c r="G5441" s="1" t="s">
        <v>2961</v>
      </c>
      <c r="H5441" s="1" t="s">
        <v>7713</v>
      </c>
      <c r="I5441" s="1" t="s">
        <v>7743</v>
      </c>
      <c r="J5441" s="1" t="s">
        <v>42</v>
      </c>
      <c r="K5441" s="1" t="s">
        <v>42</v>
      </c>
      <c r="M5441" s="1" t="s">
        <v>42</v>
      </c>
      <c r="O5441" s="1" t="s">
        <v>42</v>
      </c>
      <c r="P5441" s="1" t="s">
        <v>42</v>
      </c>
      <c r="Q5441" s="1" t="s">
        <v>42</v>
      </c>
      <c r="R5441" s="1" t="s">
        <v>42</v>
      </c>
      <c r="S5441" s="1" t="s">
        <v>42</v>
      </c>
      <c r="T5441" s="1" t="s">
        <v>42</v>
      </c>
    </row>
    <row r="5442" spans="1:20" ht="20.100000000000001" customHeight="1" x14ac:dyDescent="0.3">
      <c r="A5442" s="27" t="s">
        <v>7768</v>
      </c>
      <c r="B5442" s="29">
        <v>11622</v>
      </c>
      <c r="C5442" s="29">
        <v>74512</v>
      </c>
      <c r="D5442" s="29">
        <v>19510</v>
      </c>
      <c r="E5442" s="29">
        <v>105644</v>
      </c>
      <c r="F5442" s="30"/>
    </row>
    <row r="5443" spans="1:20" ht="20.100000000000001" customHeight="1" x14ac:dyDescent="0.3">
      <c r="A5443" s="30"/>
      <c r="B5443" s="30"/>
      <c r="C5443" s="30"/>
      <c r="D5443" s="30"/>
      <c r="E5443" s="30"/>
      <c r="F5443" s="30"/>
    </row>
    <row r="5444" spans="1:20" ht="20.100000000000001" customHeight="1" x14ac:dyDescent="0.3">
      <c r="A5444" s="30" t="s">
        <v>10678</v>
      </c>
      <c r="B5444" s="30"/>
      <c r="C5444" s="30"/>
      <c r="D5444" s="30"/>
      <c r="E5444" s="30"/>
      <c r="F5444" s="27" t="s">
        <v>42</v>
      </c>
      <c r="G5444" s="1" t="s">
        <v>2964</v>
      </c>
      <c r="I5444" s="1" t="s">
        <v>2962</v>
      </c>
      <c r="J5444" s="1" t="s">
        <v>2939</v>
      </c>
      <c r="K5444" s="1" t="s">
        <v>2504</v>
      </c>
    </row>
    <row r="5445" spans="1:20" ht="20.100000000000001" customHeight="1" x14ac:dyDescent="0.3">
      <c r="A5445" s="27" t="s">
        <v>42</v>
      </c>
      <c r="B5445" s="28"/>
      <c r="C5445" s="28"/>
      <c r="D5445" s="28"/>
      <c r="E5445" s="28"/>
      <c r="F5445" s="27" t="s">
        <v>42</v>
      </c>
      <c r="G5445" s="1" t="s">
        <v>2964</v>
      </c>
      <c r="H5445" s="1" t="s">
        <v>7711</v>
      </c>
      <c r="I5445" s="1" t="s">
        <v>42</v>
      </c>
      <c r="J5445" s="1" t="s">
        <v>42</v>
      </c>
      <c r="K5445" s="1" t="s">
        <v>42</v>
      </c>
      <c r="L5445">
        <v>1</v>
      </c>
      <c r="M5445" s="1" t="s">
        <v>42</v>
      </c>
      <c r="O5445" s="1" t="s">
        <v>42</v>
      </c>
      <c r="P5445" s="1" t="s">
        <v>42</v>
      </c>
      <c r="Q5445" s="1" t="s">
        <v>42</v>
      </c>
      <c r="R5445" s="1" t="s">
        <v>42</v>
      </c>
      <c r="S5445" s="1" t="s">
        <v>42</v>
      </c>
      <c r="T5445" s="1" t="s">
        <v>42</v>
      </c>
    </row>
    <row r="5446" spans="1:20" ht="20.100000000000001" customHeight="1" x14ac:dyDescent="0.3">
      <c r="A5446" s="27" t="s">
        <v>7712</v>
      </c>
      <c r="B5446" s="28">
        <v>0</v>
      </c>
      <c r="C5446" s="28">
        <v>0</v>
      </c>
      <c r="D5446" s="28">
        <v>0</v>
      </c>
      <c r="E5446" s="28">
        <v>0</v>
      </c>
      <c r="F5446" s="27" t="s">
        <v>42</v>
      </c>
      <c r="G5446" s="1" t="s">
        <v>2964</v>
      </c>
      <c r="H5446" s="1" t="s">
        <v>7713</v>
      </c>
      <c r="I5446" s="1" t="s">
        <v>42</v>
      </c>
      <c r="J5446" s="1" t="s">
        <v>42</v>
      </c>
      <c r="K5446" s="1" t="s">
        <v>42</v>
      </c>
      <c r="M5446" s="1" t="s">
        <v>42</v>
      </c>
      <c r="O5446" s="1" t="s">
        <v>42</v>
      </c>
      <c r="P5446" s="1" t="s">
        <v>42</v>
      </c>
      <c r="Q5446" s="1" t="s">
        <v>42</v>
      </c>
      <c r="R5446" s="1" t="s">
        <v>42</v>
      </c>
      <c r="S5446" s="1" t="s">
        <v>42</v>
      </c>
      <c r="T5446" s="1" t="s">
        <v>42</v>
      </c>
    </row>
    <row r="5447" spans="1:20" ht="20.100000000000001" customHeight="1" x14ac:dyDescent="0.3">
      <c r="A5447" s="27" t="s">
        <v>10679</v>
      </c>
      <c r="B5447" s="28">
        <v>0</v>
      </c>
      <c r="C5447" s="28">
        <v>0</v>
      </c>
      <c r="D5447" s="28">
        <v>0</v>
      </c>
      <c r="E5447" s="28">
        <v>0</v>
      </c>
      <c r="F5447" s="27" t="s">
        <v>42</v>
      </c>
      <c r="G5447" s="1" t="s">
        <v>2964</v>
      </c>
      <c r="H5447" s="1" t="s">
        <v>7713</v>
      </c>
      <c r="I5447" s="1" t="s">
        <v>10680</v>
      </c>
      <c r="J5447" s="1" t="s">
        <v>42</v>
      </c>
      <c r="K5447" s="1" t="s">
        <v>42</v>
      </c>
      <c r="M5447" s="1" t="s">
        <v>42</v>
      </c>
      <c r="O5447" s="1" t="s">
        <v>42</v>
      </c>
      <c r="P5447" s="1" t="s">
        <v>42</v>
      </c>
      <c r="Q5447" s="1" t="s">
        <v>42</v>
      </c>
      <c r="R5447" s="1" t="s">
        <v>42</v>
      </c>
      <c r="S5447" s="1" t="s">
        <v>42</v>
      </c>
      <c r="T5447" s="1" t="s">
        <v>42</v>
      </c>
    </row>
    <row r="5448" spans="1:20" ht="20.100000000000001" customHeight="1" x14ac:dyDescent="0.3">
      <c r="A5448" s="27" t="s">
        <v>10681</v>
      </c>
      <c r="B5448" s="28">
        <v>0</v>
      </c>
      <c r="C5448" s="28">
        <v>0</v>
      </c>
      <c r="D5448" s="28">
        <v>0</v>
      </c>
      <c r="E5448" s="28">
        <v>0</v>
      </c>
      <c r="F5448" s="27" t="s">
        <v>42</v>
      </c>
      <c r="G5448" s="1" t="s">
        <v>2964</v>
      </c>
      <c r="H5448" s="1" t="s">
        <v>7713</v>
      </c>
      <c r="I5448" s="1" t="s">
        <v>10682</v>
      </c>
      <c r="J5448" s="1" t="s">
        <v>42</v>
      </c>
      <c r="K5448" s="1" t="s">
        <v>42</v>
      </c>
      <c r="M5448" s="1" t="s">
        <v>42</v>
      </c>
      <c r="O5448" s="1" t="s">
        <v>42</v>
      </c>
      <c r="P5448" s="1" t="s">
        <v>42</v>
      </c>
      <c r="Q5448" s="1" t="s">
        <v>42</v>
      </c>
      <c r="R5448" s="1" t="s">
        <v>42</v>
      </c>
      <c r="S5448" s="1" t="s">
        <v>42</v>
      </c>
      <c r="T5448" s="1" t="s">
        <v>42</v>
      </c>
    </row>
    <row r="5449" spans="1:20" ht="20.100000000000001" customHeight="1" x14ac:dyDescent="0.3">
      <c r="A5449" s="27" t="s">
        <v>7712</v>
      </c>
      <c r="B5449" s="28">
        <v>0</v>
      </c>
      <c r="C5449" s="28">
        <v>0</v>
      </c>
      <c r="D5449" s="28">
        <v>0</v>
      </c>
      <c r="E5449" s="28">
        <v>0</v>
      </c>
      <c r="F5449" s="27" t="s">
        <v>42</v>
      </c>
      <c r="G5449" s="1" t="s">
        <v>2964</v>
      </c>
      <c r="H5449" s="1" t="s">
        <v>7713</v>
      </c>
      <c r="I5449" s="1" t="s">
        <v>42</v>
      </c>
      <c r="J5449" s="1" t="s">
        <v>42</v>
      </c>
      <c r="K5449" s="1" t="s">
        <v>42</v>
      </c>
      <c r="M5449" s="1" t="s">
        <v>42</v>
      </c>
      <c r="O5449" s="1" t="s">
        <v>42</v>
      </c>
      <c r="P5449" s="1" t="s">
        <v>42</v>
      </c>
      <c r="Q5449" s="1" t="s">
        <v>42</v>
      </c>
      <c r="R5449" s="1" t="s">
        <v>42</v>
      </c>
      <c r="S5449" s="1" t="s">
        <v>42</v>
      </c>
      <c r="T5449" s="1" t="s">
        <v>42</v>
      </c>
    </row>
    <row r="5450" spans="1:20" ht="20.100000000000001" customHeight="1" x14ac:dyDescent="0.3">
      <c r="A5450" s="27" t="s">
        <v>7718</v>
      </c>
      <c r="B5450" s="28">
        <v>0</v>
      </c>
      <c r="C5450" s="28">
        <v>0</v>
      </c>
      <c r="D5450" s="28">
        <v>0</v>
      </c>
      <c r="E5450" s="28">
        <v>0</v>
      </c>
      <c r="F5450" s="27" t="s">
        <v>42</v>
      </c>
      <c r="G5450" s="1" t="s">
        <v>2964</v>
      </c>
      <c r="H5450" s="1" t="s">
        <v>7713</v>
      </c>
      <c r="I5450" s="1" t="s">
        <v>7719</v>
      </c>
      <c r="J5450" s="1" t="s">
        <v>42</v>
      </c>
      <c r="K5450" s="1" t="s">
        <v>42</v>
      </c>
      <c r="M5450" s="1" t="s">
        <v>42</v>
      </c>
      <c r="O5450" s="1" t="s">
        <v>42</v>
      </c>
      <c r="P5450" s="1" t="s">
        <v>42</v>
      </c>
      <c r="Q5450" s="1" t="s">
        <v>42</v>
      </c>
      <c r="R5450" s="1" t="s">
        <v>42</v>
      </c>
      <c r="S5450" s="1" t="s">
        <v>42</v>
      </c>
      <c r="T5450" s="1" t="s">
        <v>42</v>
      </c>
    </row>
    <row r="5451" spans="1:20" ht="20.100000000000001" customHeight="1" x14ac:dyDescent="0.3">
      <c r="A5451" s="27" t="s">
        <v>7712</v>
      </c>
      <c r="B5451" s="28">
        <v>0</v>
      </c>
      <c r="C5451" s="28">
        <v>0</v>
      </c>
      <c r="D5451" s="28">
        <v>0</v>
      </c>
      <c r="E5451" s="28">
        <v>0</v>
      </c>
      <c r="F5451" s="27" t="s">
        <v>42</v>
      </c>
      <c r="G5451" s="1" t="s">
        <v>2964</v>
      </c>
      <c r="H5451" s="1" t="s">
        <v>7713</v>
      </c>
      <c r="I5451" s="1" t="s">
        <v>42</v>
      </c>
      <c r="J5451" s="1" t="s">
        <v>42</v>
      </c>
      <c r="K5451" s="1" t="s">
        <v>42</v>
      </c>
      <c r="M5451" s="1" t="s">
        <v>42</v>
      </c>
      <c r="O5451" s="1" t="s">
        <v>42</v>
      </c>
      <c r="P5451" s="1" t="s">
        <v>42</v>
      </c>
      <c r="Q5451" s="1" t="s">
        <v>42</v>
      </c>
      <c r="R5451" s="1" t="s">
        <v>42</v>
      </c>
      <c r="S5451" s="1" t="s">
        <v>42</v>
      </c>
      <c r="T5451" s="1" t="s">
        <v>42</v>
      </c>
    </row>
    <row r="5452" spans="1:20" ht="20.100000000000001" customHeight="1" x14ac:dyDescent="0.3">
      <c r="A5452" s="27" t="s">
        <v>7720</v>
      </c>
      <c r="B5452" s="28">
        <v>0</v>
      </c>
      <c r="C5452" s="28">
        <v>0</v>
      </c>
      <c r="D5452" s="28">
        <v>0</v>
      </c>
      <c r="E5452" s="28">
        <v>0</v>
      </c>
      <c r="F5452" s="27" t="s">
        <v>42</v>
      </c>
      <c r="G5452" s="1" t="s">
        <v>2964</v>
      </c>
      <c r="H5452" s="1" t="s">
        <v>7713</v>
      </c>
      <c r="I5452" s="1" t="s">
        <v>7721</v>
      </c>
      <c r="J5452" s="1" t="s">
        <v>42</v>
      </c>
      <c r="K5452" s="1" t="s">
        <v>42</v>
      </c>
      <c r="M5452" s="1" t="s">
        <v>42</v>
      </c>
      <c r="O5452" s="1" t="s">
        <v>42</v>
      </c>
      <c r="P5452" s="1" t="s">
        <v>42</v>
      </c>
      <c r="Q5452" s="1" t="s">
        <v>42</v>
      </c>
      <c r="R5452" s="1" t="s">
        <v>42</v>
      </c>
      <c r="S5452" s="1" t="s">
        <v>42</v>
      </c>
      <c r="T5452" s="1" t="s">
        <v>42</v>
      </c>
    </row>
    <row r="5453" spans="1:20" ht="20.100000000000001" customHeight="1" x14ac:dyDescent="0.3">
      <c r="A5453" s="27" t="s">
        <v>10495</v>
      </c>
      <c r="B5453" s="28">
        <v>0</v>
      </c>
      <c r="C5453" s="28">
        <v>0</v>
      </c>
      <c r="D5453" s="28">
        <v>0</v>
      </c>
      <c r="E5453" s="28">
        <v>0</v>
      </c>
      <c r="F5453" s="27" t="s">
        <v>42</v>
      </c>
      <c r="G5453" s="1" t="s">
        <v>2964</v>
      </c>
      <c r="H5453" s="1" t="s">
        <v>7713</v>
      </c>
      <c r="I5453" s="1" t="s">
        <v>10496</v>
      </c>
      <c r="J5453" s="1" t="s">
        <v>42</v>
      </c>
      <c r="K5453" s="1" t="s">
        <v>42</v>
      </c>
      <c r="M5453" s="1" t="s">
        <v>42</v>
      </c>
      <c r="O5453" s="1" t="s">
        <v>42</v>
      </c>
      <c r="P5453" s="1" t="s">
        <v>42</v>
      </c>
      <c r="Q5453" s="1" t="s">
        <v>42</v>
      </c>
      <c r="R5453" s="1" t="s">
        <v>42</v>
      </c>
      <c r="S5453" s="1" t="s">
        <v>42</v>
      </c>
      <c r="T5453" s="1" t="s">
        <v>42</v>
      </c>
    </row>
    <row r="5454" spans="1:20" ht="20.100000000000001" customHeight="1" x14ac:dyDescent="0.3">
      <c r="A5454" s="27" t="s">
        <v>10683</v>
      </c>
      <c r="B5454" s="28">
        <v>0</v>
      </c>
      <c r="C5454" s="28">
        <v>182205.3</v>
      </c>
      <c r="D5454" s="28">
        <v>0</v>
      </c>
      <c r="E5454" s="28">
        <v>182205.3</v>
      </c>
      <c r="F5454" s="27" t="s">
        <v>42</v>
      </c>
      <c r="G5454" s="1" t="s">
        <v>2964</v>
      </c>
      <c r="H5454" s="1" t="s">
        <v>7713</v>
      </c>
      <c r="I5454" s="1" t="s">
        <v>8193</v>
      </c>
      <c r="J5454" s="1" t="s">
        <v>42</v>
      </c>
      <c r="K5454" s="1" t="s">
        <v>42</v>
      </c>
      <c r="M5454" s="1" t="s">
        <v>42</v>
      </c>
      <c r="O5454" s="1" t="s">
        <v>42</v>
      </c>
      <c r="P5454" s="1" t="s">
        <v>42</v>
      </c>
      <c r="Q5454" s="1" t="s">
        <v>42</v>
      </c>
      <c r="R5454" s="1" t="s">
        <v>42</v>
      </c>
      <c r="S5454" s="1" t="s">
        <v>42</v>
      </c>
      <c r="T5454" s="1" t="s">
        <v>42</v>
      </c>
    </row>
    <row r="5455" spans="1:20" ht="20.100000000000001" customHeight="1" x14ac:dyDescent="0.3">
      <c r="A5455" s="27" t="s">
        <v>10498</v>
      </c>
      <c r="B5455" s="28">
        <v>0</v>
      </c>
      <c r="C5455" s="28">
        <v>0</v>
      </c>
      <c r="D5455" s="28">
        <v>0</v>
      </c>
      <c r="E5455" s="28">
        <v>0</v>
      </c>
      <c r="F5455" s="27" t="s">
        <v>42</v>
      </c>
      <c r="G5455" s="1" t="s">
        <v>2964</v>
      </c>
      <c r="H5455" s="1" t="s">
        <v>7713</v>
      </c>
      <c r="I5455" s="1" t="s">
        <v>10499</v>
      </c>
      <c r="J5455" s="1" t="s">
        <v>42</v>
      </c>
      <c r="K5455" s="1" t="s">
        <v>42</v>
      </c>
      <c r="M5455" s="1" t="s">
        <v>42</v>
      </c>
      <c r="O5455" s="1" t="s">
        <v>42</v>
      </c>
      <c r="P5455" s="1" t="s">
        <v>42</v>
      </c>
      <c r="Q5455" s="1" t="s">
        <v>42</v>
      </c>
      <c r="R5455" s="1" t="s">
        <v>42</v>
      </c>
      <c r="S5455" s="1" t="s">
        <v>42</v>
      </c>
      <c r="T5455" s="1" t="s">
        <v>42</v>
      </c>
    </row>
    <row r="5456" spans="1:20" ht="20.100000000000001" customHeight="1" x14ac:dyDescent="0.3">
      <c r="A5456" s="27" t="s">
        <v>10684</v>
      </c>
      <c r="B5456" s="28">
        <v>0</v>
      </c>
      <c r="C5456" s="28">
        <v>57356</v>
      </c>
      <c r="D5456" s="28">
        <v>0</v>
      </c>
      <c r="E5456" s="28">
        <v>57356</v>
      </c>
      <c r="F5456" s="27" t="s">
        <v>42</v>
      </c>
      <c r="G5456" s="1" t="s">
        <v>2964</v>
      </c>
      <c r="H5456" s="1" t="s">
        <v>7713</v>
      </c>
      <c r="I5456" s="1" t="s">
        <v>7729</v>
      </c>
      <c r="J5456" s="1" t="s">
        <v>42</v>
      </c>
      <c r="K5456" s="1" t="s">
        <v>42</v>
      </c>
      <c r="M5456" s="1" t="s">
        <v>42</v>
      </c>
      <c r="O5456" s="1" t="s">
        <v>42</v>
      </c>
      <c r="P5456" s="1" t="s">
        <v>42</v>
      </c>
      <c r="Q5456" s="1" t="s">
        <v>42</v>
      </c>
      <c r="R5456" s="1" t="s">
        <v>42</v>
      </c>
      <c r="S5456" s="1" t="s">
        <v>42</v>
      </c>
      <c r="T5456" s="1" t="s">
        <v>42</v>
      </c>
    </row>
    <row r="5457" spans="1:20" ht="20.100000000000001" customHeight="1" x14ac:dyDescent="0.3">
      <c r="A5457" s="27" t="s">
        <v>7730</v>
      </c>
      <c r="B5457" s="28">
        <v>0</v>
      </c>
      <c r="C5457" s="28">
        <v>239561.3</v>
      </c>
      <c r="D5457" s="28">
        <v>0</v>
      </c>
      <c r="E5457" s="28">
        <v>239561.3</v>
      </c>
      <c r="F5457" s="27" t="s">
        <v>42</v>
      </c>
      <c r="G5457" s="1" t="s">
        <v>2964</v>
      </c>
      <c r="H5457" s="1" t="s">
        <v>7713</v>
      </c>
      <c r="I5457" s="1" t="s">
        <v>7731</v>
      </c>
      <c r="J5457" s="1" t="s">
        <v>42</v>
      </c>
      <c r="K5457" s="1" t="s">
        <v>42</v>
      </c>
      <c r="M5457" s="1" t="s">
        <v>42</v>
      </c>
      <c r="O5457" s="1" t="s">
        <v>42</v>
      </c>
      <c r="P5457" s="1" t="s">
        <v>42</v>
      </c>
      <c r="Q5457" s="1" t="s">
        <v>42</v>
      </c>
      <c r="R5457" s="1" t="s">
        <v>42</v>
      </c>
      <c r="S5457" s="1" t="s">
        <v>42</v>
      </c>
      <c r="T5457" s="1" t="s">
        <v>42</v>
      </c>
    </row>
    <row r="5458" spans="1:20" ht="20.100000000000001" customHeight="1" x14ac:dyDescent="0.3">
      <c r="A5458" s="27" t="s">
        <v>7712</v>
      </c>
      <c r="B5458" s="28">
        <v>0</v>
      </c>
      <c r="C5458" s="28">
        <v>0</v>
      </c>
      <c r="D5458" s="28">
        <v>0</v>
      </c>
      <c r="E5458" s="28">
        <v>0</v>
      </c>
      <c r="F5458" s="27" t="s">
        <v>42</v>
      </c>
      <c r="G5458" s="1" t="s">
        <v>2964</v>
      </c>
      <c r="H5458" s="1" t="s">
        <v>7713</v>
      </c>
      <c r="I5458" s="1" t="s">
        <v>7712</v>
      </c>
      <c r="J5458" s="1" t="s">
        <v>42</v>
      </c>
      <c r="K5458" s="1" t="s">
        <v>42</v>
      </c>
      <c r="M5458" s="1" t="s">
        <v>42</v>
      </c>
      <c r="O5458" s="1" t="s">
        <v>42</v>
      </c>
      <c r="P5458" s="1" t="s">
        <v>42</v>
      </c>
      <c r="Q5458" s="1" t="s">
        <v>42</v>
      </c>
      <c r="R5458" s="1" t="s">
        <v>42</v>
      </c>
      <c r="S5458" s="1" t="s">
        <v>42</v>
      </c>
      <c r="T5458" s="1" t="s">
        <v>42</v>
      </c>
    </row>
    <row r="5459" spans="1:20" ht="20.100000000000001" customHeight="1" x14ac:dyDescent="0.3">
      <c r="A5459" s="27" t="s">
        <v>7812</v>
      </c>
      <c r="B5459" s="28">
        <v>0</v>
      </c>
      <c r="C5459" s="28">
        <v>0</v>
      </c>
      <c r="D5459" s="28">
        <v>0</v>
      </c>
      <c r="E5459" s="28">
        <v>0</v>
      </c>
      <c r="F5459" s="27" t="s">
        <v>42</v>
      </c>
      <c r="G5459" s="1" t="s">
        <v>2964</v>
      </c>
      <c r="H5459" s="1" t="s">
        <v>7713</v>
      </c>
      <c r="I5459" s="1" t="s">
        <v>7813</v>
      </c>
      <c r="J5459" s="1" t="s">
        <v>42</v>
      </c>
      <c r="K5459" s="1" t="s">
        <v>42</v>
      </c>
      <c r="M5459" s="1" t="s">
        <v>42</v>
      </c>
      <c r="O5459" s="1" t="s">
        <v>42</v>
      </c>
      <c r="P5459" s="1" t="s">
        <v>42</v>
      </c>
      <c r="Q5459" s="1" t="s">
        <v>42</v>
      </c>
      <c r="R5459" s="1" t="s">
        <v>42</v>
      </c>
      <c r="S5459" s="1" t="s">
        <v>42</v>
      </c>
      <c r="T5459" s="1" t="s">
        <v>42</v>
      </c>
    </row>
    <row r="5460" spans="1:20" ht="20.100000000000001" customHeight="1" x14ac:dyDescent="0.3">
      <c r="A5460" s="27" t="s">
        <v>7712</v>
      </c>
      <c r="B5460" s="28">
        <v>0</v>
      </c>
      <c r="C5460" s="28">
        <v>0</v>
      </c>
      <c r="D5460" s="28">
        <v>0</v>
      </c>
      <c r="E5460" s="28">
        <v>0</v>
      </c>
      <c r="F5460" s="27" t="s">
        <v>42</v>
      </c>
      <c r="G5460" s="1" t="s">
        <v>2964</v>
      </c>
      <c r="H5460" s="1" t="s">
        <v>7713</v>
      </c>
      <c r="I5460" s="1" t="s">
        <v>42</v>
      </c>
      <c r="J5460" s="1" t="s">
        <v>42</v>
      </c>
      <c r="K5460" s="1" t="s">
        <v>42</v>
      </c>
      <c r="M5460" s="1" t="s">
        <v>42</v>
      </c>
      <c r="O5460" s="1" t="s">
        <v>42</v>
      </c>
      <c r="P5460" s="1" t="s">
        <v>42</v>
      </c>
      <c r="Q5460" s="1" t="s">
        <v>42</v>
      </c>
      <c r="R5460" s="1" t="s">
        <v>42</v>
      </c>
      <c r="S5460" s="1" t="s">
        <v>42</v>
      </c>
      <c r="T5460" s="1" t="s">
        <v>42</v>
      </c>
    </row>
    <row r="5461" spans="1:20" ht="20.100000000000001" customHeight="1" x14ac:dyDescent="0.3">
      <c r="A5461" s="27" t="s">
        <v>10501</v>
      </c>
      <c r="B5461" s="28">
        <v>0</v>
      </c>
      <c r="C5461" s="28">
        <v>0</v>
      </c>
      <c r="D5461" s="28">
        <v>0</v>
      </c>
      <c r="E5461" s="28">
        <v>0</v>
      </c>
      <c r="F5461" s="27" t="s">
        <v>42</v>
      </c>
      <c r="G5461" s="1" t="s">
        <v>2964</v>
      </c>
      <c r="H5461" s="1" t="s">
        <v>7713</v>
      </c>
      <c r="I5461" s="1" t="s">
        <v>10502</v>
      </c>
      <c r="J5461" s="1" t="s">
        <v>42</v>
      </c>
      <c r="K5461" s="1" t="s">
        <v>42</v>
      </c>
      <c r="M5461" s="1" t="s">
        <v>42</v>
      </c>
      <c r="O5461" s="1" t="s">
        <v>42</v>
      </c>
      <c r="P5461" s="1" t="s">
        <v>42</v>
      </c>
      <c r="Q5461" s="1" t="s">
        <v>42</v>
      </c>
      <c r="R5461" s="1" t="s">
        <v>42</v>
      </c>
      <c r="S5461" s="1" t="s">
        <v>42</v>
      </c>
      <c r="T5461" s="1" t="s">
        <v>42</v>
      </c>
    </row>
    <row r="5462" spans="1:20" ht="20.100000000000001" customHeight="1" x14ac:dyDescent="0.3">
      <c r="A5462" s="27" t="s">
        <v>10685</v>
      </c>
      <c r="B5462" s="28">
        <v>4712</v>
      </c>
      <c r="C5462" s="28">
        <v>0</v>
      </c>
      <c r="D5462" s="28">
        <v>0</v>
      </c>
      <c r="E5462" s="28">
        <v>4712</v>
      </c>
      <c r="F5462" s="27" t="s">
        <v>42</v>
      </c>
      <c r="G5462" s="1" t="s">
        <v>2964</v>
      </c>
      <c r="H5462" s="1" t="s">
        <v>7713</v>
      </c>
      <c r="I5462" s="1" t="s">
        <v>8123</v>
      </c>
      <c r="J5462" s="1" t="s">
        <v>42</v>
      </c>
      <c r="K5462" s="1" t="s">
        <v>42</v>
      </c>
      <c r="M5462" s="1" t="s">
        <v>42</v>
      </c>
      <c r="O5462" s="1" t="s">
        <v>42</v>
      </c>
      <c r="P5462" s="1" t="s">
        <v>42</v>
      </c>
      <c r="Q5462" s="1" t="s">
        <v>42</v>
      </c>
      <c r="R5462" s="1" t="s">
        <v>42</v>
      </c>
      <c r="S5462" s="1" t="s">
        <v>42</v>
      </c>
      <c r="T5462" s="1" t="s">
        <v>42</v>
      </c>
    </row>
    <row r="5463" spans="1:20" ht="20.100000000000001" customHeight="1" x14ac:dyDescent="0.3">
      <c r="A5463" s="27" t="s">
        <v>10686</v>
      </c>
      <c r="B5463" s="28">
        <v>0</v>
      </c>
      <c r="C5463" s="28">
        <v>96661.3</v>
      </c>
      <c r="D5463" s="28">
        <v>0</v>
      </c>
      <c r="E5463" s="28">
        <v>96661.3</v>
      </c>
      <c r="F5463" s="27" t="s">
        <v>42</v>
      </c>
      <c r="G5463" s="1" t="s">
        <v>2964</v>
      </c>
      <c r="H5463" s="1" t="s">
        <v>7713</v>
      </c>
      <c r="I5463" s="1" t="s">
        <v>8125</v>
      </c>
      <c r="J5463" s="1" t="s">
        <v>42</v>
      </c>
      <c r="K5463" s="1" t="s">
        <v>42</v>
      </c>
      <c r="M5463" s="1" t="s">
        <v>42</v>
      </c>
      <c r="O5463" s="1" t="s">
        <v>42</v>
      </c>
      <c r="P5463" s="1" t="s">
        <v>42</v>
      </c>
      <c r="Q5463" s="1" t="s">
        <v>42</v>
      </c>
      <c r="R5463" s="1" t="s">
        <v>42</v>
      </c>
      <c r="S5463" s="1" t="s">
        <v>42</v>
      </c>
      <c r="T5463" s="1" t="s">
        <v>42</v>
      </c>
    </row>
    <row r="5464" spans="1:20" ht="20.100000000000001" customHeight="1" x14ac:dyDescent="0.3">
      <c r="A5464" s="27" t="s">
        <v>10687</v>
      </c>
      <c r="B5464" s="28">
        <v>0</v>
      </c>
      <c r="C5464" s="28">
        <v>0</v>
      </c>
      <c r="D5464" s="28">
        <v>1653.3</v>
      </c>
      <c r="E5464" s="28">
        <v>1653.3</v>
      </c>
      <c r="F5464" s="27" t="s">
        <v>42</v>
      </c>
      <c r="G5464" s="1" t="s">
        <v>2964</v>
      </c>
      <c r="H5464" s="1" t="s">
        <v>7713</v>
      </c>
      <c r="I5464" s="1" t="s">
        <v>8127</v>
      </c>
      <c r="J5464" s="1" t="s">
        <v>42</v>
      </c>
      <c r="K5464" s="1" t="s">
        <v>42</v>
      </c>
      <c r="M5464" s="1" t="s">
        <v>42</v>
      </c>
      <c r="O5464" s="1" t="s">
        <v>42</v>
      </c>
      <c r="P5464" s="1" t="s">
        <v>42</v>
      </c>
      <c r="Q5464" s="1" t="s">
        <v>42</v>
      </c>
      <c r="R5464" s="1" t="s">
        <v>42</v>
      </c>
      <c r="S5464" s="1" t="s">
        <v>42</v>
      </c>
      <c r="T5464" s="1" t="s">
        <v>42</v>
      </c>
    </row>
    <row r="5465" spans="1:20" ht="20.100000000000001" customHeight="1" x14ac:dyDescent="0.3">
      <c r="A5465" s="27" t="s">
        <v>7742</v>
      </c>
      <c r="B5465" s="28">
        <v>4712</v>
      </c>
      <c r="C5465" s="28">
        <v>96661.3</v>
      </c>
      <c r="D5465" s="28">
        <v>1653.3</v>
      </c>
      <c r="E5465" s="28">
        <v>103026.6</v>
      </c>
      <c r="F5465" s="27" t="s">
        <v>42</v>
      </c>
      <c r="G5465" s="1" t="s">
        <v>2964</v>
      </c>
      <c r="H5465" s="1" t="s">
        <v>7713</v>
      </c>
      <c r="I5465" s="1" t="s">
        <v>7743</v>
      </c>
      <c r="J5465" s="1" t="s">
        <v>42</v>
      </c>
      <c r="K5465" s="1" t="s">
        <v>42</v>
      </c>
      <c r="M5465" s="1" t="s">
        <v>42</v>
      </c>
      <c r="O5465" s="1" t="s">
        <v>42</v>
      </c>
      <c r="P5465" s="1" t="s">
        <v>42</v>
      </c>
      <c r="Q5465" s="1" t="s">
        <v>42</v>
      </c>
      <c r="R5465" s="1" t="s">
        <v>42</v>
      </c>
      <c r="S5465" s="1" t="s">
        <v>42</v>
      </c>
      <c r="T5465" s="1" t="s">
        <v>42</v>
      </c>
    </row>
    <row r="5466" spans="1:20" ht="20.100000000000001" customHeight="1" x14ac:dyDescent="0.3">
      <c r="A5466" s="27" t="s">
        <v>8037</v>
      </c>
      <c r="B5466" s="28">
        <v>0</v>
      </c>
      <c r="C5466" s="28">
        <v>0</v>
      </c>
      <c r="D5466" s="28">
        <v>0</v>
      </c>
      <c r="E5466" s="28">
        <v>0</v>
      </c>
      <c r="F5466" s="27" t="s">
        <v>42</v>
      </c>
      <c r="G5466" s="1" t="s">
        <v>2964</v>
      </c>
      <c r="H5466" s="1" t="s">
        <v>7713</v>
      </c>
      <c r="I5466" s="1" t="s">
        <v>8037</v>
      </c>
      <c r="J5466" s="1" t="s">
        <v>42</v>
      </c>
      <c r="K5466" s="1" t="s">
        <v>42</v>
      </c>
      <c r="M5466" s="1" t="s">
        <v>42</v>
      </c>
      <c r="O5466" s="1" t="s">
        <v>42</v>
      </c>
      <c r="P5466" s="1" t="s">
        <v>42</v>
      </c>
      <c r="Q5466" s="1" t="s">
        <v>42</v>
      </c>
      <c r="R5466" s="1" t="s">
        <v>42</v>
      </c>
      <c r="S5466" s="1" t="s">
        <v>42</v>
      </c>
      <c r="T5466" s="1" t="s">
        <v>42</v>
      </c>
    </row>
    <row r="5467" spans="1:20" ht="20.100000000000001" customHeight="1" x14ac:dyDescent="0.3">
      <c r="A5467" s="27" t="s">
        <v>10506</v>
      </c>
      <c r="B5467" s="28">
        <v>0</v>
      </c>
      <c r="C5467" s="28">
        <v>0</v>
      </c>
      <c r="D5467" s="28">
        <v>0</v>
      </c>
      <c r="E5467" s="28">
        <v>0</v>
      </c>
      <c r="F5467" s="27" t="s">
        <v>42</v>
      </c>
      <c r="G5467" s="1" t="s">
        <v>2964</v>
      </c>
      <c r="H5467" s="1" t="s">
        <v>7713</v>
      </c>
      <c r="I5467" s="1" t="s">
        <v>10507</v>
      </c>
      <c r="J5467" s="1" t="s">
        <v>42</v>
      </c>
      <c r="K5467" s="1" t="s">
        <v>42</v>
      </c>
      <c r="M5467" s="1" t="s">
        <v>42</v>
      </c>
      <c r="O5467" s="1" t="s">
        <v>42</v>
      </c>
      <c r="P5467" s="1" t="s">
        <v>42</v>
      </c>
      <c r="Q5467" s="1" t="s">
        <v>42</v>
      </c>
      <c r="R5467" s="1" t="s">
        <v>42</v>
      </c>
      <c r="S5467" s="1" t="s">
        <v>42</v>
      </c>
      <c r="T5467" s="1" t="s">
        <v>42</v>
      </c>
    </row>
    <row r="5468" spans="1:20" ht="20.100000000000001" customHeight="1" x14ac:dyDescent="0.3">
      <c r="A5468" s="27" t="s">
        <v>10688</v>
      </c>
      <c r="B5468" s="28">
        <v>8842.6</v>
      </c>
      <c r="C5468" s="28">
        <v>0</v>
      </c>
      <c r="D5468" s="28">
        <v>0</v>
      </c>
      <c r="E5468" s="28">
        <v>8842.6</v>
      </c>
      <c r="F5468" s="27" t="s">
        <v>42</v>
      </c>
      <c r="G5468" s="1" t="s">
        <v>2964</v>
      </c>
      <c r="H5468" s="1" t="s">
        <v>7713</v>
      </c>
      <c r="I5468" s="1" t="s">
        <v>10203</v>
      </c>
      <c r="J5468" s="1" t="s">
        <v>42</v>
      </c>
      <c r="K5468" s="1" t="s">
        <v>42</v>
      </c>
      <c r="M5468" s="1" t="s">
        <v>42</v>
      </c>
      <c r="O5468" s="1" t="s">
        <v>42</v>
      </c>
      <c r="P5468" s="1" t="s">
        <v>42</v>
      </c>
      <c r="Q5468" s="1" t="s">
        <v>42</v>
      </c>
      <c r="R5468" s="1" t="s">
        <v>42</v>
      </c>
      <c r="S5468" s="1" t="s">
        <v>42</v>
      </c>
      <c r="T5468" s="1" t="s">
        <v>42</v>
      </c>
    </row>
    <row r="5469" spans="1:20" ht="20.100000000000001" customHeight="1" x14ac:dyDescent="0.3">
      <c r="A5469" s="27" t="s">
        <v>10686</v>
      </c>
      <c r="B5469" s="28">
        <v>0</v>
      </c>
      <c r="C5469" s="28">
        <v>96661.3</v>
      </c>
      <c r="D5469" s="28">
        <v>0</v>
      </c>
      <c r="E5469" s="28">
        <v>96661.3</v>
      </c>
      <c r="F5469" s="27" t="s">
        <v>42</v>
      </c>
      <c r="G5469" s="1" t="s">
        <v>2964</v>
      </c>
      <c r="H5469" s="1" t="s">
        <v>7713</v>
      </c>
      <c r="I5469" s="1" t="s">
        <v>10205</v>
      </c>
      <c r="J5469" s="1" t="s">
        <v>42</v>
      </c>
      <c r="K5469" s="1" t="s">
        <v>42</v>
      </c>
      <c r="M5469" s="1" t="s">
        <v>42</v>
      </c>
      <c r="O5469" s="1" t="s">
        <v>42</v>
      </c>
      <c r="P5469" s="1" t="s">
        <v>42</v>
      </c>
      <c r="Q5469" s="1" t="s">
        <v>42</v>
      </c>
      <c r="R5469" s="1" t="s">
        <v>42</v>
      </c>
      <c r="S5469" s="1" t="s">
        <v>42</v>
      </c>
      <c r="T5469" s="1" t="s">
        <v>42</v>
      </c>
    </row>
    <row r="5470" spans="1:20" ht="20.100000000000001" customHeight="1" x14ac:dyDescent="0.3">
      <c r="A5470" s="27" t="s">
        <v>10689</v>
      </c>
      <c r="B5470" s="28">
        <v>0</v>
      </c>
      <c r="C5470" s="28">
        <v>0</v>
      </c>
      <c r="D5470" s="28">
        <v>5245.3</v>
      </c>
      <c r="E5470" s="28">
        <v>5245.3</v>
      </c>
      <c r="F5470" s="27" t="s">
        <v>42</v>
      </c>
      <c r="G5470" s="1" t="s">
        <v>2964</v>
      </c>
      <c r="H5470" s="1" t="s">
        <v>7713</v>
      </c>
      <c r="I5470" s="1" t="s">
        <v>10207</v>
      </c>
      <c r="J5470" s="1" t="s">
        <v>42</v>
      </c>
      <c r="K5470" s="1" t="s">
        <v>42</v>
      </c>
      <c r="M5470" s="1" t="s">
        <v>42</v>
      </c>
      <c r="O5470" s="1" t="s">
        <v>42</v>
      </c>
      <c r="P5470" s="1" t="s">
        <v>42</v>
      </c>
      <c r="Q5470" s="1" t="s">
        <v>42</v>
      </c>
      <c r="R5470" s="1" t="s">
        <v>42</v>
      </c>
      <c r="S5470" s="1" t="s">
        <v>42</v>
      </c>
      <c r="T5470" s="1" t="s">
        <v>42</v>
      </c>
    </row>
    <row r="5471" spans="1:20" ht="20.100000000000001" customHeight="1" x14ac:dyDescent="0.3">
      <c r="A5471" s="27" t="s">
        <v>7742</v>
      </c>
      <c r="B5471" s="28">
        <v>8842.6</v>
      </c>
      <c r="C5471" s="28">
        <v>96661.3</v>
      </c>
      <c r="D5471" s="28">
        <v>5245.3</v>
      </c>
      <c r="E5471" s="28">
        <v>110749.2</v>
      </c>
      <c r="F5471" s="27" t="s">
        <v>42</v>
      </c>
      <c r="G5471" s="1" t="s">
        <v>2964</v>
      </c>
      <c r="H5471" s="1" t="s">
        <v>7713</v>
      </c>
      <c r="I5471" s="1" t="s">
        <v>7743</v>
      </c>
      <c r="J5471" s="1" t="s">
        <v>42</v>
      </c>
      <c r="K5471" s="1" t="s">
        <v>42</v>
      </c>
      <c r="M5471" s="1" t="s">
        <v>42</v>
      </c>
      <c r="O5471" s="1" t="s">
        <v>42</v>
      </c>
      <c r="P5471" s="1" t="s">
        <v>42</v>
      </c>
      <c r="Q5471" s="1" t="s">
        <v>42</v>
      </c>
      <c r="R5471" s="1" t="s">
        <v>42</v>
      </c>
      <c r="S5471" s="1" t="s">
        <v>42</v>
      </c>
      <c r="T5471" s="1" t="s">
        <v>42</v>
      </c>
    </row>
    <row r="5472" spans="1:20" ht="20.100000000000001" customHeight="1" x14ac:dyDescent="0.3">
      <c r="A5472" s="27" t="s">
        <v>7712</v>
      </c>
      <c r="B5472" s="28">
        <v>0</v>
      </c>
      <c r="C5472" s="28">
        <v>0</v>
      </c>
      <c r="D5472" s="28">
        <v>0</v>
      </c>
      <c r="E5472" s="28">
        <v>0</v>
      </c>
      <c r="F5472" s="27" t="s">
        <v>42</v>
      </c>
      <c r="G5472" s="1" t="s">
        <v>2964</v>
      </c>
      <c r="H5472" s="1" t="s">
        <v>7713</v>
      </c>
      <c r="I5472" s="1" t="s">
        <v>42</v>
      </c>
      <c r="J5472" s="1" t="s">
        <v>42</v>
      </c>
      <c r="K5472" s="1" t="s">
        <v>42</v>
      </c>
      <c r="M5472" s="1" t="s">
        <v>42</v>
      </c>
      <c r="O5472" s="1" t="s">
        <v>42</v>
      </c>
      <c r="P5472" s="1" t="s">
        <v>42</v>
      </c>
      <c r="Q5472" s="1" t="s">
        <v>42</v>
      </c>
      <c r="R5472" s="1" t="s">
        <v>42</v>
      </c>
      <c r="S5472" s="1" t="s">
        <v>42</v>
      </c>
      <c r="T5472" s="1" t="s">
        <v>42</v>
      </c>
    </row>
    <row r="5473" spans="1:20" ht="20.100000000000001" customHeight="1" x14ac:dyDescent="0.3">
      <c r="A5473" s="27" t="s">
        <v>10510</v>
      </c>
      <c r="B5473" s="28">
        <v>0</v>
      </c>
      <c r="C5473" s="28">
        <v>0</v>
      </c>
      <c r="D5473" s="28">
        <v>0</v>
      </c>
      <c r="E5473" s="28">
        <v>0</v>
      </c>
      <c r="F5473" s="27" t="s">
        <v>42</v>
      </c>
      <c r="G5473" s="1" t="s">
        <v>2964</v>
      </c>
      <c r="H5473" s="1" t="s">
        <v>7713</v>
      </c>
      <c r="I5473" s="1" t="s">
        <v>10511</v>
      </c>
      <c r="J5473" s="1" t="s">
        <v>42</v>
      </c>
      <c r="K5473" s="1" t="s">
        <v>42</v>
      </c>
      <c r="M5473" s="1" t="s">
        <v>42</v>
      </c>
      <c r="O5473" s="1" t="s">
        <v>42</v>
      </c>
      <c r="P5473" s="1" t="s">
        <v>42</v>
      </c>
      <c r="Q5473" s="1" t="s">
        <v>42</v>
      </c>
      <c r="R5473" s="1" t="s">
        <v>42</v>
      </c>
      <c r="S5473" s="1" t="s">
        <v>42</v>
      </c>
      <c r="T5473" s="1" t="s">
        <v>42</v>
      </c>
    </row>
    <row r="5474" spans="1:20" ht="20.100000000000001" customHeight="1" x14ac:dyDescent="0.3">
      <c r="A5474" s="27" t="s">
        <v>10690</v>
      </c>
      <c r="B5474" s="28">
        <v>17928</v>
      </c>
      <c r="C5474" s="28">
        <v>0</v>
      </c>
      <c r="D5474" s="28">
        <v>0</v>
      </c>
      <c r="E5474" s="28">
        <v>17928</v>
      </c>
      <c r="F5474" s="27" t="s">
        <v>42</v>
      </c>
      <c r="G5474" s="1" t="s">
        <v>2964</v>
      </c>
      <c r="H5474" s="1" t="s">
        <v>7713</v>
      </c>
      <c r="I5474" s="1" t="s">
        <v>7954</v>
      </c>
      <c r="J5474" s="1" t="s">
        <v>42</v>
      </c>
      <c r="K5474" s="1" t="s">
        <v>42</v>
      </c>
      <c r="M5474" s="1" t="s">
        <v>42</v>
      </c>
      <c r="O5474" s="1" t="s">
        <v>42</v>
      </c>
      <c r="P5474" s="1" t="s">
        <v>42</v>
      </c>
      <c r="Q5474" s="1" t="s">
        <v>42</v>
      </c>
      <c r="R5474" s="1" t="s">
        <v>42</v>
      </c>
      <c r="S5474" s="1" t="s">
        <v>42</v>
      </c>
      <c r="T5474" s="1" t="s">
        <v>42</v>
      </c>
    </row>
    <row r="5475" spans="1:20" ht="20.100000000000001" customHeight="1" x14ac:dyDescent="0.3">
      <c r="A5475" s="27" t="s">
        <v>10691</v>
      </c>
      <c r="B5475" s="28">
        <v>0</v>
      </c>
      <c r="C5475" s="28">
        <v>157386.6</v>
      </c>
      <c r="D5475" s="28">
        <v>0</v>
      </c>
      <c r="E5475" s="28">
        <v>157386.6</v>
      </c>
      <c r="F5475" s="27" t="s">
        <v>42</v>
      </c>
      <c r="G5475" s="1" t="s">
        <v>2964</v>
      </c>
      <c r="H5475" s="1" t="s">
        <v>7713</v>
      </c>
      <c r="I5475" s="1" t="s">
        <v>7955</v>
      </c>
      <c r="J5475" s="1" t="s">
        <v>42</v>
      </c>
      <c r="K5475" s="1" t="s">
        <v>42</v>
      </c>
      <c r="M5475" s="1" t="s">
        <v>42</v>
      </c>
      <c r="O5475" s="1" t="s">
        <v>42</v>
      </c>
      <c r="P5475" s="1" t="s">
        <v>42</v>
      </c>
      <c r="Q5475" s="1" t="s">
        <v>42</v>
      </c>
      <c r="R5475" s="1" t="s">
        <v>42</v>
      </c>
      <c r="S5475" s="1" t="s">
        <v>42</v>
      </c>
      <c r="T5475" s="1" t="s">
        <v>42</v>
      </c>
    </row>
    <row r="5476" spans="1:20" ht="20.100000000000001" customHeight="1" x14ac:dyDescent="0.3">
      <c r="A5476" s="27" t="s">
        <v>10692</v>
      </c>
      <c r="B5476" s="28">
        <v>0</v>
      </c>
      <c r="C5476" s="28">
        <v>0</v>
      </c>
      <c r="D5476" s="28">
        <v>20013.3</v>
      </c>
      <c r="E5476" s="28">
        <v>20013.3</v>
      </c>
      <c r="F5476" s="27" t="s">
        <v>42</v>
      </c>
      <c r="G5476" s="1" t="s">
        <v>2964</v>
      </c>
      <c r="H5476" s="1" t="s">
        <v>7713</v>
      </c>
      <c r="I5476" s="1" t="s">
        <v>7957</v>
      </c>
      <c r="J5476" s="1" t="s">
        <v>42</v>
      </c>
      <c r="K5476" s="1" t="s">
        <v>42</v>
      </c>
      <c r="M5476" s="1" t="s">
        <v>42</v>
      </c>
      <c r="O5476" s="1" t="s">
        <v>42</v>
      </c>
      <c r="P5476" s="1" t="s">
        <v>42</v>
      </c>
      <c r="Q5476" s="1" t="s">
        <v>42</v>
      </c>
      <c r="R5476" s="1" t="s">
        <v>42</v>
      </c>
      <c r="S5476" s="1" t="s">
        <v>42</v>
      </c>
      <c r="T5476" s="1" t="s">
        <v>42</v>
      </c>
    </row>
    <row r="5477" spans="1:20" ht="20.100000000000001" customHeight="1" x14ac:dyDescent="0.3">
      <c r="A5477" s="27" t="s">
        <v>7742</v>
      </c>
      <c r="B5477" s="28">
        <v>17928</v>
      </c>
      <c r="C5477" s="28">
        <v>157386.6</v>
      </c>
      <c r="D5477" s="28">
        <v>20013.3</v>
      </c>
      <c r="E5477" s="28">
        <v>195327.9</v>
      </c>
      <c r="F5477" s="27" t="s">
        <v>42</v>
      </c>
      <c r="G5477" s="1" t="s">
        <v>2964</v>
      </c>
      <c r="H5477" s="1" t="s">
        <v>7713</v>
      </c>
      <c r="I5477" s="1" t="s">
        <v>7743</v>
      </c>
      <c r="J5477" s="1" t="s">
        <v>42</v>
      </c>
      <c r="K5477" s="1" t="s">
        <v>42</v>
      </c>
      <c r="M5477" s="1" t="s">
        <v>42</v>
      </c>
      <c r="O5477" s="1" t="s">
        <v>42</v>
      </c>
      <c r="P5477" s="1" t="s">
        <v>42</v>
      </c>
      <c r="Q5477" s="1" t="s">
        <v>42</v>
      </c>
      <c r="R5477" s="1" t="s">
        <v>42</v>
      </c>
      <c r="S5477" s="1" t="s">
        <v>42</v>
      </c>
      <c r="T5477" s="1" t="s">
        <v>42</v>
      </c>
    </row>
    <row r="5478" spans="1:20" ht="20.100000000000001" customHeight="1" x14ac:dyDescent="0.3">
      <c r="A5478" s="27" t="s">
        <v>7712</v>
      </c>
      <c r="B5478" s="28">
        <v>0</v>
      </c>
      <c r="C5478" s="28">
        <v>0</v>
      </c>
      <c r="D5478" s="28">
        <v>0</v>
      </c>
      <c r="E5478" s="28">
        <v>0</v>
      </c>
      <c r="F5478" s="27" t="s">
        <v>42</v>
      </c>
      <c r="G5478" s="1" t="s">
        <v>2964</v>
      </c>
      <c r="H5478" s="1" t="s">
        <v>7713</v>
      </c>
      <c r="I5478" s="1" t="s">
        <v>7712</v>
      </c>
      <c r="J5478" s="1" t="s">
        <v>42</v>
      </c>
      <c r="K5478" s="1" t="s">
        <v>42</v>
      </c>
      <c r="M5478" s="1" t="s">
        <v>42</v>
      </c>
      <c r="O5478" s="1" t="s">
        <v>42</v>
      </c>
      <c r="P5478" s="1" t="s">
        <v>42</v>
      </c>
      <c r="Q5478" s="1" t="s">
        <v>42</v>
      </c>
      <c r="R5478" s="1" t="s">
        <v>42</v>
      </c>
      <c r="S5478" s="1" t="s">
        <v>42</v>
      </c>
      <c r="T5478" s="1" t="s">
        <v>42</v>
      </c>
    </row>
    <row r="5479" spans="1:20" ht="20.100000000000001" customHeight="1" x14ac:dyDescent="0.3">
      <c r="A5479" s="27" t="s">
        <v>10515</v>
      </c>
      <c r="B5479" s="28">
        <v>0</v>
      </c>
      <c r="C5479" s="28">
        <v>0</v>
      </c>
      <c r="D5479" s="28">
        <v>0</v>
      </c>
      <c r="E5479" s="28">
        <v>0</v>
      </c>
      <c r="F5479" s="27" t="s">
        <v>42</v>
      </c>
      <c r="G5479" s="1" t="s">
        <v>2964</v>
      </c>
      <c r="H5479" s="1" t="s">
        <v>7713</v>
      </c>
      <c r="I5479" s="1" t="s">
        <v>10516</v>
      </c>
      <c r="J5479" s="1" t="s">
        <v>42</v>
      </c>
      <c r="K5479" s="1" t="s">
        <v>42</v>
      </c>
      <c r="M5479" s="1" t="s">
        <v>42</v>
      </c>
      <c r="O5479" s="1" t="s">
        <v>42</v>
      </c>
      <c r="P5479" s="1" t="s">
        <v>42</v>
      </c>
      <c r="Q5479" s="1" t="s">
        <v>42</v>
      </c>
      <c r="R5479" s="1" t="s">
        <v>42</v>
      </c>
      <c r="S5479" s="1" t="s">
        <v>42</v>
      </c>
      <c r="T5479" s="1" t="s">
        <v>42</v>
      </c>
    </row>
    <row r="5480" spans="1:20" ht="20.100000000000001" customHeight="1" x14ac:dyDescent="0.3">
      <c r="A5480" s="27" t="s">
        <v>10693</v>
      </c>
      <c r="B5480" s="28">
        <v>21504</v>
      </c>
      <c r="C5480" s="28">
        <v>0</v>
      </c>
      <c r="D5480" s="28">
        <v>0</v>
      </c>
      <c r="E5480" s="28">
        <v>21504</v>
      </c>
      <c r="F5480" s="27" t="s">
        <v>42</v>
      </c>
      <c r="G5480" s="1" t="s">
        <v>2964</v>
      </c>
      <c r="H5480" s="1" t="s">
        <v>7713</v>
      </c>
      <c r="I5480" s="1" t="s">
        <v>10416</v>
      </c>
      <c r="J5480" s="1" t="s">
        <v>42</v>
      </c>
      <c r="K5480" s="1" t="s">
        <v>42</v>
      </c>
      <c r="M5480" s="1" t="s">
        <v>42</v>
      </c>
      <c r="O5480" s="1" t="s">
        <v>42</v>
      </c>
      <c r="P5480" s="1" t="s">
        <v>42</v>
      </c>
      <c r="Q5480" s="1" t="s">
        <v>42</v>
      </c>
      <c r="R5480" s="1" t="s">
        <v>42</v>
      </c>
      <c r="S5480" s="1" t="s">
        <v>42</v>
      </c>
      <c r="T5480" s="1" t="s">
        <v>42</v>
      </c>
    </row>
    <row r="5481" spans="1:20" ht="20.100000000000001" customHeight="1" x14ac:dyDescent="0.3">
      <c r="A5481" s="27" t="s">
        <v>10694</v>
      </c>
      <c r="B5481" s="28">
        <v>0</v>
      </c>
      <c r="C5481" s="28">
        <v>66370.600000000006</v>
      </c>
      <c r="D5481" s="28">
        <v>0</v>
      </c>
      <c r="E5481" s="28">
        <v>66370.600000000006</v>
      </c>
      <c r="F5481" s="27" t="s">
        <v>42</v>
      </c>
      <c r="G5481" s="1" t="s">
        <v>2964</v>
      </c>
      <c r="H5481" s="1" t="s">
        <v>7713</v>
      </c>
      <c r="I5481" s="1" t="s">
        <v>10418</v>
      </c>
      <c r="J5481" s="1" t="s">
        <v>42</v>
      </c>
      <c r="K5481" s="1" t="s">
        <v>42</v>
      </c>
      <c r="M5481" s="1" t="s">
        <v>42</v>
      </c>
      <c r="O5481" s="1" t="s">
        <v>42</v>
      </c>
      <c r="P5481" s="1" t="s">
        <v>42</v>
      </c>
      <c r="Q5481" s="1" t="s">
        <v>42</v>
      </c>
      <c r="R5481" s="1" t="s">
        <v>42</v>
      </c>
      <c r="S5481" s="1" t="s">
        <v>42</v>
      </c>
      <c r="T5481" s="1" t="s">
        <v>42</v>
      </c>
    </row>
    <row r="5482" spans="1:20" ht="20.100000000000001" customHeight="1" x14ac:dyDescent="0.3">
      <c r="A5482" s="27" t="s">
        <v>10695</v>
      </c>
      <c r="B5482" s="28">
        <v>0</v>
      </c>
      <c r="C5482" s="28">
        <v>0</v>
      </c>
      <c r="D5482" s="28">
        <v>13314.6</v>
      </c>
      <c r="E5482" s="28">
        <v>13314.6</v>
      </c>
      <c r="F5482" s="27" t="s">
        <v>42</v>
      </c>
      <c r="G5482" s="1" t="s">
        <v>2964</v>
      </c>
      <c r="H5482" s="1" t="s">
        <v>7713</v>
      </c>
      <c r="I5482" s="1" t="s">
        <v>10420</v>
      </c>
      <c r="J5482" s="1" t="s">
        <v>42</v>
      </c>
      <c r="K5482" s="1" t="s">
        <v>42</v>
      </c>
      <c r="M5482" s="1" t="s">
        <v>42</v>
      </c>
      <c r="O5482" s="1" t="s">
        <v>42</v>
      </c>
      <c r="P5482" s="1" t="s">
        <v>42</v>
      </c>
      <c r="Q5482" s="1" t="s">
        <v>42</v>
      </c>
      <c r="R5482" s="1" t="s">
        <v>42</v>
      </c>
      <c r="S5482" s="1" t="s">
        <v>42</v>
      </c>
      <c r="T5482" s="1" t="s">
        <v>42</v>
      </c>
    </row>
    <row r="5483" spans="1:20" ht="20.100000000000001" customHeight="1" x14ac:dyDescent="0.3">
      <c r="A5483" s="27" t="s">
        <v>7742</v>
      </c>
      <c r="B5483" s="28">
        <v>21504</v>
      </c>
      <c r="C5483" s="28">
        <v>66370.600000000006</v>
      </c>
      <c r="D5483" s="28">
        <v>13314.6</v>
      </c>
      <c r="E5483" s="28">
        <v>101189.2</v>
      </c>
      <c r="F5483" s="27" t="s">
        <v>42</v>
      </c>
      <c r="G5483" s="1" t="s">
        <v>2964</v>
      </c>
      <c r="H5483" s="1" t="s">
        <v>7713</v>
      </c>
      <c r="I5483" s="1" t="s">
        <v>7743</v>
      </c>
      <c r="J5483" s="1" t="s">
        <v>42</v>
      </c>
      <c r="K5483" s="1" t="s">
        <v>42</v>
      </c>
      <c r="M5483" s="1" t="s">
        <v>42</v>
      </c>
      <c r="O5483" s="1" t="s">
        <v>42</v>
      </c>
      <c r="P5483" s="1" t="s">
        <v>42</v>
      </c>
      <c r="Q5483" s="1" t="s">
        <v>42</v>
      </c>
      <c r="R5483" s="1" t="s">
        <v>42</v>
      </c>
      <c r="S5483" s="1" t="s">
        <v>42</v>
      </c>
      <c r="T5483" s="1" t="s">
        <v>42</v>
      </c>
    </row>
    <row r="5484" spans="1:20" ht="20.100000000000001" customHeight="1" x14ac:dyDescent="0.3">
      <c r="A5484" s="27" t="s">
        <v>7768</v>
      </c>
      <c r="B5484" s="29">
        <v>52986</v>
      </c>
      <c r="C5484" s="29">
        <v>656641</v>
      </c>
      <c r="D5484" s="29">
        <v>40226</v>
      </c>
      <c r="E5484" s="29">
        <v>749853</v>
      </c>
      <c r="F5484" s="30"/>
    </row>
    <row r="5485" spans="1:20" ht="20.100000000000001" customHeight="1" x14ac:dyDescent="0.3">
      <c r="A5485" s="30"/>
      <c r="B5485" s="30"/>
      <c r="C5485" s="30"/>
      <c r="D5485" s="30"/>
      <c r="E5485" s="30"/>
      <c r="F5485" s="30"/>
    </row>
    <row r="5486" spans="1:20" ht="20.100000000000001" customHeight="1" x14ac:dyDescent="0.3">
      <c r="A5486" s="30" t="s">
        <v>10697</v>
      </c>
      <c r="B5486" s="30"/>
      <c r="C5486" s="30"/>
      <c r="D5486" s="30"/>
      <c r="E5486" s="30"/>
      <c r="F5486" s="27" t="s">
        <v>42</v>
      </c>
      <c r="G5486" s="1" t="s">
        <v>2967</v>
      </c>
      <c r="I5486" s="1" t="s">
        <v>2965</v>
      </c>
      <c r="J5486" s="1" t="s">
        <v>2946</v>
      </c>
      <c r="K5486" s="1" t="s">
        <v>2504</v>
      </c>
    </row>
    <row r="5487" spans="1:20" ht="20.100000000000001" customHeight="1" x14ac:dyDescent="0.3">
      <c r="A5487" s="27" t="s">
        <v>42</v>
      </c>
      <c r="B5487" s="28"/>
      <c r="C5487" s="28"/>
      <c r="D5487" s="28"/>
      <c r="E5487" s="28"/>
      <c r="F5487" s="27" t="s">
        <v>42</v>
      </c>
      <c r="G5487" s="1" t="s">
        <v>2967</v>
      </c>
      <c r="H5487" s="1" t="s">
        <v>7711</v>
      </c>
      <c r="I5487" s="1" t="s">
        <v>42</v>
      </c>
      <c r="J5487" s="1" t="s">
        <v>42</v>
      </c>
      <c r="K5487" s="1" t="s">
        <v>42</v>
      </c>
      <c r="L5487">
        <v>1</v>
      </c>
      <c r="M5487" s="1" t="s">
        <v>42</v>
      </c>
      <c r="O5487" s="1" t="s">
        <v>42</v>
      </c>
      <c r="P5487" s="1" t="s">
        <v>42</v>
      </c>
      <c r="Q5487" s="1" t="s">
        <v>42</v>
      </c>
      <c r="R5487" s="1" t="s">
        <v>42</v>
      </c>
      <c r="S5487" s="1" t="s">
        <v>42</v>
      </c>
      <c r="T5487" s="1" t="s">
        <v>42</v>
      </c>
    </row>
    <row r="5488" spans="1:20" ht="20.100000000000001" customHeight="1" x14ac:dyDescent="0.3">
      <c r="A5488" s="27" t="s">
        <v>7712</v>
      </c>
      <c r="B5488" s="28">
        <v>0</v>
      </c>
      <c r="C5488" s="28">
        <v>0</v>
      </c>
      <c r="D5488" s="28">
        <v>0</v>
      </c>
      <c r="E5488" s="28">
        <v>0</v>
      </c>
      <c r="F5488" s="27" t="s">
        <v>42</v>
      </c>
      <c r="G5488" s="1" t="s">
        <v>2967</v>
      </c>
      <c r="H5488" s="1" t="s">
        <v>7713</v>
      </c>
      <c r="I5488" s="1" t="s">
        <v>42</v>
      </c>
      <c r="J5488" s="1" t="s">
        <v>42</v>
      </c>
      <c r="K5488" s="1" t="s">
        <v>42</v>
      </c>
      <c r="M5488" s="1" t="s">
        <v>42</v>
      </c>
      <c r="O5488" s="1" t="s">
        <v>42</v>
      </c>
      <c r="P5488" s="1" t="s">
        <v>42</v>
      </c>
      <c r="Q5488" s="1" t="s">
        <v>42</v>
      </c>
      <c r="R5488" s="1" t="s">
        <v>42</v>
      </c>
      <c r="S5488" s="1" t="s">
        <v>42</v>
      </c>
      <c r="T5488" s="1" t="s">
        <v>42</v>
      </c>
    </row>
    <row r="5489" spans="1:20" ht="20.100000000000001" customHeight="1" x14ac:dyDescent="0.3">
      <c r="A5489" s="27" t="s">
        <v>10522</v>
      </c>
      <c r="B5489" s="28">
        <v>0</v>
      </c>
      <c r="C5489" s="28">
        <v>0</v>
      </c>
      <c r="D5489" s="28">
        <v>0</v>
      </c>
      <c r="E5489" s="28">
        <v>0</v>
      </c>
      <c r="F5489" s="27" t="s">
        <v>42</v>
      </c>
      <c r="G5489" s="1" t="s">
        <v>2967</v>
      </c>
      <c r="H5489" s="1" t="s">
        <v>7713</v>
      </c>
      <c r="I5489" s="1" t="s">
        <v>10523</v>
      </c>
      <c r="J5489" s="1" t="s">
        <v>42</v>
      </c>
      <c r="K5489" s="1" t="s">
        <v>42</v>
      </c>
      <c r="M5489" s="1" t="s">
        <v>42</v>
      </c>
      <c r="O5489" s="1" t="s">
        <v>42</v>
      </c>
      <c r="P5489" s="1" t="s">
        <v>42</v>
      </c>
      <c r="Q5489" s="1" t="s">
        <v>42</v>
      </c>
      <c r="R5489" s="1" t="s">
        <v>42</v>
      </c>
      <c r="S5489" s="1" t="s">
        <v>42</v>
      </c>
      <c r="T5489" s="1" t="s">
        <v>42</v>
      </c>
    </row>
    <row r="5490" spans="1:20" ht="20.100000000000001" customHeight="1" x14ac:dyDescent="0.3">
      <c r="A5490" s="27" t="s">
        <v>10524</v>
      </c>
      <c r="B5490" s="28">
        <v>0</v>
      </c>
      <c r="C5490" s="28">
        <v>0</v>
      </c>
      <c r="D5490" s="28">
        <v>0</v>
      </c>
      <c r="E5490" s="28">
        <v>0</v>
      </c>
      <c r="F5490" s="27" t="s">
        <v>42</v>
      </c>
      <c r="G5490" s="1" t="s">
        <v>2967</v>
      </c>
      <c r="H5490" s="1" t="s">
        <v>7713</v>
      </c>
      <c r="I5490" s="1" t="s">
        <v>10525</v>
      </c>
      <c r="J5490" s="1" t="s">
        <v>42</v>
      </c>
      <c r="K5490" s="1" t="s">
        <v>42</v>
      </c>
      <c r="M5490" s="1" t="s">
        <v>42</v>
      </c>
      <c r="O5490" s="1" t="s">
        <v>42</v>
      </c>
      <c r="P5490" s="1" t="s">
        <v>42</v>
      </c>
      <c r="Q5490" s="1" t="s">
        <v>42</v>
      </c>
      <c r="R5490" s="1" t="s">
        <v>42</v>
      </c>
      <c r="S5490" s="1" t="s">
        <v>42</v>
      </c>
      <c r="T5490" s="1" t="s">
        <v>42</v>
      </c>
    </row>
    <row r="5491" spans="1:20" ht="20.100000000000001" customHeight="1" x14ac:dyDescent="0.3">
      <c r="A5491" s="27" t="s">
        <v>7712</v>
      </c>
      <c r="B5491" s="28">
        <v>0</v>
      </c>
      <c r="C5491" s="28">
        <v>0</v>
      </c>
      <c r="D5491" s="28">
        <v>0</v>
      </c>
      <c r="E5491" s="28">
        <v>0</v>
      </c>
      <c r="F5491" s="27" t="s">
        <v>42</v>
      </c>
      <c r="G5491" s="1" t="s">
        <v>2967</v>
      </c>
      <c r="H5491" s="1" t="s">
        <v>7713</v>
      </c>
      <c r="I5491" s="1" t="s">
        <v>42</v>
      </c>
      <c r="J5491" s="1" t="s">
        <v>42</v>
      </c>
      <c r="K5491" s="1" t="s">
        <v>42</v>
      </c>
      <c r="M5491" s="1" t="s">
        <v>42</v>
      </c>
      <c r="O5491" s="1" t="s">
        <v>42</v>
      </c>
      <c r="P5491" s="1" t="s">
        <v>42</v>
      </c>
      <c r="Q5491" s="1" t="s">
        <v>42</v>
      </c>
      <c r="R5491" s="1" t="s">
        <v>42</v>
      </c>
      <c r="S5491" s="1" t="s">
        <v>42</v>
      </c>
      <c r="T5491" s="1" t="s">
        <v>42</v>
      </c>
    </row>
    <row r="5492" spans="1:20" ht="20.100000000000001" customHeight="1" x14ac:dyDescent="0.3">
      <c r="A5492" s="27" t="s">
        <v>7718</v>
      </c>
      <c r="B5492" s="28">
        <v>0</v>
      </c>
      <c r="C5492" s="28">
        <v>0</v>
      </c>
      <c r="D5492" s="28">
        <v>0</v>
      </c>
      <c r="E5492" s="28">
        <v>0</v>
      </c>
      <c r="F5492" s="27" t="s">
        <v>42</v>
      </c>
      <c r="G5492" s="1" t="s">
        <v>2967</v>
      </c>
      <c r="H5492" s="1" t="s">
        <v>7713</v>
      </c>
      <c r="I5492" s="1" t="s">
        <v>7719</v>
      </c>
      <c r="J5492" s="1" t="s">
        <v>42</v>
      </c>
      <c r="K5492" s="1" t="s">
        <v>42</v>
      </c>
      <c r="M5492" s="1" t="s">
        <v>42</v>
      </c>
      <c r="O5492" s="1" t="s">
        <v>42</v>
      </c>
      <c r="P5492" s="1" t="s">
        <v>42</v>
      </c>
      <c r="Q5492" s="1" t="s">
        <v>42</v>
      </c>
      <c r="R5492" s="1" t="s">
        <v>42</v>
      </c>
      <c r="S5492" s="1" t="s">
        <v>42</v>
      </c>
      <c r="T5492" s="1" t="s">
        <v>42</v>
      </c>
    </row>
    <row r="5493" spans="1:20" ht="20.100000000000001" customHeight="1" x14ac:dyDescent="0.3">
      <c r="A5493" s="27" t="s">
        <v>7712</v>
      </c>
      <c r="B5493" s="28">
        <v>0</v>
      </c>
      <c r="C5493" s="28">
        <v>0</v>
      </c>
      <c r="D5493" s="28">
        <v>0</v>
      </c>
      <c r="E5493" s="28">
        <v>0</v>
      </c>
      <c r="F5493" s="27" t="s">
        <v>42</v>
      </c>
      <c r="G5493" s="1" t="s">
        <v>2967</v>
      </c>
      <c r="H5493" s="1" t="s">
        <v>7713</v>
      </c>
      <c r="I5493" s="1" t="s">
        <v>42</v>
      </c>
      <c r="J5493" s="1" t="s">
        <v>42</v>
      </c>
      <c r="K5493" s="1" t="s">
        <v>42</v>
      </c>
      <c r="M5493" s="1" t="s">
        <v>42</v>
      </c>
      <c r="O5493" s="1" t="s">
        <v>42</v>
      </c>
      <c r="P5493" s="1" t="s">
        <v>42</v>
      </c>
      <c r="Q5493" s="1" t="s">
        <v>42</v>
      </c>
      <c r="R5493" s="1" t="s">
        <v>42</v>
      </c>
      <c r="S5493" s="1" t="s">
        <v>42</v>
      </c>
      <c r="T5493" s="1" t="s">
        <v>42</v>
      </c>
    </row>
    <row r="5494" spans="1:20" ht="20.100000000000001" customHeight="1" x14ac:dyDescent="0.3">
      <c r="A5494" s="27" t="s">
        <v>7720</v>
      </c>
      <c r="B5494" s="28">
        <v>0</v>
      </c>
      <c r="C5494" s="28">
        <v>0</v>
      </c>
      <c r="D5494" s="28">
        <v>0</v>
      </c>
      <c r="E5494" s="28">
        <v>0</v>
      </c>
      <c r="F5494" s="27" t="s">
        <v>42</v>
      </c>
      <c r="G5494" s="1" t="s">
        <v>2967</v>
      </c>
      <c r="H5494" s="1" t="s">
        <v>7713</v>
      </c>
      <c r="I5494" s="1" t="s">
        <v>7721</v>
      </c>
      <c r="J5494" s="1" t="s">
        <v>42</v>
      </c>
      <c r="K5494" s="1" t="s">
        <v>42</v>
      </c>
      <c r="M5494" s="1" t="s">
        <v>42</v>
      </c>
      <c r="O5494" s="1" t="s">
        <v>42</v>
      </c>
      <c r="P5494" s="1" t="s">
        <v>42</v>
      </c>
      <c r="Q5494" s="1" t="s">
        <v>42</v>
      </c>
      <c r="R5494" s="1" t="s">
        <v>42</v>
      </c>
      <c r="S5494" s="1" t="s">
        <v>42</v>
      </c>
      <c r="T5494" s="1" t="s">
        <v>42</v>
      </c>
    </row>
    <row r="5495" spans="1:20" ht="20.100000000000001" customHeight="1" x14ac:dyDescent="0.3">
      <c r="A5495" s="27" t="s">
        <v>8399</v>
      </c>
      <c r="B5495" s="28">
        <v>0</v>
      </c>
      <c r="C5495" s="28">
        <v>0</v>
      </c>
      <c r="D5495" s="28">
        <v>0</v>
      </c>
      <c r="E5495" s="28">
        <v>0</v>
      </c>
      <c r="F5495" s="27" t="s">
        <v>42</v>
      </c>
      <c r="G5495" s="1" t="s">
        <v>2967</v>
      </c>
      <c r="H5495" s="1" t="s">
        <v>7713</v>
      </c>
      <c r="I5495" s="1" t="s">
        <v>8400</v>
      </c>
      <c r="J5495" s="1" t="s">
        <v>42</v>
      </c>
      <c r="K5495" s="1" t="s">
        <v>42</v>
      </c>
      <c r="M5495" s="1" t="s">
        <v>42</v>
      </c>
      <c r="O5495" s="1" t="s">
        <v>42</v>
      </c>
      <c r="P5495" s="1" t="s">
        <v>42</v>
      </c>
      <c r="Q5495" s="1" t="s">
        <v>42</v>
      </c>
      <c r="R5495" s="1" t="s">
        <v>42</v>
      </c>
      <c r="S5495" s="1" t="s">
        <v>42</v>
      </c>
      <c r="T5495" s="1" t="s">
        <v>42</v>
      </c>
    </row>
    <row r="5496" spans="1:20" ht="20.100000000000001" customHeight="1" x14ac:dyDescent="0.3">
      <c r="A5496" s="27" t="s">
        <v>10526</v>
      </c>
      <c r="B5496" s="28">
        <v>0</v>
      </c>
      <c r="C5496" s="28">
        <v>51245.2</v>
      </c>
      <c r="D5496" s="28">
        <v>0</v>
      </c>
      <c r="E5496" s="28">
        <v>51245.2</v>
      </c>
      <c r="F5496" s="27" t="s">
        <v>42</v>
      </c>
      <c r="G5496" s="1" t="s">
        <v>2967</v>
      </c>
      <c r="H5496" s="1" t="s">
        <v>7713</v>
      </c>
      <c r="I5496" s="1" t="s">
        <v>10527</v>
      </c>
      <c r="J5496" s="1" t="s">
        <v>42</v>
      </c>
      <c r="K5496" s="1" t="s">
        <v>42</v>
      </c>
      <c r="M5496" s="1" t="s">
        <v>42</v>
      </c>
      <c r="O5496" s="1" t="s">
        <v>42</v>
      </c>
      <c r="P5496" s="1" t="s">
        <v>42</v>
      </c>
      <c r="Q5496" s="1" t="s">
        <v>42</v>
      </c>
      <c r="R5496" s="1" t="s">
        <v>42</v>
      </c>
      <c r="S5496" s="1" t="s">
        <v>42</v>
      </c>
      <c r="T5496" s="1" t="s">
        <v>42</v>
      </c>
    </row>
    <row r="5497" spans="1:20" ht="20.100000000000001" customHeight="1" x14ac:dyDescent="0.3">
      <c r="A5497" s="27" t="s">
        <v>7726</v>
      </c>
      <c r="B5497" s="28">
        <v>0</v>
      </c>
      <c r="C5497" s="28">
        <v>0</v>
      </c>
      <c r="D5497" s="28">
        <v>0</v>
      </c>
      <c r="E5497" s="28">
        <v>0</v>
      </c>
      <c r="F5497" s="27" t="s">
        <v>42</v>
      </c>
      <c r="G5497" s="1" t="s">
        <v>2967</v>
      </c>
      <c r="H5497" s="1" t="s">
        <v>7713</v>
      </c>
      <c r="I5497" s="1" t="s">
        <v>7727</v>
      </c>
      <c r="J5497" s="1" t="s">
        <v>42</v>
      </c>
      <c r="K5497" s="1" t="s">
        <v>42</v>
      </c>
      <c r="M5497" s="1" t="s">
        <v>42</v>
      </c>
      <c r="O5497" s="1" t="s">
        <v>42</v>
      </c>
      <c r="P5497" s="1" t="s">
        <v>42</v>
      </c>
      <c r="Q5497" s="1" t="s">
        <v>42</v>
      </c>
      <c r="R5497" s="1" t="s">
        <v>42</v>
      </c>
      <c r="S5497" s="1" t="s">
        <v>42</v>
      </c>
      <c r="T5497" s="1" t="s">
        <v>42</v>
      </c>
    </row>
    <row r="5498" spans="1:20" ht="20.100000000000001" customHeight="1" x14ac:dyDescent="0.3">
      <c r="A5498" s="27" t="s">
        <v>10528</v>
      </c>
      <c r="B5498" s="28">
        <v>0</v>
      </c>
      <c r="C5498" s="28">
        <v>10754.2</v>
      </c>
      <c r="D5498" s="28">
        <v>0</v>
      </c>
      <c r="E5498" s="28">
        <v>10754.2</v>
      </c>
      <c r="F5498" s="27" t="s">
        <v>42</v>
      </c>
      <c r="G5498" s="1" t="s">
        <v>2967</v>
      </c>
      <c r="H5498" s="1" t="s">
        <v>7713</v>
      </c>
      <c r="I5498" s="1" t="s">
        <v>7729</v>
      </c>
      <c r="J5498" s="1" t="s">
        <v>42</v>
      </c>
      <c r="K5498" s="1" t="s">
        <v>42</v>
      </c>
      <c r="M5498" s="1" t="s">
        <v>42</v>
      </c>
      <c r="O5498" s="1" t="s">
        <v>42</v>
      </c>
      <c r="P5498" s="1" t="s">
        <v>42</v>
      </c>
      <c r="Q5498" s="1" t="s">
        <v>42</v>
      </c>
      <c r="R5498" s="1" t="s">
        <v>42</v>
      </c>
      <c r="S5498" s="1" t="s">
        <v>42</v>
      </c>
      <c r="T5498" s="1" t="s">
        <v>42</v>
      </c>
    </row>
    <row r="5499" spans="1:20" ht="20.100000000000001" customHeight="1" x14ac:dyDescent="0.3">
      <c r="A5499" s="27" t="s">
        <v>7766</v>
      </c>
      <c r="B5499" s="28">
        <v>0</v>
      </c>
      <c r="C5499" s="28">
        <v>61999.4</v>
      </c>
      <c r="D5499" s="28">
        <v>0</v>
      </c>
      <c r="E5499" s="28">
        <v>61999.4</v>
      </c>
      <c r="F5499" s="27" t="s">
        <v>42</v>
      </c>
      <c r="G5499" s="1" t="s">
        <v>2967</v>
      </c>
      <c r="H5499" s="1" t="s">
        <v>7713</v>
      </c>
      <c r="I5499" s="1" t="s">
        <v>7767</v>
      </c>
      <c r="J5499" s="1" t="s">
        <v>42</v>
      </c>
      <c r="K5499" s="1" t="s">
        <v>42</v>
      </c>
      <c r="M5499" s="1" t="s">
        <v>42</v>
      </c>
      <c r="O5499" s="1" t="s">
        <v>42</v>
      </c>
      <c r="P5499" s="1" t="s">
        <v>42</v>
      </c>
      <c r="Q5499" s="1" t="s">
        <v>42</v>
      </c>
      <c r="R5499" s="1" t="s">
        <v>42</v>
      </c>
      <c r="S5499" s="1" t="s">
        <v>42</v>
      </c>
      <c r="T5499" s="1" t="s">
        <v>42</v>
      </c>
    </row>
    <row r="5500" spans="1:20" ht="20.100000000000001" customHeight="1" x14ac:dyDescent="0.3">
      <c r="A5500" s="27" t="s">
        <v>7712</v>
      </c>
      <c r="B5500" s="28">
        <v>0</v>
      </c>
      <c r="C5500" s="28">
        <v>0</v>
      </c>
      <c r="D5500" s="28">
        <v>0</v>
      </c>
      <c r="E5500" s="28">
        <v>0</v>
      </c>
      <c r="F5500" s="27" t="s">
        <v>42</v>
      </c>
      <c r="G5500" s="1" t="s">
        <v>2967</v>
      </c>
      <c r="H5500" s="1" t="s">
        <v>7713</v>
      </c>
      <c r="I5500" s="1" t="s">
        <v>7712</v>
      </c>
      <c r="J5500" s="1" t="s">
        <v>42</v>
      </c>
      <c r="K5500" s="1" t="s">
        <v>42</v>
      </c>
      <c r="M5500" s="1" t="s">
        <v>42</v>
      </c>
      <c r="O5500" s="1" t="s">
        <v>42</v>
      </c>
      <c r="P5500" s="1" t="s">
        <v>42</v>
      </c>
      <c r="Q5500" s="1" t="s">
        <v>42</v>
      </c>
      <c r="R5500" s="1" t="s">
        <v>42</v>
      </c>
      <c r="S5500" s="1" t="s">
        <v>42</v>
      </c>
      <c r="T5500" s="1" t="s">
        <v>42</v>
      </c>
    </row>
    <row r="5501" spans="1:20" ht="20.100000000000001" customHeight="1" x14ac:dyDescent="0.3">
      <c r="A5501" s="27" t="s">
        <v>7812</v>
      </c>
      <c r="B5501" s="28">
        <v>0</v>
      </c>
      <c r="C5501" s="28">
        <v>0</v>
      </c>
      <c r="D5501" s="28">
        <v>0</v>
      </c>
      <c r="E5501" s="28">
        <v>0</v>
      </c>
      <c r="F5501" s="27" t="s">
        <v>42</v>
      </c>
      <c r="G5501" s="1" t="s">
        <v>2967</v>
      </c>
      <c r="H5501" s="1" t="s">
        <v>7713</v>
      </c>
      <c r="I5501" s="1" t="s">
        <v>7813</v>
      </c>
      <c r="J5501" s="1" t="s">
        <v>42</v>
      </c>
      <c r="K5501" s="1" t="s">
        <v>42</v>
      </c>
      <c r="M5501" s="1" t="s">
        <v>42</v>
      </c>
      <c r="O5501" s="1" t="s">
        <v>42</v>
      </c>
      <c r="P5501" s="1" t="s">
        <v>42</v>
      </c>
      <c r="Q5501" s="1" t="s">
        <v>42</v>
      </c>
      <c r="R5501" s="1" t="s">
        <v>42</v>
      </c>
      <c r="S5501" s="1" t="s">
        <v>42</v>
      </c>
      <c r="T5501" s="1" t="s">
        <v>42</v>
      </c>
    </row>
    <row r="5502" spans="1:20" ht="20.100000000000001" customHeight="1" x14ac:dyDescent="0.3">
      <c r="A5502" s="27" t="s">
        <v>7712</v>
      </c>
      <c r="B5502" s="28">
        <v>0</v>
      </c>
      <c r="C5502" s="28">
        <v>0</v>
      </c>
      <c r="D5502" s="28">
        <v>0</v>
      </c>
      <c r="E5502" s="28">
        <v>0</v>
      </c>
      <c r="F5502" s="27" t="s">
        <v>42</v>
      </c>
      <c r="G5502" s="1" t="s">
        <v>2967</v>
      </c>
      <c r="H5502" s="1" t="s">
        <v>7713</v>
      </c>
      <c r="I5502" s="1" t="s">
        <v>7712</v>
      </c>
      <c r="J5502" s="1" t="s">
        <v>42</v>
      </c>
      <c r="K5502" s="1" t="s">
        <v>42</v>
      </c>
      <c r="M5502" s="1" t="s">
        <v>42</v>
      </c>
      <c r="O5502" s="1" t="s">
        <v>42</v>
      </c>
      <c r="P5502" s="1" t="s">
        <v>42</v>
      </c>
      <c r="Q5502" s="1" t="s">
        <v>42</v>
      </c>
      <c r="R5502" s="1" t="s">
        <v>42</v>
      </c>
      <c r="S5502" s="1" t="s">
        <v>42</v>
      </c>
      <c r="T5502" s="1" t="s">
        <v>42</v>
      </c>
    </row>
    <row r="5503" spans="1:20" ht="20.100000000000001" customHeight="1" x14ac:dyDescent="0.3">
      <c r="A5503" s="27" t="s">
        <v>10529</v>
      </c>
      <c r="B5503" s="28">
        <v>0</v>
      </c>
      <c r="C5503" s="28">
        <v>0</v>
      </c>
      <c r="D5503" s="28">
        <v>0</v>
      </c>
      <c r="E5503" s="28">
        <v>0</v>
      </c>
      <c r="F5503" s="27" t="s">
        <v>42</v>
      </c>
      <c r="G5503" s="1" t="s">
        <v>2967</v>
      </c>
      <c r="H5503" s="1" t="s">
        <v>7713</v>
      </c>
      <c r="I5503" s="1" t="s">
        <v>10530</v>
      </c>
      <c r="J5503" s="1" t="s">
        <v>42</v>
      </c>
      <c r="K5503" s="1" t="s">
        <v>42</v>
      </c>
      <c r="M5503" s="1" t="s">
        <v>42</v>
      </c>
      <c r="O5503" s="1" t="s">
        <v>42</v>
      </c>
      <c r="P5503" s="1" t="s">
        <v>42</v>
      </c>
      <c r="Q5503" s="1" t="s">
        <v>42</v>
      </c>
      <c r="R5503" s="1" t="s">
        <v>42</v>
      </c>
      <c r="S5503" s="1" t="s">
        <v>42</v>
      </c>
      <c r="T5503" s="1" t="s">
        <v>42</v>
      </c>
    </row>
    <row r="5504" spans="1:20" ht="20.100000000000001" customHeight="1" x14ac:dyDescent="0.3">
      <c r="A5504" s="27" t="s">
        <v>10531</v>
      </c>
      <c r="B5504" s="28">
        <v>4995.5</v>
      </c>
      <c r="C5504" s="28">
        <v>0</v>
      </c>
      <c r="D5504" s="28">
        <v>0</v>
      </c>
      <c r="E5504" s="28">
        <v>4995.5</v>
      </c>
      <c r="F5504" s="27" t="s">
        <v>42</v>
      </c>
      <c r="G5504" s="1" t="s">
        <v>2967</v>
      </c>
      <c r="H5504" s="1" t="s">
        <v>7713</v>
      </c>
      <c r="I5504" s="1" t="s">
        <v>10532</v>
      </c>
      <c r="J5504" s="1" t="s">
        <v>42</v>
      </c>
      <c r="K5504" s="1" t="s">
        <v>42</v>
      </c>
      <c r="M5504" s="1" t="s">
        <v>42</v>
      </c>
      <c r="O5504" s="1" t="s">
        <v>42</v>
      </c>
      <c r="P5504" s="1" t="s">
        <v>42</v>
      </c>
      <c r="Q5504" s="1" t="s">
        <v>42</v>
      </c>
      <c r="R5504" s="1" t="s">
        <v>42</v>
      </c>
      <c r="S5504" s="1" t="s">
        <v>42</v>
      </c>
      <c r="T5504" s="1" t="s">
        <v>42</v>
      </c>
    </row>
    <row r="5505" spans="1:20" ht="20.100000000000001" customHeight="1" x14ac:dyDescent="0.3">
      <c r="A5505" s="27" t="s">
        <v>10533</v>
      </c>
      <c r="B5505" s="28">
        <v>0</v>
      </c>
      <c r="C5505" s="28">
        <v>29510</v>
      </c>
      <c r="D5505" s="28">
        <v>0</v>
      </c>
      <c r="E5505" s="28">
        <v>29510</v>
      </c>
      <c r="F5505" s="27" t="s">
        <v>42</v>
      </c>
      <c r="G5505" s="1" t="s">
        <v>2967</v>
      </c>
      <c r="H5505" s="1" t="s">
        <v>7713</v>
      </c>
      <c r="I5505" s="1" t="s">
        <v>10534</v>
      </c>
      <c r="J5505" s="1" t="s">
        <v>42</v>
      </c>
      <c r="K5505" s="1" t="s">
        <v>42</v>
      </c>
      <c r="M5505" s="1" t="s">
        <v>42</v>
      </c>
      <c r="O5505" s="1" t="s">
        <v>42</v>
      </c>
      <c r="P5505" s="1" t="s">
        <v>42</v>
      </c>
      <c r="Q5505" s="1" t="s">
        <v>42</v>
      </c>
      <c r="R5505" s="1" t="s">
        <v>42</v>
      </c>
      <c r="S5505" s="1" t="s">
        <v>42</v>
      </c>
      <c r="T5505" s="1" t="s">
        <v>42</v>
      </c>
    </row>
    <row r="5506" spans="1:20" ht="20.100000000000001" customHeight="1" x14ac:dyDescent="0.3">
      <c r="A5506" s="27" t="s">
        <v>10535</v>
      </c>
      <c r="B5506" s="28">
        <v>0</v>
      </c>
      <c r="C5506" s="28">
        <v>0</v>
      </c>
      <c r="D5506" s="28">
        <v>26316.5</v>
      </c>
      <c r="E5506" s="28">
        <v>26316.5</v>
      </c>
      <c r="F5506" s="27" t="s">
        <v>42</v>
      </c>
      <c r="G5506" s="1" t="s">
        <v>2967</v>
      </c>
      <c r="H5506" s="1" t="s">
        <v>7713</v>
      </c>
      <c r="I5506" s="1" t="s">
        <v>10536</v>
      </c>
      <c r="J5506" s="1" t="s">
        <v>42</v>
      </c>
      <c r="K5506" s="1" t="s">
        <v>42</v>
      </c>
      <c r="M5506" s="1" t="s">
        <v>42</v>
      </c>
      <c r="O5506" s="1" t="s">
        <v>42</v>
      </c>
      <c r="P5506" s="1" t="s">
        <v>42</v>
      </c>
      <c r="Q5506" s="1" t="s">
        <v>42</v>
      </c>
      <c r="R5506" s="1" t="s">
        <v>42</v>
      </c>
      <c r="S5506" s="1" t="s">
        <v>42</v>
      </c>
      <c r="T5506" s="1" t="s">
        <v>42</v>
      </c>
    </row>
    <row r="5507" spans="1:20" ht="20.100000000000001" customHeight="1" x14ac:dyDescent="0.3">
      <c r="A5507" s="27" t="s">
        <v>7766</v>
      </c>
      <c r="B5507" s="28">
        <v>4995.5</v>
      </c>
      <c r="C5507" s="28">
        <v>29510</v>
      </c>
      <c r="D5507" s="28">
        <v>26316.5</v>
      </c>
      <c r="E5507" s="28">
        <v>60822</v>
      </c>
      <c r="F5507" s="27" t="s">
        <v>42</v>
      </c>
      <c r="G5507" s="1" t="s">
        <v>2967</v>
      </c>
      <c r="H5507" s="1" t="s">
        <v>7713</v>
      </c>
      <c r="I5507" s="1" t="s">
        <v>7767</v>
      </c>
      <c r="J5507" s="1" t="s">
        <v>42</v>
      </c>
      <c r="K5507" s="1" t="s">
        <v>42</v>
      </c>
      <c r="M5507" s="1" t="s">
        <v>42</v>
      </c>
      <c r="O5507" s="1" t="s">
        <v>42</v>
      </c>
      <c r="P5507" s="1" t="s">
        <v>42</v>
      </c>
      <c r="Q5507" s="1" t="s">
        <v>42</v>
      </c>
      <c r="R5507" s="1" t="s">
        <v>42</v>
      </c>
      <c r="S5507" s="1" t="s">
        <v>42</v>
      </c>
      <c r="T5507" s="1" t="s">
        <v>42</v>
      </c>
    </row>
    <row r="5508" spans="1:20" ht="20.100000000000001" customHeight="1" x14ac:dyDescent="0.3">
      <c r="A5508" s="27" t="s">
        <v>7712</v>
      </c>
      <c r="B5508" s="28">
        <v>0</v>
      </c>
      <c r="C5508" s="28">
        <v>0</v>
      </c>
      <c r="D5508" s="28">
        <v>0</v>
      </c>
      <c r="E5508" s="28">
        <v>0</v>
      </c>
      <c r="F5508" s="27" t="s">
        <v>42</v>
      </c>
      <c r="G5508" s="1" t="s">
        <v>2967</v>
      </c>
      <c r="H5508" s="1" t="s">
        <v>7713</v>
      </c>
      <c r="I5508" s="1" t="s">
        <v>42</v>
      </c>
      <c r="J5508" s="1" t="s">
        <v>42</v>
      </c>
      <c r="K5508" s="1" t="s">
        <v>42</v>
      </c>
      <c r="M5508" s="1" t="s">
        <v>42</v>
      </c>
      <c r="O5508" s="1" t="s">
        <v>42</v>
      </c>
      <c r="P5508" s="1" t="s">
        <v>42</v>
      </c>
      <c r="Q5508" s="1" t="s">
        <v>42</v>
      </c>
      <c r="R5508" s="1" t="s">
        <v>42</v>
      </c>
      <c r="S5508" s="1" t="s">
        <v>42</v>
      </c>
      <c r="T5508" s="1" t="s">
        <v>42</v>
      </c>
    </row>
    <row r="5509" spans="1:20" ht="20.100000000000001" customHeight="1" x14ac:dyDescent="0.3">
      <c r="A5509" s="27" t="s">
        <v>10537</v>
      </c>
      <c r="B5509" s="28">
        <v>0</v>
      </c>
      <c r="C5509" s="28">
        <v>0</v>
      </c>
      <c r="D5509" s="28">
        <v>0</v>
      </c>
      <c r="E5509" s="28">
        <v>0</v>
      </c>
      <c r="F5509" s="27" t="s">
        <v>42</v>
      </c>
      <c r="G5509" s="1" t="s">
        <v>2967</v>
      </c>
      <c r="H5509" s="1" t="s">
        <v>7713</v>
      </c>
      <c r="I5509" s="1" t="s">
        <v>10538</v>
      </c>
      <c r="J5509" s="1" t="s">
        <v>42</v>
      </c>
      <c r="K5509" s="1" t="s">
        <v>42</v>
      </c>
      <c r="M5509" s="1" t="s">
        <v>42</v>
      </c>
      <c r="O5509" s="1" t="s">
        <v>42</v>
      </c>
      <c r="P5509" s="1" t="s">
        <v>42</v>
      </c>
      <c r="Q5509" s="1" t="s">
        <v>42</v>
      </c>
      <c r="R5509" s="1" t="s">
        <v>42</v>
      </c>
      <c r="S5509" s="1" t="s">
        <v>42</v>
      </c>
      <c r="T5509" s="1" t="s">
        <v>42</v>
      </c>
    </row>
    <row r="5510" spans="1:20" ht="20.100000000000001" customHeight="1" x14ac:dyDescent="0.3">
      <c r="A5510" s="27" t="s">
        <v>10539</v>
      </c>
      <c r="B5510" s="28">
        <v>8300</v>
      </c>
      <c r="C5510" s="28">
        <v>0</v>
      </c>
      <c r="D5510" s="28">
        <v>0</v>
      </c>
      <c r="E5510" s="28">
        <v>8300</v>
      </c>
      <c r="F5510" s="27" t="s">
        <v>42</v>
      </c>
      <c r="G5510" s="1" t="s">
        <v>2967</v>
      </c>
      <c r="H5510" s="1" t="s">
        <v>7713</v>
      </c>
      <c r="I5510" s="1" t="s">
        <v>10183</v>
      </c>
      <c r="J5510" s="1" t="s">
        <v>42</v>
      </c>
      <c r="K5510" s="1" t="s">
        <v>42</v>
      </c>
      <c r="M5510" s="1" t="s">
        <v>42</v>
      </c>
      <c r="O5510" s="1" t="s">
        <v>42</v>
      </c>
      <c r="P5510" s="1" t="s">
        <v>42</v>
      </c>
      <c r="Q5510" s="1" t="s">
        <v>42</v>
      </c>
      <c r="R5510" s="1" t="s">
        <v>42</v>
      </c>
      <c r="S5510" s="1" t="s">
        <v>42</v>
      </c>
      <c r="T5510" s="1" t="s">
        <v>42</v>
      </c>
    </row>
    <row r="5511" spans="1:20" ht="20.100000000000001" customHeight="1" x14ac:dyDescent="0.3">
      <c r="A5511" s="27" t="s">
        <v>10533</v>
      </c>
      <c r="B5511" s="28">
        <v>0</v>
      </c>
      <c r="C5511" s="28">
        <v>29510</v>
      </c>
      <c r="D5511" s="28">
        <v>0</v>
      </c>
      <c r="E5511" s="28">
        <v>29510</v>
      </c>
      <c r="F5511" s="27" t="s">
        <v>42</v>
      </c>
      <c r="G5511" s="1" t="s">
        <v>2967</v>
      </c>
      <c r="H5511" s="1" t="s">
        <v>7713</v>
      </c>
      <c r="I5511" s="1" t="s">
        <v>10185</v>
      </c>
      <c r="J5511" s="1" t="s">
        <v>42</v>
      </c>
      <c r="K5511" s="1" t="s">
        <v>42</v>
      </c>
      <c r="M5511" s="1" t="s">
        <v>42</v>
      </c>
      <c r="O5511" s="1" t="s">
        <v>42</v>
      </c>
      <c r="P5511" s="1" t="s">
        <v>42</v>
      </c>
      <c r="Q5511" s="1" t="s">
        <v>42</v>
      </c>
      <c r="R5511" s="1" t="s">
        <v>42</v>
      </c>
      <c r="S5511" s="1" t="s">
        <v>42</v>
      </c>
      <c r="T5511" s="1" t="s">
        <v>42</v>
      </c>
    </row>
    <row r="5512" spans="1:20" ht="20.100000000000001" customHeight="1" x14ac:dyDescent="0.3">
      <c r="A5512" s="27" t="s">
        <v>10540</v>
      </c>
      <c r="B5512" s="28">
        <v>0</v>
      </c>
      <c r="C5512" s="28">
        <v>0</v>
      </c>
      <c r="D5512" s="28">
        <v>11711.5</v>
      </c>
      <c r="E5512" s="28">
        <v>11711.5</v>
      </c>
      <c r="F5512" s="27" t="s">
        <v>42</v>
      </c>
      <c r="G5512" s="1" t="s">
        <v>2967</v>
      </c>
      <c r="H5512" s="1" t="s">
        <v>7713</v>
      </c>
      <c r="I5512" s="1" t="s">
        <v>10187</v>
      </c>
      <c r="J5512" s="1" t="s">
        <v>42</v>
      </c>
      <c r="K5512" s="1" t="s">
        <v>42</v>
      </c>
      <c r="M5512" s="1" t="s">
        <v>42</v>
      </c>
      <c r="O5512" s="1" t="s">
        <v>42</v>
      </c>
      <c r="P5512" s="1" t="s">
        <v>42</v>
      </c>
      <c r="Q5512" s="1" t="s">
        <v>42</v>
      </c>
      <c r="R5512" s="1" t="s">
        <v>42</v>
      </c>
      <c r="S5512" s="1" t="s">
        <v>42</v>
      </c>
      <c r="T5512" s="1" t="s">
        <v>42</v>
      </c>
    </row>
    <row r="5513" spans="1:20" ht="20.100000000000001" customHeight="1" x14ac:dyDescent="0.3">
      <c r="A5513" s="27" t="s">
        <v>7766</v>
      </c>
      <c r="B5513" s="28">
        <v>8300</v>
      </c>
      <c r="C5513" s="28">
        <v>29510</v>
      </c>
      <c r="D5513" s="28">
        <v>11711.5</v>
      </c>
      <c r="E5513" s="28">
        <v>49521.5</v>
      </c>
      <c r="F5513" s="27" t="s">
        <v>42</v>
      </c>
      <c r="G5513" s="1" t="s">
        <v>2967</v>
      </c>
      <c r="H5513" s="1" t="s">
        <v>7713</v>
      </c>
      <c r="I5513" s="1" t="s">
        <v>7767</v>
      </c>
      <c r="J5513" s="1" t="s">
        <v>42</v>
      </c>
      <c r="K5513" s="1" t="s">
        <v>42</v>
      </c>
      <c r="M5513" s="1" t="s">
        <v>42</v>
      </c>
      <c r="O5513" s="1" t="s">
        <v>42</v>
      </c>
      <c r="P5513" s="1" t="s">
        <v>42</v>
      </c>
      <c r="Q5513" s="1" t="s">
        <v>42</v>
      </c>
      <c r="R5513" s="1" t="s">
        <v>42</v>
      </c>
      <c r="S5513" s="1" t="s">
        <v>42</v>
      </c>
      <c r="T5513" s="1" t="s">
        <v>42</v>
      </c>
    </row>
    <row r="5514" spans="1:20" ht="20.100000000000001" customHeight="1" x14ac:dyDescent="0.3">
      <c r="A5514" s="27" t="s">
        <v>7712</v>
      </c>
      <c r="B5514" s="28">
        <v>0</v>
      </c>
      <c r="C5514" s="28">
        <v>0</v>
      </c>
      <c r="D5514" s="28">
        <v>0</v>
      </c>
      <c r="E5514" s="28">
        <v>0</v>
      </c>
      <c r="F5514" s="27" t="s">
        <v>42</v>
      </c>
      <c r="G5514" s="1" t="s">
        <v>2967</v>
      </c>
      <c r="H5514" s="1" t="s">
        <v>7713</v>
      </c>
      <c r="I5514" s="1" t="s">
        <v>7712</v>
      </c>
      <c r="J5514" s="1" t="s">
        <v>42</v>
      </c>
      <c r="K5514" s="1" t="s">
        <v>42</v>
      </c>
      <c r="M5514" s="1" t="s">
        <v>42</v>
      </c>
      <c r="O5514" s="1" t="s">
        <v>42</v>
      </c>
      <c r="P5514" s="1" t="s">
        <v>42</v>
      </c>
      <c r="Q5514" s="1" t="s">
        <v>42</v>
      </c>
      <c r="R5514" s="1" t="s">
        <v>42</v>
      </c>
      <c r="S5514" s="1" t="s">
        <v>42</v>
      </c>
      <c r="T5514" s="1" t="s">
        <v>42</v>
      </c>
    </row>
    <row r="5515" spans="1:20" ht="20.100000000000001" customHeight="1" x14ac:dyDescent="0.3">
      <c r="A5515" s="27" t="s">
        <v>10541</v>
      </c>
      <c r="B5515" s="28">
        <v>0</v>
      </c>
      <c r="C5515" s="28">
        <v>0</v>
      </c>
      <c r="D5515" s="28">
        <v>0</v>
      </c>
      <c r="E5515" s="28">
        <v>0</v>
      </c>
      <c r="F5515" s="27" t="s">
        <v>42</v>
      </c>
      <c r="G5515" s="1" t="s">
        <v>2967</v>
      </c>
      <c r="H5515" s="1" t="s">
        <v>7713</v>
      </c>
      <c r="I5515" s="1" t="s">
        <v>10542</v>
      </c>
      <c r="J5515" s="1" t="s">
        <v>42</v>
      </c>
      <c r="K5515" s="1" t="s">
        <v>42</v>
      </c>
      <c r="M5515" s="1" t="s">
        <v>42</v>
      </c>
      <c r="O5515" s="1" t="s">
        <v>42</v>
      </c>
      <c r="P5515" s="1" t="s">
        <v>42</v>
      </c>
      <c r="Q5515" s="1" t="s">
        <v>42</v>
      </c>
      <c r="R5515" s="1" t="s">
        <v>42</v>
      </c>
      <c r="S5515" s="1" t="s">
        <v>42</v>
      </c>
      <c r="T5515" s="1" t="s">
        <v>42</v>
      </c>
    </row>
    <row r="5516" spans="1:20" ht="20.100000000000001" customHeight="1" x14ac:dyDescent="0.3">
      <c r="A5516" s="27" t="s">
        <v>10543</v>
      </c>
      <c r="B5516" s="28">
        <v>5981.5</v>
      </c>
      <c r="C5516" s="28">
        <v>0</v>
      </c>
      <c r="D5516" s="28">
        <v>0</v>
      </c>
      <c r="E5516" s="28">
        <v>5981.5</v>
      </c>
      <c r="F5516" s="27" t="s">
        <v>42</v>
      </c>
      <c r="G5516" s="1" t="s">
        <v>2967</v>
      </c>
      <c r="H5516" s="1" t="s">
        <v>7713</v>
      </c>
      <c r="I5516" s="1" t="s">
        <v>10544</v>
      </c>
      <c r="J5516" s="1" t="s">
        <v>42</v>
      </c>
      <c r="K5516" s="1" t="s">
        <v>42</v>
      </c>
      <c r="M5516" s="1" t="s">
        <v>42</v>
      </c>
      <c r="O5516" s="1" t="s">
        <v>42</v>
      </c>
      <c r="P5516" s="1" t="s">
        <v>42</v>
      </c>
      <c r="Q5516" s="1" t="s">
        <v>42</v>
      </c>
      <c r="R5516" s="1" t="s">
        <v>42</v>
      </c>
      <c r="S5516" s="1" t="s">
        <v>42</v>
      </c>
      <c r="T5516" s="1" t="s">
        <v>42</v>
      </c>
    </row>
    <row r="5517" spans="1:20" ht="20.100000000000001" customHeight="1" x14ac:dyDescent="0.3">
      <c r="A5517" s="27" t="s">
        <v>10533</v>
      </c>
      <c r="B5517" s="28">
        <v>0</v>
      </c>
      <c r="C5517" s="28">
        <v>29510</v>
      </c>
      <c r="D5517" s="28">
        <v>0</v>
      </c>
      <c r="E5517" s="28">
        <v>29510</v>
      </c>
      <c r="F5517" s="27" t="s">
        <v>42</v>
      </c>
      <c r="G5517" s="1" t="s">
        <v>2967</v>
      </c>
      <c r="H5517" s="1" t="s">
        <v>7713</v>
      </c>
      <c r="I5517" s="1" t="s">
        <v>10545</v>
      </c>
      <c r="J5517" s="1" t="s">
        <v>42</v>
      </c>
      <c r="K5517" s="1" t="s">
        <v>42</v>
      </c>
      <c r="M5517" s="1" t="s">
        <v>42</v>
      </c>
      <c r="O5517" s="1" t="s">
        <v>42</v>
      </c>
      <c r="P5517" s="1" t="s">
        <v>42</v>
      </c>
      <c r="Q5517" s="1" t="s">
        <v>42</v>
      </c>
      <c r="R5517" s="1" t="s">
        <v>42</v>
      </c>
      <c r="S5517" s="1" t="s">
        <v>42</v>
      </c>
      <c r="T5517" s="1" t="s">
        <v>42</v>
      </c>
    </row>
    <row r="5518" spans="1:20" ht="20.100000000000001" customHeight="1" x14ac:dyDescent="0.3">
      <c r="A5518" s="27" t="s">
        <v>10546</v>
      </c>
      <c r="B5518" s="28">
        <v>0</v>
      </c>
      <c r="C5518" s="28">
        <v>0</v>
      </c>
      <c r="D5518" s="28">
        <v>5149</v>
      </c>
      <c r="E5518" s="28">
        <v>5149</v>
      </c>
      <c r="F5518" s="27" t="s">
        <v>42</v>
      </c>
      <c r="G5518" s="1" t="s">
        <v>2967</v>
      </c>
      <c r="H5518" s="1" t="s">
        <v>7713</v>
      </c>
      <c r="I5518" s="1" t="s">
        <v>10547</v>
      </c>
      <c r="J5518" s="1" t="s">
        <v>42</v>
      </c>
      <c r="K5518" s="1" t="s">
        <v>42</v>
      </c>
      <c r="M5518" s="1" t="s">
        <v>42</v>
      </c>
      <c r="O5518" s="1" t="s">
        <v>42</v>
      </c>
      <c r="P5518" s="1" t="s">
        <v>42</v>
      </c>
      <c r="Q5518" s="1" t="s">
        <v>42</v>
      </c>
      <c r="R5518" s="1" t="s">
        <v>42</v>
      </c>
      <c r="S5518" s="1" t="s">
        <v>42</v>
      </c>
      <c r="T5518" s="1" t="s">
        <v>42</v>
      </c>
    </row>
    <row r="5519" spans="1:20" ht="20.100000000000001" customHeight="1" x14ac:dyDescent="0.3">
      <c r="A5519" s="27" t="s">
        <v>7742</v>
      </c>
      <c r="B5519" s="28">
        <v>5981.5</v>
      </c>
      <c r="C5519" s="28">
        <v>29510</v>
      </c>
      <c r="D5519" s="28">
        <v>5149</v>
      </c>
      <c r="E5519" s="28">
        <v>40640.5</v>
      </c>
      <c r="F5519" s="27" t="s">
        <v>42</v>
      </c>
      <c r="G5519" s="1" t="s">
        <v>2967</v>
      </c>
      <c r="H5519" s="1" t="s">
        <v>7713</v>
      </c>
      <c r="I5519" s="1" t="s">
        <v>7743</v>
      </c>
      <c r="J5519" s="1" t="s">
        <v>42</v>
      </c>
      <c r="K5519" s="1" t="s">
        <v>42</v>
      </c>
      <c r="M5519" s="1" t="s">
        <v>42</v>
      </c>
      <c r="O5519" s="1" t="s">
        <v>42</v>
      </c>
      <c r="P5519" s="1" t="s">
        <v>42</v>
      </c>
      <c r="Q5519" s="1" t="s">
        <v>42</v>
      </c>
      <c r="R5519" s="1" t="s">
        <v>42</v>
      </c>
      <c r="S5519" s="1" t="s">
        <v>42</v>
      </c>
      <c r="T5519" s="1" t="s">
        <v>42</v>
      </c>
    </row>
    <row r="5520" spans="1:20" ht="20.100000000000001" customHeight="1" x14ac:dyDescent="0.3">
      <c r="A5520" s="27" t="s">
        <v>7712</v>
      </c>
      <c r="B5520" s="28">
        <v>0</v>
      </c>
      <c r="C5520" s="28">
        <v>0</v>
      </c>
      <c r="D5520" s="28">
        <v>0</v>
      </c>
      <c r="E5520" s="28">
        <v>0</v>
      </c>
      <c r="F5520" s="27" t="s">
        <v>42</v>
      </c>
      <c r="G5520" s="1" t="s">
        <v>2967</v>
      </c>
      <c r="H5520" s="1" t="s">
        <v>7713</v>
      </c>
      <c r="I5520" s="1" t="s">
        <v>42</v>
      </c>
      <c r="J5520" s="1" t="s">
        <v>42</v>
      </c>
      <c r="K5520" s="1" t="s">
        <v>42</v>
      </c>
      <c r="M5520" s="1" t="s">
        <v>42</v>
      </c>
      <c r="O5520" s="1" t="s">
        <v>42</v>
      </c>
      <c r="P5520" s="1" t="s">
        <v>42</v>
      </c>
      <c r="Q5520" s="1" t="s">
        <v>42</v>
      </c>
      <c r="R5520" s="1" t="s">
        <v>42</v>
      </c>
      <c r="S5520" s="1" t="s">
        <v>42</v>
      </c>
      <c r="T5520" s="1" t="s">
        <v>42</v>
      </c>
    </row>
    <row r="5521" spans="1:20" ht="20.100000000000001" customHeight="1" x14ac:dyDescent="0.3">
      <c r="A5521" s="27" t="s">
        <v>10548</v>
      </c>
      <c r="B5521" s="28">
        <v>0</v>
      </c>
      <c r="C5521" s="28">
        <v>0</v>
      </c>
      <c r="D5521" s="28">
        <v>0</v>
      </c>
      <c r="E5521" s="28">
        <v>0</v>
      </c>
      <c r="F5521" s="27" t="s">
        <v>42</v>
      </c>
      <c r="G5521" s="1" t="s">
        <v>2967</v>
      </c>
      <c r="H5521" s="1" t="s">
        <v>7713</v>
      </c>
      <c r="I5521" s="1" t="s">
        <v>10549</v>
      </c>
      <c r="J5521" s="1" t="s">
        <v>42</v>
      </c>
      <c r="K5521" s="1" t="s">
        <v>42</v>
      </c>
      <c r="M5521" s="1" t="s">
        <v>42</v>
      </c>
      <c r="O5521" s="1" t="s">
        <v>42</v>
      </c>
      <c r="P5521" s="1" t="s">
        <v>42</v>
      </c>
      <c r="Q5521" s="1" t="s">
        <v>42</v>
      </c>
      <c r="R5521" s="1" t="s">
        <v>42</v>
      </c>
      <c r="S5521" s="1" t="s">
        <v>42</v>
      </c>
      <c r="T5521" s="1" t="s">
        <v>42</v>
      </c>
    </row>
    <row r="5522" spans="1:20" ht="20.100000000000001" customHeight="1" x14ac:dyDescent="0.3">
      <c r="A5522" s="27" t="s">
        <v>10550</v>
      </c>
      <c r="B5522" s="28">
        <v>4020</v>
      </c>
      <c r="C5522" s="28">
        <v>0</v>
      </c>
      <c r="D5522" s="28">
        <v>0</v>
      </c>
      <c r="E5522" s="28">
        <v>4020</v>
      </c>
      <c r="F5522" s="27" t="s">
        <v>42</v>
      </c>
      <c r="G5522" s="1" t="s">
        <v>2967</v>
      </c>
      <c r="H5522" s="1" t="s">
        <v>7713</v>
      </c>
      <c r="I5522" s="1" t="s">
        <v>10551</v>
      </c>
      <c r="J5522" s="1" t="s">
        <v>42</v>
      </c>
      <c r="K5522" s="1" t="s">
        <v>42</v>
      </c>
      <c r="M5522" s="1" t="s">
        <v>42</v>
      </c>
      <c r="O5522" s="1" t="s">
        <v>42</v>
      </c>
      <c r="P5522" s="1" t="s">
        <v>42</v>
      </c>
      <c r="Q5522" s="1" t="s">
        <v>42</v>
      </c>
      <c r="R5522" s="1" t="s">
        <v>42</v>
      </c>
      <c r="S5522" s="1" t="s">
        <v>42</v>
      </c>
      <c r="T5522" s="1" t="s">
        <v>42</v>
      </c>
    </row>
    <row r="5523" spans="1:20" ht="20.100000000000001" customHeight="1" x14ac:dyDescent="0.3">
      <c r="A5523" s="27" t="s">
        <v>10533</v>
      </c>
      <c r="B5523" s="28">
        <v>0</v>
      </c>
      <c r="C5523" s="28">
        <v>29510</v>
      </c>
      <c r="D5523" s="28">
        <v>0</v>
      </c>
      <c r="E5523" s="28">
        <v>29510</v>
      </c>
      <c r="F5523" s="27" t="s">
        <v>42</v>
      </c>
      <c r="G5523" s="1" t="s">
        <v>2967</v>
      </c>
      <c r="H5523" s="1" t="s">
        <v>7713</v>
      </c>
      <c r="I5523" s="1" t="s">
        <v>10552</v>
      </c>
      <c r="J5523" s="1" t="s">
        <v>42</v>
      </c>
      <c r="K5523" s="1" t="s">
        <v>42</v>
      </c>
      <c r="M5523" s="1" t="s">
        <v>42</v>
      </c>
      <c r="O5523" s="1" t="s">
        <v>42</v>
      </c>
      <c r="P5523" s="1" t="s">
        <v>42</v>
      </c>
      <c r="Q5523" s="1" t="s">
        <v>42</v>
      </c>
      <c r="R5523" s="1" t="s">
        <v>42</v>
      </c>
      <c r="S5523" s="1" t="s">
        <v>42</v>
      </c>
      <c r="T5523" s="1" t="s">
        <v>42</v>
      </c>
    </row>
    <row r="5524" spans="1:20" ht="20.100000000000001" customHeight="1" x14ac:dyDescent="0.3">
      <c r="A5524" s="27" t="s">
        <v>10553</v>
      </c>
      <c r="B5524" s="28">
        <v>0</v>
      </c>
      <c r="C5524" s="28">
        <v>0</v>
      </c>
      <c r="D5524" s="28">
        <v>6115</v>
      </c>
      <c r="E5524" s="28">
        <v>6115</v>
      </c>
      <c r="F5524" s="27" t="s">
        <v>42</v>
      </c>
      <c r="G5524" s="1" t="s">
        <v>2967</v>
      </c>
      <c r="H5524" s="1" t="s">
        <v>7713</v>
      </c>
      <c r="I5524" s="1" t="s">
        <v>10554</v>
      </c>
      <c r="J5524" s="1" t="s">
        <v>42</v>
      </c>
      <c r="K5524" s="1" t="s">
        <v>42</v>
      </c>
      <c r="M5524" s="1" t="s">
        <v>42</v>
      </c>
      <c r="O5524" s="1" t="s">
        <v>42</v>
      </c>
      <c r="P5524" s="1" t="s">
        <v>42</v>
      </c>
      <c r="Q5524" s="1" t="s">
        <v>42</v>
      </c>
      <c r="R5524" s="1" t="s">
        <v>42</v>
      </c>
      <c r="S5524" s="1" t="s">
        <v>42</v>
      </c>
      <c r="T5524" s="1" t="s">
        <v>42</v>
      </c>
    </row>
    <row r="5525" spans="1:20" ht="20.100000000000001" customHeight="1" x14ac:dyDescent="0.3">
      <c r="A5525" s="27" t="s">
        <v>7742</v>
      </c>
      <c r="B5525" s="28">
        <v>4020</v>
      </c>
      <c r="C5525" s="28">
        <v>29510</v>
      </c>
      <c r="D5525" s="28">
        <v>6115</v>
      </c>
      <c r="E5525" s="28">
        <v>39645</v>
      </c>
      <c r="F5525" s="27" t="s">
        <v>42</v>
      </c>
      <c r="G5525" s="1" t="s">
        <v>2967</v>
      </c>
      <c r="H5525" s="1" t="s">
        <v>7713</v>
      </c>
      <c r="I5525" s="1" t="s">
        <v>7743</v>
      </c>
      <c r="J5525" s="1" t="s">
        <v>42</v>
      </c>
      <c r="K5525" s="1" t="s">
        <v>42</v>
      </c>
      <c r="M5525" s="1" t="s">
        <v>42</v>
      </c>
      <c r="O5525" s="1" t="s">
        <v>42</v>
      </c>
      <c r="P5525" s="1" t="s">
        <v>42</v>
      </c>
      <c r="Q5525" s="1" t="s">
        <v>42</v>
      </c>
      <c r="R5525" s="1" t="s">
        <v>42</v>
      </c>
      <c r="S5525" s="1" t="s">
        <v>42</v>
      </c>
      <c r="T5525" s="1" t="s">
        <v>42</v>
      </c>
    </row>
    <row r="5526" spans="1:20" ht="20.100000000000001" customHeight="1" x14ac:dyDescent="0.3">
      <c r="A5526" s="27" t="s">
        <v>7712</v>
      </c>
      <c r="B5526" s="28">
        <v>0</v>
      </c>
      <c r="C5526" s="28">
        <v>0</v>
      </c>
      <c r="D5526" s="28">
        <v>0</v>
      </c>
      <c r="E5526" s="28">
        <v>0</v>
      </c>
      <c r="F5526" s="27" t="s">
        <v>42</v>
      </c>
      <c r="G5526" s="1" t="s">
        <v>2967</v>
      </c>
      <c r="H5526" s="1" t="s">
        <v>7713</v>
      </c>
      <c r="I5526" s="1" t="s">
        <v>42</v>
      </c>
      <c r="J5526" s="1" t="s">
        <v>42</v>
      </c>
      <c r="K5526" s="1" t="s">
        <v>42</v>
      </c>
      <c r="M5526" s="1" t="s">
        <v>42</v>
      </c>
      <c r="O5526" s="1" t="s">
        <v>42</v>
      </c>
      <c r="P5526" s="1" t="s">
        <v>42</v>
      </c>
      <c r="Q5526" s="1" t="s">
        <v>42</v>
      </c>
      <c r="R5526" s="1" t="s">
        <v>42</v>
      </c>
      <c r="S5526" s="1" t="s">
        <v>42</v>
      </c>
      <c r="T5526" s="1" t="s">
        <v>42</v>
      </c>
    </row>
    <row r="5527" spans="1:20" ht="20.100000000000001" customHeight="1" x14ac:dyDescent="0.3">
      <c r="A5527" s="27" t="s">
        <v>10555</v>
      </c>
      <c r="B5527" s="28">
        <v>0</v>
      </c>
      <c r="C5527" s="28">
        <v>0</v>
      </c>
      <c r="D5527" s="28">
        <v>0</v>
      </c>
      <c r="E5527" s="28">
        <v>0</v>
      </c>
      <c r="F5527" s="27" t="s">
        <v>42</v>
      </c>
      <c r="G5527" s="1" t="s">
        <v>2967</v>
      </c>
      <c r="H5527" s="1" t="s">
        <v>7713</v>
      </c>
      <c r="I5527" s="1" t="s">
        <v>10556</v>
      </c>
      <c r="J5527" s="1" t="s">
        <v>42</v>
      </c>
      <c r="K5527" s="1" t="s">
        <v>42</v>
      </c>
      <c r="M5527" s="1" t="s">
        <v>42</v>
      </c>
      <c r="O5527" s="1" t="s">
        <v>42</v>
      </c>
      <c r="P5527" s="1" t="s">
        <v>42</v>
      </c>
      <c r="Q5527" s="1" t="s">
        <v>42</v>
      </c>
      <c r="R5527" s="1" t="s">
        <v>42</v>
      </c>
      <c r="S5527" s="1" t="s">
        <v>42</v>
      </c>
      <c r="T5527" s="1" t="s">
        <v>42</v>
      </c>
    </row>
    <row r="5528" spans="1:20" ht="20.100000000000001" customHeight="1" x14ac:dyDescent="0.3">
      <c r="A5528" s="27" t="s">
        <v>10557</v>
      </c>
      <c r="B5528" s="28">
        <v>3935</v>
      </c>
      <c r="C5528" s="28">
        <v>0</v>
      </c>
      <c r="D5528" s="28">
        <v>0</v>
      </c>
      <c r="E5528" s="28">
        <v>3935</v>
      </c>
      <c r="F5528" s="27" t="s">
        <v>42</v>
      </c>
      <c r="G5528" s="1" t="s">
        <v>2967</v>
      </c>
      <c r="H5528" s="1" t="s">
        <v>7713</v>
      </c>
      <c r="I5528" s="1" t="s">
        <v>7870</v>
      </c>
      <c r="J5528" s="1" t="s">
        <v>42</v>
      </c>
      <c r="K5528" s="1" t="s">
        <v>42</v>
      </c>
      <c r="M5528" s="1" t="s">
        <v>42</v>
      </c>
      <c r="O5528" s="1" t="s">
        <v>42</v>
      </c>
      <c r="P5528" s="1" t="s">
        <v>42</v>
      </c>
      <c r="Q5528" s="1" t="s">
        <v>42</v>
      </c>
      <c r="R5528" s="1" t="s">
        <v>42</v>
      </c>
      <c r="S5528" s="1" t="s">
        <v>42</v>
      </c>
      <c r="T5528" s="1" t="s">
        <v>42</v>
      </c>
    </row>
    <row r="5529" spans="1:20" ht="20.100000000000001" customHeight="1" x14ac:dyDescent="0.3">
      <c r="A5529" s="27" t="s">
        <v>10533</v>
      </c>
      <c r="B5529" s="28">
        <v>0</v>
      </c>
      <c r="C5529" s="28">
        <v>29510</v>
      </c>
      <c r="D5529" s="28">
        <v>0</v>
      </c>
      <c r="E5529" s="28">
        <v>29510</v>
      </c>
      <c r="F5529" s="27" t="s">
        <v>42</v>
      </c>
      <c r="G5529" s="1" t="s">
        <v>2967</v>
      </c>
      <c r="H5529" s="1" t="s">
        <v>7713</v>
      </c>
      <c r="I5529" s="1" t="s">
        <v>7871</v>
      </c>
      <c r="J5529" s="1" t="s">
        <v>42</v>
      </c>
      <c r="K5529" s="1" t="s">
        <v>42</v>
      </c>
      <c r="M5529" s="1" t="s">
        <v>42</v>
      </c>
      <c r="O5529" s="1" t="s">
        <v>42</v>
      </c>
      <c r="P5529" s="1" t="s">
        <v>42</v>
      </c>
      <c r="Q5529" s="1" t="s">
        <v>42</v>
      </c>
      <c r="R5529" s="1" t="s">
        <v>42</v>
      </c>
      <c r="S5529" s="1" t="s">
        <v>42</v>
      </c>
      <c r="T5529" s="1" t="s">
        <v>42</v>
      </c>
    </row>
    <row r="5530" spans="1:20" ht="20.100000000000001" customHeight="1" x14ac:dyDescent="0.3">
      <c r="A5530" s="27" t="s">
        <v>10558</v>
      </c>
      <c r="B5530" s="28">
        <v>0</v>
      </c>
      <c r="C5530" s="28">
        <v>0</v>
      </c>
      <c r="D5530" s="28">
        <v>4518.5</v>
      </c>
      <c r="E5530" s="28">
        <v>4518.5</v>
      </c>
      <c r="F5530" s="27" t="s">
        <v>42</v>
      </c>
      <c r="G5530" s="1" t="s">
        <v>2967</v>
      </c>
      <c r="H5530" s="1" t="s">
        <v>7713</v>
      </c>
      <c r="I5530" s="1" t="s">
        <v>7873</v>
      </c>
      <c r="J5530" s="1" t="s">
        <v>42</v>
      </c>
      <c r="K5530" s="1" t="s">
        <v>42</v>
      </c>
      <c r="M5530" s="1" t="s">
        <v>42</v>
      </c>
      <c r="O5530" s="1" t="s">
        <v>42</v>
      </c>
      <c r="P5530" s="1" t="s">
        <v>42</v>
      </c>
      <c r="Q5530" s="1" t="s">
        <v>42</v>
      </c>
      <c r="R5530" s="1" t="s">
        <v>42</v>
      </c>
      <c r="S5530" s="1" t="s">
        <v>42</v>
      </c>
      <c r="T5530" s="1" t="s">
        <v>42</v>
      </c>
    </row>
    <row r="5531" spans="1:20" ht="20.100000000000001" customHeight="1" x14ac:dyDescent="0.3">
      <c r="A5531" s="27" t="s">
        <v>7742</v>
      </c>
      <c r="B5531" s="28">
        <v>3935</v>
      </c>
      <c r="C5531" s="28">
        <v>29510</v>
      </c>
      <c r="D5531" s="28">
        <v>4518.5</v>
      </c>
      <c r="E5531" s="28">
        <v>37963.5</v>
      </c>
      <c r="F5531" s="27" t="s">
        <v>42</v>
      </c>
      <c r="G5531" s="1" t="s">
        <v>2967</v>
      </c>
      <c r="H5531" s="1" t="s">
        <v>7713</v>
      </c>
      <c r="I5531" s="1" t="s">
        <v>7743</v>
      </c>
      <c r="J5531" s="1" t="s">
        <v>42</v>
      </c>
      <c r="K5531" s="1" t="s">
        <v>42</v>
      </c>
      <c r="M5531" s="1" t="s">
        <v>42</v>
      </c>
      <c r="O5531" s="1" t="s">
        <v>42</v>
      </c>
      <c r="P5531" s="1" t="s">
        <v>42</v>
      </c>
      <c r="Q5531" s="1" t="s">
        <v>42</v>
      </c>
      <c r="R5531" s="1" t="s">
        <v>42</v>
      </c>
      <c r="S5531" s="1" t="s">
        <v>42</v>
      </c>
      <c r="T5531" s="1" t="s">
        <v>42</v>
      </c>
    </row>
    <row r="5532" spans="1:20" ht="20.100000000000001" customHeight="1" x14ac:dyDescent="0.3">
      <c r="A5532" s="27" t="s">
        <v>7712</v>
      </c>
      <c r="B5532" s="28">
        <v>0</v>
      </c>
      <c r="C5532" s="28">
        <v>0</v>
      </c>
      <c r="D5532" s="28">
        <v>0</v>
      </c>
      <c r="E5532" s="28">
        <v>0</v>
      </c>
      <c r="F5532" s="27" t="s">
        <v>42</v>
      </c>
      <c r="G5532" s="1" t="s">
        <v>2967</v>
      </c>
      <c r="H5532" s="1" t="s">
        <v>7713</v>
      </c>
      <c r="I5532" s="1" t="s">
        <v>42</v>
      </c>
      <c r="J5532" s="1" t="s">
        <v>42</v>
      </c>
      <c r="K5532" s="1" t="s">
        <v>42</v>
      </c>
      <c r="M5532" s="1" t="s">
        <v>42</v>
      </c>
      <c r="O5532" s="1" t="s">
        <v>42</v>
      </c>
      <c r="P5532" s="1" t="s">
        <v>42</v>
      </c>
      <c r="Q5532" s="1" t="s">
        <v>42</v>
      </c>
      <c r="R5532" s="1" t="s">
        <v>42</v>
      </c>
      <c r="S5532" s="1" t="s">
        <v>42</v>
      </c>
      <c r="T5532" s="1" t="s">
        <v>42</v>
      </c>
    </row>
    <row r="5533" spans="1:20" ht="20.100000000000001" customHeight="1" x14ac:dyDescent="0.3">
      <c r="A5533" s="27" t="s">
        <v>10559</v>
      </c>
      <c r="B5533" s="28">
        <v>0</v>
      </c>
      <c r="C5533" s="28">
        <v>0</v>
      </c>
      <c r="D5533" s="28">
        <v>0</v>
      </c>
      <c r="E5533" s="28">
        <v>0</v>
      </c>
      <c r="F5533" s="27" t="s">
        <v>42</v>
      </c>
      <c r="G5533" s="1" t="s">
        <v>2967</v>
      </c>
      <c r="H5533" s="1" t="s">
        <v>7713</v>
      </c>
      <c r="I5533" s="1" t="s">
        <v>10560</v>
      </c>
      <c r="J5533" s="1" t="s">
        <v>42</v>
      </c>
      <c r="K5533" s="1" t="s">
        <v>42</v>
      </c>
      <c r="M5533" s="1" t="s">
        <v>42</v>
      </c>
      <c r="O5533" s="1" t="s">
        <v>42</v>
      </c>
      <c r="P5533" s="1" t="s">
        <v>42</v>
      </c>
      <c r="Q5533" s="1" t="s">
        <v>42</v>
      </c>
      <c r="R5533" s="1" t="s">
        <v>42</v>
      </c>
      <c r="S5533" s="1" t="s">
        <v>42</v>
      </c>
      <c r="T5533" s="1" t="s">
        <v>42</v>
      </c>
    </row>
    <row r="5534" spans="1:20" ht="20.100000000000001" customHeight="1" x14ac:dyDescent="0.3">
      <c r="A5534" s="27" t="s">
        <v>10561</v>
      </c>
      <c r="B5534" s="28">
        <v>4032</v>
      </c>
      <c r="C5534" s="28">
        <v>0</v>
      </c>
      <c r="D5534" s="28">
        <v>0</v>
      </c>
      <c r="E5534" s="28">
        <v>4032</v>
      </c>
      <c r="F5534" s="27" t="s">
        <v>42</v>
      </c>
      <c r="G5534" s="1" t="s">
        <v>2967</v>
      </c>
      <c r="H5534" s="1" t="s">
        <v>7713</v>
      </c>
      <c r="I5534" s="1" t="s">
        <v>10416</v>
      </c>
      <c r="J5534" s="1" t="s">
        <v>42</v>
      </c>
      <c r="K5534" s="1" t="s">
        <v>42</v>
      </c>
      <c r="M5534" s="1" t="s">
        <v>42</v>
      </c>
      <c r="O5534" s="1" t="s">
        <v>42</v>
      </c>
      <c r="P5534" s="1" t="s">
        <v>42</v>
      </c>
      <c r="Q5534" s="1" t="s">
        <v>42</v>
      </c>
      <c r="R5534" s="1" t="s">
        <v>42</v>
      </c>
      <c r="S5534" s="1" t="s">
        <v>42</v>
      </c>
      <c r="T5534" s="1" t="s">
        <v>42</v>
      </c>
    </row>
    <row r="5535" spans="1:20" ht="20.100000000000001" customHeight="1" x14ac:dyDescent="0.3">
      <c r="A5535" s="27" t="s">
        <v>10562</v>
      </c>
      <c r="B5535" s="28">
        <v>0</v>
      </c>
      <c r="C5535" s="28">
        <v>12444.5</v>
      </c>
      <c r="D5535" s="28">
        <v>0</v>
      </c>
      <c r="E5535" s="28">
        <v>12444.5</v>
      </c>
      <c r="F5535" s="27" t="s">
        <v>42</v>
      </c>
      <c r="G5535" s="1" t="s">
        <v>2967</v>
      </c>
      <c r="H5535" s="1" t="s">
        <v>7713</v>
      </c>
      <c r="I5535" s="1" t="s">
        <v>10418</v>
      </c>
      <c r="J5535" s="1" t="s">
        <v>42</v>
      </c>
      <c r="K5535" s="1" t="s">
        <v>42</v>
      </c>
      <c r="M5535" s="1" t="s">
        <v>42</v>
      </c>
      <c r="O5535" s="1" t="s">
        <v>42</v>
      </c>
      <c r="P5535" s="1" t="s">
        <v>42</v>
      </c>
      <c r="Q5535" s="1" t="s">
        <v>42</v>
      </c>
      <c r="R5535" s="1" t="s">
        <v>42</v>
      </c>
      <c r="S5535" s="1" t="s">
        <v>42</v>
      </c>
      <c r="T5535" s="1" t="s">
        <v>42</v>
      </c>
    </row>
    <row r="5536" spans="1:20" ht="20.100000000000001" customHeight="1" x14ac:dyDescent="0.3">
      <c r="A5536" s="27" t="s">
        <v>10563</v>
      </c>
      <c r="B5536" s="28">
        <v>0</v>
      </c>
      <c r="C5536" s="28">
        <v>0</v>
      </c>
      <c r="D5536" s="28">
        <v>2496.5</v>
      </c>
      <c r="E5536" s="28">
        <v>2496.5</v>
      </c>
      <c r="F5536" s="27" t="s">
        <v>42</v>
      </c>
      <c r="G5536" s="1" t="s">
        <v>2967</v>
      </c>
      <c r="H5536" s="1" t="s">
        <v>7713</v>
      </c>
      <c r="I5536" s="1" t="s">
        <v>10420</v>
      </c>
      <c r="J5536" s="1" t="s">
        <v>42</v>
      </c>
      <c r="K5536" s="1" t="s">
        <v>42</v>
      </c>
      <c r="M5536" s="1" t="s">
        <v>42</v>
      </c>
      <c r="O5536" s="1" t="s">
        <v>42</v>
      </c>
      <c r="P5536" s="1" t="s">
        <v>42</v>
      </c>
      <c r="Q5536" s="1" t="s">
        <v>42</v>
      </c>
      <c r="R5536" s="1" t="s">
        <v>42</v>
      </c>
      <c r="S5536" s="1" t="s">
        <v>42</v>
      </c>
      <c r="T5536" s="1" t="s">
        <v>42</v>
      </c>
    </row>
    <row r="5537" spans="1:20" ht="20.100000000000001" customHeight="1" x14ac:dyDescent="0.3">
      <c r="A5537" s="27" t="s">
        <v>7742</v>
      </c>
      <c r="B5537" s="28">
        <v>4032</v>
      </c>
      <c r="C5537" s="28">
        <v>12444.5</v>
      </c>
      <c r="D5537" s="28">
        <v>2496.5</v>
      </c>
      <c r="E5537" s="28">
        <v>18973</v>
      </c>
      <c r="F5537" s="27" t="s">
        <v>42</v>
      </c>
      <c r="G5537" s="1" t="s">
        <v>2967</v>
      </c>
      <c r="H5537" s="1" t="s">
        <v>7713</v>
      </c>
      <c r="I5537" s="1" t="s">
        <v>7743</v>
      </c>
      <c r="J5537" s="1" t="s">
        <v>42</v>
      </c>
      <c r="K5537" s="1" t="s">
        <v>42</v>
      </c>
      <c r="M5537" s="1" t="s">
        <v>42</v>
      </c>
      <c r="O5537" s="1" t="s">
        <v>42</v>
      </c>
      <c r="P5537" s="1" t="s">
        <v>42</v>
      </c>
      <c r="Q5537" s="1" t="s">
        <v>42</v>
      </c>
      <c r="R5537" s="1" t="s">
        <v>42</v>
      </c>
      <c r="S5537" s="1" t="s">
        <v>42</v>
      </c>
      <c r="T5537" s="1" t="s">
        <v>42</v>
      </c>
    </row>
    <row r="5538" spans="1:20" ht="20.100000000000001" customHeight="1" x14ac:dyDescent="0.3">
      <c r="A5538" s="27" t="s">
        <v>7768</v>
      </c>
      <c r="B5538" s="29">
        <v>31264</v>
      </c>
      <c r="C5538" s="29">
        <v>221993</v>
      </c>
      <c r="D5538" s="29">
        <v>56307</v>
      </c>
      <c r="E5538" s="29">
        <v>309564</v>
      </c>
      <c r="F5538" s="30"/>
    </row>
    <row r="5539" spans="1:20" ht="20.100000000000001" customHeight="1" x14ac:dyDescent="0.3">
      <c r="A5539" s="30"/>
      <c r="B5539" s="30"/>
      <c r="C5539" s="30"/>
      <c r="D5539" s="30"/>
      <c r="E5539" s="30"/>
      <c r="F5539" s="30"/>
    </row>
    <row r="5540" spans="1:20" ht="20.100000000000001" customHeight="1" x14ac:dyDescent="0.3">
      <c r="A5540" s="30" t="s">
        <v>10699</v>
      </c>
      <c r="B5540" s="30"/>
      <c r="C5540" s="30"/>
      <c r="D5540" s="30"/>
      <c r="E5540" s="30"/>
      <c r="F5540" s="27" t="s">
        <v>42</v>
      </c>
      <c r="G5540" s="1" t="s">
        <v>2971</v>
      </c>
      <c r="I5540" s="1" t="s">
        <v>2968</v>
      </c>
      <c r="J5540" s="1" t="s">
        <v>2969</v>
      </c>
      <c r="K5540" s="1" t="s">
        <v>2504</v>
      </c>
    </row>
    <row r="5541" spans="1:20" ht="20.100000000000001" customHeight="1" x14ac:dyDescent="0.3">
      <c r="A5541" s="27" t="s">
        <v>42</v>
      </c>
      <c r="B5541" s="28"/>
      <c r="C5541" s="28"/>
      <c r="D5541" s="28"/>
      <c r="E5541" s="28"/>
      <c r="F5541" s="27" t="s">
        <v>42</v>
      </c>
      <c r="G5541" s="1" t="s">
        <v>2971</v>
      </c>
      <c r="H5541" s="1" t="s">
        <v>7711</v>
      </c>
      <c r="I5541" s="1" t="s">
        <v>42</v>
      </c>
      <c r="J5541" s="1" t="s">
        <v>42</v>
      </c>
      <c r="K5541" s="1" t="s">
        <v>42</v>
      </c>
      <c r="L5541">
        <v>1</v>
      </c>
      <c r="M5541" s="1" t="s">
        <v>42</v>
      </c>
      <c r="O5541" s="1" t="s">
        <v>42</v>
      </c>
      <c r="P5541" s="1" t="s">
        <v>42</v>
      </c>
      <c r="Q5541" s="1" t="s">
        <v>42</v>
      </c>
      <c r="R5541" s="1" t="s">
        <v>42</v>
      </c>
      <c r="S5541" s="1" t="s">
        <v>42</v>
      </c>
      <c r="T5541" s="1" t="s">
        <v>42</v>
      </c>
    </row>
    <row r="5542" spans="1:20" ht="20.100000000000001" customHeight="1" x14ac:dyDescent="0.3">
      <c r="A5542" s="27" t="s">
        <v>7712</v>
      </c>
      <c r="B5542" s="28">
        <v>0</v>
      </c>
      <c r="C5542" s="28">
        <v>0</v>
      </c>
      <c r="D5542" s="28">
        <v>0</v>
      </c>
      <c r="E5542" s="28">
        <v>0</v>
      </c>
      <c r="F5542" s="27" t="s">
        <v>42</v>
      </c>
      <c r="G5542" s="1" t="s">
        <v>2971</v>
      </c>
      <c r="H5542" s="1" t="s">
        <v>7713</v>
      </c>
      <c r="I5542" s="1" t="s">
        <v>42</v>
      </c>
      <c r="J5542" s="1" t="s">
        <v>42</v>
      </c>
      <c r="K5542" s="1" t="s">
        <v>42</v>
      </c>
      <c r="M5542" s="1" t="s">
        <v>42</v>
      </c>
      <c r="O5542" s="1" t="s">
        <v>42</v>
      </c>
      <c r="P5542" s="1" t="s">
        <v>42</v>
      </c>
      <c r="Q5542" s="1" t="s">
        <v>42</v>
      </c>
      <c r="R5542" s="1" t="s">
        <v>42</v>
      </c>
      <c r="S5542" s="1" t="s">
        <v>42</v>
      </c>
      <c r="T5542" s="1" t="s">
        <v>42</v>
      </c>
    </row>
    <row r="5543" spans="1:20" ht="20.100000000000001" customHeight="1" x14ac:dyDescent="0.3">
      <c r="A5543" s="27" t="s">
        <v>7976</v>
      </c>
      <c r="B5543" s="28">
        <v>0</v>
      </c>
      <c r="C5543" s="28">
        <v>0</v>
      </c>
      <c r="D5543" s="28">
        <v>0</v>
      </c>
      <c r="E5543" s="28">
        <v>0</v>
      </c>
      <c r="F5543" s="27" t="s">
        <v>42</v>
      </c>
      <c r="G5543" s="1" t="s">
        <v>2971</v>
      </c>
      <c r="H5543" s="1" t="s">
        <v>7713</v>
      </c>
      <c r="I5543" s="1" t="s">
        <v>7977</v>
      </c>
      <c r="J5543" s="1" t="s">
        <v>42</v>
      </c>
      <c r="K5543" s="1" t="s">
        <v>42</v>
      </c>
      <c r="M5543" s="1" t="s">
        <v>42</v>
      </c>
      <c r="O5543" s="1" t="s">
        <v>42</v>
      </c>
      <c r="P5543" s="1" t="s">
        <v>42</v>
      </c>
      <c r="Q5543" s="1" t="s">
        <v>42</v>
      </c>
      <c r="R5543" s="1" t="s">
        <v>42</v>
      </c>
      <c r="S5543" s="1" t="s">
        <v>42</v>
      </c>
      <c r="T5543" s="1" t="s">
        <v>42</v>
      </c>
    </row>
    <row r="5544" spans="1:20" ht="20.100000000000001" customHeight="1" x14ac:dyDescent="0.3">
      <c r="A5544" s="27" t="s">
        <v>10700</v>
      </c>
      <c r="B5544" s="28">
        <v>0</v>
      </c>
      <c r="C5544" s="28">
        <v>0</v>
      </c>
      <c r="D5544" s="28">
        <v>0</v>
      </c>
      <c r="E5544" s="28">
        <v>0</v>
      </c>
      <c r="F5544" s="27" t="s">
        <v>42</v>
      </c>
      <c r="G5544" s="1" t="s">
        <v>2971</v>
      </c>
      <c r="H5544" s="1" t="s">
        <v>7713</v>
      </c>
      <c r="I5544" s="1" t="s">
        <v>10682</v>
      </c>
      <c r="J5544" s="1" t="s">
        <v>42</v>
      </c>
      <c r="K5544" s="1" t="s">
        <v>42</v>
      </c>
      <c r="M5544" s="1" t="s">
        <v>42</v>
      </c>
      <c r="O5544" s="1" t="s">
        <v>42</v>
      </c>
      <c r="P5544" s="1" t="s">
        <v>42</v>
      </c>
      <c r="Q5544" s="1" t="s">
        <v>42</v>
      </c>
      <c r="R5544" s="1" t="s">
        <v>42</v>
      </c>
      <c r="S5544" s="1" t="s">
        <v>42</v>
      </c>
      <c r="T5544" s="1" t="s">
        <v>42</v>
      </c>
    </row>
    <row r="5545" spans="1:20" ht="20.100000000000001" customHeight="1" x14ac:dyDescent="0.3">
      <c r="A5545" s="27" t="s">
        <v>7712</v>
      </c>
      <c r="B5545" s="28">
        <v>0</v>
      </c>
      <c r="C5545" s="28">
        <v>0</v>
      </c>
      <c r="D5545" s="28">
        <v>0</v>
      </c>
      <c r="E5545" s="28">
        <v>0</v>
      </c>
      <c r="F5545" s="27" t="s">
        <v>42</v>
      </c>
      <c r="G5545" s="1" t="s">
        <v>2971</v>
      </c>
      <c r="H5545" s="1" t="s">
        <v>7713</v>
      </c>
      <c r="I5545" s="1" t="s">
        <v>42</v>
      </c>
      <c r="J5545" s="1" t="s">
        <v>42</v>
      </c>
      <c r="K5545" s="1" t="s">
        <v>42</v>
      </c>
      <c r="M5545" s="1" t="s">
        <v>42</v>
      </c>
      <c r="O5545" s="1" t="s">
        <v>42</v>
      </c>
      <c r="P5545" s="1" t="s">
        <v>42</v>
      </c>
      <c r="Q5545" s="1" t="s">
        <v>42</v>
      </c>
      <c r="R5545" s="1" t="s">
        <v>42</v>
      </c>
      <c r="S5545" s="1" t="s">
        <v>42</v>
      </c>
      <c r="T5545" s="1" t="s">
        <v>42</v>
      </c>
    </row>
    <row r="5546" spans="1:20" ht="20.100000000000001" customHeight="1" x14ac:dyDescent="0.3">
      <c r="A5546" s="27" t="s">
        <v>7718</v>
      </c>
      <c r="B5546" s="28">
        <v>0</v>
      </c>
      <c r="C5546" s="28">
        <v>0</v>
      </c>
      <c r="D5546" s="28">
        <v>0</v>
      </c>
      <c r="E5546" s="28">
        <v>0</v>
      </c>
      <c r="F5546" s="27" t="s">
        <v>42</v>
      </c>
      <c r="G5546" s="1" t="s">
        <v>2971</v>
      </c>
      <c r="H5546" s="1" t="s">
        <v>7713</v>
      </c>
      <c r="I5546" s="1" t="s">
        <v>7719</v>
      </c>
      <c r="J5546" s="1" t="s">
        <v>42</v>
      </c>
      <c r="K5546" s="1" t="s">
        <v>42</v>
      </c>
      <c r="M5546" s="1" t="s">
        <v>42</v>
      </c>
      <c r="O5546" s="1" t="s">
        <v>42</v>
      </c>
      <c r="P5546" s="1" t="s">
        <v>42</v>
      </c>
      <c r="Q5546" s="1" t="s">
        <v>42</v>
      </c>
      <c r="R5546" s="1" t="s">
        <v>42</v>
      </c>
      <c r="S5546" s="1" t="s">
        <v>42</v>
      </c>
      <c r="T5546" s="1" t="s">
        <v>42</v>
      </c>
    </row>
    <row r="5547" spans="1:20" ht="20.100000000000001" customHeight="1" x14ac:dyDescent="0.3">
      <c r="A5547" s="27" t="s">
        <v>7712</v>
      </c>
      <c r="B5547" s="28">
        <v>0</v>
      </c>
      <c r="C5547" s="28">
        <v>0</v>
      </c>
      <c r="D5547" s="28">
        <v>0</v>
      </c>
      <c r="E5547" s="28">
        <v>0</v>
      </c>
      <c r="F5547" s="27" t="s">
        <v>42</v>
      </c>
      <c r="G5547" s="1" t="s">
        <v>2971</v>
      </c>
      <c r="H5547" s="1" t="s">
        <v>7713</v>
      </c>
      <c r="I5547" s="1" t="s">
        <v>42</v>
      </c>
      <c r="J5547" s="1" t="s">
        <v>42</v>
      </c>
      <c r="K5547" s="1" t="s">
        <v>42</v>
      </c>
      <c r="M5547" s="1" t="s">
        <v>42</v>
      </c>
      <c r="O5547" s="1" t="s">
        <v>42</v>
      </c>
      <c r="P5547" s="1" t="s">
        <v>42</v>
      </c>
      <c r="Q5547" s="1" t="s">
        <v>42</v>
      </c>
      <c r="R5547" s="1" t="s">
        <v>42</v>
      </c>
      <c r="S5547" s="1" t="s">
        <v>42</v>
      </c>
      <c r="T5547" s="1" t="s">
        <v>42</v>
      </c>
    </row>
    <row r="5548" spans="1:20" ht="20.100000000000001" customHeight="1" x14ac:dyDescent="0.3">
      <c r="A5548" s="27" t="s">
        <v>7720</v>
      </c>
      <c r="B5548" s="28">
        <v>0</v>
      </c>
      <c r="C5548" s="28">
        <v>0</v>
      </c>
      <c r="D5548" s="28">
        <v>0</v>
      </c>
      <c r="E5548" s="28">
        <v>0</v>
      </c>
      <c r="F5548" s="27" t="s">
        <v>42</v>
      </c>
      <c r="G5548" s="1" t="s">
        <v>2971</v>
      </c>
      <c r="H5548" s="1" t="s">
        <v>7713</v>
      </c>
      <c r="I5548" s="1" t="s">
        <v>7721</v>
      </c>
      <c r="J5548" s="1" t="s">
        <v>42</v>
      </c>
      <c r="K5548" s="1" t="s">
        <v>42</v>
      </c>
      <c r="M5548" s="1" t="s">
        <v>42</v>
      </c>
      <c r="O5548" s="1" t="s">
        <v>42</v>
      </c>
      <c r="P5548" s="1" t="s">
        <v>42</v>
      </c>
      <c r="Q5548" s="1" t="s">
        <v>42</v>
      </c>
      <c r="R5548" s="1" t="s">
        <v>42</v>
      </c>
      <c r="S5548" s="1" t="s">
        <v>42</v>
      </c>
      <c r="T5548" s="1" t="s">
        <v>42</v>
      </c>
    </row>
    <row r="5549" spans="1:20" ht="20.100000000000001" customHeight="1" x14ac:dyDescent="0.3">
      <c r="A5549" s="27" t="s">
        <v>8022</v>
      </c>
      <c r="B5549" s="28">
        <v>0</v>
      </c>
      <c r="C5549" s="28">
        <v>0</v>
      </c>
      <c r="D5549" s="28">
        <v>0</v>
      </c>
      <c r="E5549" s="28">
        <v>0</v>
      </c>
      <c r="F5549" s="27" t="s">
        <v>42</v>
      </c>
      <c r="G5549" s="1" t="s">
        <v>2971</v>
      </c>
      <c r="H5549" s="1" t="s">
        <v>7713</v>
      </c>
      <c r="I5549" s="1" t="s">
        <v>8023</v>
      </c>
      <c r="J5549" s="1" t="s">
        <v>42</v>
      </c>
      <c r="K5549" s="1" t="s">
        <v>42</v>
      </c>
      <c r="M5549" s="1" t="s">
        <v>42</v>
      </c>
      <c r="O5549" s="1" t="s">
        <v>42</v>
      </c>
      <c r="P5549" s="1" t="s">
        <v>42</v>
      </c>
      <c r="Q5549" s="1" t="s">
        <v>42</v>
      </c>
      <c r="R5549" s="1" t="s">
        <v>42</v>
      </c>
      <c r="S5549" s="1" t="s">
        <v>42</v>
      </c>
      <c r="T5549" s="1" t="s">
        <v>42</v>
      </c>
    </row>
    <row r="5550" spans="1:20" ht="20.100000000000001" customHeight="1" x14ac:dyDescent="0.3">
      <c r="A5550" s="27" t="s">
        <v>10701</v>
      </c>
      <c r="B5550" s="28">
        <v>0</v>
      </c>
      <c r="C5550" s="28">
        <v>42047.3</v>
      </c>
      <c r="D5550" s="28">
        <v>0</v>
      </c>
      <c r="E5550" s="28">
        <v>42047.3</v>
      </c>
      <c r="F5550" s="27" t="s">
        <v>42</v>
      </c>
      <c r="G5550" s="1" t="s">
        <v>2971</v>
      </c>
      <c r="H5550" s="1" t="s">
        <v>7713</v>
      </c>
      <c r="I5550" s="1" t="s">
        <v>7807</v>
      </c>
      <c r="J5550" s="1" t="s">
        <v>42</v>
      </c>
      <c r="K5550" s="1" t="s">
        <v>42</v>
      </c>
      <c r="M5550" s="1" t="s">
        <v>42</v>
      </c>
      <c r="O5550" s="1" t="s">
        <v>42</v>
      </c>
      <c r="P5550" s="1" t="s">
        <v>42</v>
      </c>
      <c r="Q5550" s="1" t="s">
        <v>42</v>
      </c>
      <c r="R5550" s="1" t="s">
        <v>42</v>
      </c>
      <c r="S5550" s="1" t="s">
        <v>42</v>
      </c>
      <c r="T5550" s="1" t="s">
        <v>42</v>
      </c>
    </row>
    <row r="5551" spans="1:20" ht="20.100000000000001" customHeight="1" x14ac:dyDescent="0.3">
      <c r="A5551" s="27" t="s">
        <v>7726</v>
      </c>
      <c r="B5551" s="28">
        <v>0</v>
      </c>
      <c r="C5551" s="28">
        <v>0</v>
      </c>
      <c r="D5551" s="28">
        <v>0</v>
      </c>
      <c r="E5551" s="28">
        <v>0</v>
      </c>
      <c r="F5551" s="27" t="s">
        <v>42</v>
      </c>
      <c r="G5551" s="1" t="s">
        <v>2971</v>
      </c>
      <c r="H5551" s="1" t="s">
        <v>7713</v>
      </c>
      <c r="I5551" s="1" t="s">
        <v>7727</v>
      </c>
      <c r="J5551" s="1" t="s">
        <v>42</v>
      </c>
      <c r="K5551" s="1" t="s">
        <v>42</v>
      </c>
      <c r="M5551" s="1" t="s">
        <v>42</v>
      </c>
      <c r="O5551" s="1" t="s">
        <v>42</v>
      </c>
      <c r="P5551" s="1" t="s">
        <v>42</v>
      </c>
      <c r="Q5551" s="1" t="s">
        <v>42</v>
      </c>
      <c r="R5551" s="1" t="s">
        <v>42</v>
      </c>
      <c r="S5551" s="1" t="s">
        <v>42</v>
      </c>
      <c r="T5551" s="1" t="s">
        <v>42</v>
      </c>
    </row>
    <row r="5552" spans="1:20" ht="20.100000000000001" customHeight="1" x14ac:dyDescent="0.3">
      <c r="A5552" s="27" t="s">
        <v>10702</v>
      </c>
      <c r="B5552" s="28">
        <v>0</v>
      </c>
      <c r="C5552" s="28">
        <v>6618</v>
      </c>
      <c r="D5552" s="28">
        <v>0</v>
      </c>
      <c r="E5552" s="28">
        <v>6618</v>
      </c>
      <c r="F5552" s="27" t="s">
        <v>42</v>
      </c>
      <c r="G5552" s="1" t="s">
        <v>2971</v>
      </c>
      <c r="H5552" s="1" t="s">
        <v>7713</v>
      </c>
      <c r="I5552" s="1" t="s">
        <v>7729</v>
      </c>
      <c r="J5552" s="1" t="s">
        <v>42</v>
      </c>
      <c r="K5552" s="1" t="s">
        <v>42</v>
      </c>
      <c r="M5552" s="1" t="s">
        <v>42</v>
      </c>
      <c r="O5552" s="1" t="s">
        <v>42</v>
      </c>
      <c r="P5552" s="1" t="s">
        <v>42</v>
      </c>
      <c r="Q5552" s="1" t="s">
        <v>42</v>
      </c>
      <c r="R5552" s="1" t="s">
        <v>42</v>
      </c>
      <c r="S5552" s="1" t="s">
        <v>42</v>
      </c>
      <c r="T5552" s="1" t="s">
        <v>42</v>
      </c>
    </row>
    <row r="5553" spans="1:20" ht="20.100000000000001" customHeight="1" x14ac:dyDescent="0.3">
      <c r="A5553" s="27" t="s">
        <v>7766</v>
      </c>
      <c r="B5553" s="28">
        <v>0</v>
      </c>
      <c r="C5553" s="28">
        <v>48665.3</v>
      </c>
      <c r="D5553" s="28">
        <v>0</v>
      </c>
      <c r="E5553" s="28">
        <v>48665.3</v>
      </c>
      <c r="F5553" s="27" t="s">
        <v>42</v>
      </c>
      <c r="G5553" s="1" t="s">
        <v>2971</v>
      </c>
      <c r="H5553" s="1" t="s">
        <v>7713</v>
      </c>
      <c r="I5553" s="1" t="s">
        <v>7767</v>
      </c>
      <c r="J5553" s="1" t="s">
        <v>42</v>
      </c>
      <c r="K5553" s="1" t="s">
        <v>42</v>
      </c>
      <c r="M5553" s="1" t="s">
        <v>42</v>
      </c>
      <c r="O5553" s="1" t="s">
        <v>42</v>
      </c>
      <c r="P5553" s="1" t="s">
        <v>42</v>
      </c>
      <c r="Q5553" s="1" t="s">
        <v>42</v>
      </c>
      <c r="R5553" s="1" t="s">
        <v>42</v>
      </c>
      <c r="S5553" s="1" t="s">
        <v>42</v>
      </c>
      <c r="T5553" s="1" t="s">
        <v>42</v>
      </c>
    </row>
    <row r="5554" spans="1:20" ht="20.100000000000001" customHeight="1" x14ac:dyDescent="0.3">
      <c r="A5554" s="27" t="s">
        <v>7712</v>
      </c>
      <c r="B5554" s="28">
        <v>0</v>
      </c>
      <c r="C5554" s="28">
        <v>0</v>
      </c>
      <c r="D5554" s="28">
        <v>0</v>
      </c>
      <c r="E5554" s="28">
        <v>0</v>
      </c>
      <c r="F5554" s="27" t="s">
        <v>42</v>
      </c>
      <c r="G5554" s="1" t="s">
        <v>2971</v>
      </c>
      <c r="H5554" s="1" t="s">
        <v>7713</v>
      </c>
      <c r="I5554" s="1" t="s">
        <v>42</v>
      </c>
      <c r="J5554" s="1" t="s">
        <v>42</v>
      </c>
      <c r="K5554" s="1" t="s">
        <v>42</v>
      </c>
      <c r="M5554" s="1" t="s">
        <v>42</v>
      </c>
      <c r="O5554" s="1" t="s">
        <v>42</v>
      </c>
      <c r="P5554" s="1" t="s">
        <v>42</v>
      </c>
      <c r="Q5554" s="1" t="s">
        <v>42</v>
      </c>
      <c r="R5554" s="1" t="s">
        <v>42</v>
      </c>
      <c r="S5554" s="1" t="s">
        <v>42</v>
      </c>
      <c r="T5554" s="1" t="s">
        <v>42</v>
      </c>
    </row>
    <row r="5555" spans="1:20" ht="20.100000000000001" customHeight="1" x14ac:dyDescent="0.3">
      <c r="A5555" s="27" t="s">
        <v>7812</v>
      </c>
      <c r="B5555" s="28">
        <v>0</v>
      </c>
      <c r="C5555" s="28">
        <v>0</v>
      </c>
      <c r="D5555" s="28">
        <v>0</v>
      </c>
      <c r="E5555" s="28">
        <v>0</v>
      </c>
      <c r="F5555" s="27" t="s">
        <v>42</v>
      </c>
      <c r="G5555" s="1" t="s">
        <v>2971</v>
      </c>
      <c r="H5555" s="1" t="s">
        <v>7713</v>
      </c>
      <c r="I5555" s="1" t="s">
        <v>7813</v>
      </c>
      <c r="J5555" s="1" t="s">
        <v>42</v>
      </c>
      <c r="K5555" s="1" t="s">
        <v>42</v>
      </c>
      <c r="M5555" s="1" t="s">
        <v>42</v>
      </c>
      <c r="O5555" s="1" t="s">
        <v>42</v>
      </c>
      <c r="P5555" s="1" t="s">
        <v>42</v>
      </c>
      <c r="Q5555" s="1" t="s">
        <v>42</v>
      </c>
      <c r="R5555" s="1" t="s">
        <v>42</v>
      </c>
      <c r="S5555" s="1" t="s">
        <v>42</v>
      </c>
      <c r="T5555" s="1" t="s">
        <v>42</v>
      </c>
    </row>
    <row r="5556" spans="1:20" ht="20.100000000000001" customHeight="1" x14ac:dyDescent="0.3">
      <c r="A5556" s="27" t="s">
        <v>7712</v>
      </c>
      <c r="B5556" s="28">
        <v>0</v>
      </c>
      <c r="C5556" s="28">
        <v>0</v>
      </c>
      <c r="D5556" s="28">
        <v>0</v>
      </c>
      <c r="E5556" s="28">
        <v>0</v>
      </c>
      <c r="F5556" s="27" t="s">
        <v>42</v>
      </c>
      <c r="G5556" s="1" t="s">
        <v>2971</v>
      </c>
      <c r="H5556" s="1" t="s">
        <v>7713</v>
      </c>
      <c r="I5556" s="1" t="s">
        <v>7712</v>
      </c>
      <c r="J5556" s="1" t="s">
        <v>42</v>
      </c>
      <c r="K5556" s="1" t="s">
        <v>42</v>
      </c>
      <c r="M5556" s="1" t="s">
        <v>42</v>
      </c>
      <c r="O5556" s="1" t="s">
        <v>42</v>
      </c>
      <c r="P5556" s="1" t="s">
        <v>42</v>
      </c>
      <c r="Q5556" s="1" t="s">
        <v>42</v>
      </c>
      <c r="R5556" s="1" t="s">
        <v>42</v>
      </c>
      <c r="S5556" s="1" t="s">
        <v>42</v>
      </c>
      <c r="T5556" s="1" t="s">
        <v>42</v>
      </c>
    </row>
    <row r="5557" spans="1:20" ht="20.100000000000001" customHeight="1" x14ac:dyDescent="0.3">
      <c r="A5557" s="27" t="s">
        <v>10703</v>
      </c>
      <c r="B5557" s="28">
        <v>0</v>
      </c>
      <c r="C5557" s="28">
        <v>0</v>
      </c>
      <c r="D5557" s="28">
        <v>0</v>
      </c>
      <c r="E5557" s="28">
        <v>0</v>
      </c>
      <c r="F5557" s="27" t="s">
        <v>42</v>
      </c>
      <c r="G5557" s="1" t="s">
        <v>2971</v>
      </c>
      <c r="H5557" s="1" t="s">
        <v>7713</v>
      </c>
      <c r="I5557" s="1" t="s">
        <v>10704</v>
      </c>
      <c r="J5557" s="1" t="s">
        <v>42</v>
      </c>
      <c r="K5557" s="1" t="s">
        <v>42</v>
      </c>
      <c r="M5557" s="1" t="s">
        <v>42</v>
      </c>
      <c r="O5557" s="1" t="s">
        <v>42</v>
      </c>
      <c r="P5557" s="1" t="s">
        <v>42</v>
      </c>
      <c r="Q5557" s="1" t="s">
        <v>42</v>
      </c>
      <c r="R5557" s="1" t="s">
        <v>42</v>
      </c>
      <c r="S5557" s="1" t="s">
        <v>42</v>
      </c>
      <c r="T5557" s="1" t="s">
        <v>42</v>
      </c>
    </row>
    <row r="5558" spans="1:20" ht="20.100000000000001" customHeight="1" x14ac:dyDescent="0.3">
      <c r="A5558" s="27" t="s">
        <v>10705</v>
      </c>
      <c r="B5558" s="28">
        <v>5709.2</v>
      </c>
      <c r="C5558" s="28">
        <v>0</v>
      </c>
      <c r="D5558" s="28">
        <v>0</v>
      </c>
      <c r="E5558" s="28">
        <v>5709.2</v>
      </c>
      <c r="F5558" s="27" t="s">
        <v>42</v>
      </c>
      <c r="G5558" s="1" t="s">
        <v>2971</v>
      </c>
      <c r="H5558" s="1" t="s">
        <v>7713</v>
      </c>
      <c r="I5558" s="1" t="s">
        <v>7849</v>
      </c>
      <c r="J5558" s="1" t="s">
        <v>42</v>
      </c>
      <c r="K5558" s="1" t="s">
        <v>42</v>
      </c>
      <c r="M5558" s="1" t="s">
        <v>42</v>
      </c>
      <c r="O5558" s="1" t="s">
        <v>42</v>
      </c>
      <c r="P5558" s="1" t="s">
        <v>42</v>
      </c>
      <c r="Q5558" s="1" t="s">
        <v>42</v>
      </c>
      <c r="R5558" s="1" t="s">
        <v>42</v>
      </c>
      <c r="S5558" s="1" t="s">
        <v>42</v>
      </c>
      <c r="T5558" s="1" t="s">
        <v>42</v>
      </c>
    </row>
    <row r="5559" spans="1:20" ht="20.100000000000001" customHeight="1" x14ac:dyDescent="0.3">
      <c r="A5559" s="27" t="s">
        <v>10706</v>
      </c>
      <c r="B5559" s="28">
        <v>0</v>
      </c>
      <c r="C5559" s="28">
        <v>18160</v>
      </c>
      <c r="D5559" s="28">
        <v>0</v>
      </c>
      <c r="E5559" s="28">
        <v>18160</v>
      </c>
      <c r="F5559" s="27" t="s">
        <v>42</v>
      </c>
      <c r="G5559" s="1" t="s">
        <v>2971</v>
      </c>
      <c r="H5559" s="1" t="s">
        <v>7713</v>
      </c>
      <c r="I5559" s="1" t="s">
        <v>7850</v>
      </c>
      <c r="J5559" s="1" t="s">
        <v>42</v>
      </c>
      <c r="K5559" s="1" t="s">
        <v>42</v>
      </c>
      <c r="M5559" s="1" t="s">
        <v>42</v>
      </c>
      <c r="O5559" s="1" t="s">
        <v>42</v>
      </c>
      <c r="P5559" s="1" t="s">
        <v>42</v>
      </c>
      <c r="Q5559" s="1" t="s">
        <v>42</v>
      </c>
      <c r="R5559" s="1" t="s">
        <v>42</v>
      </c>
      <c r="S5559" s="1" t="s">
        <v>42</v>
      </c>
      <c r="T5559" s="1" t="s">
        <v>42</v>
      </c>
    </row>
    <row r="5560" spans="1:20" ht="20.100000000000001" customHeight="1" x14ac:dyDescent="0.3">
      <c r="A5560" s="27" t="s">
        <v>10707</v>
      </c>
      <c r="B5560" s="28">
        <v>0</v>
      </c>
      <c r="C5560" s="28">
        <v>0</v>
      </c>
      <c r="D5560" s="28">
        <v>18197.2</v>
      </c>
      <c r="E5560" s="28">
        <v>18197.2</v>
      </c>
      <c r="F5560" s="27" t="s">
        <v>42</v>
      </c>
      <c r="G5560" s="1" t="s">
        <v>2971</v>
      </c>
      <c r="H5560" s="1" t="s">
        <v>7713</v>
      </c>
      <c r="I5560" s="1" t="s">
        <v>7852</v>
      </c>
      <c r="J5560" s="1" t="s">
        <v>42</v>
      </c>
      <c r="K5560" s="1" t="s">
        <v>42</v>
      </c>
      <c r="M5560" s="1" t="s">
        <v>42</v>
      </c>
      <c r="O5560" s="1" t="s">
        <v>42</v>
      </c>
      <c r="P5560" s="1" t="s">
        <v>42</v>
      </c>
      <c r="Q5560" s="1" t="s">
        <v>42</v>
      </c>
      <c r="R5560" s="1" t="s">
        <v>42</v>
      </c>
      <c r="S5560" s="1" t="s">
        <v>42</v>
      </c>
      <c r="T5560" s="1" t="s">
        <v>42</v>
      </c>
    </row>
    <row r="5561" spans="1:20" ht="20.100000000000001" customHeight="1" x14ac:dyDescent="0.3">
      <c r="A5561" s="27" t="s">
        <v>7766</v>
      </c>
      <c r="B5561" s="28">
        <v>5709.2</v>
      </c>
      <c r="C5561" s="28">
        <v>18160</v>
      </c>
      <c r="D5561" s="28">
        <v>18197.2</v>
      </c>
      <c r="E5561" s="28">
        <v>42066.400000000001</v>
      </c>
      <c r="F5561" s="27" t="s">
        <v>42</v>
      </c>
      <c r="G5561" s="1" t="s">
        <v>2971</v>
      </c>
      <c r="H5561" s="1" t="s">
        <v>7713</v>
      </c>
      <c r="I5561" s="1" t="s">
        <v>7767</v>
      </c>
      <c r="J5561" s="1" t="s">
        <v>42</v>
      </c>
      <c r="K5561" s="1" t="s">
        <v>42</v>
      </c>
      <c r="M5561" s="1" t="s">
        <v>42</v>
      </c>
      <c r="O5561" s="1" t="s">
        <v>42</v>
      </c>
      <c r="P5561" s="1" t="s">
        <v>42</v>
      </c>
      <c r="Q5561" s="1" t="s">
        <v>42</v>
      </c>
      <c r="R5561" s="1" t="s">
        <v>42</v>
      </c>
      <c r="S5561" s="1" t="s">
        <v>42</v>
      </c>
      <c r="T5561" s="1" t="s">
        <v>42</v>
      </c>
    </row>
    <row r="5562" spans="1:20" ht="20.100000000000001" customHeight="1" x14ac:dyDescent="0.3">
      <c r="A5562" s="27" t="s">
        <v>7712</v>
      </c>
      <c r="B5562" s="28">
        <v>0</v>
      </c>
      <c r="C5562" s="28">
        <v>0</v>
      </c>
      <c r="D5562" s="28">
        <v>0</v>
      </c>
      <c r="E5562" s="28">
        <v>0</v>
      </c>
      <c r="F5562" s="27" t="s">
        <v>42</v>
      </c>
      <c r="G5562" s="1" t="s">
        <v>2971</v>
      </c>
      <c r="H5562" s="1" t="s">
        <v>7713</v>
      </c>
      <c r="I5562" s="1" t="s">
        <v>7712</v>
      </c>
      <c r="J5562" s="1" t="s">
        <v>42</v>
      </c>
      <c r="K5562" s="1" t="s">
        <v>42</v>
      </c>
      <c r="M5562" s="1" t="s">
        <v>42</v>
      </c>
      <c r="O5562" s="1" t="s">
        <v>42</v>
      </c>
      <c r="P5562" s="1" t="s">
        <v>42</v>
      </c>
      <c r="Q5562" s="1" t="s">
        <v>42</v>
      </c>
      <c r="R5562" s="1" t="s">
        <v>42</v>
      </c>
      <c r="S5562" s="1" t="s">
        <v>42</v>
      </c>
      <c r="T5562" s="1" t="s">
        <v>42</v>
      </c>
    </row>
    <row r="5563" spans="1:20" ht="20.100000000000001" customHeight="1" x14ac:dyDescent="0.3">
      <c r="A5563" s="27" t="s">
        <v>10708</v>
      </c>
      <c r="B5563" s="28">
        <v>0</v>
      </c>
      <c r="C5563" s="28">
        <v>0</v>
      </c>
      <c r="D5563" s="28">
        <v>0</v>
      </c>
      <c r="E5563" s="28">
        <v>0</v>
      </c>
      <c r="F5563" s="27" t="s">
        <v>42</v>
      </c>
      <c r="G5563" s="1" t="s">
        <v>2971</v>
      </c>
      <c r="H5563" s="1" t="s">
        <v>7713</v>
      </c>
      <c r="I5563" s="1" t="s">
        <v>10709</v>
      </c>
      <c r="J5563" s="1" t="s">
        <v>42</v>
      </c>
      <c r="K5563" s="1" t="s">
        <v>42</v>
      </c>
      <c r="M5563" s="1" t="s">
        <v>42</v>
      </c>
      <c r="O5563" s="1" t="s">
        <v>42</v>
      </c>
      <c r="P5563" s="1" t="s">
        <v>42</v>
      </c>
      <c r="Q5563" s="1" t="s">
        <v>42</v>
      </c>
      <c r="R5563" s="1" t="s">
        <v>42</v>
      </c>
      <c r="S5563" s="1" t="s">
        <v>42</v>
      </c>
      <c r="T5563" s="1" t="s">
        <v>42</v>
      </c>
    </row>
    <row r="5564" spans="1:20" ht="20.100000000000001" customHeight="1" x14ac:dyDescent="0.3">
      <c r="A5564" s="27" t="s">
        <v>10710</v>
      </c>
      <c r="B5564" s="28">
        <v>4504.3</v>
      </c>
      <c r="C5564" s="28">
        <v>0</v>
      </c>
      <c r="D5564" s="28">
        <v>0</v>
      </c>
      <c r="E5564" s="28">
        <v>4504.3</v>
      </c>
      <c r="F5564" s="27" t="s">
        <v>42</v>
      </c>
      <c r="G5564" s="1" t="s">
        <v>2971</v>
      </c>
      <c r="H5564" s="1" t="s">
        <v>7713</v>
      </c>
      <c r="I5564" s="1" t="s">
        <v>7856</v>
      </c>
      <c r="J5564" s="1" t="s">
        <v>42</v>
      </c>
      <c r="K5564" s="1" t="s">
        <v>42</v>
      </c>
      <c r="M5564" s="1" t="s">
        <v>42</v>
      </c>
      <c r="O5564" s="1" t="s">
        <v>42</v>
      </c>
      <c r="P5564" s="1" t="s">
        <v>42</v>
      </c>
      <c r="Q5564" s="1" t="s">
        <v>42</v>
      </c>
      <c r="R5564" s="1" t="s">
        <v>42</v>
      </c>
      <c r="S5564" s="1" t="s">
        <v>42</v>
      </c>
      <c r="T5564" s="1" t="s">
        <v>42</v>
      </c>
    </row>
    <row r="5565" spans="1:20" ht="20.100000000000001" customHeight="1" x14ac:dyDescent="0.3">
      <c r="A5565" s="27" t="s">
        <v>10706</v>
      </c>
      <c r="B5565" s="28">
        <v>0</v>
      </c>
      <c r="C5565" s="28">
        <v>18160</v>
      </c>
      <c r="D5565" s="28">
        <v>0</v>
      </c>
      <c r="E5565" s="28">
        <v>18160</v>
      </c>
      <c r="F5565" s="27" t="s">
        <v>42</v>
      </c>
      <c r="G5565" s="1" t="s">
        <v>2971</v>
      </c>
      <c r="H5565" s="1" t="s">
        <v>7713</v>
      </c>
      <c r="I5565" s="1" t="s">
        <v>7857</v>
      </c>
      <c r="J5565" s="1" t="s">
        <v>42</v>
      </c>
      <c r="K5565" s="1" t="s">
        <v>42</v>
      </c>
      <c r="M5565" s="1" t="s">
        <v>42</v>
      </c>
      <c r="O5565" s="1" t="s">
        <v>42</v>
      </c>
      <c r="P5565" s="1" t="s">
        <v>42</v>
      </c>
      <c r="Q5565" s="1" t="s">
        <v>42</v>
      </c>
      <c r="R5565" s="1" t="s">
        <v>42</v>
      </c>
      <c r="S5565" s="1" t="s">
        <v>42</v>
      </c>
      <c r="T5565" s="1" t="s">
        <v>42</v>
      </c>
    </row>
    <row r="5566" spans="1:20" ht="20.100000000000001" customHeight="1" x14ac:dyDescent="0.3">
      <c r="A5566" s="27" t="s">
        <v>10711</v>
      </c>
      <c r="B5566" s="28">
        <v>0</v>
      </c>
      <c r="C5566" s="28">
        <v>0</v>
      </c>
      <c r="D5566" s="28">
        <v>3956</v>
      </c>
      <c r="E5566" s="28">
        <v>3956</v>
      </c>
      <c r="F5566" s="27" t="s">
        <v>42</v>
      </c>
      <c r="G5566" s="1" t="s">
        <v>2971</v>
      </c>
      <c r="H5566" s="1" t="s">
        <v>7713</v>
      </c>
      <c r="I5566" s="1" t="s">
        <v>7859</v>
      </c>
      <c r="J5566" s="1" t="s">
        <v>42</v>
      </c>
      <c r="K5566" s="1" t="s">
        <v>42</v>
      </c>
      <c r="M5566" s="1" t="s">
        <v>42</v>
      </c>
      <c r="O5566" s="1" t="s">
        <v>42</v>
      </c>
      <c r="P5566" s="1" t="s">
        <v>42</v>
      </c>
      <c r="Q5566" s="1" t="s">
        <v>42</v>
      </c>
      <c r="R5566" s="1" t="s">
        <v>42</v>
      </c>
      <c r="S5566" s="1" t="s">
        <v>42</v>
      </c>
      <c r="T5566" s="1" t="s">
        <v>42</v>
      </c>
    </row>
    <row r="5567" spans="1:20" ht="20.100000000000001" customHeight="1" x14ac:dyDescent="0.3">
      <c r="A5567" s="27" t="s">
        <v>7742</v>
      </c>
      <c r="B5567" s="28">
        <v>4504.3</v>
      </c>
      <c r="C5567" s="28">
        <v>18160</v>
      </c>
      <c r="D5567" s="28">
        <v>3956</v>
      </c>
      <c r="E5567" s="28">
        <v>26620.3</v>
      </c>
      <c r="F5567" s="27" t="s">
        <v>42</v>
      </c>
      <c r="G5567" s="1" t="s">
        <v>2971</v>
      </c>
      <c r="H5567" s="1" t="s">
        <v>7713</v>
      </c>
      <c r="I5567" s="1" t="s">
        <v>7743</v>
      </c>
      <c r="J5567" s="1" t="s">
        <v>42</v>
      </c>
      <c r="K5567" s="1" t="s">
        <v>42</v>
      </c>
      <c r="M5567" s="1" t="s">
        <v>42</v>
      </c>
      <c r="O5567" s="1" t="s">
        <v>42</v>
      </c>
      <c r="P5567" s="1" t="s">
        <v>42</v>
      </c>
      <c r="Q5567" s="1" t="s">
        <v>42</v>
      </c>
      <c r="R5567" s="1" t="s">
        <v>42</v>
      </c>
      <c r="S5567" s="1" t="s">
        <v>42</v>
      </c>
      <c r="T5567" s="1" t="s">
        <v>42</v>
      </c>
    </row>
    <row r="5568" spans="1:20" ht="20.100000000000001" customHeight="1" x14ac:dyDescent="0.3">
      <c r="A5568" s="27" t="s">
        <v>7712</v>
      </c>
      <c r="B5568" s="28">
        <v>0</v>
      </c>
      <c r="C5568" s="28">
        <v>0</v>
      </c>
      <c r="D5568" s="28">
        <v>0</v>
      </c>
      <c r="E5568" s="28">
        <v>0</v>
      </c>
      <c r="F5568" s="27" t="s">
        <v>42</v>
      </c>
      <c r="G5568" s="1" t="s">
        <v>2971</v>
      </c>
      <c r="H5568" s="1" t="s">
        <v>7713</v>
      </c>
      <c r="I5568" s="1" t="s">
        <v>42</v>
      </c>
      <c r="J5568" s="1" t="s">
        <v>42</v>
      </c>
      <c r="K5568" s="1" t="s">
        <v>42</v>
      </c>
      <c r="M5568" s="1" t="s">
        <v>42</v>
      </c>
      <c r="O5568" s="1" t="s">
        <v>42</v>
      </c>
      <c r="P5568" s="1" t="s">
        <v>42</v>
      </c>
      <c r="Q5568" s="1" t="s">
        <v>42</v>
      </c>
      <c r="R5568" s="1" t="s">
        <v>42</v>
      </c>
      <c r="S5568" s="1" t="s">
        <v>42</v>
      </c>
      <c r="T5568" s="1" t="s">
        <v>42</v>
      </c>
    </row>
    <row r="5569" spans="1:20" ht="20.100000000000001" customHeight="1" x14ac:dyDescent="0.3">
      <c r="A5569" s="27" t="s">
        <v>10712</v>
      </c>
      <c r="B5569" s="28">
        <v>0</v>
      </c>
      <c r="C5569" s="28">
        <v>0</v>
      </c>
      <c r="D5569" s="28">
        <v>0</v>
      </c>
      <c r="E5569" s="28">
        <v>0</v>
      </c>
      <c r="F5569" s="27" t="s">
        <v>42</v>
      </c>
      <c r="G5569" s="1" t="s">
        <v>2971</v>
      </c>
      <c r="H5569" s="1" t="s">
        <v>7713</v>
      </c>
      <c r="I5569" s="1" t="s">
        <v>10713</v>
      </c>
      <c r="J5569" s="1" t="s">
        <v>42</v>
      </c>
      <c r="K5569" s="1" t="s">
        <v>42</v>
      </c>
      <c r="M5569" s="1" t="s">
        <v>42</v>
      </c>
      <c r="O5569" s="1" t="s">
        <v>42</v>
      </c>
      <c r="P5569" s="1" t="s">
        <v>42</v>
      </c>
      <c r="Q5569" s="1" t="s">
        <v>42</v>
      </c>
      <c r="R5569" s="1" t="s">
        <v>42</v>
      </c>
      <c r="S5569" s="1" t="s">
        <v>42</v>
      </c>
      <c r="T5569" s="1" t="s">
        <v>42</v>
      </c>
    </row>
    <row r="5570" spans="1:20" ht="20.100000000000001" customHeight="1" x14ac:dyDescent="0.3">
      <c r="A5570" s="27" t="s">
        <v>10714</v>
      </c>
      <c r="B5570" s="28">
        <v>4038.7</v>
      </c>
      <c r="C5570" s="28">
        <v>0</v>
      </c>
      <c r="D5570" s="28">
        <v>0</v>
      </c>
      <c r="E5570" s="28">
        <v>4038.7</v>
      </c>
      <c r="F5570" s="27" t="s">
        <v>42</v>
      </c>
      <c r="G5570" s="1" t="s">
        <v>2971</v>
      </c>
      <c r="H5570" s="1" t="s">
        <v>7713</v>
      </c>
      <c r="I5570" s="1" t="s">
        <v>7863</v>
      </c>
      <c r="J5570" s="1" t="s">
        <v>42</v>
      </c>
      <c r="K5570" s="1" t="s">
        <v>42</v>
      </c>
      <c r="M5570" s="1" t="s">
        <v>42</v>
      </c>
      <c r="O5570" s="1" t="s">
        <v>42</v>
      </c>
      <c r="P5570" s="1" t="s">
        <v>42</v>
      </c>
      <c r="Q5570" s="1" t="s">
        <v>42</v>
      </c>
      <c r="R5570" s="1" t="s">
        <v>42</v>
      </c>
      <c r="S5570" s="1" t="s">
        <v>42</v>
      </c>
      <c r="T5570" s="1" t="s">
        <v>42</v>
      </c>
    </row>
    <row r="5571" spans="1:20" ht="20.100000000000001" customHeight="1" x14ac:dyDescent="0.3">
      <c r="A5571" s="27" t="s">
        <v>10706</v>
      </c>
      <c r="B5571" s="28">
        <v>0</v>
      </c>
      <c r="C5571" s="28">
        <v>18160</v>
      </c>
      <c r="D5571" s="28">
        <v>0</v>
      </c>
      <c r="E5571" s="28">
        <v>18160</v>
      </c>
      <c r="F5571" s="27" t="s">
        <v>42</v>
      </c>
      <c r="G5571" s="1" t="s">
        <v>2971</v>
      </c>
      <c r="H5571" s="1" t="s">
        <v>7713</v>
      </c>
      <c r="I5571" s="1" t="s">
        <v>7864</v>
      </c>
      <c r="J5571" s="1" t="s">
        <v>42</v>
      </c>
      <c r="K5571" s="1" t="s">
        <v>42</v>
      </c>
      <c r="M5571" s="1" t="s">
        <v>42</v>
      </c>
      <c r="O5571" s="1" t="s">
        <v>42</v>
      </c>
      <c r="P5571" s="1" t="s">
        <v>42</v>
      </c>
      <c r="Q5571" s="1" t="s">
        <v>42</v>
      </c>
      <c r="R5571" s="1" t="s">
        <v>42</v>
      </c>
      <c r="S5571" s="1" t="s">
        <v>42</v>
      </c>
      <c r="T5571" s="1" t="s">
        <v>42</v>
      </c>
    </row>
    <row r="5572" spans="1:20" ht="20.100000000000001" customHeight="1" x14ac:dyDescent="0.3">
      <c r="A5572" s="27" t="s">
        <v>10715</v>
      </c>
      <c r="B5572" s="28">
        <v>0</v>
      </c>
      <c r="C5572" s="28">
        <v>0</v>
      </c>
      <c r="D5572" s="28">
        <v>5888</v>
      </c>
      <c r="E5572" s="28">
        <v>5888</v>
      </c>
      <c r="F5572" s="27" t="s">
        <v>42</v>
      </c>
      <c r="G5572" s="1" t="s">
        <v>2971</v>
      </c>
      <c r="H5572" s="1" t="s">
        <v>7713</v>
      </c>
      <c r="I5572" s="1" t="s">
        <v>7866</v>
      </c>
      <c r="J5572" s="1" t="s">
        <v>42</v>
      </c>
      <c r="K5572" s="1" t="s">
        <v>42</v>
      </c>
      <c r="M5572" s="1" t="s">
        <v>42</v>
      </c>
      <c r="O5572" s="1" t="s">
        <v>42</v>
      </c>
      <c r="P5572" s="1" t="s">
        <v>42</v>
      </c>
      <c r="Q5572" s="1" t="s">
        <v>42</v>
      </c>
      <c r="R5572" s="1" t="s">
        <v>42</v>
      </c>
      <c r="S5572" s="1" t="s">
        <v>42</v>
      </c>
      <c r="T5572" s="1" t="s">
        <v>42</v>
      </c>
    </row>
    <row r="5573" spans="1:20" ht="20.100000000000001" customHeight="1" x14ac:dyDescent="0.3">
      <c r="A5573" s="27" t="s">
        <v>7742</v>
      </c>
      <c r="B5573" s="28">
        <v>4038.7</v>
      </c>
      <c r="C5573" s="28">
        <v>18160</v>
      </c>
      <c r="D5573" s="28">
        <v>5888</v>
      </c>
      <c r="E5573" s="28">
        <v>28086.7</v>
      </c>
      <c r="F5573" s="27" t="s">
        <v>42</v>
      </c>
      <c r="G5573" s="1" t="s">
        <v>2971</v>
      </c>
      <c r="H5573" s="1" t="s">
        <v>7713</v>
      </c>
      <c r="I5573" s="1" t="s">
        <v>7743</v>
      </c>
      <c r="J5573" s="1" t="s">
        <v>42</v>
      </c>
      <c r="K5573" s="1" t="s">
        <v>42</v>
      </c>
      <c r="M5573" s="1" t="s">
        <v>42</v>
      </c>
      <c r="O5573" s="1" t="s">
        <v>42</v>
      </c>
      <c r="P5573" s="1" t="s">
        <v>42</v>
      </c>
      <c r="Q5573" s="1" t="s">
        <v>42</v>
      </c>
      <c r="R5573" s="1" t="s">
        <v>42</v>
      </c>
      <c r="S5573" s="1" t="s">
        <v>42</v>
      </c>
      <c r="T5573" s="1" t="s">
        <v>42</v>
      </c>
    </row>
    <row r="5574" spans="1:20" ht="20.100000000000001" customHeight="1" x14ac:dyDescent="0.3">
      <c r="A5574" s="27" t="s">
        <v>7712</v>
      </c>
      <c r="B5574" s="28">
        <v>0</v>
      </c>
      <c r="C5574" s="28">
        <v>0</v>
      </c>
      <c r="D5574" s="28">
        <v>0</v>
      </c>
      <c r="E5574" s="28">
        <v>0</v>
      </c>
      <c r="F5574" s="27" t="s">
        <v>42</v>
      </c>
      <c r="G5574" s="1" t="s">
        <v>2971</v>
      </c>
      <c r="H5574" s="1" t="s">
        <v>7713</v>
      </c>
      <c r="I5574" s="1" t="s">
        <v>7712</v>
      </c>
      <c r="J5574" s="1" t="s">
        <v>42</v>
      </c>
      <c r="K5574" s="1" t="s">
        <v>42</v>
      </c>
      <c r="M5574" s="1" t="s">
        <v>42</v>
      </c>
      <c r="O5574" s="1" t="s">
        <v>42</v>
      </c>
      <c r="P5574" s="1" t="s">
        <v>42</v>
      </c>
      <c r="Q5574" s="1" t="s">
        <v>42</v>
      </c>
      <c r="R5574" s="1" t="s">
        <v>42</v>
      </c>
      <c r="S5574" s="1" t="s">
        <v>42</v>
      </c>
      <c r="T5574" s="1" t="s">
        <v>42</v>
      </c>
    </row>
    <row r="5575" spans="1:20" ht="20.100000000000001" customHeight="1" x14ac:dyDescent="0.3">
      <c r="A5575" s="27" t="s">
        <v>10716</v>
      </c>
      <c r="B5575" s="28">
        <v>0</v>
      </c>
      <c r="C5575" s="28">
        <v>0</v>
      </c>
      <c r="D5575" s="28">
        <v>0</v>
      </c>
      <c r="E5575" s="28">
        <v>0</v>
      </c>
      <c r="F5575" s="27" t="s">
        <v>42</v>
      </c>
      <c r="G5575" s="1" t="s">
        <v>2971</v>
      </c>
      <c r="H5575" s="1" t="s">
        <v>7713</v>
      </c>
      <c r="I5575" s="1" t="s">
        <v>10717</v>
      </c>
      <c r="J5575" s="1" t="s">
        <v>42</v>
      </c>
      <c r="K5575" s="1" t="s">
        <v>42</v>
      </c>
      <c r="M5575" s="1" t="s">
        <v>42</v>
      </c>
      <c r="O5575" s="1" t="s">
        <v>42</v>
      </c>
      <c r="P5575" s="1" t="s">
        <v>42</v>
      </c>
      <c r="Q5575" s="1" t="s">
        <v>42</v>
      </c>
      <c r="R5575" s="1" t="s">
        <v>42</v>
      </c>
      <c r="S5575" s="1" t="s">
        <v>42</v>
      </c>
      <c r="T5575" s="1" t="s">
        <v>42</v>
      </c>
    </row>
    <row r="5576" spans="1:20" ht="20.100000000000001" customHeight="1" x14ac:dyDescent="0.3">
      <c r="A5576" s="27" t="s">
        <v>10718</v>
      </c>
      <c r="B5576" s="28">
        <v>2421.5</v>
      </c>
      <c r="C5576" s="28">
        <v>0</v>
      </c>
      <c r="D5576" s="28">
        <v>0</v>
      </c>
      <c r="E5576" s="28">
        <v>2421.5</v>
      </c>
      <c r="F5576" s="27" t="s">
        <v>42</v>
      </c>
      <c r="G5576" s="1" t="s">
        <v>2971</v>
      </c>
      <c r="H5576" s="1" t="s">
        <v>7713</v>
      </c>
      <c r="I5576" s="1" t="s">
        <v>7870</v>
      </c>
      <c r="J5576" s="1" t="s">
        <v>42</v>
      </c>
      <c r="K5576" s="1" t="s">
        <v>42</v>
      </c>
      <c r="M5576" s="1" t="s">
        <v>42</v>
      </c>
      <c r="O5576" s="1" t="s">
        <v>42</v>
      </c>
      <c r="P5576" s="1" t="s">
        <v>42</v>
      </c>
      <c r="Q5576" s="1" t="s">
        <v>42</v>
      </c>
      <c r="R5576" s="1" t="s">
        <v>42</v>
      </c>
      <c r="S5576" s="1" t="s">
        <v>42</v>
      </c>
      <c r="T5576" s="1" t="s">
        <v>42</v>
      </c>
    </row>
    <row r="5577" spans="1:20" ht="20.100000000000001" customHeight="1" x14ac:dyDescent="0.3">
      <c r="A5577" s="27" t="s">
        <v>10706</v>
      </c>
      <c r="B5577" s="28">
        <v>0</v>
      </c>
      <c r="C5577" s="28">
        <v>18160</v>
      </c>
      <c r="D5577" s="28">
        <v>0</v>
      </c>
      <c r="E5577" s="28">
        <v>18160</v>
      </c>
      <c r="F5577" s="27" t="s">
        <v>42</v>
      </c>
      <c r="G5577" s="1" t="s">
        <v>2971</v>
      </c>
      <c r="H5577" s="1" t="s">
        <v>7713</v>
      </c>
      <c r="I5577" s="1" t="s">
        <v>7871</v>
      </c>
      <c r="J5577" s="1" t="s">
        <v>42</v>
      </c>
      <c r="K5577" s="1" t="s">
        <v>42</v>
      </c>
      <c r="M5577" s="1" t="s">
        <v>42</v>
      </c>
      <c r="O5577" s="1" t="s">
        <v>42</v>
      </c>
      <c r="P5577" s="1" t="s">
        <v>42</v>
      </c>
      <c r="Q5577" s="1" t="s">
        <v>42</v>
      </c>
      <c r="R5577" s="1" t="s">
        <v>42</v>
      </c>
      <c r="S5577" s="1" t="s">
        <v>42</v>
      </c>
      <c r="T5577" s="1" t="s">
        <v>42</v>
      </c>
    </row>
    <row r="5578" spans="1:20" ht="20.100000000000001" customHeight="1" x14ac:dyDescent="0.3">
      <c r="A5578" s="27" t="s">
        <v>10719</v>
      </c>
      <c r="B5578" s="28">
        <v>0</v>
      </c>
      <c r="C5578" s="28">
        <v>0</v>
      </c>
      <c r="D5578" s="28">
        <v>2780.6</v>
      </c>
      <c r="E5578" s="28">
        <v>2780.6</v>
      </c>
      <c r="F5578" s="27" t="s">
        <v>42</v>
      </c>
      <c r="G5578" s="1" t="s">
        <v>2971</v>
      </c>
      <c r="H5578" s="1" t="s">
        <v>7713</v>
      </c>
      <c r="I5578" s="1" t="s">
        <v>7873</v>
      </c>
      <c r="J5578" s="1" t="s">
        <v>42</v>
      </c>
      <c r="K5578" s="1" t="s">
        <v>42</v>
      </c>
      <c r="M5578" s="1" t="s">
        <v>42</v>
      </c>
      <c r="O5578" s="1" t="s">
        <v>42</v>
      </c>
      <c r="P5578" s="1" t="s">
        <v>42</v>
      </c>
      <c r="Q5578" s="1" t="s">
        <v>42</v>
      </c>
      <c r="R5578" s="1" t="s">
        <v>42</v>
      </c>
      <c r="S5578" s="1" t="s">
        <v>42</v>
      </c>
      <c r="T5578" s="1" t="s">
        <v>42</v>
      </c>
    </row>
    <row r="5579" spans="1:20" ht="20.100000000000001" customHeight="1" x14ac:dyDescent="0.3">
      <c r="A5579" s="27" t="s">
        <v>7766</v>
      </c>
      <c r="B5579" s="28">
        <v>2421.5</v>
      </c>
      <c r="C5579" s="28">
        <v>18160</v>
      </c>
      <c r="D5579" s="28">
        <v>2780.6</v>
      </c>
      <c r="E5579" s="28">
        <v>23362.1</v>
      </c>
      <c r="F5579" s="27" t="s">
        <v>42</v>
      </c>
      <c r="G5579" s="1" t="s">
        <v>2971</v>
      </c>
      <c r="H5579" s="1" t="s">
        <v>7713</v>
      </c>
      <c r="I5579" s="1" t="s">
        <v>7767</v>
      </c>
      <c r="J5579" s="1" t="s">
        <v>42</v>
      </c>
      <c r="K5579" s="1" t="s">
        <v>42</v>
      </c>
      <c r="M5579" s="1" t="s">
        <v>42</v>
      </c>
      <c r="O5579" s="1" t="s">
        <v>42</v>
      </c>
      <c r="P5579" s="1" t="s">
        <v>42</v>
      </c>
      <c r="Q5579" s="1" t="s">
        <v>42</v>
      </c>
      <c r="R5579" s="1" t="s">
        <v>42</v>
      </c>
      <c r="S5579" s="1" t="s">
        <v>42</v>
      </c>
      <c r="T5579" s="1" t="s">
        <v>42</v>
      </c>
    </row>
    <row r="5580" spans="1:20" ht="20.100000000000001" customHeight="1" x14ac:dyDescent="0.3">
      <c r="A5580" s="27" t="s">
        <v>7712</v>
      </c>
      <c r="B5580" s="28">
        <v>0</v>
      </c>
      <c r="C5580" s="28">
        <v>0</v>
      </c>
      <c r="D5580" s="28">
        <v>0</v>
      </c>
      <c r="E5580" s="28">
        <v>0</v>
      </c>
      <c r="F5580" s="27" t="s">
        <v>42</v>
      </c>
      <c r="G5580" s="1" t="s">
        <v>2971</v>
      </c>
      <c r="H5580" s="1" t="s">
        <v>7713</v>
      </c>
      <c r="I5580" s="1" t="s">
        <v>42</v>
      </c>
      <c r="J5580" s="1" t="s">
        <v>42</v>
      </c>
      <c r="K5580" s="1" t="s">
        <v>42</v>
      </c>
      <c r="M5580" s="1" t="s">
        <v>42</v>
      </c>
      <c r="O5580" s="1" t="s">
        <v>42</v>
      </c>
      <c r="P5580" s="1" t="s">
        <v>42</v>
      </c>
      <c r="Q5580" s="1" t="s">
        <v>42</v>
      </c>
      <c r="R5580" s="1" t="s">
        <v>42</v>
      </c>
      <c r="S5580" s="1" t="s">
        <v>42</v>
      </c>
      <c r="T5580" s="1" t="s">
        <v>42</v>
      </c>
    </row>
    <row r="5581" spans="1:20" ht="20.100000000000001" customHeight="1" x14ac:dyDescent="0.3">
      <c r="A5581" s="27" t="s">
        <v>10720</v>
      </c>
      <c r="B5581" s="28">
        <v>0</v>
      </c>
      <c r="C5581" s="28">
        <v>0</v>
      </c>
      <c r="D5581" s="28">
        <v>0</v>
      </c>
      <c r="E5581" s="28">
        <v>0</v>
      </c>
      <c r="F5581" s="27" t="s">
        <v>42</v>
      </c>
      <c r="G5581" s="1" t="s">
        <v>2971</v>
      </c>
      <c r="H5581" s="1" t="s">
        <v>7713</v>
      </c>
      <c r="I5581" s="1" t="s">
        <v>10721</v>
      </c>
      <c r="J5581" s="1" t="s">
        <v>42</v>
      </c>
      <c r="K5581" s="1" t="s">
        <v>42</v>
      </c>
      <c r="M5581" s="1" t="s">
        <v>42</v>
      </c>
      <c r="O5581" s="1" t="s">
        <v>42</v>
      </c>
      <c r="P5581" s="1" t="s">
        <v>42</v>
      </c>
      <c r="Q5581" s="1" t="s">
        <v>42</v>
      </c>
      <c r="R5581" s="1" t="s">
        <v>42</v>
      </c>
      <c r="S5581" s="1" t="s">
        <v>42</v>
      </c>
      <c r="T5581" s="1" t="s">
        <v>42</v>
      </c>
    </row>
    <row r="5582" spans="1:20" ht="20.100000000000001" customHeight="1" x14ac:dyDescent="0.3">
      <c r="A5582" s="27" t="s">
        <v>10722</v>
      </c>
      <c r="B5582" s="28">
        <v>3441.6</v>
      </c>
      <c r="C5582" s="28">
        <v>0</v>
      </c>
      <c r="D5582" s="28">
        <v>0</v>
      </c>
      <c r="E5582" s="28">
        <v>3441.6</v>
      </c>
      <c r="F5582" s="27" t="s">
        <v>42</v>
      </c>
      <c r="G5582" s="1" t="s">
        <v>2971</v>
      </c>
      <c r="H5582" s="1" t="s">
        <v>7713</v>
      </c>
      <c r="I5582" s="1" t="s">
        <v>10262</v>
      </c>
      <c r="J5582" s="1" t="s">
        <v>42</v>
      </c>
      <c r="K5582" s="1" t="s">
        <v>42</v>
      </c>
      <c r="M5582" s="1" t="s">
        <v>42</v>
      </c>
      <c r="O5582" s="1" t="s">
        <v>42</v>
      </c>
      <c r="P5582" s="1" t="s">
        <v>42</v>
      </c>
      <c r="Q5582" s="1" t="s">
        <v>42</v>
      </c>
      <c r="R5582" s="1" t="s">
        <v>42</v>
      </c>
      <c r="S5582" s="1" t="s">
        <v>42</v>
      </c>
      <c r="T5582" s="1" t="s">
        <v>42</v>
      </c>
    </row>
    <row r="5583" spans="1:20" ht="20.100000000000001" customHeight="1" x14ac:dyDescent="0.3">
      <c r="A5583" s="27" t="s">
        <v>10723</v>
      </c>
      <c r="B5583" s="28">
        <v>0</v>
      </c>
      <c r="C5583" s="28">
        <v>7658.1</v>
      </c>
      <c r="D5583" s="28">
        <v>0</v>
      </c>
      <c r="E5583" s="28">
        <v>7658.1</v>
      </c>
      <c r="F5583" s="27" t="s">
        <v>42</v>
      </c>
      <c r="G5583" s="1" t="s">
        <v>2971</v>
      </c>
      <c r="H5583" s="1" t="s">
        <v>7713</v>
      </c>
      <c r="I5583" s="1" t="s">
        <v>10264</v>
      </c>
      <c r="J5583" s="1" t="s">
        <v>42</v>
      </c>
      <c r="K5583" s="1" t="s">
        <v>42</v>
      </c>
      <c r="M5583" s="1" t="s">
        <v>42</v>
      </c>
      <c r="O5583" s="1" t="s">
        <v>42</v>
      </c>
      <c r="P5583" s="1" t="s">
        <v>42</v>
      </c>
      <c r="Q5583" s="1" t="s">
        <v>42</v>
      </c>
      <c r="R5583" s="1" t="s">
        <v>42</v>
      </c>
      <c r="S5583" s="1" t="s">
        <v>42</v>
      </c>
      <c r="T5583" s="1" t="s">
        <v>42</v>
      </c>
    </row>
    <row r="5584" spans="1:20" ht="20.100000000000001" customHeight="1" x14ac:dyDescent="0.3">
      <c r="A5584" s="27" t="s">
        <v>10724</v>
      </c>
      <c r="B5584" s="28">
        <v>0</v>
      </c>
      <c r="C5584" s="28">
        <v>0</v>
      </c>
      <c r="D5584" s="28">
        <v>2946.7</v>
      </c>
      <c r="E5584" s="28">
        <v>2946.7</v>
      </c>
      <c r="F5584" s="27" t="s">
        <v>42</v>
      </c>
      <c r="G5584" s="1" t="s">
        <v>2971</v>
      </c>
      <c r="H5584" s="1" t="s">
        <v>7713</v>
      </c>
      <c r="I5584" s="1" t="s">
        <v>10266</v>
      </c>
      <c r="J5584" s="1" t="s">
        <v>42</v>
      </c>
      <c r="K5584" s="1" t="s">
        <v>42</v>
      </c>
      <c r="M5584" s="1" t="s">
        <v>42</v>
      </c>
      <c r="O5584" s="1" t="s">
        <v>42</v>
      </c>
      <c r="P5584" s="1" t="s">
        <v>42</v>
      </c>
      <c r="Q5584" s="1" t="s">
        <v>42</v>
      </c>
      <c r="R5584" s="1" t="s">
        <v>42</v>
      </c>
      <c r="S5584" s="1" t="s">
        <v>42</v>
      </c>
      <c r="T5584" s="1" t="s">
        <v>42</v>
      </c>
    </row>
    <row r="5585" spans="1:20" ht="20.100000000000001" customHeight="1" x14ac:dyDescent="0.3">
      <c r="A5585" s="27" t="s">
        <v>7742</v>
      </c>
      <c r="B5585" s="28">
        <v>3441.6</v>
      </c>
      <c r="C5585" s="28">
        <v>7658.1</v>
      </c>
      <c r="D5585" s="28">
        <v>2946.7</v>
      </c>
      <c r="E5585" s="28">
        <v>14046.4</v>
      </c>
      <c r="F5585" s="27" t="s">
        <v>42</v>
      </c>
      <c r="G5585" s="1" t="s">
        <v>2971</v>
      </c>
      <c r="H5585" s="1" t="s">
        <v>7713</v>
      </c>
      <c r="I5585" s="1" t="s">
        <v>7743</v>
      </c>
      <c r="J5585" s="1" t="s">
        <v>42</v>
      </c>
      <c r="K5585" s="1" t="s">
        <v>42</v>
      </c>
      <c r="M5585" s="1" t="s">
        <v>42</v>
      </c>
      <c r="O5585" s="1" t="s">
        <v>42</v>
      </c>
      <c r="P5585" s="1" t="s">
        <v>42</v>
      </c>
      <c r="Q5585" s="1" t="s">
        <v>42</v>
      </c>
      <c r="R5585" s="1" t="s">
        <v>42</v>
      </c>
      <c r="S5585" s="1" t="s">
        <v>42</v>
      </c>
      <c r="T5585" s="1" t="s">
        <v>42</v>
      </c>
    </row>
    <row r="5586" spans="1:20" ht="20.100000000000001" customHeight="1" x14ac:dyDescent="0.3">
      <c r="A5586" s="27" t="s">
        <v>7712</v>
      </c>
      <c r="B5586" s="28">
        <v>0</v>
      </c>
      <c r="C5586" s="28">
        <v>0</v>
      </c>
      <c r="D5586" s="28">
        <v>0</v>
      </c>
      <c r="E5586" s="28">
        <v>0</v>
      </c>
      <c r="F5586" s="27" t="s">
        <v>42</v>
      </c>
      <c r="G5586" s="1" t="s">
        <v>2971</v>
      </c>
      <c r="H5586" s="1" t="s">
        <v>7713</v>
      </c>
      <c r="I5586" s="1" t="s">
        <v>42</v>
      </c>
      <c r="J5586" s="1" t="s">
        <v>42</v>
      </c>
      <c r="K5586" s="1" t="s">
        <v>42</v>
      </c>
      <c r="M5586" s="1" t="s">
        <v>42</v>
      </c>
      <c r="O5586" s="1" t="s">
        <v>42</v>
      </c>
      <c r="P5586" s="1" t="s">
        <v>42</v>
      </c>
      <c r="Q5586" s="1" t="s">
        <v>42</v>
      </c>
      <c r="R5586" s="1" t="s">
        <v>42</v>
      </c>
      <c r="S5586" s="1" t="s">
        <v>42</v>
      </c>
      <c r="T5586" s="1" t="s">
        <v>42</v>
      </c>
    </row>
    <row r="5587" spans="1:20" ht="20.100000000000001" customHeight="1" x14ac:dyDescent="0.3">
      <c r="A5587" s="27" t="s">
        <v>7712</v>
      </c>
      <c r="B5587" s="28">
        <v>0</v>
      </c>
      <c r="C5587" s="28">
        <v>0</v>
      </c>
      <c r="D5587" s="28">
        <v>0</v>
      </c>
      <c r="E5587" s="28">
        <v>0</v>
      </c>
      <c r="F5587" s="27" t="s">
        <v>42</v>
      </c>
      <c r="G5587" s="1" t="s">
        <v>2971</v>
      </c>
      <c r="H5587" s="1" t="s">
        <v>7713</v>
      </c>
      <c r="I5587" s="1" t="s">
        <v>10286</v>
      </c>
      <c r="J5587" s="1" t="s">
        <v>42</v>
      </c>
      <c r="K5587" s="1" t="s">
        <v>42</v>
      </c>
      <c r="M5587" s="1" t="s">
        <v>42</v>
      </c>
      <c r="O5587" s="1" t="s">
        <v>42</v>
      </c>
      <c r="P5587" s="1" t="s">
        <v>42</v>
      </c>
      <c r="Q5587" s="1" t="s">
        <v>42</v>
      </c>
      <c r="R5587" s="1" t="s">
        <v>42</v>
      </c>
      <c r="S5587" s="1" t="s">
        <v>42</v>
      </c>
      <c r="T5587" s="1" t="s">
        <v>42</v>
      </c>
    </row>
    <row r="5588" spans="1:20" ht="20.100000000000001" customHeight="1" x14ac:dyDescent="0.3">
      <c r="A5588" s="27" t="s">
        <v>7768</v>
      </c>
      <c r="B5588" s="29">
        <v>20115</v>
      </c>
      <c r="C5588" s="29">
        <v>128963</v>
      </c>
      <c r="D5588" s="29">
        <v>33768</v>
      </c>
      <c r="E5588" s="29">
        <v>182846</v>
      </c>
      <c r="F5588" s="30"/>
    </row>
    <row r="5589" spans="1:20" ht="20.100000000000001" customHeight="1" x14ac:dyDescent="0.3">
      <c r="A5589" s="30"/>
      <c r="B5589" s="30"/>
      <c r="C5589" s="30"/>
      <c r="D5589" s="30"/>
      <c r="E5589" s="30"/>
      <c r="F5589" s="30"/>
    </row>
    <row r="5590" spans="1:20" ht="20.100000000000001" customHeight="1" x14ac:dyDescent="0.3">
      <c r="A5590" s="30" t="s">
        <v>10725</v>
      </c>
      <c r="B5590" s="30"/>
      <c r="C5590" s="30"/>
      <c r="D5590" s="30"/>
      <c r="E5590" s="30"/>
      <c r="F5590" s="27" t="s">
        <v>42</v>
      </c>
      <c r="G5590" s="1" t="s">
        <v>2974</v>
      </c>
      <c r="I5590" s="1" t="s">
        <v>2968</v>
      </c>
      <c r="J5590" s="1" t="s">
        <v>2972</v>
      </c>
      <c r="K5590" s="1" t="s">
        <v>2504</v>
      </c>
    </row>
    <row r="5591" spans="1:20" ht="20.100000000000001" customHeight="1" x14ac:dyDescent="0.3">
      <c r="A5591" s="27" t="s">
        <v>42</v>
      </c>
      <c r="B5591" s="28"/>
      <c r="C5591" s="28"/>
      <c r="D5591" s="28"/>
      <c r="E5591" s="28"/>
      <c r="F5591" s="27" t="s">
        <v>42</v>
      </c>
      <c r="G5591" s="1" t="s">
        <v>2974</v>
      </c>
      <c r="H5591" s="1" t="s">
        <v>7711</v>
      </c>
      <c r="I5591" s="1" t="s">
        <v>42</v>
      </c>
      <c r="J5591" s="1" t="s">
        <v>42</v>
      </c>
      <c r="K5591" s="1" t="s">
        <v>42</v>
      </c>
      <c r="L5591">
        <v>1</v>
      </c>
      <c r="M5591" s="1" t="s">
        <v>42</v>
      </c>
      <c r="O5591" s="1" t="s">
        <v>42</v>
      </c>
      <c r="P5591" s="1" t="s">
        <v>42</v>
      </c>
      <c r="Q5591" s="1" t="s">
        <v>42</v>
      </c>
      <c r="R5591" s="1" t="s">
        <v>42</v>
      </c>
      <c r="S5591" s="1" t="s">
        <v>42</v>
      </c>
      <c r="T5591" s="1" t="s">
        <v>42</v>
      </c>
    </row>
    <row r="5592" spans="1:20" ht="20.100000000000001" customHeight="1" x14ac:dyDescent="0.3">
      <c r="A5592" s="27" t="s">
        <v>7712</v>
      </c>
      <c r="B5592" s="28">
        <v>0</v>
      </c>
      <c r="C5592" s="28">
        <v>0</v>
      </c>
      <c r="D5592" s="28">
        <v>0</v>
      </c>
      <c r="E5592" s="28">
        <v>0</v>
      </c>
      <c r="F5592" s="27" t="s">
        <v>42</v>
      </c>
      <c r="G5592" s="1" t="s">
        <v>2974</v>
      </c>
      <c r="H5592" s="1" t="s">
        <v>7713</v>
      </c>
      <c r="I5592" s="1" t="s">
        <v>42</v>
      </c>
      <c r="J5592" s="1" t="s">
        <v>42</v>
      </c>
      <c r="K5592" s="1" t="s">
        <v>42</v>
      </c>
      <c r="M5592" s="1" t="s">
        <v>42</v>
      </c>
      <c r="O5592" s="1" t="s">
        <v>42</v>
      </c>
      <c r="P5592" s="1" t="s">
        <v>42</v>
      </c>
      <c r="Q5592" s="1" t="s">
        <v>42</v>
      </c>
      <c r="R5592" s="1" t="s">
        <v>42</v>
      </c>
      <c r="S5592" s="1" t="s">
        <v>42</v>
      </c>
      <c r="T5592" s="1" t="s">
        <v>42</v>
      </c>
    </row>
    <row r="5593" spans="1:20" ht="20.100000000000001" customHeight="1" x14ac:dyDescent="0.3">
      <c r="A5593" s="27" t="s">
        <v>10726</v>
      </c>
      <c r="B5593" s="28">
        <v>0</v>
      </c>
      <c r="C5593" s="28">
        <v>0</v>
      </c>
      <c r="D5593" s="28">
        <v>0</v>
      </c>
      <c r="E5593" s="28">
        <v>0</v>
      </c>
      <c r="F5593" s="27" t="s">
        <v>42</v>
      </c>
      <c r="G5593" s="1" t="s">
        <v>2974</v>
      </c>
      <c r="H5593" s="1" t="s">
        <v>7713</v>
      </c>
      <c r="I5593" s="1" t="s">
        <v>10727</v>
      </c>
      <c r="J5593" s="1" t="s">
        <v>42</v>
      </c>
      <c r="K5593" s="1" t="s">
        <v>42</v>
      </c>
      <c r="M5593" s="1" t="s">
        <v>42</v>
      </c>
      <c r="O5593" s="1" t="s">
        <v>42</v>
      </c>
      <c r="P5593" s="1" t="s">
        <v>42</v>
      </c>
      <c r="Q5593" s="1" t="s">
        <v>42</v>
      </c>
      <c r="R5593" s="1" t="s">
        <v>42</v>
      </c>
      <c r="S5593" s="1" t="s">
        <v>42</v>
      </c>
      <c r="T5593" s="1" t="s">
        <v>42</v>
      </c>
    </row>
    <row r="5594" spans="1:20" ht="20.100000000000001" customHeight="1" x14ac:dyDescent="0.3">
      <c r="A5594" s="27" t="s">
        <v>10728</v>
      </c>
      <c r="B5594" s="28">
        <v>0</v>
      </c>
      <c r="C5594" s="28">
        <v>0</v>
      </c>
      <c r="D5594" s="28">
        <v>0</v>
      </c>
      <c r="E5594" s="28">
        <v>0</v>
      </c>
      <c r="F5594" s="27" t="s">
        <v>42</v>
      </c>
      <c r="G5594" s="1" t="s">
        <v>2974</v>
      </c>
      <c r="H5594" s="1" t="s">
        <v>7713</v>
      </c>
      <c r="I5594" s="1" t="s">
        <v>10682</v>
      </c>
      <c r="J5594" s="1" t="s">
        <v>42</v>
      </c>
      <c r="K5594" s="1" t="s">
        <v>42</v>
      </c>
      <c r="M5594" s="1" t="s">
        <v>42</v>
      </c>
      <c r="O5594" s="1" t="s">
        <v>42</v>
      </c>
      <c r="P5594" s="1" t="s">
        <v>42</v>
      </c>
      <c r="Q5594" s="1" t="s">
        <v>42</v>
      </c>
      <c r="R5594" s="1" t="s">
        <v>42</v>
      </c>
      <c r="S5594" s="1" t="s">
        <v>42</v>
      </c>
      <c r="T5594" s="1" t="s">
        <v>42</v>
      </c>
    </row>
    <row r="5595" spans="1:20" ht="20.100000000000001" customHeight="1" x14ac:dyDescent="0.3">
      <c r="A5595" s="27" t="s">
        <v>7712</v>
      </c>
      <c r="B5595" s="28">
        <v>0</v>
      </c>
      <c r="C5595" s="28">
        <v>0</v>
      </c>
      <c r="D5595" s="28">
        <v>0</v>
      </c>
      <c r="E5595" s="28">
        <v>0</v>
      </c>
      <c r="F5595" s="27" t="s">
        <v>42</v>
      </c>
      <c r="G5595" s="1" t="s">
        <v>2974</v>
      </c>
      <c r="H5595" s="1" t="s">
        <v>7713</v>
      </c>
      <c r="I5595" s="1" t="s">
        <v>42</v>
      </c>
      <c r="J5595" s="1" t="s">
        <v>42</v>
      </c>
      <c r="K5595" s="1" t="s">
        <v>42</v>
      </c>
      <c r="M5595" s="1" t="s">
        <v>42</v>
      </c>
      <c r="O5595" s="1" t="s">
        <v>42</v>
      </c>
      <c r="P5595" s="1" t="s">
        <v>42</v>
      </c>
      <c r="Q5595" s="1" t="s">
        <v>42</v>
      </c>
      <c r="R5595" s="1" t="s">
        <v>42</v>
      </c>
      <c r="S5595" s="1" t="s">
        <v>42</v>
      </c>
      <c r="T5595" s="1" t="s">
        <v>42</v>
      </c>
    </row>
    <row r="5596" spans="1:20" ht="20.100000000000001" customHeight="1" x14ac:dyDescent="0.3">
      <c r="A5596" s="27" t="s">
        <v>7718</v>
      </c>
      <c r="B5596" s="28">
        <v>0</v>
      </c>
      <c r="C5596" s="28">
        <v>0</v>
      </c>
      <c r="D5596" s="28">
        <v>0</v>
      </c>
      <c r="E5596" s="28">
        <v>0</v>
      </c>
      <c r="F5596" s="27" t="s">
        <v>42</v>
      </c>
      <c r="G5596" s="1" t="s">
        <v>2974</v>
      </c>
      <c r="H5596" s="1" t="s">
        <v>7713</v>
      </c>
      <c r="I5596" s="1" t="s">
        <v>7719</v>
      </c>
      <c r="J5596" s="1" t="s">
        <v>42</v>
      </c>
      <c r="K5596" s="1" t="s">
        <v>42</v>
      </c>
      <c r="M5596" s="1" t="s">
        <v>42</v>
      </c>
      <c r="O5596" s="1" t="s">
        <v>42</v>
      </c>
      <c r="P5596" s="1" t="s">
        <v>42</v>
      </c>
      <c r="Q5596" s="1" t="s">
        <v>42</v>
      </c>
      <c r="R5596" s="1" t="s">
        <v>42</v>
      </c>
      <c r="S5596" s="1" t="s">
        <v>42</v>
      </c>
      <c r="T5596" s="1" t="s">
        <v>42</v>
      </c>
    </row>
    <row r="5597" spans="1:20" ht="20.100000000000001" customHeight="1" x14ac:dyDescent="0.3">
      <c r="A5597" s="27" t="s">
        <v>7712</v>
      </c>
      <c r="B5597" s="28">
        <v>0</v>
      </c>
      <c r="C5597" s="28">
        <v>0</v>
      </c>
      <c r="D5597" s="28">
        <v>0</v>
      </c>
      <c r="E5597" s="28">
        <v>0</v>
      </c>
      <c r="F5597" s="27" t="s">
        <v>42</v>
      </c>
      <c r="G5597" s="1" t="s">
        <v>2974</v>
      </c>
      <c r="H5597" s="1" t="s">
        <v>7713</v>
      </c>
      <c r="I5597" s="1" t="s">
        <v>42</v>
      </c>
      <c r="J5597" s="1" t="s">
        <v>42</v>
      </c>
      <c r="K5597" s="1" t="s">
        <v>42</v>
      </c>
      <c r="M5597" s="1" t="s">
        <v>42</v>
      </c>
      <c r="O5597" s="1" t="s">
        <v>42</v>
      </c>
      <c r="P5597" s="1" t="s">
        <v>42</v>
      </c>
      <c r="Q5597" s="1" t="s">
        <v>42</v>
      </c>
      <c r="R5597" s="1" t="s">
        <v>42</v>
      </c>
      <c r="S5597" s="1" t="s">
        <v>42</v>
      </c>
      <c r="T5597" s="1" t="s">
        <v>42</v>
      </c>
    </row>
    <row r="5598" spans="1:20" ht="20.100000000000001" customHeight="1" x14ac:dyDescent="0.3">
      <c r="A5598" s="27" t="s">
        <v>7720</v>
      </c>
      <c r="B5598" s="28">
        <v>0</v>
      </c>
      <c r="C5598" s="28">
        <v>0</v>
      </c>
      <c r="D5598" s="28">
        <v>0</v>
      </c>
      <c r="E5598" s="28">
        <v>0</v>
      </c>
      <c r="F5598" s="27" t="s">
        <v>42</v>
      </c>
      <c r="G5598" s="1" t="s">
        <v>2974</v>
      </c>
      <c r="H5598" s="1" t="s">
        <v>7713</v>
      </c>
      <c r="I5598" s="1" t="s">
        <v>7721</v>
      </c>
      <c r="J5598" s="1" t="s">
        <v>42</v>
      </c>
      <c r="K5598" s="1" t="s">
        <v>42</v>
      </c>
      <c r="M5598" s="1" t="s">
        <v>42</v>
      </c>
      <c r="O5598" s="1" t="s">
        <v>42</v>
      </c>
      <c r="P5598" s="1" t="s">
        <v>42</v>
      </c>
      <c r="Q5598" s="1" t="s">
        <v>42</v>
      </c>
      <c r="R5598" s="1" t="s">
        <v>42</v>
      </c>
      <c r="S5598" s="1" t="s">
        <v>42</v>
      </c>
      <c r="T5598" s="1" t="s">
        <v>42</v>
      </c>
    </row>
    <row r="5599" spans="1:20" ht="20.100000000000001" customHeight="1" x14ac:dyDescent="0.3">
      <c r="A5599" s="27" t="s">
        <v>8022</v>
      </c>
      <c r="B5599" s="28">
        <v>0</v>
      </c>
      <c r="C5599" s="28">
        <v>0</v>
      </c>
      <c r="D5599" s="28">
        <v>0</v>
      </c>
      <c r="E5599" s="28">
        <v>0</v>
      </c>
      <c r="F5599" s="27" t="s">
        <v>42</v>
      </c>
      <c r="G5599" s="1" t="s">
        <v>2974</v>
      </c>
      <c r="H5599" s="1" t="s">
        <v>7713</v>
      </c>
      <c r="I5599" s="1" t="s">
        <v>8023</v>
      </c>
      <c r="J5599" s="1" t="s">
        <v>42</v>
      </c>
      <c r="K5599" s="1" t="s">
        <v>42</v>
      </c>
      <c r="M5599" s="1" t="s">
        <v>42</v>
      </c>
      <c r="O5599" s="1" t="s">
        <v>42</v>
      </c>
      <c r="P5599" s="1" t="s">
        <v>42</v>
      </c>
      <c r="Q5599" s="1" t="s">
        <v>42</v>
      </c>
      <c r="R5599" s="1" t="s">
        <v>42</v>
      </c>
      <c r="S5599" s="1" t="s">
        <v>42</v>
      </c>
      <c r="T5599" s="1" t="s">
        <v>42</v>
      </c>
    </row>
    <row r="5600" spans="1:20" ht="20.100000000000001" customHeight="1" x14ac:dyDescent="0.3">
      <c r="A5600" s="27" t="s">
        <v>10729</v>
      </c>
      <c r="B5600" s="28">
        <v>0</v>
      </c>
      <c r="C5600" s="28">
        <v>22775.599999999999</v>
      </c>
      <c r="D5600" s="28">
        <v>0</v>
      </c>
      <c r="E5600" s="28">
        <v>22775.599999999999</v>
      </c>
      <c r="F5600" s="27" t="s">
        <v>42</v>
      </c>
      <c r="G5600" s="1" t="s">
        <v>2974</v>
      </c>
      <c r="H5600" s="1" t="s">
        <v>7713</v>
      </c>
      <c r="I5600" s="1" t="s">
        <v>7807</v>
      </c>
      <c r="J5600" s="1" t="s">
        <v>42</v>
      </c>
      <c r="K5600" s="1" t="s">
        <v>42</v>
      </c>
      <c r="M5600" s="1" t="s">
        <v>42</v>
      </c>
      <c r="O5600" s="1" t="s">
        <v>42</v>
      </c>
      <c r="P5600" s="1" t="s">
        <v>42</v>
      </c>
      <c r="Q5600" s="1" t="s">
        <v>42</v>
      </c>
      <c r="R5600" s="1" t="s">
        <v>42</v>
      </c>
      <c r="S5600" s="1" t="s">
        <v>42</v>
      </c>
      <c r="T5600" s="1" t="s">
        <v>42</v>
      </c>
    </row>
    <row r="5601" spans="1:20" ht="20.100000000000001" customHeight="1" x14ac:dyDescent="0.3">
      <c r="A5601" s="27" t="s">
        <v>7726</v>
      </c>
      <c r="B5601" s="28">
        <v>0</v>
      </c>
      <c r="C5601" s="28">
        <v>0</v>
      </c>
      <c r="D5601" s="28">
        <v>0</v>
      </c>
      <c r="E5601" s="28">
        <v>0</v>
      </c>
      <c r="F5601" s="27" t="s">
        <v>42</v>
      </c>
      <c r="G5601" s="1" t="s">
        <v>2974</v>
      </c>
      <c r="H5601" s="1" t="s">
        <v>7713</v>
      </c>
      <c r="I5601" s="1" t="s">
        <v>7727</v>
      </c>
      <c r="J5601" s="1" t="s">
        <v>42</v>
      </c>
      <c r="K5601" s="1" t="s">
        <v>42</v>
      </c>
      <c r="M5601" s="1" t="s">
        <v>42</v>
      </c>
      <c r="O5601" s="1" t="s">
        <v>42</v>
      </c>
      <c r="P5601" s="1" t="s">
        <v>42</v>
      </c>
      <c r="Q5601" s="1" t="s">
        <v>42</v>
      </c>
      <c r="R5601" s="1" t="s">
        <v>42</v>
      </c>
      <c r="S5601" s="1" t="s">
        <v>42</v>
      </c>
      <c r="T5601" s="1" t="s">
        <v>42</v>
      </c>
    </row>
    <row r="5602" spans="1:20" ht="20.100000000000001" customHeight="1" x14ac:dyDescent="0.3">
      <c r="A5602" s="27" t="s">
        <v>10730</v>
      </c>
      <c r="B5602" s="28">
        <v>0</v>
      </c>
      <c r="C5602" s="28">
        <v>3584.7</v>
      </c>
      <c r="D5602" s="28">
        <v>0</v>
      </c>
      <c r="E5602" s="28">
        <v>3584.7</v>
      </c>
      <c r="F5602" s="27" t="s">
        <v>42</v>
      </c>
      <c r="G5602" s="1" t="s">
        <v>2974</v>
      </c>
      <c r="H5602" s="1" t="s">
        <v>7713</v>
      </c>
      <c r="I5602" s="1" t="s">
        <v>7729</v>
      </c>
      <c r="J5602" s="1" t="s">
        <v>42</v>
      </c>
      <c r="K5602" s="1" t="s">
        <v>42</v>
      </c>
      <c r="M5602" s="1" t="s">
        <v>42</v>
      </c>
      <c r="O5602" s="1" t="s">
        <v>42</v>
      </c>
      <c r="P5602" s="1" t="s">
        <v>42</v>
      </c>
      <c r="Q5602" s="1" t="s">
        <v>42</v>
      </c>
      <c r="R5602" s="1" t="s">
        <v>42</v>
      </c>
      <c r="S5602" s="1" t="s">
        <v>42</v>
      </c>
      <c r="T5602" s="1" t="s">
        <v>42</v>
      </c>
    </row>
    <row r="5603" spans="1:20" ht="20.100000000000001" customHeight="1" x14ac:dyDescent="0.3">
      <c r="A5603" s="27" t="s">
        <v>7766</v>
      </c>
      <c r="B5603" s="28">
        <v>0</v>
      </c>
      <c r="C5603" s="28">
        <v>26360.3</v>
      </c>
      <c r="D5603" s="28">
        <v>0</v>
      </c>
      <c r="E5603" s="28">
        <v>26360.3</v>
      </c>
      <c r="F5603" s="27" t="s">
        <v>42</v>
      </c>
      <c r="G5603" s="1" t="s">
        <v>2974</v>
      </c>
      <c r="H5603" s="1" t="s">
        <v>7713</v>
      </c>
      <c r="I5603" s="1" t="s">
        <v>7767</v>
      </c>
      <c r="J5603" s="1" t="s">
        <v>42</v>
      </c>
      <c r="K5603" s="1" t="s">
        <v>42</v>
      </c>
      <c r="M5603" s="1" t="s">
        <v>42</v>
      </c>
      <c r="O5603" s="1" t="s">
        <v>42</v>
      </c>
      <c r="P5603" s="1" t="s">
        <v>42</v>
      </c>
      <c r="Q5603" s="1" t="s">
        <v>42</v>
      </c>
      <c r="R5603" s="1" t="s">
        <v>42</v>
      </c>
      <c r="S5603" s="1" t="s">
        <v>42</v>
      </c>
      <c r="T5603" s="1" t="s">
        <v>42</v>
      </c>
    </row>
    <row r="5604" spans="1:20" ht="20.100000000000001" customHeight="1" x14ac:dyDescent="0.3">
      <c r="A5604" s="27" t="s">
        <v>7712</v>
      </c>
      <c r="B5604" s="28">
        <v>0</v>
      </c>
      <c r="C5604" s="28">
        <v>0</v>
      </c>
      <c r="D5604" s="28">
        <v>0</v>
      </c>
      <c r="E5604" s="28">
        <v>0</v>
      </c>
      <c r="F5604" s="27" t="s">
        <v>42</v>
      </c>
      <c r="G5604" s="1" t="s">
        <v>2974</v>
      </c>
      <c r="H5604" s="1" t="s">
        <v>7713</v>
      </c>
      <c r="I5604" s="1" t="s">
        <v>42</v>
      </c>
      <c r="J5604" s="1" t="s">
        <v>42</v>
      </c>
      <c r="K5604" s="1" t="s">
        <v>42</v>
      </c>
      <c r="M5604" s="1" t="s">
        <v>42</v>
      </c>
      <c r="O5604" s="1" t="s">
        <v>42</v>
      </c>
      <c r="P5604" s="1" t="s">
        <v>42</v>
      </c>
      <c r="Q5604" s="1" t="s">
        <v>42</v>
      </c>
      <c r="R5604" s="1" t="s">
        <v>42</v>
      </c>
      <c r="S5604" s="1" t="s">
        <v>42</v>
      </c>
      <c r="T5604" s="1" t="s">
        <v>42</v>
      </c>
    </row>
    <row r="5605" spans="1:20" ht="20.100000000000001" customHeight="1" x14ac:dyDescent="0.3">
      <c r="A5605" s="27" t="s">
        <v>7812</v>
      </c>
      <c r="B5605" s="28">
        <v>0</v>
      </c>
      <c r="C5605" s="28">
        <v>0</v>
      </c>
      <c r="D5605" s="28">
        <v>0</v>
      </c>
      <c r="E5605" s="28">
        <v>0</v>
      </c>
      <c r="F5605" s="27" t="s">
        <v>42</v>
      </c>
      <c r="G5605" s="1" t="s">
        <v>2974</v>
      </c>
      <c r="H5605" s="1" t="s">
        <v>7713</v>
      </c>
      <c r="I5605" s="1" t="s">
        <v>7813</v>
      </c>
      <c r="J5605" s="1" t="s">
        <v>42</v>
      </c>
      <c r="K5605" s="1" t="s">
        <v>42</v>
      </c>
      <c r="M5605" s="1" t="s">
        <v>42</v>
      </c>
      <c r="O5605" s="1" t="s">
        <v>42</v>
      </c>
      <c r="P5605" s="1" t="s">
        <v>42</v>
      </c>
      <c r="Q5605" s="1" t="s">
        <v>42</v>
      </c>
      <c r="R5605" s="1" t="s">
        <v>42</v>
      </c>
      <c r="S5605" s="1" t="s">
        <v>42</v>
      </c>
      <c r="T5605" s="1" t="s">
        <v>42</v>
      </c>
    </row>
    <row r="5606" spans="1:20" ht="20.100000000000001" customHeight="1" x14ac:dyDescent="0.3">
      <c r="A5606" s="27" t="s">
        <v>7712</v>
      </c>
      <c r="B5606" s="28">
        <v>0</v>
      </c>
      <c r="C5606" s="28">
        <v>0</v>
      </c>
      <c r="D5606" s="28">
        <v>0</v>
      </c>
      <c r="E5606" s="28">
        <v>0</v>
      </c>
      <c r="F5606" s="27" t="s">
        <v>42</v>
      </c>
      <c r="G5606" s="1" t="s">
        <v>2974</v>
      </c>
      <c r="H5606" s="1" t="s">
        <v>7713</v>
      </c>
      <c r="I5606" s="1" t="s">
        <v>7712</v>
      </c>
      <c r="J5606" s="1" t="s">
        <v>42</v>
      </c>
      <c r="K5606" s="1" t="s">
        <v>42</v>
      </c>
      <c r="M5606" s="1" t="s">
        <v>42</v>
      </c>
      <c r="O5606" s="1" t="s">
        <v>42</v>
      </c>
      <c r="P5606" s="1" t="s">
        <v>42</v>
      </c>
      <c r="Q5606" s="1" t="s">
        <v>42</v>
      </c>
      <c r="R5606" s="1" t="s">
        <v>42</v>
      </c>
      <c r="S5606" s="1" t="s">
        <v>42</v>
      </c>
      <c r="T5606" s="1" t="s">
        <v>42</v>
      </c>
    </row>
    <row r="5607" spans="1:20" ht="20.100000000000001" customHeight="1" x14ac:dyDescent="0.3">
      <c r="A5607" s="27" t="s">
        <v>10703</v>
      </c>
      <c r="B5607" s="28">
        <v>0</v>
      </c>
      <c r="C5607" s="28">
        <v>0</v>
      </c>
      <c r="D5607" s="28">
        <v>0</v>
      </c>
      <c r="E5607" s="28">
        <v>0</v>
      </c>
      <c r="F5607" s="27" t="s">
        <v>42</v>
      </c>
      <c r="G5607" s="1" t="s">
        <v>2974</v>
      </c>
      <c r="H5607" s="1" t="s">
        <v>7713</v>
      </c>
      <c r="I5607" s="1" t="s">
        <v>10704</v>
      </c>
      <c r="J5607" s="1" t="s">
        <v>42</v>
      </c>
      <c r="K5607" s="1" t="s">
        <v>42</v>
      </c>
      <c r="M5607" s="1" t="s">
        <v>42</v>
      </c>
      <c r="O5607" s="1" t="s">
        <v>42</v>
      </c>
      <c r="P5607" s="1" t="s">
        <v>42</v>
      </c>
      <c r="Q5607" s="1" t="s">
        <v>42</v>
      </c>
      <c r="R5607" s="1" t="s">
        <v>42</v>
      </c>
      <c r="S5607" s="1" t="s">
        <v>42</v>
      </c>
      <c r="T5607" s="1" t="s">
        <v>42</v>
      </c>
    </row>
    <row r="5608" spans="1:20" ht="20.100000000000001" customHeight="1" x14ac:dyDescent="0.3">
      <c r="A5608" s="27" t="s">
        <v>10731</v>
      </c>
      <c r="B5608" s="28">
        <v>3092.5</v>
      </c>
      <c r="C5608" s="28">
        <v>0</v>
      </c>
      <c r="D5608" s="28">
        <v>0</v>
      </c>
      <c r="E5608" s="28">
        <v>3092.5</v>
      </c>
      <c r="F5608" s="27" t="s">
        <v>42</v>
      </c>
      <c r="G5608" s="1" t="s">
        <v>2974</v>
      </c>
      <c r="H5608" s="1" t="s">
        <v>7713</v>
      </c>
      <c r="I5608" s="1" t="s">
        <v>7849</v>
      </c>
      <c r="J5608" s="1" t="s">
        <v>42</v>
      </c>
      <c r="K5608" s="1" t="s">
        <v>42</v>
      </c>
      <c r="M5608" s="1" t="s">
        <v>42</v>
      </c>
      <c r="O5608" s="1" t="s">
        <v>42</v>
      </c>
      <c r="P5608" s="1" t="s">
        <v>42</v>
      </c>
      <c r="Q5608" s="1" t="s">
        <v>42</v>
      </c>
      <c r="R5608" s="1" t="s">
        <v>42</v>
      </c>
      <c r="S5608" s="1" t="s">
        <v>42</v>
      </c>
      <c r="T5608" s="1" t="s">
        <v>42</v>
      </c>
    </row>
    <row r="5609" spans="1:20" ht="20.100000000000001" customHeight="1" x14ac:dyDescent="0.3">
      <c r="A5609" s="27" t="s">
        <v>10732</v>
      </c>
      <c r="B5609" s="28">
        <v>0</v>
      </c>
      <c r="C5609" s="28">
        <v>9836.6</v>
      </c>
      <c r="D5609" s="28">
        <v>0</v>
      </c>
      <c r="E5609" s="28">
        <v>9836.6</v>
      </c>
      <c r="F5609" s="27" t="s">
        <v>42</v>
      </c>
      <c r="G5609" s="1" t="s">
        <v>2974</v>
      </c>
      <c r="H5609" s="1" t="s">
        <v>7713</v>
      </c>
      <c r="I5609" s="1" t="s">
        <v>7850</v>
      </c>
      <c r="J5609" s="1" t="s">
        <v>42</v>
      </c>
      <c r="K5609" s="1" t="s">
        <v>42</v>
      </c>
      <c r="M5609" s="1" t="s">
        <v>42</v>
      </c>
      <c r="O5609" s="1" t="s">
        <v>42</v>
      </c>
      <c r="P5609" s="1" t="s">
        <v>42</v>
      </c>
      <c r="Q5609" s="1" t="s">
        <v>42</v>
      </c>
      <c r="R5609" s="1" t="s">
        <v>42</v>
      </c>
      <c r="S5609" s="1" t="s">
        <v>42</v>
      </c>
      <c r="T5609" s="1" t="s">
        <v>42</v>
      </c>
    </row>
    <row r="5610" spans="1:20" ht="20.100000000000001" customHeight="1" x14ac:dyDescent="0.3">
      <c r="A5610" s="27" t="s">
        <v>10733</v>
      </c>
      <c r="B5610" s="28">
        <v>0</v>
      </c>
      <c r="C5610" s="28">
        <v>0</v>
      </c>
      <c r="D5610" s="28">
        <v>9856.7999999999993</v>
      </c>
      <c r="E5610" s="28">
        <v>9856.7999999999993</v>
      </c>
      <c r="F5610" s="27" t="s">
        <v>42</v>
      </c>
      <c r="G5610" s="1" t="s">
        <v>2974</v>
      </c>
      <c r="H5610" s="1" t="s">
        <v>7713</v>
      </c>
      <c r="I5610" s="1" t="s">
        <v>7852</v>
      </c>
      <c r="J5610" s="1" t="s">
        <v>42</v>
      </c>
      <c r="K5610" s="1" t="s">
        <v>42</v>
      </c>
      <c r="M5610" s="1" t="s">
        <v>42</v>
      </c>
      <c r="O5610" s="1" t="s">
        <v>42</v>
      </c>
      <c r="P5610" s="1" t="s">
        <v>42</v>
      </c>
      <c r="Q5610" s="1" t="s">
        <v>42</v>
      </c>
      <c r="R5610" s="1" t="s">
        <v>42</v>
      </c>
      <c r="S5610" s="1" t="s">
        <v>42</v>
      </c>
      <c r="T5610" s="1" t="s">
        <v>42</v>
      </c>
    </row>
    <row r="5611" spans="1:20" ht="20.100000000000001" customHeight="1" x14ac:dyDescent="0.3">
      <c r="A5611" s="27" t="s">
        <v>7766</v>
      </c>
      <c r="B5611" s="28">
        <v>3092.5</v>
      </c>
      <c r="C5611" s="28">
        <v>9836.6</v>
      </c>
      <c r="D5611" s="28">
        <v>9856.7999999999993</v>
      </c>
      <c r="E5611" s="28">
        <v>22785.9</v>
      </c>
      <c r="F5611" s="27" t="s">
        <v>42</v>
      </c>
      <c r="G5611" s="1" t="s">
        <v>2974</v>
      </c>
      <c r="H5611" s="1" t="s">
        <v>7713</v>
      </c>
      <c r="I5611" s="1" t="s">
        <v>7767</v>
      </c>
      <c r="J5611" s="1" t="s">
        <v>42</v>
      </c>
      <c r="K5611" s="1" t="s">
        <v>42</v>
      </c>
      <c r="M5611" s="1" t="s">
        <v>42</v>
      </c>
      <c r="O5611" s="1" t="s">
        <v>42</v>
      </c>
      <c r="P5611" s="1" t="s">
        <v>42</v>
      </c>
      <c r="Q5611" s="1" t="s">
        <v>42</v>
      </c>
      <c r="R5611" s="1" t="s">
        <v>42</v>
      </c>
      <c r="S5611" s="1" t="s">
        <v>42</v>
      </c>
      <c r="T5611" s="1" t="s">
        <v>42</v>
      </c>
    </row>
    <row r="5612" spans="1:20" ht="20.100000000000001" customHeight="1" x14ac:dyDescent="0.3">
      <c r="A5612" s="27" t="s">
        <v>7712</v>
      </c>
      <c r="B5612" s="28">
        <v>0</v>
      </c>
      <c r="C5612" s="28">
        <v>0</v>
      </c>
      <c r="D5612" s="28">
        <v>0</v>
      </c>
      <c r="E5612" s="28">
        <v>0</v>
      </c>
      <c r="F5612" s="27" t="s">
        <v>42</v>
      </c>
      <c r="G5612" s="1" t="s">
        <v>2974</v>
      </c>
      <c r="H5612" s="1" t="s">
        <v>7713</v>
      </c>
      <c r="I5612" s="1" t="s">
        <v>7712</v>
      </c>
      <c r="J5612" s="1" t="s">
        <v>42</v>
      </c>
      <c r="K5612" s="1" t="s">
        <v>42</v>
      </c>
      <c r="M5612" s="1" t="s">
        <v>42</v>
      </c>
      <c r="O5612" s="1" t="s">
        <v>42</v>
      </c>
      <c r="P5612" s="1" t="s">
        <v>42</v>
      </c>
      <c r="Q5612" s="1" t="s">
        <v>42</v>
      </c>
      <c r="R5612" s="1" t="s">
        <v>42</v>
      </c>
      <c r="S5612" s="1" t="s">
        <v>42</v>
      </c>
      <c r="T5612" s="1" t="s">
        <v>42</v>
      </c>
    </row>
    <row r="5613" spans="1:20" ht="20.100000000000001" customHeight="1" x14ac:dyDescent="0.3">
      <c r="A5613" s="27" t="s">
        <v>10708</v>
      </c>
      <c r="B5613" s="28">
        <v>0</v>
      </c>
      <c r="C5613" s="28">
        <v>0</v>
      </c>
      <c r="D5613" s="28">
        <v>0</v>
      </c>
      <c r="E5613" s="28">
        <v>0</v>
      </c>
      <c r="F5613" s="27" t="s">
        <v>42</v>
      </c>
      <c r="G5613" s="1" t="s">
        <v>2974</v>
      </c>
      <c r="H5613" s="1" t="s">
        <v>7713</v>
      </c>
      <c r="I5613" s="1" t="s">
        <v>10709</v>
      </c>
      <c r="J5613" s="1" t="s">
        <v>42</v>
      </c>
      <c r="K5613" s="1" t="s">
        <v>42</v>
      </c>
      <c r="M5613" s="1" t="s">
        <v>42</v>
      </c>
      <c r="O5613" s="1" t="s">
        <v>42</v>
      </c>
      <c r="P5613" s="1" t="s">
        <v>42</v>
      </c>
      <c r="Q5613" s="1" t="s">
        <v>42</v>
      </c>
      <c r="R5613" s="1" t="s">
        <v>42</v>
      </c>
      <c r="S5613" s="1" t="s">
        <v>42</v>
      </c>
      <c r="T5613" s="1" t="s">
        <v>42</v>
      </c>
    </row>
    <row r="5614" spans="1:20" ht="20.100000000000001" customHeight="1" x14ac:dyDescent="0.3">
      <c r="A5614" s="27" t="s">
        <v>10734</v>
      </c>
      <c r="B5614" s="28">
        <v>2439.8000000000002</v>
      </c>
      <c r="C5614" s="28">
        <v>0</v>
      </c>
      <c r="D5614" s="28">
        <v>0</v>
      </c>
      <c r="E5614" s="28">
        <v>2439.8000000000002</v>
      </c>
      <c r="F5614" s="27" t="s">
        <v>42</v>
      </c>
      <c r="G5614" s="1" t="s">
        <v>2974</v>
      </c>
      <c r="H5614" s="1" t="s">
        <v>7713</v>
      </c>
      <c r="I5614" s="1" t="s">
        <v>7856</v>
      </c>
      <c r="J5614" s="1" t="s">
        <v>42</v>
      </c>
      <c r="K5614" s="1" t="s">
        <v>42</v>
      </c>
      <c r="M5614" s="1" t="s">
        <v>42</v>
      </c>
      <c r="O5614" s="1" t="s">
        <v>42</v>
      </c>
      <c r="P5614" s="1" t="s">
        <v>42</v>
      </c>
      <c r="Q5614" s="1" t="s">
        <v>42</v>
      </c>
      <c r="R5614" s="1" t="s">
        <v>42</v>
      </c>
      <c r="S5614" s="1" t="s">
        <v>42</v>
      </c>
      <c r="T5614" s="1" t="s">
        <v>42</v>
      </c>
    </row>
    <row r="5615" spans="1:20" ht="20.100000000000001" customHeight="1" x14ac:dyDescent="0.3">
      <c r="A5615" s="27" t="s">
        <v>10732</v>
      </c>
      <c r="B5615" s="28">
        <v>0</v>
      </c>
      <c r="C5615" s="28">
        <v>9836.6</v>
      </c>
      <c r="D5615" s="28">
        <v>0</v>
      </c>
      <c r="E5615" s="28">
        <v>9836.6</v>
      </c>
      <c r="F5615" s="27" t="s">
        <v>42</v>
      </c>
      <c r="G5615" s="1" t="s">
        <v>2974</v>
      </c>
      <c r="H5615" s="1" t="s">
        <v>7713</v>
      </c>
      <c r="I5615" s="1" t="s">
        <v>7857</v>
      </c>
      <c r="J5615" s="1" t="s">
        <v>42</v>
      </c>
      <c r="K5615" s="1" t="s">
        <v>42</v>
      </c>
      <c r="M5615" s="1" t="s">
        <v>42</v>
      </c>
      <c r="O5615" s="1" t="s">
        <v>42</v>
      </c>
      <c r="P5615" s="1" t="s">
        <v>42</v>
      </c>
      <c r="Q5615" s="1" t="s">
        <v>42</v>
      </c>
      <c r="R5615" s="1" t="s">
        <v>42</v>
      </c>
      <c r="S5615" s="1" t="s">
        <v>42</v>
      </c>
      <c r="T5615" s="1" t="s">
        <v>42</v>
      </c>
    </row>
    <row r="5616" spans="1:20" ht="20.100000000000001" customHeight="1" x14ac:dyDescent="0.3">
      <c r="A5616" s="27" t="s">
        <v>10735</v>
      </c>
      <c r="B5616" s="28">
        <v>0</v>
      </c>
      <c r="C5616" s="28">
        <v>0</v>
      </c>
      <c r="D5616" s="28">
        <v>2142.8000000000002</v>
      </c>
      <c r="E5616" s="28">
        <v>2142.8000000000002</v>
      </c>
      <c r="F5616" s="27" t="s">
        <v>42</v>
      </c>
      <c r="G5616" s="1" t="s">
        <v>2974</v>
      </c>
      <c r="H5616" s="1" t="s">
        <v>7713</v>
      </c>
      <c r="I5616" s="1" t="s">
        <v>7859</v>
      </c>
      <c r="J5616" s="1" t="s">
        <v>42</v>
      </c>
      <c r="K5616" s="1" t="s">
        <v>42</v>
      </c>
      <c r="M5616" s="1" t="s">
        <v>42</v>
      </c>
      <c r="O5616" s="1" t="s">
        <v>42</v>
      </c>
      <c r="P5616" s="1" t="s">
        <v>42</v>
      </c>
      <c r="Q5616" s="1" t="s">
        <v>42</v>
      </c>
      <c r="R5616" s="1" t="s">
        <v>42</v>
      </c>
      <c r="S5616" s="1" t="s">
        <v>42</v>
      </c>
      <c r="T5616" s="1" t="s">
        <v>42</v>
      </c>
    </row>
    <row r="5617" spans="1:20" ht="20.100000000000001" customHeight="1" x14ac:dyDescent="0.3">
      <c r="A5617" s="27" t="s">
        <v>7742</v>
      </c>
      <c r="B5617" s="28">
        <v>2439.8000000000002</v>
      </c>
      <c r="C5617" s="28">
        <v>9836.6</v>
      </c>
      <c r="D5617" s="28">
        <v>2142.8000000000002</v>
      </c>
      <c r="E5617" s="28">
        <v>14419.2</v>
      </c>
      <c r="F5617" s="27" t="s">
        <v>42</v>
      </c>
      <c r="G5617" s="1" t="s">
        <v>2974</v>
      </c>
      <c r="H5617" s="1" t="s">
        <v>7713</v>
      </c>
      <c r="I5617" s="1" t="s">
        <v>7743</v>
      </c>
      <c r="J5617" s="1" t="s">
        <v>42</v>
      </c>
      <c r="K5617" s="1" t="s">
        <v>42</v>
      </c>
      <c r="M5617" s="1" t="s">
        <v>42</v>
      </c>
      <c r="O5617" s="1" t="s">
        <v>42</v>
      </c>
      <c r="P5617" s="1" t="s">
        <v>42</v>
      </c>
      <c r="Q5617" s="1" t="s">
        <v>42</v>
      </c>
      <c r="R5617" s="1" t="s">
        <v>42</v>
      </c>
      <c r="S5617" s="1" t="s">
        <v>42</v>
      </c>
      <c r="T5617" s="1" t="s">
        <v>42</v>
      </c>
    </row>
    <row r="5618" spans="1:20" ht="20.100000000000001" customHeight="1" x14ac:dyDescent="0.3">
      <c r="A5618" s="27" t="s">
        <v>7712</v>
      </c>
      <c r="B5618" s="28">
        <v>0</v>
      </c>
      <c r="C5618" s="28">
        <v>0</v>
      </c>
      <c r="D5618" s="28">
        <v>0</v>
      </c>
      <c r="E5618" s="28">
        <v>0</v>
      </c>
      <c r="F5618" s="27" t="s">
        <v>42</v>
      </c>
      <c r="G5618" s="1" t="s">
        <v>2974</v>
      </c>
      <c r="H5618" s="1" t="s">
        <v>7713</v>
      </c>
      <c r="I5618" s="1" t="s">
        <v>42</v>
      </c>
      <c r="J5618" s="1" t="s">
        <v>42</v>
      </c>
      <c r="K5618" s="1" t="s">
        <v>42</v>
      </c>
      <c r="M5618" s="1" t="s">
        <v>42</v>
      </c>
      <c r="O5618" s="1" t="s">
        <v>42</v>
      </c>
      <c r="P5618" s="1" t="s">
        <v>42</v>
      </c>
      <c r="Q5618" s="1" t="s">
        <v>42</v>
      </c>
      <c r="R5618" s="1" t="s">
        <v>42</v>
      </c>
      <c r="S5618" s="1" t="s">
        <v>42</v>
      </c>
      <c r="T5618" s="1" t="s">
        <v>42</v>
      </c>
    </row>
    <row r="5619" spans="1:20" ht="20.100000000000001" customHeight="1" x14ac:dyDescent="0.3">
      <c r="A5619" s="27" t="s">
        <v>10712</v>
      </c>
      <c r="B5619" s="28">
        <v>0</v>
      </c>
      <c r="C5619" s="28">
        <v>0</v>
      </c>
      <c r="D5619" s="28">
        <v>0</v>
      </c>
      <c r="E5619" s="28">
        <v>0</v>
      </c>
      <c r="F5619" s="27" t="s">
        <v>42</v>
      </c>
      <c r="G5619" s="1" t="s">
        <v>2974</v>
      </c>
      <c r="H5619" s="1" t="s">
        <v>7713</v>
      </c>
      <c r="I5619" s="1" t="s">
        <v>10713</v>
      </c>
      <c r="J5619" s="1" t="s">
        <v>42</v>
      </c>
      <c r="K5619" s="1" t="s">
        <v>42</v>
      </c>
      <c r="M5619" s="1" t="s">
        <v>42</v>
      </c>
      <c r="O5619" s="1" t="s">
        <v>42</v>
      </c>
      <c r="P5619" s="1" t="s">
        <v>42</v>
      </c>
      <c r="Q5619" s="1" t="s">
        <v>42</v>
      </c>
      <c r="R5619" s="1" t="s">
        <v>42</v>
      </c>
      <c r="S5619" s="1" t="s">
        <v>42</v>
      </c>
      <c r="T5619" s="1" t="s">
        <v>42</v>
      </c>
    </row>
    <row r="5620" spans="1:20" ht="20.100000000000001" customHeight="1" x14ac:dyDescent="0.3">
      <c r="A5620" s="27" t="s">
        <v>10736</v>
      </c>
      <c r="B5620" s="28">
        <v>2187.6</v>
      </c>
      <c r="C5620" s="28">
        <v>0</v>
      </c>
      <c r="D5620" s="28">
        <v>0</v>
      </c>
      <c r="E5620" s="28">
        <v>2187.6</v>
      </c>
      <c r="F5620" s="27" t="s">
        <v>42</v>
      </c>
      <c r="G5620" s="1" t="s">
        <v>2974</v>
      </c>
      <c r="H5620" s="1" t="s">
        <v>7713</v>
      </c>
      <c r="I5620" s="1" t="s">
        <v>7863</v>
      </c>
      <c r="J5620" s="1" t="s">
        <v>42</v>
      </c>
      <c r="K5620" s="1" t="s">
        <v>42</v>
      </c>
      <c r="M5620" s="1" t="s">
        <v>42</v>
      </c>
      <c r="O5620" s="1" t="s">
        <v>42</v>
      </c>
      <c r="P5620" s="1" t="s">
        <v>42</v>
      </c>
      <c r="Q5620" s="1" t="s">
        <v>42</v>
      </c>
      <c r="R5620" s="1" t="s">
        <v>42</v>
      </c>
      <c r="S5620" s="1" t="s">
        <v>42</v>
      </c>
      <c r="T5620" s="1" t="s">
        <v>42</v>
      </c>
    </row>
    <row r="5621" spans="1:20" ht="20.100000000000001" customHeight="1" x14ac:dyDescent="0.3">
      <c r="A5621" s="27" t="s">
        <v>10732</v>
      </c>
      <c r="B5621" s="28">
        <v>0</v>
      </c>
      <c r="C5621" s="28">
        <v>9836.6</v>
      </c>
      <c r="D5621" s="28">
        <v>0</v>
      </c>
      <c r="E5621" s="28">
        <v>9836.6</v>
      </c>
      <c r="F5621" s="27" t="s">
        <v>42</v>
      </c>
      <c r="G5621" s="1" t="s">
        <v>2974</v>
      </c>
      <c r="H5621" s="1" t="s">
        <v>7713</v>
      </c>
      <c r="I5621" s="1" t="s">
        <v>7864</v>
      </c>
      <c r="J5621" s="1" t="s">
        <v>42</v>
      </c>
      <c r="K5621" s="1" t="s">
        <v>42</v>
      </c>
      <c r="M5621" s="1" t="s">
        <v>42</v>
      </c>
      <c r="O5621" s="1" t="s">
        <v>42</v>
      </c>
      <c r="P5621" s="1" t="s">
        <v>42</v>
      </c>
      <c r="Q5621" s="1" t="s">
        <v>42</v>
      </c>
      <c r="R5621" s="1" t="s">
        <v>42</v>
      </c>
      <c r="S5621" s="1" t="s">
        <v>42</v>
      </c>
      <c r="T5621" s="1" t="s">
        <v>42</v>
      </c>
    </row>
    <row r="5622" spans="1:20" ht="20.100000000000001" customHeight="1" x14ac:dyDescent="0.3">
      <c r="A5622" s="27" t="s">
        <v>10737</v>
      </c>
      <c r="B5622" s="28">
        <v>0</v>
      </c>
      <c r="C5622" s="28">
        <v>0</v>
      </c>
      <c r="D5622" s="28">
        <v>3189.3</v>
      </c>
      <c r="E5622" s="28">
        <v>3189.3</v>
      </c>
      <c r="F5622" s="27" t="s">
        <v>42</v>
      </c>
      <c r="G5622" s="1" t="s">
        <v>2974</v>
      </c>
      <c r="H5622" s="1" t="s">
        <v>7713</v>
      </c>
      <c r="I5622" s="1" t="s">
        <v>7866</v>
      </c>
      <c r="J5622" s="1" t="s">
        <v>42</v>
      </c>
      <c r="K5622" s="1" t="s">
        <v>42</v>
      </c>
      <c r="M5622" s="1" t="s">
        <v>42</v>
      </c>
      <c r="O5622" s="1" t="s">
        <v>42</v>
      </c>
      <c r="P5622" s="1" t="s">
        <v>42</v>
      </c>
      <c r="Q5622" s="1" t="s">
        <v>42</v>
      </c>
      <c r="R5622" s="1" t="s">
        <v>42</v>
      </c>
      <c r="S5622" s="1" t="s">
        <v>42</v>
      </c>
      <c r="T5622" s="1" t="s">
        <v>42</v>
      </c>
    </row>
    <row r="5623" spans="1:20" ht="20.100000000000001" customHeight="1" x14ac:dyDescent="0.3">
      <c r="A5623" s="27" t="s">
        <v>7742</v>
      </c>
      <c r="B5623" s="28">
        <v>2187.6</v>
      </c>
      <c r="C5623" s="28">
        <v>9836.6</v>
      </c>
      <c r="D5623" s="28">
        <v>3189.3</v>
      </c>
      <c r="E5623" s="28">
        <v>15213.5</v>
      </c>
      <c r="F5623" s="27" t="s">
        <v>42</v>
      </c>
      <c r="G5623" s="1" t="s">
        <v>2974</v>
      </c>
      <c r="H5623" s="1" t="s">
        <v>7713</v>
      </c>
      <c r="I5623" s="1" t="s">
        <v>7743</v>
      </c>
      <c r="J5623" s="1" t="s">
        <v>42</v>
      </c>
      <c r="K5623" s="1" t="s">
        <v>42</v>
      </c>
      <c r="M5623" s="1" t="s">
        <v>42</v>
      </c>
      <c r="O5623" s="1" t="s">
        <v>42</v>
      </c>
      <c r="P5623" s="1" t="s">
        <v>42</v>
      </c>
      <c r="Q5623" s="1" t="s">
        <v>42</v>
      </c>
      <c r="R5623" s="1" t="s">
        <v>42</v>
      </c>
      <c r="S5623" s="1" t="s">
        <v>42</v>
      </c>
      <c r="T5623" s="1" t="s">
        <v>42</v>
      </c>
    </row>
    <row r="5624" spans="1:20" ht="20.100000000000001" customHeight="1" x14ac:dyDescent="0.3">
      <c r="A5624" s="27" t="s">
        <v>7712</v>
      </c>
      <c r="B5624" s="28">
        <v>0</v>
      </c>
      <c r="C5624" s="28">
        <v>0</v>
      </c>
      <c r="D5624" s="28">
        <v>0</v>
      </c>
      <c r="E5624" s="28">
        <v>0</v>
      </c>
      <c r="F5624" s="27" t="s">
        <v>42</v>
      </c>
      <c r="G5624" s="1" t="s">
        <v>2974</v>
      </c>
      <c r="H5624" s="1" t="s">
        <v>7713</v>
      </c>
      <c r="I5624" s="1" t="s">
        <v>7712</v>
      </c>
      <c r="J5624" s="1" t="s">
        <v>42</v>
      </c>
      <c r="K5624" s="1" t="s">
        <v>42</v>
      </c>
      <c r="M5624" s="1" t="s">
        <v>42</v>
      </c>
      <c r="O5624" s="1" t="s">
        <v>42</v>
      </c>
      <c r="P5624" s="1" t="s">
        <v>42</v>
      </c>
      <c r="Q5624" s="1" t="s">
        <v>42</v>
      </c>
      <c r="R5624" s="1" t="s">
        <v>42</v>
      </c>
      <c r="S5624" s="1" t="s">
        <v>42</v>
      </c>
      <c r="T5624" s="1" t="s">
        <v>42</v>
      </c>
    </row>
    <row r="5625" spans="1:20" ht="20.100000000000001" customHeight="1" x14ac:dyDescent="0.3">
      <c r="A5625" s="27" t="s">
        <v>10716</v>
      </c>
      <c r="B5625" s="28">
        <v>0</v>
      </c>
      <c r="C5625" s="28">
        <v>0</v>
      </c>
      <c r="D5625" s="28">
        <v>0</v>
      </c>
      <c r="E5625" s="28">
        <v>0</v>
      </c>
      <c r="F5625" s="27" t="s">
        <v>42</v>
      </c>
      <c r="G5625" s="1" t="s">
        <v>2974</v>
      </c>
      <c r="H5625" s="1" t="s">
        <v>7713</v>
      </c>
      <c r="I5625" s="1" t="s">
        <v>10717</v>
      </c>
      <c r="J5625" s="1" t="s">
        <v>42</v>
      </c>
      <c r="K5625" s="1" t="s">
        <v>42</v>
      </c>
      <c r="M5625" s="1" t="s">
        <v>42</v>
      </c>
      <c r="O5625" s="1" t="s">
        <v>42</v>
      </c>
      <c r="P5625" s="1" t="s">
        <v>42</v>
      </c>
      <c r="Q5625" s="1" t="s">
        <v>42</v>
      </c>
      <c r="R5625" s="1" t="s">
        <v>42</v>
      </c>
      <c r="S5625" s="1" t="s">
        <v>42</v>
      </c>
      <c r="T5625" s="1" t="s">
        <v>42</v>
      </c>
    </row>
    <row r="5626" spans="1:20" ht="20.100000000000001" customHeight="1" x14ac:dyDescent="0.3">
      <c r="A5626" s="27" t="s">
        <v>10738</v>
      </c>
      <c r="B5626" s="28">
        <v>1311.6</v>
      </c>
      <c r="C5626" s="28">
        <v>0</v>
      </c>
      <c r="D5626" s="28">
        <v>0</v>
      </c>
      <c r="E5626" s="28">
        <v>1311.6</v>
      </c>
      <c r="F5626" s="27" t="s">
        <v>42</v>
      </c>
      <c r="G5626" s="1" t="s">
        <v>2974</v>
      </c>
      <c r="H5626" s="1" t="s">
        <v>7713</v>
      </c>
      <c r="I5626" s="1" t="s">
        <v>7870</v>
      </c>
      <c r="J5626" s="1" t="s">
        <v>42</v>
      </c>
      <c r="K5626" s="1" t="s">
        <v>42</v>
      </c>
      <c r="M5626" s="1" t="s">
        <v>42</v>
      </c>
      <c r="O5626" s="1" t="s">
        <v>42</v>
      </c>
      <c r="P5626" s="1" t="s">
        <v>42</v>
      </c>
      <c r="Q5626" s="1" t="s">
        <v>42</v>
      </c>
      <c r="R5626" s="1" t="s">
        <v>42</v>
      </c>
      <c r="S5626" s="1" t="s">
        <v>42</v>
      </c>
      <c r="T5626" s="1" t="s">
        <v>42</v>
      </c>
    </row>
    <row r="5627" spans="1:20" ht="20.100000000000001" customHeight="1" x14ac:dyDescent="0.3">
      <c r="A5627" s="27" t="s">
        <v>10732</v>
      </c>
      <c r="B5627" s="28">
        <v>0</v>
      </c>
      <c r="C5627" s="28">
        <v>9836.6</v>
      </c>
      <c r="D5627" s="28">
        <v>0</v>
      </c>
      <c r="E5627" s="28">
        <v>9836.6</v>
      </c>
      <c r="F5627" s="27" t="s">
        <v>42</v>
      </c>
      <c r="G5627" s="1" t="s">
        <v>2974</v>
      </c>
      <c r="H5627" s="1" t="s">
        <v>7713</v>
      </c>
      <c r="I5627" s="1" t="s">
        <v>7871</v>
      </c>
      <c r="J5627" s="1" t="s">
        <v>42</v>
      </c>
      <c r="K5627" s="1" t="s">
        <v>42</v>
      </c>
      <c r="M5627" s="1" t="s">
        <v>42</v>
      </c>
      <c r="O5627" s="1" t="s">
        <v>42</v>
      </c>
      <c r="P5627" s="1" t="s">
        <v>42</v>
      </c>
      <c r="Q5627" s="1" t="s">
        <v>42</v>
      </c>
      <c r="R5627" s="1" t="s">
        <v>42</v>
      </c>
      <c r="S5627" s="1" t="s">
        <v>42</v>
      </c>
      <c r="T5627" s="1" t="s">
        <v>42</v>
      </c>
    </row>
    <row r="5628" spans="1:20" ht="20.100000000000001" customHeight="1" x14ac:dyDescent="0.3">
      <c r="A5628" s="27" t="s">
        <v>10739</v>
      </c>
      <c r="B5628" s="28">
        <v>0</v>
      </c>
      <c r="C5628" s="28">
        <v>0</v>
      </c>
      <c r="D5628" s="28">
        <v>1506.1</v>
      </c>
      <c r="E5628" s="28">
        <v>1506.1</v>
      </c>
      <c r="F5628" s="27" t="s">
        <v>42</v>
      </c>
      <c r="G5628" s="1" t="s">
        <v>2974</v>
      </c>
      <c r="H5628" s="1" t="s">
        <v>7713</v>
      </c>
      <c r="I5628" s="1" t="s">
        <v>7873</v>
      </c>
      <c r="J5628" s="1" t="s">
        <v>42</v>
      </c>
      <c r="K5628" s="1" t="s">
        <v>42</v>
      </c>
      <c r="M5628" s="1" t="s">
        <v>42</v>
      </c>
      <c r="O5628" s="1" t="s">
        <v>42</v>
      </c>
      <c r="P5628" s="1" t="s">
        <v>42</v>
      </c>
      <c r="Q5628" s="1" t="s">
        <v>42</v>
      </c>
      <c r="R5628" s="1" t="s">
        <v>42</v>
      </c>
      <c r="S5628" s="1" t="s">
        <v>42</v>
      </c>
      <c r="T5628" s="1" t="s">
        <v>42</v>
      </c>
    </row>
    <row r="5629" spans="1:20" ht="20.100000000000001" customHeight="1" x14ac:dyDescent="0.3">
      <c r="A5629" s="27" t="s">
        <v>7766</v>
      </c>
      <c r="B5629" s="28">
        <v>1311.6</v>
      </c>
      <c r="C5629" s="28">
        <v>9836.6</v>
      </c>
      <c r="D5629" s="28">
        <v>1506.1</v>
      </c>
      <c r="E5629" s="28">
        <v>12654.3</v>
      </c>
      <c r="F5629" s="27" t="s">
        <v>42</v>
      </c>
      <c r="G5629" s="1" t="s">
        <v>2974</v>
      </c>
      <c r="H5629" s="1" t="s">
        <v>7713</v>
      </c>
      <c r="I5629" s="1" t="s">
        <v>7767</v>
      </c>
      <c r="J5629" s="1" t="s">
        <v>42</v>
      </c>
      <c r="K5629" s="1" t="s">
        <v>42</v>
      </c>
      <c r="M5629" s="1" t="s">
        <v>42</v>
      </c>
      <c r="O5629" s="1" t="s">
        <v>42</v>
      </c>
      <c r="P5629" s="1" t="s">
        <v>42</v>
      </c>
      <c r="Q5629" s="1" t="s">
        <v>42</v>
      </c>
      <c r="R5629" s="1" t="s">
        <v>42</v>
      </c>
      <c r="S5629" s="1" t="s">
        <v>42</v>
      </c>
      <c r="T5629" s="1" t="s">
        <v>42</v>
      </c>
    </row>
    <row r="5630" spans="1:20" ht="20.100000000000001" customHeight="1" x14ac:dyDescent="0.3">
      <c r="A5630" s="27" t="s">
        <v>7712</v>
      </c>
      <c r="B5630" s="28">
        <v>0</v>
      </c>
      <c r="C5630" s="28">
        <v>0</v>
      </c>
      <c r="D5630" s="28">
        <v>0</v>
      </c>
      <c r="E5630" s="28">
        <v>0</v>
      </c>
      <c r="F5630" s="27" t="s">
        <v>42</v>
      </c>
      <c r="G5630" s="1" t="s">
        <v>2974</v>
      </c>
      <c r="H5630" s="1" t="s">
        <v>7713</v>
      </c>
      <c r="I5630" s="1" t="s">
        <v>42</v>
      </c>
      <c r="J5630" s="1" t="s">
        <v>42</v>
      </c>
      <c r="K5630" s="1" t="s">
        <v>42</v>
      </c>
      <c r="M5630" s="1" t="s">
        <v>42</v>
      </c>
      <c r="O5630" s="1" t="s">
        <v>42</v>
      </c>
      <c r="P5630" s="1" t="s">
        <v>42</v>
      </c>
      <c r="Q5630" s="1" t="s">
        <v>42</v>
      </c>
      <c r="R5630" s="1" t="s">
        <v>42</v>
      </c>
      <c r="S5630" s="1" t="s">
        <v>42</v>
      </c>
      <c r="T5630" s="1" t="s">
        <v>42</v>
      </c>
    </row>
    <row r="5631" spans="1:20" ht="20.100000000000001" customHeight="1" x14ac:dyDescent="0.3">
      <c r="A5631" s="27" t="s">
        <v>10720</v>
      </c>
      <c r="B5631" s="28">
        <v>0</v>
      </c>
      <c r="C5631" s="28">
        <v>0</v>
      </c>
      <c r="D5631" s="28">
        <v>0</v>
      </c>
      <c r="E5631" s="28">
        <v>0</v>
      </c>
      <c r="F5631" s="27" t="s">
        <v>42</v>
      </c>
      <c r="G5631" s="1" t="s">
        <v>2974</v>
      </c>
      <c r="H5631" s="1" t="s">
        <v>7713</v>
      </c>
      <c r="I5631" s="1" t="s">
        <v>10721</v>
      </c>
      <c r="J5631" s="1" t="s">
        <v>42</v>
      </c>
      <c r="K5631" s="1" t="s">
        <v>42</v>
      </c>
      <c r="M5631" s="1" t="s">
        <v>42</v>
      </c>
      <c r="O5631" s="1" t="s">
        <v>42</v>
      </c>
      <c r="P5631" s="1" t="s">
        <v>42</v>
      </c>
      <c r="Q5631" s="1" t="s">
        <v>42</v>
      </c>
      <c r="R5631" s="1" t="s">
        <v>42</v>
      </c>
      <c r="S5631" s="1" t="s">
        <v>42</v>
      </c>
      <c r="T5631" s="1" t="s">
        <v>42</v>
      </c>
    </row>
    <row r="5632" spans="1:20" ht="20.100000000000001" customHeight="1" x14ac:dyDescent="0.3">
      <c r="A5632" s="27" t="s">
        <v>10740</v>
      </c>
      <c r="B5632" s="28">
        <v>1864.2</v>
      </c>
      <c r="C5632" s="28">
        <v>0</v>
      </c>
      <c r="D5632" s="28">
        <v>0</v>
      </c>
      <c r="E5632" s="28">
        <v>1864.2</v>
      </c>
      <c r="F5632" s="27" t="s">
        <v>42</v>
      </c>
      <c r="G5632" s="1" t="s">
        <v>2974</v>
      </c>
      <c r="H5632" s="1" t="s">
        <v>7713</v>
      </c>
      <c r="I5632" s="1" t="s">
        <v>10262</v>
      </c>
      <c r="J5632" s="1" t="s">
        <v>42</v>
      </c>
      <c r="K5632" s="1" t="s">
        <v>42</v>
      </c>
      <c r="M5632" s="1" t="s">
        <v>42</v>
      </c>
      <c r="O5632" s="1" t="s">
        <v>42</v>
      </c>
      <c r="P5632" s="1" t="s">
        <v>42</v>
      </c>
      <c r="Q5632" s="1" t="s">
        <v>42</v>
      </c>
      <c r="R5632" s="1" t="s">
        <v>42</v>
      </c>
      <c r="S5632" s="1" t="s">
        <v>42</v>
      </c>
      <c r="T5632" s="1" t="s">
        <v>42</v>
      </c>
    </row>
    <row r="5633" spans="1:20" ht="20.100000000000001" customHeight="1" x14ac:dyDescent="0.3">
      <c r="A5633" s="27" t="s">
        <v>10741</v>
      </c>
      <c r="B5633" s="28">
        <v>0</v>
      </c>
      <c r="C5633" s="28">
        <v>4148.1000000000004</v>
      </c>
      <c r="D5633" s="28">
        <v>0</v>
      </c>
      <c r="E5633" s="28">
        <v>4148.1000000000004</v>
      </c>
      <c r="F5633" s="27" t="s">
        <v>42</v>
      </c>
      <c r="G5633" s="1" t="s">
        <v>2974</v>
      </c>
      <c r="H5633" s="1" t="s">
        <v>7713</v>
      </c>
      <c r="I5633" s="1" t="s">
        <v>10264</v>
      </c>
      <c r="J5633" s="1" t="s">
        <v>42</v>
      </c>
      <c r="K5633" s="1" t="s">
        <v>42</v>
      </c>
      <c r="M5633" s="1" t="s">
        <v>42</v>
      </c>
      <c r="O5633" s="1" t="s">
        <v>42</v>
      </c>
      <c r="P5633" s="1" t="s">
        <v>42</v>
      </c>
      <c r="Q5633" s="1" t="s">
        <v>42</v>
      </c>
      <c r="R5633" s="1" t="s">
        <v>42</v>
      </c>
      <c r="S5633" s="1" t="s">
        <v>42</v>
      </c>
      <c r="T5633" s="1" t="s">
        <v>42</v>
      </c>
    </row>
    <row r="5634" spans="1:20" ht="20.100000000000001" customHeight="1" x14ac:dyDescent="0.3">
      <c r="A5634" s="27" t="s">
        <v>10742</v>
      </c>
      <c r="B5634" s="28">
        <v>0</v>
      </c>
      <c r="C5634" s="28">
        <v>0</v>
      </c>
      <c r="D5634" s="28">
        <v>1596.1</v>
      </c>
      <c r="E5634" s="28">
        <v>1596.1</v>
      </c>
      <c r="F5634" s="27" t="s">
        <v>42</v>
      </c>
      <c r="G5634" s="1" t="s">
        <v>2974</v>
      </c>
      <c r="H5634" s="1" t="s">
        <v>7713</v>
      </c>
      <c r="I5634" s="1" t="s">
        <v>10266</v>
      </c>
      <c r="J5634" s="1" t="s">
        <v>42</v>
      </c>
      <c r="K5634" s="1" t="s">
        <v>42</v>
      </c>
      <c r="M5634" s="1" t="s">
        <v>42</v>
      </c>
      <c r="O5634" s="1" t="s">
        <v>42</v>
      </c>
      <c r="P5634" s="1" t="s">
        <v>42</v>
      </c>
      <c r="Q5634" s="1" t="s">
        <v>42</v>
      </c>
      <c r="R5634" s="1" t="s">
        <v>42</v>
      </c>
      <c r="S5634" s="1" t="s">
        <v>42</v>
      </c>
      <c r="T5634" s="1" t="s">
        <v>42</v>
      </c>
    </row>
    <row r="5635" spans="1:20" ht="20.100000000000001" customHeight="1" x14ac:dyDescent="0.3">
      <c r="A5635" s="27" t="s">
        <v>7742</v>
      </c>
      <c r="B5635" s="28">
        <v>1864.2</v>
      </c>
      <c r="C5635" s="28">
        <v>4148.1000000000004</v>
      </c>
      <c r="D5635" s="28">
        <v>1596.1</v>
      </c>
      <c r="E5635" s="28">
        <v>7608.4</v>
      </c>
      <c r="F5635" s="27" t="s">
        <v>42</v>
      </c>
      <c r="G5635" s="1" t="s">
        <v>2974</v>
      </c>
      <c r="H5635" s="1" t="s">
        <v>7713</v>
      </c>
      <c r="I5635" s="1" t="s">
        <v>7743</v>
      </c>
      <c r="J5635" s="1" t="s">
        <v>42</v>
      </c>
      <c r="K5635" s="1" t="s">
        <v>42</v>
      </c>
      <c r="M5635" s="1" t="s">
        <v>42</v>
      </c>
      <c r="O5635" s="1" t="s">
        <v>42</v>
      </c>
      <c r="P5635" s="1" t="s">
        <v>42</v>
      </c>
      <c r="Q5635" s="1" t="s">
        <v>42</v>
      </c>
      <c r="R5635" s="1" t="s">
        <v>42</v>
      </c>
      <c r="S5635" s="1" t="s">
        <v>42</v>
      </c>
      <c r="T5635" s="1" t="s">
        <v>42</v>
      </c>
    </row>
    <row r="5636" spans="1:20" ht="20.100000000000001" customHeight="1" x14ac:dyDescent="0.3">
      <c r="A5636" s="27" t="s">
        <v>7768</v>
      </c>
      <c r="B5636" s="29">
        <v>10895</v>
      </c>
      <c r="C5636" s="29">
        <v>69854</v>
      </c>
      <c r="D5636" s="29">
        <v>18291</v>
      </c>
      <c r="E5636" s="29">
        <v>99040</v>
      </c>
      <c r="F5636" s="30"/>
    </row>
    <row r="5637" spans="1:20" ht="20.100000000000001" customHeight="1" x14ac:dyDescent="0.3">
      <c r="A5637" s="30"/>
      <c r="B5637" s="30"/>
      <c r="C5637" s="30"/>
      <c r="D5637" s="30"/>
      <c r="E5637" s="30"/>
      <c r="F5637" s="30"/>
    </row>
    <row r="5638" spans="1:20" ht="20.100000000000001" customHeight="1" x14ac:dyDescent="0.3">
      <c r="A5638" s="30" t="s">
        <v>10744</v>
      </c>
      <c r="B5638" s="30"/>
      <c r="C5638" s="30"/>
      <c r="D5638" s="30"/>
      <c r="E5638" s="30"/>
      <c r="F5638" s="27" t="s">
        <v>42</v>
      </c>
      <c r="G5638" s="1" t="s">
        <v>2978</v>
      </c>
      <c r="I5638" s="1" t="s">
        <v>2975</v>
      </c>
      <c r="J5638" s="1" t="s">
        <v>2976</v>
      </c>
      <c r="K5638" s="1" t="s">
        <v>2504</v>
      </c>
    </row>
    <row r="5639" spans="1:20" ht="20.100000000000001" customHeight="1" x14ac:dyDescent="0.3">
      <c r="A5639" s="27" t="s">
        <v>42</v>
      </c>
      <c r="B5639" s="28"/>
      <c r="C5639" s="28"/>
      <c r="D5639" s="28"/>
      <c r="E5639" s="28"/>
      <c r="F5639" s="27" t="s">
        <v>42</v>
      </c>
      <c r="G5639" s="1" t="s">
        <v>2978</v>
      </c>
      <c r="H5639" s="1" t="s">
        <v>7711</v>
      </c>
      <c r="I5639" s="1" t="s">
        <v>42</v>
      </c>
      <c r="J5639" s="1" t="s">
        <v>42</v>
      </c>
      <c r="K5639" s="1" t="s">
        <v>42</v>
      </c>
      <c r="L5639">
        <v>1</v>
      </c>
      <c r="M5639" s="1" t="s">
        <v>42</v>
      </c>
      <c r="O5639" s="1" t="s">
        <v>42</v>
      </c>
      <c r="P5639" s="1" t="s">
        <v>42</v>
      </c>
      <c r="Q5639" s="1" t="s">
        <v>42</v>
      </c>
      <c r="R5639" s="1" t="s">
        <v>42</v>
      </c>
      <c r="S5639" s="1" t="s">
        <v>42</v>
      </c>
      <c r="T5639" s="1" t="s">
        <v>42</v>
      </c>
    </row>
    <row r="5640" spans="1:20" ht="20.100000000000001" customHeight="1" x14ac:dyDescent="0.3">
      <c r="A5640" s="27" t="s">
        <v>7712</v>
      </c>
      <c r="B5640" s="28">
        <v>0</v>
      </c>
      <c r="C5640" s="28">
        <v>0</v>
      </c>
      <c r="D5640" s="28">
        <v>0</v>
      </c>
      <c r="E5640" s="28">
        <v>0</v>
      </c>
      <c r="F5640" s="27" t="s">
        <v>42</v>
      </c>
      <c r="G5640" s="1" t="s">
        <v>2978</v>
      </c>
      <c r="H5640" s="1" t="s">
        <v>7713</v>
      </c>
      <c r="I5640" s="1" t="s">
        <v>42</v>
      </c>
      <c r="J5640" s="1" t="s">
        <v>42</v>
      </c>
      <c r="K5640" s="1" t="s">
        <v>42</v>
      </c>
      <c r="M5640" s="1" t="s">
        <v>42</v>
      </c>
      <c r="O5640" s="1" t="s">
        <v>42</v>
      </c>
      <c r="P5640" s="1" t="s">
        <v>42</v>
      </c>
      <c r="Q5640" s="1" t="s">
        <v>42</v>
      </c>
      <c r="R5640" s="1" t="s">
        <v>42</v>
      </c>
      <c r="S5640" s="1" t="s">
        <v>42</v>
      </c>
      <c r="T5640" s="1" t="s">
        <v>42</v>
      </c>
    </row>
    <row r="5641" spans="1:20" ht="20.100000000000001" customHeight="1" x14ac:dyDescent="0.3">
      <c r="A5641" s="27" t="s">
        <v>8018</v>
      </c>
      <c r="B5641" s="28">
        <v>0</v>
      </c>
      <c r="C5641" s="28">
        <v>0</v>
      </c>
      <c r="D5641" s="28">
        <v>0</v>
      </c>
      <c r="E5641" s="28">
        <v>0</v>
      </c>
      <c r="F5641" s="27" t="s">
        <v>42</v>
      </c>
      <c r="G5641" s="1" t="s">
        <v>2978</v>
      </c>
      <c r="H5641" s="1" t="s">
        <v>7713</v>
      </c>
      <c r="I5641" s="1" t="s">
        <v>8019</v>
      </c>
      <c r="J5641" s="1" t="s">
        <v>42</v>
      </c>
      <c r="K5641" s="1" t="s">
        <v>42</v>
      </c>
      <c r="M5641" s="1" t="s">
        <v>42</v>
      </c>
      <c r="O5641" s="1" t="s">
        <v>42</v>
      </c>
      <c r="P5641" s="1" t="s">
        <v>42</v>
      </c>
      <c r="Q5641" s="1" t="s">
        <v>42</v>
      </c>
      <c r="R5641" s="1" t="s">
        <v>42</v>
      </c>
      <c r="S5641" s="1" t="s">
        <v>42</v>
      </c>
      <c r="T5641" s="1" t="s">
        <v>42</v>
      </c>
    </row>
    <row r="5642" spans="1:20" ht="20.100000000000001" customHeight="1" x14ac:dyDescent="0.3">
      <c r="A5642" s="27" t="s">
        <v>10745</v>
      </c>
      <c r="B5642" s="28">
        <v>0</v>
      </c>
      <c r="C5642" s="28">
        <v>0</v>
      </c>
      <c r="D5642" s="28">
        <v>0</v>
      </c>
      <c r="E5642" s="28">
        <v>0</v>
      </c>
      <c r="F5642" s="27" t="s">
        <v>42</v>
      </c>
      <c r="G5642" s="1" t="s">
        <v>2978</v>
      </c>
      <c r="H5642" s="1" t="s">
        <v>7713</v>
      </c>
      <c r="I5642" s="1" t="s">
        <v>10682</v>
      </c>
      <c r="J5642" s="1" t="s">
        <v>42</v>
      </c>
      <c r="K5642" s="1" t="s">
        <v>42</v>
      </c>
      <c r="M5642" s="1" t="s">
        <v>42</v>
      </c>
      <c r="O5642" s="1" t="s">
        <v>42</v>
      </c>
      <c r="P5642" s="1" t="s">
        <v>42</v>
      </c>
      <c r="Q5642" s="1" t="s">
        <v>42</v>
      </c>
      <c r="R5642" s="1" t="s">
        <v>42</v>
      </c>
      <c r="S5642" s="1" t="s">
        <v>42</v>
      </c>
      <c r="T5642" s="1" t="s">
        <v>42</v>
      </c>
    </row>
    <row r="5643" spans="1:20" ht="20.100000000000001" customHeight="1" x14ac:dyDescent="0.3">
      <c r="A5643" s="27" t="s">
        <v>7712</v>
      </c>
      <c r="B5643" s="28">
        <v>0</v>
      </c>
      <c r="C5643" s="28">
        <v>0</v>
      </c>
      <c r="D5643" s="28">
        <v>0</v>
      </c>
      <c r="E5643" s="28">
        <v>0</v>
      </c>
      <c r="F5643" s="27" t="s">
        <v>42</v>
      </c>
      <c r="G5643" s="1" t="s">
        <v>2978</v>
      </c>
      <c r="H5643" s="1" t="s">
        <v>7713</v>
      </c>
      <c r="I5643" s="1" t="s">
        <v>42</v>
      </c>
      <c r="J5643" s="1" t="s">
        <v>42</v>
      </c>
      <c r="K5643" s="1" t="s">
        <v>42</v>
      </c>
      <c r="M5643" s="1" t="s">
        <v>42</v>
      </c>
      <c r="O5643" s="1" t="s">
        <v>42</v>
      </c>
      <c r="P5643" s="1" t="s">
        <v>42</v>
      </c>
      <c r="Q5643" s="1" t="s">
        <v>42</v>
      </c>
      <c r="R5643" s="1" t="s">
        <v>42</v>
      </c>
      <c r="S5643" s="1" t="s">
        <v>42</v>
      </c>
      <c r="T5643" s="1" t="s">
        <v>42</v>
      </c>
    </row>
    <row r="5644" spans="1:20" ht="20.100000000000001" customHeight="1" x14ac:dyDescent="0.3">
      <c r="A5644" s="27" t="s">
        <v>7718</v>
      </c>
      <c r="B5644" s="28">
        <v>0</v>
      </c>
      <c r="C5644" s="28">
        <v>0</v>
      </c>
      <c r="D5644" s="28">
        <v>0</v>
      </c>
      <c r="E5644" s="28">
        <v>0</v>
      </c>
      <c r="F5644" s="27" t="s">
        <v>42</v>
      </c>
      <c r="G5644" s="1" t="s">
        <v>2978</v>
      </c>
      <c r="H5644" s="1" t="s">
        <v>7713</v>
      </c>
      <c r="I5644" s="1" t="s">
        <v>7719</v>
      </c>
      <c r="J5644" s="1" t="s">
        <v>42</v>
      </c>
      <c r="K5644" s="1" t="s">
        <v>42</v>
      </c>
      <c r="M5644" s="1" t="s">
        <v>42</v>
      </c>
      <c r="O5644" s="1" t="s">
        <v>42</v>
      </c>
      <c r="P5644" s="1" t="s">
        <v>42</v>
      </c>
      <c r="Q5644" s="1" t="s">
        <v>42</v>
      </c>
      <c r="R5644" s="1" t="s">
        <v>42</v>
      </c>
      <c r="S5644" s="1" t="s">
        <v>42</v>
      </c>
      <c r="T5644" s="1" t="s">
        <v>42</v>
      </c>
    </row>
    <row r="5645" spans="1:20" ht="20.100000000000001" customHeight="1" x14ac:dyDescent="0.3">
      <c r="A5645" s="27" t="s">
        <v>7712</v>
      </c>
      <c r="B5645" s="28">
        <v>0</v>
      </c>
      <c r="C5645" s="28">
        <v>0</v>
      </c>
      <c r="D5645" s="28">
        <v>0</v>
      </c>
      <c r="E5645" s="28">
        <v>0</v>
      </c>
      <c r="F5645" s="27" t="s">
        <v>42</v>
      </c>
      <c r="G5645" s="1" t="s">
        <v>2978</v>
      </c>
      <c r="H5645" s="1" t="s">
        <v>7713</v>
      </c>
      <c r="I5645" s="1" t="s">
        <v>42</v>
      </c>
      <c r="J5645" s="1" t="s">
        <v>42</v>
      </c>
      <c r="K5645" s="1" t="s">
        <v>42</v>
      </c>
      <c r="M5645" s="1" t="s">
        <v>42</v>
      </c>
      <c r="O5645" s="1" t="s">
        <v>42</v>
      </c>
      <c r="P5645" s="1" t="s">
        <v>42</v>
      </c>
      <c r="Q5645" s="1" t="s">
        <v>42</v>
      </c>
      <c r="R5645" s="1" t="s">
        <v>42</v>
      </c>
      <c r="S5645" s="1" t="s">
        <v>42</v>
      </c>
      <c r="T5645" s="1" t="s">
        <v>42</v>
      </c>
    </row>
    <row r="5646" spans="1:20" ht="20.100000000000001" customHeight="1" x14ac:dyDescent="0.3">
      <c r="A5646" s="27" t="s">
        <v>7720</v>
      </c>
      <c r="B5646" s="28">
        <v>0</v>
      </c>
      <c r="C5646" s="28">
        <v>0</v>
      </c>
      <c r="D5646" s="28">
        <v>0</v>
      </c>
      <c r="E5646" s="28">
        <v>0</v>
      </c>
      <c r="F5646" s="27" t="s">
        <v>42</v>
      </c>
      <c r="G5646" s="1" t="s">
        <v>2978</v>
      </c>
      <c r="H5646" s="1" t="s">
        <v>7713</v>
      </c>
      <c r="I5646" s="1" t="s">
        <v>7721</v>
      </c>
      <c r="J5646" s="1" t="s">
        <v>42</v>
      </c>
      <c r="K5646" s="1" t="s">
        <v>42</v>
      </c>
      <c r="M5646" s="1" t="s">
        <v>42</v>
      </c>
      <c r="O5646" s="1" t="s">
        <v>42</v>
      </c>
      <c r="P5646" s="1" t="s">
        <v>42</v>
      </c>
      <c r="Q5646" s="1" t="s">
        <v>42</v>
      </c>
      <c r="R5646" s="1" t="s">
        <v>42</v>
      </c>
      <c r="S5646" s="1" t="s">
        <v>42</v>
      </c>
      <c r="T5646" s="1" t="s">
        <v>42</v>
      </c>
    </row>
    <row r="5647" spans="1:20" ht="20.100000000000001" customHeight="1" x14ac:dyDescent="0.3">
      <c r="A5647" s="27" t="s">
        <v>8022</v>
      </c>
      <c r="B5647" s="28">
        <v>0</v>
      </c>
      <c r="C5647" s="28">
        <v>0</v>
      </c>
      <c r="D5647" s="28">
        <v>0</v>
      </c>
      <c r="E5647" s="28">
        <v>0</v>
      </c>
      <c r="F5647" s="27" t="s">
        <v>42</v>
      </c>
      <c r="G5647" s="1" t="s">
        <v>2978</v>
      </c>
      <c r="H5647" s="1" t="s">
        <v>7713</v>
      </c>
      <c r="I5647" s="1" t="s">
        <v>8023</v>
      </c>
      <c r="J5647" s="1" t="s">
        <v>42</v>
      </c>
      <c r="K5647" s="1" t="s">
        <v>42</v>
      </c>
      <c r="M5647" s="1" t="s">
        <v>42</v>
      </c>
      <c r="O5647" s="1" t="s">
        <v>42</v>
      </c>
      <c r="P5647" s="1" t="s">
        <v>42</v>
      </c>
      <c r="Q5647" s="1" t="s">
        <v>42</v>
      </c>
      <c r="R5647" s="1" t="s">
        <v>42</v>
      </c>
      <c r="S5647" s="1" t="s">
        <v>42</v>
      </c>
      <c r="T5647" s="1" t="s">
        <v>42</v>
      </c>
    </row>
    <row r="5648" spans="1:20" ht="20.100000000000001" customHeight="1" x14ac:dyDescent="0.3">
      <c r="A5648" s="27" t="s">
        <v>10627</v>
      </c>
      <c r="B5648" s="28">
        <v>0</v>
      </c>
      <c r="C5648" s="28">
        <v>43729.2</v>
      </c>
      <c r="D5648" s="28">
        <v>0</v>
      </c>
      <c r="E5648" s="28">
        <v>43729.2</v>
      </c>
      <c r="F5648" s="27" t="s">
        <v>42</v>
      </c>
      <c r="G5648" s="1" t="s">
        <v>2978</v>
      </c>
      <c r="H5648" s="1" t="s">
        <v>7713</v>
      </c>
      <c r="I5648" s="1" t="s">
        <v>7807</v>
      </c>
      <c r="J5648" s="1" t="s">
        <v>42</v>
      </c>
      <c r="K5648" s="1" t="s">
        <v>42</v>
      </c>
      <c r="M5648" s="1" t="s">
        <v>42</v>
      </c>
      <c r="O5648" s="1" t="s">
        <v>42</v>
      </c>
      <c r="P5648" s="1" t="s">
        <v>42</v>
      </c>
      <c r="Q5648" s="1" t="s">
        <v>42</v>
      </c>
      <c r="R5648" s="1" t="s">
        <v>42</v>
      </c>
      <c r="S5648" s="1" t="s">
        <v>42</v>
      </c>
      <c r="T5648" s="1" t="s">
        <v>42</v>
      </c>
    </row>
    <row r="5649" spans="1:20" ht="20.100000000000001" customHeight="1" x14ac:dyDescent="0.3">
      <c r="A5649" s="27" t="s">
        <v>7726</v>
      </c>
      <c r="B5649" s="28">
        <v>0</v>
      </c>
      <c r="C5649" s="28">
        <v>0</v>
      </c>
      <c r="D5649" s="28">
        <v>0</v>
      </c>
      <c r="E5649" s="28">
        <v>0</v>
      </c>
      <c r="F5649" s="27" t="s">
        <v>42</v>
      </c>
      <c r="G5649" s="1" t="s">
        <v>2978</v>
      </c>
      <c r="H5649" s="1" t="s">
        <v>7713</v>
      </c>
      <c r="I5649" s="1" t="s">
        <v>7727</v>
      </c>
      <c r="J5649" s="1" t="s">
        <v>42</v>
      </c>
      <c r="K5649" s="1" t="s">
        <v>42</v>
      </c>
      <c r="M5649" s="1" t="s">
        <v>42</v>
      </c>
      <c r="O5649" s="1" t="s">
        <v>42</v>
      </c>
      <c r="P5649" s="1" t="s">
        <v>42</v>
      </c>
      <c r="Q5649" s="1" t="s">
        <v>42</v>
      </c>
      <c r="R5649" s="1" t="s">
        <v>42</v>
      </c>
      <c r="S5649" s="1" t="s">
        <v>42</v>
      </c>
      <c r="T5649" s="1" t="s">
        <v>42</v>
      </c>
    </row>
    <row r="5650" spans="1:20" ht="20.100000000000001" customHeight="1" x14ac:dyDescent="0.3">
      <c r="A5650" s="27" t="s">
        <v>10628</v>
      </c>
      <c r="B5650" s="28">
        <v>0</v>
      </c>
      <c r="C5650" s="28">
        <v>6882.7</v>
      </c>
      <c r="D5650" s="28">
        <v>0</v>
      </c>
      <c r="E5650" s="28">
        <v>6882.7</v>
      </c>
      <c r="F5650" s="27" t="s">
        <v>42</v>
      </c>
      <c r="G5650" s="1" t="s">
        <v>2978</v>
      </c>
      <c r="H5650" s="1" t="s">
        <v>7713</v>
      </c>
      <c r="I5650" s="1" t="s">
        <v>7729</v>
      </c>
      <c r="J5650" s="1" t="s">
        <v>42</v>
      </c>
      <c r="K5650" s="1" t="s">
        <v>42</v>
      </c>
      <c r="M5650" s="1" t="s">
        <v>42</v>
      </c>
      <c r="O5650" s="1" t="s">
        <v>42</v>
      </c>
      <c r="P5650" s="1" t="s">
        <v>42</v>
      </c>
      <c r="Q5650" s="1" t="s">
        <v>42</v>
      </c>
      <c r="R5650" s="1" t="s">
        <v>42</v>
      </c>
      <c r="S5650" s="1" t="s">
        <v>42</v>
      </c>
      <c r="T5650" s="1" t="s">
        <v>42</v>
      </c>
    </row>
    <row r="5651" spans="1:20" ht="20.100000000000001" customHeight="1" x14ac:dyDescent="0.3">
      <c r="A5651" s="27" t="s">
        <v>7766</v>
      </c>
      <c r="B5651" s="28">
        <v>0</v>
      </c>
      <c r="C5651" s="28">
        <v>50611.9</v>
      </c>
      <c r="D5651" s="28">
        <v>0</v>
      </c>
      <c r="E5651" s="28">
        <v>50611.9</v>
      </c>
      <c r="F5651" s="27" t="s">
        <v>42</v>
      </c>
      <c r="G5651" s="1" t="s">
        <v>2978</v>
      </c>
      <c r="H5651" s="1" t="s">
        <v>7713</v>
      </c>
      <c r="I5651" s="1" t="s">
        <v>7767</v>
      </c>
      <c r="J5651" s="1" t="s">
        <v>42</v>
      </c>
      <c r="K5651" s="1" t="s">
        <v>42</v>
      </c>
      <c r="M5651" s="1" t="s">
        <v>42</v>
      </c>
      <c r="O5651" s="1" t="s">
        <v>42</v>
      </c>
      <c r="P5651" s="1" t="s">
        <v>42</v>
      </c>
      <c r="Q5651" s="1" t="s">
        <v>42</v>
      </c>
      <c r="R5651" s="1" t="s">
        <v>42</v>
      </c>
      <c r="S5651" s="1" t="s">
        <v>42</v>
      </c>
      <c r="T5651" s="1" t="s">
        <v>42</v>
      </c>
    </row>
    <row r="5652" spans="1:20" ht="20.100000000000001" customHeight="1" x14ac:dyDescent="0.3">
      <c r="A5652" s="27" t="s">
        <v>7712</v>
      </c>
      <c r="B5652" s="28">
        <v>0</v>
      </c>
      <c r="C5652" s="28">
        <v>0</v>
      </c>
      <c r="D5652" s="28">
        <v>0</v>
      </c>
      <c r="E5652" s="28">
        <v>0</v>
      </c>
      <c r="F5652" s="27" t="s">
        <v>42</v>
      </c>
      <c r="G5652" s="1" t="s">
        <v>2978</v>
      </c>
      <c r="H5652" s="1" t="s">
        <v>7713</v>
      </c>
      <c r="I5652" s="1" t="s">
        <v>42</v>
      </c>
      <c r="J5652" s="1" t="s">
        <v>42</v>
      </c>
      <c r="K5652" s="1" t="s">
        <v>42</v>
      </c>
      <c r="M5652" s="1" t="s">
        <v>42</v>
      </c>
      <c r="O5652" s="1" t="s">
        <v>42</v>
      </c>
      <c r="P5652" s="1" t="s">
        <v>42</v>
      </c>
      <c r="Q5652" s="1" t="s">
        <v>42</v>
      </c>
      <c r="R5652" s="1" t="s">
        <v>42</v>
      </c>
      <c r="S5652" s="1" t="s">
        <v>42</v>
      </c>
      <c r="T5652" s="1" t="s">
        <v>42</v>
      </c>
    </row>
    <row r="5653" spans="1:20" ht="20.100000000000001" customHeight="1" x14ac:dyDescent="0.3">
      <c r="A5653" s="27" t="s">
        <v>7812</v>
      </c>
      <c r="B5653" s="28">
        <v>0</v>
      </c>
      <c r="C5653" s="28">
        <v>0</v>
      </c>
      <c r="D5653" s="28">
        <v>0</v>
      </c>
      <c r="E5653" s="28">
        <v>0</v>
      </c>
      <c r="F5653" s="27" t="s">
        <v>42</v>
      </c>
      <c r="G5653" s="1" t="s">
        <v>2978</v>
      </c>
      <c r="H5653" s="1" t="s">
        <v>7713</v>
      </c>
      <c r="I5653" s="1" t="s">
        <v>7813</v>
      </c>
      <c r="J5653" s="1" t="s">
        <v>42</v>
      </c>
      <c r="K5653" s="1" t="s">
        <v>42</v>
      </c>
      <c r="M5653" s="1" t="s">
        <v>42</v>
      </c>
      <c r="O5653" s="1" t="s">
        <v>42</v>
      </c>
      <c r="P5653" s="1" t="s">
        <v>42</v>
      </c>
      <c r="Q5653" s="1" t="s">
        <v>42</v>
      </c>
      <c r="R5653" s="1" t="s">
        <v>42</v>
      </c>
      <c r="S5653" s="1" t="s">
        <v>42</v>
      </c>
      <c r="T5653" s="1" t="s">
        <v>42</v>
      </c>
    </row>
    <row r="5654" spans="1:20" ht="20.100000000000001" customHeight="1" x14ac:dyDescent="0.3">
      <c r="A5654" s="27" t="s">
        <v>7712</v>
      </c>
      <c r="B5654" s="28">
        <v>0</v>
      </c>
      <c r="C5654" s="28">
        <v>0</v>
      </c>
      <c r="D5654" s="28">
        <v>0</v>
      </c>
      <c r="E5654" s="28">
        <v>0</v>
      </c>
      <c r="F5654" s="27" t="s">
        <v>42</v>
      </c>
      <c r="G5654" s="1" t="s">
        <v>2978</v>
      </c>
      <c r="H5654" s="1" t="s">
        <v>7713</v>
      </c>
      <c r="I5654" s="1" t="s">
        <v>42</v>
      </c>
      <c r="J5654" s="1" t="s">
        <v>42</v>
      </c>
      <c r="K5654" s="1" t="s">
        <v>42</v>
      </c>
      <c r="M5654" s="1" t="s">
        <v>42</v>
      </c>
      <c r="O5654" s="1" t="s">
        <v>42</v>
      </c>
      <c r="P5654" s="1" t="s">
        <v>42</v>
      </c>
      <c r="Q5654" s="1" t="s">
        <v>42</v>
      </c>
      <c r="R5654" s="1" t="s">
        <v>42</v>
      </c>
      <c r="S5654" s="1" t="s">
        <v>42</v>
      </c>
      <c r="T5654" s="1" t="s">
        <v>42</v>
      </c>
    </row>
    <row r="5655" spans="1:20" ht="20.100000000000001" customHeight="1" x14ac:dyDescent="0.3">
      <c r="A5655" s="27" t="s">
        <v>10746</v>
      </c>
      <c r="B5655" s="28">
        <v>0</v>
      </c>
      <c r="C5655" s="28">
        <v>0</v>
      </c>
      <c r="D5655" s="28">
        <v>0</v>
      </c>
      <c r="E5655" s="28">
        <v>0</v>
      </c>
      <c r="F5655" s="27" t="s">
        <v>42</v>
      </c>
      <c r="G5655" s="1" t="s">
        <v>2978</v>
      </c>
      <c r="H5655" s="1" t="s">
        <v>7713</v>
      </c>
      <c r="I5655" s="1" t="s">
        <v>10747</v>
      </c>
      <c r="J5655" s="1" t="s">
        <v>42</v>
      </c>
      <c r="K5655" s="1" t="s">
        <v>42</v>
      </c>
      <c r="M5655" s="1" t="s">
        <v>42</v>
      </c>
      <c r="O5655" s="1" t="s">
        <v>42</v>
      </c>
      <c r="P5655" s="1" t="s">
        <v>42</v>
      </c>
      <c r="Q5655" s="1" t="s">
        <v>42</v>
      </c>
      <c r="R5655" s="1" t="s">
        <v>42</v>
      </c>
      <c r="S5655" s="1" t="s">
        <v>42</v>
      </c>
      <c r="T5655" s="1" t="s">
        <v>42</v>
      </c>
    </row>
    <row r="5656" spans="1:20" ht="20.100000000000001" customHeight="1" x14ac:dyDescent="0.3">
      <c r="A5656" s="27" t="s">
        <v>10629</v>
      </c>
      <c r="B5656" s="28">
        <v>5937.6</v>
      </c>
      <c r="C5656" s="28">
        <v>0</v>
      </c>
      <c r="D5656" s="28">
        <v>0</v>
      </c>
      <c r="E5656" s="28">
        <v>5937.6</v>
      </c>
      <c r="F5656" s="27" t="s">
        <v>42</v>
      </c>
      <c r="G5656" s="1" t="s">
        <v>2978</v>
      </c>
      <c r="H5656" s="1" t="s">
        <v>7713</v>
      </c>
      <c r="I5656" s="1" t="s">
        <v>7849</v>
      </c>
      <c r="J5656" s="1" t="s">
        <v>42</v>
      </c>
      <c r="K5656" s="1" t="s">
        <v>42</v>
      </c>
      <c r="M5656" s="1" t="s">
        <v>42</v>
      </c>
      <c r="O5656" s="1" t="s">
        <v>42</v>
      </c>
      <c r="P5656" s="1" t="s">
        <v>42</v>
      </c>
      <c r="Q5656" s="1" t="s">
        <v>42</v>
      </c>
      <c r="R5656" s="1" t="s">
        <v>42</v>
      </c>
      <c r="S5656" s="1" t="s">
        <v>42</v>
      </c>
      <c r="T5656" s="1" t="s">
        <v>42</v>
      </c>
    </row>
    <row r="5657" spans="1:20" ht="20.100000000000001" customHeight="1" x14ac:dyDescent="0.3">
      <c r="A5657" s="27" t="s">
        <v>10630</v>
      </c>
      <c r="B5657" s="28">
        <v>0</v>
      </c>
      <c r="C5657" s="28">
        <v>18886.400000000001</v>
      </c>
      <c r="D5657" s="28">
        <v>0</v>
      </c>
      <c r="E5657" s="28">
        <v>18886.400000000001</v>
      </c>
      <c r="F5657" s="27" t="s">
        <v>42</v>
      </c>
      <c r="G5657" s="1" t="s">
        <v>2978</v>
      </c>
      <c r="H5657" s="1" t="s">
        <v>7713</v>
      </c>
      <c r="I5657" s="1" t="s">
        <v>7850</v>
      </c>
      <c r="J5657" s="1" t="s">
        <v>42</v>
      </c>
      <c r="K5657" s="1" t="s">
        <v>42</v>
      </c>
      <c r="M5657" s="1" t="s">
        <v>42</v>
      </c>
      <c r="O5657" s="1" t="s">
        <v>42</v>
      </c>
      <c r="P5657" s="1" t="s">
        <v>42</v>
      </c>
      <c r="Q5657" s="1" t="s">
        <v>42</v>
      </c>
      <c r="R5657" s="1" t="s">
        <v>42</v>
      </c>
      <c r="S5657" s="1" t="s">
        <v>42</v>
      </c>
      <c r="T5657" s="1" t="s">
        <v>42</v>
      </c>
    </row>
    <row r="5658" spans="1:20" ht="20.100000000000001" customHeight="1" x14ac:dyDescent="0.3">
      <c r="A5658" s="27" t="s">
        <v>10631</v>
      </c>
      <c r="B5658" s="28">
        <v>0</v>
      </c>
      <c r="C5658" s="28">
        <v>0</v>
      </c>
      <c r="D5658" s="28">
        <v>18925.099999999999</v>
      </c>
      <c r="E5658" s="28">
        <v>18925.099999999999</v>
      </c>
      <c r="F5658" s="27" t="s">
        <v>42</v>
      </c>
      <c r="G5658" s="1" t="s">
        <v>2978</v>
      </c>
      <c r="H5658" s="1" t="s">
        <v>7713</v>
      </c>
      <c r="I5658" s="1" t="s">
        <v>7852</v>
      </c>
      <c r="J5658" s="1" t="s">
        <v>42</v>
      </c>
      <c r="K5658" s="1" t="s">
        <v>42</v>
      </c>
      <c r="M5658" s="1" t="s">
        <v>42</v>
      </c>
      <c r="O5658" s="1" t="s">
        <v>42</v>
      </c>
      <c r="P5658" s="1" t="s">
        <v>42</v>
      </c>
      <c r="Q5658" s="1" t="s">
        <v>42</v>
      </c>
      <c r="R5658" s="1" t="s">
        <v>42</v>
      </c>
      <c r="S5658" s="1" t="s">
        <v>42</v>
      </c>
      <c r="T5658" s="1" t="s">
        <v>42</v>
      </c>
    </row>
    <row r="5659" spans="1:20" ht="20.100000000000001" customHeight="1" x14ac:dyDescent="0.3">
      <c r="A5659" s="27" t="s">
        <v>7742</v>
      </c>
      <c r="B5659" s="28">
        <v>5937.6</v>
      </c>
      <c r="C5659" s="28">
        <v>18886.400000000001</v>
      </c>
      <c r="D5659" s="28">
        <v>18925.099999999999</v>
      </c>
      <c r="E5659" s="28">
        <v>43749.1</v>
      </c>
      <c r="F5659" s="27" t="s">
        <v>42</v>
      </c>
      <c r="G5659" s="1" t="s">
        <v>2978</v>
      </c>
      <c r="H5659" s="1" t="s">
        <v>7713</v>
      </c>
      <c r="I5659" s="1" t="s">
        <v>7743</v>
      </c>
      <c r="J5659" s="1" t="s">
        <v>42</v>
      </c>
      <c r="K5659" s="1" t="s">
        <v>42</v>
      </c>
      <c r="M5659" s="1" t="s">
        <v>42</v>
      </c>
      <c r="O5659" s="1" t="s">
        <v>42</v>
      </c>
      <c r="P5659" s="1" t="s">
        <v>42</v>
      </c>
      <c r="Q5659" s="1" t="s">
        <v>42</v>
      </c>
      <c r="R5659" s="1" t="s">
        <v>42</v>
      </c>
      <c r="S5659" s="1" t="s">
        <v>42</v>
      </c>
      <c r="T5659" s="1" t="s">
        <v>42</v>
      </c>
    </row>
    <row r="5660" spans="1:20" ht="20.100000000000001" customHeight="1" x14ac:dyDescent="0.3">
      <c r="A5660" s="27" t="s">
        <v>8037</v>
      </c>
      <c r="B5660" s="28">
        <v>0</v>
      </c>
      <c r="C5660" s="28">
        <v>0</v>
      </c>
      <c r="D5660" s="28">
        <v>0</v>
      </c>
      <c r="E5660" s="28">
        <v>0</v>
      </c>
      <c r="F5660" s="27" t="s">
        <v>42</v>
      </c>
      <c r="G5660" s="1" t="s">
        <v>2978</v>
      </c>
      <c r="H5660" s="1" t="s">
        <v>7713</v>
      </c>
      <c r="I5660" s="1" t="s">
        <v>8037</v>
      </c>
      <c r="J5660" s="1" t="s">
        <v>42</v>
      </c>
      <c r="K5660" s="1" t="s">
        <v>42</v>
      </c>
      <c r="M5660" s="1" t="s">
        <v>42</v>
      </c>
      <c r="O5660" s="1" t="s">
        <v>42</v>
      </c>
      <c r="P5660" s="1" t="s">
        <v>42</v>
      </c>
      <c r="Q5660" s="1" t="s">
        <v>42</v>
      </c>
      <c r="R5660" s="1" t="s">
        <v>42</v>
      </c>
      <c r="S5660" s="1" t="s">
        <v>42</v>
      </c>
      <c r="T5660" s="1" t="s">
        <v>42</v>
      </c>
    </row>
    <row r="5661" spans="1:20" ht="20.100000000000001" customHeight="1" x14ac:dyDescent="0.3">
      <c r="A5661" s="27" t="s">
        <v>10748</v>
      </c>
      <c r="B5661" s="28">
        <v>0</v>
      </c>
      <c r="C5661" s="28">
        <v>0</v>
      </c>
      <c r="D5661" s="28">
        <v>0</v>
      </c>
      <c r="E5661" s="28">
        <v>0</v>
      </c>
      <c r="F5661" s="27" t="s">
        <v>42</v>
      </c>
      <c r="G5661" s="1" t="s">
        <v>2978</v>
      </c>
      <c r="H5661" s="1" t="s">
        <v>7713</v>
      </c>
      <c r="I5661" s="1" t="s">
        <v>10749</v>
      </c>
      <c r="J5661" s="1" t="s">
        <v>42</v>
      </c>
      <c r="K5661" s="1" t="s">
        <v>42</v>
      </c>
      <c r="M5661" s="1" t="s">
        <v>42</v>
      </c>
      <c r="O5661" s="1" t="s">
        <v>42</v>
      </c>
      <c r="P5661" s="1" t="s">
        <v>42</v>
      </c>
      <c r="Q5661" s="1" t="s">
        <v>42</v>
      </c>
      <c r="R5661" s="1" t="s">
        <v>42</v>
      </c>
      <c r="S5661" s="1" t="s">
        <v>42</v>
      </c>
      <c r="T5661" s="1" t="s">
        <v>42</v>
      </c>
    </row>
    <row r="5662" spans="1:20" ht="20.100000000000001" customHeight="1" x14ac:dyDescent="0.3">
      <c r="A5662" s="27" t="s">
        <v>10750</v>
      </c>
      <c r="B5662" s="28">
        <v>9368.9</v>
      </c>
      <c r="C5662" s="28">
        <v>0</v>
      </c>
      <c r="D5662" s="28">
        <v>0</v>
      </c>
      <c r="E5662" s="28">
        <v>9368.9</v>
      </c>
      <c r="F5662" s="27" t="s">
        <v>42</v>
      </c>
      <c r="G5662" s="1" t="s">
        <v>2978</v>
      </c>
      <c r="H5662" s="1" t="s">
        <v>7713</v>
      </c>
      <c r="I5662" s="1" t="s">
        <v>10751</v>
      </c>
      <c r="J5662" s="1" t="s">
        <v>42</v>
      </c>
      <c r="K5662" s="1" t="s">
        <v>42</v>
      </c>
      <c r="M5662" s="1" t="s">
        <v>42</v>
      </c>
      <c r="O5662" s="1" t="s">
        <v>42</v>
      </c>
      <c r="P5662" s="1" t="s">
        <v>42</v>
      </c>
      <c r="Q5662" s="1" t="s">
        <v>42</v>
      </c>
      <c r="R5662" s="1" t="s">
        <v>42</v>
      </c>
      <c r="S5662" s="1" t="s">
        <v>42</v>
      </c>
      <c r="T5662" s="1" t="s">
        <v>42</v>
      </c>
    </row>
    <row r="5663" spans="1:20" ht="20.100000000000001" customHeight="1" x14ac:dyDescent="0.3">
      <c r="A5663" s="27" t="s">
        <v>10752</v>
      </c>
      <c r="B5663" s="28">
        <v>0</v>
      </c>
      <c r="C5663" s="28">
        <v>37772.800000000003</v>
      </c>
      <c r="D5663" s="28">
        <v>0</v>
      </c>
      <c r="E5663" s="28">
        <v>37772.800000000003</v>
      </c>
      <c r="F5663" s="27" t="s">
        <v>42</v>
      </c>
      <c r="G5663" s="1" t="s">
        <v>2978</v>
      </c>
      <c r="H5663" s="1" t="s">
        <v>7713</v>
      </c>
      <c r="I5663" s="1" t="s">
        <v>10753</v>
      </c>
      <c r="J5663" s="1" t="s">
        <v>42</v>
      </c>
      <c r="K5663" s="1" t="s">
        <v>42</v>
      </c>
      <c r="M5663" s="1" t="s">
        <v>42</v>
      </c>
      <c r="O5663" s="1" t="s">
        <v>42</v>
      </c>
      <c r="P5663" s="1" t="s">
        <v>42</v>
      </c>
      <c r="Q5663" s="1" t="s">
        <v>42</v>
      </c>
      <c r="R5663" s="1" t="s">
        <v>42</v>
      </c>
      <c r="S5663" s="1" t="s">
        <v>42</v>
      </c>
      <c r="T5663" s="1" t="s">
        <v>42</v>
      </c>
    </row>
    <row r="5664" spans="1:20" ht="20.100000000000001" customHeight="1" x14ac:dyDescent="0.3">
      <c r="A5664" s="27" t="s">
        <v>10754</v>
      </c>
      <c r="B5664" s="28">
        <v>0</v>
      </c>
      <c r="C5664" s="28">
        <v>0</v>
      </c>
      <c r="D5664" s="28">
        <v>8228.4</v>
      </c>
      <c r="E5664" s="28">
        <v>8228.4</v>
      </c>
      <c r="F5664" s="27" t="s">
        <v>42</v>
      </c>
      <c r="G5664" s="1" t="s">
        <v>2978</v>
      </c>
      <c r="H5664" s="1" t="s">
        <v>7713</v>
      </c>
      <c r="I5664" s="1" t="s">
        <v>10755</v>
      </c>
      <c r="J5664" s="1" t="s">
        <v>42</v>
      </c>
      <c r="K5664" s="1" t="s">
        <v>42</v>
      </c>
      <c r="M5664" s="1" t="s">
        <v>42</v>
      </c>
      <c r="O5664" s="1" t="s">
        <v>42</v>
      </c>
      <c r="P5664" s="1" t="s">
        <v>42</v>
      </c>
      <c r="Q5664" s="1" t="s">
        <v>42</v>
      </c>
      <c r="R5664" s="1" t="s">
        <v>42</v>
      </c>
      <c r="S5664" s="1" t="s">
        <v>42</v>
      </c>
      <c r="T5664" s="1" t="s">
        <v>42</v>
      </c>
    </row>
    <row r="5665" spans="1:20" ht="20.100000000000001" customHeight="1" x14ac:dyDescent="0.3">
      <c r="A5665" s="27" t="s">
        <v>7766</v>
      </c>
      <c r="B5665" s="28">
        <v>9368.9</v>
      </c>
      <c r="C5665" s="28">
        <v>37772.800000000003</v>
      </c>
      <c r="D5665" s="28">
        <v>8228.4</v>
      </c>
      <c r="E5665" s="28">
        <v>55370.1</v>
      </c>
      <c r="F5665" s="27" t="s">
        <v>42</v>
      </c>
      <c r="G5665" s="1" t="s">
        <v>2978</v>
      </c>
      <c r="H5665" s="1" t="s">
        <v>7713</v>
      </c>
      <c r="I5665" s="1" t="s">
        <v>7767</v>
      </c>
      <c r="J5665" s="1" t="s">
        <v>42</v>
      </c>
      <c r="K5665" s="1" t="s">
        <v>42</v>
      </c>
      <c r="M5665" s="1" t="s">
        <v>42</v>
      </c>
      <c r="O5665" s="1" t="s">
        <v>42</v>
      </c>
      <c r="P5665" s="1" t="s">
        <v>42</v>
      </c>
      <c r="Q5665" s="1" t="s">
        <v>42</v>
      </c>
      <c r="R5665" s="1" t="s">
        <v>42</v>
      </c>
      <c r="S5665" s="1" t="s">
        <v>42</v>
      </c>
      <c r="T5665" s="1" t="s">
        <v>42</v>
      </c>
    </row>
    <row r="5666" spans="1:20" ht="20.100000000000001" customHeight="1" x14ac:dyDescent="0.3">
      <c r="A5666" s="27" t="s">
        <v>7712</v>
      </c>
      <c r="B5666" s="28">
        <v>0</v>
      </c>
      <c r="C5666" s="28">
        <v>0</v>
      </c>
      <c r="D5666" s="28">
        <v>0</v>
      </c>
      <c r="E5666" s="28">
        <v>0</v>
      </c>
      <c r="F5666" s="27" t="s">
        <v>42</v>
      </c>
      <c r="G5666" s="1" t="s">
        <v>2978</v>
      </c>
      <c r="H5666" s="1" t="s">
        <v>7713</v>
      </c>
      <c r="I5666" s="1" t="s">
        <v>42</v>
      </c>
      <c r="J5666" s="1" t="s">
        <v>42</v>
      </c>
      <c r="K5666" s="1" t="s">
        <v>42</v>
      </c>
      <c r="M5666" s="1" t="s">
        <v>42</v>
      </c>
      <c r="O5666" s="1" t="s">
        <v>42</v>
      </c>
      <c r="P5666" s="1" t="s">
        <v>42</v>
      </c>
      <c r="Q5666" s="1" t="s">
        <v>42</v>
      </c>
      <c r="R5666" s="1" t="s">
        <v>42</v>
      </c>
      <c r="S5666" s="1" t="s">
        <v>42</v>
      </c>
      <c r="T5666" s="1" t="s">
        <v>42</v>
      </c>
    </row>
    <row r="5667" spans="1:20" ht="20.100000000000001" customHeight="1" x14ac:dyDescent="0.3">
      <c r="A5667" s="27" t="s">
        <v>10756</v>
      </c>
      <c r="B5667" s="28">
        <v>0</v>
      </c>
      <c r="C5667" s="28">
        <v>0</v>
      </c>
      <c r="D5667" s="28">
        <v>0</v>
      </c>
      <c r="E5667" s="28">
        <v>0</v>
      </c>
      <c r="F5667" s="27" t="s">
        <v>42</v>
      </c>
      <c r="G5667" s="1" t="s">
        <v>2978</v>
      </c>
      <c r="H5667" s="1" t="s">
        <v>7713</v>
      </c>
      <c r="I5667" s="1" t="s">
        <v>10757</v>
      </c>
      <c r="J5667" s="1" t="s">
        <v>42</v>
      </c>
      <c r="K5667" s="1" t="s">
        <v>42</v>
      </c>
      <c r="M5667" s="1" t="s">
        <v>42</v>
      </c>
      <c r="O5667" s="1" t="s">
        <v>42</v>
      </c>
      <c r="P5667" s="1" t="s">
        <v>42</v>
      </c>
      <c r="Q5667" s="1" t="s">
        <v>42</v>
      </c>
      <c r="R5667" s="1" t="s">
        <v>42</v>
      </c>
      <c r="S5667" s="1" t="s">
        <v>42</v>
      </c>
      <c r="T5667" s="1" t="s">
        <v>42</v>
      </c>
    </row>
    <row r="5668" spans="1:20" ht="20.100000000000001" customHeight="1" x14ac:dyDescent="0.3">
      <c r="A5668" s="27" t="s">
        <v>10636</v>
      </c>
      <c r="B5668" s="28">
        <v>2518.4</v>
      </c>
      <c r="C5668" s="28">
        <v>0</v>
      </c>
      <c r="D5668" s="28">
        <v>0</v>
      </c>
      <c r="E5668" s="28">
        <v>2518.4</v>
      </c>
      <c r="F5668" s="27" t="s">
        <v>42</v>
      </c>
      <c r="G5668" s="1" t="s">
        <v>2978</v>
      </c>
      <c r="H5668" s="1" t="s">
        <v>7713</v>
      </c>
      <c r="I5668" s="1" t="s">
        <v>7870</v>
      </c>
      <c r="J5668" s="1" t="s">
        <v>42</v>
      </c>
      <c r="K5668" s="1" t="s">
        <v>42</v>
      </c>
      <c r="M5668" s="1" t="s">
        <v>42</v>
      </c>
      <c r="O5668" s="1" t="s">
        <v>42</v>
      </c>
      <c r="P5668" s="1" t="s">
        <v>42</v>
      </c>
      <c r="Q5668" s="1" t="s">
        <v>42</v>
      </c>
      <c r="R5668" s="1" t="s">
        <v>42</v>
      </c>
      <c r="S5668" s="1" t="s">
        <v>42</v>
      </c>
      <c r="T5668" s="1" t="s">
        <v>42</v>
      </c>
    </row>
    <row r="5669" spans="1:20" ht="20.100000000000001" customHeight="1" x14ac:dyDescent="0.3">
      <c r="A5669" s="27" t="s">
        <v>10630</v>
      </c>
      <c r="B5669" s="28">
        <v>0</v>
      </c>
      <c r="C5669" s="28">
        <v>18886.400000000001</v>
      </c>
      <c r="D5669" s="28">
        <v>0</v>
      </c>
      <c r="E5669" s="28">
        <v>18886.400000000001</v>
      </c>
      <c r="F5669" s="27" t="s">
        <v>42</v>
      </c>
      <c r="G5669" s="1" t="s">
        <v>2978</v>
      </c>
      <c r="H5669" s="1" t="s">
        <v>7713</v>
      </c>
      <c r="I5669" s="1" t="s">
        <v>7871</v>
      </c>
      <c r="J5669" s="1" t="s">
        <v>42</v>
      </c>
      <c r="K5669" s="1" t="s">
        <v>42</v>
      </c>
      <c r="M5669" s="1" t="s">
        <v>42</v>
      </c>
      <c r="O5669" s="1" t="s">
        <v>42</v>
      </c>
      <c r="P5669" s="1" t="s">
        <v>42</v>
      </c>
      <c r="Q5669" s="1" t="s">
        <v>42</v>
      </c>
      <c r="R5669" s="1" t="s">
        <v>42</v>
      </c>
      <c r="S5669" s="1" t="s">
        <v>42</v>
      </c>
      <c r="T5669" s="1" t="s">
        <v>42</v>
      </c>
    </row>
    <row r="5670" spans="1:20" ht="20.100000000000001" customHeight="1" x14ac:dyDescent="0.3">
      <c r="A5670" s="27" t="s">
        <v>10637</v>
      </c>
      <c r="B5670" s="28">
        <v>0</v>
      </c>
      <c r="C5670" s="28">
        <v>0</v>
      </c>
      <c r="D5670" s="28">
        <v>2891.8</v>
      </c>
      <c r="E5670" s="28">
        <v>2891.8</v>
      </c>
      <c r="F5670" s="27" t="s">
        <v>42</v>
      </c>
      <c r="G5670" s="1" t="s">
        <v>2978</v>
      </c>
      <c r="H5670" s="1" t="s">
        <v>7713</v>
      </c>
      <c r="I5670" s="1" t="s">
        <v>7873</v>
      </c>
      <c r="J5670" s="1" t="s">
        <v>42</v>
      </c>
      <c r="K5670" s="1" t="s">
        <v>42</v>
      </c>
      <c r="M5670" s="1" t="s">
        <v>42</v>
      </c>
      <c r="O5670" s="1" t="s">
        <v>42</v>
      </c>
      <c r="P5670" s="1" t="s">
        <v>42</v>
      </c>
      <c r="Q5670" s="1" t="s">
        <v>42</v>
      </c>
      <c r="R5670" s="1" t="s">
        <v>42</v>
      </c>
      <c r="S5670" s="1" t="s">
        <v>42</v>
      </c>
      <c r="T5670" s="1" t="s">
        <v>42</v>
      </c>
    </row>
    <row r="5671" spans="1:20" ht="20.100000000000001" customHeight="1" x14ac:dyDescent="0.3">
      <c r="A5671" s="27" t="s">
        <v>7742</v>
      </c>
      <c r="B5671" s="28">
        <v>2518.4</v>
      </c>
      <c r="C5671" s="28">
        <v>18886.400000000001</v>
      </c>
      <c r="D5671" s="28">
        <v>2891.8</v>
      </c>
      <c r="E5671" s="28">
        <v>24296.6</v>
      </c>
      <c r="F5671" s="27" t="s">
        <v>42</v>
      </c>
      <c r="G5671" s="1" t="s">
        <v>2978</v>
      </c>
      <c r="H5671" s="1" t="s">
        <v>7713</v>
      </c>
      <c r="I5671" s="1" t="s">
        <v>7743</v>
      </c>
      <c r="J5671" s="1" t="s">
        <v>42</v>
      </c>
      <c r="K5671" s="1" t="s">
        <v>42</v>
      </c>
      <c r="M5671" s="1" t="s">
        <v>42</v>
      </c>
      <c r="O5671" s="1" t="s">
        <v>42</v>
      </c>
      <c r="P5671" s="1" t="s">
        <v>42</v>
      </c>
      <c r="Q5671" s="1" t="s">
        <v>42</v>
      </c>
      <c r="R5671" s="1" t="s">
        <v>42</v>
      </c>
      <c r="S5671" s="1" t="s">
        <v>42</v>
      </c>
      <c r="T5671" s="1" t="s">
        <v>42</v>
      </c>
    </row>
    <row r="5672" spans="1:20" ht="20.100000000000001" customHeight="1" x14ac:dyDescent="0.3">
      <c r="A5672" s="27" t="s">
        <v>7712</v>
      </c>
      <c r="B5672" s="28">
        <v>0</v>
      </c>
      <c r="C5672" s="28">
        <v>0</v>
      </c>
      <c r="D5672" s="28">
        <v>0</v>
      </c>
      <c r="E5672" s="28">
        <v>0</v>
      </c>
      <c r="F5672" s="27" t="s">
        <v>42</v>
      </c>
      <c r="G5672" s="1" t="s">
        <v>2978</v>
      </c>
      <c r="H5672" s="1" t="s">
        <v>7713</v>
      </c>
      <c r="I5672" s="1" t="s">
        <v>42</v>
      </c>
      <c r="J5672" s="1" t="s">
        <v>42</v>
      </c>
      <c r="K5672" s="1" t="s">
        <v>42</v>
      </c>
      <c r="M5672" s="1" t="s">
        <v>42</v>
      </c>
      <c r="O5672" s="1" t="s">
        <v>42</v>
      </c>
      <c r="P5672" s="1" t="s">
        <v>42</v>
      </c>
      <c r="Q5672" s="1" t="s">
        <v>42</v>
      </c>
      <c r="R5672" s="1" t="s">
        <v>42</v>
      </c>
      <c r="S5672" s="1" t="s">
        <v>42</v>
      </c>
      <c r="T5672" s="1" t="s">
        <v>42</v>
      </c>
    </row>
    <row r="5673" spans="1:20" ht="20.100000000000001" customHeight="1" x14ac:dyDescent="0.3">
      <c r="A5673" s="27" t="s">
        <v>10758</v>
      </c>
      <c r="B5673" s="28">
        <v>0</v>
      </c>
      <c r="C5673" s="28">
        <v>0</v>
      </c>
      <c r="D5673" s="28">
        <v>0</v>
      </c>
      <c r="E5673" s="28">
        <v>0</v>
      </c>
      <c r="F5673" s="27" t="s">
        <v>42</v>
      </c>
      <c r="G5673" s="1" t="s">
        <v>2978</v>
      </c>
      <c r="H5673" s="1" t="s">
        <v>7713</v>
      </c>
      <c r="I5673" s="1" t="s">
        <v>10759</v>
      </c>
      <c r="J5673" s="1" t="s">
        <v>42</v>
      </c>
      <c r="K5673" s="1" t="s">
        <v>42</v>
      </c>
      <c r="M5673" s="1" t="s">
        <v>42</v>
      </c>
      <c r="O5673" s="1" t="s">
        <v>42</v>
      </c>
      <c r="P5673" s="1" t="s">
        <v>42</v>
      </c>
      <c r="Q5673" s="1" t="s">
        <v>42</v>
      </c>
      <c r="R5673" s="1" t="s">
        <v>42</v>
      </c>
      <c r="S5673" s="1" t="s">
        <v>42</v>
      </c>
      <c r="T5673" s="1" t="s">
        <v>42</v>
      </c>
    </row>
    <row r="5674" spans="1:20" ht="20.100000000000001" customHeight="1" x14ac:dyDescent="0.3">
      <c r="A5674" s="27" t="s">
        <v>10638</v>
      </c>
      <c r="B5674" s="28">
        <v>3579.3</v>
      </c>
      <c r="C5674" s="28">
        <v>0</v>
      </c>
      <c r="D5674" s="28">
        <v>0</v>
      </c>
      <c r="E5674" s="28">
        <v>3579.3</v>
      </c>
      <c r="F5674" s="27" t="s">
        <v>42</v>
      </c>
      <c r="G5674" s="1" t="s">
        <v>2978</v>
      </c>
      <c r="H5674" s="1" t="s">
        <v>7713</v>
      </c>
      <c r="I5674" s="1" t="s">
        <v>10262</v>
      </c>
      <c r="J5674" s="1" t="s">
        <v>42</v>
      </c>
      <c r="K5674" s="1" t="s">
        <v>42</v>
      </c>
      <c r="M5674" s="1" t="s">
        <v>42</v>
      </c>
      <c r="O5674" s="1" t="s">
        <v>42</v>
      </c>
      <c r="P5674" s="1" t="s">
        <v>42</v>
      </c>
      <c r="Q5674" s="1" t="s">
        <v>42</v>
      </c>
      <c r="R5674" s="1" t="s">
        <v>42</v>
      </c>
      <c r="S5674" s="1" t="s">
        <v>42</v>
      </c>
      <c r="T5674" s="1" t="s">
        <v>42</v>
      </c>
    </row>
    <row r="5675" spans="1:20" ht="20.100000000000001" customHeight="1" x14ac:dyDescent="0.3">
      <c r="A5675" s="27" t="s">
        <v>10639</v>
      </c>
      <c r="B5675" s="28">
        <v>0</v>
      </c>
      <c r="C5675" s="28">
        <v>7964.4</v>
      </c>
      <c r="D5675" s="28">
        <v>0</v>
      </c>
      <c r="E5675" s="28">
        <v>7964.4</v>
      </c>
      <c r="F5675" s="27" t="s">
        <v>42</v>
      </c>
      <c r="G5675" s="1" t="s">
        <v>2978</v>
      </c>
      <c r="H5675" s="1" t="s">
        <v>7713</v>
      </c>
      <c r="I5675" s="1" t="s">
        <v>10264</v>
      </c>
      <c r="J5675" s="1" t="s">
        <v>42</v>
      </c>
      <c r="K5675" s="1" t="s">
        <v>42</v>
      </c>
      <c r="M5675" s="1" t="s">
        <v>42</v>
      </c>
      <c r="O5675" s="1" t="s">
        <v>42</v>
      </c>
      <c r="P5675" s="1" t="s">
        <v>42</v>
      </c>
      <c r="Q5675" s="1" t="s">
        <v>42</v>
      </c>
      <c r="R5675" s="1" t="s">
        <v>42</v>
      </c>
      <c r="S5675" s="1" t="s">
        <v>42</v>
      </c>
      <c r="T5675" s="1" t="s">
        <v>42</v>
      </c>
    </row>
    <row r="5676" spans="1:20" ht="20.100000000000001" customHeight="1" x14ac:dyDescent="0.3">
      <c r="A5676" s="27" t="s">
        <v>10640</v>
      </c>
      <c r="B5676" s="28">
        <v>0</v>
      </c>
      <c r="C5676" s="28">
        <v>0</v>
      </c>
      <c r="D5676" s="28">
        <v>3064.6</v>
      </c>
      <c r="E5676" s="28">
        <v>3064.6</v>
      </c>
      <c r="F5676" s="27" t="s">
        <v>42</v>
      </c>
      <c r="G5676" s="1" t="s">
        <v>2978</v>
      </c>
      <c r="H5676" s="1" t="s">
        <v>7713</v>
      </c>
      <c r="I5676" s="1" t="s">
        <v>10266</v>
      </c>
      <c r="J5676" s="1" t="s">
        <v>42</v>
      </c>
      <c r="K5676" s="1" t="s">
        <v>42</v>
      </c>
      <c r="M5676" s="1" t="s">
        <v>42</v>
      </c>
      <c r="O5676" s="1" t="s">
        <v>42</v>
      </c>
      <c r="P5676" s="1" t="s">
        <v>42</v>
      </c>
      <c r="Q5676" s="1" t="s">
        <v>42</v>
      </c>
      <c r="R5676" s="1" t="s">
        <v>42</v>
      </c>
      <c r="S5676" s="1" t="s">
        <v>42</v>
      </c>
      <c r="T5676" s="1" t="s">
        <v>42</v>
      </c>
    </row>
    <row r="5677" spans="1:20" ht="20.100000000000001" customHeight="1" x14ac:dyDescent="0.3">
      <c r="A5677" s="27" t="s">
        <v>7742</v>
      </c>
      <c r="B5677" s="28">
        <v>3579.3</v>
      </c>
      <c r="C5677" s="28">
        <v>7964.4</v>
      </c>
      <c r="D5677" s="28">
        <v>3064.6</v>
      </c>
      <c r="E5677" s="28">
        <v>14608.3</v>
      </c>
      <c r="F5677" s="27" t="s">
        <v>42</v>
      </c>
      <c r="G5677" s="1" t="s">
        <v>2978</v>
      </c>
      <c r="H5677" s="1" t="s">
        <v>7713</v>
      </c>
      <c r="I5677" s="1" t="s">
        <v>7743</v>
      </c>
      <c r="J5677" s="1" t="s">
        <v>42</v>
      </c>
      <c r="K5677" s="1" t="s">
        <v>42</v>
      </c>
      <c r="M5677" s="1" t="s">
        <v>42</v>
      </c>
      <c r="O5677" s="1" t="s">
        <v>42</v>
      </c>
      <c r="P5677" s="1" t="s">
        <v>42</v>
      </c>
      <c r="Q5677" s="1" t="s">
        <v>42</v>
      </c>
      <c r="R5677" s="1" t="s">
        <v>42</v>
      </c>
      <c r="S5677" s="1" t="s">
        <v>42</v>
      </c>
      <c r="T5677" s="1" t="s">
        <v>42</v>
      </c>
    </row>
    <row r="5678" spans="1:20" ht="20.100000000000001" customHeight="1" x14ac:dyDescent="0.3">
      <c r="A5678" s="27" t="s">
        <v>7712</v>
      </c>
      <c r="B5678" s="28">
        <v>0</v>
      </c>
      <c r="C5678" s="28">
        <v>0</v>
      </c>
      <c r="D5678" s="28">
        <v>0</v>
      </c>
      <c r="E5678" s="28">
        <v>0</v>
      </c>
      <c r="F5678" s="27" t="s">
        <v>42</v>
      </c>
      <c r="G5678" s="1" t="s">
        <v>2978</v>
      </c>
      <c r="H5678" s="1" t="s">
        <v>7713</v>
      </c>
      <c r="I5678" s="1" t="s">
        <v>7712</v>
      </c>
      <c r="J5678" s="1" t="s">
        <v>42</v>
      </c>
      <c r="K5678" s="1" t="s">
        <v>42</v>
      </c>
      <c r="M5678" s="1" t="s">
        <v>42</v>
      </c>
      <c r="O5678" s="1" t="s">
        <v>42</v>
      </c>
      <c r="P5678" s="1" t="s">
        <v>42</v>
      </c>
      <c r="Q5678" s="1" t="s">
        <v>42</v>
      </c>
      <c r="R5678" s="1" t="s">
        <v>42</v>
      </c>
      <c r="S5678" s="1" t="s">
        <v>42</v>
      </c>
      <c r="T5678" s="1" t="s">
        <v>42</v>
      </c>
    </row>
    <row r="5679" spans="1:20" ht="20.100000000000001" customHeight="1" x14ac:dyDescent="0.3">
      <c r="A5679" s="27" t="s">
        <v>7768</v>
      </c>
      <c r="B5679" s="29">
        <v>21404</v>
      </c>
      <c r="C5679" s="29">
        <v>134121</v>
      </c>
      <c r="D5679" s="29">
        <v>33109</v>
      </c>
      <c r="E5679" s="29">
        <v>188634</v>
      </c>
      <c r="F5679" s="30"/>
    </row>
    <row r="5680" spans="1:20" ht="20.100000000000001" customHeight="1" x14ac:dyDescent="0.3">
      <c r="A5680" s="30"/>
      <c r="B5680" s="30"/>
      <c r="C5680" s="30"/>
      <c r="D5680" s="30"/>
      <c r="E5680" s="30"/>
      <c r="F5680" s="30"/>
    </row>
    <row r="5681" spans="1:20" ht="20.100000000000001" customHeight="1" x14ac:dyDescent="0.3">
      <c r="A5681" s="30" t="s">
        <v>10760</v>
      </c>
      <c r="B5681" s="30"/>
      <c r="C5681" s="30"/>
      <c r="D5681" s="30"/>
      <c r="E5681" s="30"/>
      <c r="F5681" s="27" t="s">
        <v>42</v>
      </c>
      <c r="G5681" s="1" t="s">
        <v>2981</v>
      </c>
      <c r="I5681" s="1" t="s">
        <v>2975</v>
      </c>
      <c r="J5681" s="1" t="s">
        <v>2979</v>
      </c>
      <c r="K5681" s="1" t="s">
        <v>2504</v>
      </c>
    </row>
    <row r="5682" spans="1:20" ht="20.100000000000001" customHeight="1" x14ac:dyDescent="0.3">
      <c r="A5682" s="27" t="s">
        <v>42</v>
      </c>
      <c r="B5682" s="28"/>
      <c r="C5682" s="28"/>
      <c r="D5682" s="28"/>
      <c r="E5682" s="28"/>
      <c r="F5682" s="27" t="s">
        <v>42</v>
      </c>
      <c r="G5682" s="1" t="s">
        <v>2981</v>
      </c>
      <c r="H5682" s="1" t="s">
        <v>7711</v>
      </c>
      <c r="I5682" s="1" t="s">
        <v>42</v>
      </c>
      <c r="J5682" s="1" t="s">
        <v>42</v>
      </c>
      <c r="K5682" s="1" t="s">
        <v>42</v>
      </c>
      <c r="L5682">
        <v>1</v>
      </c>
      <c r="M5682" s="1" t="s">
        <v>42</v>
      </c>
      <c r="O5682" s="1" t="s">
        <v>42</v>
      </c>
      <c r="P5682" s="1" t="s">
        <v>42</v>
      </c>
      <c r="Q5682" s="1" t="s">
        <v>42</v>
      </c>
      <c r="R5682" s="1" t="s">
        <v>42</v>
      </c>
      <c r="S5682" s="1" t="s">
        <v>42</v>
      </c>
      <c r="T5682" s="1" t="s">
        <v>42</v>
      </c>
    </row>
    <row r="5683" spans="1:20" ht="20.100000000000001" customHeight="1" x14ac:dyDescent="0.3">
      <c r="A5683" s="27" t="s">
        <v>7712</v>
      </c>
      <c r="B5683" s="28">
        <v>0</v>
      </c>
      <c r="C5683" s="28">
        <v>0</v>
      </c>
      <c r="D5683" s="28">
        <v>0</v>
      </c>
      <c r="E5683" s="28">
        <v>0</v>
      </c>
      <c r="F5683" s="27" t="s">
        <v>42</v>
      </c>
      <c r="G5683" s="1" t="s">
        <v>2981</v>
      </c>
      <c r="H5683" s="1" t="s">
        <v>7713</v>
      </c>
      <c r="I5683" s="1" t="s">
        <v>42</v>
      </c>
      <c r="J5683" s="1" t="s">
        <v>42</v>
      </c>
      <c r="K5683" s="1" t="s">
        <v>42</v>
      </c>
      <c r="M5683" s="1" t="s">
        <v>42</v>
      </c>
      <c r="O5683" s="1" t="s">
        <v>42</v>
      </c>
      <c r="P5683" s="1" t="s">
        <v>42</v>
      </c>
      <c r="Q5683" s="1" t="s">
        <v>42</v>
      </c>
      <c r="R5683" s="1" t="s">
        <v>42</v>
      </c>
      <c r="S5683" s="1" t="s">
        <v>42</v>
      </c>
      <c r="T5683" s="1" t="s">
        <v>42</v>
      </c>
    </row>
    <row r="5684" spans="1:20" ht="20.100000000000001" customHeight="1" x14ac:dyDescent="0.3">
      <c r="A5684" s="27" t="s">
        <v>10761</v>
      </c>
      <c r="B5684" s="28">
        <v>0</v>
      </c>
      <c r="C5684" s="28">
        <v>0</v>
      </c>
      <c r="D5684" s="28">
        <v>0</v>
      </c>
      <c r="E5684" s="28">
        <v>0</v>
      </c>
      <c r="F5684" s="27" t="s">
        <v>42</v>
      </c>
      <c r="G5684" s="1" t="s">
        <v>2981</v>
      </c>
      <c r="H5684" s="1" t="s">
        <v>7713</v>
      </c>
      <c r="I5684" s="1" t="s">
        <v>10762</v>
      </c>
      <c r="J5684" s="1" t="s">
        <v>42</v>
      </c>
      <c r="K5684" s="1" t="s">
        <v>42</v>
      </c>
      <c r="M5684" s="1" t="s">
        <v>42</v>
      </c>
      <c r="O5684" s="1" t="s">
        <v>42</v>
      </c>
      <c r="P5684" s="1" t="s">
        <v>42</v>
      </c>
      <c r="Q5684" s="1" t="s">
        <v>42</v>
      </c>
      <c r="R5684" s="1" t="s">
        <v>42</v>
      </c>
      <c r="S5684" s="1" t="s">
        <v>42</v>
      </c>
      <c r="T5684" s="1" t="s">
        <v>42</v>
      </c>
    </row>
    <row r="5685" spans="1:20" ht="20.100000000000001" customHeight="1" x14ac:dyDescent="0.3">
      <c r="A5685" s="27" t="s">
        <v>10763</v>
      </c>
      <c r="B5685" s="28">
        <v>0</v>
      </c>
      <c r="C5685" s="28">
        <v>0</v>
      </c>
      <c r="D5685" s="28">
        <v>0</v>
      </c>
      <c r="E5685" s="28">
        <v>0</v>
      </c>
      <c r="F5685" s="27" t="s">
        <v>42</v>
      </c>
      <c r="G5685" s="1" t="s">
        <v>2981</v>
      </c>
      <c r="H5685" s="1" t="s">
        <v>7713</v>
      </c>
      <c r="I5685" s="1" t="s">
        <v>10472</v>
      </c>
      <c r="J5685" s="1" t="s">
        <v>42</v>
      </c>
      <c r="K5685" s="1" t="s">
        <v>42</v>
      </c>
      <c r="M5685" s="1" t="s">
        <v>42</v>
      </c>
      <c r="O5685" s="1" t="s">
        <v>42</v>
      </c>
      <c r="P5685" s="1" t="s">
        <v>42</v>
      </c>
      <c r="Q5685" s="1" t="s">
        <v>42</v>
      </c>
      <c r="R5685" s="1" t="s">
        <v>42</v>
      </c>
      <c r="S5685" s="1" t="s">
        <v>42</v>
      </c>
      <c r="T5685" s="1" t="s">
        <v>42</v>
      </c>
    </row>
    <row r="5686" spans="1:20" ht="20.100000000000001" customHeight="1" x14ac:dyDescent="0.3">
      <c r="A5686" s="27" t="s">
        <v>7712</v>
      </c>
      <c r="B5686" s="28">
        <v>0</v>
      </c>
      <c r="C5686" s="28">
        <v>0</v>
      </c>
      <c r="D5686" s="28">
        <v>0</v>
      </c>
      <c r="E5686" s="28">
        <v>0</v>
      </c>
      <c r="F5686" s="27" t="s">
        <v>42</v>
      </c>
      <c r="G5686" s="1" t="s">
        <v>2981</v>
      </c>
      <c r="H5686" s="1" t="s">
        <v>7713</v>
      </c>
      <c r="I5686" s="1" t="s">
        <v>42</v>
      </c>
      <c r="J5686" s="1" t="s">
        <v>42</v>
      </c>
      <c r="K5686" s="1" t="s">
        <v>42</v>
      </c>
      <c r="M5686" s="1" t="s">
        <v>42</v>
      </c>
      <c r="O5686" s="1" t="s">
        <v>42</v>
      </c>
      <c r="P5686" s="1" t="s">
        <v>42</v>
      </c>
      <c r="Q5686" s="1" t="s">
        <v>42</v>
      </c>
      <c r="R5686" s="1" t="s">
        <v>42</v>
      </c>
      <c r="S5686" s="1" t="s">
        <v>42</v>
      </c>
      <c r="T5686" s="1" t="s">
        <v>42</v>
      </c>
    </row>
    <row r="5687" spans="1:20" ht="20.100000000000001" customHeight="1" x14ac:dyDescent="0.3">
      <c r="A5687" s="27" t="s">
        <v>7718</v>
      </c>
      <c r="B5687" s="28">
        <v>0</v>
      </c>
      <c r="C5687" s="28">
        <v>0</v>
      </c>
      <c r="D5687" s="28">
        <v>0</v>
      </c>
      <c r="E5687" s="28">
        <v>0</v>
      </c>
      <c r="F5687" s="27" t="s">
        <v>42</v>
      </c>
      <c r="G5687" s="1" t="s">
        <v>2981</v>
      </c>
      <c r="H5687" s="1" t="s">
        <v>7713</v>
      </c>
      <c r="I5687" s="1" t="s">
        <v>7719</v>
      </c>
      <c r="J5687" s="1" t="s">
        <v>42</v>
      </c>
      <c r="K5687" s="1" t="s">
        <v>42</v>
      </c>
      <c r="M5687" s="1" t="s">
        <v>42</v>
      </c>
      <c r="O5687" s="1" t="s">
        <v>42</v>
      </c>
      <c r="P5687" s="1" t="s">
        <v>42</v>
      </c>
      <c r="Q5687" s="1" t="s">
        <v>42</v>
      </c>
      <c r="R5687" s="1" t="s">
        <v>42</v>
      </c>
      <c r="S5687" s="1" t="s">
        <v>42</v>
      </c>
      <c r="T5687" s="1" t="s">
        <v>42</v>
      </c>
    </row>
    <row r="5688" spans="1:20" ht="20.100000000000001" customHeight="1" x14ac:dyDescent="0.3">
      <c r="A5688" s="27" t="s">
        <v>7712</v>
      </c>
      <c r="B5688" s="28">
        <v>0</v>
      </c>
      <c r="C5688" s="28">
        <v>0</v>
      </c>
      <c r="D5688" s="28">
        <v>0</v>
      </c>
      <c r="E5688" s="28">
        <v>0</v>
      </c>
      <c r="F5688" s="27" t="s">
        <v>42</v>
      </c>
      <c r="G5688" s="1" t="s">
        <v>2981</v>
      </c>
      <c r="H5688" s="1" t="s">
        <v>7713</v>
      </c>
      <c r="I5688" s="1" t="s">
        <v>42</v>
      </c>
      <c r="J5688" s="1" t="s">
        <v>42</v>
      </c>
      <c r="K5688" s="1" t="s">
        <v>42</v>
      </c>
      <c r="M5688" s="1" t="s">
        <v>42</v>
      </c>
      <c r="O5688" s="1" t="s">
        <v>42</v>
      </c>
      <c r="P5688" s="1" t="s">
        <v>42</v>
      </c>
      <c r="Q5688" s="1" t="s">
        <v>42</v>
      </c>
      <c r="R5688" s="1" t="s">
        <v>42</v>
      </c>
      <c r="S5688" s="1" t="s">
        <v>42</v>
      </c>
      <c r="T5688" s="1" t="s">
        <v>42</v>
      </c>
    </row>
    <row r="5689" spans="1:20" ht="20.100000000000001" customHeight="1" x14ac:dyDescent="0.3">
      <c r="A5689" s="27" t="s">
        <v>7720</v>
      </c>
      <c r="B5689" s="28">
        <v>0</v>
      </c>
      <c r="C5689" s="28">
        <v>0</v>
      </c>
      <c r="D5689" s="28">
        <v>0</v>
      </c>
      <c r="E5689" s="28">
        <v>0</v>
      </c>
      <c r="F5689" s="27" t="s">
        <v>42</v>
      </c>
      <c r="G5689" s="1" t="s">
        <v>2981</v>
      </c>
      <c r="H5689" s="1" t="s">
        <v>7713</v>
      </c>
      <c r="I5689" s="1" t="s">
        <v>7721</v>
      </c>
      <c r="J5689" s="1" t="s">
        <v>42</v>
      </c>
      <c r="K5689" s="1" t="s">
        <v>42</v>
      </c>
      <c r="M5689" s="1" t="s">
        <v>42</v>
      </c>
      <c r="O5689" s="1" t="s">
        <v>42</v>
      </c>
      <c r="P5689" s="1" t="s">
        <v>42</v>
      </c>
      <c r="Q5689" s="1" t="s">
        <v>42</v>
      </c>
      <c r="R5689" s="1" t="s">
        <v>42</v>
      </c>
      <c r="S5689" s="1" t="s">
        <v>42</v>
      </c>
      <c r="T5689" s="1" t="s">
        <v>42</v>
      </c>
    </row>
    <row r="5690" spans="1:20" ht="20.100000000000001" customHeight="1" x14ac:dyDescent="0.3">
      <c r="A5690" s="27" t="s">
        <v>8022</v>
      </c>
      <c r="B5690" s="28">
        <v>0</v>
      </c>
      <c r="C5690" s="28">
        <v>0</v>
      </c>
      <c r="D5690" s="28">
        <v>0</v>
      </c>
      <c r="E5690" s="28">
        <v>0</v>
      </c>
      <c r="F5690" s="27" t="s">
        <v>42</v>
      </c>
      <c r="G5690" s="1" t="s">
        <v>2981</v>
      </c>
      <c r="H5690" s="1" t="s">
        <v>7713</v>
      </c>
      <c r="I5690" s="1" t="s">
        <v>8023</v>
      </c>
      <c r="J5690" s="1" t="s">
        <v>42</v>
      </c>
      <c r="K5690" s="1" t="s">
        <v>42</v>
      </c>
      <c r="M5690" s="1" t="s">
        <v>42</v>
      </c>
      <c r="O5690" s="1" t="s">
        <v>42</v>
      </c>
      <c r="P5690" s="1" t="s">
        <v>42</v>
      </c>
      <c r="Q5690" s="1" t="s">
        <v>42</v>
      </c>
      <c r="R5690" s="1" t="s">
        <v>42</v>
      </c>
      <c r="S5690" s="1" t="s">
        <v>42</v>
      </c>
      <c r="T5690" s="1" t="s">
        <v>42</v>
      </c>
    </row>
    <row r="5691" spans="1:20" ht="20.100000000000001" customHeight="1" x14ac:dyDescent="0.3">
      <c r="A5691" s="27" t="s">
        <v>10663</v>
      </c>
      <c r="B5691" s="28">
        <v>0</v>
      </c>
      <c r="C5691" s="28">
        <v>24294</v>
      </c>
      <c r="D5691" s="28">
        <v>0</v>
      </c>
      <c r="E5691" s="28">
        <v>24294</v>
      </c>
      <c r="F5691" s="27" t="s">
        <v>42</v>
      </c>
      <c r="G5691" s="1" t="s">
        <v>2981</v>
      </c>
      <c r="H5691" s="1" t="s">
        <v>7713</v>
      </c>
      <c r="I5691" s="1" t="s">
        <v>7807</v>
      </c>
      <c r="J5691" s="1" t="s">
        <v>42</v>
      </c>
      <c r="K5691" s="1" t="s">
        <v>42</v>
      </c>
      <c r="M5691" s="1" t="s">
        <v>42</v>
      </c>
      <c r="O5691" s="1" t="s">
        <v>42</v>
      </c>
      <c r="P5691" s="1" t="s">
        <v>42</v>
      </c>
      <c r="Q5691" s="1" t="s">
        <v>42</v>
      </c>
      <c r="R5691" s="1" t="s">
        <v>42</v>
      </c>
      <c r="S5691" s="1" t="s">
        <v>42</v>
      </c>
      <c r="T5691" s="1" t="s">
        <v>42</v>
      </c>
    </row>
    <row r="5692" spans="1:20" ht="20.100000000000001" customHeight="1" x14ac:dyDescent="0.3">
      <c r="A5692" s="27" t="s">
        <v>7726</v>
      </c>
      <c r="B5692" s="28">
        <v>0</v>
      </c>
      <c r="C5692" s="28">
        <v>0</v>
      </c>
      <c r="D5692" s="28">
        <v>0</v>
      </c>
      <c r="E5692" s="28">
        <v>0</v>
      </c>
      <c r="F5692" s="27" t="s">
        <v>42</v>
      </c>
      <c r="G5692" s="1" t="s">
        <v>2981</v>
      </c>
      <c r="H5692" s="1" t="s">
        <v>7713</v>
      </c>
      <c r="I5692" s="1" t="s">
        <v>7727</v>
      </c>
      <c r="J5692" s="1" t="s">
        <v>42</v>
      </c>
      <c r="K5692" s="1" t="s">
        <v>42</v>
      </c>
      <c r="M5692" s="1" t="s">
        <v>42</v>
      </c>
      <c r="O5692" s="1" t="s">
        <v>42</v>
      </c>
      <c r="P5692" s="1" t="s">
        <v>42</v>
      </c>
      <c r="Q5692" s="1" t="s">
        <v>42</v>
      </c>
      <c r="R5692" s="1" t="s">
        <v>42</v>
      </c>
      <c r="S5692" s="1" t="s">
        <v>42</v>
      </c>
      <c r="T5692" s="1" t="s">
        <v>42</v>
      </c>
    </row>
    <row r="5693" spans="1:20" ht="20.100000000000001" customHeight="1" x14ac:dyDescent="0.3">
      <c r="A5693" s="27" t="s">
        <v>10664</v>
      </c>
      <c r="B5693" s="28">
        <v>0</v>
      </c>
      <c r="C5693" s="28">
        <v>3823.7</v>
      </c>
      <c r="D5693" s="28">
        <v>0</v>
      </c>
      <c r="E5693" s="28">
        <v>3823.7</v>
      </c>
      <c r="F5693" s="27" t="s">
        <v>42</v>
      </c>
      <c r="G5693" s="1" t="s">
        <v>2981</v>
      </c>
      <c r="H5693" s="1" t="s">
        <v>7713</v>
      </c>
      <c r="I5693" s="1" t="s">
        <v>7729</v>
      </c>
      <c r="J5693" s="1" t="s">
        <v>42</v>
      </c>
      <c r="K5693" s="1" t="s">
        <v>42</v>
      </c>
      <c r="M5693" s="1" t="s">
        <v>42</v>
      </c>
      <c r="O5693" s="1" t="s">
        <v>42</v>
      </c>
      <c r="P5693" s="1" t="s">
        <v>42</v>
      </c>
      <c r="Q5693" s="1" t="s">
        <v>42</v>
      </c>
      <c r="R5693" s="1" t="s">
        <v>42</v>
      </c>
      <c r="S5693" s="1" t="s">
        <v>42</v>
      </c>
      <c r="T5693" s="1" t="s">
        <v>42</v>
      </c>
    </row>
    <row r="5694" spans="1:20" ht="20.100000000000001" customHeight="1" x14ac:dyDescent="0.3">
      <c r="A5694" s="27" t="s">
        <v>7766</v>
      </c>
      <c r="B5694" s="28">
        <v>0</v>
      </c>
      <c r="C5694" s="28">
        <v>28117.7</v>
      </c>
      <c r="D5694" s="28">
        <v>0</v>
      </c>
      <c r="E5694" s="28">
        <v>28117.7</v>
      </c>
      <c r="F5694" s="27" t="s">
        <v>42</v>
      </c>
      <c r="G5694" s="1" t="s">
        <v>2981</v>
      </c>
      <c r="H5694" s="1" t="s">
        <v>7713</v>
      </c>
      <c r="I5694" s="1" t="s">
        <v>7767</v>
      </c>
      <c r="J5694" s="1" t="s">
        <v>42</v>
      </c>
      <c r="K5694" s="1" t="s">
        <v>42</v>
      </c>
      <c r="M5694" s="1" t="s">
        <v>42</v>
      </c>
      <c r="O5694" s="1" t="s">
        <v>42</v>
      </c>
      <c r="P5694" s="1" t="s">
        <v>42</v>
      </c>
      <c r="Q5694" s="1" t="s">
        <v>42</v>
      </c>
      <c r="R5694" s="1" t="s">
        <v>42</v>
      </c>
      <c r="S5694" s="1" t="s">
        <v>42</v>
      </c>
      <c r="T5694" s="1" t="s">
        <v>42</v>
      </c>
    </row>
    <row r="5695" spans="1:20" ht="20.100000000000001" customHeight="1" x14ac:dyDescent="0.3">
      <c r="A5695" s="27" t="s">
        <v>7712</v>
      </c>
      <c r="B5695" s="28">
        <v>0</v>
      </c>
      <c r="C5695" s="28">
        <v>0</v>
      </c>
      <c r="D5695" s="28">
        <v>0</v>
      </c>
      <c r="E5695" s="28">
        <v>0</v>
      </c>
      <c r="F5695" s="27" t="s">
        <v>42</v>
      </c>
      <c r="G5695" s="1" t="s">
        <v>2981</v>
      </c>
      <c r="H5695" s="1" t="s">
        <v>7713</v>
      </c>
      <c r="I5695" s="1" t="s">
        <v>42</v>
      </c>
      <c r="J5695" s="1" t="s">
        <v>42</v>
      </c>
      <c r="K5695" s="1" t="s">
        <v>42</v>
      </c>
      <c r="M5695" s="1" t="s">
        <v>42</v>
      </c>
      <c r="O5695" s="1" t="s">
        <v>42</v>
      </c>
      <c r="P5695" s="1" t="s">
        <v>42</v>
      </c>
      <c r="Q5695" s="1" t="s">
        <v>42</v>
      </c>
      <c r="R5695" s="1" t="s">
        <v>42</v>
      </c>
      <c r="S5695" s="1" t="s">
        <v>42</v>
      </c>
      <c r="T5695" s="1" t="s">
        <v>42</v>
      </c>
    </row>
    <row r="5696" spans="1:20" ht="20.100000000000001" customHeight="1" x14ac:dyDescent="0.3">
      <c r="A5696" s="27" t="s">
        <v>7812</v>
      </c>
      <c r="B5696" s="28">
        <v>0</v>
      </c>
      <c r="C5696" s="28">
        <v>0</v>
      </c>
      <c r="D5696" s="28">
        <v>0</v>
      </c>
      <c r="E5696" s="28">
        <v>0</v>
      </c>
      <c r="F5696" s="27" t="s">
        <v>42</v>
      </c>
      <c r="G5696" s="1" t="s">
        <v>2981</v>
      </c>
      <c r="H5696" s="1" t="s">
        <v>7713</v>
      </c>
      <c r="I5696" s="1" t="s">
        <v>7813</v>
      </c>
      <c r="J5696" s="1" t="s">
        <v>42</v>
      </c>
      <c r="K5696" s="1" t="s">
        <v>42</v>
      </c>
      <c r="M5696" s="1" t="s">
        <v>42</v>
      </c>
      <c r="O5696" s="1" t="s">
        <v>42</v>
      </c>
      <c r="P5696" s="1" t="s">
        <v>42</v>
      </c>
      <c r="Q5696" s="1" t="s">
        <v>42</v>
      </c>
      <c r="R5696" s="1" t="s">
        <v>42</v>
      </c>
      <c r="S5696" s="1" t="s">
        <v>42</v>
      </c>
      <c r="T5696" s="1" t="s">
        <v>42</v>
      </c>
    </row>
    <row r="5697" spans="1:20" ht="20.100000000000001" customHeight="1" x14ac:dyDescent="0.3">
      <c r="A5697" s="27" t="s">
        <v>7712</v>
      </c>
      <c r="B5697" s="28">
        <v>0</v>
      </c>
      <c r="C5697" s="28">
        <v>0</v>
      </c>
      <c r="D5697" s="28">
        <v>0</v>
      </c>
      <c r="E5697" s="28">
        <v>0</v>
      </c>
      <c r="F5697" s="27" t="s">
        <v>42</v>
      </c>
      <c r="G5697" s="1" t="s">
        <v>2981</v>
      </c>
      <c r="H5697" s="1" t="s">
        <v>7713</v>
      </c>
      <c r="I5697" s="1" t="s">
        <v>42</v>
      </c>
      <c r="J5697" s="1" t="s">
        <v>42</v>
      </c>
      <c r="K5697" s="1" t="s">
        <v>42</v>
      </c>
      <c r="M5697" s="1" t="s">
        <v>42</v>
      </c>
      <c r="O5697" s="1" t="s">
        <v>42</v>
      </c>
      <c r="P5697" s="1" t="s">
        <v>42</v>
      </c>
      <c r="Q5697" s="1" t="s">
        <v>42</v>
      </c>
      <c r="R5697" s="1" t="s">
        <v>42</v>
      </c>
      <c r="S5697" s="1" t="s">
        <v>42</v>
      </c>
      <c r="T5697" s="1" t="s">
        <v>42</v>
      </c>
    </row>
    <row r="5698" spans="1:20" ht="20.100000000000001" customHeight="1" x14ac:dyDescent="0.3">
      <c r="A5698" s="27" t="s">
        <v>10746</v>
      </c>
      <c r="B5698" s="28">
        <v>0</v>
      </c>
      <c r="C5698" s="28">
        <v>0</v>
      </c>
      <c r="D5698" s="28">
        <v>0</v>
      </c>
      <c r="E5698" s="28">
        <v>0</v>
      </c>
      <c r="F5698" s="27" t="s">
        <v>42</v>
      </c>
      <c r="G5698" s="1" t="s">
        <v>2981</v>
      </c>
      <c r="H5698" s="1" t="s">
        <v>7713</v>
      </c>
      <c r="I5698" s="1" t="s">
        <v>10747</v>
      </c>
      <c r="J5698" s="1" t="s">
        <v>42</v>
      </c>
      <c r="K5698" s="1" t="s">
        <v>42</v>
      </c>
      <c r="M5698" s="1" t="s">
        <v>42</v>
      </c>
      <c r="O5698" s="1" t="s">
        <v>42</v>
      </c>
      <c r="P5698" s="1" t="s">
        <v>42</v>
      </c>
      <c r="Q5698" s="1" t="s">
        <v>42</v>
      </c>
      <c r="R5698" s="1" t="s">
        <v>42</v>
      </c>
      <c r="S5698" s="1" t="s">
        <v>42</v>
      </c>
      <c r="T5698" s="1" t="s">
        <v>42</v>
      </c>
    </row>
    <row r="5699" spans="1:20" ht="20.100000000000001" customHeight="1" x14ac:dyDescent="0.3">
      <c r="A5699" s="27" t="s">
        <v>10665</v>
      </c>
      <c r="B5699" s="28">
        <v>3298.6</v>
      </c>
      <c r="C5699" s="28">
        <v>0</v>
      </c>
      <c r="D5699" s="28">
        <v>0</v>
      </c>
      <c r="E5699" s="28">
        <v>3298.6</v>
      </c>
      <c r="F5699" s="27" t="s">
        <v>42</v>
      </c>
      <c r="G5699" s="1" t="s">
        <v>2981</v>
      </c>
      <c r="H5699" s="1" t="s">
        <v>7713</v>
      </c>
      <c r="I5699" s="1" t="s">
        <v>7849</v>
      </c>
      <c r="J5699" s="1" t="s">
        <v>42</v>
      </c>
      <c r="K5699" s="1" t="s">
        <v>42</v>
      </c>
      <c r="M5699" s="1" t="s">
        <v>42</v>
      </c>
      <c r="O5699" s="1" t="s">
        <v>42</v>
      </c>
      <c r="P5699" s="1" t="s">
        <v>42</v>
      </c>
      <c r="Q5699" s="1" t="s">
        <v>42</v>
      </c>
      <c r="R5699" s="1" t="s">
        <v>42</v>
      </c>
      <c r="S5699" s="1" t="s">
        <v>42</v>
      </c>
      <c r="T5699" s="1" t="s">
        <v>42</v>
      </c>
    </row>
    <row r="5700" spans="1:20" ht="20.100000000000001" customHeight="1" x14ac:dyDescent="0.3">
      <c r="A5700" s="27" t="s">
        <v>10666</v>
      </c>
      <c r="B5700" s="28">
        <v>0</v>
      </c>
      <c r="C5700" s="28">
        <v>10492.4</v>
      </c>
      <c r="D5700" s="28">
        <v>0</v>
      </c>
      <c r="E5700" s="28">
        <v>10492.4</v>
      </c>
      <c r="F5700" s="27" t="s">
        <v>42</v>
      </c>
      <c r="G5700" s="1" t="s">
        <v>2981</v>
      </c>
      <c r="H5700" s="1" t="s">
        <v>7713</v>
      </c>
      <c r="I5700" s="1" t="s">
        <v>7850</v>
      </c>
      <c r="J5700" s="1" t="s">
        <v>42</v>
      </c>
      <c r="K5700" s="1" t="s">
        <v>42</v>
      </c>
      <c r="M5700" s="1" t="s">
        <v>42</v>
      </c>
      <c r="O5700" s="1" t="s">
        <v>42</v>
      </c>
      <c r="P5700" s="1" t="s">
        <v>42</v>
      </c>
      <c r="Q5700" s="1" t="s">
        <v>42</v>
      </c>
      <c r="R5700" s="1" t="s">
        <v>42</v>
      </c>
      <c r="S5700" s="1" t="s">
        <v>42</v>
      </c>
      <c r="T5700" s="1" t="s">
        <v>42</v>
      </c>
    </row>
    <row r="5701" spans="1:20" ht="20.100000000000001" customHeight="1" x14ac:dyDescent="0.3">
      <c r="A5701" s="27" t="s">
        <v>10667</v>
      </c>
      <c r="B5701" s="28">
        <v>0</v>
      </c>
      <c r="C5701" s="28">
        <v>0</v>
      </c>
      <c r="D5701" s="28">
        <v>10513.9</v>
      </c>
      <c r="E5701" s="28">
        <v>10513.9</v>
      </c>
      <c r="F5701" s="27" t="s">
        <v>42</v>
      </c>
      <c r="G5701" s="1" t="s">
        <v>2981</v>
      </c>
      <c r="H5701" s="1" t="s">
        <v>7713</v>
      </c>
      <c r="I5701" s="1" t="s">
        <v>7852</v>
      </c>
      <c r="J5701" s="1" t="s">
        <v>42</v>
      </c>
      <c r="K5701" s="1" t="s">
        <v>42</v>
      </c>
      <c r="M5701" s="1" t="s">
        <v>42</v>
      </c>
      <c r="O5701" s="1" t="s">
        <v>42</v>
      </c>
      <c r="P5701" s="1" t="s">
        <v>42</v>
      </c>
      <c r="Q5701" s="1" t="s">
        <v>42</v>
      </c>
      <c r="R5701" s="1" t="s">
        <v>42</v>
      </c>
      <c r="S5701" s="1" t="s">
        <v>42</v>
      </c>
      <c r="T5701" s="1" t="s">
        <v>42</v>
      </c>
    </row>
    <row r="5702" spans="1:20" ht="20.100000000000001" customHeight="1" x14ac:dyDescent="0.3">
      <c r="A5702" s="27" t="s">
        <v>7742</v>
      </c>
      <c r="B5702" s="28">
        <v>3298.6</v>
      </c>
      <c r="C5702" s="28">
        <v>10492.4</v>
      </c>
      <c r="D5702" s="28">
        <v>10513.9</v>
      </c>
      <c r="E5702" s="28">
        <v>24304.9</v>
      </c>
      <c r="F5702" s="27" t="s">
        <v>42</v>
      </c>
      <c r="G5702" s="1" t="s">
        <v>2981</v>
      </c>
      <c r="H5702" s="1" t="s">
        <v>7713</v>
      </c>
      <c r="I5702" s="1" t="s">
        <v>7743</v>
      </c>
      <c r="J5702" s="1" t="s">
        <v>42</v>
      </c>
      <c r="K5702" s="1" t="s">
        <v>42</v>
      </c>
      <c r="M5702" s="1" t="s">
        <v>42</v>
      </c>
      <c r="O5702" s="1" t="s">
        <v>42</v>
      </c>
      <c r="P5702" s="1" t="s">
        <v>42</v>
      </c>
      <c r="Q5702" s="1" t="s">
        <v>42</v>
      </c>
      <c r="R5702" s="1" t="s">
        <v>42</v>
      </c>
      <c r="S5702" s="1" t="s">
        <v>42</v>
      </c>
      <c r="T5702" s="1" t="s">
        <v>42</v>
      </c>
    </row>
    <row r="5703" spans="1:20" ht="20.100000000000001" customHeight="1" x14ac:dyDescent="0.3">
      <c r="A5703" s="27" t="s">
        <v>8037</v>
      </c>
      <c r="B5703" s="28">
        <v>0</v>
      </c>
      <c r="C5703" s="28">
        <v>0</v>
      </c>
      <c r="D5703" s="28">
        <v>0</v>
      </c>
      <c r="E5703" s="28">
        <v>0</v>
      </c>
      <c r="F5703" s="27" t="s">
        <v>42</v>
      </c>
      <c r="G5703" s="1" t="s">
        <v>2981</v>
      </c>
      <c r="H5703" s="1" t="s">
        <v>7713</v>
      </c>
      <c r="I5703" s="1" t="s">
        <v>8037</v>
      </c>
      <c r="J5703" s="1" t="s">
        <v>42</v>
      </c>
      <c r="K5703" s="1" t="s">
        <v>42</v>
      </c>
      <c r="M5703" s="1" t="s">
        <v>42</v>
      </c>
      <c r="O5703" s="1" t="s">
        <v>42</v>
      </c>
      <c r="P5703" s="1" t="s">
        <v>42</v>
      </c>
      <c r="Q5703" s="1" t="s">
        <v>42</v>
      </c>
      <c r="R5703" s="1" t="s">
        <v>42</v>
      </c>
      <c r="S5703" s="1" t="s">
        <v>42</v>
      </c>
      <c r="T5703" s="1" t="s">
        <v>42</v>
      </c>
    </row>
    <row r="5704" spans="1:20" ht="20.100000000000001" customHeight="1" x14ac:dyDescent="0.3">
      <c r="A5704" s="27" t="s">
        <v>10748</v>
      </c>
      <c r="B5704" s="28">
        <v>0</v>
      </c>
      <c r="C5704" s="28">
        <v>0</v>
      </c>
      <c r="D5704" s="28">
        <v>0</v>
      </c>
      <c r="E5704" s="28">
        <v>0</v>
      </c>
      <c r="F5704" s="27" t="s">
        <v>42</v>
      </c>
      <c r="G5704" s="1" t="s">
        <v>2981</v>
      </c>
      <c r="H5704" s="1" t="s">
        <v>7713</v>
      </c>
      <c r="I5704" s="1" t="s">
        <v>10749</v>
      </c>
      <c r="J5704" s="1" t="s">
        <v>42</v>
      </c>
      <c r="K5704" s="1" t="s">
        <v>42</v>
      </c>
      <c r="M5704" s="1" t="s">
        <v>42</v>
      </c>
      <c r="O5704" s="1" t="s">
        <v>42</v>
      </c>
      <c r="P5704" s="1" t="s">
        <v>42</v>
      </c>
      <c r="Q5704" s="1" t="s">
        <v>42</v>
      </c>
      <c r="R5704" s="1" t="s">
        <v>42</v>
      </c>
      <c r="S5704" s="1" t="s">
        <v>42</v>
      </c>
      <c r="T5704" s="1" t="s">
        <v>42</v>
      </c>
    </row>
    <row r="5705" spans="1:20" ht="20.100000000000001" customHeight="1" x14ac:dyDescent="0.3">
      <c r="A5705" s="27" t="s">
        <v>10764</v>
      </c>
      <c r="B5705" s="28">
        <v>5204.8999999999996</v>
      </c>
      <c r="C5705" s="28">
        <v>0</v>
      </c>
      <c r="D5705" s="28">
        <v>0</v>
      </c>
      <c r="E5705" s="28">
        <v>5204.8999999999996</v>
      </c>
      <c r="F5705" s="27" t="s">
        <v>42</v>
      </c>
      <c r="G5705" s="1" t="s">
        <v>2981</v>
      </c>
      <c r="H5705" s="1" t="s">
        <v>7713</v>
      </c>
      <c r="I5705" s="1" t="s">
        <v>10751</v>
      </c>
      <c r="J5705" s="1" t="s">
        <v>42</v>
      </c>
      <c r="K5705" s="1" t="s">
        <v>42</v>
      </c>
      <c r="M5705" s="1" t="s">
        <v>42</v>
      </c>
      <c r="O5705" s="1" t="s">
        <v>42</v>
      </c>
      <c r="P5705" s="1" t="s">
        <v>42</v>
      </c>
      <c r="Q5705" s="1" t="s">
        <v>42</v>
      </c>
      <c r="R5705" s="1" t="s">
        <v>42</v>
      </c>
      <c r="S5705" s="1" t="s">
        <v>42</v>
      </c>
      <c r="T5705" s="1" t="s">
        <v>42</v>
      </c>
    </row>
    <row r="5706" spans="1:20" ht="20.100000000000001" customHeight="1" x14ac:dyDescent="0.3">
      <c r="A5706" s="27" t="s">
        <v>10765</v>
      </c>
      <c r="B5706" s="28">
        <v>0</v>
      </c>
      <c r="C5706" s="28">
        <v>20984.799999999999</v>
      </c>
      <c r="D5706" s="28">
        <v>0</v>
      </c>
      <c r="E5706" s="28">
        <v>20984.799999999999</v>
      </c>
      <c r="F5706" s="27" t="s">
        <v>42</v>
      </c>
      <c r="G5706" s="1" t="s">
        <v>2981</v>
      </c>
      <c r="H5706" s="1" t="s">
        <v>7713</v>
      </c>
      <c r="I5706" s="1" t="s">
        <v>10753</v>
      </c>
      <c r="J5706" s="1" t="s">
        <v>42</v>
      </c>
      <c r="K5706" s="1" t="s">
        <v>42</v>
      </c>
      <c r="M5706" s="1" t="s">
        <v>42</v>
      </c>
      <c r="O5706" s="1" t="s">
        <v>42</v>
      </c>
      <c r="P5706" s="1" t="s">
        <v>42</v>
      </c>
      <c r="Q5706" s="1" t="s">
        <v>42</v>
      </c>
      <c r="R5706" s="1" t="s">
        <v>42</v>
      </c>
      <c r="S5706" s="1" t="s">
        <v>42</v>
      </c>
      <c r="T5706" s="1" t="s">
        <v>42</v>
      </c>
    </row>
    <row r="5707" spans="1:20" ht="20.100000000000001" customHeight="1" x14ac:dyDescent="0.3">
      <c r="A5707" s="27" t="s">
        <v>10766</v>
      </c>
      <c r="B5707" s="28">
        <v>0</v>
      </c>
      <c r="C5707" s="28">
        <v>0</v>
      </c>
      <c r="D5707" s="28">
        <v>4571.3</v>
      </c>
      <c r="E5707" s="28">
        <v>4571.3</v>
      </c>
      <c r="F5707" s="27" t="s">
        <v>42</v>
      </c>
      <c r="G5707" s="1" t="s">
        <v>2981</v>
      </c>
      <c r="H5707" s="1" t="s">
        <v>7713</v>
      </c>
      <c r="I5707" s="1" t="s">
        <v>10755</v>
      </c>
      <c r="J5707" s="1" t="s">
        <v>42</v>
      </c>
      <c r="K5707" s="1" t="s">
        <v>42</v>
      </c>
      <c r="M5707" s="1" t="s">
        <v>42</v>
      </c>
      <c r="O5707" s="1" t="s">
        <v>42</v>
      </c>
      <c r="P5707" s="1" t="s">
        <v>42</v>
      </c>
      <c r="Q5707" s="1" t="s">
        <v>42</v>
      </c>
      <c r="R5707" s="1" t="s">
        <v>42</v>
      </c>
      <c r="S5707" s="1" t="s">
        <v>42</v>
      </c>
      <c r="T5707" s="1" t="s">
        <v>42</v>
      </c>
    </row>
    <row r="5708" spans="1:20" ht="20.100000000000001" customHeight="1" x14ac:dyDescent="0.3">
      <c r="A5708" s="27" t="s">
        <v>7766</v>
      </c>
      <c r="B5708" s="28">
        <v>5204.8999999999996</v>
      </c>
      <c r="C5708" s="28">
        <v>20984.799999999999</v>
      </c>
      <c r="D5708" s="28">
        <v>4571.3</v>
      </c>
      <c r="E5708" s="28">
        <v>30761</v>
      </c>
      <c r="F5708" s="27" t="s">
        <v>42</v>
      </c>
      <c r="G5708" s="1" t="s">
        <v>2981</v>
      </c>
      <c r="H5708" s="1" t="s">
        <v>7713</v>
      </c>
      <c r="I5708" s="1" t="s">
        <v>7767</v>
      </c>
      <c r="J5708" s="1" t="s">
        <v>42</v>
      </c>
      <c r="K5708" s="1" t="s">
        <v>42</v>
      </c>
      <c r="M5708" s="1" t="s">
        <v>42</v>
      </c>
      <c r="O5708" s="1" t="s">
        <v>42</v>
      </c>
      <c r="P5708" s="1" t="s">
        <v>42</v>
      </c>
      <c r="Q5708" s="1" t="s">
        <v>42</v>
      </c>
      <c r="R5708" s="1" t="s">
        <v>42</v>
      </c>
      <c r="S5708" s="1" t="s">
        <v>42</v>
      </c>
      <c r="T5708" s="1" t="s">
        <v>42</v>
      </c>
    </row>
    <row r="5709" spans="1:20" ht="20.100000000000001" customHeight="1" x14ac:dyDescent="0.3">
      <c r="A5709" s="27" t="s">
        <v>7712</v>
      </c>
      <c r="B5709" s="28">
        <v>0</v>
      </c>
      <c r="C5709" s="28">
        <v>0</v>
      </c>
      <c r="D5709" s="28">
        <v>0</v>
      </c>
      <c r="E5709" s="28">
        <v>0</v>
      </c>
      <c r="F5709" s="27" t="s">
        <v>42</v>
      </c>
      <c r="G5709" s="1" t="s">
        <v>2981</v>
      </c>
      <c r="H5709" s="1" t="s">
        <v>7713</v>
      </c>
      <c r="I5709" s="1" t="s">
        <v>42</v>
      </c>
      <c r="J5709" s="1" t="s">
        <v>42</v>
      </c>
      <c r="K5709" s="1" t="s">
        <v>42</v>
      </c>
      <c r="M5709" s="1" t="s">
        <v>42</v>
      </c>
      <c r="O5709" s="1" t="s">
        <v>42</v>
      </c>
      <c r="P5709" s="1" t="s">
        <v>42</v>
      </c>
      <c r="Q5709" s="1" t="s">
        <v>42</v>
      </c>
      <c r="R5709" s="1" t="s">
        <v>42</v>
      </c>
      <c r="S5709" s="1" t="s">
        <v>42</v>
      </c>
      <c r="T5709" s="1" t="s">
        <v>42</v>
      </c>
    </row>
    <row r="5710" spans="1:20" ht="20.100000000000001" customHeight="1" x14ac:dyDescent="0.3">
      <c r="A5710" s="27" t="s">
        <v>10756</v>
      </c>
      <c r="B5710" s="28">
        <v>0</v>
      </c>
      <c r="C5710" s="28">
        <v>0</v>
      </c>
      <c r="D5710" s="28">
        <v>0</v>
      </c>
      <c r="E5710" s="28">
        <v>0</v>
      </c>
      <c r="F5710" s="27" t="s">
        <v>42</v>
      </c>
      <c r="G5710" s="1" t="s">
        <v>2981</v>
      </c>
      <c r="H5710" s="1" t="s">
        <v>7713</v>
      </c>
      <c r="I5710" s="1" t="s">
        <v>10757</v>
      </c>
      <c r="J5710" s="1" t="s">
        <v>42</v>
      </c>
      <c r="K5710" s="1" t="s">
        <v>42</v>
      </c>
      <c r="M5710" s="1" t="s">
        <v>42</v>
      </c>
      <c r="O5710" s="1" t="s">
        <v>42</v>
      </c>
      <c r="P5710" s="1" t="s">
        <v>42</v>
      </c>
      <c r="Q5710" s="1" t="s">
        <v>42</v>
      </c>
      <c r="R5710" s="1" t="s">
        <v>42</v>
      </c>
      <c r="S5710" s="1" t="s">
        <v>42</v>
      </c>
      <c r="T5710" s="1" t="s">
        <v>42</v>
      </c>
    </row>
    <row r="5711" spans="1:20" ht="20.100000000000001" customHeight="1" x14ac:dyDescent="0.3">
      <c r="A5711" s="27" t="s">
        <v>10672</v>
      </c>
      <c r="B5711" s="28">
        <v>1399.1</v>
      </c>
      <c r="C5711" s="28">
        <v>0</v>
      </c>
      <c r="D5711" s="28">
        <v>0</v>
      </c>
      <c r="E5711" s="28">
        <v>1399.1</v>
      </c>
      <c r="F5711" s="27" t="s">
        <v>42</v>
      </c>
      <c r="G5711" s="1" t="s">
        <v>2981</v>
      </c>
      <c r="H5711" s="1" t="s">
        <v>7713</v>
      </c>
      <c r="I5711" s="1" t="s">
        <v>7870</v>
      </c>
      <c r="J5711" s="1" t="s">
        <v>42</v>
      </c>
      <c r="K5711" s="1" t="s">
        <v>42</v>
      </c>
      <c r="M5711" s="1" t="s">
        <v>42</v>
      </c>
      <c r="O5711" s="1" t="s">
        <v>42</v>
      </c>
      <c r="P5711" s="1" t="s">
        <v>42</v>
      </c>
      <c r="Q5711" s="1" t="s">
        <v>42</v>
      </c>
      <c r="R5711" s="1" t="s">
        <v>42</v>
      </c>
      <c r="S5711" s="1" t="s">
        <v>42</v>
      </c>
      <c r="T5711" s="1" t="s">
        <v>42</v>
      </c>
    </row>
    <row r="5712" spans="1:20" ht="20.100000000000001" customHeight="1" x14ac:dyDescent="0.3">
      <c r="A5712" s="27" t="s">
        <v>10666</v>
      </c>
      <c r="B5712" s="28">
        <v>0</v>
      </c>
      <c r="C5712" s="28">
        <v>10492.4</v>
      </c>
      <c r="D5712" s="28">
        <v>0</v>
      </c>
      <c r="E5712" s="28">
        <v>10492.4</v>
      </c>
      <c r="F5712" s="27" t="s">
        <v>42</v>
      </c>
      <c r="G5712" s="1" t="s">
        <v>2981</v>
      </c>
      <c r="H5712" s="1" t="s">
        <v>7713</v>
      </c>
      <c r="I5712" s="1" t="s">
        <v>7871</v>
      </c>
      <c r="J5712" s="1" t="s">
        <v>42</v>
      </c>
      <c r="K5712" s="1" t="s">
        <v>42</v>
      </c>
      <c r="M5712" s="1" t="s">
        <v>42</v>
      </c>
      <c r="O5712" s="1" t="s">
        <v>42</v>
      </c>
      <c r="P5712" s="1" t="s">
        <v>42</v>
      </c>
      <c r="Q5712" s="1" t="s">
        <v>42</v>
      </c>
      <c r="R5712" s="1" t="s">
        <v>42</v>
      </c>
      <c r="S5712" s="1" t="s">
        <v>42</v>
      </c>
      <c r="T5712" s="1" t="s">
        <v>42</v>
      </c>
    </row>
    <row r="5713" spans="1:20" ht="20.100000000000001" customHeight="1" x14ac:dyDescent="0.3">
      <c r="A5713" s="27" t="s">
        <v>10673</v>
      </c>
      <c r="B5713" s="28">
        <v>0</v>
      </c>
      <c r="C5713" s="28">
        <v>0</v>
      </c>
      <c r="D5713" s="28">
        <v>1606.5</v>
      </c>
      <c r="E5713" s="28">
        <v>1606.5</v>
      </c>
      <c r="F5713" s="27" t="s">
        <v>42</v>
      </c>
      <c r="G5713" s="1" t="s">
        <v>2981</v>
      </c>
      <c r="H5713" s="1" t="s">
        <v>7713</v>
      </c>
      <c r="I5713" s="1" t="s">
        <v>7873</v>
      </c>
      <c r="J5713" s="1" t="s">
        <v>42</v>
      </c>
      <c r="K5713" s="1" t="s">
        <v>42</v>
      </c>
      <c r="M5713" s="1" t="s">
        <v>42</v>
      </c>
      <c r="O5713" s="1" t="s">
        <v>42</v>
      </c>
      <c r="P5713" s="1" t="s">
        <v>42</v>
      </c>
      <c r="Q5713" s="1" t="s">
        <v>42</v>
      </c>
      <c r="R5713" s="1" t="s">
        <v>42</v>
      </c>
      <c r="S5713" s="1" t="s">
        <v>42</v>
      </c>
      <c r="T5713" s="1" t="s">
        <v>42</v>
      </c>
    </row>
    <row r="5714" spans="1:20" ht="20.100000000000001" customHeight="1" x14ac:dyDescent="0.3">
      <c r="A5714" s="27" t="s">
        <v>7742</v>
      </c>
      <c r="B5714" s="28">
        <v>1399.1</v>
      </c>
      <c r="C5714" s="28">
        <v>10492.4</v>
      </c>
      <c r="D5714" s="28">
        <v>1606.5</v>
      </c>
      <c r="E5714" s="28">
        <v>13498</v>
      </c>
      <c r="F5714" s="27" t="s">
        <v>42</v>
      </c>
      <c r="G5714" s="1" t="s">
        <v>2981</v>
      </c>
      <c r="H5714" s="1" t="s">
        <v>7713</v>
      </c>
      <c r="I5714" s="1" t="s">
        <v>7743</v>
      </c>
      <c r="J5714" s="1" t="s">
        <v>42</v>
      </c>
      <c r="K5714" s="1" t="s">
        <v>42</v>
      </c>
      <c r="M5714" s="1" t="s">
        <v>42</v>
      </c>
      <c r="O5714" s="1" t="s">
        <v>42</v>
      </c>
      <c r="P5714" s="1" t="s">
        <v>42</v>
      </c>
      <c r="Q5714" s="1" t="s">
        <v>42</v>
      </c>
      <c r="R5714" s="1" t="s">
        <v>42</v>
      </c>
      <c r="S5714" s="1" t="s">
        <v>42</v>
      </c>
      <c r="T5714" s="1" t="s">
        <v>42</v>
      </c>
    </row>
    <row r="5715" spans="1:20" ht="20.100000000000001" customHeight="1" x14ac:dyDescent="0.3">
      <c r="A5715" s="27" t="s">
        <v>7712</v>
      </c>
      <c r="B5715" s="28">
        <v>0</v>
      </c>
      <c r="C5715" s="28">
        <v>0</v>
      </c>
      <c r="D5715" s="28">
        <v>0</v>
      </c>
      <c r="E5715" s="28">
        <v>0</v>
      </c>
      <c r="F5715" s="27" t="s">
        <v>42</v>
      </c>
      <c r="G5715" s="1" t="s">
        <v>2981</v>
      </c>
      <c r="H5715" s="1" t="s">
        <v>7713</v>
      </c>
      <c r="I5715" s="1" t="s">
        <v>42</v>
      </c>
      <c r="J5715" s="1" t="s">
        <v>42</v>
      </c>
      <c r="K5715" s="1" t="s">
        <v>42</v>
      </c>
      <c r="M5715" s="1" t="s">
        <v>42</v>
      </c>
      <c r="O5715" s="1" t="s">
        <v>42</v>
      </c>
      <c r="P5715" s="1" t="s">
        <v>42</v>
      </c>
      <c r="Q5715" s="1" t="s">
        <v>42</v>
      </c>
      <c r="R5715" s="1" t="s">
        <v>42</v>
      </c>
      <c r="S5715" s="1" t="s">
        <v>42</v>
      </c>
      <c r="T5715" s="1" t="s">
        <v>42</v>
      </c>
    </row>
    <row r="5716" spans="1:20" ht="20.100000000000001" customHeight="1" x14ac:dyDescent="0.3">
      <c r="A5716" s="27" t="s">
        <v>10758</v>
      </c>
      <c r="B5716" s="28">
        <v>0</v>
      </c>
      <c r="C5716" s="28">
        <v>0</v>
      </c>
      <c r="D5716" s="28">
        <v>0</v>
      </c>
      <c r="E5716" s="28">
        <v>0</v>
      </c>
      <c r="F5716" s="27" t="s">
        <v>42</v>
      </c>
      <c r="G5716" s="1" t="s">
        <v>2981</v>
      </c>
      <c r="H5716" s="1" t="s">
        <v>7713</v>
      </c>
      <c r="I5716" s="1" t="s">
        <v>10759</v>
      </c>
      <c r="J5716" s="1" t="s">
        <v>42</v>
      </c>
      <c r="K5716" s="1" t="s">
        <v>42</v>
      </c>
      <c r="M5716" s="1" t="s">
        <v>42</v>
      </c>
      <c r="O5716" s="1" t="s">
        <v>42</v>
      </c>
      <c r="P5716" s="1" t="s">
        <v>42</v>
      </c>
      <c r="Q5716" s="1" t="s">
        <v>42</v>
      </c>
      <c r="R5716" s="1" t="s">
        <v>42</v>
      </c>
      <c r="S5716" s="1" t="s">
        <v>42</v>
      </c>
      <c r="T5716" s="1" t="s">
        <v>42</v>
      </c>
    </row>
    <row r="5717" spans="1:20" ht="20.100000000000001" customHeight="1" x14ac:dyDescent="0.3">
      <c r="A5717" s="27" t="s">
        <v>10674</v>
      </c>
      <c r="B5717" s="28">
        <v>1988.5</v>
      </c>
      <c r="C5717" s="28">
        <v>0</v>
      </c>
      <c r="D5717" s="28">
        <v>0</v>
      </c>
      <c r="E5717" s="28">
        <v>1988.5</v>
      </c>
      <c r="F5717" s="27" t="s">
        <v>42</v>
      </c>
      <c r="G5717" s="1" t="s">
        <v>2981</v>
      </c>
      <c r="H5717" s="1" t="s">
        <v>7713</v>
      </c>
      <c r="I5717" s="1" t="s">
        <v>10262</v>
      </c>
      <c r="J5717" s="1" t="s">
        <v>42</v>
      </c>
      <c r="K5717" s="1" t="s">
        <v>42</v>
      </c>
      <c r="M5717" s="1" t="s">
        <v>42</v>
      </c>
      <c r="O5717" s="1" t="s">
        <v>42</v>
      </c>
      <c r="P5717" s="1" t="s">
        <v>42</v>
      </c>
      <c r="Q5717" s="1" t="s">
        <v>42</v>
      </c>
      <c r="R5717" s="1" t="s">
        <v>42</v>
      </c>
      <c r="S5717" s="1" t="s">
        <v>42</v>
      </c>
      <c r="T5717" s="1" t="s">
        <v>42</v>
      </c>
    </row>
    <row r="5718" spans="1:20" ht="20.100000000000001" customHeight="1" x14ac:dyDescent="0.3">
      <c r="A5718" s="27" t="s">
        <v>10675</v>
      </c>
      <c r="B5718" s="28">
        <v>0</v>
      </c>
      <c r="C5718" s="28">
        <v>4424.7</v>
      </c>
      <c r="D5718" s="28">
        <v>0</v>
      </c>
      <c r="E5718" s="28">
        <v>4424.7</v>
      </c>
      <c r="F5718" s="27" t="s">
        <v>42</v>
      </c>
      <c r="G5718" s="1" t="s">
        <v>2981</v>
      </c>
      <c r="H5718" s="1" t="s">
        <v>7713</v>
      </c>
      <c r="I5718" s="1" t="s">
        <v>10264</v>
      </c>
      <c r="J5718" s="1" t="s">
        <v>42</v>
      </c>
      <c r="K5718" s="1" t="s">
        <v>42</v>
      </c>
      <c r="M5718" s="1" t="s">
        <v>42</v>
      </c>
      <c r="O5718" s="1" t="s">
        <v>42</v>
      </c>
      <c r="P5718" s="1" t="s">
        <v>42</v>
      </c>
      <c r="Q5718" s="1" t="s">
        <v>42</v>
      </c>
      <c r="R5718" s="1" t="s">
        <v>42</v>
      </c>
      <c r="S5718" s="1" t="s">
        <v>42</v>
      </c>
      <c r="T5718" s="1" t="s">
        <v>42</v>
      </c>
    </row>
    <row r="5719" spans="1:20" ht="20.100000000000001" customHeight="1" x14ac:dyDescent="0.3">
      <c r="A5719" s="27" t="s">
        <v>10676</v>
      </c>
      <c r="B5719" s="28">
        <v>0</v>
      </c>
      <c r="C5719" s="28">
        <v>0</v>
      </c>
      <c r="D5719" s="28">
        <v>1702.5</v>
      </c>
      <c r="E5719" s="28">
        <v>1702.5</v>
      </c>
      <c r="F5719" s="27" t="s">
        <v>42</v>
      </c>
      <c r="G5719" s="1" t="s">
        <v>2981</v>
      </c>
      <c r="H5719" s="1" t="s">
        <v>7713</v>
      </c>
      <c r="I5719" s="1" t="s">
        <v>10266</v>
      </c>
      <c r="J5719" s="1" t="s">
        <v>42</v>
      </c>
      <c r="K5719" s="1" t="s">
        <v>42</v>
      </c>
      <c r="M5719" s="1" t="s">
        <v>42</v>
      </c>
      <c r="O5719" s="1" t="s">
        <v>42</v>
      </c>
      <c r="P5719" s="1" t="s">
        <v>42</v>
      </c>
      <c r="Q5719" s="1" t="s">
        <v>42</v>
      </c>
      <c r="R5719" s="1" t="s">
        <v>42</v>
      </c>
      <c r="S5719" s="1" t="s">
        <v>42</v>
      </c>
      <c r="T5719" s="1" t="s">
        <v>42</v>
      </c>
    </row>
    <row r="5720" spans="1:20" ht="20.100000000000001" customHeight="1" x14ac:dyDescent="0.3">
      <c r="A5720" s="27" t="s">
        <v>7742</v>
      </c>
      <c r="B5720" s="28">
        <v>1988.5</v>
      </c>
      <c r="C5720" s="28">
        <v>4424.7</v>
      </c>
      <c r="D5720" s="28">
        <v>1702.5</v>
      </c>
      <c r="E5720" s="28">
        <v>8115.7</v>
      </c>
      <c r="F5720" s="27" t="s">
        <v>42</v>
      </c>
      <c r="G5720" s="1" t="s">
        <v>2981</v>
      </c>
      <c r="H5720" s="1" t="s">
        <v>7713</v>
      </c>
      <c r="I5720" s="1" t="s">
        <v>7743</v>
      </c>
      <c r="J5720" s="1" t="s">
        <v>42</v>
      </c>
      <c r="K5720" s="1" t="s">
        <v>42</v>
      </c>
      <c r="M5720" s="1" t="s">
        <v>42</v>
      </c>
      <c r="O5720" s="1" t="s">
        <v>42</v>
      </c>
      <c r="P5720" s="1" t="s">
        <v>42</v>
      </c>
      <c r="Q5720" s="1" t="s">
        <v>42</v>
      </c>
      <c r="R5720" s="1" t="s">
        <v>42</v>
      </c>
      <c r="S5720" s="1" t="s">
        <v>42</v>
      </c>
      <c r="T5720" s="1" t="s">
        <v>42</v>
      </c>
    </row>
    <row r="5721" spans="1:20" ht="20.100000000000001" customHeight="1" x14ac:dyDescent="0.3">
      <c r="A5721" s="27" t="s">
        <v>7712</v>
      </c>
      <c r="B5721" s="28">
        <v>0</v>
      </c>
      <c r="C5721" s="28">
        <v>0</v>
      </c>
      <c r="D5721" s="28">
        <v>0</v>
      </c>
      <c r="E5721" s="28">
        <v>0</v>
      </c>
      <c r="F5721" s="27" t="s">
        <v>42</v>
      </c>
      <c r="G5721" s="1" t="s">
        <v>2981</v>
      </c>
      <c r="H5721" s="1" t="s">
        <v>7713</v>
      </c>
      <c r="I5721" s="1" t="s">
        <v>7712</v>
      </c>
      <c r="J5721" s="1" t="s">
        <v>42</v>
      </c>
      <c r="K5721" s="1" t="s">
        <v>42</v>
      </c>
      <c r="M5721" s="1" t="s">
        <v>42</v>
      </c>
      <c r="O5721" s="1" t="s">
        <v>42</v>
      </c>
      <c r="P5721" s="1" t="s">
        <v>42</v>
      </c>
      <c r="Q5721" s="1" t="s">
        <v>42</v>
      </c>
      <c r="R5721" s="1" t="s">
        <v>42</v>
      </c>
      <c r="S5721" s="1" t="s">
        <v>42</v>
      </c>
      <c r="T5721" s="1" t="s">
        <v>42</v>
      </c>
    </row>
    <row r="5722" spans="1:20" ht="20.100000000000001" customHeight="1" x14ac:dyDescent="0.3">
      <c r="A5722" s="27" t="s">
        <v>7768</v>
      </c>
      <c r="B5722" s="29">
        <v>11891</v>
      </c>
      <c r="C5722" s="29">
        <v>74512</v>
      </c>
      <c r="D5722" s="29">
        <v>18394</v>
      </c>
      <c r="E5722" s="29">
        <v>104797</v>
      </c>
      <c r="F5722" s="30"/>
    </row>
    <row r="5723" spans="1:20" ht="20.100000000000001" customHeight="1" x14ac:dyDescent="0.3">
      <c r="A5723" s="30"/>
      <c r="B5723" s="30"/>
      <c r="C5723" s="30"/>
      <c r="D5723" s="30"/>
      <c r="E5723" s="30"/>
      <c r="F5723" s="30"/>
    </row>
    <row r="5724" spans="1:20" ht="20.100000000000001" customHeight="1" x14ac:dyDescent="0.3">
      <c r="A5724" s="30" t="s">
        <v>10768</v>
      </c>
      <c r="B5724" s="30"/>
      <c r="C5724" s="30"/>
      <c r="D5724" s="30"/>
      <c r="E5724" s="30"/>
      <c r="F5724" s="27" t="s">
        <v>42</v>
      </c>
      <c r="G5724" s="1" t="s">
        <v>2984</v>
      </c>
      <c r="I5724" s="1" t="s">
        <v>2982</v>
      </c>
      <c r="J5724" s="1" t="s">
        <v>2976</v>
      </c>
      <c r="K5724" s="1" t="s">
        <v>2504</v>
      </c>
    </row>
    <row r="5725" spans="1:20" ht="20.100000000000001" customHeight="1" x14ac:dyDescent="0.3">
      <c r="A5725" s="27" t="s">
        <v>42</v>
      </c>
      <c r="B5725" s="28"/>
      <c r="C5725" s="28"/>
      <c r="D5725" s="28"/>
      <c r="E5725" s="28"/>
      <c r="F5725" s="27" t="s">
        <v>42</v>
      </c>
      <c r="G5725" s="1" t="s">
        <v>2984</v>
      </c>
      <c r="H5725" s="1" t="s">
        <v>7711</v>
      </c>
      <c r="I5725" s="1" t="s">
        <v>42</v>
      </c>
      <c r="J5725" s="1" t="s">
        <v>42</v>
      </c>
      <c r="K5725" s="1" t="s">
        <v>42</v>
      </c>
      <c r="L5725">
        <v>1</v>
      </c>
      <c r="M5725" s="1" t="s">
        <v>42</v>
      </c>
      <c r="O5725" s="1" t="s">
        <v>42</v>
      </c>
      <c r="P5725" s="1" t="s">
        <v>42</v>
      </c>
      <c r="Q5725" s="1" t="s">
        <v>42</v>
      </c>
      <c r="R5725" s="1" t="s">
        <v>42</v>
      </c>
      <c r="S5725" s="1" t="s">
        <v>42</v>
      </c>
      <c r="T5725" s="1" t="s">
        <v>42</v>
      </c>
    </row>
    <row r="5726" spans="1:20" ht="20.100000000000001" customHeight="1" x14ac:dyDescent="0.3">
      <c r="A5726" s="27" t="s">
        <v>7712</v>
      </c>
      <c r="B5726" s="28">
        <v>0</v>
      </c>
      <c r="C5726" s="28">
        <v>0</v>
      </c>
      <c r="D5726" s="28">
        <v>0</v>
      </c>
      <c r="E5726" s="28">
        <v>0</v>
      </c>
      <c r="F5726" s="27" t="s">
        <v>42</v>
      </c>
      <c r="G5726" s="1" t="s">
        <v>2984</v>
      </c>
      <c r="H5726" s="1" t="s">
        <v>7713</v>
      </c>
      <c r="I5726" s="1" t="s">
        <v>42</v>
      </c>
      <c r="J5726" s="1" t="s">
        <v>42</v>
      </c>
      <c r="K5726" s="1" t="s">
        <v>42</v>
      </c>
      <c r="M5726" s="1" t="s">
        <v>42</v>
      </c>
      <c r="O5726" s="1" t="s">
        <v>42</v>
      </c>
      <c r="P5726" s="1" t="s">
        <v>42</v>
      </c>
      <c r="Q5726" s="1" t="s">
        <v>42</v>
      </c>
      <c r="R5726" s="1" t="s">
        <v>42</v>
      </c>
      <c r="S5726" s="1" t="s">
        <v>42</v>
      </c>
      <c r="T5726" s="1" t="s">
        <v>42</v>
      </c>
    </row>
    <row r="5727" spans="1:20" ht="20.100000000000001" customHeight="1" x14ac:dyDescent="0.3">
      <c r="A5727" s="27" t="s">
        <v>10769</v>
      </c>
      <c r="B5727" s="28">
        <v>0</v>
      </c>
      <c r="C5727" s="28">
        <v>0</v>
      </c>
      <c r="D5727" s="28">
        <v>0</v>
      </c>
      <c r="E5727" s="28">
        <v>0</v>
      </c>
      <c r="F5727" s="27" t="s">
        <v>42</v>
      </c>
      <c r="G5727" s="1" t="s">
        <v>2984</v>
      </c>
      <c r="H5727" s="1" t="s">
        <v>7713</v>
      </c>
      <c r="I5727" s="1" t="s">
        <v>10770</v>
      </c>
      <c r="J5727" s="1" t="s">
        <v>42</v>
      </c>
      <c r="K5727" s="1" t="s">
        <v>42</v>
      </c>
      <c r="M5727" s="1" t="s">
        <v>42</v>
      </c>
      <c r="O5727" s="1" t="s">
        <v>42</v>
      </c>
      <c r="P5727" s="1" t="s">
        <v>42</v>
      </c>
      <c r="Q5727" s="1" t="s">
        <v>42</v>
      </c>
      <c r="R5727" s="1" t="s">
        <v>42</v>
      </c>
      <c r="S5727" s="1" t="s">
        <v>42</v>
      </c>
      <c r="T5727" s="1" t="s">
        <v>42</v>
      </c>
    </row>
    <row r="5728" spans="1:20" ht="20.100000000000001" customHeight="1" x14ac:dyDescent="0.3">
      <c r="A5728" s="27" t="s">
        <v>10771</v>
      </c>
      <c r="B5728" s="28">
        <v>0</v>
      </c>
      <c r="C5728" s="28">
        <v>0</v>
      </c>
      <c r="D5728" s="28">
        <v>0</v>
      </c>
      <c r="E5728" s="28">
        <v>0</v>
      </c>
      <c r="F5728" s="27" t="s">
        <v>42</v>
      </c>
      <c r="G5728" s="1" t="s">
        <v>2984</v>
      </c>
      <c r="H5728" s="1" t="s">
        <v>7713</v>
      </c>
      <c r="I5728" s="1" t="s">
        <v>10682</v>
      </c>
      <c r="J5728" s="1" t="s">
        <v>42</v>
      </c>
      <c r="K5728" s="1" t="s">
        <v>42</v>
      </c>
      <c r="M5728" s="1" t="s">
        <v>42</v>
      </c>
      <c r="O5728" s="1" t="s">
        <v>42</v>
      </c>
      <c r="P5728" s="1" t="s">
        <v>42</v>
      </c>
      <c r="Q5728" s="1" t="s">
        <v>42</v>
      </c>
      <c r="R5728" s="1" t="s">
        <v>42</v>
      </c>
      <c r="S5728" s="1" t="s">
        <v>42</v>
      </c>
      <c r="T5728" s="1" t="s">
        <v>42</v>
      </c>
    </row>
    <row r="5729" spans="1:20" ht="20.100000000000001" customHeight="1" x14ac:dyDescent="0.3">
      <c r="A5729" s="27" t="s">
        <v>7712</v>
      </c>
      <c r="B5729" s="28">
        <v>0</v>
      </c>
      <c r="C5729" s="28">
        <v>0</v>
      </c>
      <c r="D5729" s="28">
        <v>0</v>
      </c>
      <c r="E5729" s="28">
        <v>0</v>
      </c>
      <c r="F5729" s="27" t="s">
        <v>42</v>
      </c>
      <c r="G5729" s="1" t="s">
        <v>2984</v>
      </c>
      <c r="H5729" s="1" t="s">
        <v>7713</v>
      </c>
      <c r="I5729" s="1" t="s">
        <v>42</v>
      </c>
      <c r="J5729" s="1" t="s">
        <v>42</v>
      </c>
      <c r="K5729" s="1" t="s">
        <v>42</v>
      </c>
      <c r="M5729" s="1" t="s">
        <v>42</v>
      </c>
      <c r="O5729" s="1" t="s">
        <v>42</v>
      </c>
      <c r="P5729" s="1" t="s">
        <v>42</v>
      </c>
      <c r="Q5729" s="1" t="s">
        <v>42</v>
      </c>
      <c r="R5729" s="1" t="s">
        <v>42</v>
      </c>
      <c r="S5729" s="1" t="s">
        <v>42</v>
      </c>
      <c r="T5729" s="1" t="s">
        <v>42</v>
      </c>
    </row>
    <row r="5730" spans="1:20" ht="20.100000000000001" customHeight="1" x14ac:dyDescent="0.3">
      <c r="A5730" s="27" t="s">
        <v>7718</v>
      </c>
      <c r="B5730" s="28">
        <v>0</v>
      </c>
      <c r="C5730" s="28">
        <v>0</v>
      </c>
      <c r="D5730" s="28">
        <v>0</v>
      </c>
      <c r="E5730" s="28">
        <v>0</v>
      </c>
      <c r="F5730" s="27" t="s">
        <v>42</v>
      </c>
      <c r="G5730" s="1" t="s">
        <v>2984</v>
      </c>
      <c r="H5730" s="1" t="s">
        <v>7713</v>
      </c>
      <c r="I5730" s="1" t="s">
        <v>7719</v>
      </c>
      <c r="J5730" s="1" t="s">
        <v>42</v>
      </c>
      <c r="K5730" s="1" t="s">
        <v>42</v>
      </c>
      <c r="M5730" s="1" t="s">
        <v>42</v>
      </c>
      <c r="O5730" s="1" t="s">
        <v>42</v>
      </c>
      <c r="P5730" s="1" t="s">
        <v>42</v>
      </c>
      <c r="Q5730" s="1" t="s">
        <v>42</v>
      </c>
      <c r="R5730" s="1" t="s">
        <v>42</v>
      </c>
      <c r="S5730" s="1" t="s">
        <v>42</v>
      </c>
      <c r="T5730" s="1" t="s">
        <v>42</v>
      </c>
    </row>
    <row r="5731" spans="1:20" ht="20.100000000000001" customHeight="1" x14ac:dyDescent="0.3">
      <c r="A5731" s="27" t="s">
        <v>7712</v>
      </c>
      <c r="B5731" s="28">
        <v>0</v>
      </c>
      <c r="C5731" s="28">
        <v>0</v>
      </c>
      <c r="D5731" s="28">
        <v>0</v>
      </c>
      <c r="E5731" s="28">
        <v>0</v>
      </c>
      <c r="F5731" s="27" t="s">
        <v>42</v>
      </c>
      <c r="G5731" s="1" t="s">
        <v>2984</v>
      </c>
      <c r="H5731" s="1" t="s">
        <v>7713</v>
      </c>
      <c r="I5731" s="1" t="s">
        <v>42</v>
      </c>
      <c r="J5731" s="1" t="s">
        <v>42</v>
      </c>
      <c r="K5731" s="1" t="s">
        <v>42</v>
      </c>
      <c r="M5731" s="1" t="s">
        <v>42</v>
      </c>
      <c r="O5731" s="1" t="s">
        <v>42</v>
      </c>
      <c r="P5731" s="1" t="s">
        <v>42</v>
      </c>
      <c r="Q5731" s="1" t="s">
        <v>42</v>
      </c>
      <c r="R5731" s="1" t="s">
        <v>42</v>
      </c>
      <c r="S5731" s="1" t="s">
        <v>42</v>
      </c>
      <c r="T5731" s="1" t="s">
        <v>42</v>
      </c>
    </row>
    <row r="5732" spans="1:20" ht="20.100000000000001" customHeight="1" x14ac:dyDescent="0.3">
      <c r="A5732" s="27" t="s">
        <v>7720</v>
      </c>
      <c r="B5732" s="28">
        <v>0</v>
      </c>
      <c r="C5732" s="28">
        <v>0</v>
      </c>
      <c r="D5732" s="28">
        <v>0</v>
      </c>
      <c r="E5732" s="28">
        <v>0</v>
      </c>
      <c r="F5732" s="27" t="s">
        <v>42</v>
      </c>
      <c r="G5732" s="1" t="s">
        <v>2984</v>
      </c>
      <c r="H5732" s="1" t="s">
        <v>7713</v>
      </c>
      <c r="I5732" s="1" t="s">
        <v>7721</v>
      </c>
      <c r="J5732" s="1" t="s">
        <v>42</v>
      </c>
      <c r="K5732" s="1" t="s">
        <v>42</v>
      </c>
      <c r="M5732" s="1" t="s">
        <v>42</v>
      </c>
      <c r="O5732" s="1" t="s">
        <v>42</v>
      </c>
      <c r="P5732" s="1" t="s">
        <v>42</v>
      </c>
      <c r="Q5732" s="1" t="s">
        <v>42</v>
      </c>
      <c r="R5732" s="1" t="s">
        <v>42</v>
      </c>
      <c r="S5732" s="1" t="s">
        <v>42</v>
      </c>
      <c r="T5732" s="1" t="s">
        <v>42</v>
      </c>
    </row>
    <row r="5733" spans="1:20" ht="20.100000000000001" customHeight="1" x14ac:dyDescent="0.3">
      <c r="A5733" s="27" t="s">
        <v>8022</v>
      </c>
      <c r="B5733" s="28">
        <v>0</v>
      </c>
      <c r="C5733" s="28">
        <v>0</v>
      </c>
      <c r="D5733" s="28">
        <v>0</v>
      </c>
      <c r="E5733" s="28">
        <v>0</v>
      </c>
      <c r="F5733" s="27" t="s">
        <v>42</v>
      </c>
      <c r="G5733" s="1" t="s">
        <v>2984</v>
      </c>
      <c r="H5733" s="1" t="s">
        <v>7713</v>
      </c>
      <c r="I5733" s="1" t="s">
        <v>8023</v>
      </c>
      <c r="J5733" s="1" t="s">
        <v>42</v>
      </c>
      <c r="K5733" s="1" t="s">
        <v>42</v>
      </c>
      <c r="M5733" s="1" t="s">
        <v>42</v>
      </c>
      <c r="O5733" s="1" t="s">
        <v>42</v>
      </c>
      <c r="P5733" s="1" t="s">
        <v>42</v>
      </c>
      <c r="Q5733" s="1" t="s">
        <v>42</v>
      </c>
      <c r="R5733" s="1" t="s">
        <v>42</v>
      </c>
      <c r="S5733" s="1" t="s">
        <v>42</v>
      </c>
      <c r="T5733" s="1" t="s">
        <v>42</v>
      </c>
    </row>
    <row r="5734" spans="1:20" ht="20.100000000000001" customHeight="1" x14ac:dyDescent="0.3">
      <c r="A5734" s="27" t="s">
        <v>10772</v>
      </c>
      <c r="B5734" s="28">
        <v>0</v>
      </c>
      <c r="C5734" s="28">
        <v>52058.6</v>
      </c>
      <c r="D5734" s="28">
        <v>0</v>
      </c>
      <c r="E5734" s="28">
        <v>52058.6</v>
      </c>
      <c r="F5734" s="27" t="s">
        <v>42</v>
      </c>
      <c r="G5734" s="1" t="s">
        <v>2984</v>
      </c>
      <c r="H5734" s="1" t="s">
        <v>7713</v>
      </c>
      <c r="I5734" s="1" t="s">
        <v>7807</v>
      </c>
      <c r="J5734" s="1" t="s">
        <v>42</v>
      </c>
      <c r="K5734" s="1" t="s">
        <v>42</v>
      </c>
      <c r="M5734" s="1" t="s">
        <v>42</v>
      </c>
      <c r="O5734" s="1" t="s">
        <v>42</v>
      </c>
      <c r="P5734" s="1" t="s">
        <v>42</v>
      </c>
      <c r="Q5734" s="1" t="s">
        <v>42</v>
      </c>
      <c r="R5734" s="1" t="s">
        <v>42</v>
      </c>
      <c r="S5734" s="1" t="s">
        <v>42</v>
      </c>
      <c r="T5734" s="1" t="s">
        <v>42</v>
      </c>
    </row>
    <row r="5735" spans="1:20" ht="20.100000000000001" customHeight="1" x14ac:dyDescent="0.3">
      <c r="A5735" s="27" t="s">
        <v>7726</v>
      </c>
      <c r="B5735" s="28">
        <v>0</v>
      </c>
      <c r="C5735" s="28">
        <v>0</v>
      </c>
      <c r="D5735" s="28">
        <v>0</v>
      </c>
      <c r="E5735" s="28">
        <v>0</v>
      </c>
      <c r="F5735" s="27" t="s">
        <v>42</v>
      </c>
      <c r="G5735" s="1" t="s">
        <v>2984</v>
      </c>
      <c r="H5735" s="1" t="s">
        <v>7713</v>
      </c>
      <c r="I5735" s="1" t="s">
        <v>7727</v>
      </c>
      <c r="J5735" s="1" t="s">
        <v>42</v>
      </c>
      <c r="K5735" s="1" t="s">
        <v>42</v>
      </c>
      <c r="M5735" s="1" t="s">
        <v>42</v>
      </c>
      <c r="O5735" s="1" t="s">
        <v>42</v>
      </c>
      <c r="P5735" s="1" t="s">
        <v>42</v>
      </c>
      <c r="Q5735" s="1" t="s">
        <v>42</v>
      </c>
      <c r="R5735" s="1" t="s">
        <v>42</v>
      </c>
      <c r="S5735" s="1" t="s">
        <v>42</v>
      </c>
      <c r="T5735" s="1" t="s">
        <v>42</v>
      </c>
    </row>
    <row r="5736" spans="1:20" ht="20.100000000000001" customHeight="1" x14ac:dyDescent="0.3">
      <c r="A5736" s="27" t="s">
        <v>10773</v>
      </c>
      <c r="B5736" s="28">
        <v>0</v>
      </c>
      <c r="C5736" s="28">
        <v>8193.7000000000007</v>
      </c>
      <c r="D5736" s="28">
        <v>0</v>
      </c>
      <c r="E5736" s="28">
        <v>8193.7000000000007</v>
      </c>
      <c r="F5736" s="27" t="s">
        <v>42</v>
      </c>
      <c r="G5736" s="1" t="s">
        <v>2984</v>
      </c>
      <c r="H5736" s="1" t="s">
        <v>7713</v>
      </c>
      <c r="I5736" s="1" t="s">
        <v>7729</v>
      </c>
      <c r="J5736" s="1" t="s">
        <v>42</v>
      </c>
      <c r="K5736" s="1" t="s">
        <v>42</v>
      </c>
      <c r="M5736" s="1" t="s">
        <v>42</v>
      </c>
      <c r="O5736" s="1" t="s">
        <v>42</v>
      </c>
      <c r="P5736" s="1" t="s">
        <v>42</v>
      </c>
      <c r="Q5736" s="1" t="s">
        <v>42</v>
      </c>
      <c r="R5736" s="1" t="s">
        <v>42</v>
      </c>
      <c r="S5736" s="1" t="s">
        <v>42</v>
      </c>
      <c r="T5736" s="1" t="s">
        <v>42</v>
      </c>
    </row>
    <row r="5737" spans="1:20" ht="20.100000000000001" customHeight="1" x14ac:dyDescent="0.3">
      <c r="A5737" s="27" t="s">
        <v>7766</v>
      </c>
      <c r="B5737" s="28">
        <v>0</v>
      </c>
      <c r="C5737" s="28">
        <v>60252.3</v>
      </c>
      <c r="D5737" s="28">
        <v>0</v>
      </c>
      <c r="E5737" s="28">
        <v>60252.3</v>
      </c>
      <c r="F5737" s="27" t="s">
        <v>42</v>
      </c>
      <c r="G5737" s="1" t="s">
        <v>2984</v>
      </c>
      <c r="H5737" s="1" t="s">
        <v>7713</v>
      </c>
      <c r="I5737" s="1" t="s">
        <v>7767</v>
      </c>
      <c r="J5737" s="1" t="s">
        <v>42</v>
      </c>
      <c r="K5737" s="1" t="s">
        <v>42</v>
      </c>
      <c r="M5737" s="1" t="s">
        <v>42</v>
      </c>
      <c r="O5737" s="1" t="s">
        <v>42</v>
      </c>
      <c r="P5737" s="1" t="s">
        <v>42</v>
      </c>
      <c r="Q5737" s="1" t="s">
        <v>42</v>
      </c>
      <c r="R5737" s="1" t="s">
        <v>42</v>
      </c>
      <c r="S5737" s="1" t="s">
        <v>42</v>
      </c>
      <c r="T5737" s="1" t="s">
        <v>42</v>
      </c>
    </row>
    <row r="5738" spans="1:20" ht="20.100000000000001" customHeight="1" x14ac:dyDescent="0.3">
      <c r="A5738" s="27" t="s">
        <v>7712</v>
      </c>
      <c r="B5738" s="28">
        <v>0</v>
      </c>
      <c r="C5738" s="28">
        <v>0</v>
      </c>
      <c r="D5738" s="28">
        <v>0</v>
      </c>
      <c r="E5738" s="28">
        <v>0</v>
      </c>
      <c r="F5738" s="27" t="s">
        <v>42</v>
      </c>
      <c r="G5738" s="1" t="s">
        <v>2984</v>
      </c>
      <c r="H5738" s="1" t="s">
        <v>7713</v>
      </c>
      <c r="I5738" s="1" t="s">
        <v>42</v>
      </c>
      <c r="J5738" s="1" t="s">
        <v>42</v>
      </c>
      <c r="K5738" s="1" t="s">
        <v>42</v>
      </c>
      <c r="M5738" s="1" t="s">
        <v>42</v>
      </c>
      <c r="O5738" s="1" t="s">
        <v>42</v>
      </c>
      <c r="P5738" s="1" t="s">
        <v>42</v>
      </c>
      <c r="Q5738" s="1" t="s">
        <v>42</v>
      </c>
      <c r="R5738" s="1" t="s">
        <v>42</v>
      </c>
      <c r="S5738" s="1" t="s">
        <v>42</v>
      </c>
      <c r="T5738" s="1" t="s">
        <v>42</v>
      </c>
    </row>
    <row r="5739" spans="1:20" ht="20.100000000000001" customHeight="1" x14ac:dyDescent="0.3">
      <c r="A5739" s="27" t="s">
        <v>7812</v>
      </c>
      <c r="B5739" s="28">
        <v>0</v>
      </c>
      <c r="C5739" s="28">
        <v>0</v>
      </c>
      <c r="D5739" s="28">
        <v>0</v>
      </c>
      <c r="E5739" s="28">
        <v>0</v>
      </c>
      <c r="F5739" s="27" t="s">
        <v>42</v>
      </c>
      <c r="G5739" s="1" t="s">
        <v>2984</v>
      </c>
      <c r="H5739" s="1" t="s">
        <v>7713</v>
      </c>
      <c r="I5739" s="1" t="s">
        <v>7813</v>
      </c>
      <c r="J5739" s="1" t="s">
        <v>42</v>
      </c>
      <c r="K5739" s="1" t="s">
        <v>42</v>
      </c>
      <c r="M5739" s="1" t="s">
        <v>42</v>
      </c>
      <c r="O5739" s="1" t="s">
        <v>42</v>
      </c>
      <c r="P5739" s="1" t="s">
        <v>42</v>
      </c>
      <c r="Q5739" s="1" t="s">
        <v>42</v>
      </c>
      <c r="R5739" s="1" t="s">
        <v>42</v>
      </c>
      <c r="S5739" s="1" t="s">
        <v>42</v>
      </c>
      <c r="T5739" s="1" t="s">
        <v>42</v>
      </c>
    </row>
    <row r="5740" spans="1:20" ht="20.100000000000001" customHeight="1" x14ac:dyDescent="0.3">
      <c r="A5740" s="27" t="s">
        <v>7712</v>
      </c>
      <c r="B5740" s="28">
        <v>0</v>
      </c>
      <c r="C5740" s="28">
        <v>0</v>
      </c>
      <c r="D5740" s="28">
        <v>0</v>
      </c>
      <c r="E5740" s="28">
        <v>0</v>
      </c>
      <c r="F5740" s="27" t="s">
        <v>42</v>
      </c>
      <c r="G5740" s="1" t="s">
        <v>2984</v>
      </c>
      <c r="H5740" s="1" t="s">
        <v>7713</v>
      </c>
      <c r="I5740" s="1" t="s">
        <v>42</v>
      </c>
      <c r="J5740" s="1" t="s">
        <v>42</v>
      </c>
      <c r="K5740" s="1" t="s">
        <v>42</v>
      </c>
      <c r="M5740" s="1" t="s">
        <v>42</v>
      </c>
      <c r="O5740" s="1" t="s">
        <v>42</v>
      </c>
      <c r="P5740" s="1" t="s">
        <v>42</v>
      </c>
      <c r="Q5740" s="1" t="s">
        <v>42</v>
      </c>
      <c r="R5740" s="1" t="s">
        <v>42</v>
      </c>
      <c r="S5740" s="1" t="s">
        <v>42</v>
      </c>
      <c r="T5740" s="1" t="s">
        <v>42</v>
      </c>
    </row>
    <row r="5741" spans="1:20" ht="20.100000000000001" customHeight="1" x14ac:dyDescent="0.3">
      <c r="A5741" s="27" t="s">
        <v>10746</v>
      </c>
      <c r="B5741" s="28">
        <v>0</v>
      </c>
      <c r="C5741" s="28">
        <v>0</v>
      </c>
      <c r="D5741" s="28">
        <v>0</v>
      </c>
      <c r="E5741" s="28">
        <v>0</v>
      </c>
      <c r="F5741" s="27" t="s">
        <v>42</v>
      </c>
      <c r="G5741" s="1" t="s">
        <v>2984</v>
      </c>
      <c r="H5741" s="1" t="s">
        <v>7713</v>
      </c>
      <c r="I5741" s="1" t="s">
        <v>10747</v>
      </c>
      <c r="J5741" s="1" t="s">
        <v>42</v>
      </c>
      <c r="K5741" s="1" t="s">
        <v>42</v>
      </c>
      <c r="M5741" s="1" t="s">
        <v>42</v>
      </c>
      <c r="O5741" s="1" t="s">
        <v>42</v>
      </c>
      <c r="P5741" s="1" t="s">
        <v>42</v>
      </c>
      <c r="Q5741" s="1" t="s">
        <v>42</v>
      </c>
      <c r="R5741" s="1" t="s">
        <v>42</v>
      </c>
      <c r="S5741" s="1" t="s">
        <v>42</v>
      </c>
      <c r="T5741" s="1" t="s">
        <v>42</v>
      </c>
    </row>
    <row r="5742" spans="1:20" ht="20.100000000000001" customHeight="1" x14ac:dyDescent="0.3">
      <c r="A5742" s="27" t="s">
        <v>10774</v>
      </c>
      <c r="B5742" s="28">
        <v>7068.5</v>
      </c>
      <c r="C5742" s="28">
        <v>0</v>
      </c>
      <c r="D5742" s="28">
        <v>0</v>
      </c>
      <c r="E5742" s="28">
        <v>7068.5</v>
      </c>
      <c r="F5742" s="27" t="s">
        <v>42</v>
      </c>
      <c r="G5742" s="1" t="s">
        <v>2984</v>
      </c>
      <c r="H5742" s="1" t="s">
        <v>7713</v>
      </c>
      <c r="I5742" s="1" t="s">
        <v>7849</v>
      </c>
      <c r="J5742" s="1" t="s">
        <v>42</v>
      </c>
      <c r="K5742" s="1" t="s">
        <v>42</v>
      </c>
      <c r="M5742" s="1" t="s">
        <v>42</v>
      </c>
      <c r="O5742" s="1" t="s">
        <v>42</v>
      </c>
      <c r="P5742" s="1" t="s">
        <v>42</v>
      </c>
      <c r="Q5742" s="1" t="s">
        <v>42</v>
      </c>
      <c r="R5742" s="1" t="s">
        <v>42</v>
      </c>
      <c r="S5742" s="1" t="s">
        <v>42</v>
      </c>
      <c r="T5742" s="1" t="s">
        <v>42</v>
      </c>
    </row>
    <row r="5743" spans="1:20" ht="20.100000000000001" customHeight="1" x14ac:dyDescent="0.3">
      <c r="A5743" s="27" t="s">
        <v>10775</v>
      </c>
      <c r="B5743" s="28">
        <v>0</v>
      </c>
      <c r="C5743" s="28">
        <v>22483.8</v>
      </c>
      <c r="D5743" s="28">
        <v>0</v>
      </c>
      <c r="E5743" s="28">
        <v>22483.8</v>
      </c>
      <c r="F5743" s="27" t="s">
        <v>42</v>
      </c>
      <c r="G5743" s="1" t="s">
        <v>2984</v>
      </c>
      <c r="H5743" s="1" t="s">
        <v>7713</v>
      </c>
      <c r="I5743" s="1" t="s">
        <v>7850</v>
      </c>
      <c r="J5743" s="1" t="s">
        <v>42</v>
      </c>
      <c r="K5743" s="1" t="s">
        <v>42</v>
      </c>
      <c r="M5743" s="1" t="s">
        <v>42</v>
      </c>
      <c r="O5743" s="1" t="s">
        <v>42</v>
      </c>
      <c r="P5743" s="1" t="s">
        <v>42</v>
      </c>
      <c r="Q5743" s="1" t="s">
        <v>42</v>
      </c>
      <c r="R5743" s="1" t="s">
        <v>42</v>
      </c>
      <c r="S5743" s="1" t="s">
        <v>42</v>
      </c>
      <c r="T5743" s="1" t="s">
        <v>42</v>
      </c>
    </row>
    <row r="5744" spans="1:20" ht="20.100000000000001" customHeight="1" x14ac:dyDescent="0.3">
      <c r="A5744" s="27" t="s">
        <v>10776</v>
      </c>
      <c r="B5744" s="28">
        <v>0</v>
      </c>
      <c r="C5744" s="28">
        <v>0</v>
      </c>
      <c r="D5744" s="28">
        <v>22529.9</v>
      </c>
      <c r="E5744" s="28">
        <v>22529.9</v>
      </c>
      <c r="F5744" s="27" t="s">
        <v>42</v>
      </c>
      <c r="G5744" s="1" t="s">
        <v>2984</v>
      </c>
      <c r="H5744" s="1" t="s">
        <v>7713</v>
      </c>
      <c r="I5744" s="1" t="s">
        <v>7852</v>
      </c>
      <c r="J5744" s="1" t="s">
        <v>42</v>
      </c>
      <c r="K5744" s="1" t="s">
        <v>42</v>
      </c>
      <c r="M5744" s="1" t="s">
        <v>42</v>
      </c>
      <c r="O5744" s="1" t="s">
        <v>42</v>
      </c>
      <c r="P5744" s="1" t="s">
        <v>42</v>
      </c>
      <c r="Q5744" s="1" t="s">
        <v>42</v>
      </c>
      <c r="R5744" s="1" t="s">
        <v>42</v>
      </c>
      <c r="S5744" s="1" t="s">
        <v>42</v>
      </c>
      <c r="T5744" s="1" t="s">
        <v>42</v>
      </c>
    </row>
    <row r="5745" spans="1:20" ht="20.100000000000001" customHeight="1" x14ac:dyDescent="0.3">
      <c r="A5745" s="27" t="s">
        <v>7742</v>
      </c>
      <c r="B5745" s="28">
        <v>7068.5</v>
      </c>
      <c r="C5745" s="28">
        <v>22483.8</v>
      </c>
      <c r="D5745" s="28">
        <v>22529.9</v>
      </c>
      <c r="E5745" s="28">
        <v>52082.2</v>
      </c>
      <c r="F5745" s="27" t="s">
        <v>42</v>
      </c>
      <c r="G5745" s="1" t="s">
        <v>2984</v>
      </c>
      <c r="H5745" s="1" t="s">
        <v>7713</v>
      </c>
      <c r="I5745" s="1" t="s">
        <v>7743</v>
      </c>
      <c r="J5745" s="1" t="s">
        <v>42</v>
      </c>
      <c r="K5745" s="1" t="s">
        <v>42</v>
      </c>
      <c r="M5745" s="1" t="s">
        <v>42</v>
      </c>
      <c r="O5745" s="1" t="s">
        <v>42</v>
      </c>
      <c r="P5745" s="1" t="s">
        <v>42</v>
      </c>
      <c r="Q5745" s="1" t="s">
        <v>42</v>
      </c>
      <c r="R5745" s="1" t="s">
        <v>42</v>
      </c>
      <c r="S5745" s="1" t="s">
        <v>42</v>
      </c>
      <c r="T5745" s="1" t="s">
        <v>42</v>
      </c>
    </row>
    <row r="5746" spans="1:20" ht="20.100000000000001" customHeight="1" x14ac:dyDescent="0.3">
      <c r="A5746" s="27" t="s">
        <v>8037</v>
      </c>
      <c r="B5746" s="28">
        <v>0</v>
      </c>
      <c r="C5746" s="28">
        <v>0</v>
      </c>
      <c r="D5746" s="28">
        <v>0</v>
      </c>
      <c r="E5746" s="28">
        <v>0</v>
      </c>
      <c r="F5746" s="27" t="s">
        <v>42</v>
      </c>
      <c r="G5746" s="1" t="s">
        <v>2984</v>
      </c>
      <c r="H5746" s="1" t="s">
        <v>7713</v>
      </c>
      <c r="I5746" s="1" t="s">
        <v>8037</v>
      </c>
      <c r="J5746" s="1" t="s">
        <v>42</v>
      </c>
      <c r="K5746" s="1" t="s">
        <v>42</v>
      </c>
      <c r="M5746" s="1" t="s">
        <v>42</v>
      </c>
      <c r="O5746" s="1" t="s">
        <v>42</v>
      </c>
      <c r="P5746" s="1" t="s">
        <v>42</v>
      </c>
      <c r="Q5746" s="1" t="s">
        <v>42</v>
      </c>
      <c r="R5746" s="1" t="s">
        <v>42</v>
      </c>
      <c r="S5746" s="1" t="s">
        <v>42</v>
      </c>
      <c r="T5746" s="1" t="s">
        <v>42</v>
      </c>
    </row>
    <row r="5747" spans="1:20" ht="20.100000000000001" customHeight="1" x14ac:dyDescent="0.3">
      <c r="A5747" s="27" t="s">
        <v>10748</v>
      </c>
      <c r="B5747" s="28">
        <v>0</v>
      </c>
      <c r="C5747" s="28">
        <v>0</v>
      </c>
      <c r="D5747" s="28">
        <v>0</v>
      </c>
      <c r="E5747" s="28">
        <v>0</v>
      </c>
      <c r="F5747" s="27" t="s">
        <v>42</v>
      </c>
      <c r="G5747" s="1" t="s">
        <v>2984</v>
      </c>
      <c r="H5747" s="1" t="s">
        <v>7713</v>
      </c>
      <c r="I5747" s="1" t="s">
        <v>10749</v>
      </c>
      <c r="J5747" s="1" t="s">
        <v>42</v>
      </c>
      <c r="K5747" s="1" t="s">
        <v>42</v>
      </c>
      <c r="M5747" s="1" t="s">
        <v>42</v>
      </c>
      <c r="O5747" s="1" t="s">
        <v>42</v>
      </c>
      <c r="P5747" s="1" t="s">
        <v>42</v>
      </c>
      <c r="Q5747" s="1" t="s">
        <v>42</v>
      </c>
      <c r="R5747" s="1" t="s">
        <v>42</v>
      </c>
      <c r="S5747" s="1" t="s">
        <v>42</v>
      </c>
      <c r="T5747" s="1" t="s">
        <v>42</v>
      </c>
    </row>
    <row r="5748" spans="1:20" ht="20.100000000000001" customHeight="1" x14ac:dyDescent="0.3">
      <c r="A5748" s="27" t="s">
        <v>10777</v>
      </c>
      <c r="B5748" s="28">
        <v>11153.5</v>
      </c>
      <c r="C5748" s="28">
        <v>0</v>
      </c>
      <c r="D5748" s="28">
        <v>0</v>
      </c>
      <c r="E5748" s="28">
        <v>11153.5</v>
      </c>
      <c r="F5748" s="27" t="s">
        <v>42</v>
      </c>
      <c r="G5748" s="1" t="s">
        <v>2984</v>
      </c>
      <c r="H5748" s="1" t="s">
        <v>7713</v>
      </c>
      <c r="I5748" s="1" t="s">
        <v>10751</v>
      </c>
      <c r="J5748" s="1" t="s">
        <v>42</v>
      </c>
      <c r="K5748" s="1" t="s">
        <v>42</v>
      </c>
      <c r="M5748" s="1" t="s">
        <v>42</v>
      </c>
      <c r="O5748" s="1" t="s">
        <v>42</v>
      </c>
      <c r="P5748" s="1" t="s">
        <v>42</v>
      </c>
      <c r="Q5748" s="1" t="s">
        <v>42</v>
      </c>
      <c r="R5748" s="1" t="s">
        <v>42</v>
      </c>
      <c r="S5748" s="1" t="s">
        <v>42</v>
      </c>
      <c r="T5748" s="1" t="s">
        <v>42</v>
      </c>
    </row>
    <row r="5749" spans="1:20" ht="20.100000000000001" customHeight="1" x14ac:dyDescent="0.3">
      <c r="A5749" s="27" t="s">
        <v>10778</v>
      </c>
      <c r="B5749" s="28">
        <v>0</v>
      </c>
      <c r="C5749" s="28">
        <v>44967.6</v>
      </c>
      <c r="D5749" s="28">
        <v>0</v>
      </c>
      <c r="E5749" s="28">
        <v>44967.6</v>
      </c>
      <c r="F5749" s="27" t="s">
        <v>42</v>
      </c>
      <c r="G5749" s="1" t="s">
        <v>2984</v>
      </c>
      <c r="H5749" s="1" t="s">
        <v>7713</v>
      </c>
      <c r="I5749" s="1" t="s">
        <v>10753</v>
      </c>
      <c r="J5749" s="1" t="s">
        <v>42</v>
      </c>
      <c r="K5749" s="1" t="s">
        <v>42</v>
      </c>
      <c r="M5749" s="1" t="s">
        <v>42</v>
      </c>
      <c r="O5749" s="1" t="s">
        <v>42</v>
      </c>
      <c r="P5749" s="1" t="s">
        <v>42</v>
      </c>
      <c r="Q5749" s="1" t="s">
        <v>42</v>
      </c>
      <c r="R5749" s="1" t="s">
        <v>42</v>
      </c>
      <c r="S5749" s="1" t="s">
        <v>42</v>
      </c>
      <c r="T5749" s="1" t="s">
        <v>42</v>
      </c>
    </row>
    <row r="5750" spans="1:20" ht="20.100000000000001" customHeight="1" x14ac:dyDescent="0.3">
      <c r="A5750" s="27" t="s">
        <v>10779</v>
      </c>
      <c r="B5750" s="28">
        <v>0</v>
      </c>
      <c r="C5750" s="28">
        <v>0</v>
      </c>
      <c r="D5750" s="28">
        <v>9795.7999999999993</v>
      </c>
      <c r="E5750" s="28">
        <v>9795.7999999999993</v>
      </c>
      <c r="F5750" s="27" t="s">
        <v>42</v>
      </c>
      <c r="G5750" s="1" t="s">
        <v>2984</v>
      </c>
      <c r="H5750" s="1" t="s">
        <v>7713</v>
      </c>
      <c r="I5750" s="1" t="s">
        <v>10755</v>
      </c>
      <c r="J5750" s="1" t="s">
        <v>42</v>
      </c>
      <c r="K5750" s="1" t="s">
        <v>42</v>
      </c>
      <c r="M5750" s="1" t="s">
        <v>42</v>
      </c>
      <c r="O5750" s="1" t="s">
        <v>42</v>
      </c>
      <c r="P5750" s="1" t="s">
        <v>42</v>
      </c>
      <c r="Q5750" s="1" t="s">
        <v>42</v>
      </c>
      <c r="R5750" s="1" t="s">
        <v>42</v>
      </c>
      <c r="S5750" s="1" t="s">
        <v>42</v>
      </c>
      <c r="T5750" s="1" t="s">
        <v>42</v>
      </c>
    </row>
    <row r="5751" spans="1:20" ht="20.100000000000001" customHeight="1" x14ac:dyDescent="0.3">
      <c r="A5751" s="27" t="s">
        <v>7766</v>
      </c>
      <c r="B5751" s="28">
        <v>11153.5</v>
      </c>
      <c r="C5751" s="28">
        <v>44967.6</v>
      </c>
      <c r="D5751" s="28">
        <v>9795.7999999999993</v>
      </c>
      <c r="E5751" s="28">
        <v>65916.899999999994</v>
      </c>
      <c r="F5751" s="27" t="s">
        <v>42</v>
      </c>
      <c r="G5751" s="1" t="s">
        <v>2984</v>
      </c>
      <c r="H5751" s="1" t="s">
        <v>7713</v>
      </c>
      <c r="I5751" s="1" t="s">
        <v>7767</v>
      </c>
      <c r="J5751" s="1" t="s">
        <v>42</v>
      </c>
      <c r="K5751" s="1" t="s">
        <v>42</v>
      </c>
      <c r="M5751" s="1" t="s">
        <v>42</v>
      </c>
      <c r="O5751" s="1" t="s">
        <v>42</v>
      </c>
      <c r="P5751" s="1" t="s">
        <v>42</v>
      </c>
      <c r="Q5751" s="1" t="s">
        <v>42</v>
      </c>
      <c r="R5751" s="1" t="s">
        <v>42</v>
      </c>
      <c r="S5751" s="1" t="s">
        <v>42</v>
      </c>
      <c r="T5751" s="1" t="s">
        <v>42</v>
      </c>
    </row>
    <row r="5752" spans="1:20" ht="20.100000000000001" customHeight="1" x14ac:dyDescent="0.3">
      <c r="A5752" s="27" t="s">
        <v>7712</v>
      </c>
      <c r="B5752" s="28">
        <v>0</v>
      </c>
      <c r="C5752" s="28">
        <v>0</v>
      </c>
      <c r="D5752" s="28">
        <v>0</v>
      </c>
      <c r="E5752" s="28">
        <v>0</v>
      </c>
      <c r="F5752" s="27" t="s">
        <v>42</v>
      </c>
      <c r="G5752" s="1" t="s">
        <v>2984</v>
      </c>
      <c r="H5752" s="1" t="s">
        <v>7713</v>
      </c>
      <c r="I5752" s="1" t="s">
        <v>42</v>
      </c>
      <c r="J5752" s="1" t="s">
        <v>42</v>
      </c>
      <c r="K5752" s="1" t="s">
        <v>42</v>
      </c>
      <c r="M5752" s="1" t="s">
        <v>42</v>
      </c>
      <c r="O5752" s="1" t="s">
        <v>42</v>
      </c>
      <c r="P5752" s="1" t="s">
        <v>42</v>
      </c>
      <c r="Q5752" s="1" t="s">
        <v>42</v>
      </c>
      <c r="R5752" s="1" t="s">
        <v>42</v>
      </c>
      <c r="S5752" s="1" t="s">
        <v>42</v>
      </c>
      <c r="T5752" s="1" t="s">
        <v>42</v>
      </c>
    </row>
    <row r="5753" spans="1:20" ht="20.100000000000001" customHeight="1" x14ac:dyDescent="0.3">
      <c r="A5753" s="27" t="s">
        <v>10756</v>
      </c>
      <c r="B5753" s="28">
        <v>0</v>
      </c>
      <c r="C5753" s="28">
        <v>0</v>
      </c>
      <c r="D5753" s="28">
        <v>0</v>
      </c>
      <c r="E5753" s="28">
        <v>0</v>
      </c>
      <c r="F5753" s="27" t="s">
        <v>42</v>
      </c>
      <c r="G5753" s="1" t="s">
        <v>2984</v>
      </c>
      <c r="H5753" s="1" t="s">
        <v>7713</v>
      </c>
      <c r="I5753" s="1" t="s">
        <v>10757</v>
      </c>
      <c r="J5753" s="1" t="s">
        <v>42</v>
      </c>
      <c r="K5753" s="1" t="s">
        <v>42</v>
      </c>
      <c r="M5753" s="1" t="s">
        <v>42</v>
      </c>
      <c r="O5753" s="1" t="s">
        <v>42</v>
      </c>
      <c r="P5753" s="1" t="s">
        <v>42</v>
      </c>
      <c r="Q5753" s="1" t="s">
        <v>42</v>
      </c>
      <c r="R5753" s="1" t="s">
        <v>42</v>
      </c>
      <c r="S5753" s="1" t="s">
        <v>42</v>
      </c>
      <c r="T5753" s="1" t="s">
        <v>42</v>
      </c>
    </row>
    <row r="5754" spans="1:20" ht="20.100000000000001" customHeight="1" x14ac:dyDescent="0.3">
      <c r="A5754" s="27" t="s">
        <v>10780</v>
      </c>
      <c r="B5754" s="28">
        <v>2998</v>
      </c>
      <c r="C5754" s="28">
        <v>0</v>
      </c>
      <c r="D5754" s="28">
        <v>0</v>
      </c>
      <c r="E5754" s="28">
        <v>2998</v>
      </c>
      <c r="F5754" s="27" t="s">
        <v>42</v>
      </c>
      <c r="G5754" s="1" t="s">
        <v>2984</v>
      </c>
      <c r="H5754" s="1" t="s">
        <v>7713</v>
      </c>
      <c r="I5754" s="1" t="s">
        <v>7870</v>
      </c>
      <c r="J5754" s="1" t="s">
        <v>42</v>
      </c>
      <c r="K5754" s="1" t="s">
        <v>42</v>
      </c>
      <c r="M5754" s="1" t="s">
        <v>42</v>
      </c>
      <c r="O5754" s="1" t="s">
        <v>42</v>
      </c>
      <c r="P5754" s="1" t="s">
        <v>42</v>
      </c>
      <c r="Q5754" s="1" t="s">
        <v>42</v>
      </c>
      <c r="R5754" s="1" t="s">
        <v>42</v>
      </c>
      <c r="S5754" s="1" t="s">
        <v>42</v>
      </c>
      <c r="T5754" s="1" t="s">
        <v>42</v>
      </c>
    </row>
    <row r="5755" spans="1:20" ht="20.100000000000001" customHeight="1" x14ac:dyDescent="0.3">
      <c r="A5755" s="27" t="s">
        <v>10775</v>
      </c>
      <c r="B5755" s="28">
        <v>0</v>
      </c>
      <c r="C5755" s="28">
        <v>22483.8</v>
      </c>
      <c r="D5755" s="28">
        <v>0</v>
      </c>
      <c r="E5755" s="28">
        <v>22483.8</v>
      </c>
      <c r="F5755" s="27" t="s">
        <v>42</v>
      </c>
      <c r="G5755" s="1" t="s">
        <v>2984</v>
      </c>
      <c r="H5755" s="1" t="s">
        <v>7713</v>
      </c>
      <c r="I5755" s="1" t="s">
        <v>7871</v>
      </c>
      <c r="J5755" s="1" t="s">
        <v>42</v>
      </c>
      <c r="K5755" s="1" t="s">
        <v>42</v>
      </c>
      <c r="M5755" s="1" t="s">
        <v>42</v>
      </c>
      <c r="O5755" s="1" t="s">
        <v>42</v>
      </c>
      <c r="P5755" s="1" t="s">
        <v>42</v>
      </c>
      <c r="Q5755" s="1" t="s">
        <v>42</v>
      </c>
      <c r="R5755" s="1" t="s">
        <v>42</v>
      </c>
      <c r="S5755" s="1" t="s">
        <v>42</v>
      </c>
      <c r="T5755" s="1" t="s">
        <v>42</v>
      </c>
    </row>
    <row r="5756" spans="1:20" ht="20.100000000000001" customHeight="1" x14ac:dyDescent="0.3">
      <c r="A5756" s="27" t="s">
        <v>10781</v>
      </c>
      <c r="B5756" s="28">
        <v>0</v>
      </c>
      <c r="C5756" s="28">
        <v>0</v>
      </c>
      <c r="D5756" s="28">
        <v>3442.6</v>
      </c>
      <c r="E5756" s="28">
        <v>3442.6</v>
      </c>
      <c r="F5756" s="27" t="s">
        <v>42</v>
      </c>
      <c r="G5756" s="1" t="s">
        <v>2984</v>
      </c>
      <c r="H5756" s="1" t="s">
        <v>7713</v>
      </c>
      <c r="I5756" s="1" t="s">
        <v>7873</v>
      </c>
      <c r="J5756" s="1" t="s">
        <v>42</v>
      </c>
      <c r="K5756" s="1" t="s">
        <v>42</v>
      </c>
      <c r="M5756" s="1" t="s">
        <v>42</v>
      </c>
      <c r="O5756" s="1" t="s">
        <v>42</v>
      </c>
      <c r="P5756" s="1" t="s">
        <v>42</v>
      </c>
      <c r="Q5756" s="1" t="s">
        <v>42</v>
      </c>
      <c r="R5756" s="1" t="s">
        <v>42</v>
      </c>
      <c r="S5756" s="1" t="s">
        <v>42</v>
      </c>
      <c r="T5756" s="1" t="s">
        <v>42</v>
      </c>
    </row>
    <row r="5757" spans="1:20" ht="20.100000000000001" customHeight="1" x14ac:dyDescent="0.3">
      <c r="A5757" s="27" t="s">
        <v>7742</v>
      </c>
      <c r="B5757" s="28">
        <v>2998</v>
      </c>
      <c r="C5757" s="28">
        <v>22483.8</v>
      </c>
      <c r="D5757" s="28">
        <v>3442.6</v>
      </c>
      <c r="E5757" s="28">
        <v>28924.400000000001</v>
      </c>
      <c r="F5757" s="27" t="s">
        <v>42</v>
      </c>
      <c r="G5757" s="1" t="s">
        <v>2984</v>
      </c>
      <c r="H5757" s="1" t="s">
        <v>7713</v>
      </c>
      <c r="I5757" s="1" t="s">
        <v>7743</v>
      </c>
      <c r="J5757" s="1" t="s">
        <v>42</v>
      </c>
      <c r="K5757" s="1" t="s">
        <v>42</v>
      </c>
      <c r="M5757" s="1" t="s">
        <v>42</v>
      </c>
      <c r="O5757" s="1" t="s">
        <v>42</v>
      </c>
      <c r="P5757" s="1" t="s">
        <v>42</v>
      </c>
      <c r="Q5757" s="1" t="s">
        <v>42</v>
      </c>
      <c r="R5757" s="1" t="s">
        <v>42</v>
      </c>
      <c r="S5757" s="1" t="s">
        <v>42</v>
      </c>
      <c r="T5757" s="1" t="s">
        <v>42</v>
      </c>
    </row>
    <row r="5758" spans="1:20" ht="20.100000000000001" customHeight="1" x14ac:dyDescent="0.3">
      <c r="A5758" s="27" t="s">
        <v>7712</v>
      </c>
      <c r="B5758" s="28">
        <v>0</v>
      </c>
      <c r="C5758" s="28">
        <v>0</v>
      </c>
      <c r="D5758" s="28">
        <v>0</v>
      </c>
      <c r="E5758" s="28">
        <v>0</v>
      </c>
      <c r="F5758" s="27" t="s">
        <v>42</v>
      </c>
      <c r="G5758" s="1" t="s">
        <v>2984</v>
      </c>
      <c r="H5758" s="1" t="s">
        <v>7713</v>
      </c>
      <c r="I5758" s="1" t="s">
        <v>42</v>
      </c>
      <c r="J5758" s="1" t="s">
        <v>42</v>
      </c>
      <c r="K5758" s="1" t="s">
        <v>42</v>
      </c>
      <c r="M5758" s="1" t="s">
        <v>42</v>
      </c>
      <c r="O5758" s="1" t="s">
        <v>42</v>
      </c>
      <c r="P5758" s="1" t="s">
        <v>42</v>
      </c>
      <c r="Q5758" s="1" t="s">
        <v>42</v>
      </c>
      <c r="R5758" s="1" t="s">
        <v>42</v>
      </c>
      <c r="S5758" s="1" t="s">
        <v>42</v>
      </c>
      <c r="T5758" s="1" t="s">
        <v>42</v>
      </c>
    </row>
    <row r="5759" spans="1:20" ht="20.100000000000001" customHeight="1" x14ac:dyDescent="0.3">
      <c r="A5759" s="27" t="s">
        <v>10782</v>
      </c>
      <c r="B5759" s="28">
        <v>0</v>
      </c>
      <c r="C5759" s="28">
        <v>0</v>
      </c>
      <c r="D5759" s="28">
        <v>0</v>
      </c>
      <c r="E5759" s="28">
        <v>0</v>
      </c>
      <c r="F5759" s="27" t="s">
        <v>42</v>
      </c>
      <c r="G5759" s="1" t="s">
        <v>2984</v>
      </c>
      <c r="H5759" s="1" t="s">
        <v>7713</v>
      </c>
      <c r="I5759" s="1" t="s">
        <v>10783</v>
      </c>
      <c r="J5759" s="1" t="s">
        <v>42</v>
      </c>
      <c r="K5759" s="1" t="s">
        <v>42</v>
      </c>
      <c r="M5759" s="1" t="s">
        <v>42</v>
      </c>
      <c r="O5759" s="1" t="s">
        <v>42</v>
      </c>
      <c r="P5759" s="1" t="s">
        <v>42</v>
      </c>
      <c r="Q5759" s="1" t="s">
        <v>42</v>
      </c>
      <c r="R5759" s="1" t="s">
        <v>42</v>
      </c>
      <c r="S5759" s="1" t="s">
        <v>42</v>
      </c>
      <c r="T5759" s="1" t="s">
        <v>42</v>
      </c>
    </row>
    <row r="5760" spans="1:20" ht="20.100000000000001" customHeight="1" x14ac:dyDescent="0.3">
      <c r="A5760" s="27" t="s">
        <v>10784</v>
      </c>
      <c r="B5760" s="28">
        <v>4261.1000000000004</v>
      </c>
      <c r="C5760" s="28">
        <v>0</v>
      </c>
      <c r="D5760" s="28">
        <v>0</v>
      </c>
      <c r="E5760" s="28">
        <v>4261.1000000000004</v>
      </c>
      <c r="F5760" s="27" t="s">
        <v>42</v>
      </c>
      <c r="G5760" s="1" t="s">
        <v>2984</v>
      </c>
      <c r="H5760" s="1" t="s">
        <v>7713</v>
      </c>
      <c r="I5760" s="1" t="s">
        <v>10262</v>
      </c>
      <c r="J5760" s="1" t="s">
        <v>42</v>
      </c>
      <c r="K5760" s="1" t="s">
        <v>42</v>
      </c>
      <c r="M5760" s="1" t="s">
        <v>42</v>
      </c>
      <c r="O5760" s="1" t="s">
        <v>42</v>
      </c>
      <c r="P5760" s="1" t="s">
        <v>42</v>
      </c>
      <c r="Q5760" s="1" t="s">
        <v>42</v>
      </c>
      <c r="R5760" s="1" t="s">
        <v>42</v>
      </c>
      <c r="S5760" s="1" t="s">
        <v>42</v>
      </c>
      <c r="T5760" s="1" t="s">
        <v>42</v>
      </c>
    </row>
    <row r="5761" spans="1:20" ht="20.100000000000001" customHeight="1" x14ac:dyDescent="0.3">
      <c r="A5761" s="27" t="s">
        <v>10785</v>
      </c>
      <c r="B5761" s="28">
        <v>0</v>
      </c>
      <c r="C5761" s="28">
        <v>9481.5</v>
      </c>
      <c r="D5761" s="28">
        <v>0</v>
      </c>
      <c r="E5761" s="28">
        <v>9481.5</v>
      </c>
      <c r="F5761" s="27" t="s">
        <v>42</v>
      </c>
      <c r="G5761" s="1" t="s">
        <v>2984</v>
      </c>
      <c r="H5761" s="1" t="s">
        <v>7713</v>
      </c>
      <c r="I5761" s="1" t="s">
        <v>10264</v>
      </c>
      <c r="J5761" s="1" t="s">
        <v>42</v>
      </c>
      <c r="K5761" s="1" t="s">
        <v>42</v>
      </c>
      <c r="M5761" s="1" t="s">
        <v>42</v>
      </c>
      <c r="O5761" s="1" t="s">
        <v>42</v>
      </c>
      <c r="P5761" s="1" t="s">
        <v>42</v>
      </c>
      <c r="Q5761" s="1" t="s">
        <v>42</v>
      </c>
      <c r="R5761" s="1" t="s">
        <v>42</v>
      </c>
      <c r="S5761" s="1" t="s">
        <v>42</v>
      </c>
      <c r="T5761" s="1" t="s">
        <v>42</v>
      </c>
    </row>
    <row r="5762" spans="1:20" ht="20.100000000000001" customHeight="1" x14ac:dyDescent="0.3">
      <c r="A5762" s="27" t="s">
        <v>10786</v>
      </c>
      <c r="B5762" s="28">
        <v>0</v>
      </c>
      <c r="C5762" s="28">
        <v>0</v>
      </c>
      <c r="D5762" s="28">
        <v>3648.3</v>
      </c>
      <c r="E5762" s="28">
        <v>3648.3</v>
      </c>
      <c r="F5762" s="27" t="s">
        <v>42</v>
      </c>
      <c r="G5762" s="1" t="s">
        <v>2984</v>
      </c>
      <c r="H5762" s="1" t="s">
        <v>7713</v>
      </c>
      <c r="I5762" s="1" t="s">
        <v>10266</v>
      </c>
      <c r="J5762" s="1" t="s">
        <v>42</v>
      </c>
      <c r="K5762" s="1" t="s">
        <v>42</v>
      </c>
      <c r="M5762" s="1" t="s">
        <v>42</v>
      </c>
      <c r="O5762" s="1" t="s">
        <v>42</v>
      </c>
      <c r="P5762" s="1" t="s">
        <v>42</v>
      </c>
      <c r="Q5762" s="1" t="s">
        <v>42</v>
      </c>
      <c r="R5762" s="1" t="s">
        <v>42</v>
      </c>
      <c r="S5762" s="1" t="s">
        <v>42</v>
      </c>
      <c r="T5762" s="1" t="s">
        <v>42</v>
      </c>
    </row>
    <row r="5763" spans="1:20" ht="20.100000000000001" customHeight="1" x14ac:dyDescent="0.3">
      <c r="A5763" s="27" t="s">
        <v>7742</v>
      </c>
      <c r="B5763" s="28">
        <v>4261.1000000000004</v>
      </c>
      <c r="C5763" s="28">
        <v>9481.5</v>
      </c>
      <c r="D5763" s="28">
        <v>3648.3</v>
      </c>
      <c r="E5763" s="28">
        <v>17390.900000000001</v>
      </c>
      <c r="F5763" s="27" t="s">
        <v>42</v>
      </c>
      <c r="G5763" s="1" t="s">
        <v>2984</v>
      </c>
      <c r="H5763" s="1" t="s">
        <v>7713</v>
      </c>
      <c r="I5763" s="1" t="s">
        <v>7743</v>
      </c>
      <c r="J5763" s="1" t="s">
        <v>42</v>
      </c>
      <c r="K5763" s="1" t="s">
        <v>42</v>
      </c>
      <c r="M5763" s="1" t="s">
        <v>42</v>
      </c>
      <c r="O5763" s="1" t="s">
        <v>42</v>
      </c>
      <c r="P5763" s="1" t="s">
        <v>42</v>
      </c>
      <c r="Q5763" s="1" t="s">
        <v>42</v>
      </c>
      <c r="R5763" s="1" t="s">
        <v>42</v>
      </c>
      <c r="S5763" s="1" t="s">
        <v>42</v>
      </c>
      <c r="T5763" s="1" t="s">
        <v>42</v>
      </c>
    </row>
    <row r="5764" spans="1:20" ht="20.100000000000001" customHeight="1" x14ac:dyDescent="0.3">
      <c r="A5764" s="27" t="s">
        <v>7712</v>
      </c>
      <c r="B5764" s="28">
        <v>0</v>
      </c>
      <c r="C5764" s="28">
        <v>0</v>
      </c>
      <c r="D5764" s="28">
        <v>0</v>
      </c>
      <c r="E5764" s="28">
        <v>0</v>
      </c>
      <c r="F5764" s="27" t="s">
        <v>42</v>
      </c>
      <c r="G5764" s="1" t="s">
        <v>2984</v>
      </c>
      <c r="H5764" s="1" t="s">
        <v>7713</v>
      </c>
      <c r="I5764" s="1" t="s">
        <v>7712</v>
      </c>
      <c r="J5764" s="1" t="s">
        <v>42</v>
      </c>
      <c r="K5764" s="1" t="s">
        <v>42</v>
      </c>
      <c r="M5764" s="1" t="s">
        <v>42</v>
      </c>
      <c r="O5764" s="1" t="s">
        <v>42</v>
      </c>
      <c r="P5764" s="1" t="s">
        <v>42</v>
      </c>
      <c r="Q5764" s="1" t="s">
        <v>42</v>
      </c>
      <c r="R5764" s="1" t="s">
        <v>42</v>
      </c>
      <c r="S5764" s="1" t="s">
        <v>42</v>
      </c>
      <c r="T5764" s="1" t="s">
        <v>42</v>
      </c>
    </row>
    <row r="5765" spans="1:20" ht="20.100000000000001" customHeight="1" x14ac:dyDescent="0.3">
      <c r="A5765" s="27" t="s">
        <v>7768</v>
      </c>
      <c r="B5765" s="29">
        <v>25481</v>
      </c>
      <c r="C5765" s="29">
        <v>159669</v>
      </c>
      <c r="D5765" s="29">
        <v>39416</v>
      </c>
      <c r="E5765" s="29">
        <v>224566</v>
      </c>
      <c r="F5765" s="30"/>
    </row>
    <row r="5766" spans="1:20" ht="20.100000000000001" customHeight="1" x14ac:dyDescent="0.3">
      <c r="A5766" s="30"/>
      <c r="B5766" s="30"/>
      <c r="C5766" s="30"/>
      <c r="D5766" s="30"/>
      <c r="E5766" s="30"/>
      <c r="F5766" s="30"/>
    </row>
    <row r="5767" spans="1:20" ht="20.100000000000001" customHeight="1" x14ac:dyDescent="0.3">
      <c r="A5767" s="30" t="s">
        <v>10787</v>
      </c>
      <c r="B5767" s="30"/>
      <c r="C5767" s="30"/>
      <c r="D5767" s="30"/>
      <c r="E5767" s="30"/>
      <c r="F5767" s="27" t="s">
        <v>42</v>
      </c>
      <c r="G5767" s="1" t="s">
        <v>2986</v>
      </c>
      <c r="I5767" s="1" t="s">
        <v>2982</v>
      </c>
      <c r="J5767" s="1" t="s">
        <v>2979</v>
      </c>
      <c r="K5767" s="1" t="s">
        <v>2504</v>
      </c>
    </row>
    <row r="5768" spans="1:20" ht="20.100000000000001" customHeight="1" x14ac:dyDescent="0.3">
      <c r="A5768" s="27" t="s">
        <v>42</v>
      </c>
      <c r="B5768" s="28"/>
      <c r="C5768" s="28"/>
      <c r="D5768" s="28"/>
      <c r="E5768" s="28"/>
      <c r="F5768" s="27" t="s">
        <v>42</v>
      </c>
      <c r="G5768" s="1" t="s">
        <v>2986</v>
      </c>
      <c r="H5768" s="1" t="s">
        <v>7711</v>
      </c>
      <c r="I5768" s="1" t="s">
        <v>42</v>
      </c>
      <c r="J5768" s="1" t="s">
        <v>42</v>
      </c>
      <c r="K5768" s="1" t="s">
        <v>42</v>
      </c>
      <c r="L5768">
        <v>1</v>
      </c>
      <c r="M5768" s="1" t="s">
        <v>42</v>
      </c>
      <c r="O5768" s="1" t="s">
        <v>42</v>
      </c>
      <c r="P5768" s="1" t="s">
        <v>42</v>
      </c>
      <c r="Q5768" s="1" t="s">
        <v>42</v>
      </c>
      <c r="R5768" s="1" t="s">
        <v>42</v>
      </c>
      <c r="S5768" s="1" t="s">
        <v>42</v>
      </c>
      <c r="T5768" s="1" t="s">
        <v>42</v>
      </c>
    </row>
    <row r="5769" spans="1:20" ht="20.100000000000001" customHeight="1" x14ac:dyDescent="0.3">
      <c r="A5769" s="27" t="s">
        <v>7712</v>
      </c>
      <c r="B5769" s="28">
        <v>0</v>
      </c>
      <c r="C5769" s="28">
        <v>0</v>
      </c>
      <c r="D5769" s="28">
        <v>0</v>
      </c>
      <c r="E5769" s="28">
        <v>0</v>
      </c>
      <c r="F5769" s="27" t="s">
        <v>42</v>
      </c>
      <c r="G5769" s="1" t="s">
        <v>2986</v>
      </c>
      <c r="H5769" s="1" t="s">
        <v>7713</v>
      </c>
      <c r="I5769" s="1" t="s">
        <v>42</v>
      </c>
      <c r="J5769" s="1" t="s">
        <v>42</v>
      </c>
      <c r="K5769" s="1" t="s">
        <v>42</v>
      </c>
      <c r="M5769" s="1" t="s">
        <v>42</v>
      </c>
      <c r="O5769" s="1" t="s">
        <v>42</v>
      </c>
      <c r="P5769" s="1" t="s">
        <v>42</v>
      </c>
      <c r="Q5769" s="1" t="s">
        <v>42</v>
      </c>
      <c r="R5769" s="1" t="s">
        <v>42</v>
      </c>
      <c r="S5769" s="1" t="s">
        <v>42</v>
      </c>
      <c r="T5769" s="1" t="s">
        <v>42</v>
      </c>
    </row>
    <row r="5770" spans="1:20" ht="20.100000000000001" customHeight="1" x14ac:dyDescent="0.3">
      <c r="A5770" s="27" t="s">
        <v>10788</v>
      </c>
      <c r="B5770" s="28">
        <v>0</v>
      </c>
      <c r="C5770" s="28">
        <v>0</v>
      </c>
      <c r="D5770" s="28">
        <v>0</v>
      </c>
      <c r="E5770" s="28">
        <v>0</v>
      </c>
      <c r="F5770" s="27" t="s">
        <v>42</v>
      </c>
      <c r="G5770" s="1" t="s">
        <v>2986</v>
      </c>
      <c r="H5770" s="1" t="s">
        <v>7713</v>
      </c>
      <c r="I5770" s="1" t="s">
        <v>10789</v>
      </c>
      <c r="J5770" s="1" t="s">
        <v>42</v>
      </c>
      <c r="K5770" s="1" t="s">
        <v>42</v>
      </c>
      <c r="M5770" s="1" t="s">
        <v>42</v>
      </c>
      <c r="O5770" s="1" t="s">
        <v>42</v>
      </c>
      <c r="P5770" s="1" t="s">
        <v>42</v>
      </c>
      <c r="Q5770" s="1" t="s">
        <v>42</v>
      </c>
      <c r="R5770" s="1" t="s">
        <v>42</v>
      </c>
      <c r="S5770" s="1" t="s">
        <v>42</v>
      </c>
      <c r="T5770" s="1" t="s">
        <v>42</v>
      </c>
    </row>
    <row r="5771" spans="1:20" ht="20.100000000000001" customHeight="1" x14ac:dyDescent="0.3">
      <c r="A5771" s="27" t="s">
        <v>10790</v>
      </c>
      <c r="B5771" s="28">
        <v>0</v>
      </c>
      <c r="C5771" s="28">
        <v>0</v>
      </c>
      <c r="D5771" s="28">
        <v>0</v>
      </c>
      <c r="E5771" s="28">
        <v>0</v>
      </c>
      <c r="F5771" s="27" t="s">
        <v>42</v>
      </c>
      <c r="G5771" s="1" t="s">
        <v>2986</v>
      </c>
      <c r="H5771" s="1" t="s">
        <v>7713</v>
      </c>
      <c r="I5771" s="1" t="s">
        <v>10682</v>
      </c>
      <c r="J5771" s="1" t="s">
        <v>42</v>
      </c>
      <c r="K5771" s="1" t="s">
        <v>42</v>
      </c>
      <c r="M5771" s="1" t="s">
        <v>42</v>
      </c>
      <c r="O5771" s="1" t="s">
        <v>42</v>
      </c>
      <c r="P5771" s="1" t="s">
        <v>42</v>
      </c>
      <c r="Q5771" s="1" t="s">
        <v>42</v>
      </c>
      <c r="R5771" s="1" t="s">
        <v>42</v>
      </c>
      <c r="S5771" s="1" t="s">
        <v>42</v>
      </c>
      <c r="T5771" s="1" t="s">
        <v>42</v>
      </c>
    </row>
    <row r="5772" spans="1:20" ht="20.100000000000001" customHeight="1" x14ac:dyDescent="0.3">
      <c r="A5772" s="27" t="s">
        <v>7712</v>
      </c>
      <c r="B5772" s="28">
        <v>0</v>
      </c>
      <c r="C5772" s="28">
        <v>0</v>
      </c>
      <c r="D5772" s="28">
        <v>0</v>
      </c>
      <c r="E5772" s="28">
        <v>0</v>
      </c>
      <c r="F5772" s="27" t="s">
        <v>42</v>
      </c>
      <c r="G5772" s="1" t="s">
        <v>2986</v>
      </c>
      <c r="H5772" s="1" t="s">
        <v>7713</v>
      </c>
      <c r="I5772" s="1" t="s">
        <v>42</v>
      </c>
      <c r="J5772" s="1" t="s">
        <v>42</v>
      </c>
      <c r="K5772" s="1" t="s">
        <v>42</v>
      </c>
      <c r="M5772" s="1" t="s">
        <v>42</v>
      </c>
      <c r="O5772" s="1" t="s">
        <v>42</v>
      </c>
      <c r="P5772" s="1" t="s">
        <v>42</v>
      </c>
      <c r="Q5772" s="1" t="s">
        <v>42</v>
      </c>
      <c r="R5772" s="1" t="s">
        <v>42</v>
      </c>
      <c r="S5772" s="1" t="s">
        <v>42</v>
      </c>
      <c r="T5772" s="1" t="s">
        <v>42</v>
      </c>
    </row>
    <row r="5773" spans="1:20" ht="20.100000000000001" customHeight="1" x14ac:dyDescent="0.3">
      <c r="A5773" s="27" t="s">
        <v>7718</v>
      </c>
      <c r="B5773" s="28">
        <v>0</v>
      </c>
      <c r="C5773" s="28">
        <v>0</v>
      </c>
      <c r="D5773" s="28">
        <v>0</v>
      </c>
      <c r="E5773" s="28">
        <v>0</v>
      </c>
      <c r="F5773" s="27" t="s">
        <v>42</v>
      </c>
      <c r="G5773" s="1" t="s">
        <v>2986</v>
      </c>
      <c r="H5773" s="1" t="s">
        <v>7713</v>
      </c>
      <c r="I5773" s="1" t="s">
        <v>7719</v>
      </c>
      <c r="J5773" s="1" t="s">
        <v>42</v>
      </c>
      <c r="K5773" s="1" t="s">
        <v>42</v>
      </c>
      <c r="M5773" s="1" t="s">
        <v>42</v>
      </c>
      <c r="O5773" s="1" t="s">
        <v>42</v>
      </c>
      <c r="P5773" s="1" t="s">
        <v>42</v>
      </c>
      <c r="Q5773" s="1" t="s">
        <v>42</v>
      </c>
      <c r="R5773" s="1" t="s">
        <v>42</v>
      </c>
      <c r="S5773" s="1" t="s">
        <v>42</v>
      </c>
      <c r="T5773" s="1" t="s">
        <v>42</v>
      </c>
    </row>
    <row r="5774" spans="1:20" ht="20.100000000000001" customHeight="1" x14ac:dyDescent="0.3">
      <c r="A5774" s="27" t="s">
        <v>7712</v>
      </c>
      <c r="B5774" s="28">
        <v>0</v>
      </c>
      <c r="C5774" s="28">
        <v>0</v>
      </c>
      <c r="D5774" s="28">
        <v>0</v>
      </c>
      <c r="E5774" s="28">
        <v>0</v>
      </c>
      <c r="F5774" s="27" t="s">
        <v>42</v>
      </c>
      <c r="G5774" s="1" t="s">
        <v>2986</v>
      </c>
      <c r="H5774" s="1" t="s">
        <v>7713</v>
      </c>
      <c r="I5774" s="1" t="s">
        <v>42</v>
      </c>
      <c r="J5774" s="1" t="s">
        <v>42</v>
      </c>
      <c r="K5774" s="1" t="s">
        <v>42</v>
      </c>
      <c r="M5774" s="1" t="s">
        <v>42</v>
      </c>
      <c r="O5774" s="1" t="s">
        <v>42</v>
      </c>
      <c r="P5774" s="1" t="s">
        <v>42</v>
      </c>
      <c r="Q5774" s="1" t="s">
        <v>42</v>
      </c>
      <c r="R5774" s="1" t="s">
        <v>42</v>
      </c>
      <c r="S5774" s="1" t="s">
        <v>42</v>
      </c>
      <c r="T5774" s="1" t="s">
        <v>42</v>
      </c>
    </row>
    <row r="5775" spans="1:20" ht="20.100000000000001" customHeight="1" x14ac:dyDescent="0.3">
      <c r="A5775" s="27" t="s">
        <v>7720</v>
      </c>
      <c r="B5775" s="28">
        <v>0</v>
      </c>
      <c r="C5775" s="28">
        <v>0</v>
      </c>
      <c r="D5775" s="28">
        <v>0</v>
      </c>
      <c r="E5775" s="28">
        <v>0</v>
      </c>
      <c r="F5775" s="27" t="s">
        <v>42</v>
      </c>
      <c r="G5775" s="1" t="s">
        <v>2986</v>
      </c>
      <c r="H5775" s="1" t="s">
        <v>7713</v>
      </c>
      <c r="I5775" s="1" t="s">
        <v>7721</v>
      </c>
      <c r="J5775" s="1" t="s">
        <v>42</v>
      </c>
      <c r="K5775" s="1" t="s">
        <v>42</v>
      </c>
      <c r="M5775" s="1" t="s">
        <v>42</v>
      </c>
      <c r="O5775" s="1" t="s">
        <v>42</v>
      </c>
      <c r="P5775" s="1" t="s">
        <v>42</v>
      </c>
      <c r="Q5775" s="1" t="s">
        <v>42</v>
      </c>
      <c r="R5775" s="1" t="s">
        <v>42</v>
      </c>
      <c r="S5775" s="1" t="s">
        <v>42</v>
      </c>
      <c r="T5775" s="1" t="s">
        <v>42</v>
      </c>
    </row>
    <row r="5776" spans="1:20" ht="20.100000000000001" customHeight="1" x14ac:dyDescent="0.3">
      <c r="A5776" s="27" t="s">
        <v>8022</v>
      </c>
      <c r="B5776" s="28">
        <v>0</v>
      </c>
      <c r="C5776" s="28">
        <v>0</v>
      </c>
      <c r="D5776" s="28">
        <v>0</v>
      </c>
      <c r="E5776" s="28">
        <v>0</v>
      </c>
      <c r="F5776" s="27" t="s">
        <v>42</v>
      </c>
      <c r="G5776" s="1" t="s">
        <v>2986</v>
      </c>
      <c r="H5776" s="1" t="s">
        <v>7713</v>
      </c>
      <c r="I5776" s="1" t="s">
        <v>8023</v>
      </c>
      <c r="J5776" s="1" t="s">
        <v>42</v>
      </c>
      <c r="K5776" s="1" t="s">
        <v>42</v>
      </c>
      <c r="M5776" s="1" t="s">
        <v>42</v>
      </c>
      <c r="O5776" s="1" t="s">
        <v>42</v>
      </c>
      <c r="P5776" s="1" t="s">
        <v>42</v>
      </c>
      <c r="Q5776" s="1" t="s">
        <v>42</v>
      </c>
      <c r="R5776" s="1" t="s">
        <v>42</v>
      </c>
      <c r="S5776" s="1" t="s">
        <v>42</v>
      </c>
      <c r="T5776" s="1" t="s">
        <v>42</v>
      </c>
    </row>
    <row r="5777" spans="1:20" ht="20.100000000000001" customHeight="1" x14ac:dyDescent="0.3">
      <c r="A5777" s="27" t="s">
        <v>10791</v>
      </c>
      <c r="B5777" s="28">
        <v>0</v>
      </c>
      <c r="C5777" s="28">
        <v>27330.799999999999</v>
      </c>
      <c r="D5777" s="28">
        <v>0</v>
      </c>
      <c r="E5777" s="28">
        <v>27330.799999999999</v>
      </c>
      <c r="F5777" s="27" t="s">
        <v>42</v>
      </c>
      <c r="G5777" s="1" t="s">
        <v>2986</v>
      </c>
      <c r="H5777" s="1" t="s">
        <v>7713</v>
      </c>
      <c r="I5777" s="1" t="s">
        <v>7807</v>
      </c>
      <c r="J5777" s="1" t="s">
        <v>42</v>
      </c>
      <c r="K5777" s="1" t="s">
        <v>42</v>
      </c>
      <c r="M5777" s="1" t="s">
        <v>42</v>
      </c>
      <c r="O5777" s="1" t="s">
        <v>42</v>
      </c>
      <c r="P5777" s="1" t="s">
        <v>42</v>
      </c>
      <c r="Q5777" s="1" t="s">
        <v>42</v>
      </c>
      <c r="R5777" s="1" t="s">
        <v>42</v>
      </c>
      <c r="S5777" s="1" t="s">
        <v>42</v>
      </c>
      <c r="T5777" s="1" t="s">
        <v>42</v>
      </c>
    </row>
    <row r="5778" spans="1:20" ht="20.100000000000001" customHeight="1" x14ac:dyDescent="0.3">
      <c r="A5778" s="27" t="s">
        <v>7726</v>
      </c>
      <c r="B5778" s="28">
        <v>0</v>
      </c>
      <c r="C5778" s="28">
        <v>0</v>
      </c>
      <c r="D5778" s="28">
        <v>0</v>
      </c>
      <c r="E5778" s="28">
        <v>0</v>
      </c>
      <c r="F5778" s="27" t="s">
        <v>42</v>
      </c>
      <c r="G5778" s="1" t="s">
        <v>2986</v>
      </c>
      <c r="H5778" s="1" t="s">
        <v>7713</v>
      </c>
      <c r="I5778" s="1" t="s">
        <v>7727</v>
      </c>
      <c r="J5778" s="1" t="s">
        <v>42</v>
      </c>
      <c r="K5778" s="1" t="s">
        <v>42</v>
      </c>
      <c r="M5778" s="1" t="s">
        <v>42</v>
      </c>
      <c r="O5778" s="1" t="s">
        <v>42</v>
      </c>
      <c r="P5778" s="1" t="s">
        <v>42</v>
      </c>
      <c r="Q5778" s="1" t="s">
        <v>42</v>
      </c>
      <c r="R5778" s="1" t="s">
        <v>42</v>
      </c>
      <c r="S5778" s="1" t="s">
        <v>42</v>
      </c>
      <c r="T5778" s="1" t="s">
        <v>42</v>
      </c>
    </row>
    <row r="5779" spans="1:20" ht="20.100000000000001" customHeight="1" x14ac:dyDescent="0.3">
      <c r="A5779" s="27" t="s">
        <v>8928</v>
      </c>
      <c r="B5779" s="28">
        <v>0</v>
      </c>
      <c r="C5779" s="28">
        <v>4301.7</v>
      </c>
      <c r="D5779" s="28">
        <v>0</v>
      </c>
      <c r="E5779" s="28">
        <v>4301.7</v>
      </c>
      <c r="F5779" s="27" t="s">
        <v>42</v>
      </c>
      <c r="G5779" s="1" t="s">
        <v>2986</v>
      </c>
      <c r="H5779" s="1" t="s">
        <v>7713</v>
      </c>
      <c r="I5779" s="1" t="s">
        <v>7729</v>
      </c>
      <c r="J5779" s="1" t="s">
        <v>42</v>
      </c>
      <c r="K5779" s="1" t="s">
        <v>42</v>
      </c>
      <c r="M5779" s="1" t="s">
        <v>42</v>
      </c>
      <c r="O5779" s="1" t="s">
        <v>42</v>
      </c>
      <c r="P5779" s="1" t="s">
        <v>42</v>
      </c>
      <c r="Q5779" s="1" t="s">
        <v>42</v>
      </c>
      <c r="R5779" s="1" t="s">
        <v>42</v>
      </c>
      <c r="S5779" s="1" t="s">
        <v>42</v>
      </c>
      <c r="T5779" s="1" t="s">
        <v>42</v>
      </c>
    </row>
    <row r="5780" spans="1:20" ht="20.100000000000001" customHeight="1" x14ac:dyDescent="0.3">
      <c r="A5780" s="27" t="s">
        <v>7766</v>
      </c>
      <c r="B5780" s="28">
        <v>0</v>
      </c>
      <c r="C5780" s="28">
        <v>31632.5</v>
      </c>
      <c r="D5780" s="28">
        <v>0</v>
      </c>
      <c r="E5780" s="28">
        <v>31632.5</v>
      </c>
      <c r="F5780" s="27" t="s">
        <v>42</v>
      </c>
      <c r="G5780" s="1" t="s">
        <v>2986</v>
      </c>
      <c r="H5780" s="1" t="s">
        <v>7713</v>
      </c>
      <c r="I5780" s="1" t="s">
        <v>7767</v>
      </c>
      <c r="J5780" s="1" t="s">
        <v>42</v>
      </c>
      <c r="K5780" s="1" t="s">
        <v>42</v>
      </c>
      <c r="M5780" s="1" t="s">
        <v>42</v>
      </c>
      <c r="O5780" s="1" t="s">
        <v>42</v>
      </c>
      <c r="P5780" s="1" t="s">
        <v>42</v>
      </c>
      <c r="Q5780" s="1" t="s">
        <v>42</v>
      </c>
      <c r="R5780" s="1" t="s">
        <v>42</v>
      </c>
      <c r="S5780" s="1" t="s">
        <v>42</v>
      </c>
      <c r="T5780" s="1" t="s">
        <v>42</v>
      </c>
    </row>
    <row r="5781" spans="1:20" ht="20.100000000000001" customHeight="1" x14ac:dyDescent="0.3">
      <c r="A5781" s="27" t="s">
        <v>7712</v>
      </c>
      <c r="B5781" s="28">
        <v>0</v>
      </c>
      <c r="C5781" s="28">
        <v>0</v>
      </c>
      <c r="D5781" s="28">
        <v>0</v>
      </c>
      <c r="E5781" s="28">
        <v>0</v>
      </c>
      <c r="F5781" s="27" t="s">
        <v>42</v>
      </c>
      <c r="G5781" s="1" t="s">
        <v>2986</v>
      </c>
      <c r="H5781" s="1" t="s">
        <v>7713</v>
      </c>
      <c r="I5781" s="1" t="s">
        <v>42</v>
      </c>
      <c r="J5781" s="1" t="s">
        <v>42</v>
      </c>
      <c r="K5781" s="1" t="s">
        <v>42</v>
      </c>
      <c r="M5781" s="1" t="s">
        <v>42</v>
      </c>
      <c r="O5781" s="1" t="s">
        <v>42</v>
      </c>
      <c r="P5781" s="1" t="s">
        <v>42</v>
      </c>
      <c r="Q5781" s="1" t="s">
        <v>42</v>
      </c>
      <c r="R5781" s="1" t="s">
        <v>42</v>
      </c>
      <c r="S5781" s="1" t="s">
        <v>42</v>
      </c>
      <c r="T5781" s="1" t="s">
        <v>42</v>
      </c>
    </row>
    <row r="5782" spans="1:20" ht="20.100000000000001" customHeight="1" x14ac:dyDescent="0.3">
      <c r="A5782" s="27" t="s">
        <v>7812</v>
      </c>
      <c r="B5782" s="28">
        <v>0</v>
      </c>
      <c r="C5782" s="28">
        <v>0</v>
      </c>
      <c r="D5782" s="28">
        <v>0</v>
      </c>
      <c r="E5782" s="28">
        <v>0</v>
      </c>
      <c r="F5782" s="27" t="s">
        <v>42</v>
      </c>
      <c r="G5782" s="1" t="s">
        <v>2986</v>
      </c>
      <c r="H5782" s="1" t="s">
        <v>7713</v>
      </c>
      <c r="I5782" s="1" t="s">
        <v>7813</v>
      </c>
      <c r="J5782" s="1" t="s">
        <v>42</v>
      </c>
      <c r="K5782" s="1" t="s">
        <v>42</v>
      </c>
      <c r="M5782" s="1" t="s">
        <v>42</v>
      </c>
      <c r="O5782" s="1" t="s">
        <v>42</v>
      </c>
      <c r="P5782" s="1" t="s">
        <v>42</v>
      </c>
      <c r="Q5782" s="1" t="s">
        <v>42</v>
      </c>
      <c r="R5782" s="1" t="s">
        <v>42</v>
      </c>
      <c r="S5782" s="1" t="s">
        <v>42</v>
      </c>
      <c r="T5782" s="1" t="s">
        <v>42</v>
      </c>
    </row>
    <row r="5783" spans="1:20" ht="20.100000000000001" customHeight="1" x14ac:dyDescent="0.3">
      <c r="A5783" s="27" t="s">
        <v>7712</v>
      </c>
      <c r="B5783" s="28">
        <v>0</v>
      </c>
      <c r="C5783" s="28">
        <v>0</v>
      </c>
      <c r="D5783" s="28">
        <v>0</v>
      </c>
      <c r="E5783" s="28">
        <v>0</v>
      </c>
      <c r="F5783" s="27" t="s">
        <v>42</v>
      </c>
      <c r="G5783" s="1" t="s">
        <v>2986</v>
      </c>
      <c r="H5783" s="1" t="s">
        <v>7713</v>
      </c>
      <c r="I5783" s="1" t="s">
        <v>42</v>
      </c>
      <c r="J5783" s="1" t="s">
        <v>42</v>
      </c>
      <c r="K5783" s="1" t="s">
        <v>42</v>
      </c>
      <c r="M5783" s="1" t="s">
        <v>42</v>
      </c>
      <c r="O5783" s="1" t="s">
        <v>42</v>
      </c>
      <c r="P5783" s="1" t="s">
        <v>42</v>
      </c>
      <c r="Q5783" s="1" t="s">
        <v>42</v>
      </c>
      <c r="R5783" s="1" t="s">
        <v>42</v>
      </c>
      <c r="S5783" s="1" t="s">
        <v>42</v>
      </c>
      <c r="T5783" s="1" t="s">
        <v>42</v>
      </c>
    </row>
    <row r="5784" spans="1:20" ht="20.100000000000001" customHeight="1" x14ac:dyDescent="0.3">
      <c r="A5784" s="27" t="s">
        <v>10746</v>
      </c>
      <c r="B5784" s="28">
        <v>0</v>
      </c>
      <c r="C5784" s="28">
        <v>0</v>
      </c>
      <c r="D5784" s="28">
        <v>0</v>
      </c>
      <c r="E5784" s="28">
        <v>0</v>
      </c>
      <c r="F5784" s="27" t="s">
        <v>42</v>
      </c>
      <c r="G5784" s="1" t="s">
        <v>2986</v>
      </c>
      <c r="H5784" s="1" t="s">
        <v>7713</v>
      </c>
      <c r="I5784" s="1" t="s">
        <v>10747</v>
      </c>
      <c r="J5784" s="1" t="s">
        <v>42</v>
      </c>
      <c r="K5784" s="1" t="s">
        <v>42</v>
      </c>
      <c r="M5784" s="1" t="s">
        <v>42</v>
      </c>
      <c r="O5784" s="1" t="s">
        <v>42</v>
      </c>
      <c r="P5784" s="1" t="s">
        <v>42</v>
      </c>
      <c r="Q5784" s="1" t="s">
        <v>42</v>
      </c>
      <c r="R5784" s="1" t="s">
        <v>42</v>
      </c>
      <c r="S5784" s="1" t="s">
        <v>42</v>
      </c>
      <c r="T5784" s="1" t="s">
        <v>42</v>
      </c>
    </row>
    <row r="5785" spans="1:20" ht="20.100000000000001" customHeight="1" x14ac:dyDescent="0.3">
      <c r="A5785" s="27" t="s">
        <v>10792</v>
      </c>
      <c r="B5785" s="28">
        <v>3711</v>
      </c>
      <c r="C5785" s="28">
        <v>0</v>
      </c>
      <c r="D5785" s="28">
        <v>0</v>
      </c>
      <c r="E5785" s="28">
        <v>3711</v>
      </c>
      <c r="F5785" s="27" t="s">
        <v>42</v>
      </c>
      <c r="G5785" s="1" t="s">
        <v>2986</v>
      </c>
      <c r="H5785" s="1" t="s">
        <v>7713</v>
      </c>
      <c r="I5785" s="1" t="s">
        <v>7849</v>
      </c>
      <c r="J5785" s="1" t="s">
        <v>42</v>
      </c>
      <c r="K5785" s="1" t="s">
        <v>42</v>
      </c>
      <c r="M5785" s="1" t="s">
        <v>42</v>
      </c>
      <c r="O5785" s="1" t="s">
        <v>42</v>
      </c>
      <c r="P5785" s="1" t="s">
        <v>42</v>
      </c>
      <c r="Q5785" s="1" t="s">
        <v>42</v>
      </c>
      <c r="R5785" s="1" t="s">
        <v>42</v>
      </c>
      <c r="S5785" s="1" t="s">
        <v>42</v>
      </c>
      <c r="T5785" s="1" t="s">
        <v>42</v>
      </c>
    </row>
    <row r="5786" spans="1:20" ht="20.100000000000001" customHeight="1" x14ac:dyDescent="0.3">
      <c r="A5786" s="27" t="s">
        <v>8930</v>
      </c>
      <c r="B5786" s="28">
        <v>0</v>
      </c>
      <c r="C5786" s="28">
        <v>11804</v>
      </c>
      <c r="D5786" s="28">
        <v>0</v>
      </c>
      <c r="E5786" s="28">
        <v>11804</v>
      </c>
      <c r="F5786" s="27" t="s">
        <v>42</v>
      </c>
      <c r="G5786" s="1" t="s">
        <v>2986</v>
      </c>
      <c r="H5786" s="1" t="s">
        <v>7713</v>
      </c>
      <c r="I5786" s="1" t="s">
        <v>7850</v>
      </c>
      <c r="J5786" s="1" t="s">
        <v>42</v>
      </c>
      <c r="K5786" s="1" t="s">
        <v>42</v>
      </c>
      <c r="M5786" s="1" t="s">
        <v>42</v>
      </c>
      <c r="O5786" s="1" t="s">
        <v>42</v>
      </c>
      <c r="P5786" s="1" t="s">
        <v>42</v>
      </c>
      <c r="Q5786" s="1" t="s">
        <v>42</v>
      </c>
      <c r="R5786" s="1" t="s">
        <v>42</v>
      </c>
      <c r="S5786" s="1" t="s">
        <v>42</v>
      </c>
      <c r="T5786" s="1" t="s">
        <v>42</v>
      </c>
    </row>
    <row r="5787" spans="1:20" ht="20.100000000000001" customHeight="1" x14ac:dyDescent="0.3">
      <c r="A5787" s="27" t="s">
        <v>10793</v>
      </c>
      <c r="B5787" s="28">
        <v>0</v>
      </c>
      <c r="C5787" s="28">
        <v>0</v>
      </c>
      <c r="D5787" s="28">
        <v>11828.2</v>
      </c>
      <c r="E5787" s="28">
        <v>11828.2</v>
      </c>
      <c r="F5787" s="27" t="s">
        <v>42</v>
      </c>
      <c r="G5787" s="1" t="s">
        <v>2986</v>
      </c>
      <c r="H5787" s="1" t="s">
        <v>7713</v>
      </c>
      <c r="I5787" s="1" t="s">
        <v>7852</v>
      </c>
      <c r="J5787" s="1" t="s">
        <v>42</v>
      </c>
      <c r="K5787" s="1" t="s">
        <v>42</v>
      </c>
      <c r="M5787" s="1" t="s">
        <v>42</v>
      </c>
      <c r="O5787" s="1" t="s">
        <v>42</v>
      </c>
      <c r="P5787" s="1" t="s">
        <v>42</v>
      </c>
      <c r="Q5787" s="1" t="s">
        <v>42</v>
      </c>
      <c r="R5787" s="1" t="s">
        <v>42</v>
      </c>
      <c r="S5787" s="1" t="s">
        <v>42</v>
      </c>
      <c r="T5787" s="1" t="s">
        <v>42</v>
      </c>
    </row>
    <row r="5788" spans="1:20" ht="20.100000000000001" customHeight="1" x14ac:dyDescent="0.3">
      <c r="A5788" s="27" t="s">
        <v>7742</v>
      </c>
      <c r="B5788" s="28">
        <v>3711</v>
      </c>
      <c r="C5788" s="28">
        <v>11804</v>
      </c>
      <c r="D5788" s="28">
        <v>11828.2</v>
      </c>
      <c r="E5788" s="28">
        <v>27343.200000000001</v>
      </c>
      <c r="F5788" s="27" t="s">
        <v>42</v>
      </c>
      <c r="G5788" s="1" t="s">
        <v>2986</v>
      </c>
      <c r="H5788" s="1" t="s">
        <v>7713</v>
      </c>
      <c r="I5788" s="1" t="s">
        <v>7743</v>
      </c>
      <c r="J5788" s="1" t="s">
        <v>42</v>
      </c>
      <c r="K5788" s="1" t="s">
        <v>42</v>
      </c>
      <c r="M5788" s="1" t="s">
        <v>42</v>
      </c>
      <c r="O5788" s="1" t="s">
        <v>42</v>
      </c>
      <c r="P5788" s="1" t="s">
        <v>42</v>
      </c>
      <c r="Q5788" s="1" t="s">
        <v>42</v>
      </c>
      <c r="R5788" s="1" t="s">
        <v>42</v>
      </c>
      <c r="S5788" s="1" t="s">
        <v>42</v>
      </c>
      <c r="T5788" s="1" t="s">
        <v>42</v>
      </c>
    </row>
    <row r="5789" spans="1:20" ht="20.100000000000001" customHeight="1" x14ac:dyDescent="0.3">
      <c r="A5789" s="27" t="s">
        <v>8037</v>
      </c>
      <c r="B5789" s="28">
        <v>0</v>
      </c>
      <c r="C5789" s="28">
        <v>0</v>
      </c>
      <c r="D5789" s="28">
        <v>0</v>
      </c>
      <c r="E5789" s="28">
        <v>0</v>
      </c>
      <c r="F5789" s="27" t="s">
        <v>42</v>
      </c>
      <c r="G5789" s="1" t="s">
        <v>2986</v>
      </c>
      <c r="H5789" s="1" t="s">
        <v>7713</v>
      </c>
      <c r="I5789" s="1" t="s">
        <v>8037</v>
      </c>
      <c r="J5789" s="1" t="s">
        <v>42</v>
      </c>
      <c r="K5789" s="1" t="s">
        <v>42</v>
      </c>
      <c r="M5789" s="1" t="s">
        <v>42</v>
      </c>
      <c r="O5789" s="1" t="s">
        <v>42</v>
      </c>
      <c r="P5789" s="1" t="s">
        <v>42</v>
      </c>
      <c r="Q5789" s="1" t="s">
        <v>42</v>
      </c>
      <c r="R5789" s="1" t="s">
        <v>42</v>
      </c>
      <c r="S5789" s="1" t="s">
        <v>42</v>
      </c>
      <c r="T5789" s="1" t="s">
        <v>42</v>
      </c>
    </row>
    <row r="5790" spans="1:20" ht="20.100000000000001" customHeight="1" x14ac:dyDescent="0.3">
      <c r="A5790" s="27" t="s">
        <v>10748</v>
      </c>
      <c r="B5790" s="28">
        <v>0</v>
      </c>
      <c r="C5790" s="28">
        <v>0</v>
      </c>
      <c r="D5790" s="28">
        <v>0</v>
      </c>
      <c r="E5790" s="28">
        <v>0</v>
      </c>
      <c r="F5790" s="27" t="s">
        <v>42</v>
      </c>
      <c r="G5790" s="1" t="s">
        <v>2986</v>
      </c>
      <c r="H5790" s="1" t="s">
        <v>7713</v>
      </c>
      <c r="I5790" s="1" t="s">
        <v>10749</v>
      </c>
      <c r="J5790" s="1" t="s">
        <v>42</v>
      </c>
      <c r="K5790" s="1" t="s">
        <v>42</v>
      </c>
      <c r="M5790" s="1" t="s">
        <v>42</v>
      </c>
      <c r="O5790" s="1" t="s">
        <v>42</v>
      </c>
      <c r="P5790" s="1" t="s">
        <v>42</v>
      </c>
      <c r="Q5790" s="1" t="s">
        <v>42</v>
      </c>
      <c r="R5790" s="1" t="s">
        <v>42</v>
      </c>
      <c r="S5790" s="1" t="s">
        <v>42</v>
      </c>
      <c r="T5790" s="1" t="s">
        <v>42</v>
      </c>
    </row>
    <row r="5791" spans="1:20" ht="20.100000000000001" customHeight="1" x14ac:dyDescent="0.3">
      <c r="A5791" s="27" t="s">
        <v>10794</v>
      </c>
      <c r="B5791" s="28">
        <v>5855.6</v>
      </c>
      <c r="C5791" s="28">
        <v>0</v>
      </c>
      <c r="D5791" s="28">
        <v>0</v>
      </c>
      <c r="E5791" s="28">
        <v>5855.6</v>
      </c>
      <c r="F5791" s="27" t="s">
        <v>42</v>
      </c>
      <c r="G5791" s="1" t="s">
        <v>2986</v>
      </c>
      <c r="H5791" s="1" t="s">
        <v>7713</v>
      </c>
      <c r="I5791" s="1" t="s">
        <v>10751</v>
      </c>
      <c r="J5791" s="1" t="s">
        <v>42</v>
      </c>
      <c r="K5791" s="1" t="s">
        <v>42</v>
      </c>
      <c r="M5791" s="1" t="s">
        <v>42</v>
      </c>
      <c r="O5791" s="1" t="s">
        <v>42</v>
      </c>
      <c r="P5791" s="1" t="s">
        <v>42</v>
      </c>
      <c r="Q5791" s="1" t="s">
        <v>42</v>
      </c>
      <c r="R5791" s="1" t="s">
        <v>42</v>
      </c>
      <c r="S5791" s="1" t="s">
        <v>42</v>
      </c>
      <c r="T5791" s="1" t="s">
        <v>42</v>
      </c>
    </row>
    <row r="5792" spans="1:20" ht="20.100000000000001" customHeight="1" x14ac:dyDescent="0.3">
      <c r="A5792" s="27" t="s">
        <v>10795</v>
      </c>
      <c r="B5792" s="28">
        <v>0</v>
      </c>
      <c r="C5792" s="28">
        <v>23608</v>
      </c>
      <c r="D5792" s="28">
        <v>0</v>
      </c>
      <c r="E5792" s="28">
        <v>23608</v>
      </c>
      <c r="F5792" s="27" t="s">
        <v>42</v>
      </c>
      <c r="G5792" s="1" t="s">
        <v>2986</v>
      </c>
      <c r="H5792" s="1" t="s">
        <v>7713</v>
      </c>
      <c r="I5792" s="1" t="s">
        <v>10753</v>
      </c>
      <c r="J5792" s="1" t="s">
        <v>42</v>
      </c>
      <c r="K5792" s="1" t="s">
        <v>42</v>
      </c>
      <c r="M5792" s="1" t="s">
        <v>42</v>
      </c>
      <c r="O5792" s="1" t="s">
        <v>42</v>
      </c>
      <c r="P5792" s="1" t="s">
        <v>42</v>
      </c>
      <c r="Q5792" s="1" t="s">
        <v>42</v>
      </c>
      <c r="R5792" s="1" t="s">
        <v>42</v>
      </c>
      <c r="S5792" s="1" t="s">
        <v>42</v>
      </c>
      <c r="T5792" s="1" t="s">
        <v>42</v>
      </c>
    </row>
    <row r="5793" spans="1:20" ht="20.100000000000001" customHeight="1" x14ac:dyDescent="0.3">
      <c r="A5793" s="27" t="s">
        <v>10796</v>
      </c>
      <c r="B5793" s="28">
        <v>0</v>
      </c>
      <c r="C5793" s="28">
        <v>0</v>
      </c>
      <c r="D5793" s="28">
        <v>5142.8</v>
      </c>
      <c r="E5793" s="28">
        <v>5142.8</v>
      </c>
      <c r="F5793" s="27" t="s">
        <v>42</v>
      </c>
      <c r="G5793" s="1" t="s">
        <v>2986</v>
      </c>
      <c r="H5793" s="1" t="s">
        <v>7713</v>
      </c>
      <c r="I5793" s="1" t="s">
        <v>10755</v>
      </c>
      <c r="J5793" s="1" t="s">
        <v>42</v>
      </c>
      <c r="K5793" s="1" t="s">
        <v>42</v>
      </c>
      <c r="M5793" s="1" t="s">
        <v>42</v>
      </c>
      <c r="O5793" s="1" t="s">
        <v>42</v>
      </c>
      <c r="P5793" s="1" t="s">
        <v>42</v>
      </c>
      <c r="Q5793" s="1" t="s">
        <v>42</v>
      </c>
      <c r="R5793" s="1" t="s">
        <v>42</v>
      </c>
      <c r="S5793" s="1" t="s">
        <v>42</v>
      </c>
      <c r="T5793" s="1" t="s">
        <v>42</v>
      </c>
    </row>
    <row r="5794" spans="1:20" ht="20.100000000000001" customHeight="1" x14ac:dyDescent="0.3">
      <c r="A5794" s="27" t="s">
        <v>7766</v>
      </c>
      <c r="B5794" s="28">
        <v>5855.6</v>
      </c>
      <c r="C5794" s="28">
        <v>23608</v>
      </c>
      <c r="D5794" s="28">
        <v>5142.8</v>
      </c>
      <c r="E5794" s="28">
        <v>34606.400000000001</v>
      </c>
      <c r="F5794" s="27" t="s">
        <v>42</v>
      </c>
      <c r="G5794" s="1" t="s">
        <v>2986</v>
      </c>
      <c r="H5794" s="1" t="s">
        <v>7713</v>
      </c>
      <c r="I5794" s="1" t="s">
        <v>7767</v>
      </c>
      <c r="J5794" s="1" t="s">
        <v>42</v>
      </c>
      <c r="K5794" s="1" t="s">
        <v>42</v>
      </c>
      <c r="M5794" s="1" t="s">
        <v>42</v>
      </c>
      <c r="O5794" s="1" t="s">
        <v>42</v>
      </c>
      <c r="P5794" s="1" t="s">
        <v>42</v>
      </c>
      <c r="Q5794" s="1" t="s">
        <v>42</v>
      </c>
      <c r="R5794" s="1" t="s">
        <v>42</v>
      </c>
      <c r="S5794" s="1" t="s">
        <v>42</v>
      </c>
      <c r="T5794" s="1" t="s">
        <v>42</v>
      </c>
    </row>
    <row r="5795" spans="1:20" ht="20.100000000000001" customHeight="1" x14ac:dyDescent="0.3">
      <c r="A5795" s="27" t="s">
        <v>7712</v>
      </c>
      <c r="B5795" s="28">
        <v>0</v>
      </c>
      <c r="C5795" s="28">
        <v>0</v>
      </c>
      <c r="D5795" s="28">
        <v>0</v>
      </c>
      <c r="E5795" s="28">
        <v>0</v>
      </c>
      <c r="F5795" s="27" t="s">
        <v>42</v>
      </c>
      <c r="G5795" s="1" t="s">
        <v>2986</v>
      </c>
      <c r="H5795" s="1" t="s">
        <v>7713</v>
      </c>
      <c r="I5795" s="1" t="s">
        <v>42</v>
      </c>
      <c r="J5795" s="1" t="s">
        <v>42</v>
      </c>
      <c r="K5795" s="1" t="s">
        <v>42</v>
      </c>
      <c r="M5795" s="1" t="s">
        <v>42</v>
      </c>
      <c r="O5795" s="1" t="s">
        <v>42</v>
      </c>
      <c r="P5795" s="1" t="s">
        <v>42</v>
      </c>
      <c r="Q5795" s="1" t="s">
        <v>42</v>
      </c>
      <c r="R5795" s="1" t="s">
        <v>42</v>
      </c>
      <c r="S5795" s="1" t="s">
        <v>42</v>
      </c>
      <c r="T5795" s="1" t="s">
        <v>42</v>
      </c>
    </row>
    <row r="5796" spans="1:20" ht="20.100000000000001" customHeight="1" x14ac:dyDescent="0.3">
      <c r="A5796" s="27" t="s">
        <v>10756</v>
      </c>
      <c r="B5796" s="28">
        <v>0</v>
      </c>
      <c r="C5796" s="28">
        <v>0</v>
      </c>
      <c r="D5796" s="28">
        <v>0</v>
      </c>
      <c r="E5796" s="28">
        <v>0</v>
      </c>
      <c r="F5796" s="27" t="s">
        <v>42</v>
      </c>
      <c r="G5796" s="1" t="s">
        <v>2986</v>
      </c>
      <c r="H5796" s="1" t="s">
        <v>7713</v>
      </c>
      <c r="I5796" s="1" t="s">
        <v>10757</v>
      </c>
      <c r="J5796" s="1" t="s">
        <v>42</v>
      </c>
      <c r="K5796" s="1" t="s">
        <v>42</v>
      </c>
      <c r="M5796" s="1" t="s">
        <v>42</v>
      </c>
      <c r="O5796" s="1" t="s">
        <v>42</v>
      </c>
      <c r="P5796" s="1" t="s">
        <v>42</v>
      </c>
      <c r="Q5796" s="1" t="s">
        <v>42</v>
      </c>
      <c r="R5796" s="1" t="s">
        <v>42</v>
      </c>
      <c r="S5796" s="1" t="s">
        <v>42</v>
      </c>
      <c r="T5796" s="1" t="s">
        <v>42</v>
      </c>
    </row>
    <row r="5797" spans="1:20" ht="20.100000000000001" customHeight="1" x14ac:dyDescent="0.3">
      <c r="A5797" s="27" t="s">
        <v>10797</v>
      </c>
      <c r="B5797" s="28">
        <v>1574</v>
      </c>
      <c r="C5797" s="28">
        <v>0</v>
      </c>
      <c r="D5797" s="28">
        <v>0</v>
      </c>
      <c r="E5797" s="28">
        <v>1574</v>
      </c>
      <c r="F5797" s="27" t="s">
        <v>42</v>
      </c>
      <c r="G5797" s="1" t="s">
        <v>2986</v>
      </c>
      <c r="H5797" s="1" t="s">
        <v>7713</v>
      </c>
      <c r="I5797" s="1" t="s">
        <v>7870</v>
      </c>
      <c r="J5797" s="1" t="s">
        <v>42</v>
      </c>
      <c r="K5797" s="1" t="s">
        <v>42</v>
      </c>
      <c r="M5797" s="1" t="s">
        <v>42</v>
      </c>
      <c r="O5797" s="1" t="s">
        <v>42</v>
      </c>
      <c r="P5797" s="1" t="s">
        <v>42</v>
      </c>
      <c r="Q5797" s="1" t="s">
        <v>42</v>
      </c>
      <c r="R5797" s="1" t="s">
        <v>42</v>
      </c>
      <c r="S5797" s="1" t="s">
        <v>42</v>
      </c>
      <c r="T5797" s="1" t="s">
        <v>42</v>
      </c>
    </row>
    <row r="5798" spans="1:20" ht="20.100000000000001" customHeight="1" x14ac:dyDescent="0.3">
      <c r="A5798" s="27" t="s">
        <v>8930</v>
      </c>
      <c r="B5798" s="28">
        <v>0</v>
      </c>
      <c r="C5798" s="28">
        <v>11804</v>
      </c>
      <c r="D5798" s="28">
        <v>0</v>
      </c>
      <c r="E5798" s="28">
        <v>11804</v>
      </c>
      <c r="F5798" s="27" t="s">
        <v>42</v>
      </c>
      <c r="G5798" s="1" t="s">
        <v>2986</v>
      </c>
      <c r="H5798" s="1" t="s">
        <v>7713</v>
      </c>
      <c r="I5798" s="1" t="s">
        <v>7871</v>
      </c>
      <c r="J5798" s="1" t="s">
        <v>42</v>
      </c>
      <c r="K5798" s="1" t="s">
        <v>42</v>
      </c>
      <c r="M5798" s="1" t="s">
        <v>42</v>
      </c>
      <c r="O5798" s="1" t="s">
        <v>42</v>
      </c>
      <c r="P5798" s="1" t="s">
        <v>42</v>
      </c>
      <c r="Q5798" s="1" t="s">
        <v>42</v>
      </c>
      <c r="R5798" s="1" t="s">
        <v>42</v>
      </c>
      <c r="S5798" s="1" t="s">
        <v>42</v>
      </c>
      <c r="T5798" s="1" t="s">
        <v>42</v>
      </c>
    </row>
    <row r="5799" spans="1:20" ht="20.100000000000001" customHeight="1" x14ac:dyDescent="0.3">
      <c r="A5799" s="27" t="s">
        <v>10798</v>
      </c>
      <c r="B5799" s="28">
        <v>0</v>
      </c>
      <c r="C5799" s="28">
        <v>0</v>
      </c>
      <c r="D5799" s="28">
        <v>1807.4</v>
      </c>
      <c r="E5799" s="28">
        <v>1807.4</v>
      </c>
      <c r="F5799" s="27" t="s">
        <v>42</v>
      </c>
      <c r="G5799" s="1" t="s">
        <v>2986</v>
      </c>
      <c r="H5799" s="1" t="s">
        <v>7713</v>
      </c>
      <c r="I5799" s="1" t="s">
        <v>7873</v>
      </c>
      <c r="J5799" s="1" t="s">
        <v>42</v>
      </c>
      <c r="K5799" s="1" t="s">
        <v>42</v>
      </c>
      <c r="M5799" s="1" t="s">
        <v>42</v>
      </c>
      <c r="O5799" s="1" t="s">
        <v>42</v>
      </c>
      <c r="P5799" s="1" t="s">
        <v>42</v>
      </c>
      <c r="Q5799" s="1" t="s">
        <v>42</v>
      </c>
      <c r="R5799" s="1" t="s">
        <v>42</v>
      </c>
      <c r="S5799" s="1" t="s">
        <v>42</v>
      </c>
      <c r="T5799" s="1" t="s">
        <v>42</v>
      </c>
    </row>
    <row r="5800" spans="1:20" ht="20.100000000000001" customHeight="1" x14ac:dyDescent="0.3">
      <c r="A5800" s="27" t="s">
        <v>7742</v>
      </c>
      <c r="B5800" s="28">
        <v>1574</v>
      </c>
      <c r="C5800" s="28">
        <v>11804</v>
      </c>
      <c r="D5800" s="28">
        <v>1807.4</v>
      </c>
      <c r="E5800" s="28">
        <v>15185.4</v>
      </c>
      <c r="F5800" s="27" t="s">
        <v>42</v>
      </c>
      <c r="G5800" s="1" t="s">
        <v>2986</v>
      </c>
      <c r="H5800" s="1" t="s">
        <v>7713</v>
      </c>
      <c r="I5800" s="1" t="s">
        <v>7743</v>
      </c>
      <c r="J5800" s="1" t="s">
        <v>42</v>
      </c>
      <c r="K5800" s="1" t="s">
        <v>42</v>
      </c>
      <c r="M5800" s="1" t="s">
        <v>42</v>
      </c>
      <c r="O5800" s="1" t="s">
        <v>42</v>
      </c>
      <c r="P5800" s="1" t="s">
        <v>42</v>
      </c>
      <c r="Q5800" s="1" t="s">
        <v>42</v>
      </c>
      <c r="R5800" s="1" t="s">
        <v>42</v>
      </c>
      <c r="S5800" s="1" t="s">
        <v>42</v>
      </c>
      <c r="T5800" s="1" t="s">
        <v>42</v>
      </c>
    </row>
    <row r="5801" spans="1:20" ht="20.100000000000001" customHeight="1" x14ac:dyDescent="0.3">
      <c r="A5801" s="27" t="s">
        <v>7712</v>
      </c>
      <c r="B5801" s="28">
        <v>0</v>
      </c>
      <c r="C5801" s="28">
        <v>0</v>
      </c>
      <c r="D5801" s="28">
        <v>0</v>
      </c>
      <c r="E5801" s="28">
        <v>0</v>
      </c>
      <c r="F5801" s="27" t="s">
        <v>42</v>
      </c>
      <c r="G5801" s="1" t="s">
        <v>2986</v>
      </c>
      <c r="H5801" s="1" t="s">
        <v>7713</v>
      </c>
      <c r="I5801" s="1" t="s">
        <v>42</v>
      </c>
      <c r="J5801" s="1" t="s">
        <v>42</v>
      </c>
      <c r="K5801" s="1" t="s">
        <v>42</v>
      </c>
      <c r="M5801" s="1" t="s">
        <v>42</v>
      </c>
      <c r="O5801" s="1" t="s">
        <v>42</v>
      </c>
      <c r="P5801" s="1" t="s">
        <v>42</v>
      </c>
      <c r="Q5801" s="1" t="s">
        <v>42</v>
      </c>
      <c r="R5801" s="1" t="s">
        <v>42</v>
      </c>
      <c r="S5801" s="1" t="s">
        <v>42</v>
      </c>
      <c r="T5801" s="1" t="s">
        <v>42</v>
      </c>
    </row>
    <row r="5802" spans="1:20" ht="20.100000000000001" customHeight="1" x14ac:dyDescent="0.3">
      <c r="A5802" s="27" t="s">
        <v>10782</v>
      </c>
      <c r="B5802" s="28">
        <v>0</v>
      </c>
      <c r="C5802" s="28">
        <v>0</v>
      </c>
      <c r="D5802" s="28">
        <v>0</v>
      </c>
      <c r="E5802" s="28">
        <v>0</v>
      </c>
      <c r="F5802" s="27" t="s">
        <v>42</v>
      </c>
      <c r="G5802" s="1" t="s">
        <v>2986</v>
      </c>
      <c r="H5802" s="1" t="s">
        <v>7713</v>
      </c>
      <c r="I5802" s="1" t="s">
        <v>10783</v>
      </c>
      <c r="J5802" s="1" t="s">
        <v>42</v>
      </c>
      <c r="K5802" s="1" t="s">
        <v>42</v>
      </c>
      <c r="M5802" s="1" t="s">
        <v>42</v>
      </c>
      <c r="O5802" s="1" t="s">
        <v>42</v>
      </c>
      <c r="P5802" s="1" t="s">
        <v>42</v>
      </c>
      <c r="Q5802" s="1" t="s">
        <v>42</v>
      </c>
      <c r="R5802" s="1" t="s">
        <v>42</v>
      </c>
      <c r="S5802" s="1" t="s">
        <v>42</v>
      </c>
      <c r="T5802" s="1" t="s">
        <v>42</v>
      </c>
    </row>
    <row r="5803" spans="1:20" ht="20.100000000000001" customHeight="1" x14ac:dyDescent="0.3">
      <c r="A5803" s="27" t="s">
        <v>10799</v>
      </c>
      <c r="B5803" s="28">
        <v>2237.1</v>
      </c>
      <c r="C5803" s="28">
        <v>0</v>
      </c>
      <c r="D5803" s="28">
        <v>0</v>
      </c>
      <c r="E5803" s="28">
        <v>2237.1</v>
      </c>
      <c r="F5803" s="27" t="s">
        <v>42</v>
      </c>
      <c r="G5803" s="1" t="s">
        <v>2986</v>
      </c>
      <c r="H5803" s="1" t="s">
        <v>7713</v>
      </c>
      <c r="I5803" s="1" t="s">
        <v>10262</v>
      </c>
      <c r="J5803" s="1" t="s">
        <v>42</v>
      </c>
      <c r="K5803" s="1" t="s">
        <v>42</v>
      </c>
      <c r="M5803" s="1" t="s">
        <v>42</v>
      </c>
      <c r="O5803" s="1" t="s">
        <v>42</v>
      </c>
      <c r="P5803" s="1" t="s">
        <v>42</v>
      </c>
      <c r="Q5803" s="1" t="s">
        <v>42</v>
      </c>
      <c r="R5803" s="1" t="s">
        <v>42</v>
      </c>
      <c r="S5803" s="1" t="s">
        <v>42</v>
      </c>
      <c r="T5803" s="1" t="s">
        <v>42</v>
      </c>
    </row>
    <row r="5804" spans="1:20" ht="20.100000000000001" customHeight="1" x14ac:dyDescent="0.3">
      <c r="A5804" s="27" t="s">
        <v>10800</v>
      </c>
      <c r="B5804" s="28">
        <v>0</v>
      </c>
      <c r="C5804" s="28">
        <v>4977.8</v>
      </c>
      <c r="D5804" s="28">
        <v>0</v>
      </c>
      <c r="E5804" s="28">
        <v>4977.8</v>
      </c>
      <c r="F5804" s="27" t="s">
        <v>42</v>
      </c>
      <c r="G5804" s="1" t="s">
        <v>2986</v>
      </c>
      <c r="H5804" s="1" t="s">
        <v>7713</v>
      </c>
      <c r="I5804" s="1" t="s">
        <v>10264</v>
      </c>
      <c r="J5804" s="1" t="s">
        <v>42</v>
      </c>
      <c r="K5804" s="1" t="s">
        <v>42</v>
      </c>
      <c r="M5804" s="1" t="s">
        <v>42</v>
      </c>
      <c r="O5804" s="1" t="s">
        <v>42</v>
      </c>
      <c r="P5804" s="1" t="s">
        <v>42</v>
      </c>
      <c r="Q5804" s="1" t="s">
        <v>42</v>
      </c>
      <c r="R5804" s="1" t="s">
        <v>42</v>
      </c>
      <c r="S5804" s="1" t="s">
        <v>42</v>
      </c>
      <c r="T5804" s="1" t="s">
        <v>42</v>
      </c>
    </row>
    <row r="5805" spans="1:20" ht="20.100000000000001" customHeight="1" x14ac:dyDescent="0.3">
      <c r="A5805" s="27" t="s">
        <v>10801</v>
      </c>
      <c r="B5805" s="28">
        <v>0</v>
      </c>
      <c r="C5805" s="28">
        <v>0</v>
      </c>
      <c r="D5805" s="28">
        <v>1915.4</v>
      </c>
      <c r="E5805" s="28">
        <v>1915.4</v>
      </c>
      <c r="F5805" s="27" t="s">
        <v>42</v>
      </c>
      <c r="G5805" s="1" t="s">
        <v>2986</v>
      </c>
      <c r="H5805" s="1" t="s">
        <v>7713</v>
      </c>
      <c r="I5805" s="1" t="s">
        <v>10266</v>
      </c>
      <c r="J5805" s="1" t="s">
        <v>42</v>
      </c>
      <c r="K5805" s="1" t="s">
        <v>42</v>
      </c>
      <c r="M5805" s="1" t="s">
        <v>42</v>
      </c>
      <c r="O5805" s="1" t="s">
        <v>42</v>
      </c>
      <c r="P5805" s="1" t="s">
        <v>42</v>
      </c>
      <c r="Q5805" s="1" t="s">
        <v>42</v>
      </c>
      <c r="R5805" s="1" t="s">
        <v>42</v>
      </c>
      <c r="S5805" s="1" t="s">
        <v>42</v>
      </c>
      <c r="T5805" s="1" t="s">
        <v>42</v>
      </c>
    </row>
    <row r="5806" spans="1:20" ht="20.100000000000001" customHeight="1" x14ac:dyDescent="0.3">
      <c r="A5806" s="27" t="s">
        <v>7742</v>
      </c>
      <c r="B5806" s="28">
        <v>2237.1</v>
      </c>
      <c r="C5806" s="28">
        <v>4977.8</v>
      </c>
      <c r="D5806" s="28">
        <v>1915.4</v>
      </c>
      <c r="E5806" s="28">
        <v>9130.2999999999993</v>
      </c>
      <c r="F5806" s="27" t="s">
        <v>42</v>
      </c>
      <c r="G5806" s="1" t="s">
        <v>2986</v>
      </c>
      <c r="H5806" s="1" t="s">
        <v>7713</v>
      </c>
      <c r="I5806" s="1" t="s">
        <v>7743</v>
      </c>
      <c r="J5806" s="1" t="s">
        <v>42</v>
      </c>
      <c r="K5806" s="1" t="s">
        <v>42</v>
      </c>
      <c r="M5806" s="1" t="s">
        <v>42</v>
      </c>
      <c r="O5806" s="1" t="s">
        <v>42</v>
      </c>
      <c r="P5806" s="1" t="s">
        <v>42</v>
      </c>
      <c r="Q5806" s="1" t="s">
        <v>42</v>
      </c>
      <c r="R5806" s="1" t="s">
        <v>42</v>
      </c>
      <c r="S5806" s="1" t="s">
        <v>42</v>
      </c>
      <c r="T5806" s="1" t="s">
        <v>42</v>
      </c>
    </row>
    <row r="5807" spans="1:20" ht="20.100000000000001" customHeight="1" x14ac:dyDescent="0.3">
      <c r="A5807" s="27" t="s">
        <v>7712</v>
      </c>
      <c r="B5807" s="28">
        <v>0</v>
      </c>
      <c r="C5807" s="28">
        <v>0</v>
      </c>
      <c r="D5807" s="28">
        <v>0</v>
      </c>
      <c r="E5807" s="28">
        <v>0</v>
      </c>
      <c r="F5807" s="27" t="s">
        <v>42</v>
      </c>
      <c r="G5807" s="1" t="s">
        <v>2986</v>
      </c>
      <c r="H5807" s="1" t="s">
        <v>7713</v>
      </c>
      <c r="I5807" s="1" t="s">
        <v>7712</v>
      </c>
      <c r="J5807" s="1" t="s">
        <v>42</v>
      </c>
      <c r="K5807" s="1" t="s">
        <v>42</v>
      </c>
      <c r="M5807" s="1" t="s">
        <v>42</v>
      </c>
      <c r="O5807" s="1" t="s">
        <v>42</v>
      </c>
      <c r="P5807" s="1" t="s">
        <v>42</v>
      </c>
      <c r="Q5807" s="1" t="s">
        <v>42</v>
      </c>
      <c r="R5807" s="1" t="s">
        <v>42</v>
      </c>
      <c r="S5807" s="1" t="s">
        <v>42</v>
      </c>
      <c r="T5807" s="1" t="s">
        <v>42</v>
      </c>
    </row>
    <row r="5808" spans="1:20" ht="20.100000000000001" customHeight="1" x14ac:dyDescent="0.3">
      <c r="A5808" s="27" t="s">
        <v>7768</v>
      </c>
      <c r="B5808" s="29">
        <v>13377</v>
      </c>
      <c r="C5808" s="29">
        <v>83826</v>
      </c>
      <c r="D5808" s="29">
        <v>20693</v>
      </c>
      <c r="E5808" s="29">
        <v>117896</v>
      </c>
      <c r="F5808" s="30"/>
    </row>
    <row r="5809" spans="1:20" ht="20.100000000000001" customHeight="1" x14ac:dyDescent="0.3">
      <c r="A5809" s="30"/>
      <c r="B5809" s="30"/>
      <c r="C5809" s="30"/>
      <c r="D5809" s="30"/>
      <c r="E5809" s="30"/>
      <c r="F5809" s="30"/>
    </row>
    <row r="5810" spans="1:20" ht="20.100000000000001" customHeight="1" x14ac:dyDescent="0.3">
      <c r="A5810" s="30" t="s">
        <v>10803</v>
      </c>
      <c r="B5810" s="30"/>
      <c r="C5810" s="30"/>
      <c r="D5810" s="30"/>
      <c r="E5810" s="30"/>
      <c r="F5810" s="27" t="s">
        <v>42</v>
      </c>
      <c r="G5810" s="1" t="s">
        <v>2992</v>
      </c>
      <c r="I5810" s="1" t="s">
        <v>2989</v>
      </c>
      <c r="J5810" s="1" t="s">
        <v>2990</v>
      </c>
      <c r="K5810" s="1" t="s">
        <v>88</v>
      </c>
    </row>
    <row r="5811" spans="1:20" ht="20.100000000000001" customHeight="1" x14ac:dyDescent="0.3">
      <c r="A5811" s="27" t="s">
        <v>42</v>
      </c>
      <c r="B5811" s="28"/>
      <c r="C5811" s="28"/>
      <c r="D5811" s="28"/>
      <c r="E5811" s="28"/>
      <c r="F5811" s="27" t="s">
        <v>42</v>
      </c>
      <c r="G5811" s="1" t="s">
        <v>2992</v>
      </c>
      <c r="H5811" s="1" t="s">
        <v>7711</v>
      </c>
      <c r="I5811" s="1" t="s">
        <v>42</v>
      </c>
      <c r="J5811" s="1" t="s">
        <v>42</v>
      </c>
      <c r="K5811" s="1" t="s">
        <v>42</v>
      </c>
      <c r="L5811">
        <v>1</v>
      </c>
      <c r="M5811" s="1" t="s">
        <v>42</v>
      </c>
      <c r="O5811" s="1" t="s">
        <v>42</v>
      </c>
      <c r="P5811" s="1" t="s">
        <v>42</v>
      </c>
      <c r="Q5811" s="1" t="s">
        <v>42</v>
      </c>
      <c r="R5811" s="1" t="s">
        <v>42</v>
      </c>
      <c r="S5811" s="1" t="s">
        <v>42</v>
      </c>
      <c r="T5811" s="1" t="s">
        <v>42</v>
      </c>
    </row>
    <row r="5812" spans="1:20" ht="20.100000000000001" customHeight="1" x14ac:dyDescent="0.3">
      <c r="A5812" s="27" t="s">
        <v>7712</v>
      </c>
      <c r="B5812" s="28">
        <v>0</v>
      </c>
      <c r="C5812" s="28">
        <v>0</v>
      </c>
      <c r="D5812" s="28">
        <v>0</v>
      </c>
      <c r="E5812" s="28">
        <v>0</v>
      </c>
      <c r="F5812" s="27" t="s">
        <v>42</v>
      </c>
      <c r="G5812" s="1" t="s">
        <v>2992</v>
      </c>
      <c r="H5812" s="1" t="s">
        <v>7713</v>
      </c>
      <c r="I5812" s="1" t="s">
        <v>42</v>
      </c>
      <c r="J5812" s="1" t="s">
        <v>42</v>
      </c>
      <c r="K5812" s="1" t="s">
        <v>42</v>
      </c>
      <c r="M5812" s="1" t="s">
        <v>42</v>
      </c>
      <c r="O5812" s="1" t="s">
        <v>42</v>
      </c>
      <c r="P5812" s="1" t="s">
        <v>42</v>
      </c>
      <c r="Q5812" s="1" t="s">
        <v>42</v>
      </c>
      <c r="R5812" s="1" t="s">
        <v>42</v>
      </c>
      <c r="S5812" s="1" t="s">
        <v>42</v>
      </c>
      <c r="T5812" s="1" t="s">
        <v>42</v>
      </c>
    </row>
    <row r="5813" spans="1:20" ht="20.100000000000001" customHeight="1" x14ac:dyDescent="0.3">
      <c r="A5813" s="27" t="s">
        <v>10804</v>
      </c>
      <c r="B5813" s="28">
        <v>0</v>
      </c>
      <c r="C5813" s="28">
        <v>0</v>
      </c>
      <c r="D5813" s="28">
        <v>0</v>
      </c>
      <c r="E5813" s="28">
        <v>0</v>
      </c>
      <c r="F5813" s="27" t="s">
        <v>42</v>
      </c>
      <c r="G5813" s="1" t="s">
        <v>2992</v>
      </c>
      <c r="H5813" s="1" t="s">
        <v>7713</v>
      </c>
      <c r="I5813" s="1" t="s">
        <v>10805</v>
      </c>
      <c r="J5813" s="1" t="s">
        <v>42</v>
      </c>
      <c r="K5813" s="1" t="s">
        <v>42</v>
      </c>
      <c r="M5813" s="1" t="s">
        <v>42</v>
      </c>
      <c r="O5813" s="1" t="s">
        <v>42</v>
      </c>
      <c r="P5813" s="1" t="s">
        <v>42</v>
      </c>
      <c r="Q5813" s="1" t="s">
        <v>42</v>
      </c>
      <c r="R5813" s="1" t="s">
        <v>42</v>
      </c>
      <c r="S5813" s="1" t="s">
        <v>42</v>
      </c>
      <c r="T5813" s="1" t="s">
        <v>42</v>
      </c>
    </row>
    <row r="5814" spans="1:20" ht="20.100000000000001" customHeight="1" x14ac:dyDescent="0.3">
      <c r="A5814" s="27" t="s">
        <v>10806</v>
      </c>
      <c r="B5814" s="28">
        <v>0</v>
      </c>
      <c r="C5814" s="28">
        <v>0</v>
      </c>
      <c r="D5814" s="28">
        <v>0</v>
      </c>
      <c r="E5814" s="28">
        <v>0</v>
      </c>
      <c r="F5814" s="27" t="s">
        <v>42</v>
      </c>
      <c r="G5814" s="1" t="s">
        <v>2992</v>
      </c>
      <c r="H5814" s="1" t="s">
        <v>7713</v>
      </c>
      <c r="I5814" s="1" t="s">
        <v>10807</v>
      </c>
      <c r="J5814" s="1" t="s">
        <v>42</v>
      </c>
      <c r="K5814" s="1" t="s">
        <v>42</v>
      </c>
      <c r="M5814" s="1" t="s">
        <v>42</v>
      </c>
      <c r="O5814" s="1" t="s">
        <v>42</v>
      </c>
      <c r="P5814" s="1" t="s">
        <v>42</v>
      </c>
      <c r="Q5814" s="1" t="s">
        <v>42</v>
      </c>
      <c r="R5814" s="1" t="s">
        <v>42</v>
      </c>
      <c r="S5814" s="1" t="s">
        <v>42</v>
      </c>
      <c r="T5814" s="1" t="s">
        <v>42</v>
      </c>
    </row>
    <row r="5815" spans="1:20" ht="20.100000000000001" customHeight="1" x14ac:dyDescent="0.3">
      <c r="A5815" s="27" t="s">
        <v>7712</v>
      </c>
      <c r="B5815" s="28">
        <v>0</v>
      </c>
      <c r="C5815" s="28">
        <v>0</v>
      </c>
      <c r="D5815" s="28">
        <v>0</v>
      </c>
      <c r="E5815" s="28">
        <v>0</v>
      </c>
      <c r="F5815" s="27" t="s">
        <v>42</v>
      </c>
      <c r="G5815" s="1" t="s">
        <v>2992</v>
      </c>
      <c r="H5815" s="1" t="s">
        <v>7713</v>
      </c>
      <c r="I5815" s="1" t="s">
        <v>42</v>
      </c>
      <c r="J5815" s="1" t="s">
        <v>42</v>
      </c>
      <c r="K5815" s="1" t="s">
        <v>42</v>
      </c>
      <c r="M5815" s="1" t="s">
        <v>42</v>
      </c>
      <c r="O5815" s="1" t="s">
        <v>42</v>
      </c>
      <c r="P5815" s="1" t="s">
        <v>42</v>
      </c>
      <c r="Q5815" s="1" t="s">
        <v>42</v>
      </c>
      <c r="R5815" s="1" t="s">
        <v>42</v>
      </c>
      <c r="S5815" s="1" t="s">
        <v>42</v>
      </c>
      <c r="T5815" s="1" t="s">
        <v>42</v>
      </c>
    </row>
    <row r="5816" spans="1:20" ht="20.100000000000001" customHeight="1" x14ac:dyDescent="0.3">
      <c r="A5816" s="27" t="s">
        <v>7718</v>
      </c>
      <c r="B5816" s="28">
        <v>0</v>
      </c>
      <c r="C5816" s="28">
        <v>0</v>
      </c>
      <c r="D5816" s="28">
        <v>0</v>
      </c>
      <c r="E5816" s="28">
        <v>0</v>
      </c>
      <c r="F5816" s="27" t="s">
        <v>42</v>
      </c>
      <c r="G5816" s="1" t="s">
        <v>2992</v>
      </c>
      <c r="H5816" s="1" t="s">
        <v>7713</v>
      </c>
      <c r="I5816" s="1" t="s">
        <v>7719</v>
      </c>
      <c r="J5816" s="1" t="s">
        <v>42</v>
      </c>
      <c r="K5816" s="1" t="s">
        <v>42</v>
      </c>
      <c r="M5816" s="1" t="s">
        <v>42</v>
      </c>
      <c r="O5816" s="1" t="s">
        <v>42</v>
      </c>
      <c r="P5816" s="1" t="s">
        <v>42</v>
      </c>
      <c r="Q5816" s="1" t="s">
        <v>42</v>
      </c>
      <c r="R5816" s="1" t="s">
        <v>42</v>
      </c>
      <c r="S5816" s="1" t="s">
        <v>42</v>
      </c>
      <c r="T5816" s="1" t="s">
        <v>42</v>
      </c>
    </row>
    <row r="5817" spans="1:20" ht="20.100000000000001" customHeight="1" x14ac:dyDescent="0.3">
      <c r="A5817" s="27" t="s">
        <v>7712</v>
      </c>
      <c r="B5817" s="28">
        <v>0</v>
      </c>
      <c r="C5817" s="28">
        <v>0</v>
      </c>
      <c r="D5817" s="28">
        <v>0</v>
      </c>
      <c r="E5817" s="28">
        <v>0</v>
      </c>
      <c r="F5817" s="27" t="s">
        <v>42</v>
      </c>
      <c r="G5817" s="1" t="s">
        <v>2992</v>
      </c>
      <c r="H5817" s="1" t="s">
        <v>7713</v>
      </c>
      <c r="I5817" s="1" t="s">
        <v>42</v>
      </c>
      <c r="J5817" s="1" t="s">
        <v>42</v>
      </c>
      <c r="K5817" s="1" t="s">
        <v>42</v>
      </c>
      <c r="M5817" s="1" t="s">
        <v>42</v>
      </c>
      <c r="O5817" s="1" t="s">
        <v>42</v>
      </c>
      <c r="P5817" s="1" t="s">
        <v>42</v>
      </c>
      <c r="Q5817" s="1" t="s">
        <v>42</v>
      </c>
      <c r="R5817" s="1" t="s">
        <v>42</v>
      </c>
      <c r="S5817" s="1" t="s">
        <v>42</v>
      </c>
      <c r="T5817" s="1" t="s">
        <v>42</v>
      </c>
    </row>
    <row r="5818" spans="1:20" ht="20.100000000000001" customHeight="1" x14ac:dyDescent="0.3">
      <c r="A5818" s="27" t="s">
        <v>8225</v>
      </c>
      <c r="B5818" s="28">
        <v>0</v>
      </c>
      <c r="C5818" s="28">
        <v>0</v>
      </c>
      <c r="D5818" s="28">
        <v>0</v>
      </c>
      <c r="E5818" s="28">
        <v>0</v>
      </c>
      <c r="F5818" s="27" t="s">
        <v>42</v>
      </c>
      <c r="G5818" s="1" t="s">
        <v>2992</v>
      </c>
      <c r="H5818" s="1" t="s">
        <v>7713</v>
      </c>
      <c r="I5818" s="1" t="s">
        <v>8226</v>
      </c>
      <c r="J5818" s="1" t="s">
        <v>42</v>
      </c>
      <c r="K5818" s="1" t="s">
        <v>42</v>
      </c>
      <c r="M5818" s="1" t="s">
        <v>42</v>
      </c>
      <c r="O5818" s="1" t="s">
        <v>42</v>
      </c>
      <c r="P5818" s="1" t="s">
        <v>42</v>
      </c>
      <c r="Q5818" s="1" t="s">
        <v>42</v>
      </c>
      <c r="R5818" s="1" t="s">
        <v>42</v>
      </c>
      <c r="S5818" s="1" t="s">
        <v>42</v>
      </c>
      <c r="T5818" s="1" t="s">
        <v>42</v>
      </c>
    </row>
    <row r="5819" spans="1:20" ht="20.100000000000001" customHeight="1" x14ac:dyDescent="0.3">
      <c r="A5819" s="27" t="s">
        <v>10808</v>
      </c>
      <c r="B5819" s="28">
        <v>0</v>
      </c>
      <c r="C5819" s="28">
        <v>0</v>
      </c>
      <c r="D5819" s="28">
        <v>0</v>
      </c>
      <c r="E5819" s="28">
        <v>0</v>
      </c>
      <c r="F5819" s="27" t="s">
        <v>42</v>
      </c>
      <c r="G5819" s="1" t="s">
        <v>2992</v>
      </c>
      <c r="H5819" s="1" t="s">
        <v>7713</v>
      </c>
      <c r="I5819" s="1" t="s">
        <v>10809</v>
      </c>
      <c r="J5819" s="1" t="s">
        <v>42</v>
      </c>
      <c r="K5819" s="1" t="s">
        <v>42</v>
      </c>
      <c r="M5819" s="1" t="s">
        <v>42</v>
      </c>
      <c r="O5819" s="1" t="s">
        <v>42</v>
      </c>
      <c r="P5819" s="1" t="s">
        <v>42</v>
      </c>
      <c r="Q5819" s="1" t="s">
        <v>42</v>
      </c>
      <c r="R5819" s="1" t="s">
        <v>42</v>
      </c>
      <c r="S5819" s="1" t="s">
        <v>42</v>
      </c>
      <c r="T5819" s="1" t="s">
        <v>42</v>
      </c>
    </row>
    <row r="5820" spans="1:20" ht="20.100000000000001" customHeight="1" x14ac:dyDescent="0.3">
      <c r="A5820" s="27" t="s">
        <v>8022</v>
      </c>
      <c r="B5820" s="28">
        <v>0</v>
      </c>
      <c r="C5820" s="28">
        <v>0</v>
      </c>
      <c r="D5820" s="28">
        <v>0</v>
      </c>
      <c r="E5820" s="28">
        <v>0</v>
      </c>
      <c r="F5820" s="27" t="s">
        <v>42</v>
      </c>
      <c r="G5820" s="1" t="s">
        <v>2992</v>
      </c>
      <c r="H5820" s="1" t="s">
        <v>7713</v>
      </c>
      <c r="I5820" s="1" t="s">
        <v>8023</v>
      </c>
      <c r="J5820" s="1" t="s">
        <v>42</v>
      </c>
      <c r="K5820" s="1" t="s">
        <v>42</v>
      </c>
      <c r="M5820" s="1" t="s">
        <v>42</v>
      </c>
      <c r="O5820" s="1" t="s">
        <v>42</v>
      </c>
      <c r="P5820" s="1" t="s">
        <v>42</v>
      </c>
      <c r="Q5820" s="1" t="s">
        <v>42</v>
      </c>
      <c r="R5820" s="1" t="s">
        <v>42</v>
      </c>
      <c r="S5820" s="1" t="s">
        <v>42</v>
      </c>
      <c r="T5820" s="1" t="s">
        <v>42</v>
      </c>
    </row>
    <row r="5821" spans="1:20" ht="20.100000000000001" customHeight="1" x14ac:dyDescent="0.3">
      <c r="A5821" s="27" t="s">
        <v>10810</v>
      </c>
      <c r="B5821" s="28">
        <v>0</v>
      </c>
      <c r="C5821" s="28">
        <v>10932.3</v>
      </c>
      <c r="D5821" s="28">
        <v>0</v>
      </c>
      <c r="E5821" s="28">
        <v>10932.3</v>
      </c>
      <c r="F5821" s="27" t="s">
        <v>42</v>
      </c>
      <c r="G5821" s="1" t="s">
        <v>2992</v>
      </c>
      <c r="H5821" s="1" t="s">
        <v>7713</v>
      </c>
      <c r="I5821" s="1" t="s">
        <v>10811</v>
      </c>
      <c r="J5821" s="1" t="s">
        <v>42</v>
      </c>
      <c r="K5821" s="1" t="s">
        <v>42</v>
      </c>
      <c r="M5821" s="1" t="s">
        <v>42</v>
      </c>
      <c r="O5821" s="1" t="s">
        <v>42</v>
      </c>
      <c r="P5821" s="1" t="s">
        <v>42</v>
      </c>
      <c r="Q5821" s="1" t="s">
        <v>42</v>
      </c>
      <c r="R5821" s="1" t="s">
        <v>42</v>
      </c>
      <c r="S5821" s="1" t="s">
        <v>42</v>
      </c>
      <c r="T5821" s="1" t="s">
        <v>42</v>
      </c>
    </row>
    <row r="5822" spans="1:20" ht="20.100000000000001" customHeight="1" x14ac:dyDescent="0.3">
      <c r="A5822" s="27" t="s">
        <v>7808</v>
      </c>
      <c r="B5822" s="28">
        <v>0</v>
      </c>
      <c r="C5822" s="28">
        <v>0</v>
      </c>
      <c r="D5822" s="28">
        <v>0</v>
      </c>
      <c r="E5822" s="28">
        <v>0</v>
      </c>
      <c r="F5822" s="27" t="s">
        <v>42</v>
      </c>
      <c r="G5822" s="1" t="s">
        <v>2992</v>
      </c>
      <c r="H5822" s="1" t="s">
        <v>7713</v>
      </c>
      <c r="I5822" s="1" t="s">
        <v>7809</v>
      </c>
      <c r="J5822" s="1" t="s">
        <v>42</v>
      </c>
      <c r="K5822" s="1" t="s">
        <v>42</v>
      </c>
      <c r="M5822" s="1" t="s">
        <v>42</v>
      </c>
      <c r="O5822" s="1" t="s">
        <v>42</v>
      </c>
      <c r="P5822" s="1" t="s">
        <v>42</v>
      </c>
      <c r="Q5822" s="1" t="s">
        <v>42</v>
      </c>
      <c r="R5822" s="1" t="s">
        <v>42</v>
      </c>
      <c r="S5822" s="1" t="s">
        <v>42</v>
      </c>
      <c r="T5822" s="1" t="s">
        <v>42</v>
      </c>
    </row>
    <row r="5823" spans="1:20" ht="20.100000000000001" customHeight="1" x14ac:dyDescent="0.3">
      <c r="A5823" s="27" t="s">
        <v>10812</v>
      </c>
      <c r="B5823" s="28">
        <v>0</v>
      </c>
      <c r="C5823" s="28">
        <v>3441.3</v>
      </c>
      <c r="D5823" s="28">
        <v>0</v>
      </c>
      <c r="E5823" s="28">
        <v>3441.3</v>
      </c>
      <c r="F5823" s="27" t="s">
        <v>42</v>
      </c>
      <c r="G5823" s="1" t="s">
        <v>2992</v>
      </c>
      <c r="H5823" s="1" t="s">
        <v>7713</v>
      </c>
      <c r="I5823" s="1" t="s">
        <v>10813</v>
      </c>
      <c r="J5823" s="1" t="s">
        <v>42</v>
      </c>
      <c r="K5823" s="1" t="s">
        <v>42</v>
      </c>
      <c r="M5823" s="1" t="s">
        <v>42</v>
      </c>
      <c r="O5823" s="1" t="s">
        <v>42</v>
      </c>
      <c r="P5823" s="1" t="s">
        <v>42</v>
      </c>
      <c r="Q5823" s="1" t="s">
        <v>42</v>
      </c>
      <c r="R5823" s="1" t="s">
        <v>42</v>
      </c>
      <c r="S5823" s="1" t="s">
        <v>42</v>
      </c>
      <c r="T5823" s="1" t="s">
        <v>42</v>
      </c>
    </row>
    <row r="5824" spans="1:20" ht="20.100000000000001" customHeight="1" x14ac:dyDescent="0.3">
      <c r="A5824" s="27" t="s">
        <v>7766</v>
      </c>
      <c r="B5824" s="28">
        <v>0</v>
      </c>
      <c r="C5824" s="28">
        <v>14373.6</v>
      </c>
      <c r="D5824" s="28">
        <v>0</v>
      </c>
      <c r="E5824" s="28">
        <v>14373.6</v>
      </c>
      <c r="F5824" s="27" t="s">
        <v>42</v>
      </c>
      <c r="G5824" s="1" t="s">
        <v>2992</v>
      </c>
      <c r="H5824" s="1" t="s">
        <v>7713</v>
      </c>
      <c r="I5824" s="1" t="s">
        <v>7767</v>
      </c>
      <c r="J5824" s="1" t="s">
        <v>42</v>
      </c>
      <c r="K5824" s="1" t="s">
        <v>42</v>
      </c>
      <c r="M5824" s="1" t="s">
        <v>42</v>
      </c>
      <c r="O5824" s="1" t="s">
        <v>42</v>
      </c>
      <c r="P5824" s="1" t="s">
        <v>42</v>
      </c>
      <c r="Q5824" s="1" t="s">
        <v>42</v>
      </c>
      <c r="R5824" s="1" t="s">
        <v>42</v>
      </c>
      <c r="S5824" s="1" t="s">
        <v>42</v>
      </c>
      <c r="T5824" s="1" t="s">
        <v>42</v>
      </c>
    </row>
    <row r="5825" spans="1:20" ht="20.100000000000001" customHeight="1" x14ac:dyDescent="0.3">
      <c r="A5825" s="27" t="s">
        <v>7712</v>
      </c>
      <c r="B5825" s="28">
        <v>0</v>
      </c>
      <c r="C5825" s="28">
        <v>0</v>
      </c>
      <c r="D5825" s="28">
        <v>0</v>
      </c>
      <c r="E5825" s="28">
        <v>0</v>
      </c>
      <c r="F5825" s="27" t="s">
        <v>42</v>
      </c>
      <c r="G5825" s="1" t="s">
        <v>2992</v>
      </c>
      <c r="H5825" s="1" t="s">
        <v>7713</v>
      </c>
      <c r="I5825" s="1" t="s">
        <v>7712</v>
      </c>
      <c r="J5825" s="1" t="s">
        <v>42</v>
      </c>
      <c r="K5825" s="1" t="s">
        <v>42</v>
      </c>
      <c r="M5825" s="1" t="s">
        <v>42</v>
      </c>
      <c r="O5825" s="1" t="s">
        <v>42</v>
      </c>
      <c r="P5825" s="1" t="s">
        <v>42</v>
      </c>
      <c r="Q5825" s="1" t="s">
        <v>42</v>
      </c>
      <c r="R5825" s="1" t="s">
        <v>42</v>
      </c>
      <c r="S5825" s="1" t="s">
        <v>42</v>
      </c>
      <c r="T5825" s="1" t="s">
        <v>42</v>
      </c>
    </row>
    <row r="5826" spans="1:20" ht="20.100000000000001" customHeight="1" x14ac:dyDescent="0.3">
      <c r="A5826" s="27" t="s">
        <v>10814</v>
      </c>
      <c r="B5826" s="28">
        <v>0</v>
      </c>
      <c r="C5826" s="28">
        <v>0</v>
      </c>
      <c r="D5826" s="28">
        <v>431.2</v>
      </c>
      <c r="E5826" s="28">
        <v>431.2</v>
      </c>
      <c r="F5826" s="27" t="s">
        <v>42</v>
      </c>
      <c r="G5826" s="1" t="s">
        <v>2992</v>
      </c>
      <c r="H5826" s="1" t="s">
        <v>7713</v>
      </c>
      <c r="I5826" s="1" t="s">
        <v>10815</v>
      </c>
      <c r="J5826" s="1" t="s">
        <v>42</v>
      </c>
      <c r="K5826" s="1" t="s">
        <v>42</v>
      </c>
      <c r="M5826" s="1" t="s">
        <v>42</v>
      </c>
      <c r="O5826" s="1" t="s">
        <v>42</v>
      </c>
      <c r="P5826" s="1" t="s">
        <v>42</v>
      </c>
      <c r="Q5826" s="1" t="s">
        <v>42</v>
      </c>
      <c r="R5826" s="1" t="s">
        <v>42</v>
      </c>
      <c r="S5826" s="1" t="s">
        <v>42</v>
      </c>
      <c r="T5826" s="1" t="s">
        <v>42</v>
      </c>
    </row>
    <row r="5827" spans="1:20" ht="20.100000000000001" customHeight="1" x14ac:dyDescent="0.3">
      <c r="A5827" s="27" t="s">
        <v>7742</v>
      </c>
      <c r="B5827" s="28">
        <v>0</v>
      </c>
      <c r="C5827" s="28">
        <v>0</v>
      </c>
      <c r="D5827" s="28">
        <v>431.2</v>
      </c>
      <c r="E5827" s="28">
        <v>431.2</v>
      </c>
      <c r="F5827" s="27" t="s">
        <v>42</v>
      </c>
      <c r="G5827" s="1" t="s">
        <v>2992</v>
      </c>
      <c r="H5827" s="1" t="s">
        <v>7713</v>
      </c>
      <c r="I5827" s="1" t="s">
        <v>7743</v>
      </c>
      <c r="J5827" s="1" t="s">
        <v>42</v>
      </c>
      <c r="K5827" s="1" t="s">
        <v>42</v>
      </c>
      <c r="M5827" s="1" t="s">
        <v>42</v>
      </c>
      <c r="O5827" s="1" t="s">
        <v>42</v>
      </c>
      <c r="P5827" s="1" t="s">
        <v>42</v>
      </c>
      <c r="Q5827" s="1" t="s">
        <v>42</v>
      </c>
      <c r="R5827" s="1" t="s">
        <v>42</v>
      </c>
      <c r="S5827" s="1" t="s">
        <v>42</v>
      </c>
      <c r="T5827" s="1" t="s">
        <v>42</v>
      </c>
    </row>
    <row r="5828" spans="1:20" ht="20.100000000000001" customHeight="1" x14ac:dyDescent="0.3">
      <c r="A5828" s="27" t="s">
        <v>7712</v>
      </c>
      <c r="B5828" s="28">
        <v>0</v>
      </c>
      <c r="C5828" s="28">
        <v>0</v>
      </c>
      <c r="D5828" s="28">
        <v>0</v>
      </c>
      <c r="E5828" s="28">
        <v>0</v>
      </c>
      <c r="F5828" s="27" t="s">
        <v>42</v>
      </c>
      <c r="G5828" s="1" t="s">
        <v>2992</v>
      </c>
      <c r="H5828" s="1" t="s">
        <v>7713</v>
      </c>
      <c r="I5828" s="1" t="s">
        <v>7712</v>
      </c>
      <c r="J5828" s="1" t="s">
        <v>42</v>
      </c>
      <c r="K5828" s="1" t="s">
        <v>42</v>
      </c>
      <c r="M5828" s="1" t="s">
        <v>42</v>
      </c>
      <c r="O5828" s="1" t="s">
        <v>42</v>
      </c>
      <c r="P5828" s="1" t="s">
        <v>42</v>
      </c>
      <c r="Q5828" s="1" t="s">
        <v>42</v>
      </c>
      <c r="R5828" s="1" t="s">
        <v>42</v>
      </c>
      <c r="S5828" s="1" t="s">
        <v>42</v>
      </c>
      <c r="T5828" s="1" t="s">
        <v>42</v>
      </c>
    </row>
    <row r="5829" spans="1:20" ht="20.100000000000001" customHeight="1" x14ac:dyDescent="0.3">
      <c r="A5829" s="27" t="s">
        <v>7768</v>
      </c>
      <c r="B5829" s="29">
        <v>0</v>
      </c>
      <c r="C5829" s="29">
        <v>14373</v>
      </c>
      <c r="D5829" s="29">
        <v>431</v>
      </c>
      <c r="E5829" s="29">
        <v>14804</v>
      </c>
      <c r="F5829" s="30"/>
    </row>
    <row r="5830" spans="1:20" ht="20.100000000000001" customHeight="1" x14ac:dyDescent="0.3">
      <c r="A5830" s="30"/>
      <c r="B5830" s="30"/>
      <c r="C5830" s="30"/>
      <c r="D5830" s="30"/>
      <c r="E5830" s="30"/>
      <c r="F5830" s="30"/>
    </row>
    <row r="5831" spans="1:20" ht="20.100000000000001" customHeight="1" x14ac:dyDescent="0.3">
      <c r="A5831" s="30" t="s">
        <v>10816</v>
      </c>
      <c r="B5831" s="30"/>
      <c r="C5831" s="30"/>
      <c r="D5831" s="30"/>
      <c r="E5831" s="30"/>
      <c r="F5831" s="27" t="s">
        <v>42</v>
      </c>
      <c r="G5831" s="1" t="s">
        <v>2995</v>
      </c>
      <c r="I5831" s="1" t="s">
        <v>2989</v>
      </c>
      <c r="J5831" s="1" t="s">
        <v>2993</v>
      </c>
      <c r="K5831" s="1" t="s">
        <v>88</v>
      </c>
    </row>
    <row r="5832" spans="1:20" ht="20.100000000000001" customHeight="1" x14ac:dyDescent="0.3">
      <c r="A5832" s="27" t="s">
        <v>42</v>
      </c>
      <c r="B5832" s="28"/>
      <c r="C5832" s="28"/>
      <c r="D5832" s="28"/>
      <c r="E5832" s="28"/>
      <c r="F5832" s="27" t="s">
        <v>42</v>
      </c>
      <c r="G5832" s="1" t="s">
        <v>2995</v>
      </c>
      <c r="H5832" s="1" t="s">
        <v>7711</v>
      </c>
      <c r="I5832" s="1" t="s">
        <v>42</v>
      </c>
      <c r="J5832" s="1" t="s">
        <v>42</v>
      </c>
      <c r="K5832" s="1" t="s">
        <v>42</v>
      </c>
      <c r="L5832">
        <v>1</v>
      </c>
      <c r="M5832" s="1" t="s">
        <v>42</v>
      </c>
      <c r="O5832" s="1" t="s">
        <v>42</v>
      </c>
      <c r="P5832" s="1" t="s">
        <v>42</v>
      </c>
      <c r="Q5832" s="1" t="s">
        <v>42</v>
      </c>
      <c r="R5832" s="1" t="s">
        <v>42</v>
      </c>
      <c r="S5832" s="1" t="s">
        <v>42</v>
      </c>
      <c r="T5832" s="1" t="s">
        <v>42</v>
      </c>
    </row>
    <row r="5833" spans="1:20" ht="20.100000000000001" customHeight="1" x14ac:dyDescent="0.3">
      <c r="A5833" s="27" t="s">
        <v>7712</v>
      </c>
      <c r="B5833" s="28">
        <v>0</v>
      </c>
      <c r="C5833" s="28">
        <v>0</v>
      </c>
      <c r="D5833" s="28">
        <v>0</v>
      </c>
      <c r="E5833" s="28">
        <v>0</v>
      </c>
      <c r="F5833" s="27" t="s">
        <v>42</v>
      </c>
      <c r="G5833" s="1" t="s">
        <v>2995</v>
      </c>
      <c r="H5833" s="1" t="s">
        <v>7713</v>
      </c>
      <c r="I5833" s="1" t="s">
        <v>42</v>
      </c>
      <c r="J5833" s="1" t="s">
        <v>42</v>
      </c>
      <c r="K5833" s="1" t="s">
        <v>42</v>
      </c>
      <c r="M5833" s="1" t="s">
        <v>42</v>
      </c>
      <c r="O5833" s="1" t="s">
        <v>42</v>
      </c>
      <c r="P5833" s="1" t="s">
        <v>42</v>
      </c>
      <c r="Q5833" s="1" t="s">
        <v>42</v>
      </c>
      <c r="R5833" s="1" t="s">
        <v>42</v>
      </c>
      <c r="S5833" s="1" t="s">
        <v>42</v>
      </c>
      <c r="T5833" s="1" t="s">
        <v>42</v>
      </c>
    </row>
    <row r="5834" spans="1:20" ht="20.100000000000001" customHeight="1" x14ac:dyDescent="0.3">
      <c r="A5834" s="27" t="s">
        <v>10310</v>
      </c>
      <c r="B5834" s="28">
        <v>0</v>
      </c>
      <c r="C5834" s="28">
        <v>0</v>
      </c>
      <c r="D5834" s="28">
        <v>0</v>
      </c>
      <c r="E5834" s="28">
        <v>0</v>
      </c>
      <c r="F5834" s="27" t="s">
        <v>42</v>
      </c>
      <c r="G5834" s="1" t="s">
        <v>2995</v>
      </c>
      <c r="H5834" s="1" t="s">
        <v>7713</v>
      </c>
      <c r="I5834" s="1" t="s">
        <v>10311</v>
      </c>
      <c r="J5834" s="1" t="s">
        <v>42</v>
      </c>
      <c r="K5834" s="1" t="s">
        <v>42</v>
      </c>
      <c r="M5834" s="1" t="s">
        <v>42</v>
      </c>
      <c r="O5834" s="1" t="s">
        <v>42</v>
      </c>
      <c r="P5834" s="1" t="s">
        <v>42</v>
      </c>
      <c r="Q5834" s="1" t="s">
        <v>42</v>
      </c>
      <c r="R5834" s="1" t="s">
        <v>42</v>
      </c>
      <c r="S5834" s="1" t="s">
        <v>42</v>
      </c>
      <c r="T5834" s="1" t="s">
        <v>42</v>
      </c>
    </row>
    <row r="5835" spans="1:20" ht="20.100000000000001" customHeight="1" x14ac:dyDescent="0.3">
      <c r="A5835" s="27" t="s">
        <v>10817</v>
      </c>
      <c r="B5835" s="28">
        <v>0</v>
      </c>
      <c r="C5835" s="28">
        <v>0</v>
      </c>
      <c r="D5835" s="28">
        <v>0</v>
      </c>
      <c r="E5835" s="28">
        <v>0</v>
      </c>
      <c r="F5835" s="27" t="s">
        <v>42</v>
      </c>
      <c r="G5835" s="1" t="s">
        <v>2995</v>
      </c>
      <c r="H5835" s="1" t="s">
        <v>7713</v>
      </c>
      <c r="I5835" s="1" t="s">
        <v>10807</v>
      </c>
      <c r="J5835" s="1" t="s">
        <v>42</v>
      </c>
      <c r="K5835" s="1" t="s">
        <v>42</v>
      </c>
      <c r="M5835" s="1" t="s">
        <v>42</v>
      </c>
      <c r="O5835" s="1" t="s">
        <v>42</v>
      </c>
      <c r="P5835" s="1" t="s">
        <v>42</v>
      </c>
      <c r="Q5835" s="1" t="s">
        <v>42</v>
      </c>
      <c r="R5835" s="1" t="s">
        <v>42</v>
      </c>
      <c r="S5835" s="1" t="s">
        <v>42</v>
      </c>
      <c r="T5835" s="1" t="s">
        <v>42</v>
      </c>
    </row>
    <row r="5836" spans="1:20" ht="20.100000000000001" customHeight="1" x14ac:dyDescent="0.3">
      <c r="A5836" s="27" t="s">
        <v>7712</v>
      </c>
      <c r="B5836" s="28">
        <v>0</v>
      </c>
      <c r="C5836" s="28">
        <v>0</v>
      </c>
      <c r="D5836" s="28">
        <v>0</v>
      </c>
      <c r="E5836" s="28">
        <v>0</v>
      </c>
      <c r="F5836" s="27" t="s">
        <v>42</v>
      </c>
      <c r="G5836" s="1" t="s">
        <v>2995</v>
      </c>
      <c r="H5836" s="1" t="s">
        <v>7713</v>
      </c>
      <c r="I5836" s="1" t="s">
        <v>42</v>
      </c>
      <c r="J5836" s="1" t="s">
        <v>42</v>
      </c>
      <c r="K5836" s="1" t="s">
        <v>42</v>
      </c>
      <c r="M5836" s="1" t="s">
        <v>42</v>
      </c>
      <c r="O5836" s="1" t="s">
        <v>42</v>
      </c>
      <c r="P5836" s="1" t="s">
        <v>42</v>
      </c>
      <c r="Q5836" s="1" t="s">
        <v>42</v>
      </c>
      <c r="R5836" s="1" t="s">
        <v>42</v>
      </c>
      <c r="S5836" s="1" t="s">
        <v>42</v>
      </c>
      <c r="T5836" s="1" t="s">
        <v>42</v>
      </c>
    </row>
    <row r="5837" spans="1:20" ht="20.100000000000001" customHeight="1" x14ac:dyDescent="0.3">
      <c r="A5837" s="27" t="s">
        <v>7718</v>
      </c>
      <c r="B5837" s="28">
        <v>0</v>
      </c>
      <c r="C5837" s="28">
        <v>0</v>
      </c>
      <c r="D5837" s="28">
        <v>0</v>
      </c>
      <c r="E5837" s="28">
        <v>0</v>
      </c>
      <c r="F5837" s="27" t="s">
        <v>42</v>
      </c>
      <c r="G5837" s="1" t="s">
        <v>2995</v>
      </c>
      <c r="H5837" s="1" t="s">
        <v>7713</v>
      </c>
      <c r="I5837" s="1" t="s">
        <v>7719</v>
      </c>
      <c r="J5837" s="1" t="s">
        <v>42</v>
      </c>
      <c r="K5837" s="1" t="s">
        <v>42</v>
      </c>
      <c r="M5837" s="1" t="s">
        <v>42</v>
      </c>
      <c r="O5837" s="1" t="s">
        <v>42</v>
      </c>
      <c r="P5837" s="1" t="s">
        <v>42</v>
      </c>
      <c r="Q5837" s="1" t="s">
        <v>42</v>
      </c>
      <c r="R5837" s="1" t="s">
        <v>42</v>
      </c>
      <c r="S5837" s="1" t="s">
        <v>42</v>
      </c>
      <c r="T5837" s="1" t="s">
        <v>42</v>
      </c>
    </row>
    <row r="5838" spans="1:20" ht="20.100000000000001" customHeight="1" x14ac:dyDescent="0.3">
      <c r="A5838" s="27" t="s">
        <v>7712</v>
      </c>
      <c r="B5838" s="28">
        <v>0</v>
      </c>
      <c r="C5838" s="28">
        <v>0</v>
      </c>
      <c r="D5838" s="28">
        <v>0</v>
      </c>
      <c r="E5838" s="28">
        <v>0</v>
      </c>
      <c r="F5838" s="27" t="s">
        <v>42</v>
      </c>
      <c r="G5838" s="1" t="s">
        <v>2995</v>
      </c>
      <c r="H5838" s="1" t="s">
        <v>7713</v>
      </c>
      <c r="I5838" s="1" t="s">
        <v>42</v>
      </c>
      <c r="J5838" s="1" t="s">
        <v>42</v>
      </c>
      <c r="K5838" s="1" t="s">
        <v>42</v>
      </c>
      <c r="M5838" s="1" t="s">
        <v>42</v>
      </c>
      <c r="O5838" s="1" t="s">
        <v>42</v>
      </c>
      <c r="P5838" s="1" t="s">
        <v>42</v>
      </c>
      <c r="Q5838" s="1" t="s">
        <v>42</v>
      </c>
      <c r="R5838" s="1" t="s">
        <v>42</v>
      </c>
      <c r="S5838" s="1" t="s">
        <v>42</v>
      </c>
      <c r="T5838" s="1" t="s">
        <v>42</v>
      </c>
    </row>
    <row r="5839" spans="1:20" ht="20.100000000000001" customHeight="1" x14ac:dyDescent="0.3">
      <c r="A5839" s="27" t="s">
        <v>7720</v>
      </c>
      <c r="B5839" s="28">
        <v>0</v>
      </c>
      <c r="C5839" s="28">
        <v>0</v>
      </c>
      <c r="D5839" s="28">
        <v>0</v>
      </c>
      <c r="E5839" s="28">
        <v>0</v>
      </c>
      <c r="F5839" s="27" t="s">
        <v>42</v>
      </c>
      <c r="G5839" s="1" t="s">
        <v>2995</v>
      </c>
      <c r="H5839" s="1" t="s">
        <v>7713</v>
      </c>
      <c r="I5839" s="1" t="s">
        <v>7721</v>
      </c>
      <c r="J5839" s="1" t="s">
        <v>42</v>
      </c>
      <c r="K5839" s="1" t="s">
        <v>42</v>
      </c>
      <c r="M5839" s="1" t="s">
        <v>42</v>
      </c>
      <c r="O5839" s="1" t="s">
        <v>42</v>
      </c>
      <c r="P5839" s="1" t="s">
        <v>42</v>
      </c>
      <c r="Q5839" s="1" t="s">
        <v>42</v>
      </c>
      <c r="R5839" s="1" t="s">
        <v>42</v>
      </c>
      <c r="S5839" s="1" t="s">
        <v>42</v>
      </c>
      <c r="T5839" s="1" t="s">
        <v>42</v>
      </c>
    </row>
    <row r="5840" spans="1:20" ht="20.100000000000001" customHeight="1" x14ac:dyDescent="0.3">
      <c r="A5840" s="27" t="s">
        <v>8684</v>
      </c>
      <c r="B5840" s="28">
        <v>0</v>
      </c>
      <c r="C5840" s="28">
        <v>0</v>
      </c>
      <c r="D5840" s="28">
        <v>0</v>
      </c>
      <c r="E5840" s="28">
        <v>0</v>
      </c>
      <c r="F5840" s="27" t="s">
        <v>42</v>
      </c>
      <c r="G5840" s="1" t="s">
        <v>2995</v>
      </c>
      <c r="H5840" s="1" t="s">
        <v>7713</v>
      </c>
      <c r="I5840" s="1" t="s">
        <v>8685</v>
      </c>
      <c r="J5840" s="1" t="s">
        <v>42</v>
      </c>
      <c r="K5840" s="1" t="s">
        <v>42</v>
      </c>
      <c r="M5840" s="1" t="s">
        <v>42</v>
      </c>
      <c r="O5840" s="1" t="s">
        <v>42</v>
      </c>
      <c r="P5840" s="1" t="s">
        <v>42</v>
      </c>
      <c r="Q5840" s="1" t="s">
        <v>42</v>
      </c>
      <c r="R5840" s="1" t="s">
        <v>42</v>
      </c>
      <c r="S5840" s="1" t="s">
        <v>42</v>
      </c>
      <c r="T5840" s="1" t="s">
        <v>42</v>
      </c>
    </row>
    <row r="5841" spans="1:20" ht="20.100000000000001" customHeight="1" x14ac:dyDescent="0.3">
      <c r="A5841" s="27" t="s">
        <v>8022</v>
      </c>
      <c r="B5841" s="28">
        <v>0</v>
      </c>
      <c r="C5841" s="28">
        <v>0</v>
      </c>
      <c r="D5841" s="28">
        <v>0</v>
      </c>
      <c r="E5841" s="28">
        <v>0</v>
      </c>
      <c r="F5841" s="27" t="s">
        <v>42</v>
      </c>
      <c r="G5841" s="1" t="s">
        <v>2995</v>
      </c>
      <c r="H5841" s="1" t="s">
        <v>7713</v>
      </c>
      <c r="I5841" s="1" t="s">
        <v>8023</v>
      </c>
      <c r="J5841" s="1" t="s">
        <v>42</v>
      </c>
      <c r="K5841" s="1" t="s">
        <v>42</v>
      </c>
      <c r="M5841" s="1" t="s">
        <v>42</v>
      </c>
      <c r="O5841" s="1" t="s">
        <v>42</v>
      </c>
      <c r="P5841" s="1" t="s">
        <v>42</v>
      </c>
      <c r="Q5841" s="1" t="s">
        <v>42</v>
      </c>
      <c r="R5841" s="1" t="s">
        <v>42</v>
      </c>
      <c r="S5841" s="1" t="s">
        <v>42</v>
      </c>
      <c r="T5841" s="1" t="s">
        <v>42</v>
      </c>
    </row>
    <row r="5842" spans="1:20" ht="20.100000000000001" customHeight="1" x14ac:dyDescent="0.3">
      <c r="A5842" s="27" t="s">
        <v>10818</v>
      </c>
      <c r="B5842" s="28">
        <v>0</v>
      </c>
      <c r="C5842" s="28">
        <v>7288.2</v>
      </c>
      <c r="D5842" s="28">
        <v>0</v>
      </c>
      <c r="E5842" s="28">
        <v>7288.2</v>
      </c>
      <c r="F5842" s="27" t="s">
        <v>42</v>
      </c>
      <c r="G5842" s="1" t="s">
        <v>2995</v>
      </c>
      <c r="H5842" s="1" t="s">
        <v>7713</v>
      </c>
      <c r="I5842" s="1" t="s">
        <v>10811</v>
      </c>
      <c r="J5842" s="1" t="s">
        <v>42</v>
      </c>
      <c r="K5842" s="1" t="s">
        <v>42</v>
      </c>
      <c r="M5842" s="1" t="s">
        <v>42</v>
      </c>
      <c r="O5842" s="1" t="s">
        <v>42</v>
      </c>
      <c r="P5842" s="1" t="s">
        <v>42</v>
      </c>
      <c r="Q5842" s="1" t="s">
        <v>42</v>
      </c>
      <c r="R5842" s="1" t="s">
        <v>42</v>
      </c>
      <c r="S5842" s="1" t="s">
        <v>42</v>
      </c>
      <c r="T5842" s="1" t="s">
        <v>42</v>
      </c>
    </row>
    <row r="5843" spans="1:20" ht="20.100000000000001" customHeight="1" x14ac:dyDescent="0.3">
      <c r="A5843" s="27" t="s">
        <v>7808</v>
      </c>
      <c r="B5843" s="28">
        <v>0</v>
      </c>
      <c r="C5843" s="28">
        <v>0</v>
      </c>
      <c r="D5843" s="28">
        <v>0</v>
      </c>
      <c r="E5843" s="28">
        <v>0</v>
      </c>
      <c r="F5843" s="27" t="s">
        <v>42</v>
      </c>
      <c r="G5843" s="1" t="s">
        <v>2995</v>
      </c>
      <c r="H5843" s="1" t="s">
        <v>7713</v>
      </c>
      <c r="I5843" s="1" t="s">
        <v>7809</v>
      </c>
      <c r="J5843" s="1" t="s">
        <v>42</v>
      </c>
      <c r="K5843" s="1" t="s">
        <v>42</v>
      </c>
      <c r="M5843" s="1" t="s">
        <v>42</v>
      </c>
      <c r="O5843" s="1" t="s">
        <v>42</v>
      </c>
      <c r="P5843" s="1" t="s">
        <v>42</v>
      </c>
      <c r="Q5843" s="1" t="s">
        <v>42</v>
      </c>
      <c r="R5843" s="1" t="s">
        <v>42</v>
      </c>
      <c r="S5843" s="1" t="s">
        <v>42</v>
      </c>
      <c r="T5843" s="1" t="s">
        <v>42</v>
      </c>
    </row>
    <row r="5844" spans="1:20" ht="20.100000000000001" customHeight="1" x14ac:dyDescent="0.3">
      <c r="A5844" s="27" t="s">
        <v>10314</v>
      </c>
      <c r="B5844" s="28">
        <v>0</v>
      </c>
      <c r="C5844" s="28">
        <v>2294.1999999999998</v>
      </c>
      <c r="D5844" s="28">
        <v>0</v>
      </c>
      <c r="E5844" s="28">
        <v>2294.1999999999998</v>
      </c>
      <c r="F5844" s="27" t="s">
        <v>42</v>
      </c>
      <c r="G5844" s="1" t="s">
        <v>2995</v>
      </c>
      <c r="H5844" s="1" t="s">
        <v>7713</v>
      </c>
      <c r="I5844" s="1" t="s">
        <v>10813</v>
      </c>
      <c r="J5844" s="1" t="s">
        <v>42</v>
      </c>
      <c r="K5844" s="1" t="s">
        <v>42</v>
      </c>
      <c r="M5844" s="1" t="s">
        <v>42</v>
      </c>
      <c r="O5844" s="1" t="s">
        <v>42</v>
      </c>
      <c r="P5844" s="1" t="s">
        <v>42</v>
      </c>
      <c r="Q5844" s="1" t="s">
        <v>42</v>
      </c>
      <c r="R5844" s="1" t="s">
        <v>42</v>
      </c>
      <c r="S5844" s="1" t="s">
        <v>42</v>
      </c>
      <c r="T5844" s="1" t="s">
        <v>42</v>
      </c>
    </row>
    <row r="5845" spans="1:20" ht="20.100000000000001" customHeight="1" x14ac:dyDescent="0.3">
      <c r="A5845" s="27" t="s">
        <v>7766</v>
      </c>
      <c r="B5845" s="28">
        <v>0</v>
      </c>
      <c r="C5845" s="28">
        <v>9582.4</v>
      </c>
      <c r="D5845" s="28">
        <v>0</v>
      </c>
      <c r="E5845" s="28">
        <v>9582.4</v>
      </c>
      <c r="F5845" s="27" t="s">
        <v>42</v>
      </c>
      <c r="G5845" s="1" t="s">
        <v>2995</v>
      </c>
      <c r="H5845" s="1" t="s">
        <v>7713</v>
      </c>
      <c r="I5845" s="1" t="s">
        <v>7767</v>
      </c>
      <c r="J5845" s="1" t="s">
        <v>42</v>
      </c>
      <c r="K5845" s="1" t="s">
        <v>42</v>
      </c>
      <c r="M5845" s="1" t="s">
        <v>42</v>
      </c>
      <c r="O5845" s="1" t="s">
        <v>42</v>
      </c>
      <c r="P5845" s="1" t="s">
        <v>42</v>
      </c>
      <c r="Q5845" s="1" t="s">
        <v>42</v>
      </c>
      <c r="R5845" s="1" t="s">
        <v>42</v>
      </c>
      <c r="S5845" s="1" t="s">
        <v>42</v>
      </c>
      <c r="T5845" s="1" t="s">
        <v>42</v>
      </c>
    </row>
    <row r="5846" spans="1:20" ht="20.100000000000001" customHeight="1" x14ac:dyDescent="0.3">
      <c r="A5846" s="27" t="s">
        <v>7712</v>
      </c>
      <c r="B5846" s="28">
        <v>0</v>
      </c>
      <c r="C5846" s="28">
        <v>0</v>
      </c>
      <c r="D5846" s="28">
        <v>0</v>
      </c>
      <c r="E5846" s="28">
        <v>0</v>
      </c>
      <c r="F5846" s="27" t="s">
        <v>42</v>
      </c>
      <c r="G5846" s="1" t="s">
        <v>2995</v>
      </c>
      <c r="H5846" s="1" t="s">
        <v>7713</v>
      </c>
      <c r="I5846" s="1" t="s">
        <v>7712</v>
      </c>
      <c r="J5846" s="1" t="s">
        <v>42</v>
      </c>
      <c r="K5846" s="1" t="s">
        <v>42</v>
      </c>
      <c r="M5846" s="1" t="s">
        <v>42</v>
      </c>
      <c r="O5846" s="1" t="s">
        <v>42</v>
      </c>
      <c r="P5846" s="1" t="s">
        <v>42</v>
      </c>
      <c r="Q5846" s="1" t="s">
        <v>42</v>
      </c>
      <c r="R5846" s="1" t="s">
        <v>42</v>
      </c>
      <c r="S5846" s="1" t="s">
        <v>42</v>
      </c>
      <c r="T5846" s="1" t="s">
        <v>42</v>
      </c>
    </row>
    <row r="5847" spans="1:20" ht="20.100000000000001" customHeight="1" x14ac:dyDescent="0.3">
      <c r="A5847" s="27" t="s">
        <v>10819</v>
      </c>
      <c r="B5847" s="28">
        <v>0</v>
      </c>
      <c r="C5847" s="28">
        <v>0</v>
      </c>
      <c r="D5847" s="28">
        <v>287.39999999999998</v>
      </c>
      <c r="E5847" s="28">
        <v>287.39999999999998</v>
      </c>
      <c r="F5847" s="27" t="s">
        <v>42</v>
      </c>
      <c r="G5847" s="1" t="s">
        <v>2995</v>
      </c>
      <c r="H5847" s="1" t="s">
        <v>7713</v>
      </c>
      <c r="I5847" s="1" t="s">
        <v>10820</v>
      </c>
      <c r="J5847" s="1" t="s">
        <v>42</v>
      </c>
      <c r="K5847" s="1" t="s">
        <v>42</v>
      </c>
      <c r="M5847" s="1" t="s">
        <v>42</v>
      </c>
      <c r="O5847" s="1" t="s">
        <v>42</v>
      </c>
      <c r="P5847" s="1" t="s">
        <v>42</v>
      </c>
      <c r="Q5847" s="1" t="s">
        <v>42</v>
      </c>
      <c r="R5847" s="1" t="s">
        <v>42</v>
      </c>
      <c r="S5847" s="1" t="s">
        <v>42</v>
      </c>
      <c r="T5847" s="1" t="s">
        <v>42</v>
      </c>
    </row>
    <row r="5848" spans="1:20" ht="20.100000000000001" customHeight="1" x14ac:dyDescent="0.3">
      <c r="A5848" s="27" t="s">
        <v>7766</v>
      </c>
      <c r="B5848" s="28">
        <v>0</v>
      </c>
      <c r="C5848" s="28">
        <v>0</v>
      </c>
      <c r="D5848" s="28">
        <v>287.39999999999998</v>
      </c>
      <c r="E5848" s="28">
        <v>287.39999999999998</v>
      </c>
      <c r="F5848" s="27" t="s">
        <v>42</v>
      </c>
      <c r="G5848" s="1" t="s">
        <v>2995</v>
      </c>
      <c r="H5848" s="1" t="s">
        <v>7713</v>
      </c>
      <c r="I5848" s="1" t="s">
        <v>7767</v>
      </c>
      <c r="J5848" s="1" t="s">
        <v>42</v>
      </c>
      <c r="K5848" s="1" t="s">
        <v>42</v>
      </c>
      <c r="M5848" s="1" t="s">
        <v>42</v>
      </c>
      <c r="O5848" s="1" t="s">
        <v>42</v>
      </c>
      <c r="P5848" s="1" t="s">
        <v>42</v>
      </c>
      <c r="Q5848" s="1" t="s">
        <v>42</v>
      </c>
      <c r="R5848" s="1" t="s">
        <v>42</v>
      </c>
      <c r="S5848" s="1" t="s">
        <v>42</v>
      </c>
      <c r="T5848" s="1" t="s">
        <v>42</v>
      </c>
    </row>
    <row r="5849" spans="1:20" ht="20.100000000000001" customHeight="1" x14ac:dyDescent="0.3">
      <c r="A5849" s="27" t="s">
        <v>7768</v>
      </c>
      <c r="B5849" s="29">
        <v>0</v>
      </c>
      <c r="C5849" s="29">
        <v>9582</v>
      </c>
      <c r="D5849" s="29">
        <v>287</v>
      </c>
      <c r="E5849" s="29">
        <v>9869</v>
      </c>
      <c r="F5849" s="30"/>
    </row>
    <row r="5850" spans="1:20" ht="20.100000000000001" customHeight="1" x14ac:dyDescent="0.3">
      <c r="A5850" s="30"/>
      <c r="B5850" s="30"/>
      <c r="C5850" s="30"/>
      <c r="D5850" s="30"/>
      <c r="E5850" s="30"/>
      <c r="F5850" s="30"/>
    </row>
    <row r="5851" spans="1:20" ht="20.100000000000001" customHeight="1" x14ac:dyDescent="0.3">
      <c r="A5851" s="30" t="s">
        <v>10821</v>
      </c>
      <c r="B5851" s="30"/>
      <c r="C5851" s="30"/>
      <c r="D5851" s="30"/>
      <c r="E5851" s="30"/>
      <c r="F5851" s="27" t="s">
        <v>42</v>
      </c>
      <c r="G5851" s="1" t="s">
        <v>2998</v>
      </c>
      <c r="I5851" s="1" t="s">
        <v>2996</v>
      </c>
      <c r="J5851" s="1" t="s">
        <v>2990</v>
      </c>
      <c r="K5851" s="1" t="s">
        <v>88</v>
      </c>
    </row>
    <row r="5852" spans="1:20" ht="20.100000000000001" customHeight="1" x14ac:dyDescent="0.3">
      <c r="A5852" s="27" t="s">
        <v>42</v>
      </c>
      <c r="B5852" s="28"/>
      <c r="C5852" s="28"/>
      <c r="D5852" s="28"/>
      <c r="E5852" s="28"/>
      <c r="F5852" s="27" t="s">
        <v>42</v>
      </c>
      <c r="G5852" s="1" t="s">
        <v>2998</v>
      </c>
      <c r="H5852" s="1" t="s">
        <v>7711</v>
      </c>
      <c r="I5852" s="1" t="s">
        <v>42</v>
      </c>
      <c r="J5852" s="1" t="s">
        <v>42</v>
      </c>
      <c r="K5852" s="1" t="s">
        <v>42</v>
      </c>
      <c r="L5852">
        <v>1</v>
      </c>
      <c r="M5852" s="1" t="s">
        <v>42</v>
      </c>
      <c r="O5852" s="1" t="s">
        <v>42</v>
      </c>
      <c r="P5852" s="1" t="s">
        <v>42</v>
      </c>
      <c r="Q5852" s="1" t="s">
        <v>42</v>
      </c>
      <c r="R5852" s="1" t="s">
        <v>42</v>
      </c>
      <c r="S5852" s="1" t="s">
        <v>42</v>
      </c>
      <c r="T5852" s="1" t="s">
        <v>42</v>
      </c>
    </row>
    <row r="5853" spans="1:20" ht="20.100000000000001" customHeight="1" x14ac:dyDescent="0.3">
      <c r="A5853" s="27" t="s">
        <v>10822</v>
      </c>
      <c r="B5853" s="28">
        <v>0</v>
      </c>
      <c r="C5853" s="28">
        <v>0</v>
      </c>
      <c r="D5853" s="28">
        <v>0</v>
      </c>
      <c r="E5853" s="28">
        <v>0</v>
      </c>
      <c r="F5853" s="27" t="s">
        <v>42</v>
      </c>
      <c r="G5853" s="1" t="s">
        <v>2998</v>
      </c>
      <c r="H5853" s="1" t="s">
        <v>7713</v>
      </c>
      <c r="I5853" s="1" t="s">
        <v>10823</v>
      </c>
      <c r="J5853" s="1" t="s">
        <v>42</v>
      </c>
      <c r="K5853" s="1" t="s">
        <v>42</v>
      </c>
      <c r="M5853" s="1" t="s">
        <v>42</v>
      </c>
      <c r="O5853" s="1" t="s">
        <v>42</v>
      </c>
      <c r="P5853" s="1" t="s">
        <v>42</v>
      </c>
      <c r="Q5853" s="1" t="s">
        <v>42</v>
      </c>
      <c r="R5853" s="1" t="s">
        <v>42</v>
      </c>
      <c r="S5853" s="1" t="s">
        <v>42</v>
      </c>
      <c r="T5853" s="1" t="s">
        <v>42</v>
      </c>
    </row>
    <row r="5854" spans="1:20" ht="20.100000000000001" customHeight="1" x14ac:dyDescent="0.3">
      <c r="A5854" s="27" t="s">
        <v>7712</v>
      </c>
      <c r="B5854" s="28">
        <v>0</v>
      </c>
      <c r="C5854" s="28">
        <v>0</v>
      </c>
      <c r="D5854" s="28">
        <v>0</v>
      </c>
      <c r="E5854" s="28">
        <v>0</v>
      </c>
      <c r="F5854" s="27" t="s">
        <v>42</v>
      </c>
      <c r="G5854" s="1" t="s">
        <v>2998</v>
      </c>
      <c r="H5854" s="1" t="s">
        <v>7713</v>
      </c>
      <c r="I5854" s="1" t="s">
        <v>42</v>
      </c>
      <c r="J5854" s="1" t="s">
        <v>42</v>
      </c>
      <c r="K5854" s="1" t="s">
        <v>42</v>
      </c>
      <c r="M5854" s="1" t="s">
        <v>42</v>
      </c>
      <c r="O5854" s="1" t="s">
        <v>42</v>
      </c>
      <c r="P5854" s="1" t="s">
        <v>42</v>
      </c>
      <c r="Q5854" s="1" t="s">
        <v>42</v>
      </c>
      <c r="R5854" s="1" t="s">
        <v>42</v>
      </c>
      <c r="S5854" s="1" t="s">
        <v>42</v>
      </c>
      <c r="T5854" s="1" t="s">
        <v>42</v>
      </c>
    </row>
    <row r="5855" spans="1:20" ht="20.100000000000001" customHeight="1" x14ac:dyDescent="0.3">
      <c r="A5855" s="27" t="s">
        <v>10824</v>
      </c>
      <c r="B5855" s="28">
        <v>0</v>
      </c>
      <c r="C5855" s="28">
        <v>0</v>
      </c>
      <c r="D5855" s="28">
        <v>0</v>
      </c>
      <c r="E5855" s="28">
        <v>0</v>
      </c>
      <c r="F5855" s="27" t="s">
        <v>42</v>
      </c>
      <c r="G5855" s="1" t="s">
        <v>2998</v>
      </c>
      <c r="H5855" s="1" t="s">
        <v>7713</v>
      </c>
      <c r="I5855" s="1" t="s">
        <v>10825</v>
      </c>
      <c r="J5855" s="1" t="s">
        <v>42</v>
      </c>
      <c r="K5855" s="1" t="s">
        <v>42</v>
      </c>
      <c r="M5855" s="1" t="s">
        <v>42</v>
      </c>
      <c r="O5855" s="1" t="s">
        <v>42</v>
      </c>
      <c r="P5855" s="1" t="s">
        <v>42</v>
      </c>
      <c r="Q5855" s="1" t="s">
        <v>42</v>
      </c>
      <c r="R5855" s="1" t="s">
        <v>42</v>
      </c>
      <c r="S5855" s="1" t="s">
        <v>42</v>
      </c>
      <c r="T5855" s="1" t="s">
        <v>42</v>
      </c>
    </row>
    <row r="5856" spans="1:20" ht="20.100000000000001" customHeight="1" x14ac:dyDescent="0.3">
      <c r="A5856" s="27" t="s">
        <v>10826</v>
      </c>
      <c r="B5856" s="28">
        <v>0</v>
      </c>
      <c r="C5856" s="28">
        <v>0</v>
      </c>
      <c r="D5856" s="28">
        <v>0</v>
      </c>
      <c r="E5856" s="28">
        <v>0</v>
      </c>
      <c r="F5856" s="27" t="s">
        <v>42</v>
      </c>
      <c r="G5856" s="1" t="s">
        <v>2998</v>
      </c>
      <c r="H5856" s="1" t="s">
        <v>7713</v>
      </c>
      <c r="I5856" s="1" t="s">
        <v>10807</v>
      </c>
      <c r="J5856" s="1" t="s">
        <v>42</v>
      </c>
      <c r="K5856" s="1" t="s">
        <v>42</v>
      </c>
      <c r="M5856" s="1" t="s">
        <v>42</v>
      </c>
      <c r="O5856" s="1" t="s">
        <v>42</v>
      </c>
      <c r="P5856" s="1" t="s">
        <v>42</v>
      </c>
      <c r="Q5856" s="1" t="s">
        <v>42</v>
      </c>
      <c r="R5856" s="1" t="s">
        <v>42</v>
      </c>
      <c r="S5856" s="1" t="s">
        <v>42</v>
      </c>
      <c r="T5856" s="1" t="s">
        <v>42</v>
      </c>
    </row>
    <row r="5857" spans="1:20" ht="20.100000000000001" customHeight="1" x14ac:dyDescent="0.3">
      <c r="A5857" s="27" t="s">
        <v>7712</v>
      </c>
      <c r="B5857" s="28">
        <v>0</v>
      </c>
      <c r="C5857" s="28">
        <v>0</v>
      </c>
      <c r="D5857" s="28">
        <v>0</v>
      </c>
      <c r="E5857" s="28">
        <v>0</v>
      </c>
      <c r="F5857" s="27" t="s">
        <v>42</v>
      </c>
      <c r="G5857" s="1" t="s">
        <v>2998</v>
      </c>
      <c r="H5857" s="1" t="s">
        <v>7713</v>
      </c>
      <c r="I5857" s="1" t="s">
        <v>42</v>
      </c>
      <c r="J5857" s="1" t="s">
        <v>42</v>
      </c>
      <c r="K5857" s="1" t="s">
        <v>42</v>
      </c>
      <c r="M5857" s="1" t="s">
        <v>42</v>
      </c>
      <c r="O5857" s="1" t="s">
        <v>42</v>
      </c>
      <c r="P5857" s="1" t="s">
        <v>42</v>
      </c>
      <c r="Q5857" s="1" t="s">
        <v>42</v>
      </c>
      <c r="R5857" s="1" t="s">
        <v>42</v>
      </c>
      <c r="S5857" s="1" t="s">
        <v>42</v>
      </c>
      <c r="T5857" s="1" t="s">
        <v>42</v>
      </c>
    </row>
    <row r="5858" spans="1:20" ht="20.100000000000001" customHeight="1" x14ac:dyDescent="0.3">
      <c r="A5858" s="27" t="s">
        <v>7718</v>
      </c>
      <c r="B5858" s="28">
        <v>0</v>
      </c>
      <c r="C5858" s="28">
        <v>0</v>
      </c>
      <c r="D5858" s="28">
        <v>0</v>
      </c>
      <c r="E5858" s="28">
        <v>0</v>
      </c>
      <c r="F5858" s="27" t="s">
        <v>42</v>
      </c>
      <c r="G5858" s="1" t="s">
        <v>2998</v>
      </c>
      <c r="H5858" s="1" t="s">
        <v>7713</v>
      </c>
      <c r="I5858" s="1" t="s">
        <v>7719</v>
      </c>
      <c r="J5858" s="1" t="s">
        <v>42</v>
      </c>
      <c r="K5858" s="1" t="s">
        <v>42</v>
      </c>
      <c r="M5858" s="1" t="s">
        <v>42</v>
      </c>
      <c r="O5858" s="1" t="s">
        <v>42</v>
      </c>
      <c r="P5858" s="1" t="s">
        <v>42</v>
      </c>
      <c r="Q5858" s="1" t="s">
        <v>42</v>
      </c>
      <c r="R5858" s="1" t="s">
        <v>42</v>
      </c>
      <c r="S5858" s="1" t="s">
        <v>42</v>
      </c>
      <c r="T5858" s="1" t="s">
        <v>42</v>
      </c>
    </row>
    <row r="5859" spans="1:20" ht="20.100000000000001" customHeight="1" x14ac:dyDescent="0.3">
      <c r="A5859" s="27" t="s">
        <v>7712</v>
      </c>
      <c r="B5859" s="28">
        <v>0</v>
      </c>
      <c r="C5859" s="28">
        <v>0</v>
      </c>
      <c r="D5859" s="28">
        <v>0</v>
      </c>
      <c r="E5859" s="28">
        <v>0</v>
      </c>
      <c r="F5859" s="27" t="s">
        <v>42</v>
      </c>
      <c r="G5859" s="1" t="s">
        <v>2998</v>
      </c>
      <c r="H5859" s="1" t="s">
        <v>7713</v>
      </c>
      <c r="I5859" s="1" t="s">
        <v>42</v>
      </c>
      <c r="J5859" s="1" t="s">
        <v>42</v>
      </c>
      <c r="K5859" s="1" t="s">
        <v>42</v>
      </c>
      <c r="M5859" s="1" t="s">
        <v>42</v>
      </c>
      <c r="O5859" s="1" t="s">
        <v>42</v>
      </c>
      <c r="P5859" s="1" t="s">
        <v>42</v>
      </c>
      <c r="Q5859" s="1" t="s">
        <v>42</v>
      </c>
      <c r="R5859" s="1" t="s">
        <v>42</v>
      </c>
      <c r="S5859" s="1" t="s">
        <v>42</v>
      </c>
      <c r="T5859" s="1" t="s">
        <v>42</v>
      </c>
    </row>
    <row r="5860" spans="1:20" ht="20.100000000000001" customHeight="1" x14ac:dyDescent="0.3">
      <c r="A5860" s="27" t="s">
        <v>8225</v>
      </c>
      <c r="B5860" s="28">
        <v>0</v>
      </c>
      <c r="C5860" s="28">
        <v>0</v>
      </c>
      <c r="D5860" s="28">
        <v>0</v>
      </c>
      <c r="E5860" s="28">
        <v>0</v>
      </c>
      <c r="F5860" s="27" t="s">
        <v>42</v>
      </c>
      <c r="G5860" s="1" t="s">
        <v>2998</v>
      </c>
      <c r="H5860" s="1" t="s">
        <v>7713</v>
      </c>
      <c r="I5860" s="1" t="s">
        <v>8226</v>
      </c>
      <c r="J5860" s="1" t="s">
        <v>42</v>
      </c>
      <c r="K5860" s="1" t="s">
        <v>42</v>
      </c>
      <c r="M5860" s="1" t="s">
        <v>42</v>
      </c>
      <c r="O5860" s="1" t="s">
        <v>42</v>
      </c>
      <c r="P5860" s="1" t="s">
        <v>42</v>
      </c>
      <c r="Q5860" s="1" t="s">
        <v>42</v>
      </c>
      <c r="R5860" s="1" t="s">
        <v>42</v>
      </c>
      <c r="S5860" s="1" t="s">
        <v>42</v>
      </c>
      <c r="T5860" s="1" t="s">
        <v>42</v>
      </c>
    </row>
    <row r="5861" spans="1:20" ht="20.100000000000001" customHeight="1" x14ac:dyDescent="0.3">
      <c r="A5861" s="27" t="s">
        <v>10808</v>
      </c>
      <c r="B5861" s="28">
        <v>0</v>
      </c>
      <c r="C5861" s="28">
        <v>0</v>
      </c>
      <c r="D5861" s="28">
        <v>0</v>
      </c>
      <c r="E5861" s="28">
        <v>0</v>
      </c>
      <c r="F5861" s="27" t="s">
        <v>42</v>
      </c>
      <c r="G5861" s="1" t="s">
        <v>2998</v>
      </c>
      <c r="H5861" s="1" t="s">
        <v>7713</v>
      </c>
      <c r="I5861" s="1" t="s">
        <v>10809</v>
      </c>
      <c r="J5861" s="1" t="s">
        <v>42</v>
      </c>
      <c r="K5861" s="1" t="s">
        <v>42</v>
      </c>
      <c r="M5861" s="1" t="s">
        <v>42</v>
      </c>
      <c r="O5861" s="1" t="s">
        <v>42</v>
      </c>
      <c r="P5861" s="1" t="s">
        <v>42</v>
      </c>
      <c r="Q5861" s="1" t="s">
        <v>42</v>
      </c>
      <c r="R5861" s="1" t="s">
        <v>42</v>
      </c>
      <c r="S5861" s="1" t="s">
        <v>42</v>
      </c>
      <c r="T5861" s="1" t="s">
        <v>42</v>
      </c>
    </row>
    <row r="5862" spans="1:20" ht="20.100000000000001" customHeight="1" x14ac:dyDescent="0.3">
      <c r="A5862" s="27" t="s">
        <v>8022</v>
      </c>
      <c r="B5862" s="28">
        <v>0</v>
      </c>
      <c r="C5862" s="28">
        <v>0</v>
      </c>
      <c r="D5862" s="28">
        <v>0</v>
      </c>
      <c r="E5862" s="28">
        <v>0</v>
      </c>
      <c r="F5862" s="27" t="s">
        <v>42</v>
      </c>
      <c r="G5862" s="1" t="s">
        <v>2998</v>
      </c>
      <c r="H5862" s="1" t="s">
        <v>7713</v>
      </c>
      <c r="I5862" s="1" t="s">
        <v>8023</v>
      </c>
      <c r="J5862" s="1" t="s">
        <v>42</v>
      </c>
      <c r="K5862" s="1" t="s">
        <v>42</v>
      </c>
      <c r="M5862" s="1" t="s">
        <v>42</v>
      </c>
      <c r="O5862" s="1" t="s">
        <v>42</v>
      </c>
      <c r="P5862" s="1" t="s">
        <v>42</v>
      </c>
      <c r="Q5862" s="1" t="s">
        <v>42</v>
      </c>
      <c r="R5862" s="1" t="s">
        <v>42</v>
      </c>
      <c r="S5862" s="1" t="s">
        <v>42</v>
      </c>
      <c r="T5862" s="1" t="s">
        <v>42</v>
      </c>
    </row>
    <row r="5863" spans="1:20" ht="20.100000000000001" customHeight="1" x14ac:dyDescent="0.3">
      <c r="A5863" s="27" t="s">
        <v>10827</v>
      </c>
      <c r="B5863" s="28">
        <v>0</v>
      </c>
      <c r="C5863" s="28">
        <v>21864.6</v>
      </c>
      <c r="D5863" s="28">
        <v>0</v>
      </c>
      <c r="E5863" s="28">
        <v>21864.6</v>
      </c>
      <c r="F5863" s="27" t="s">
        <v>42</v>
      </c>
      <c r="G5863" s="1" t="s">
        <v>2998</v>
      </c>
      <c r="H5863" s="1" t="s">
        <v>7713</v>
      </c>
      <c r="I5863" s="1" t="s">
        <v>10811</v>
      </c>
      <c r="J5863" s="1" t="s">
        <v>42</v>
      </c>
      <c r="K5863" s="1" t="s">
        <v>42</v>
      </c>
      <c r="M5863" s="1" t="s">
        <v>42</v>
      </c>
      <c r="O5863" s="1" t="s">
        <v>42</v>
      </c>
      <c r="P5863" s="1" t="s">
        <v>42</v>
      </c>
      <c r="Q5863" s="1" t="s">
        <v>42</v>
      </c>
      <c r="R5863" s="1" t="s">
        <v>42</v>
      </c>
      <c r="S5863" s="1" t="s">
        <v>42</v>
      </c>
      <c r="T5863" s="1" t="s">
        <v>42</v>
      </c>
    </row>
    <row r="5864" spans="1:20" ht="20.100000000000001" customHeight="1" x14ac:dyDescent="0.3">
      <c r="A5864" s="27" t="s">
        <v>7808</v>
      </c>
      <c r="B5864" s="28">
        <v>0</v>
      </c>
      <c r="C5864" s="28">
        <v>0</v>
      </c>
      <c r="D5864" s="28">
        <v>0</v>
      </c>
      <c r="E5864" s="28">
        <v>0</v>
      </c>
      <c r="F5864" s="27" t="s">
        <v>42</v>
      </c>
      <c r="G5864" s="1" t="s">
        <v>2998</v>
      </c>
      <c r="H5864" s="1" t="s">
        <v>7713</v>
      </c>
      <c r="I5864" s="1" t="s">
        <v>7809</v>
      </c>
      <c r="J5864" s="1" t="s">
        <v>42</v>
      </c>
      <c r="K5864" s="1" t="s">
        <v>42</v>
      </c>
      <c r="M5864" s="1" t="s">
        <v>42</v>
      </c>
      <c r="O5864" s="1" t="s">
        <v>42</v>
      </c>
      <c r="P5864" s="1" t="s">
        <v>42</v>
      </c>
      <c r="Q5864" s="1" t="s">
        <v>42</v>
      </c>
      <c r="R5864" s="1" t="s">
        <v>42</v>
      </c>
      <c r="S5864" s="1" t="s">
        <v>42</v>
      </c>
      <c r="T5864" s="1" t="s">
        <v>42</v>
      </c>
    </row>
    <row r="5865" spans="1:20" ht="20.100000000000001" customHeight="1" x14ac:dyDescent="0.3">
      <c r="A5865" s="27" t="s">
        <v>10828</v>
      </c>
      <c r="B5865" s="28">
        <v>0</v>
      </c>
      <c r="C5865" s="28">
        <v>6882.7</v>
      </c>
      <c r="D5865" s="28">
        <v>0</v>
      </c>
      <c r="E5865" s="28">
        <v>6882.7</v>
      </c>
      <c r="F5865" s="27" t="s">
        <v>42</v>
      </c>
      <c r="G5865" s="1" t="s">
        <v>2998</v>
      </c>
      <c r="H5865" s="1" t="s">
        <v>7713</v>
      </c>
      <c r="I5865" s="1" t="s">
        <v>10813</v>
      </c>
      <c r="J5865" s="1" t="s">
        <v>42</v>
      </c>
      <c r="K5865" s="1" t="s">
        <v>42</v>
      </c>
      <c r="M5865" s="1" t="s">
        <v>42</v>
      </c>
      <c r="O5865" s="1" t="s">
        <v>42</v>
      </c>
      <c r="P5865" s="1" t="s">
        <v>42</v>
      </c>
      <c r="Q5865" s="1" t="s">
        <v>42</v>
      </c>
      <c r="R5865" s="1" t="s">
        <v>42</v>
      </c>
      <c r="S5865" s="1" t="s">
        <v>42</v>
      </c>
      <c r="T5865" s="1" t="s">
        <v>42</v>
      </c>
    </row>
    <row r="5866" spans="1:20" ht="20.100000000000001" customHeight="1" x14ac:dyDescent="0.3">
      <c r="A5866" s="27" t="s">
        <v>7766</v>
      </c>
      <c r="B5866" s="28">
        <v>0</v>
      </c>
      <c r="C5866" s="28">
        <v>28747.3</v>
      </c>
      <c r="D5866" s="28">
        <v>0</v>
      </c>
      <c r="E5866" s="28">
        <v>28747.3</v>
      </c>
      <c r="F5866" s="27" t="s">
        <v>42</v>
      </c>
      <c r="G5866" s="1" t="s">
        <v>2998</v>
      </c>
      <c r="H5866" s="1" t="s">
        <v>7713</v>
      </c>
      <c r="I5866" s="1" t="s">
        <v>7767</v>
      </c>
      <c r="J5866" s="1" t="s">
        <v>42</v>
      </c>
      <c r="K5866" s="1" t="s">
        <v>42</v>
      </c>
      <c r="M5866" s="1" t="s">
        <v>42</v>
      </c>
      <c r="O5866" s="1" t="s">
        <v>42</v>
      </c>
      <c r="P5866" s="1" t="s">
        <v>42</v>
      </c>
      <c r="Q5866" s="1" t="s">
        <v>42</v>
      </c>
      <c r="R5866" s="1" t="s">
        <v>42</v>
      </c>
      <c r="S5866" s="1" t="s">
        <v>42</v>
      </c>
      <c r="T5866" s="1" t="s">
        <v>42</v>
      </c>
    </row>
    <row r="5867" spans="1:20" ht="20.100000000000001" customHeight="1" x14ac:dyDescent="0.3">
      <c r="A5867" s="27" t="s">
        <v>7712</v>
      </c>
      <c r="B5867" s="28">
        <v>0</v>
      </c>
      <c r="C5867" s="28">
        <v>0</v>
      </c>
      <c r="D5867" s="28">
        <v>0</v>
      </c>
      <c r="E5867" s="28">
        <v>0</v>
      </c>
      <c r="F5867" s="27" t="s">
        <v>42</v>
      </c>
      <c r="G5867" s="1" t="s">
        <v>2998</v>
      </c>
      <c r="H5867" s="1" t="s">
        <v>7713</v>
      </c>
      <c r="I5867" s="1" t="s">
        <v>7712</v>
      </c>
      <c r="J5867" s="1" t="s">
        <v>42</v>
      </c>
      <c r="K5867" s="1" t="s">
        <v>42</v>
      </c>
      <c r="M5867" s="1" t="s">
        <v>42</v>
      </c>
      <c r="O5867" s="1" t="s">
        <v>42</v>
      </c>
      <c r="P5867" s="1" t="s">
        <v>42</v>
      </c>
      <c r="Q5867" s="1" t="s">
        <v>42</v>
      </c>
      <c r="R5867" s="1" t="s">
        <v>42</v>
      </c>
      <c r="S5867" s="1" t="s">
        <v>42</v>
      </c>
      <c r="T5867" s="1" t="s">
        <v>42</v>
      </c>
    </row>
    <row r="5868" spans="1:20" ht="20.100000000000001" customHeight="1" x14ac:dyDescent="0.3">
      <c r="A5868" s="27" t="s">
        <v>10829</v>
      </c>
      <c r="B5868" s="28">
        <v>0</v>
      </c>
      <c r="C5868" s="28">
        <v>0</v>
      </c>
      <c r="D5868" s="28">
        <v>862.4</v>
      </c>
      <c r="E5868" s="28">
        <v>862.4</v>
      </c>
      <c r="F5868" s="27" t="s">
        <v>42</v>
      </c>
      <c r="G5868" s="1" t="s">
        <v>2998</v>
      </c>
      <c r="H5868" s="1" t="s">
        <v>7713</v>
      </c>
      <c r="I5868" s="1" t="s">
        <v>10820</v>
      </c>
      <c r="J5868" s="1" t="s">
        <v>42</v>
      </c>
      <c r="K5868" s="1" t="s">
        <v>42</v>
      </c>
      <c r="M5868" s="1" t="s">
        <v>42</v>
      </c>
      <c r="O5868" s="1" t="s">
        <v>42</v>
      </c>
      <c r="P5868" s="1" t="s">
        <v>42</v>
      </c>
      <c r="Q5868" s="1" t="s">
        <v>42</v>
      </c>
      <c r="R5868" s="1" t="s">
        <v>42</v>
      </c>
      <c r="S5868" s="1" t="s">
        <v>42</v>
      </c>
      <c r="T5868" s="1" t="s">
        <v>42</v>
      </c>
    </row>
    <row r="5869" spans="1:20" ht="20.100000000000001" customHeight="1" x14ac:dyDescent="0.3">
      <c r="A5869" s="27" t="s">
        <v>7766</v>
      </c>
      <c r="B5869" s="28">
        <v>0</v>
      </c>
      <c r="C5869" s="28">
        <v>0</v>
      </c>
      <c r="D5869" s="28">
        <v>862.4</v>
      </c>
      <c r="E5869" s="28">
        <v>862.4</v>
      </c>
      <c r="F5869" s="27" t="s">
        <v>42</v>
      </c>
      <c r="G5869" s="1" t="s">
        <v>2998</v>
      </c>
      <c r="H5869" s="1" t="s">
        <v>7713</v>
      </c>
      <c r="I5869" s="1" t="s">
        <v>7767</v>
      </c>
      <c r="J5869" s="1" t="s">
        <v>42</v>
      </c>
      <c r="K5869" s="1" t="s">
        <v>42</v>
      </c>
      <c r="M5869" s="1" t="s">
        <v>42</v>
      </c>
      <c r="O5869" s="1" t="s">
        <v>42</v>
      </c>
      <c r="P5869" s="1" t="s">
        <v>42</v>
      </c>
      <c r="Q5869" s="1" t="s">
        <v>42</v>
      </c>
      <c r="R5869" s="1" t="s">
        <v>42</v>
      </c>
      <c r="S5869" s="1" t="s">
        <v>42</v>
      </c>
      <c r="T5869" s="1" t="s">
        <v>42</v>
      </c>
    </row>
    <row r="5870" spans="1:20" ht="20.100000000000001" customHeight="1" x14ac:dyDescent="0.3">
      <c r="A5870" s="27" t="s">
        <v>7768</v>
      </c>
      <c r="B5870" s="29">
        <v>0</v>
      </c>
      <c r="C5870" s="29">
        <v>28747</v>
      </c>
      <c r="D5870" s="29">
        <v>862</v>
      </c>
      <c r="E5870" s="29">
        <v>29609</v>
      </c>
      <c r="F5870" s="30"/>
    </row>
    <row r="5871" spans="1:20" ht="20.100000000000001" customHeight="1" x14ac:dyDescent="0.3">
      <c r="A5871" s="30"/>
      <c r="B5871" s="30"/>
      <c r="C5871" s="30"/>
      <c r="D5871" s="30"/>
      <c r="E5871" s="30"/>
      <c r="F5871" s="30"/>
    </row>
    <row r="5872" spans="1:20" ht="20.100000000000001" customHeight="1" x14ac:dyDescent="0.3">
      <c r="A5872" s="30" t="s">
        <v>10830</v>
      </c>
      <c r="B5872" s="30"/>
      <c r="C5872" s="30"/>
      <c r="D5872" s="30"/>
      <c r="E5872" s="30"/>
      <c r="F5872" s="27" t="s">
        <v>42</v>
      </c>
      <c r="G5872" s="1" t="s">
        <v>3000</v>
      </c>
      <c r="I5872" s="1" t="s">
        <v>2996</v>
      </c>
      <c r="J5872" s="1" t="s">
        <v>2993</v>
      </c>
      <c r="K5872" s="1" t="s">
        <v>88</v>
      </c>
    </row>
    <row r="5873" spans="1:20" ht="20.100000000000001" customHeight="1" x14ac:dyDescent="0.3">
      <c r="A5873" s="27" t="s">
        <v>42</v>
      </c>
      <c r="B5873" s="28"/>
      <c r="C5873" s="28"/>
      <c r="D5873" s="28"/>
      <c r="E5873" s="28"/>
      <c r="F5873" s="27" t="s">
        <v>42</v>
      </c>
      <c r="G5873" s="1" t="s">
        <v>3000</v>
      </c>
      <c r="H5873" s="1" t="s">
        <v>7711</v>
      </c>
      <c r="I5873" s="1" t="s">
        <v>42</v>
      </c>
      <c r="J5873" s="1" t="s">
        <v>42</v>
      </c>
      <c r="K5873" s="1" t="s">
        <v>42</v>
      </c>
      <c r="L5873">
        <v>1</v>
      </c>
      <c r="M5873" s="1" t="s">
        <v>42</v>
      </c>
      <c r="O5873" s="1" t="s">
        <v>42</v>
      </c>
      <c r="P5873" s="1" t="s">
        <v>42</v>
      </c>
      <c r="Q5873" s="1" t="s">
        <v>42</v>
      </c>
      <c r="R5873" s="1" t="s">
        <v>42</v>
      </c>
      <c r="S5873" s="1" t="s">
        <v>42</v>
      </c>
      <c r="T5873" s="1" t="s">
        <v>42</v>
      </c>
    </row>
    <row r="5874" spans="1:20" ht="20.100000000000001" customHeight="1" x14ac:dyDescent="0.3">
      <c r="A5874" s="27" t="s">
        <v>10822</v>
      </c>
      <c r="B5874" s="28">
        <v>0</v>
      </c>
      <c r="C5874" s="28">
        <v>0</v>
      </c>
      <c r="D5874" s="28">
        <v>0</v>
      </c>
      <c r="E5874" s="28">
        <v>0</v>
      </c>
      <c r="F5874" s="27" t="s">
        <v>42</v>
      </c>
      <c r="G5874" s="1" t="s">
        <v>3000</v>
      </c>
      <c r="H5874" s="1" t="s">
        <v>7713</v>
      </c>
      <c r="I5874" s="1" t="s">
        <v>10823</v>
      </c>
      <c r="J5874" s="1" t="s">
        <v>42</v>
      </c>
      <c r="K5874" s="1" t="s">
        <v>42</v>
      </c>
      <c r="M5874" s="1" t="s">
        <v>42</v>
      </c>
      <c r="O5874" s="1" t="s">
        <v>42</v>
      </c>
      <c r="P5874" s="1" t="s">
        <v>42</v>
      </c>
      <c r="Q5874" s="1" t="s">
        <v>42</v>
      </c>
      <c r="R5874" s="1" t="s">
        <v>42</v>
      </c>
      <c r="S5874" s="1" t="s">
        <v>42</v>
      </c>
      <c r="T5874" s="1" t="s">
        <v>42</v>
      </c>
    </row>
    <row r="5875" spans="1:20" ht="20.100000000000001" customHeight="1" x14ac:dyDescent="0.3">
      <c r="A5875" s="27" t="s">
        <v>7712</v>
      </c>
      <c r="B5875" s="28">
        <v>0</v>
      </c>
      <c r="C5875" s="28">
        <v>0</v>
      </c>
      <c r="D5875" s="28">
        <v>0</v>
      </c>
      <c r="E5875" s="28">
        <v>0</v>
      </c>
      <c r="F5875" s="27" t="s">
        <v>42</v>
      </c>
      <c r="G5875" s="1" t="s">
        <v>3000</v>
      </c>
      <c r="H5875" s="1" t="s">
        <v>7713</v>
      </c>
      <c r="I5875" s="1" t="s">
        <v>42</v>
      </c>
      <c r="J5875" s="1" t="s">
        <v>42</v>
      </c>
      <c r="K5875" s="1" t="s">
        <v>42</v>
      </c>
      <c r="M5875" s="1" t="s">
        <v>42</v>
      </c>
      <c r="O5875" s="1" t="s">
        <v>42</v>
      </c>
      <c r="P5875" s="1" t="s">
        <v>42</v>
      </c>
      <c r="Q5875" s="1" t="s">
        <v>42</v>
      </c>
      <c r="R5875" s="1" t="s">
        <v>42</v>
      </c>
      <c r="S5875" s="1" t="s">
        <v>42</v>
      </c>
      <c r="T5875" s="1" t="s">
        <v>42</v>
      </c>
    </row>
    <row r="5876" spans="1:20" ht="20.100000000000001" customHeight="1" x14ac:dyDescent="0.3">
      <c r="A5876" s="27" t="s">
        <v>10831</v>
      </c>
      <c r="B5876" s="28">
        <v>0</v>
      </c>
      <c r="C5876" s="28">
        <v>0</v>
      </c>
      <c r="D5876" s="28">
        <v>0</v>
      </c>
      <c r="E5876" s="28">
        <v>0</v>
      </c>
      <c r="F5876" s="27" t="s">
        <v>42</v>
      </c>
      <c r="G5876" s="1" t="s">
        <v>3000</v>
      </c>
      <c r="H5876" s="1" t="s">
        <v>7713</v>
      </c>
      <c r="I5876" s="1" t="s">
        <v>10832</v>
      </c>
      <c r="J5876" s="1" t="s">
        <v>42</v>
      </c>
      <c r="K5876" s="1" t="s">
        <v>42</v>
      </c>
      <c r="M5876" s="1" t="s">
        <v>42</v>
      </c>
      <c r="O5876" s="1" t="s">
        <v>42</v>
      </c>
      <c r="P5876" s="1" t="s">
        <v>42</v>
      </c>
      <c r="Q5876" s="1" t="s">
        <v>42</v>
      </c>
      <c r="R5876" s="1" t="s">
        <v>42</v>
      </c>
      <c r="S5876" s="1" t="s">
        <v>42</v>
      </c>
      <c r="T5876" s="1" t="s">
        <v>42</v>
      </c>
    </row>
    <row r="5877" spans="1:20" ht="20.100000000000001" customHeight="1" x14ac:dyDescent="0.3">
      <c r="A5877" s="27" t="s">
        <v>10833</v>
      </c>
      <c r="B5877" s="28">
        <v>0</v>
      </c>
      <c r="C5877" s="28">
        <v>0</v>
      </c>
      <c r="D5877" s="28">
        <v>0</v>
      </c>
      <c r="E5877" s="28">
        <v>0</v>
      </c>
      <c r="F5877" s="27" t="s">
        <v>42</v>
      </c>
      <c r="G5877" s="1" t="s">
        <v>3000</v>
      </c>
      <c r="H5877" s="1" t="s">
        <v>7713</v>
      </c>
      <c r="I5877" s="1" t="s">
        <v>10807</v>
      </c>
      <c r="J5877" s="1" t="s">
        <v>42</v>
      </c>
      <c r="K5877" s="1" t="s">
        <v>42</v>
      </c>
      <c r="M5877" s="1" t="s">
        <v>42</v>
      </c>
      <c r="O5877" s="1" t="s">
        <v>42</v>
      </c>
      <c r="P5877" s="1" t="s">
        <v>42</v>
      </c>
      <c r="Q5877" s="1" t="s">
        <v>42</v>
      </c>
      <c r="R5877" s="1" t="s">
        <v>42</v>
      </c>
      <c r="S5877" s="1" t="s">
        <v>42</v>
      </c>
      <c r="T5877" s="1" t="s">
        <v>42</v>
      </c>
    </row>
    <row r="5878" spans="1:20" ht="20.100000000000001" customHeight="1" x14ac:dyDescent="0.3">
      <c r="A5878" s="27" t="s">
        <v>7712</v>
      </c>
      <c r="B5878" s="28">
        <v>0</v>
      </c>
      <c r="C5878" s="28">
        <v>0</v>
      </c>
      <c r="D5878" s="28">
        <v>0</v>
      </c>
      <c r="E5878" s="28">
        <v>0</v>
      </c>
      <c r="F5878" s="27" t="s">
        <v>42</v>
      </c>
      <c r="G5878" s="1" t="s">
        <v>3000</v>
      </c>
      <c r="H5878" s="1" t="s">
        <v>7713</v>
      </c>
      <c r="I5878" s="1" t="s">
        <v>42</v>
      </c>
      <c r="J5878" s="1" t="s">
        <v>42</v>
      </c>
      <c r="K5878" s="1" t="s">
        <v>42</v>
      </c>
      <c r="M5878" s="1" t="s">
        <v>42</v>
      </c>
      <c r="O5878" s="1" t="s">
        <v>42</v>
      </c>
      <c r="P5878" s="1" t="s">
        <v>42</v>
      </c>
      <c r="Q5878" s="1" t="s">
        <v>42</v>
      </c>
      <c r="R5878" s="1" t="s">
        <v>42</v>
      </c>
      <c r="S5878" s="1" t="s">
        <v>42</v>
      </c>
      <c r="T5878" s="1" t="s">
        <v>42</v>
      </c>
    </row>
    <row r="5879" spans="1:20" ht="20.100000000000001" customHeight="1" x14ac:dyDescent="0.3">
      <c r="A5879" s="27" t="s">
        <v>7718</v>
      </c>
      <c r="B5879" s="28">
        <v>0</v>
      </c>
      <c r="C5879" s="28">
        <v>0</v>
      </c>
      <c r="D5879" s="28">
        <v>0</v>
      </c>
      <c r="E5879" s="28">
        <v>0</v>
      </c>
      <c r="F5879" s="27" t="s">
        <v>42</v>
      </c>
      <c r="G5879" s="1" t="s">
        <v>3000</v>
      </c>
      <c r="H5879" s="1" t="s">
        <v>7713</v>
      </c>
      <c r="I5879" s="1" t="s">
        <v>7719</v>
      </c>
      <c r="J5879" s="1" t="s">
        <v>42</v>
      </c>
      <c r="K5879" s="1" t="s">
        <v>42</v>
      </c>
      <c r="M5879" s="1" t="s">
        <v>42</v>
      </c>
      <c r="O5879" s="1" t="s">
        <v>42</v>
      </c>
      <c r="P5879" s="1" t="s">
        <v>42</v>
      </c>
      <c r="Q5879" s="1" t="s">
        <v>42</v>
      </c>
      <c r="R5879" s="1" t="s">
        <v>42</v>
      </c>
      <c r="S5879" s="1" t="s">
        <v>42</v>
      </c>
      <c r="T5879" s="1" t="s">
        <v>42</v>
      </c>
    </row>
    <row r="5880" spans="1:20" ht="20.100000000000001" customHeight="1" x14ac:dyDescent="0.3">
      <c r="A5880" s="27" t="s">
        <v>7712</v>
      </c>
      <c r="B5880" s="28">
        <v>0</v>
      </c>
      <c r="C5880" s="28">
        <v>0</v>
      </c>
      <c r="D5880" s="28">
        <v>0</v>
      </c>
      <c r="E5880" s="28">
        <v>0</v>
      </c>
      <c r="F5880" s="27" t="s">
        <v>42</v>
      </c>
      <c r="G5880" s="1" t="s">
        <v>3000</v>
      </c>
      <c r="H5880" s="1" t="s">
        <v>7713</v>
      </c>
      <c r="I5880" s="1" t="s">
        <v>42</v>
      </c>
      <c r="J5880" s="1" t="s">
        <v>42</v>
      </c>
      <c r="K5880" s="1" t="s">
        <v>42</v>
      </c>
      <c r="M5880" s="1" t="s">
        <v>42</v>
      </c>
      <c r="O5880" s="1" t="s">
        <v>42</v>
      </c>
      <c r="P5880" s="1" t="s">
        <v>42</v>
      </c>
      <c r="Q5880" s="1" t="s">
        <v>42</v>
      </c>
      <c r="R5880" s="1" t="s">
        <v>42</v>
      </c>
      <c r="S5880" s="1" t="s">
        <v>42</v>
      </c>
      <c r="T5880" s="1" t="s">
        <v>42</v>
      </c>
    </row>
    <row r="5881" spans="1:20" ht="20.100000000000001" customHeight="1" x14ac:dyDescent="0.3">
      <c r="A5881" s="27" t="s">
        <v>7720</v>
      </c>
      <c r="B5881" s="28">
        <v>0</v>
      </c>
      <c r="C5881" s="28">
        <v>0</v>
      </c>
      <c r="D5881" s="28">
        <v>0</v>
      </c>
      <c r="E5881" s="28">
        <v>0</v>
      </c>
      <c r="F5881" s="27" t="s">
        <v>42</v>
      </c>
      <c r="G5881" s="1" t="s">
        <v>3000</v>
      </c>
      <c r="H5881" s="1" t="s">
        <v>7713</v>
      </c>
      <c r="I5881" s="1" t="s">
        <v>7721</v>
      </c>
      <c r="J5881" s="1" t="s">
        <v>42</v>
      </c>
      <c r="K5881" s="1" t="s">
        <v>42</v>
      </c>
      <c r="M5881" s="1" t="s">
        <v>42</v>
      </c>
      <c r="O5881" s="1" t="s">
        <v>42</v>
      </c>
      <c r="P5881" s="1" t="s">
        <v>42</v>
      </c>
      <c r="Q5881" s="1" t="s">
        <v>42</v>
      </c>
      <c r="R5881" s="1" t="s">
        <v>42</v>
      </c>
      <c r="S5881" s="1" t="s">
        <v>42</v>
      </c>
      <c r="T5881" s="1" t="s">
        <v>42</v>
      </c>
    </row>
    <row r="5882" spans="1:20" ht="20.100000000000001" customHeight="1" x14ac:dyDescent="0.3">
      <c r="A5882" s="27" t="s">
        <v>8684</v>
      </c>
      <c r="B5882" s="28">
        <v>0</v>
      </c>
      <c r="C5882" s="28">
        <v>0</v>
      </c>
      <c r="D5882" s="28">
        <v>0</v>
      </c>
      <c r="E5882" s="28">
        <v>0</v>
      </c>
      <c r="F5882" s="27" t="s">
        <v>42</v>
      </c>
      <c r="G5882" s="1" t="s">
        <v>3000</v>
      </c>
      <c r="H5882" s="1" t="s">
        <v>7713</v>
      </c>
      <c r="I5882" s="1" t="s">
        <v>8685</v>
      </c>
      <c r="J5882" s="1" t="s">
        <v>42</v>
      </c>
      <c r="K5882" s="1" t="s">
        <v>42</v>
      </c>
      <c r="M5882" s="1" t="s">
        <v>42</v>
      </c>
      <c r="O5882" s="1" t="s">
        <v>42</v>
      </c>
      <c r="P5882" s="1" t="s">
        <v>42</v>
      </c>
      <c r="Q5882" s="1" t="s">
        <v>42</v>
      </c>
      <c r="R5882" s="1" t="s">
        <v>42</v>
      </c>
      <c r="S5882" s="1" t="s">
        <v>42</v>
      </c>
      <c r="T5882" s="1" t="s">
        <v>42</v>
      </c>
    </row>
    <row r="5883" spans="1:20" ht="20.100000000000001" customHeight="1" x14ac:dyDescent="0.3">
      <c r="A5883" s="27" t="s">
        <v>8022</v>
      </c>
      <c r="B5883" s="28">
        <v>0</v>
      </c>
      <c r="C5883" s="28">
        <v>0</v>
      </c>
      <c r="D5883" s="28">
        <v>0</v>
      </c>
      <c r="E5883" s="28">
        <v>0</v>
      </c>
      <c r="F5883" s="27" t="s">
        <v>42</v>
      </c>
      <c r="G5883" s="1" t="s">
        <v>3000</v>
      </c>
      <c r="H5883" s="1" t="s">
        <v>7713</v>
      </c>
      <c r="I5883" s="1" t="s">
        <v>8023</v>
      </c>
      <c r="J5883" s="1" t="s">
        <v>42</v>
      </c>
      <c r="K5883" s="1" t="s">
        <v>42</v>
      </c>
      <c r="M5883" s="1" t="s">
        <v>42</v>
      </c>
      <c r="O5883" s="1" t="s">
        <v>42</v>
      </c>
      <c r="P5883" s="1" t="s">
        <v>42</v>
      </c>
      <c r="Q5883" s="1" t="s">
        <v>42</v>
      </c>
      <c r="R5883" s="1" t="s">
        <v>42</v>
      </c>
      <c r="S5883" s="1" t="s">
        <v>42</v>
      </c>
      <c r="T5883" s="1" t="s">
        <v>42</v>
      </c>
    </row>
    <row r="5884" spans="1:20" ht="20.100000000000001" customHeight="1" x14ac:dyDescent="0.3">
      <c r="A5884" s="27" t="s">
        <v>10834</v>
      </c>
      <c r="B5884" s="28">
        <v>0</v>
      </c>
      <c r="C5884" s="28">
        <v>14576.4</v>
      </c>
      <c r="D5884" s="28">
        <v>0</v>
      </c>
      <c r="E5884" s="28">
        <v>14576.4</v>
      </c>
      <c r="F5884" s="27" t="s">
        <v>42</v>
      </c>
      <c r="G5884" s="1" t="s">
        <v>3000</v>
      </c>
      <c r="H5884" s="1" t="s">
        <v>7713</v>
      </c>
      <c r="I5884" s="1" t="s">
        <v>10811</v>
      </c>
      <c r="J5884" s="1" t="s">
        <v>42</v>
      </c>
      <c r="K5884" s="1" t="s">
        <v>42</v>
      </c>
      <c r="M5884" s="1" t="s">
        <v>42</v>
      </c>
      <c r="O5884" s="1" t="s">
        <v>42</v>
      </c>
      <c r="P5884" s="1" t="s">
        <v>42</v>
      </c>
      <c r="Q5884" s="1" t="s">
        <v>42</v>
      </c>
      <c r="R5884" s="1" t="s">
        <v>42</v>
      </c>
      <c r="S5884" s="1" t="s">
        <v>42</v>
      </c>
      <c r="T5884" s="1" t="s">
        <v>42</v>
      </c>
    </row>
    <row r="5885" spans="1:20" ht="20.100000000000001" customHeight="1" x14ac:dyDescent="0.3">
      <c r="A5885" s="27" t="s">
        <v>7808</v>
      </c>
      <c r="B5885" s="28">
        <v>0</v>
      </c>
      <c r="C5885" s="28">
        <v>0</v>
      </c>
      <c r="D5885" s="28">
        <v>0</v>
      </c>
      <c r="E5885" s="28">
        <v>0</v>
      </c>
      <c r="F5885" s="27" t="s">
        <v>42</v>
      </c>
      <c r="G5885" s="1" t="s">
        <v>3000</v>
      </c>
      <c r="H5885" s="1" t="s">
        <v>7713</v>
      </c>
      <c r="I5885" s="1" t="s">
        <v>7809</v>
      </c>
      <c r="J5885" s="1" t="s">
        <v>42</v>
      </c>
      <c r="K5885" s="1" t="s">
        <v>42</v>
      </c>
      <c r="M5885" s="1" t="s">
        <v>42</v>
      </c>
      <c r="O5885" s="1" t="s">
        <v>42</v>
      </c>
      <c r="P5885" s="1" t="s">
        <v>42</v>
      </c>
      <c r="Q5885" s="1" t="s">
        <v>42</v>
      </c>
      <c r="R5885" s="1" t="s">
        <v>42</v>
      </c>
      <c r="S5885" s="1" t="s">
        <v>42</v>
      </c>
      <c r="T5885" s="1" t="s">
        <v>42</v>
      </c>
    </row>
    <row r="5886" spans="1:20" ht="20.100000000000001" customHeight="1" x14ac:dyDescent="0.3">
      <c r="A5886" s="27" t="s">
        <v>10835</v>
      </c>
      <c r="B5886" s="28">
        <v>0</v>
      </c>
      <c r="C5886" s="28">
        <v>4588.3999999999996</v>
      </c>
      <c r="D5886" s="28">
        <v>0</v>
      </c>
      <c r="E5886" s="28">
        <v>4588.3999999999996</v>
      </c>
      <c r="F5886" s="27" t="s">
        <v>42</v>
      </c>
      <c r="G5886" s="1" t="s">
        <v>3000</v>
      </c>
      <c r="H5886" s="1" t="s">
        <v>7713</v>
      </c>
      <c r="I5886" s="1" t="s">
        <v>10813</v>
      </c>
      <c r="J5886" s="1" t="s">
        <v>42</v>
      </c>
      <c r="K5886" s="1" t="s">
        <v>42</v>
      </c>
      <c r="M5886" s="1" t="s">
        <v>42</v>
      </c>
      <c r="O5886" s="1" t="s">
        <v>42</v>
      </c>
      <c r="P5886" s="1" t="s">
        <v>42</v>
      </c>
      <c r="Q5886" s="1" t="s">
        <v>42</v>
      </c>
      <c r="R5886" s="1" t="s">
        <v>42</v>
      </c>
      <c r="S5886" s="1" t="s">
        <v>42</v>
      </c>
      <c r="T5886" s="1" t="s">
        <v>42</v>
      </c>
    </row>
    <row r="5887" spans="1:20" ht="20.100000000000001" customHeight="1" x14ac:dyDescent="0.3">
      <c r="A5887" s="27" t="s">
        <v>7766</v>
      </c>
      <c r="B5887" s="28">
        <v>0</v>
      </c>
      <c r="C5887" s="28">
        <v>19164.8</v>
      </c>
      <c r="D5887" s="28">
        <v>0</v>
      </c>
      <c r="E5887" s="28">
        <v>19164.8</v>
      </c>
      <c r="F5887" s="27" t="s">
        <v>42</v>
      </c>
      <c r="G5887" s="1" t="s">
        <v>3000</v>
      </c>
      <c r="H5887" s="1" t="s">
        <v>7713</v>
      </c>
      <c r="I5887" s="1" t="s">
        <v>7767</v>
      </c>
      <c r="J5887" s="1" t="s">
        <v>42</v>
      </c>
      <c r="K5887" s="1" t="s">
        <v>42</v>
      </c>
      <c r="M5887" s="1" t="s">
        <v>42</v>
      </c>
      <c r="O5887" s="1" t="s">
        <v>42</v>
      </c>
      <c r="P5887" s="1" t="s">
        <v>42</v>
      </c>
      <c r="Q5887" s="1" t="s">
        <v>42</v>
      </c>
      <c r="R5887" s="1" t="s">
        <v>42</v>
      </c>
      <c r="S5887" s="1" t="s">
        <v>42</v>
      </c>
      <c r="T5887" s="1" t="s">
        <v>42</v>
      </c>
    </row>
    <row r="5888" spans="1:20" ht="20.100000000000001" customHeight="1" x14ac:dyDescent="0.3">
      <c r="A5888" s="27" t="s">
        <v>7712</v>
      </c>
      <c r="B5888" s="28">
        <v>0</v>
      </c>
      <c r="C5888" s="28">
        <v>0</v>
      </c>
      <c r="D5888" s="28">
        <v>0</v>
      </c>
      <c r="E5888" s="28">
        <v>0</v>
      </c>
      <c r="F5888" s="27" t="s">
        <v>42</v>
      </c>
      <c r="G5888" s="1" t="s">
        <v>3000</v>
      </c>
      <c r="H5888" s="1" t="s">
        <v>7713</v>
      </c>
      <c r="I5888" s="1" t="s">
        <v>7712</v>
      </c>
      <c r="J5888" s="1" t="s">
        <v>42</v>
      </c>
      <c r="K5888" s="1" t="s">
        <v>42</v>
      </c>
      <c r="M5888" s="1" t="s">
        <v>42</v>
      </c>
      <c r="O5888" s="1" t="s">
        <v>42</v>
      </c>
      <c r="P5888" s="1" t="s">
        <v>42</v>
      </c>
      <c r="Q5888" s="1" t="s">
        <v>42</v>
      </c>
      <c r="R5888" s="1" t="s">
        <v>42</v>
      </c>
      <c r="S5888" s="1" t="s">
        <v>42</v>
      </c>
      <c r="T5888" s="1" t="s">
        <v>42</v>
      </c>
    </row>
    <row r="5889" spans="1:20" ht="20.100000000000001" customHeight="1" x14ac:dyDescent="0.3">
      <c r="A5889" s="27" t="s">
        <v>10836</v>
      </c>
      <c r="B5889" s="28">
        <v>0</v>
      </c>
      <c r="C5889" s="28">
        <v>0</v>
      </c>
      <c r="D5889" s="28">
        <v>574.9</v>
      </c>
      <c r="E5889" s="28">
        <v>574.9</v>
      </c>
      <c r="F5889" s="27" t="s">
        <v>42</v>
      </c>
      <c r="G5889" s="1" t="s">
        <v>3000</v>
      </c>
      <c r="H5889" s="1" t="s">
        <v>7713</v>
      </c>
      <c r="I5889" s="1" t="s">
        <v>10820</v>
      </c>
      <c r="J5889" s="1" t="s">
        <v>42</v>
      </c>
      <c r="K5889" s="1" t="s">
        <v>42</v>
      </c>
      <c r="M5889" s="1" t="s">
        <v>42</v>
      </c>
      <c r="O5889" s="1" t="s">
        <v>42</v>
      </c>
      <c r="P5889" s="1" t="s">
        <v>42</v>
      </c>
      <c r="Q5889" s="1" t="s">
        <v>42</v>
      </c>
      <c r="R5889" s="1" t="s">
        <v>42</v>
      </c>
      <c r="S5889" s="1" t="s">
        <v>42</v>
      </c>
      <c r="T5889" s="1" t="s">
        <v>42</v>
      </c>
    </row>
    <row r="5890" spans="1:20" ht="20.100000000000001" customHeight="1" x14ac:dyDescent="0.3">
      <c r="A5890" s="27" t="s">
        <v>7766</v>
      </c>
      <c r="B5890" s="28">
        <v>0</v>
      </c>
      <c r="C5890" s="28">
        <v>0</v>
      </c>
      <c r="D5890" s="28">
        <v>574.9</v>
      </c>
      <c r="E5890" s="28">
        <v>574.9</v>
      </c>
      <c r="F5890" s="27" t="s">
        <v>42</v>
      </c>
      <c r="G5890" s="1" t="s">
        <v>3000</v>
      </c>
      <c r="H5890" s="1" t="s">
        <v>7713</v>
      </c>
      <c r="I5890" s="1" t="s">
        <v>7767</v>
      </c>
      <c r="J5890" s="1" t="s">
        <v>42</v>
      </c>
      <c r="K5890" s="1" t="s">
        <v>42</v>
      </c>
      <c r="M5890" s="1" t="s">
        <v>42</v>
      </c>
      <c r="O5890" s="1" t="s">
        <v>42</v>
      </c>
      <c r="P5890" s="1" t="s">
        <v>42</v>
      </c>
      <c r="Q5890" s="1" t="s">
        <v>42</v>
      </c>
      <c r="R5890" s="1" t="s">
        <v>42</v>
      </c>
      <c r="S5890" s="1" t="s">
        <v>42</v>
      </c>
      <c r="T5890" s="1" t="s">
        <v>42</v>
      </c>
    </row>
    <row r="5891" spans="1:20" ht="20.100000000000001" customHeight="1" x14ac:dyDescent="0.3">
      <c r="A5891" s="27" t="s">
        <v>7768</v>
      </c>
      <c r="B5891" s="29">
        <v>0</v>
      </c>
      <c r="C5891" s="29">
        <v>19164</v>
      </c>
      <c r="D5891" s="29">
        <v>574</v>
      </c>
      <c r="E5891" s="29">
        <v>19738</v>
      </c>
      <c r="F5891" s="30"/>
    </row>
    <row r="5892" spans="1:20" ht="20.100000000000001" customHeight="1" x14ac:dyDescent="0.3">
      <c r="A5892" s="30"/>
      <c r="B5892" s="30"/>
      <c r="C5892" s="30"/>
      <c r="D5892" s="30"/>
      <c r="E5892" s="30"/>
      <c r="F5892" s="30"/>
    </row>
    <row r="5893" spans="1:20" ht="20.100000000000001" customHeight="1" x14ac:dyDescent="0.3">
      <c r="A5893" s="30" t="s">
        <v>10838</v>
      </c>
      <c r="B5893" s="30"/>
      <c r="C5893" s="30"/>
      <c r="D5893" s="30"/>
      <c r="E5893" s="30"/>
      <c r="F5893" s="27" t="s">
        <v>42</v>
      </c>
      <c r="G5893" s="1" t="s">
        <v>3004</v>
      </c>
      <c r="I5893" s="1" t="s">
        <v>3001</v>
      </c>
      <c r="J5893" s="1" t="s">
        <v>3002</v>
      </c>
      <c r="K5893" s="1" t="s">
        <v>88</v>
      </c>
    </row>
    <row r="5894" spans="1:20" ht="20.100000000000001" customHeight="1" x14ac:dyDescent="0.3">
      <c r="A5894" s="27" t="s">
        <v>42</v>
      </c>
      <c r="B5894" s="28"/>
      <c r="C5894" s="28"/>
      <c r="D5894" s="28"/>
      <c r="E5894" s="28"/>
      <c r="F5894" s="27" t="s">
        <v>42</v>
      </c>
      <c r="G5894" s="1" t="s">
        <v>3004</v>
      </c>
      <c r="H5894" s="1" t="s">
        <v>7711</v>
      </c>
      <c r="I5894" s="1" t="s">
        <v>42</v>
      </c>
      <c r="J5894" s="1" t="s">
        <v>42</v>
      </c>
      <c r="K5894" s="1" t="s">
        <v>42</v>
      </c>
      <c r="L5894">
        <v>1</v>
      </c>
      <c r="M5894" s="1" t="s">
        <v>42</v>
      </c>
      <c r="O5894" s="1" t="s">
        <v>42</v>
      </c>
      <c r="P5894" s="1" t="s">
        <v>42</v>
      </c>
      <c r="Q5894" s="1" t="s">
        <v>42</v>
      </c>
      <c r="R5894" s="1" t="s">
        <v>42</v>
      </c>
      <c r="S5894" s="1" t="s">
        <v>42</v>
      </c>
      <c r="T5894" s="1" t="s">
        <v>42</v>
      </c>
    </row>
    <row r="5895" spans="1:20" ht="20.100000000000001" customHeight="1" x14ac:dyDescent="0.3">
      <c r="A5895" s="27" t="s">
        <v>7712</v>
      </c>
      <c r="B5895" s="28">
        <v>0</v>
      </c>
      <c r="C5895" s="28">
        <v>0</v>
      </c>
      <c r="D5895" s="28">
        <v>0</v>
      </c>
      <c r="E5895" s="28">
        <v>0</v>
      </c>
      <c r="F5895" s="27" t="s">
        <v>42</v>
      </c>
      <c r="G5895" s="1" t="s">
        <v>3004</v>
      </c>
      <c r="H5895" s="1" t="s">
        <v>7713</v>
      </c>
      <c r="I5895" s="1" t="s">
        <v>42</v>
      </c>
      <c r="J5895" s="1" t="s">
        <v>42</v>
      </c>
      <c r="K5895" s="1" t="s">
        <v>42</v>
      </c>
      <c r="M5895" s="1" t="s">
        <v>42</v>
      </c>
      <c r="O5895" s="1" t="s">
        <v>42</v>
      </c>
      <c r="P5895" s="1" t="s">
        <v>42</v>
      </c>
      <c r="Q5895" s="1" t="s">
        <v>42</v>
      </c>
      <c r="R5895" s="1" t="s">
        <v>42</v>
      </c>
      <c r="S5895" s="1" t="s">
        <v>42</v>
      </c>
      <c r="T5895" s="1" t="s">
        <v>42</v>
      </c>
    </row>
    <row r="5896" spans="1:20" ht="20.100000000000001" customHeight="1" x14ac:dyDescent="0.3">
      <c r="A5896" s="27" t="s">
        <v>10839</v>
      </c>
      <c r="B5896" s="28">
        <v>0</v>
      </c>
      <c r="C5896" s="28">
        <v>0</v>
      </c>
      <c r="D5896" s="28">
        <v>0</v>
      </c>
      <c r="E5896" s="28">
        <v>0</v>
      </c>
      <c r="F5896" s="27" t="s">
        <v>42</v>
      </c>
      <c r="G5896" s="1" t="s">
        <v>3004</v>
      </c>
      <c r="H5896" s="1" t="s">
        <v>7713</v>
      </c>
      <c r="I5896" s="1" t="s">
        <v>10840</v>
      </c>
      <c r="J5896" s="1" t="s">
        <v>42</v>
      </c>
      <c r="K5896" s="1" t="s">
        <v>42</v>
      </c>
      <c r="M5896" s="1" t="s">
        <v>42</v>
      </c>
      <c r="O5896" s="1" t="s">
        <v>42</v>
      </c>
      <c r="P5896" s="1" t="s">
        <v>42</v>
      </c>
      <c r="Q5896" s="1" t="s">
        <v>42</v>
      </c>
      <c r="R5896" s="1" t="s">
        <v>42</v>
      </c>
      <c r="S5896" s="1" t="s">
        <v>42</v>
      </c>
      <c r="T5896" s="1" t="s">
        <v>42</v>
      </c>
    </row>
    <row r="5897" spans="1:20" ht="20.100000000000001" customHeight="1" x14ac:dyDescent="0.3">
      <c r="A5897" s="27" t="s">
        <v>10841</v>
      </c>
      <c r="B5897" s="28">
        <v>0</v>
      </c>
      <c r="C5897" s="28">
        <v>0</v>
      </c>
      <c r="D5897" s="28">
        <v>0</v>
      </c>
      <c r="E5897" s="28">
        <v>0</v>
      </c>
      <c r="F5897" s="27" t="s">
        <v>42</v>
      </c>
      <c r="G5897" s="1" t="s">
        <v>3004</v>
      </c>
      <c r="H5897" s="1" t="s">
        <v>7713</v>
      </c>
      <c r="I5897" s="1" t="s">
        <v>10842</v>
      </c>
      <c r="J5897" s="1" t="s">
        <v>42</v>
      </c>
      <c r="K5897" s="1" t="s">
        <v>42</v>
      </c>
      <c r="M5897" s="1" t="s">
        <v>42</v>
      </c>
      <c r="O5897" s="1" t="s">
        <v>42</v>
      </c>
      <c r="P5897" s="1" t="s">
        <v>42</v>
      </c>
      <c r="Q5897" s="1" t="s">
        <v>42</v>
      </c>
      <c r="R5897" s="1" t="s">
        <v>42</v>
      </c>
      <c r="S5897" s="1" t="s">
        <v>42</v>
      </c>
      <c r="T5897" s="1" t="s">
        <v>42</v>
      </c>
    </row>
    <row r="5898" spans="1:20" ht="20.100000000000001" customHeight="1" x14ac:dyDescent="0.3">
      <c r="A5898" s="27" t="s">
        <v>7712</v>
      </c>
      <c r="B5898" s="28">
        <v>0</v>
      </c>
      <c r="C5898" s="28">
        <v>0</v>
      </c>
      <c r="D5898" s="28">
        <v>0</v>
      </c>
      <c r="E5898" s="28">
        <v>0</v>
      </c>
      <c r="F5898" s="27" t="s">
        <v>42</v>
      </c>
      <c r="G5898" s="1" t="s">
        <v>3004</v>
      </c>
      <c r="H5898" s="1" t="s">
        <v>7713</v>
      </c>
      <c r="I5898" s="1" t="s">
        <v>42</v>
      </c>
      <c r="J5898" s="1" t="s">
        <v>42</v>
      </c>
      <c r="K5898" s="1" t="s">
        <v>42</v>
      </c>
      <c r="M5898" s="1" t="s">
        <v>42</v>
      </c>
      <c r="O5898" s="1" t="s">
        <v>42</v>
      </c>
      <c r="P5898" s="1" t="s">
        <v>42</v>
      </c>
      <c r="Q5898" s="1" t="s">
        <v>42</v>
      </c>
      <c r="R5898" s="1" t="s">
        <v>42</v>
      </c>
      <c r="S5898" s="1" t="s">
        <v>42</v>
      </c>
      <c r="T5898" s="1" t="s">
        <v>42</v>
      </c>
    </row>
    <row r="5899" spans="1:20" ht="20.100000000000001" customHeight="1" x14ac:dyDescent="0.3">
      <c r="A5899" s="27" t="s">
        <v>7718</v>
      </c>
      <c r="B5899" s="28">
        <v>0</v>
      </c>
      <c r="C5899" s="28">
        <v>0</v>
      </c>
      <c r="D5899" s="28">
        <v>0</v>
      </c>
      <c r="E5899" s="28">
        <v>0</v>
      </c>
      <c r="F5899" s="27" t="s">
        <v>42</v>
      </c>
      <c r="G5899" s="1" t="s">
        <v>3004</v>
      </c>
      <c r="H5899" s="1" t="s">
        <v>7713</v>
      </c>
      <c r="I5899" s="1" t="s">
        <v>7719</v>
      </c>
      <c r="J5899" s="1" t="s">
        <v>42</v>
      </c>
      <c r="K5899" s="1" t="s">
        <v>42</v>
      </c>
      <c r="M5899" s="1" t="s">
        <v>42</v>
      </c>
      <c r="O5899" s="1" t="s">
        <v>42</v>
      </c>
      <c r="P5899" s="1" t="s">
        <v>42</v>
      </c>
      <c r="Q5899" s="1" t="s">
        <v>42</v>
      </c>
      <c r="R5899" s="1" t="s">
        <v>42</v>
      </c>
      <c r="S5899" s="1" t="s">
        <v>42</v>
      </c>
      <c r="T5899" s="1" t="s">
        <v>42</v>
      </c>
    </row>
    <row r="5900" spans="1:20" ht="20.100000000000001" customHeight="1" x14ac:dyDescent="0.3">
      <c r="A5900" s="27" t="s">
        <v>8397</v>
      </c>
      <c r="B5900" s="28">
        <v>0</v>
      </c>
      <c r="C5900" s="28">
        <v>0</v>
      </c>
      <c r="D5900" s="28">
        <v>0</v>
      </c>
      <c r="E5900" s="28">
        <v>0</v>
      </c>
      <c r="F5900" s="27" t="s">
        <v>42</v>
      </c>
      <c r="G5900" s="1" t="s">
        <v>3004</v>
      </c>
      <c r="H5900" s="1" t="s">
        <v>7713</v>
      </c>
      <c r="I5900" s="1" t="s">
        <v>8398</v>
      </c>
      <c r="J5900" s="1" t="s">
        <v>42</v>
      </c>
      <c r="K5900" s="1" t="s">
        <v>42</v>
      </c>
      <c r="M5900" s="1" t="s">
        <v>42</v>
      </c>
      <c r="O5900" s="1" t="s">
        <v>42</v>
      </c>
      <c r="P5900" s="1" t="s">
        <v>42</v>
      </c>
      <c r="Q5900" s="1" t="s">
        <v>42</v>
      </c>
      <c r="R5900" s="1" t="s">
        <v>42</v>
      </c>
      <c r="S5900" s="1" t="s">
        <v>42</v>
      </c>
      <c r="T5900" s="1" t="s">
        <v>42</v>
      </c>
    </row>
    <row r="5901" spans="1:20" ht="20.100000000000001" customHeight="1" x14ac:dyDescent="0.3">
      <c r="A5901" s="27" t="s">
        <v>7712</v>
      </c>
      <c r="B5901" s="28">
        <v>0</v>
      </c>
      <c r="C5901" s="28">
        <v>0</v>
      </c>
      <c r="D5901" s="28">
        <v>0</v>
      </c>
      <c r="E5901" s="28">
        <v>0</v>
      </c>
      <c r="F5901" s="27" t="s">
        <v>42</v>
      </c>
      <c r="G5901" s="1" t="s">
        <v>3004</v>
      </c>
      <c r="H5901" s="1" t="s">
        <v>7713</v>
      </c>
      <c r="I5901" s="1" t="s">
        <v>7712</v>
      </c>
      <c r="J5901" s="1" t="s">
        <v>42</v>
      </c>
      <c r="K5901" s="1" t="s">
        <v>42</v>
      </c>
      <c r="M5901" s="1" t="s">
        <v>42</v>
      </c>
      <c r="O5901" s="1" t="s">
        <v>42</v>
      </c>
      <c r="P5901" s="1" t="s">
        <v>42</v>
      </c>
      <c r="Q5901" s="1" t="s">
        <v>42</v>
      </c>
      <c r="R5901" s="1" t="s">
        <v>42</v>
      </c>
      <c r="S5901" s="1" t="s">
        <v>42</v>
      </c>
      <c r="T5901" s="1" t="s">
        <v>42</v>
      </c>
    </row>
    <row r="5902" spans="1:20" ht="20.100000000000001" customHeight="1" x14ac:dyDescent="0.3">
      <c r="A5902" s="27" t="s">
        <v>7720</v>
      </c>
      <c r="B5902" s="28">
        <v>0</v>
      </c>
      <c r="C5902" s="28">
        <v>0</v>
      </c>
      <c r="D5902" s="28">
        <v>0</v>
      </c>
      <c r="E5902" s="28">
        <v>0</v>
      </c>
      <c r="F5902" s="27" t="s">
        <v>42</v>
      </c>
      <c r="G5902" s="1" t="s">
        <v>3004</v>
      </c>
      <c r="H5902" s="1" t="s">
        <v>7713</v>
      </c>
      <c r="I5902" s="1" t="s">
        <v>7721</v>
      </c>
      <c r="J5902" s="1" t="s">
        <v>42</v>
      </c>
      <c r="K5902" s="1" t="s">
        <v>42</v>
      </c>
      <c r="M5902" s="1" t="s">
        <v>42</v>
      </c>
      <c r="O5902" s="1" t="s">
        <v>42</v>
      </c>
      <c r="P5902" s="1" t="s">
        <v>42</v>
      </c>
      <c r="Q5902" s="1" t="s">
        <v>42</v>
      </c>
      <c r="R5902" s="1" t="s">
        <v>42</v>
      </c>
      <c r="S5902" s="1" t="s">
        <v>42</v>
      </c>
      <c r="T5902" s="1" t="s">
        <v>42</v>
      </c>
    </row>
    <row r="5903" spans="1:20" ht="20.100000000000001" customHeight="1" x14ac:dyDescent="0.3">
      <c r="A5903" s="27" t="s">
        <v>8022</v>
      </c>
      <c r="B5903" s="28">
        <v>0</v>
      </c>
      <c r="C5903" s="28">
        <v>0</v>
      </c>
      <c r="D5903" s="28">
        <v>0</v>
      </c>
      <c r="E5903" s="28">
        <v>0</v>
      </c>
      <c r="F5903" s="27" t="s">
        <v>42</v>
      </c>
      <c r="G5903" s="1" t="s">
        <v>3004</v>
      </c>
      <c r="H5903" s="1" t="s">
        <v>7713</v>
      </c>
      <c r="I5903" s="1" t="s">
        <v>8023</v>
      </c>
      <c r="J5903" s="1" t="s">
        <v>42</v>
      </c>
      <c r="K5903" s="1" t="s">
        <v>42</v>
      </c>
      <c r="M5903" s="1" t="s">
        <v>42</v>
      </c>
      <c r="O5903" s="1" t="s">
        <v>42</v>
      </c>
      <c r="P5903" s="1" t="s">
        <v>42</v>
      </c>
      <c r="Q5903" s="1" t="s">
        <v>42</v>
      </c>
      <c r="R5903" s="1" t="s">
        <v>42</v>
      </c>
      <c r="S5903" s="1" t="s">
        <v>42</v>
      </c>
      <c r="T5903" s="1" t="s">
        <v>42</v>
      </c>
    </row>
    <row r="5904" spans="1:20" ht="20.100000000000001" customHeight="1" x14ac:dyDescent="0.3">
      <c r="A5904" s="27" t="s">
        <v>10843</v>
      </c>
      <c r="B5904" s="28">
        <v>0</v>
      </c>
      <c r="C5904" s="28">
        <v>3644.1</v>
      </c>
      <c r="D5904" s="28">
        <v>0</v>
      </c>
      <c r="E5904" s="28">
        <v>3644.1</v>
      </c>
      <c r="F5904" s="27" t="s">
        <v>42</v>
      </c>
      <c r="G5904" s="1" t="s">
        <v>3004</v>
      </c>
      <c r="H5904" s="1" t="s">
        <v>7713</v>
      </c>
      <c r="I5904" s="1" t="s">
        <v>10844</v>
      </c>
      <c r="J5904" s="1" t="s">
        <v>42</v>
      </c>
      <c r="K5904" s="1" t="s">
        <v>42</v>
      </c>
      <c r="M5904" s="1" t="s">
        <v>42</v>
      </c>
      <c r="O5904" s="1" t="s">
        <v>42</v>
      </c>
      <c r="P5904" s="1" t="s">
        <v>42</v>
      </c>
      <c r="Q5904" s="1" t="s">
        <v>42</v>
      </c>
      <c r="R5904" s="1" t="s">
        <v>42</v>
      </c>
      <c r="S5904" s="1" t="s">
        <v>42</v>
      </c>
      <c r="T5904" s="1" t="s">
        <v>42</v>
      </c>
    </row>
    <row r="5905" spans="1:20" ht="20.100000000000001" customHeight="1" x14ac:dyDescent="0.3">
      <c r="A5905" s="27" t="s">
        <v>8231</v>
      </c>
      <c r="B5905" s="28">
        <v>0</v>
      </c>
      <c r="C5905" s="28">
        <v>0</v>
      </c>
      <c r="D5905" s="28">
        <v>0</v>
      </c>
      <c r="E5905" s="28">
        <v>0</v>
      </c>
      <c r="F5905" s="27" t="s">
        <v>42</v>
      </c>
      <c r="G5905" s="1" t="s">
        <v>3004</v>
      </c>
      <c r="H5905" s="1" t="s">
        <v>7713</v>
      </c>
      <c r="I5905" s="1" t="s">
        <v>8232</v>
      </c>
      <c r="J5905" s="1" t="s">
        <v>42</v>
      </c>
      <c r="K5905" s="1" t="s">
        <v>42</v>
      </c>
      <c r="M5905" s="1" t="s">
        <v>42</v>
      </c>
      <c r="O5905" s="1" t="s">
        <v>42</v>
      </c>
      <c r="P5905" s="1" t="s">
        <v>42</v>
      </c>
      <c r="Q5905" s="1" t="s">
        <v>42</v>
      </c>
      <c r="R5905" s="1" t="s">
        <v>42</v>
      </c>
      <c r="S5905" s="1" t="s">
        <v>42</v>
      </c>
      <c r="T5905" s="1" t="s">
        <v>42</v>
      </c>
    </row>
    <row r="5906" spans="1:20" ht="20.100000000000001" customHeight="1" x14ac:dyDescent="0.3">
      <c r="A5906" s="27" t="s">
        <v>10845</v>
      </c>
      <c r="B5906" s="28">
        <v>0</v>
      </c>
      <c r="C5906" s="28">
        <v>1507.4</v>
      </c>
      <c r="D5906" s="28">
        <v>0</v>
      </c>
      <c r="E5906" s="28">
        <v>1507.4</v>
      </c>
      <c r="F5906" s="27" t="s">
        <v>42</v>
      </c>
      <c r="G5906" s="1" t="s">
        <v>3004</v>
      </c>
      <c r="H5906" s="1" t="s">
        <v>7713</v>
      </c>
      <c r="I5906" s="1" t="s">
        <v>8404</v>
      </c>
      <c r="J5906" s="1" t="s">
        <v>42</v>
      </c>
      <c r="K5906" s="1" t="s">
        <v>42</v>
      </c>
      <c r="M5906" s="1" t="s">
        <v>42</v>
      </c>
      <c r="O5906" s="1" t="s">
        <v>42</v>
      </c>
      <c r="P5906" s="1" t="s">
        <v>42</v>
      </c>
      <c r="Q5906" s="1" t="s">
        <v>42</v>
      </c>
      <c r="R5906" s="1" t="s">
        <v>42</v>
      </c>
      <c r="S5906" s="1" t="s">
        <v>42</v>
      </c>
      <c r="T5906" s="1" t="s">
        <v>42</v>
      </c>
    </row>
    <row r="5907" spans="1:20" ht="20.100000000000001" customHeight="1" x14ac:dyDescent="0.3">
      <c r="A5907" s="27" t="s">
        <v>7808</v>
      </c>
      <c r="B5907" s="28">
        <v>0</v>
      </c>
      <c r="C5907" s="28">
        <v>0</v>
      </c>
      <c r="D5907" s="28">
        <v>0</v>
      </c>
      <c r="E5907" s="28">
        <v>0</v>
      </c>
      <c r="F5907" s="27" t="s">
        <v>42</v>
      </c>
      <c r="G5907" s="1" t="s">
        <v>3004</v>
      </c>
      <c r="H5907" s="1" t="s">
        <v>7713</v>
      </c>
      <c r="I5907" s="1" t="s">
        <v>7809</v>
      </c>
      <c r="J5907" s="1" t="s">
        <v>42</v>
      </c>
      <c r="K5907" s="1" t="s">
        <v>42</v>
      </c>
      <c r="M5907" s="1" t="s">
        <v>42</v>
      </c>
      <c r="O5907" s="1" t="s">
        <v>42</v>
      </c>
      <c r="P5907" s="1" t="s">
        <v>42</v>
      </c>
      <c r="Q5907" s="1" t="s">
        <v>42</v>
      </c>
      <c r="R5907" s="1" t="s">
        <v>42</v>
      </c>
      <c r="S5907" s="1" t="s">
        <v>42</v>
      </c>
      <c r="T5907" s="1" t="s">
        <v>42</v>
      </c>
    </row>
    <row r="5908" spans="1:20" ht="20.100000000000001" customHeight="1" x14ac:dyDescent="0.3">
      <c r="A5908" s="27" t="s">
        <v>10846</v>
      </c>
      <c r="B5908" s="28">
        <v>0</v>
      </c>
      <c r="C5908" s="28">
        <v>1147.0999999999999</v>
      </c>
      <c r="D5908" s="28">
        <v>0</v>
      </c>
      <c r="E5908" s="28">
        <v>1147.0999999999999</v>
      </c>
      <c r="F5908" s="27" t="s">
        <v>42</v>
      </c>
      <c r="G5908" s="1" t="s">
        <v>3004</v>
      </c>
      <c r="H5908" s="1" t="s">
        <v>7713</v>
      </c>
      <c r="I5908" s="1" t="s">
        <v>10847</v>
      </c>
      <c r="J5908" s="1" t="s">
        <v>42</v>
      </c>
      <c r="K5908" s="1" t="s">
        <v>42</v>
      </c>
      <c r="M5908" s="1" t="s">
        <v>42</v>
      </c>
      <c r="O5908" s="1" t="s">
        <v>42</v>
      </c>
      <c r="P5908" s="1" t="s">
        <v>42</v>
      </c>
      <c r="Q5908" s="1" t="s">
        <v>42</v>
      </c>
      <c r="R5908" s="1" t="s">
        <v>42</v>
      </c>
      <c r="S5908" s="1" t="s">
        <v>42</v>
      </c>
      <c r="T5908" s="1" t="s">
        <v>42</v>
      </c>
    </row>
    <row r="5909" spans="1:20" ht="20.100000000000001" customHeight="1" x14ac:dyDescent="0.3">
      <c r="A5909" s="27" t="s">
        <v>7742</v>
      </c>
      <c r="B5909" s="28">
        <v>0</v>
      </c>
      <c r="C5909" s="28">
        <v>6298.6</v>
      </c>
      <c r="D5909" s="28">
        <v>0</v>
      </c>
      <c r="E5909" s="28">
        <v>6298.6</v>
      </c>
      <c r="F5909" s="27" t="s">
        <v>42</v>
      </c>
      <c r="G5909" s="1" t="s">
        <v>3004</v>
      </c>
      <c r="H5909" s="1" t="s">
        <v>7713</v>
      </c>
      <c r="I5909" s="1" t="s">
        <v>7743</v>
      </c>
      <c r="J5909" s="1" t="s">
        <v>42</v>
      </c>
      <c r="K5909" s="1" t="s">
        <v>42</v>
      </c>
      <c r="M5909" s="1" t="s">
        <v>42</v>
      </c>
      <c r="O5909" s="1" t="s">
        <v>42</v>
      </c>
      <c r="P5909" s="1" t="s">
        <v>42</v>
      </c>
      <c r="Q5909" s="1" t="s">
        <v>42</v>
      </c>
      <c r="R5909" s="1" t="s">
        <v>42</v>
      </c>
      <c r="S5909" s="1" t="s">
        <v>42</v>
      </c>
      <c r="T5909" s="1" t="s">
        <v>42</v>
      </c>
    </row>
    <row r="5910" spans="1:20" ht="20.100000000000001" customHeight="1" x14ac:dyDescent="0.3">
      <c r="A5910" s="27" t="s">
        <v>7712</v>
      </c>
      <c r="B5910" s="28">
        <v>0</v>
      </c>
      <c r="C5910" s="28">
        <v>0</v>
      </c>
      <c r="D5910" s="28">
        <v>0</v>
      </c>
      <c r="E5910" s="28">
        <v>0</v>
      </c>
      <c r="F5910" s="27" t="s">
        <v>42</v>
      </c>
      <c r="G5910" s="1" t="s">
        <v>3004</v>
      </c>
      <c r="H5910" s="1" t="s">
        <v>7713</v>
      </c>
      <c r="I5910" s="1" t="s">
        <v>42</v>
      </c>
      <c r="J5910" s="1" t="s">
        <v>42</v>
      </c>
      <c r="K5910" s="1" t="s">
        <v>42</v>
      </c>
      <c r="M5910" s="1" t="s">
        <v>42</v>
      </c>
      <c r="O5910" s="1" t="s">
        <v>42</v>
      </c>
      <c r="P5910" s="1" t="s">
        <v>42</v>
      </c>
      <c r="Q5910" s="1" t="s">
        <v>42</v>
      </c>
      <c r="R5910" s="1" t="s">
        <v>42</v>
      </c>
      <c r="S5910" s="1" t="s">
        <v>42</v>
      </c>
      <c r="T5910" s="1" t="s">
        <v>42</v>
      </c>
    </row>
    <row r="5911" spans="1:20" ht="20.100000000000001" customHeight="1" x14ac:dyDescent="0.3">
      <c r="A5911" s="27" t="s">
        <v>7812</v>
      </c>
      <c r="B5911" s="28">
        <v>0</v>
      </c>
      <c r="C5911" s="28">
        <v>0</v>
      </c>
      <c r="D5911" s="28">
        <v>0</v>
      </c>
      <c r="E5911" s="28">
        <v>0</v>
      </c>
      <c r="F5911" s="27" t="s">
        <v>42</v>
      </c>
      <c r="G5911" s="1" t="s">
        <v>3004</v>
      </c>
      <c r="H5911" s="1" t="s">
        <v>7713</v>
      </c>
      <c r="I5911" s="1" t="s">
        <v>7813</v>
      </c>
      <c r="J5911" s="1" t="s">
        <v>42</v>
      </c>
      <c r="K5911" s="1" t="s">
        <v>42</v>
      </c>
      <c r="M5911" s="1" t="s">
        <v>42</v>
      </c>
      <c r="O5911" s="1" t="s">
        <v>42</v>
      </c>
      <c r="P5911" s="1" t="s">
        <v>42</v>
      </c>
      <c r="Q5911" s="1" t="s">
        <v>42</v>
      </c>
      <c r="R5911" s="1" t="s">
        <v>42</v>
      </c>
      <c r="S5911" s="1" t="s">
        <v>42</v>
      </c>
      <c r="T5911" s="1" t="s">
        <v>42</v>
      </c>
    </row>
    <row r="5912" spans="1:20" ht="20.100000000000001" customHeight="1" x14ac:dyDescent="0.3">
      <c r="A5912" s="27" t="s">
        <v>7712</v>
      </c>
      <c r="B5912" s="28">
        <v>0</v>
      </c>
      <c r="C5912" s="28">
        <v>0</v>
      </c>
      <c r="D5912" s="28">
        <v>0</v>
      </c>
      <c r="E5912" s="28">
        <v>0</v>
      </c>
      <c r="F5912" s="27" t="s">
        <v>42</v>
      </c>
      <c r="G5912" s="1" t="s">
        <v>3004</v>
      </c>
      <c r="H5912" s="1" t="s">
        <v>7713</v>
      </c>
      <c r="I5912" s="1" t="s">
        <v>7712</v>
      </c>
      <c r="J5912" s="1" t="s">
        <v>42</v>
      </c>
      <c r="K5912" s="1" t="s">
        <v>42</v>
      </c>
      <c r="M5912" s="1" t="s">
        <v>42</v>
      </c>
      <c r="O5912" s="1" t="s">
        <v>42</v>
      </c>
      <c r="P5912" s="1" t="s">
        <v>42</v>
      </c>
      <c r="Q5912" s="1" t="s">
        <v>42</v>
      </c>
      <c r="R5912" s="1" t="s">
        <v>42</v>
      </c>
      <c r="S5912" s="1" t="s">
        <v>42</v>
      </c>
      <c r="T5912" s="1" t="s">
        <v>42</v>
      </c>
    </row>
    <row r="5913" spans="1:20" ht="20.100000000000001" customHeight="1" x14ac:dyDescent="0.3">
      <c r="A5913" s="27" t="s">
        <v>10848</v>
      </c>
      <c r="B5913" s="28">
        <v>0</v>
      </c>
      <c r="C5913" s="28">
        <v>0</v>
      </c>
      <c r="D5913" s="28">
        <v>0</v>
      </c>
      <c r="E5913" s="28">
        <v>0</v>
      </c>
      <c r="F5913" s="27" t="s">
        <v>42</v>
      </c>
      <c r="G5913" s="1" t="s">
        <v>3004</v>
      </c>
      <c r="H5913" s="1" t="s">
        <v>7713</v>
      </c>
      <c r="I5913" s="1" t="s">
        <v>10849</v>
      </c>
      <c r="J5913" s="1" t="s">
        <v>42</v>
      </c>
      <c r="K5913" s="1" t="s">
        <v>42</v>
      </c>
      <c r="M5913" s="1" t="s">
        <v>42</v>
      </c>
      <c r="O5913" s="1" t="s">
        <v>42</v>
      </c>
      <c r="P5913" s="1" t="s">
        <v>42</v>
      </c>
      <c r="Q5913" s="1" t="s">
        <v>42</v>
      </c>
      <c r="R5913" s="1" t="s">
        <v>42</v>
      </c>
      <c r="S5913" s="1" t="s">
        <v>42</v>
      </c>
      <c r="T5913" s="1" t="s">
        <v>42</v>
      </c>
    </row>
    <row r="5914" spans="1:20" ht="20.100000000000001" customHeight="1" x14ac:dyDescent="0.3">
      <c r="A5914" s="27" t="s">
        <v>10850</v>
      </c>
      <c r="B5914" s="28">
        <v>835.3</v>
      </c>
      <c r="C5914" s="28">
        <v>0</v>
      </c>
      <c r="D5914" s="28">
        <v>0</v>
      </c>
      <c r="E5914" s="28">
        <v>835.3</v>
      </c>
      <c r="F5914" s="27" t="s">
        <v>42</v>
      </c>
      <c r="G5914" s="1" t="s">
        <v>3004</v>
      </c>
      <c r="H5914" s="1" t="s">
        <v>7713</v>
      </c>
      <c r="I5914" s="1" t="s">
        <v>10851</v>
      </c>
      <c r="J5914" s="1" t="s">
        <v>42</v>
      </c>
      <c r="K5914" s="1" t="s">
        <v>42</v>
      </c>
      <c r="M5914" s="1" t="s">
        <v>42</v>
      </c>
      <c r="O5914" s="1" t="s">
        <v>42</v>
      </c>
      <c r="P5914" s="1" t="s">
        <v>42</v>
      </c>
      <c r="Q5914" s="1" t="s">
        <v>42</v>
      </c>
      <c r="R5914" s="1" t="s">
        <v>42</v>
      </c>
      <c r="S5914" s="1" t="s">
        <v>42</v>
      </c>
      <c r="T5914" s="1" t="s">
        <v>42</v>
      </c>
    </row>
    <row r="5915" spans="1:20" ht="20.100000000000001" customHeight="1" x14ac:dyDescent="0.3">
      <c r="A5915" s="27" t="s">
        <v>10852</v>
      </c>
      <c r="B5915" s="28">
        <v>0</v>
      </c>
      <c r="C5915" s="28">
        <v>1573.8</v>
      </c>
      <c r="D5915" s="28">
        <v>0</v>
      </c>
      <c r="E5915" s="28">
        <v>1573.8</v>
      </c>
      <c r="F5915" s="27" t="s">
        <v>42</v>
      </c>
      <c r="G5915" s="1" t="s">
        <v>3004</v>
      </c>
      <c r="H5915" s="1" t="s">
        <v>7713</v>
      </c>
      <c r="I5915" s="1" t="s">
        <v>10853</v>
      </c>
      <c r="J5915" s="1" t="s">
        <v>42</v>
      </c>
      <c r="K5915" s="1" t="s">
        <v>42</v>
      </c>
      <c r="M5915" s="1" t="s">
        <v>42</v>
      </c>
      <c r="O5915" s="1" t="s">
        <v>42</v>
      </c>
      <c r="P5915" s="1" t="s">
        <v>42</v>
      </c>
      <c r="Q5915" s="1" t="s">
        <v>42</v>
      </c>
      <c r="R5915" s="1" t="s">
        <v>42</v>
      </c>
      <c r="S5915" s="1" t="s">
        <v>42</v>
      </c>
      <c r="T5915" s="1" t="s">
        <v>42</v>
      </c>
    </row>
    <row r="5916" spans="1:20" ht="20.100000000000001" customHeight="1" x14ac:dyDescent="0.3">
      <c r="A5916" s="27" t="s">
        <v>10854</v>
      </c>
      <c r="B5916" s="28">
        <v>0</v>
      </c>
      <c r="C5916" s="28">
        <v>0</v>
      </c>
      <c r="D5916" s="28">
        <v>1828.2</v>
      </c>
      <c r="E5916" s="28">
        <v>1828.2</v>
      </c>
      <c r="F5916" s="27" t="s">
        <v>42</v>
      </c>
      <c r="G5916" s="1" t="s">
        <v>3004</v>
      </c>
      <c r="H5916" s="1" t="s">
        <v>7713</v>
      </c>
      <c r="I5916" s="1" t="s">
        <v>10855</v>
      </c>
      <c r="J5916" s="1" t="s">
        <v>42</v>
      </c>
      <c r="K5916" s="1" t="s">
        <v>42</v>
      </c>
      <c r="M5916" s="1" t="s">
        <v>42</v>
      </c>
      <c r="O5916" s="1" t="s">
        <v>42</v>
      </c>
      <c r="P5916" s="1" t="s">
        <v>42</v>
      </c>
      <c r="Q5916" s="1" t="s">
        <v>42</v>
      </c>
      <c r="R5916" s="1" t="s">
        <v>42</v>
      </c>
      <c r="S5916" s="1" t="s">
        <v>42</v>
      </c>
      <c r="T5916" s="1" t="s">
        <v>42</v>
      </c>
    </row>
    <row r="5917" spans="1:20" ht="20.100000000000001" customHeight="1" x14ac:dyDescent="0.3">
      <c r="A5917" s="27" t="s">
        <v>7742</v>
      </c>
      <c r="B5917" s="28">
        <v>835.3</v>
      </c>
      <c r="C5917" s="28">
        <v>1573.8</v>
      </c>
      <c r="D5917" s="28">
        <v>1828.2</v>
      </c>
      <c r="E5917" s="28">
        <v>4237.3</v>
      </c>
      <c r="F5917" s="27" t="s">
        <v>42</v>
      </c>
      <c r="G5917" s="1" t="s">
        <v>3004</v>
      </c>
      <c r="H5917" s="1" t="s">
        <v>7713</v>
      </c>
      <c r="I5917" s="1" t="s">
        <v>7743</v>
      </c>
      <c r="J5917" s="1" t="s">
        <v>42</v>
      </c>
      <c r="K5917" s="1" t="s">
        <v>42</v>
      </c>
      <c r="M5917" s="1" t="s">
        <v>42</v>
      </c>
      <c r="O5917" s="1" t="s">
        <v>42</v>
      </c>
      <c r="P5917" s="1" t="s">
        <v>42</v>
      </c>
      <c r="Q5917" s="1" t="s">
        <v>42</v>
      </c>
      <c r="R5917" s="1" t="s">
        <v>42</v>
      </c>
      <c r="S5917" s="1" t="s">
        <v>42</v>
      </c>
      <c r="T5917" s="1" t="s">
        <v>42</v>
      </c>
    </row>
    <row r="5918" spans="1:20" ht="20.100000000000001" customHeight="1" x14ac:dyDescent="0.3">
      <c r="A5918" s="27" t="s">
        <v>7712</v>
      </c>
      <c r="B5918" s="28">
        <v>0</v>
      </c>
      <c r="C5918" s="28">
        <v>0</v>
      </c>
      <c r="D5918" s="28">
        <v>0</v>
      </c>
      <c r="E5918" s="28">
        <v>0</v>
      </c>
      <c r="F5918" s="27" t="s">
        <v>42</v>
      </c>
      <c r="G5918" s="1" t="s">
        <v>3004</v>
      </c>
      <c r="H5918" s="1" t="s">
        <v>7713</v>
      </c>
      <c r="I5918" s="1" t="s">
        <v>42</v>
      </c>
      <c r="J5918" s="1" t="s">
        <v>42</v>
      </c>
      <c r="K5918" s="1" t="s">
        <v>42</v>
      </c>
      <c r="M5918" s="1" t="s">
        <v>42</v>
      </c>
      <c r="O5918" s="1" t="s">
        <v>42</v>
      </c>
      <c r="P5918" s="1" t="s">
        <v>42</v>
      </c>
      <c r="Q5918" s="1" t="s">
        <v>42</v>
      </c>
      <c r="R5918" s="1" t="s">
        <v>42</v>
      </c>
      <c r="S5918" s="1" t="s">
        <v>42</v>
      </c>
      <c r="T5918" s="1" t="s">
        <v>42</v>
      </c>
    </row>
    <row r="5919" spans="1:20" ht="20.100000000000001" customHeight="1" x14ac:dyDescent="0.3">
      <c r="A5919" s="27" t="s">
        <v>10856</v>
      </c>
      <c r="B5919" s="28">
        <v>0</v>
      </c>
      <c r="C5919" s="28">
        <v>0</v>
      </c>
      <c r="D5919" s="28">
        <v>0</v>
      </c>
      <c r="E5919" s="28">
        <v>0</v>
      </c>
      <c r="F5919" s="27" t="s">
        <v>42</v>
      </c>
      <c r="G5919" s="1" t="s">
        <v>3004</v>
      </c>
      <c r="H5919" s="1" t="s">
        <v>7713</v>
      </c>
      <c r="I5919" s="1" t="s">
        <v>10857</v>
      </c>
      <c r="J5919" s="1" t="s">
        <v>42</v>
      </c>
      <c r="K5919" s="1" t="s">
        <v>42</v>
      </c>
      <c r="M5919" s="1" t="s">
        <v>42</v>
      </c>
      <c r="O5919" s="1" t="s">
        <v>42</v>
      </c>
      <c r="P5919" s="1" t="s">
        <v>42</v>
      </c>
      <c r="Q5919" s="1" t="s">
        <v>42</v>
      </c>
      <c r="R5919" s="1" t="s">
        <v>42</v>
      </c>
      <c r="S5919" s="1" t="s">
        <v>42</v>
      </c>
      <c r="T5919" s="1" t="s">
        <v>42</v>
      </c>
    </row>
    <row r="5920" spans="1:20" ht="20.100000000000001" customHeight="1" x14ac:dyDescent="0.3">
      <c r="A5920" s="27" t="s">
        <v>10858</v>
      </c>
      <c r="B5920" s="28">
        <v>846.2</v>
      </c>
      <c r="C5920" s="28">
        <v>0</v>
      </c>
      <c r="D5920" s="28">
        <v>0</v>
      </c>
      <c r="E5920" s="28">
        <v>846.2</v>
      </c>
      <c r="F5920" s="27" t="s">
        <v>42</v>
      </c>
      <c r="G5920" s="1" t="s">
        <v>3004</v>
      </c>
      <c r="H5920" s="1" t="s">
        <v>7713</v>
      </c>
      <c r="I5920" s="1" t="s">
        <v>9065</v>
      </c>
      <c r="J5920" s="1" t="s">
        <v>42</v>
      </c>
      <c r="K5920" s="1" t="s">
        <v>42</v>
      </c>
      <c r="M5920" s="1" t="s">
        <v>42</v>
      </c>
      <c r="O5920" s="1" t="s">
        <v>42</v>
      </c>
      <c r="P5920" s="1" t="s">
        <v>42</v>
      </c>
      <c r="Q5920" s="1" t="s">
        <v>42</v>
      </c>
      <c r="R5920" s="1" t="s">
        <v>42</v>
      </c>
      <c r="S5920" s="1" t="s">
        <v>42</v>
      </c>
      <c r="T5920" s="1" t="s">
        <v>42</v>
      </c>
    </row>
    <row r="5921" spans="1:20" ht="20.100000000000001" customHeight="1" x14ac:dyDescent="0.3">
      <c r="A5921" s="27" t="s">
        <v>10852</v>
      </c>
      <c r="B5921" s="28">
        <v>0</v>
      </c>
      <c r="C5921" s="28">
        <v>1573.8</v>
      </c>
      <c r="D5921" s="28">
        <v>0</v>
      </c>
      <c r="E5921" s="28">
        <v>1573.8</v>
      </c>
      <c r="F5921" s="27" t="s">
        <v>42</v>
      </c>
      <c r="G5921" s="1" t="s">
        <v>3004</v>
      </c>
      <c r="H5921" s="1" t="s">
        <v>7713</v>
      </c>
      <c r="I5921" s="1" t="s">
        <v>9067</v>
      </c>
      <c r="J5921" s="1" t="s">
        <v>42</v>
      </c>
      <c r="K5921" s="1" t="s">
        <v>42</v>
      </c>
      <c r="M5921" s="1" t="s">
        <v>42</v>
      </c>
      <c r="O5921" s="1" t="s">
        <v>42</v>
      </c>
      <c r="P5921" s="1" t="s">
        <v>42</v>
      </c>
      <c r="Q5921" s="1" t="s">
        <v>42</v>
      </c>
      <c r="R5921" s="1" t="s">
        <v>42</v>
      </c>
      <c r="S5921" s="1" t="s">
        <v>42</v>
      </c>
      <c r="T5921" s="1" t="s">
        <v>42</v>
      </c>
    </row>
    <row r="5922" spans="1:20" ht="20.100000000000001" customHeight="1" x14ac:dyDescent="0.3">
      <c r="A5922" s="27" t="s">
        <v>10859</v>
      </c>
      <c r="B5922" s="28">
        <v>0</v>
      </c>
      <c r="C5922" s="28">
        <v>0</v>
      </c>
      <c r="D5922" s="28">
        <v>789.8</v>
      </c>
      <c r="E5922" s="28">
        <v>789.8</v>
      </c>
      <c r="F5922" s="27" t="s">
        <v>42</v>
      </c>
      <c r="G5922" s="1" t="s">
        <v>3004</v>
      </c>
      <c r="H5922" s="1" t="s">
        <v>7713</v>
      </c>
      <c r="I5922" s="1" t="s">
        <v>10256</v>
      </c>
      <c r="J5922" s="1" t="s">
        <v>42</v>
      </c>
      <c r="K5922" s="1" t="s">
        <v>42</v>
      </c>
      <c r="M5922" s="1" t="s">
        <v>42</v>
      </c>
      <c r="O5922" s="1" t="s">
        <v>42</v>
      </c>
      <c r="P5922" s="1" t="s">
        <v>42</v>
      </c>
      <c r="Q5922" s="1" t="s">
        <v>42</v>
      </c>
      <c r="R5922" s="1" t="s">
        <v>42</v>
      </c>
      <c r="S5922" s="1" t="s">
        <v>42</v>
      </c>
      <c r="T5922" s="1" t="s">
        <v>42</v>
      </c>
    </row>
    <row r="5923" spans="1:20" ht="20.100000000000001" customHeight="1" x14ac:dyDescent="0.3">
      <c r="A5923" s="27" t="s">
        <v>7742</v>
      </c>
      <c r="B5923" s="28">
        <v>846.2</v>
      </c>
      <c r="C5923" s="28">
        <v>1573.8</v>
      </c>
      <c r="D5923" s="28">
        <v>789.8</v>
      </c>
      <c r="E5923" s="28">
        <v>3209.8</v>
      </c>
      <c r="F5923" s="27" t="s">
        <v>42</v>
      </c>
      <c r="G5923" s="1" t="s">
        <v>3004</v>
      </c>
      <c r="H5923" s="1" t="s">
        <v>7713</v>
      </c>
      <c r="I5923" s="1" t="s">
        <v>7743</v>
      </c>
      <c r="J5923" s="1" t="s">
        <v>42</v>
      </c>
      <c r="K5923" s="1" t="s">
        <v>42</v>
      </c>
      <c r="M5923" s="1" t="s">
        <v>42</v>
      </c>
      <c r="O5923" s="1" t="s">
        <v>42</v>
      </c>
      <c r="P5923" s="1" t="s">
        <v>42</v>
      </c>
      <c r="Q5923" s="1" t="s">
        <v>42</v>
      </c>
      <c r="R5923" s="1" t="s">
        <v>42</v>
      </c>
      <c r="S5923" s="1" t="s">
        <v>42</v>
      </c>
      <c r="T5923" s="1" t="s">
        <v>42</v>
      </c>
    </row>
    <row r="5924" spans="1:20" ht="20.100000000000001" customHeight="1" x14ac:dyDescent="0.3">
      <c r="A5924" s="27" t="s">
        <v>7712</v>
      </c>
      <c r="B5924" s="28">
        <v>0</v>
      </c>
      <c r="C5924" s="28">
        <v>0</v>
      </c>
      <c r="D5924" s="28">
        <v>0</v>
      </c>
      <c r="E5924" s="28">
        <v>0</v>
      </c>
      <c r="F5924" s="27" t="s">
        <v>42</v>
      </c>
      <c r="G5924" s="1" t="s">
        <v>3004</v>
      </c>
      <c r="H5924" s="1" t="s">
        <v>7713</v>
      </c>
      <c r="I5924" s="1" t="s">
        <v>42</v>
      </c>
      <c r="J5924" s="1" t="s">
        <v>42</v>
      </c>
      <c r="K5924" s="1" t="s">
        <v>42</v>
      </c>
      <c r="M5924" s="1" t="s">
        <v>42</v>
      </c>
      <c r="O5924" s="1" t="s">
        <v>42</v>
      </c>
      <c r="P5924" s="1" t="s">
        <v>42</v>
      </c>
      <c r="Q5924" s="1" t="s">
        <v>42</v>
      </c>
      <c r="R5924" s="1" t="s">
        <v>42</v>
      </c>
      <c r="S5924" s="1" t="s">
        <v>42</v>
      </c>
      <c r="T5924" s="1" t="s">
        <v>42</v>
      </c>
    </row>
    <row r="5925" spans="1:20" ht="20.100000000000001" customHeight="1" x14ac:dyDescent="0.3">
      <c r="A5925" s="27" t="s">
        <v>10860</v>
      </c>
      <c r="B5925" s="28">
        <v>0</v>
      </c>
      <c r="C5925" s="28">
        <v>0</v>
      </c>
      <c r="D5925" s="28">
        <v>0</v>
      </c>
      <c r="E5925" s="28">
        <v>0</v>
      </c>
      <c r="F5925" s="27" t="s">
        <v>42</v>
      </c>
      <c r="G5925" s="1" t="s">
        <v>3004</v>
      </c>
      <c r="H5925" s="1" t="s">
        <v>7713</v>
      </c>
      <c r="I5925" s="1" t="s">
        <v>10861</v>
      </c>
      <c r="J5925" s="1" t="s">
        <v>42</v>
      </c>
      <c r="K5925" s="1" t="s">
        <v>42</v>
      </c>
      <c r="M5925" s="1" t="s">
        <v>42</v>
      </c>
      <c r="O5925" s="1" t="s">
        <v>42</v>
      </c>
      <c r="P5925" s="1" t="s">
        <v>42</v>
      </c>
      <c r="Q5925" s="1" t="s">
        <v>42</v>
      </c>
      <c r="R5925" s="1" t="s">
        <v>42</v>
      </c>
      <c r="S5925" s="1" t="s">
        <v>42</v>
      </c>
      <c r="T5925" s="1" t="s">
        <v>42</v>
      </c>
    </row>
    <row r="5926" spans="1:20" ht="20.100000000000001" customHeight="1" x14ac:dyDescent="0.3">
      <c r="A5926" s="27" t="s">
        <v>10862</v>
      </c>
      <c r="B5926" s="28">
        <v>298.2</v>
      </c>
      <c r="C5926" s="28">
        <v>0</v>
      </c>
      <c r="D5926" s="28">
        <v>0</v>
      </c>
      <c r="E5926" s="28">
        <v>298.2</v>
      </c>
      <c r="F5926" s="27" t="s">
        <v>42</v>
      </c>
      <c r="G5926" s="1" t="s">
        <v>3004</v>
      </c>
      <c r="H5926" s="1" t="s">
        <v>7713</v>
      </c>
      <c r="I5926" s="1" t="s">
        <v>10863</v>
      </c>
      <c r="J5926" s="1" t="s">
        <v>42</v>
      </c>
      <c r="K5926" s="1" t="s">
        <v>42</v>
      </c>
      <c r="M5926" s="1" t="s">
        <v>42</v>
      </c>
      <c r="O5926" s="1" t="s">
        <v>42</v>
      </c>
      <c r="P5926" s="1" t="s">
        <v>42</v>
      </c>
      <c r="Q5926" s="1" t="s">
        <v>42</v>
      </c>
      <c r="R5926" s="1" t="s">
        <v>42</v>
      </c>
      <c r="S5926" s="1" t="s">
        <v>42</v>
      </c>
      <c r="T5926" s="1" t="s">
        <v>42</v>
      </c>
    </row>
    <row r="5927" spans="1:20" ht="20.100000000000001" customHeight="1" x14ac:dyDescent="0.3">
      <c r="A5927" s="27" t="s">
        <v>10864</v>
      </c>
      <c r="B5927" s="28">
        <v>0</v>
      </c>
      <c r="C5927" s="28">
        <v>663.7</v>
      </c>
      <c r="D5927" s="28">
        <v>0</v>
      </c>
      <c r="E5927" s="28">
        <v>663.7</v>
      </c>
      <c r="F5927" s="27" t="s">
        <v>42</v>
      </c>
      <c r="G5927" s="1" t="s">
        <v>3004</v>
      </c>
      <c r="H5927" s="1" t="s">
        <v>7713</v>
      </c>
      <c r="I5927" s="1" t="s">
        <v>10865</v>
      </c>
      <c r="J5927" s="1" t="s">
        <v>42</v>
      </c>
      <c r="K5927" s="1" t="s">
        <v>42</v>
      </c>
      <c r="M5927" s="1" t="s">
        <v>42</v>
      </c>
      <c r="O5927" s="1" t="s">
        <v>42</v>
      </c>
      <c r="P5927" s="1" t="s">
        <v>42</v>
      </c>
      <c r="Q5927" s="1" t="s">
        <v>42</v>
      </c>
      <c r="R5927" s="1" t="s">
        <v>42</v>
      </c>
      <c r="S5927" s="1" t="s">
        <v>42</v>
      </c>
      <c r="T5927" s="1" t="s">
        <v>42</v>
      </c>
    </row>
    <row r="5928" spans="1:20" ht="20.100000000000001" customHeight="1" x14ac:dyDescent="0.3">
      <c r="A5928" s="27" t="s">
        <v>10866</v>
      </c>
      <c r="B5928" s="28">
        <v>0</v>
      </c>
      <c r="C5928" s="28">
        <v>0</v>
      </c>
      <c r="D5928" s="28">
        <v>255.3</v>
      </c>
      <c r="E5928" s="28">
        <v>255.3</v>
      </c>
      <c r="F5928" s="27" t="s">
        <v>42</v>
      </c>
      <c r="G5928" s="1" t="s">
        <v>3004</v>
      </c>
      <c r="H5928" s="1" t="s">
        <v>7713</v>
      </c>
      <c r="I5928" s="1" t="s">
        <v>10867</v>
      </c>
      <c r="J5928" s="1" t="s">
        <v>42</v>
      </c>
      <c r="K5928" s="1" t="s">
        <v>42</v>
      </c>
      <c r="M5928" s="1" t="s">
        <v>42</v>
      </c>
      <c r="O5928" s="1" t="s">
        <v>42</v>
      </c>
      <c r="P5928" s="1" t="s">
        <v>42</v>
      </c>
      <c r="Q5928" s="1" t="s">
        <v>42</v>
      </c>
      <c r="R5928" s="1" t="s">
        <v>42</v>
      </c>
      <c r="S5928" s="1" t="s">
        <v>42</v>
      </c>
      <c r="T5928" s="1" t="s">
        <v>42</v>
      </c>
    </row>
    <row r="5929" spans="1:20" ht="20.100000000000001" customHeight="1" x14ac:dyDescent="0.3">
      <c r="A5929" s="27" t="s">
        <v>7766</v>
      </c>
      <c r="B5929" s="28">
        <v>298.2</v>
      </c>
      <c r="C5929" s="28">
        <v>663.7</v>
      </c>
      <c r="D5929" s="28">
        <v>255.3</v>
      </c>
      <c r="E5929" s="28">
        <v>1217.2</v>
      </c>
      <c r="F5929" s="27" t="s">
        <v>42</v>
      </c>
      <c r="G5929" s="1" t="s">
        <v>3004</v>
      </c>
      <c r="H5929" s="1" t="s">
        <v>7713</v>
      </c>
      <c r="I5929" s="1" t="s">
        <v>7767</v>
      </c>
      <c r="J5929" s="1" t="s">
        <v>42</v>
      </c>
      <c r="K5929" s="1" t="s">
        <v>42</v>
      </c>
      <c r="M5929" s="1" t="s">
        <v>42</v>
      </c>
      <c r="O5929" s="1" t="s">
        <v>42</v>
      </c>
      <c r="P5929" s="1" t="s">
        <v>42</v>
      </c>
      <c r="Q5929" s="1" t="s">
        <v>42</v>
      </c>
      <c r="R5929" s="1" t="s">
        <v>42</v>
      </c>
      <c r="S5929" s="1" t="s">
        <v>42</v>
      </c>
      <c r="T5929" s="1" t="s">
        <v>42</v>
      </c>
    </row>
    <row r="5930" spans="1:20" ht="20.100000000000001" customHeight="1" x14ac:dyDescent="0.3">
      <c r="A5930" s="27" t="s">
        <v>7768</v>
      </c>
      <c r="B5930" s="29">
        <v>1979</v>
      </c>
      <c r="C5930" s="29">
        <v>10109</v>
      </c>
      <c r="D5930" s="29">
        <v>2873</v>
      </c>
      <c r="E5930" s="29">
        <v>14961</v>
      </c>
      <c r="F5930" s="30"/>
    </row>
    <row r="5931" spans="1:20" ht="20.100000000000001" customHeight="1" x14ac:dyDescent="0.3">
      <c r="A5931" s="30"/>
      <c r="B5931" s="30"/>
      <c r="C5931" s="30"/>
      <c r="D5931" s="30"/>
      <c r="E5931" s="30"/>
      <c r="F5931" s="30"/>
    </row>
    <row r="5932" spans="1:20" ht="20.100000000000001" customHeight="1" x14ac:dyDescent="0.3">
      <c r="A5932" s="30" t="s">
        <v>10869</v>
      </c>
      <c r="B5932" s="30"/>
      <c r="C5932" s="30"/>
      <c r="D5932" s="30"/>
      <c r="E5932" s="30"/>
      <c r="F5932" s="27" t="s">
        <v>42</v>
      </c>
      <c r="G5932" s="1" t="s">
        <v>3007</v>
      </c>
      <c r="I5932" s="1" t="s">
        <v>3005</v>
      </c>
      <c r="J5932" s="1" t="s">
        <v>3002</v>
      </c>
      <c r="K5932" s="1" t="s">
        <v>88</v>
      </c>
    </row>
    <row r="5933" spans="1:20" ht="20.100000000000001" customHeight="1" x14ac:dyDescent="0.3">
      <c r="A5933" s="27" t="s">
        <v>42</v>
      </c>
      <c r="B5933" s="28"/>
      <c r="C5933" s="28"/>
      <c r="D5933" s="28"/>
      <c r="E5933" s="28"/>
      <c r="F5933" s="27" t="s">
        <v>42</v>
      </c>
      <c r="G5933" s="1" t="s">
        <v>3007</v>
      </c>
      <c r="H5933" s="1" t="s">
        <v>7711</v>
      </c>
      <c r="I5933" s="1" t="s">
        <v>42</v>
      </c>
      <c r="J5933" s="1" t="s">
        <v>42</v>
      </c>
      <c r="K5933" s="1" t="s">
        <v>42</v>
      </c>
      <c r="L5933">
        <v>1</v>
      </c>
      <c r="M5933" s="1" t="s">
        <v>42</v>
      </c>
      <c r="O5933" s="1" t="s">
        <v>42</v>
      </c>
      <c r="P5933" s="1" t="s">
        <v>42</v>
      </c>
      <c r="Q5933" s="1" t="s">
        <v>42</v>
      </c>
      <c r="R5933" s="1" t="s">
        <v>42</v>
      </c>
      <c r="S5933" s="1" t="s">
        <v>42</v>
      </c>
      <c r="T5933" s="1" t="s">
        <v>42</v>
      </c>
    </row>
    <row r="5934" spans="1:20" ht="20.100000000000001" customHeight="1" x14ac:dyDescent="0.3">
      <c r="A5934" s="27" t="s">
        <v>7712</v>
      </c>
      <c r="B5934" s="28">
        <v>0</v>
      </c>
      <c r="C5934" s="28">
        <v>0</v>
      </c>
      <c r="D5934" s="28">
        <v>0</v>
      </c>
      <c r="E5934" s="28">
        <v>0</v>
      </c>
      <c r="F5934" s="27" t="s">
        <v>42</v>
      </c>
      <c r="G5934" s="1" t="s">
        <v>3007</v>
      </c>
      <c r="H5934" s="1" t="s">
        <v>7713</v>
      </c>
      <c r="I5934" s="1" t="s">
        <v>42</v>
      </c>
      <c r="J5934" s="1" t="s">
        <v>42</v>
      </c>
      <c r="K5934" s="1" t="s">
        <v>42</v>
      </c>
      <c r="M5934" s="1" t="s">
        <v>42</v>
      </c>
      <c r="O5934" s="1" t="s">
        <v>42</v>
      </c>
      <c r="P5934" s="1" t="s">
        <v>42</v>
      </c>
      <c r="Q5934" s="1" t="s">
        <v>42</v>
      </c>
      <c r="R5934" s="1" t="s">
        <v>42</v>
      </c>
      <c r="S5934" s="1" t="s">
        <v>42</v>
      </c>
      <c r="T5934" s="1" t="s">
        <v>42</v>
      </c>
    </row>
    <row r="5935" spans="1:20" ht="20.100000000000001" customHeight="1" x14ac:dyDescent="0.3">
      <c r="A5935" s="27" t="s">
        <v>10870</v>
      </c>
      <c r="B5935" s="28">
        <v>0</v>
      </c>
      <c r="C5935" s="28">
        <v>0</v>
      </c>
      <c r="D5935" s="28">
        <v>0</v>
      </c>
      <c r="E5935" s="28">
        <v>0</v>
      </c>
      <c r="F5935" s="27" t="s">
        <v>42</v>
      </c>
      <c r="G5935" s="1" t="s">
        <v>3007</v>
      </c>
      <c r="H5935" s="1" t="s">
        <v>7713</v>
      </c>
      <c r="I5935" s="1" t="s">
        <v>10871</v>
      </c>
      <c r="J5935" s="1" t="s">
        <v>42</v>
      </c>
      <c r="K5935" s="1" t="s">
        <v>42</v>
      </c>
      <c r="M5935" s="1" t="s">
        <v>42</v>
      </c>
      <c r="O5935" s="1" t="s">
        <v>42</v>
      </c>
      <c r="P5935" s="1" t="s">
        <v>42</v>
      </c>
      <c r="Q5935" s="1" t="s">
        <v>42</v>
      </c>
      <c r="R5935" s="1" t="s">
        <v>42</v>
      </c>
      <c r="S5935" s="1" t="s">
        <v>42</v>
      </c>
      <c r="T5935" s="1" t="s">
        <v>42</v>
      </c>
    </row>
    <row r="5936" spans="1:20" ht="20.100000000000001" customHeight="1" x14ac:dyDescent="0.3">
      <c r="A5936" s="27" t="s">
        <v>10872</v>
      </c>
      <c r="B5936" s="28">
        <v>0</v>
      </c>
      <c r="C5936" s="28">
        <v>0</v>
      </c>
      <c r="D5936" s="28">
        <v>0</v>
      </c>
      <c r="E5936" s="28">
        <v>0</v>
      </c>
      <c r="F5936" s="27" t="s">
        <v>42</v>
      </c>
      <c r="G5936" s="1" t="s">
        <v>3007</v>
      </c>
      <c r="H5936" s="1" t="s">
        <v>7713</v>
      </c>
      <c r="I5936" s="1" t="s">
        <v>10842</v>
      </c>
      <c r="J5936" s="1" t="s">
        <v>42</v>
      </c>
      <c r="K5936" s="1" t="s">
        <v>42</v>
      </c>
      <c r="M5936" s="1" t="s">
        <v>42</v>
      </c>
      <c r="O5936" s="1" t="s">
        <v>42</v>
      </c>
      <c r="P5936" s="1" t="s">
        <v>42</v>
      </c>
      <c r="Q5936" s="1" t="s">
        <v>42</v>
      </c>
      <c r="R5936" s="1" t="s">
        <v>42</v>
      </c>
      <c r="S5936" s="1" t="s">
        <v>42</v>
      </c>
      <c r="T5936" s="1" t="s">
        <v>42</v>
      </c>
    </row>
    <row r="5937" spans="1:20" ht="20.100000000000001" customHeight="1" x14ac:dyDescent="0.3">
      <c r="A5937" s="27" t="s">
        <v>7712</v>
      </c>
      <c r="B5937" s="28">
        <v>0</v>
      </c>
      <c r="C5937" s="28">
        <v>0</v>
      </c>
      <c r="D5937" s="28">
        <v>0</v>
      </c>
      <c r="E5937" s="28">
        <v>0</v>
      </c>
      <c r="F5937" s="27" t="s">
        <v>42</v>
      </c>
      <c r="G5937" s="1" t="s">
        <v>3007</v>
      </c>
      <c r="H5937" s="1" t="s">
        <v>7713</v>
      </c>
      <c r="I5937" s="1" t="s">
        <v>42</v>
      </c>
      <c r="J5937" s="1" t="s">
        <v>42</v>
      </c>
      <c r="K5937" s="1" t="s">
        <v>42</v>
      </c>
      <c r="M5937" s="1" t="s">
        <v>42</v>
      </c>
      <c r="O5937" s="1" t="s">
        <v>42</v>
      </c>
      <c r="P5937" s="1" t="s">
        <v>42</v>
      </c>
      <c r="Q5937" s="1" t="s">
        <v>42</v>
      </c>
      <c r="R5937" s="1" t="s">
        <v>42</v>
      </c>
      <c r="S5937" s="1" t="s">
        <v>42</v>
      </c>
      <c r="T5937" s="1" t="s">
        <v>42</v>
      </c>
    </row>
    <row r="5938" spans="1:20" ht="20.100000000000001" customHeight="1" x14ac:dyDescent="0.3">
      <c r="A5938" s="27" t="s">
        <v>7718</v>
      </c>
      <c r="B5938" s="28">
        <v>0</v>
      </c>
      <c r="C5938" s="28">
        <v>0</v>
      </c>
      <c r="D5938" s="28">
        <v>0</v>
      </c>
      <c r="E5938" s="28">
        <v>0</v>
      </c>
      <c r="F5938" s="27" t="s">
        <v>42</v>
      </c>
      <c r="G5938" s="1" t="s">
        <v>3007</v>
      </c>
      <c r="H5938" s="1" t="s">
        <v>7713</v>
      </c>
      <c r="I5938" s="1" t="s">
        <v>7719</v>
      </c>
      <c r="J5938" s="1" t="s">
        <v>42</v>
      </c>
      <c r="K5938" s="1" t="s">
        <v>42</v>
      </c>
      <c r="M5938" s="1" t="s">
        <v>42</v>
      </c>
      <c r="O5938" s="1" t="s">
        <v>42</v>
      </c>
      <c r="P5938" s="1" t="s">
        <v>42</v>
      </c>
      <c r="Q5938" s="1" t="s">
        <v>42</v>
      </c>
      <c r="R5938" s="1" t="s">
        <v>42</v>
      </c>
      <c r="S5938" s="1" t="s">
        <v>42</v>
      </c>
      <c r="T5938" s="1" t="s">
        <v>42</v>
      </c>
    </row>
    <row r="5939" spans="1:20" ht="20.100000000000001" customHeight="1" x14ac:dyDescent="0.3">
      <c r="A5939" s="27" t="s">
        <v>8397</v>
      </c>
      <c r="B5939" s="28">
        <v>0</v>
      </c>
      <c r="C5939" s="28">
        <v>0</v>
      </c>
      <c r="D5939" s="28">
        <v>0</v>
      </c>
      <c r="E5939" s="28">
        <v>0</v>
      </c>
      <c r="F5939" s="27" t="s">
        <v>42</v>
      </c>
      <c r="G5939" s="1" t="s">
        <v>3007</v>
      </c>
      <c r="H5939" s="1" t="s">
        <v>7713</v>
      </c>
      <c r="I5939" s="1" t="s">
        <v>8398</v>
      </c>
      <c r="J5939" s="1" t="s">
        <v>42</v>
      </c>
      <c r="K5939" s="1" t="s">
        <v>42</v>
      </c>
      <c r="M5939" s="1" t="s">
        <v>42</v>
      </c>
      <c r="O5939" s="1" t="s">
        <v>42</v>
      </c>
      <c r="P5939" s="1" t="s">
        <v>42</v>
      </c>
      <c r="Q5939" s="1" t="s">
        <v>42</v>
      </c>
      <c r="R5939" s="1" t="s">
        <v>42</v>
      </c>
      <c r="S5939" s="1" t="s">
        <v>42</v>
      </c>
      <c r="T5939" s="1" t="s">
        <v>42</v>
      </c>
    </row>
    <row r="5940" spans="1:20" ht="20.100000000000001" customHeight="1" x14ac:dyDescent="0.3">
      <c r="A5940" s="27" t="s">
        <v>7712</v>
      </c>
      <c r="B5940" s="28">
        <v>0</v>
      </c>
      <c r="C5940" s="28">
        <v>0</v>
      </c>
      <c r="D5940" s="28">
        <v>0</v>
      </c>
      <c r="E5940" s="28">
        <v>0</v>
      </c>
      <c r="F5940" s="27" t="s">
        <v>42</v>
      </c>
      <c r="G5940" s="1" t="s">
        <v>3007</v>
      </c>
      <c r="H5940" s="1" t="s">
        <v>7713</v>
      </c>
      <c r="I5940" s="1" t="s">
        <v>7712</v>
      </c>
      <c r="J5940" s="1" t="s">
        <v>42</v>
      </c>
      <c r="K5940" s="1" t="s">
        <v>42</v>
      </c>
      <c r="M5940" s="1" t="s">
        <v>42</v>
      </c>
      <c r="O5940" s="1" t="s">
        <v>42</v>
      </c>
      <c r="P5940" s="1" t="s">
        <v>42</v>
      </c>
      <c r="Q5940" s="1" t="s">
        <v>42</v>
      </c>
      <c r="R5940" s="1" t="s">
        <v>42</v>
      </c>
      <c r="S5940" s="1" t="s">
        <v>42</v>
      </c>
      <c r="T5940" s="1" t="s">
        <v>42</v>
      </c>
    </row>
    <row r="5941" spans="1:20" ht="20.100000000000001" customHeight="1" x14ac:dyDescent="0.3">
      <c r="A5941" s="27" t="s">
        <v>7720</v>
      </c>
      <c r="B5941" s="28">
        <v>0</v>
      </c>
      <c r="C5941" s="28">
        <v>0</v>
      </c>
      <c r="D5941" s="28">
        <v>0</v>
      </c>
      <c r="E5941" s="28">
        <v>0</v>
      </c>
      <c r="F5941" s="27" t="s">
        <v>42</v>
      </c>
      <c r="G5941" s="1" t="s">
        <v>3007</v>
      </c>
      <c r="H5941" s="1" t="s">
        <v>7713</v>
      </c>
      <c r="I5941" s="1" t="s">
        <v>7721</v>
      </c>
      <c r="J5941" s="1" t="s">
        <v>42</v>
      </c>
      <c r="K5941" s="1" t="s">
        <v>42</v>
      </c>
      <c r="M5941" s="1" t="s">
        <v>42</v>
      </c>
      <c r="O5941" s="1" t="s">
        <v>42</v>
      </c>
      <c r="P5941" s="1" t="s">
        <v>42</v>
      </c>
      <c r="Q5941" s="1" t="s">
        <v>42</v>
      </c>
      <c r="R5941" s="1" t="s">
        <v>42</v>
      </c>
      <c r="S5941" s="1" t="s">
        <v>42</v>
      </c>
      <c r="T5941" s="1" t="s">
        <v>42</v>
      </c>
    </row>
    <row r="5942" spans="1:20" ht="20.100000000000001" customHeight="1" x14ac:dyDescent="0.3">
      <c r="A5942" s="27" t="s">
        <v>10873</v>
      </c>
      <c r="B5942" s="28">
        <v>0</v>
      </c>
      <c r="C5942" s="28">
        <v>0</v>
      </c>
      <c r="D5942" s="28">
        <v>0</v>
      </c>
      <c r="E5942" s="28">
        <v>0</v>
      </c>
      <c r="F5942" s="27" t="s">
        <v>42</v>
      </c>
      <c r="G5942" s="1" t="s">
        <v>3007</v>
      </c>
      <c r="H5942" s="1" t="s">
        <v>7713</v>
      </c>
      <c r="I5942" s="1" t="s">
        <v>10874</v>
      </c>
      <c r="J5942" s="1" t="s">
        <v>42</v>
      </c>
      <c r="K5942" s="1" t="s">
        <v>42</v>
      </c>
      <c r="M5942" s="1" t="s">
        <v>42</v>
      </c>
      <c r="O5942" s="1" t="s">
        <v>42</v>
      </c>
      <c r="P5942" s="1" t="s">
        <v>42</v>
      </c>
      <c r="Q5942" s="1" t="s">
        <v>42</v>
      </c>
      <c r="R5942" s="1" t="s">
        <v>42</v>
      </c>
      <c r="S5942" s="1" t="s">
        <v>42</v>
      </c>
      <c r="T5942" s="1" t="s">
        <v>42</v>
      </c>
    </row>
    <row r="5943" spans="1:20" ht="20.100000000000001" customHeight="1" x14ac:dyDescent="0.3">
      <c r="A5943" s="27" t="s">
        <v>10875</v>
      </c>
      <c r="B5943" s="28">
        <v>0</v>
      </c>
      <c r="C5943" s="28">
        <v>1952.2</v>
      </c>
      <c r="D5943" s="28">
        <v>0</v>
      </c>
      <c r="E5943" s="28">
        <v>1952.2</v>
      </c>
      <c r="F5943" s="27" t="s">
        <v>42</v>
      </c>
      <c r="G5943" s="1" t="s">
        <v>3007</v>
      </c>
      <c r="H5943" s="1" t="s">
        <v>7713</v>
      </c>
      <c r="I5943" s="1" t="s">
        <v>10876</v>
      </c>
      <c r="J5943" s="1" t="s">
        <v>42</v>
      </c>
      <c r="K5943" s="1" t="s">
        <v>42</v>
      </c>
      <c r="M5943" s="1" t="s">
        <v>42</v>
      </c>
      <c r="O5943" s="1" t="s">
        <v>42</v>
      </c>
      <c r="P5943" s="1" t="s">
        <v>42</v>
      </c>
      <c r="Q5943" s="1" t="s">
        <v>42</v>
      </c>
      <c r="R5943" s="1" t="s">
        <v>42</v>
      </c>
      <c r="S5943" s="1" t="s">
        <v>42</v>
      </c>
      <c r="T5943" s="1" t="s">
        <v>42</v>
      </c>
    </row>
    <row r="5944" spans="1:20" ht="20.100000000000001" customHeight="1" x14ac:dyDescent="0.3">
      <c r="A5944" s="27" t="s">
        <v>8231</v>
      </c>
      <c r="B5944" s="28">
        <v>0</v>
      </c>
      <c r="C5944" s="28">
        <v>0</v>
      </c>
      <c r="D5944" s="28">
        <v>0</v>
      </c>
      <c r="E5944" s="28">
        <v>0</v>
      </c>
      <c r="F5944" s="27" t="s">
        <v>42</v>
      </c>
      <c r="G5944" s="1" t="s">
        <v>3007</v>
      </c>
      <c r="H5944" s="1" t="s">
        <v>7713</v>
      </c>
      <c r="I5944" s="1" t="s">
        <v>8232</v>
      </c>
      <c r="J5944" s="1" t="s">
        <v>42</v>
      </c>
      <c r="K5944" s="1" t="s">
        <v>42</v>
      </c>
      <c r="M5944" s="1" t="s">
        <v>42</v>
      </c>
      <c r="O5944" s="1" t="s">
        <v>42</v>
      </c>
      <c r="P5944" s="1" t="s">
        <v>42</v>
      </c>
      <c r="Q5944" s="1" t="s">
        <v>42</v>
      </c>
      <c r="R5944" s="1" t="s">
        <v>42</v>
      </c>
      <c r="S5944" s="1" t="s">
        <v>42</v>
      </c>
      <c r="T5944" s="1" t="s">
        <v>42</v>
      </c>
    </row>
    <row r="5945" spans="1:20" ht="20.100000000000001" customHeight="1" x14ac:dyDescent="0.3">
      <c r="A5945" s="27" t="s">
        <v>10877</v>
      </c>
      <c r="B5945" s="28">
        <v>0</v>
      </c>
      <c r="C5945" s="28">
        <v>646</v>
      </c>
      <c r="D5945" s="28">
        <v>0</v>
      </c>
      <c r="E5945" s="28">
        <v>646</v>
      </c>
      <c r="F5945" s="27" t="s">
        <v>42</v>
      </c>
      <c r="G5945" s="1" t="s">
        <v>3007</v>
      </c>
      <c r="H5945" s="1" t="s">
        <v>7713</v>
      </c>
      <c r="I5945" s="1" t="s">
        <v>8404</v>
      </c>
      <c r="J5945" s="1" t="s">
        <v>42</v>
      </c>
      <c r="K5945" s="1" t="s">
        <v>42</v>
      </c>
      <c r="M5945" s="1" t="s">
        <v>42</v>
      </c>
      <c r="O5945" s="1" t="s">
        <v>42</v>
      </c>
      <c r="P5945" s="1" t="s">
        <v>42</v>
      </c>
      <c r="Q5945" s="1" t="s">
        <v>42</v>
      </c>
      <c r="R5945" s="1" t="s">
        <v>42</v>
      </c>
      <c r="S5945" s="1" t="s">
        <v>42</v>
      </c>
      <c r="T5945" s="1" t="s">
        <v>42</v>
      </c>
    </row>
    <row r="5946" spans="1:20" ht="20.100000000000001" customHeight="1" x14ac:dyDescent="0.3">
      <c r="A5946" s="27" t="s">
        <v>7808</v>
      </c>
      <c r="B5946" s="28">
        <v>0</v>
      </c>
      <c r="C5946" s="28">
        <v>0</v>
      </c>
      <c r="D5946" s="28">
        <v>0</v>
      </c>
      <c r="E5946" s="28">
        <v>0</v>
      </c>
      <c r="F5946" s="27" t="s">
        <v>42</v>
      </c>
      <c r="G5946" s="1" t="s">
        <v>3007</v>
      </c>
      <c r="H5946" s="1" t="s">
        <v>7713</v>
      </c>
      <c r="I5946" s="1" t="s">
        <v>7809</v>
      </c>
      <c r="J5946" s="1" t="s">
        <v>42</v>
      </c>
      <c r="K5946" s="1" t="s">
        <v>42</v>
      </c>
      <c r="M5946" s="1" t="s">
        <v>42</v>
      </c>
      <c r="O5946" s="1" t="s">
        <v>42</v>
      </c>
      <c r="P5946" s="1" t="s">
        <v>42</v>
      </c>
      <c r="Q5946" s="1" t="s">
        <v>42</v>
      </c>
      <c r="R5946" s="1" t="s">
        <v>42</v>
      </c>
      <c r="S5946" s="1" t="s">
        <v>42</v>
      </c>
      <c r="T5946" s="1" t="s">
        <v>42</v>
      </c>
    </row>
    <row r="5947" spans="1:20" ht="20.100000000000001" customHeight="1" x14ac:dyDescent="0.3">
      <c r="A5947" s="27" t="s">
        <v>10878</v>
      </c>
      <c r="B5947" s="28">
        <v>0</v>
      </c>
      <c r="C5947" s="28">
        <v>491.6</v>
      </c>
      <c r="D5947" s="28">
        <v>0</v>
      </c>
      <c r="E5947" s="28">
        <v>491.6</v>
      </c>
      <c r="F5947" s="27" t="s">
        <v>42</v>
      </c>
      <c r="G5947" s="1" t="s">
        <v>3007</v>
      </c>
      <c r="H5947" s="1" t="s">
        <v>7713</v>
      </c>
      <c r="I5947" s="1" t="s">
        <v>10847</v>
      </c>
      <c r="J5947" s="1" t="s">
        <v>42</v>
      </c>
      <c r="K5947" s="1" t="s">
        <v>42</v>
      </c>
      <c r="M5947" s="1" t="s">
        <v>42</v>
      </c>
      <c r="O5947" s="1" t="s">
        <v>42</v>
      </c>
      <c r="P5947" s="1" t="s">
        <v>42</v>
      </c>
      <c r="Q5947" s="1" t="s">
        <v>42</v>
      </c>
      <c r="R5947" s="1" t="s">
        <v>42</v>
      </c>
      <c r="S5947" s="1" t="s">
        <v>42</v>
      </c>
      <c r="T5947" s="1" t="s">
        <v>42</v>
      </c>
    </row>
    <row r="5948" spans="1:20" ht="20.100000000000001" customHeight="1" x14ac:dyDescent="0.3">
      <c r="A5948" s="27" t="s">
        <v>7742</v>
      </c>
      <c r="B5948" s="28">
        <v>0</v>
      </c>
      <c r="C5948" s="28">
        <v>3089.8</v>
      </c>
      <c r="D5948" s="28">
        <v>0</v>
      </c>
      <c r="E5948" s="28">
        <v>3089.8</v>
      </c>
      <c r="F5948" s="27" t="s">
        <v>42</v>
      </c>
      <c r="G5948" s="1" t="s">
        <v>3007</v>
      </c>
      <c r="H5948" s="1" t="s">
        <v>7713</v>
      </c>
      <c r="I5948" s="1" t="s">
        <v>7743</v>
      </c>
      <c r="J5948" s="1" t="s">
        <v>42</v>
      </c>
      <c r="K5948" s="1" t="s">
        <v>42</v>
      </c>
      <c r="M5948" s="1" t="s">
        <v>42</v>
      </c>
      <c r="O5948" s="1" t="s">
        <v>42</v>
      </c>
      <c r="P5948" s="1" t="s">
        <v>42</v>
      </c>
      <c r="Q5948" s="1" t="s">
        <v>42</v>
      </c>
      <c r="R5948" s="1" t="s">
        <v>42</v>
      </c>
      <c r="S5948" s="1" t="s">
        <v>42</v>
      </c>
      <c r="T5948" s="1" t="s">
        <v>42</v>
      </c>
    </row>
    <row r="5949" spans="1:20" ht="20.100000000000001" customHeight="1" x14ac:dyDescent="0.3">
      <c r="A5949" s="27" t="s">
        <v>7712</v>
      </c>
      <c r="B5949" s="28">
        <v>0</v>
      </c>
      <c r="C5949" s="28">
        <v>0</v>
      </c>
      <c r="D5949" s="28">
        <v>0</v>
      </c>
      <c r="E5949" s="28">
        <v>0</v>
      </c>
      <c r="F5949" s="27" t="s">
        <v>42</v>
      </c>
      <c r="G5949" s="1" t="s">
        <v>3007</v>
      </c>
      <c r="H5949" s="1" t="s">
        <v>7713</v>
      </c>
      <c r="I5949" s="1" t="s">
        <v>42</v>
      </c>
      <c r="J5949" s="1" t="s">
        <v>42</v>
      </c>
      <c r="K5949" s="1" t="s">
        <v>42</v>
      </c>
      <c r="M5949" s="1" t="s">
        <v>42</v>
      </c>
      <c r="O5949" s="1" t="s">
        <v>42</v>
      </c>
      <c r="P5949" s="1" t="s">
        <v>42</v>
      </c>
      <c r="Q5949" s="1" t="s">
        <v>42</v>
      </c>
      <c r="R5949" s="1" t="s">
        <v>42</v>
      </c>
      <c r="S5949" s="1" t="s">
        <v>42</v>
      </c>
      <c r="T5949" s="1" t="s">
        <v>42</v>
      </c>
    </row>
    <row r="5950" spans="1:20" ht="20.100000000000001" customHeight="1" x14ac:dyDescent="0.3">
      <c r="A5950" s="27" t="s">
        <v>7812</v>
      </c>
      <c r="B5950" s="28">
        <v>0</v>
      </c>
      <c r="C5950" s="28">
        <v>0</v>
      </c>
      <c r="D5950" s="28">
        <v>0</v>
      </c>
      <c r="E5950" s="28">
        <v>0</v>
      </c>
      <c r="F5950" s="27" t="s">
        <v>42</v>
      </c>
      <c r="G5950" s="1" t="s">
        <v>3007</v>
      </c>
      <c r="H5950" s="1" t="s">
        <v>7713</v>
      </c>
      <c r="I5950" s="1" t="s">
        <v>7813</v>
      </c>
      <c r="J5950" s="1" t="s">
        <v>42</v>
      </c>
      <c r="K5950" s="1" t="s">
        <v>42</v>
      </c>
      <c r="M5950" s="1" t="s">
        <v>42</v>
      </c>
      <c r="O5950" s="1" t="s">
        <v>42</v>
      </c>
      <c r="P5950" s="1" t="s">
        <v>42</v>
      </c>
      <c r="Q5950" s="1" t="s">
        <v>42</v>
      </c>
      <c r="R5950" s="1" t="s">
        <v>42</v>
      </c>
      <c r="S5950" s="1" t="s">
        <v>42</v>
      </c>
      <c r="T5950" s="1" t="s">
        <v>42</v>
      </c>
    </row>
    <row r="5951" spans="1:20" ht="20.100000000000001" customHeight="1" x14ac:dyDescent="0.3">
      <c r="A5951" s="27" t="s">
        <v>7712</v>
      </c>
      <c r="B5951" s="28">
        <v>0</v>
      </c>
      <c r="C5951" s="28">
        <v>0</v>
      </c>
      <c r="D5951" s="28">
        <v>0</v>
      </c>
      <c r="E5951" s="28">
        <v>0</v>
      </c>
      <c r="F5951" s="27" t="s">
        <v>42</v>
      </c>
      <c r="G5951" s="1" t="s">
        <v>3007</v>
      </c>
      <c r="H5951" s="1" t="s">
        <v>7713</v>
      </c>
      <c r="I5951" s="1" t="s">
        <v>7712</v>
      </c>
      <c r="J5951" s="1" t="s">
        <v>42</v>
      </c>
      <c r="K5951" s="1" t="s">
        <v>42</v>
      </c>
      <c r="M5951" s="1" t="s">
        <v>42</v>
      </c>
      <c r="O5951" s="1" t="s">
        <v>42</v>
      </c>
      <c r="P5951" s="1" t="s">
        <v>42</v>
      </c>
      <c r="Q5951" s="1" t="s">
        <v>42</v>
      </c>
      <c r="R5951" s="1" t="s">
        <v>42</v>
      </c>
      <c r="S5951" s="1" t="s">
        <v>42</v>
      </c>
      <c r="T5951" s="1" t="s">
        <v>42</v>
      </c>
    </row>
    <row r="5952" spans="1:20" ht="20.100000000000001" customHeight="1" x14ac:dyDescent="0.3">
      <c r="A5952" s="27" t="s">
        <v>10879</v>
      </c>
      <c r="B5952" s="28">
        <v>0</v>
      </c>
      <c r="C5952" s="28">
        <v>0</v>
      </c>
      <c r="D5952" s="28">
        <v>0</v>
      </c>
      <c r="E5952" s="28">
        <v>0</v>
      </c>
      <c r="F5952" s="27" t="s">
        <v>42</v>
      </c>
      <c r="G5952" s="1" t="s">
        <v>3007</v>
      </c>
      <c r="H5952" s="1" t="s">
        <v>7713</v>
      </c>
      <c r="I5952" s="1" t="s">
        <v>10880</v>
      </c>
      <c r="J5952" s="1" t="s">
        <v>42</v>
      </c>
      <c r="K5952" s="1" t="s">
        <v>42</v>
      </c>
      <c r="M5952" s="1" t="s">
        <v>42</v>
      </c>
      <c r="O5952" s="1" t="s">
        <v>42</v>
      </c>
      <c r="P5952" s="1" t="s">
        <v>42</v>
      </c>
      <c r="Q5952" s="1" t="s">
        <v>42</v>
      </c>
      <c r="R5952" s="1" t="s">
        <v>42</v>
      </c>
      <c r="S5952" s="1" t="s">
        <v>42</v>
      </c>
      <c r="T5952" s="1" t="s">
        <v>42</v>
      </c>
    </row>
    <row r="5953" spans="1:20" ht="20.100000000000001" customHeight="1" x14ac:dyDescent="0.3">
      <c r="A5953" s="27" t="s">
        <v>10881</v>
      </c>
      <c r="B5953" s="28">
        <v>672.6</v>
      </c>
      <c r="C5953" s="28">
        <v>0</v>
      </c>
      <c r="D5953" s="28">
        <v>0</v>
      </c>
      <c r="E5953" s="28">
        <v>672.6</v>
      </c>
      <c r="F5953" s="27" t="s">
        <v>42</v>
      </c>
      <c r="G5953" s="1" t="s">
        <v>3007</v>
      </c>
      <c r="H5953" s="1" t="s">
        <v>7713</v>
      </c>
      <c r="I5953" s="1" t="s">
        <v>10882</v>
      </c>
      <c r="J5953" s="1" t="s">
        <v>42</v>
      </c>
      <c r="K5953" s="1" t="s">
        <v>42</v>
      </c>
      <c r="M5953" s="1" t="s">
        <v>42</v>
      </c>
      <c r="O5953" s="1" t="s">
        <v>42</v>
      </c>
      <c r="P5953" s="1" t="s">
        <v>42</v>
      </c>
      <c r="Q5953" s="1" t="s">
        <v>42</v>
      </c>
      <c r="R5953" s="1" t="s">
        <v>42</v>
      </c>
      <c r="S5953" s="1" t="s">
        <v>42</v>
      </c>
      <c r="T5953" s="1" t="s">
        <v>42</v>
      </c>
    </row>
    <row r="5954" spans="1:20" ht="20.100000000000001" customHeight="1" x14ac:dyDescent="0.3">
      <c r="A5954" s="27" t="s">
        <v>10883</v>
      </c>
      <c r="B5954" s="28">
        <v>0</v>
      </c>
      <c r="C5954" s="28">
        <v>674.5</v>
      </c>
      <c r="D5954" s="28">
        <v>0</v>
      </c>
      <c r="E5954" s="28">
        <v>674.5</v>
      </c>
      <c r="F5954" s="27" t="s">
        <v>42</v>
      </c>
      <c r="G5954" s="1" t="s">
        <v>3007</v>
      </c>
      <c r="H5954" s="1" t="s">
        <v>7713</v>
      </c>
      <c r="I5954" s="1" t="s">
        <v>10884</v>
      </c>
      <c r="J5954" s="1" t="s">
        <v>42</v>
      </c>
      <c r="K5954" s="1" t="s">
        <v>42</v>
      </c>
      <c r="M5954" s="1" t="s">
        <v>42</v>
      </c>
      <c r="O5954" s="1" t="s">
        <v>42</v>
      </c>
      <c r="P5954" s="1" t="s">
        <v>42</v>
      </c>
      <c r="Q5954" s="1" t="s">
        <v>42</v>
      </c>
      <c r="R5954" s="1" t="s">
        <v>42</v>
      </c>
      <c r="S5954" s="1" t="s">
        <v>42</v>
      </c>
      <c r="T5954" s="1" t="s">
        <v>42</v>
      </c>
    </row>
    <row r="5955" spans="1:20" ht="20.100000000000001" customHeight="1" x14ac:dyDescent="0.3">
      <c r="A5955" s="27" t="s">
        <v>10885</v>
      </c>
      <c r="B5955" s="28">
        <v>0</v>
      </c>
      <c r="C5955" s="28">
        <v>0</v>
      </c>
      <c r="D5955" s="28">
        <v>2122.3000000000002</v>
      </c>
      <c r="E5955" s="28">
        <v>2122.3000000000002</v>
      </c>
      <c r="F5955" s="27" t="s">
        <v>42</v>
      </c>
      <c r="G5955" s="1" t="s">
        <v>3007</v>
      </c>
      <c r="H5955" s="1" t="s">
        <v>7713</v>
      </c>
      <c r="I5955" s="1" t="s">
        <v>10886</v>
      </c>
      <c r="J5955" s="1" t="s">
        <v>42</v>
      </c>
      <c r="K5955" s="1" t="s">
        <v>42</v>
      </c>
      <c r="M5955" s="1" t="s">
        <v>42</v>
      </c>
      <c r="O5955" s="1" t="s">
        <v>42</v>
      </c>
      <c r="P5955" s="1" t="s">
        <v>42</v>
      </c>
      <c r="Q5955" s="1" t="s">
        <v>42</v>
      </c>
      <c r="R5955" s="1" t="s">
        <v>42</v>
      </c>
      <c r="S5955" s="1" t="s">
        <v>42</v>
      </c>
      <c r="T5955" s="1" t="s">
        <v>42</v>
      </c>
    </row>
    <row r="5956" spans="1:20" ht="20.100000000000001" customHeight="1" x14ac:dyDescent="0.3">
      <c r="A5956" s="27" t="s">
        <v>7742</v>
      </c>
      <c r="B5956" s="28">
        <v>672.6</v>
      </c>
      <c r="C5956" s="28">
        <v>674.5</v>
      </c>
      <c r="D5956" s="28">
        <v>2122.3000000000002</v>
      </c>
      <c r="E5956" s="28">
        <v>3469.4</v>
      </c>
      <c r="F5956" s="27" t="s">
        <v>42</v>
      </c>
      <c r="G5956" s="1" t="s">
        <v>3007</v>
      </c>
      <c r="H5956" s="1" t="s">
        <v>7713</v>
      </c>
      <c r="I5956" s="1" t="s">
        <v>7743</v>
      </c>
      <c r="J5956" s="1" t="s">
        <v>42</v>
      </c>
      <c r="K5956" s="1" t="s">
        <v>42</v>
      </c>
      <c r="M5956" s="1" t="s">
        <v>42</v>
      </c>
      <c r="O5956" s="1" t="s">
        <v>42</v>
      </c>
      <c r="P5956" s="1" t="s">
        <v>42</v>
      </c>
      <c r="Q5956" s="1" t="s">
        <v>42</v>
      </c>
      <c r="R5956" s="1" t="s">
        <v>42</v>
      </c>
      <c r="S5956" s="1" t="s">
        <v>42</v>
      </c>
      <c r="T5956" s="1" t="s">
        <v>42</v>
      </c>
    </row>
    <row r="5957" spans="1:20" ht="20.100000000000001" customHeight="1" x14ac:dyDescent="0.3">
      <c r="A5957" s="27" t="s">
        <v>7712</v>
      </c>
      <c r="B5957" s="28">
        <v>0</v>
      </c>
      <c r="C5957" s="28">
        <v>0</v>
      </c>
      <c r="D5957" s="28">
        <v>0</v>
      </c>
      <c r="E5957" s="28">
        <v>0</v>
      </c>
      <c r="F5957" s="27" t="s">
        <v>42</v>
      </c>
      <c r="G5957" s="1" t="s">
        <v>3007</v>
      </c>
      <c r="H5957" s="1" t="s">
        <v>7713</v>
      </c>
      <c r="I5957" s="1" t="s">
        <v>42</v>
      </c>
      <c r="J5957" s="1" t="s">
        <v>42</v>
      </c>
      <c r="K5957" s="1" t="s">
        <v>42</v>
      </c>
      <c r="M5957" s="1" t="s">
        <v>42</v>
      </c>
      <c r="O5957" s="1" t="s">
        <v>42</v>
      </c>
      <c r="P5957" s="1" t="s">
        <v>42</v>
      </c>
      <c r="Q5957" s="1" t="s">
        <v>42</v>
      </c>
      <c r="R5957" s="1" t="s">
        <v>42</v>
      </c>
      <c r="S5957" s="1" t="s">
        <v>42</v>
      </c>
      <c r="T5957" s="1" t="s">
        <v>42</v>
      </c>
    </row>
    <row r="5958" spans="1:20" ht="20.100000000000001" customHeight="1" x14ac:dyDescent="0.3">
      <c r="A5958" s="27" t="s">
        <v>10856</v>
      </c>
      <c r="B5958" s="28">
        <v>0</v>
      </c>
      <c r="C5958" s="28">
        <v>0</v>
      </c>
      <c r="D5958" s="28">
        <v>0</v>
      </c>
      <c r="E5958" s="28">
        <v>0</v>
      </c>
      <c r="F5958" s="27" t="s">
        <v>42</v>
      </c>
      <c r="G5958" s="1" t="s">
        <v>3007</v>
      </c>
      <c r="H5958" s="1" t="s">
        <v>7713</v>
      </c>
      <c r="I5958" s="1" t="s">
        <v>10857</v>
      </c>
      <c r="J5958" s="1" t="s">
        <v>42</v>
      </c>
      <c r="K5958" s="1" t="s">
        <v>42</v>
      </c>
      <c r="M5958" s="1" t="s">
        <v>42</v>
      </c>
      <c r="O5958" s="1" t="s">
        <v>42</v>
      </c>
      <c r="P5958" s="1" t="s">
        <v>42</v>
      </c>
      <c r="Q5958" s="1" t="s">
        <v>42</v>
      </c>
      <c r="R5958" s="1" t="s">
        <v>42</v>
      </c>
      <c r="S5958" s="1" t="s">
        <v>42</v>
      </c>
      <c r="T5958" s="1" t="s">
        <v>42</v>
      </c>
    </row>
    <row r="5959" spans="1:20" ht="20.100000000000001" customHeight="1" x14ac:dyDescent="0.3">
      <c r="A5959" s="27" t="s">
        <v>10887</v>
      </c>
      <c r="B5959" s="28">
        <v>362.6</v>
      </c>
      <c r="C5959" s="28">
        <v>0</v>
      </c>
      <c r="D5959" s="28">
        <v>0</v>
      </c>
      <c r="E5959" s="28">
        <v>362.6</v>
      </c>
      <c r="F5959" s="27" t="s">
        <v>42</v>
      </c>
      <c r="G5959" s="1" t="s">
        <v>3007</v>
      </c>
      <c r="H5959" s="1" t="s">
        <v>7713</v>
      </c>
      <c r="I5959" s="1" t="s">
        <v>9065</v>
      </c>
      <c r="J5959" s="1" t="s">
        <v>42</v>
      </c>
      <c r="K5959" s="1" t="s">
        <v>42</v>
      </c>
      <c r="M5959" s="1" t="s">
        <v>42</v>
      </c>
      <c r="O5959" s="1" t="s">
        <v>42</v>
      </c>
      <c r="P5959" s="1" t="s">
        <v>42</v>
      </c>
      <c r="Q5959" s="1" t="s">
        <v>42</v>
      </c>
      <c r="R5959" s="1" t="s">
        <v>42</v>
      </c>
      <c r="S5959" s="1" t="s">
        <v>42</v>
      </c>
      <c r="T5959" s="1" t="s">
        <v>42</v>
      </c>
    </row>
    <row r="5960" spans="1:20" ht="20.100000000000001" customHeight="1" x14ac:dyDescent="0.3">
      <c r="A5960" s="27" t="s">
        <v>10883</v>
      </c>
      <c r="B5960" s="28">
        <v>0</v>
      </c>
      <c r="C5960" s="28">
        <v>674.5</v>
      </c>
      <c r="D5960" s="28">
        <v>0</v>
      </c>
      <c r="E5960" s="28">
        <v>674.5</v>
      </c>
      <c r="F5960" s="27" t="s">
        <v>42</v>
      </c>
      <c r="G5960" s="1" t="s">
        <v>3007</v>
      </c>
      <c r="H5960" s="1" t="s">
        <v>7713</v>
      </c>
      <c r="I5960" s="1" t="s">
        <v>9067</v>
      </c>
      <c r="J5960" s="1" t="s">
        <v>42</v>
      </c>
      <c r="K5960" s="1" t="s">
        <v>42</v>
      </c>
      <c r="M5960" s="1" t="s">
        <v>42</v>
      </c>
      <c r="O5960" s="1" t="s">
        <v>42</v>
      </c>
      <c r="P5960" s="1" t="s">
        <v>42</v>
      </c>
      <c r="Q5960" s="1" t="s">
        <v>42</v>
      </c>
      <c r="R5960" s="1" t="s">
        <v>42</v>
      </c>
      <c r="S5960" s="1" t="s">
        <v>42</v>
      </c>
      <c r="T5960" s="1" t="s">
        <v>42</v>
      </c>
    </row>
    <row r="5961" spans="1:20" ht="20.100000000000001" customHeight="1" x14ac:dyDescent="0.3">
      <c r="A5961" s="27" t="s">
        <v>10888</v>
      </c>
      <c r="B5961" s="28">
        <v>0</v>
      </c>
      <c r="C5961" s="28">
        <v>0</v>
      </c>
      <c r="D5961" s="28">
        <v>338.5</v>
      </c>
      <c r="E5961" s="28">
        <v>338.5</v>
      </c>
      <c r="F5961" s="27" t="s">
        <v>42</v>
      </c>
      <c r="G5961" s="1" t="s">
        <v>3007</v>
      </c>
      <c r="H5961" s="1" t="s">
        <v>7713</v>
      </c>
      <c r="I5961" s="1" t="s">
        <v>10256</v>
      </c>
      <c r="J5961" s="1" t="s">
        <v>42</v>
      </c>
      <c r="K5961" s="1" t="s">
        <v>42</v>
      </c>
      <c r="M5961" s="1" t="s">
        <v>42</v>
      </c>
      <c r="O5961" s="1" t="s">
        <v>42</v>
      </c>
      <c r="P5961" s="1" t="s">
        <v>42</v>
      </c>
      <c r="Q5961" s="1" t="s">
        <v>42</v>
      </c>
      <c r="R5961" s="1" t="s">
        <v>42</v>
      </c>
      <c r="S5961" s="1" t="s">
        <v>42</v>
      </c>
      <c r="T5961" s="1" t="s">
        <v>42</v>
      </c>
    </row>
    <row r="5962" spans="1:20" ht="20.100000000000001" customHeight="1" x14ac:dyDescent="0.3">
      <c r="A5962" s="27" t="s">
        <v>7742</v>
      </c>
      <c r="B5962" s="28">
        <v>362.6</v>
      </c>
      <c r="C5962" s="28">
        <v>674.5</v>
      </c>
      <c r="D5962" s="28">
        <v>338.5</v>
      </c>
      <c r="E5962" s="28">
        <v>1375.6</v>
      </c>
      <c r="F5962" s="27" t="s">
        <v>42</v>
      </c>
      <c r="G5962" s="1" t="s">
        <v>3007</v>
      </c>
      <c r="H5962" s="1" t="s">
        <v>7713</v>
      </c>
      <c r="I5962" s="1" t="s">
        <v>7743</v>
      </c>
      <c r="J5962" s="1" t="s">
        <v>42</v>
      </c>
      <c r="K5962" s="1" t="s">
        <v>42</v>
      </c>
      <c r="M5962" s="1" t="s">
        <v>42</v>
      </c>
      <c r="O5962" s="1" t="s">
        <v>42</v>
      </c>
      <c r="P5962" s="1" t="s">
        <v>42</v>
      </c>
      <c r="Q5962" s="1" t="s">
        <v>42</v>
      </c>
      <c r="R5962" s="1" t="s">
        <v>42</v>
      </c>
      <c r="S5962" s="1" t="s">
        <v>42</v>
      </c>
      <c r="T5962" s="1" t="s">
        <v>42</v>
      </c>
    </row>
    <row r="5963" spans="1:20" ht="20.100000000000001" customHeight="1" x14ac:dyDescent="0.3">
      <c r="A5963" s="27" t="s">
        <v>7712</v>
      </c>
      <c r="B5963" s="28">
        <v>0</v>
      </c>
      <c r="C5963" s="28">
        <v>0</v>
      </c>
      <c r="D5963" s="28">
        <v>0</v>
      </c>
      <c r="E5963" s="28">
        <v>0</v>
      </c>
      <c r="F5963" s="27" t="s">
        <v>42</v>
      </c>
      <c r="G5963" s="1" t="s">
        <v>3007</v>
      </c>
      <c r="H5963" s="1" t="s">
        <v>7713</v>
      </c>
      <c r="I5963" s="1" t="s">
        <v>42</v>
      </c>
      <c r="J5963" s="1" t="s">
        <v>42</v>
      </c>
      <c r="K5963" s="1" t="s">
        <v>42</v>
      </c>
      <c r="M5963" s="1" t="s">
        <v>42</v>
      </c>
      <c r="O5963" s="1" t="s">
        <v>42</v>
      </c>
      <c r="P5963" s="1" t="s">
        <v>42</v>
      </c>
      <c r="Q5963" s="1" t="s">
        <v>42</v>
      </c>
      <c r="R5963" s="1" t="s">
        <v>42</v>
      </c>
      <c r="S5963" s="1" t="s">
        <v>42</v>
      </c>
      <c r="T5963" s="1" t="s">
        <v>42</v>
      </c>
    </row>
    <row r="5964" spans="1:20" ht="20.100000000000001" customHeight="1" x14ac:dyDescent="0.3">
      <c r="A5964" s="27" t="s">
        <v>10889</v>
      </c>
      <c r="B5964" s="28">
        <v>0</v>
      </c>
      <c r="C5964" s="28">
        <v>0</v>
      </c>
      <c r="D5964" s="28">
        <v>0</v>
      </c>
      <c r="E5964" s="28">
        <v>0</v>
      </c>
      <c r="F5964" s="27" t="s">
        <v>42</v>
      </c>
      <c r="G5964" s="1" t="s">
        <v>3007</v>
      </c>
      <c r="H5964" s="1" t="s">
        <v>7713</v>
      </c>
      <c r="I5964" s="1" t="s">
        <v>10890</v>
      </c>
      <c r="J5964" s="1" t="s">
        <v>42</v>
      </c>
      <c r="K5964" s="1" t="s">
        <v>42</v>
      </c>
      <c r="M5964" s="1" t="s">
        <v>42</v>
      </c>
      <c r="O5964" s="1" t="s">
        <v>42</v>
      </c>
      <c r="P5964" s="1" t="s">
        <v>42</v>
      </c>
      <c r="Q5964" s="1" t="s">
        <v>42</v>
      </c>
      <c r="R5964" s="1" t="s">
        <v>42</v>
      </c>
      <c r="S5964" s="1" t="s">
        <v>42</v>
      </c>
      <c r="T5964" s="1" t="s">
        <v>42</v>
      </c>
    </row>
    <row r="5965" spans="1:20" ht="20.100000000000001" customHeight="1" x14ac:dyDescent="0.3">
      <c r="A5965" s="27" t="s">
        <v>10891</v>
      </c>
      <c r="B5965" s="28">
        <v>127.8</v>
      </c>
      <c r="C5965" s="28">
        <v>0</v>
      </c>
      <c r="D5965" s="28">
        <v>0</v>
      </c>
      <c r="E5965" s="28">
        <v>127.8</v>
      </c>
      <c r="F5965" s="27" t="s">
        <v>42</v>
      </c>
      <c r="G5965" s="1" t="s">
        <v>3007</v>
      </c>
      <c r="H5965" s="1" t="s">
        <v>7713</v>
      </c>
      <c r="I5965" s="1" t="s">
        <v>10863</v>
      </c>
      <c r="J5965" s="1" t="s">
        <v>42</v>
      </c>
      <c r="K5965" s="1" t="s">
        <v>42</v>
      </c>
      <c r="M5965" s="1" t="s">
        <v>42</v>
      </c>
      <c r="O5965" s="1" t="s">
        <v>42</v>
      </c>
      <c r="P5965" s="1" t="s">
        <v>42</v>
      </c>
      <c r="Q5965" s="1" t="s">
        <v>42</v>
      </c>
      <c r="R5965" s="1" t="s">
        <v>42</v>
      </c>
      <c r="S5965" s="1" t="s">
        <v>42</v>
      </c>
      <c r="T5965" s="1" t="s">
        <v>42</v>
      </c>
    </row>
    <row r="5966" spans="1:20" ht="20.100000000000001" customHeight="1" x14ac:dyDescent="0.3">
      <c r="A5966" s="27" t="s">
        <v>10892</v>
      </c>
      <c r="B5966" s="28">
        <v>0</v>
      </c>
      <c r="C5966" s="28">
        <v>284.39999999999998</v>
      </c>
      <c r="D5966" s="28">
        <v>0</v>
      </c>
      <c r="E5966" s="28">
        <v>284.39999999999998</v>
      </c>
      <c r="F5966" s="27" t="s">
        <v>42</v>
      </c>
      <c r="G5966" s="1" t="s">
        <v>3007</v>
      </c>
      <c r="H5966" s="1" t="s">
        <v>7713</v>
      </c>
      <c r="I5966" s="1" t="s">
        <v>10865</v>
      </c>
      <c r="J5966" s="1" t="s">
        <v>42</v>
      </c>
      <c r="K5966" s="1" t="s">
        <v>42</v>
      </c>
      <c r="M5966" s="1" t="s">
        <v>42</v>
      </c>
      <c r="O5966" s="1" t="s">
        <v>42</v>
      </c>
      <c r="P5966" s="1" t="s">
        <v>42</v>
      </c>
      <c r="Q5966" s="1" t="s">
        <v>42</v>
      </c>
      <c r="R5966" s="1" t="s">
        <v>42</v>
      </c>
      <c r="S5966" s="1" t="s">
        <v>42</v>
      </c>
      <c r="T5966" s="1" t="s">
        <v>42</v>
      </c>
    </row>
    <row r="5967" spans="1:20" ht="20.100000000000001" customHeight="1" x14ac:dyDescent="0.3">
      <c r="A5967" s="27" t="s">
        <v>10893</v>
      </c>
      <c r="B5967" s="28">
        <v>0</v>
      </c>
      <c r="C5967" s="28">
        <v>0</v>
      </c>
      <c r="D5967" s="28">
        <v>109.4</v>
      </c>
      <c r="E5967" s="28">
        <v>109.4</v>
      </c>
      <c r="F5967" s="27" t="s">
        <v>42</v>
      </c>
      <c r="G5967" s="1" t="s">
        <v>3007</v>
      </c>
      <c r="H5967" s="1" t="s">
        <v>7713</v>
      </c>
      <c r="I5967" s="1" t="s">
        <v>10867</v>
      </c>
      <c r="J5967" s="1" t="s">
        <v>42</v>
      </c>
      <c r="K5967" s="1" t="s">
        <v>42</v>
      </c>
      <c r="M5967" s="1" t="s">
        <v>42</v>
      </c>
      <c r="O5967" s="1" t="s">
        <v>42</v>
      </c>
      <c r="P5967" s="1" t="s">
        <v>42</v>
      </c>
      <c r="Q5967" s="1" t="s">
        <v>42</v>
      </c>
      <c r="R5967" s="1" t="s">
        <v>42</v>
      </c>
      <c r="S5967" s="1" t="s">
        <v>42</v>
      </c>
      <c r="T5967" s="1" t="s">
        <v>42</v>
      </c>
    </row>
    <row r="5968" spans="1:20" ht="20.100000000000001" customHeight="1" x14ac:dyDescent="0.3">
      <c r="A5968" s="27" t="s">
        <v>7766</v>
      </c>
      <c r="B5968" s="28">
        <v>127.8</v>
      </c>
      <c r="C5968" s="28">
        <v>284.39999999999998</v>
      </c>
      <c r="D5968" s="28">
        <v>109.4</v>
      </c>
      <c r="E5968" s="28">
        <v>521.6</v>
      </c>
      <c r="F5968" s="27" t="s">
        <v>42</v>
      </c>
      <c r="G5968" s="1" t="s">
        <v>3007</v>
      </c>
      <c r="H5968" s="1" t="s">
        <v>7713</v>
      </c>
      <c r="I5968" s="1" t="s">
        <v>7767</v>
      </c>
      <c r="J5968" s="1" t="s">
        <v>42</v>
      </c>
      <c r="K5968" s="1" t="s">
        <v>42</v>
      </c>
      <c r="M5968" s="1" t="s">
        <v>42</v>
      </c>
      <c r="O5968" s="1" t="s">
        <v>42</v>
      </c>
      <c r="P5968" s="1" t="s">
        <v>42</v>
      </c>
      <c r="Q5968" s="1" t="s">
        <v>42</v>
      </c>
      <c r="R5968" s="1" t="s">
        <v>42</v>
      </c>
      <c r="S5968" s="1" t="s">
        <v>42</v>
      </c>
      <c r="T5968" s="1" t="s">
        <v>42</v>
      </c>
    </row>
    <row r="5969" spans="1:20" ht="20.100000000000001" customHeight="1" x14ac:dyDescent="0.3">
      <c r="A5969" s="27" t="s">
        <v>7768</v>
      </c>
      <c r="B5969" s="29">
        <v>1163</v>
      </c>
      <c r="C5969" s="29">
        <v>4723</v>
      </c>
      <c r="D5969" s="29">
        <v>2570</v>
      </c>
      <c r="E5969" s="29">
        <v>8456</v>
      </c>
      <c r="F5969" s="30"/>
    </row>
    <row r="5970" spans="1:20" ht="20.100000000000001" customHeight="1" x14ac:dyDescent="0.3">
      <c r="A5970" s="30"/>
      <c r="B5970" s="30"/>
      <c r="C5970" s="30"/>
      <c r="D5970" s="30"/>
      <c r="E5970" s="30"/>
      <c r="F5970" s="30"/>
    </row>
    <row r="5971" spans="1:20" ht="20.100000000000001" customHeight="1" x14ac:dyDescent="0.3">
      <c r="A5971" s="30" t="s">
        <v>10895</v>
      </c>
      <c r="B5971" s="30"/>
      <c r="C5971" s="30"/>
      <c r="D5971" s="30"/>
      <c r="E5971" s="30"/>
      <c r="F5971" s="27" t="s">
        <v>42</v>
      </c>
      <c r="G5971" s="1" t="s">
        <v>3012</v>
      </c>
      <c r="I5971" s="1" t="s">
        <v>3008</v>
      </c>
      <c r="J5971" s="1" t="s">
        <v>3009</v>
      </c>
      <c r="K5971" s="1" t="s">
        <v>3010</v>
      </c>
    </row>
    <row r="5972" spans="1:20" ht="20.100000000000001" customHeight="1" x14ac:dyDescent="0.3">
      <c r="A5972" s="27" t="s">
        <v>42</v>
      </c>
      <c r="B5972" s="28"/>
      <c r="C5972" s="28"/>
      <c r="D5972" s="28"/>
      <c r="E5972" s="28"/>
      <c r="F5972" s="27" t="s">
        <v>42</v>
      </c>
      <c r="G5972" s="1" t="s">
        <v>3012</v>
      </c>
      <c r="H5972" s="1" t="s">
        <v>7711</v>
      </c>
      <c r="I5972" s="1" t="s">
        <v>42</v>
      </c>
      <c r="J5972" s="1" t="s">
        <v>42</v>
      </c>
      <c r="K5972" s="1" t="s">
        <v>42</v>
      </c>
      <c r="L5972">
        <v>1</v>
      </c>
      <c r="M5972" s="1" t="s">
        <v>42</v>
      </c>
      <c r="O5972" s="1" t="s">
        <v>42</v>
      </c>
      <c r="P5972" s="1" t="s">
        <v>42</v>
      </c>
      <c r="Q5972" s="1" t="s">
        <v>42</v>
      </c>
      <c r="R5972" s="1" t="s">
        <v>42</v>
      </c>
      <c r="S5972" s="1" t="s">
        <v>42</v>
      </c>
      <c r="T5972" s="1" t="s">
        <v>42</v>
      </c>
    </row>
    <row r="5973" spans="1:20" ht="20.100000000000001" customHeight="1" x14ac:dyDescent="0.3">
      <c r="A5973" s="27" t="s">
        <v>7712</v>
      </c>
      <c r="B5973" s="28">
        <v>0</v>
      </c>
      <c r="C5973" s="28">
        <v>0</v>
      </c>
      <c r="D5973" s="28">
        <v>0</v>
      </c>
      <c r="E5973" s="28">
        <v>0</v>
      </c>
      <c r="F5973" s="27" t="s">
        <v>42</v>
      </c>
      <c r="G5973" s="1" t="s">
        <v>3012</v>
      </c>
      <c r="H5973" s="1" t="s">
        <v>7713</v>
      </c>
      <c r="I5973" s="1" t="s">
        <v>42</v>
      </c>
      <c r="J5973" s="1" t="s">
        <v>42</v>
      </c>
      <c r="K5973" s="1" t="s">
        <v>42</v>
      </c>
      <c r="M5973" s="1" t="s">
        <v>42</v>
      </c>
      <c r="O5973" s="1" t="s">
        <v>42</v>
      </c>
      <c r="P5973" s="1" t="s">
        <v>42</v>
      </c>
      <c r="Q5973" s="1" t="s">
        <v>42</v>
      </c>
      <c r="R5973" s="1" t="s">
        <v>42</v>
      </c>
      <c r="S5973" s="1" t="s">
        <v>42</v>
      </c>
      <c r="T5973" s="1" t="s">
        <v>42</v>
      </c>
    </row>
    <row r="5974" spans="1:20" ht="20.100000000000001" customHeight="1" x14ac:dyDescent="0.3">
      <c r="A5974" s="27" t="s">
        <v>10896</v>
      </c>
      <c r="B5974" s="28">
        <v>0</v>
      </c>
      <c r="C5974" s="28">
        <v>0</v>
      </c>
      <c r="D5974" s="28">
        <v>0</v>
      </c>
      <c r="E5974" s="28">
        <v>0</v>
      </c>
      <c r="F5974" s="27" t="s">
        <v>42</v>
      </c>
      <c r="G5974" s="1" t="s">
        <v>3012</v>
      </c>
      <c r="H5974" s="1" t="s">
        <v>7713</v>
      </c>
      <c r="I5974" s="1" t="s">
        <v>10897</v>
      </c>
      <c r="J5974" s="1" t="s">
        <v>42</v>
      </c>
      <c r="K5974" s="1" t="s">
        <v>42</v>
      </c>
      <c r="M5974" s="1" t="s">
        <v>42</v>
      </c>
      <c r="O5974" s="1" t="s">
        <v>42</v>
      </c>
      <c r="P5974" s="1" t="s">
        <v>42</v>
      </c>
      <c r="Q5974" s="1" t="s">
        <v>42</v>
      </c>
      <c r="R5974" s="1" t="s">
        <v>42</v>
      </c>
      <c r="S5974" s="1" t="s">
        <v>42</v>
      </c>
      <c r="T5974" s="1" t="s">
        <v>42</v>
      </c>
    </row>
    <row r="5975" spans="1:20" ht="20.100000000000001" customHeight="1" x14ac:dyDescent="0.3">
      <c r="A5975" s="27" t="s">
        <v>10898</v>
      </c>
      <c r="B5975" s="28">
        <v>0</v>
      </c>
      <c r="C5975" s="28">
        <v>0</v>
      </c>
      <c r="D5975" s="28">
        <v>0</v>
      </c>
      <c r="E5975" s="28">
        <v>0</v>
      </c>
      <c r="F5975" s="27" t="s">
        <v>42</v>
      </c>
      <c r="G5975" s="1" t="s">
        <v>3012</v>
      </c>
      <c r="H5975" s="1" t="s">
        <v>7713</v>
      </c>
      <c r="I5975" s="1" t="s">
        <v>10899</v>
      </c>
      <c r="J5975" s="1" t="s">
        <v>42</v>
      </c>
      <c r="K5975" s="1" t="s">
        <v>42</v>
      </c>
      <c r="M5975" s="1" t="s">
        <v>42</v>
      </c>
      <c r="O5975" s="1" t="s">
        <v>42</v>
      </c>
      <c r="P5975" s="1" t="s">
        <v>42</v>
      </c>
      <c r="Q5975" s="1" t="s">
        <v>42</v>
      </c>
      <c r="R5975" s="1" t="s">
        <v>42</v>
      </c>
      <c r="S5975" s="1" t="s">
        <v>42</v>
      </c>
      <c r="T5975" s="1" t="s">
        <v>42</v>
      </c>
    </row>
    <row r="5976" spans="1:20" ht="20.100000000000001" customHeight="1" x14ac:dyDescent="0.3">
      <c r="A5976" s="27" t="s">
        <v>10900</v>
      </c>
      <c r="B5976" s="28">
        <v>0</v>
      </c>
      <c r="C5976" s="28">
        <v>0</v>
      </c>
      <c r="D5976" s="28">
        <v>0</v>
      </c>
      <c r="E5976" s="28">
        <v>0</v>
      </c>
      <c r="F5976" s="27" t="s">
        <v>42</v>
      </c>
      <c r="G5976" s="1" t="s">
        <v>3012</v>
      </c>
      <c r="H5976" s="1" t="s">
        <v>7713</v>
      </c>
      <c r="I5976" s="1" t="s">
        <v>10901</v>
      </c>
      <c r="J5976" s="1" t="s">
        <v>42</v>
      </c>
      <c r="K5976" s="1" t="s">
        <v>42</v>
      </c>
      <c r="M5976" s="1" t="s">
        <v>42</v>
      </c>
      <c r="O5976" s="1" t="s">
        <v>42</v>
      </c>
      <c r="P5976" s="1" t="s">
        <v>42</v>
      </c>
      <c r="Q5976" s="1" t="s">
        <v>42</v>
      </c>
      <c r="R5976" s="1" t="s">
        <v>42</v>
      </c>
      <c r="S5976" s="1" t="s">
        <v>42</v>
      </c>
      <c r="T5976" s="1" t="s">
        <v>42</v>
      </c>
    </row>
    <row r="5977" spans="1:20" ht="20.100000000000001" customHeight="1" x14ac:dyDescent="0.3">
      <c r="A5977" s="27" t="s">
        <v>10902</v>
      </c>
      <c r="B5977" s="28">
        <v>0</v>
      </c>
      <c r="C5977" s="28">
        <v>0</v>
      </c>
      <c r="D5977" s="28">
        <v>0</v>
      </c>
      <c r="E5977" s="28">
        <v>0</v>
      </c>
      <c r="F5977" s="27" t="s">
        <v>42</v>
      </c>
      <c r="G5977" s="1" t="s">
        <v>3012</v>
      </c>
      <c r="H5977" s="1" t="s">
        <v>7713</v>
      </c>
      <c r="I5977" s="1" t="s">
        <v>10903</v>
      </c>
      <c r="J5977" s="1" t="s">
        <v>42</v>
      </c>
      <c r="K5977" s="1" t="s">
        <v>42</v>
      </c>
      <c r="M5977" s="1" t="s">
        <v>42</v>
      </c>
      <c r="O5977" s="1" t="s">
        <v>42</v>
      </c>
      <c r="P5977" s="1" t="s">
        <v>42</v>
      </c>
      <c r="Q5977" s="1" t="s">
        <v>42</v>
      </c>
      <c r="R5977" s="1" t="s">
        <v>42</v>
      </c>
      <c r="S5977" s="1" t="s">
        <v>42</v>
      </c>
      <c r="T5977" s="1" t="s">
        <v>42</v>
      </c>
    </row>
    <row r="5978" spans="1:20" ht="20.100000000000001" customHeight="1" x14ac:dyDescent="0.3">
      <c r="A5978" s="27" t="s">
        <v>10904</v>
      </c>
      <c r="B5978" s="28">
        <v>0</v>
      </c>
      <c r="C5978" s="28">
        <v>0</v>
      </c>
      <c r="D5978" s="28">
        <v>0</v>
      </c>
      <c r="E5978" s="28">
        <v>0</v>
      </c>
      <c r="F5978" s="27" t="s">
        <v>42</v>
      </c>
      <c r="G5978" s="1" t="s">
        <v>3012</v>
      </c>
      <c r="H5978" s="1" t="s">
        <v>7713</v>
      </c>
      <c r="I5978" s="1" t="s">
        <v>10905</v>
      </c>
      <c r="J5978" s="1" t="s">
        <v>42</v>
      </c>
      <c r="K5978" s="1" t="s">
        <v>42</v>
      </c>
      <c r="M5978" s="1" t="s">
        <v>42</v>
      </c>
      <c r="O5978" s="1" t="s">
        <v>42</v>
      </c>
      <c r="P5978" s="1" t="s">
        <v>42</v>
      </c>
      <c r="Q5978" s="1" t="s">
        <v>42</v>
      </c>
      <c r="R5978" s="1" t="s">
        <v>42</v>
      </c>
      <c r="S5978" s="1" t="s">
        <v>42</v>
      </c>
      <c r="T5978" s="1" t="s">
        <v>42</v>
      </c>
    </row>
    <row r="5979" spans="1:20" ht="20.100000000000001" customHeight="1" x14ac:dyDescent="0.3">
      <c r="A5979" s="27" t="s">
        <v>7712</v>
      </c>
      <c r="B5979" s="28">
        <v>0</v>
      </c>
      <c r="C5979" s="28">
        <v>0</v>
      </c>
      <c r="D5979" s="28">
        <v>0</v>
      </c>
      <c r="E5979" s="28">
        <v>0</v>
      </c>
      <c r="F5979" s="27" t="s">
        <v>42</v>
      </c>
      <c r="G5979" s="1" t="s">
        <v>3012</v>
      </c>
      <c r="H5979" s="1" t="s">
        <v>7713</v>
      </c>
      <c r="I5979" s="1" t="s">
        <v>42</v>
      </c>
      <c r="J5979" s="1" t="s">
        <v>42</v>
      </c>
      <c r="K5979" s="1" t="s">
        <v>42</v>
      </c>
      <c r="M5979" s="1" t="s">
        <v>42</v>
      </c>
      <c r="O5979" s="1" t="s">
        <v>42</v>
      </c>
      <c r="P5979" s="1" t="s">
        <v>42</v>
      </c>
      <c r="Q5979" s="1" t="s">
        <v>42</v>
      </c>
      <c r="R5979" s="1" t="s">
        <v>42</v>
      </c>
      <c r="S5979" s="1" t="s">
        <v>42</v>
      </c>
      <c r="T5979" s="1" t="s">
        <v>42</v>
      </c>
    </row>
    <row r="5980" spans="1:20" ht="20.100000000000001" customHeight="1" x14ac:dyDescent="0.3">
      <c r="A5980" s="27" t="s">
        <v>10906</v>
      </c>
      <c r="B5980" s="28">
        <v>0</v>
      </c>
      <c r="C5980" s="28">
        <v>0</v>
      </c>
      <c r="D5980" s="28">
        <v>0</v>
      </c>
      <c r="E5980" s="28">
        <v>0</v>
      </c>
      <c r="F5980" s="27" t="s">
        <v>42</v>
      </c>
      <c r="G5980" s="1" t="s">
        <v>3012</v>
      </c>
      <c r="H5980" s="1" t="s">
        <v>7713</v>
      </c>
      <c r="I5980" s="1" t="s">
        <v>10907</v>
      </c>
      <c r="J5980" s="1" t="s">
        <v>42</v>
      </c>
      <c r="K5980" s="1" t="s">
        <v>42</v>
      </c>
      <c r="M5980" s="1" t="s">
        <v>42</v>
      </c>
      <c r="O5980" s="1" t="s">
        <v>42</v>
      </c>
      <c r="P5980" s="1" t="s">
        <v>42</v>
      </c>
      <c r="Q5980" s="1" t="s">
        <v>42</v>
      </c>
      <c r="R5980" s="1" t="s">
        <v>42</v>
      </c>
      <c r="S5980" s="1" t="s">
        <v>42</v>
      </c>
      <c r="T5980" s="1" t="s">
        <v>42</v>
      </c>
    </row>
    <row r="5981" spans="1:20" ht="20.100000000000001" customHeight="1" x14ac:dyDescent="0.3">
      <c r="A5981" s="27" t="s">
        <v>10908</v>
      </c>
      <c r="B5981" s="28">
        <v>0</v>
      </c>
      <c r="C5981" s="28">
        <v>0</v>
      </c>
      <c r="D5981" s="28">
        <v>0</v>
      </c>
      <c r="E5981" s="28">
        <v>0</v>
      </c>
      <c r="F5981" s="27" t="s">
        <v>42</v>
      </c>
      <c r="G5981" s="1" t="s">
        <v>3012</v>
      </c>
      <c r="H5981" s="1" t="s">
        <v>7713</v>
      </c>
      <c r="I5981" s="1" t="s">
        <v>10909</v>
      </c>
      <c r="J5981" s="1" t="s">
        <v>42</v>
      </c>
      <c r="K5981" s="1" t="s">
        <v>42</v>
      </c>
      <c r="M5981" s="1" t="s">
        <v>42</v>
      </c>
      <c r="O5981" s="1" t="s">
        <v>42</v>
      </c>
      <c r="P5981" s="1" t="s">
        <v>42</v>
      </c>
      <c r="Q5981" s="1" t="s">
        <v>42</v>
      </c>
      <c r="R5981" s="1" t="s">
        <v>42</v>
      </c>
      <c r="S5981" s="1" t="s">
        <v>42</v>
      </c>
      <c r="T5981" s="1" t="s">
        <v>42</v>
      </c>
    </row>
    <row r="5982" spans="1:20" ht="20.100000000000001" customHeight="1" x14ac:dyDescent="0.3">
      <c r="A5982" s="27" t="s">
        <v>10910</v>
      </c>
      <c r="B5982" s="28">
        <v>0</v>
      </c>
      <c r="C5982" s="28">
        <v>1208490</v>
      </c>
      <c r="D5982" s="28">
        <v>0</v>
      </c>
      <c r="E5982" s="28">
        <v>1208490</v>
      </c>
      <c r="F5982" s="27" t="s">
        <v>42</v>
      </c>
      <c r="G5982" s="1" t="s">
        <v>3012</v>
      </c>
      <c r="H5982" s="1" t="s">
        <v>7713</v>
      </c>
      <c r="I5982" s="1" t="s">
        <v>10911</v>
      </c>
      <c r="J5982" s="1" t="s">
        <v>42</v>
      </c>
      <c r="K5982" s="1" t="s">
        <v>42</v>
      </c>
      <c r="M5982" s="1" t="s">
        <v>42</v>
      </c>
      <c r="O5982" s="1" t="s">
        <v>42</v>
      </c>
      <c r="P5982" s="1" t="s">
        <v>42</v>
      </c>
      <c r="Q5982" s="1" t="s">
        <v>42</v>
      </c>
      <c r="R5982" s="1" t="s">
        <v>42</v>
      </c>
      <c r="S5982" s="1" t="s">
        <v>42</v>
      </c>
      <c r="T5982" s="1" t="s">
        <v>42</v>
      </c>
    </row>
    <row r="5983" spans="1:20" ht="20.100000000000001" customHeight="1" x14ac:dyDescent="0.3">
      <c r="A5983" s="27" t="s">
        <v>10912</v>
      </c>
      <c r="B5983" s="28">
        <v>0</v>
      </c>
      <c r="C5983" s="28">
        <v>0</v>
      </c>
      <c r="D5983" s="28">
        <v>0</v>
      </c>
      <c r="E5983" s="28">
        <v>0</v>
      </c>
      <c r="F5983" s="27" t="s">
        <v>42</v>
      </c>
      <c r="G5983" s="1" t="s">
        <v>3012</v>
      </c>
      <c r="H5983" s="1" t="s">
        <v>7713</v>
      </c>
      <c r="I5983" s="1" t="s">
        <v>10913</v>
      </c>
      <c r="J5983" s="1" t="s">
        <v>42</v>
      </c>
      <c r="K5983" s="1" t="s">
        <v>42</v>
      </c>
      <c r="M5983" s="1" t="s">
        <v>42</v>
      </c>
      <c r="O5983" s="1" t="s">
        <v>42</v>
      </c>
      <c r="P5983" s="1" t="s">
        <v>42</v>
      </c>
      <c r="Q5983" s="1" t="s">
        <v>42</v>
      </c>
      <c r="R5983" s="1" t="s">
        <v>42</v>
      </c>
      <c r="S5983" s="1" t="s">
        <v>42</v>
      </c>
      <c r="T5983" s="1" t="s">
        <v>42</v>
      </c>
    </row>
    <row r="5984" spans="1:20" ht="20.100000000000001" customHeight="1" x14ac:dyDescent="0.3">
      <c r="A5984" s="27" t="s">
        <v>10914</v>
      </c>
      <c r="B5984" s="28">
        <v>0</v>
      </c>
      <c r="C5984" s="28">
        <v>3597120</v>
      </c>
      <c r="D5984" s="28">
        <v>0</v>
      </c>
      <c r="E5984" s="28">
        <v>3597120</v>
      </c>
      <c r="F5984" s="27" t="s">
        <v>42</v>
      </c>
      <c r="G5984" s="1" t="s">
        <v>3012</v>
      </c>
      <c r="H5984" s="1" t="s">
        <v>7713</v>
      </c>
      <c r="I5984" s="1" t="s">
        <v>10915</v>
      </c>
      <c r="J5984" s="1" t="s">
        <v>42</v>
      </c>
      <c r="K5984" s="1" t="s">
        <v>42</v>
      </c>
      <c r="M5984" s="1" t="s">
        <v>42</v>
      </c>
      <c r="O5984" s="1" t="s">
        <v>42</v>
      </c>
      <c r="P5984" s="1" t="s">
        <v>42</v>
      </c>
      <c r="Q5984" s="1" t="s">
        <v>42</v>
      </c>
      <c r="R5984" s="1" t="s">
        <v>42</v>
      </c>
      <c r="S5984" s="1" t="s">
        <v>42</v>
      </c>
      <c r="T5984" s="1" t="s">
        <v>42</v>
      </c>
    </row>
    <row r="5985" spans="1:20" ht="20.100000000000001" customHeight="1" x14ac:dyDescent="0.3">
      <c r="A5985" s="27" t="s">
        <v>10916</v>
      </c>
      <c r="B5985" s="28">
        <v>0</v>
      </c>
      <c r="C5985" s="28">
        <v>0</v>
      </c>
      <c r="D5985" s="28">
        <v>0</v>
      </c>
      <c r="E5985" s="28">
        <v>0</v>
      </c>
      <c r="F5985" s="27" t="s">
        <v>42</v>
      </c>
      <c r="G5985" s="1" t="s">
        <v>3012</v>
      </c>
      <c r="H5985" s="1" t="s">
        <v>7713</v>
      </c>
      <c r="I5985" s="1" t="s">
        <v>10917</v>
      </c>
      <c r="J5985" s="1" t="s">
        <v>42</v>
      </c>
      <c r="K5985" s="1" t="s">
        <v>42</v>
      </c>
      <c r="M5985" s="1" t="s">
        <v>42</v>
      </c>
      <c r="O5985" s="1" t="s">
        <v>42</v>
      </c>
      <c r="P5985" s="1" t="s">
        <v>42</v>
      </c>
      <c r="Q5985" s="1" t="s">
        <v>42</v>
      </c>
      <c r="R5985" s="1" t="s">
        <v>42</v>
      </c>
      <c r="S5985" s="1" t="s">
        <v>42</v>
      </c>
      <c r="T5985" s="1" t="s">
        <v>42</v>
      </c>
    </row>
    <row r="5986" spans="1:20" ht="20.100000000000001" customHeight="1" x14ac:dyDescent="0.3">
      <c r="A5986" s="27" t="s">
        <v>10918</v>
      </c>
      <c r="B5986" s="28">
        <v>0</v>
      </c>
      <c r="C5986" s="28">
        <v>2261220</v>
      </c>
      <c r="D5986" s="28">
        <v>0</v>
      </c>
      <c r="E5986" s="28">
        <v>2261220</v>
      </c>
      <c r="F5986" s="27" t="s">
        <v>42</v>
      </c>
      <c r="G5986" s="1" t="s">
        <v>3012</v>
      </c>
      <c r="H5986" s="1" t="s">
        <v>7713</v>
      </c>
      <c r="I5986" s="1" t="s">
        <v>10919</v>
      </c>
      <c r="J5986" s="1" t="s">
        <v>42</v>
      </c>
      <c r="K5986" s="1" t="s">
        <v>42</v>
      </c>
      <c r="M5986" s="1" t="s">
        <v>42</v>
      </c>
      <c r="O5986" s="1" t="s">
        <v>42</v>
      </c>
      <c r="P5986" s="1" t="s">
        <v>42</v>
      </c>
      <c r="Q5986" s="1" t="s">
        <v>42</v>
      </c>
      <c r="R5986" s="1" t="s">
        <v>42</v>
      </c>
      <c r="S5986" s="1" t="s">
        <v>42</v>
      </c>
      <c r="T5986" s="1" t="s">
        <v>42</v>
      </c>
    </row>
    <row r="5987" spans="1:20" ht="20.100000000000001" customHeight="1" x14ac:dyDescent="0.3">
      <c r="A5987" s="27" t="s">
        <v>7742</v>
      </c>
      <c r="B5987" s="28">
        <v>0</v>
      </c>
      <c r="C5987" s="28">
        <v>7066830</v>
      </c>
      <c r="D5987" s="28">
        <v>0</v>
      </c>
      <c r="E5987" s="28">
        <v>7066830</v>
      </c>
      <c r="F5987" s="27" t="s">
        <v>42</v>
      </c>
      <c r="G5987" s="1" t="s">
        <v>3012</v>
      </c>
      <c r="H5987" s="1" t="s">
        <v>7713</v>
      </c>
      <c r="I5987" s="1" t="s">
        <v>7743</v>
      </c>
      <c r="J5987" s="1" t="s">
        <v>42</v>
      </c>
      <c r="K5987" s="1" t="s">
        <v>42</v>
      </c>
      <c r="M5987" s="1" t="s">
        <v>42</v>
      </c>
      <c r="O5987" s="1" t="s">
        <v>42</v>
      </c>
      <c r="P5987" s="1" t="s">
        <v>42</v>
      </c>
      <c r="Q5987" s="1" t="s">
        <v>42</v>
      </c>
      <c r="R5987" s="1" t="s">
        <v>42</v>
      </c>
      <c r="S5987" s="1" t="s">
        <v>42</v>
      </c>
      <c r="T5987" s="1" t="s">
        <v>42</v>
      </c>
    </row>
    <row r="5988" spans="1:20" ht="20.100000000000001" customHeight="1" x14ac:dyDescent="0.3">
      <c r="A5988" s="27" t="s">
        <v>7712</v>
      </c>
      <c r="B5988" s="28">
        <v>0</v>
      </c>
      <c r="C5988" s="28">
        <v>0</v>
      </c>
      <c r="D5988" s="28">
        <v>0</v>
      </c>
      <c r="E5988" s="28">
        <v>0</v>
      </c>
      <c r="F5988" s="27" t="s">
        <v>42</v>
      </c>
      <c r="G5988" s="1" t="s">
        <v>3012</v>
      </c>
      <c r="H5988" s="1" t="s">
        <v>7713</v>
      </c>
      <c r="I5988" s="1" t="s">
        <v>42</v>
      </c>
      <c r="J5988" s="1" t="s">
        <v>42</v>
      </c>
      <c r="K5988" s="1" t="s">
        <v>42</v>
      </c>
      <c r="M5988" s="1" t="s">
        <v>42</v>
      </c>
      <c r="O5988" s="1" t="s">
        <v>42</v>
      </c>
      <c r="P5988" s="1" t="s">
        <v>42</v>
      </c>
      <c r="Q5988" s="1" t="s">
        <v>42</v>
      </c>
      <c r="R5988" s="1" t="s">
        <v>42</v>
      </c>
      <c r="S5988" s="1" t="s">
        <v>42</v>
      </c>
      <c r="T5988" s="1" t="s">
        <v>42</v>
      </c>
    </row>
    <row r="5989" spans="1:20" ht="20.100000000000001" customHeight="1" x14ac:dyDescent="0.3">
      <c r="A5989" s="27" t="s">
        <v>10920</v>
      </c>
      <c r="B5989" s="28">
        <v>0</v>
      </c>
      <c r="C5989" s="28">
        <v>0</v>
      </c>
      <c r="D5989" s="28">
        <v>0</v>
      </c>
      <c r="E5989" s="28">
        <v>0</v>
      </c>
      <c r="F5989" s="27" t="s">
        <v>42</v>
      </c>
      <c r="G5989" s="1" t="s">
        <v>3012</v>
      </c>
      <c r="H5989" s="1" t="s">
        <v>7713</v>
      </c>
      <c r="I5989" s="1" t="s">
        <v>10921</v>
      </c>
      <c r="J5989" s="1" t="s">
        <v>42</v>
      </c>
      <c r="K5989" s="1" t="s">
        <v>42</v>
      </c>
      <c r="M5989" s="1" t="s">
        <v>42</v>
      </c>
      <c r="O5989" s="1" t="s">
        <v>42</v>
      </c>
      <c r="P5989" s="1" t="s">
        <v>42</v>
      </c>
      <c r="Q5989" s="1" t="s">
        <v>42</v>
      </c>
      <c r="R5989" s="1" t="s">
        <v>42</v>
      </c>
      <c r="S5989" s="1" t="s">
        <v>42</v>
      </c>
      <c r="T5989" s="1" t="s">
        <v>42</v>
      </c>
    </row>
    <row r="5990" spans="1:20" ht="20.100000000000001" customHeight="1" x14ac:dyDescent="0.3">
      <c r="A5990" s="27" t="s">
        <v>10922</v>
      </c>
      <c r="B5990" s="28">
        <v>0</v>
      </c>
      <c r="C5990" s="28">
        <v>0</v>
      </c>
      <c r="D5990" s="28">
        <v>212004.9</v>
      </c>
      <c r="E5990" s="28">
        <v>212004.9</v>
      </c>
      <c r="F5990" s="27" t="s">
        <v>42</v>
      </c>
      <c r="G5990" s="1" t="s">
        <v>3012</v>
      </c>
      <c r="H5990" s="1" t="s">
        <v>7713</v>
      </c>
      <c r="I5990" s="1" t="s">
        <v>10923</v>
      </c>
      <c r="J5990" s="1" t="s">
        <v>42</v>
      </c>
      <c r="K5990" s="1" t="s">
        <v>42</v>
      </c>
      <c r="M5990" s="1" t="s">
        <v>42</v>
      </c>
      <c r="O5990" s="1" t="s">
        <v>42</v>
      </c>
      <c r="P5990" s="1" t="s">
        <v>42</v>
      </c>
      <c r="Q5990" s="1" t="s">
        <v>42</v>
      </c>
      <c r="R5990" s="1" t="s">
        <v>42</v>
      </c>
      <c r="S5990" s="1" t="s">
        <v>42</v>
      </c>
      <c r="T5990" s="1" t="s">
        <v>42</v>
      </c>
    </row>
    <row r="5991" spans="1:20" ht="20.100000000000001" customHeight="1" x14ac:dyDescent="0.3">
      <c r="A5991" s="27" t="s">
        <v>7742</v>
      </c>
      <c r="B5991" s="28">
        <v>0</v>
      </c>
      <c r="C5991" s="28">
        <v>0</v>
      </c>
      <c r="D5991" s="28">
        <v>212004.9</v>
      </c>
      <c r="E5991" s="28">
        <v>212004.9</v>
      </c>
      <c r="F5991" s="27" t="s">
        <v>42</v>
      </c>
      <c r="G5991" s="1" t="s">
        <v>3012</v>
      </c>
      <c r="H5991" s="1" t="s">
        <v>7713</v>
      </c>
      <c r="I5991" s="1" t="s">
        <v>7743</v>
      </c>
      <c r="J5991" s="1" t="s">
        <v>42</v>
      </c>
      <c r="K5991" s="1" t="s">
        <v>42</v>
      </c>
      <c r="M5991" s="1" t="s">
        <v>42</v>
      </c>
      <c r="O5991" s="1" t="s">
        <v>42</v>
      </c>
      <c r="P5991" s="1" t="s">
        <v>42</v>
      </c>
      <c r="Q5991" s="1" t="s">
        <v>42</v>
      </c>
      <c r="R5991" s="1" t="s">
        <v>42</v>
      </c>
      <c r="S5991" s="1" t="s">
        <v>42</v>
      </c>
      <c r="T5991" s="1" t="s">
        <v>42</v>
      </c>
    </row>
    <row r="5992" spans="1:20" ht="20.100000000000001" customHeight="1" x14ac:dyDescent="0.3">
      <c r="A5992" s="27" t="s">
        <v>7712</v>
      </c>
      <c r="B5992" s="28">
        <v>0</v>
      </c>
      <c r="C5992" s="28">
        <v>0</v>
      </c>
      <c r="D5992" s="28">
        <v>0</v>
      </c>
      <c r="E5992" s="28">
        <v>0</v>
      </c>
      <c r="F5992" s="27" t="s">
        <v>42</v>
      </c>
      <c r="G5992" s="1" t="s">
        <v>3012</v>
      </c>
      <c r="H5992" s="1" t="s">
        <v>7713</v>
      </c>
      <c r="I5992" s="1" t="s">
        <v>42</v>
      </c>
      <c r="J5992" s="1" t="s">
        <v>42</v>
      </c>
      <c r="K5992" s="1" t="s">
        <v>42</v>
      </c>
      <c r="M5992" s="1" t="s">
        <v>42</v>
      </c>
      <c r="O5992" s="1" t="s">
        <v>42</v>
      </c>
      <c r="P5992" s="1" t="s">
        <v>42</v>
      </c>
      <c r="Q5992" s="1" t="s">
        <v>42</v>
      </c>
      <c r="R5992" s="1" t="s">
        <v>42</v>
      </c>
      <c r="S5992" s="1" t="s">
        <v>42</v>
      </c>
      <c r="T5992" s="1" t="s">
        <v>42</v>
      </c>
    </row>
    <row r="5993" spans="1:20" ht="20.100000000000001" customHeight="1" x14ac:dyDescent="0.3">
      <c r="A5993" s="27" t="s">
        <v>10924</v>
      </c>
      <c r="B5993" s="28">
        <v>0</v>
      </c>
      <c r="C5993" s="28">
        <v>0</v>
      </c>
      <c r="D5993" s="28">
        <v>0</v>
      </c>
      <c r="E5993" s="28">
        <v>0</v>
      </c>
      <c r="F5993" s="27" t="s">
        <v>42</v>
      </c>
      <c r="G5993" s="1" t="s">
        <v>3012</v>
      </c>
      <c r="H5993" s="1" t="s">
        <v>7713</v>
      </c>
      <c r="I5993" s="1" t="s">
        <v>10925</v>
      </c>
      <c r="J5993" s="1" t="s">
        <v>42</v>
      </c>
      <c r="K5993" s="1" t="s">
        <v>42</v>
      </c>
      <c r="M5993" s="1" t="s">
        <v>42</v>
      </c>
      <c r="O5993" s="1" t="s">
        <v>42</v>
      </c>
      <c r="P5993" s="1" t="s">
        <v>42</v>
      </c>
      <c r="Q5993" s="1" t="s">
        <v>42</v>
      </c>
      <c r="R5993" s="1" t="s">
        <v>42</v>
      </c>
      <c r="S5993" s="1" t="s">
        <v>42</v>
      </c>
      <c r="T5993" s="1" t="s">
        <v>42</v>
      </c>
    </row>
    <row r="5994" spans="1:20" ht="20.100000000000001" customHeight="1" x14ac:dyDescent="0.3">
      <c r="A5994" s="27" t="s">
        <v>7712</v>
      </c>
      <c r="B5994" s="28">
        <v>0</v>
      </c>
      <c r="C5994" s="28">
        <v>0</v>
      </c>
      <c r="D5994" s="28">
        <v>0</v>
      </c>
      <c r="E5994" s="28">
        <v>0</v>
      </c>
      <c r="F5994" s="27" t="s">
        <v>42</v>
      </c>
      <c r="G5994" s="1" t="s">
        <v>3012</v>
      </c>
      <c r="H5994" s="1" t="s">
        <v>7713</v>
      </c>
      <c r="I5994" s="1" t="s">
        <v>42</v>
      </c>
      <c r="J5994" s="1" t="s">
        <v>42</v>
      </c>
      <c r="K5994" s="1" t="s">
        <v>42</v>
      </c>
      <c r="M5994" s="1" t="s">
        <v>42</v>
      </c>
      <c r="O5994" s="1" t="s">
        <v>42</v>
      </c>
      <c r="P5994" s="1" t="s">
        <v>42</v>
      </c>
      <c r="Q5994" s="1" t="s">
        <v>42</v>
      </c>
      <c r="R5994" s="1" t="s">
        <v>42</v>
      </c>
      <c r="S5994" s="1" t="s">
        <v>42</v>
      </c>
      <c r="T5994" s="1" t="s">
        <v>42</v>
      </c>
    </row>
    <row r="5995" spans="1:20" ht="20.100000000000001" customHeight="1" x14ac:dyDescent="0.3">
      <c r="A5995" s="27" t="s">
        <v>10926</v>
      </c>
      <c r="B5995" s="28">
        <v>0</v>
      </c>
      <c r="C5995" s="28">
        <v>0</v>
      </c>
      <c r="D5995" s="28">
        <v>0</v>
      </c>
      <c r="E5995" s="28">
        <v>0</v>
      </c>
      <c r="F5995" s="27" t="s">
        <v>42</v>
      </c>
      <c r="G5995" s="1" t="s">
        <v>3012</v>
      </c>
      <c r="H5995" s="1" t="s">
        <v>7713</v>
      </c>
      <c r="I5995" s="1" t="s">
        <v>10927</v>
      </c>
      <c r="J5995" s="1" t="s">
        <v>42</v>
      </c>
      <c r="K5995" s="1" t="s">
        <v>42</v>
      </c>
      <c r="M5995" s="1" t="s">
        <v>42</v>
      </c>
      <c r="O5995" s="1" t="s">
        <v>42</v>
      </c>
      <c r="P5995" s="1" t="s">
        <v>42</v>
      </c>
      <c r="Q5995" s="1" t="s">
        <v>42</v>
      </c>
      <c r="R5995" s="1" t="s">
        <v>42</v>
      </c>
      <c r="S5995" s="1" t="s">
        <v>42</v>
      </c>
      <c r="T5995" s="1" t="s">
        <v>42</v>
      </c>
    </row>
    <row r="5996" spans="1:20" ht="20.100000000000001" customHeight="1" x14ac:dyDescent="0.3">
      <c r="A5996" s="27" t="s">
        <v>10928</v>
      </c>
      <c r="B5996" s="28">
        <v>614680</v>
      </c>
      <c r="C5996" s="28">
        <v>0</v>
      </c>
      <c r="D5996" s="28">
        <v>0</v>
      </c>
      <c r="E5996" s="28">
        <v>614680</v>
      </c>
      <c r="F5996" s="27" t="s">
        <v>42</v>
      </c>
      <c r="G5996" s="1" t="s">
        <v>3012</v>
      </c>
      <c r="H5996" s="1" t="s">
        <v>7713</v>
      </c>
      <c r="I5996" s="1" t="s">
        <v>10929</v>
      </c>
      <c r="J5996" s="1" t="s">
        <v>42</v>
      </c>
      <c r="K5996" s="1" t="s">
        <v>42</v>
      </c>
      <c r="M5996" s="1" t="s">
        <v>42</v>
      </c>
      <c r="O5996" s="1" t="s">
        <v>42</v>
      </c>
      <c r="P5996" s="1" t="s">
        <v>42</v>
      </c>
      <c r="Q5996" s="1" t="s">
        <v>42</v>
      </c>
      <c r="R5996" s="1" t="s">
        <v>42</v>
      </c>
      <c r="S5996" s="1" t="s">
        <v>42</v>
      </c>
      <c r="T5996" s="1" t="s">
        <v>42</v>
      </c>
    </row>
    <row r="5997" spans="1:20" ht="20.100000000000001" customHeight="1" x14ac:dyDescent="0.3">
      <c r="A5997" s="27" t="s">
        <v>10930</v>
      </c>
      <c r="B5997" s="28">
        <v>0</v>
      </c>
      <c r="C5997" s="28">
        <v>2360800</v>
      </c>
      <c r="D5997" s="28">
        <v>0</v>
      </c>
      <c r="E5997" s="28">
        <v>2360800</v>
      </c>
      <c r="F5997" s="27" t="s">
        <v>42</v>
      </c>
      <c r="G5997" s="1" t="s">
        <v>3012</v>
      </c>
      <c r="H5997" s="1" t="s">
        <v>7713</v>
      </c>
      <c r="I5997" s="1" t="s">
        <v>10931</v>
      </c>
      <c r="J5997" s="1" t="s">
        <v>42</v>
      </c>
      <c r="K5997" s="1" t="s">
        <v>42</v>
      </c>
      <c r="M5997" s="1" t="s">
        <v>42</v>
      </c>
      <c r="O5997" s="1" t="s">
        <v>42</v>
      </c>
      <c r="P5997" s="1" t="s">
        <v>42</v>
      </c>
      <c r="Q5997" s="1" t="s">
        <v>42</v>
      </c>
      <c r="R5997" s="1" t="s">
        <v>42</v>
      </c>
      <c r="S5997" s="1" t="s">
        <v>42</v>
      </c>
      <c r="T5997" s="1" t="s">
        <v>42</v>
      </c>
    </row>
    <row r="5998" spans="1:20" ht="20.100000000000001" customHeight="1" x14ac:dyDescent="0.3">
      <c r="A5998" s="27" t="s">
        <v>10932</v>
      </c>
      <c r="B5998" s="28">
        <v>0</v>
      </c>
      <c r="C5998" s="28">
        <v>0</v>
      </c>
      <c r="D5998" s="28">
        <v>1238920</v>
      </c>
      <c r="E5998" s="28">
        <v>1238920</v>
      </c>
      <c r="F5998" s="27" t="s">
        <v>42</v>
      </c>
      <c r="G5998" s="1" t="s">
        <v>3012</v>
      </c>
      <c r="H5998" s="1" t="s">
        <v>7713</v>
      </c>
      <c r="I5998" s="1" t="s">
        <v>10933</v>
      </c>
      <c r="J5998" s="1" t="s">
        <v>42</v>
      </c>
      <c r="K5998" s="1" t="s">
        <v>42</v>
      </c>
      <c r="M5998" s="1" t="s">
        <v>42</v>
      </c>
      <c r="O5998" s="1" t="s">
        <v>42</v>
      </c>
      <c r="P5998" s="1" t="s">
        <v>42</v>
      </c>
      <c r="Q5998" s="1" t="s">
        <v>42</v>
      </c>
      <c r="R5998" s="1" t="s">
        <v>42</v>
      </c>
      <c r="S5998" s="1" t="s">
        <v>42</v>
      </c>
      <c r="T5998" s="1" t="s">
        <v>42</v>
      </c>
    </row>
    <row r="5999" spans="1:20" ht="20.100000000000001" customHeight="1" x14ac:dyDescent="0.3">
      <c r="A5999" s="27" t="s">
        <v>7742</v>
      </c>
      <c r="B5999" s="28">
        <v>614680</v>
      </c>
      <c r="C5999" s="28">
        <v>2360800</v>
      </c>
      <c r="D5999" s="28">
        <v>1238920</v>
      </c>
      <c r="E5999" s="28">
        <v>4214400</v>
      </c>
      <c r="F5999" s="27" t="s">
        <v>42</v>
      </c>
      <c r="G5999" s="1" t="s">
        <v>3012</v>
      </c>
      <c r="H5999" s="1" t="s">
        <v>7713</v>
      </c>
      <c r="I5999" s="1" t="s">
        <v>7743</v>
      </c>
      <c r="J5999" s="1" t="s">
        <v>42</v>
      </c>
      <c r="K5999" s="1" t="s">
        <v>42</v>
      </c>
      <c r="M5999" s="1" t="s">
        <v>42</v>
      </c>
      <c r="O5999" s="1" t="s">
        <v>42</v>
      </c>
      <c r="P5999" s="1" t="s">
        <v>42</v>
      </c>
      <c r="Q5999" s="1" t="s">
        <v>42</v>
      </c>
      <c r="R5999" s="1" t="s">
        <v>42</v>
      </c>
      <c r="S5999" s="1" t="s">
        <v>42</v>
      </c>
      <c r="T5999" s="1" t="s">
        <v>42</v>
      </c>
    </row>
    <row r="6000" spans="1:20" ht="20.100000000000001" customHeight="1" x14ac:dyDescent="0.3">
      <c r="A6000" s="27" t="s">
        <v>7768</v>
      </c>
      <c r="B6000" s="29">
        <v>614680</v>
      </c>
      <c r="C6000" s="29">
        <v>9427630</v>
      </c>
      <c r="D6000" s="29">
        <v>1450924</v>
      </c>
      <c r="E6000" s="29">
        <v>11493234</v>
      </c>
      <c r="F6000" s="30"/>
    </row>
    <row r="6001" spans="1:20" ht="20.100000000000001" customHeight="1" x14ac:dyDescent="0.3">
      <c r="A6001" s="30"/>
      <c r="B6001" s="30"/>
      <c r="C6001" s="30"/>
      <c r="D6001" s="30"/>
      <c r="E6001" s="30"/>
      <c r="F6001" s="30"/>
    </row>
    <row r="6002" spans="1:20" ht="20.100000000000001" customHeight="1" x14ac:dyDescent="0.3">
      <c r="A6002" s="30" t="s">
        <v>10934</v>
      </c>
      <c r="B6002" s="30"/>
      <c r="C6002" s="30"/>
      <c r="D6002" s="30"/>
      <c r="E6002" s="30"/>
      <c r="F6002" s="27" t="s">
        <v>42</v>
      </c>
      <c r="G6002" s="1" t="s">
        <v>3015</v>
      </c>
      <c r="I6002" s="1" t="s">
        <v>3008</v>
      </c>
      <c r="J6002" s="1" t="s">
        <v>3013</v>
      </c>
      <c r="K6002" s="1" t="s">
        <v>3010</v>
      </c>
    </row>
    <row r="6003" spans="1:20" ht="20.100000000000001" customHeight="1" x14ac:dyDescent="0.3">
      <c r="A6003" s="27" t="s">
        <v>42</v>
      </c>
      <c r="B6003" s="28"/>
      <c r="C6003" s="28"/>
      <c r="D6003" s="28"/>
      <c r="E6003" s="28"/>
      <c r="F6003" s="27" t="s">
        <v>42</v>
      </c>
      <c r="G6003" s="1" t="s">
        <v>3015</v>
      </c>
      <c r="H6003" s="1" t="s">
        <v>7711</v>
      </c>
      <c r="I6003" s="1" t="s">
        <v>42</v>
      </c>
      <c r="J6003" s="1" t="s">
        <v>42</v>
      </c>
      <c r="K6003" s="1" t="s">
        <v>42</v>
      </c>
      <c r="L6003">
        <v>1</v>
      </c>
      <c r="M6003" s="1" t="s">
        <v>42</v>
      </c>
      <c r="O6003" s="1" t="s">
        <v>42</v>
      </c>
      <c r="P6003" s="1" t="s">
        <v>42</v>
      </c>
      <c r="Q6003" s="1" t="s">
        <v>42</v>
      </c>
      <c r="R6003" s="1" t="s">
        <v>42</v>
      </c>
      <c r="S6003" s="1" t="s">
        <v>42</v>
      </c>
      <c r="T6003" s="1" t="s">
        <v>42</v>
      </c>
    </row>
    <row r="6004" spans="1:20" ht="20.100000000000001" customHeight="1" x14ac:dyDescent="0.3">
      <c r="A6004" s="27" t="s">
        <v>7712</v>
      </c>
      <c r="B6004" s="28">
        <v>0</v>
      </c>
      <c r="C6004" s="28">
        <v>0</v>
      </c>
      <c r="D6004" s="28">
        <v>0</v>
      </c>
      <c r="E6004" s="28">
        <v>0</v>
      </c>
      <c r="F6004" s="27" t="s">
        <v>42</v>
      </c>
      <c r="G6004" s="1" t="s">
        <v>3015</v>
      </c>
      <c r="H6004" s="1" t="s">
        <v>7713</v>
      </c>
      <c r="I6004" s="1" t="s">
        <v>42</v>
      </c>
      <c r="J6004" s="1" t="s">
        <v>42</v>
      </c>
      <c r="K6004" s="1" t="s">
        <v>42</v>
      </c>
      <c r="M6004" s="1" t="s">
        <v>42</v>
      </c>
      <c r="O6004" s="1" t="s">
        <v>42</v>
      </c>
      <c r="P6004" s="1" t="s">
        <v>42</v>
      </c>
      <c r="Q6004" s="1" t="s">
        <v>42</v>
      </c>
      <c r="R6004" s="1" t="s">
        <v>42</v>
      </c>
      <c r="S6004" s="1" t="s">
        <v>42</v>
      </c>
      <c r="T6004" s="1" t="s">
        <v>42</v>
      </c>
    </row>
    <row r="6005" spans="1:20" ht="20.100000000000001" customHeight="1" x14ac:dyDescent="0.3">
      <c r="A6005" s="27" t="s">
        <v>10896</v>
      </c>
      <c r="B6005" s="28">
        <v>0</v>
      </c>
      <c r="C6005" s="28">
        <v>0</v>
      </c>
      <c r="D6005" s="28">
        <v>0</v>
      </c>
      <c r="E6005" s="28">
        <v>0</v>
      </c>
      <c r="F6005" s="27" t="s">
        <v>42</v>
      </c>
      <c r="G6005" s="1" t="s">
        <v>3015</v>
      </c>
      <c r="H6005" s="1" t="s">
        <v>7713</v>
      </c>
      <c r="I6005" s="1" t="s">
        <v>10897</v>
      </c>
      <c r="J6005" s="1" t="s">
        <v>42</v>
      </c>
      <c r="K6005" s="1" t="s">
        <v>42</v>
      </c>
      <c r="M6005" s="1" t="s">
        <v>42</v>
      </c>
      <c r="O6005" s="1" t="s">
        <v>42</v>
      </c>
      <c r="P6005" s="1" t="s">
        <v>42</v>
      </c>
      <c r="Q6005" s="1" t="s">
        <v>42</v>
      </c>
      <c r="R6005" s="1" t="s">
        <v>42</v>
      </c>
      <c r="S6005" s="1" t="s">
        <v>42</v>
      </c>
      <c r="T6005" s="1" t="s">
        <v>42</v>
      </c>
    </row>
    <row r="6006" spans="1:20" ht="20.100000000000001" customHeight="1" x14ac:dyDescent="0.3">
      <c r="A6006" s="27" t="s">
        <v>10898</v>
      </c>
      <c r="B6006" s="28">
        <v>0</v>
      </c>
      <c r="C6006" s="28">
        <v>0</v>
      </c>
      <c r="D6006" s="28">
        <v>0</v>
      </c>
      <c r="E6006" s="28">
        <v>0</v>
      </c>
      <c r="F6006" s="27" t="s">
        <v>42</v>
      </c>
      <c r="G6006" s="1" t="s">
        <v>3015</v>
      </c>
      <c r="H6006" s="1" t="s">
        <v>7713</v>
      </c>
      <c r="I6006" s="1" t="s">
        <v>10899</v>
      </c>
      <c r="J6006" s="1" t="s">
        <v>42</v>
      </c>
      <c r="K6006" s="1" t="s">
        <v>42</v>
      </c>
      <c r="M6006" s="1" t="s">
        <v>42</v>
      </c>
      <c r="O6006" s="1" t="s">
        <v>42</v>
      </c>
      <c r="P6006" s="1" t="s">
        <v>42</v>
      </c>
      <c r="Q6006" s="1" t="s">
        <v>42</v>
      </c>
      <c r="R6006" s="1" t="s">
        <v>42</v>
      </c>
      <c r="S6006" s="1" t="s">
        <v>42</v>
      </c>
      <c r="T6006" s="1" t="s">
        <v>42</v>
      </c>
    </row>
    <row r="6007" spans="1:20" ht="20.100000000000001" customHeight="1" x14ac:dyDescent="0.3">
      <c r="A6007" s="27" t="s">
        <v>10935</v>
      </c>
      <c r="B6007" s="28">
        <v>0</v>
      </c>
      <c r="C6007" s="28">
        <v>0</v>
      </c>
      <c r="D6007" s="28">
        <v>0</v>
      </c>
      <c r="E6007" s="28">
        <v>0</v>
      </c>
      <c r="F6007" s="27" t="s">
        <v>42</v>
      </c>
      <c r="G6007" s="1" t="s">
        <v>3015</v>
      </c>
      <c r="H6007" s="1" t="s">
        <v>7713</v>
      </c>
      <c r="I6007" s="1" t="s">
        <v>10936</v>
      </c>
      <c r="J6007" s="1" t="s">
        <v>42</v>
      </c>
      <c r="K6007" s="1" t="s">
        <v>42</v>
      </c>
      <c r="M6007" s="1" t="s">
        <v>42</v>
      </c>
      <c r="O6007" s="1" t="s">
        <v>42</v>
      </c>
      <c r="P6007" s="1" t="s">
        <v>42</v>
      </c>
      <c r="Q6007" s="1" t="s">
        <v>42</v>
      </c>
      <c r="R6007" s="1" t="s">
        <v>42</v>
      </c>
      <c r="S6007" s="1" t="s">
        <v>42</v>
      </c>
      <c r="T6007" s="1" t="s">
        <v>42</v>
      </c>
    </row>
    <row r="6008" spans="1:20" ht="20.100000000000001" customHeight="1" x14ac:dyDescent="0.3">
      <c r="A6008" s="27" t="s">
        <v>10937</v>
      </c>
      <c r="B6008" s="28">
        <v>0</v>
      </c>
      <c r="C6008" s="28">
        <v>0</v>
      </c>
      <c r="D6008" s="28">
        <v>0</v>
      </c>
      <c r="E6008" s="28">
        <v>0</v>
      </c>
      <c r="F6008" s="27" t="s">
        <v>42</v>
      </c>
      <c r="G6008" s="1" t="s">
        <v>3015</v>
      </c>
      <c r="H6008" s="1" t="s">
        <v>7713</v>
      </c>
      <c r="I6008" s="1" t="s">
        <v>10938</v>
      </c>
      <c r="J6008" s="1" t="s">
        <v>42</v>
      </c>
      <c r="K6008" s="1" t="s">
        <v>42</v>
      </c>
      <c r="M6008" s="1" t="s">
        <v>42</v>
      </c>
      <c r="O6008" s="1" t="s">
        <v>42</v>
      </c>
      <c r="P6008" s="1" t="s">
        <v>42</v>
      </c>
      <c r="Q6008" s="1" t="s">
        <v>42</v>
      </c>
      <c r="R6008" s="1" t="s">
        <v>42</v>
      </c>
      <c r="S6008" s="1" t="s">
        <v>42</v>
      </c>
      <c r="T6008" s="1" t="s">
        <v>42</v>
      </c>
    </row>
    <row r="6009" spans="1:20" ht="20.100000000000001" customHeight="1" x14ac:dyDescent="0.3">
      <c r="A6009" s="27" t="s">
        <v>10939</v>
      </c>
      <c r="B6009" s="28">
        <v>0</v>
      </c>
      <c r="C6009" s="28">
        <v>0</v>
      </c>
      <c r="D6009" s="28">
        <v>0</v>
      </c>
      <c r="E6009" s="28">
        <v>0</v>
      </c>
      <c r="F6009" s="27" t="s">
        <v>42</v>
      </c>
      <c r="G6009" s="1" t="s">
        <v>3015</v>
      </c>
      <c r="H6009" s="1" t="s">
        <v>7713</v>
      </c>
      <c r="I6009" s="1" t="s">
        <v>10905</v>
      </c>
      <c r="J6009" s="1" t="s">
        <v>42</v>
      </c>
      <c r="K6009" s="1" t="s">
        <v>42</v>
      </c>
      <c r="M6009" s="1" t="s">
        <v>42</v>
      </c>
      <c r="O6009" s="1" t="s">
        <v>42</v>
      </c>
      <c r="P6009" s="1" t="s">
        <v>42</v>
      </c>
      <c r="Q6009" s="1" t="s">
        <v>42</v>
      </c>
      <c r="R6009" s="1" t="s">
        <v>42</v>
      </c>
      <c r="S6009" s="1" t="s">
        <v>42</v>
      </c>
      <c r="T6009" s="1" t="s">
        <v>42</v>
      </c>
    </row>
    <row r="6010" spans="1:20" ht="20.100000000000001" customHeight="1" x14ac:dyDescent="0.3">
      <c r="A6010" s="27" t="s">
        <v>7712</v>
      </c>
      <c r="B6010" s="28">
        <v>0</v>
      </c>
      <c r="C6010" s="28">
        <v>0</v>
      </c>
      <c r="D6010" s="28">
        <v>0</v>
      </c>
      <c r="E6010" s="28">
        <v>0</v>
      </c>
      <c r="F6010" s="27" t="s">
        <v>42</v>
      </c>
      <c r="G6010" s="1" t="s">
        <v>3015</v>
      </c>
      <c r="H6010" s="1" t="s">
        <v>7713</v>
      </c>
      <c r="I6010" s="1" t="s">
        <v>42</v>
      </c>
      <c r="J6010" s="1" t="s">
        <v>42</v>
      </c>
      <c r="K6010" s="1" t="s">
        <v>42</v>
      </c>
      <c r="M6010" s="1" t="s">
        <v>42</v>
      </c>
      <c r="O6010" s="1" t="s">
        <v>42</v>
      </c>
      <c r="P6010" s="1" t="s">
        <v>42</v>
      </c>
      <c r="Q6010" s="1" t="s">
        <v>42</v>
      </c>
      <c r="R6010" s="1" t="s">
        <v>42</v>
      </c>
      <c r="S6010" s="1" t="s">
        <v>42</v>
      </c>
      <c r="T6010" s="1" t="s">
        <v>42</v>
      </c>
    </row>
    <row r="6011" spans="1:20" ht="20.100000000000001" customHeight="1" x14ac:dyDescent="0.3">
      <c r="A6011" s="27" t="s">
        <v>10906</v>
      </c>
      <c r="B6011" s="28">
        <v>0</v>
      </c>
      <c r="C6011" s="28">
        <v>0</v>
      </c>
      <c r="D6011" s="28">
        <v>0</v>
      </c>
      <c r="E6011" s="28">
        <v>0</v>
      </c>
      <c r="F6011" s="27" t="s">
        <v>42</v>
      </c>
      <c r="G6011" s="1" t="s">
        <v>3015</v>
      </c>
      <c r="H6011" s="1" t="s">
        <v>7713</v>
      </c>
      <c r="I6011" s="1" t="s">
        <v>10907</v>
      </c>
      <c r="J6011" s="1" t="s">
        <v>42</v>
      </c>
      <c r="K6011" s="1" t="s">
        <v>42</v>
      </c>
      <c r="M6011" s="1" t="s">
        <v>42</v>
      </c>
      <c r="O6011" s="1" t="s">
        <v>42</v>
      </c>
      <c r="P6011" s="1" t="s">
        <v>42</v>
      </c>
      <c r="Q6011" s="1" t="s">
        <v>42</v>
      </c>
      <c r="R6011" s="1" t="s">
        <v>42</v>
      </c>
      <c r="S6011" s="1" t="s">
        <v>42</v>
      </c>
      <c r="T6011" s="1" t="s">
        <v>42</v>
      </c>
    </row>
    <row r="6012" spans="1:20" ht="20.100000000000001" customHeight="1" x14ac:dyDescent="0.3">
      <c r="A6012" s="27" t="s">
        <v>10908</v>
      </c>
      <c r="B6012" s="28">
        <v>0</v>
      </c>
      <c r="C6012" s="28">
        <v>0</v>
      </c>
      <c r="D6012" s="28">
        <v>0</v>
      </c>
      <c r="E6012" s="28">
        <v>0</v>
      </c>
      <c r="F6012" s="27" t="s">
        <v>42</v>
      </c>
      <c r="G6012" s="1" t="s">
        <v>3015</v>
      </c>
      <c r="H6012" s="1" t="s">
        <v>7713</v>
      </c>
      <c r="I6012" s="1" t="s">
        <v>10909</v>
      </c>
      <c r="J6012" s="1" t="s">
        <v>42</v>
      </c>
      <c r="K6012" s="1" t="s">
        <v>42</v>
      </c>
      <c r="M6012" s="1" t="s">
        <v>42</v>
      </c>
      <c r="O6012" s="1" t="s">
        <v>42</v>
      </c>
      <c r="P6012" s="1" t="s">
        <v>42</v>
      </c>
      <c r="Q6012" s="1" t="s">
        <v>42</v>
      </c>
      <c r="R6012" s="1" t="s">
        <v>42</v>
      </c>
      <c r="S6012" s="1" t="s">
        <v>42</v>
      </c>
      <c r="T6012" s="1" t="s">
        <v>42</v>
      </c>
    </row>
    <row r="6013" spans="1:20" ht="20.100000000000001" customHeight="1" x14ac:dyDescent="0.3">
      <c r="A6013" s="27" t="s">
        <v>10940</v>
      </c>
      <c r="B6013" s="28">
        <v>0</v>
      </c>
      <c r="C6013" s="28">
        <v>725094</v>
      </c>
      <c r="D6013" s="28">
        <v>0</v>
      </c>
      <c r="E6013" s="28">
        <v>725094</v>
      </c>
      <c r="F6013" s="27" t="s">
        <v>42</v>
      </c>
      <c r="G6013" s="1" t="s">
        <v>3015</v>
      </c>
      <c r="H6013" s="1" t="s">
        <v>7713</v>
      </c>
      <c r="I6013" s="1" t="s">
        <v>10911</v>
      </c>
      <c r="J6013" s="1" t="s">
        <v>42</v>
      </c>
      <c r="K6013" s="1" t="s">
        <v>42</v>
      </c>
      <c r="M6013" s="1" t="s">
        <v>42</v>
      </c>
      <c r="O6013" s="1" t="s">
        <v>42</v>
      </c>
      <c r="P6013" s="1" t="s">
        <v>42</v>
      </c>
      <c r="Q6013" s="1" t="s">
        <v>42</v>
      </c>
      <c r="R6013" s="1" t="s">
        <v>42</v>
      </c>
      <c r="S6013" s="1" t="s">
        <v>42</v>
      </c>
      <c r="T6013" s="1" t="s">
        <v>42</v>
      </c>
    </row>
    <row r="6014" spans="1:20" ht="20.100000000000001" customHeight="1" x14ac:dyDescent="0.3">
      <c r="A6014" s="27" t="s">
        <v>10941</v>
      </c>
      <c r="B6014" s="28">
        <v>0</v>
      </c>
      <c r="C6014" s="28">
        <v>0</v>
      </c>
      <c r="D6014" s="28">
        <v>0</v>
      </c>
      <c r="E6014" s="28">
        <v>0</v>
      </c>
      <c r="F6014" s="27" t="s">
        <v>42</v>
      </c>
      <c r="G6014" s="1" t="s">
        <v>3015</v>
      </c>
      <c r="H6014" s="1" t="s">
        <v>7713</v>
      </c>
      <c r="I6014" s="1" t="s">
        <v>10942</v>
      </c>
      <c r="J6014" s="1" t="s">
        <v>42</v>
      </c>
      <c r="K6014" s="1" t="s">
        <v>42</v>
      </c>
      <c r="M6014" s="1" t="s">
        <v>42</v>
      </c>
      <c r="O6014" s="1" t="s">
        <v>42</v>
      </c>
      <c r="P6014" s="1" t="s">
        <v>42</v>
      </c>
      <c r="Q6014" s="1" t="s">
        <v>42</v>
      </c>
      <c r="R6014" s="1" t="s">
        <v>42</v>
      </c>
      <c r="S6014" s="1" t="s">
        <v>42</v>
      </c>
      <c r="T6014" s="1" t="s">
        <v>42</v>
      </c>
    </row>
    <row r="6015" spans="1:20" ht="20.100000000000001" customHeight="1" x14ac:dyDescent="0.3">
      <c r="A6015" s="27" t="s">
        <v>10943</v>
      </c>
      <c r="B6015" s="28">
        <v>0</v>
      </c>
      <c r="C6015" s="28">
        <v>1438848</v>
      </c>
      <c r="D6015" s="28">
        <v>0</v>
      </c>
      <c r="E6015" s="28">
        <v>1438848</v>
      </c>
      <c r="F6015" s="27" t="s">
        <v>42</v>
      </c>
      <c r="G6015" s="1" t="s">
        <v>3015</v>
      </c>
      <c r="H6015" s="1" t="s">
        <v>7713</v>
      </c>
      <c r="I6015" s="1" t="s">
        <v>10944</v>
      </c>
      <c r="J6015" s="1" t="s">
        <v>42</v>
      </c>
      <c r="K6015" s="1" t="s">
        <v>42</v>
      </c>
      <c r="M6015" s="1" t="s">
        <v>42</v>
      </c>
      <c r="O6015" s="1" t="s">
        <v>42</v>
      </c>
      <c r="P6015" s="1" t="s">
        <v>42</v>
      </c>
      <c r="Q6015" s="1" t="s">
        <v>42</v>
      </c>
      <c r="R6015" s="1" t="s">
        <v>42</v>
      </c>
      <c r="S6015" s="1" t="s">
        <v>42</v>
      </c>
      <c r="T6015" s="1" t="s">
        <v>42</v>
      </c>
    </row>
    <row r="6016" spans="1:20" ht="20.100000000000001" customHeight="1" x14ac:dyDescent="0.3">
      <c r="A6016" s="27" t="s">
        <v>10916</v>
      </c>
      <c r="B6016" s="28">
        <v>0</v>
      </c>
      <c r="C6016" s="28">
        <v>0</v>
      </c>
      <c r="D6016" s="28">
        <v>0</v>
      </c>
      <c r="E6016" s="28">
        <v>0</v>
      </c>
      <c r="F6016" s="27" t="s">
        <v>42</v>
      </c>
      <c r="G6016" s="1" t="s">
        <v>3015</v>
      </c>
      <c r="H6016" s="1" t="s">
        <v>7713</v>
      </c>
      <c r="I6016" s="1" t="s">
        <v>10917</v>
      </c>
      <c r="J6016" s="1" t="s">
        <v>42</v>
      </c>
      <c r="K6016" s="1" t="s">
        <v>42</v>
      </c>
      <c r="M6016" s="1" t="s">
        <v>42</v>
      </c>
      <c r="O6016" s="1" t="s">
        <v>42</v>
      </c>
      <c r="P6016" s="1" t="s">
        <v>42</v>
      </c>
      <c r="Q6016" s="1" t="s">
        <v>42</v>
      </c>
      <c r="R6016" s="1" t="s">
        <v>42</v>
      </c>
      <c r="S6016" s="1" t="s">
        <v>42</v>
      </c>
      <c r="T6016" s="1" t="s">
        <v>42</v>
      </c>
    </row>
    <row r="6017" spans="1:20" ht="20.100000000000001" customHeight="1" x14ac:dyDescent="0.3">
      <c r="A6017" s="27" t="s">
        <v>10945</v>
      </c>
      <c r="B6017" s="28">
        <v>0</v>
      </c>
      <c r="C6017" s="28">
        <v>1356732</v>
      </c>
      <c r="D6017" s="28">
        <v>0</v>
      </c>
      <c r="E6017" s="28">
        <v>1356732</v>
      </c>
      <c r="F6017" s="27" t="s">
        <v>42</v>
      </c>
      <c r="G6017" s="1" t="s">
        <v>3015</v>
      </c>
      <c r="H6017" s="1" t="s">
        <v>7713</v>
      </c>
      <c r="I6017" s="1" t="s">
        <v>10919</v>
      </c>
      <c r="J6017" s="1" t="s">
        <v>42</v>
      </c>
      <c r="K6017" s="1" t="s">
        <v>42</v>
      </c>
      <c r="M6017" s="1" t="s">
        <v>42</v>
      </c>
      <c r="O6017" s="1" t="s">
        <v>42</v>
      </c>
      <c r="P6017" s="1" t="s">
        <v>42</v>
      </c>
      <c r="Q6017" s="1" t="s">
        <v>42</v>
      </c>
      <c r="R6017" s="1" t="s">
        <v>42</v>
      </c>
      <c r="S6017" s="1" t="s">
        <v>42</v>
      </c>
      <c r="T6017" s="1" t="s">
        <v>42</v>
      </c>
    </row>
    <row r="6018" spans="1:20" ht="20.100000000000001" customHeight="1" x14ac:dyDescent="0.3">
      <c r="A6018" s="27" t="s">
        <v>7742</v>
      </c>
      <c r="B6018" s="28">
        <v>0</v>
      </c>
      <c r="C6018" s="28">
        <v>3520674</v>
      </c>
      <c r="D6018" s="28">
        <v>0</v>
      </c>
      <c r="E6018" s="28">
        <v>3520674</v>
      </c>
      <c r="F6018" s="27" t="s">
        <v>42</v>
      </c>
      <c r="G6018" s="1" t="s">
        <v>3015</v>
      </c>
      <c r="H6018" s="1" t="s">
        <v>7713</v>
      </c>
      <c r="I6018" s="1" t="s">
        <v>7743</v>
      </c>
      <c r="J6018" s="1" t="s">
        <v>42</v>
      </c>
      <c r="K6018" s="1" t="s">
        <v>42</v>
      </c>
      <c r="M6018" s="1" t="s">
        <v>42</v>
      </c>
      <c r="O6018" s="1" t="s">
        <v>42</v>
      </c>
      <c r="P6018" s="1" t="s">
        <v>42</v>
      </c>
      <c r="Q6018" s="1" t="s">
        <v>42</v>
      </c>
      <c r="R6018" s="1" t="s">
        <v>42</v>
      </c>
      <c r="S6018" s="1" t="s">
        <v>42</v>
      </c>
      <c r="T6018" s="1" t="s">
        <v>42</v>
      </c>
    </row>
    <row r="6019" spans="1:20" ht="20.100000000000001" customHeight="1" x14ac:dyDescent="0.3">
      <c r="A6019" s="27" t="s">
        <v>7712</v>
      </c>
      <c r="B6019" s="28">
        <v>0</v>
      </c>
      <c r="C6019" s="28">
        <v>0</v>
      </c>
      <c r="D6019" s="28">
        <v>0</v>
      </c>
      <c r="E6019" s="28">
        <v>0</v>
      </c>
      <c r="F6019" s="27" t="s">
        <v>42</v>
      </c>
      <c r="G6019" s="1" t="s">
        <v>3015</v>
      </c>
      <c r="H6019" s="1" t="s">
        <v>7713</v>
      </c>
      <c r="I6019" s="1" t="s">
        <v>42</v>
      </c>
      <c r="J6019" s="1" t="s">
        <v>42</v>
      </c>
      <c r="K6019" s="1" t="s">
        <v>42</v>
      </c>
      <c r="M6019" s="1" t="s">
        <v>42</v>
      </c>
      <c r="O6019" s="1" t="s">
        <v>42</v>
      </c>
      <c r="P6019" s="1" t="s">
        <v>42</v>
      </c>
      <c r="Q6019" s="1" t="s">
        <v>42</v>
      </c>
      <c r="R6019" s="1" t="s">
        <v>42</v>
      </c>
      <c r="S6019" s="1" t="s">
        <v>42</v>
      </c>
      <c r="T6019" s="1" t="s">
        <v>42</v>
      </c>
    </row>
    <row r="6020" spans="1:20" ht="20.100000000000001" customHeight="1" x14ac:dyDescent="0.3">
      <c r="A6020" s="27" t="s">
        <v>10920</v>
      </c>
      <c r="B6020" s="28">
        <v>0</v>
      </c>
      <c r="C6020" s="28">
        <v>0</v>
      </c>
      <c r="D6020" s="28">
        <v>0</v>
      </c>
      <c r="E6020" s="28">
        <v>0</v>
      </c>
      <c r="F6020" s="27" t="s">
        <v>42</v>
      </c>
      <c r="G6020" s="1" t="s">
        <v>3015</v>
      </c>
      <c r="H6020" s="1" t="s">
        <v>7713</v>
      </c>
      <c r="I6020" s="1" t="s">
        <v>10921</v>
      </c>
      <c r="J6020" s="1" t="s">
        <v>42</v>
      </c>
      <c r="K6020" s="1" t="s">
        <v>42</v>
      </c>
      <c r="M6020" s="1" t="s">
        <v>42</v>
      </c>
      <c r="O6020" s="1" t="s">
        <v>42</v>
      </c>
      <c r="P6020" s="1" t="s">
        <v>42</v>
      </c>
      <c r="Q6020" s="1" t="s">
        <v>42</v>
      </c>
      <c r="R6020" s="1" t="s">
        <v>42</v>
      </c>
      <c r="S6020" s="1" t="s">
        <v>42</v>
      </c>
      <c r="T6020" s="1" t="s">
        <v>42</v>
      </c>
    </row>
    <row r="6021" spans="1:20" ht="20.100000000000001" customHeight="1" x14ac:dyDescent="0.3">
      <c r="A6021" s="27" t="s">
        <v>10946</v>
      </c>
      <c r="B6021" s="28">
        <v>0</v>
      </c>
      <c r="C6021" s="28">
        <v>0</v>
      </c>
      <c r="D6021" s="28">
        <v>105620.2</v>
      </c>
      <c r="E6021" s="28">
        <v>105620.2</v>
      </c>
      <c r="F6021" s="27" t="s">
        <v>42</v>
      </c>
      <c r="G6021" s="1" t="s">
        <v>3015</v>
      </c>
      <c r="H6021" s="1" t="s">
        <v>7713</v>
      </c>
      <c r="I6021" s="1" t="s">
        <v>10923</v>
      </c>
      <c r="J6021" s="1" t="s">
        <v>42</v>
      </c>
      <c r="K6021" s="1" t="s">
        <v>42</v>
      </c>
      <c r="M6021" s="1" t="s">
        <v>42</v>
      </c>
      <c r="O6021" s="1" t="s">
        <v>42</v>
      </c>
      <c r="P6021" s="1" t="s">
        <v>42</v>
      </c>
      <c r="Q6021" s="1" t="s">
        <v>42</v>
      </c>
      <c r="R6021" s="1" t="s">
        <v>42</v>
      </c>
      <c r="S6021" s="1" t="s">
        <v>42</v>
      </c>
      <c r="T6021" s="1" t="s">
        <v>42</v>
      </c>
    </row>
    <row r="6022" spans="1:20" ht="20.100000000000001" customHeight="1" x14ac:dyDescent="0.3">
      <c r="A6022" s="27" t="s">
        <v>7742</v>
      </c>
      <c r="B6022" s="28">
        <v>0</v>
      </c>
      <c r="C6022" s="28">
        <v>0</v>
      </c>
      <c r="D6022" s="28">
        <v>105620.2</v>
      </c>
      <c r="E6022" s="28">
        <v>105620.2</v>
      </c>
      <c r="F6022" s="27" t="s">
        <v>42</v>
      </c>
      <c r="G6022" s="1" t="s">
        <v>3015</v>
      </c>
      <c r="H6022" s="1" t="s">
        <v>7713</v>
      </c>
      <c r="I6022" s="1" t="s">
        <v>7743</v>
      </c>
      <c r="J6022" s="1" t="s">
        <v>42</v>
      </c>
      <c r="K6022" s="1" t="s">
        <v>42</v>
      </c>
      <c r="M6022" s="1" t="s">
        <v>42</v>
      </c>
      <c r="O6022" s="1" t="s">
        <v>42</v>
      </c>
      <c r="P6022" s="1" t="s">
        <v>42</v>
      </c>
      <c r="Q6022" s="1" t="s">
        <v>42</v>
      </c>
      <c r="R6022" s="1" t="s">
        <v>42</v>
      </c>
      <c r="S6022" s="1" t="s">
        <v>42</v>
      </c>
      <c r="T6022" s="1" t="s">
        <v>42</v>
      </c>
    </row>
    <row r="6023" spans="1:20" ht="20.100000000000001" customHeight="1" x14ac:dyDescent="0.3">
      <c r="A6023" s="27" t="s">
        <v>7712</v>
      </c>
      <c r="B6023" s="28">
        <v>0</v>
      </c>
      <c r="C6023" s="28">
        <v>0</v>
      </c>
      <c r="D6023" s="28">
        <v>0</v>
      </c>
      <c r="E6023" s="28">
        <v>0</v>
      </c>
      <c r="F6023" s="27" t="s">
        <v>42</v>
      </c>
      <c r="G6023" s="1" t="s">
        <v>3015</v>
      </c>
      <c r="H6023" s="1" t="s">
        <v>7713</v>
      </c>
      <c r="I6023" s="1" t="s">
        <v>42</v>
      </c>
      <c r="J6023" s="1" t="s">
        <v>42</v>
      </c>
      <c r="K6023" s="1" t="s">
        <v>42</v>
      </c>
      <c r="M6023" s="1" t="s">
        <v>42</v>
      </c>
      <c r="O6023" s="1" t="s">
        <v>42</v>
      </c>
      <c r="P6023" s="1" t="s">
        <v>42</v>
      </c>
      <c r="Q6023" s="1" t="s">
        <v>42</v>
      </c>
      <c r="R6023" s="1" t="s">
        <v>42</v>
      </c>
      <c r="S6023" s="1" t="s">
        <v>42</v>
      </c>
      <c r="T6023" s="1" t="s">
        <v>42</v>
      </c>
    </row>
    <row r="6024" spans="1:20" ht="20.100000000000001" customHeight="1" x14ac:dyDescent="0.3">
      <c r="A6024" s="27" t="s">
        <v>10924</v>
      </c>
      <c r="B6024" s="28">
        <v>0</v>
      </c>
      <c r="C6024" s="28">
        <v>0</v>
      </c>
      <c r="D6024" s="28">
        <v>0</v>
      </c>
      <c r="E6024" s="28">
        <v>0</v>
      </c>
      <c r="F6024" s="27" t="s">
        <v>42</v>
      </c>
      <c r="G6024" s="1" t="s">
        <v>3015</v>
      </c>
      <c r="H6024" s="1" t="s">
        <v>7713</v>
      </c>
      <c r="I6024" s="1" t="s">
        <v>10925</v>
      </c>
      <c r="J6024" s="1" t="s">
        <v>42</v>
      </c>
      <c r="K6024" s="1" t="s">
        <v>42</v>
      </c>
      <c r="M6024" s="1" t="s">
        <v>42</v>
      </c>
      <c r="O6024" s="1" t="s">
        <v>42</v>
      </c>
      <c r="P6024" s="1" t="s">
        <v>42</v>
      </c>
      <c r="Q6024" s="1" t="s">
        <v>42</v>
      </c>
      <c r="R6024" s="1" t="s">
        <v>42</v>
      </c>
      <c r="S6024" s="1" t="s">
        <v>42</v>
      </c>
      <c r="T6024" s="1" t="s">
        <v>42</v>
      </c>
    </row>
    <row r="6025" spans="1:20" ht="20.100000000000001" customHeight="1" x14ac:dyDescent="0.3">
      <c r="A6025" s="27" t="s">
        <v>7712</v>
      </c>
      <c r="B6025" s="28">
        <v>0</v>
      </c>
      <c r="C6025" s="28">
        <v>0</v>
      </c>
      <c r="D6025" s="28">
        <v>0</v>
      </c>
      <c r="E6025" s="28">
        <v>0</v>
      </c>
      <c r="F6025" s="27" t="s">
        <v>42</v>
      </c>
      <c r="G6025" s="1" t="s">
        <v>3015</v>
      </c>
      <c r="H6025" s="1" t="s">
        <v>7713</v>
      </c>
      <c r="I6025" s="1" t="s">
        <v>42</v>
      </c>
      <c r="J6025" s="1" t="s">
        <v>42</v>
      </c>
      <c r="K6025" s="1" t="s">
        <v>42</v>
      </c>
      <c r="M6025" s="1" t="s">
        <v>42</v>
      </c>
      <c r="O6025" s="1" t="s">
        <v>42</v>
      </c>
      <c r="P6025" s="1" t="s">
        <v>42</v>
      </c>
      <c r="Q6025" s="1" t="s">
        <v>42</v>
      </c>
      <c r="R6025" s="1" t="s">
        <v>42</v>
      </c>
      <c r="S6025" s="1" t="s">
        <v>42</v>
      </c>
      <c r="T6025" s="1" t="s">
        <v>42</v>
      </c>
    </row>
    <row r="6026" spans="1:20" ht="20.100000000000001" customHeight="1" x14ac:dyDescent="0.3">
      <c r="A6026" s="27" t="s">
        <v>10926</v>
      </c>
      <c r="B6026" s="28">
        <v>0</v>
      </c>
      <c r="C6026" s="28">
        <v>0</v>
      </c>
      <c r="D6026" s="28">
        <v>0</v>
      </c>
      <c r="E6026" s="28">
        <v>0</v>
      </c>
      <c r="F6026" s="27" t="s">
        <v>42</v>
      </c>
      <c r="G6026" s="1" t="s">
        <v>3015</v>
      </c>
      <c r="H6026" s="1" t="s">
        <v>7713</v>
      </c>
      <c r="I6026" s="1" t="s">
        <v>10927</v>
      </c>
      <c r="J6026" s="1" t="s">
        <v>42</v>
      </c>
      <c r="K6026" s="1" t="s">
        <v>42</v>
      </c>
      <c r="M6026" s="1" t="s">
        <v>42</v>
      </c>
      <c r="O6026" s="1" t="s">
        <v>42</v>
      </c>
      <c r="P6026" s="1" t="s">
        <v>42</v>
      </c>
      <c r="Q6026" s="1" t="s">
        <v>42</v>
      </c>
      <c r="R6026" s="1" t="s">
        <v>42</v>
      </c>
      <c r="S6026" s="1" t="s">
        <v>42</v>
      </c>
      <c r="T6026" s="1" t="s">
        <v>42</v>
      </c>
    </row>
    <row r="6027" spans="1:20" ht="20.100000000000001" customHeight="1" x14ac:dyDescent="0.3">
      <c r="A6027" s="27" t="s">
        <v>10947</v>
      </c>
      <c r="B6027" s="28">
        <v>368808</v>
      </c>
      <c r="C6027" s="28">
        <v>0</v>
      </c>
      <c r="D6027" s="28">
        <v>0</v>
      </c>
      <c r="E6027" s="28">
        <v>368808</v>
      </c>
      <c r="F6027" s="27" t="s">
        <v>42</v>
      </c>
      <c r="G6027" s="1" t="s">
        <v>3015</v>
      </c>
      <c r="H6027" s="1" t="s">
        <v>7713</v>
      </c>
      <c r="I6027" s="1" t="s">
        <v>10929</v>
      </c>
      <c r="J6027" s="1" t="s">
        <v>42</v>
      </c>
      <c r="K6027" s="1" t="s">
        <v>42</v>
      </c>
      <c r="M6027" s="1" t="s">
        <v>42</v>
      </c>
      <c r="O6027" s="1" t="s">
        <v>42</v>
      </c>
      <c r="P6027" s="1" t="s">
        <v>42</v>
      </c>
      <c r="Q6027" s="1" t="s">
        <v>42</v>
      </c>
      <c r="R6027" s="1" t="s">
        <v>42</v>
      </c>
      <c r="S6027" s="1" t="s">
        <v>42</v>
      </c>
      <c r="T6027" s="1" t="s">
        <v>42</v>
      </c>
    </row>
    <row r="6028" spans="1:20" ht="20.100000000000001" customHeight="1" x14ac:dyDescent="0.3">
      <c r="A6028" s="27" t="s">
        <v>10948</v>
      </c>
      <c r="B6028" s="28">
        <v>0</v>
      </c>
      <c r="C6028" s="28">
        <v>1416480</v>
      </c>
      <c r="D6028" s="28">
        <v>0</v>
      </c>
      <c r="E6028" s="28">
        <v>1416480</v>
      </c>
      <c r="F6028" s="27" t="s">
        <v>42</v>
      </c>
      <c r="G6028" s="1" t="s">
        <v>3015</v>
      </c>
      <c r="H6028" s="1" t="s">
        <v>7713</v>
      </c>
      <c r="I6028" s="1" t="s">
        <v>10931</v>
      </c>
      <c r="J6028" s="1" t="s">
        <v>42</v>
      </c>
      <c r="K6028" s="1" t="s">
        <v>42</v>
      </c>
      <c r="M6028" s="1" t="s">
        <v>42</v>
      </c>
      <c r="O6028" s="1" t="s">
        <v>42</v>
      </c>
      <c r="P6028" s="1" t="s">
        <v>42</v>
      </c>
      <c r="Q6028" s="1" t="s">
        <v>42</v>
      </c>
      <c r="R6028" s="1" t="s">
        <v>42</v>
      </c>
      <c r="S6028" s="1" t="s">
        <v>42</v>
      </c>
      <c r="T6028" s="1" t="s">
        <v>42</v>
      </c>
    </row>
    <row r="6029" spans="1:20" ht="20.100000000000001" customHeight="1" x14ac:dyDescent="0.3">
      <c r="A6029" s="27" t="s">
        <v>10949</v>
      </c>
      <c r="B6029" s="28">
        <v>0</v>
      </c>
      <c r="C6029" s="28">
        <v>0</v>
      </c>
      <c r="D6029" s="28">
        <v>743352</v>
      </c>
      <c r="E6029" s="28">
        <v>743352</v>
      </c>
      <c r="F6029" s="27" t="s">
        <v>42</v>
      </c>
      <c r="G6029" s="1" t="s">
        <v>3015</v>
      </c>
      <c r="H6029" s="1" t="s">
        <v>7713</v>
      </c>
      <c r="I6029" s="1" t="s">
        <v>10933</v>
      </c>
      <c r="J6029" s="1" t="s">
        <v>42</v>
      </c>
      <c r="K6029" s="1" t="s">
        <v>42</v>
      </c>
      <c r="M6029" s="1" t="s">
        <v>42</v>
      </c>
      <c r="O6029" s="1" t="s">
        <v>42</v>
      </c>
      <c r="P6029" s="1" t="s">
        <v>42</v>
      </c>
      <c r="Q6029" s="1" t="s">
        <v>42</v>
      </c>
      <c r="R6029" s="1" t="s">
        <v>42</v>
      </c>
      <c r="S6029" s="1" t="s">
        <v>42</v>
      </c>
      <c r="T6029" s="1" t="s">
        <v>42</v>
      </c>
    </row>
    <row r="6030" spans="1:20" ht="20.100000000000001" customHeight="1" x14ac:dyDescent="0.3">
      <c r="A6030" s="27" t="s">
        <v>7742</v>
      </c>
      <c r="B6030" s="28">
        <v>368808</v>
      </c>
      <c r="C6030" s="28">
        <v>1416480</v>
      </c>
      <c r="D6030" s="28">
        <v>743352</v>
      </c>
      <c r="E6030" s="28">
        <v>2528640</v>
      </c>
      <c r="F6030" s="27" t="s">
        <v>42</v>
      </c>
      <c r="G6030" s="1" t="s">
        <v>3015</v>
      </c>
      <c r="H6030" s="1" t="s">
        <v>7713</v>
      </c>
      <c r="I6030" s="1" t="s">
        <v>7743</v>
      </c>
      <c r="J6030" s="1" t="s">
        <v>42</v>
      </c>
      <c r="K6030" s="1" t="s">
        <v>42</v>
      </c>
      <c r="M6030" s="1" t="s">
        <v>42</v>
      </c>
      <c r="O6030" s="1" t="s">
        <v>42</v>
      </c>
      <c r="P6030" s="1" t="s">
        <v>42</v>
      </c>
      <c r="Q6030" s="1" t="s">
        <v>42</v>
      </c>
      <c r="R6030" s="1" t="s">
        <v>42</v>
      </c>
      <c r="S6030" s="1" t="s">
        <v>42</v>
      </c>
      <c r="T6030" s="1" t="s">
        <v>42</v>
      </c>
    </row>
    <row r="6031" spans="1:20" ht="20.100000000000001" customHeight="1" x14ac:dyDescent="0.3">
      <c r="A6031" s="27" t="s">
        <v>7768</v>
      </c>
      <c r="B6031" s="29">
        <v>368808</v>
      </c>
      <c r="C6031" s="29">
        <v>4937154</v>
      </c>
      <c r="D6031" s="29">
        <v>848972</v>
      </c>
      <c r="E6031" s="29">
        <v>6154934</v>
      </c>
      <c r="F6031" s="30"/>
    </row>
    <row r="6032" spans="1:20" ht="20.100000000000001" customHeight="1" x14ac:dyDescent="0.3">
      <c r="A6032" s="30"/>
      <c r="B6032" s="30"/>
      <c r="C6032" s="30"/>
      <c r="D6032" s="30"/>
      <c r="E6032" s="30"/>
      <c r="F6032" s="30"/>
    </row>
    <row r="6033" spans="1:20" ht="20.100000000000001" customHeight="1" x14ac:dyDescent="0.3">
      <c r="A6033" s="30" t="s">
        <v>10951</v>
      </c>
      <c r="B6033" s="30"/>
      <c r="C6033" s="30"/>
      <c r="D6033" s="30"/>
      <c r="E6033" s="30"/>
      <c r="F6033" s="27" t="s">
        <v>42</v>
      </c>
      <c r="G6033" s="1" t="s">
        <v>3019</v>
      </c>
      <c r="I6033" s="1" t="s">
        <v>3016</v>
      </c>
      <c r="J6033" s="1" t="s">
        <v>3017</v>
      </c>
      <c r="K6033" s="1" t="s">
        <v>65</v>
      </c>
    </row>
    <row r="6034" spans="1:20" ht="20.100000000000001" customHeight="1" x14ac:dyDescent="0.3">
      <c r="A6034" s="27" t="s">
        <v>42</v>
      </c>
      <c r="B6034" s="28"/>
      <c r="C6034" s="28"/>
      <c r="D6034" s="28"/>
      <c r="E6034" s="28"/>
      <c r="F6034" s="27" t="s">
        <v>42</v>
      </c>
      <c r="G6034" s="1" t="s">
        <v>3019</v>
      </c>
      <c r="H6034" s="1" t="s">
        <v>7711</v>
      </c>
      <c r="I6034" s="1" t="s">
        <v>42</v>
      </c>
      <c r="J6034" s="1" t="s">
        <v>42</v>
      </c>
      <c r="K6034" s="1" t="s">
        <v>42</v>
      </c>
      <c r="L6034">
        <v>1</v>
      </c>
      <c r="M6034" s="1" t="s">
        <v>42</v>
      </c>
      <c r="O6034" s="1" t="s">
        <v>42</v>
      </c>
      <c r="P6034" s="1" t="s">
        <v>42</v>
      </c>
      <c r="Q6034" s="1" t="s">
        <v>42</v>
      </c>
      <c r="R6034" s="1" t="s">
        <v>42</v>
      </c>
      <c r="S6034" s="1" t="s">
        <v>42</v>
      </c>
      <c r="T6034" s="1" t="s">
        <v>42</v>
      </c>
    </row>
    <row r="6035" spans="1:20" ht="20.100000000000001" customHeight="1" x14ac:dyDescent="0.3">
      <c r="A6035" s="27" t="s">
        <v>7712</v>
      </c>
      <c r="B6035" s="28">
        <v>0</v>
      </c>
      <c r="C6035" s="28">
        <v>0</v>
      </c>
      <c r="D6035" s="28">
        <v>0</v>
      </c>
      <c r="E6035" s="28">
        <v>0</v>
      </c>
      <c r="F6035" s="27" t="s">
        <v>42</v>
      </c>
      <c r="G6035" s="1" t="s">
        <v>3019</v>
      </c>
      <c r="H6035" s="1" t="s">
        <v>7713</v>
      </c>
      <c r="I6035" s="1" t="s">
        <v>42</v>
      </c>
      <c r="J6035" s="1" t="s">
        <v>42</v>
      </c>
      <c r="K6035" s="1" t="s">
        <v>42</v>
      </c>
      <c r="M6035" s="1" t="s">
        <v>42</v>
      </c>
      <c r="O6035" s="1" t="s">
        <v>42</v>
      </c>
      <c r="P6035" s="1" t="s">
        <v>42</v>
      </c>
      <c r="Q6035" s="1" t="s">
        <v>42</v>
      </c>
      <c r="R6035" s="1" t="s">
        <v>42</v>
      </c>
      <c r="S6035" s="1" t="s">
        <v>42</v>
      </c>
      <c r="T6035" s="1" t="s">
        <v>42</v>
      </c>
    </row>
    <row r="6036" spans="1:20" ht="20.100000000000001" customHeight="1" x14ac:dyDescent="0.3">
      <c r="A6036" s="27" t="s">
        <v>10952</v>
      </c>
      <c r="B6036" s="28">
        <v>0</v>
      </c>
      <c r="C6036" s="28">
        <v>0</v>
      </c>
      <c r="D6036" s="28">
        <v>0</v>
      </c>
      <c r="E6036" s="28">
        <v>0</v>
      </c>
      <c r="F6036" s="27" t="s">
        <v>42</v>
      </c>
      <c r="G6036" s="1" t="s">
        <v>3019</v>
      </c>
      <c r="H6036" s="1" t="s">
        <v>7713</v>
      </c>
      <c r="I6036" s="1" t="s">
        <v>10953</v>
      </c>
      <c r="J6036" s="1" t="s">
        <v>42</v>
      </c>
      <c r="K6036" s="1" t="s">
        <v>42</v>
      </c>
      <c r="M6036" s="1" t="s">
        <v>42</v>
      </c>
      <c r="O6036" s="1" t="s">
        <v>42</v>
      </c>
      <c r="P6036" s="1" t="s">
        <v>42</v>
      </c>
      <c r="Q6036" s="1" t="s">
        <v>42</v>
      </c>
      <c r="R6036" s="1" t="s">
        <v>42</v>
      </c>
      <c r="S6036" s="1" t="s">
        <v>42</v>
      </c>
      <c r="T6036" s="1" t="s">
        <v>42</v>
      </c>
    </row>
    <row r="6037" spans="1:20" ht="20.100000000000001" customHeight="1" x14ac:dyDescent="0.3">
      <c r="A6037" s="27" t="s">
        <v>10954</v>
      </c>
      <c r="B6037" s="28">
        <v>0</v>
      </c>
      <c r="C6037" s="28">
        <v>0</v>
      </c>
      <c r="D6037" s="28">
        <v>0</v>
      </c>
      <c r="E6037" s="28">
        <v>0</v>
      </c>
      <c r="F6037" s="27" t="s">
        <v>42</v>
      </c>
      <c r="G6037" s="1" t="s">
        <v>3019</v>
      </c>
      <c r="H6037" s="1" t="s">
        <v>7713</v>
      </c>
      <c r="I6037" s="1" t="s">
        <v>7717</v>
      </c>
      <c r="J6037" s="1" t="s">
        <v>42</v>
      </c>
      <c r="K6037" s="1" t="s">
        <v>42</v>
      </c>
      <c r="M6037" s="1" t="s">
        <v>42</v>
      </c>
      <c r="O6037" s="1" t="s">
        <v>42</v>
      </c>
      <c r="P6037" s="1" t="s">
        <v>42</v>
      </c>
      <c r="Q6037" s="1" t="s">
        <v>42</v>
      </c>
      <c r="R6037" s="1" t="s">
        <v>42</v>
      </c>
      <c r="S6037" s="1" t="s">
        <v>42</v>
      </c>
      <c r="T6037" s="1" t="s">
        <v>42</v>
      </c>
    </row>
    <row r="6038" spans="1:20" ht="20.100000000000001" customHeight="1" x14ac:dyDescent="0.3">
      <c r="A6038" s="27" t="s">
        <v>7712</v>
      </c>
      <c r="B6038" s="28">
        <v>0</v>
      </c>
      <c r="C6038" s="28">
        <v>0</v>
      </c>
      <c r="D6038" s="28">
        <v>0</v>
      </c>
      <c r="E6038" s="28">
        <v>0</v>
      </c>
      <c r="F6038" s="27" t="s">
        <v>42</v>
      </c>
      <c r="G6038" s="1" t="s">
        <v>3019</v>
      </c>
      <c r="H6038" s="1" t="s">
        <v>7713</v>
      </c>
      <c r="I6038" s="1" t="s">
        <v>42</v>
      </c>
      <c r="J6038" s="1" t="s">
        <v>42</v>
      </c>
      <c r="K6038" s="1" t="s">
        <v>42</v>
      </c>
      <c r="M6038" s="1" t="s">
        <v>42</v>
      </c>
      <c r="O6038" s="1" t="s">
        <v>42</v>
      </c>
      <c r="P6038" s="1" t="s">
        <v>42</v>
      </c>
      <c r="Q6038" s="1" t="s">
        <v>42</v>
      </c>
      <c r="R6038" s="1" t="s">
        <v>42</v>
      </c>
      <c r="S6038" s="1" t="s">
        <v>42</v>
      </c>
      <c r="T6038" s="1" t="s">
        <v>42</v>
      </c>
    </row>
    <row r="6039" spans="1:20" ht="20.100000000000001" customHeight="1" x14ac:dyDescent="0.3">
      <c r="A6039" s="27" t="s">
        <v>7718</v>
      </c>
      <c r="B6039" s="28">
        <v>0</v>
      </c>
      <c r="C6039" s="28">
        <v>0</v>
      </c>
      <c r="D6039" s="28">
        <v>0</v>
      </c>
      <c r="E6039" s="28">
        <v>0</v>
      </c>
      <c r="F6039" s="27" t="s">
        <v>42</v>
      </c>
      <c r="G6039" s="1" t="s">
        <v>3019</v>
      </c>
      <c r="H6039" s="1" t="s">
        <v>7713</v>
      </c>
      <c r="I6039" s="1" t="s">
        <v>7719</v>
      </c>
      <c r="J6039" s="1" t="s">
        <v>42</v>
      </c>
      <c r="K6039" s="1" t="s">
        <v>42</v>
      </c>
      <c r="M6039" s="1" t="s">
        <v>42</v>
      </c>
      <c r="O6039" s="1" t="s">
        <v>42</v>
      </c>
      <c r="P6039" s="1" t="s">
        <v>42</v>
      </c>
      <c r="Q6039" s="1" t="s">
        <v>42</v>
      </c>
      <c r="R6039" s="1" t="s">
        <v>42</v>
      </c>
      <c r="S6039" s="1" t="s">
        <v>42</v>
      </c>
      <c r="T6039" s="1" t="s">
        <v>42</v>
      </c>
    </row>
    <row r="6040" spans="1:20" ht="20.100000000000001" customHeight="1" x14ac:dyDescent="0.3">
      <c r="A6040" s="27" t="s">
        <v>10955</v>
      </c>
      <c r="B6040" s="28">
        <v>0</v>
      </c>
      <c r="C6040" s="28">
        <v>0</v>
      </c>
      <c r="D6040" s="28">
        <v>0</v>
      </c>
      <c r="E6040" s="28">
        <v>0</v>
      </c>
      <c r="F6040" s="27" t="s">
        <v>42</v>
      </c>
      <c r="G6040" s="1" t="s">
        <v>3019</v>
      </c>
      <c r="H6040" s="1" t="s">
        <v>7713</v>
      </c>
      <c r="I6040" s="1" t="s">
        <v>10956</v>
      </c>
      <c r="J6040" s="1" t="s">
        <v>42</v>
      </c>
      <c r="K6040" s="1" t="s">
        <v>42</v>
      </c>
      <c r="M6040" s="1" t="s">
        <v>42</v>
      </c>
      <c r="O6040" s="1" t="s">
        <v>42</v>
      </c>
      <c r="P6040" s="1" t="s">
        <v>42</v>
      </c>
      <c r="Q6040" s="1" t="s">
        <v>42</v>
      </c>
      <c r="R6040" s="1" t="s">
        <v>42</v>
      </c>
      <c r="S6040" s="1" t="s">
        <v>42</v>
      </c>
      <c r="T6040" s="1" t="s">
        <v>42</v>
      </c>
    </row>
    <row r="6041" spans="1:20" ht="20.100000000000001" customHeight="1" x14ac:dyDescent="0.3">
      <c r="A6041" s="27" t="s">
        <v>7720</v>
      </c>
      <c r="B6041" s="28">
        <v>0</v>
      </c>
      <c r="C6041" s="28">
        <v>0</v>
      </c>
      <c r="D6041" s="28">
        <v>0</v>
      </c>
      <c r="E6041" s="28">
        <v>0</v>
      </c>
      <c r="F6041" s="27" t="s">
        <v>42</v>
      </c>
      <c r="G6041" s="1" t="s">
        <v>3019</v>
      </c>
      <c r="H6041" s="1" t="s">
        <v>7713</v>
      </c>
      <c r="I6041" s="1" t="s">
        <v>7721</v>
      </c>
      <c r="J6041" s="1" t="s">
        <v>42</v>
      </c>
      <c r="K6041" s="1" t="s">
        <v>42</v>
      </c>
      <c r="M6041" s="1" t="s">
        <v>42</v>
      </c>
      <c r="O6041" s="1" t="s">
        <v>42</v>
      </c>
      <c r="P6041" s="1" t="s">
        <v>42</v>
      </c>
      <c r="Q6041" s="1" t="s">
        <v>42</v>
      </c>
      <c r="R6041" s="1" t="s">
        <v>42</v>
      </c>
      <c r="S6041" s="1" t="s">
        <v>42</v>
      </c>
      <c r="T6041" s="1" t="s">
        <v>42</v>
      </c>
    </row>
    <row r="6042" spans="1:20" ht="20.100000000000001" customHeight="1" x14ac:dyDescent="0.3">
      <c r="A6042" s="27" t="s">
        <v>7722</v>
      </c>
      <c r="B6042" s="28">
        <v>0</v>
      </c>
      <c r="C6042" s="28">
        <v>0</v>
      </c>
      <c r="D6042" s="28">
        <v>0</v>
      </c>
      <c r="E6042" s="28">
        <v>0</v>
      </c>
      <c r="F6042" s="27" t="s">
        <v>42</v>
      </c>
      <c r="G6042" s="1" t="s">
        <v>3019</v>
      </c>
      <c r="H6042" s="1" t="s">
        <v>7713</v>
      </c>
      <c r="I6042" s="1" t="s">
        <v>7723</v>
      </c>
      <c r="J6042" s="1" t="s">
        <v>42</v>
      </c>
      <c r="K6042" s="1" t="s">
        <v>42</v>
      </c>
      <c r="M6042" s="1" t="s">
        <v>42</v>
      </c>
      <c r="O6042" s="1" t="s">
        <v>42</v>
      </c>
      <c r="P6042" s="1" t="s">
        <v>42</v>
      </c>
      <c r="Q6042" s="1" t="s">
        <v>42</v>
      </c>
      <c r="R6042" s="1" t="s">
        <v>42</v>
      </c>
      <c r="S6042" s="1" t="s">
        <v>42</v>
      </c>
      <c r="T6042" s="1" t="s">
        <v>42</v>
      </c>
    </row>
    <row r="6043" spans="1:20" ht="20.100000000000001" customHeight="1" x14ac:dyDescent="0.3">
      <c r="A6043" s="27" t="s">
        <v>10957</v>
      </c>
      <c r="B6043" s="28">
        <v>0</v>
      </c>
      <c r="C6043" s="28">
        <v>376.8</v>
      </c>
      <c r="D6043" s="28">
        <v>0</v>
      </c>
      <c r="E6043" s="28">
        <v>376.8</v>
      </c>
      <c r="F6043" s="27" t="s">
        <v>42</v>
      </c>
      <c r="G6043" s="1" t="s">
        <v>3019</v>
      </c>
      <c r="H6043" s="1" t="s">
        <v>7713</v>
      </c>
      <c r="I6043" s="1" t="s">
        <v>10958</v>
      </c>
      <c r="J6043" s="1" t="s">
        <v>42</v>
      </c>
      <c r="K6043" s="1" t="s">
        <v>42</v>
      </c>
      <c r="M6043" s="1" t="s">
        <v>42</v>
      </c>
      <c r="O6043" s="1" t="s">
        <v>42</v>
      </c>
      <c r="P6043" s="1" t="s">
        <v>42</v>
      </c>
      <c r="Q6043" s="1" t="s">
        <v>42</v>
      </c>
      <c r="R6043" s="1" t="s">
        <v>42</v>
      </c>
      <c r="S6043" s="1" t="s">
        <v>42</v>
      </c>
      <c r="T6043" s="1" t="s">
        <v>42</v>
      </c>
    </row>
    <row r="6044" spans="1:20" ht="20.100000000000001" customHeight="1" x14ac:dyDescent="0.3">
      <c r="A6044" s="27" t="s">
        <v>7726</v>
      </c>
      <c r="B6044" s="28">
        <v>0</v>
      </c>
      <c r="C6044" s="28">
        <v>0</v>
      </c>
      <c r="D6044" s="28">
        <v>0</v>
      </c>
      <c r="E6044" s="28">
        <v>0</v>
      </c>
      <c r="F6044" s="27" t="s">
        <v>42</v>
      </c>
      <c r="G6044" s="1" t="s">
        <v>3019</v>
      </c>
      <c r="H6044" s="1" t="s">
        <v>7713</v>
      </c>
      <c r="I6044" s="1" t="s">
        <v>7727</v>
      </c>
      <c r="J6044" s="1" t="s">
        <v>42</v>
      </c>
      <c r="K6044" s="1" t="s">
        <v>42</v>
      </c>
      <c r="M6044" s="1" t="s">
        <v>42</v>
      </c>
      <c r="O6044" s="1" t="s">
        <v>42</v>
      </c>
      <c r="P6044" s="1" t="s">
        <v>42</v>
      </c>
      <c r="Q6044" s="1" t="s">
        <v>42</v>
      </c>
      <c r="R6044" s="1" t="s">
        <v>42</v>
      </c>
      <c r="S6044" s="1" t="s">
        <v>42</v>
      </c>
      <c r="T6044" s="1" t="s">
        <v>42</v>
      </c>
    </row>
    <row r="6045" spans="1:20" ht="20.100000000000001" customHeight="1" x14ac:dyDescent="0.3">
      <c r="A6045" s="27" t="s">
        <v>8360</v>
      </c>
      <c r="B6045" s="28">
        <v>0</v>
      </c>
      <c r="C6045" s="28">
        <v>286.7</v>
      </c>
      <c r="D6045" s="28">
        <v>0</v>
      </c>
      <c r="E6045" s="28">
        <v>286.7</v>
      </c>
      <c r="F6045" s="27" t="s">
        <v>42</v>
      </c>
      <c r="G6045" s="1" t="s">
        <v>3019</v>
      </c>
      <c r="H6045" s="1" t="s">
        <v>7713</v>
      </c>
      <c r="I6045" s="1" t="s">
        <v>10959</v>
      </c>
      <c r="J6045" s="1" t="s">
        <v>42</v>
      </c>
      <c r="K6045" s="1" t="s">
        <v>42</v>
      </c>
      <c r="M6045" s="1" t="s">
        <v>42</v>
      </c>
      <c r="O6045" s="1" t="s">
        <v>42</v>
      </c>
      <c r="P6045" s="1" t="s">
        <v>42</v>
      </c>
      <c r="Q6045" s="1" t="s">
        <v>42</v>
      </c>
      <c r="R6045" s="1" t="s">
        <v>42</v>
      </c>
      <c r="S6045" s="1" t="s">
        <v>42</v>
      </c>
      <c r="T6045" s="1" t="s">
        <v>42</v>
      </c>
    </row>
    <row r="6046" spans="1:20" ht="20.100000000000001" customHeight="1" x14ac:dyDescent="0.3">
      <c r="A6046" s="27" t="s">
        <v>7730</v>
      </c>
      <c r="B6046" s="28">
        <v>0</v>
      </c>
      <c r="C6046" s="28">
        <v>663.5</v>
      </c>
      <c r="D6046" s="28">
        <v>0</v>
      </c>
      <c r="E6046" s="28">
        <v>663.5</v>
      </c>
      <c r="F6046" s="27" t="s">
        <v>42</v>
      </c>
      <c r="G6046" s="1" t="s">
        <v>3019</v>
      </c>
      <c r="H6046" s="1" t="s">
        <v>7713</v>
      </c>
      <c r="I6046" s="1" t="s">
        <v>7731</v>
      </c>
      <c r="J6046" s="1" t="s">
        <v>42</v>
      </c>
      <c r="K6046" s="1" t="s">
        <v>42</v>
      </c>
      <c r="M6046" s="1" t="s">
        <v>42</v>
      </c>
      <c r="O6046" s="1" t="s">
        <v>42</v>
      </c>
      <c r="P6046" s="1" t="s">
        <v>42</v>
      </c>
      <c r="Q6046" s="1" t="s">
        <v>42</v>
      </c>
      <c r="R6046" s="1" t="s">
        <v>42</v>
      </c>
      <c r="S6046" s="1" t="s">
        <v>42</v>
      </c>
      <c r="T6046" s="1" t="s">
        <v>42</v>
      </c>
    </row>
    <row r="6047" spans="1:20" ht="20.100000000000001" customHeight="1" x14ac:dyDescent="0.3">
      <c r="A6047" s="27" t="s">
        <v>7712</v>
      </c>
      <c r="B6047" s="28">
        <v>0</v>
      </c>
      <c r="C6047" s="28">
        <v>0</v>
      </c>
      <c r="D6047" s="28">
        <v>0</v>
      </c>
      <c r="E6047" s="28">
        <v>0</v>
      </c>
      <c r="F6047" s="27" t="s">
        <v>42</v>
      </c>
      <c r="G6047" s="1" t="s">
        <v>3019</v>
      </c>
      <c r="H6047" s="1" t="s">
        <v>7713</v>
      </c>
      <c r="I6047" s="1" t="s">
        <v>7712</v>
      </c>
      <c r="J6047" s="1" t="s">
        <v>42</v>
      </c>
      <c r="K6047" s="1" t="s">
        <v>42</v>
      </c>
      <c r="M6047" s="1" t="s">
        <v>42</v>
      </c>
      <c r="O6047" s="1" t="s">
        <v>42</v>
      </c>
      <c r="P6047" s="1" t="s">
        <v>42</v>
      </c>
      <c r="Q6047" s="1" t="s">
        <v>42</v>
      </c>
      <c r="R6047" s="1" t="s">
        <v>42</v>
      </c>
      <c r="S6047" s="1" t="s">
        <v>42</v>
      </c>
      <c r="T6047" s="1" t="s">
        <v>42</v>
      </c>
    </row>
    <row r="6048" spans="1:20" ht="20.100000000000001" customHeight="1" x14ac:dyDescent="0.3">
      <c r="A6048" s="27" t="s">
        <v>7732</v>
      </c>
      <c r="B6048" s="28">
        <v>0</v>
      </c>
      <c r="C6048" s="28">
        <v>0</v>
      </c>
      <c r="D6048" s="28">
        <v>0</v>
      </c>
      <c r="E6048" s="28">
        <v>0</v>
      </c>
      <c r="F6048" s="27" t="s">
        <v>42</v>
      </c>
      <c r="G6048" s="1" t="s">
        <v>3019</v>
      </c>
      <c r="H6048" s="1" t="s">
        <v>7713</v>
      </c>
      <c r="I6048" s="1" t="s">
        <v>7733</v>
      </c>
      <c r="J6048" s="1" t="s">
        <v>42</v>
      </c>
      <c r="K6048" s="1" t="s">
        <v>42</v>
      </c>
      <c r="M6048" s="1" t="s">
        <v>42</v>
      </c>
      <c r="O6048" s="1" t="s">
        <v>42</v>
      </c>
      <c r="P6048" s="1" t="s">
        <v>42</v>
      </c>
      <c r="Q6048" s="1" t="s">
        <v>42</v>
      </c>
      <c r="R6048" s="1" t="s">
        <v>42</v>
      </c>
      <c r="S6048" s="1" t="s">
        <v>42</v>
      </c>
      <c r="T6048" s="1" t="s">
        <v>42</v>
      </c>
    </row>
    <row r="6049" spans="1:20" ht="20.100000000000001" customHeight="1" x14ac:dyDescent="0.3">
      <c r="A6049" s="27" t="s">
        <v>7712</v>
      </c>
      <c r="B6049" s="28">
        <v>0</v>
      </c>
      <c r="C6049" s="28">
        <v>0</v>
      </c>
      <c r="D6049" s="28">
        <v>0</v>
      </c>
      <c r="E6049" s="28">
        <v>0</v>
      </c>
      <c r="F6049" s="27" t="s">
        <v>42</v>
      </c>
      <c r="G6049" s="1" t="s">
        <v>3019</v>
      </c>
      <c r="H6049" s="1" t="s">
        <v>7713</v>
      </c>
      <c r="I6049" s="1" t="s">
        <v>7712</v>
      </c>
      <c r="J6049" s="1" t="s">
        <v>42</v>
      </c>
      <c r="K6049" s="1" t="s">
        <v>42</v>
      </c>
      <c r="M6049" s="1" t="s">
        <v>42</v>
      </c>
      <c r="O6049" s="1" t="s">
        <v>42</v>
      </c>
      <c r="P6049" s="1" t="s">
        <v>42</v>
      </c>
      <c r="Q6049" s="1" t="s">
        <v>42</v>
      </c>
      <c r="R6049" s="1" t="s">
        <v>42</v>
      </c>
      <c r="S6049" s="1" t="s">
        <v>42</v>
      </c>
      <c r="T6049" s="1" t="s">
        <v>42</v>
      </c>
    </row>
    <row r="6050" spans="1:20" ht="20.100000000000001" customHeight="1" x14ac:dyDescent="0.3">
      <c r="A6050" s="27" t="s">
        <v>10960</v>
      </c>
      <c r="B6050" s="28">
        <v>0</v>
      </c>
      <c r="C6050" s="28">
        <v>0</v>
      </c>
      <c r="D6050" s="28">
        <v>0</v>
      </c>
      <c r="E6050" s="28">
        <v>0</v>
      </c>
      <c r="F6050" s="27" t="s">
        <v>42</v>
      </c>
      <c r="G6050" s="1" t="s">
        <v>3019</v>
      </c>
      <c r="H6050" s="1" t="s">
        <v>7713</v>
      </c>
      <c r="I6050" s="1" t="s">
        <v>10961</v>
      </c>
      <c r="J6050" s="1" t="s">
        <v>42</v>
      </c>
      <c r="K6050" s="1" t="s">
        <v>42</v>
      </c>
      <c r="M6050" s="1" t="s">
        <v>42</v>
      </c>
      <c r="O6050" s="1" t="s">
        <v>42</v>
      </c>
      <c r="P6050" s="1" t="s">
        <v>42</v>
      </c>
      <c r="Q6050" s="1" t="s">
        <v>42</v>
      </c>
      <c r="R6050" s="1" t="s">
        <v>42</v>
      </c>
      <c r="S6050" s="1" t="s">
        <v>42</v>
      </c>
      <c r="T6050" s="1" t="s">
        <v>42</v>
      </c>
    </row>
    <row r="6051" spans="1:20" ht="20.100000000000001" customHeight="1" x14ac:dyDescent="0.3">
      <c r="A6051" s="27" t="s">
        <v>10962</v>
      </c>
      <c r="B6051" s="28">
        <v>131.9</v>
      </c>
      <c r="C6051" s="28">
        <v>0</v>
      </c>
      <c r="D6051" s="28">
        <v>0</v>
      </c>
      <c r="E6051" s="28">
        <v>131.9</v>
      </c>
      <c r="F6051" s="27" t="s">
        <v>42</v>
      </c>
      <c r="G6051" s="1" t="s">
        <v>3019</v>
      </c>
      <c r="H6051" s="1" t="s">
        <v>7713</v>
      </c>
      <c r="I6051" s="1" t="s">
        <v>7737</v>
      </c>
      <c r="J6051" s="1" t="s">
        <v>42</v>
      </c>
      <c r="K6051" s="1" t="s">
        <v>42</v>
      </c>
      <c r="M6051" s="1" t="s">
        <v>42</v>
      </c>
      <c r="O6051" s="1" t="s">
        <v>42</v>
      </c>
      <c r="P6051" s="1" t="s">
        <v>42</v>
      </c>
      <c r="Q6051" s="1" t="s">
        <v>42</v>
      </c>
      <c r="R6051" s="1" t="s">
        <v>42</v>
      </c>
      <c r="S6051" s="1" t="s">
        <v>42</v>
      </c>
      <c r="T6051" s="1" t="s">
        <v>42</v>
      </c>
    </row>
    <row r="6052" spans="1:20" ht="20.100000000000001" customHeight="1" x14ac:dyDescent="0.3">
      <c r="A6052" s="27" t="s">
        <v>10963</v>
      </c>
      <c r="B6052" s="28">
        <v>0</v>
      </c>
      <c r="C6052" s="28">
        <v>483.3</v>
      </c>
      <c r="D6052" s="28">
        <v>0</v>
      </c>
      <c r="E6052" s="28">
        <v>483.3</v>
      </c>
      <c r="F6052" s="27" t="s">
        <v>42</v>
      </c>
      <c r="G6052" s="1" t="s">
        <v>3019</v>
      </c>
      <c r="H6052" s="1" t="s">
        <v>7713</v>
      </c>
      <c r="I6052" s="1" t="s">
        <v>7739</v>
      </c>
      <c r="J6052" s="1" t="s">
        <v>42</v>
      </c>
      <c r="K6052" s="1" t="s">
        <v>42</v>
      </c>
      <c r="M6052" s="1" t="s">
        <v>42</v>
      </c>
      <c r="O6052" s="1" t="s">
        <v>42</v>
      </c>
      <c r="P6052" s="1" t="s">
        <v>42</v>
      </c>
      <c r="Q6052" s="1" t="s">
        <v>42</v>
      </c>
      <c r="R6052" s="1" t="s">
        <v>42</v>
      </c>
      <c r="S6052" s="1" t="s">
        <v>42</v>
      </c>
      <c r="T6052" s="1" t="s">
        <v>42</v>
      </c>
    </row>
    <row r="6053" spans="1:20" ht="20.100000000000001" customHeight="1" x14ac:dyDescent="0.3">
      <c r="A6053" s="27" t="s">
        <v>10964</v>
      </c>
      <c r="B6053" s="28">
        <v>0</v>
      </c>
      <c r="C6053" s="28">
        <v>0</v>
      </c>
      <c r="D6053" s="28">
        <v>27.5</v>
      </c>
      <c r="E6053" s="28">
        <v>27.5</v>
      </c>
      <c r="F6053" s="27" t="s">
        <v>42</v>
      </c>
      <c r="G6053" s="1" t="s">
        <v>3019</v>
      </c>
      <c r="H6053" s="1" t="s">
        <v>7713</v>
      </c>
      <c r="I6053" s="1" t="s">
        <v>7741</v>
      </c>
      <c r="J6053" s="1" t="s">
        <v>42</v>
      </c>
      <c r="K6053" s="1" t="s">
        <v>42</v>
      </c>
      <c r="M6053" s="1" t="s">
        <v>42</v>
      </c>
      <c r="O6053" s="1" t="s">
        <v>42</v>
      </c>
      <c r="P6053" s="1" t="s">
        <v>42</v>
      </c>
      <c r="Q6053" s="1" t="s">
        <v>42</v>
      </c>
      <c r="R6053" s="1" t="s">
        <v>42</v>
      </c>
      <c r="S6053" s="1" t="s">
        <v>42</v>
      </c>
      <c r="T6053" s="1" t="s">
        <v>42</v>
      </c>
    </row>
    <row r="6054" spans="1:20" ht="20.100000000000001" customHeight="1" x14ac:dyDescent="0.3">
      <c r="A6054" s="27" t="s">
        <v>7742</v>
      </c>
      <c r="B6054" s="28">
        <v>131.9</v>
      </c>
      <c r="C6054" s="28">
        <v>483.3</v>
      </c>
      <c r="D6054" s="28">
        <v>27.5</v>
      </c>
      <c r="E6054" s="28">
        <v>642.70000000000005</v>
      </c>
      <c r="F6054" s="27" t="s">
        <v>42</v>
      </c>
      <c r="G6054" s="1" t="s">
        <v>3019</v>
      </c>
      <c r="H6054" s="1" t="s">
        <v>7713</v>
      </c>
      <c r="I6054" s="1" t="s">
        <v>7743</v>
      </c>
      <c r="J6054" s="1" t="s">
        <v>42</v>
      </c>
      <c r="K6054" s="1" t="s">
        <v>42</v>
      </c>
      <c r="M6054" s="1" t="s">
        <v>42</v>
      </c>
      <c r="O6054" s="1" t="s">
        <v>42</v>
      </c>
      <c r="P6054" s="1" t="s">
        <v>42</v>
      </c>
      <c r="Q6054" s="1" t="s">
        <v>42</v>
      </c>
      <c r="R6054" s="1" t="s">
        <v>42</v>
      </c>
      <c r="S6054" s="1" t="s">
        <v>42</v>
      </c>
      <c r="T6054" s="1" t="s">
        <v>42</v>
      </c>
    </row>
    <row r="6055" spans="1:20" ht="20.100000000000001" customHeight="1" x14ac:dyDescent="0.3">
      <c r="A6055" s="27" t="s">
        <v>7712</v>
      </c>
      <c r="B6055" s="28">
        <v>0</v>
      </c>
      <c r="C6055" s="28">
        <v>0</v>
      </c>
      <c r="D6055" s="28">
        <v>0</v>
      </c>
      <c r="E6055" s="28">
        <v>0</v>
      </c>
      <c r="F6055" s="27" t="s">
        <v>42</v>
      </c>
      <c r="G6055" s="1" t="s">
        <v>3019</v>
      </c>
      <c r="H6055" s="1" t="s">
        <v>7713</v>
      </c>
      <c r="I6055" s="1" t="s">
        <v>42</v>
      </c>
      <c r="J6055" s="1" t="s">
        <v>42</v>
      </c>
      <c r="K6055" s="1" t="s">
        <v>42</v>
      </c>
      <c r="M6055" s="1" t="s">
        <v>42</v>
      </c>
      <c r="O6055" s="1" t="s">
        <v>42</v>
      </c>
      <c r="P6055" s="1" t="s">
        <v>42</v>
      </c>
      <c r="Q6055" s="1" t="s">
        <v>42</v>
      </c>
      <c r="R6055" s="1" t="s">
        <v>42</v>
      </c>
      <c r="S6055" s="1" t="s">
        <v>42</v>
      </c>
      <c r="T6055" s="1" t="s">
        <v>42</v>
      </c>
    </row>
    <row r="6056" spans="1:20" ht="20.100000000000001" customHeight="1" x14ac:dyDescent="0.3">
      <c r="A6056" s="27" t="s">
        <v>10965</v>
      </c>
      <c r="B6056" s="28">
        <v>0</v>
      </c>
      <c r="C6056" s="28">
        <v>0</v>
      </c>
      <c r="D6056" s="28">
        <v>19.899999999999999</v>
      </c>
      <c r="E6056" s="28">
        <v>19.899999999999999</v>
      </c>
      <c r="F6056" s="27" t="s">
        <v>42</v>
      </c>
      <c r="G6056" s="1" t="s">
        <v>3019</v>
      </c>
      <c r="H6056" s="1" t="s">
        <v>7713</v>
      </c>
      <c r="I6056" s="1" t="s">
        <v>10966</v>
      </c>
      <c r="J6056" s="1" t="s">
        <v>42</v>
      </c>
      <c r="K6056" s="1" t="s">
        <v>42</v>
      </c>
      <c r="M6056" s="1" t="s">
        <v>42</v>
      </c>
      <c r="O6056" s="1" t="s">
        <v>42</v>
      </c>
      <c r="P6056" s="1" t="s">
        <v>42</v>
      </c>
      <c r="Q6056" s="1" t="s">
        <v>42</v>
      </c>
      <c r="R6056" s="1" t="s">
        <v>42</v>
      </c>
      <c r="S6056" s="1" t="s">
        <v>42</v>
      </c>
      <c r="T6056" s="1" t="s">
        <v>42</v>
      </c>
    </row>
    <row r="6057" spans="1:20" ht="20.100000000000001" customHeight="1" x14ac:dyDescent="0.3">
      <c r="A6057" s="27" t="s">
        <v>7742</v>
      </c>
      <c r="B6057" s="28">
        <v>0</v>
      </c>
      <c r="C6057" s="28">
        <v>0</v>
      </c>
      <c r="D6057" s="28">
        <v>19.899999999999999</v>
      </c>
      <c r="E6057" s="28">
        <v>19.899999999999999</v>
      </c>
      <c r="F6057" s="27" t="s">
        <v>42</v>
      </c>
      <c r="G6057" s="1" t="s">
        <v>3019</v>
      </c>
      <c r="H6057" s="1" t="s">
        <v>7713</v>
      </c>
      <c r="I6057" s="1" t="s">
        <v>7743</v>
      </c>
      <c r="J6057" s="1" t="s">
        <v>42</v>
      </c>
      <c r="K6057" s="1" t="s">
        <v>42</v>
      </c>
      <c r="M6057" s="1" t="s">
        <v>42</v>
      </c>
      <c r="O6057" s="1" t="s">
        <v>42</v>
      </c>
      <c r="P6057" s="1" t="s">
        <v>42</v>
      </c>
      <c r="Q6057" s="1" t="s">
        <v>42</v>
      </c>
      <c r="R6057" s="1" t="s">
        <v>42</v>
      </c>
      <c r="S6057" s="1" t="s">
        <v>42</v>
      </c>
      <c r="T6057" s="1" t="s">
        <v>42</v>
      </c>
    </row>
    <row r="6058" spans="1:20" ht="20.100000000000001" customHeight="1" x14ac:dyDescent="0.3">
      <c r="A6058" s="27" t="s">
        <v>7712</v>
      </c>
      <c r="B6058" s="28">
        <v>0</v>
      </c>
      <c r="C6058" s="28">
        <v>0</v>
      </c>
      <c r="D6058" s="28">
        <v>0</v>
      </c>
      <c r="E6058" s="28">
        <v>0</v>
      </c>
      <c r="F6058" s="27" t="s">
        <v>42</v>
      </c>
      <c r="G6058" s="1" t="s">
        <v>3019</v>
      </c>
      <c r="H6058" s="1" t="s">
        <v>7713</v>
      </c>
      <c r="I6058" s="1" t="s">
        <v>42</v>
      </c>
      <c r="J6058" s="1" t="s">
        <v>42</v>
      </c>
      <c r="K6058" s="1" t="s">
        <v>42</v>
      </c>
      <c r="M6058" s="1" t="s">
        <v>42</v>
      </c>
      <c r="O6058" s="1" t="s">
        <v>42</v>
      </c>
      <c r="P6058" s="1" t="s">
        <v>42</v>
      </c>
      <c r="Q6058" s="1" t="s">
        <v>42</v>
      </c>
      <c r="R6058" s="1" t="s">
        <v>42</v>
      </c>
      <c r="S6058" s="1" t="s">
        <v>42</v>
      </c>
      <c r="T6058" s="1" t="s">
        <v>42</v>
      </c>
    </row>
    <row r="6059" spans="1:20" ht="20.100000000000001" customHeight="1" x14ac:dyDescent="0.3">
      <c r="A6059" s="27" t="s">
        <v>7752</v>
      </c>
      <c r="B6059" s="28">
        <v>0</v>
      </c>
      <c r="C6059" s="28">
        <v>0</v>
      </c>
      <c r="D6059" s="28">
        <v>0</v>
      </c>
      <c r="E6059" s="28">
        <v>0</v>
      </c>
      <c r="F6059" s="27" t="s">
        <v>42</v>
      </c>
      <c r="G6059" s="1" t="s">
        <v>3019</v>
      </c>
      <c r="H6059" s="1" t="s">
        <v>7713</v>
      </c>
      <c r="I6059" s="1" t="s">
        <v>7753</v>
      </c>
      <c r="J6059" s="1" t="s">
        <v>42</v>
      </c>
      <c r="K6059" s="1" t="s">
        <v>42</v>
      </c>
      <c r="M6059" s="1" t="s">
        <v>42</v>
      </c>
      <c r="O6059" s="1" t="s">
        <v>42</v>
      </c>
      <c r="P6059" s="1" t="s">
        <v>42</v>
      </c>
      <c r="Q6059" s="1" t="s">
        <v>42</v>
      </c>
      <c r="R6059" s="1" t="s">
        <v>42</v>
      </c>
      <c r="S6059" s="1" t="s">
        <v>42</v>
      </c>
      <c r="T6059" s="1" t="s">
        <v>42</v>
      </c>
    </row>
    <row r="6060" spans="1:20" ht="20.100000000000001" customHeight="1" x14ac:dyDescent="0.3">
      <c r="A6060" s="27" t="s">
        <v>7754</v>
      </c>
      <c r="B6060" s="28">
        <v>0</v>
      </c>
      <c r="C6060" s="28">
        <v>0</v>
      </c>
      <c r="D6060" s="28">
        <v>0</v>
      </c>
      <c r="E6060" s="28">
        <v>0</v>
      </c>
      <c r="F6060" s="27" t="s">
        <v>42</v>
      </c>
      <c r="G6060" s="1" t="s">
        <v>3019</v>
      </c>
      <c r="H6060" s="1" t="s">
        <v>7713</v>
      </c>
      <c r="I6060" s="1" t="s">
        <v>7755</v>
      </c>
      <c r="J6060" s="1" t="s">
        <v>42</v>
      </c>
      <c r="K6060" s="1" t="s">
        <v>42</v>
      </c>
      <c r="M6060" s="1" t="s">
        <v>42</v>
      </c>
      <c r="O6060" s="1" t="s">
        <v>42</v>
      </c>
      <c r="P6060" s="1" t="s">
        <v>42</v>
      </c>
      <c r="Q6060" s="1" t="s">
        <v>42</v>
      </c>
      <c r="R6060" s="1" t="s">
        <v>42</v>
      </c>
      <c r="S6060" s="1" t="s">
        <v>42</v>
      </c>
      <c r="T6060" s="1" t="s">
        <v>42</v>
      </c>
    </row>
    <row r="6061" spans="1:20" ht="20.100000000000001" customHeight="1" x14ac:dyDescent="0.3">
      <c r="A6061" s="27" t="s">
        <v>7756</v>
      </c>
      <c r="B6061" s="28">
        <v>0</v>
      </c>
      <c r="C6061" s="28">
        <v>0</v>
      </c>
      <c r="D6061" s="28">
        <v>0</v>
      </c>
      <c r="E6061" s="28">
        <v>0</v>
      </c>
      <c r="F6061" s="27" t="s">
        <v>42</v>
      </c>
      <c r="G6061" s="1" t="s">
        <v>3019</v>
      </c>
      <c r="H6061" s="1" t="s">
        <v>7713</v>
      </c>
      <c r="I6061" s="1" t="s">
        <v>7757</v>
      </c>
      <c r="J6061" s="1" t="s">
        <v>42</v>
      </c>
      <c r="K6061" s="1" t="s">
        <v>42</v>
      </c>
      <c r="M6061" s="1" t="s">
        <v>42</v>
      </c>
      <c r="O6061" s="1" t="s">
        <v>42</v>
      </c>
      <c r="P6061" s="1" t="s">
        <v>42</v>
      </c>
      <c r="Q6061" s="1" t="s">
        <v>42</v>
      </c>
      <c r="R6061" s="1" t="s">
        <v>42</v>
      </c>
      <c r="S6061" s="1" t="s">
        <v>42</v>
      </c>
      <c r="T6061" s="1" t="s">
        <v>42</v>
      </c>
    </row>
    <row r="6062" spans="1:20" ht="20.100000000000001" customHeight="1" x14ac:dyDescent="0.3">
      <c r="A6062" s="27" t="s">
        <v>7758</v>
      </c>
      <c r="B6062" s="28">
        <v>0</v>
      </c>
      <c r="C6062" s="28">
        <v>0</v>
      </c>
      <c r="D6062" s="28">
        <v>0</v>
      </c>
      <c r="E6062" s="28">
        <v>0</v>
      </c>
      <c r="F6062" s="27" t="s">
        <v>42</v>
      </c>
      <c r="G6062" s="1" t="s">
        <v>3019</v>
      </c>
      <c r="H6062" s="1" t="s">
        <v>7713</v>
      </c>
      <c r="I6062" s="1" t="s">
        <v>7759</v>
      </c>
      <c r="J6062" s="1" t="s">
        <v>42</v>
      </c>
      <c r="K6062" s="1" t="s">
        <v>42</v>
      </c>
      <c r="M6062" s="1" t="s">
        <v>42</v>
      </c>
      <c r="O6062" s="1" t="s">
        <v>42</v>
      </c>
      <c r="P6062" s="1" t="s">
        <v>42</v>
      </c>
      <c r="Q6062" s="1" t="s">
        <v>42</v>
      </c>
      <c r="R6062" s="1" t="s">
        <v>42</v>
      </c>
      <c r="S6062" s="1" t="s">
        <v>42</v>
      </c>
      <c r="T6062" s="1" t="s">
        <v>42</v>
      </c>
    </row>
    <row r="6063" spans="1:20" ht="20.100000000000001" customHeight="1" x14ac:dyDescent="0.3">
      <c r="A6063" s="27" t="s">
        <v>7760</v>
      </c>
      <c r="B6063" s="28">
        <v>806</v>
      </c>
      <c r="C6063" s="28">
        <v>0</v>
      </c>
      <c r="D6063" s="28">
        <v>0</v>
      </c>
      <c r="E6063" s="28">
        <v>806</v>
      </c>
      <c r="F6063" s="27" t="s">
        <v>42</v>
      </c>
      <c r="G6063" s="1" t="s">
        <v>3019</v>
      </c>
      <c r="H6063" s="1" t="s">
        <v>7713</v>
      </c>
      <c r="I6063" s="1" t="s">
        <v>7761</v>
      </c>
      <c r="J6063" s="1" t="s">
        <v>42</v>
      </c>
      <c r="K6063" s="1" t="s">
        <v>42</v>
      </c>
      <c r="M6063" s="1" t="s">
        <v>42</v>
      </c>
      <c r="O6063" s="1" t="s">
        <v>42</v>
      </c>
      <c r="P6063" s="1" t="s">
        <v>42</v>
      </c>
      <c r="Q6063" s="1" t="s">
        <v>42</v>
      </c>
      <c r="R6063" s="1" t="s">
        <v>42</v>
      </c>
      <c r="S6063" s="1" t="s">
        <v>42</v>
      </c>
      <c r="T6063" s="1" t="s">
        <v>42</v>
      </c>
    </row>
    <row r="6064" spans="1:20" ht="20.100000000000001" customHeight="1" x14ac:dyDescent="0.3">
      <c r="A6064" s="27" t="s">
        <v>7762</v>
      </c>
      <c r="B6064" s="28">
        <v>0</v>
      </c>
      <c r="C6064" s="28">
        <v>0</v>
      </c>
      <c r="D6064" s="28">
        <v>0</v>
      </c>
      <c r="E6064" s="28">
        <v>0</v>
      </c>
      <c r="F6064" s="27" t="s">
        <v>42</v>
      </c>
      <c r="G6064" s="1" t="s">
        <v>3019</v>
      </c>
      <c r="H6064" s="1" t="s">
        <v>7713</v>
      </c>
      <c r="I6064" s="1" t="s">
        <v>7763</v>
      </c>
      <c r="J6064" s="1" t="s">
        <v>42</v>
      </c>
      <c r="K6064" s="1" t="s">
        <v>42</v>
      </c>
      <c r="M6064" s="1" t="s">
        <v>42</v>
      </c>
      <c r="O6064" s="1" t="s">
        <v>42</v>
      </c>
      <c r="P6064" s="1" t="s">
        <v>42</v>
      </c>
      <c r="Q6064" s="1" t="s">
        <v>42</v>
      </c>
      <c r="R6064" s="1" t="s">
        <v>42</v>
      </c>
      <c r="S6064" s="1" t="s">
        <v>42</v>
      </c>
      <c r="T6064" s="1" t="s">
        <v>42</v>
      </c>
    </row>
    <row r="6065" spans="1:20" ht="20.100000000000001" customHeight="1" x14ac:dyDescent="0.3">
      <c r="A6065" s="27" t="s">
        <v>7764</v>
      </c>
      <c r="B6065" s="28">
        <v>0</v>
      </c>
      <c r="C6065" s="28">
        <v>0</v>
      </c>
      <c r="D6065" s="28">
        <v>0</v>
      </c>
      <c r="E6065" s="28">
        <v>0</v>
      </c>
      <c r="F6065" s="27" t="s">
        <v>42</v>
      </c>
      <c r="G6065" s="1" t="s">
        <v>3019</v>
      </c>
      <c r="H6065" s="1" t="s">
        <v>7713</v>
      </c>
      <c r="I6065" s="1" t="s">
        <v>7765</v>
      </c>
      <c r="J6065" s="1" t="s">
        <v>42</v>
      </c>
      <c r="K6065" s="1" t="s">
        <v>42</v>
      </c>
      <c r="M6065" s="1" t="s">
        <v>42</v>
      </c>
      <c r="O6065" s="1" t="s">
        <v>42</v>
      </c>
      <c r="P6065" s="1" t="s">
        <v>42</v>
      </c>
      <c r="Q6065" s="1" t="s">
        <v>42</v>
      </c>
      <c r="R6065" s="1" t="s">
        <v>42</v>
      </c>
      <c r="S6065" s="1" t="s">
        <v>42</v>
      </c>
      <c r="T6065" s="1" t="s">
        <v>42</v>
      </c>
    </row>
    <row r="6066" spans="1:20" ht="20.100000000000001" customHeight="1" x14ac:dyDescent="0.3">
      <c r="A6066" s="27" t="s">
        <v>7766</v>
      </c>
      <c r="B6066" s="28">
        <v>806</v>
      </c>
      <c r="C6066" s="28">
        <v>0</v>
      </c>
      <c r="D6066" s="28">
        <v>0</v>
      </c>
      <c r="E6066" s="28">
        <v>806</v>
      </c>
      <c r="F6066" s="27" t="s">
        <v>42</v>
      </c>
      <c r="G6066" s="1" t="s">
        <v>3019</v>
      </c>
      <c r="H6066" s="1" t="s">
        <v>7713</v>
      </c>
      <c r="I6066" s="1" t="s">
        <v>7767</v>
      </c>
      <c r="J6066" s="1" t="s">
        <v>42</v>
      </c>
      <c r="K6066" s="1" t="s">
        <v>42</v>
      </c>
      <c r="M6066" s="1" t="s">
        <v>42</v>
      </c>
      <c r="O6066" s="1" t="s">
        <v>42</v>
      </c>
      <c r="P6066" s="1" t="s">
        <v>42</v>
      </c>
      <c r="Q6066" s="1" t="s">
        <v>42</v>
      </c>
      <c r="R6066" s="1" t="s">
        <v>42</v>
      </c>
      <c r="S6066" s="1" t="s">
        <v>42</v>
      </c>
      <c r="T6066" s="1" t="s">
        <v>42</v>
      </c>
    </row>
    <row r="6067" spans="1:20" ht="20.100000000000001" customHeight="1" x14ac:dyDescent="0.3">
      <c r="A6067" s="27" t="s">
        <v>7768</v>
      </c>
      <c r="B6067" s="29">
        <v>937</v>
      </c>
      <c r="C6067" s="29">
        <v>1146</v>
      </c>
      <c r="D6067" s="29">
        <v>47</v>
      </c>
      <c r="E6067" s="29">
        <v>2130</v>
      </c>
      <c r="F6067" s="30"/>
    </row>
    <row r="6068" spans="1:20" ht="20.100000000000001" customHeight="1" x14ac:dyDescent="0.3">
      <c r="A6068" s="30"/>
      <c r="B6068" s="30"/>
      <c r="C6068" s="30"/>
      <c r="D6068" s="30"/>
      <c r="E6068" s="30"/>
      <c r="F6068" s="30"/>
    </row>
    <row r="6069" spans="1:20" ht="20.100000000000001" customHeight="1" x14ac:dyDescent="0.3">
      <c r="A6069" s="30" t="s">
        <v>10968</v>
      </c>
      <c r="B6069" s="30"/>
      <c r="C6069" s="30"/>
      <c r="D6069" s="30"/>
      <c r="E6069" s="30"/>
      <c r="F6069" s="27" t="s">
        <v>42</v>
      </c>
      <c r="G6069" s="1" t="s">
        <v>3022</v>
      </c>
      <c r="I6069" s="1" t="s">
        <v>3020</v>
      </c>
      <c r="J6069" s="1" t="s">
        <v>42</v>
      </c>
      <c r="K6069" s="1" t="s">
        <v>65</v>
      </c>
    </row>
    <row r="6070" spans="1:20" ht="20.100000000000001" customHeight="1" x14ac:dyDescent="0.3">
      <c r="A6070" s="27" t="s">
        <v>42</v>
      </c>
      <c r="B6070" s="28"/>
      <c r="C6070" s="28"/>
      <c r="D6070" s="28"/>
      <c r="E6070" s="28"/>
      <c r="F6070" s="27" t="s">
        <v>42</v>
      </c>
      <c r="G6070" s="1" t="s">
        <v>3022</v>
      </c>
      <c r="H6070" s="1" t="s">
        <v>7711</v>
      </c>
      <c r="I6070" s="1" t="s">
        <v>42</v>
      </c>
      <c r="J6070" s="1" t="s">
        <v>42</v>
      </c>
      <c r="K6070" s="1" t="s">
        <v>42</v>
      </c>
      <c r="L6070">
        <v>1</v>
      </c>
      <c r="M6070" s="1" t="s">
        <v>42</v>
      </c>
      <c r="O6070" s="1" t="s">
        <v>42</v>
      </c>
      <c r="P6070" s="1" t="s">
        <v>42</v>
      </c>
      <c r="Q6070" s="1" t="s">
        <v>42</v>
      </c>
      <c r="R6070" s="1" t="s">
        <v>42</v>
      </c>
      <c r="S6070" s="1" t="s">
        <v>42</v>
      </c>
      <c r="T6070" s="1" t="s">
        <v>42</v>
      </c>
    </row>
    <row r="6071" spans="1:20" ht="20.100000000000001" customHeight="1" x14ac:dyDescent="0.3">
      <c r="A6071" s="27" t="s">
        <v>7712</v>
      </c>
      <c r="B6071" s="28">
        <v>0</v>
      </c>
      <c r="C6071" s="28">
        <v>0</v>
      </c>
      <c r="D6071" s="28">
        <v>0</v>
      </c>
      <c r="E6071" s="28">
        <v>0</v>
      </c>
      <c r="F6071" s="27" t="s">
        <v>42</v>
      </c>
      <c r="G6071" s="1" t="s">
        <v>3022</v>
      </c>
      <c r="H6071" s="1" t="s">
        <v>7713</v>
      </c>
      <c r="I6071" s="1" t="s">
        <v>42</v>
      </c>
      <c r="J6071" s="1" t="s">
        <v>42</v>
      </c>
      <c r="K6071" s="1" t="s">
        <v>42</v>
      </c>
      <c r="M6071" s="1" t="s">
        <v>42</v>
      </c>
      <c r="O6071" s="1" t="s">
        <v>42</v>
      </c>
      <c r="P6071" s="1" t="s">
        <v>42</v>
      </c>
      <c r="Q6071" s="1" t="s">
        <v>42</v>
      </c>
      <c r="R6071" s="1" t="s">
        <v>42</v>
      </c>
      <c r="S6071" s="1" t="s">
        <v>42</v>
      </c>
      <c r="T6071" s="1" t="s">
        <v>42</v>
      </c>
    </row>
    <row r="6072" spans="1:20" ht="20.100000000000001" customHeight="1" x14ac:dyDescent="0.3">
      <c r="A6072" s="27" t="s">
        <v>10969</v>
      </c>
      <c r="B6072" s="28">
        <v>0</v>
      </c>
      <c r="C6072" s="28">
        <v>0</v>
      </c>
      <c r="D6072" s="28">
        <v>0</v>
      </c>
      <c r="E6072" s="28">
        <v>0</v>
      </c>
      <c r="F6072" s="27" t="s">
        <v>42</v>
      </c>
      <c r="G6072" s="1" t="s">
        <v>3022</v>
      </c>
      <c r="H6072" s="1" t="s">
        <v>7713</v>
      </c>
      <c r="I6072" s="1" t="s">
        <v>10970</v>
      </c>
      <c r="J6072" s="1" t="s">
        <v>42</v>
      </c>
      <c r="K6072" s="1" t="s">
        <v>42</v>
      </c>
      <c r="M6072" s="1" t="s">
        <v>42</v>
      </c>
      <c r="O6072" s="1" t="s">
        <v>42</v>
      </c>
      <c r="P6072" s="1" t="s">
        <v>42</v>
      </c>
      <c r="Q6072" s="1" t="s">
        <v>42</v>
      </c>
      <c r="R6072" s="1" t="s">
        <v>42</v>
      </c>
      <c r="S6072" s="1" t="s">
        <v>42</v>
      </c>
      <c r="T6072" s="1" t="s">
        <v>42</v>
      </c>
    </row>
    <row r="6073" spans="1:20" ht="20.100000000000001" customHeight="1" x14ac:dyDescent="0.3">
      <c r="A6073" s="27" t="s">
        <v>10971</v>
      </c>
      <c r="B6073" s="28">
        <v>0</v>
      </c>
      <c r="C6073" s="28">
        <v>0</v>
      </c>
      <c r="D6073" s="28">
        <v>0</v>
      </c>
      <c r="E6073" s="28">
        <v>0</v>
      </c>
      <c r="F6073" s="27" t="s">
        <v>42</v>
      </c>
      <c r="G6073" s="1" t="s">
        <v>3022</v>
      </c>
      <c r="H6073" s="1" t="s">
        <v>7713</v>
      </c>
      <c r="I6073" s="1" t="s">
        <v>10972</v>
      </c>
      <c r="J6073" s="1" t="s">
        <v>42</v>
      </c>
      <c r="K6073" s="1" t="s">
        <v>42</v>
      </c>
      <c r="M6073" s="1" t="s">
        <v>42</v>
      </c>
      <c r="O6073" s="1" t="s">
        <v>42</v>
      </c>
      <c r="P6073" s="1" t="s">
        <v>42</v>
      </c>
      <c r="Q6073" s="1" t="s">
        <v>42</v>
      </c>
      <c r="R6073" s="1" t="s">
        <v>42</v>
      </c>
      <c r="S6073" s="1" t="s">
        <v>42</v>
      </c>
      <c r="T6073" s="1" t="s">
        <v>42</v>
      </c>
    </row>
    <row r="6074" spans="1:20" ht="20.100000000000001" customHeight="1" x14ac:dyDescent="0.3">
      <c r="A6074" s="27" t="s">
        <v>7712</v>
      </c>
      <c r="B6074" s="28">
        <v>0</v>
      </c>
      <c r="C6074" s="28">
        <v>0</v>
      </c>
      <c r="D6074" s="28">
        <v>0</v>
      </c>
      <c r="E6074" s="28">
        <v>0</v>
      </c>
      <c r="F6074" s="27" t="s">
        <v>42</v>
      </c>
      <c r="G6074" s="1" t="s">
        <v>3022</v>
      </c>
      <c r="H6074" s="1" t="s">
        <v>7713</v>
      </c>
      <c r="I6074" s="1" t="s">
        <v>42</v>
      </c>
      <c r="J6074" s="1" t="s">
        <v>42</v>
      </c>
      <c r="K6074" s="1" t="s">
        <v>42</v>
      </c>
      <c r="M6074" s="1" t="s">
        <v>42</v>
      </c>
      <c r="O6074" s="1" t="s">
        <v>42</v>
      </c>
      <c r="P6074" s="1" t="s">
        <v>42</v>
      </c>
      <c r="Q6074" s="1" t="s">
        <v>42</v>
      </c>
      <c r="R6074" s="1" t="s">
        <v>42</v>
      </c>
      <c r="S6074" s="1" t="s">
        <v>42</v>
      </c>
      <c r="T6074" s="1" t="s">
        <v>42</v>
      </c>
    </row>
    <row r="6075" spans="1:20" ht="20.100000000000001" customHeight="1" x14ac:dyDescent="0.3">
      <c r="A6075" s="27" t="s">
        <v>10217</v>
      </c>
      <c r="B6075" s="28">
        <v>0</v>
      </c>
      <c r="C6075" s="28">
        <v>0</v>
      </c>
      <c r="D6075" s="28">
        <v>0</v>
      </c>
      <c r="E6075" s="28">
        <v>0</v>
      </c>
      <c r="F6075" s="27" t="s">
        <v>42</v>
      </c>
      <c r="G6075" s="1" t="s">
        <v>3022</v>
      </c>
      <c r="H6075" s="1" t="s">
        <v>7713</v>
      </c>
      <c r="I6075" s="1" t="s">
        <v>10218</v>
      </c>
      <c r="J6075" s="1" t="s">
        <v>42</v>
      </c>
      <c r="K6075" s="1" t="s">
        <v>42</v>
      </c>
      <c r="M6075" s="1" t="s">
        <v>42</v>
      </c>
      <c r="O6075" s="1" t="s">
        <v>42</v>
      </c>
      <c r="P6075" s="1" t="s">
        <v>42</v>
      </c>
      <c r="Q6075" s="1" t="s">
        <v>42</v>
      </c>
      <c r="R6075" s="1" t="s">
        <v>42</v>
      </c>
      <c r="S6075" s="1" t="s">
        <v>42</v>
      </c>
      <c r="T6075" s="1" t="s">
        <v>42</v>
      </c>
    </row>
    <row r="6076" spans="1:20" ht="20.100000000000001" customHeight="1" x14ac:dyDescent="0.3">
      <c r="A6076" s="27" t="s">
        <v>7712</v>
      </c>
      <c r="B6076" s="28">
        <v>0</v>
      </c>
      <c r="C6076" s="28">
        <v>0</v>
      </c>
      <c r="D6076" s="28">
        <v>0</v>
      </c>
      <c r="E6076" s="28">
        <v>0</v>
      </c>
      <c r="F6076" s="27" t="s">
        <v>42</v>
      </c>
      <c r="G6076" s="1" t="s">
        <v>3022</v>
      </c>
      <c r="H6076" s="1" t="s">
        <v>7713</v>
      </c>
      <c r="I6076" s="1" t="s">
        <v>7712</v>
      </c>
      <c r="J6076" s="1" t="s">
        <v>42</v>
      </c>
      <c r="K6076" s="1" t="s">
        <v>42</v>
      </c>
      <c r="M6076" s="1" t="s">
        <v>42</v>
      </c>
      <c r="O6076" s="1" t="s">
        <v>42</v>
      </c>
      <c r="P6076" s="1" t="s">
        <v>42</v>
      </c>
      <c r="Q6076" s="1" t="s">
        <v>42</v>
      </c>
      <c r="R6076" s="1" t="s">
        <v>42</v>
      </c>
      <c r="S6076" s="1" t="s">
        <v>42</v>
      </c>
      <c r="T6076" s="1" t="s">
        <v>42</v>
      </c>
    </row>
    <row r="6077" spans="1:20" ht="20.100000000000001" customHeight="1" x14ac:dyDescent="0.3">
      <c r="A6077" s="27" t="s">
        <v>10973</v>
      </c>
      <c r="B6077" s="28">
        <v>0</v>
      </c>
      <c r="C6077" s="28">
        <v>0</v>
      </c>
      <c r="D6077" s="28">
        <v>0</v>
      </c>
      <c r="E6077" s="28">
        <v>0</v>
      </c>
      <c r="F6077" s="27" t="s">
        <v>42</v>
      </c>
      <c r="G6077" s="1" t="s">
        <v>3022</v>
      </c>
      <c r="H6077" s="1" t="s">
        <v>7713</v>
      </c>
      <c r="I6077" s="1" t="s">
        <v>10974</v>
      </c>
      <c r="J6077" s="1" t="s">
        <v>42</v>
      </c>
      <c r="K6077" s="1" t="s">
        <v>42</v>
      </c>
      <c r="M6077" s="1" t="s">
        <v>42</v>
      </c>
      <c r="O6077" s="1" t="s">
        <v>42</v>
      </c>
      <c r="P6077" s="1" t="s">
        <v>42</v>
      </c>
      <c r="Q6077" s="1" t="s">
        <v>42</v>
      </c>
      <c r="R6077" s="1" t="s">
        <v>42</v>
      </c>
      <c r="S6077" s="1" t="s">
        <v>42</v>
      </c>
      <c r="T6077" s="1" t="s">
        <v>42</v>
      </c>
    </row>
    <row r="6078" spans="1:20" ht="20.100000000000001" customHeight="1" x14ac:dyDescent="0.3">
      <c r="A6078" s="27" t="s">
        <v>10975</v>
      </c>
      <c r="B6078" s="28">
        <v>0</v>
      </c>
      <c r="C6078" s="28">
        <v>0</v>
      </c>
      <c r="D6078" s="28">
        <v>0</v>
      </c>
      <c r="E6078" s="28">
        <v>0</v>
      </c>
      <c r="F6078" s="27" t="s">
        <v>42</v>
      </c>
      <c r="G6078" s="1" t="s">
        <v>3022</v>
      </c>
      <c r="H6078" s="1" t="s">
        <v>7713</v>
      </c>
      <c r="I6078" s="1" t="s">
        <v>10976</v>
      </c>
      <c r="J6078" s="1" t="s">
        <v>42</v>
      </c>
      <c r="K6078" s="1" t="s">
        <v>42</v>
      </c>
      <c r="M6078" s="1" t="s">
        <v>42</v>
      </c>
      <c r="O6078" s="1" t="s">
        <v>42</v>
      </c>
      <c r="P6078" s="1" t="s">
        <v>42</v>
      </c>
      <c r="Q6078" s="1" t="s">
        <v>42</v>
      </c>
      <c r="R6078" s="1" t="s">
        <v>42</v>
      </c>
      <c r="S6078" s="1" t="s">
        <v>42</v>
      </c>
      <c r="T6078" s="1" t="s">
        <v>42</v>
      </c>
    </row>
    <row r="6079" spans="1:20" ht="20.100000000000001" customHeight="1" x14ac:dyDescent="0.3">
      <c r="A6079" s="27" t="s">
        <v>10977</v>
      </c>
      <c r="B6079" s="28">
        <v>0</v>
      </c>
      <c r="C6079" s="28">
        <v>753.7</v>
      </c>
      <c r="D6079" s="28">
        <v>0</v>
      </c>
      <c r="E6079" s="28">
        <v>753.7</v>
      </c>
      <c r="F6079" s="27" t="s">
        <v>42</v>
      </c>
      <c r="G6079" s="1" t="s">
        <v>3022</v>
      </c>
      <c r="H6079" s="1" t="s">
        <v>7713</v>
      </c>
      <c r="I6079" s="1" t="s">
        <v>10978</v>
      </c>
      <c r="J6079" s="1" t="s">
        <v>42</v>
      </c>
      <c r="K6079" s="1" t="s">
        <v>42</v>
      </c>
      <c r="M6079" s="1" t="s">
        <v>42</v>
      </c>
      <c r="O6079" s="1" t="s">
        <v>42</v>
      </c>
      <c r="P6079" s="1" t="s">
        <v>42</v>
      </c>
      <c r="Q6079" s="1" t="s">
        <v>42</v>
      </c>
      <c r="R6079" s="1" t="s">
        <v>42</v>
      </c>
      <c r="S6079" s="1" t="s">
        <v>42</v>
      </c>
      <c r="T6079" s="1" t="s">
        <v>42</v>
      </c>
    </row>
    <row r="6080" spans="1:20" ht="20.100000000000001" customHeight="1" x14ac:dyDescent="0.3">
      <c r="A6080" s="27" t="s">
        <v>7808</v>
      </c>
      <c r="B6080" s="28">
        <v>0</v>
      </c>
      <c r="C6080" s="28">
        <v>0</v>
      </c>
      <c r="D6080" s="28">
        <v>0</v>
      </c>
      <c r="E6080" s="28">
        <v>0</v>
      </c>
      <c r="F6080" s="27" t="s">
        <v>42</v>
      </c>
      <c r="G6080" s="1" t="s">
        <v>3022</v>
      </c>
      <c r="H6080" s="1" t="s">
        <v>7713</v>
      </c>
      <c r="I6080" s="1" t="s">
        <v>7809</v>
      </c>
      <c r="J6080" s="1" t="s">
        <v>42</v>
      </c>
      <c r="K6080" s="1" t="s">
        <v>42</v>
      </c>
      <c r="M6080" s="1" t="s">
        <v>42</v>
      </c>
      <c r="O6080" s="1" t="s">
        <v>42</v>
      </c>
      <c r="P6080" s="1" t="s">
        <v>42</v>
      </c>
      <c r="Q6080" s="1" t="s">
        <v>42</v>
      </c>
      <c r="R6080" s="1" t="s">
        <v>42</v>
      </c>
      <c r="S6080" s="1" t="s">
        <v>42</v>
      </c>
      <c r="T6080" s="1" t="s">
        <v>42</v>
      </c>
    </row>
    <row r="6081" spans="1:20" ht="20.100000000000001" customHeight="1" x14ac:dyDescent="0.3">
      <c r="A6081" s="27" t="s">
        <v>10979</v>
      </c>
      <c r="B6081" s="28">
        <v>0</v>
      </c>
      <c r="C6081" s="28">
        <v>382.3</v>
      </c>
      <c r="D6081" s="28">
        <v>0</v>
      </c>
      <c r="E6081" s="28">
        <v>382.3</v>
      </c>
      <c r="F6081" s="27" t="s">
        <v>42</v>
      </c>
      <c r="G6081" s="1" t="s">
        <v>3022</v>
      </c>
      <c r="H6081" s="1" t="s">
        <v>7713</v>
      </c>
      <c r="I6081" s="1" t="s">
        <v>10980</v>
      </c>
      <c r="J6081" s="1" t="s">
        <v>42</v>
      </c>
      <c r="K6081" s="1" t="s">
        <v>42</v>
      </c>
      <c r="M6081" s="1" t="s">
        <v>42</v>
      </c>
      <c r="O6081" s="1" t="s">
        <v>42</v>
      </c>
      <c r="P6081" s="1" t="s">
        <v>42</v>
      </c>
      <c r="Q6081" s="1" t="s">
        <v>42</v>
      </c>
      <c r="R6081" s="1" t="s">
        <v>42</v>
      </c>
      <c r="S6081" s="1" t="s">
        <v>42</v>
      </c>
      <c r="T6081" s="1" t="s">
        <v>42</v>
      </c>
    </row>
    <row r="6082" spans="1:20" ht="20.100000000000001" customHeight="1" x14ac:dyDescent="0.3">
      <c r="A6082" s="27" t="s">
        <v>7766</v>
      </c>
      <c r="B6082" s="28">
        <v>0</v>
      </c>
      <c r="C6082" s="28">
        <v>1136</v>
      </c>
      <c r="D6082" s="28">
        <v>0</v>
      </c>
      <c r="E6082" s="28">
        <v>1136</v>
      </c>
      <c r="F6082" s="27" t="s">
        <v>42</v>
      </c>
      <c r="G6082" s="1" t="s">
        <v>3022</v>
      </c>
      <c r="H6082" s="1" t="s">
        <v>7713</v>
      </c>
      <c r="I6082" s="1" t="s">
        <v>7767</v>
      </c>
      <c r="J6082" s="1" t="s">
        <v>42</v>
      </c>
      <c r="K6082" s="1" t="s">
        <v>42</v>
      </c>
      <c r="M6082" s="1" t="s">
        <v>42</v>
      </c>
      <c r="O6082" s="1" t="s">
        <v>42</v>
      </c>
      <c r="P6082" s="1" t="s">
        <v>42</v>
      </c>
      <c r="Q6082" s="1" t="s">
        <v>42</v>
      </c>
      <c r="R6082" s="1" t="s">
        <v>42</v>
      </c>
      <c r="S6082" s="1" t="s">
        <v>42</v>
      </c>
      <c r="T6082" s="1" t="s">
        <v>42</v>
      </c>
    </row>
    <row r="6083" spans="1:20" ht="20.100000000000001" customHeight="1" x14ac:dyDescent="0.3">
      <c r="A6083" s="27" t="s">
        <v>7712</v>
      </c>
      <c r="B6083" s="28">
        <v>0</v>
      </c>
      <c r="C6083" s="28">
        <v>0</v>
      </c>
      <c r="D6083" s="28">
        <v>0</v>
      </c>
      <c r="E6083" s="28">
        <v>0</v>
      </c>
      <c r="F6083" s="27" t="s">
        <v>42</v>
      </c>
      <c r="G6083" s="1" t="s">
        <v>3022</v>
      </c>
      <c r="H6083" s="1" t="s">
        <v>7713</v>
      </c>
      <c r="I6083" s="1" t="s">
        <v>7712</v>
      </c>
      <c r="J6083" s="1" t="s">
        <v>42</v>
      </c>
      <c r="K6083" s="1" t="s">
        <v>42</v>
      </c>
      <c r="M6083" s="1" t="s">
        <v>42</v>
      </c>
      <c r="O6083" s="1" t="s">
        <v>42</v>
      </c>
      <c r="P6083" s="1" t="s">
        <v>42</v>
      </c>
      <c r="Q6083" s="1" t="s">
        <v>42</v>
      </c>
      <c r="R6083" s="1" t="s">
        <v>42</v>
      </c>
      <c r="S6083" s="1" t="s">
        <v>42</v>
      </c>
      <c r="T6083" s="1" t="s">
        <v>42</v>
      </c>
    </row>
    <row r="6084" spans="1:20" ht="20.100000000000001" customHeight="1" x14ac:dyDescent="0.3">
      <c r="A6084" s="27" t="s">
        <v>7768</v>
      </c>
      <c r="B6084" s="29">
        <v>0</v>
      </c>
      <c r="C6084" s="29">
        <v>1136</v>
      </c>
      <c r="D6084" s="29">
        <v>0</v>
      </c>
      <c r="E6084" s="29">
        <v>1136</v>
      </c>
      <c r="F6084" s="30"/>
    </row>
    <row r="6085" spans="1:20" ht="20.100000000000001" customHeight="1" x14ac:dyDescent="0.3">
      <c r="A6085" s="30"/>
      <c r="B6085" s="30"/>
      <c r="C6085" s="30"/>
      <c r="D6085" s="30"/>
      <c r="E6085" s="30"/>
      <c r="F6085" s="30"/>
    </row>
    <row r="6086" spans="1:20" ht="20.100000000000001" customHeight="1" x14ac:dyDescent="0.3">
      <c r="A6086" s="30" t="s">
        <v>10982</v>
      </c>
      <c r="B6086" s="30"/>
      <c r="C6086" s="30"/>
      <c r="D6086" s="30"/>
      <c r="E6086" s="30"/>
      <c r="F6086" s="27" t="s">
        <v>42</v>
      </c>
      <c r="G6086" s="1" t="s">
        <v>3027</v>
      </c>
      <c r="I6086" s="1" t="s">
        <v>3025</v>
      </c>
      <c r="J6086" s="1" t="s">
        <v>1548</v>
      </c>
      <c r="K6086" s="1" t="s">
        <v>81</v>
      </c>
    </row>
    <row r="6087" spans="1:20" ht="20.100000000000001" customHeight="1" x14ac:dyDescent="0.3">
      <c r="A6087" s="27" t="s">
        <v>42</v>
      </c>
      <c r="B6087" s="28"/>
      <c r="C6087" s="28"/>
      <c r="D6087" s="28"/>
      <c r="E6087" s="28"/>
      <c r="F6087" s="27" t="s">
        <v>42</v>
      </c>
      <c r="G6087" s="1" t="s">
        <v>3027</v>
      </c>
      <c r="H6087" s="1" t="s">
        <v>7711</v>
      </c>
      <c r="I6087" s="1" t="s">
        <v>42</v>
      </c>
      <c r="J6087" s="1" t="s">
        <v>42</v>
      </c>
      <c r="K6087" s="1" t="s">
        <v>42</v>
      </c>
      <c r="L6087">
        <v>1</v>
      </c>
      <c r="M6087" s="1" t="s">
        <v>42</v>
      </c>
      <c r="O6087" s="1" t="s">
        <v>42</v>
      </c>
      <c r="P6087" s="1" t="s">
        <v>42</v>
      </c>
      <c r="Q6087" s="1" t="s">
        <v>42</v>
      </c>
      <c r="R6087" s="1" t="s">
        <v>42</v>
      </c>
      <c r="S6087" s="1" t="s">
        <v>42</v>
      </c>
      <c r="T6087" s="1" t="s">
        <v>42</v>
      </c>
    </row>
    <row r="6088" spans="1:20" ht="20.100000000000001" customHeight="1" x14ac:dyDescent="0.3">
      <c r="A6088" s="27" t="s">
        <v>8390</v>
      </c>
      <c r="B6088" s="28">
        <v>0</v>
      </c>
      <c r="C6088" s="28">
        <v>0</v>
      </c>
      <c r="D6088" s="28">
        <v>0</v>
      </c>
      <c r="E6088" s="28">
        <v>0</v>
      </c>
      <c r="F6088" s="27" t="s">
        <v>42</v>
      </c>
      <c r="G6088" s="1" t="s">
        <v>3027</v>
      </c>
      <c r="H6088" s="1" t="s">
        <v>7713</v>
      </c>
      <c r="I6088" s="1" t="s">
        <v>8391</v>
      </c>
      <c r="J6088" s="1" t="s">
        <v>42</v>
      </c>
      <c r="K6088" s="1" t="s">
        <v>42</v>
      </c>
      <c r="M6088" s="1" t="s">
        <v>42</v>
      </c>
      <c r="O6088" s="1" t="s">
        <v>42</v>
      </c>
      <c r="P6088" s="1" t="s">
        <v>42</v>
      </c>
      <c r="Q6088" s="1" t="s">
        <v>42</v>
      </c>
      <c r="R6088" s="1" t="s">
        <v>42</v>
      </c>
      <c r="S6088" s="1" t="s">
        <v>42</v>
      </c>
      <c r="T6088" s="1" t="s">
        <v>42</v>
      </c>
    </row>
    <row r="6089" spans="1:20" ht="20.100000000000001" customHeight="1" x14ac:dyDescent="0.3">
      <c r="A6089" s="27" t="s">
        <v>7712</v>
      </c>
      <c r="B6089" s="28">
        <v>0</v>
      </c>
      <c r="C6089" s="28">
        <v>0</v>
      </c>
      <c r="D6089" s="28">
        <v>0</v>
      </c>
      <c r="E6089" s="28">
        <v>0</v>
      </c>
      <c r="F6089" s="27" t="s">
        <v>42</v>
      </c>
      <c r="G6089" s="1" t="s">
        <v>3027</v>
      </c>
      <c r="H6089" s="1" t="s">
        <v>7713</v>
      </c>
      <c r="I6089" s="1" t="s">
        <v>42</v>
      </c>
      <c r="J6089" s="1" t="s">
        <v>42</v>
      </c>
      <c r="K6089" s="1" t="s">
        <v>42</v>
      </c>
      <c r="M6089" s="1" t="s">
        <v>42</v>
      </c>
      <c r="O6089" s="1" t="s">
        <v>42</v>
      </c>
      <c r="P6089" s="1" t="s">
        <v>42</v>
      </c>
      <c r="Q6089" s="1" t="s">
        <v>42</v>
      </c>
      <c r="R6089" s="1" t="s">
        <v>42</v>
      </c>
      <c r="S6089" s="1" t="s">
        <v>42</v>
      </c>
      <c r="T6089" s="1" t="s">
        <v>42</v>
      </c>
    </row>
    <row r="6090" spans="1:20" ht="20.100000000000001" customHeight="1" x14ac:dyDescent="0.3">
      <c r="A6090" s="27" t="s">
        <v>10983</v>
      </c>
      <c r="B6090" s="28">
        <v>0</v>
      </c>
      <c r="C6090" s="28">
        <v>0</v>
      </c>
      <c r="D6090" s="28">
        <v>0</v>
      </c>
      <c r="E6090" s="28">
        <v>0</v>
      </c>
      <c r="F6090" s="27" t="s">
        <v>42</v>
      </c>
      <c r="G6090" s="1" t="s">
        <v>3027</v>
      </c>
      <c r="H6090" s="1" t="s">
        <v>7713</v>
      </c>
      <c r="I6090" s="1" t="s">
        <v>10984</v>
      </c>
      <c r="J6090" s="1" t="s">
        <v>42</v>
      </c>
      <c r="K6090" s="1" t="s">
        <v>42</v>
      </c>
      <c r="M6090" s="1" t="s">
        <v>42</v>
      </c>
      <c r="O6090" s="1" t="s">
        <v>42</v>
      </c>
      <c r="P6090" s="1" t="s">
        <v>42</v>
      </c>
      <c r="Q6090" s="1" t="s">
        <v>42</v>
      </c>
      <c r="R6090" s="1" t="s">
        <v>42</v>
      </c>
      <c r="S6090" s="1" t="s">
        <v>42</v>
      </c>
      <c r="T6090" s="1" t="s">
        <v>42</v>
      </c>
    </row>
    <row r="6091" spans="1:20" ht="20.100000000000001" customHeight="1" x14ac:dyDescent="0.3">
      <c r="A6091" s="27" t="s">
        <v>10985</v>
      </c>
      <c r="B6091" s="28">
        <v>0</v>
      </c>
      <c r="C6091" s="28">
        <v>0</v>
      </c>
      <c r="D6091" s="28">
        <v>0</v>
      </c>
      <c r="E6091" s="28">
        <v>0</v>
      </c>
      <c r="F6091" s="27" t="s">
        <v>42</v>
      </c>
      <c r="G6091" s="1" t="s">
        <v>3027</v>
      </c>
      <c r="H6091" s="1" t="s">
        <v>7713</v>
      </c>
      <c r="I6091" s="1" t="s">
        <v>7803</v>
      </c>
      <c r="J6091" s="1" t="s">
        <v>42</v>
      </c>
      <c r="K6091" s="1" t="s">
        <v>42</v>
      </c>
      <c r="M6091" s="1" t="s">
        <v>42</v>
      </c>
      <c r="O6091" s="1" t="s">
        <v>42</v>
      </c>
      <c r="P6091" s="1" t="s">
        <v>42</v>
      </c>
      <c r="Q6091" s="1" t="s">
        <v>42</v>
      </c>
      <c r="R6091" s="1" t="s">
        <v>42</v>
      </c>
      <c r="S6091" s="1" t="s">
        <v>42</v>
      </c>
      <c r="T6091" s="1" t="s">
        <v>42</v>
      </c>
    </row>
    <row r="6092" spans="1:20" ht="20.100000000000001" customHeight="1" x14ac:dyDescent="0.3">
      <c r="A6092" s="27" t="s">
        <v>7712</v>
      </c>
      <c r="B6092" s="28">
        <v>0</v>
      </c>
      <c r="C6092" s="28">
        <v>0</v>
      </c>
      <c r="D6092" s="28">
        <v>0</v>
      </c>
      <c r="E6092" s="28">
        <v>0</v>
      </c>
      <c r="F6092" s="27" t="s">
        <v>42</v>
      </c>
      <c r="G6092" s="1" t="s">
        <v>3027</v>
      </c>
      <c r="H6092" s="1" t="s">
        <v>7713</v>
      </c>
      <c r="I6092" s="1" t="s">
        <v>42</v>
      </c>
      <c r="J6092" s="1" t="s">
        <v>42</v>
      </c>
      <c r="K6092" s="1" t="s">
        <v>42</v>
      </c>
      <c r="M6092" s="1" t="s">
        <v>42</v>
      </c>
      <c r="O6092" s="1" t="s">
        <v>42</v>
      </c>
      <c r="P6092" s="1" t="s">
        <v>42</v>
      </c>
      <c r="Q6092" s="1" t="s">
        <v>42</v>
      </c>
      <c r="R6092" s="1" t="s">
        <v>42</v>
      </c>
      <c r="S6092" s="1" t="s">
        <v>42</v>
      </c>
      <c r="T6092" s="1" t="s">
        <v>42</v>
      </c>
    </row>
    <row r="6093" spans="1:20" ht="20.100000000000001" customHeight="1" x14ac:dyDescent="0.3">
      <c r="A6093" s="27" t="s">
        <v>7718</v>
      </c>
      <c r="B6093" s="28">
        <v>0</v>
      </c>
      <c r="C6093" s="28">
        <v>0</v>
      </c>
      <c r="D6093" s="28">
        <v>0</v>
      </c>
      <c r="E6093" s="28">
        <v>0</v>
      </c>
      <c r="F6093" s="27" t="s">
        <v>42</v>
      </c>
      <c r="G6093" s="1" t="s">
        <v>3027</v>
      </c>
      <c r="H6093" s="1" t="s">
        <v>7713</v>
      </c>
      <c r="I6093" s="1" t="s">
        <v>7719</v>
      </c>
      <c r="J6093" s="1" t="s">
        <v>42</v>
      </c>
      <c r="K6093" s="1" t="s">
        <v>42</v>
      </c>
      <c r="M6093" s="1" t="s">
        <v>42</v>
      </c>
      <c r="O6093" s="1" t="s">
        <v>42</v>
      </c>
      <c r="P6093" s="1" t="s">
        <v>42</v>
      </c>
      <c r="Q6093" s="1" t="s">
        <v>42</v>
      </c>
      <c r="R6093" s="1" t="s">
        <v>42</v>
      </c>
      <c r="S6093" s="1" t="s">
        <v>42</v>
      </c>
      <c r="T6093" s="1" t="s">
        <v>42</v>
      </c>
    </row>
    <row r="6094" spans="1:20" ht="20.100000000000001" customHeight="1" x14ac:dyDescent="0.3">
      <c r="A6094" s="27" t="s">
        <v>7712</v>
      </c>
      <c r="B6094" s="28">
        <v>0</v>
      </c>
      <c r="C6094" s="28">
        <v>0</v>
      </c>
      <c r="D6094" s="28">
        <v>0</v>
      </c>
      <c r="E6094" s="28">
        <v>0</v>
      </c>
      <c r="F6094" s="27" t="s">
        <v>42</v>
      </c>
      <c r="G6094" s="1" t="s">
        <v>3027</v>
      </c>
      <c r="H6094" s="1" t="s">
        <v>7713</v>
      </c>
      <c r="I6094" s="1" t="s">
        <v>42</v>
      </c>
      <c r="J6094" s="1" t="s">
        <v>42</v>
      </c>
      <c r="K6094" s="1" t="s">
        <v>42</v>
      </c>
      <c r="M6094" s="1" t="s">
        <v>42</v>
      </c>
      <c r="O6094" s="1" t="s">
        <v>42</v>
      </c>
      <c r="P6094" s="1" t="s">
        <v>42</v>
      </c>
      <c r="Q6094" s="1" t="s">
        <v>42</v>
      </c>
      <c r="R6094" s="1" t="s">
        <v>42</v>
      </c>
      <c r="S6094" s="1" t="s">
        <v>42</v>
      </c>
      <c r="T6094" s="1" t="s">
        <v>42</v>
      </c>
    </row>
    <row r="6095" spans="1:20" ht="20.100000000000001" customHeight="1" x14ac:dyDescent="0.3">
      <c r="A6095" s="27" t="s">
        <v>8395</v>
      </c>
      <c r="B6095" s="28">
        <v>0</v>
      </c>
      <c r="C6095" s="28">
        <v>0</v>
      </c>
      <c r="D6095" s="28">
        <v>0</v>
      </c>
      <c r="E6095" s="28">
        <v>0</v>
      </c>
      <c r="F6095" s="27" t="s">
        <v>42</v>
      </c>
      <c r="G6095" s="1" t="s">
        <v>3027</v>
      </c>
      <c r="H6095" s="1" t="s">
        <v>7713</v>
      </c>
      <c r="I6095" s="1" t="s">
        <v>8396</v>
      </c>
      <c r="J6095" s="1" t="s">
        <v>42</v>
      </c>
      <c r="K6095" s="1" t="s">
        <v>42</v>
      </c>
      <c r="M6095" s="1" t="s">
        <v>42</v>
      </c>
      <c r="O6095" s="1" t="s">
        <v>42</v>
      </c>
      <c r="P6095" s="1" t="s">
        <v>42</v>
      </c>
      <c r="Q6095" s="1" t="s">
        <v>42</v>
      </c>
      <c r="R6095" s="1" t="s">
        <v>42</v>
      </c>
      <c r="S6095" s="1" t="s">
        <v>42</v>
      </c>
      <c r="T6095" s="1" t="s">
        <v>42</v>
      </c>
    </row>
    <row r="6096" spans="1:20" ht="20.100000000000001" customHeight="1" x14ac:dyDescent="0.3">
      <c r="A6096" s="27" t="s">
        <v>8397</v>
      </c>
      <c r="B6096" s="28">
        <v>0</v>
      </c>
      <c r="C6096" s="28">
        <v>0</v>
      </c>
      <c r="D6096" s="28">
        <v>0</v>
      </c>
      <c r="E6096" s="28">
        <v>0</v>
      </c>
      <c r="F6096" s="27" t="s">
        <v>42</v>
      </c>
      <c r="G6096" s="1" t="s">
        <v>3027</v>
      </c>
      <c r="H6096" s="1" t="s">
        <v>7713</v>
      </c>
      <c r="I6096" s="1" t="s">
        <v>8398</v>
      </c>
      <c r="J6096" s="1" t="s">
        <v>42</v>
      </c>
      <c r="K6096" s="1" t="s">
        <v>42</v>
      </c>
      <c r="M6096" s="1" t="s">
        <v>42</v>
      </c>
      <c r="O6096" s="1" t="s">
        <v>42</v>
      </c>
      <c r="P6096" s="1" t="s">
        <v>42</v>
      </c>
      <c r="Q6096" s="1" t="s">
        <v>42</v>
      </c>
      <c r="R6096" s="1" t="s">
        <v>42</v>
      </c>
      <c r="S6096" s="1" t="s">
        <v>42</v>
      </c>
      <c r="T6096" s="1" t="s">
        <v>42</v>
      </c>
    </row>
    <row r="6097" spans="1:20" ht="20.100000000000001" customHeight="1" x14ac:dyDescent="0.3">
      <c r="A6097" s="27" t="s">
        <v>8399</v>
      </c>
      <c r="B6097" s="28">
        <v>0</v>
      </c>
      <c r="C6097" s="28">
        <v>0</v>
      </c>
      <c r="D6097" s="28">
        <v>0</v>
      </c>
      <c r="E6097" s="28">
        <v>0</v>
      </c>
      <c r="F6097" s="27" t="s">
        <v>42</v>
      </c>
      <c r="G6097" s="1" t="s">
        <v>3027</v>
      </c>
      <c r="H6097" s="1" t="s">
        <v>7713</v>
      </c>
      <c r="I6097" s="1" t="s">
        <v>8400</v>
      </c>
      <c r="J6097" s="1" t="s">
        <v>42</v>
      </c>
      <c r="K6097" s="1" t="s">
        <v>42</v>
      </c>
      <c r="M6097" s="1" t="s">
        <v>42</v>
      </c>
      <c r="O6097" s="1" t="s">
        <v>42</v>
      </c>
      <c r="P6097" s="1" t="s">
        <v>42</v>
      </c>
      <c r="Q6097" s="1" t="s">
        <v>42</v>
      </c>
      <c r="R6097" s="1" t="s">
        <v>42</v>
      </c>
      <c r="S6097" s="1" t="s">
        <v>42</v>
      </c>
      <c r="T6097" s="1" t="s">
        <v>42</v>
      </c>
    </row>
    <row r="6098" spans="1:20" ht="20.100000000000001" customHeight="1" x14ac:dyDescent="0.3">
      <c r="A6098" s="27" t="s">
        <v>10986</v>
      </c>
      <c r="B6098" s="28">
        <v>0</v>
      </c>
      <c r="C6098" s="28">
        <v>2733</v>
      </c>
      <c r="D6098" s="28">
        <v>0</v>
      </c>
      <c r="E6098" s="28">
        <v>2733</v>
      </c>
      <c r="F6098" s="27" t="s">
        <v>42</v>
      </c>
      <c r="G6098" s="1" t="s">
        <v>3027</v>
      </c>
      <c r="H6098" s="1" t="s">
        <v>7713</v>
      </c>
      <c r="I6098" s="1" t="s">
        <v>8402</v>
      </c>
      <c r="J6098" s="1" t="s">
        <v>42</v>
      </c>
      <c r="K6098" s="1" t="s">
        <v>42</v>
      </c>
      <c r="M6098" s="1" t="s">
        <v>42</v>
      </c>
      <c r="O6098" s="1" t="s">
        <v>42</v>
      </c>
      <c r="P6098" s="1" t="s">
        <v>42</v>
      </c>
      <c r="Q6098" s="1" t="s">
        <v>42</v>
      </c>
      <c r="R6098" s="1" t="s">
        <v>42</v>
      </c>
      <c r="S6098" s="1" t="s">
        <v>42</v>
      </c>
      <c r="T6098" s="1" t="s">
        <v>42</v>
      </c>
    </row>
    <row r="6099" spans="1:20" ht="20.100000000000001" customHeight="1" x14ac:dyDescent="0.3">
      <c r="A6099" s="27" t="s">
        <v>8231</v>
      </c>
      <c r="B6099" s="28">
        <v>0</v>
      </c>
      <c r="C6099" s="28">
        <v>0</v>
      </c>
      <c r="D6099" s="28">
        <v>0</v>
      </c>
      <c r="E6099" s="28">
        <v>0</v>
      </c>
      <c r="F6099" s="27" t="s">
        <v>42</v>
      </c>
      <c r="G6099" s="1" t="s">
        <v>3027</v>
      </c>
      <c r="H6099" s="1" t="s">
        <v>7713</v>
      </c>
      <c r="I6099" s="1" t="s">
        <v>8232</v>
      </c>
      <c r="J6099" s="1" t="s">
        <v>42</v>
      </c>
      <c r="K6099" s="1" t="s">
        <v>42</v>
      </c>
      <c r="M6099" s="1" t="s">
        <v>42</v>
      </c>
      <c r="O6099" s="1" t="s">
        <v>42</v>
      </c>
      <c r="P6099" s="1" t="s">
        <v>42</v>
      </c>
      <c r="Q6099" s="1" t="s">
        <v>42</v>
      </c>
      <c r="R6099" s="1" t="s">
        <v>42</v>
      </c>
      <c r="S6099" s="1" t="s">
        <v>42</v>
      </c>
      <c r="T6099" s="1" t="s">
        <v>42</v>
      </c>
    </row>
    <row r="6100" spans="1:20" ht="20.100000000000001" customHeight="1" x14ac:dyDescent="0.3">
      <c r="A6100" s="27" t="s">
        <v>10845</v>
      </c>
      <c r="B6100" s="28">
        <v>0</v>
      </c>
      <c r="C6100" s="28">
        <v>1507.4</v>
      </c>
      <c r="D6100" s="28">
        <v>0</v>
      </c>
      <c r="E6100" s="28">
        <v>1507.4</v>
      </c>
      <c r="F6100" s="27" t="s">
        <v>42</v>
      </c>
      <c r="G6100" s="1" t="s">
        <v>3027</v>
      </c>
      <c r="H6100" s="1" t="s">
        <v>7713</v>
      </c>
      <c r="I6100" s="1" t="s">
        <v>8404</v>
      </c>
      <c r="J6100" s="1" t="s">
        <v>42</v>
      </c>
      <c r="K6100" s="1" t="s">
        <v>42</v>
      </c>
      <c r="M6100" s="1" t="s">
        <v>42</v>
      </c>
      <c r="O6100" s="1" t="s">
        <v>42</v>
      </c>
      <c r="P6100" s="1" t="s">
        <v>42</v>
      </c>
      <c r="Q6100" s="1" t="s">
        <v>42</v>
      </c>
      <c r="R6100" s="1" t="s">
        <v>42</v>
      </c>
      <c r="S6100" s="1" t="s">
        <v>42</v>
      </c>
      <c r="T6100" s="1" t="s">
        <v>42</v>
      </c>
    </row>
    <row r="6101" spans="1:20" ht="20.100000000000001" customHeight="1" x14ac:dyDescent="0.3">
      <c r="A6101" s="27" t="s">
        <v>7808</v>
      </c>
      <c r="B6101" s="28">
        <v>0</v>
      </c>
      <c r="C6101" s="28">
        <v>0</v>
      </c>
      <c r="D6101" s="28">
        <v>0</v>
      </c>
      <c r="E6101" s="28">
        <v>0</v>
      </c>
      <c r="F6101" s="27" t="s">
        <v>42</v>
      </c>
      <c r="G6101" s="1" t="s">
        <v>3027</v>
      </c>
      <c r="H6101" s="1" t="s">
        <v>7713</v>
      </c>
      <c r="I6101" s="1" t="s">
        <v>7809</v>
      </c>
      <c r="J6101" s="1" t="s">
        <v>42</v>
      </c>
      <c r="K6101" s="1" t="s">
        <v>42</v>
      </c>
      <c r="M6101" s="1" t="s">
        <v>42</v>
      </c>
      <c r="O6101" s="1" t="s">
        <v>42</v>
      </c>
      <c r="P6101" s="1" t="s">
        <v>42</v>
      </c>
      <c r="Q6101" s="1" t="s">
        <v>42</v>
      </c>
      <c r="R6101" s="1" t="s">
        <v>42</v>
      </c>
      <c r="S6101" s="1" t="s">
        <v>42</v>
      </c>
      <c r="T6101" s="1" t="s">
        <v>42</v>
      </c>
    </row>
    <row r="6102" spans="1:20" ht="20.100000000000001" customHeight="1" x14ac:dyDescent="0.3">
      <c r="A6102" s="27" t="s">
        <v>10846</v>
      </c>
      <c r="B6102" s="28">
        <v>0</v>
      </c>
      <c r="C6102" s="28">
        <v>1147.0999999999999</v>
      </c>
      <c r="D6102" s="28">
        <v>0</v>
      </c>
      <c r="E6102" s="28">
        <v>1147.0999999999999</v>
      </c>
      <c r="F6102" s="27" t="s">
        <v>42</v>
      </c>
      <c r="G6102" s="1" t="s">
        <v>3027</v>
      </c>
      <c r="H6102" s="1" t="s">
        <v>7713</v>
      </c>
      <c r="I6102" s="1" t="s">
        <v>8406</v>
      </c>
      <c r="J6102" s="1" t="s">
        <v>42</v>
      </c>
      <c r="K6102" s="1" t="s">
        <v>42</v>
      </c>
      <c r="M6102" s="1" t="s">
        <v>42</v>
      </c>
      <c r="O6102" s="1" t="s">
        <v>42</v>
      </c>
      <c r="P6102" s="1" t="s">
        <v>42</v>
      </c>
      <c r="Q6102" s="1" t="s">
        <v>42</v>
      </c>
      <c r="R6102" s="1" t="s">
        <v>42</v>
      </c>
      <c r="S6102" s="1" t="s">
        <v>42</v>
      </c>
      <c r="T6102" s="1" t="s">
        <v>42</v>
      </c>
    </row>
    <row r="6103" spans="1:20" ht="20.100000000000001" customHeight="1" x14ac:dyDescent="0.3">
      <c r="A6103" s="27" t="s">
        <v>8094</v>
      </c>
      <c r="B6103" s="28">
        <v>0</v>
      </c>
      <c r="C6103" s="28">
        <v>5387.5</v>
      </c>
      <c r="D6103" s="28">
        <v>0</v>
      </c>
      <c r="E6103" s="28">
        <v>5387.5</v>
      </c>
      <c r="F6103" s="27" t="s">
        <v>42</v>
      </c>
      <c r="G6103" s="1" t="s">
        <v>3027</v>
      </c>
      <c r="H6103" s="1" t="s">
        <v>7713</v>
      </c>
      <c r="I6103" s="1" t="s">
        <v>8095</v>
      </c>
      <c r="J6103" s="1" t="s">
        <v>42</v>
      </c>
      <c r="K6103" s="1" t="s">
        <v>42</v>
      </c>
      <c r="M6103" s="1" t="s">
        <v>42</v>
      </c>
      <c r="O6103" s="1" t="s">
        <v>42</v>
      </c>
      <c r="P6103" s="1" t="s">
        <v>42</v>
      </c>
      <c r="Q6103" s="1" t="s">
        <v>42</v>
      </c>
      <c r="R6103" s="1" t="s">
        <v>42</v>
      </c>
      <c r="S6103" s="1" t="s">
        <v>42</v>
      </c>
      <c r="T6103" s="1" t="s">
        <v>42</v>
      </c>
    </row>
    <row r="6104" spans="1:20" ht="20.100000000000001" customHeight="1" x14ac:dyDescent="0.3">
      <c r="A6104" s="27" t="s">
        <v>7712</v>
      </c>
      <c r="B6104" s="28">
        <v>0</v>
      </c>
      <c r="C6104" s="28">
        <v>0</v>
      </c>
      <c r="D6104" s="28">
        <v>0</v>
      </c>
      <c r="E6104" s="28">
        <v>0</v>
      </c>
      <c r="F6104" s="27" t="s">
        <v>42</v>
      </c>
      <c r="G6104" s="1" t="s">
        <v>3027</v>
      </c>
      <c r="H6104" s="1" t="s">
        <v>7713</v>
      </c>
      <c r="I6104" s="1" t="s">
        <v>7712</v>
      </c>
      <c r="J6104" s="1" t="s">
        <v>42</v>
      </c>
      <c r="K6104" s="1" t="s">
        <v>42</v>
      </c>
      <c r="M6104" s="1" t="s">
        <v>42</v>
      </c>
      <c r="O6104" s="1" t="s">
        <v>42</v>
      </c>
      <c r="P6104" s="1" t="s">
        <v>42</v>
      </c>
      <c r="Q6104" s="1" t="s">
        <v>42</v>
      </c>
      <c r="R6104" s="1" t="s">
        <v>42</v>
      </c>
      <c r="S6104" s="1" t="s">
        <v>42</v>
      </c>
      <c r="T6104" s="1" t="s">
        <v>42</v>
      </c>
    </row>
    <row r="6105" spans="1:20" ht="20.100000000000001" customHeight="1" x14ac:dyDescent="0.3">
      <c r="A6105" s="27" t="s">
        <v>7812</v>
      </c>
      <c r="B6105" s="28">
        <v>0</v>
      </c>
      <c r="C6105" s="28">
        <v>0</v>
      </c>
      <c r="D6105" s="28">
        <v>0</v>
      </c>
      <c r="E6105" s="28">
        <v>0</v>
      </c>
      <c r="F6105" s="27" t="s">
        <v>42</v>
      </c>
      <c r="G6105" s="1" t="s">
        <v>3027</v>
      </c>
      <c r="H6105" s="1" t="s">
        <v>7713</v>
      </c>
      <c r="I6105" s="1" t="s">
        <v>7813</v>
      </c>
      <c r="J6105" s="1" t="s">
        <v>42</v>
      </c>
      <c r="K6105" s="1" t="s">
        <v>42</v>
      </c>
      <c r="M6105" s="1" t="s">
        <v>42</v>
      </c>
      <c r="O6105" s="1" t="s">
        <v>42</v>
      </c>
      <c r="P6105" s="1" t="s">
        <v>42</v>
      </c>
      <c r="Q6105" s="1" t="s">
        <v>42</v>
      </c>
      <c r="R6105" s="1" t="s">
        <v>42</v>
      </c>
      <c r="S6105" s="1" t="s">
        <v>42</v>
      </c>
      <c r="T6105" s="1" t="s">
        <v>42</v>
      </c>
    </row>
    <row r="6106" spans="1:20" ht="20.100000000000001" customHeight="1" x14ac:dyDescent="0.3">
      <c r="A6106" s="27" t="s">
        <v>8407</v>
      </c>
      <c r="B6106" s="28">
        <v>0</v>
      </c>
      <c r="C6106" s="28">
        <v>0</v>
      </c>
      <c r="D6106" s="28">
        <v>0</v>
      </c>
      <c r="E6106" s="28">
        <v>0</v>
      </c>
      <c r="F6106" s="27" t="s">
        <v>42</v>
      </c>
      <c r="G6106" s="1" t="s">
        <v>3027</v>
      </c>
      <c r="H6106" s="1" t="s">
        <v>7713</v>
      </c>
      <c r="I6106" s="1" t="s">
        <v>8407</v>
      </c>
      <c r="J6106" s="1" t="s">
        <v>42</v>
      </c>
      <c r="K6106" s="1" t="s">
        <v>42</v>
      </c>
      <c r="M6106" s="1" t="s">
        <v>42</v>
      </c>
      <c r="O6106" s="1" t="s">
        <v>42</v>
      </c>
      <c r="P6106" s="1" t="s">
        <v>42</v>
      </c>
      <c r="Q6106" s="1" t="s">
        <v>42</v>
      </c>
      <c r="R6106" s="1" t="s">
        <v>42</v>
      </c>
      <c r="S6106" s="1" t="s">
        <v>42</v>
      </c>
      <c r="T6106" s="1" t="s">
        <v>42</v>
      </c>
    </row>
    <row r="6107" spans="1:20" ht="20.100000000000001" customHeight="1" x14ac:dyDescent="0.3">
      <c r="A6107" s="27" t="s">
        <v>10987</v>
      </c>
      <c r="B6107" s="28">
        <v>0</v>
      </c>
      <c r="C6107" s="28">
        <v>0</v>
      </c>
      <c r="D6107" s="28">
        <v>0</v>
      </c>
      <c r="E6107" s="28">
        <v>0</v>
      </c>
      <c r="F6107" s="27" t="s">
        <v>42</v>
      </c>
      <c r="G6107" s="1" t="s">
        <v>3027</v>
      </c>
      <c r="H6107" s="1" t="s">
        <v>7713</v>
      </c>
      <c r="I6107" s="1" t="s">
        <v>10988</v>
      </c>
      <c r="J6107" s="1" t="s">
        <v>42</v>
      </c>
      <c r="K6107" s="1" t="s">
        <v>42</v>
      </c>
      <c r="M6107" s="1" t="s">
        <v>42</v>
      </c>
      <c r="O6107" s="1" t="s">
        <v>42</v>
      </c>
      <c r="P6107" s="1" t="s">
        <v>42</v>
      </c>
      <c r="Q6107" s="1" t="s">
        <v>42</v>
      </c>
      <c r="R6107" s="1" t="s">
        <v>42</v>
      </c>
      <c r="S6107" s="1" t="s">
        <v>42</v>
      </c>
      <c r="T6107" s="1" t="s">
        <v>42</v>
      </c>
    </row>
    <row r="6108" spans="1:20" ht="20.100000000000001" customHeight="1" x14ac:dyDescent="0.3">
      <c r="A6108" s="27" t="s">
        <v>10989</v>
      </c>
      <c r="B6108" s="28">
        <v>442.6</v>
      </c>
      <c r="C6108" s="28">
        <v>0</v>
      </c>
      <c r="D6108" s="28">
        <v>0</v>
      </c>
      <c r="E6108" s="28">
        <v>442.6</v>
      </c>
      <c r="F6108" s="27" t="s">
        <v>42</v>
      </c>
      <c r="G6108" s="1" t="s">
        <v>3027</v>
      </c>
      <c r="H6108" s="1" t="s">
        <v>7713</v>
      </c>
      <c r="I6108" s="1" t="s">
        <v>10183</v>
      </c>
      <c r="J6108" s="1" t="s">
        <v>42</v>
      </c>
      <c r="K6108" s="1" t="s">
        <v>42</v>
      </c>
      <c r="M6108" s="1" t="s">
        <v>42</v>
      </c>
      <c r="O6108" s="1" t="s">
        <v>42</v>
      </c>
      <c r="P6108" s="1" t="s">
        <v>42</v>
      </c>
      <c r="Q6108" s="1" t="s">
        <v>42</v>
      </c>
      <c r="R6108" s="1" t="s">
        <v>42</v>
      </c>
      <c r="S6108" s="1" t="s">
        <v>42</v>
      </c>
      <c r="T6108" s="1" t="s">
        <v>42</v>
      </c>
    </row>
    <row r="6109" spans="1:20" ht="20.100000000000001" customHeight="1" x14ac:dyDescent="0.3">
      <c r="A6109" s="27" t="s">
        <v>10852</v>
      </c>
      <c r="B6109" s="28">
        <v>0</v>
      </c>
      <c r="C6109" s="28">
        <v>1573.8</v>
      </c>
      <c r="D6109" s="28">
        <v>0</v>
      </c>
      <c r="E6109" s="28">
        <v>1573.8</v>
      </c>
      <c r="F6109" s="27" t="s">
        <v>42</v>
      </c>
      <c r="G6109" s="1" t="s">
        <v>3027</v>
      </c>
      <c r="H6109" s="1" t="s">
        <v>7713</v>
      </c>
      <c r="I6109" s="1" t="s">
        <v>10185</v>
      </c>
      <c r="J6109" s="1" t="s">
        <v>42</v>
      </c>
      <c r="K6109" s="1" t="s">
        <v>42</v>
      </c>
      <c r="M6109" s="1" t="s">
        <v>42</v>
      </c>
      <c r="O6109" s="1" t="s">
        <v>42</v>
      </c>
      <c r="P6109" s="1" t="s">
        <v>42</v>
      </c>
      <c r="Q6109" s="1" t="s">
        <v>42</v>
      </c>
      <c r="R6109" s="1" t="s">
        <v>42</v>
      </c>
      <c r="S6109" s="1" t="s">
        <v>42</v>
      </c>
      <c r="T6109" s="1" t="s">
        <v>42</v>
      </c>
    </row>
    <row r="6110" spans="1:20" ht="20.100000000000001" customHeight="1" x14ac:dyDescent="0.3">
      <c r="A6110" s="27" t="s">
        <v>10990</v>
      </c>
      <c r="B6110" s="28">
        <v>0</v>
      </c>
      <c r="C6110" s="28">
        <v>0</v>
      </c>
      <c r="D6110" s="28">
        <v>624.6</v>
      </c>
      <c r="E6110" s="28">
        <v>624.6</v>
      </c>
      <c r="F6110" s="27" t="s">
        <v>42</v>
      </c>
      <c r="G6110" s="1" t="s">
        <v>3027</v>
      </c>
      <c r="H6110" s="1" t="s">
        <v>7713</v>
      </c>
      <c r="I6110" s="1" t="s">
        <v>10231</v>
      </c>
      <c r="J6110" s="1" t="s">
        <v>42</v>
      </c>
      <c r="K6110" s="1" t="s">
        <v>42</v>
      </c>
      <c r="M6110" s="1" t="s">
        <v>42</v>
      </c>
      <c r="O6110" s="1" t="s">
        <v>42</v>
      </c>
      <c r="P6110" s="1" t="s">
        <v>42</v>
      </c>
      <c r="Q6110" s="1" t="s">
        <v>42</v>
      </c>
      <c r="R6110" s="1" t="s">
        <v>42</v>
      </c>
      <c r="S6110" s="1" t="s">
        <v>42</v>
      </c>
      <c r="T6110" s="1" t="s">
        <v>42</v>
      </c>
    </row>
    <row r="6111" spans="1:20" ht="20.100000000000001" customHeight="1" x14ac:dyDescent="0.3">
      <c r="A6111" s="27" t="s">
        <v>7766</v>
      </c>
      <c r="B6111" s="28">
        <v>442.6</v>
      </c>
      <c r="C6111" s="28">
        <v>1573.8</v>
      </c>
      <c r="D6111" s="28">
        <v>624.6</v>
      </c>
      <c r="E6111" s="28">
        <v>2641</v>
      </c>
      <c r="F6111" s="27" t="s">
        <v>42</v>
      </c>
      <c r="G6111" s="1" t="s">
        <v>3027</v>
      </c>
      <c r="H6111" s="1" t="s">
        <v>7713</v>
      </c>
      <c r="I6111" s="1" t="s">
        <v>7767</v>
      </c>
      <c r="J6111" s="1" t="s">
        <v>42</v>
      </c>
      <c r="K6111" s="1" t="s">
        <v>42</v>
      </c>
      <c r="M6111" s="1" t="s">
        <v>42</v>
      </c>
      <c r="O6111" s="1" t="s">
        <v>42</v>
      </c>
      <c r="P6111" s="1" t="s">
        <v>42</v>
      </c>
      <c r="Q6111" s="1" t="s">
        <v>42</v>
      </c>
      <c r="R6111" s="1" t="s">
        <v>42</v>
      </c>
      <c r="S6111" s="1" t="s">
        <v>42</v>
      </c>
      <c r="T6111" s="1" t="s">
        <v>42</v>
      </c>
    </row>
    <row r="6112" spans="1:20" ht="20.100000000000001" customHeight="1" x14ac:dyDescent="0.3">
      <c r="A6112" s="27" t="s">
        <v>7712</v>
      </c>
      <c r="B6112" s="28">
        <v>0</v>
      </c>
      <c r="C6112" s="28">
        <v>0</v>
      </c>
      <c r="D6112" s="28">
        <v>0</v>
      </c>
      <c r="E6112" s="28">
        <v>0</v>
      </c>
      <c r="F6112" s="27" t="s">
        <v>42</v>
      </c>
      <c r="G6112" s="1" t="s">
        <v>3027</v>
      </c>
      <c r="H6112" s="1" t="s">
        <v>7713</v>
      </c>
      <c r="I6112" s="1" t="s">
        <v>42</v>
      </c>
      <c r="J6112" s="1" t="s">
        <v>42</v>
      </c>
      <c r="K6112" s="1" t="s">
        <v>42</v>
      </c>
      <c r="M6112" s="1" t="s">
        <v>42</v>
      </c>
      <c r="O6112" s="1" t="s">
        <v>42</v>
      </c>
      <c r="P6112" s="1" t="s">
        <v>42</v>
      </c>
      <c r="Q6112" s="1" t="s">
        <v>42</v>
      </c>
      <c r="R6112" s="1" t="s">
        <v>42</v>
      </c>
      <c r="S6112" s="1" t="s">
        <v>42</v>
      </c>
      <c r="T6112" s="1" t="s">
        <v>42</v>
      </c>
    </row>
    <row r="6113" spans="1:20" ht="20.100000000000001" customHeight="1" x14ac:dyDescent="0.3">
      <c r="A6113" s="27" t="s">
        <v>8414</v>
      </c>
      <c r="B6113" s="28">
        <v>0</v>
      </c>
      <c r="C6113" s="28">
        <v>0</v>
      </c>
      <c r="D6113" s="28">
        <v>0</v>
      </c>
      <c r="E6113" s="28">
        <v>0</v>
      </c>
      <c r="F6113" s="27" t="s">
        <v>42</v>
      </c>
      <c r="G6113" s="1" t="s">
        <v>3027</v>
      </c>
      <c r="H6113" s="1" t="s">
        <v>7713</v>
      </c>
      <c r="I6113" s="1" t="s">
        <v>8415</v>
      </c>
      <c r="J6113" s="1" t="s">
        <v>42</v>
      </c>
      <c r="K6113" s="1" t="s">
        <v>42</v>
      </c>
      <c r="M6113" s="1" t="s">
        <v>42</v>
      </c>
      <c r="O6113" s="1" t="s">
        <v>42</v>
      </c>
      <c r="P6113" s="1" t="s">
        <v>42</v>
      </c>
      <c r="Q6113" s="1" t="s">
        <v>42</v>
      </c>
      <c r="R6113" s="1" t="s">
        <v>42</v>
      </c>
      <c r="S6113" s="1" t="s">
        <v>42</v>
      </c>
      <c r="T6113" s="1" t="s">
        <v>42</v>
      </c>
    </row>
    <row r="6114" spans="1:20" ht="20.100000000000001" customHeight="1" x14ac:dyDescent="0.3">
      <c r="A6114" s="27" t="s">
        <v>10991</v>
      </c>
      <c r="B6114" s="28">
        <v>47.1</v>
      </c>
      <c r="C6114" s="28">
        <v>0</v>
      </c>
      <c r="D6114" s="28">
        <v>0</v>
      </c>
      <c r="E6114" s="28">
        <v>47.1</v>
      </c>
      <c r="F6114" s="27" t="s">
        <v>42</v>
      </c>
      <c r="G6114" s="1" t="s">
        <v>3027</v>
      </c>
      <c r="H6114" s="1" t="s">
        <v>7713</v>
      </c>
      <c r="I6114" s="1" t="s">
        <v>8123</v>
      </c>
      <c r="J6114" s="1" t="s">
        <v>42</v>
      </c>
      <c r="K6114" s="1" t="s">
        <v>42</v>
      </c>
      <c r="M6114" s="1" t="s">
        <v>42</v>
      </c>
      <c r="O6114" s="1" t="s">
        <v>42</v>
      </c>
      <c r="P6114" s="1" t="s">
        <v>42</v>
      </c>
      <c r="Q6114" s="1" t="s">
        <v>42</v>
      </c>
      <c r="R6114" s="1" t="s">
        <v>42</v>
      </c>
      <c r="S6114" s="1" t="s">
        <v>42</v>
      </c>
      <c r="T6114" s="1" t="s">
        <v>42</v>
      </c>
    </row>
    <row r="6115" spans="1:20" ht="20.100000000000001" customHeight="1" x14ac:dyDescent="0.3">
      <c r="A6115" s="27" t="s">
        <v>10992</v>
      </c>
      <c r="B6115" s="28">
        <v>0</v>
      </c>
      <c r="C6115" s="28">
        <v>966.6</v>
      </c>
      <c r="D6115" s="28">
        <v>0</v>
      </c>
      <c r="E6115" s="28">
        <v>966.6</v>
      </c>
      <c r="F6115" s="27" t="s">
        <v>42</v>
      </c>
      <c r="G6115" s="1" t="s">
        <v>3027</v>
      </c>
      <c r="H6115" s="1" t="s">
        <v>7713</v>
      </c>
      <c r="I6115" s="1" t="s">
        <v>8125</v>
      </c>
      <c r="J6115" s="1" t="s">
        <v>42</v>
      </c>
      <c r="K6115" s="1" t="s">
        <v>42</v>
      </c>
      <c r="M6115" s="1" t="s">
        <v>42</v>
      </c>
      <c r="O6115" s="1" t="s">
        <v>42</v>
      </c>
      <c r="P6115" s="1" t="s">
        <v>42</v>
      </c>
      <c r="Q6115" s="1" t="s">
        <v>42</v>
      </c>
      <c r="R6115" s="1" t="s">
        <v>42</v>
      </c>
      <c r="S6115" s="1" t="s">
        <v>42</v>
      </c>
      <c r="T6115" s="1" t="s">
        <v>42</v>
      </c>
    </row>
    <row r="6116" spans="1:20" ht="20.100000000000001" customHeight="1" x14ac:dyDescent="0.3">
      <c r="A6116" s="27" t="s">
        <v>10993</v>
      </c>
      <c r="B6116" s="28">
        <v>0</v>
      </c>
      <c r="C6116" s="28">
        <v>0</v>
      </c>
      <c r="D6116" s="28">
        <v>16.5</v>
      </c>
      <c r="E6116" s="28">
        <v>16.5</v>
      </c>
      <c r="F6116" s="27" t="s">
        <v>42</v>
      </c>
      <c r="G6116" s="1" t="s">
        <v>3027</v>
      </c>
      <c r="H6116" s="1" t="s">
        <v>7713</v>
      </c>
      <c r="I6116" s="1" t="s">
        <v>8127</v>
      </c>
      <c r="J6116" s="1" t="s">
        <v>42</v>
      </c>
      <c r="K6116" s="1" t="s">
        <v>42</v>
      </c>
      <c r="M6116" s="1" t="s">
        <v>42</v>
      </c>
      <c r="O6116" s="1" t="s">
        <v>42</v>
      </c>
      <c r="P6116" s="1" t="s">
        <v>42</v>
      </c>
      <c r="Q6116" s="1" t="s">
        <v>42</v>
      </c>
      <c r="R6116" s="1" t="s">
        <v>42</v>
      </c>
      <c r="S6116" s="1" t="s">
        <v>42</v>
      </c>
      <c r="T6116" s="1" t="s">
        <v>42</v>
      </c>
    </row>
    <row r="6117" spans="1:20" ht="20.100000000000001" customHeight="1" x14ac:dyDescent="0.3">
      <c r="A6117" s="27" t="s">
        <v>7766</v>
      </c>
      <c r="B6117" s="28">
        <v>47.1</v>
      </c>
      <c r="C6117" s="28">
        <v>966.6</v>
      </c>
      <c r="D6117" s="28">
        <v>16.5</v>
      </c>
      <c r="E6117" s="28">
        <v>1030.2</v>
      </c>
      <c r="F6117" s="27" t="s">
        <v>42</v>
      </c>
      <c r="G6117" s="1" t="s">
        <v>3027</v>
      </c>
      <c r="H6117" s="1" t="s">
        <v>7713</v>
      </c>
      <c r="I6117" s="1" t="s">
        <v>7767</v>
      </c>
      <c r="J6117" s="1" t="s">
        <v>42</v>
      </c>
      <c r="K6117" s="1" t="s">
        <v>42</v>
      </c>
      <c r="M6117" s="1" t="s">
        <v>42</v>
      </c>
      <c r="O6117" s="1" t="s">
        <v>42</v>
      </c>
      <c r="P6117" s="1" t="s">
        <v>42</v>
      </c>
      <c r="Q6117" s="1" t="s">
        <v>42</v>
      </c>
      <c r="R6117" s="1" t="s">
        <v>42</v>
      </c>
      <c r="S6117" s="1" t="s">
        <v>42</v>
      </c>
      <c r="T6117" s="1" t="s">
        <v>42</v>
      </c>
    </row>
    <row r="6118" spans="1:20" ht="20.100000000000001" customHeight="1" x14ac:dyDescent="0.3">
      <c r="A6118" s="27" t="s">
        <v>7712</v>
      </c>
      <c r="B6118" s="28">
        <v>0</v>
      </c>
      <c r="C6118" s="28">
        <v>0</v>
      </c>
      <c r="D6118" s="28">
        <v>0</v>
      </c>
      <c r="E6118" s="28">
        <v>0</v>
      </c>
      <c r="F6118" s="27" t="s">
        <v>42</v>
      </c>
      <c r="G6118" s="1" t="s">
        <v>3027</v>
      </c>
      <c r="H6118" s="1" t="s">
        <v>7713</v>
      </c>
      <c r="I6118" s="1" t="s">
        <v>42</v>
      </c>
      <c r="J6118" s="1" t="s">
        <v>42</v>
      </c>
      <c r="K6118" s="1" t="s">
        <v>42</v>
      </c>
      <c r="M6118" s="1" t="s">
        <v>42</v>
      </c>
      <c r="O6118" s="1" t="s">
        <v>42</v>
      </c>
      <c r="P6118" s="1" t="s">
        <v>42</v>
      </c>
      <c r="Q6118" s="1" t="s">
        <v>42</v>
      </c>
      <c r="R6118" s="1" t="s">
        <v>42</v>
      </c>
      <c r="S6118" s="1" t="s">
        <v>42</v>
      </c>
      <c r="T6118" s="1" t="s">
        <v>42</v>
      </c>
    </row>
    <row r="6119" spans="1:20" ht="20.100000000000001" customHeight="1" x14ac:dyDescent="0.3">
      <c r="A6119" s="27" t="s">
        <v>10994</v>
      </c>
      <c r="B6119" s="28">
        <v>0</v>
      </c>
      <c r="C6119" s="28">
        <v>0</v>
      </c>
      <c r="D6119" s="28">
        <v>269.3</v>
      </c>
      <c r="E6119" s="28">
        <v>269.3</v>
      </c>
      <c r="F6119" s="27" t="s">
        <v>42</v>
      </c>
      <c r="G6119" s="1" t="s">
        <v>3027</v>
      </c>
      <c r="H6119" s="1" t="s">
        <v>7713</v>
      </c>
      <c r="I6119" s="1" t="s">
        <v>10995</v>
      </c>
      <c r="J6119" s="1" t="s">
        <v>42</v>
      </c>
      <c r="K6119" s="1" t="s">
        <v>42</v>
      </c>
      <c r="M6119" s="1" t="s">
        <v>42</v>
      </c>
      <c r="O6119" s="1" t="s">
        <v>42</v>
      </c>
      <c r="P6119" s="1" t="s">
        <v>42</v>
      </c>
      <c r="Q6119" s="1" t="s">
        <v>42</v>
      </c>
      <c r="R6119" s="1" t="s">
        <v>42</v>
      </c>
      <c r="S6119" s="1" t="s">
        <v>42</v>
      </c>
      <c r="T6119" s="1" t="s">
        <v>42</v>
      </c>
    </row>
    <row r="6120" spans="1:20" ht="20.100000000000001" customHeight="1" x14ac:dyDescent="0.3">
      <c r="A6120" s="27" t="s">
        <v>7766</v>
      </c>
      <c r="B6120" s="28">
        <v>0</v>
      </c>
      <c r="C6120" s="28">
        <v>0</v>
      </c>
      <c r="D6120" s="28">
        <v>269.3</v>
      </c>
      <c r="E6120" s="28">
        <v>269.3</v>
      </c>
      <c r="F6120" s="27" t="s">
        <v>42</v>
      </c>
      <c r="G6120" s="1" t="s">
        <v>3027</v>
      </c>
      <c r="H6120" s="1" t="s">
        <v>7713</v>
      </c>
      <c r="I6120" s="1" t="s">
        <v>7767</v>
      </c>
      <c r="J6120" s="1" t="s">
        <v>42</v>
      </c>
      <c r="K6120" s="1" t="s">
        <v>42</v>
      </c>
      <c r="M6120" s="1" t="s">
        <v>42</v>
      </c>
      <c r="O6120" s="1" t="s">
        <v>42</v>
      </c>
      <c r="P6120" s="1" t="s">
        <v>42</v>
      </c>
      <c r="Q6120" s="1" t="s">
        <v>42</v>
      </c>
      <c r="R6120" s="1" t="s">
        <v>42</v>
      </c>
      <c r="S6120" s="1" t="s">
        <v>42</v>
      </c>
      <c r="T6120" s="1" t="s">
        <v>42</v>
      </c>
    </row>
    <row r="6121" spans="1:20" ht="20.100000000000001" customHeight="1" x14ac:dyDescent="0.3">
      <c r="A6121" s="27" t="s">
        <v>7712</v>
      </c>
      <c r="B6121" s="28">
        <v>0</v>
      </c>
      <c r="C6121" s="28">
        <v>0</v>
      </c>
      <c r="D6121" s="28">
        <v>0</v>
      </c>
      <c r="E6121" s="28">
        <v>0</v>
      </c>
      <c r="F6121" s="27" t="s">
        <v>42</v>
      </c>
      <c r="G6121" s="1" t="s">
        <v>3027</v>
      </c>
      <c r="H6121" s="1" t="s">
        <v>7713</v>
      </c>
      <c r="I6121" s="1" t="s">
        <v>7712</v>
      </c>
      <c r="J6121" s="1" t="s">
        <v>42</v>
      </c>
      <c r="K6121" s="1" t="s">
        <v>42</v>
      </c>
      <c r="M6121" s="1" t="s">
        <v>42</v>
      </c>
      <c r="O6121" s="1" t="s">
        <v>42</v>
      </c>
      <c r="P6121" s="1" t="s">
        <v>42</v>
      </c>
      <c r="Q6121" s="1" t="s">
        <v>42</v>
      </c>
      <c r="R6121" s="1" t="s">
        <v>42</v>
      </c>
      <c r="S6121" s="1" t="s">
        <v>42</v>
      </c>
      <c r="T6121" s="1" t="s">
        <v>42</v>
      </c>
    </row>
    <row r="6122" spans="1:20" ht="20.100000000000001" customHeight="1" x14ac:dyDescent="0.3">
      <c r="A6122" s="27" t="s">
        <v>7712</v>
      </c>
      <c r="B6122" s="28">
        <v>0</v>
      </c>
      <c r="C6122" s="28">
        <v>0</v>
      </c>
      <c r="D6122" s="28">
        <v>0</v>
      </c>
      <c r="E6122" s="28">
        <v>0</v>
      </c>
      <c r="F6122" s="27" t="s">
        <v>42</v>
      </c>
      <c r="G6122" s="1" t="s">
        <v>3027</v>
      </c>
      <c r="H6122" s="1" t="s">
        <v>7713</v>
      </c>
      <c r="I6122" s="1" t="s">
        <v>7712</v>
      </c>
      <c r="J6122" s="1" t="s">
        <v>42</v>
      </c>
      <c r="K6122" s="1" t="s">
        <v>42</v>
      </c>
      <c r="M6122" s="1" t="s">
        <v>42</v>
      </c>
      <c r="O6122" s="1" t="s">
        <v>42</v>
      </c>
      <c r="P6122" s="1" t="s">
        <v>42</v>
      </c>
      <c r="Q6122" s="1" t="s">
        <v>42</v>
      </c>
      <c r="R6122" s="1" t="s">
        <v>42</v>
      </c>
      <c r="S6122" s="1" t="s">
        <v>42</v>
      </c>
      <c r="T6122" s="1" t="s">
        <v>42</v>
      </c>
    </row>
    <row r="6123" spans="1:20" ht="20.100000000000001" customHeight="1" x14ac:dyDescent="0.3">
      <c r="A6123" s="27" t="s">
        <v>7768</v>
      </c>
      <c r="B6123" s="29">
        <v>489</v>
      </c>
      <c r="C6123" s="29">
        <v>7927</v>
      </c>
      <c r="D6123" s="29">
        <v>910</v>
      </c>
      <c r="E6123" s="29">
        <v>9326</v>
      </c>
      <c r="F6123" s="30"/>
    </row>
    <row r="6124" spans="1:20" ht="20.100000000000001" customHeight="1" x14ac:dyDescent="0.3">
      <c r="A6124" s="30"/>
      <c r="B6124" s="30"/>
      <c r="C6124" s="30"/>
      <c r="D6124" s="30"/>
      <c r="E6124" s="30"/>
      <c r="F6124" s="30"/>
    </row>
    <row r="6125" spans="1:20" ht="20.100000000000001" customHeight="1" x14ac:dyDescent="0.3">
      <c r="A6125" s="30" t="s">
        <v>10996</v>
      </c>
      <c r="B6125" s="30"/>
      <c r="C6125" s="30"/>
      <c r="D6125" s="30"/>
      <c r="E6125" s="30"/>
      <c r="F6125" s="27" t="s">
        <v>42</v>
      </c>
      <c r="G6125" s="1" t="s">
        <v>3030</v>
      </c>
      <c r="I6125" s="1" t="s">
        <v>3028</v>
      </c>
      <c r="J6125" s="1" t="s">
        <v>1548</v>
      </c>
      <c r="K6125" s="1" t="s">
        <v>81</v>
      </c>
    </row>
    <row r="6126" spans="1:20" ht="20.100000000000001" customHeight="1" x14ac:dyDescent="0.3">
      <c r="A6126" s="27" t="s">
        <v>42</v>
      </c>
      <c r="B6126" s="28"/>
      <c r="C6126" s="28"/>
      <c r="D6126" s="28"/>
      <c r="E6126" s="28"/>
      <c r="F6126" s="27" t="s">
        <v>42</v>
      </c>
      <c r="G6126" s="1" t="s">
        <v>3030</v>
      </c>
      <c r="H6126" s="1" t="s">
        <v>7711</v>
      </c>
      <c r="I6126" s="1" t="s">
        <v>42</v>
      </c>
      <c r="J6126" s="1" t="s">
        <v>42</v>
      </c>
      <c r="K6126" s="1" t="s">
        <v>42</v>
      </c>
      <c r="L6126">
        <v>1</v>
      </c>
      <c r="M6126" s="1" t="s">
        <v>42</v>
      </c>
      <c r="O6126" s="1" t="s">
        <v>42</v>
      </c>
      <c r="P6126" s="1" t="s">
        <v>42</v>
      </c>
      <c r="Q6126" s="1" t="s">
        <v>42</v>
      </c>
      <c r="R6126" s="1" t="s">
        <v>42</v>
      </c>
      <c r="S6126" s="1" t="s">
        <v>42</v>
      </c>
      <c r="T6126" s="1" t="s">
        <v>42</v>
      </c>
    </row>
    <row r="6127" spans="1:20" ht="20.100000000000001" customHeight="1" x14ac:dyDescent="0.3">
      <c r="A6127" s="27" t="s">
        <v>8390</v>
      </c>
      <c r="B6127" s="28">
        <v>0</v>
      </c>
      <c r="C6127" s="28">
        <v>0</v>
      </c>
      <c r="D6127" s="28">
        <v>0</v>
      </c>
      <c r="E6127" s="28">
        <v>0</v>
      </c>
      <c r="F6127" s="27" t="s">
        <v>42</v>
      </c>
      <c r="G6127" s="1" t="s">
        <v>3030</v>
      </c>
      <c r="H6127" s="1" t="s">
        <v>7713</v>
      </c>
      <c r="I6127" s="1" t="s">
        <v>8391</v>
      </c>
      <c r="J6127" s="1" t="s">
        <v>42</v>
      </c>
      <c r="K6127" s="1" t="s">
        <v>42</v>
      </c>
      <c r="M6127" s="1" t="s">
        <v>42</v>
      </c>
      <c r="O6127" s="1" t="s">
        <v>42</v>
      </c>
      <c r="P6127" s="1" t="s">
        <v>42</v>
      </c>
      <c r="Q6127" s="1" t="s">
        <v>42</v>
      </c>
      <c r="R6127" s="1" t="s">
        <v>42</v>
      </c>
      <c r="S6127" s="1" t="s">
        <v>42</v>
      </c>
      <c r="T6127" s="1" t="s">
        <v>42</v>
      </c>
    </row>
    <row r="6128" spans="1:20" ht="20.100000000000001" customHeight="1" x14ac:dyDescent="0.3">
      <c r="A6128" s="27" t="s">
        <v>7712</v>
      </c>
      <c r="B6128" s="28">
        <v>0</v>
      </c>
      <c r="C6128" s="28">
        <v>0</v>
      </c>
      <c r="D6128" s="28">
        <v>0</v>
      </c>
      <c r="E6128" s="28">
        <v>0</v>
      </c>
      <c r="F6128" s="27" t="s">
        <v>42</v>
      </c>
      <c r="G6128" s="1" t="s">
        <v>3030</v>
      </c>
      <c r="H6128" s="1" t="s">
        <v>7713</v>
      </c>
      <c r="I6128" s="1" t="s">
        <v>42</v>
      </c>
      <c r="J6128" s="1" t="s">
        <v>42</v>
      </c>
      <c r="K6128" s="1" t="s">
        <v>42</v>
      </c>
      <c r="M6128" s="1" t="s">
        <v>42</v>
      </c>
      <c r="O6128" s="1" t="s">
        <v>42</v>
      </c>
      <c r="P6128" s="1" t="s">
        <v>42</v>
      </c>
      <c r="Q6128" s="1" t="s">
        <v>42</v>
      </c>
      <c r="R6128" s="1" t="s">
        <v>42</v>
      </c>
      <c r="S6128" s="1" t="s">
        <v>42</v>
      </c>
      <c r="T6128" s="1" t="s">
        <v>42</v>
      </c>
    </row>
    <row r="6129" spans="1:20" ht="20.100000000000001" customHeight="1" x14ac:dyDescent="0.3">
      <c r="A6129" s="27" t="s">
        <v>10997</v>
      </c>
      <c r="B6129" s="28">
        <v>0</v>
      </c>
      <c r="C6129" s="28">
        <v>0</v>
      </c>
      <c r="D6129" s="28">
        <v>0</v>
      </c>
      <c r="E6129" s="28">
        <v>0</v>
      </c>
      <c r="F6129" s="27" t="s">
        <v>42</v>
      </c>
      <c r="G6129" s="1" t="s">
        <v>3030</v>
      </c>
      <c r="H6129" s="1" t="s">
        <v>7713</v>
      </c>
      <c r="I6129" s="1" t="s">
        <v>10998</v>
      </c>
      <c r="J6129" s="1" t="s">
        <v>42</v>
      </c>
      <c r="K6129" s="1" t="s">
        <v>42</v>
      </c>
      <c r="M6129" s="1" t="s">
        <v>42</v>
      </c>
      <c r="O6129" s="1" t="s">
        <v>42</v>
      </c>
      <c r="P6129" s="1" t="s">
        <v>42</v>
      </c>
      <c r="Q6129" s="1" t="s">
        <v>42</v>
      </c>
      <c r="R6129" s="1" t="s">
        <v>42</v>
      </c>
      <c r="S6129" s="1" t="s">
        <v>42</v>
      </c>
      <c r="T6129" s="1" t="s">
        <v>42</v>
      </c>
    </row>
    <row r="6130" spans="1:20" ht="20.100000000000001" customHeight="1" x14ac:dyDescent="0.3">
      <c r="A6130" s="27" t="s">
        <v>10999</v>
      </c>
      <c r="B6130" s="28">
        <v>0</v>
      </c>
      <c r="C6130" s="28">
        <v>0</v>
      </c>
      <c r="D6130" s="28">
        <v>0</v>
      </c>
      <c r="E6130" s="28">
        <v>0</v>
      </c>
      <c r="F6130" s="27" t="s">
        <v>42</v>
      </c>
      <c r="G6130" s="1" t="s">
        <v>3030</v>
      </c>
      <c r="H6130" s="1" t="s">
        <v>7713</v>
      </c>
      <c r="I6130" s="1" t="s">
        <v>7803</v>
      </c>
      <c r="J6130" s="1" t="s">
        <v>42</v>
      </c>
      <c r="K6130" s="1" t="s">
        <v>42</v>
      </c>
      <c r="M6130" s="1" t="s">
        <v>42</v>
      </c>
      <c r="O6130" s="1" t="s">
        <v>42</v>
      </c>
      <c r="P6130" s="1" t="s">
        <v>42</v>
      </c>
      <c r="Q6130" s="1" t="s">
        <v>42</v>
      </c>
      <c r="R6130" s="1" t="s">
        <v>42</v>
      </c>
      <c r="S6130" s="1" t="s">
        <v>42</v>
      </c>
      <c r="T6130" s="1" t="s">
        <v>42</v>
      </c>
    </row>
    <row r="6131" spans="1:20" ht="20.100000000000001" customHeight="1" x14ac:dyDescent="0.3">
      <c r="A6131" s="27" t="s">
        <v>7712</v>
      </c>
      <c r="B6131" s="28">
        <v>0</v>
      </c>
      <c r="C6131" s="28">
        <v>0</v>
      </c>
      <c r="D6131" s="28">
        <v>0</v>
      </c>
      <c r="E6131" s="28">
        <v>0</v>
      </c>
      <c r="F6131" s="27" t="s">
        <v>42</v>
      </c>
      <c r="G6131" s="1" t="s">
        <v>3030</v>
      </c>
      <c r="H6131" s="1" t="s">
        <v>7713</v>
      </c>
      <c r="I6131" s="1" t="s">
        <v>42</v>
      </c>
      <c r="J6131" s="1" t="s">
        <v>42</v>
      </c>
      <c r="K6131" s="1" t="s">
        <v>42</v>
      </c>
      <c r="M6131" s="1" t="s">
        <v>42</v>
      </c>
      <c r="O6131" s="1" t="s">
        <v>42</v>
      </c>
      <c r="P6131" s="1" t="s">
        <v>42</v>
      </c>
      <c r="Q6131" s="1" t="s">
        <v>42</v>
      </c>
      <c r="R6131" s="1" t="s">
        <v>42</v>
      </c>
      <c r="S6131" s="1" t="s">
        <v>42</v>
      </c>
      <c r="T6131" s="1" t="s">
        <v>42</v>
      </c>
    </row>
    <row r="6132" spans="1:20" ht="20.100000000000001" customHeight="1" x14ac:dyDescent="0.3">
      <c r="A6132" s="27" t="s">
        <v>7718</v>
      </c>
      <c r="B6132" s="28">
        <v>0</v>
      </c>
      <c r="C6132" s="28">
        <v>0</v>
      </c>
      <c r="D6132" s="28">
        <v>0</v>
      </c>
      <c r="E6132" s="28">
        <v>0</v>
      </c>
      <c r="F6132" s="27" t="s">
        <v>42</v>
      </c>
      <c r="G6132" s="1" t="s">
        <v>3030</v>
      </c>
      <c r="H6132" s="1" t="s">
        <v>7713</v>
      </c>
      <c r="I6132" s="1" t="s">
        <v>7719</v>
      </c>
      <c r="J6132" s="1" t="s">
        <v>42</v>
      </c>
      <c r="K6132" s="1" t="s">
        <v>42</v>
      </c>
      <c r="M6132" s="1" t="s">
        <v>42</v>
      </c>
      <c r="O6132" s="1" t="s">
        <v>42</v>
      </c>
      <c r="P6132" s="1" t="s">
        <v>42</v>
      </c>
      <c r="Q6132" s="1" t="s">
        <v>42</v>
      </c>
      <c r="R6132" s="1" t="s">
        <v>42</v>
      </c>
      <c r="S6132" s="1" t="s">
        <v>42</v>
      </c>
      <c r="T6132" s="1" t="s">
        <v>42</v>
      </c>
    </row>
    <row r="6133" spans="1:20" ht="20.100000000000001" customHeight="1" x14ac:dyDescent="0.3">
      <c r="A6133" s="27" t="s">
        <v>7712</v>
      </c>
      <c r="B6133" s="28">
        <v>0</v>
      </c>
      <c r="C6133" s="28">
        <v>0</v>
      </c>
      <c r="D6133" s="28">
        <v>0</v>
      </c>
      <c r="E6133" s="28">
        <v>0</v>
      </c>
      <c r="F6133" s="27" t="s">
        <v>42</v>
      </c>
      <c r="G6133" s="1" t="s">
        <v>3030</v>
      </c>
      <c r="H6133" s="1" t="s">
        <v>7713</v>
      </c>
      <c r="I6133" s="1" t="s">
        <v>42</v>
      </c>
      <c r="J6133" s="1" t="s">
        <v>42</v>
      </c>
      <c r="K6133" s="1" t="s">
        <v>42</v>
      </c>
      <c r="M6133" s="1" t="s">
        <v>42</v>
      </c>
      <c r="O6133" s="1" t="s">
        <v>42</v>
      </c>
      <c r="P6133" s="1" t="s">
        <v>42</v>
      </c>
      <c r="Q6133" s="1" t="s">
        <v>42</v>
      </c>
      <c r="R6133" s="1" t="s">
        <v>42</v>
      </c>
      <c r="S6133" s="1" t="s">
        <v>42</v>
      </c>
      <c r="T6133" s="1" t="s">
        <v>42</v>
      </c>
    </row>
    <row r="6134" spans="1:20" ht="20.100000000000001" customHeight="1" x14ac:dyDescent="0.3">
      <c r="A6134" s="27" t="s">
        <v>8395</v>
      </c>
      <c r="B6134" s="28">
        <v>0</v>
      </c>
      <c r="C6134" s="28">
        <v>0</v>
      </c>
      <c r="D6134" s="28">
        <v>0</v>
      </c>
      <c r="E6134" s="28">
        <v>0</v>
      </c>
      <c r="F6134" s="27" t="s">
        <v>42</v>
      </c>
      <c r="G6134" s="1" t="s">
        <v>3030</v>
      </c>
      <c r="H6134" s="1" t="s">
        <v>7713</v>
      </c>
      <c r="I6134" s="1" t="s">
        <v>8396</v>
      </c>
      <c r="J6134" s="1" t="s">
        <v>42</v>
      </c>
      <c r="K6134" s="1" t="s">
        <v>42</v>
      </c>
      <c r="M6134" s="1" t="s">
        <v>42</v>
      </c>
      <c r="O6134" s="1" t="s">
        <v>42</v>
      </c>
      <c r="P6134" s="1" t="s">
        <v>42</v>
      </c>
      <c r="Q6134" s="1" t="s">
        <v>42</v>
      </c>
      <c r="R6134" s="1" t="s">
        <v>42</v>
      </c>
      <c r="S6134" s="1" t="s">
        <v>42</v>
      </c>
      <c r="T6134" s="1" t="s">
        <v>42</v>
      </c>
    </row>
    <row r="6135" spans="1:20" ht="20.100000000000001" customHeight="1" x14ac:dyDescent="0.3">
      <c r="A6135" s="27" t="s">
        <v>8397</v>
      </c>
      <c r="B6135" s="28">
        <v>0</v>
      </c>
      <c r="C6135" s="28">
        <v>0</v>
      </c>
      <c r="D6135" s="28">
        <v>0</v>
      </c>
      <c r="E6135" s="28">
        <v>0</v>
      </c>
      <c r="F6135" s="27" t="s">
        <v>42</v>
      </c>
      <c r="G6135" s="1" t="s">
        <v>3030</v>
      </c>
      <c r="H6135" s="1" t="s">
        <v>7713</v>
      </c>
      <c r="I6135" s="1" t="s">
        <v>8398</v>
      </c>
      <c r="J6135" s="1" t="s">
        <v>42</v>
      </c>
      <c r="K6135" s="1" t="s">
        <v>42</v>
      </c>
      <c r="M6135" s="1" t="s">
        <v>42</v>
      </c>
      <c r="O6135" s="1" t="s">
        <v>42</v>
      </c>
      <c r="P6135" s="1" t="s">
        <v>42</v>
      </c>
      <c r="Q6135" s="1" t="s">
        <v>42</v>
      </c>
      <c r="R6135" s="1" t="s">
        <v>42</v>
      </c>
      <c r="S6135" s="1" t="s">
        <v>42</v>
      </c>
      <c r="T6135" s="1" t="s">
        <v>42</v>
      </c>
    </row>
    <row r="6136" spans="1:20" ht="20.100000000000001" customHeight="1" x14ac:dyDescent="0.3">
      <c r="A6136" s="27" t="s">
        <v>8399</v>
      </c>
      <c r="B6136" s="28">
        <v>0</v>
      </c>
      <c r="C6136" s="28">
        <v>0</v>
      </c>
      <c r="D6136" s="28">
        <v>0</v>
      </c>
      <c r="E6136" s="28">
        <v>0</v>
      </c>
      <c r="F6136" s="27" t="s">
        <v>42</v>
      </c>
      <c r="G6136" s="1" t="s">
        <v>3030</v>
      </c>
      <c r="H6136" s="1" t="s">
        <v>7713</v>
      </c>
      <c r="I6136" s="1" t="s">
        <v>8400</v>
      </c>
      <c r="J6136" s="1" t="s">
        <v>42</v>
      </c>
      <c r="K6136" s="1" t="s">
        <v>42</v>
      </c>
      <c r="M6136" s="1" t="s">
        <v>42</v>
      </c>
      <c r="O6136" s="1" t="s">
        <v>42</v>
      </c>
      <c r="P6136" s="1" t="s">
        <v>42</v>
      </c>
      <c r="Q6136" s="1" t="s">
        <v>42</v>
      </c>
      <c r="R6136" s="1" t="s">
        <v>42</v>
      </c>
      <c r="S6136" s="1" t="s">
        <v>42</v>
      </c>
      <c r="T6136" s="1" t="s">
        <v>42</v>
      </c>
    </row>
    <row r="6137" spans="1:20" ht="20.100000000000001" customHeight="1" x14ac:dyDescent="0.3">
      <c r="A6137" s="27" t="s">
        <v>11000</v>
      </c>
      <c r="B6137" s="28">
        <v>0</v>
      </c>
      <c r="C6137" s="28">
        <v>3036.7</v>
      </c>
      <c r="D6137" s="28">
        <v>0</v>
      </c>
      <c r="E6137" s="28">
        <v>3036.7</v>
      </c>
      <c r="F6137" s="27" t="s">
        <v>42</v>
      </c>
      <c r="G6137" s="1" t="s">
        <v>3030</v>
      </c>
      <c r="H6137" s="1" t="s">
        <v>7713</v>
      </c>
      <c r="I6137" s="1" t="s">
        <v>8402</v>
      </c>
      <c r="J6137" s="1" t="s">
        <v>42</v>
      </c>
      <c r="K6137" s="1" t="s">
        <v>42</v>
      </c>
      <c r="M6137" s="1" t="s">
        <v>42</v>
      </c>
      <c r="O6137" s="1" t="s">
        <v>42</v>
      </c>
      <c r="P6137" s="1" t="s">
        <v>42</v>
      </c>
      <c r="Q6137" s="1" t="s">
        <v>42</v>
      </c>
      <c r="R6137" s="1" t="s">
        <v>42</v>
      </c>
      <c r="S6137" s="1" t="s">
        <v>42</v>
      </c>
      <c r="T6137" s="1" t="s">
        <v>42</v>
      </c>
    </row>
    <row r="6138" spans="1:20" ht="20.100000000000001" customHeight="1" x14ac:dyDescent="0.3">
      <c r="A6138" s="27" t="s">
        <v>8231</v>
      </c>
      <c r="B6138" s="28">
        <v>0</v>
      </c>
      <c r="C6138" s="28">
        <v>0</v>
      </c>
      <c r="D6138" s="28">
        <v>0</v>
      </c>
      <c r="E6138" s="28">
        <v>0</v>
      </c>
      <c r="F6138" s="27" t="s">
        <v>42</v>
      </c>
      <c r="G6138" s="1" t="s">
        <v>3030</v>
      </c>
      <c r="H6138" s="1" t="s">
        <v>7713</v>
      </c>
      <c r="I6138" s="1" t="s">
        <v>8232</v>
      </c>
      <c r="J6138" s="1" t="s">
        <v>42</v>
      </c>
      <c r="K6138" s="1" t="s">
        <v>42</v>
      </c>
      <c r="M6138" s="1" t="s">
        <v>42</v>
      </c>
      <c r="O6138" s="1" t="s">
        <v>42</v>
      </c>
      <c r="P6138" s="1" t="s">
        <v>42</v>
      </c>
      <c r="Q6138" s="1" t="s">
        <v>42</v>
      </c>
      <c r="R6138" s="1" t="s">
        <v>42</v>
      </c>
      <c r="S6138" s="1" t="s">
        <v>42</v>
      </c>
      <c r="T6138" s="1" t="s">
        <v>42</v>
      </c>
    </row>
    <row r="6139" spans="1:20" ht="20.100000000000001" customHeight="1" x14ac:dyDescent="0.3">
      <c r="A6139" s="27" t="s">
        <v>8723</v>
      </c>
      <c r="B6139" s="28">
        <v>0</v>
      </c>
      <c r="C6139" s="28">
        <v>1674.9</v>
      </c>
      <c r="D6139" s="28">
        <v>0</v>
      </c>
      <c r="E6139" s="28">
        <v>1674.9</v>
      </c>
      <c r="F6139" s="27" t="s">
        <v>42</v>
      </c>
      <c r="G6139" s="1" t="s">
        <v>3030</v>
      </c>
      <c r="H6139" s="1" t="s">
        <v>7713</v>
      </c>
      <c r="I6139" s="1" t="s">
        <v>8404</v>
      </c>
      <c r="J6139" s="1" t="s">
        <v>42</v>
      </c>
      <c r="K6139" s="1" t="s">
        <v>42</v>
      </c>
      <c r="M6139" s="1" t="s">
        <v>42</v>
      </c>
      <c r="O6139" s="1" t="s">
        <v>42</v>
      </c>
      <c r="P6139" s="1" t="s">
        <v>42</v>
      </c>
      <c r="Q6139" s="1" t="s">
        <v>42</v>
      </c>
      <c r="R6139" s="1" t="s">
        <v>42</v>
      </c>
      <c r="S6139" s="1" t="s">
        <v>42</v>
      </c>
      <c r="T6139" s="1" t="s">
        <v>42</v>
      </c>
    </row>
    <row r="6140" spans="1:20" ht="20.100000000000001" customHeight="1" x14ac:dyDescent="0.3">
      <c r="A6140" s="27" t="s">
        <v>7808</v>
      </c>
      <c r="B6140" s="28">
        <v>0</v>
      </c>
      <c r="C6140" s="28">
        <v>0</v>
      </c>
      <c r="D6140" s="28">
        <v>0</v>
      </c>
      <c r="E6140" s="28">
        <v>0</v>
      </c>
      <c r="F6140" s="27" t="s">
        <v>42</v>
      </c>
      <c r="G6140" s="1" t="s">
        <v>3030</v>
      </c>
      <c r="H6140" s="1" t="s">
        <v>7713</v>
      </c>
      <c r="I6140" s="1" t="s">
        <v>7809</v>
      </c>
      <c r="J6140" s="1" t="s">
        <v>42</v>
      </c>
      <c r="K6140" s="1" t="s">
        <v>42</v>
      </c>
      <c r="M6140" s="1" t="s">
        <v>42</v>
      </c>
      <c r="O6140" s="1" t="s">
        <v>42</v>
      </c>
      <c r="P6140" s="1" t="s">
        <v>42</v>
      </c>
      <c r="Q6140" s="1" t="s">
        <v>42</v>
      </c>
      <c r="R6140" s="1" t="s">
        <v>42</v>
      </c>
      <c r="S6140" s="1" t="s">
        <v>42</v>
      </c>
      <c r="T6140" s="1" t="s">
        <v>42</v>
      </c>
    </row>
    <row r="6141" spans="1:20" ht="20.100000000000001" customHeight="1" x14ac:dyDescent="0.3">
      <c r="A6141" s="27" t="s">
        <v>11001</v>
      </c>
      <c r="B6141" s="28">
        <v>0</v>
      </c>
      <c r="C6141" s="28">
        <v>1274.5</v>
      </c>
      <c r="D6141" s="28">
        <v>0</v>
      </c>
      <c r="E6141" s="28">
        <v>1274.5</v>
      </c>
      <c r="F6141" s="27" t="s">
        <v>42</v>
      </c>
      <c r="G6141" s="1" t="s">
        <v>3030</v>
      </c>
      <c r="H6141" s="1" t="s">
        <v>7713</v>
      </c>
      <c r="I6141" s="1" t="s">
        <v>8406</v>
      </c>
      <c r="J6141" s="1" t="s">
        <v>42</v>
      </c>
      <c r="K6141" s="1" t="s">
        <v>42</v>
      </c>
      <c r="M6141" s="1" t="s">
        <v>42</v>
      </c>
      <c r="O6141" s="1" t="s">
        <v>42</v>
      </c>
      <c r="P6141" s="1" t="s">
        <v>42</v>
      </c>
      <c r="Q6141" s="1" t="s">
        <v>42</v>
      </c>
      <c r="R6141" s="1" t="s">
        <v>42</v>
      </c>
      <c r="S6141" s="1" t="s">
        <v>42</v>
      </c>
      <c r="T6141" s="1" t="s">
        <v>42</v>
      </c>
    </row>
    <row r="6142" spans="1:20" ht="20.100000000000001" customHeight="1" x14ac:dyDescent="0.3">
      <c r="A6142" s="27" t="s">
        <v>8094</v>
      </c>
      <c r="B6142" s="28">
        <v>0</v>
      </c>
      <c r="C6142" s="28">
        <v>5986.1</v>
      </c>
      <c r="D6142" s="28">
        <v>0</v>
      </c>
      <c r="E6142" s="28">
        <v>5986.1</v>
      </c>
      <c r="F6142" s="27" t="s">
        <v>42</v>
      </c>
      <c r="G6142" s="1" t="s">
        <v>3030</v>
      </c>
      <c r="H6142" s="1" t="s">
        <v>7713</v>
      </c>
      <c r="I6142" s="1" t="s">
        <v>8095</v>
      </c>
      <c r="J6142" s="1" t="s">
        <v>42</v>
      </c>
      <c r="K6142" s="1" t="s">
        <v>42</v>
      </c>
      <c r="M6142" s="1" t="s">
        <v>42</v>
      </c>
      <c r="O6142" s="1" t="s">
        <v>42</v>
      </c>
      <c r="P6142" s="1" t="s">
        <v>42</v>
      </c>
      <c r="Q6142" s="1" t="s">
        <v>42</v>
      </c>
      <c r="R6142" s="1" t="s">
        <v>42</v>
      </c>
      <c r="S6142" s="1" t="s">
        <v>42</v>
      </c>
      <c r="T6142" s="1" t="s">
        <v>42</v>
      </c>
    </row>
    <row r="6143" spans="1:20" ht="20.100000000000001" customHeight="1" x14ac:dyDescent="0.3">
      <c r="A6143" s="27" t="s">
        <v>7712</v>
      </c>
      <c r="B6143" s="28">
        <v>0</v>
      </c>
      <c r="C6143" s="28">
        <v>0</v>
      </c>
      <c r="D6143" s="28">
        <v>0</v>
      </c>
      <c r="E6143" s="28">
        <v>0</v>
      </c>
      <c r="F6143" s="27" t="s">
        <v>42</v>
      </c>
      <c r="G6143" s="1" t="s">
        <v>3030</v>
      </c>
      <c r="H6143" s="1" t="s">
        <v>7713</v>
      </c>
      <c r="I6143" s="1" t="s">
        <v>7712</v>
      </c>
      <c r="J6143" s="1" t="s">
        <v>42</v>
      </c>
      <c r="K6143" s="1" t="s">
        <v>42</v>
      </c>
      <c r="M6143" s="1" t="s">
        <v>42</v>
      </c>
      <c r="O6143" s="1" t="s">
        <v>42</v>
      </c>
      <c r="P6143" s="1" t="s">
        <v>42</v>
      </c>
      <c r="Q6143" s="1" t="s">
        <v>42</v>
      </c>
      <c r="R6143" s="1" t="s">
        <v>42</v>
      </c>
      <c r="S6143" s="1" t="s">
        <v>42</v>
      </c>
      <c r="T6143" s="1" t="s">
        <v>42</v>
      </c>
    </row>
    <row r="6144" spans="1:20" ht="20.100000000000001" customHeight="1" x14ac:dyDescent="0.3">
      <c r="A6144" s="27" t="s">
        <v>7812</v>
      </c>
      <c r="B6144" s="28">
        <v>0</v>
      </c>
      <c r="C6144" s="28">
        <v>0</v>
      </c>
      <c r="D6144" s="28">
        <v>0</v>
      </c>
      <c r="E6144" s="28">
        <v>0</v>
      </c>
      <c r="F6144" s="27" t="s">
        <v>42</v>
      </c>
      <c r="G6144" s="1" t="s">
        <v>3030</v>
      </c>
      <c r="H6144" s="1" t="s">
        <v>7713</v>
      </c>
      <c r="I6144" s="1" t="s">
        <v>7813</v>
      </c>
      <c r="J6144" s="1" t="s">
        <v>42</v>
      </c>
      <c r="K6144" s="1" t="s">
        <v>42</v>
      </c>
      <c r="M6144" s="1" t="s">
        <v>42</v>
      </c>
      <c r="O6144" s="1" t="s">
        <v>42</v>
      </c>
      <c r="P6144" s="1" t="s">
        <v>42</v>
      </c>
      <c r="Q6144" s="1" t="s">
        <v>42</v>
      </c>
      <c r="R6144" s="1" t="s">
        <v>42</v>
      </c>
      <c r="S6144" s="1" t="s">
        <v>42</v>
      </c>
      <c r="T6144" s="1" t="s">
        <v>42</v>
      </c>
    </row>
    <row r="6145" spans="1:20" ht="20.100000000000001" customHeight="1" x14ac:dyDescent="0.3">
      <c r="A6145" s="27" t="s">
        <v>8407</v>
      </c>
      <c r="B6145" s="28">
        <v>0</v>
      </c>
      <c r="C6145" s="28">
        <v>0</v>
      </c>
      <c r="D6145" s="28">
        <v>0</v>
      </c>
      <c r="E6145" s="28">
        <v>0</v>
      </c>
      <c r="F6145" s="27" t="s">
        <v>42</v>
      </c>
      <c r="G6145" s="1" t="s">
        <v>3030</v>
      </c>
      <c r="H6145" s="1" t="s">
        <v>7713</v>
      </c>
      <c r="I6145" s="1" t="s">
        <v>8407</v>
      </c>
      <c r="J6145" s="1" t="s">
        <v>42</v>
      </c>
      <c r="K6145" s="1" t="s">
        <v>42</v>
      </c>
      <c r="M6145" s="1" t="s">
        <v>42</v>
      </c>
      <c r="O6145" s="1" t="s">
        <v>42</v>
      </c>
      <c r="P6145" s="1" t="s">
        <v>42</v>
      </c>
      <c r="Q6145" s="1" t="s">
        <v>42</v>
      </c>
      <c r="R6145" s="1" t="s">
        <v>42</v>
      </c>
      <c r="S6145" s="1" t="s">
        <v>42</v>
      </c>
      <c r="T6145" s="1" t="s">
        <v>42</v>
      </c>
    </row>
    <row r="6146" spans="1:20" ht="20.100000000000001" customHeight="1" x14ac:dyDescent="0.3">
      <c r="A6146" s="27" t="s">
        <v>10987</v>
      </c>
      <c r="B6146" s="28">
        <v>0</v>
      </c>
      <c r="C6146" s="28">
        <v>0</v>
      </c>
      <c r="D6146" s="28">
        <v>0</v>
      </c>
      <c r="E6146" s="28">
        <v>0</v>
      </c>
      <c r="F6146" s="27" t="s">
        <v>42</v>
      </c>
      <c r="G6146" s="1" t="s">
        <v>3030</v>
      </c>
      <c r="H6146" s="1" t="s">
        <v>7713</v>
      </c>
      <c r="I6146" s="1" t="s">
        <v>10988</v>
      </c>
      <c r="J6146" s="1" t="s">
        <v>42</v>
      </c>
      <c r="K6146" s="1" t="s">
        <v>42</v>
      </c>
      <c r="M6146" s="1" t="s">
        <v>42</v>
      </c>
      <c r="O6146" s="1" t="s">
        <v>42</v>
      </c>
      <c r="P6146" s="1" t="s">
        <v>42</v>
      </c>
      <c r="Q6146" s="1" t="s">
        <v>42</v>
      </c>
      <c r="R6146" s="1" t="s">
        <v>42</v>
      </c>
      <c r="S6146" s="1" t="s">
        <v>42</v>
      </c>
      <c r="T6146" s="1" t="s">
        <v>42</v>
      </c>
    </row>
    <row r="6147" spans="1:20" ht="20.100000000000001" customHeight="1" x14ac:dyDescent="0.3">
      <c r="A6147" s="27" t="s">
        <v>11002</v>
      </c>
      <c r="B6147" s="28">
        <v>491.8</v>
      </c>
      <c r="C6147" s="28">
        <v>0</v>
      </c>
      <c r="D6147" s="28">
        <v>0</v>
      </c>
      <c r="E6147" s="28">
        <v>491.8</v>
      </c>
      <c r="F6147" s="27" t="s">
        <v>42</v>
      </c>
      <c r="G6147" s="1" t="s">
        <v>3030</v>
      </c>
      <c r="H6147" s="1" t="s">
        <v>7713</v>
      </c>
      <c r="I6147" s="1" t="s">
        <v>10183</v>
      </c>
      <c r="J6147" s="1" t="s">
        <v>42</v>
      </c>
      <c r="K6147" s="1" t="s">
        <v>42</v>
      </c>
      <c r="M6147" s="1" t="s">
        <v>42</v>
      </c>
      <c r="O6147" s="1" t="s">
        <v>42</v>
      </c>
      <c r="P6147" s="1" t="s">
        <v>42</v>
      </c>
      <c r="Q6147" s="1" t="s">
        <v>42</v>
      </c>
      <c r="R6147" s="1" t="s">
        <v>42</v>
      </c>
      <c r="S6147" s="1" t="s">
        <v>42</v>
      </c>
      <c r="T6147" s="1" t="s">
        <v>42</v>
      </c>
    </row>
    <row r="6148" spans="1:20" ht="20.100000000000001" customHeight="1" x14ac:dyDescent="0.3">
      <c r="A6148" s="27" t="s">
        <v>8726</v>
      </c>
      <c r="B6148" s="28">
        <v>0</v>
      </c>
      <c r="C6148" s="28">
        <v>1748.7</v>
      </c>
      <c r="D6148" s="28">
        <v>0</v>
      </c>
      <c r="E6148" s="28">
        <v>1748.7</v>
      </c>
      <c r="F6148" s="27" t="s">
        <v>42</v>
      </c>
      <c r="G6148" s="1" t="s">
        <v>3030</v>
      </c>
      <c r="H6148" s="1" t="s">
        <v>7713</v>
      </c>
      <c r="I6148" s="1" t="s">
        <v>10185</v>
      </c>
      <c r="J6148" s="1" t="s">
        <v>42</v>
      </c>
      <c r="K6148" s="1" t="s">
        <v>42</v>
      </c>
      <c r="M6148" s="1" t="s">
        <v>42</v>
      </c>
      <c r="O6148" s="1" t="s">
        <v>42</v>
      </c>
      <c r="P6148" s="1" t="s">
        <v>42</v>
      </c>
      <c r="Q6148" s="1" t="s">
        <v>42</v>
      </c>
      <c r="R6148" s="1" t="s">
        <v>42</v>
      </c>
      <c r="S6148" s="1" t="s">
        <v>42</v>
      </c>
      <c r="T6148" s="1" t="s">
        <v>42</v>
      </c>
    </row>
    <row r="6149" spans="1:20" ht="20.100000000000001" customHeight="1" x14ac:dyDescent="0.3">
      <c r="A6149" s="27" t="s">
        <v>11003</v>
      </c>
      <c r="B6149" s="28">
        <v>0</v>
      </c>
      <c r="C6149" s="28">
        <v>0</v>
      </c>
      <c r="D6149" s="28">
        <v>694</v>
      </c>
      <c r="E6149" s="28">
        <v>694</v>
      </c>
      <c r="F6149" s="27" t="s">
        <v>42</v>
      </c>
      <c r="G6149" s="1" t="s">
        <v>3030</v>
      </c>
      <c r="H6149" s="1" t="s">
        <v>7713</v>
      </c>
      <c r="I6149" s="1" t="s">
        <v>10231</v>
      </c>
      <c r="J6149" s="1" t="s">
        <v>42</v>
      </c>
      <c r="K6149" s="1" t="s">
        <v>42</v>
      </c>
      <c r="M6149" s="1" t="s">
        <v>42</v>
      </c>
      <c r="O6149" s="1" t="s">
        <v>42</v>
      </c>
      <c r="P6149" s="1" t="s">
        <v>42</v>
      </c>
      <c r="Q6149" s="1" t="s">
        <v>42</v>
      </c>
      <c r="R6149" s="1" t="s">
        <v>42</v>
      </c>
      <c r="S6149" s="1" t="s">
        <v>42</v>
      </c>
      <c r="T6149" s="1" t="s">
        <v>42</v>
      </c>
    </row>
    <row r="6150" spans="1:20" ht="20.100000000000001" customHeight="1" x14ac:dyDescent="0.3">
      <c r="A6150" s="27" t="s">
        <v>7766</v>
      </c>
      <c r="B6150" s="28">
        <v>491.8</v>
      </c>
      <c r="C6150" s="28">
        <v>1748.7</v>
      </c>
      <c r="D6150" s="28">
        <v>694</v>
      </c>
      <c r="E6150" s="28">
        <v>2934.5</v>
      </c>
      <c r="F6150" s="27" t="s">
        <v>42</v>
      </c>
      <c r="G6150" s="1" t="s">
        <v>3030</v>
      </c>
      <c r="H6150" s="1" t="s">
        <v>7713</v>
      </c>
      <c r="I6150" s="1" t="s">
        <v>7767</v>
      </c>
      <c r="J6150" s="1" t="s">
        <v>42</v>
      </c>
      <c r="K6150" s="1" t="s">
        <v>42</v>
      </c>
      <c r="M6150" s="1" t="s">
        <v>42</v>
      </c>
      <c r="O6150" s="1" t="s">
        <v>42</v>
      </c>
      <c r="P6150" s="1" t="s">
        <v>42</v>
      </c>
      <c r="Q6150" s="1" t="s">
        <v>42</v>
      </c>
      <c r="R6150" s="1" t="s">
        <v>42</v>
      </c>
      <c r="S6150" s="1" t="s">
        <v>42</v>
      </c>
      <c r="T6150" s="1" t="s">
        <v>42</v>
      </c>
    </row>
    <row r="6151" spans="1:20" ht="20.100000000000001" customHeight="1" x14ac:dyDescent="0.3">
      <c r="A6151" s="27" t="s">
        <v>7712</v>
      </c>
      <c r="B6151" s="28">
        <v>0</v>
      </c>
      <c r="C6151" s="28">
        <v>0</v>
      </c>
      <c r="D6151" s="28">
        <v>0</v>
      </c>
      <c r="E6151" s="28">
        <v>0</v>
      </c>
      <c r="F6151" s="27" t="s">
        <v>42</v>
      </c>
      <c r="G6151" s="1" t="s">
        <v>3030</v>
      </c>
      <c r="H6151" s="1" t="s">
        <v>7713</v>
      </c>
      <c r="I6151" s="1" t="s">
        <v>42</v>
      </c>
      <c r="J6151" s="1" t="s">
        <v>42</v>
      </c>
      <c r="K6151" s="1" t="s">
        <v>42</v>
      </c>
      <c r="M6151" s="1" t="s">
        <v>42</v>
      </c>
      <c r="O6151" s="1" t="s">
        <v>42</v>
      </c>
      <c r="P6151" s="1" t="s">
        <v>42</v>
      </c>
      <c r="Q6151" s="1" t="s">
        <v>42</v>
      </c>
      <c r="R6151" s="1" t="s">
        <v>42</v>
      </c>
      <c r="S6151" s="1" t="s">
        <v>42</v>
      </c>
      <c r="T6151" s="1" t="s">
        <v>42</v>
      </c>
    </row>
    <row r="6152" spans="1:20" ht="20.100000000000001" customHeight="1" x14ac:dyDescent="0.3">
      <c r="A6152" s="27" t="s">
        <v>8414</v>
      </c>
      <c r="B6152" s="28">
        <v>0</v>
      </c>
      <c r="C6152" s="28">
        <v>0</v>
      </c>
      <c r="D6152" s="28">
        <v>0</v>
      </c>
      <c r="E6152" s="28">
        <v>0</v>
      </c>
      <c r="F6152" s="27" t="s">
        <v>42</v>
      </c>
      <c r="G6152" s="1" t="s">
        <v>3030</v>
      </c>
      <c r="H6152" s="1" t="s">
        <v>7713</v>
      </c>
      <c r="I6152" s="1" t="s">
        <v>8415</v>
      </c>
      <c r="J6152" s="1" t="s">
        <v>42</v>
      </c>
      <c r="K6152" s="1" t="s">
        <v>42</v>
      </c>
      <c r="M6152" s="1" t="s">
        <v>42</v>
      </c>
      <c r="O6152" s="1" t="s">
        <v>42</v>
      </c>
      <c r="P6152" s="1" t="s">
        <v>42</v>
      </c>
      <c r="Q6152" s="1" t="s">
        <v>42</v>
      </c>
      <c r="R6152" s="1" t="s">
        <v>42</v>
      </c>
      <c r="S6152" s="1" t="s">
        <v>42</v>
      </c>
      <c r="T6152" s="1" t="s">
        <v>42</v>
      </c>
    </row>
    <row r="6153" spans="1:20" ht="20.100000000000001" customHeight="1" x14ac:dyDescent="0.3">
      <c r="A6153" s="27" t="s">
        <v>11004</v>
      </c>
      <c r="B6153" s="28">
        <v>52.3</v>
      </c>
      <c r="C6153" s="28">
        <v>0</v>
      </c>
      <c r="D6153" s="28">
        <v>0</v>
      </c>
      <c r="E6153" s="28">
        <v>52.3</v>
      </c>
      <c r="F6153" s="27" t="s">
        <v>42</v>
      </c>
      <c r="G6153" s="1" t="s">
        <v>3030</v>
      </c>
      <c r="H6153" s="1" t="s">
        <v>7713</v>
      </c>
      <c r="I6153" s="1" t="s">
        <v>8123</v>
      </c>
      <c r="J6153" s="1" t="s">
        <v>42</v>
      </c>
      <c r="K6153" s="1" t="s">
        <v>42</v>
      </c>
      <c r="M6153" s="1" t="s">
        <v>42</v>
      </c>
      <c r="O6153" s="1" t="s">
        <v>42</v>
      </c>
      <c r="P6153" s="1" t="s">
        <v>42</v>
      </c>
      <c r="Q6153" s="1" t="s">
        <v>42</v>
      </c>
      <c r="R6153" s="1" t="s">
        <v>42</v>
      </c>
      <c r="S6153" s="1" t="s">
        <v>42</v>
      </c>
      <c r="T6153" s="1" t="s">
        <v>42</v>
      </c>
    </row>
    <row r="6154" spans="1:20" ht="20.100000000000001" customHeight="1" x14ac:dyDescent="0.3">
      <c r="A6154" s="27" t="s">
        <v>11005</v>
      </c>
      <c r="B6154" s="28">
        <v>0</v>
      </c>
      <c r="C6154" s="28">
        <v>1074</v>
      </c>
      <c r="D6154" s="28">
        <v>0</v>
      </c>
      <c r="E6154" s="28">
        <v>1074</v>
      </c>
      <c r="F6154" s="27" t="s">
        <v>42</v>
      </c>
      <c r="G6154" s="1" t="s">
        <v>3030</v>
      </c>
      <c r="H6154" s="1" t="s">
        <v>7713</v>
      </c>
      <c r="I6154" s="1" t="s">
        <v>8125</v>
      </c>
      <c r="J6154" s="1" t="s">
        <v>42</v>
      </c>
      <c r="K6154" s="1" t="s">
        <v>42</v>
      </c>
      <c r="M6154" s="1" t="s">
        <v>42</v>
      </c>
      <c r="O6154" s="1" t="s">
        <v>42</v>
      </c>
      <c r="P6154" s="1" t="s">
        <v>42</v>
      </c>
      <c r="Q6154" s="1" t="s">
        <v>42</v>
      </c>
      <c r="R6154" s="1" t="s">
        <v>42</v>
      </c>
      <c r="S6154" s="1" t="s">
        <v>42</v>
      </c>
      <c r="T6154" s="1" t="s">
        <v>42</v>
      </c>
    </row>
    <row r="6155" spans="1:20" ht="20.100000000000001" customHeight="1" x14ac:dyDescent="0.3">
      <c r="A6155" s="27" t="s">
        <v>11006</v>
      </c>
      <c r="B6155" s="28">
        <v>0</v>
      </c>
      <c r="C6155" s="28">
        <v>0</v>
      </c>
      <c r="D6155" s="28">
        <v>18.3</v>
      </c>
      <c r="E6155" s="28">
        <v>18.3</v>
      </c>
      <c r="F6155" s="27" t="s">
        <v>42</v>
      </c>
      <c r="G6155" s="1" t="s">
        <v>3030</v>
      </c>
      <c r="H6155" s="1" t="s">
        <v>7713</v>
      </c>
      <c r="I6155" s="1" t="s">
        <v>8127</v>
      </c>
      <c r="J6155" s="1" t="s">
        <v>42</v>
      </c>
      <c r="K6155" s="1" t="s">
        <v>42</v>
      </c>
      <c r="M6155" s="1" t="s">
        <v>42</v>
      </c>
      <c r="O6155" s="1" t="s">
        <v>42</v>
      </c>
      <c r="P6155" s="1" t="s">
        <v>42</v>
      </c>
      <c r="Q6155" s="1" t="s">
        <v>42</v>
      </c>
      <c r="R6155" s="1" t="s">
        <v>42</v>
      </c>
      <c r="S6155" s="1" t="s">
        <v>42</v>
      </c>
      <c r="T6155" s="1" t="s">
        <v>42</v>
      </c>
    </row>
    <row r="6156" spans="1:20" ht="20.100000000000001" customHeight="1" x14ac:dyDescent="0.3">
      <c r="A6156" s="27" t="s">
        <v>7766</v>
      </c>
      <c r="B6156" s="28">
        <v>52.3</v>
      </c>
      <c r="C6156" s="28">
        <v>1074</v>
      </c>
      <c r="D6156" s="28">
        <v>18.3</v>
      </c>
      <c r="E6156" s="28">
        <v>1144.5999999999999</v>
      </c>
      <c r="F6156" s="27" t="s">
        <v>42</v>
      </c>
      <c r="G6156" s="1" t="s">
        <v>3030</v>
      </c>
      <c r="H6156" s="1" t="s">
        <v>7713</v>
      </c>
      <c r="I6156" s="1" t="s">
        <v>7767</v>
      </c>
      <c r="J6156" s="1" t="s">
        <v>42</v>
      </c>
      <c r="K6156" s="1" t="s">
        <v>42</v>
      </c>
      <c r="M6156" s="1" t="s">
        <v>42</v>
      </c>
      <c r="O6156" s="1" t="s">
        <v>42</v>
      </c>
      <c r="P6156" s="1" t="s">
        <v>42</v>
      </c>
      <c r="Q6156" s="1" t="s">
        <v>42</v>
      </c>
      <c r="R6156" s="1" t="s">
        <v>42</v>
      </c>
      <c r="S6156" s="1" t="s">
        <v>42</v>
      </c>
      <c r="T6156" s="1" t="s">
        <v>42</v>
      </c>
    </row>
    <row r="6157" spans="1:20" ht="20.100000000000001" customHeight="1" x14ac:dyDescent="0.3">
      <c r="A6157" s="27" t="s">
        <v>7712</v>
      </c>
      <c r="B6157" s="28">
        <v>0</v>
      </c>
      <c r="C6157" s="28">
        <v>0</v>
      </c>
      <c r="D6157" s="28">
        <v>0</v>
      </c>
      <c r="E6157" s="28">
        <v>0</v>
      </c>
      <c r="F6157" s="27" t="s">
        <v>42</v>
      </c>
      <c r="G6157" s="1" t="s">
        <v>3030</v>
      </c>
      <c r="H6157" s="1" t="s">
        <v>7713</v>
      </c>
      <c r="I6157" s="1" t="s">
        <v>42</v>
      </c>
      <c r="J6157" s="1" t="s">
        <v>42</v>
      </c>
      <c r="K6157" s="1" t="s">
        <v>42</v>
      </c>
      <c r="M6157" s="1" t="s">
        <v>42</v>
      </c>
      <c r="O6157" s="1" t="s">
        <v>42</v>
      </c>
      <c r="P6157" s="1" t="s">
        <v>42</v>
      </c>
      <c r="Q6157" s="1" t="s">
        <v>42</v>
      </c>
      <c r="R6157" s="1" t="s">
        <v>42</v>
      </c>
      <c r="S6157" s="1" t="s">
        <v>42</v>
      </c>
      <c r="T6157" s="1" t="s">
        <v>42</v>
      </c>
    </row>
    <row r="6158" spans="1:20" ht="20.100000000000001" customHeight="1" x14ac:dyDescent="0.3">
      <c r="A6158" s="27" t="s">
        <v>11007</v>
      </c>
      <c r="B6158" s="28">
        <v>0</v>
      </c>
      <c r="C6158" s="28">
        <v>0</v>
      </c>
      <c r="D6158" s="28">
        <v>299.3</v>
      </c>
      <c r="E6158" s="28">
        <v>299.3</v>
      </c>
      <c r="F6158" s="27" t="s">
        <v>42</v>
      </c>
      <c r="G6158" s="1" t="s">
        <v>3030</v>
      </c>
      <c r="H6158" s="1" t="s">
        <v>7713</v>
      </c>
      <c r="I6158" s="1" t="s">
        <v>10995</v>
      </c>
      <c r="J6158" s="1" t="s">
        <v>42</v>
      </c>
      <c r="K6158" s="1" t="s">
        <v>42</v>
      </c>
      <c r="M6158" s="1" t="s">
        <v>42</v>
      </c>
      <c r="O6158" s="1" t="s">
        <v>42</v>
      </c>
      <c r="P6158" s="1" t="s">
        <v>42</v>
      </c>
      <c r="Q6158" s="1" t="s">
        <v>42</v>
      </c>
      <c r="R6158" s="1" t="s">
        <v>42</v>
      </c>
      <c r="S6158" s="1" t="s">
        <v>42</v>
      </c>
      <c r="T6158" s="1" t="s">
        <v>42</v>
      </c>
    </row>
    <row r="6159" spans="1:20" ht="20.100000000000001" customHeight="1" x14ac:dyDescent="0.3">
      <c r="A6159" s="27" t="s">
        <v>7766</v>
      </c>
      <c r="B6159" s="28">
        <v>0</v>
      </c>
      <c r="C6159" s="28">
        <v>0</v>
      </c>
      <c r="D6159" s="28">
        <v>299.3</v>
      </c>
      <c r="E6159" s="28">
        <v>299.3</v>
      </c>
      <c r="F6159" s="27" t="s">
        <v>42</v>
      </c>
      <c r="G6159" s="1" t="s">
        <v>3030</v>
      </c>
      <c r="H6159" s="1" t="s">
        <v>7713</v>
      </c>
      <c r="I6159" s="1" t="s">
        <v>7767</v>
      </c>
      <c r="J6159" s="1" t="s">
        <v>42</v>
      </c>
      <c r="K6159" s="1" t="s">
        <v>42</v>
      </c>
      <c r="M6159" s="1" t="s">
        <v>42</v>
      </c>
      <c r="O6159" s="1" t="s">
        <v>42</v>
      </c>
      <c r="P6159" s="1" t="s">
        <v>42</v>
      </c>
      <c r="Q6159" s="1" t="s">
        <v>42</v>
      </c>
      <c r="R6159" s="1" t="s">
        <v>42</v>
      </c>
      <c r="S6159" s="1" t="s">
        <v>42</v>
      </c>
      <c r="T6159" s="1" t="s">
        <v>42</v>
      </c>
    </row>
    <row r="6160" spans="1:20" ht="20.100000000000001" customHeight="1" x14ac:dyDescent="0.3">
      <c r="A6160" s="27" t="s">
        <v>7768</v>
      </c>
      <c r="B6160" s="29">
        <v>544</v>
      </c>
      <c r="C6160" s="29">
        <v>8808</v>
      </c>
      <c r="D6160" s="29">
        <v>1011</v>
      </c>
      <c r="E6160" s="29">
        <v>10363</v>
      </c>
      <c r="F6160" s="30"/>
    </row>
    <row r="6161" spans="1:20" ht="20.100000000000001" customHeight="1" x14ac:dyDescent="0.3">
      <c r="A6161" s="30"/>
      <c r="B6161" s="30"/>
      <c r="C6161" s="30"/>
      <c r="D6161" s="30"/>
      <c r="E6161" s="30"/>
      <c r="F6161" s="30"/>
    </row>
    <row r="6162" spans="1:20" ht="20.100000000000001" customHeight="1" x14ac:dyDescent="0.3">
      <c r="A6162" s="30" t="s">
        <v>11008</v>
      </c>
      <c r="B6162" s="30"/>
      <c r="C6162" s="30"/>
      <c r="D6162" s="30"/>
      <c r="E6162" s="30"/>
      <c r="F6162" s="27" t="s">
        <v>42</v>
      </c>
      <c r="G6162" s="1" t="s">
        <v>3032</v>
      </c>
      <c r="I6162" s="1" t="s">
        <v>3025</v>
      </c>
      <c r="J6162" s="1" t="s">
        <v>1554</v>
      </c>
      <c r="K6162" s="1" t="s">
        <v>81</v>
      </c>
    </row>
    <row r="6163" spans="1:20" ht="20.100000000000001" customHeight="1" x14ac:dyDescent="0.3">
      <c r="A6163" s="27" t="s">
        <v>42</v>
      </c>
      <c r="B6163" s="28"/>
      <c r="C6163" s="28"/>
      <c r="D6163" s="28"/>
      <c r="E6163" s="28"/>
      <c r="F6163" s="27" t="s">
        <v>42</v>
      </c>
      <c r="G6163" s="1" t="s">
        <v>3032</v>
      </c>
      <c r="H6163" s="1" t="s">
        <v>7711</v>
      </c>
      <c r="I6163" s="1" t="s">
        <v>42</v>
      </c>
      <c r="J6163" s="1" t="s">
        <v>42</v>
      </c>
      <c r="K6163" s="1" t="s">
        <v>42</v>
      </c>
      <c r="L6163">
        <v>1</v>
      </c>
      <c r="M6163" s="1" t="s">
        <v>42</v>
      </c>
      <c r="O6163" s="1" t="s">
        <v>42</v>
      </c>
      <c r="P6163" s="1" t="s">
        <v>42</v>
      </c>
      <c r="Q6163" s="1" t="s">
        <v>42</v>
      </c>
      <c r="R6163" s="1" t="s">
        <v>42</v>
      </c>
      <c r="S6163" s="1" t="s">
        <v>42</v>
      </c>
      <c r="T6163" s="1" t="s">
        <v>42</v>
      </c>
    </row>
    <row r="6164" spans="1:20" ht="20.100000000000001" customHeight="1" x14ac:dyDescent="0.3">
      <c r="A6164" s="27" t="s">
        <v>8449</v>
      </c>
      <c r="B6164" s="28">
        <v>0</v>
      </c>
      <c r="C6164" s="28">
        <v>0</v>
      </c>
      <c r="D6164" s="28">
        <v>0</v>
      </c>
      <c r="E6164" s="28">
        <v>0</v>
      </c>
      <c r="F6164" s="27" t="s">
        <v>42</v>
      </c>
      <c r="G6164" s="1" t="s">
        <v>3032</v>
      </c>
      <c r="H6164" s="1" t="s">
        <v>7713</v>
      </c>
      <c r="I6164" s="1" t="s">
        <v>8450</v>
      </c>
      <c r="J6164" s="1" t="s">
        <v>42</v>
      </c>
      <c r="K6164" s="1" t="s">
        <v>42</v>
      </c>
      <c r="M6164" s="1" t="s">
        <v>42</v>
      </c>
      <c r="O6164" s="1" t="s">
        <v>42</v>
      </c>
      <c r="P6164" s="1" t="s">
        <v>42</v>
      </c>
      <c r="Q6164" s="1" t="s">
        <v>42</v>
      </c>
      <c r="R6164" s="1" t="s">
        <v>42</v>
      </c>
      <c r="S6164" s="1" t="s">
        <v>42</v>
      </c>
      <c r="T6164" s="1" t="s">
        <v>42</v>
      </c>
    </row>
    <row r="6165" spans="1:20" ht="20.100000000000001" customHeight="1" x14ac:dyDescent="0.3">
      <c r="A6165" s="27" t="s">
        <v>7712</v>
      </c>
      <c r="B6165" s="28">
        <v>0</v>
      </c>
      <c r="C6165" s="28">
        <v>0</v>
      </c>
      <c r="D6165" s="28">
        <v>0</v>
      </c>
      <c r="E6165" s="28">
        <v>0</v>
      </c>
      <c r="F6165" s="27" t="s">
        <v>42</v>
      </c>
      <c r="G6165" s="1" t="s">
        <v>3032</v>
      </c>
      <c r="H6165" s="1" t="s">
        <v>7713</v>
      </c>
      <c r="I6165" s="1" t="s">
        <v>42</v>
      </c>
      <c r="J6165" s="1" t="s">
        <v>42</v>
      </c>
      <c r="K6165" s="1" t="s">
        <v>42</v>
      </c>
      <c r="M6165" s="1" t="s">
        <v>42</v>
      </c>
      <c r="O6165" s="1" t="s">
        <v>42</v>
      </c>
      <c r="P6165" s="1" t="s">
        <v>42</v>
      </c>
      <c r="Q6165" s="1" t="s">
        <v>42</v>
      </c>
      <c r="R6165" s="1" t="s">
        <v>42</v>
      </c>
      <c r="S6165" s="1" t="s">
        <v>42</v>
      </c>
      <c r="T6165" s="1" t="s">
        <v>42</v>
      </c>
    </row>
    <row r="6166" spans="1:20" ht="20.100000000000001" customHeight="1" x14ac:dyDescent="0.3">
      <c r="A6166" s="27" t="s">
        <v>10983</v>
      </c>
      <c r="B6166" s="28">
        <v>0</v>
      </c>
      <c r="C6166" s="28">
        <v>0</v>
      </c>
      <c r="D6166" s="28">
        <v>0</v>
      </c>
      <c r="E6166" s="28">
        <v>0</v>
      </c>
      <c r="F6166" s="27" t="s">
        <v>42</v>
      </c>
      <c r="G6166" s="1" t="s">
        <v>3032</v>
      </c>
      <c r="H6166" s="1" t="s">
        <v>7713</v>
      </c>
      <c r="I6166" s="1" t="s">
        <v>10984</v>
      </c>
      <c r="J6166" s="1" t="s">
        <v>42</v>
      </c>
      <c r="K6166" s="1" t="s">
        <v>42</v>
      </c>
      <c r="M6166" s="1" t="s">
        <v>42</v>
      </c>
      <c r="O6166" s="1" t="s">
        <v>42</v>
      </c>
      <c r="P6166" s="1" t="s">
        <v>42</v>
      </c>
      <c r="Q6166" s="1" t="s">
        <v>42</v>
      </c>
      <c r="R6166" s="1" t="s">
        <v>42</v>
      </c>
      <c r="S6166" s="1" t="s">
        <v>42</v>
      </c>
      <c r="T6166" s="1" t="s">
        <v>42</v>
      </c>
    </row>
    <row r="6167" spans="1:20" ht="20.100000000000001" customHeight="1" x14ac:dyDescent="0.3">
      <c r="A6167" s="27" t="s">
        <v>10985</v>
      </c>
      <c r="B6167" s="28">
        <v>0</v>
      </c>
      <c r="C6167" s="28">
        <v>0</v>
      </c>
      <c r="D6167" s="28">
        <v>0</v>
      </c>
      <c r="E6167" s="28">
        <v>0</v>
      </c>
      <c r="F6167" s="27" t="s">
        <v>42</v>
      </c>
      <c r="G6167" s="1" t="s">
        <v>3032</v>
      </c>
      <c r="H6167" s="1" t="s">
        <v>7713</v>
      </c>
      <c r="I6167" s="1" t="s">
        <v>7803</v>
      </c>
      <c r="J6167" s="1" t="s">
        <v>42</v>
      </c>
      <c r="K6167" s="1" t="s">
        <v>42</v>
      </c>
      <c r="M6167" s="1" t="s">
        <v>42</v>
      </c>
      <c r="O6167" s="1" t="s">
        <v>42</v>
      </c>
      <c r="P6167" s="1" t="s">
        <v>42</v>
      </c>
      <c r="Q6167" s="1" t="s">
        <v>42</v>
      </c>
      <c r="R6167" s="1" t="s">
        <v>42</v>
      </c>
      <c r="S6167" s="1" t="s">
        <v>42</v>
      </c>
      <c r="T6167" s="1" t="s">
        <v>42</v>
      </c>
    </row>
    <row r="6168" spans="1:20" ht="20.100000000000001" customHeight="1" x14ac:dyDescent="0.3">
      <c r="A6168" s="27" t="s">
        <v>7712</v>
      </c>
      <c r="B6168" s="28">
        <v>0</v>
      </c>
      <c r="C6168" s="28">
        <v>0</v>
      </c>
      <c r="D6168" s="28">
        <v>0</v>
      </c>
      <c r="E6168" s="28">
        <v>0</v>
      </c>
      <c r="F6168" s="27" t="s">
        <v>42</v>
      </c>
      <c r="G6168" s="1" t="s">
        <v>3032</v>
      </c>
      <c r="H6168" s="1" t="s">
        <v>7713</v>
      </c>
      <c r="I6168" s="1" t="s">
        <v>42</v>
      </c>
      <c r="J6168" s="1" t="s">
        <v>42</v>
      </c>
      <c r="K6168" s="1" t="s">
        <v>42</v>
      </c>
      <c r="M6168" s="1" t="s">
        <v>42</v>
      </c>
      <c r="O6168" s="1" t="s">
        <v>42</v>
      </c>
      <c r="P6168" s="1" t="s">
        <v>42</v>
      </c>
      <c r="Q6168" s="1" t="s">
        <v>42</v>
      </c>
      <c r="R6168" s="1" t="s">
        <v>42</v>
      </c>
      <c r="S6168" s="1" t="s">
        <v>42</v>
      </c>
      <c r="T6168" s="1" t="s">
        <v>42</v>
      </c>
    </row>
    <row r="6169" spans="1:20" ht="20.100000000000001" customHeight="1" x14ac:dyDescent="0.3">
      <c r="A6169" s="27" t="s">
        <v>7718</v>
      </c>
      <c r="B6169" s="28">
        <v>0</v>
      </c>
      <c r="C6169" s="28">
        <v>0</v>
      </c>
      <c r="D6169" s="28">
        <v>0</v>
      </c>
      <c r="E6169" s="28">
        <v>0</v>
      </c>
      <c r="F6169" s="27" t="s">
        <v>42</v>
      </c>
      <c r="G6169" s="1" t="s">
        <v>3032</v>
      </c>
      <c r="H6169" s="1" t="s">
        <v>7713</v>
      </c>
      <c r="I6169" s="1" t="s">
        <v>7719</v>
      </c>
      <c r="J6169" s="1" t="s">
        <v>42</v>
      </c>
      <c r="K6169" s="1" t="s">
        <v>42</v>
      </c>
      <c r="M6169" s="1" t="s">
        <v>42</v>
      </c>
      <c r="O6169" s="1" t="s">
        <v>42</v>
      </c>
      <c r="P6169" s="1" t="s">
        <v>42</v>
      </c>
      <c r="Q6169" s="1" t="s">
        <v>42</v>
      </c>
      <c r="R6169" s="1" t="s">
        <v>42</v>
      </c>
      <c r="S6169" s="1" t="s">
        <v>42</v>
      </c>
      <c r="T6169" s="1" t="s">
        <v>42</v>
      </c>
    </row>
    <row r="6170" spans="1:20" ht="20.100000000000001" customHeight="1" x14ac:dyDescent="0.3">
      <c r="A6170" s="27" t="s">
        <v>7712</v>
      </c>
      <c r="B6170" s="28">
        <v>0</v>
      </c>
      <c r="C6170" s="28">
        <v>0</v>
      </c>
      <c r="D6170" s="28">
        <v>0</v>
      </c>
      <c r="E6170" s="28">
        <v>0</v>
      </c>
      <c r="F6170" s="27" t="s">
        <v>42</v>
      </c>
      <c r="G6170" s="1" t="s">
        <v>3032</v>
      </c>
      <c r="H6170" s="1" t="s">
        <v>7713</v>
      </c>
      <c r="I6170" s="1" t="s">
        <v>42</v>
      </c>
      <c r="J6170" s="1" t="s">
        <v>42</v>
      </c>
      <c r="K6170" s="1" t="s">
        <v>42</v>
      </c>
      <c r="M6170" s="1" t="s">
        <v>42</v>
      </c>
      <c r="O6170" s="1" t="s">
        <v>42</v>
      </c>
      <c r="P6170" s="1" t="s">
        <v>42</v>
      </c>
      <c r="Q6170" s="1" t="s">
        <v>42</v>
      </c>
      <c r="R6170" s="1" t="s">
        <v>42</v>
      </c>
      <c r="S6170" s="1" t="s">
        <v>42</v>
      </c>
      <c r="T6170" s="1" t="s">
        <v>42</v>
      </c>
    </row>
    <row r="6171" spans="1:20" ht="20.100000000000001" customHeight="1" x14ac:dyDescent="0.3">
      <c r="A6171" s="27" t="s">
        <v>8395</v>
      </c>
      <c r="B6171" s="28">
        <v>0</v>
      </c>
      <c r="C6171" s="28">
        <v>0</v>
      </c>
      <c r="D6171" s="28">
        <v>0</v>
      </c>
      <c r="E6171" s="28">
        <v>0</v>
      </c>
      <c r="F6171" s="27" t="s">
        <v>42</v>
      </c>
      <c r="G6171" s="1" t="s">
        <v>3032</v>
      </c>
      <c r="H6171" s="1" t="s">
        <v>7713</v>
      </c>
      <c r="I6171" s="1" t="s">
        <v>8396</v>
      </c>
      <c r="J6171" s="1" t="s">
        <v>42</v>
      </c>
      <c r="K6171" s="1" t="s">
        <v>42</v>
      </c>
      <c r="M6171" s="1" t="s">
        <v>42</v>
      </c>
      <c r="O6171" s="1" t="s">
        <v>42</v>
      </c>
      <c r="P6171" s="1" t="s">
        <v>42</v>
      </c>
      <c r="Q6171" s="1" t="s">
        <v>42</v>
      </c>
      <c r="R6171" s="1" t="s">
        <v>42</v>
      </c>
      <c r="S6171" s="1" t="s">
        <v>42</v>
      </c>
      <c r="T6171" s="1" t="s">
        <v>42</v>
      </c>
    </row>
    <row r="6172" spans="1:20" ht="20.100000000000001" customHeight="1" x14ac:dyDescent="0.3">
      <c r="A6172" s="27" t="s">
        <v>8397</v>
      </c>
      <c r="B6172" s="28">
        <v>0</v>
      </c>
      <c r="C6172" s="28">
        <v>0</v>
      </c>
      <c r="D6172" s="28">
        <v>0</v>
      </c>
      <c r="E6172" s="28">
        <v>0</v>
      </c>
      <c r="F6172" s="27" t="s">
        <v>42</v>
      </c>
      <c r="G6172" s="1" t="s">
        <v>3032</v>
      </c>
      <c r="H6172" s="1" t="s">
        <v>7713</v>
      </c>
      <c r="I6172" s="1" t="s">
        <v>8398</v>
      </c>
      <c r="J6172" s="1" t="s">
        <v>42</v>
      </c>
      <c r="K6172" s="1" t="s">
        <v>42</v>
      </c>
      <c r="M6172" s="1" t="s">
        <v>42</v>
      </c>
      <c r="O6172" s="1" t="s">
        <v>42</v>
      </c>
      <c r="P6172" s="1" t="s">
        <v>42</v>
      </c>
      <c r="Q6172" s="1" t="s">
        <v>42</v>
      </c>
      <c r="R6172" s="1" t="s">
        <v>42</v>
      </c>
      <c r="S6172" s="1" t="s">
        <v>42</v>
      </c>
      <c r="T6172" s="1" t="s">
        <v>42</v>
      </c>
    </row>
    <row r="6173" spans="1:20" ht="20.100000000000001" customHeight="1" x14ac:dyDescent="0.3">
      <c r="A6173" s="27" t="s">
        <v>8399</v>
      </c>
      <c r="B6173" s="28">
        <v>0</v>
      </c>
      <c r="C6173" s="28">
        <v>0</v>
      </c>
      <c r="D6173" s="28">
        <v>0</v>
      </c>
      <c r="E6173" s="28">
        <v>0</v>
      </c>
      <c r="F6173" s="27" t="s">
        <v>42</v>
      </c>
      <c r="G6173" s="1" t="s">
        <v>3032</v>
      </c>
      <c r="H6173" s="1" t="s">
        <v>7713</v>
      </c>
      <c r="I6173" s="1" t="s">
        <v>8400</v>
      </c>
      <c r="J6173" s="1" t="s">
        <v>42</v>
      </c>
      <c r="K6173" s="1" t="s">
        <v>42</v>
      </c>
      <c r="M6173" s="1" t="s">
        <v>42</v>
      </c>
      <c r="O6173" s="1" t="s">
        <v>42</v>
      </c>
      <c r="P6173" s="1" t="s">
        <v>42</v>
      </c>
      <c r="Q6173" s="1" t="s">
        <v>42</v>
      </c>
      <c r="R6173" s="1" t="s">
        <v>42</v>
      </c>
      <c r="S6173" s="1" t="s">
        <v>42</v>
      </c>
      <c r="T6173" s="1" t="s">
        <v>42</v>
      </c>
    </row>
    <row r="6174" spans="1:20" ht="20.100000000000001" customHeight="1" x14ac:dyDescent="0.3">
      <c r="A6174" s="27" t="s">
        <v>10986</v>
      </c>
      <c r="B6174" s="28">
        <v>0</v>
      </c>
      <c r="C6174" s="28">
        <v>2733</v>
      </c>
      <c r="D6174" s="28">
        <v>0</v>
      </c>
      <c r="E6174" s="28">
        <v>2733</v>
      </c>
      <c r="F6174" s="27" t="s">
        <v>42</v>
      </c>
      <c r="G6174" s="1" t="s">
        <v>3032</v>
      </c>
      <c r="H6174" s="1" t="s">
        <v>7713</v>
      </c>
      <c r="I6174" s="1" t="s">
        <v>8402</v>
      </c>
      <c r="J6174" s="1" t="s">
        <v>42</v>
      </c>
      <c r="K6174" s="1" t="s">
        <v>42</v>
      </c>
      <c r="M6174" s="1" t="s">
        <v>42</v>
      </c>
      <c r="O6174" s="1" t="s">
        <v>42</v>
      </c>
      <c r="P6174" s="1" t="s">
        <v>42</v>
      </c>
      <c r="Q6174" s="1" t="s">
        <v>42</v>
      </c>
      <c r="R6174" s="1" t="s">
        <v>42</v>
      </c>
      <c r="S6174" s="1" t="s">
        <v>42</v>
      </c>
      <c r="T6174" s="1" t="s">
        <v>42</v>
      </c>
    </row>
    <row r="6175" spans="1:20" ht="20.100000000000001" customHeight="1" x14ac:dyDescent="0.3">
      <c r="A6175" s="27" t="s">
        <v>7722</v>
      </c>
      <c r="B6175" s="28">
        <v>0</v>
      </c>
      <c r="C6175" s="28">
        <v>0</v>
      </c>
      <c r="D6175" s="28">
        <v>0</v>
      </c>
      <c r="E6175" s="28">
        <v>0</v>
      </c>
      <c r="F6175" s="27" t="s">
        <v>42</v>
      </c>
      <c r="G6175" s="1" t="s">
        <v>3032</v>
      </c>
      <c r="H6175" s="1" t="s">
        <v>7713</v>
      </c>
      <c r="I6175" s="1" t="s">
        <v>7723</v>
      </c>
      <c r="J6175" s="1" t="s">
        <v>42</v>
      </c>
      <c r="K6175" s="1" t="s">
        <v>42</v>
      </c>
      <c r="M6175" s="1" t="s">
        <v>42</v>
      </c>
      <c r="O6175" s="1" t="s">
        <v>42</v>
      </c>
      <c r="P6175" s="1" t="s">
        <v>42</v>
      </c>
      <c r="Q6175" s="1" t="s">
        <v>42</v>
      </c>
      <c r="R6175" s="1" t="s">
        <v>42</v>
      </c>
      <c r="S6175" s="1" t="s">
        <v>42</v>
      </c>
      <c r="T6175" s="1" t="s">
        <v>42</v>
      </c>
    </row>
    <row r="6176" spans="1:20" ht="20.100000000000001" customHeight="1" x14ac:dyDescent="0.3">
      <c r="A6176" s="27" t="s">
        <v>11009</v>
      </c>
      <c r="B6176" s="28">
        <v>0</v>
      </c>
      <c r="C6176" s="28">
        <v>753.7</v>
      </c>
      <c r="D6176" s="28">
        <v>0</v>
      </c>
      <c r="E6176" s="28">
        <v>753.7</v>
      </c>
      <c r="F6176" s="27" t="s">
        <v>42</v>
      </c>
      <c r="G6176" s="1" t="s">
        <v>3032</v>
      </c>
      <c r="H6176" s="1" t="s">
        <v>7713</v>
      </c>
      <c r="I6176" s="1" t="s">
        <v>8452</v>
      </c>
      <c r="J6176" s="1" t="s">
        <v>42</v>
      </c>
      <c r="K6176" s="1" t="s">
        <v>42</v>
      </c>
      <c r="M6176" s="1" t="s">
        <v>42</v>
      </c>
      <c r="O6176" s="1" t="s">
        <v>42</v>
      </c>
      <c r="P6176" s="1" t="s">
        <v>42</v>
      </c>
      <c r="Q6176" s="1" t="s">
        <v>42</v>
      </c>
      <c r="R6176" s="1" t="s">
        <v>42</v>
      </c>
      <c r="S6176" s="1" t="s">
        <v>42</v>
      </c>
      <c r="T6176" s="1" t="s">
        <v>42</v>
      </c>
    </row>
    <row r="6177" spans="1:20" ht="20.100000000000001" customHeight="1" x14ac:dyDescent="0.3">
      <c r="A6177" s="27" t="s">
        <v>7808</v>
      </c>
      <c r="B6177" s="28">
        <v>0</v>
      </c>
      <c r="C6177" s="28">
        <v>0</v>
      </c>
      <c r="D6177" s="28">
        <v>0</v>
      </c>
      <c r="E6177" s="28">
        <v>0</v>
      </c>
      <c r="F6177" s="27" t="s">
        <v>42</v>
      </c>
      <c r="G6177" s="1" t="s">
        <v>3032</v>
      </c>
      <c r="H6177" s="1" t="s">
        <v>7713</v>
      </c>
      <c r="I6177" s="1" t="s">
        <v>7809</v>
      </c>
      <c r="J6177" s="1" t="s">
        <v>42</v>
      </c>
      <c r="K6177" s="1" t="s">
        <v>42</v>
      </c>
      <c r="M6177" s="1" t="s">
        <v>42</v>
      </c>
      <c r="O6177" s="1" t="s">
        <v>42</v>
      </c>
      <c r="P6177" s="1" t="s">
        <v>42</v>
      </c>
      <c r="Q6177" s="1" t="s">
        <v>42</v>
      </c>
      <c r="R6177" s="1" t="s">
        <v>42</v>
      </c>
      <c r="S6177" s="1" t="s">
        <v>42</v>
      </c>
      <c r="T6177" s="1" t="s">
        <v>42</v>
      </c>
    </row>
    <row r="6178" spans="1:20" ht="20.100000000000001" customHeight="1" x14ac:dyDescent="0.3">
      <c r="A6178" s="27" t="s">
        <v>10846</v>
      </c>
      <c r="B6178" s="28">
        <v>0</v>
      </c>
      <c r="C6178" s="28">
        <v>1147.0999999999999</v>
      </c>
      <c r="D6178" s="28">
        <v>0</v>
      </c>
      <c r="E6178" s="28">
        <v>1147.0999999999999</v>
      </c>
      <c r="F6178" s="27" t="s">
        <v>42</v>
      </c>
      <c r="G6178" s="1" t="s">
        <v>3032</v>
      </c>
      <c r="H6178" s="1" t="s">
        <v>7713</v>
      </c>
      <c r="I6178" s="1" t="s">
        <v>8406</v>
      </c>
      <c r="J6178" s="1" t="s">
        <v>42</v>
      </c>
      <c r="K6178" s="1" t="s">
        <v>42</v>
      </c>
      <c r="M6178" s="1" t="s">
        <v>42</v>
      </c>
      <c r="O6178" s="1" t="s">
        <v>42</v>
      </c>
      <c r="P6178" s="1" t="s">
        <v>42</v>
      </c>
      <c r="Q6178" s="1" t="s">
        <v>42</v>
      </c>
      <c r="R6178" s="1" t="s">
        <v>42</v>
      </c>
      <c r="S6178" s="1" t="s">
        <v>42</v>
      </c>
      <c r="T6178" s="1" t="s">
        <v>42</v>
      </c>
    </row>
    <row r="6179" spans="1:20" ht="20.100000000000001" customHeight="1" x14ac:dyDescent="0.3">
      <c r="A6179" s="27" t="s">
        <v>8094</v>
      </c>
      <c r="B6179" s="28">
        <v>0</v>
      </c>
      <c r="C6179" s="28">
        <v>4633.8</v>
      </c>
      <c r="D6179" s="28">
        <v>0</v>
      </c>
      <c r="E6179" s="28">
        <v>4633.8</v>
      </c>
      <c r="F6179" s="27" t="s">
        <v>42</v>
      </c>
      <c r="G6179" s="1" t="s">
        <v>3032</v>
      </c>
      <c r="H6179" s="1" t="s">
        <v>7713</v>
      </c>
      <c r="I6179" s="1" t="s">
        <v>8095</v>
      </c>
      <c r="J6179" s="1" t="s">
        <v>42</v>
      </c>
      <c r="K6179" s="1" t="s">
        <v>42</v>
      </c>
      <c r="M6179" s="1" t="s">
        <v>42</v>
      </c>
      <c r="O6179" s="1" t="s">
        <v>42</v>
      </c>
      <c r="P6179" s="1" t="s">
        <v>42</v>
      </c>
      <c r="Q6179" s="1" t="s">
        <v>42</v>
      </c>
      <c r="R6179" s="1" t="s">
        <v>42</v>
      </c>
      <c r="S6179" s="1" t="s">
        <v>42</v>
      </c>
      <c r="T6179" s="1" t="s">
        <v>42</v>
      </c>
    </row>
    <row r="6180" spans="1:20" ht="20.100000000000001" customHeight="1" x14ac:dyDescent="0.3">
      <c r="A6180" s="27" t="s">
        <v>7712</v>
      </c>
      <c r="B6180" s="28">
        <v>0</v>
      </c>
      <c r="C6180" s="28">
        <v>0</v>
      </c>
      <c r="D6180" s="28">
        <v>0</v>
      </c>
      <c r="E6180" s="28">
        <v>0</v>
      </c>
      <c r="F6180" s="27" t="s">
        <v>42</v>
      </c>
      <c r="G6180" s="1" t="s">
        <v>3032</v>
      </c>
      <c r="H6180" s="1" t="s">
        <v>7713</v>
      </c>
      <c r="I6180" s="1" t="s">
        <v>7712</v>
      </c>
      <c r="J6180" s="1" t="s">
        <v>42</v>
      </c>
      <c r="K6180" s="1" t="s">
        <v>42</v>
      </c>
      <c r="M6180" s="1" t="s">
        <v>42</v>
      </c>
      <c r="O6180" s="1" t="s">
        <v>42</v>
      </c>
      <c r="P6180" s="1" t="s">
        <v>42</v>
      </c>
      <c r="Q6180" s="1" t="s">
        <v>42</v>
      </c>
      <c r="R6180" s="1" t="s">
        <v>42</v>
      </c>
      <c r="S6180" s="1" t="s">
        <v>42</v>
      </c>
      <c r="T6180" s="1" t="s">
        <v>42</v>
      </c>
    </row>
    <row r="6181" spans="1:20" ht="20.100000000000001" customHeight="1" x14ac:dyDescent="0.3">
      <c r="A6181" s="27" t="s">
        <v>7812</v>
      </c>
      <c r="B6181" s="28">
        <v>0</v>
      </c>
      <c r="C6181" s="28">
        <v>0</v>
      </c>
      <c r="D6181" s="28">
        <v>0</v>
      </c>
      <c r="E6181" s="28">
        <v>0</v>
      </c>
      <c r="F6181" s="27" t="s">
        <v>42</v>
      </c>
      <c r="G6181" s="1" t="s">
        <v>3032</v>
      </c>
      <c r="H6181" s="1" t="s">
        <v>7713</v>
      </c>
      <c r="I6181" s="1" t="s">
        <v>7813</v>
      </c>
      <c r="J6181" s="1" t="s">
        <v>42</v>
      </c>
      <c r="K6181" s="1" t="s">
        <v>42</v>
      </c>
      <c r="M6181" s="1" t="s">
        <v>42</v>
      </c>
      <c r="O6181" s="1" t="s">
        <v>42</v>
      </c>
      <c r="P6181" s="1" t="s">
        <v>42</v>
      </c>
      <c r="Q6181" s="1" t="s">
        <v>42</v>
      </c>
      <c r="R6181" s="1" t="s">
        <v>42</v>
      </c>
      <c r="S6181" s="1" t="s">
        <v>42</v>
      </c>
      <c r="T6181" s="1" t="s">
        <v>42</v>
      </c>
    </row>
    <row r="6182" spans="1:20" ht="20.100000000000001" customHeight="1" x14ac:dyDescent="0.3">
      <c r="A6182" s="27" t="s">
        <v>8407</v>
      </c>
      <c r="B6182" s="28">
        <v>0</v>
      </c>
      <c r="C6182" s="28">
        <v>0</v>
      </c>
      <c r="D6182" s="28">
        <v>0</v>
      </c>
      <c r="E6182" s="28">
        <v>0</v>
      </c>
      <c r="F6182" s="27" t="s">
        <v>42</v>
      </c>
      <c r="G6182" s="1" t="s">
        <v>3032</v>
      </c>
      <c r="H6182" s="1" t="s">
        <v>7713</v>
      </c>
      <c r="I6182" s="1" t="s">
        <v>8407</v>
      </c>
      <c r="J6182" s="1" t="s">
        <v>42</v>
      </c>
      <c r="K6182" s="1" t="s">
        <v>42</v>
      </c>
      <c r="M6182" s="1" t="s">
        <v>42</v>
      </c>
      <c r="O6182" s="1" t="s">
        <v>42</v>
      </c>
      <c r="P6182" s="1" t="s">
        <v>42</v>
      </c>
      <c r="Q6182" s="1" t="s">
        <v>42</v>
      </c>
      <c r="R6182" s="1" t="s">
        <v>42</v>
      </c>
      <c r="S6182" s="1" t="s">
        <v>42</v>
      </c>
      <c r="T6182" s="1" t="s">
        <v>42</v>
      </c>
    </row>
    <row r="6183" spans="1:20" ht="20.100000000000001" customHeight="1" x14ac:dyDescent="0.3">
      <c r="A6183" s="27" t="s">
        <v>10987</v>
      </c>
      <c r="B6183" s="28">
        <v>0</v>
      </c>
      <c r="C6183" s="28">
        <v>0</v>
      </c>
      <c r="D6183" s="28">
        <v>0</v>
      </c>
      <c r="E6183" s="28">
        <v>0</v>
      </c>
      <c r="F6183" s="27" t="s">
        <v>42</v>
      </c>
      <c r="G6183" s="1" t="s">
        <v>3032</v>
      </c>
      <c r="H6183" s="1" t="s">
        <v>7713</v>
      </c>
      <c r="I6183" s="1" t="s">
        <v>10988</v>
      </c>
      <c r="J6183" s="1" t="s">
        <v>42</v>
      </c>
      <c r="K6183" s="1" t="s">
        <v>42</v>
      </c>
      <c r="M6183" s="1" t="s">
        <v>42</v>
      </c>
      <c r="O6183" s="1" t="s">
        <v>42</v>
      </c>
      <c r="P6183" s="1" t="s">
        <v>42</v>
      </c>
      <c r="Q6183" s="1" t="s">
        <v>42</v>
      </c>
      <c r="R6183" s="1" t="s">
        <v>42</v>
      </c>
      <c r="S6183" s="1" t="s">
        <v>42</v>
      </c>
      <c r="T6183" s="1" t="s">
        <v>42</v>
      </c>
    </row>
    <row r="6184" spans="1:20" ht="20.100000000000001" customHeight="1" x14ac:dyDescent="0.3">
      <c r="A6184" s="27" t="s">
        <v>10989</v>
      </c>
      <c r="B6184" s="28">
        <v>442.6</v>
      </c>
      <c r="C6184" s="28">
        <v>0</v>
      </c>
      <c r="D6184" s="28">
        <v>0</v>
      </c>
      <c r="E6184" s="28">
        <v>442.6</v>
      </c>
      <c r="F6184" s="27" t="s">
        <v>42</v>
      </c>
      <c r="G6184" s="1" t="s">
        <v>3032</v>
      </c>
      <c r="H6184" s="1" t="s">
        <v>7713</v>
      </c>
      <c r="I6184" s="1" t="s">
        <v>10183</v>
      </c>
      <c r="J6184" s="1" t="s">
        <v>42</v>
      </c>
      <c r="K6184" s="1" t="s">
        <v>42</v>
      </c>
      <c r="M6184" s="1" t="s">
        <v>42</v>
      </c>
      <c r="O6184" s="1" t="s">
        <v>42</v>
      </c>
      <c r="P6184" s="1" t="s">
        <v>42</v>
      </c>
      <c r="Q6184" s="1" t="s">
        <v>42</v>
      </c>
      <c r="R6184" s="1" t="s">
        <v>42</v>
      </c>
      <c r="S6184" s="1" t="s">
        <v>42</v>
      </c>
      <c r="T6184" s="1" t="s">
        <v>42</v>
      </c>
    </row>
    <row r="6185" spans="1:20" ht="20.100000000000001" customHeight="1" x14ac:dyDescent="0.3">
      <c r="A6185" s="27" t="s">
        <v>10852</v>
      </c>
      <c r="B6185" s="28">
        <v>0</v>
      </c>
      <c r="C6185" s="28">
        <v>1573.8</v>
      </c>
      <c r="D6185" s="28">
        <v>0</v>
      </c>
      <c r="E6185" s="28">
        <v>1573.8</v>
      </c>
      <c r="F6185" s="27" t="s">
        <v>42</v>
      </c>
      <c r="G6185" s="1" t="s">
        <v>3032</v>
      </c>
      <c r="H6185" s="1" t="s">
        <v>7713</v>
      </c>
      <c r="I6185" s="1" t="s">
        <v>10185</v>
      </c>
      <c r="J6185" s="1" t="s">
        <v>42</v>
      </c>
      <c r="K6185" s="1" t="s">
        <v>42</v>
      </c>
      <c r="M6185" s="1" t="s">
        <v>42</v>
      </c>
      <c r="O6185" s="1" t="s">
        <v>42</v>
      </c>
      <c r="P6185" s="1" t="s">
        <v>42</v>
      </c>
      <c r="Q6185" s="1" t="s">
        <v>42</v>
      </c>
      <c r="R6185" s="1" t="s">
        <v>42</v>
      </c>
      <c r="S6185" s="1" t="s">
        <v>42</v>
      </c>
      <c r="T6185" s="1" t="s">
        <v>42</v>
      </c>
    </row>
    <row r="6186" spans="1:20" ht="20.100000000000001" customHeight="1" x14ac:dyDescent="0.3">
      <c r="A6186" s="27" t="s">
        <v>10990</v>
      </c>
      <c r="B6186" s="28">
        <v>0</v>
      </c>
      <c r="C6186" s="28">
        <v>0</v>
      </c>
      <c r="D6186" s="28">
        <v>624.6</v>
      </c>
      <c r="E6186" s="28">
        <v>624.6</v>
      </c>
      <c r="F6186" s="27" t="s">
        <v>42</v>
      </c>
      <c r="G6186" s="1" t="s">
        <v>3032</v>
      </c>
      <c r="H6186" s="1" t="s">
        <v>7713</v>
      </c>
      <c r="I6186" s="1" t="s">
        <v>10231</v>
      </c>
      <c r="J6186" s="1" t="s">
        <v>42</v>
      </c>
      <c r="K6186" s="1" t="s">
        <v>42</v>
      </c>
      <c r="M6186" s="1" t="s">
        <v>42</v>
      </c>
      <c r="O6186" s="1" t="s">
        <v>42</v>
      </c>
      <c r="P6186" s="1" t="s">
        <v>42</v>
      </c>
      <c r="Q6186" s="1" t="s">
        <v>42</v>
      </c>
      <c r="R6186" s="1" t="s">
        <v>42</v>
      </c>
      <c r="S6186" s="1" t="s">
        <v>42</v>
      </c>
      <c r="T6186" s="1" t="s">
        <v>42</v>
      </c>
    </row>
    <row r="6187" spans="1:20" ht="20.100000000000001" customHeight="1" x14ac:dyDescent="0.3">
      <c r="A6187" s="27" t="s">
        <v>7766</v>
      </c>
      <c r="B6187" s="28">
        <v>442.6</v>
      </c>
      <c r="C6187" s="28">
        <v>1573.8</v>
      </c>
      <c r="D6187" s="28">
        <v>624.6</v>
      </c>
      <c r="E6187" s="28">
        <v>2641</v>
      </c>
      <c r="F6187" s="27" t="s">
        <v>42</v>
      </c>
      <c r="G6187" s="1" t="s">
        <v>3032</v>
      </c>
      <c r="H6187" s="1" t="s">
        <v>7713</v>
      </c>
      <c r="I6187" s="1" t="s">
        <v>7767</v>
      </c>
      <c r="J6187" s="1" t="s">
        <v>42</v>
      </c>
      <c r="K6187" s="1" t="s">
        <v>42</v>
      </c>
      <c r="M6187" s="1" t="s">
        <v>42</v>
      </c>
      <c r="O6187" s="1" t="s">
        <v>42</v>
      </c>
      <c r="P6187" s="1" t="s">
        <v>42</v>
      </c>
      <c r="Q6187" s="1" t="s">
        <v>42</v>
      </c>
      <c r="R6187" s="1" t="s">
        <v>42</v>
      </c>
      <c r="S6187" s="1" t="s">
        <v>42</v>
      </c>
      <c r="T6187" s="1" t="s">
        <v>42</v>
      </c>
    </row>
    <row r="6188" spans="1:20" ht="20.100000000000001" customHeight="1" x14ac:dyDescent="0.3">
      <c r="A6188" s="27" t="s">
        <v>7712</v>
      </c>
      <c r="B6188" s="28">
        <v>0</v>
      </c>
      <c r="C6188" s="28">
        <v>0</v>
      </c>
      <c r="D6188" s="28">
        <v>0</v>
      </c>
      <c r="E6188" s="28">
        <v>0</v>
      </c>
      <c r="F6188" s="27" t="s">
        <v>42</v>
      </c>
      <c r="G6188" s="1" t="s">
        <v>3032</v>
      </c>
      <c r="H6188" s="1" t="s">
        <v>7713</v>
      </c>
      <c r="I6188" s="1" t="s">
        <v>42</v>
      </c>
      <c r="J6188" s="1" t="s">
        <v>42</v>
      </c>
      <c r="K6188" s="1" t="s">
        <v>42</v>
      </c>
      <c r="M6188" s="1" t="s">
        <v>42</v>
      </c>
      <c r="O6188" s="1" t="s">
        <v>42</v>
      </c>
      <c r="P6188" s="1" t="s">
        <v>42</v>
      </c>
      <c r="Q6188" s="1" t="s">
        <v>42</v>
      </c>
      <c r="R6188" s="1" t="s">
        <v>42</v>
      </c>
      <c r="S6188" s="1" t="s">
        <v>42</v>
      </c>
      <c r="T6188" s="1" t="s">
        <v>42</v>
      </c>
    </row>
    <row r="6189" spans="1:20" ht="20.100000000000001" customHeight="1" x14ac:dyDescent="0.3">
      <c r="A6189" s="27" t="s">
        <v>8414</v>
      </c>
      <c r="B6189" s="28">
        <v>0</v>
      </c>
      <c r="C6189" s="28">
        <v>0</v>
      </c>
      <c r="D6189" s="28">
        <v>0</v>
      </c>
      <c r="E6189" s="28">
        <v>0</v>
      </c>
      <c r="F6189" s="27" t="s">
        <v>42</v>
      </c>
      <c r="G6189" s="1" t="s">
        <v>3032</v>
      </c>
      <c r="H6189" s="1" t="s">
        <v>7713</v>
      </c>
      <c r="I6189" s="1" t="s">
        <v>8415</v>
      </c>
      <c r="J6189" s="1" t="s">
        <v>42</v>
      </c>
      <c r="K6189" s="1" t="s">
        <v>42</v>
      </c>
      <c r="M6189" s="1" t="s">
        <v>42</v>
      </c>
      <c r="O6189" s="1" t="s">
        <v>42</v>
      </c>
      <c r="P6189" s="1" t="s">
        <v>42</v>
      </c>
      <c r="Q6189" s="1" t="s">
        <v>42</v>
      </c>
      <c r="R6189" s="1" t="s">
        <v>42</v>
      </c>
      <c r="S6189" s="1" t="s">
        <v>42</v>
      </c>
      <c r="T6189" s="1" t="s">
        <v>42</v>
      </c>
    </row>
    <row r="6190" spans="1:20" ht="20.100000000000001" customHeight="1" x14ac:dyDescent="0.3">
      <c r="A6190" s="27" t="s">
        <v>10991</v>
      </c>
      <c r="B6190" s="28">
        <v>47.1</v>
      </c>
      <c r="C6190" s="28">
        <v>0</v>
      </c>
      <c r="D6190" s="28">
        <v>0</v>
      </c>
      <c r="E6190" s="28">
        <v>47.1</v>
      </c>
      <c r="F6190" s="27" t="s">
        <v>42</v>
      </c>
      <c r="G6190" s="1" t="s">
        <v>3032</v>
      </c>
      <c r="H6190" s="1" t="s">
        <v>7713</v>
      </c>
      <c r="I6190" s="1" t="s">
        <v>8123</v>
      </c>
      <c r="J6190" s="1" t="s">
        <v>42</v>
      </c>
      <c r="K6190" s="1" t="s">
        <v>42</v>
      </c>
      <c r="M6190" s="1" t="s">
        <v>42</v>
      </c>
      <c r="O6190" s="1" t="s">
        <v>42</v>
      </c>
      <c r="P6190" s="1" t="s">
        <v>42</v>
      </c>
      <c r="Q6190" s="1" t="s">
        <v>42</v>
      </c>
      <c r="R6190" s="1" t="s">
        <v>42</v>
      </c>
      <c r="S6190" s="1" t="s">
        <v>42</v>
      </c>
      <c r="T6190" s="1" t="s">
        <v>42</v>
      </c>
    </row>
    <row r="6191" spans="1:20" ht="20.100000000000001" customHeight="1" x14ac:dyDescent="0.3">
      <c r="A6191" s="27" t="s">
        <v>10992</v>
      </c>
      <c r="B6191" s="28">
        <v>0</v>
      </c>
      <c r="C6191" s="28">
        <v>966.6</v>
      </c>
      <c r="D6191" s="28">
        <v>0</v>
      </c>
      <c r="E6191" s="28">
        <v>966.6</v>
      </c>
      <c r="F6191" s="27" t="s">
        <v>42</v>
      </c>
      <c r="G6191" s="1" t="s">
        <v>3032</v>
      </c>
      <c r="H6191" s="1" t="s">
        <v>7713</v>
      </c>
      <c r="I6191" s="1" t="s">
        <v>8125</v>
      </c>
      <c r="J6191" s="1" t="s">
        <v>42</v>
      </c>
      <c r="K6191" s="1" t="s">
        <v>42</v>
      </c>
      <c r="M6191" s="1" t="s">
        <v>42</v>
      </c>
      <c r="O6191" s="1" t="s">
        <v>42</v>
      </c>
      <c r="P6191" s="1" t="s">
        <v>42</v>
      </c>
      <c r="Q6191" s="1" t="s">
        <v>42</v>
      </c>
      <c r="R6191" s="1" t="s">
        <v>42</v>
      </c>
      <c r="S6191" s="1" t="s">
        <v>42</v>
      </c>
      <c r="T6191" s="1" t="s">
        <v>42</v>
      </c>
    </row>
    <row r="6192" spans="1:20" ht="20.100000000000001" customHeight="1" x14ac:dyDescent="0.3">
      <c r="A6192" s="27" t="s">
        <v>10993</v>
      </c>
      <c r="B6192" s="28">
        <v>0</v>
      </c>
      <c r="C6192" s="28">
        <v>0</v>
      </c>
      <c r="D6192" s="28">
        <v>16.5</v>
      </c>
      <c r="E6192" s="28">
        <v>16.5</v>
      </c>
      <c r="F6192" s="27" t="s">
        <v>42</v>
      </c>
      <c r="G6192" s="1" t="s">
        <v>3032</v>
      </c>
      <c r="H6192" s="1" t="s">
        <v>7713</v>
      </c>
      <c r="I6192" s="1" t="s">
        <v>8127</v>
      </c>
      <c r="J6192" s="1" t="s">
        <v>42</v>
      </c>
      <c r="K6192" s="1" t="s">
        <v>42</v>
      </c>
      <c r="M6192" s="1" t="s">
        <v>42</v>
      </c>
      <c r="O6192" s="1" t="s">
        <v>42</v>
      </c>
      <c r="P6192" s="1" t="s">
        <v>42</v>
      </c>
      <c r="Q6192" s="1" t="s">
        <v>42</v>
      </c>
      <c r="R6192" s="1" t="s">
        <v>42</v>
      </c>
      <c r="S6192" s="1" t="s">
        <v>42</v>
      </c>
      <c r="T6192" s="1" t="s">
        <v>42</v>
      </c>
    </row>
    <row r="6193" spans="1:20" ht="20.100000000000001" customHeight="1" x14ac:dyDescent="0.3">
      <c r="A6193" s="27" t="s">
        <v>7766</v>
      </c>
      <c r="B6193" s="28">
        <v>47.1</v>
      </c>
      <c r="C6193" s="28">
        <v>966.6</v>
      </c>
      <c r="D6193" s="28">
        <v>16.5</v>
      </c>
      <c r="E6193" s="28">
        <v>1030.2</v>
      </c>
      <c r="F6193" s="27" t="s">
        <v>42</v>
      </c>
      <c r="G6193" s="1" t="s">
        <v>3032</v>
      </c>
      <c r="H6193" s="1" t="s">
        <v>7713</v>
      </c>
      <c r="I6193" s="1" t="s">
        <v>7767</v>
      </c>
      <c r="J6193" s="1" t="s">
        <v>42</v>
      </c>
      <c r="K6193" s="1" t="s">
        <v>42</v>
      </c>
      <c r="M6193" s="1" t="s">
        <v>42</v>
      </c>
      <c r="O6193" s="1" t="s">
        <v>42</v>
      </c>
      <c r="P6193" s="1" t="s">
        <v>42</v>
      </c>
      <c r="Q6193" s="1" t="s">
        <v>42</v>
      </c>
      <c r="R6193" s="1" t="s">
        <v>42</v>
      </c>
      <c r="S6193" s="1" t="s">
        <v>42</v>
      </c>
      <c r="T6193" s="1" t="s">
        <v>42</v>
      </c>
    </row>
    <row r="6194" spans="1:20" ht="20.100000000000001" customHeight="1" x14ac:dyDescent="0.3">
      <c r="A6194" s="27" t="s">
        <v>7712</v>
      </c>
      <c r="B6194" s="28">
        <v>0</v>
      </c>
      <c r="C6194" s="28">
        <v>0</v>
      </c>
      <c r="D6194" s="28">
        <v>0</v>
      </c>
      <c r="E6194" s="28">
        <v>0</v>
      </c>
      <c r="F6194" s="27" t="s">
        <v>42</v>
      </c>
      <c r="G6194" s="1" t="s">
        <v>3032</v>
      </c>
      <c r="H6194" s="1" t="s">
        <v>7713</v>
      </c>
      <c r="I6194" s="1" t="s">
        <v>42</v>
      </c>
      <c r="J6194" s="1" t="s">
        <v>42</v>
      </c>
      <c r="K6194" s="1" t="s">
        <v>42</v>
      </c>
      <c r="M6194" s="1" t="s">
        <v>42</v>
      </c>
      <c r="O6194" s="1" t="s">
        <v>42</v>
      </c>
      <c r="P6194" s="1" t="s">
        <v>42</v>
      </c>
      <c r="Q6194" s="1" t="s">
        <v>42</v>
      </c>
      <c r="R6194" s="1" t="s">
        <v>42</v>
      </c>
      <c r="S6194" s="1" t="s">
        <v>42</v>
      </c>
      <c r="T6194" s="1" t="s">
        <v>42</v>
      </c>
    </row>
    <row r="6195" spans="1:20" ht="20.100000000000001" customHeight="1" x14ac:dyDescent="0.3">
      <c r="A6195" s="27" t="s">
        <v>11010</v>
      </c>
      <c r="B6195" s="28">
        <v>0</v>
      </c>
      <c r="C6195" s="28">
        <v>0</v>
      </c>
      <c r="D6195" s="28">
        <v>92.6</v>
      </c>
      <c r="E6195" s="28">
        <v>92.6</v>
      </c>
      <c r="F6195" s="27" t="s">
        <v>42</v>
      </c>
      <c r="G6195" s="1" t="s">
        <v>3032</v>
      </c>
      <c r="H6195" s="1" t="s">
        <v>7713</v>
      </c>
      <c r="I6195" s="1" t="s">
        <v>11011</v>
      </c>
      <c r="J6195" s="1" t="s">
        <v>42</v>
      </c>
      <c r="K6195" s="1" t="s">
        <v>42</v>
      </c>
      <c r="M6195" s="1" t="s">
        <v>42</v>
      </c>
      <c r="O6195" s="1" t="s">
        <v>42</v>
      </c>
      <c r="P6195" s="1" t="s">
        <v>42</v>
      </c>
      <c r="Q6195" s="1" t="s">
        <v>42</v>
      </c>
      <c r="R6195" s="1" t="s">
        <v>42</v>
      </c>
      <c r="S6195" s="1" t="s">
        <v>42</v>
      </c>
      <c r="T6195" s="1" t="s">
        <v>42</v>
      </c>
    </row>
    <row r="6196" spans="1:20" ht="20.100000000000001" customHeight="1" x14ac:dyDescent="0.3">
      <c r="A6196" s="27" t="s">
        <v>7766</v>
      </c>
      <c r="B6196" s="28">
        <v>0</v>
      </c>
      <c r="C6196" s="28">
        <v>0</v>
      </c>
      <c r="D6196" s="28">
        <v>92.6</v>
      </c>
      <c r="E6196" s="28">
        <v>92.6</v>
      </c>
      <c r="F6196" s="27" t="s">
        <v>42</v>
      </c>
      <c r="G6196" s="1" t="s">
        <v>3032</v>
      </c>
      <c r="H6196" s="1" t="s">
        <v>7713</v>
      </c>
      <c r="I6196" s="1" t="s">
        <v>7767</v>
      </c>
      <c r="J6196" s="1" t="s">
        <v>42</v>
      </c>
      <c r="K6196" s="1" t="s">
        <v>42</v>
      </c>
      <c r="M6196" s="1" t="s">
        <v>42</v>
      </c>
      <c r="O6196" s="1" t="s">
        <v>42</v>
      </c>
      <c r="P6196" s="1" t="s">
        <v>42</v>
      </c>
      <c r="Q6196" s="1" t="s">
        <v>42</v>
      </c>
      <c r="R6196" s="1" t="s">
        <v>42</v>
      </c>
      <c r="S6196" s="1" t="s">
        <v>42</v>
      </c>
      <c r="T6196" s="1" t="s">
        <v>42</v>
      </c>
    </row>
    <row r="6197" spans="1:20" ht="20.100000000000001" customHeight="1" x14ac:dyDescent="0.3">
      <c r="A6197" s="27" t="s">
        <v>7768</v>
      </c>
      <c r="B6197" s="29">
        <v>489</v>
      </c>
      <c r="C6197" s="29">
        <v>7174</v>
      </c>
      <c r="D6197" s="29">
        <v>733</v>
      </c>
      <c r="E6197" s="29">
        <v>8396</v>
      </c>
      <c r="F6197" s="30"/>
    </row>
    <row r="6198" spans="1:20" ht="20.100000000000001" customHeight="1" x14ac:dyDescent="0.3">
      <c r="A6198" s="30"/>
      <c r="B6198" s="30"/>
      <c r="C6198" s="30"/>
      <c r="D6198" s="30"/>
      <c r="E6198" s="30"/>
      <c r="F6198" s="30"/>
    </row>
    <row r="6199" spans="1:20" ht="20.100000000000001" customHeight="1" x14ac:dyDescent="0.3">
      <c r="A6199" s="30" t="s">
        <v>11012</v>
      </c>
      <c r="B6199" s="30"/>
      <c r="C6199" s="30"/>
      <c r="D6199" s="30"/>
      <c r="E6199" s="30"/>
      <c r="F6199" s="27" t="s">
        <v>42</v>
      </c>
      <c r="G6199" s="1" t="s">
        <v>3034</v>
      </c>
      <c r="I6199" s="1" t="s">
        <v>3028</v>
      </c>
      <c r="J6199" s="1" t="s">
        <v>1554</v>
      </c>
      <c r="K6199" s="1" t="s">
        <v>81</v>
      </c>
    </row>
    <row r="6200" spans="1:20" ht="20.100000000000001" customHeight="1" x14ac:dyDescent="0.3">
      <c r="A6200" s="27" t="s">
        <v>42</v>
      </c>
      <c r="B6200" s="28"/>
      <c r="C6200" s="28"/>
      <c r="D6200" s="28"/>
      <c r="E6200" s="28"/>
      <c r="F6200" s="27" t="s">
        <v>42</v>
      </c>
      <c r="G6200" s="1" t="s">
        <v>3034</v>
      </c>
      <c r="H6200" s="1" t="s">
        <v>7711</v>
      </c>
      <c r="I6200" s="1" t="s">
        <v>42</v>
      </c>
      <c r="J6200" s="1" t="s">
        <v>42</v>
      </c>
      <c r="K6200" s="1" t="s">
        <v>42</v>
      </c>
      <c r="L6200">
        <v>1</v>
      </c>
      <c r="M6200" s="1" t="s">
        <v>42</v>
      </c>
      <c r="O6200" s="1" t="s">
        <v>42</v>
      </c>
      <c r="P6200" s="1" t="s">
        <v>42</v>
      </c>
      <c r="Q6200" s="1" t="s">
        <v>42</v>
      </c>
      <c r="R6200" s="1" t="s">
        <v>42</v>
      </c>
      <c r="S6200" s="1" t="s">
        <v>42</v>
      </c>
      <c r="T6200" s="1" t="s">
        <v>42</v>
      </c>
    </row>
    <row r="6201" spans="1:20" ht="20.100000000000001" customHeight="1" x14ac:dyDescent="0.3">
      <c r="A6201" s="27" t="s">
        <v>8449</v>
      </c>
      <c r="B6201" s="28">
        <v>0</v>
      </c>
      <c r="C6201" s="28">
        <v>0</v>
      </c>
      <c r="D6201" s="28">
        <v>0</v>
      </c>
      <c r="E6201" s="28">
        <v>0</v>
      </c>
      <c r="F6201" s="27" t="s">
        <v>42</v>
      </c>
      <c r="G6201" s="1" t="s">
        <v>3034</v>
      </c>
      <c r="H6201" s="1" t="s">
        <v>7713</v>
      </c>
      <c r="I6201" s="1" t="s">
        <v>8450</v>
      </c>
      <c r="J6201" s="1" t="s">
        <v>42</v>
      </c>
      <c r="K6201" s="1" t="s">
        <v>42</v>
      </c>
      <c r="M6201" s="1" t="s">
        <v>42</v>
      </c>
      <c r="O6201" s="1" t="s">
        <v>42</v>
      </c>
      <c r="P6201" s="1" t="s">
        <v>42</v>
      </c>
      <c r="Q6201" s="1" t="s">
        <v>42</v>
      </c>
      <c r="R6201" s="1" t="s">
        <v>42</v>
      </c>
      <c r="S6201" s="1" t="s">
        <v>42</v>
      </c>
      <c r="T6201" s="1" t="s">
        <v>42</v>
      </c>
    </row>
    <row r="6202" spans="1:20" ht="20.100000000000001" customHeight="1" x14ac:dyDescent="0.3">
      <c r="A6202" s="27" t="s">
        <v>7712</v>
      </c>
      <c r="B6202" s="28">
        <v>0</v>
      </c>
      <c r="C6202" s="28">
        <v>0</v>
      </c>
      <c r="D6202" s="28">
        <v>0</v>
      </c>
      <c r="E6202" s="28">
        <v>0</v>
      </c>
      <c r="F6202" s="27" t="s">
        <v>42</v>
      </c>
      <c r="G6202" s="1" t="s">
        <v>3034</v>
      </c>
      <c r="H6202" s="1" t="s">
        <v>7713</v>
      </c>
      <c r="I6202" s="1" t="s">
        <v>42</v>
      </c>
      <c r="J6202" s="1" t="s">
        <v>42</v>
      </c>
      <c r="K6202" s="1" t="s">
        <v>42</v>
      </c>
      <c r="M6202" s="1" t="s">
        <v>42</v>
      </c>
      <c r="O6202" s="1" t="s">
        <v>42</v>
      </c>
      <c r="P6202" s="1" t="s">
        <v>42</v>
      </c>
      <c r="Q6202" s="1" t="s">
        <v>42</v>
      </c>
      <c r="R6202" s="1" t="s">
        <v>42</v>
      </c>
      <c r="S6202" s="1" t="s">
        <v>42</v>
      </c>
      <c r="T6202" s="1" t="s">
        <v>42</v>
      </c>
    </row>
    <row r="6203" spans="1:20" ht="20.100000000000001" customHeight="1" x14ac:dyDescent="0.3">
      <c r="A6203" s="27" t="s">
        <v>10997</v>
      </c>
      <c r="B6203" s="28">
        <v>0</v>
      </c>
      <c r="C6203" s="28">
        <v>0</v>
      </c>
      <c r="D6203" s="28">
        <v>0</v>
      </c>
      <c r="E6203" s="28">
        <v>0</v>
      </c>
      <c r="F6203" s="27" t="s">
        <v>42</v>
      </c>
      <c r="G6203" s="1" t="s">
        <v>3034</v>
      </c>
      <c r="H6203" s="1" t="s">
        <v>7713</v>
      </c>
      <c r="I6203" s="1" t="s">
        <v>10998</v>
      </c>
      <c r="J6203" s="1" t="s">
        <v>42</v>
      </c>
      <c r="K6203" s="1" t="s">
        <v>42</v>
      </c>
      <c r="M6203" s="1" t="s">
        <v>42</v>
      </c>
      <c r="O6203" s="1" t="s">
        <v>42</v>
      </c>
      <c r="P6203" s="1" t="s">
        <v>42</v>
      </c>
      <c r="Q6203" s="1" t="s">
        <v>42</v>
      </c>
      <c r="R6203" s="1" t="s">
        <v>42</v>
      </c>
      <c r="S6203" s="1" t="s">
        <v>42</v>
      </c>
      <c r="T6203" s="1" t="s">
        <v>42</v>
      </c>
    </row>
    <row r="6204" spans="1:20" ht="20.100000000000001" customHeight="1" x14ac:dyDescent="0.3">
      <c r="A6204" s="27" t="s">
        <v>10999</v>
      </c>
      <c r="B6204" s="28">
        <v>0</v>
      </c>
      <c r="C6204" s="28">
        <v>0</v>
      </c>
      <c r="D6204" s="28">
        <v>0</v>
      </c>
      <c r="E6204" s="28">
        <v>0</v>
      </c>
      <c r="F6204" s="27" t="s">
        <v>42</v>
      </c>
      <c r="G6204" s="1" t="s">
        <v>3034</v>
      </c>
      <c r="H6204" s="1" t="s">
        <v>7713</v>
      </c>
      <c r="I6204" s="1" t="s">
        <v>7803</v>
      </c>
      <c r="J6204" s="1" t="s">
        <v>42</v>
      </c>
      <c r="K6204" s="1" t="s">
        <v>42</v>
      </c>
      <c r="M6204" s="1" t="s">
        <v>42</v>
      </c>
      <c r="O6204" s="1" t="s">
        <v>42</v>
      </c>
      <c r="P6204" s="1" t="s">
        <v>42</v>
      </c>
      <c r="Q6204" s="1" t="s">
        <v>42</v>
      </c>
      <c r="R6204" s="1" t="s">
        <v>42</v>
      </c>
      <c r="S6204" s="1" t="s">
        <v>42</v>
      </c>
      <c r="T6204" s="1" t="s">
        <v>42</v>
      </c>
    </row>
    <row r="6205" spans="1:20" ht="20.100000000000001" customHeight="1" x14ac:dyDescent="0.3">
      <c r="A6205" s="27" t="s">
        <v>7712</v>
      </c>
      <c r="B6205" s="28">
        <v>0</v>
      </c>
      <c r="C6205" s="28">
        <v>0</v>
      </c>
      <c r="D6205" s="28">
        <v>0</v>
      </c>
      <c r="E6205" s="28">
        <v>0</v>
      </c>
      <c r="F6205" s="27" t="s">
        <v>42</v>
      </c>
      <c r="G6205" s="1" t="s">
        <v>3034</v>
      </c>
      <c r="H6205" s="1" t="s">
        <v>7713</v>
      </c>
      <c r="I6205" s="1" t="s">
        <v>42</v>
      </c>
      <c r="J6205" s="1" t="s">
        <v>42</v>
      </c>
      <c r="K6205" s="1" t="s">
        <v>42</v>
      </c>
      <c r="M6205" s="1" t="s">
        <v>42</v>
      </c>
      <c r="O6205" s="1" t="s">
        <v>42</v>
      </c>
      <c r="P6205" s="1" t="s">
        <v>42</v>
      </c>
      <c r="Q6205" s="1" t="s">
        <v>42</v>
      </c>
      <c r="R6205" s="1" t="s">
        <v>42</v>
      </c>
      <c r="S6205" s="1" t="s">
        <v>42</v>
      </c>
      <c r="T6205" s="1" t="s">
        <v>42</v>
      </c>
    </row>
    <row r="6206" spans="1:20" ht="20.100000000000001" customHeight="1" x14ac:dyDescent="0.3">
      <c r="A6206" s="27" t="s">
        <v>7718</v>
      </c>
      <c r="B6206" s="28">
        <v>0</v>
      </c>
      <c r="C6206" s="28">
        <v>0</v>
      </c>
      <c r="D6206" s="28">
        <v>0</v>
      </c>
      <c r="E6206" s="28">
        <v>0</v>
      </c>
      <c r="F6206" s="27" t="s">
        <v>42</v>
      </c>
      <c r="G6206" s="1" t="s">
        <v>3034</v>
      </c>
      <c r="H6206" s="1" t="s">
        <v>7713</v>
      </c>
      <c r="I6206" s="1" t="s">
        <v>7719</v>
      </c>
      <c r="J6206" s="1" t="s">
        <v>42</v>
      </c>
      <c r="K6206" s="1" t="s">
        <v>42</v>
      </c>
      <c r="M6206" s="1" t="s">
        <v>42</v>
      </c>
      <c r="O6206" s="1" t="s">
        <v>42</v>
      </c>
      <c r="P6206" s="1" t="s">
        <v>42</v>
      </c>
      <c r="Q6206" s="1" t="s">
        <v>42</v>
      </c>
      <c r="R6206" s="1" t="s">
        <v>42</v>
      </c>
      <c r="S6206" s="1" t="s">
        <v>42</v>
      </c>
      <c r="T6206" s="1" t="s">
        <v>42</v>
      </c>
    </row>
    <row r="6207" spans="1:20" ht="20.100000000000001" customHeight="1" x14ac:dyDescent="0.3">
      <c r="A6207" s="27" t="s">
        <v>7712</v>
      </c>
      <c r="B6207" s="28">
        <v>0</v>
      </c>
      <c r="C6207" s="28">
        <v>0</v>
      </c>
      <c r="D6207" s="28">
        <v>0</v>
      </c>
      <c r="E6207" s="28">
        <v>0</v>
      </c>
      <c r="F6207" s="27" t="s">
        <v>42</v>
      </c>
      <c r="G6207" s="1" t="s">
        <v>3034</v>
      </c>
      <c r="H6207" s="1" t="s">
        <v>7713</v>
      </c>
      <c r="I6207" s="1" t="s">
        <v>42</v>
      </c>
      <c r="J6207" s="1" t="s">
        <v>42</v>
      </c>
      <c r="K6207" s="1" t="s">
        <v>42</v>
      </c>
      <c r="M6207" s="1" t="s">
        <v>42</v>
      </c>
      <c r="O6207" s="1" t="s">
        <v>42</v>
      </c>
      <c r="P6207" s="1" t="s">
        <v>42</v>
      </c>
      <c r="Q6207" s="1" t="s">
        <v>42</v>
      </c>
      <c r="R6207" s="1" t="s">
        <v>42</v>
      </c>
      <c r="S6207" s="1" t="s">
        <v>42</v>
      </c>
      <c r="T6207" s="1" t="s">
        <v>42</v>
      </c>
    </row>
    <row r="6208" spans="1:20" ht="20.100000000000001" customHeight="1" x14ac:dyDescent="0.3">
      <c r="A6208" s="27" t="s">
        <v>8395</v>
      </c>
      <c r="B6208" s="28">
        <v>0</v>
      </c>
      <c r="C6208" s="28">
        <v>0</v>
      </c>
      <c r="D6208" s="28">
        <v>0</v>
      </c>
      <c r="E6208" s="28">
        <v>0</v>
      </c>
      <c r="F6208" s="27" t="s">
        <v>42</v>
      </c>
      <c r="G6208" s="1" t="s">
        <v>3034</v>
      </c>
      <c r="H6208" s="1" t="s">
        <v>7713</v>
      </c>
      <c r="I6208" s="1" t="s">
        <v>8396</v>
      </c>
      <c r="J6208" s="1" t="s">
        <v>42</v>
      </c>
      <c r="K6208" s="1" t="s">
        <v>42</v>
      </c>
      <c r="M6208" s="1" t="s">
        <v>42</v>
      </c>
      <c r="O6208" s="1" t="s">
        <v>42</v>
      </c>
      <c r="P6208" s="1" t="s">
        <v>42</v>
      </c>
      <c r="Q6208" s="1" t="s">
        <v>42</v>
      </c>
      <c r="R6208" s="1" t="s">
        <v>42</v>
      </c>
      <c r="S6208" s="1" t="s">
        <v>42</v>
      </c>
      <c r="T6208" s="1" t="s">
        <v>42</v>
      </c>
    </row>
    <row r="6209" spans="1:20" ht="20.100000000000001" customHeight="1" x14ac:dyDescent="0.3">
      <c r="A6209" s="27" t="s">
        <v>8397</v>
      </c>
      <c r="B6209" s="28">
        <v>0</v>
      </c>
      <c r="C6209" s="28">
        <v>0</v>
      </c>
      <c r="D6209" s="28">
        <v>0</v>
      </c>
      <c r="E6209" s="28">
        <v>0</v>
      </c>
      <c r="F6209" s="27" t="s">
        <v>42</v>
      </c>
      <c r="G6209" s="1" t="s">
        <v>3034</v>
      </c>
      <c r="H6209" s="1" t="s">
        <v>7713</v>
      </c>
      <c r="I6209" s="1" t="s">
        <v>8398</v>
      </c>
      <c r="J6209" s="1" t="s">
        <v>42</v>
      </c>
      <c r="K6209" s="1" t="s">
        <v>42</v>
      </c>
      <c r="M6209" s="1" t="s">
        <v>42</v>
      </c>
      <c r="O6209" s="1" t="s">
        <v>42</v>
      </c>
      <c r="P6209" s="1" t="s">
        <v>42</v>
      </c>
      <c r="Q6209" s="1" t="s">
        <v>42</v>
      </c>
      <c r="R6209" s="1" t="s">
        <v>42</v>
      </c>
      <c r="S6209" s="1" t="s">
        <v>42</v>
      </c>
      <c r="T6209" s="1" t="s">
        <v>42</v>
      </c>
    </row>
    <row r="6210" spans="1:20" ht="20.100000000000001" customHeight="1" x14ac:dyDescent="0.3">
      <c r="A6210" s="27" t="s">
        <v>8399</v>
      </c>
      <c r="B6210" s="28">
        <v>0</v>
      </c>
      <c r="C6210" s="28">
        <v>0</v>
      </c>
      <c r="D6210" s="28">
        <v>0</v>
      </c>
      <c r="E6210" s="28">
        <v>0</v>
      </c>
      <c r="F6210" s="27" t="s">
        <v>42</v>
      </c>
      <c r="G6210" s="1" t="s">
        <v>3034</v>
      </c>
      <c r="H6210" s="1" t="s">
        <v>7713</v>
      </c>
      <c r="I6210" s="1" t="s">
        <v>8400</v>
      </c>
      <c r="J6210" s="1" t="s">
        <v>42</v>
      </c>
      <c r="K6210" s="1" t="s">
        <v>42</v>
      </c>
      <c r="M6210" s="1" t="s">
        <v>42</v>
      </c>
      <c r="O6210" s="1" t="s">
        <v>42</v>
      </c>
      <c r="P6210" s="1" t="s">
        <v>42</v>
      </c>
      <c r="Q6210" s="1" t="s">
        <v>42</v>
      </c>
      <c r="R6210" s="1" t="s">
        <v>42</v>
      </c>
      <c r="S6210" s="1" t="s">
        <v>42</v>
      </c>
      <c r="T6210" s="1" t="s">
        <v>42</v>
      </c>
    </row>
    <row r="6211" spans="1:20" ht="20.100000000000001" customHeight="1" x14ac:dyDescent="0.3">
      <c r="A6211" s="27" t="s">
        <v>11000</v>
      </c>
      <c r="B6211" s="28">
        <v>0</v>
      </c>
      <c r="C6211" s="28">
        <v>3036.7</v>
      </c>
      <c r="D6211" s="28">
        <v>0</v>
      </c>
      <c r="E6211" s="28">
        <v>3036.7</v>
      </c>
      <c r="F6211" s="27" t="s">
        <v>42</v>
      </c>
      <c r="G6211" s="1" t="s">
        <v>3034</v>
      </c>
      <c r="H6211" s="1" t="s">
        <v>7713</v>
      </c>
      <c r="I6211" s="1" t="s">
        <v>8402</v>
      </c>
      <c r="J6211" s="1" t="s">
        <v>42</v>
      </c>
      <c r="K6211" s="1" t="s">
        <v>42</v>
      </c>
      <c r="M6211" s="1" t="s">
        <v>42</v>
      </c>
      <c r="O6211" s="1" t="s">
        <v>42</v>
      </c>
      <c r="P6211" s="1" t="s">
        <v>42</v>
      </c>
      <c r="Q6211" s="1" t="s">
        <v>42</v>
      </c>
      <c r="R6211" s="1" t="s">
        <v>42</v>
      </c>
      <c r="S6211" s="1" t="s">
        <v>42</v>
      </c>
      <c r="T6211" s="1" t="s">
        <v>42</v>
      </c>
    </row>
    <row r="6212" spans="1:20" ht="20.100000000000001" customHeight="1" x14ac:dyDescent="0.3">
      <c r="A6212" s="27" t="s">
        <v>7722</v>
      </c>
      <c r="B6212" s="28">
        <v>0</v>
      </c>
      <c r="C6212" s="28">
        <v>0</v>
      </c>
      <c r="D6212" s="28">
        <v>0</v>
      </c>
      <c r="E6212" s="28">
        <v>0</v>
      </c>
      <c r="F6212" s="27" t="s">
        <v>42</v>
      </c>
      <c r="G6212" s="1" t="s">
        <v>3034</v>
      </c>
      <c r="H6212" s="1" t="s">
        <v>7713</v>
      </c>
      <c r="I6212" s="1" t="s">
        <v>7723</v>
      </c>
      <c r="J6212" s="1" t="s">
        <v>42</v>
      </c>
      <c r="K6212" s="1" t="s">
        <v>42</v>
      </c>
      <c r="M6212" s="1" t="s">
        <v>42</v>
      </c>
      <c r="O6212" s="1" t="s">
        <v>42</v>
      </c>
      <c r="P6212" s="1" t="s">
        <v>42</v>
      </c>
      <c r="Q6212" s="1" t="s">
        <v>42</v>
      </c>
      <c r="R6212" s="1" t="s">
        <v>42</v>
      </c>
      <c r="S6212" s="1" t="s">
        <v>42</v>
      </c>
      <c r="T6212" s="1" t="s">
        <v>42</v>
      </c>
    </row>
    <row r="6213" spans="1:20" ht="20.100000000000001" customHeight="1" x14ac:dyDescent="0.3">
      <c r="A6213" s="27" t="s">
        <v>11013</v>
      </c>
      <c r="B6213" s="28">
        <v>0</v>
      </c>
      <c r="C6213" s="28">
        <v>837.4</v>
      </c>
      <c r="D6213" s="28">
        <v>0</v>
      </c>
      <c r="E6213" s="28">
        <v>837.4</v>
      </c>
      <c r="F6213" s="27" t="s">
        <v>42</v>
      </c>
      <c r="G6213" s="1" t="s">
        <v>3034</v>
      </c>
      <c r="H6213" s="1" t="s">
        <v>7713</v>
      </c>
      <c r="I6213" s="1" t="s">
        <v>8452</v>
      </c>
      <c r="J6213" s="1" t="s">
        <v>42</v>
      </c>
      <c r="K6213" s="1" t="s">
        <v>42</v>
      </c>
      <c r="M6213" s="1" t="s">
        <v>42</v>
      </c>
      <c r="O6213" s="1" t="s">
        <v>42</v>
      </c>
      <c r="P6213" s="1" t="s">
        <v>42</v>
      </c>
      <c r="Q6213" s="1" t="s">
        <v>42</v>
      </c>
      <c r="R6213" s="1" t="s">
        <v>42</v>
      </c>
      <c r="S6213" s="1" t="s">
        <v>42</v>
      </c>
      <c r="T6213" s="1" t="s">
        <v>42</v>
      </c>
    </row>
    <row r="6214" spans="1:20" ht="20.100000000000001" customHeight="1" x14ac:dyDescent="0.3">
      <c r="A6214" s="27" t="s">
        <v>7808</v>
      </c>
      <c r="B6214" s="28">
        <v>0</v>
      </c>
      <c r="C6214" s="28">
        <v>0</v>
      </c>
      <c r="D6214" s="28">
        <v>0</v>
      </c>
      <c r="E6214" s="28">
        <v>0</v>
      </c>
      <c r="F6214" s="27" t="s">
        <v>42</v>
      </c>
      <c r="G6214" s="1" t="s">
        <v>3034</v>
      </c>
      <c r="H6214" s="1" t="s">
        <v>7713</v>
      </c>
      <c r="I6214" s="1" t="s">
        <v>7809</v>
      </c>
      <c r="J6214" s="1" t="s">
        <v>42</v>
      </c>
      <c r="K6214" s="1" t="s">
        <v>42</v>
      </c>
      <c r="M6214" s="1" t="s">
        <v>42</v>
      </c>
      <c r="O6214" s="1" t="s">
        <v>42</v>
      </c>
      <c r="P6214" s="1" t="s">
        <v>42</v>
      </c>
      <c r="Q6214" s="1" t="s">
        <v>42</v>
      </c>
      <c r="R6214" s="1" t="s">
        <v>42</v>
      </c>
      <c r="S6214" s="1" t="s">
        <v>42</v>
      </c>
      <c r="T6214" s="1" t="s">
        <v>42</v>
      </c>
    </row>
    <row r="6215" spans="1:20" ht="20.100000000000001" customHeight="1" x14ac:dyDescent="0.3">
      <c r="A6215" s="27" t="s">
        <v>11001</v>
      </c>
      <c r="B6215" s="28">
        <v>0</v>
      </c>
      <c r="C6215" s="28">
        <v>1274.5</v>
      </c>
      <c r="D6215" s="28">
        <v>0</v>
      </c>
      <c r="E6215" s="28">
        <v>1274.5</v>
      </c>
      <c r="F6215" s="27" t="s">
        <v>42</v>
      </c>
      <c r="G6215" s="1" t="s">
        <v>3034</v>
      </c>
      <c r="H6215" s="1" t="s">
        <v>7713</v>
      </c>
      <c r="I6215" s="1" t="s">
        <v>8406</v>
      </c>
      <c r="J6215" s="1" t="s">
        <v>42</v>
      </c>
      <c r="K6215" s="1" t="s">
        <v>42</v>
      </c>
      <c r="M6215" s="1" t="s">
        <v>42</v>
      </c>
      <c r="O6215" s="1" t="s">
        <v>42</v>
      </c>
      <c r="P6215" s="1" t="s">
        <v>42</v>
      </c>
      <c r="Q6215" s="1" t="s">
        <v>42</v>
      </c>
      <c r="R6215" s="1" t="s">
        <v>42</v>
      </c>
      <c r="S6215" s="1" t="s">
        <v>42</v>
      </c>
      <c r="T6215" s="1" t="s">
        <v>42</v>
      </c>
    </row>
    <row r="6216" spans="1:20" ht="20.100000000000001" customHeight="1" x14ac:dyDescent="0.3">
      <c r="A6216" s="27" t="s">
        <v>8094</v>
      </c>
      <c r="B6216" s="28">
        <v>0</v>
      </c>
      <c r="C6216" s="28">
        <v>5148.6000000000004</v>
      </c>
      <c r="D6216" s="28">
        <v>0</v>
      </c>
      <c r="E6216" s="28">
        <v>5148.6000000000004</v>
      </c>
      <c r="F6216" s="27" t="s">
        <v>42</v>
      </c>
      <c r="G6216" s="1" t="s">
        <v>3034</v>
      </c>
      <c r="H6216" s="1" t="s">
        <v>7713</v>
      </c>
      <c r="I6216" s="1" t="s">
        <v>8095</v>
      </c>
      <c r="J6216" s="1" t="s">
        <v>42</v>
      </c>
      <c r="K6216" s="1" t="s">
        <v>42</v>
      </c>
      <c r="M6216" s="1" t="s">
        <v>42</v>
      </c>
      <c r="O6216" s="1" t="s">
        <v>42</v>
      </c>
      <c r="P6216" s="1" t="s">
        <v>42</v>
      </c>
      <c r="Q6216" s="1" t="s">
        <v>42</v>
      </c>
      <c r="R6216" s="1" t="s">
        <v>42</v>
      </c>
      <c r="S6216" s="1" t="s">
        <v>42</v>
      </c>
      <c r="T6216" s="1" t="s">
        <v>42</v>
      </c>
    </row>
    <row r="6217" spans="1:20" ht="20.100000000000001" customHeight="1" x14ac:dyDescent="0.3">
      <c r="A6217" s="27" t="s">
        <v>7712</v>
      </c>
      <c r="B6217" s="28">
        <v>0</v>
      </c>
      <c r="C6217" s="28">
        <v>0</v>
      </c>
      <c r="D6217" s="28">
        <v>0</v>
      </c>
      <c r="E6217" s="28">
        <v>0</v>
      </c>
      <c r="F6217" s="27" t="s">
        <v>42</v>
      </c>
      <c r="G6217" s="1" t="s">
        <v>3034</v>
      </c>
      <c r="H6217" s="1" t="s">
        <v>7713</v>
      </c>
      <c r="I6217" s="1" t="s">
        <v>7712</v>
      </c>
      <c r="J6217" s="1" t="s">
        <v>42</v>
      </c>
      <c r="K6217" s="1" t="s">
        <v>42</v>
      </c>
      <c r="M6217" s="1" t="s">
        <v>42</v>
      </c>
      <c r="O6217" s="1" t="s">
        <v>42</v>
      </c>
      <c r="P6217" s="1" t="s">
        <v>42</v>
      </c>
      <c r="Q6217" s="1" t="s">
        <v>42</v>
      </c>
      <c r="R6217" s="1" t="s">
        <v>42</v>
      </c>
      <c r="S6217" s="1" t="s">
        <v>42</v>
      </c>
      <c r="T6217" s="1" t="s">
        <v>42</v>
      </c>
    </row>
    <row r="6218" spans="1:20" ht="20.100000000000001" customHeight="1" x14ac:dyDescent="0.3">
      <c r="A6218" s="27" t="s">
        <v>7812</v>
      </c>
      <c r="B6218" s="28">
        <v>0</v>
      </c>
      <c r="C6218" s="28">
        <v>0</v>
      </c>
      <c r="D6218" s="28">
        <v>0</v>
      </c>
      <c r="E6218" s="28">
        <v>0</v>
      </c>
      <c r="F6218" s="27" t="s">
        <v>42</v>
      </c>
      <c r="G6218" s="1" t="s">
        <v>3034</v>
      </c>
      <c r="H6218" s="1" t="s">
        <v>7713</v>
      </c>
      <c r="I6218" s="1" t="s">
        <v>7813</v>
      </c>
      <c r="J6218" s="1" t="s">
        <v>42</v>
      </c>
      <c r="K6218" s="1" t="s">
        <v>42</v>
      </c>
      <c r="M6218" s="1" t="s">
        <v>42</v>
      </c>
      <c r="O6218" s="1" t="s">
        <v>42</v>
      </c>
      <c r="P6218" s="1" t="s">
        <v>42</v>
      </c>
      <c r="Q6218" s="1" t="s">
        <v>42</v>
      </c>
      <c r="R6218" s="1" t="s">
        <v>42</v>
      </c>
      <c r="S6218" s="1" t="s">
        <v>42</v>
      </c>
      <c r="T6218" s="1" t="s">
        <v>42</v>
      </c>
    </row>
    <row r="6219" spans="1:20" ht="20.100000000000001" customHeight="1" x14ac:dyDescent="0.3">
      <c r="A6219" s="27" t="s">
        <v>8407</v>
      </c>
      <c r="B6219" s="28">
        <v>0</v>
      </c>
      <c r="C6219" s="28">
        <v>0</v>
      </c>
      <c r="D6219" s="28">
        <v>0</v>
      </c>
      <c r="E6219" s="28">
        <v>0</v>
      </c>
      <c r="F6219" s="27" t="s">
        <v>42</v>
      </c>
      <c r="G6219" s="1" t="s">
        <v>3034</v>
      </c>
      <c r="H6219" s="1" t="s">
        <v>7713</v>
      </c>
      <c r="I6219" s="1" t="s">
        <v>8407</v>
      </c>
      <c r="J6219" s="1" t="s">
        <v>42</v>
      </c>
      <c r="K6219" s="1" t="s">
        <v>42</v>
      </c>
      <c r="M6219" s="1" t="s">
        <v>42</v>
      </c>
      <c r="O6219" s="1" t="s">
        <v>42</v>
      </c>
      <c r="P6219" s="1" t="s">
        <v>42</v>
      </c>
      <c r="Q6219" s="1" t="s">
        <v>42</v>
      </c>
      <c r="R6219" s="1" t="s">
        <v>42</v>
      </c>
      <c r="S6219" s="1" t="s">
        <v>42</v>
      </c>
      <c r="T6219" s="1" t="s">
        <v>42</v>
      </c>
    </row>
    <row r="6220" spans="1:20" ht="20.100000000000001" customHeight="1" x14ac:dyDescent="0.3">
      <c r="A6220" s="27" t="s">
        <v>10987</v>
      </c>
      <c r="B6220" s="28">
        <v>0</v>
      </c>
      <c r="C6220" s="28">
        <v>0</v>
      </c>
      <c r="D6220" s="28">
        <v>0</v>
      </c>
      <c r="E6220" s="28">
        <v>0</v>
      </c>
      <c r="F6220" s="27" t="s">
        <v>42</v>
      </c>
      <c r="G6220" s="1" t="s">
        <v>3034</v>
      </c>
      <c r="H6220" s="1" t="s">
        <v>7713</v>
      </c>
      <c r="I6220" s="1" t="s">
        <v>10988</v>
      </c>
      <c r="J6220" s="1" t="s">
        <v>42</v>
      </c>
      <c r="K6220" s="1" t="s">
        <v>42</v>
      </c>
      <c r="M6220" s="1" t="s">
        <v>42</v>
      </c>
      <c r="O6220" s="1" t="s">
        <v>42</v>
      </c>
      <c r="P6220" s="1" t="s">
        <v>42</v>
      </c>
      <c r="Q6220" s="1" t="s">
        <v>42</v>
      </c>
      <c r="R6220" s="1" t="s">
        <v>42</v>
      </c>
      <c r="S6220" s="1" t="s">
        <v>42</v>
      </c>
      <c r="T6220" s="1" t="s">
        <v>42</v>
      </c>
    </row>
    <row r="6221" spans="1:20" ht="20.100000000000001" customHeight="1" x14ac:dyDescent="0.3">
      <c r="A6221" s="27" t="s">
        <v>11002</v>
      </c>
      <c r="B6221" s="28">
        <v>491.8</v>
      </c>
      <c r="C6221" s="28">
        <v>0</v>
      </c>
      <c r="D6221" s="28">
        <v>0</v>
      </c>
      <c r="E6221" s="28">
        <v>491.8</v>
      </c>
      <c r="F6221" s="27" t="s">
        <v>42</v>
      </c>
      <c r="G6221" s="1" t="s">
        <v>3034</v>
      </c>
      <c r="H6221" s="1" t="s">
        <v>7713</v>
      </c>
      <c r="I6221" s="1" t="s">
        <v>10183</v>
      </c>
      <c r="J6221" s="1" t="s">
        <v>42</v>
      </c>
      <c r="K6221" s="1" t="s">
        <v>42</v>
      </c>
      <c r="M6221" s="1" t="s">
        <v>42</v>
      </c>
      <c r="O6221" s="1" t="s">
        <v>42</v>
      </c>
      <c r="P6221" s="1" t="s">
        <v>42</v>
      </c>
      <c r="Q6221" s="1" t="s">
        <v>42</v>
      </c>
      <c r="R6221" s="1" t="s">
        <v>42</v>
      </c>
      <c r="S6221" s="1" t="s">
        <v>42</v>
      </c>
      <c r="T6221" s="1" t="s">
        <v>42</v>
      </c>
    </row>
    <row r="6222" spans="1:20" ht="20.100000000000001" customHeight="1" x14ac:dyDescent="0.3">
      <c r="A6222" s="27" t="s">
        <v>8726</v>
      </c>
      <c r="B6222" s="28">
        <v>0</v>
      </c>
      <c r="C6222" s="28">
        <v>1748.7</v>
      </c>
      <c r="D6222" s="28">
        <v>0</v>
      </c>
      <c r="E6222" s="28">
        <v>1748.7</v>
      </c>
      <c r="F6222" s="27" t="s">
        <v>42</v>
      </c>
      <c r="G6222" s="1" t="s">
        <v>3034</v>
      </c>
      <c r="H6222" s="1" t="s">
        <v>7713</v>
      </c>
      <c r="I6222" s="1" t="s">
        <v>10185</v>
      </c>
      <c r="J6222" s="1" t="s">
        <v>42</v>
      </c>
      <c r="K6222" s="1" t="s">
        <v>42</v>
      </c>
      <c r="M6222" s="1" t="s">
        <v>42</v>
      </c>
      <c r="O6222" s="1" t="s">
        <v>42</v>
      </c>
      <c r="P6222" s="1" t="s">
        <v>42</v>
      </c>
      <c r="Q6222" s="1" t="s">
        <v>42</v>
      </c>
      <c r="R6222" s="1" t="s">
        <v>42</v>
      </c>
      <c r="S6222" s="1" t="s">
        <v>42</v>
      </c>
      <c r="T6222" s="1" t="s">
        <v>42</v>
      </c>
    </row>
    <row r="6223" spans="1:20" ht="20.100000000000001" customHeight="1" x14ac:dyDescent="0.3">
      <c r="A6223" s="27" t="s">
        <v>11003</v>
      </c>
      <c r="B6223" s="28">
        <v>0</v>
      </c>
      <c r="C6223" s="28">
        <v>0</v>
      </c>
      <c r="D6223" s="28">
        <v>694</v>
      </c>
      <c r="E6223" s="28">
        <v>694</v>
      </c>
      <c r="F6223" s="27" t="s">
        <v>42</v>
      </c>
      <c r="G6223" s="1" t="s">
        <v>3034</v>
      </c>
      <c r="H6223" s="1" t="s">
        <v>7713</v>
      </c>
      <c r="I6223" s="1" t="s">
        <v>10231</v>
      </c>
      <c r="J6223" s="1" t="s">
        <v>42</v>
      </c>
      <c r="K6223" s="1" t="s">
        <v>42</v>
      </c>
      <c r="M6223" s="1" t="s">
        <v>42</v>
      </c>
      <c r="O6223" s="1" t="s">
        <v>42</v>
      </c>
      <c r="P6223" s="1" t="s">
        <v>42</v>
      </c>
      <c r="Q6223" s="1" t="s">
        <v>42</v>
      </c>
      <c r="R6223" s="1" t="s">
        <v>42</v>
      </c>
      <c r="S6223" s="1" t="s">
        <v>42</v>
      </c>
      <c r="T6223" s="1" t="s">
        <v>42</v>
      </c>
    </row>
    <row r="6224" spans="1:20" ht="20.100000000000001" customHeight="1" x14ac:dyDescent="0.3">
      <c r="A6224" s="27" t="s">
        <v>7766</v>
      </c>
      <c r="B6224" s="28">
        <v>491.8</v>
      </c>
      <c r="C6224" s="28">
        <v>1748.7</v>
      </c>
      <c r="D6224" s="28">
        <v>694</v>
      </c>
      <c r="E6224" s="28">
        <v>2934.5</v>
      </c>
      <c r="F6224" s="27" t="s">
        <v>42</v>
      </c>
      <c r="G6224" s="1" t="s">
        <v>3034</v>
      </c>
      <c r="H6224" s="1" t="s">
        <v>7713</v>
      </c>
      <c r="I6224" s="1" t="s">
        <v>7767</v>
      </c>
      <c r="J6224" s="1" t="s">
        <v>42</v>
      </c>
      <c r="K6224" s="1" t="s">
        <v>42</v>
      </c>
      <c r="M6224" s="1" t="s">
        <v>42</v>
      </c>
      <c r="O6224" s="1" t="s">
        <v>42</v>
      </c>
      <c r="P6224" s="1" t="s">
        <v>42</v>
      </c>
      <c r="Q6224" s="1" t="s">
        <v>42</v>
      </c>
      <c r="R6224" s="1" t="s">
        <v>42</v>
      </c>
      <c r="S6224" s="1" t="s">
        <v>42</v>
      </c>
      <c r="T6224" s="1" t="s">
        <v>42</v>
      </c>
    </row>
    <row r="6225" spans="1:20" ht="20.100000000000001" customHeight="1" x14ac:dyDescent="0.3">
      <c r="A6225" s="27" t="s">
        <v>7712</v>
      </c>
      <c r="B6225" s="28">
        <v>0</v>
      </c>
      <c r="C6225" s="28">
        <v>0</v>
      </c>
      <c r="D6225" s="28">
        <v>0</v>
      </c>
      <c r="E6225" s="28">
        <v>0</v>
      </c>
      <c r="F6225" s="27" t="s">
        <v>42</v>
      </c>
      <c r="G6225" s="1" t="s">
        <v>3034</v>
      </c>
      <c r="H6225" s="1" t="s">
        <v>7713</v>
      </c>
      <c r="I6225" s="1" t="s">
        <v>42</v>
      </c>
      <c r="J6225" s="1" t="s">
        <v>42</v>
      </c>
      <c r="K6225" s="1" t="s">
        <v>42</v>
      </c>
      <c r="M6225" s="1" t="s">
        <v>42</v>
      </c>
      <c r="O6225" s="1" t="s">
        <v>42</v>
      </c>
      <c r="P6225" s="1" t="s">
        <v>42</v>
      </c>
      <c r="Q6225" s="1" t="s">
        <v>42</v>
      </c>
      <c r="R6225" s="1" t="s">
        <v>42</v>
      </c>
      <c r="S6225" s="1" t="s">
        <v>42</v>
      </c>
      <c r="T6225" s="1" t="s">
        <v>42</v>
      </c>
    </row>
    <row r="6226" spans="1:20" ht="20.100000000000001" customHeight="1" x14ac:dyDescent="0.3">
      <c r="A6226" s="27" t="s">
        <v>8414</v>
      </c>
      <c r="B6226" s="28">
        <v>0</v>
      </c>
      <c r="C6226" s="28">
        <v>0</v>
      </c>
      <c r="D6226" s="28">
        <v>0</v>
      </c>
      <c r="E6226" s="28">
        <v>0</v>
      </c>
      <c r="F6226" s="27" t="s">
        <v>42</v>
      </c>
      <c r="G6226" s="1" t="s">
        <v>3034</v>
      </c>
      <c r="H6226" s="1" t="s">
        <v>7713</v>
      </c>
      <c r="I6226" s="1" t="s">
        <v>8415</v>
      </c>
      <c r="J6226" s="1" t="s">
        <v>42</v>
      </c>
      <c r="K6226" s="1" t="s">
        <v>42</v>
      </c>
      <c r="M6226" s="1" t="s">
        <v>42</v>
      </c>
      <c r="O6226" s="1" t="s">
        <v>42</v>
      </c>
      <c r="P6226" s="1" t="s">
        <v>42</v>
      </c>
      <c r="Q6226" s="1" t="s">
        <v>42</v>
      </c>
      <c r="R6226" s="1" t="s">
        <v>42</v>
      </c>
      <c r="S6226" s="1" t="s">
        <v>42</v>
      </c>
      <c r="T6226" s="1" t="s">
        <v>42</v>
      </c>
    </row>
    <row r="6227" spans="1:20" ht="20.100000000000001" customHeight="1" x14ac:dyDescent="0.3">
      <c r="A6227" s="27" t="s">
        <v>11004</v>
      </c>
      <c r="B6227" s="28">
        <v>52.3</v>
      </c>
      <c r="C6227" s="28">
        <v>0</v>
      </c>
      <c r="D6227" s="28">
        <v>0</v>
      </c>
      <c r="E6227" s="28">
        <v>52.3</v>
      </c>
      <c r="F6227" s="27" t="s">
        <v>42</v>
      </c>
      <c r="G6227" s="1" t="s">
        <v>3034</v>
      </c>
      <c r="H6227" s="1" t="s">
        <v>7713</v>
      </c>
      <c r="I6227" s="1" t="s">
        <v>8123</v>
      </c>
      <c r="J6227" s="1" t="s">
        <v>42</v>
      </c>
      <c r="K6227" s="1" t="s">
        <v>42</v>
      </c>
      <c r="M6227" s="1" t="s">
        <v>42</v>
      </c>
      <c r="O6227" s="1" t="s">
        <v>42</v>
      </c>
      <c r="P6227" s="1" t="s">
        <v>42</v>
      </c>
      <c r="Q6227" s="1" t="s">
        <v>42</v>
      </c>
      <c r="R6227" s="1" t="s">
        <v>42</v>
      </c>
      <c r="S6227" s="1" t="s">
        <v>42</v>
      </c>
      <c r="T6227" s="1" t="s">
        <v>42</v>
      </c>
    </row>
    <row r="6228" spans="1:20" ht="20.100000000000001" customHeight="1" x14ac:dyDescent="0.3">
      <c r="A6228" s="27" t="s">
        <v>11005</v>
      </c>
      <c r="B6228" s="28">
        <v>0</v>
      </c>
      <c r="C6228" s="28">
        <v>1074</v>
      </c>
      <c r="D6228" s="28">
        <v>0</v>
      </c>
      <c r="E6228" s="28">
        <v>1074</v>
      </c>
      <c r="F6228" s="27" t="s">
        <v>42</v>
      </c>
      <c r="G6228" s="1" t="s">
        <v>3034</v>
      </c>
      <c r="H6228" s="1" t="s">
        <v>7713</v>
      </c>
      <c r="I6228" s="1" t="s">
        <v>8125</v>
      </c>
      <c r="J6228" s="1" t="s">
        <v>42</v>
      </c>
      <c r="K6228" s="1" t="s">
        <v>42</v>
      </c>
      <c r="M6228" s="1" t="s">
        <v>42</v>
      </c>
      <c r="O6228" s="1" t="s">
        <v>42</v>
      </c>
      <c r="P6228" s="1" t="s">
        <v>42</v>
      </c>
      <c r="Q6228" s="1" t="s">
        <v>42</v>
      </c>
      <c r="R6228" s="1" t="s">
        <v>42</v>
      </c>
      <c r="S6228" s="1" t="s">
        <v>42</v>
      </c>
      <c r="T6228" s="1" t="s">
        <v>42</v>
      </c>
    </row>
    <row r="6229" spans="1:20" ht="20.100000000000001" customHeight="1" x14ac:dyDescent="0.3">
      <c r="A6229" s="27" t="s">
        <v>11006</v>
      </c>
      <c r="B6229" s="28">
        <v>0</v>
      </c>
      <c r="C6229" s="28">
        <v>0</v>
      </c>
      <c r="D6229" s="28">
        <v>18.3</v>
      </c>
      <c r="E6229" s="28">
        <v>18.3</v>
      </c>
      <c r="F6229" s="27" t="s">
        <v>42</v>
      </c>
      <c r="G6229" s="1" t="s">
        <v>3034</v>
      </c>
      <c r="H6229" s="1" t="s">
        <v>7713</v>
      </c>
      <c r="I6229" s="1" t="s">
        <v>8127</v>
      </c>
      <c r="J6229" s="1" t="s">
        <v>42</v>
      </c>
      <c r="K6229" s="1" t="s">
        <v>42</v>
      </c>
      <c r="M6229" s="1" t="s">
        <v>42</v>
      </c>
      <c r="O6229" s="1" t="s">
        <v>42</v>
      </c>
      <c r="P6229" s="1" t="s">
        <v>42</v>
      </c>
      <c r="Q6229" s="1" t="s">
        <v>42</v>
      </c>
      <c r="R6229" s="1" t="s">
        <v>42</v>
      </c>
      <c r="S6229" s="1" t="s">
        <v>42</v>
      </c>
      <c r="T6229" s="1" t="s">
        <v>42</v>
      </c>
    </row>
    <row r="6230" spans="1:20" ht="20.100000000000001" customHeight="1" x14ac:dyDescent="0.3">
      <c r="A6230" s="27" t="s">
        <v>7766</v>
      </c>
      <c r="B6230" s="28">
        <v>52.3</v>
      </c>
      <c r="C6230" s="28">
        <v>1074</v>
      </c>
      <c r="D6230" s="28">
        <v>18.3</v>
      </c>
      <c r="E6230" s="28">
        <v>1144.5999999999999</v>
      </c>
      <c r="F6230" s="27" t="s">
        <v>42</v>
      </c>
      <c r="G6230" s="1" t="s">
        <v>3034</v>
      </c>
      <c r="H6230" s="1" t="s">
        <v>7713</v>
      </c>
      <c r="I6230" s="1" t="s">
        <v>7767</v>
      </c>
      <c r="J6230" s="1" t="s">
        <v>42</v>
      </c>
      <c r="K6230" s="1" t="s">
        <v>42</v>
      </c>
      <c r="M6230" s="1" t="s">
        <v>42</v>
      </c>
      <c r="O6230" s="1" t="s">
        <v>42</v>
      </c>
      <c r="P6230" s="1" t="s">
        <v>42</v>
      </c>
      <c r="Q6230" s="1" t="s">
        <v>42</v>
      </c>
      <c r="R6230" s="1" t="s">
        <v>42</v>
      </c>
      <c r="S6230" s="1" t="s">
        <v>42</v>
      </c>
      <c r="T6230" s="1" t="s">
        <v>42</v>
      </c>
    </row>
    <row r="6231" spans="1:20" ht="20.100000000000001" customHeight="1" x14ac:dyDescent="0.3">
      <c r="A6231" s="27" t="s">
        <v>7712</v>
      </c>
      <c r="B6231" s="28">
        <v>0</v>
      </c>
      <c r="C6231" s="28">
        <v>0</v>
      </c>
      <c r="D6231" s="28">
        <v>0</v>
      </c>
      <c r="E6231" s="28">
        <v>0</v>
      </c>
      <c r="F6231" s="27" t="s">
        <v>42</v>
      </c>
      <c r="G6231" s="1" t="s">
        <v>3034</v>
      </c>
      <c r="H6231" s="1" t="s">
        <v>7713</v>
      </c>
      <c r="I6231" s="1" t="s">
        <v>42</v>
      </c>
      <c r="J6231" s="1" t="s">
        <v>42</v>
      </c>
      <c r="K6231" s="1" t="s">
        <v>42</v>
      </c>
      <c r="M6231" s="1" t="s">
        <v>42</v>
      </c>
      <c r="O6231" s="1" t="s">
        <v>42</v>
      </c>
      <c r="P6231" s="1" t="s">
        <v>42</v>
      </c>
      <c r="Q6231" s="1" t="s">
        <v>42</v>
      </c>
      <c r="R6231" s="1" t="s">
        <v>42</v>
      </c>
      <c r="S6231" s="1" t="s">
        <v>42</v>
      </c>
      <c r="T6231" s="1" t="s">
        <v>42</v>
      </c>
    </row>
    <row r="6232" spans="1:20" ht="20.100000000000001" customHeight="1" x14ac:dyDescent="0.3">
      <c r="A6232" s="27" t="s">
        <v>11014</v>
      </c>
      <c r="B6232" s="28">
        <v>0</v>
      </c>
      <c r="C6232" s="28">
        <v>0</v>
      </c>
      <c r="D6232" s="28">
        <v>102.9</v>
      </c>
      <c r="E6232" s="28">
        <v>102.9</v>
      </c>
      <c r="F6232" s="27" t="s">
        <v>42</v>
      </c>
      <c r="G6232" s="1" t="s">
        <v>3034</v>
      </c>
      <c r="H6232" s="1" t="s">
        <v>7713</v>
      </c>
      <c r="I6232" s="1" t="s">
        <v>11011</v>
      </c>
      <c r="J6232" s="1" t="s">
        <v>42</v>
      </c>
      <c r="K6232" s="1" t="s">
        <v>42</v>
      </c>
      <c r="M6232" s="1" t="s">
        <v>42</v>
      </c>
      <c r="O6232" s="1" t="s">
        <v>42</v>
      </c>
      <c r="P6232" s="1" t="s">
        <v>42</v>
      </c>
      <c r="Q6232" s="1" t="s">
        <v>42</v>
      </c>
      <c r="R6232" s="1" t="s">
        <v>42</v>
      </c>
      <c r="S6232" s="1" t="s">
        <v>42</v>
      </c>
      <c r="T6232" s="1" t="s">
        <v>42</v>
      </c>
    </row>
    <row r="6233" spans="1:20" ht="20.100000000000001" customHeight="1" x14ac:dyDescent="0.3">
      <c r="A6233" s="27" t="s">
        <v>8439</v>
      </c>
      <c r="B6233" s="28">
        <v>0</v>
      </c>
      <c r="C6233" s="28">
        <v>0</v>
      </c>
      <c r="D6233" s="28">
        <v>102.9</v>
      </c>
      <c r="E6233" s="28">
        <v>102.9</v>
      </c>
      <c r="F6233" s="27" t="s">
        <v>42</v>
      </c>
      <c r="G6233" s="1" t="s">
        <v>3034</v>
      </c>
      <c r="H6233" s="1" t="s">
        <v>7713</v>
      </c>
      <c r="I6233" s="1" t="s">
        <v>8440</v>
      </c>
      <c r="J6233" s="1" t="s">
        <v>42</v>
      </c>
      <c r="K6233" s="1" t="s">
        <v>42</v>
      </c>
      <c r="M6233" s="1" t="s">
        <v>42</v>
      </c>
      <c r="O6233" s="1" t="s">
        <v>42</v>
      </c>
      <c r="P6233" s="1" t="s">
        <v>42</v>
      </c>
      <c r="Q6233" s="1" t="s">
        <v>42</v>
      </c>
      <c r="R6233" s="1" t="s">
        <v>42</v>
      </c>
      <c r="S6233" s="1" t="s">
        <v>42</v>
      </c>
      <c r="T6233" s="1" t="s">
        <v>42</v>
      </c>
    </row>
    <row r="6234" spans="1:20" ht="20.100000000000001" customHeight="1" x14ac:dyDescent="0.3">
      <c r="A6234" s="27" t="s">
        <v>7768</v>
      </c>
      <c r="B6234" s="29">
        <v>544</v>
      </c>
      <c r="C6234" s="29">
        <v>7971</v>
      </c>
      <c r="D6234" s="29">
        <v>815</v>
      </c>
      <c r="E6234" s="29">
        <v>9330</v>
      </c>
      <c r="F6234" s="30"/>
    </row>
    <row r="6235" spans="1:20" ht="20.100000000000001" customHeight="1" x14ac:dyDescent="0.3">
      <c r="A6235" s="30"/>
      <c r="B6235" s="30"/>
      <c r="C6235" s="30"/>
      <c r="D6235" s="30"/>
      <c r="E6235" s="30"/>
      <c r="F6235" s="30"/>
    </row>
    <row r="6236" spans="1:20" ht="20.100000000000001" customHeight="1" x14ac:dyDescent="0.3">
      <c r="A6236" s="30" t="s">
        <v>11015</v>
      </c>
      <c r="B6236" s="30"/>
      <c r="C6236" s="30"/>
      <c r="D6236" s="30"/>
      <c r="E6236" s="30"/>
      <c r="F6236" s="27" t="s">
        <v>42</v>
      </c>
      <c r="G6236" s="1" t="s">
        <v>3038</v>
      </c>
      <c r="I6236" s="1" t="s">
        <v>3035</v>
      </c>
      <c r="J6236" s="1" t="s">
        <v>3036</v>
      </c>
      <c r="K6236" s="1" t="s">
        <v>81</v>
      </c>
    </row>
    <row r="6237" spans="1:20" ht="20.100000000000001" customHeight="1" x14ac:dyDescent="0.3">
      <c r="A6237" s="27" t="s">
        <v>42</v>
      </c>
      <c r="B6237" s="28"/>
      <c r="C6237" s="28"/>
      <c r="D6237" s="28"/>
      <c r="E6237" s="28"/>
      <c r="F6237" s="27" t="s">
        <v>42</v>
      </c>
      <c r="G6237" s="1" t="s">
        <v>3038</v>
      </c>
      <c r="H6237" s="1" t="s">
        <v>7711</v>
      </c>
      <c r="I6237" s="1" t="s">
        <v>42</v>
      </c>
      <c r="J6237" s="1" t="s">
        <v>42</v>
      </c>
      <c r="K6237" s="1" t="s">
        <v>42</v>
      </c>
      <c r="L6237">
        <v>1</v>
      </c>
      <c r="M6237" s="1" t="s">
        <v>42</v>
      </c>
      <c r="O6237" s="1" t="s">
        <v>42</v>
      </c>
      <c r="P6237" s="1" t="s">
        <v>42</v>
      </c>
      <c r="Q6237" s="1" t="s">
        <v>42</v>
      </c>
      <c r="R6237" s="1" t="s">
        <v>42</v>
      </c>
      <c r="S6237" s="1" t="s">
        <v>42</v>
      </c>
      <c r="T6237" s="1" t="s">
        <v>42</v>
      </c>
    </row>
    <row r="6238" spans="1:20" ht="20.100000000000001" customHeight="1" x14ac:dyDescent="0.3">
      <c r="A6238" s="27" t="s">
        <v>8459</v>
      </c>
      <c r="B6238" s="28">
        <v>0</v>
      </c>
      <c r="C6238" s="28">
        <v>0</v>
      </c>
      <c r="D6238" s="28">
        <v>0</v>
      </c>
      <c r="E6238" s="28">
        <v>0</v>
      </c>
      <c r="F6238" s="27" t="s">
        <v>42</v>
      </c>
      <c r="G6238" s="1" t="s">
        <v>3038</v>
      </c>
      <c r="H6238" s="1" t="s">
        <v>7713</v>
      </c>
      <c r="I6238" s="1" t="s">
        <v>8460</v>
      </c>
      <c r="J6238" s="1" t="s">
        <v>42</v>
      </c>
      <c r="K6238" s="1" t="s">
        <v>42</v>
      </c>
      <c r="M6238" s="1" t="s">
        <v>42</v>
      </c>
      <c r="O6238" s="1" t="s">
        <v>42</v>
      </c>
      <c r="P6238" s="1" t="s">
        <v>42</v>
      </c>
      <c r="Q6238" s="1" t="s">
        <v>42</v>
      </c>
      <c r="R6238" s="1" t="s">
        <v>42</v>
      </c>
      <c r="S6238" s="1" t="s">
        <v>42</v>
      </c>
      <c r="T6238" s="1" t="s">
        <v>42</v>
      </c>
    </row>
    <row r="6239" spans="1:20" ht="20.100000000000001" customHeight="1" x14ac:dyDescent="0.3">
      <c r="A6239" s="27" t="s">
        <v>7712</v>
      </c>
      <c r="B6239" s="28">
        <v>0</v>
      </c>
      <c r="C6239" s="28">
        <v>0</v>
      </c>
      <c r="D6239" s="28">
        <v>0</v>
      </c>
      <c r="E6239" s="28">
        <v>0</v>
      </c>
      <c r="F6239" s="27" t="s">
        <v>42</v>
      </c>
      <c r="G6239" s="1" t="s">
        <v>3038</v>
      </c>
      <c r="H6239" s="1" t="s">
        <v>7713</v>
      </c>
      <c r="I6239" s="1" t="s">
        <v>42</v>
      </c>
      <c r="J6239" s="1" t="s">
        <v>42</v>
      </c>
      <c r="K6239" s="1" t="s">
        <v>42</v>
      </c>
      <c r="M6239" s="1" t="s">
        <v>42</v>
      </c>
      <c r="O6239" s="1" t="s">
        <v>42</v>
      </c>
      <c r="P6239" s="1" t="s">
        <v>42</v>
      </c>
      <c r="Q6239" s="1" t="s">
        <v>42</v>
      </c>
      <c r="R6239" s="1" t="s">
        <v>42</v>
      </c>
      <c r="S6239" s="1" t="s">
        <v>42</v>
      </c>
      <c r="T6239" s="1" t="s">
        <v>42</v>
      </c>
    </row>
    <row r="6240" spans="1:20" ht="20.100000000000001" customHeight="1" x14ac:dyDescent="0.3">
      <c r="A6240" s="27" t="s">
        <v>11016</v>
      </c>
      <c r="B6240" s="28">
        <v>0</v>
      </c>
      <c r="C6240" s="28">
        <v>0</v>
      </c>
      <c r="D6240" s="28">
        <v>0</v>
      </c>
      <c r="E6240" s="28">
        <v>0</v>
      </c>
      <c r="F6240" s="27" t="s">
        <v>42</v>
      </c>
      <c r="G6240" s="1" t="s">
        <v>3038</v>
      </c>
      <c r="H6240" s="1" t="s">
        <v>7713</v>
      </c>
      <c r="I6240" s="1" t="s">
        <v>11017</v>
      </c>
      <c r="J6240" s="1" t="s">
        <v>42</v>
      </c>
      <c r="K6240" s="1" t="s">
        <v>42</v>
      </c>
      <c r="M6240" s="1" t="s">
        <v>42</v>
      </c>
      <c r="O6240" s="1" t="s">
        <v>42</v>
      </c>
      <c r="P6240" s="1" t="s">
        <v>42</v>
      </c>
      <c r="Q6240" s="1" t="s">
        <v>42</v>
      </c>
      <c r="R6240" s="1" t="s">
        <v>42</v>
      </c>
      <c r="S6240" s="1" t="s">
        <v>42</v>
      </c>
      <c r="T6240" s="1" t="s">
        <v>42</v>
      </c>
    </row>
    <row r="6241" spans="1:20" ht="20.100000000000001" customHeight="1" x14ac:dyDescent="0.3">
      <c r="A6241" s="27" t="s">
        <v>11018</v>
      </c>
      <c r="B6241" s="28">
        <v>0</v>
      </c>
      <c r="C6241" s="28">
        <v>0</v>
      </c>
      <c r="D6241" s="28">
        <v>0</v>
      </c>
      <c r="E6241" s="28">
        <v>0</v>
      </c>
      <c r="F6241" s="27" t="s">
        <v>42</v>
      </c>
      <c r="G6241" s="1" t="s">
        <v>3038</v>
      </c>
      <c r="H6241" s="1" t="s">
        <v>7713</v>
      </c>
      <c r="I6241" s="1" t="s">
        <v>7803</v>
      </c>
      <c r="J6241" s="1" t="s">
        <v>42</v>
      </c>
      <c r="K6241" s="1" t="s">
        <v>42</v>
      </c>
      <c r="M6241" s="1" t="s">
        <v>42</v>
      </c>
      <c r="O6241" s="1" t="s">
        <v>42</v>
      </c>
      <c r="P6241" s="1" t="s">
        <v>42</v>
      </c>
      <c r="Q6241" s="1" t="s">
        <v>42</v>
      </c>
      <c r="R6241" s="1" t="s">
        <v>42</v>
      </c>
      <c r="S6241" s="1" t="s">
        <v>42</v>
      </c>
      <c r="T6241" s="1" t="s">
        <v>42</v>
      </c>
    </row>
    <row r="6242" spans="1:20" ht="20.100000000000001" customHeight="1" x14ac:dyDescent="0.3">
      <c r="A6242" s="27" t="s">
        <v>7712</v>
      </c>
      <c r="B6242" s="28">
        <v>0</v>
      </c>
      <c r="C6242" s="28">
        <v>0</v>
      </c>
      <c r="D6242" s="28">
        <v>0</v>
      </c>
      <c r="E6242" s="28">
        <v>0</v>
      </c>
      <c r="F6242" s="27" t="s">
        <v>42</v>
      </c>
      <c r="G6242" s="1" t="s">
        <v>3038</v>
      </c>
      <c r="H6242" s="1" t="s">
        <v>7713</v>
      </c>
      <c r="I6242" s="1" t="s">
        <v>42</v>
      </c>
      <c r="J6242" s="1" t="s">
        <v>42</v>
      </c>
      <c r="K6242" s="1" t="s">
        <v>42</v>
      </c>
      <c r="M6242" s="1" t="s">
        <v>42</v>
      </c>
      <c r="O6242" s="1" t="s">
        <v>42</v>
      </c>
      <c r="P6242" s="1" t="s">
        <v>42</v>
      </c>
      <c r="Q6242" s="1" t="s">
        <v>42</v>
      </c>
      <c r="R6242" s="1" t="s">
        <v>42</v>
      </c>
      <c r="S6242" s="1" t="s">
        <v>42</v>
      </c>
      <c r="T6242" s="1" t="s">
        <v>42</v>
      </c>
    </row>
    <row r="6243" spans="1:20" ht="20.100000000000001" customHeight="1" x14ac:dyDescent="0.3">
      <c r="A6243" s="27" t="s">
        <v>7718</v>
      </c>
      <c r="B6243" s="28">
        <v>0</v>
      </c>
      <c r="C6243" s="28">
        <v>0</v>
      </c>
      <c r="D6243" s="28">
        <v>0</v>
      </c>
      <c r="E6243" s="28">
        <v>0</v>
      </c>
      <c r="F6243" s="27" t="s">
        <v>42</v>
      </c>
      <c r="G6243" s="1" t="s">
        <v>3038</v>
      </c>
      <c r="H6243" s="1" t="s">
        <v>7713</v>
      </c>
      <c r="I6243" s="1" t="s">
        <v>7719</v>
      </c>
      <c r="J6243" s="1" t="s">
        <v>42</v>
      </c>
      <c r="K6243" s="1" t="s">
        <v>42</v>
      </c>
      <c r="M6243" s="1" t="s">
        <v>42</v>
      </c>
      <c r="O6243" s="1" t="s">
        <v>42</v>
      </c>
      <c r="P6243" s="1" t="s">
        <v>42</v>
      </c>
      <c r="Q6243" s="1" t="s">
        <v>42</v>
      </c>
      <c r="R6243" s="1" t="s">
        <v>42</v>
      </c>
      <c r="S6243" s="1" t="s">
        <v>42</v>
      </c>
      <c r="T6243" s="1" t="s">
        <v>42</v>
      </c>
    </row>
    <row r="6244" spans="1:20" ht="20.100000000000001" customHeight="1" x14ac:dyDescent="0.3">
      <c r="A6244" s="27" t="s">
        <v>7712</v>
      </c>
      <c r="B6244" s="28">
        <v>0</v>
      </c>
      <c r="C6244" s="28">
        <v>0</v>
      </c>
      <c r="D6244" s="28">
        <v>0</v>
      </c>
      <c r="E6244" s="28">
        <v>0</v>
      </c>
      <c r="F6244" s="27" t="s">
        <v>42</v>
      </c>
      <c r="G6244" s="1" t="s">
        <v>3038</v>
      </c>
      <c r="H6244" s="1" t="s">
        <v>7713</v>
      </c>
      <c r="I6244" s="1" t="s">
        <v>42</v>
      </c>
      <c r="J6244" s="1" t="s">
        <v>42</v>
      </c>
      <c r="K6244" s="1" t="s">
        <v>42</v>
      </c>
      <c r="M6244" s="1" t="s">
        <v>42</v>
      </c>
      <c r="O6244" s="1" t="s">
        <v>42</v>
      </c>
      <c r="P6244" s="1" t="s">
        <v>42</v>
      </c>
      <c r="Q6244" s="1" t="s">
        <v>42</v>
      </c>
      <c r="R6244" s="1" t="s">
        <v>42</v>
      </c>
      <c r="S6244" s="1" t="s">
        <v>42</v>
      </c>
      <c r="T6244" s="1" t="s">
        <v>42</v>
      </c>
    </row>
    <row r="6245" spans="1:20" ht="20.100000000000001" customHeight="1" x14ac:dyDescent="0.3">
      <c r="A6245" s="27" t="s">
        <v>8395</v>
      </c>
      <c r="B6245" s="28">
        <v>0</v>
      </c>
      <c r="C6245" s="28">
        <v>0</v>
      </c>
      <c r="D6245" s="28">
        <v>0</v>
      </c>
      <c r="E6245" s="28">
        <v>0</v>
      </c>
      <c r="F6245" s="27" t="s">
        <v>42</v>
      </c>
      <c r="G6245" s="1" t="s">
        <v>3038</v>
      </c>
      <c r="H6245" s="1" t="s">
        <v>7713</v>
      </c>
      <c r="I6245" s="1" t="s">
        <v>8396</v>
      </c>
      <c r="J6245" s="1" t="s">
        <v>42</v>
      </c>
      <c r="K6245" s="1" t="s">
        <v>42</v>
      </c>
      <c r="M6245" s="1" t="s">
        <v>42</v>
      </c>
      <c r="O6245" s="1" t="s">
        <v>42</v>
      </c>
      <c r="P6245" s="1" t="s">
        <v>42</v>
      </c>
      <c r="Q6245" s="1" t="s">
        <v>42</v>
      </c>
      <c r="R6245" s="1" t="s">
        <v>42</v>
      </c>
      <c r="S6245" s="1" t="s">
        <v>42</v>
      </c>
      <c r="T6245" s="1" t="s">
        <v>42</v>
      </c>
    </row>
    <row r="6246" spans="1:20" ht="20.100000000000001" customHeight="1" x14ac:dyDescent="0.3">
      <c r="A6246" s="27" t="s">
        <v>8397</v>
      </c>
      <c r="B6246" s="28">
        <v>0</v>
      </c>
      <c r="C6246" s="28">
        <v>0</v>
      </c>
      <c r="D6246" s="28">
        <v>0</v>
      </c>
      <c r="E6246" s="28">
        <v>0</v>
      </c>
      <c r="F6246" s="27" t="s">
        <v>42</v>
      </c>
      <c r="G6246" s="1" t="s">
        <v>3038</v>
      </c>
      <c r="H6246" s="1" t="s">
        <v>7713</v>
      </c>
      <c r="I6246" s="1" t="s">
        <v>8398</v>
      </c>
      <c r="J6246" s="1" t="s">
        <v>42</v>
      </c>
      <c r="K6246" s="1" t="s">
        <v>42</v>
      </c>
      <c r="M6246" s="1" t="s">
        <v>42</v>
      </c>
      <c r="O6246" s="1" t="s">
        <v>42</v>
      </c>
      <c r="P6246" s="1" t="s">
        <v>42</v>
      </c>
      <c r="Q6246" s="1" t="s">
        <v>42</v>
      </c>
      <c r="R6246" s="1" t="s">
        <v>42</v>
      </c>
      <c r="S6246" s="1" t="s">
        <v>42</v>
      </c>
      <c r="T6246" s="1" t="s">
        <v>42</v>
      </c>
    </row>
    <row r="6247" spans="1:20" ht="20.100000000000001" customHeight="1" x14ac:dyDescent="0.3">
      <c r="A6247" s="27" t="s">
        <v>8190</v>
      </c>
      <c r="B6247" s="28">
        <v>0</v>
      </c>
      <c r="C6247" s="28">
        <v>0</v>
      </c>
      <c r="D6247" s="28">
        <v>0</v>
      </c>
      <c r="E6247" s="28">
        <v>0</v>
      </c>
      <c r="F6247" s="27" t="s">
        <v>42</v>
      </c>
      <c r="G6247" s="1" t="s">
        <v>3038</v>
      </c>
      <c r="H6247" s="1" t="s">
        <v>7713</v>
      </c>
      <c r="I6247" s="1" t="s">
        <v>8191</v>
      </c>
      <c r="J6247" s="1" t="s">
        <v>42</v>
      </c>
      <c r="K6247" s="1" t="s">
        <v>42</v>
      </c>
      <c r="M6247" s="1" t="s">
        <v>42</v>
      </c>
      <c r="O6247" s="1" t="s">
        <v>42</v>
      </c>
      <c r="P6247" s="1" t="s">
        <v>42</v>
      </c>
      <c r="Q6247" s="1" t="s">
        <v>42</v>
      </c>
      <c r="R6247" s="1" t="s">
        <v>42</v>
      </c>
      <c r="S6247" s="1" t="s">
        <v>42</v>
      </c>
      <c r="T6247" s="1" t="s">
        <v>42</v>
      </c>
    </row>
    <row r="6248" spans="1:20" ht="20.100000000000001" customHeight="1" x14ac:dyDescent="0.3">
      <c r="A6248" s="27" t="s">
        <v>11019</v>
      </c>
      <c r="B6248" s="28">
        <v>0</v>
      </c>
      <c r="C6248" s="28">
        <v>2876.9</v>
      </c>
      <c r="D6248" s="28">
        <v>0</v>
      </c>
      <c r="E6248" s="28">
        <v>2876.9</v>
      </c>
      <c r="F6248" s="27" t="s">
        <v>42</v>
      </c>
      <c r="G6248" s="1" t="s">
        <v>3038</v>
      </c>
      <c r="H6248" s="1" t="s">
        <v>7713</v>
      </c>
      <c r="I6248" s="1" t="s">
        <v>8465</v>
      </c>
      <c r="J6248" s="1" t="s">
        <v>42</v>
      </c>
      <c r="K6248" s="1" t="s">
        <v>42</v>
      </c>
      <c r="M6248" s="1" t="s">
        <v>42</v>
      </c>
      <c r="O6248" s="1" t="s">
        <v>42</v>
      </c>
      <c r="P6248" s="1" t="s">
        <v>42</v>
      </c>
      <c r="Q6248" s="1" t="s">
        <v>42</v>
      </c>
      <c r="R6248" s="1" t="s">
        <v>42</v>
      </c>
      <c r="S6248" s="1" t="s">
        <v>42</v>
      </c>
      <c r="T6248" s="1" t="s">
        <v>42</v>
      </c>
    </row>
    <row r="6249" spans="1:20" ht="20.100000000000001" customHeight="1" x14ac:dyDescent="0.3">
      <c r="A6249" s="27" t="s">
        <v>8231</v>
      </c>
      <c r="B6249" s="28">
        <v>0</v>
      </c>
      <c r="C6249" s="28">
        <v>0</v>
      </c>
      <c r="D6249" s="28">
        <v>0</v>
      </c>
      <c r="E6249" s="28">
        <v>0</v>
      </c>
      <c r="F6249" s="27" t="s">
        <v>42</v>
      </c>
      <c r="G6249" s="1" t="s">
        <v>3038</v>
      </c>
      <c r="H6249" s="1" t="s">
        <v>7713</v>
      </c>
      <c r="I6249" s="1" t="s">
        <v>8232</v>
      </c>
      <c r="J6249" s="1" t="s">
        <v>42</v>
      </c>
      <c r="K6249" s="1" t="s">
        <v>42</v>
      </c>
      <c r="M6249" s="1" t="s">
        <v>42</v>
      </c>
      <c r="O6249" s="1" t="s">
        <v>42</v>
      </c>
      <c r="P6249" s="1" t="s">
        <v>42</v>
      </c>
      <c r="Q6249" s="1" t="s">
        <v>42</v>
      </c>
      <c r="R6249" s="1" t="s">
        <v>42</v>
      </c>
      <c r="S6249" s="1" t="s">
        <v>42</v>
      </c>
      <c r="T6249" s="1" t="s">
        <v>42</v>
      </c>
    </row>
    <row r="6250" spans="1:20" ht="20.100000000000001" customHeight="1" x14ac:dyDescent="0.3">
      <c r="A6250" s="27" t="s">
        <v>11020</v>
      </c>
      <c r="B6250" s="28">
        <v>0</v>
      </c>
      <c r="C6250" s="28">
        <v>2380.1999999999998</v>
      </c>
      <c r="D6250" s="28">
        <v>0</v>
      </c>
      <c r="E6250" s="28">
        <v>2380.1999999999998</v>
      </c>
      <c r="F6250" s="27" t="s">
        <v>42</v>
      </c>
      <c r="G6250" s="1" t="s">
        <v>3038</v>
      </c>
      <c r="H6250" s="1" t="s">
        <v>7713</v>
      </c>
      <c r="I6250" s="1" t="s">
        <v>8404</v>
      </c>
      <c r="J6250" s="1" t="s">
        <v>42</v>
      </c>
      <c r="K6250" s="1" t="s">
        <v>42</v>
      </c>
      <c r="M6250" s="1" t="s">
        <v>42</v>
      </c>
      <c r="O6250" s="1" t="s">
        <v>42</v>
      </c>
      <c r="P6250" s="1" t="s">
        <v>42</v>
      </c>
      <c r="Q6250" s="1" t="s">
        <v>42</v>
      </c>
      <c r="R6250" s="1" t="s">
        <v>42</v>
      </c>
      <c r="S6250" s="1" t="s">
        <v>42</v>
      </c>
      <c r="T6250" s="1" t="s">
        <v>42</v>
      </c>
    </row>
    <row r="6251" spans="1:20" ht="20.100000000000001" customHeight="1" x14ac:dyDescent="0.3">
      <c r="A6251" s="27" t="s">
        <v>7726</v>
      </c>
      <c r="B6251" s="28">
        <v>0</v>
      </c>
      <c r="C6251" s="28">
        <v>0</v>
      </c>
      <c r="D6251" s="28">
        <v>0</v>
      </c>
      <c r="E6251" s="28">
        <v>0</v>
      </c>
      <c r="F6251" s="27" t="s">
        <v>42</v>
      </c>
      <c r="G6251" s="1" t="s">
        <v>3038</v>
      </c>
      <c r="H6251" s="1" t="s">
        <v>7713</v>
      </c>
      <c r="I6251" s="1" t="s">
        <v>7727</v>
      </c>
      <c r="J6251" s="1" t="s">
        <v>42</v>
      </c>
      <c r="K6251" s="1" t="s">
        <v>42</v>
      </c>
      <c r="M6251" s="1" t="s">
        <v>42</v>
      </c>
      <c r="O6251" s="1" t="s">
        <v>42</v>
      </c>
      <c r="P6251" s="1" t="s">
        <v>42</v>
      </c>
      <c r="Q6251" s="1" t="s">
        <v>42</v>
      </c>
      <c r="R6251" s="1" t="s">
        <v>42</v>
      </c>
      <c r="S6251" s="1" t="s">
        <v>42</v>
      </c>
      <c r="T6251" s="1" t="s">
        <v>42</v>
      </c>
    </row>
    <row r="6252" spans="1:20" ht="20.100000000000001" customHeight="1" x14ac:dyDescent="0.3">
      <c r="A6252" s="27" t="s">
        <v>11021</v>
      </c>
      <c r="B6252" s="28">
        <v>0</v>
      </c>
      <c r="C6252" s="28">
        <v>905.6</v>
      </c>
      <c r="D6252" s="28">
        <v>0</v>
      </c>
      <c r="E6252" s="28">
        <v>905.6</v>
      </c>
      <c r="F6252" s="27" t="s">
        <v>42</v>
      </c>
      <c r="G6252" s="1" t="s">
        <v>3038</v>
      </c>
      <c r="H6252" s="1" t="s">
        <v>7713</v>
      </c>
      <c r="I6252" s="1" t="s">
        <v>8468</v>
      </c>
      <c r="J6252" s="1" t="s">
        <v>42</v>
      </c>
      <c r="K6252" s="1" t="s">
        <v>42</v>
      </c>
      <c r="M6252" s="1" t="s">
        <v>42</v>
      </c>
      <c r="O6252" s="1" t="s">
        <v>42</v>
      </c>
      <c r="P6252" s="1" t="s">
        <v>42</v>
      </c>
      <c r="Q6252" s="1" t="s">
        <v>42</v>
      </c>
      <c r="R6252" s="1" t="s">
        <v>42</v>
      </c>
      <c r="S6252" s="1" t="s">
        <v>42</v>
      </c>
      <c r="T6252" s="1" t="s">
        <v>42</v>
      </c>
    </row>
    <row r="6253" spans="1:20" ht="20.100000000000001" customHeight="1" x14ac:dyDescent="0.3">
      <c r="A6253" s="27" t="s">
        <v>8094</v>
      </c>
      <c r="B6253" s="28">
        <v>0</v>
      </c>
      <c r="C6253" s="28">
        <v>6162.7</v>
      </c>
      <c r="D6253" s="28">
        <v>0</v>
      </c>
      <c r="E6253" s="28">
        <v>6162.7</v>
      </c>
      <c r="F6253" s="27" t="s">
        <v>42</v>
      </c>
      <c r="G6253" s="1" t="s">
        <v>3038</v>
      </c>
      <c r="H6253" s="1" t="s">
        <v>7713</v>
      </c>
      <c r="I6253" s="1" t="s">
        <v>8095</v>
      </c>
      <c r="J6253" s="1" t="s">
        <v>42</v>
      </c>
      <c r="K6253" s="1" t="s">
        <v>42</v>
      </c>
      <c r="M6253" s="1" t="s">
        <v>42</v>
      </c>
      <c r="O6253" s="1" t="s">
        <v>42</v>
      </c>
      <c r="P6253" s="1" t="s">
        <v>42</v>
      </c>
      <c r="Q6253" s="1" t="s">
        <v>42</v>
      </c>
      <c r="R6253" s="1" t="s">
        <v>42</v>
      </c>
      <c r="S6253" s="1" t="s">
        <v>42</v>
      </c>
      <c r="T6253" s="1" t="s">
        <v>42</v>
      </c>
    </row>
    <row r="6254" spans="1:20" ht="20.100000000000001" customHeight="1" x14ac:dyDescent="0.3">
      <c r="A6254" s="27" t="s">
        <v>7712</v>
      </c>
      <c r="B6254" s="28">
        <v>0</v>
      </c>
      <c r="C6254" s="28">
        <v>0</v>
      </c>
      <c r="D6254" s="28">
        <v>0</v>
      </c>
      <c r="E6254" s="28">
        <v>0</v>
      </c>
      <c r="F6254" s="27" t="s">
        <v>42</v>
      </c>
      <c r="G6254" s="1" t="s">
        <v>3038</v>
      </c>
      <c r="H6254" s="1" t="s">
        <v>7713</v>
      </c>
      <c r="I6254" s="1" t="s">
        <v>7712</v>
      </c>
      <c r="J6254" s="1" t="s">
        <v>42</v>
      </c>
      <c r="K6254" s="1" t="s">
        <v>42</v>
      </c>
      <c r="M6254" s="1" t="s">
        <v>42</v>
      </c>
      <c r="O6254" s="1" t="s">
        <v>42</v>
      </c>
      <c r="P6254" s="1" t="s">
        <v>42</v>
      </c>
      <c r="Q6254" s="1" t="s">
        <v>42</v>
      </c>
      <c r="R6254" s="1" t="s">
        <v>42</v>
      </c>
      <c r="S6254" s="1" t="s">
        <v>42</v>
      </c>
      <c r="T6254" s="1" t="s">
        <v>42</v>
      </c>
    </row>
    <row r="6255" spans="1:20" ht="20.100000000000001" customHeight="1" x14ac:dyDescent="0.3">
      <c r="A6255" s="27" t="s">
        <v>7812</v>
      </c>
      <c r="B6255" s="28">
        <v>0</v>
      </c>
      <c r="C6255" s="28">
        <v>0</v>
      </c>
      <c r="D6255" s="28">
        <v>0</v>
      </c>
      <c r="E6255" s="28">
        <v>0</v>
      </c>
      <c r="F6255" s="27" t="s">
        <v>42</v>
      </c>
      <c r="G6255" s="1" t="s">
        <v>3038</v>
      </c>
      <c r="H6255" s="1" t="s">
        <v>7713</v>
      </c>
      <c r="I6255" s="1" t="s">
        <v>7813</v>
      </c>
      <c r="J6255" s="1" t="s">
        <v>42</v>
      </c>
      <c r="K6255" s="1" t="s">
        <v>42</v>
      </c>
      <c r="M6255" s="1" t="s">
        <v>42</v>
      </c>
      <c r="O6255" s="1" t="s">
        <v>42</v>
      </c>
      <c r="P6255" s="1" t="s">
        <v>42</v>
      </c>
      <c r="Q6255" s="1" t="s">
        <v>42</v>
      </c>
      <c r="R6255" s="1" t="s">
        <v>42</v>
      </c>
      <c r="S6255" s="1" t="s">
        <v>42</v>
      </c>
      <c r="T6255" s="1" t="s">
        <v>42</v>
      </c>
    </row>
    <row r="6256" spans="1:20" ht="20.100000000000001" customHeight="1" x14ac:dyDescent="0.3">
      <c r="A6256" s="27" t="s">
        <v>8407</v>
      </c>
      <c r="B6256" s="28">
        <v>0</v>
      </c>
      <c r="C6256" s="28">
        <v>0</v>
      </c>
      <c r="D6256" s="28">
        <v>0</v>
      </c>
      <c r="E6256" s="28">
        <v>0</v>
      </c>
      <c r="F6256" s="27" t="s">
        <v>42</v>
      </c>
      <c r="G6256" s="1" t="s">
        <v>3038</v>
      </c>
      <c r="H6256" s="1" t="s">
        <v>7713</v>
      </c>
      <c r="I6256" s="1" t="s">
        <v>8407</v>
      </c>
      <c r="J6256" s="1" t="s">
        <v>42</v>
      </c>
      <c r="K6256" s="1" t="s">
        <v>42</v>
      </c>
      <c r="M6256" s="1" t="s">
        <v>42</v>
      </c>
      <c r="O6256" s="1" t="s">
        <v>42</v>
      </c>
      <c r="P6256" s="1" t="s">
        <v>42</v>
      </c>
      <c r="Q6256" s="1" t="s">
        <v>42</v>
      </c>
      <c r="R6256" s="1" t="s">
        <v>42</v>
      </c>
      <c r="S6256" s="1" t="s">
        <v>42</v>
      </c>
      <c r="T6256" s="1" t="s">
        <v>42</v>
      </c>
    </row>
    <row r="6257" spans="1:20" ht="20.100000000000001" customHeight="1" x14ac:dyDescent="0.3">
      <c r="A6257" s="27" t="s">
        <v>8408</v>
      </c>
      <c r="B6257" s="28">
        <v>0</v>
      </c>
      <c r="C6257" s="28">
        <v>0</v>
      </c>
      <c r="D6257" s="28">
        <v>0</v>
      </c>
      <c r="E6257" s="28">
        <v>0</v>
      </c>
      <c r="F6257" s="27" t="s">
        <v>42</v>
      </c>
      <c r="G6257" s="1" t="s">
        <v>3038</v>
      </c>
      <c r="H6257" s="1" t="s">
        <v>7713</v>
      </c>
      <c r="I6257" s="1" t="s">
        <v>8409</v>
      </c>
      <c r="J6257" s="1" t="s">
        <v>42</v>
      </c>
      <c r="K6257" s="1" t="s">
        <v>42</v>
      </c>
      <c r="M6257" s="1" t="s">
        <v>42</v>
      </c>
      <c r="O6257" s="1" t="s">
        <v>42</v>
      </c>
      <c r="P6257" s="1" t="s">
        <v>42</v>
      </c>
      <c r="Q6257" s="1" t="s">
        <v>42</v>
      </c>
      <c r="R6257" s="1" t="s">
        <v>42</v>
      </c>
      <c r="S6257" s="1" t="s">
        <v>42</v>
      </c>
      <c r="T6257" s="1" t="s">
        <v>42</v>
      </c>
    </row>
    <row r="6258" spans="1:20" ht="20.100000000000001" customHeight="1" x14ac:dyDescent="0.3">
      <c r="A6258" s="27" t="s">
        <v>11022</v>
      </c>
      <c r="B6258" s="28">
        <v>678.4</v>
      </c>
      <c r="C6258" s="28">
        <v>0</v>
      </c>
      <c r="D6258" s="28">
        <v>0</v>
      </c>
      <c r="E6258" s="28">
        <v>678.4</v>
      </c>
      <c r="F6258" s="27" t="s">
        <v>42</v>
      </c>
      <c r="G6258" s="1" t="s">
        <v>3038</v>
      </c>
      <c r="H6258" s="1" t="s">
        <v>7713</v>
      </c>
      <c r="I6258" s="1" t="s">
        <v>8240</v>
      </c>
      <c r="J6258" s="1" t="s">
        <v>42</v>
      </c>
      <c r="K6258" s="1" t="s">
        <v>42</v>
      </c>
      <c r="M6258" s="1" t="s">
        <v>42</v>
      </c>
      <c r="O6258" s="1" t="s">
        <v>42</v>
      </c>
      <c r="P6258" s="1" t="s">
        <v>42</v>
      </c>
      <c r="Q6258" s="1" t="s">
        <v>42</v>
      </c>
      <c r="R6258" s="1" t="s">
        <v>42</v>
      </c>
      <c r="S6258" s="1" t="s">
        <v>42</v>
      </c>
      <c r="T6258" s="1" t="s">
        <v>42</v>
      </c>
    </row>
    <row r="6259" spans="1:20" ht="20.100000000000001" customHeight="1" x14ac:dyDescent="0.3">
      <c r="A6259" s="27" t="s">
        <v>11023</v>
      </c>
      <c r="B6259" s="28">
        <v>0</v>
      </c>
      <c r="C6259" s="28">
        <v>2485</v>
      </c>
      <c r="D6259" s="28">
        <v>0</v>
      </c>
      <c r="E6259" s="28">
        <v>2485</v>
      </c>
      <c r="F6259" s="27" t="s">
        <v>42</v>
      </c>
      <c r="G6259" s="1" t="s">
        <v>3038</v>
      </c>
      <c r="H6259" s="1" t="s">
        <v>7713</v>
      </c>
      <c r="I6259" s="1" t="s">
        <v>8242</v>
      </c>
      <c r="J6259" s="1" t="s">
        <v>42</v>
      </c>
      <c r="K6259" s="1" t="s">
        <v>42</v>
      </c>
      <c r="M6259" s="1" t="s">
        <v>42</v>
      </c>
      <c r="O6259" s="1" t="s">
        <v>42</v>
      </c>
      <c r="P6259" s="1" t="s">
        <v>42</v>
      </c>
      <c r="Q6259" s="1" t="s">
        <v>42</v>
      </c>
      <c r="R6259" s="1" t="s">
        <v>42</v>
      </c>
      <c r="S6259" s="1" t="s">
        <v>42</v>
      </c>
      <c r="T6259" s="1" t="s">
        <v>42</v>
      </c>
    </row>
    <row r="6260" spans="1:20" ht="20.100000000000001" customHeight="1" x14ac:dyDescent="0.3">
      <c r="A6260" s="27" t="s">
        <v>11024</v>
      </c>
      <c r="B6260" s="28">
        <v>0</v>
      </c>
      <c r="C6260" s="28">
        <v>0</v>
      </c>
      <c r="D6260" s="28">
        <v>737.4</v>
      </c>
      <c r="E6260" s="28">
        <v>737.4</v>
      </c>
      <c r="F6260" s="27" t="s">
        <v>42</v>
      </c>
      <c r="G6260" s="1" t="s">
        <v>3038</v>
      </c>
      <c r="H6260" s="1" t="s">
        <v>7713</v>
      </c>
      <c r="I6260" s="1" t="s">
        <v>8413</v>
      </c>
      <c r="J6260" s="1" t="s">
        <v>42</v>
      </c>
      <c r="K6260" s="1" t="s">
        <v>42</v>
      </c>
      <c r="M6260" s="1" t="s">
        <v>42</v>
      </c>
      <c r="O6260" s="1" t="s">
        <v>42</v>
      </c>
      <c r="P6260" s="1" t="s">
        <v>42</v>
      </c>
      <c r="Q6260" s="1" t="s">
        <v>42</v>
      </c>
      <c r="R6260" s="1" t="s">
        <v>42</v>
      </c>
      <c r="S6260" s="1" t="s">
        <v>42</v>
      </c>
      <c r="T6260" s="1" t="s">
        <v>42</v>
      </c>
    </row>
    <row r="6261" spans="1:20" ht="20.100000000000001" customHeight="1" x14ac:dyDescent="0.3">
      <c r="A6261" s="27" t="s">
        <v>7766</v>
      </c>
      <c r="B6261" s="28">
        <v>678.4</v>
      </c>
      <c r="C6261" s="28">
        <v>2485</v>
      </c>
      <c r="D6261" s="28">
        <v>737.4</v>
      </c>
      <c r="E6261" s="28">
        <v>3900.8</v>
      </c>
      <c r="F6261" s="27" t="s">
        <v>42</v>
      </c>
      <c r="G6261" s="1" t="s">
        <v>3038</v>
      </c>
      <c r="H6261" s="1" t="s">
        <v>7713</v>
      </c>
      <c r="I6261" s="1" t="s">
        <v>7767</v>
      </c>
      <c r="J6261" s="1" t="s">
        <v>42</v>
      </c>
      <c r="K6261" s="1" t="s">
        <v>42</v>
      </c>
      <c r="M6261" s="1" t="s">
        <v>42</v>
      </c>
      <c r="O6261" s="1" t="s">
        <v>42</v>
      </c>
      <c r="P6261" s="1" t="s">
        <v>42</v>
      </c>
      <c r="Q6261" s="1" t="s">
        <v>42</v>
      </c>
      <c r="R6261" s="1" t="s">
        <v>42</v>
      </c>
      <c r="S6261" s="1" t="s">
        <v>42</v>
      </c>
      <c r="T6261" s="1" t="s">
        <v>42</v>
      </c>
    </row>
    <row r="6262" spans="1:20" ht="20.100000000000001" customHeight="1" x14ac:dyDescent="0.3">
      <c r="A6262" s="27" t="s">
        <v>7712</v>
      </c>
      <c r="B6262" s="28">
        <v>0</v>
      </c>
      <c r="C6262" s="28">
        <v>0</v>
      </c>
      <c r="D6262" s="28">
        <v>0</v>
      </c>
      <c r="E6262" s="28">
        <v>0</v>
      </c>
      <c r="F6262" s="27" t="s">
        <v>42</v>
      </c>
      <c r="G6262" s="1" t="s">
        <v>3038</v>
      </c>
      <c r="H6262" s="1" t="s">
        <v>7713</v>
      </c>
      <c r="I6262" s="1" t="s">
        <v>42</v>
      </c>
      <c r="J6262" s="1" t="s">
        <v>42</v>
      </c>
      <c r="K6262" s="1" t="s">
        <v>42</v>
      </c>
      <c r="M6262" s="1" t="s">
        <v>42</v>
      </c>
      <c r="O6262" s="1" t="s">
        <v>42</v>
      </c>
      <c r="P6262" s="1" t="s">
        <v>42</v>
      </c>
      <c r="Q6262" s="1" t="s">
        <v>42</v>
      </c>
      <c r="R6262" s="1" t="s">
        <v>42</v>
      </c>
      <c r="S6262" s="1" t="s">
        <v>42</v>
      </c>
      <c r="T6262" s="1" t="s">
        <v>42</v>
      </c>
    </row>
    <row r="6263" spans="1:20" ht="20.100000000000001" customHeight="1" x14ac:dyDescent="0.3">
      <c r="A6263" s="27" t="s">
        <v>8414</v>
      </c>
      <c r="B6263" s="28">
        <v>0</v>
      </c>
      <c r="C6263" s="28">
        <v>0</v>
      </c>
      <c r="D6263" s="28">
        <v>0</v>
      </c>
      <c r="E6263" s="28">
        <v>0</v>
      </c>
      <c r="F6263" s="27" t="s">
        <v>42</v>
      </c>
      <c r="G6263" s="1" t="s">
        <v>3038</v>
      </c>
      <c r="H6263" s="1" t="s">
        <v>7713</v>
      </c>
      <c r="I6263" s="1" t="s">
        <v>8415</v>
      </c>
      <c r="J6263" s="1" t="s">
        <v>42</v>
      </c>
      <c r="K6263" s="1" t="s">
        <v>42</v>
      </c>
      <c r="M6263" s="1" t="s">
        <v>42</v>
      </c>
      <c r="O6263" s="1" t="s">
        <v>42</v>
      </c>
      <c r="P6263" s="1" t="s">
        <v>42</v>
      </c>
      <c r="Q6263" s="1" t="s">
        <v>42</v>
      </c>
      <c r="R6263" s="1" t="s">
        <v>42</v>
      </c>
      <c r="S6263" s="1" t="s">
        <v>42</v>
      </c>
      <c r="T6263" s="1" t="s">
        <v>42</v>
      </c>
    </row>
    <row r="6264" spans="1:20" ht="20.100000000000001" customHeight="1" x14ac:dyDescent="0.3">
      <c r="A6264" s="27" t="s">
        <v>11025</v>
      </c>
      <c r="B6264" s="28">
        <v>74.400000000000006</v>
      </c>
      <c r="C6264" s="28">
        <v>0</v>
      </c>
      <c r="D6264" s="28">
        <v>0</v>
      </c>
      <c r="E6264" s="28">
        <v>74.400000000000006</v>
      </c>
      <c r="F6264" s="27" t="s">
        <v>42</v>
      </c>
      <c r="G6264" s="1" t="s">
        <v>3038</v>
      </c>
      <c r="H6264" s="1" t="s">
        <v>7713</v>
      </c>
      <c r="I6264" s="1" t="s">
        <v>8123</v>
      </c>
      <c r="J6264" s="1" t="s">
        <v>42</v>
      </c>
      <c r="K6264" s="1" t="s">
        <v>42</v>
      </c>
      <c r="M6264" s="1" t="s">
        <v>42</v>
      </c>
      <c r="O6264" s="1" t="s">
        <v>42</v>
      </c>
      <c r="P6264" s="1" t="s">
        <v>42</v>
      </c>
      <c r="Q6264" s="1" t="s">
        <v>42</v>
      </c>
      <c r="R6264" s="1" t="s">
        <v>42</v>
      </c>
      <c r="S6264" s="1" t="s">
        <v>42</v>
      </c>
      <c r="T6264" s="1" t="s">
        <v>42</v>
      </c>
    </row>
    <row r="6265" spans="1:20" ht="20.100000000000001" customHeight="1" x14ac:dyDescent="0.3">
      <c r="A6265" s="27" t="s">
        <v>11026</v>
      </c>
      <c r="B6265" s="28">
        <v>0</v>
      </c>
      <c r="C6265" s="28">
        <v>1526.2</v>
      </c>
      <c r="D6265" s="28">
        <v>0</v>
      </c>
      <c r="E6265" s="28">
        <v>1526.2</v>
      </c>
      <c r="F6265" s="27" t="s">
        <v>42</v>
      </c>
      <c r="G6265" s="1" t="s">
        <v>3038</v>
      </c>
      <c r="H6265" s="1" t="s">
        <v>7713</v>
      </c>
      <c r="I6265" s="1" t="s">
        <v>8125</v>
      </c>
      <c r="J6265" s="1" t="s">
        <v>42</v>
      </c>
      <c r="K6265" s="1" t="s">
        <v>42</v>
      </c>
      <c r="M6265" s="1" t="s">
        <v>42</v>
      </c>
      <c r="O6265" s="1" t="s">
        <v>42</v>
      </c>
      <c r="P6265" s="1" t="s">
        <v>42</v>
      </c>
      <c r="Q6265" s="1" t="s">
        <v>42</v>
      </c>
      <c r="R6265" s="1" t="s">
        <v>42</v>
      </c>
      <c r="S6265" s="1" t="s">
        <v>42</v>
      </c>
      <c r="T6265" s="1" t="s">
        <v>42</v>
      </c>
    </row>
    <row r="6266" spans="1:20" ht="20.100000000000001" customHeight="1" x14ac:dyDescent="0.3">
      <c r="A6266" s="27" t="s">
        <v>11027</v>
      </c>
      <c r="B6266" s="28">
        <v>0</v>
      </c>
      <c r="C6266" s="28">
        <v>0</v>
      </c>
      <c r="D6266" s="28">
        <v>26.1</v>
      </c>
      <c r="E6266" s="28">
        <v>26.1</v>
      </c>
      <c r="F6266" s="27" t="s">
        <v>42</v>
      </c>
      <c r="G6266" s="1" t="s">
        <v>3038</v>
      </c>
      <c r="H6266" s="1" t="s">
        <v>7713</v>
      </c>
      <c r="I6266" s="1" t="s">
        <v>8127</v>
      </c>
      <c r="J6266" s="1" t="s">
        <v>42</v>
      </c>
      <c r="K6266" s="1" t="s">
        <v>42</v>
      </c>
      <c r="M6266" s="1" t="s">
        <v>42</v>
      </c>
      <c r="O6266" s="1" t="s">
        <v>42</v>
      </c>
      <c r="P6266" s="1" t="s">
        <v>42</v>
      </c>
      <c r="Q6266" s="1" t="s">
        <v>42</v>
      </c>
      <c r="R6266" s="1" t="s">
        <v>42</v>
      </c>
      <c r="S6266" s="1" t="s">
        <v>42</v>
      </c>
      <c r="T6266" s="1" t="s">
        <v>42</v>
      </c>
    </row>
    <row r="6267" spans="1:20" ht="20.100000000000001" customHeight="1" x14ac:dyDescent="0.3">
      <c r="A6267" s="27" t="s">
        <v>7766</v>
      </c>
      <c r="B6267" s="28">
        <v>74.400000000000006</v>
      </c>
      <c r="C6267" s="28">
        <v>1526.2</v>
      </c>
      <c r="D6267" s="28">
        <v>26.1</v>
      </c>
      <c r="E6267" s="28">
        <v>1626.7</v>
      </c>
      <c r="F6267" s="27" t="s">
        <v>42</v>
      </c>
      <c r="G6267" s="1" t="s">
        <v>3038</v>
      </c>
      <c r="H6267" s="1" t="s">
        <v>7713</v>
      </c>
      <c r="I6267" s="1" t="s">
        <v>7767</v>
      </c>
      <c r="J6267" s="1" t="s">
        <v>42</v>
      </c>
      <c r="K6267" s="1" t="s">
        <v>42</v>
      </c>
      <c r="M6267" s="1" t="s">
        <v>42</v>
      </c>
      <c r="O6267" s="1" t="s">
        <v>42</v>
      </c>
      <c r="P6267" s="1" t="s">
        <v>42</v>
      </c>
      <c r="Q6267" s="1" t="s">
        <v>42</v>
      </c>
      <c r="R6267" s="1" t="s">
        <v>42</v>
      </c>
      <c r="S6267" s="1" t="s">
        <v>42</v>
      </c>
      <c r="T6267" s="1" t="s">
        <v>42</v>
      </c>
    </row>
    <row r="6268" spans="1:20" ht="20.100000000000001" customHeight="1" x14ac:dyDescent="0.3">
      <c r="A6268" s="27" t="s">
        <v>7712</v>
      </c>
      <c r="B6268" s="28">
        <v>0</v>
      </c>
      <c r="C6268" s="28">
        <v>0</v>
      </c>
      <c r="D6268" s="28">
        <v>0</v>
      </c>
      <c r="E6268" s="28">
        <v>0</v>
      </c>
      <c r="F6268" s="27" t="s">
        <v>42</v>
      </c>
      <c r="G6268" s="1" t="s">
        <v>3038</v>
      </c>
      <c r="H6268" s="1" t="s">
        <v>7713</v>
      </c>
      <c r="I6268" s="1" t="s">
        <v>42</v>
      </c>
      <c r="J6268" s="1" t="s">
        <v>42</v>
      </c>
      <c r="K6268" s="1" t="s">
        <v>42</v>
      </c>
      <c r="M6268" s="1" t="s">
        <v>42</v>
      </c>
      <c r="O6268" s="1" t="s">
        <v>42</v>
      </c>
      <c r="P6268" s="1" t="s">
        <v>42</v>
      </c>
      <c r="Q6268" s="1" t="s">
        <v>42</v>
      </c>
      <c r="R6268" s="1" t="s">
        <v>42</v>
      </c>
      <c r="S6268" s="1" t="s">
        <v>42</v>
      </c>
      <c r="T6268" s="1" t="s">
        <v>42</v>
      </c>
    </row>
    <row r="6269" spans="1:20" ht="20.100000000000001" customHeight="1" x14ac:dyDescent="0.3">
      <c r="A6269" s="27" t="s">
        <v>11028</v>
      </c>
      <c r="B6269" s="28">
        <v>0</v>
      </c>
      <c r="C6269" s="28">
        <v>0</v>
      </c>
      <c r="D6269" s="28">
        <v>308.10000000000002</v>
      </c>
      <c r="E6269" s="28">
        <v>308.10000000000002</v>
      </c>
      <c r="F6269" s="27" t="s">
        <v>42</v>
      </c>
      <c r="G6269" s="1" t="s">
        <v>3038</v>
      </c>
      <c r="H6269" s="1" t="s">
        <v>7713</v>
      </c>
      <c r="I6269" s="1" t="s">
        <v>10995</v>
      </c>
      <c r="J6269" s="1" t="s">
        <v>42</v>
      </c>
      <c r="K6269" s="1" t="s">
        <v>42</v>
      </c>
      <c r="M6269" s="1" t="s">
        <v>42</v>
      </c>
      <c r="O6269" s="1" t="s">
        <v>42</v>
      </c>
      <c r="P6269" s="1" t="s">
        <v>42</v>
      </c>
      <c r="Q6269" s="1" t="s">
        <v>42</v>
      </c>
      <c r="R6269" s="1" t="s">
        <v>42</v>
      </c>
      <c r="S6269" s="1" t="s">
        <v>42</v>
      </c>
      <c r="T6269" s="1" t="s">
        <v>42</v>
      </c>
    </row>
    <row r="6270" spans="1:20" ht="20.100000000000001" customHeight="1" x14ac:dyDescent="0.3">
      <c r="A6270" s="27" t="s">
        <v>7766</v>
      </c>
      <c r="B6270" s="28">
        <v>0</v>
      </c>
      <c r="C6270" s="28">
        <v>0</v>
      </c>
      <c r="D6270" s="28">
        <v>308.10000000000002</v>
      </c>
      <c r="E6270" s="28">
        <v>308.10000000000002</v>
      </c>
      <c r="F6270" s="27" t="s">
        <v>42</v>
      </c>
      <c r="G6270" s="1" t="s">
        <v>3038</v>
      </c>
      <c r="H6270" s="1" t="s">
        <v>7713</v>
      </c>
      <c r="I6270" s="1" t="s">
        <v>7767</v>
      </c>
      <c r="J6270" s="1" t="s">
        <v>42</v>
      </c>
      <c r="K6270" s="1" t="s">
        <v>42</v>
      </c>
      <c r="M6270" s="1" t="s">
        <v>42</v>
      </c>
      <c r="O6270" s="1" t="s">
        <v>42</v>
      </c>
      <c r="P6270" s="1" t="s">
        <v>42</v>
      </c>
      <c r="Q6270" s="1" t="s">
        <v>42</v>
      </c>
      <c r="R6270" s="1" t="s">
        <v>42</v>
      </c>
      <c r="S6270" s="1" t="s">
        <v>42</v>
      </c>
      <c r="T6270" s="1" t="s">
        <v>42</v>
      </c>
    </row>
    <row r="6271" spans="1:20" ht="20.100000000000001" customHeight="1" x14ac:dyDescent="0.3">
      <c r="A6271" s="27" t="s">
        <v>7768</v>
      </c>
      <c r="B6271" s="29">
        <v>752</v>
      </c>
      <c r="C6271" s="29">
        <v>10173</v>
      </c>
      <c r="D6271" s="29">
        <v>1071</v>
      </c>
      <c r="E6271" s="29">
        <v>11996</v>
      </c>
      <c r="F6271" s="30"/>
    </row>
    <row r="6272" spans="1:20" ht="20.100000000000001" customHeight="1" x14ac:dyDescent="0.3">
      <c r="A6272" s="30"/>
      <c r="B6272" s="30"/>
      <c r="C6272" s="30"/>
      <c r="D6272" s="30"/>
      <c r="E6272" s="30"/>
      <c r="F6272" s="30"/>
    </row>
    <row r="6273" spans="1:20" ht="20.100000000000001" customHeight="1" x14ac:dyDescent="0.3">
      <c r="A6273" s="30" t="s">
        <v>11029</v>
      </c>
      <c r="B6273" s="30"/>
      <c r="C6273" s="30"/>
      <c r="D6273" s="30"/>
      <c r="E6273" s="30"/>
      <c r="F6273" s="27" t="s">
        <v>42</v>
      </c>
      <c r="G6273" s="1" t="s">
        <v>3041</v>
      </c>
      <c r="I6273" s="1" t="s">
        <v>3039</v>
      </c>
      <c r="J6273" s="1" t="s">
        <v>3036</v>
      </c>
      <c r="K6273" s="1" t="s">
        <v>81</v>
      </c>
    </row>
    <row r="6274" spans="1:20" ht="20.100000000000001" customHeight="1" x14ac:dyDescent="0.3">
      <c r="A6274" s="27" t="s">
        <v>42</v>
      </c>
      <c r="B6274" s="28"/>
      <c r="C6274" s="28"/>
      <c r="D6274" s="28"/>
      <c r="E6274" s="28"/>
      <c r="F6274" s="27" t="s">
        <v>42</v>
      </c>
      <c r="G6274" s="1" t="s">
        <v>3041</v>
      </c>
      <c r="H6274" s="1" t="s">
        <v>7711</v>
      </c>
      <c r="I6274" s="1" t="s">
        <v>42</v>
      </c>
      <c r="J6274" s="1" t="s">
        <v>42</v>
      </c>
      <c r="K6274" s="1" t="s">
        <v>42</v>
      </c>
      <c r="L6274">
        <v>1</v>
      </c>
      <c r="M6274" s="1" t="s">
        <v>42</v>
      </c>
      <c r="O6274" s="1" t="s">
        <v>42</v>
      </c>
      <c r="P6274" s="1" t="s">
        <v>42</v>
      </c>
      <c r="Q6274" s="1" t="s">
        <v>42</v>
      </c>
      <c r="R6274" s="1" t="s">
        <v>42</v>
      </c>
      <c r="S6274" s="1" t="s">
        <v>42</v>
      </c>
      <c r="T6274" s="1" t="s">
        <v>42</v>
      </c>
    </row>
    <row r="6275" spans="1:20" ht="20.100000000000001" customHeight="1" x14ac:dyDescent="0.3">
      <c r="A6275" s="27" t="s">
        <v>8459</v>
      </c>
      <c r="B6275" s="28">
        <v>0</v>
      </c>
      <c r="C6275" s="28">
        <v>0</v>
      </c>
      <c r="D6275" s="28">
        <v>0</v>
      </c>
      <c r="E6275" s="28">
        <v>0</v>
      </c>
      <c r="F6275" s="27" t="s">
        <v>42</v>
      </c>
      <c r="G6275" s="1" t="s">
        <v>3041</v>
      </c>
      <c r="H6275" s="1" t="s">
        <v>7713</v>
      </c>
      <c r="I6275" s="1" t="s">
        <v>8460</v>
      </c>
      <c r="J6275" s="1" t="s">
        <v>42</v>
      </c>
      <c r="K6275" s="1" t="s">
        <v>42</v>
      </c>
      <c r="M6275" s="1" t="s">
        <v>42</v>
      </c>
      <c r="O6275" s="1" t="s">
        <v>42</v>
      </c>
      <c r="P6275" s="1" t="s">
        <v>42</v>
      </c>
      <c r="Q6275" s="1" t="s">
        <v>42</v>
      </c>
      <c r="R6275" s="1" t="s">
        <v>42</v>
      </c>
      <c r="S6275" s="1" t="s">
        <v>42</v>
      </c>
      <c r="T6275" s="1" t="s">
        <v>42</v>
      </c>
    </row>
    <row r="6276" spans="1:20" ht="20.100000000000001" customHeight="1" x14ac:dyDescent="0.3">
      <c r="A6276" s="27" t="s">
        <v>7712</v>
      </c>
      <c r="B6276" s="28">
        <v>0</v>
      </c>
      <c r="C6276" s="28">
        <v>0</v>
      </c>
      <c r="D6276" s="28">
        <v>0</v>
      </c>
      <c r="E6276" s="28">
        <v>0</v>
      </c>
      <c r="F6276" s="27" t="s">
        <v>42</v>
      </c>
      <c r="G6276" s="1" t="s">
        <v>3041</v>
      </c>
      <c r="H6276" s="1" t="s">
        <v>7713</v>
      </c>
      <c r="I6276" s="1" t="s">
        <v>42</v>
      </c>
      <c r="J6276" s="1" t="s">
        <v>42</v>
      </c>
      <c r="K6276" s="1" t="s">
        <v>42</v>
      </c>
      <c r="M6276" s="1" t="s">
        <v>42</v>
      </c>
      <c r="O6276" s="1" t="s">
        <v>42</v>
      </c>
      <c r="P6276" s="1" t="s">
        <v>42</v>
      </c>
      <c r="Q6276" s="1" t="s">
        <v>42</v>
      </c>
      <c r="R6276" s="1" t="s">
        <v>42</v>
      </c>
      <c r="S6276" s="1" t="s">
        <v>42</v>
      </c>
      <c r="T6276" s="1" t="s">
        <v>42</v>
      </c>
    </row>
    <row r="6277" spans="1:20" ht="20.100000000000001" customHeight="1" x14ac:dyDescent="0.3">
      <c r="A6277" s="27" t="s">
        <v>11030</v>
      </c>
      <c r="B6277" s="28">
        <v>0</v>
      </c>
      <c r="C6277" s="28">
        <v>0</v>
      </c>
      <c r="D6277" s="28">
        <v>0</v>
      </c>
      <c r="E6277" s="28">
        <v>0</v>
      </c>
      <c r="F6277" s="27" t="s">
        <v>42</v>
      </c>
      <c r="G6277" s="1" t="s">
        <v>3041</v>
      </c>
      <c r="H6277" s="1" t="s">
        <v>7713</v>
      </c>
      <c r="I6277" s="1" t="s">
        <v>11031</v>
      </c>
      <c r="J6277" s="1" t="s">
        <v>42</v>
      </c>
      <c r="K6277" s="1" t="s">
        <v>42</v>
      </c>
      <c r="M6277" s="1" t="s">
        <v>42</v>
      </c>
      <c r="O6277" s="1" t="s">
        <v>42</v>
      </c>
      <c r="P6277" s="1" t="s">
        <v>42</v>
      </c>
      <c r="Q6277" s="1" t="s">
        <v>42</v>
      </c>
      <c r="R6277" s="1" t="s">
        <v>42</v>
      </c>
      <c r="S6277" s="1" t="s">
        <v>42</v>
      </c>
      <c r="T6277" s="1" t="s">
        <v>42</v>
      </c>
    </row>
    <row r="6278" spans="1:20" ht="20.100000000000001" customHeight="1" x14ac:dyDescent="0.3">
      <c r="A6278" s="27" t="s">
        <v>11032</v>
      </c>
      <c r="B6278" s="28">
        <v>0</v>
      </c>
      <c r="C6278" s="28">
        <v>0</v>
      </c>
      <c r="D6278" s="28">
        <v>0</v>
      </c>
      <c r="E6278" s="28">
        <v>0</v>
      </c>
      <c r="F6278" s="27" t="s">
        <v>42</v>
      </c>
      <c r="G6278" s="1" t="s">
        <v>3041</v>
      </c>
      <c r="H6278" s="1" t="s">
        <v>7713</v>
      </c>
      <c r="I6278" s="1" t="s">
        <v>7803</v>
      </c>
      <c r="J6278" s="1" t="s">
        <v>42</v>
      </c>
      <c r="K6278" s="1" t="s">
        <v>42</v>
      </c>
      <c r="M6278" s="1" t="s">
        <v>42</v>
      </c>
      <c r="O6278" s="1" t="s">
        <v>42</v>
      </c>
      <c r="P6278" s="1" t="s">
        <v>42</v>
      </c>
      <c r="Q6278" s="1" t="s">
        <v>42</v>
      </c>
      <c r="R6278" s="1" t="s">
        <v>42</v>
      </c>
      <c r="S6278" s="1" t="s">
        <v>42</v>
      </c>
      <c r="T6278" s="1" t="s">
        <v>42</v>
      </c>
    </row>
    <row r="6279" spans="1:20" ht="20.100000000000001" customHeight="1" x14ac:dyDescent="0.3">
      <c r="A6279" s="27" t="s">
        <v>7712</v>
      </c>
      <c r="B6279" s="28">
        <v>0</v>
      </c>
      <c r="C6279" s="28">
        <v>0</v>
      </c>
      <c r="D6279" s="28">
        <v>0</v>
      </c>
      <c r="E6279" s="28">
        <v>0</v>
      </c>
      <c r="F6279" s="27" t="s">
        <v>42</v>
      </c>
      <c r="G6279" s="1" t="s">
        <v>3041</v>
      </c>
      <c r="H6279" s="1" t="s">
        <v>7713</v>
      </c>
      <c r="I6279" s="1" t="s">
        <v>42</v>
      </c>
      <c r="J6279" s="1" t="s">
        <v>42</v>
      </c>
      <c r="K6279" s="1" t="s">
        <v>42</v>
      </c>
      <c r="M6279" s="1" t="s">
        <v>42</v>
      </c>
      <c r="O6279" s="1" t="s">
        <v>42</v>
      </c>
      <c r="P6279" s="1" t="s">
        <v>42</v>
      </c>
      <c r="Q6279" s="1" t="s">
        <v>42</v>
      </c>
      <c r="R6279" s="1" t="s">
        <v>42</v>
      </c>
      <c r="S6279" s="1" t="s">
        <v>42</v>
      </c>
      <c r="T6279" s="1" t="s">
        <v>42</v>
      </c>
    </row>
    <row r="6280" spans="1:20" ht="20.100000000000001" customHeight="1" x14ac:dyDescent="0.3">
      <c r="A6280" s="27" t="s">
        <v>7718</v>
      </c>
      <c r="B6280" s="28">
        <v>0</v>
      </c>
      <c r="C6280" s="28">
        <v>0</v>
      </c>
      <c r="D6280" s="28">
        <v>0</v>
      </c>
      <c r="E6280" s="28">
        <v>0</v>
      </c>
      <c r="F6280" s="27" t="s">
        <v>42</v>
      </c>
      <c r="G6280" s="1" t="s">
        <v>3041</v>
      </c>
      <c r="H6280" s="1" t="s">
        <v>7713</v>
      </c>
      <c r="I6280" s="1" t="s">
        <v>7719</v>
      </c>
      <c r="J6280" s="1" t="s">
        <v>42</v>
      </c>
      <c r="K6280" s="1" t="s">
        <v>42</v>
      </c>
      <c r="M6280" s="1" t="s">
        <v>42</v>
      </c>
      <c r="O6280" s="1" t="s">
        <v>42</v>
      </c>
      <c r="P6280" s="1" t="s">
        <v>42</v>
      </c>
      <c r="Q6280" s="1" t="s">
        <v>42</v>
      </c>
      <c r="R6280" s="1" t="s">
        <v>42</v>
      </c>
      <c r="S6280" s="1" t="s">
        <v>42</v>
      </c>
      <c r="T6280" s="1" t="s">
        <v>42</v>
      </c>
    </row>
    <row r="6281" spans="1:20" ht="20.100000000000001" customHeight="1" x14ac:dyDescent="0.3">
      <c r="A6281" s="27" t="s">
        <v>7712</v>
      </c>
      <c r="B6281" s="28">
        <v>0</v>
      </c>
      <c r="C6281" s="28">
        <v>0</v>
      </c>
      <c r="D6281" s="28">
        <v>0</v>
      </c>
      <c r="E6281" s="28">
        <v>0</v>
      </c>
      <c r="F6281" s="27" t="s">
        <v>42</v>
      </c>
      <c r="G6281" s="1" t="s">
        <v>3041</v>
      </c>
      <c r="H6281" s="1" t="s">
        <v>7713</v>
      </c>
      <c r="I6281" s="1" t="s">
        <v>42</v>
      </c>
      <c r="J6281" s="1" t="s">
        <v>42</v>
      </c>
      <c r="K6281" s="1" t="s">
        <v>42</v>
      </c>
      <c r="M6281" s="1" t="s">
        <v>42</v>
      </c>
      <c r="O6281" s="1" t="s">
        <v>42</v>
      </c>
      <c r="P6281" s="1" t="s">
        <v>42</v>
      </c>
      <c r="Q6281" s="1" t="s">
        <v>42</v>
      </c>
      <c r="R6281" s="1" t="s">
        <v>42</v>
      </c>
      <c r="S6281" s="1" t="s">
        <v>42</v>
      </c>
      <c r="T6281" s="1" t="s">
        <v>42</v>
      </c>
    </row>
    <row r="6282" spans="1:20" ht="20.100000000000001" customHeight="1" x14ac:dyDescent="0.3">
      <c r="A6282" s="27" t="s">
        <v>8395</v>
      </c>
      <c r="B6282" s="28">
        <v>0</v>
      </c>
      <c r="C6282" s="28">
        <v>0</v>
      </c>
      <c r="D6282" s="28">
        <v>0</v>
      </c>
      <c r="E6282" s="28">
        <v>0</v>
      </c>
      <c r="F6282" s="27" t="s">
        <v>42</v>
      </c>
      <c r="G6282" s="1" t="s">
        <v>3041</v>
      </c>
      <c r="H6282" s="1" t="s">
        <v>7713</v>
      </c>
      <c r="I6282" s="1" t="s">
        <v>8396</v>
      </c>
      <c r="J6282" s="1" t="s">
        <v>42</v>
      </c>
      <c r="K6282" s="1" t="s">
        <v>42</v>
      </c>
      <c r="M6282" s="1" t="s">
        <v>42</v>
      </c>
      <c r="O6282" s="1" t="s">
        <v>42</v>
      </c>
      <c r="P6282" s="1" t="s">
        <v>42</v>
      </c>
      <c r="Q6282" s="1" t="s">
        <v>42</v>
      </c>
      <c r="R6282" s="1" t="s">
        <v>42</v>
      </c>
      <c r="S6282" s="1" t="s">
        <v>42</v>
      </c>
      <c r="T6282" s="1" t="s">
        <v>42</v>
      </c>
    </row>
    <row r="6283" spans="1:20" ht="20.100000000000001" customHeight="1" x14ac:dyDescent="0.3">
      <c r="A6283" s="27" t="s">
        <v>8397</v>
      </c>
      <c r="B6283" s="28">
        <v>0</v>
      </c>
      <c r="C6283" s="28">
        <v>0</v>
      </c>
      <c r="D6283" s="28">
        <v>0</v>
      </c>
      <c r="E6283" s="28">
        <v>0</v>
      </c>
      <c r="F6283" s="27" t="s">
        <v>42</v>
      </c>
      <c r="G6283" s="1" t="s">
        <v>3041</v>
      </c>
      <c r="H6283" s="1" t="s">
        <v>7713</v>
      </c>
      <c r="I6283" s="1" t="s">
        <v>8398</v>
      </c>
      <c r="J6283" s="1" t="s">
        <v>42</v>
      </c>
      <c r="K6283" s="1" t="s">
        <v>42</v>
      </c>
      <c r="M6283" s="1" t="s">
        <v>42</v>
      </c>
      <c r="O6283" s="1" t="s">
        <v>42</v>
      </c>
      <c r="P6283" s="1" t="s">
        <v>42</v>
      </c>
      <c r="Q6283" s="1" t="s">
        <v>42</v>
      </c>
      <c r="R6283" s="1" t="s">
        <v>42</v>
      </c>
      <c r="S6283" s="1" t="s">
        <v>42</v>
      </c>
      <c r="T6283" s="1" t="s">
        <v>42</v>
      </c>
    </row>
    <row r="6284" spans="1:20" ht="20.100000000000001" customHeight="1" x14ac:dyDescent="0.3">
      <c r="A6284" s="27" t="s">
        <v>8190</v>
      </c>
      <c r="B6284" s="28">
        <v>0</v>
      </c>
      <c r="C6284" s="28">
        <v>0</v>
      </c>
      <c r="D6284" s="28">
        <v>0</v>
      </c>
      <c r="E6284" s="28">
        <v>0</v>
      </c>
      <c r="F6284" s="27" t="s">
        <v>42</v>
      </c>
      <c r="G6284" s="1" t="s">
        <v>3041</v>
      </c>
      <c r="H6284" s="1" t="s">
        <v>7713</v>
      </c>
      <c r="I6284" s="1" t="s">
        <v>8191</v>
      </c>
      <c r="J6284" s="1" t="s">
        <v>42</v>
      </c>
      <c r="K6284" s="1" t="s">
        <v>42</v>
      </c>
      <c r="M6284" s="1" t="s">
        <v>42</v>
      </c>
      <c r="O6284" s="1" t="s">
        <v>42</v>
      </c>
      <c r="P6284" s="1" t="s">
        <v>42</v>
      </c>
      <c r="Q6284" s="1" t="s">
        <v>42</v>
      </c>
      <c r="R6284" s="1" t="s">
        <v>42</v>
      </c>
      <c r="S6284" s="1" t="s">
        <v>42</v>
      </c>
      <c r="T6284" s="1" t="s">
        <v>42</v>
      </c>
    </row>
    <row r="6285" spans="1:20" ht="20.100000000000001" customHeight="1" x14ac:dyDescent="0.3">
      <c r="A6285" s="27" t="s">
        <v>11033</v>
      </c>
      <c r="B6285" s="28">
        <v>0</v>
      </c>
      <c r="C6285" s="28">
        <v>3196.5</v>
      </c>
      <c r="D6285" s="28">
        <v>0</v>
      </c>
      <c r="E6285" s="28">
        <v>3196.5</v>
      </c>
      <c r="F6285" s="27" t="s">
        <v>42</v>
      </c>
      <c r="G6285" s="1" t="s">
        <v>3041</v>
      </c>
      <c r="H6285" s="1" t="s">
        <v>7713</v>
      </c>
      <c r="I6285" s="1" t="s">
        <v>8465</v>
      </c>
      <c r="J6285" s="1" t="s">
        <v>42</v>
      </c>
      <c r="K6285" s="1" t="s">
        <v>42</v>
      </c>
      <c r="M6285" s="1" t="s">
        <v>42</v>
      </c>
      <c r="O6285" s="1" t="s">
        <v>42</v>
      </c>
      <c r="P6285" s="1" t="s">
        <v>42</v>
      </c>
      <c r="Q6285" s="1" t="s">
        <v>42</v>
      </c>
      <c r="R6285" s="1" t="s">
        <v>42</v>
      </c>
      <c r="S6285" s="1" t="s">
        <v>42</v>
      </c>
      <c r="T6285" s="1" t="s">
        <v>42</v>
      </c>
    </row>
    <row r="6286" spans="1:20" ht="20.100000000000001" customHeight="1" x14ac:dyDescent="0.3">
      <c r="A6286" s="27" t="s">
        <v>8231</v>
      </c>
      <c r="B6286" s="28">
        <v>0</v>
      </c>
      <c r="C6286" s="28">
        <v>0</v>
      </c>
      <c r="D6286" s="28">
        <v>0</v>
      </c>
      <c r="E6286" s="28">
        <v>0</v>
      </c>
      <c r="F6286" s="27" t="s">
        <v>42</v>
      </c>
      <c r="G6286" s="1" t="s">
        <v>3041</v>
      </c>
      <c r="H6286" s="1" t="s">
        <v>7713</v>
      </c>
      <c r="I6286" s="1" t="s">
        <v>8232</v>
      </c>
      <c r="J6286" s="1" t="s">
        <v>42</v>
      </c>
      <c r="K6286" s="1" t="s">
        <v>42</v>
      </c>
      <c r="M6286" s="1" t="s">
        <v>42</v>
      </c>
      <c r="O6286" s="1" t="s">
        <v>42</v>
      </c>
      <c r="P6286" s="1" t="s">
        <v>42</v>
      </c>
      <c r="Q6286" s="1" t="s">
        <v>42</v>
      </c>
      <c r="R6286" s="1" t="s">
        <v>42</v>
      </c>
      <c r="S6286" s="1" t="s">
        <v>42</v>
      </c>
      <c r="T6286" s="1" t="s">
        <v>42</v>
      </c>
    </row>
    <row r="6287" spans="1:20" ht="20.100000000000001" customHeight="1" x14ac:dyDescent="0.3">
      <c r="A6287" s="27" t="s">
        <v>11034</v>
      </c>
      <c r="B6287" s="28">
        <v>0</v>
      </c>
      <c r="C6287" s="28">
        <v>2644.7</v>
      </c>
      <c r="D6287" s="28">
        <v>0</v>
      </c>
      <c r="E6287" s="28">
        <v>2644.7</v>
      </c>
      <c r="F6287" s="27" t="s">
        <v>42</v>
      </c>
      <c r="G6287" s="1" t="s">
        <v>3041</v>
      </c>
      <c r="H6287" s="1" t="s">
        <v>7713</v>
      </c>
      <c r="I6287" s="1" t="s">
        <v>8404</v>
      </c>
      <c r="J6287" s="1" t="s">
        <v>42</v>
      </c>
      <c r="K6287" s="1" t="s">
        <v>42</v>
      </c>
      <c r="M6287" s="1" t="s">
        <v>42</v>
      </c>
      <c r="O6287" s="1" t="s">
        <v>42</v>
      </c>
      <c r="P6287" s="1" t="s">
        <v>42</v>
      </c>
      <c r="Q6287" s="1" t="s">
        <v>42</v>
      </c>
      <c r="R6287" s="1" t="s">
        <v>42</v>
      </c>
      <c r="S6287" s="1" t="s">
        <v>42</v>
      </c>
      <c r="T6287" s="1" t="s">
        <v>42</v>
      </c>
    </row>
    <row r="6288" spans="1:20" ht="20.100000000000001" customHeight="1" x14ac:dyDescent="0.3">
      <c r="A6288" s="27" t="s">
        <v>7726</v>
      </c>
      <c r="B6288" s="28">
        <v>0</v>
      </c>
      <c r="C6288" s="28">
        <v>0</v>
      </c>
      <c r="D6288" s="28">
        <v>0</v>
      </c>
      <c r="E6288" s="28">
        <v>0</v>
      </c>
      <c r="F6288" s="27" t="s">
        <v>42</v>
      </c>
      <c r="G6288" s="1" t="s">
        <v>3041</v>
      </c>
      <c r="H6288" s="1" t="s">
        <v>7713</v>
      </c>
      <c r="I6288" s="1" t="s">
        <v>7727</v>
      </c>
      <c r="J6288" s="1" t="s">
        <v>42</v>
      </c>
      <c r="K6288" s="1" t="s">
        <v>42</v>
      </c>
      <c r="M6288" s="1" t="s">
        <v>42</v>
      </c>
      <c r="O6288" s="1" t="s">
        <v>42</v>
      </c>
      <c r="P6288" s="1" t="s">
        <v>42</v>
      </c>
      <c r="Q6288" s="1" t="s">
        <v>42</v>
      </c>
      <c r="R6288" s="1" t="s">
        <v>42</v>
      </c>
      <c r="S6288" s="1" t="s">
        <v>42</v>
      </c>
      <c r="T6288" s="1" t="s">
        <v>42</v>
      </c>
    </row>
    <row r="6289" spans="1:20" ht="20.100000000000001" customHeight="1" x14ac:dyDescent="0.3">
      <c r="A6289" s="27" t="s">
        <v>11035</v>
      </c>
      <c r="B6289" s="28">
        <v>0</v>
      </c>
      <c r="C6289" s="28">
        <v>1006.2</v>
      </c>
      <c r="D6289" s="28">
        <v>0</v>
      </c>
      <c r="E6289" s="28">
        <v>1006.2</v>
      </c>
      <c r="F6289" s="27" t="s">
        <v>42</v>
      </c>
      <c r="G6289" s="1" t="s">
        <v>3041</v>
      </c>
      <c r="H6289" s="1" t="s">
        <v>7713</v>
      </c>
      <c r="I6289" s="1" t="s">
        <v>8468</v>
      </c>
      <c r="J6289" s="1" t="s">
        <v>42</v>
      </c>
      <c r="K6289" s="1" t="s">
        <v>42</v>
      </c>
      <c r="M6289" s="1" t="s">
        <v>42</v>
      </c>
      <c r="O6289" s="1" t="s">
        <v>42</v>
      </c>
      <c r="P6289" s="1" t="s">
        <v>42</v>
      </c>
      <c r="Q6289" s="1" t="s">
        <v>42</v>
      </c>
      <c r="R6289" s="1" t="s">
        <v>42</v>
      </c>
      <c r="S6289" s="1" t="s">
        <v>42</v>
      </c>
      <c r="T6289" s="1" t="s">
        <v>42</v>
      </c>
    </row>
    <row r="6290" spans="1:20" ht="20.100000000000001" customHeight="1" x14ac:dyDescent="0.3">
      <c r="A6290" s="27" t="s">
        <v>8094</v>
      </c>
      <c r="B6290" s="28">
        <v>0</v>
      </c>
      <c r="C6290" s="28">
        <v>6847.4</v>
      </c>
      <c r="D6290" s="28">
        <v>0</v>
      </c>
      <c r="E6290" s="28">
        <v>6847.4</v>
      </c>
      <c r="F6290" s="27" t="s">
        <v>42</v>
      </c>
      <c r="G6290" s="1" t="s">
        <v>3041</v>
      </c>
      <c r="H6290" s="1" t="s">
        <v>7713</v>
      </c>
      <c r="I6290" s="1" t="s">
        <v>8095</v>
      </c>
      <c r="J6290" s="1" t="s">
        <v>42</v>
      </c>
      <c r="K6290" s="1" t="s">
        <v>42</v>
      </c>
      <c r="M6290" s="1" t="s">
        <v>42</v>
      </c>
      <c r="O6290" s="1" t="s">
        <v>42</v>
      </c>
      <c r="P6290" s="1" t="s">
        <v>42</v>
      </c>
      <c r="Q6290" s="1" t="s">
        <v>42</v>
      </c>
      <c r="R6290" s="1" t="s">
        <v>42</v>
      </c>
      <c r="S6290" s="1" t="s">
        <v>42</v>
      </c>
      <c r="T6290" s="1" t="s">
        <v>42</v>
      </c>
    </row>
    <row r="6291" spans="1:20" ht="20.100000000000001" customHeight="1" x14ac:dyDescent="0.3">
      <c r="A6291" s="27" t="s">
        <v>7712</v>
      </c>
      <c r="B6291" s="28">
        <v>0</v>
      </c>
      <c r="C6291" s="28">
        <v>0</v>
      </c>
      <c r="D6291" s="28">
        <v>0</v>
      </c>
      <c r="E6291" s="28">
        <v>0</v>
      </c>
      <c r="F6291" s="27" t="s">
        <v>42</v>
      </c>
      <c r="G6291" s="1" t="s">
        <v>3041</v>
      </c>
      <c r="H6291" s="1" t="s">
        <v>7713</v>
      </c>
      <c r="I6291" s="1" t="s">
        <v>7712</v>
      </c>
      <c r="J6291" s="1" t="s">
        <v>42</v>
      </c>
      <c r="K6291" s="1" t="s">
        <v>42</v>
      </c>
      <c r="M6291" s="1" t="s">
        <v>42</v>
      </c>
      <c r="O6291" s="1" t="s">
        <v>42</v>
      </c>
      <c r="P6291" s="1" t="s">
        <v>42</v>
      </c>
      <c r="Q6291" s="1" t="s">
        <v>42</v>
      </c>
      <c r="R6291" s="1" t="s">
        <v>42</v>
      </c>
      <c r="S6291" s="1" t="s">
        <v>42</v>
      </c>
      <c r="T6291" s="1" t="s">
        <v>42</v>
      </c>
    </row>
    <row r="6292" spans="1:20" ht="20.100000000000001" customHeight="1" x14ac:dyDescent="0.3">
      <c r="A6292" s="27" t="s">
        <v>7812</v>
      </c>
      <c r="B6292" s="28">
        <v>0</v>
      </c>
      <c r="C6292" s="28">
        <v>0</v>
      </c>
      <c r="D6292" s="28">
        <v>0</v>
      </c>
      <c r="E6292" s="28">
        <v>0</v>
      </c>
      <c r="F6292" s="27" t="s">
        <v>42</v>
      </c>
      <c r="G6292" s="1" t="s">
        <v>3041</v>
      </c>
      <c r="H6292" s="1" t="s">
        <v>7713</v>
      </c>
      <c r="I6292" s="1" t="s">
        <v>7813</v>
      </c>
      <c r="J6292" s="1" t="s">
        <v>42</v>
      </c>
      <c r="K6292" s="1" t="s">
        <v>42</v>
      </c>
      <c r="M6292" s="1" t="s">
        <v>42</v>
      </c>
      <c r="O6292" s="1" t="s">
        <v>42</v>
      </c>
      <c r="P6292" s="1" t="s">
        <v>42</v>
      </c>
      <c r="Q6292" s="1" t="s">
        <v>42</v>
      </c>
      <c r="R6292" s="1" t="s">
        <v>42</v>
      </c>
      <c r="S6292" s="1" t="s">
        <v>42</v>
      </c>
      <c r="T6292" s="1" t="s">
        <v>42</v>
      </c>
    </row>
    <row r="6293" spans="1:20" ht="20.100000000000001" customHeight="1" x14ac:dyDescent="0.3">
      <c r="A6293" s="27" t="s">
        <v>8407</v>
      </c>
      <c r="B6293" s="28">
        <v>0</v>
      </c>
      <c r="C6293" s="28">
        <v>0</v>
      </c>
      <c r="D6293" s="28">
        <v>0</v>
      </c>
      <c r="E6293" s="28">
        <v>0</v>
      </c>
      <c r="F6293" s="27" t="s">
        <v>42</v>
      </c>
      <c r="G6293" s="1" t="s">
        <v>3041</v>
      </c>
      <c r="H6293" s="1" t="s">
        <v>7713</v>
      </c>
      <c r="I6293" s="1" t="s">
        <v>8407</v>
      </c>
      <c r="J6293" s="1" t="s">
        <v>42</v>
      </c>
      <c r="K6293" s="1" t="s">
        <v>42</v>
      </c>
      <c r="M6293" s="1" t="s">
        <v>42</v>
      </c>
      <c r="O6293" s="1" t="s">
        <v>42</v>
      </c>
      <c r="P6293" s="1" t="s">
        <v>42</v>
      </c>
      <c r="Q6293" s="1" t="s">
        <v>42</v>
      </c>
      <c r="R6293" s="1" t="s">
        <v>42</v>
      </c>
      <c r="S6293" s="1" t="s">
        <v>42</v>
      </c>
      <c r="T6293" s="1" t="s">
        <v>42</v>
      </c>
    </row>
    <row r="6294" spans="1:20" ht="20.100000000000001" customHeight="1" x14ac:dyDescent="0.3">
      <c r="A6294" s="27" t="s">
        <v>8408</v>
      </c>
      <c r="B6294" s="28">
        <v>0</v>
      </c>
      <c r="C6294" s="28">
        <v>0</v>
      </c>
      <c r="D6294" s="28">
        <v>0</v>
      </c>
      <c r="E6294" s="28">
        <v>0</v>
      </c>
      <c r="F6294" s="27" t="s">
        <v>42</v>
      </c>
      <c r="G6294" s="1" t="s">
        <v>3041</v>
      </c>
      <c r="H6294" s="1" t="s">
        <v>7713</v>
      </c>
      <c r="I6294" s="1" t="s">
        <v>8409</v>
      </c>
      <c r="J6294" s="1" t="s">
        <v>42</v>
      </c>
      <c r="K6294" s="1" t="s">
        <v>42</v>
      </c>
      <c r="M6294" s="1" t="s">
        <v>42</v>
      </c>
      <c r="O6294" s="1" t="s">
        <v>42</v>
      </c>
      <c r="P6294" s="1" t="s">
        <v>42</v>
      </c>
      <c r="Q6294" s="1" t="s">
        <v>42</v>
      </c>
      <c r="R6294" s="1" t="s">
        <v>42</v>
      </c>
      <c r="S6294" s="1" t="s">
        <v>42</v>
      </c>
      <c r="T6294" s="1" t="s">
        <v>42</v>
      </c>
    </row>
    <row r="6295" spans="1:20" ht="20.100000000000001" customHeight="1" x14ac:dyDescent="0.3">
      <c r="A6295" s="27" t="s">
        <v>11036</v>
      </c>
      <c r="B6295" s="28">
        <v>753.7</v>
      </c>
      <c r="C6295" s="28">
        <v>0</v>
      </c>
      <c r="D6295" s="28">
        <v>0</v>
      </c>
      <c r="E6295" s="28">
        <v>753.7</v>
      </c>
      <c r="F6295" s="27" t="s">
        <v>42</v>
      </c>
      <c r="G6295" s="1" t="s">
        <v>3041</v>
      </c>
      <c r="H6295" s="1" t="s">
        <v>7713</v>
      </c>
      <c r="I6295" s="1" t="s">
        <v>8240</v>
      </c>
      <c r="J6295" s="1" t="s">
        <v>42</v>
      </c>
      <c r="K6295" s="1" t="s">
        <v>42</v>
      </c>
      <c r="M6295" s="1" t="s">
        <v>42</v>
      </c>
      <c r="O6295" s="1" t="s">
        <v>42</v>
      </c>
      <c r="P6295" s="1" t="s">
        <v>42</v>
      </c>
      <c r="Q6295" s="1" t="s">
        <v>42</v>
      </c>
      <c r="R6295" s="1" t="s">
        <v>42</v>
      </c>
      <c r="S6295" s="1" t="s">
        <v>42</v>
      </c>
      <c r="T6295" s="1" t="s">
        <v>42</v>
      </c>
    </row>
    <row r="6296" spans="1:20" ht="20.100000000000001" customHeight="1" x14ac:dyDescent="0.3">
      <c r="A6296" s="27" t="s">
        <v>11037</v>
      </c>
      <c r="B6296" s="28">
        <v>0</v>
      </c>
      <c r="C6296" s="28">
        <v>2761.1</v>
      </c>
      <c r="D6296" s="28">
        <v>0</v>
      </c>
      <c r="E6296" s="28">
        <v>2761.1</v>
      </c>
      <c r="F6296" s="27" t="s">
        <v>42</v>
      </c>
      <c r="G6296" s="1" t="s">
        <v>3041</v>
      </c>
      <c r="H6296" s="1" t="s">
        <v>7713</v>
      </c>
      <c r="I6296" s="1" t="s">
        <v>8242</v>
      </c>
      <c r="J6296" s="1" t="s">
        <v>42</v>
      </c>
      <c r="K6296" s="1" t="s">
        <v>42</v>
      </c>
      <c r="M6296" s="1" t="s">
        <v>42</v>
      </c>
      <c r="O6296" s="1" t="s">
        <v>42</v>
      </c>
      <c r="P6296" s="1" t="s">
        <v>42</v>
      </c>
      <c r="Q6296" s="1" t="s">
        <v>42</v>
      </c>
      <c r="R6296" s="1" t="s">
        <v>42</v>
      </c>
      <c r="S6296" s="1" t="s">
        <v>42</v>
      </c>
      <c r="T6296" s="1" t="s">
        <v>42</v>
      </c>
    </row>
    <row r="6297" spans="1:20" ht="20.100000000000001" customHeight="1" x14ac:dyDescent="0.3">
      <c r="A6297" s="27" t="s">
        <v>11038</v>
      </c>
      <c r="B6297" s="28">
        <v>0</v>
      </c>
      <c r="C6297" s="28">
        <v>0</v>
      </c>
      <c r="D6297" s="28">
        <v>819.3</v>
      </c>
      <c r="E6297" s="28">
        <v>819.3</v>
      </c>
      <c r="F6297" s="27" t="s">
        <v>42</v>
      </c>
      <c r="G6297" s="1" t="s">
        <v>3041</v>
      </c>
      <c r="H6297" s="1" t="s">
        <v>7713</v>
      </c>
      <c r="I6297" s="1" t="s">
        <v>8413</v>
      </c>
      <c r="J6297" s="1" t="s">
        <v>42</v>
      </c>
      <c r="K6297" s="1" t="s">
        <v>42</v>
      </c>
      <c r="M6297" s="1" t="s">
        <v>42</v>
      </c>
      <c r="O6297" s="1" t="s">
        <v>42</v>
      </c>
      <c r="P6297" s="1" t="s">
        <v>42</v>
      </c>
      <c r="Q6297" s="1" t="s">
        <v>42</v>
      </c>
      <c r="R6297" s="1" t="s">
        <v>42</v>
      </c>
      <c r="S6297" s="1" t="s">
        <v>42</v>
      </c>
      <c r="T6297" s="1" t="s">
        <v>42</v>
      </c>
    </row>
    <row r="6298" spans="1:20" ht="20.100000000000001" customHeight="1" x14ac:dyDescent="0.3">
      <c r="A6298" s="27" t="s">
        <v>7766</v>
      </c>
      <c r="B6298" s="28">
        <v>753.7</v>
      </c>
      <c r="C6298" s="28">
        <v>2761.1</v>
      </c>
      <c r="D6298" s="28">
        <v>819.3</v>
      </c>
      <c r="E6298" s="28">
        <v>4334.1000000000004</v>
      </c>
      <c r="F6298" s="27" t="s">
        <v>42</v>
      </c>
      <c r="G6298" s="1" t="s">
        <v>3041</v>
      </c>
      <c r="H6298" s="1" t="s">
        <v>7713</v>
      </c>
      <c r="I6298" s="1" t="s">
        <v>7767</v>
      </c>
      <c r="J6298" s="1" t="s">
        <v>42</v>
      </c>
      <c r="K6298" s="1" t="s">
        <v>42</v>
      </c>
      <c r="M6298" s="1" t="s">
        <v>42</v>
      </c>
      <c r="O6298" s="1" t="s">
        <v>42</v>
      </c>
      <c r="P6298" s="1" t="s">
        <v>42</v>
      </c>
      <c r="Q6298" s="1" t="s">
        <v>42</v>
      </c>
      <c r="R6298" s="1" t="s">
        <v>42</v>
      </c>
      <c r="S6298" s="1" t="s">
        <v>42</v>
      </c>
      <c r="T6298" s="1" t="s">
        <v>42</v>
      </c>
    </row>
    <row r="6299" spans="1:20" ht="20.100000000000001" customHeight="1" x14ac:dyDescent="0.3">
      <c r="A6299" s="27" t="s">
        <v>7712</v>
      </c>
      <c r="B6299" s="28">
        <v>0</v>
      </c>
      <c r="C6299" s="28">
        <v>0</v>
      </c>
      <c r="D6299" s="28">
        <v>0</v>
      </c>
      <c r="E6299" s="28">
        <v>0</v>
      </c>
      <c r="F6299" s="27" t="s">
        <v>42</v>
      </c>
      <c r="G6299" s="1" t="s">
        <v>3041</v>
      </c>
      <c r="H6299" s="1" t="s">
        <v>7713</v>
      </c>
      <c r="I6299" s="1" t="s">
        <v>42</v>
      </c>
      <c r="J6299" s="1" t="s">
        <v>42</v>
      </c>
      <c r="K6299" s="1" t="s">
        <v>42</v>
      </c>
      <c r="M6299" s="1" t="s">
        <v>42</v>
      </c>
      <c r="O6299" s="1" t="s">
        <v>42</v>
      </c>
      <c r="P6299" s="1" t="s">
        <v>42</v>
      </c>
      <c r="Q6299" s="1" t="s">
        <v>42</v>
      </c>
      <c r="R6299" s="1" t="s">
        <v>42</v>
      </c>
      <c r="S6299" s="1" t="s">
        <v>42</v>
      </c>
      <c r="T6299" s="1" t="s">
        <v>42</v>
      </c>
    </row>
    <row r="6300" spans="1:20" ht="20.100000000000001" customHeight="1" x14ac:dyDescent="0.3">
      <c r="A6300" s="27" t="s">
        <v>8414</v>
      </c>
      <c r="B6300" s="28">
        <v>0</v>
      </c>
      <c r="C6300" s="28">
        <v>0</v>
      </c>
      <c r="D6300" s="28">
        <v>0</v>
      </c>
      <c r="E6300" s="28">
        <v>0</v>
      </c>
      <c r="F6300" s="27" t="s">
        <v>42</v>
      </c>
      <c r="G6300" s="1" t="s">
        <v>3041</v>
      </c>
      <c r="H6300" s="1" t="s">
        <v>7713</v>
      </c>
      <c r="I6300" s="1" t="s">
        <v>8415</v>
      </c>
      <c r="J6300" s="1" t="s">
        <v>42</v>
      </c>
      <c r="K6300" s="1" t="s">
        <v>42</v>
      </c>
      <c r="M6300" s="1" t="s">
        <v>42</v>
      </c>
      <c r="O6300" s="1" t="s">
        <v>42</v>
      </c>
      <c r="P6300" s="1" t="s">
        <v>42</v>
      </c>
      <c r="Q6300" s="1" t="s">
        <v>42</v>
      </c>
      <c r="R6300" s="1" t="s">
        <v>42</v>
      </c>
      <c r="S6300" s="1" t="s">
        <v>42</v>
      </c>
      <c r="T6300" s="1" t="s">
        <v>42</v>
      </c>
    </row>
    <row r="6301" spans="1:20" ht="20.100000000000001" customHeight="1" x14ac:dyDescent="0.3">
      <c r="A6301" s="27" t="s">
        <v>11039</v>
      </c>
      <c r="B6301" s="28">
        <v>82.6</v>
      </c>
      <c r="C6301" s="28">
        <v>0</v>
      </c>
      <c r="D6301" s="28">
        <v>0</v>
      </c>
      <c r="E6301" s="28">
        <v>82.6</v>
      </c>
      <c r="F6301" s="27" t="s">
        <v>42</v>
      </c>
      <c r="G6301" s="1" t="s">
        <v>3041</v>
      </c>
      <c r="H6301" s="1" t="s">
        <v>7713</v>
      </c>
      <c r="I6301" s="1" t="s">
        <v>8123</v>
      </c>
      <c r="J6301" s="1" t="s">
        <v>42</v>
      </c>
      <c r="K6301" s="1" t="s">
        <v>42</v>
      </c>
      <c r="M6301" s="1" t="s">
        <v>42</v>
      </c>
      <c r="O6301" s="1" t="s">
        <v>42</v>
      </c>
      <c r="P6301" s="1" t="s">
        <v>42</v>
      </c>
      <c r="Q6301" s="1" t="s">
        <v>42</v>
      </c>
      <c r="R6301" s="1" t="s">
        <v>42</v>
      </c>
      <c r="S6301" s="1" t="s">
        <v>42</v>
      </c>
      <c r="T6301" s="1" t="s">
        <v>42</v>
      </c>
    </row>
    <row r="6302" spans="1:20" ht="20.100000000000001" customHeight="1" x14ac:dyDescent="0.3">
      <c r="A6302" s="27" t="s">
        <v>11040</v>
      </c>
      <c r="B6302" s="28">
        <v>0</v>
      </c>
      <c r="C6302" s="28">
        <v>1695.8</v>
      </c>
      <c r="D6302" s="28">
        <v>0</v>
      </c>
      <c r="E6302" s="28">
        <v>1695.8</v>
      </c>
      <c r="F6302" s="27" t="s">
        <v>42</v>
      </c>
      <c r="G6302" s="1" t="s">
        <v>3041</v>
      </c>
      <c r="H6302" s="1" t="s">
        <v>7713</v>
      </c>
      <c r="I6302" s="1" t="s">
        <v>8125</v>
      </c>
      <c r="J6302" s="1" t="s">
        <v>42</v>
      </c>
      <c r="K6302" s="1" t="s">
        <v>42</v>
      </c>
      <c r="M6302" s="1" t="s">
        <v>42</v>
      </c>
      <c r="O6302" s="1" t="s">
        <v>42</v>
      </c>
      <c r="P6302" s="1" t="s">
        <v>42</v>
      </c>
      <c r="Q6302" s="1" t="s">
        <v>42</v>
      </c>
      <c r="R6302" s="1" t="s">
        <v>42</v>
      </c>
      <c r="S6302" s="1" t="s">
        <v>42</v>
      </c>
      <c r="T6302" s="1" t="s">
        <v>42</v>
      </c>
    </row>
    <row r="6303" spans="1:20" ht="20.100000000000001" customHeight="1" x14ac:dyDescent="0.3">
      <c r="A6303" s="27" t="s">
        <v>11041</v>
      </c>
      <c r="B6303" s="28">
        <v>0</v>
      </c>
      <c r="C6303" s="28">
        <v>0</v>
      </c>
      <c r="D6303" s="28">
        <v>29</v>
      </c>
      <c r="E6303" s="28">
        <v>29</v>
      </c>
      <c r="F6303" s="27" t="s">
        <v>42</v>
      </c>
      <c r="G6303" s="1" t="s">
        <v>3041</v>
      </c>
      <c r="H6303" s="1" t="s">
        <v>7713</v>
      </c>
      <c r="I6303" s="1" t="s">
        <v>8127</v>
      </c>
      <c r="J6303" s="1" t="s">
        <v>42</v>
      </c>
      <c r="K6303" s="1" t="s">
        <v>42</v>
      </c>
      <c r="M6303" s="1" t="s">
        <v>42</v>
      </c>
      <c r="O6303" s="1" t="s">
        <v>42</v>
      </c>
      <c r="P6303" s="1" t="s">
        <v>42</v>
      </c>
      <c r="Q6303" s="1" t="s">
        <v>42</v>
      </c>
      <c r="R6303" s="1" t="s">
        <v>42</v>
      </c>
      <c r="S6303" s="1" t="s">
        <v>42</v>
      </c>
      <c r="T6303" s="1" t="s">
        <v>42</v>
      </c>
    </row>
    <row r="6304" spans="1:20" ht="20.100000000000001" customHeight="1" x14ac:dyDescent="0.3">
      <c r="A6304" s="27" t="s">
        <v>7766</v>
      </c>
      <c r="B6304" s="28">
        <v>82.6</v>
      </c>
      <c r="C6304" s="28">
        <v>1695.8</v>
      </c>
      <c r="D6304" s="28">
        <v>29</v>
      </c>
      <c r="E6304" s="28">
        <v>1807.4</v>
      </c>
      <c r="F6304" s="27" t="s">
        <v>42</v>
      </c>
      <c r="G6304" s="1" t="s">
        <v>3041</v>
      </c>
      <c r="H6304" s="1" t="s">
        <v>7713</v>
      </c>
      <c r="I6304" s="1" t="s">
        <v>7767</v>
      </c>
      <c r="J6304" s="1" t="s">
        <v>42</v>
      </c>
      <c r="K6304" s="1" t="s">
        <v>42</v>
      </c>
      <c r="M6304" s="1" t="s">
        <v>42</v>
      </c>
      <c r="O6304" s="1" t="s">
        <v>42</v>
      </c>
      <c r="P6304" s="1" t="s">
        <v>42</v>
      </c>
      <c r="Q6304" s="1" t="s">
        <v>42</v>
      </c>
      <c r="R6304" s="1" t="s">
        <v>42</v>
      </c>
      <c r="S6304" s="1" t="s">
        <v>42</v>
      </c>
      <c r="T6304" s="1" t="s">
        <v>42</v>
      </c>
    </row>
    <row r="6305" spans="1:20" ht="20.100000000000001" customHeight="1" x14ac:dyDescent="0.3">
      <c r="A6305" s="27" t="s">
        <v>7712</v>
      </c>
      <c r="B6305" s="28">
        <v>0</v>
      </c>
      <c r="C6305" s="28">
        <v>0</v>
      </c>
      <c r="D6305" s="28">
        <v>0</v>
      </c>
      <c r="E6305" s="28">
        <v>0</v>
      </c>
      <c r="F6305" s="27" t="s">
        <v>42</v>
      </c>
      <c r="G6305" s="1" t="s">
        <v>3041</v>
      </c>
      <c r="H6305" s="1" t="s">
        <v>7713</v>
      </c>
      <c r="I6305" s="1" t="s">
        <v>42</v>
      </c>
      <c r="J6305" s="1" t="s">
        <v>42</v>
      </c>
      <c r="K6305" s="1" t="s">
        <v>42</v>
      </c>
      <c r="M6305" s="1" t="s">
        <v>42</v>
      </c>
      <c r="O6305" s="1" t="s">
        <v>42</v>
      </c>
      <c r="P6305" s="1" t="s">
        <v>42</v>
      </c>
      <c r="Q6305" s="1" t="s">
        <v>42</v>
      </c>
      <c r="R6305" s="1" t="s">
        <v>42</v>
      </c>
      <c r="S6305" s="1" t="s">
        <v>42</v>
      </c>
      <c r="T6305" s="1" t="s">
        <v>42</v>
      </c>
    </row>
    <row r="6306" spans="1:20" ht="20.100000000000001" customHeight="1" x14ac:dyDescent="0.3">
      <c r="A6306" s="27" t="s">
        <v>11042</v>
      </c>
      <c r="B6306" s="28">
        <v>0</v>
      </c>
      <c r="C6306" s="28">
        <v>0</v>
      </c>
      <c r="D6306" s="28">
        <v>342.3</v>
      </c>
      <c r="E6306" s="28">
        <v>342.3</v>
      </c>
      <c r="F6306" s="27" t="s">
        <v>42</v>
      </c>
      <c r="G6306" s="1" t="s">
        <v>3041</v>
      </c>
      <c r="H6306" s="1" t="s">
        <v>7713</v>
      </c>
      <c r="I6306" s="1" t="s">
        <v>10995</v>
      </c>
      <c r="J6306" s="1" t="s">
        <v>42</v>
      </c>
      <c r="K6306" s="1" t="s">
        <v>42</v>
      </c>
      <c r="M6306" s="1" t="s">
        <v>42</v>
      </c>
      <c r="O6306" s="1" t="s">
        <v>42</v>
      </c>
      <c r="P6306" s="1" t="s">
        <v>42</v>
      </c>
      <c r="Q6306" s="1" t="s">
        <v>42</v>
      </c>
      <c r="R6306" s="1" t="s">
        <v>42</v>
      </c>
      <c r="S6306" s="1" t="s">
        <v>42</v>
      </c>
      <c r="T6306" s="1" t="s">
        <v>42</v>
      </c>
    </row>
    <row r="6307" spans="1:20" ht="20.100000000000001" customHeight="1" x14ac:dyDescent="0.3">
      <c r="A6307" s="27" t="s">
        <v>7766</v>
      </c>
      <c r="B6307" s="28">
        <v>0</v>
      </c>
      <c r="C6307" s="28">
        <v>0</v>
      </c>
      <c r="D6307" s="28">
        <v>342.3</v>
      </c>
      <c r="E6307" s="28">
        <v>342.3</v>
      </c>
      <c r="F6307" s="27" t="s">
        <v>42</v>
      </c>
      <c r="G6307" s="1" t="s">
        <v>3041</v>
      </c>
      <c r="H6307" s="1" t="s">
        <v>7713</v>
      </c>
      <c r="I6307" s="1" t="s">
        <v>7767</v>
      </c>
      <c r="J6307" s="1" t="s">
        <v>42</v>
      </c>
      <c r="K6307" s="1" t="s">
        <v>42</v>
      </c>
      <c r="M6307" s="1" t="s">
        <v>42</v>
      </c>
      <c r="O6307" s="1" t="s">
        <v>42</v>
      </c>
      <c r="P6307" s="1" t="s">
        <v>42</v>
      </c>
      <c r="Q6307" s="1" t="s">
        <v>42</v>
      </c>
      <c r="R6307" s="1" t="s">
        <v>42</v>
      </c>
      <c r="S6307" s="1" t="s">
        <v>42</v>
      </c>
      <c r="T6307" s="1" t="s">
        <v>42</v>
      </c>
    </row>
    <row r="6308" spans="1:20" ht="20.100000000000001" customHeight="1" x14ac:dyDescent="0.3">
      <c r="A6308" s="27" t="s">
        <v>7768</v>
      </c>
      <c r="B6308" s="29">
        <v>836</v>
      </c>
      <c r="C6308" s="29">
        <v>11304</v>
      </c>
      <c r="D6308" s="29">
        <v>1190</v>
      </c>
      <c r="E6308" s="29">
        <v>13330</v>
      </c>
      <c r="F6308" s="30"/>
    </row>
    <row r="6309" spans="1:20" ht="20.100000000000001" customHeight="1" x14ac:dyDescent="0.3">
      <c r="A6309" s="30"/>
      <c r="B6309" s="30"/>
      <c r="C6309" s="30"/>
      <c r="D6309" s="30"/>
      <c r="E6309" s="30"/>
      <c r="F6309" s="30"/>
    </row>
    <row r="6310" spans="1:20" ht="20.100000000000001" customHeight="1" x14ac:dyDescent="0.3">
      <c r="A6310" s="30" t="s">
        <v>11043</v>
      </c>
      <c r="B6310" s="30"/>
      <c r="C6310" s="30"/>
      <c r="D6310" s="30"/>
      <c r="E6310" s="30"/>
      <c r="F6310" s="27" t="s">
        <v>42</v>
      </c>
      <c r="G6310" s="1" t="s">
        <v>3043</v>
      </c>
      <c r="I6310" s="1" t="s">
        <v>3035</v>
      </c>
      <c r="J6310" s="1" t="s">
        <v>1554</v>
      </c>
      <c r="K6310" s="1" t="s">
        <v>81</v>
      </c>
    </row>
    <row r="6311" spans="1:20" ht="20.100000000000001" customHeight="1" x14ac:dyDescent="0.3">
      <c r="A6311" s="27" t="s">
        <v>42</v>
      </c>
      <c r="B6311" s="28"/>
      <c r="C6311" s="28"/>
      <c r="D6311" s="28"/>
      <c r="E6311" s="28"/>
      <c r="F6311" s="27" t="s">
        <v>42</v>
      </c>
      <c r="G6311" s="1" t="s">
        <v>3043</v>
      </c>
      <c r="H6311" s="1" t="s">
        <v>7711</v>
      </c>
      <c r="I6311" s="1" t="s">
        <v>42</v>
      </c>
      <c r="J6311" s="1" t="s">
        <v>42</v>
      </c>
      <c r="K6311" s="1" t="s">
        <v>42</v>
      </c>
      <c r="L6311">
        <v>1</v>
      </c>
      <c r="M6311" s="1" t="s">
        <v>42</v>
      </c>
      <c r="O6311" s="1" t="s">
        <v>42</v>
      </c>
      <c r="P6311" s="1" t="s">
        <v>42</v>
      </c>
      <c r="Q6311" s="1" t="s">
        <v>42</v>
      </c>
      <c r="R6311" s="1" t="s">
        <v>42</v>
      </c>
      <c r="S6311" s="1" t="s">
        <v>42</v>
      </c>
      <c r="T6311" s="1" t="s">
        <v>42</v>
      </c>
    </row>
    <row r="6312" spans="1:20" ht="20.100000000000001" customHeight="1" x14ac:dyDescent="0.3">
      <c r="A6312" s="27" t="s">
        <v>8500</v>
      </c>
      <c r="B6312" s="28">
        <v>0</v>
      </c>
      <c r="C6312" s="28">
        <v>0</v>
      </c>
      <c r="D6312" s="28">
        <v>0</v>
      </c>
      <c r="E6312" s="28">
        <v>0</v>
      </c>
      <c r="F6312" s="27" t="s">
        <v>42</v>
      </c>
      <c r="G6312" s="1" t="s">
        <v>3043</v>
      </c>
      <c r="H6312" s="1" t="s">
        <v>7713</v>
      </c>
      <c r="I6312" s="1" t="s">
        <v>8501</v>
      </c>
      <c r="J6312" s="1" t="s">
        <v>42</v>
      </c>
      <c r="K6312" s="1" t="s">
        <v>42</v>
      </c>
      <c r="M6312" s="1" t="s">
        <v>42</v>
      </c>
      <c r="O6312" s="1" t="s">
        <v>42</v>
      </c>
      <c r="P6312" s="1" t="s">
        <v>42</v>
      </c>
      <c r="Q6312" s="1" t="s">
        <v>42</v>
      </c>
      <c r="R6312" s="1" t="s">
        <v>42</v>
      </c>
      <c r="S6312" s="1" t="s">
        <v>42</v>
      </c>
      <c r="T6312" s="1" t="s">
        <v>42</v>
      </c>
    </row>
    <row r="6313" spans="1:20" ht="20.100000000000001" customHeight="1" x14ac:dyDescent="0.3">
      <c r="A6313" s="27" t="s">
        <v>7712</v>
      </c>
      <c r="B6313" s="28">
        <v>0</v>
      </c>
      <c r="C6313" s="28">
        <v>0</v>
      </c>
      <c r="D6313" s="28">
        <v>0</v>
      </c>
      <c r="E6313" s="28">
        <v>0</v>
      </c>
      <c r="F6313" s="27" t="s">
        <v>42</v>
      </c>
      <c r="G6313" s="1" t="s">
        <v>3043</v>
      </c>
      <c r="H6313" s="1" t="s">
        <v>7713</v>
      </c>
      <c r="I6313" s="1" t="s">
        <v>42</v>
      </c>
      <c r="J6313" s="1" t="s">
        <v>42</v>
      </c>
      <c r="K6313" s="1" t="s">
        <v>42</v>
      </c>
      <c r="M6313" s="1" t="s">
        <v>42</v>
      </c>
      <c r="O6313" s="1" t="s">
        <v>42</v>
      </c>
      <c r="P6313" s="1" t="s">
        <v>42</v>
      </c>
      <c r="Q6313" s="1" t="s">
        <v>42</v>
      </c>
      <c r="R6313" s="1" t="s">
        <v>42</v>
      </c>
      <c r="S6313" s="1" t="s">
        <v>42</v>
      </c>
      <c r="T6313" s="1" t="s">
        <v>42</v>
      </c>
    </row>
    <row r="6314" spans="1:20" ht="20.100000000000001" customHeight="1" x14ac:dyDescent="0.3">
      <c r="A6314" s="27" t="s">
        <v>11016</v>
      </c>
      <c r="B6314" s="28">
        <v>0</v>
      </c>
      <c r="C6314" s="28">
        <v>0</v>
      </c>
      <c r="D6314" s="28">
        <v>0</v>
      </c>
      <c r="E6314" s="28">
        <v>0</v>
      </c>
      <c r="F6314" s="27" t="s">
        <v>42</v>
      </c>
      <c r="G6314" s="1" t="s">
        <v>3043</v>
      </c>
      <c r="H6314" s="1" t="s">
        <v>7713</v>
      </c>
      <c r="I6314" s="1" t="s">
        <v>11017</v>
      </c>
      <c r="J6314" s="1" t="s">
        <v>42</v>
      </c>
      <c r="K6314" s="1" t="s">
        <v>42</v>
      </c>
      <c r="M6314" s="1" t="s">
        <v>42</v>
      </c>
      <c r="O6314" s="1" t="s">
        <v>42</v>
      </c>
      <c r="P6314" s="1" t="s">
        <v>42</v>
      </c>
      <c r="Q6314" s="1" t="s">
        <v>42</v>
      </c>
      <c r="R6314" s="1" t="s">
        <v>42</v>
      </c>
      <c r="S6314" s="1" t="s">
        <v>42</v>
      </c>
      <c r="T6314" s="1" t="s">
        <v>42</v>
      </c>
    </row>
    <row r="6315" spans="1:20" ht="20.100000000000001" customHeight="1" x14ac:dyDescent="0.3">
      <c r="A6315" s="27" t="s">
        <v>11018</v>
      </c>
      <c r="B6315" s="28">
        <v>0</v>
      </c>
      <c r="C6315" s="28">
        <v>0</v>
      </c>
      <c r="D6315" s="28">
        <v>0</v>
      </c>
      <c r="E6315" s="28">
        <v>0</v>
      </c>
      <c r="F6315" s="27" t="s">
        <v>42</v>
      </c>
      <c r="G6315" s="1" t="s">
        <v>3043</v>
      </c>
      <c r="H6315" s="1" t="s">
        <v>7713</v>
      </c>
      <c r="I6315" s="1" t="s">
        <v>7803</v>
      </c>
      <c r="J6315" s="1" t="s">
        <v>42</v>
      </c>
      <c r="K6315" s="1" t="s">
        <v>42</v>
      </c>
      <c r="M6315" s="1" t="s">
        <v>42</v>
      </c>
      <c r="O6315" s="1" t="s">
        <v>42</v>
      </c>
      <c r="P6315" s="1" t="s">
        <v>42</v>
      </c>
      <c r="Q6315" s="1" t="s">
        <v>42</v>
      </c>
      <c r="R6315" s="1" t="s">
        <v>42</v>
      </c>
      <c r="S6315" s="1" t="s">
        <v>42</v>
      </c>
      <c r="T6315" s="1" t="s">
        <v>42</v>
      </c>
    </row>
    <row r="6316" spans="1:20" ht="20.100000000000001" customHeight="1" x14ac:dyDescent="0.3">
      <c r="A6316" s="27" t="s">
        <v>7712</v>
      </c>
      <c r="B6316" s="28">
        <v>0</v>
      </c>
      <c r="C6316" s="28">
        <v>0</v>
      </c>
      <c r="D6316" s="28">
        <v>0</v>
      </c>
      <c r="E6316" s="28">
        <v>0</v>
      </c>
      <c r="F6316" s="27" t="s">
        <v>42</v>
      </c>
      <c r="G6316" s="1" t="s">
        <v>3043</v>
      </c>
      <c r="H6316" s="1" t="s">
        <v>7713</v>
      </c>
      <c r="I6316" s="1" t="s">
        <v>42</v>
      </c>
      <c r="J6316" s="1" t="s">
        <v>42</v>
      </c>
      <c r="K6316" s="1" t="s">
        <v>42</v>
      </c>
      <c r="M6316" s="1" t="s">
        <v>42</v>
      </c>
      <c r="O6316" s="1" t="s">
        <v>42</v>
      </c>
      <c r="P6316" s="1" t="s">
        <v>42</v>
      </c>
      <c r="Q6316" s="1" t="s">
        <v>42</v>
      </c>
      <c r="R6316" s="1" t="s">
        <v>42</v>
      </c>
      <c r="S6316" s="1" t="s">
        <v>42</v>
      </c>
      <c r="T6316" s="1" t="s">
        <v>42</v>
      </c>
    </row>
    <row r="6317" spans="1:20" ht="20.100000000000001" customHeight="1" x14ac:dyDescent="0.3">
      <c r="A6317" s="27" t="s">
        <v>7718</v>
      </c>
      <c r="B6317" s="28">
        <v>0</v>
      </c>
      <c r="C6317" s="28">
        <v>0</v>
      </c>
      <c r="D6317" s="28">
        <v>0</v>
      </c>
      <c r="E6317" s="28">
        <v>0</v>
      </c>
      <c r="F6317" s="27" t="s">
        <v>42</v>
      </c>
      <c r="G6317" s="1" t="s">
        <v>3043</v>
      </c>
      <c r="H6317" s="1" t="s">
        <v>7713</v>
      </c>
      <c r="I6317" s="1" t="s">
        <v>7719</v>
      </c>
      <c r="J6317" s="1" t="s">
        <v>42</v>
      </c>
      <c r="K6317" s="1" t="s">
        <v>42</v>
      </c>
      <c r="M6317" s="1" t="s">
        <v>42</v>
      </c>
      <c r="O6317" s="1" t="s">
        <v>42</v>
      </c>
      <c r="P6317" s="1" t="s">
        <v>42</v>
      </c>
      <c r="Q6317" s="1" t="s">
        <v>42</v>
      </c>
      <c r="R6317" s="1" t="s">
        <v>42</v>
      </c>
      <c r="S6317" s="1" t="s">
        <v>42</v>
      </c>
      <c r="T6317" s="1" t="s">
        <v>42</v>
      </c>
    </row>
    <row r="6318" spans="1:20" ht="20.100000000000001" customHeight="1" x14ac:dyDescent="0.3">
      <c r="A6318" s="27" t="s">
        <v>7712</v>
      </c>
      <c r="B6318" s="28">
        <v>0</v>
      </c>
      <c r="C6318" s="28">
        <v>0</v>
      </c>
      <c r="D6318" s="28">
        <v>0</v>
      </c>
      <c r="E6318" s="28">
        <v>0</v>
      </c>
      <c r="F6318" s="27" t="s">
        <v>42</v>
      </c>
      <c r="G6318" s="1" t="s">
        <v>3043</v>
      </c>
      <c r="H6318" s="1" t="s">
        <v>7713</v>
      </c>
      <c r="I6318" s="1" t="s">
        <v>42</v>
      </c>
      <c r="J6318" s="1" t="s">
        <v>42</v>
      </c>
      <c r="K6318" s="1" t="s">
        <v>42</v>
      </c>
      <c r="M6318" s="1" t="s">
        <v>42</v>
      </c>
      <c r="O6318" s="1" t="s">
        <v>42</v>
      </c>
      <c r="P6318" s="1" t="s">
        <v>42</v>
      </c>
      <c r="Q6318" s="1" t="s">
        <v>42</v>
      </c>
      <c r="R6318" s="1" t="s">
        <v>42</v>
      </c>
      <c r="S6318" s="1" t="s">
        <v>42</v>
      </c>
      <c r="T6318" s="1" t="s">
        <v>42</v>
      </c>
    </row>
    <row r="6319" spans="1:20" ht="20.100000000000001" customHeight="1" x14ac:dyDescent="0.3">
      <c r="A6319" s="27" t="s">
        <v>8395</v>
      </c>
      <c r="B6319" s="28">
        <v>0</v>
      </c>
      <c r="C6319" s="28">
        <v>0</v>
      </c>
      <c r="D6319" s="28">
        <v>0</v>
      </c>
      <c r="E6319" s="28">
        <v>0</v>
      </c>
      <c r="F6319" s="27" t="s">
        <v>42</v>
      </c>
      <c r="G6319" s="1" t="s">
        <v>3043</v>
      </c>
      <c r="H6319" s="1" t="s">
        <v>7713</v>
      </c>
      <c r="I6319" s="1" t="s">
        <v>8396</v>
      </c>
      <c r="J6319" s="1" t="s">
        <v>42</v>
      </c>
      <c r="K6319" s="1" t="s">
        <v>42</v>
      </c>
      <c r="M6319" s="1" t="s">
        <v>42</v>
      </c>
      <c r="O6319" s="1" t="s">
        <v>42</v>
      </c>
      <c r="P6319" s="1" t="s">
        <v>42</v>
      </c>
      <c r="Q6319" s="1" t="s">
        <v>42</v>
      </c>
      <c r="R6319" s="1" t="s">
        <v>42</v>
      </c>
      <c r="S6319" s="1" t="s">
        <v>42</v>
      </c>
      <c r="T6319" s="1" t="s">
        <v>42</v>
      </c>
    </row>
    <row r="6320" spans="1:20" ht="20.100000000000001" customHeight="1" x14ac:dyDescent="0.3">
      <c r="A6320" s="27" t="s">
        <v>8397</v>
      </c>
      <c r="B6320" s="28">
        <v>0</v>
      </c>
      <c r="C6320" s="28">
        <v>0</v>
      </c>
      <c r="D6320" s="28">
        <v>0</v>
      </c>
      <c r="E6320" s="28">
        <v>0</v>
      </c>
      <c r="F6320" s="27" t="s">
        <v>42</v>
      </c>
      <c r="G6320" s="1" t="s">
        <v>3043</v>
      </c>
      <c r="H6320" s="1" t="s">
        <v>7713</v>
      </c>
      <c r="I6320" s="1" t="s">
        <v>8398</v>
      </c>
      <c r="J6320" s="1" t="s">
        <v>42</v>
      </c>
      <c r="K6320" s="1" t="s">
        <v>42</v>
      </c>
      <c r="M6320" s="1" t="s">
        <v>42</v>
      </c>
      <c r="O6320" s="1" t="s">
        <v>42</v>
      </c>
      <c r="P6320" s="1" t="s">
        <v>42</v>
      </c>
      <c r="Q6320" s="1" t="s">
        <v>42</v>
      </c>
      <c r="R6320" s="1" t="s">
        <v>42</v>
      </c>
      <c r="S6320" s="1" t="s">
        <v>42</v>
      </c>
      <c r="T6320" s="1" t="s">
        <v>42</v>
      </c>
    </row>
    <row r="6321" spans="1:20" ht="20.100000000000001" customHeight="1" x14ac:dyDescent="0.3">
      <c r="A6321" s="27" t="s">
        <v>8190</v>
      </c>
      <c r="B6321" s="28">
        <v>0</v>
      </c>
      <c r="C6321" s="28">
        <v>0</v>
      </c>
      <c r="D6321" s="28">
        <v>0</v>
      </c>
      <c r="E6321" s="28">
        <v>0</v>
      </c>
      <c r="F6321" s="27" t="s">
        <v>42</v>
      </c>
      <c r="G6321" s="1" t="s">
        <v>3043</v>
      </c>
      <c r="H6321" s="1" t="s">
        <v>7713</v>
      </c>
      <c r="I6321" s="1" t="s">
        <v>8191</v>
      </c>
      <c r="J6321" s="1" t="s">
        <v>42</v>
      </c>
      <c r="K6321" s="1" t="s">
        <v>42</v>
      </c>
      <c r="M6321" s="1" t="s">
        <v>42</v>
      </c>
      <c r="O6321" s="1" t="s">
        <v>42</v>
      </c>
      <c r="P6321" s="1" t="s">
        <v>42</v>
      </c>
      <c r="Q6321" s="1" t="s">
        <v>42</v>
      </c>
      <c r="R6321" s="1" t="s">
        <v>42</v>
      </c>
      <c r="S6321" s="1" t="s">
        <v>42</v>
      </c>
      <c r="T6321" s="1" t="s">
        <v>42</v>
      </c>
    </row>
    <row r="6322" spans="1:20" ht="20.100000000000001" customHeight="1" x14ac:dyDescent="0.3">
      <c r="A6322" s="27" t="s">
        <v>11019</v>
      </c>
      <c r="B6322" s="28">
        <v>0</v>
      </c>
      <c r="C6322" s="28">
        <v>2876.9</v>
      </c>
      <c r="D6322" s="28">
        <v>0</v>
      </c>
      <c r="E6322" s="28">
        <v>2876.9</v>
      </c>
      <c r="F6322" s="27" t="s">
        <v>42</v>
      </c>
      <c r="G6322" s="1" t="s">
        <v>3043</v>
      </c>
      <c r="H6322" s="1" t="s">
        <v>7713</v>
      </c>
      <c r="I6322" s="1" t="s">
        <v>8465</v>
      </c>
      <c r="J6322" s="1" t="s">
        <v>42</v>
      </c>
      <c r="K6322" s="1" t="s">
        <v>42</v>
      </c>
      <c r="M6322" s="1" t="s">
        <v>42</v>
      </c>
      <c r="O6322" s="1" t="s">
        <v>42</v>
      </c>
      <c r="P6322" s="1" t="s">
        <v>42</v>
      </c>
      <c r="Q6322" s="1" t="s">
        <v>42</v>
      </c>
      <c r="R6322" s="1" t="s">
        <v>42</v>
      </c>
      <c r="S6322" s="1" t="s">
        <v>42</v>
      </c>
      <c r="T6322" s="1" t="s">
        <v>42</v>
      </c>
    </row>
    <row r="6323" spans="1:20" ht="20.100000000000001" customHeight="1" x14ac:dyDescent="0.3">
      <c r="A6323" s="27" t="s">
        <v>7722</v>
      </c>
      <c r="B6323" s="28">
        <v>0</v>
      </c>
      <c r="C6323" s="28">
        <v>0</v>
      </c>
      <c r="D6323" s="28">
        <v>0</v>
      </c>
      <c r="E6323" s="28">
        <v>0</v>
      </c>
      <c r="F6323" s="27" t="s">
        <v>42</v>
      </c>
      <c r="G6323" s="1" t="s">
        <v>3043</v>
      </c>
      <c r="H6323" s="1" t="s">
        <v>7713</v>
      </c>
      <c r="I6323" s="1" t="s">
        <v>7723</v>
      </c>
      <c r="J6323" s="1" t="s">
        <v>42</v>
      </c>
      <c r="K6323" s="1" t="s">
        <v>42</v>
      </c>
      <c r="M6323" s="1" t="s">
        <v>42</v>
      </c>
      <c r="O6323" s="1" t="s">
        <v>42</v>
      </c>
      <c r="P6323" s="1" t="s">
        <v>42</v>
      </c>
      <c r="Q6323" s="1" t="s">
        <v>42</v>
      </c>
      <c r="R6323" s="1" t="s">
        <v>42</v>
      </c>
      <c r="S6323" s="1" t="s">
        <v>42</v>
      </c>
      <c r="T6323" s="1" t="s">
        <v>42</v>
      </c>
    </row>
    <row r="6324" spans="1:20" ht="20.100000000000001" customHeight="1" x14ac:dyDescent="0.3">
      <c r="A6324" s="27" t="s">
        <v>11044</v>
      </c>
      <c r="B6324" s="28">
        <v>0</v>
      </c>
      <c r="C6324" s="28">
        <v>1190.0999999999999</v>
      </c>
      <c r="D6324" s="28">
        <v>0</v>
      </c>
      <c r="E6324" s="28">
        <v>1190.0999999999999</v>
      </c>
      <c r="F6324" s="27" t="s">
        <v>42</v>
      </c>
      <c r="G6324" s="1" t="s">
        <v>3043</v>
      </c>
      <c r="H6324" s="1" t="s">
        <v>7713</v>
      </c>
      <c r="I6324" s="1" t="s">
        <v>8452</v>
      </c>
      <c r="J6324" s="1" t="s">
        <v>42</v>
      </c>
      <c r="K6324" s="1" t="s">
        <v>42</v>
      </c>
      <c r="M6324" s="1" t="s">
        <v>42</v>
      </c>
      <c r="O6324" s="1" t="s">
        <v>42</v>
      </c>
      <c r="P6324" s="1" t="s">
        <v>42</v>
      </c>
      <c r="Q6324" s="1" t="s">
        <v>42</v>
      </c>
      <c r="R6324" s="1" t="s">
        <v>42</v>
      </c>
      <c r="S6324" s="1" t="s">
        <v>42</v>
      </c>
      <c r="T6324" s="1" t="s">
        <v>42</v>
      </c>
    </row>
    <row r="6325" spans="1:20" ht="20.100000000000001" customHeight="1" x14ac:dyDescent="0.3">
      <c r="A6325" s="27" t="s">
        <v>7726</v>
      </c>
      <c r="B6325" s="28">
        <v>0</v>
      </c>
      <c r="C6325" s="28">
        <v>0</v>
      </c>
      <c r="D6325" s="28">
        <v>0</v>
      </c>
      <c r="E6325" s="28">
        <v>0</v>
      </c>
      <c r="F6325" s="27" t="s">
        <v>42</v>
      </c>
      <c r="G6325" s="1" t="s">
        <v>3043</v>
      </c>
      <c r="H6325" s="1" t="s">
        <v>7713</v>
      </c>
      <c r="I6325" s="1" t="s">
        <v>7727</v>
      </c>
      <c r="J6325" s="1" t="s">
        <v>42</v>
      </c>
      <c r="K6325" s="1" t="s">
        <v>42</v>
      </c>
      <c r="M6325" s="1" t="s">
        <v>42</v>
      </c>
      <c r="O6325" s="1" t="s">
        <v>42</v>
      </c>
      <c r="P6325" s="1" t="s">
        <v>42</v>
      </c>
      <c r="Q6325" s="1" t="s">
        <v>42</v>
      </c>
      <c r="R6325" s="1" t="s">
        <v>42</v>
      </c>
      <c r="S6325" s="1" t="s">
        <v>42</v>
      </c>
      <c r="T6325" s="1" t="s">
        <v>42</v>
      </c>
    </row>
    <row r="6326" spans="1:20" ht="20.100000000000001" customHeight="1" x14ac:dyDescent="0.3">
      <c r="A6326" s="27" t="s">
        <v>11021</v>
      </c>
      <c r="B6326" s="28">
        <v>0</v>
      </c>
      <c r="C6326" s="28">
        <v>905.6</v>
      </c>
      <c r="D6326" s="28">
        <v>0</v>
      </c>
      <c r="E6326" s="28">
        <v>905.6</v>
      </c>
      <c r="F6326" s="27" t="s">
        <v>42</v>
      </c>
      <c r="G6326" s="1" t="s">
        <v>3043</v>
      </c>
      <c r="H6326" s="1" t="s">
        <v>7713</v>
      </c>
      <c r="I6326" s="1" t="s">
        <v>8468</v>
      </c>
      <c r="J6326" s="1" t="s">
        <v>42</v>
      </c>
      <c r="K6326" s="1" t="s">
        <v>42</v>
      </c>
      <c r="M6326" s="1" t="s">
        <v>42</v>
      </c>
      <c r="O6326" s="1" t="s">
        <v>42</v>
      </c>
      <c r="P6326" s="1" t="s">
        <v>42</v>
      </c>
      <c r="Q6326" s="1" t="s">
        <v>42</v>
      </c>
      <c r="R6326" s="1" t="s">
        <v>42</v>
      </c>
      <c r="S6326" s="1" t="s">
        <v>42</v>
      </c>
      <c r="T6326" s="1" t="s">
        <v>42</v>
      </c>
    </row>
    <row r="6327" spans="1:20" ht="20.100000000000001" customHeight="1" x14ac:dyDescent="0.3">
      <c r="A6327" s="27" t="s">
        <v>8094</v>
      </c>
      <c r="B6327" s="28">
        <v>0</v>
      </c>
      <c r="C6327" s="28">
        <v>4972.6000000000004</v>
      </c>
      <c r="D6327" s="28">
        <v>0</v>
      </c>
      <c r="E6327" s="28">
        <v>4972.6000000000004</v>
      </c>
      <c r="F6327" s="27" t="s">
        <v>42</v>
      </c>
      <c r="G6327" s="1" t="s">
        <v>3043</v>
      </c>
      <c r="H6327" s="1" t="s">
        <v>7713</v>
      </c>
      <c r="I6327" s="1" t="s">
        <v>8095</v>
      </c>
      <c r="J6327" s="1" t="s">
        <v>42</v>
      </c>
      <c r="K6327" s="1" t="s">
        <v>42</v>
      </c>
      <c r="M6327" s="1" t="s">
        <v>42</v>
      </c>
      <c r="O6327" s="1" t="s">
        <v>42</v>
      </c>
      <c r="P6327" s="1" t="s">
        <v>42</v>
      </c>
      <c r="Q6327" s="1" t="s">
        <v>42</v>
      </c>
      <c r="R6327" s="1" t="s">
        <v>42</v>
      </c>
      <c r="S6327" s="1" t="s">
        <v>42</v>
      </c>
      <c r="T6327" s="1" t="s">
        <v>42</v>
      </c>
    </row>
    <row r="6328" spans="1:20" ht="20.100000000000001" customHeight="1" x14ac:dyDescent="0.3">
      <c r="A6328" s="27" t="s">
        <v>7712</v>
      </c>
      <c r="B6328" s="28">
        <v>0</v>
      </c>
      <c r="C6328" s="28">
        <v>0</v>
      </c>
      <c r="D6328" s="28">
        <v>0</v>
      </c>
      <c r="E6328" s="28">
        <v>0</v>
      </c>
      <c r="F6328" s="27" t="s">
        <v>42</v>
      </c>
      <c r="G6328" s="1" t="s">
        <v>3043</v>
      </c>
      <c r="H6328" s="1" t="s">
        <v>7713</v>
      </c>
      <c r="I6328" s="1" t="s">
        <v>7712</v>
      </c>
      <c r="J6328" s="1" t="s">
        <v>42</v>
      </c>
      <c r="K6328" s="1" t="s">
        <v>42</v>
      </c>
      <c r="M6328" s="1" t="s">
        <v>42</v>
      </c>
      <c r="O6328" s="1" t="s">
        <v>42</v>
      </c>
      <c r="P6328" s="1" t="s">
        <v>42</v>
      </c>
      <c r="Q6328" s="1" t="s">
        <v>42</v>
      </c>
      <c r="R6328" s="1" t="s">
        <v>42</v>
      </c>
      <c r="S6328" s="1" t="s">
        <v>42</v>
      </c>
      <c r="T6328" s="1" t="s">
        <v>42</v>
      </c>
    </row>
    <row r="6329" spans="1:20" ht="20.100000000000001" customHeight="1" x14ac:dyDescent="0.3">
      <c r="A6329" s="27" t="s">
        <v>7812</v>
      </c>
      <c r="B6329" s="28">
        <v>0</v>
      </c>
      <c r="C6329" s="28">
        <v>0</v>
      </c>
      <c r="D6329" s="28">
        <v>0</v>
      </c>
      <c r="E6329" s="28">
        <v>0</v>
      </c>
      <c r="F6329" s="27" t="s">
        <v>42</v>
      </c>
      <c r="G6329" s="1" t="s">
        <v>3043</v>
      </c>
      <c r="H6329" s="1" t="s">
        <v>7713</v>
      </c>
      <c r="I6329" s="1" t="s">
        <v>7813</v>
      </c>
      <c r="J6329" s="1" t="s">
        <v>42</v>
      </c>
      <c r="K6329" s="1" t="s">
        <v>42</v>
      </c>
      <c r="M6329" s="1" t="s">
        <v>42</v>
      </c>
      <c r="O6329" s="1" t="s">
        <v>42</v>
      </c>
      <c r="P6329" s="1" t="s">
        <v>42</v>
      </c>
      <c r="Q6329" s="1" t="s">
        <v>42</v>
      </c>
      <c r="R6329" s="1" t="s">
        <v>42</v>
      </c>
      <c r="S6329" s="1" t="s">
        <v>42</v>
      </c>
      <c r="T6329" s="1" t="s">
        <v>42</v>
      </c>
    </row>
    <row r="6330" spans="1:20" ht="20.100000000000001" customHeight="1" x14ac:dyDescent="0.3">
      <c r="A6330" s="27" t="s">
        <v>8407</v>
      </c>
      <c r="B6330" s="28">
        <v>0</v>
      </c>
      <c r="C6330" s="28">
        <v>0</v>
      </c>
      <c r="D6330" s="28">
        <v>0</v>
      </c>
      <c r="E6330" s="28">
        <v>0</v>
      </c>
      <c r="F6330" s="27" t="s">
        <v>42</v>
      </c>
      <c r="G6330" s="1" t="s">
        <v>3043</v>
      </c>
      <c r="H6330" s="1" t="s">
        <v>7713</v>
      </c>
      <c r="I6330" s="1" t="s">
        <v>8407</v>
      </c>
      <c r="J6330" s="1" t="s">
        <v>42</v>
      </c>
      <c r="K6330" s="1" t="s">
        <v>42</v>
      </c>
      <c r="M6330" s="1" t="s">
        <v>42</v>
      </c>
      <c r="O6330" s="1" t="s">
        <v>42</v>
      </c>
      <c r="P6330" s="1" t="s">
        <v>42</v>
      </c>
      <c r="Q6330" s="1" t="s">
        <v>42</v>
      </c>
      <c r="R6330" s="1" t="s">
        <v>42</v>
      </c>
      <c r="S6330" s="1" t="s">
        <v>42</v>
      </c>
      <c r="T6330" s="1" t="s">
        <v>42</v>
      </c>
    </row>
    <row r="6331" spans="1:20" ht="20.100000000000001" customHeight="1" x14ac:dyDescent="0.3">
      <c r="A6331" s="27" t="s">
        <v>8408</v>
      </c>
      <c r="B6331" s="28">
        <v>0</v>
      </c>
      <c r="C6331" s="28">
        <v>0</v>
      </c>
      <c r="D6331" s="28">
        <v>0</v>
      </c>
      <c r="E6331" s="28">
        <v>0</v>
      </c>
      <c r="F6331" s="27" t="s">
        <v>42</v>
      </c>
      <c r="G6331" s="1" t="s">
        <v>3043</v>
      </c>
      <c r="H6331" s="1" t="s">
        <v>7713</v>
      </c>
      <c r="I6331" s="1" t="s">
        <v>8409</v>
      </c>
      <c r="J6331" s="1" t="s">
        <v>42</v>
      </c>
      <c r="K6331" s="1" t="s">
        <v>42</v>
      </c>
      <c r="M6331" s="1" t="s">
        <v>42</v>
      </c>
      <c r="O6331" s="1" t="s">
        <v>42</v>
      </c>
      <c r="P6331" s="1" t="s">
        <v>42</v>
      </c>
      <c r="Q6331" s="1" t="s">
        <v>42</v>
      </c>
      <c r="R6331" s="1" t="s">
        <v>42</v>
      </c>
      <c r="S6331" s="1" t="s">
        <v>42</v>
      </c>
      <c r="T6331" s="1" t="s">
        <v>42</v>
      </c>
    </row>
    <row r="6332" spans="1:20" ht="20.100000000000001" customHeight="1" x14ac:dyDescent="0.3">
      <c r="A6332" s="27" t="s">
        <v>11022</v>
      </c>
      <c r="B6332" s="28">
        <v>678.4</v>
      </c>
      <c r="C6332" s="28">
        <v>0</v>
      </c>
      <c r="D6332" s="28">
        <v>0</v>
      </c>
      <c r="E6332" s="28">
        <v>678.4</v>
      </c>
      <c r="F6332" s="27" t="s">
        <v>42</v>
      </c>
      <c r="G6332" s="1" t="s">
        <v>3043</v>
      </c>
      <c r="H6332" s="1" t="s">
        <v>7713</v>
      </c>
      <c r="I6332" s="1" t="s">
        <v>8240</v>
      </c>
      <c r="J6332" s="1" t="s">
        <v>42</v>
      </c>
      <c r="K6332" s="1" t="s">
        <v>42</v>
      </c>
      <c r="M6332" s="1" t="s">
        <v>42</v>
      </c>
      <c r="O6332" s="1" t="s">
        <v>42</v>
      </c>
      <c r="P6332" s="1" t="s">
        <v>42</v>
      </c>
      <c r="Q6332" s="1" t="s">
        <v>42</v>
      </c>
      <c r="R6332" s="1" t="s">
        <v>42</v>
      </c>
      <c r="S6332" s="1" t="s">
        <v>42</v>
      </c>
      <c r="T6332" s="1" t="s">
        <v>42</v>
      </c>
    </row>
    <row r="6333" spans="1:20" ht="20.100000000000001" customHeight="1" x14ac:dyDescent="0.3">
      <c r="A6333" s="27" t="s">
        <v>11023</v>
      </c>
      <c r="B6333" s="28">
        <v>0</v>
      </c>
      <c r="C6333" s="28">
        <v>2485</v>
      </c>
      <c r="D6333" s="28">
        <v>0</v>
      </c>
      <c r="E6333" s="28">
        <v>2485</v>
      </c>
      <c r="F6333" s="27" t="s">
        <v>42</v>
      </c>
      <c r="G6333" s="1" t="s">
        <v>3043</v>
      </c>
      <c r="H6333" s="1" t="s">
        <v>7713</v>
      </c>
      <c r="I6333" s="1" t="s">
        <v>8242</v>
      </c>
      <c r="J6333" s="1" t="s">
        <v>42</v>
      </c>
      <c r="K6333" s="1" t="s">
        <v>42</v>
      </c>
      <c r="M6333" s="1" t="s">
        <v>42</v>
      </c>
      <c r="O6333" s="1" t="s">
        <v>42</v>
      </c>
      <c r="P6333" s="1" t="s">
        <v>42</v>
      </c>
      <c r="Q6333" s="1" t="s">
        <v>42</v>
      </c>
      <c r="R6333" s="1" t="s">
        <v>42</v>
      </c>
      <c r="S6333" s="1" t="s">
        <v>42</v>
      </c>
      <c r="T6333" s="1" t="s">
        <v>42</v>
      </c>
    </row>
    <row r="6334" spans="1:20" ht="20.100000000000001" customHeight="1" x14ac:dyDescent="0.3">
      <c r="A6334" s="27" t="s">
        <v>11024</v>
      </c>
      <c r="B6334" s="28">
        <v>0</v>
      </c>
      <c r="C6334" s="28">
        <v>0</v>
      </c>
      <c r="D6334" s="28">
        <v>737.4</v>
      </c>
      <c r="E6334" s="28">
        <v>737.4</v>
      </c>
      <c r="F6334" s="27" t="s">
        <v>42</v>
      </c>
      <c r="G6334" s="1" t="s">
        <v>3043</v>
      </c>
      <c r="H6334" s="1" t="s">
        <v>7713</v>
      </c>
      <c r="I6334" s="1" t="s">
        <v>8413</v>
      </c>
      <c r="J6334" s="1" t="s">
        <v>42</v>
      </c>
      <c r="K6334" s="1" t="s">
        <v>42</v>
      </c>
      <c r="M6334" s="1" t="s">
        <v>42</v>
      </c>
      <c r="O6334" s="1" t="s">
        <v>42</v>
      </c>
      <c r="P6334" s="1" t="s">
        <v>42</v>
      </c>
      <c r="Q6334" s="1" t="s">
        <v>42</v>
      </c>
      <c r="R6334" s="1" t="s">
        <v>42</v>
      </c>
      <c r="S6334" s="1" t="s">
        <v>42</v>
      </c>
      <c r="T6334" s="1" t="s">
        <v>42</v>
      </c>
    </row>
    <row r="6335" spans="1:20" ht="20.100000000000001" customHeight="1" x14ac:dyDescent="0.3">
      <c r="A6335" s="27" t="s">
        <v>7766</v>
      </c>
      <c r="B6335" s="28">
        <v>678.4</v>
      </c>
      <c r="C6335" s="28">
        <v>2485</v>
      </c>
      <c r="D6335" s="28">
        <v>737.4</v>
      </c>
      <c r="E6335" s="28">
        <v>3900.8</v>
      </c>
      <c r="F6335" s="27" t="s">
        <v>42</v>
      </c>
      <c r="G6335" s="1" t="s">
        <v>3043</v>
      </c>
      <c r="H6335" s="1" t="s">
        <v>7713</v>
      </c>
      <c r="I6335" s="1" t="s">
        <v>7767</v>
      </c>
      <c r="J6335" s="1" t="s">
        <v>42</v>
      </c>
      <c r="K6335" s="1" t="s">
        <v>42</v>
      </c>
      <c r="M6335" s="1" t="s">
        <v>42</v>
      </c>
      <c r="O6335" s="1" t="s">
        <v>42</v>
      </c>
      <c r="P6335" s="1" t="s">
        <v>42</v>
      </c>
      <c r="Q6335" s="1" t="s">
        <v>42</v>
      </c>
      <c r="R6335" s="1" t="s">
        <v>42</v>
      </c>
      <c r="S6335" s="1" t="s">
        <v>42</v>
      </c>
      <c r="T6335" s="1" t="s">
        <v>42</v>
      </c>
    </row>
    <row r="6336" spans="1:20" ht="20.100000000000001" customHeight="1" x14ac:dyDescent="0.3">
      <c r="A6336" s="27" t="s">
        <v>7712</v>
      </c>
      <c r="B6336" s="28">
        <v>0</v>
      </c>
      <c r="C6336" s="28">
        <v>0</v>
      </c>
      <c r="D6336" s="28">
        <v>0</v>
      </c>
      <c r="E6336" s="28">
        <v>0</v>
      </c>
      <c r="F6336" s="27" t="s">
        <v>42</v>
      </c>
      <c r="G6336" s="1" t="s">
        <v>3043</v>
      </c>
      <c r="H6336" s="1" t="s">
        <v>7713</v>
      </c>
      <c r="I6336" s="1" t="s">
        <v>42</v>
      </c>
      <c r="J6336" s="1" t="s">
        <v>42</v>
      </c>
      <c r="K6336" s="1" t="s">
        <v>42</v>
      </c>
      <c r="M6336" s="1" t="s">
        <v>42</v>
      </c>
      <c r="O6336" s="1" t="s">
        <v>42</v>
      </c>
      <c r="P6336" s="1" t="s">
        <v>42</v>
      </c>
      <c r="Q6336" s="1" t="s">
        <v>42</v>
      </c>
      <c r="R6336" s="1" t="s">
        <v>42</v>
      </c>
      <c r="S6336" s="1" t="s">
        <v>42</v>
      </c>
      <c r="T6336" s="1" t="s">
        <v>42</v>
      </c>
    </row>
    <row r="6337" spans="1:20" ht="20.100000000000001" customHeight="1" x14ac:dyDescent="0.3">
      <c r="A6337" s="27" t="s">
        <v>8414</v>
      </c>
      <c r="B6337" s="28">
        <v>0</v>
      </c>
      <c r="C6337" s="28">
        <v>0</v>
      </c>
      <c r="D6337" s="28">
        <v>0</v>
      </c>
      <c r="E6337" s="28">
        <v>0</v>
      </c>
      <c r="F6337" s="27" t="s">
        <v>42</v>
      </c>
      <c r="G6337" s="1" t="s">
        <v>3043</v>
      </c>
      <c r="H6337" s="1" t="s">
        <v>7713</v>
      </c>
      <c r="I6337" s="1" t="s">
        <v>8415</v>
      </c>
      <c r="J6337" s="1" t="s">
        <v>42</v>
      </c>
      <c r="K6337" s="1" t="s">
        <v>42</v>
      </c>
      <c r="M6337" s="1" t="s">
        <v>42</v>
      </c>
      <c r="O6337" s="1" t="s">
        <v>42</v>
      </c>
      <c r="P6337" s="1" t="s">
        <v>42</v>
      </c>
      <c r="Q6337" s="1" t="s">
        <v>42</v>
      </c>
      <c r="R6337" s="1" t="s">
        <v>42</v>
      </c>
      <c r="S6337" s="1" t="s">
        <v>42</v>
      </c>
      <c r="T6337" s="1" t="s">
        <v>42</v>
      </c>
    </row>
    <row r="6338" spans="1:20" ht="20.100000000000001" customHeight="1" x14ac:dyDescent="0.3">
      <c r="A6338" s="27" t="s">
        <v>11025</v>
      </c>
      <c r="B6338" s="28">
        <v>74.400000000000006</v>
      </c>
      <c r="C6338" s="28">
        <v>0</v>
      </c>
      <c r="D6338" s="28">
        <v>0</v>
      </c>
      <c r="E6338" s="28">
        <v>74.400000000000006</v>
      </c>
      <c r="F6338" s="27" t="s">
        <v>42</v>
      </c>
      <c r="G6338" s="1" t="s">
        <v>3043</v>
      </c>
      <c r="H6338" s="1" t="s">
        <v>7713</v>
      </c>
      <c r="I6338" s="1" t="s">
        <v>8123</v>
      </c>
      <c r="J6338" s="1" t="s">
        <v>42</v>
      </c>
      <c r="K6338" s="1" t="s">
        <v>42</v>
      </c>
      <c r="M6338" s="1" t="s">
        <v>42</v>
      </c>
      <c r="O6338" s="1" t="s">
        <v>42</v>
      </c>
      <c r="P6338" s="1" t="s">
        <v>42</v>
      </c>
      <c r="Q6338" s="1" t="s">
        <v>42</v>
      </c>
      <c r="R6338" s="1" t="s">
        <v>42</v>
      </c>
      <c r="S6338" s="1" t="s">
        <v>42</v>
      </c>
      <c r="T6338" s="1" t="s">
        <v>42</v>
      </c>
    </row>
    <row r="6339" spans="1:20" ht="20.100000000000001" customHeight="1" x14ac:dyDescent="0.3">
      <c r="A6339" s="27" t="s">
        <v>11026</v>
      </c>
      <c r="B6339" s="28">
        <v>0</v>
      </c>
      <c r="C6339" s="28">
        <v>1526.2</v>
      </c>
      <c r="D6339" s="28">
        <v>0</v>
      </c>
      <c r="E6339" s="28">
        <v>1526.2</v>
      </c>
      <c r="F6339" s="27" t="s">
        <v>42</v>
      </c>
      <c r="G6339" s="1" t="s">
        <v>3043</v>
      </c>
      <c r="H6339" s="1" t="s">
        <v>7713</v>
      </c>
      <c r="I6339" s="1" t="s">
        <v>8125</v>
      </c>
      <c r="J6339" s="1" t="s">
        <v>42</v>
      </c>
      <c r="K6339" s="1" t="s">
        <v>42</v>
      </c>
      <c r="M6339" s="1" t="s">
        <v>42</v>
      </c>
      <c r="O6339" s="1" t="s">
        <v>42</v>
      </c>
      <c r="P6339" s="1" t="s">
        <v>42</v>
      </c>
      <c r="Q6339" s="1" t="s">
        <v>42</v>
      </c>
      <c r="R6339" s="1" t="s">
        <v>42</v>
      </c>
      <c r="S6339" s="1" t="s">
        <v>42</v>
      </c>
      <c r="T6339" s="1" t="s">
        <v>42</v>
      </c>
    </row>
    <row r="6340" spans="1:20" ht="20.100000000000001" customHeight="1" x14ac:dyDescent="0.3">
      <c r="A6340" s="27" t="s">
        <v>11027</v>
      </c>
      <c r="B6340" s="28">
        <v>0</v>
      </c>
      <c r="C6340" s="28">
        <v>0</v>
      </c>
      <c r="D6340" s="28">
        <v>26.1</v>
      </c>
      <c r="E6340" s="28">
        <v>26.1</v>
      </c>
      <c r="F6340" s="27" t="s">
        <v>42</v>
      </c>
      <c r="G6340" s="1" t="s">
        <v>3043</v>
      </c>
      <c r="H6340" s="1" t="s">
        <v>7713</v>
      </c>
      <c r="I6340" s="1" t="s">
        <v>8127</v>
      </c>
      <c r="J6340" s="1" t="s">
        <v>42</v>
      </c>
      <c r="K6340" s="1" t="s">
        <v>42</v>
      </c>
      <c r="M6340" s="1" t="s">
        <v>42</v>
      </c>
      <c r="O6340" s="1" t="s">
        <v>42</v>
      </c>
      <c r="P6340" s="1" t="s">
        <v>42</v>
      </c>
      <c r="Q6340" s="1" t="s">
        <v>42</v>
      </c>
      <c r="R6340" s="1" t="s">
        <v>42</v>
      </c>
      <c r="S6340" s="1" t="s">
        <v>42</v>
      </c>
      <c r="T6340" s="1" t="s">
        <v>42</v>
      </c>
    </row>
    <row r="6341" spans="1:20" ht="20.100000000000001" customHeight="1" x14ac:dyDescent="0.3">
      <c r="A6341" s="27" t="s">
        <v>7766</v>
      </c>
      <c r="B6341" s="28">
        <v>74.400000000000006</v>
      </c>
      <c r="C6341" s="28">
        <v>1526.2</v>
      </c>
      <c r="D6341" s="28">
        <v>26.1</v>
      </c>
      <c r="E6341" s="28">
        <v>1626.7</v>
      </c>
      <c r="F6341" s="27" t="s">
        <v>42</v>
      </c>
      <c r="G6341" s="1" t="s">
        <v>3043</v>
      </c>
      <c r="H6341" s="1" t="s">
        <v>7713</v>
      </c>
      <c r="I6341" s="1" t="s">
        <v>7767</v>
      </c>
      <c r="J6341" s="1" t="s">
        <v>42</v>
      </c>
      <c r="K6341" s="1" t="s">
        <v>42</v>
      </c>
      <c r="M6341" s="1" t="s">
        <v>42</v>
      </c>
      <c r="O6341" s="1" t="s">
        <v>42</v>
      </c>
      <c r="P6341" s="1" t="s">
        <v>42</v>
      </c>
      <c r="Q6341" s="1" t="s">
        <v>42</v>
      </c>
      <c r="R6341" s="1" t="s">
        <v>42</v>
      </c>
      <c r="S6341" s="1" t="s">
        <v>42</v>
      </c>
      <c r="T6341" s="1" t="s">
        <v>42</v>
      </c>
    </row>
    <row r="6342" spans="1:20" ht="20.100000000000001" customHeight="1" x14ac:dyDescent="0.3">
      <c r="A6342" s="27" t="s">
        <v>7712</v>
      </c>
      <c r="B6342" s="28">
        <v>0</v>
      </c>
      <c r="C6342" s="28">
        <v>0</v>
      </c>
      <c r="D6342" s="28">
        <v>0</v>
      </c>
      <c r="E6342" s="28">
        <v>0</v>
      </c>
      <c r="F6342" s="27" t="s">
        <v>42</v>
      </c>
      <c r="G6342" s="1" t="s">
        <v>3043</v>
      </c>
      <c r="H6342" s="1" t="s">
        <v>7713</v>
      </c>
      <c r="I6342" s="1" t="s">
        <v>42</v>
      </c>
      <c r="J6342" s="1" t="s">
        <v>42</v>
      </c>
      <c r="K6342" s="1" t="s">
        <v>42</v>
      </c>
      <c r="M6342" s="1" t="s">
        <v>42</v>
      </c>
      <c r="O6342" s="1" t="s">
        <v>42</v>
      </c>
      <c r="P6342" s="1" t="s">
        <v>42</v>
      </c>
      <c r="Q6342" s="1" t="s">
        <v>42</v>
      </c>
      <c r="R6342" s="1" t="s">
        <v>42</v>
      </c>
      <c r="S6342" s="1" t="s">
        <v>42</v>
      </c>
      <c r="T6342" s="1" t="s">
        <v>42</v>
      </c>
    </row>
    <row r="6343" spans="1:20" ht="20.100000000000001" customHeight="1" x14ac:dyDescent="0.3">
      <c r="A6343" s="27" t="s">
        <v>11045</v>
      </c>
      <c r="B6343" s="28">
        <v>0</v>
      </c>
      <c r="C6343" s="28">
        <v>0</v>
      </c>
      <c r="D6343" s="28">
        <v>99.4</v>
      </c>
      <c r="E6343" s="28">
        <v>99.4</v>
      </c>
      <c r="F6343" s="27" t="s">
        <v>42</v>
      </c>
      <c r="G6343" s="1" t="s">
        <v>3043</v>
      </c>
      <c r="H6343" s="1" t="s">
        <v>7713</v>
      </c>
      <c r="I6343" s="1" t="s">
        <v>11011</v>
      </c>
      <c r="J6343" s="1" t="s">
        <v>42</v>
      </c>
      <c r="K6343" s="1" t="s">
        <v>42</v>
      </c>
      <c r="M6343" s="1" t="s">
        <v>42</v>
      </c>
      <c r="O6343" s="1" t="s">
        <v>42</v>
      </c>
      <c r="P6343" s="1" t="s">
        <v>42</v>
      </c>
      <c r="Q6343" s="1" t="s">
        <v>42</v>
      </c>
      <c r="R6343" s="1" t="s">
        <v>42</v>
      </c>
      <c r="S6343" s="1" t="s">
        <v>42</v>
      </c>
      <c r="T6343" s="1" t="s">
        <v>42</v>
      </c>
    </row>
    <row r="6344" spans="1:20" ht="20.100000000000001" customHeight="1" x14ac:dyDescent="0.3">
      <c r="A6344" s="27" t="s">
        <v>8439</v>
      </c>
      <c r="B6344" s="28">
        <v>0</v>
      </c>
      <c r="C6344" s="28">
        <v>0</v>
      </c>
      <c r="D6344" s="28">
        <v>99.4</v>
      </c>
      <c r="E6344" s="28">
        <v>99.4</v>
      </c>
      <c r="F6344" s="27" t="s">
        <v>42</v>
      </c>
      <c r="G6344" s="1" t="s">
        <v>3043</v>
      </c>
      <c r="H6344" s="1" t="s">
        <v>7713</v>
      </c>
      <c r="I6344" s="1" t="s">
        <v>8440</v>
      </c>
      <c r="J6344" s="1" t="s">
        <v>42</v>
      </c>
      <c r="K6344" s="1" t="s">
        <v>42</v>
      </c>
      <c r="M6344" s="1" t="s">
        <v>42</v>
      </c>
      <c r="O6344" s="1" t="s">
        <v>42</v>
      </c>
      <c r="P6344" s="1" t="s">
        <v>42</v>
      </c>
      <c r="Q6344" s="1" t="s">
        <v>42</v>
      </c>
      <c r="R6344" s="1" t="s">
        <v>42</v>
      </c>
      <c r="S6344" s="1" t="s">
        <v>42</v>
      </c>
      <c r="T6344" s="1" t="s">
        <v>42</v>
      </c>
    </row>
    <row r="6345" spans="1:20" ht="20.100000000000001" customHeight="1" x14ac:dyDescent="0.3">
      <c r="A6345" s="27" t="s">
        <v>7768</v>
      </c>
      <c r="B6345" s="29">
        <v>752</v>
      </c>
      <c r="C6345" s="29">
        <v>8983</v>
      </c>
      <c r="D6345" s="29">
        <v>862</v>
      </c>
      <c r="E6345" s="29">
        <v>10597</v>
      </c>
      <c r="F6345" s="30"/>
    </row>
    <row r="6346" spans="1:20" ht="20.100000000000001" customHeight="1" x14ac:dyDescent="0.3">
      <c r="A6346" s="30"/>
      <c r="B6346" s="30"/>
      <c r="C6346" s="30"/>
      <c r="D6346" s="30"/>
      <c r="E6346" s="30"/>
      <c r="F6346" s="30"/>
    </row>
    <row r="6347" spans="1:20" ht="20.100000000000001" customHeight="1" x14ac:dyDescent="0.3">
      <c r="A6347" s="30" t="s">
        <v>11046</v>
      </c>
      <c r="B6347" s="30"/>
      <c r="C6347" s="30"/>
      <c r="D6347" s="30"/>
      <c r="E6347" s="30"/>
      <c r="F6347" s="27" t="s">
        <v>42</v>
      </c>
      <c r="G6347" s="1" t="s">
        <v>3045</v>
      </c>
      <c r="I6347" s="1" t="s">
        <v>3039</v>
      </c>
      <c r="J6347" s="1" t="s">
        <v>1554</v>
      </c>
      <c r="K6347" s="1" t="s">
        <v>81</v>
      </c>
    </row>
    <row r="6348" spans="1:20" ht="20.100000000000001" customHeight="1" x14ac:dyDescent="0.3">
      <c r="A6348" s="27" t="s">
        <v>42</v>
      </c>
      <c r="B6348" s="28"/>
      <c r="C6348" s="28"/>
      <c r="D6348" s="28"/>
      <c r="E6348" s="28"/>
      <c r="F6348" s="27" t="s">
        <v>42</v>
      </c>
      <c r="G6348" s="1" t="s">
        <v>3045</v>
      </c>
      <c r="H6348" s="1" t="s">
        <v>7711</v>
      </c>
      <c r="I6348" s="1" t="s">
        <v>42</v>
      </c>
      <c r="J6348" s="1" t="s">
        <v>42</v>
      </c>
      <c r="K6348" s="1" t="s">
        <v>42</v>
      </c>
      <c r="L6348">
        <v>1</v>
      </c>
      <c r="M6348" s="1" t="s">
        <v>42</v>
      </c>
      <c r="O6348" s="1" t="s">
        <v>42</v>
      </c>
      <c r="P6348" s="1" t="s">
        <v>42</v>
      </c>
      <c r="Q6348" s="1" t="s">
        <v>42</v>
      </c>
      <c r="R6348" s="1" t="s">
        <v>42</v>
      </c>
      <c r="S6348" s="1" t="s">
        <v>42</v>
      </c>
      <c r="T6348" s="1" t="s">
        <v>42</v>
      </c>
    </row>
    <row r="6349" spans="1:20" ht="20.100000000000001" customHeight="1" x14ac:dyDescent="0.3">
      <c r="A6349" s="27" t="s">
        <v>8500</v>
      </c>
      <c r="B6349" s="28">
        <v>0</v>
      </c>
      <c r="C6349" s="28">
        <v>0</v>
      </c>
      <c r="D6349" s="28">
        <v>0</v>
      </c>
      <c r="E6349" s="28">
        <v>0</v>
      </c>
      <c r="F6349" s="27" t="s">
        <v>42</v>
      </c>
      <c r="G6349" s="1" t="s">
        <v>3045</v>
      </c>
      <c r="H6349" s="1" t="s">
        <v>7713</v>
      </c>
      <c r="I6349" s="1" t="s">
        <v>8501</v>
      </c>
      <c r="J6349" s="1" t="s">
        <v>42</v>
      </c>
      <c r="K6349" s="1" t="s">
        <v>42</v>
      </c>
      <c r="M6349" s="1" t="s">
        <v>42</v>
      </c>
      <c r="O6349" s="1" t="s">
        <v>42</v>
      </c>
      <c r="P6349" s="1" t="s">
        <v>42</v>
      </c>
      <c r="Q6349" s="1" t="s">
        <v>42</v>
      </c>
      <c r="R6349" s="1" t="s">
        <v>42</v>
      </c>
      <c r="S6349" s="1" t="s">
        <v>42</v>
      </c>
      <c r="T6349" s="1" t="s">
        <v>42</v>
      </c>
    </row>
    <row r="6350" spans="1:20" ht="20.100000000000001" customHeight="1" x14ac:dyDescent="0.3">
      <c r="A6350" s="27" t="s">
        <v>7712</v>
      </c>
      <c r="B6350" s="28">
        <v>0</v>
      </c>
      <c r="C6350" s="28">
        <v>0</v>
      </c>
      <c r="D6350" s="28">
        <v>0</v>
      </c>
      <c r="E6350" s="28">
        <v>0</v>
      </c>
      <c r="F6350" s="27" t="s">
        <v>42</v>
      </c>
      <c r="G6350" s="1" t="s">
        <v>3045</v>
      </c>
      <c r="H6350" s="1" t="s">
        <v>7713</v>
      </c>
      <c r="I6350" s="1" t="s">
        <v>42</v>
      </c>
      <c r="J6350" s="1" t="s">
        <v>42</v>
      </c>
      <c r="K6350" s="1" t="s">
        <v>42</v>
      </c>
      <c r="M6350" s="1" t="s">
        <v>42</v>
      </c>
      <c r="O6350" s="1" t="s">
        <v>42</v>
      </c>
      <c r="P6350" s="1" t="s">
        <v>42</v>
      </c>
      <c r="Q6350" s="1" t="s">
        <v>42</v>
      </c>
      <c r="R6350" s="1" t="s">
        <v>42</v>
      </c>
      <c r="S6350" s="1" t="s">
        <v>42</v>
      </c>
      <c r="T6350" s="1" t="s">
        <v>42</v>
      </c>
    </row>
    <row r="6351" spans="1:20" ht="20.100000000000001" customHeight="1" x14ac:dyDescent="0.3">
      <c r="A6351" s="27" t="s">
        <v>11030</v>
      </c>
      <c r="B6351" s="28">
        <v>0</v>
      </c>
      <c r="C6351" s="28">
        <v>0</v>
      </c>
      <c r="D6351" s="28">
        <v>0</v>
      </c>
      <c r="E6351" s="28">
        <v>0</v>
      </c>
      <c r="F6351" s="27" t="s">
        <v>42</v>
      </c>
      <c r="G6351" s="1" t="s">
        <v>3045</v>
      </c>
      <c r="H6351" s="1" t="s">
        <v>7713</v>
      </c>
      <c r="I6351" s="1" t="s">
        <v>11047</v>
      </c>
      <c r="J6351" s="1" t="s">
        <v>42</v>
      </c>
      <c r="K6351" s="1" t="s">
        <v>42</v>
      </c>
      <c r="M6351" s="1" t="s">
        <v>42</v>
      </c>
      <c r="O6351" s="1" t="s">
        <v>42</v>
      </c>
      <c r="P6351" s="1" t="s">
        <v>42</v>
      </c>
      <c r="Q6351" s="1" t="s">
        <v>42</v>
      </c>
      <c r="R6351" s="1" t="s">
        <v>42</v>
      </c>
      <c r="S6351" s="1" t="s">
        <v>42</v>
      </c>
      <c r="T6351" s="1" t="s">
        <v>42</v>
      </c>
    </row>
    <row r="6352" spans="1:20" ht="20.100000000000001" customHeight="1" x14ac:dyDescent="0.3">
      <c r="A6352" s="27" t="s">
        <v>11032</v>
      </c>
      <c r="B6352" s="28">
        <v>0</v>
      </c>
      <c r="C6352" s="28">
        <v>0</v>
      </c>
      <c r="D6352" s="28">
        <v>0</v>
      </c>
      <c r="E6352" s="28">
        <v>0</v>
      </c>
      <c r="F6352" s="27" t="s">
        <v>42</v>
      </c>
      <c r="G6352" s="1" t="s">
        <v>3045</v>
      </c>
      <c r="H6352" s="1" t="s">
        <v>7713</v>
      </c>
      <c r="I6352" s="1" t="s">
        <v>7803</v>
      </c>
      <c r="J6352" s="1" t="s">
        <v>42</v>
      </c>
      <c r="K6352" s="1" t="s">
        <v>42</v>
      </c>
      <c r="M6352" s="1" t="s">
        <v>42</v>
      </c>
      <c r="O6352" s="1" t="s">
        <v>42</v>
      </c>
      <c r="P6352" s="1" t="s">
        <v>42</v>
      </c>
      <c r="Q6352" s="1" t="s">
        <v>42</v>
      </c>
      <c r="R6352" s="1" t="s">
        <v>42</v>
      </c>
      <c r="S6352" s="1" t="s">
        <v>42</v>
      </c>
      <c r="T6352" s="1" t="s">
        <v>42</v>
      </c>
    </row>
    <row r="6353" spans="1:20" ht="20.100000000000001" customHeight="1" x14ac:dyDescent="0.3">
      <c r="A6353" s="27" t="s">
        <v>7712</v>
      </c>
      <c r="B6353" s="28">
        <v>0</v>
      </c>
      <c r="C6353" s="28">
        <v>0</v>
      </c>
      <c r="D6353" s="28">
        <v>0</v>
      </c>
      <c r="E6353" s="28">
        <v>0</v>
      </c>
      <c r="F6353" s="27" t="s">
        <v>42</v>
      </c>
      <c r="G6353" s="1" t="s">
        <v>3045</v>
      </c>
      <c r="H6353" s="1" t="s">
        <v>7713</v>
      </c>
      <c r="I6353" s="1" t="s">
        <v>42</v>
      </c>
      <c r="J6353" s="1" t="s">
        <v>42</v>
      </c>
      <c r="K6353" s="1" t="s">
        <v>42</v>
      </c>
      <c r="M6353" s="1" t="s">
        <v>42</v>
      </c>
      <c r="O6353" s="1" t="s">
        <v>42</v>
      </c>
      <c r="P6353" s="1" t="s">
        <v>42</v>
      </c>
      <c r="Q6353" s="1" t="s">
        <v>42</v>
      </c>
      <c r="R6353" s="1" t="s">
        <v>42</v>
      </c>
      <c r="S6353" s="1" t="s">
        <v>42</v>
      </c>
      <c r="T6353" s="1" t="s">
        <v>42</v>
      </c>
    </row>
    <row r="6354" spans="1:20" ht="20.100000000000001" customHeight="1" x14ac:dyDescent="0.3">
      <c r="A6354" s="27" t="s">
        <v>7718</v>
      </c>
      <c r="B6354" s="28">
        <v>0</v>
      </c>
      <c r="C6354" s="28">
        <v>0</v>
      </c>
      <c r="D6354" s="28">
        <v>0</v>
      </c>
      <c r="E6354" s="28">
        <v>0</v>
      </c>
      <c r="F6354" s="27" t="s">
        <v>42</v>
      </c>
      <c r="G6354" s="1" t="s">
        <v>3045</v>
      </c>
      <c r="H6354" s="1" t="s">
        <v>7713</v>
      </c>
      <c r="I6354" s="1" t="s">
        <v>7719</v>
      </c>
      <c r="J6354" s="1" t="s">
        <v>42</v>
      </c>
      <c r="K6354" s="1" t="s">
        <v>42</v>
      </c>
      <c r="M6354" s="1" t="s">
        <v>42</v>
      </c>
      <c r="O6354" s="1" t="s">
        <v>42</v>
      </c>
      <c r="P6354" s="1" t="s">
        <v>42</v>
      </c>
      <c r="Q6354" s="1" t="s">
        <v>42</v>
      </c>
      <c r="R6354" s="1" t="s">
        <v>42</v>
      </c>
      <c r="S6354" s="1" t="s">
        <v>42</v>
      </c>
      <c r="T6354" s="1" t="s">
        <v>42</v>
      </c>
    </row>
    <row r="6355" spans="1:20" ht="20.100000000000001" customHeight="1" x14ac:dyDescent="0.3">
      <c r="A6355" s="27" t="s">
        <v>7712</v>
      </c>
      <c r="B6355" s="28">
        <v>0</v>
      </c>
      <c r="C6355" s="28">
        <v>0</v>
      </c>
      <c r="D6355" s="28">
        <v>0</v>
      </c>
      <c r="E6355" s="28">
        <v>0</v>
      </c>
      <c r="F6355" s="27" t="s">
        <v>42</v>
      </c>
      <c r="G6355" s="1" t="s">
        <v>3045</v>
      </c>
      <c r="H6355" s="1" t="s">
        <v>7713</v>
      </c>
      <c r="I6355" s="1" t="s">
        <v>42</v>
      </c>
      <c r="J6355" s="1" t="s">
        <v>42</v>
      </c>
      <c r="K6355" s="1" t="s">
        <v>42</v>
      </c>
      <c r="M6355" s="1" t="s">
        <v>42</v>
      </c>
      <c r="O6355" s="1" t="s">
        <v>42</v>
      </c>
      <c r="P6355" s="1" t="s">
        <v>42</v>
      </c>
      <c r="Q6355" s="1" t="s">
        <v>42</v>
      </c>
      <c r="R6355" s="1" t="s">
        <v>42</v>
      </c>
      <c r="S6355" s="1" t="s">
        <v>42</v>
      </c>
      <c r="T6355" s="1" t="s">
        <v>42</v>
      </c>
    </row>
    <row r="6356" spans="1:20" ht="20.100000000000001" customHeight="1" x14ac:dyDescent="0.3">
      <c r="A6356" s="27" t="s">
        <v>8395</v>
      </c>
      <c r="B6356" s="28">
        <v>0</v>
      </c>
      <c r="C6356" s="28">
        <v>0</v>
      </c>
      <c r="D6356" s="28">
        <v>0</v>
      </c>
      <c r="E6356" s="28">
        <v>0</v>
      </c>
      <c r="F6356" s="27" t="s">
        <v>42</v>
      </c>
      <c r="G6356" s="1" t="s">
        <v>3045</v>
      </c>
      <c r="H6356" s="1" t="s">
        <v>7713</v>
      </c>
      <c r="I6356" s="1" t="s">
        <v>8396</v>
      </c>
      <c r="J6356" s="1" t="s">
        <v>42</v>
      </c>
      <c r="K6356" s="1" t="s">
        <v>42</v>
      </c>
      <c r="M6356" s="1" t="s">
        <v>42</v>
      </c>
      <c r="O6356" s="1" t="s">
        <v>42</v>
      </c>
      <c r="P6356" s="1" t="s">
        <v>42</v>
      </c>
      <c r="Q6356" s="1" t="s">
        <v>42</v>
      </c>
      <c r="R6356" s="1" t="s">
        <v>42</v>
      </c>
      <c r="S6356" s="1" t="s">
        <v>42</v>
      </c>
      <c r="T6356" s="1" t="s">
        <v>42</v>
      </c>
    </row>
    <row r="6357" spans="1:20" ht="20.100000000000001" customHeight="1" x14ac:dyDescent="0.3">
      <c r="A6357" s="27" t="s">
        <v>8397</v>
      </c>
      <c r="B6357" s="28">
        <v>0</v>
      </c>
      <c r="C6357" s="28">
        <v>0</v>
      </c>
      <c r="D6357" s="28">
        <v>0</v>
      </c>
      <c r="E6357" s="28">
        <v>0</v>
      </c>
      <c r="F6357" s="27" t="s">
        <v>42</v>
      </c>
      <c r="G6357" s="1" t="s">
        <v>3045</v>
      </c>
      <c r="H6357" s="1" t="s">
        <v>7713</v>
      </c>
      <c r="I6357" s="1" t="s">
        <v>8398</v>
      </c>
      <c r="J6357" s="1" t="s">
        <v>42</v>
      </c>
      <c r="K6357" s="1" t="s">
        <v>42</v>
      </c>
      <c r="M6357" s="1" t="s">
        <v>42</v>
      </c>
      <c r="O6357" s="1" t="s">
        <v>42</v>
      </c>
      <c r="P6357" s="1" t="s">
        <v>42</v>
      </c>
      <c r="Q6357" s="1" t="s">
        <v>42</v>
      </c>
      <c r="R6357" s="1" t="s">
        <v>42</v>
      </c>
      <c r="S6357" s="1" t="s">
        <v>42</v>
      </c>
      <c r="T6357" s="1" t="s">
        <v>42</v>
      </c>
    </row>
    <row r="6358" spans="1:20" ht="20.100000000000001" customHeight="1" x14ac:dyDescent="0.3">
      <c r="A6358" s="27" t="s">
        <v>8190</v>
      </c>
      <c r="B6358" s="28">
        <v>0</v>
      </c>
      <c r="C6358" s="28">
        <v>0</v>
      </c>
      <c r="D6358" s="28">
        <v>0</v>
      </c>
      <c r="E6358" s="28">
        <v>0</v>
      </c>
      <c r="F6358" s="27" t="s">
        <v>42</v>
      </c>
      <c r="G6358" s="1" t="s">
        <v>3045</v>
      </c>
      <c r="H6358" s="1" t="s">
        <v>7713</v>
      </c>
      <c r="I6358" s="1" t="s">
        <v>8191</v>
      </c>
      <c r="J6358" s="1" t="s">
        <v>42</v>
      </c>
      <c r="K6358" s="1" t="s">
        <v>42</v>
      </c>
      <c r="M6358" s="1" t="s">
        <v>42</v>
      </c>
      <c r="O6358" s="1" t="s">
        <v>42</v>
      </c>
      <c r="P6358" s="1" t="s">
        <v>42</v>
      </c>
      <c r="Q6358" s="1" t="s">
        <v>42</v>
      </c>
      <c r="R6358" s="1" t="s">
        <v>42</v>
      </c>
      <c r="S6358" s="1" t="s">
        <v>42</v>
      </c>
      <c r="T6358" s="1" t="s">
        <v>42</v>
      </c>
    </row>
    <row r="6359" spans="1:20" ht="20.100000000000001" customHeight="1" x14ac:dyDescent="0.3">
      <c r="A6359" s="27" t="s">
        <v>11033</v>
      </c>
      <c r="B6359" s="28">
        <v>0</v>
      </c>
      <c r="C6359" s="28">
        <v>3196.5</v>
      </c>
      <c r="D6359" s="28">
        <v>0</v>
      </c>
      <c r="E6359" s="28">
        <v>3196.5</v>
      </c>
      <c r="F6359" s="27" t="s">
        <v>42</v>
      </c>
      <c r="G6359" s="1" t="s">
        <v>3045</v>
      </c>
      <c r="H6359" s="1" t="s">
        <v>7713</v>
      </c>
      <c r="I6359" s="1" t="s">
        <v>8465</v>
      </c>
      <c r="J6359" s="1" t="s">
        <v>42</v>
      </c>
      <c r="K6359" s="1" t="s">
        <v>42</v>
      </c>
      <c r="M6359" s="1" t="s">
        <v>42</v>
      </c>
      <c r="O6359" s="1" t="s">
        <v>42</v>
      </c>
      <c r="P6359" s="1" t="s">
        <v>42</v>
      </c>
      <c r="Q6359" s="1" t="s">
        <v>42</v>
      </c>
      <c r="R6359" s="1" t="s">
        <v>42</v>
      </c>
      <c r="S6359" s="1" t="s">
        <v>42</v>
      </c>
      <c r="T6359" s="1" t="s">
        <v>42</v>
      </c>
    </row>
    <row r="6360" spans="1:20" ht="20.100000000000001" customHeight="1" x14ac:dyDescent="0.3">
      <c r="A6360" s="27" t="s">
        <v>7722</v>
      </c>
      <c r="B6360" s="28">
        <v>0</v>
      </c>
      <c r="C6360" s="28">
        <v>0</v>
      </c>
      <c r="D6360" s="28">
        <v>0</v>
      </c>
      <c r="E6360" s="28">
        <v>0</v>
      </c>
      <c r="F6360" s="27" t="s">
        <v>42</v>
      </c>
      <c r="G6360" s="1" t="s">
        <v>3045</v>
      </c>
      <c r="H6360" s="1" t="s">
        <v>7713</v>
      </c>
      <c r="I6360" s="1" t="s">
        <v>7723</v>
      </c>
      <c r="J6360" s="1" t="s">
        <v>42</v>
      </c>
      <c r="K6360" s="1" t="s">
        <v>42</v>
      </c>
      <c r="M6360" s="1" t="s">
        <v>42</v>
      </c>
      <c r="O6360" s="1" t="s">
        <v>42</v>
      </c>
      <c r="P6360" s="1" t="s">
        <v>42</v>
      </c>
      <c r="Q6360" s="1" t="s">
        <v>42</v>
      </c>
      <c r="R6360" s="1" t="s">
        <v>42</v>
      </c>
      <c r="S6360" s="1" t="s">
        <v>42</v>
      </c>
      <c r="T6360" s="1" t="s">
        <v>42</v>
      </c>
    </row>
    <row r="6361" spans="1:20" ht="20.100000000000001" customHeight="1" x14ac:dyDescent="0.3">
      <c r="A6361" s="27" t="s">
        <v>11048</v>
      </c>
      <c r="B6361" s="28">
        <v>0</v>
      </c>
      <c r="C6361" s="28">
        <v>1322.3</v>
      </c>
      <c r="D6361" s="28">
        <v>0</v>
      </c>
      <c r="E6361" s="28">
        <v>1322.3</v>
      </c>
      <c r="F6361" s="27" t="s">
        <v>42</v>
      </c>
      <c r="G6361" s="1" t="s">
        <v>3045</v>
      </c>
      <c r="H6361" s="1" t="s">
        <v>7713</v>
      </c>
      <c r="I6361" s="1" t="s">
        <v>8452</v>
      </c>
      <c r="J6361" s="1" t="s">
        <v>42</v>
      </c>
      <c r="K6361" s="1" t="s">
        <v>42</v>
      </c>
      <c r="M6361" s="1" t="s">
        <v>42</v>
      </c>
      <c r="O6361" s="1" t="s">
        <v>42</v>
      </c>
      <c r="P6361" s="1" t="s">
        <v>42</v>
      </c>
      <c r="Q6361" s="1" t="s">
        <v>42</v>
      </c>
      <c r="R6361" s="1" t="s">
        <v>42</v>
      </c>
      <c r="S6361" s="1" t="s">
        <v>42</v>
      </c>
      <c r="T6361" s="1" t="s">
        <v>42</v>
      </c>
    </row>
    <row r="6362" spans="1:20" ht="20.100000000000001" customHeight="1" x14ac:dyDescent="0.3">
      <c r="A6362" s="27" t="s">
        <v>7726</v>
      </c>
      <c r="B6362" s="28">
        <v>0</v>
      </c>
      <c r="C6362" s="28">
        <v>0</v>
      </c>
      <c r="D6362" s="28">
        <v>0</v>
      </c>
      <c r="E6362" s="28">
        <v>0</v>
      </c>
      <c r="F6362" s="27" t="s">
        <v>42</v>
      </c>
      <c r="G6362" s="1" t="s">
        <v>3045</v>
      </c>
      <c r="H6362" s="1" t="s">
        <v>7713</v>
      </c>
      <c r="I6362" s="1" t="s">
        <v>7727</v>
      </c>
      <c r="J6362" s="1" t="s">
        <v>42</v>
      </c>
      <c r="K6362" s="1" t="s">
        <v>42</v>
      </c>
      <c r="M6362" s="1" t="s">
        <v>42</v>
      </c>
      <c r="O6362" s="1" t="s">
        <v>42</v>
      </c>
      <c r="P6362" s="1" t="s">
        <v>42</v>
      </c>
      <c r="Q6362" s="1" t="s">
        <v>42</v>
      </c>
      <c r="R6362" s="1" t="s">
        <v>42</v>
      </c>
      <c r="S6362" s="1" t="s">
        <v>42</v>
      </c>
      <c r="T6362" s="1" t="s">
        <v>42</v>
      </c>
    </row>
    <row r="6363" spans="1:20" ht="20.100000000000001" customHeight="1" x14ac:dyDescent="0.3">
      <c r="A6363" s="27" t="s">
        <v>11035</v>
      </c>
      <c r="B6363" s="28">
        <v>0</v>
      </c>
      <c r="C6363" s="28">
        <v>1006.2</v>
      </c>
      <c r="D6363" s="28">
        <v>0</v>
      </c>
      <c r="E6363" s="28">
        <v>1006.2</v>
      </c>
      <c r="F6363" s="27" t="s">
        <v>42</v>
      </c>
      <c r="G6363" s="1" t="s">
        <v>3045</v>
      </c>
      <c r="H6363" s="1" t="s">
        <v>7713</v>
      </c>
      <c r="I6363" s="1" t="s">
        <v>8468</v>
      </c>
      <c r="J6363" s="1" t="s">
        <v>42</v>
      </c>
      <c r="K6363" s="1" t="s">
        <v>42</v>
      </c>
      <c r="M6363" s="1" t="s">
        <v>42</v>
      </c>
      <c r="O6363" s="1" t="s">
        <v>42</v>
      </c>
      <c r="P6363" s="1" t="s">
        <v>42</v>
      </c>
      <c r="Q6363" s="1" t="s">
        <v>42</v>
      </c>
      <c r="R6363" s="1" t="s">
        <v>42</v>
      </c>
      <c r="S6363" s="1" t="s">
        <v>42</v>
      </c>
      <c r="T6363" s="1" t="s">
        <v>42</v>
      </c>
    </row>
    <row r="6364" spans="1:20" ht="20.100000000000001" customHeight="1" x14ac:dyDescent="0.3">
      <c r="A6364" s="27" t="s">
        <v>8094</v>
      </c>
      <c r="B6364" s="28">
        <v>0</v>
      </c>
      <c r="C6364" s="28">
        <v>5525</v>
      </c>
      <c r="D6364" s="28">
        <v>0</v>
      </c>
      <c r="E6364" s="28">
        <v>5525</v>
      </c>
      <c r="F6364" s="27" t="s">
        <v>42</v>
      </c>
      <c r="G6364" s="1" t="s">
        <v>3045</v>
      </c>
      <c r="H6364" s="1" t="s">
        <v>7713</v>
      </c>
      <c r="I6364" s="1" t="s">
        <v>8095</v>
      </c>
      <c r="J6364" s="1" t="s">
        <v>42</v>
      </c>
      <c r="K6364" s="1" t="s">
        <v>42</v>
      </c>
      <c r="M6364" s="1" t="s">
        <v>42</v>
      </c>
      <c r="O6364" s="1" t="s">
        <v>42</v>
      </c>
      <c r="P6364" s="1" t="s">
        <v>42</v>
      </c>
      <c r="Q6364" s="1" t="s">
        <v>42</v>
      </c>
      <c r="R6364" s="1" t="s">
        <v>42</v>
      </c>
      <c r="S6364" s="1" t="s">
        <v>42</v>
      </c>
      <c r="T6364" s="1" t="s">
        <v>42</v>
      </c>
    </row>
    <row r="6365" spans="1:20" ht="20.100000000000001" customHeight="1" x14ac:dyDescent="0.3">
      <c r="A6365" s="27" t="s">
        <v>7712</v>
      </c>
      <c r="B6365" s="28">
        <v>0</v>
      </c>
      <c r="C6365" s="28">
        <v>0</v>
      </c>
      <c r="D6365" s="28">
        <v>0</v>
      </c>
      <c r="E6365" s="28">
        <v>0</v>
      </c>
      <c r="F6365" s="27" t="s">
        <v>42</v>
      </c>
      <c r="G6365" s="1" t="s">
        <v>3045</v>
      </c>
      <c r="H6365" s="1" t="s">
        <v>7713</v>
      </c>
      <c r="I6365" s="1" t="s">
        <v>7712</v>
      </c>
      <c r="J6365" s="1" t="s">
        <v>42</v>
      </c>
      <c r="K6365" s="1" t="s">
        <v>42</v>
      </c>
      <c r="M6365" s="1" t="s">
        <v>42</v>
      </c>
      <c r="O6365" s="1" t="s">
        <v>42</v>
      </c>
      <c r="P6365" s="1" t="s">
        <v>42</v>
      </c>
      <c r="Q6365" s="1" t="s">
        <v>42</v>
      </c>
      <c r="R6365" s="1" t="s">
        <v>42</v>
      </c>
      <c r="S6365" s="1" t="s">
        <v>42</v>
      </c>
      <c r="T6365" s="1" t="s">
        <v>42</v>
      </c>
    </row>
    <row r="6366" spans="1:20" ht="20.100000000000001" customHeight="1" x14ac:dyDescent="0.3">
      <c r="A6366" s="27" t="s">
        <v>7812</v>
      </c>
      <c r="B6366" s="28">
        <v>0</v>
      </c>
      <c r="C6366" s="28">
        <v>0</v>
      </c>
      <c r="D6366" s="28">
        <v>0</v>
      </c>
      <c r="E6366" s="28">
        <v>0</v>
      </c>
      <c r="F6366" s="27" t="s">
        <v>42</v>
      </c>
      <c r="G6366" s="1" t="s">
        <v>3045</v>
      </c>
      <c r="H6366" s="1" t="s">
        <v>7713</v>
      </c>
      <c r="I6366" s="1" t="s">
        <v>7813</v>
      </c>
      <c r="J6366" s="1" t="s">
        <v>42</v>
      </c>
      <c r="K6366" s="1" t="s">
        <v>42</v>
      </c>
      <c r="M6366" s="1" t="s">
        <v>42</v>
      </c>
      <c r="O6366" s="1" t="s">
        <v>42</v>
      </c>
      <c r="P6366" s="1" t="s">
        <v>42</v>
      </c>
      <c r="Q6366" s="1" t="s">
        <v>42</v>
      </c>
      <c r="R6366" s="1" t="s">
        <v>42</v>
      </c>
      <c r="S6366" s="1" t="s">
        <v>42</v>
      </c>
      <c r="T6366" s="1" t="s">
        <v>42</v>
      </c>
    </row>
    <row r="6367" spans="1:20" ht="20.100000000000001" customHeight="1" x14ac:dyDescent="0.3">
      <c r="A6367" s="27" t="s">
        <v>8407</v>
      </c>
      <c r="B6367" s="28">
        <v>0</v>
      </c>
      <c r="C6367" s="28">
        <v>0</v>
      </c>
      <c r="D6367" s="28">
        <v>0</v>
      </c>
      <c r="E6367" s="28">
        <v>0</v>
      </c>
      <c r="F6367" s="27" t="s">
        <v>42</v>
      </c>
      <c r="G6367" s="1" t="s">
        <v>3045</v>
      </c>
      <c r="H6367" s="1" t="s">
        <v>7713</v>
      </c>
      <c r="I6367" s="1" t="s">
        <v>8407</v>
      </c>
      <c r="J6367" s="1" t="s">
        <v>42</v>
      </c>
      <c r="K6367" s="1" t="s">
        <v>42</v>
      </c>
      <c r="M6367" s="1" t="s">
        <v>42</v>
      </c>
      <c r="O6367" s="1" t="s">
        <v>42</v>
      </c>
      <c r="P6367" s="1" t="s">
        <v>42</v>
      </c>
      <c r="Q6367" s="1" t="s">
        <v>42</v>
      </c>
      <c r="R6367" s="1" t="s">
        <v>42</v>
      </c>
      <c r="S6367" s="1" t="s">
        <v>42</v>
      </c>
      <c r="T6367" s="1" t="s">
        <v>42</v>
      </c>
    </row>
    <row r="6368" spans="1:20" ht="20.100000000000001" customHeight="1" x14ac:dyDescent="0.3">
      <c r="A6368" s="27" t="s">
        <v>8408</v>
      </c>
      <c r="B6368" s="28">
        <v>0</v>
      </c>
      <c r="C6368" s="28">
        <v>0</v>
      </c>
      <c r="D6368" s="28">
        <v>0</v>
      </c>
      <c r="E6368" s="28">
        <v>0</v>
      </c>
      <c r="F6368" s="27" t="s">
        <v>42</v>
      </c>
      <c r="G6368" s="1" t="s">
        <v>3045</v>
      </c>
      <c r="H6368" s="1" t="s">
        <v>7713</v>
      </c>
      <c r="I6368" s="1" t="s">
        <v>8409</v>
      </c>
      <c r="J6368" s="1" t="s">
        <v>42</v>
      </c>
      <c r="K6368" s="1" t="s">
        <v>42</v>
      </c>
      <c r="M6368" s="1" t="s">
        <v>42</v>
      </c>
      <c r="O6368" s="1" t="s">
        <v>42</v>
      </c>
      <c r="P6368" s="1" t="s">
        <v>42</v>
      </c>
      <c r="Q6368" s="1" t="s">
        <v>42</v>
      </c>
      <c r="R6368" s="1" t="s">
        <v>42</v>
      </c>
      <c r="S6368" s="1" t="s">
        <v>42</v>
      </c>
      <c r="T6368" s="1" t="s">
        <v>42</v>
      </c>
    </row>
    <row r="6369" spans="1:20" ht="20.100000000000001" customHeight="1" x14ac:dyDescent="0.3">
      <c r="A6369" s="27" t="s">
        <v>11036</v>
      </c>
      <c r="B6369" s="28">
        <v>753.7</v>
      </c>
      <c r="C6369" s="28">
        <v>0</v>
      </c>
      <c r="D6369" s="28">
        <v>0</v>
      </c>
      <c r="E6369" s="28">
        <v>753.7</v>
      </c>
      <c r="F6369" s="27" t="s">
        <v>42</v>
      </c>
      <c r="G6369" s="1" t="s">
        <v>3045</v>
      </c>
      <c r="H6369" s="1" t="s">
        <v>7713</v>
      </c>
      <c r="I6369" s="1" t="s">
        <v>8240</v>
      </c>
      <c r="J6369" s="1" t="s">
        <v>42</v>
      </c>
      <c r="K6369" s="1" t="s">
        <v>42</v>
      </c>
      <c r="M6369" s="1" t="s">
        <v>42</v>
      </c>
      <c r="O6369" s="1" t="s">
        <v>42</v>
      </c>
      <c r="P6369" s="1" t="s">
        <v>42</v>
      </c>
      <c r="Q6369" s="1" t="s">
        <v>42</v>
      </c>
      <c r="R6369" s="1" t="s">
        <v>42</v>
      </c>
      <c r="S6369" s="1" t="s">
        <v>42</v>
      </c>
      <c r="T6369" s="1" t="s">
        <v>42</v>
      </c>
    </row>
    <row r="6370" spans="1:20" ht="20.100000000000001" customHeight="1" x14ac:dyDescent="0.3">
      <c r="A6370" s="27" t="s">
        <v>11037</v>
      </c>
      <c r="B6370" s="28">
        <v>0</v>
      </c>
      <c r="C6370" s="28">
        <v>2761.1</v>
      </c>
      <c r="D6370" s="28">
        <v>0</v>
      </c>
      <c r="E6370" s="28">
        <v>2761.1</v>
      </c>
      <c r="F6370" s="27" t="s">
        <v>42</v>
      </c>
      <c r="G6370" s="1" t="s">
        <v>3045</v>
      </c>
      <c r="H6370" s="1" t="s">
        <v>7713</v>
      </c>
      <c r="I6370" s="1" t="s">
        <v>8242</v>
      </c>
      <c r="J6370" s="1" t="s">
        <v>42</v>
      </c>
      <c r="K6370" s="1" t="s">
        <v>42</v>
      </c>
      <c r="M6370" s="1" t="s">
        <v>42</v>
      </c>
      <c r="O6370" s="1" t="s">
        <v>42</v>
      </c>
      <c r="P6370" s="1" t="s">
        <v>42</v>
      </c>
      <c r="Q6370" s="1" t="s">
        <v>42</v>
      </c>
      <c r="R6370" s="1" t="s">
        <v>42</v>
      </c>
      <c r="S6370" s="1" t="s">
        <v>42</v>
      </c>
      <c r="T6370" s="1" t="s">
        <v>42</v>
      </c>
    </row>
    <row r="6371" spans="1:20" ht="20.100000000000001" customHeight="1" x14ac:dyDescent="0.3">
      <c r="A6371" s="27" t="s">
        <v>11038</v>
      </c>
      <c r="B6371" s="28">
        <v>0</v>
      </c>
      <c r="C6371" s="28">
        <v>0</v>
      </c>
      <c r="D6371" s="28">
        <v>819.3</v>
      </c>
      <c r="E6371" s="28">
        <v>819.3</v>
      </c>
      <c r="F6371" s="27" t="s">
        <v>42</v>
      </c>
      <c r="G6371" s="1" t="s">
        <v>3045</v>
      </c>
      <c r="H6371" s="1" t="s">
        <v>7713</v>
      </c>
      <c r="I6371" s="1" t="s">
        <v>8413</v>
      </c>
      <c r="J6371" s="1" t="s">
        <v>42</v>
      </c>
      <c r="K6371" s="1" t="s">
        <v>42</v>
      </c>
      <c r="M6371" s="1" t="s">
        <v>42</v>
      </c>
      <c r="O6371" s="1" t="s">
        <v>42</v>
      </c>
      <c r="P6371" s="1" t="s">
        <v>42</v>
      </c>
      <c r="Q6371" s="1" t="s">
        <v>42</v>
      </c>
      <c r="R6371" s="1" t="s">
        <v>42</v>
      </c>
      <c r="S6371" s="1" t="s">
        <v>42</v>
      </c>
      <c r="T6371" s="1" t="s">
        <v>42</v>
      </c>
    </row>
    <row r="6372" spans="1:20" ht="20.100000000000001" customHeight="1" x14ac:dyDescent="0.3">
      <c r="A6372" s="27" t="s">
        <v>7766</v>
      </c>
      <c r="B6372" s="28">
        <v>753.7</v>
      </c>
      <c r="C6372" s="28">
        <v>2761.1</v>
      </c>
      <c r="D6372" s="28">
        <v>819.3</v>
      </c>
      <c r="E6372" s="28">
        <v>4334.1000000000004</v>
      </c>
      <c r="F6372" s="27" t="s">
        <v>42</v>
      </c>
      <c r="G6372" s="1" t="s">
        <v>3045</v>
      </c>
      <c r="H6372" s="1" t="s">
        <v>7713</v>
      </c>
      <c r="I6372" s="1" t="s">
        <v>7767</v>
      </c>
      <c r="J6372" s="1" t="s">
        <v>42</v>
      </c>
      <c r="K6372" s="1" t="s">
        <v>42</v>
      </c>
      <c r="M6372" s="1" t="s">
        <v>42</v>
      </c>
      <c r="O6372" s="1" t="s">
        <v>42</v>
      </c>
      <c r="P6372" s="1" t="s">
        <v>42</v>
      </c>
      <c r="Q6372" s="1" t="s">
        <v>42</v>
      </c>
      <c r="R6372" s="1" t="s">
        <v>42</v>
      </c>
      <c r="S6372" s="1" t="s">
        <v>42</v>
      </c>
      <c r="T6372" s="1" t="s">
        <v>42</v>
      </c>
    </row>
    <row r="6373" spans="1:20" ht="20.100000000000001" customHeight="1" x14ac:dyDescent="0.3">
      <c r="A6373" s="27" t="s">
        <v>7712</v>
      </c>
      <c r="B6373" s="28">
        <v>0</v>
      </c>
      <c r="C6373" s="28">
        <v>0</v>
      </c>
      <c r="D6373" s="28">
        <v>0</v>
      </c>
      <c r="E6373" s="28">
        <v>0</v>
      </c>
      <c r="F6373" s="27" t="s">
        <v>42</v>
      </c>
      <c r="G6373" s="1" t="s">
        <v>3045</v>
      </c>
      <c r="H6373" s="1" t="s">
        <v>7713</v>
      </c>
      <c r="I6373" s="1" t="s">
        <v>42</v>
      </c>
      <c r="J6373" s="1" t="s">
        <v>42</v>
      </c>
      <c r="K6373" s="1" t="s">
        <v>42</v>
      </c>
      <c r="M6373" s="1" t="s">
        <v>42</v>
      </c>
      <c r="O6373" s="1" t="s">
        <v>42</v>
      </c>
      <c r="P6373" s="1" t="s">
        <v>42</v>
      </c>
      <c r="Q6373" s="1" t="s">
        <v>42</v>
      </c>
      <c r="R6373" s="1" t="s">
        <v>42</v>
      </c>
      <c r="S6373" s="1" t="s">
        <v>42</v>
      </c>
      <c r="T6373" s="1" t="s">
        <v>42</v>
      </c>
    </row>
    <row r="6374" spans="1:20" ht="20.100000000000001" customHeight="1" x14ac:dyDescent="0.3">
      <c r="A6374" s="27" t="s">
        <v>8414</v>
      </c>
      <c r="B6374" s="28">
        <v>0</v>
      </c>
      <c r="C6374" s="28">
        <v>0</v>
      </c>
      <c r="D6374" s="28">
        <v>0</v>
      </c>
      <c r="E6374" s="28">
        <v>0</v>
      </c>
      <c r="F6374" s="27" t="s">
        <v>42</v>
      </c>
      <c r="G6374" s="1" t="s">
        <v>3045</v>
      </c>
      <c r="H6374" s="1" t="s">
        <v>7713</v>
      </c>
      <c r="I6374" s="1" t="s">
        <v>8415</v>
      </c>
      <c r="J6374" s="1" t="s">
        <v>42</v>
      </c>
      <c r="K6374" s="1" t="s">
        <v>42</v>
      </c>
      <c r="M6374" s="1" t="s">
        <v>42</v>
      </c>
      <c r="O6374" s="1" t="s">
        <v>42</v>
      </c>
      <c r="P6374" s="1" t="s">
        <v>42</v>
      </c>
      <c r="Q6374" s="1" t="s">
        <v>42</v>
      </c>
      <c r="R6374" s="1" t="s">
        <v>42</v>
      </c>
      <c r="S6374" s="1" t="s">
        <v>42</v>
      </c>
      <c r="T6374" s="1" t="s">
        <v>42</v>
      </c>
    </row>
    <row r="6375" spans="1:20" ht="20.100000000000001" customHeight="1" x14ac:dyDescent="0.3">
      <c r="A6375" s="27" t="s">
        <v>11039</v>
      </c>
      <c r="B6375" s="28">
        <v>82.6</v>
      </c>
      <c r="C6375" s="28">
        <v>0</v>
      </c>
      <c r="D6375" s="28">
        <v>0</v>
      </c>
      <c r="E6375" s="28">
        <v>82.6</v>
      </c>
      <c r="F6375" s="27" t="s">
        <v>42</v>
      </c>
      <c r="G6375" s="1" t="s">
        <v>3045</v>
      </c>
      <c r="H6375" s="1" t="s">
        <v>7713</v>
      </c>
      <c r="I6375" s="1" t="s">
        <v>8123</v>
      </c>
      <c r="J6375" s="1" t="s">
        <v>42</v>
      </c>
      <c r="K6375" s="1" t="s">
        <v>42</v>
      </c>
      <c r="M6375" s="1" t="s">
        <v>42</v>
      </c>
      <c r="O6375" s="1" t="s">
        <v>42</v>
      </c>
      <c r="P6375" s="1" t="s">
        <v>42</v>
      </c>
      <c r="Q6375" s="1" t="s">
        <v>42</v>
      </c>
      <c r="R6375" s="1" t="s">
        <v>42</v>
      </c>
      <c r="S6375" s="1" t="s">
        <v>42</v>
      </c>
      <c r="T6375" s="1" t="s">
        <v>42</v>
      </c>
    </row>
    <row r="6376" spans="1:20" ht="20.100000000000001" customHeight="1" x14ac:dyDescent="0.3">
      <c r="A6376" s="27" t="s">
        <v>11040</v>
      </c>
      <c r="B6376" s="28">
        <v>0</v>
      </c>
      <c r="C6376" s="28">
        <v>1695.8</v>
      </c>
      <c r="D6376" s="28">
        <v>0</v>
      </c>
      <c r="E6376" s="28">
        <v>1695.8</v>
      </c>
      <c r="F6376" s="27" t="s">
        <v>42</v>
      </c>
      <c r="G6376" s="1" t="s">
        <v>3045</v>
      </c>
      <c r="H6376" s="1" t="s">
        <v>7713</v>
      </c>
      <c r="I6376" s="1" t="s">
        <v>8125</v>
      </c>
      <c r="J6376" s="1" t="s">
        <v>42</v>
      </c>
      <c r="K6376" s="1" t="s">
        <v>42</v>
      </c>
      <c r="M6376" s="1" t="s">
        <v>42</v>
      </c>
      <c r="O6376" s="1" t="s">
        <v>42</v>
      </c>
      <c r="P6376" s="1" t="s">
        <v>42</v>
      </c>
      <c r="Q6376" s="1" t="s">
        <v>42</v>
      </c>
      <c r="R6376" s="1" t="s">
        <v>42</v>
      </c>
      <c r="S6376" s="1" t="s">
        <v>42</v>
      </c>
      <c r="T6376" s="1" t="s">
        <v>42</v>
      </c>
    </row>
    <row r="6377" spans="1:20" ht="20.100000000000001" customHeight="1" x14ac:dyDescent="0.3">
      <c r="A6377" s="27" t="s">
        <v>11041</v>
      </c>
      <c r="B6377" s="28">
        <v>0</v>
      </c>
      <c r="C6377" s="28">
        <v>0</v>
      </c>
      <c r="D6377" s="28">
        <v>29</v>
      </c>
      <c r="E6377" s="28">
        <v>29</v>
      </c>
      <c r="F6377" s="27" t="s">
        <v>42</v>
      </c>
      <c r="G6377" s="1" t="s">
        <v>3045</v>
      </c>
      <c r="H6377" s="1" t="s">
        <v>7713</v>
      </c>
      <c r="I6377" s="1" t="s">
        <v>8127</v>
      </c>
      <c r="J6377" s="1" t="s">
        <v>42</v>
      </c>
      <c r="K6377" s="1" t="s">
        <v>42</v>
      </c>
      <c r="M6377" s="1" t="s">
        <v>42</v>
      </c>
      <c r="O6377" s="1" t="s">
        <v>42</v>
      </c>
      <c r="P6377" s="1" t="s">
        <v>42</v>
      </c>
      <c r="Q6377" s="1" t="s">
        <v>42</v>
      </c>
      <c r="R6377" s="1" t="s">
        <v>42</v>
      </c>
      <c r="S6377" s="1" t="s">
        <v>42</v>
      </c>
      <c r="T6377" s="1" t="s">
        <v>42</v>
      </c>
    </row>
    <row r="6378" spans="1:20" ht="20.100000000000001" customHeight="1" x14ac:dyDescent="0.3">
      <c r="A6378" s="27" t="s">
        <v>7766</v>
      </c>
      <c r="B6378" s="28">
        <v>82.6</v>
      </c>
      <c r="C6378" s="28">
        <v>1695.8</v>
      </c>
      <c r="D6378" s="28">
        <v>29</v>
      </c>
      <c r="E6378" s="28">
        <v>1807.4</v>
      </c>
      <c r="F6378" s="27" t="s">
        <v>42</v>
      </c>
      <c r="G6378" s="1" t="s">
        <v>3045</v>
      </c>
      <c r="H6378" s="1" t="s">
        <v>7713</v>
      </c>
      <c r="I6378" s="1" t="s">
        <v>7767</v>
      </c>
      <c r="J6378" s="1" t="s">
        <v>42</v>
      </c>
      <c r="K6378" s="1" t="s">
        <v>42</v>
      </c>
      <c r="M6378" s="1" t="s">
        <v>42</v>
      </c>
      <c r="O6378" s="1" t="s">
        <v>42</v>
      </c>
      <c r="P6378" s="1" t="s">
        <v>42</v>
      </c>
      <c r="Q6378" s="1" t="s">
        <v>42</v>
      </c>
      <c r="R6378" s="1" t="s">
        <v>42</v>
      </c>
      <c r="S6378" s="1" t="s">
        <v>42</v>
      </c>
      <c r="T6378" s="1" t="s">
        <v>42</v>
      </c>
    </row>
    <row r="6379" spans="1:20" ht="20.100000000000001" customHeight="1" x14ac:dyDescent="0.3">
      <c r="A6379" s="27" t="s">
        <v>7712</v>
      </c>
      <c r="B6379" s="28">
        <v>0</v>
      </c>
      <c r="C6379" s="28">
        <v>0</v>
      </c>
      <c r="D6379" s="28">
        <v>0</v>
      </c>
      <c r="E6379" s="28">
        <v>0</v>
      </c>
      <c r="F6379" s="27" t="s">
        <v>42</v>
      </c>
      <c r="G6379" s="1" t="s">
        <v>3045</v>
      </c>
      <c r="H6379" s="1" t="s">
        <v>7713</v>
      </c>
      <c r="I6379" s="1" t="s">
        <v>42</v>
      </c>
      <c r="J6379" s="1" t="s">
        <v>42</v>
      </c>
      <c r="K6379" s="1" t="s">
        <v>42</v>
      </c>
      <c r="M6379" s="1" t="s">
        <v>42</v>
      </c>
      <c r="O6379" s="1" t="s">
        <v>42</v>
      </c>
      <c r="P6379" s="1" t="s">
        <v>42</v>
      </c>
      <c r="Q6379" s="1" t="s">
        <v>42</v>
      </c>
      <c r="R6379" s="1" t="s">
        <v>42</v>
      </c>
      <c r="S6379" s="1" t="s">
        <v>42</v>
      </c>
      <c r="T6379" s="1" t="s">
        <v>42</v>
      </c>
    </row>
    <row r="6380" spans="1:20" ht="20.100000000000001" customHeight="1" x14ac:dyDescent="0.3">
      <c r="A6380" s="27" t="s">
        <v>11049</v>
      </c>
      <c r="B6380" s="28">
        <v>0</v>
      </c>
      <c r="C6380" s="28">
        <v>0</v>
      </c>
      <c r="D6380" s="28">
        <v>110.5</v>
      </c>
      <c r="E6380" s="28">
        <v>110.5</v>
      </c>
      <c r="F6380" s="27" t="s">
        <v>42</v>
      </c>
      <c r="G6380" s="1" t="s">
        <v>3045</v>
      </c>
      <c r="H6380" s="1" t="s">
        <v>7713</v>
      </c>
      <c r="I6380" s="1" t="s">
        <v>11011</v>
      </c>
      <c r="J6380" s="1" t="s">
        <v>42</v>
      </c>
      <c r="K6380" s="1" t="s">
        <v>42</v>
      </c>
      <c r="M6380" s="1" t="s">
        <v>42</v>
      </c>
      <c r="O6380" s="1" t="s">
        <v>42</v>
      </c>
      <c r="P6380" s="1" t="s">
        <v>42</v>
      </c>
      <c r="Q6380" s="1" t="s">
        <v>42</v>
      </c>
      <c r="R6380" s="1" t="s">
        <v>42</v>
      </c>
      <c r="S6380" s="1" t="s">
        <v>42</v>
      </c>
      <c r="T6380" s="1" t="s">
        <v>42</v>
      </c>
    </row>
    <row r="6381" spans="1:20" ht="20.100000000000001" customHeight="1" x14ac:dyDescent="0.3">
      <c r="A6381" s="27" t="s">
        <v>8439</v>
      </c>
      <c r="B6381" s="28">
        <v>0</v>
      </c>
      <c r="C6381" s="28">
        <v>0</v>
      </c>
      <c r="D6381" s="28">
        <v>110.5</v>
      </c>
      <c r="E6381" s="28">
        <v>110.5</v>
      </c>
      <c r="F6381" s="27" t="s">
        <v>42</v>
      </c>
      <c r="G6381" s="1" t="s">
        <v>3045</v>
      </c>
      <c r="H6381" s="1" t="s">
        <v>7713</v>
      </c>
      <c r="I6381" s="1" t="s">
        <v>8440</v>
      </c>
      <c r="J6381" s="1" t="s">
        <v>42</v>
      </c>
      <c r="K6381" s="1" t="s">
        <v>42</v>
      </c>
      <c r="M6381" s="1" t="s">
        <v>42</v>
      </c>
      <c r="O6381" s="1" t="s">
        <v>42</v>
      </c>
      <c r="P6381" s="1" t="s">
        <v>42</v>
      </c>
      <c r="Q6381" s="1" t="s">
        <v>42</v>
      </c>
      <c r="R6381" s="1" t="s">
        <v>42</v>
      </c>
      <c r="S6381" s="1" t="s">
        <v>42</v>
      </c>
      <c r="T6381" s="1" t="s">
        <v>42</v>
      </c>
    </row>
    <row r="6382" spans="1:20" ht="20.100000000000001" customHeight="1" x14ac:dyDescent="0.3">
      <c r="A6382" s="27" t="s">
        <v>7768</v>
      </c>
      <c r="B6382" s="29">
        <v>836</v>
      </c>
      <c r="C6382" s="29">
        <v>9981</v>
      </c>
      <c r="D6382" s="29">
        <v>958</v>
      </c>
      <c r="E6382" s="29">
        <v>11775</v>
      </c>
      <c r="F6382" s="30"/>
    </row>
    <row r="6383" spans="1:20" ht="20.100000000000001" customHeight="1" x14ac:dyDescent="0.3">
      <c r="A6383" s="30"/>
      <c r="B6383" s="30"/>
      <c r="C6383" s="30"/>
      <c r="D6383" s="30"/>
      <c r="E6383" s="30"/>
      <c r="F6383" s="30"/>
    </row>
    <row r="6384" spans="1:20" ht="20.100000000000001" customHeight="1" x14ac:dyDescent="0.3">
      <c r="A6384" s="30" t="s">
        <v>11051</v>
      </c>
      <c r="B6384" s="30"/>
      <c r="C6384" s="30"/>
      <c r="D6384" s="30"/>
      <c r="E6384" s="30"/>
      <c r="F6384" s="27" t="s">
        <v>42</v>
      </c>
      <c r="G6384" s="1" t="s">
        <v>3049</v>
      </c>
      <c r="I6384" s="1" t="s">
        <v>3046</v>
      </c>
      <c r="J6384" s="1" t="s">
        <v>3047</v>
      </c>
      <c r="K6384" s="1" t="s">
        <v>81</v>
      </c>
    </row>
    <row r="6385" spans="1:20" ht="20.100000000000001" customHeight="1" x14ac:dyDescent="0.3">
      <c r="A6385" s="27" t="s">
        <v>42</v>
      </c>
      <c r="B6385" s="28"/>
      <c r="C6385" s="28"/>
      <c r="D6385" s="28"/>
      <c r="E6385" s="28"/>
      <c r="F6385" s="27" t="s">
        <v>42</v>
      </c>
      <c r="G6385" s="1" t="s">
        <v>3049</v>
      </c>
      <c r="H6385" s="1" t="s">
        <v>7711</v>
      </c>
      <c r="I6385" s="1" t="s">
        <v>42</v>
      </c>
      <c r="J6385" s="1" t="s">
        <v>42</v>
      </c>
      <c r="K6385" s="1" t="s">
        <v>42</v>
      </c>
      <c r="L6385">
        <v>1</v>
      </c>
      <c r="M6385" s="1" t="s">
        <v>42</v>
      </c>
      <c r="O6385" s="1" t="s">
        <v>42</v>
      </c>
      <c r="P6385" s="1" t="s">
        <v>42</v>
      </c>
      <c r="Q6385" s="1" t="s">
        <v>42</v>
      </c>
      <c r="R6385" s="1" t="s">
        <v>42</v>
      </c>
      <c r="S6385" s="1" t="s">
        <v>42</v>
      </c>
      <c r="T6385" s="1" t="s">
        <v>42</v>
      </c>
    </row>
    <row r="6386" spans="1:20" ht="20.100000000000001" customHeight="1" x14ac:dyDescent="0.3">
      <c r="A6386" s="27" t="s">
        <v>8390</v>
      </c>
      <c r="B6386" s="28">
        <v>0</v>
      </c>
      <c r="C6386" s="28">
        <v>0</v>
      </c>
      <c r="D6386" s="28">
        <v>0</v>
      </c>
      <c r="E6386" s="28">
        <v>0</v>
      </c>
      <c r="F6386" s="27" t="s">
        <v>42</v>
      </c>
      <c r="G6386" s="1" t="s">
        <v>3049</v>
      </c>
      <c r="H6386" s="1" t="s">
        <v>7713</v>
      </c>
      <c r="I6386" s="1" t="s">
        <v>8391</v>
      </c>
      <c r="J6386" s="1" t="s">
        <v>42</v>
      </c>
      <c r="K6386" s="1" t="s">
        <v>42</v>
      </c>
      <c r="M6386" s="1" t="s">
        <v>42</v>
      </c>
      <c r="O6386" s="1" t="s">
        <v>42</v>
      </c>
      <c r="P6386" s="1" t="s">
        <v>42</v>
      </c>
      <c r="Q6386" s="1" t="s">
        <v>42</v>
      </c>
      <c r="R6386" s="1" t="s">
        <v>42</v>
      </c>
      <c r="S6386" s="1" t="s">
        <v>42</v>
      </c>
      <c r="T6386" s="1" t="s">
        <v>42</v>
      </c>
    </row>
    <row r="6387" spans="1:20" ht="20.100000000000001" customHeight="1" x14ac:dyDescent="0.3">
      <c r="A6387" s="27" t="s">
        <v>7712</v>
      </c>
      <c r="B6387" s="28">
        <v>0</v>
      </c>
      <c r="C6387" s="28">
        <v>0</v>
      </c>
      <c r="D6387" s="28">
        <v>0</v>
      </c>
      <c r="E6387" s="28">
        <v>0</v>
      </c>
      <c r="F6387" s="27" t="s">
        <v>42</v>
      </c>
      <c r="G6387" s="1" t="s">
        <v>3049</v>
      </c>
      <c r="H6387" s="1" t="s">
        <v>7713</v>
      </c>
      <c r="I6387" s="1" t="s">
        <v>42</v>
      </c>
      <c r="J6387" s="1" t="s">
        <v>42</v>
      </c>
      <c r="K6387" s="1" t="s">
        <v>42</v>
      </c>
      <c r="M6387" s="1" t="s">
        <v>42</v>
      </c>
      <c r="O6387" s="1" t="s">
        <v>42</v>
      </c>
      <c r="P6387" s="1" t="s">
        <v>42</v>
      </c>
      <c r="Q6387" s="1" t="s">
        <v>42</v>
      </c>
      <c r="R6387" s="1" t="s">
        <v>42</v>
      </c>
      <c r="S6387" s="1" t="s">
        <v>42</v>
      </c>
      <c r="T6387" s="1" t="s">
        <v>42</v>
      </c>
    </row>
    <row r="6388" spans="1:20" ht="20.100000000000001" customHeight="1" x14ac:dyDescent="0.3">
      <c r="A6388" s="27" t="s">
        <v>11016</v>
      </c>
      <c r="B6388" s="28">
        <v>0</v>
      </c>
      <c r="C6388" s="28">
        <v>0</v>
      </c>
      <c r="D6388" s="28">
        <v>0</v>
      </c>
      <c r="E6388" s="28">
        <v>0</v>
      </c>
      <c r="F6388" s="27" t="s">
        <v>42</v>
      </c>
      <c r="G6388" s="1" t="s">
        <v>3049</v>
      </c>
      <c r="H6388" s="1" t="s">
        <v>7713</v>
      </c>
      <c r="I6388" s="1" t="s">
        <v>11017</v>
      </c>
      <c r="J6388" s="1" t="s">
        <v>42</v>
      </c>
      <c r="K6388" s="1" t="s">
        <v>42</v>
      </c>
      <c r="M6388" s="1" t="s">
        <v>42</v>
      </c>
      <c r="O6388" s="1" t="s">
        <v>42</v>
      </c>
      <c r="P6388" s="1" t="s">
        <v>42</v>
      </c>
      <c r="Q6388" s="1" t="s">
        <v>42</v>
      </c>
      <c r="R6388" s="1" t="s">
        <v>42</v>
      </c>
      <c r="S6388" s="1" t="s">
        <v>42</v>
      </c>
      <c r="T6388" s="1" t="s">
        <v>42</v>
      </c>
    </row>
    <row r="6389" spans="1:20" ht="20.100000000000001" customHeight="1" x14ac:dyDescent="0.3">
      <c r="A6389" s="27" t="s">
        <v>11018</v>
      </c>
      <c r="B6389" s="28">
        <v>0</v>
      </c>
      <c r="C6389" s="28">
        <v>0</v>
      </c>
      <c r="D6389" s="28">
        <v>0</v>
      </c>
      <c r="E6389" s="28">
        <v>0</v>
      </c>
      <c r="F6389" s="27" t="s">
        <v>42</v>
      </c>
      <c r="G6389" s="1" t="s">
        <v>3049</v>
      </c>
      <c r="H6389" s="1" t="s">
        <v>7713</v>
      </c>
      <c r="I6389" s="1" t="s">
        <v>7803</v>
      </c>
      <c r="J6389" s="1" t="s">
        <v>42</v>
      </c>
      <c r="K6389" s="1" t="s">
        <v>42</v>
      </c>
      <c r="M6389" s="1" t="s">
        <v>42</v>
      </c>
      <c r="O6389" s="1" t="s">
        <v>42</v>
      </c>
      <c r="P6389" s="1" t="s">
        <v>42</v>
      </c>
      <c r="Q6389" s="1" t="s">
        <v>42</v>
      </c>
      <c r="R6389" s="1" t="s">
        <v>42</v>
      </c>
      <c r="S6389" s="1" t="s">
        <v>42</v>
      </c>
      <c r="T6389" s="1" t="s">
        <v>42</v>
      </c>
    </row>
    <row r="6390" spans="1:20" ht="20.100000000000001" customHeight="1" x14ac:dyDescent="0.3">
      <c r="A6390" s="27" t="s">
        <v>7712</v>
      </c>
      <c r="B6390" s="28">
        <v>0</v>
      </c>
      <c r="C6390" s="28">
        <v>0</v>
      </c>
      <c r="D6390" s="28">
        <v>0</v>
      </c>
      <c r="E6390" s="28">
        <v>0</v>
      </c>
      <c r="F6390" s="27" t="s">
        <v>42</v>
      </c>
      <c r="G6390" s="1" t="s">
        <v>3049</v>
      </c>
      <c r="H6390" s="1" t="s">
        <v>7713</v>
      </c>
      <c r="I6390" s="1" t="s">
        <v>42</v>
      </c>
      <c r="J6390" s="1" t="s">
        <v>42</v>
      </c>
      <c r="K6390" s="1" t="s">
        <v>42</v>
      </c>
      <c r="M6390" s="1" t="s">
        <v>42</v>
      </c>
      <c r="O6390" s="1" t="s">
        <v>42</v>
      </c>
      <c r="P6390" s="1" t="s">
        <v>42</v>
      </c>
      <c r="Q6390" s="1" t="s">
        <v>42</v>
      </c>
      <c r="R6390" s="1" t="s">
        <v>42</v>
      </c>
      <c r="S6390" s="1" t="s">
        <v>42</v>
      </c>
      <c r="T6390" s="1" t="s">
        <v>42</v>
      </c>
    </row>
    <row r="6391" spans="1:20" ht="20.100000000000001" customHeight="1" x14ac:dyDescent="0.3">
      <c r="A6391" s="27" t="s">
        <v>7718</v>
      </c>
      <c r="B6391" s="28">
        <v>0</v>
      </c>
      <c r="C6391" s="28">
        <v>0</v>
      </c>
      <c r="D6391" s="28">
        <v>0</v>
      </c>
      <c r="E6391" s="28">
        <v>0</v>
      </c>
      <c r="F6391" s="27" t="s">
        <v>42</v>
      </c>
      <c r="G6391" s="1" t="s">
        <v>3049</v>
      </c>
      <c r="H6391" s="1" t="s">
        <v>7713</v>
      </c>
      <c r="I6391" s="1" t="s">
        <v>7719</v>
      </c>
      <c r="J6391" s="1" t="s">
        <v>42</v>
      </c>
      <c r="K6391" s="1" t="s">
        <v>42</v>
      </c>
      <c r="M6391" s="1" t="s">
        <v>42</v>
      </c>
      <c r="O6391" s="1" t="s">
        <v>42</v>
      </c>
      <c r="P6391" s="1" t="s">
        <v>42</v>
      </c>
      <c r="Q6391" s="1" t="s">
        <v>42</v>
      </c>
      <c r="R6391" s="1" t="s">
        <v>42</v>
      </c>
      <c r="S6391" s="1" t="s">
        <v>42</v>
      </c>
      <c r="T6391" s="1" t="s">
        <v>42</v>
      </c>
    </row>
    <row r="6392" spans="1:20" ht="20.100000000000001" customHeight="1" x14ac:dyDescent="0.3">
      <c r="A6392" s="27" t="s">
        <v>7712</v>
      </c>
      <c r="B6392" s="28">
        <v>0</v>
      </c>
      <c r="C6392" s="28">
        <v>0</v>
      </c>
      <c r="D6392" s="28">
        <v>0</v>
      </c>
      <c r="E6392" s="28">
        <v>0</v>
      </c>
      <c r="F6392" s="27" t="s">
        <v>42</v>
      </c>
      <c r="G6392" s="1" t="s">
        <v>3049</v>
      </c>
      <c r="H6392" s="1" t="s">
        <v>7713</v>
      </c>
      <c r="I6392" s="1" t="s">
        <v>42</v>
      </c>
      <c r="J6392" s="1" t="s">
        <v>42</v>
      </c>
      <c r="K6392" s="1" t="s">
        <v>42</v>
      </c>
      <c r="M6392" s="1" t="s">
        <v>42</v>
      </c>
      <c r="O6392" s="1" t="s">
        <v>42</v>
      </c>
      <c r="P6392" s="1" t="s">
        <v>42</v>
      </c>
      <c r="Q6392" s="1" t="s">
        <v>42</v>
      </c>
      <c r="R6392" s="1" t="s">
        <v>42</v>
      </c>
      <c r="S6392" s="1" t="s">
        <v>42</v>
      </c>
      <c r="T6392" s="1" t="s">
        <v>42</v>
      </c>
    </row>
    <row r="6393" spans="1:20" ht="20.100000000000001" customHeight="1" x14ac:dyDescent="0.3">
      <c r="A6393" s="27" t="s">
        <v>8395</v>
      </c>
      <c r="B6393" s="28">
        <v>0</v>
      </c>
      <c r="C6393" s="28">
        <v>0</v>
      </c>
      <c r="D6393" s="28">
        <v>0</v>
      </c>
      <c r="E6393" s="28">
        <v>0</v>
      </c>
      <c r="F6393" s="27" t="s">
        <v>42</v>
      </c>
      <c r="G6393" s="1" t="s">
        <v>3049</v>
      </c>
      <c r="H6393" s="1" t="s">
        <v>7713</v>
      </c>
      <c r="I6393" s="1" t="s">
        <v>8396</v>
      </c>
      <c r="J6393" s="1" t="s">
        <v>42</v>
      </c>
      <c r="K6393" s="1" t="s">
        <v>42</v>
      </c>
      <c r="M6393" s="1" t="s">
        <v>42</v>
      </c>
      <c r="O6393" s="1" t="s">
        <v>42</v>
      </c>
      <c r="P6393" s="1" t="s">
        <v>42</v>
      </c>
      <c r="Q6393" s="1" t="s">
        <v>42</v>
      </c>
      <c r="R6393" s="1" t="s">
        <v>42</v>
      </c>
      <c r="S6393" s="1" t="s">
        <v>42</v>
      </c>
      <c r="T6393" s="1" t="s">
        <v>42</v>
      </c>
    </row>
    <row r="6394" spans="1:20" ht="20.100000000000001" customHeight="1" x14ac:dyDescent="0.3">
      <c r="A6394" s="27" t="s">
        <v>8397</v>
      </c>
      <c r="B6394" s="28">
        <v>0</v>
      </c>
      <c r="C6394" s="28">
        <v>0</v>
      </c>
      <c r="D6394" s="28">
        <v>0</v>
      </c>
      <c r="E6394" s="28">
        <v>0</v>
      </c>
      <c r="F6394" s="27" t="s">
        <v>42</v>
      </c>
      <c r="G6394" s="1" t="s">
        <v>3049</v>
      </c>
      <c r="H6394" s="1" t="s">
        <v>7713</v>
      </c>
      <c r="I6394" s="1" t="s">
        <v>8398</v>
      </c>
      <c r="J6394" s="1" t="s">
        <v>42</v>
      </c>
      <c r="K6394" s="1" t="s">
        <v>42</v>
      </c>
      <c r="M6394" s="1" t="s">
        <v>42</v>
      </c>
      <c r="O6394" s="1" t="s">
        <v>42</v>
      </c>
      <c r="P6394" s="1" t="s">
        <v>42</v>
      </c>
      <c r="Q6394" s="1" t="s">
        <v>42</v>
      </c>
      <c r="R6394" s="1" t="s">
        <v>42</v>
      </c>
      <c r="S6394" s="1" t="s">
        <v>42</v>
      </c>
      <c r="T6394" s="1" t="s">
        <v>42</v>
      </c>
    </row>
    <row r="6395" spans="1:20" ht="20.100000000000001" customHeight="1" x14ac:dyDescent="0.3">
      <c r="A6395" s="27" t="s">
        <v>8399</v>
      </c>
      <c r="B6395" s="28">
        <v>0</v>
      </c>
      <c r="C6395" s="28">
        <v>0</v>
      </c>
      <c r="D6395" s="28">
        <v>0</v>
      </c>
      <c r="E6395" s="28">
        <v>0</v>
      </c>
      <c r="F6395" s="27" t="s">
        <v>42</v>
      </c>
      <c r="G6395" s="1" t="s">
        <v>3049</v>
      </c>
      <c r="H6395" s="1" t="s">
        <v>7713</v>
      </c>
      <c r="I6395" s="1" t="s">
        <v>8400</v>
      </c>
      <c r="J6395" s="1" t="s">
        <v>42</v>
      </c>
      <c r="K6395" s="1" t="s">
        <v>42</v>
      </c>
      <c r="M6395" s="1" t="s">
        <v>42</v>
      </c>
      <c r="O6395" s="1" t="s">
        <v>42</v>
      </c>
      <c r="P6395" s="1" t="s">
        <v>42</v>
      </c>
      <c r="Q6395" s="1" t="s">
        <v>42</v>
      </c>
      <c r="R6395" s="1" t="s">
        <v>42</v>
      </c>
      <c r="S6395" s="1" t="s">
        <v>42</v>
      </c>
      <c r="T6395" s="1" t="s">
        <v>42</v>
      </c>
    </row>
    <row r="6396" spans="1:20" ht="20.100000000000001" customHeight="1" x14ac:dyDescent="0.3">
      <c r="A6396" s="27" t="s">
        <v>11052</v>
      </c>
      <c r="B6396" s="28">
        <v>0</v>
      </c>
      <c r="C6396" s="28">
        <v>4315.3</v>
      </c>
      <c r="D6396" s="28">
        <v>0</v>
      </c>
      <c r="E6396" s="28">
        <v>4315.3</v>
      </c>
      <c r="F6396" s="27" t="s">
        <v>42</v>
      </c>
      <c r="G6396" s="1" t="s">
        <v>3049</v>
      </c>
      <c r="H6396" s="1" t="s">
        <v>7713</v>
      </c>
      <c r="I6396" s="1" t="s">
        <v>8402</v>
      </c>
      <c r="J6396" s="1" t="s">
        <v>42</v>
      </c>
      <c r="K6396" s="1" t="s">
        <v>42</v>
      </c>
      <c r="M6396" s="1" t="s">
        <v>42</v>
      </c>
      <c r="O6396" s="1" t="s">
        <v>42</v>
      </c>
      <c r="P6396" s="1" t="s">
        <v>42</v>
      </c>
      <c r="Q6396" s="1" t="s">
        <v>42</v>
      </c>
      <c r="R6396" s="1" t="s">
        <v>42</v>
      </c>
      <c r="S6396" s="1" t="s">
        <v>42</v>
      </c>
      <c r="T6396" s="1" t="s">
        <v>42</v>
      </c>
    </row>
    <row r="6397" spans="1:20" ht="20.100000000000001" customHeight="1" x14ac:dyDescent="0.3">
      <c r="A6397" s="27" t="s">
        <v>8231</v>
      </c>
      <c r="B6397" s="28">
        <v>0</v>
      </c>
      <c r="C6397" s="28">
        <v>0</v>
      </c>
      <c r="D6397" s="28">
        <v>0</v>
      </c>
      <c r="E6397" s="28">
        <v>0</v>
      </c>
      <c r="F6397" s="27" t="s">
        <v>42</v>
      </c>
      <c r="G6397" s="1" t="s">
        <v>3049</v>
      </c>
      <c r="H6397" s="1" t="s">
        <v>7713</v>
      </c>
      <c r="I6397" s="1" t="s">
        <v>8232</v>
      </c>
      <c r="J6397" s="1" t="s">
        <v>42</v>
      </c>
      <c r="K6397" s="1" t="s">
        <v>42</v>
      </c>
      <c r="M6397" s="1" t="s">
        <v>42</v>
      </c>
      <c r="O6397" s="1" t="s">
        <v>42</v>
      </c>
      <c r="P6397" s="1" t="s">
        <v>42</v>
      </c>
      <c r="Q6397" s="1" t="s">
        <v>42</v>
      </c>
      <c r="R6397" s="1" t="s">
        <v>42</v>
      </c>
      <c r="S6397" s="1" t="s">
        <v>42</v>
      </c>
      <c r="T6397" s="1" t="s">
        <v>42</v>
      </c>
    </row>
    <row r="6398" spans="1:20" ht="20.100000000000001" customHeight="1" x14ac:dyDescent="0.3">
      <c r="A6398" s="27" t="s">
        <v>11020</v>
      </c>
      <c r="B6398" s="28">
        <v>0</v>
      </c>
      <c r="C6398" s="28">
        <v>2380.1999999999998</v>
      </c>
      <c r="D6398" s="28">
        <v>0</v>
      </c>
      <c r="E6398" s="28">
        <v>2380.1999999999998</v>
      </c>
      <c r="F6398" s="27" t="s">
        <v>42</v>
      </c>
      <c r="G6398" s="1" t="s">
        <v>3049</v>
      </c>
      <c r="H6398" s="1" t="s">
        <v>7713</v>
      </c>
      <c r="I6398" s="1" t="s">
        <v>8404</v>
      </c>
      <c r="J6398" s="1" t="s">
        <v>42</v>
      </c>
      <c r="K6398" s="1" t="s">
        <v>42</v>
      </c>
      <c r="M6398" s="1" t="s">
        <v>42</v>
      </c>
      <c r="O6398" s="1" t="s">
        <v>42</v>
      </c>
      <c r="P6398" s="1" t="s">
        <v>42</v>
      </c>
      <c r="Q6398" s="1" t="s">
        <v>42</v>
      </c>
      <c r="R6398" s="1" t="s">
        <v>42</v>
      </c>
      <c r="S6398" s="1" t="s">
        <v>42</v>
      </c>
      <c r="T6398" s="1" t="s">
        <v>42</v>
      </c>
    </row>
    <row r="6399" spans="1:20" ht="20.100000000000001" customHeight="1" x14ac:dyDescent="0.3">
      <c r="A6399" s="27" t="s">
        <v>7808</v>
      </c>
      <c r="B6399" s="28">
        <v>0</v>
      </c>
      <c r="C6399" s="28">
        <v>0</v>
      </c>
      <c r="D6399" s="28">
        <v>0</v>
      </c>
      <c r="E6399" s="28">
        <v>0</v>
      </c>
      <c r="F6399" s="27" t="s">
        <v>42</v>
      </c>
      <c r="G6399" s="1" t="s">
        <v>3049</v>
      </c>
      <c r="H6399" s="1" t="s">
        <v>7713</v>
      </c>
      <c r="I6399" s="1" t="s">
        <v>7809</v>
      </c>
      <c r="J6399" s="1" t="s">
        <v>42</v>
      </c>
      <c r="K6399" s="1" t="s">
        <v>42</v>
      </c>
      <c r="M6399" s="1" t="s">
        <v>42</v>
      </c>
      <c r="O6399" s="1" t="s">
        <v>42</v>
      </c>
      <c r="P6399" s="1" t="s">
        <v>42</v>
      </c>
      <c r="Q6399" s="1" t="s">
        <v>42</v>
      </c>
      <c r="R6399" s="1" t="s">
        <v>42</v>
      </c>
      <c r="S6399" s="1" t="s">
        <v>42</v>
      </c>
      <c r="T6399" s="1" t="s">
        <v>42</v>
      </c>
    </row>
    <row r="6400" spans="1:20" ht="20.100000000000001" customHeight="1" x14ac:dyDescent="0.3">
      <c r="A6400" s="27" t="s">
        <v>11053</v>
      </c>
      <c r="B6400" s="28">
        <v>0</v>
      </c>
      <c r="C6400" s="28">
        <v>1811.2</v>
      </c>
      <c r="D6400" s="28">
        <v>0</v>
      </c>
      <c r="E6400" s="28">
        <v>1811.2</v>
      </c>
      <c r="F6400" s="27" t="s">
        <v>42</v>
      </c>
      <c r="G6400" s="1" t="s">
        <v>3049</v>
      </c>
      <c r="H6400" s="1" t="s">
        <v>7713</v>
      </c>
      <c r="I6400" s="1" t="s">
        <v>8406</v>
      </c>
      <c r="J6400" s="1" t="s">
        <v>42</v>
      </c>
      <c r="K6400" s="1" t="s">
        <v>42</v>
      </c>
      <c r="M6400" s="1" t="s">
        <v>42</v>
      </c>
      <c r="O6400" s="1" t="s">
        <v>42</v>
      </c>
      <c r="P6400" s="1" t="s">
        <v>42</v>
      </c>
      <c r="Q6400" s="1" t="s">
        <v>42</v>
      </c>
      <c r="R6400" s="1" t="s">
        <v>42</v>
      </c>
      <c r="S6400" s="1" t="s">
        <v>42</v>
      </c>
      <c r="T6400" s="1" t="s">
        <v>42</v>
      </c>
    </row>
    <row r="6401" spans="1:20" ht="20.100000000000001" customHeight="1" x14ac:dyDescent="0.3">
      <c r="A6401" s="27" t="s">
        <v>8094</v>
      </c>
      <c r="B6401" s="28">
        <v>0</v>
      </c>
      <c r="C6401" s="28">
        <v>8506.7000000000007</v>
      </c>
      <c r="D6401" s="28">
        <v>0</v>
      </c>
      <c r="E6401" s="28">
        <v>8506.7000000000007</v>
      </c>
      <c r="F6401" s="27" t="s">
        <v>42</v>
      </c>
      <c r="G6401" s="1" t="s">
        <v>3049</v>
      </c>
      <c r="H6401" s="1" t="s">
        <v>7713</v>
      </c>
      <c r="I6401" s="1" t="s">
        <v>8095</v>
      </c>
      <c r="J6401" s="1" t="s">
        <v>42</v>
      </c>
      <c r="K6401" s="1" t="s">
        <v>42</v>
      </c>
      <c r="M6401" s="1" t="s">
        <v>42</v>
      </c>
      <c r="O6401" s="1" t="s">
        <v>42</v>
      </c>
      <c r="P6401" s="1" t="s">
        <v>42</v>
      </c>
      <c r="Q6401" s="1" t="s">
        <v>42</v>
      </c>
      <c r="R6401" s="1" t="s">
        <v>42</v>
      </c>
      <c r="S6401" s="1" t="s">
        <v>42</v>
      </c>
      <c r="T6401" s="1" t="s">
        <v>42</v>
      </c>
    </row>
    <row r="6402" spans="1:20" ht="20.100000000000001" customHeight="1" x14ac:dyDescent="0.3">
      <c r="A6402" s="27" t="s">
        <v>7712</v>
      </c>
      <c r="B6402" s="28">
        <v>0</v>
      </c>
      <c r="C6402" s="28">
        <v>0</v>
      </c>
      <c r="D6402" s="28">
        <v>0</v>
      </c>
      <c r="E6402" s="28">
        <v>0</v>
      </c>
      <c r="F6402" s="27" t="s">
        <v>42</v>
      </c>
      <c r="G6402" s="1" t="s">
        <v>3049</v>
      </c>
      <c r="H6402" s="1" t="s">
        <v>7713</v>
      </c>
      <c r="I6402" s="1" t="s">
        <v>7712</v>
      </c>
      <c r="J6402" s="1" t="s">
        <v>42</v>
      </c>
      <c r="K6402" s="1" t="s">
        <v>42</v>
      </c>
      <c r="M6402" s="1" t="s">
        <v>42</v>
      </c>
      <c r="O6402" s="1" t="s">
        <v>42</v>
      </c>
      <c r="P6402" s="1" t="s">
        <v>42</v>
      </c>
      <c r="Q6402" s="1" t="s">
        <v>42</v>
      </c>
      <c r="R6402" s="1" t="s">
        <v>42</v>
      </c>
      <c r="S6402" s="1" t="s">
        <v>42</v>
      </c>
      <c r="T6402" s="1" t="s">
        <v>42</v>
      </c>
    </row>
    <row r="6403" spans="1:20" ht="20.100000000000001" customHeight="1" x14ac:dyDescent="0.3">
      <c r="A6403" s="27" t="s">
        <v>7812</v>
      </c>
      <c r="B6403" s="28">
        <v>0</v>
      </c>
      <c r="C6403" s="28">
        <v>0</v>
      </c>
      <c r="D6403" s="28">
        <v>0</v>
      </c>
      <c r="E6403" s="28">
        <v>0</v>
      </c>
      <c r="F6403" s="27" t="s">
        <v>42</v>
      </c>
      <c r="G6403" s="1" t="s">
        <v>3049</v>
      </c>
      <c r="H6403" s="1" t="s">
        <v>7713</v>
      </c>
      <c r="I6403" s="1" t="s">
        <v>7813</v>
      </c>
      <c r="J6403" s="1" t="s">
        <v>42</v>
      </c>
      <c r="K6403" s="1" t="s">
        <v>42</v>
      </c>
      <c r="M6403" s="1" t="s">
        <v>42</v>
      </c>
      <c r="O6403" s="1" t="s">
        <v>42</v>
      </c>
      <c r="P6403" s="1" t="s">
        <v>42</v>
      </c>
      <c r="Q6403" s="1" t="s">
        <v>42</v>
      </c>
      <c r="R6403" s="1" t="s">
        <v>42</v>
      </c>
      <c r="S6403" s="1" t="s">
        <v>42</v>
      </c>
      <c r="T6403" s="1" t="s">
        <v>42</v>
      </c>
    </row>
    <row r="6404" spans="1:20" ht="20.100000000000001" customHeight="1" x14ac:dyDescent="0.3">
      <c r="A6404" s="27" t="s">
        <v>8407</v>
      </c>
      <c r="B6404" s="28">
        <v>0</v>
      </c>
      <c r="C6404" s="28">
        <v>0</v>
      </c>
      <c r="D6404" s="28">
        <v>0</v>
      </c>
      <c r="E6404" s="28">
        <v>0</v>
      </c>
      <c r="F6404" s="27" t="s">
        <v>42</v>
      </c>
      <c r="G6404" s="1" t="s">
        <v>3049</v>
      </c>
      <c r="H6404" s="1" t="s">
        <v>7713</v>
      </c>
      <c r="I6404" s="1" t="s">
        <v>8407</v>
      </c>
      <c r="J6404" s="1" t="s">
        <v>42</v>
      </c>
      <c r="K6404" s="1" t="s">
        <v>42</v>
      </c>
      <c r="M6404" s="1" t="s">
        <v>42</v>
      </c>
      <c r="O6404" s="1" t="s">
        <v>42</v>
      </c>
      <c r="P6404" s="1" t="s">
        <v>42</v>
      </c>
      <c r="Q6404" s="1" t="s">
        <v>42</v>
      </c>
      <c r="R6404" s="1" t="s">
        <v>42</v>
      </c>
      <c r="S6404" s="1" t="s">
        <v>42</v>
      </c>
      <c r="T6404" s="1" t="s">
        <v>42</v>
      </c>
    </row>
    <row r="6405" spans="1:20" ht="20.100000000000001" customHeight="1" x14ac:dyDescent="0.3">
      <c r="A6405" s="27" t="s">
        <v>10987</v>
      </c>
      <c r="B6405" s="28">
        <v>0</v>
      </c>
      <c r="C6405" s="28">
        <v>0</v>
      </c>
      <c r="D6405" s="28">
        <v>0</v>
      </c>
      <c r="E6405" s="28">
        <v>0</v>
      </c>
      <c r="F6405" s="27" t="s">
        <v>42</v>
      </c>
      <c r="G6405" s="1" t="s">
        <v>3049</v>
      </c>
      <c r="H6405" s="1" t="s">
        <v>7713</v>
      </c>
      <c r="I6405" s="1" t="s">
        <v>10988</v>
      </c>
      <c r="J6405" s="1" t="s">
        <v>42</v>
      </c>
      <c r="K6405" s="1" t="s">
        <v>42</v>
      </c>
      <c r="M6405" s="1" t="s">
        <v>42</v>
      </c>
      <c r="O6405" s="1" t="s">
        <v>42</v>
      </c>
      <c r="P6405" s="1" t="s">
        <v>42</v>
      </c>
      <c r="Q6405" s="1" t="s">
        <v>42</v>
      </c>
      <c r="R6405" s="1" t="s">
        <v>42</v>
      </c>
      <c r="S6405" s="1" t="s">
        <v>42</v>
      </c>
      <c r="T6405" s="1" t="s">
        <v>42</v>
      </c>
    </row>
    <row r="6406" spans="1:20" ht="20.100000000000001" customHeight="1" x14ac:dyDescent="0.3">
      <c r="A6406" s="27" t="s">
        <v>11054</v>
      </c>
      <c r="B6406" s="28">
        <v>698.9</v>
      </c>
      <c r="C6406" s="28">
        <v>0</v>
      </c>
      <c r="D6406" s="28">
        <v>0</v>
      </c>
      <c r="E6406" s="28">
        <v>698.9</v>
      </c>
      <c r="F6406" s="27" t="s">
        <v>42</v>
      </c>
      <c r="G6406" s="1" t="s">
        <v>3049</v>
      </c>
      <c r="H6406" s="1" t="s">
        <v>7713</v>
      </c>
      <c r="I6406" s="1" t="s">
        <v>10183</v>
      </c>
      <c r="J6406" s="1" t="s">
        <v>42</v>
      </c>
      <c r="K6406" s="1" t="s">
        <v>42</v>
      </c>
      <c r="M6406" s="1" t="s">
        <v>42</v>
      </c>
      <c r="O6406" s="1" t="s">
        <v>42</v>
      </c>
      <c r="P6406" s="1" t="s">
        <v>42</v>
      </c>
      <c r="Q6406" s="1" t="s">
        <v>42</v>
      </c>
      <c r="R6406" s="1" t="s">
        <v>42</v>
      </c>
      <c r="S6406" s="1" t="s">
        <v>42</v>
      </c>
      <c r="T6406" s="1" t="s">
        <v>42</v>
      </c>
    </row>
    <row r="6407" spans="1:20" ht="20.100000000000001" customHeight="1" x14ac:dyDescent="0.3">
      <c r="A6407" s="27" t="s">
        <v>11023</v>
      </c>
      <c r="B6407" s="28">
        <v>0</v>
      </c>
      <c r="C6407" s="28">
        <v>2485</v>
      </c>
      <c r="D6407" s="28">
        <v>0</v>
      </c>
      <c r="E6407" s="28">
        <v>2485</v>
      </c>
      <c r="F6407" s="27" t="s">
        <v>42</v>
      </c>
      <c r="G6407" s="1" t="s">
        <v>3049</v>
      </c>
      <c r="H6407" s="1" t="s">
        <v>7713</v>
      </c>
      <c r="I6407" s="1" t="s">
        <v>10185</v>
      </c>
      <c r="J6407" s="1" t="s">
        <v>42</v>
      </c>
      <c r="K6407" s="1" t="s">
        <v>42</v>
      </c>
      <c r="M6407" s="1" t="s">
        <v>42</v>
      </c>
      <c r="O6407" s="1" t="s">
        <v>42</v>
      </c>
      <c r="P6407" s="1" t="s">
        <v>42</v>
      </c>
      <c r="Q6407" s="1" t="s">
        <v>42</v>
      </c>
      <c r="R6407" s="1" t="s">
        <v>42</v>
      </c>
      <c r="S6407" s="1" t="s">
        <v>42</v>
      </c>
      <c r="T6407" s="1" t="s">
        <v>42</v>
      </c>
    </row>
    <row r="6408" spans="1:20" ht="20.100000000000001" customHeight="1" x14ac:dyDescent="0.3">
      <c r="A6408" s="27" t="s">
        <v>11055</v>
      </c>
      <c r="B6408" s="28">
        <v>0</v>
      </c>
      <c r="C6408" s="28">
        <v>0</v>
      </c>
      <c r="D6408" s="28">
        <v>986.2</v>
      </c>
      <c r="E6408" s="28">
        <v>986.2</v>
      </c>
      <c r="F6408" s="27" t="s">
        <v>42</v>
      </c>
      <c r="G6408" s="1" t="s">
        <v>3049</v>
      </c>
      <c r="H6408" s="1" t="s">
        <v>7713</v>
      </c>
      <c r="I6408" s="1" t="s">
        <v>10231</v>
      </c>
      <c r="J6408" s="1" t="s">
        <v>42</v>
      </c>
      <c r="K6408" s="1" t="s">
        <v>42</v>
      </c>
      <c r="M6408" s="1" t="s">
        <v>42</v>
      </c>
      <c r="O6408" s="1" t="s">
        <v>42</v>
      </c>
      <c r="P6408" s="1" t="s">
        <v>42</v>
      </c>
      <c r="Q6408" s="1" t="s">
        <v>42</v>
      </c>
      <c r="R6408" s="1" t="s">
        <v>42</v>
      </c>
      <c r="S6408" s="1" t="s">
        <v>42</v>
      </c>
      <c r="T6408" s="1" t="s">
        <v>42</v>
      </c>
    </row>
    <row r="6409" spans="1:20" ht="20.100000000000001" customHeight="1" x14ac:dyDescent="0.3">
      <c r="A6409" s="27" t="s">
        <v>7766</v>
      </c>
      <c r="B6409" s="28">
        <v>698.9</v>
      </c>
      <c r="C6409" s="28">
        <v>2485</v>
      </c>
      <c r="D6409" s="28">
        <v>986.2</v>
      </c>
      <c r="E6409" s="28">
        <v>4170.1000000000004</v>
      </c>
      <c r="F6409" s="27" t="s">
        <v>42</v>
      </c>
      <c r="G6409" s="1" t="s">
        <v>3049</v>
      </c>
      <c r="H6409" s="1" t="s">
        <v>7713</v>
      </c>
      <c r="I6409" s="1" t="s">
        <v>7767</v>
      </c>
      <c r="J6409" s="1" t="s">
        <v>42</v>
      </c>
      <c r="K6409" s="1" t="s">
        <v>42</v>
      </c>
      <c r="M6409" s="1" t="s">
        <v>42</v>
      </c>
      <c r="O6409" s="1" t="s">
        <v>42</v>
      </c>
      <c r="P6409" s="1" t="s">
        <v>42</v>
      </c>
      <c r="Q6409" s="1" t="s">
        <v>42</v>
      </c>
      <c r="R6409" s="1" t="s">
        <v>42</v>
      </c>
      <c r="S6409" s="1" t="s">
        <v>42</v>
      </c>
      <c r="T6409" s="1" t="s">
        <v>42</v>
      </c>
    </row>
    <row r="6410" spans="1:20" ht="20.100000000000001" customHeight="1" x14ac:dyDescent="0.3">
      <c r="A6410" s="27" t="s">
        <v>7712</v>
      </c>
      <c r="B6410" s="28">
        <v>0</v>
      </c>
      <c r="C6410" s="28">
        <v>0</v>
      </c>
      <c r="D6410" s="28">
        <v>0</v>
      </c>
      <c r="E6410" s="28">
        <v>0</v>
      </c>
      <c r="F6410" s="27" t="s">
        <v>42</v>
      </c>
      <c r="G6410" s="1" t="s">
        <v>3049</v>
      </c>
      <c r="H6410" s="1" t="s">
        <v>7713</v>
      </c>
      <c r="I6410" s="1" t="s">
        <v>42</v>
      </c>
      <c r="J6410" s="1" t="s">
        <v>42</v>
      </c>
      <c r="K6410" s="1" t="s">
        <v>42</v>
      </c>
      <c r="M6410" s="1" t="s">
        <v>42</v>
      </c>
      <c r="O6410" s="1" t="s">
        <v>42</v>
      </c>
      <c r="P6410" s="1" t="s">
        <v>42</v>
      </c>
      <c r="Q6410" s="1" t="s">
        <v>42</v>
      </c>
      <c r="R6410" s="1" t="s">
        <v>42</v>
      </c>
      <c r="S6410" s="1" t="s">
        <v>42</v>
      </c>
      <c r="T6410" s="1" t="s">
        <v>42</v>
      </c>
    </row>
    <row r="6411" spans="1:20" ht="20.100000000000001" customHeight="1" x14ac:dyDescent="0.3">
      <c r="A6411" s="27" t="s">
        <v>8414</v>
      </c>
      <c r="B6411" s="28">
        <v>0</v>
      </c>
      <c r="C6411" s="28">
        <v>0</v>
      </c>
      <c r="D6411" s="28">
        <v>0</v>
      </c>
      <c r="E6411" s="28">
        <v>0</v>
      </c>
      <c r="F6411" s="27" t="s">
        <v>42</v>
      </c>
      <c r="G6411" s="1" t="s">
        <v>3049</v>
      </c>
      <c r="H6411" s="1" t="s">
        <v>7713</v>
      </c>
      <c r="I6411" s="1" t="s">
        <v>8415</v>
      </c>
      <c r="J6411" s="1" t="s">
        <v>42</v>
      </c>
      <c r="K6411" s="1" t="s">
        <v>42</v>
      </c>
      <c r="M6411" s="1" t="s">
        <v>42</v>
      </c>
      <c r="O6411" s="1" t="s">
        <v>42</v>
      </c>
      <c r="P6411" s="1" t="s">
        <v>42</v>
      </c>
      <c r="Q6411" s="1" t="s">
        <v>42</v>
      </c>
      <c r="R6411" s="1" t="s">
        <v>42</v>
      </c>
      <c r="S6411" s="1" t="s">
        <v>42</v>
      </c>
      <c r="T6411" s="1" t="s">
        <v>42</v>
      </c>
    </row>
    <row r="6412" spans="1:20" ht="20.100000000000001" customHeight="1" x14ac:dyDescent="0.3">
      <c r="A6412" s="27" t="s">
        <v>11025</v>
      </c>
      <c r="B6412" s="28">
        <v>74.400000000000006</v>
      </c>
      <c r="C6412" s="28">
        <v>0</v>
      </c>
      <c r="D6412" s="28">
        <v>0</v>
      </c>
      <c r="E6412" s="28">
        <v>74.400000000000006</v>
      </c>
      <c r="F6412" s="27" t="s">
        <v>42</v>
      </c>
      <c r="G6412" s="1" t="s">
        <v>3049</v>
      </c>
      <c r="H6412" s="1" t="s">
        <v>7713</v>
      </c>
      <c r="I6412" s="1" t="s">
        <v>8123</v>
      </c>
      <c r="J6412" s="1" t="s">
        <v>42</v>
      </c>
      <c r="K6412" s="1" t="s">
        <v>42</v>
      </c>
      <c r="M6412" s="1" t="s">
        <v>42</v>
      </c>
      <c r="O6412" s="1" t="s">
        <v>42</v>
      </c>
      <c r="P6412" s="1" t="s">
        <v>42</v>
      </c>
      <c r="Q6412" s="1" t="s">
        <v>42</v>
      </c>
      <c r="R6412" s="1" t="s">
        <v>42</v>
      </c>
      <c r="S6412" s="1" t="s">
        <v>42</v>
      </c>
      <c r="T6412" s="1" t="s">
        <v>42</v>
      </c>
    </row>
    <row r="6413" spans="1:20" ht="20.100000000000001" customHeight="1" x14ac:dyDescent="0.3">
      <c r="A6413" s="27" t="s">
        <v>11026</v>
      </c>
      <c r="B6413" s="28">
        <v>0</v>
      </c>
      <c r="C6413" s="28">
        <v>1526.2</v>
      </c>
      <c r="D6413" s="28">
        <v>0</v>
      </c>
      <c r="E6413" s="28">
        <v>1526.2</v>
      </c>
      <c r="F6413" s="27" t="s">
        <v>42</v>
      </c>
      <c r="G6413" s="1" t="s">
        <v>3049</v>
      </c>
      <c r="H6413" s="1" t="s">
        <v>7713</v>
      </c>
      <c r="I6413" s="1" t="s">
        <v>8125</v>
      </c>
      <c r="J6413" s="1" t="s">
        <v>42</v>
      </c>
      <c r="K6413" s="1" t="s">
        <v>42</v>
      </c>
      <c r="M6413" s="1" t="s">
        <v>42</v>
      </c>
      <c r="O6413" s="1" t="s">
        <v>42</v>
      </c>
      <c r="P6413" s="1" t="s">
        <v>42</v>
      </c>
      <c r="Q6413" s="1" t="s">
        <v>42</v>
      </c>
      <c r="R6413" s="1" t="s">
        <v>42</v>
      </c>
      <c r="S6413" s="1" t="s">
        <v>42</v>
      </c>
      <c r="T6413" s="1" t="s">
        <v>42</v>
      </c>
    </row>
    <row r="6414" spans="1:20" ht="20.100000000000001" customHeight="1" x14ac:dyDescent="0.3">
      <c r="A6414" s="27" t="s">
        <v>11027</v>
      </c>
      <c r="B6414" s="28">
        <v>0</v>
      </c>
      <c r="C6414" s="28">
        <v>0</v>
      </c>
      <c r="D6414" s="28">
        <v>26.1</v>
      </c>
      <c r="E6414" s="28">
        <v>26.1</v>
      </c>
      <c r="F6414" s="27" t="s">
        <v>42</v>
      </c>
      <c r="G6414" s="1" t="s">
        <v>3049</v>
      </c>
      <c r="H6414" s="1" t="s">
        <v>7713</v>
      </c>
      <c r="I6414" s="1" t="s">
        <v>11056</v>
      </c>
      <c r="J6414" s="1" t="s">
        <v>42</v>
      </c>
      <c r="K6414" s="1" t="s">
        <v>42</v>
      </c>
      <c r="M6414" s="1" t="s">
        <v>42</v>
      </c>
      <c r="O6414" s="1" t="s">
        <v>42</v>
      </c>
      <c r="P6414" s="1" t="s">
        <v>42</v>
      </c>
      <c r="Q6414" s="1" t="s">
        <v>42</v>
      </c>
      <c r="R6414" s="1" t="s">
        <v>42</v>
      </c>
      <c r="S6414" s="1" t="s">
        <v>42</v>
      </c>
      <c r="T6414" s="1" t="s">
        <v>42</v>
      </c>
    </row>
    <row r="6415" spans="1:20" ht="20.100000000000001" customHeight="1" x14ac:dyDescent="0.3">
      <c r="A6415" s="27" t="s">
        <v>7766</v>
      </c>
      <c r="B6415" s="28">
        <v>74.400000000000006</v>
      </c>
      <c r="C6415" s="28">
        <v>1526.2</v>
      </c>
      <c r="D6415" s="28">
        <v>26.1</v>
      </c>
      <c r="E6415" s="28">
        <v>1626.7</v>
      </c>
      <c r="F6415" s="27" t="s">
        <v>42</v>
      </c>
      <c r="G6415" s="1" t="s">
        <v>3049</v>
      </c>
      <c r="H6415" s="1" t="s">
        <v>7713</v>
      </c>
      <c r="I6415" s="1" t="s">
        <v>7767</v>
      </c>
      <c r="J6415" s="1" t="s">
        <v>42</v>
      </c>
      <c r="K6415" s="1" t="s">
        <v>42</v>
      </c>
      <c r="M6415" s="1" t="s">
        <v>42</v>
      </c>
      <c r="O6415" s="1" t="s">
        <v>42</v>
      </c>
      <c r="P6415" s="1" t="s">
        <v>42</v>
      </c>
      <c r="Q6415" s="1" t="s">
        <v>42</v>
      </c>
      <c r="R6415" s="1" t="s">
        <v>42</v>
      </c>
      <c r="S6415" s="1" t="s">
        <v>42</v>
      </c>
      <c r="T6415" s="1" t="s">
        <v>42</v>
      </c>
    </row>
    <row r="6416" spans="1:20" ht="20.100000000000001" customHeight="1" x14ac:dyDescent="0.3">
      <c r="A6416" s="27" t="s">
        <v>7712</v>
      </c>
      <c r="B6416" s="28">
        <v>0</v>
      </c>
      <c r="C6416" s="28">
        <v>0</v>
      </c>
      <c r="D6416" s="28">
        <v>0</v>
      </c>
      <c r="E6416" s="28">
        <v>0</v>
      </c>
      <c r="F6416" s="27" t="s">
        <v>42</v>
      </c>
      <c r="G6416" s="1" t="s">
        <v>3049</v>
      </c>
      <c r="H6416" s="1" t="s">
        <v>7713</v>
      </c>
      <c r="I6416" s="1" t="s">
        <v>42</v>
      </c>
      <c r="J6416" s="1" t="s">
        <v>42</v>
      </c>
      <c r="K6416" s="1" t="s">
        <v>42</v>
      </c>
      <c r="M6416" s="1" t="s">
        <v>42</v>
      </c>
      <c r="O6416" s="1" t="s">
        <v>42</v>
      </c>
      <c r="P6416" s="1" t="s">
        <v>42</v>
      </c>
      <c r="Q6416" s="1" t="s">
        <v>42</v>
      </c>
      <c r="R6416" s="1" t="s">
        <v>42</v>
      </c>
      <c r="S6416" s="1" t="s">
        <v>42</v>
      </c>
      <c r="T6416" s="1" t="s">
        <v>42</v>
      </c>
    </row>
    <row r="6417" spans="1:20" ht="20.100000000000001" customHeight="1" x14ac:dyDescent="0.3">
      <c r="A6417" s="27" t="s">
        <v>11057</v>
      </c>
      <c r="B6417" s="28">
        <v>0</v>
      </c>
      <c r="C6417" s="28">
        <v>0</v>
      </c>
      <c r="D6417" s="28">
        <v>425.3</v>
      </c>
      <c r="E6417" s="28">
        <v>425.3</v>
      </c>
      <c r="F6417" s="27" t="s">
        <v>42</v>
      </c>
      <c r="G6417" s="1" t="s">
        <v>3049</v>
      </c>
      <c r="H6417" s="1" t="s">
        <v>7713</v>
      </c>
      <c r="I6417" s="1" t="s">
        <v>10995</v>
      </c>
      <c r="J6417" s="1" t="s">
        <v>42</v>
      </c>
      <c r="K6417" s="1" t="s">
        <v>42</v>
      </c>
      <c r="M6417" s="1" t="s">
        <v>42</v>
      </c>
      <c r="O6417" s="1" t="s">
        <v>42</v>
      </c>
      <c r="P6417" s="1" t="s">
        <v>42</v>
      </c>
      <c r="Q6417" s="1" t="s">
        <v>42</v>
      </c>
      <c r="R6417" s="1" t="s">
        <v>42</v>
      </c>
      <c r="S6417" s="1" t="s">
        <v>42</v>
      </c>
      <c r="T6417" s="1" t="s">
        <v>42</v>
      </c>
    </row>
    <row r="6418" spans="1:20" ht="20.100000000000001" customHeight="1" x14ac:dyDescent="0.3">
      <c r="A6418" s="27" t="s">
        <v>7766</v>
      </c>
      <c r="B6418" s="28">
        <v>0</v>
      </c>
      <c r="C6418" s="28">
        <v>0</v>
      </c>
      <c r="D6418" s="28">
        <v>425.3</v>
      </c>
      <c r="E6418" s="28">
        <v>425.3</v>
      </c>
      <c r="F6418" s="27" t="s">
        <v>42</v>
      </c>
      <c r="G6418" s="1" t="s">
        <v>3049</v>
      </c>
      <c r="H6418" s="1" t="s">
        <v>7713</v>
      </c>
      <c r="I6418" s="1" t="s">
        <v>7767</v>
      </c>
      <c r="J6418" s="1" t="s">
        <v>42</v>
      </c>
      <c r="K6418" s="1" t="s">
        <v>42</v>
      </c>
      <c r="M6418" s="1" t="s">
        <v>42</v>
      </c>
      <c r="O6418" s="1" t="s">
        <v>42</v>
      </c>
      <c r="P6418" s="1" t="s">
        <v>42</v>
      </c>
      <c r="Q6418" s="1" t="s">
        <v>42</v>
      </c>
      <c r="R6418" s="1" t="s">
        <v>42</v>
      </c>
      <c r="S6418" s="1" t="s">
        <v>42</v>
      </c>
      <c r="T6418" s="1" t="s">
        <v>42</v>
      </c>
    </row>
    <row r="6419" spans="1:20" ht="20.100000000000001" customHeight="1" x14ac:dyDescent="0.3">
      <c r="A6419" s="27" t="s">
        <v>7712</v>
      </c>
      <c r="B6419" s="28">
        <v>0</v>
      </c>
      <c r="C6419" s="28">
        <v>0</v>
      </c>
      <c r="D6419" s="28">
        <v>0</v>
      </c>
      <c r="E6419" s="28">
        <v>0</v>
      </c>
      <c r="F6419" s="27" t="s">
        <v>42</v>
      </c>
      <c r="G6419" s="1" t="s">
        <v>3049</v>
      </c>
      <c r="H6419" s="1" t="s">
        <v>7713</v>
      </c>
      <c r="I6419" s="1" t="s">
        <v>7712</v>
      </c>
      <c r="J6419" s="1" t="s">
        <v>42</v>
      </c>
      <c r="K6419" s="1" t="s">
        <v>42</v>
      </c>
      <c r="M6419" s="1" t="s">
        <v>42</v>
      </c>
      <c r="O6419" s="1" t="s">
        <v>42</v>
      </c>
      <c r="P6419" s="1" t="s">
        <v>42</v>
      </c>
      <c r="Q6419" s="1" t="s">
        <v>42</v>
      </c>
      <c r="R6419" s="1" t="s">
        <v>42</v>
      </c>
      <c r="S6419" s="1" t="s">
        <v>42</v>
      </c>
      <c r="T6419" s="1" t="s">
        <v>42</v>
      </c>
    </row>
    <row r="6420" spans="1:20" ht="20.100000000000001" customHeight="1" x14ac:dyDescent="0.3">
      <c r="A6420" s="27" t="s">
        <v>7712</v>
      </c>
      <c r="B6420" s="28">
        <v>0</v>
      </c>
      <c r="C6420" s="28">
        <v>0</v>
      </c>
      <c r="D6420" s="28">
        <v>0</v>
      </c>
      <c r="E6420" s="28">
        <v>0</v>
      </c>
      <c r="F6420" s="27" t="s">
        <v>42</v>
      </c>
      <c r="G6420" s="1" t="s">
        <v>3049</v>
      </c>
      <c r="H6420" s="1" t="s">
        <v>7713</v>
      </c>
      <c r="I6420" s="1" t="s">
        <v>7712</v>
      </c>
      <c r="J6420" s="1" t="s">
        <v>42</v>
      </c>
      <c r="K6420" s="1" t="s">
        <v>42</v>
      </c>
      <c r="M6420" s="1" t="s">
        <v>42</v>
      </c>
      <c r="O6420" s="1" t="s">
        <v>42</v>
      </c>
      <c r="P6420" s="1" t="s">
        <v>42</v>
      </c>
      <c r="Q6420" s="1" t="s">
        <v>42</v>
      </c>
      <c r="R6420" s="1" t="s">
        <v>42</v>
      </c>
      <c r="S6420" s="1" t="s">
        <v>42</v>
      </c>
      <c r="T6420" s="1" t="s">
        <v>42</v>
      </c>
    </row>
    <row r="6421" spans="1:20" ht="20.100000000000001" customHeight="1" x14ac:dyDescent="0.3">
      <c r="A6421" s="27" t="s">
        <v>7768</v>
      </c>
      <c r="B6421" s="29">
        <v>773</v>
      </c>
      <c r="C6421" s="29">
        <v>12517</v>
      </c>
      <c r="D6421" s="29">
        <v>1437</v>
      </c>
      <c r="E6421" s="29">
        <v>14727</v>
      </c>
      <c r="F6421" s="30"/>
    </row>
    <row r="6422" spans="1:20" ht="20.100000000000001" customHeight="1" x14ac:dyDescent="0.3">
      <c r="A6422" s="30"/>
      <c r="B6422" s="30"/>
      <c r="C6422" s="30"/>
      <c r="D6422" s="30"/>
      <c r="E6422" s="30"/>
      <c r="F6422" s="30"/>
    </row>
    <row r="6423" spans="1:20" ht="20.100000000000001" customHeight="1" x14ac:dyDescent="0.3">
      <c r="A6423" s="30" t="s">
        <v>11058</v>
      </c>
      <c r="B6423" s="30"/>
      <c r="C6423" s="30"/>
      <c r="D6423" s="30"/>
      <c r="E6423" s="30"/>
      <c r="F6423" s="27" t="s">
        <v>42</v>
      </c>
      <c r="G6423" s="1" t="s">
        <v>3052</v>
      </c>
      <c r="I6423" s="1" t="s">
        <v>3050</v>
      </c>
      <c r="J6423" s="1" t="s">
        <v>3047</v>
      </c>
      <c r="K6423" s="1" t="s">
        <v>81</v>
      </c>
    </row>
    <row r="6424" spans="1:20" ht="20.100000000000001" customHeight="1" x14ac:dyDescent="0.3">
      <c r="A6424" s="27" t="s">
        <v>42</v>
      </c>
      <c r="B6424" s="28"/>
      <c r="C6424" s="28"/>
      <c r="D6424" s="28"/>
      <c r="E6424" s="28"/>
      <c r="F6424" s="27" t="s">
        <v>42</v>
      </c>
      <c r="G6424" s="1" t="s">
        <v>3052</v>
      </c>
      <c r="H6424" s="1" t="s">
        <v>7711</v>
      </c>
      <c r="I6424" s="1" t="s">
        <v>42</v>
      </c>
      <c r="J6424" s="1" t="s">
        <v>42</v>
      </c>
      <c r="K6424" s="1" t="s">
        <v>42</v>
      </c>
      <c r="L6424">
        <v>1</v>
      </c>
      <c r="M6424" s="1" t="s">
        <v>42</v>
      </c>
      <c r="O6424" s="1" t="s">
        <v>42</v>
      </c>
      <c r="P6424" s="1" t="s">
        <v>42</v>
      </c>
      <c r="Q6424" s="1" t="s">
        <v>42</v>
      </c>
      <c r="R6424" s="1" t="s">
        <v>42</v>
      </c>
      <c r="S6424" s="1" t="s">
        <v>42</v>
      </c>
      <c r="T6424" s="1" t="s">
        <v>42</v>
      </c>
    </row>
    <row r="6425" spans="1:20" ht="20.100000000000001" customHeight="1" x14ac:dyDescent="0.3">
      <c r="A6425" s="27" t="s">
        <v>8390</v>
      </c>
      <c r="B6425" s="28">
        <v>0</v>
      </c>
      <c r="C6425" s="28">
        <v>0</v>
      </c>
      <c r="D6425" s="28">
        <v>0</v>
      </c>
      <c r="E6425" s="28">
        <v>0</v>
      </c>
      <c r="F6425" s="27" t="s">
        <v>42</v>
      </c>
      <c r="G6425" s="1" t="s">
        <v>3052</v>
      </c>
      <c r="H6425" s="1" t="s">
        <v>7713</v>
      </c>
      <c r="I6425" s="1" t="s">
        <v>8391</v>
      </c>
      <c r="J6425" s="1" t="s">
        <v>42</v>
      </c>
      <c r="K6425" s="1" t="s">
        <v>42</v>
      </c>
      <c r="M6425" s="1" t="s">
        <v>42</v>
      </c>
      <c r="O6425" s="1" t="s">
        <v>42</v>
      </c>
      <c r="P6425" s="1" t="s">
        <v>42</v>
      </c>
      <c r="Q6425" s="1" t="s">
        <v>42</v>
      </c>
      <c r="R6425" s="1" t="s">
        <v>42</v>
      </c>
      <c r="S6425" s="1" t="s">
        <v>42</v>
      </c>
      <c r="T6425" s="1" t="s">
        <v>42</v>
      </c>
    </row>
    <row r="6426" spans="1:20" ht="20.100000000000001" customHeight="1" x14ac:dyDescent="0.3">
      <c r="A6426" s="27" t="s">
        <v>7712</v>
      </c>
      <c r="B6426" s="28">
        <v>0</v>
      </c>
      <c r="C6426" s="28">
        <v>0</v>
      </c>
      <c r="D6426" s="28">
        <v>0</v>
      </c>
      <c r="E6426" s="28">
        <v>0</v>
      </c>
      <c r="F6426" s="27" t="s">
        <v>42</v>
      </c>
      <c r="G6426" s="1" t="s">
        <v>3052</v>
      </c>
      <c r="H6426" s="1" t="s">
        <v>7713</v>
      </c>
      <c r="I6426" s="1" t="s">
        <v>42</v>
      </c>
      <c r="J6426" s="1" t="s">
        <v>42</v>
      </c>
      <c r="K6426" s="1" t="s">
        <v>42</v>
      </c>
      <c r="M6426" s="1" t="s">
        <v>42</v>
      </c>
      <c r="O6426" s="1" t="s">
        <v>42</v>
      </c>
      <c r="P6426" s="1" t="s">
        <v>42</v>
      </c>
      <c r="Q6426" s="1" t="s">
        <v>42</v>
      </c>
      <c r="R6426" s="1" t="s">
        <v>42</v>
      </c>
      <c r="S6426" s="1" t="s">
        <v>42</v>
      </c>
      <c r="T6426" s="1" t="s">
        <v>42</v>
      </c>
    </row>
    <row r="6427" spans="1:20" ht="20.100000000000001" customHeight="1" x14ac:dyDescent="0.3">
      <c r="A6427" s="27" t="s">
        <v>11030</v>
      </c>
      <c r="B6427" s="28">
        <v>0</v>
      </c>
      <c r="C6427" s="28">
        <v>0</v>
      </c>
      <c r="D6427" s="28">
        <v>0</v>
      </c>
      <c r="E6427" s="28">
        <v>0</v>
      </c>
      <c r="F6427" s="27" t="s">
        <v>42</v>
      </c>
      <c r="G6427" s="1" t="s">
        <v>3052</v>
      </c>
      <c r="H6427" s="1" t="s">
        <v>7713</v>
      </c>
      <c r="I6427" s="1" t="s">
        <v>11031</v>
      </c>
      <c r="J6427" s="1" t="s">
        <v>42</v>
      </c>
      <c r="K6427" s="1" t="s">
        <v>42</v>
      </c>
      <c r="M6427" s="1" t="s">
        <v>42</v>
      </c>
      <c r="O6427" s="1" t="s">
        <v>42</v>
      </c>
      <c r="P6427" s="1" t="s">
        <v>42</v>
      </c>
      <c r="Q6427" s="1" t="s">
        <v>42</v>
      </c>
      <c r="R6427" s="1" t="s">
        <v>42</v>
      </c>
      <c r="S6427" s="1" t="s">
        <v>42</v>
      </c>
      <c r="T6427" s="1" t="s">
        <v>42</v>
      </c>
    </row>
    <row r="6428" spans="1:20" ht="20.100000000000001" customHeight="1" x14ac:dyDescent="0.3">
      <c r="A6428" s="27" t="s">
        <v>11032</v>
      </c>
      <c r="B6428" s="28">
        <v>0</v>
      </c>
      <c r="C6428" s="28">
        <v>0</v>
      </c>
      <c r="D6428" s="28">
        <v>0</v>
      </c>
      <c r="E6428" s="28">
        <v>0</v>
      </c>
      <c r="F6428" s="27" t="s">
        <v>42</v>
      </c>
      <c r="G6428" s="1" t="s">
        <v>3052</v>
      </c>
      <c r="H6428" s="1" t="s">
        <v>7713</v>
      </c>
      <c r="I6428" s="1" t="s">
        <v>7803</v>
      </c>
      <c r="J6428" s="1" t="s">
        <v>42</v>
      </c>
      <c r="K6428" s="1" t="s">
        <v>42</v>
      </c>
      <c r="M6428" s="1" t="s">
        <v>42</v>
      </c>
      <c r="O6428" s="1" t="s">
        <v>42</v>
      </c>
      <c r="P6428" s="1" t="s">
        <v>42</v>
      </c>
      <c r="Q6428" s="1" t="s">
        <v>42</v>
      </c>
      <c r="R6428" s="1" t="s">
        <v>42</v>
      </c>
      <c r="S6428" s="1" t="s">
        <v>42</v>
      </c>
      <c r="T6428" s="1" t="s">
        <v>42</v>
      </c>
    </row>
    <row r="6429" spans="1:20" ht="20.100000000000001" customHeight="1" x14ac:dyDescent="0.3">
      <c r="A6429" s="27" t="s">
        <v>7712</v>
      </c>
      <c r="B6429" s="28">
        <v>0</v>
      </c>
      <c r="C6429" s="28">
        <v>0</v>
      </c>
      <c r="D6429" s="28">
        <v>0</v>
      </c>
      <c r="E6429" s="28">
        <v>0</v>
      </c>
      <c r="F6429" s="27" t="s">
        <v>42</v>
      </c>
      <c r="G6429" s="1" t="s">
        <v>3052</v>
      </c>
      <c r="H6429" s="1" t="s">
        <v>7713</v>
      </c>
      <c r="I6429" s="1" t="s">
        <v>42</v>
      </c>
      <c r="J6429" s="1" t="s">
        <v>42</v>
      </c>
      <c r="K6429" s="1" t="s">
        <v>42</v>
      </c>
      <c r="M6429" s="1" t="s">
        <v>42</v>
      </c>
      <c r="O6429" s="1" t="s">
        <v>42</v>
      </c>
      <c r="P6429" s="1" t="s">
        <v>42</v>
      </c>
      <c r="Q6429" s="1" t="s">
        <v>42</v>
      </c>
      <c r="R6429" s="1" t="s">
        <v>42</v>
      </c>
      <c r="S6429" s="1" t="s">
        <v>42</v>
      </c>
      <c r="T6429" s="1" t="s">
        <v>42</v>
      </c>
    </row>
    <row r="6430" spans="1:20" ht="20.100000000000001" customHeight="1" x14ac:dyDescent="0.3">
      <c r="A6430" s="27" t="s">
        <v>7718</v>
      </c>
      <c r="B6430" s="28">
        <v>0</v>
      </c>
      <c r="C6430" s="28">
        <v>0</v>
      </c>
      <c r="D6430" s="28">
        <v>0</v>
      </c>
      <c r="E6430" s="28">
        <v>0</v>
      </c>
      <c r="F6430" s="27" t="s">
        <v>42</v>
      </c>
      <c r="G6430" s="1" t="s">
        <v>3052</v>
      </c>
      <c r="H6430" s="1" t="s">
        <v>7713</v>
      </c>
      <c r="I6430" s="1" t="s">
        <v>7719</v>
      </c>
      <c r="J6430" s="1" t="s">
        <v>42</v>
      </c>
      <c r="K6430" s="1" t="s">
        <v>42</v>
      </c>
      <c r="M6430" s="1" t="s">
        <v>42</v>
      </c>
      <c r="O6430" s="1" t="s">
        <v>42</v>
      </c>
      <c r="P6430" s="1" t="s">
        <v>42</v>
      </c>
      <c r="Q6430" s="1" t="s">
        <v>42</v>
      </c>
      <c r="R6430" s="1" t="s">
        <v>42</v>
      </c>
      <c r="S6430" s="1" t="s">
        <v>42</v>
      </c>
      <c r="T6430" s="1" t="s">
        <v>42</v>
      </c>
    </row>
    <row r="6431" spans="1:20" ht="20.100000000000001" customHeight="1" x14ac:dyDescent="0.3">
      <c r="A6431" s="27" t="s">
        <v>7712</v>
      </c>
      <c r="B6431" s="28">
        <v>0</v>
      </c>
      <c r="C6431" s="28">
        <v>0</v>
      </c>
      <c r="D6431" s="28">
        <v>0</v>
      </c>
      <c r="E6431" s="28">
        <v>0</v>
      </c>
      <c r="F6431" s="27" t="s">
        <v>42</v>
      </c>
      <c r="G6431" s="1" t="s">
        <v>3052</v>
      </c>
      <c r="H6431" s="1" t="s">
        <v>7713</v>
      </c>
      <c r="I6431" s="1" t="s">
        <v>42</v>
      </c>
      <c r="J6431" s="1" t="s">
        <v>42</v>
      </c>
      <c r="K6431" s="1" t="s">
        <v>42</v>
      </c>
      <c r="M6431" s="1" t="s">
        <v>42</v>
      </c>
      <c r="O6431" s="1" t="s">
        <v>42</v>
      </c>
      <c r="P6431" s="1" t="s">
        <v>42</v>
      </c>
      <c r="Q6431" s="1" t="s">
        <v>42</v>
      </c>
      <c r="R6431" s="1" t="s">
        <v>42</v>
      </c>
      <c r="S6431" s="1" t="s">
        <v>42</v>
      </c>
      <c r="T6431" s="1" t="s">
        <v>42</v>
      </c>
    </row>
    <row r="6432" spans="1:20" ht="20.100000000000001" customHeight="1" x14ac:dyDescent="0.3">
      <c r="A6432" s="27" t="s">
        <v>8395</v>
      </c>
      <c r="B6432" s="28">
        <v>0</v>
      </c>
      <c r="C6432" s="28">
        <v>0</v>
      </c>
      <c r="D6432" s="28">
        <v>0</v>
      </c>
      <c r="E6432" s="28">
        <v>0</v>
      </c>
      <c r="F6432" s="27" t="s">
        <v>42</v>
      </c>
      <c r="G6432" s="1" t="s">
        <v>3052</v>
      </c>
      <c r="H6432" s="1" t="s">
        <v>7713</v>
      </c>
      <c r="I6432" s="1" t="s">
        <v>8396</v>
      </c>
      <c r="J6432" s="1" t="s">
        <v>42</v>
      </c>
      <c r="K6432" s="1" t="s">
        <v>42</v>
      </c>
      <c r="M6432" s="1" t="s">
        <v>42</v>
      </c>
      <c r="O6432" s="1" t="s">
        <v>42</v>
      </c>
      <c r="P6432" s="1" t="s">
        <v>42</v>
      </c>
      <c r="Q6432" s="1" t="s">
        <v>42</v>
      </c>
      <c r="R6432" s="1" t="s">
        <v>42</v>
      </c>
      <c r="S6432" s="1" t="s">
        <v>42</v>
      </c>
      <c r="T6432" s="1" t="s">
        <v>42</v>
      </c>
    </row>
    <row r="6433" spans="1:20" ht="20.100000000000001" customHeight="1" x14ac:dyDescent="0.3">
      <c r="A6433" s="27" t="s">
        <v>8397</v>
      </c>
      <c r="B6433" s="28">
        <v>0</v>
      </c>
      <c r="C6433" s="28">
        <v>0</v>
      </c>
      <c r="D6433" s="28">
        <v>0</v>
      </c>
      <c r="E6433" s="28">
        <v>0</v>
      </c>
      <c r="F6433" s="27" t="s">
        <v>42</v>
      </c>
      <c r="G6433" s="1" t="s">
        <v>3052</v>
      </c>
      <c r="H6433" s="1" t="s">
        <v>7713</v>
      </c>
      <c r="I6433" s="1" t="s">
        <v>8398</v>
      </c>
      <c r="J6433" s="1" t="s">
        <v>42</v>
      </c>
      <c r="K6433" s="1" t="s">
        <v>42</v>
      </c>
      <c r="M6433" s="1" t="s">
        <v>42</v>
      </c>
      <c r="O6433" s="1" t="s">
        <v>42</v>
      </c>
      <c r="P6433" s="1" t="s">
        <v>42</v>
      </c>
      <c r="Q6433" s="1" t="s">
        <v>42</v>
      </c>
      <c r="R6433" s="1" t="s">
        <v>42</v>
      </c>
      <c r="S6433" s="1" t="s">
        <v>42</v>
      </c>
      <c r="T6433" s="1" t="s">
        <v>42</v>
      </c>
    </row>
    <row r="6434" spans="1:20" ht="20.100000000000001" customHeight="1" x14ac:dyDescent="0.3">
      <c r="A6434" s="27" t="s">
        <v>8399</v>
      </c>
      <c r="B6434" s="28">
        <v>0</v>
      </c>
      <c r="C6434" s="28">
        <v>0</v>
      </c>
      <c r="D6434" s="28">
        <v>0</v>
      </c>
      <c r="E6434" s="28">
        <v>0</v>
      </c>
      <c r="F6434" s="27" t="s">
        <v>42</v>
      </c>
      <c r="G6434" s="1" t="s">
        <v>3052</v>
      </c>
      <c r="H6434" s="1" t="s">
        <v>7713</v>
      </c>
      <c r="I6434" s="1" t="s">
        <v>8400</v>
      </c>
      <c r="J6434" s="1" t="s">
        <v>42</v>
      </c>
      <c r="K6434" s="1" t="s">
        <v>42</v>
      </c>
      <c r="M6434" s="1" t="s">
        <v>42</v>
      </c>
      <c r="O6434" s="1" t="s">
        <v>42</v>
      </c>
      <c r="P6434" s="1" t="s">
        <v>42</v>
      </c>
      <c r="Q6434" s="1" t="s">
        <v>42</v>
      </c>
      <c r="R6434" s="1" t="s">
        <v>42</v>
      </c>
      <c r="S6434" s="1" t="s">
        <v>42</v>
      </c>
      <c r="T6434" s="1" t="s">
        <v>42</v>
      </c>
    </row>
    <row r="6435" spans="1:20" ht="20.100000000000001" customHeight="1" x14ac:dyDescent="0.3">
      <c r="A6435" s="27" t="s">
        <v>11059</v>
      </c>
      <c r="B6435" s="28">
        <v>0</v>
      </c>
      <c r="C6435" s="28">
        <v>4794.8</v>
      </c>
      <c r="D6435" s="28">
        <v>0</v>
      </c>
      <c r="E6435" s="28">
        <v>4794.8</v>
      </c>
      <c r="F6435" s="27" t="s">
        <v>42</v>
      </c>
      <c r="G6435" s="1" t="s">
        <v>3052</v>
      </c>
      <c r="H6435" s="1" t="s">
        <v>7713</v>
      </c>
      <c r="I6435" s="1" t="s">
        <v>8402</v>
      </c>
      <c r="J6435" s="1" t="s">
        <v>42</v>
      </c>
      <c r="K6435" s="1" t="s">
        <v>42</v>
      </c>
      <c r="M6435" s="1" t="s">
        <v>42</v>
      </c>
      <c r="O6435" s="1" t="s">
        <v>42</v>
      </c>
      <c r="P6435" s="1" t="s">
        <v>42</v>
      </c>
      <c r="Q6435" s="1" t="s">
        <v>42</v>
      </c>
      <c r="R6435" s="1" t="s">
        <v>42</v>
      </c>
      <c r="S6435" s="1" t="s">
        <v>42</v>
      </c>
      <c r="T6435" s="1" t="s">
        <v>42</v>
      </c>
    </row>
    <row r="6436" spans="1:20" ht="20.100000000000001" customHeight="1" x14ac:dyDescent="0.3">
      <c r="A6436" s="27" t="s">
        <v>8231</v>
      </c>
      <c r="B6436" s="28">
        <v>0</v>
      </c>
      <c r="C6436" s="28">
        <v>0</v>
      </c>
      <c r="D6436" s="28">
        <v>0</v>
      </c>
      <c r="E6436" s="28">
        <v>0</v>
      </c>
      <c r="F6436" s="27" t="s">
        <v>42</v>
      </c>
      <c r="G6436" s="1" t="s">
        <v>3052</v>
      </c>
      <c r="H6436" s="1" t="s">
        <v>7713</v>
      </c>
      <c r="I6436" s="1" t="s">
        <v>8232</v>
      </c>
      <c r="J6436" s="1" t="s">
        <v>42</v>
      </c>
      <c r="K6436" s="1" t="s">
        <v>42</v>
      </c>
      <c r="M6436" s="1" t="s">
        <v>42</v>
      </c>
      <c r="O6436" s="1" t="s">
        <v>42</v>
      </c>
      <c r="P6436" s="1" t="s">
        <v>42</v>
      </c>
      <c r="Q6436" s="1" t="s">
        <v>42</v>
      </c>
      <c r="R6436" s="1" t="s">
        <v>42</v>
      </c>
      <c r="S6436" s="1" t="s">
        <v>42</v>
      </c>
      <c r="T6436" s="1" t="s">
        <v>42</v>
      </c>
    </row>
    <row r="6437" spans="1:20" ht="20.100000000000001" customHeight="1" x14ac:dyDescent="0.3">
      <c r="A6437" s="27" t="s">
        <v>11034</v>
      </c>
      <c r="B6437" s="28">
        <v>0</v>
      </c>
      <c r="C6437" s="28">
        <v>2644.7</v>
      </c>
      <c r="D6437" s="28">
        <v>0</v>
      </c>
      <c r="E6437" s="28">
        <v>2644.7</v>
      </c>
      <c r="F6437" s="27" t="s">
        <v>42</v>
      </c>
      <c r="G6437" s="1" t="s">
        <v>3052</v>
      </c>
      <c r="H6437" s="1" t="s">
        <v>7713</v>
      </c>
      <c r="I6437" s="1" t="s">
        <v>8404</v>
      </c>
      <c r="J6437" s="1" t="s">
        <v>42</v>
      </c>
      <c r="K6437" s="1" t="s">
        <v>42</v>
      </c>
      <c r="M6437" s="1" t="s">
        <v>42</v>
      </c>
      <c r="O6437" s="1" t="s">
        <v>42</v>
      </c>
      <c r="P6437" s="1" t="s">
        <v>42</v>
      </c>
      <c r="Q6437" s="1" t="s">
        <v>42</v>
      </c>
      <c r="R6437" s="1" t="s">
        <v>42</v>
      </c>
      <c r="S6437" s="1" t="s">
        <v>42</v>
      </c>
      <c r="T6437" s="1" t="s">
        <v>42</v>
      </c>
    </row>
    <row r="6438" spans="1:20" ht="20.100000000000001" customHeight="1" x14ac:dyDescent="0.3">
      <c r="A6438" s="27" t="s">
        <v>7808</v>
      </c>
      <c r="B6438" s="28">
        <v>0</v>
      </c>
      <c r="C6438" s="28">
        <v>0</v>
      </c>
      <c r="D6438" s="28">
        <v>0</v>
      </c>
      <c r="E6438" s="28">
        <v>0</v>
      </c>
      <c r="F6438" s="27" t="s">
        <v>42</v>
      </c>
      <c r="G6438" s="1" t="s">
        <v>3052</v>
      </c>
      <c r="H6438" s="1" t="s">
        <v>7713</v>
      </c>
      <c r="I6438" s="1" t="s">
        <v>7809</v>
      </c>
      <c r="J6438" s="1" t="s">
        <v>42</v>
      </c>
      <c r="K6438" s="1" t="s">
        <v>42</v>
      </c>
      <c r="M6438" s="1" t="s">
        <v>42</v>
      </c>
      <c r="O6438" s="1" t="s">
        <v>42</v>
      </c>
      <c r="P6438" s="1" t="s">
        <v>42</v>
      </c>
      <c r="Q6438" s="1" t="s">
        <v>42</v>
      </c>
      <c r="R6438" s="1" t="s">
        <v>42</v>
      </c>
      <c r="S6438" s="1" t="s">
        <v>42</v>
      </c>
      <c r="T6438" s="1" t="s">
        <v>42</v>
      </c>
    </row>
    <row r="6439" spans="1:20" ht="20.100000000000001" customHeight="1" x14ac:dyDescent="0.3">
      <c r="A6439" s="27" t="s">
        <v>11060</v>
      </c>
      <c r="B6439" s="28">
        <v>0</v>
      </c>
      <c r="C6439" s="28">
        <v>2012.4</v>
      </c>
      <c r="D6439" s="28">
        <v>0</v>
      </c>
      <c r="E6439" s="28">
        <v>2012.4</v>
      </c>
      <c r="F6439" s="27" t="s">
        <v>42</v>
      </c>
      <c r="G6439" s="1" t="s">
        <v>3052</v>
      </c>
      <c r="H6439" s="1" t="s">
        <v>7713</v>
      </c>
      <c r="I6439" s="1" t="s">
        <v>8406</v>
      </c>
      <c r="J6439" s="1" t="s">
        <v>42</v>
      </c>
      <c r="K6439" s="1" t="s">
        <v>42</v>
      </c>
      <c r="M6439" s="1" t="s">
        <v>42</v>
      </c>
      <c r="O6439" s="1" t="s">
        <v>42</v>
      </c>
      <c r="P6439" s="1" t="s">
        <v>42</v>
      </c>
      <c r="Q6439" s="1" t="s">
        <v>42</v>
      </c>
      <c r="R6439" s="1" t="s">
        <v>42</v>
      </c>
      <c r="S6439" s="1" t="s">
        <v>42</v>
      </c>
      <c r="T6439" s="1" t="s">
        <v>42</v>
      </c>
    </row>
    <row r="6440" spans="1:20" ht="20.100000000000001" customHeight="1" x14ac:dyDescent="0.3">
      <c r="A6440" s="27" t="s">
        <v>8094</v>
      </c>
      <c r="B6440" s="28">
        <v>0</v>
      </c>
      <c r="C6440" s="28">
        <v>9451.9</v>
      </c>
      <c r="D6440" s="28">
        <v>0</v>
      </c>
      <c r="E6440" s="28">
        <v>9451.9</v>
      </c>
      <c r="F6440" s="27" t="s">
        <v>42</v>
      </c>
      <c r="G6440" s="1" t="s">
        <v>3052</v>
      </c>
      <c r="H6440" s="1" t="s">
        <v>7713</v>
      </c>
      <c r="I6440" s="1" t="s">
        <v>8095</v>
      </c>
      <c r="J6440" s="1" t="s">
        <v>42</v>
      </c>
      <c r="K6440" s="1" t="s">
        <v>42</v>
      </c>
      <c r="M6440" s="1" t="s">
        <v>42</v>
      </c>
      <c r="O6440" s="1" t="s">
        <v>42</v>
      </c>
      <c r="P6440" s="1" t="s">
        <v>42</v>
      </c>
      <c r="Q6440" s="1" t="s">
        <v>42</v>
      </c>
      <c r="R6440" s="1" t="s">
        <v>42</v>
      </c>
      <c r="S6440" s="1" t="s">
        <v>42</v>
      </c>
      <c r="T6440" s="1" t="s">
        <v>42</v>
      </c>
    </row>
    <row r="6441" spans="1:20" ht="20.100000000000001" customHeight="1" x14ac:dyDescent="0.3">
      <c r="A6441" s="27" t="s">
        <v>7712</v>
      </c>
      <c r="B6441" s="28">
        <v>0</v>
      </c>
      <c r="C6441" s="28">
        <v>0</v>
      </c>
      <c r="D6441" s="28">
        <v>0</v>
      </c>
      <c r="E6441" s="28">
        <v>0</v>
      </c>
      <c r="F6441" s="27" t="s">
        <v>42</v>
      </c>
      <c r="G6441" s="1" t="s">
        <v>3052</v>
      </c>
      <c r="H6441" s="1" t="s">
        <v>7713</v>
      </c>
      <c r="I6441" s="1" t="s">
        <v>7712</v>
      </c>
      <c r="J6441" s="1" t="s">
        <v>42</v>
      </c>
      <c r="K6441" s="1" t="s">
        <v>42</v>
      </c>
      <c r="M6441" s="1" t="s">
        <v>42</v>
      </c>
      <c r="O6441" s="1" t="s">
        <v>42</v>
      </c>
      <c r="P6441" s="1" t="s">
        <v>42</v>
      </c>
      <c r="Q6441" s="1" t="s">
        <v>42</v>
      </c>
      <c r="R6441" s="1" t="s">
        <v>42</v>
      </c>
      <c r="S6441" s="1" t="s">
        <v>42</v>
      </c>
      <c r="T6441" s="1" t="s">
        <v>42</v>
      </c>
    </row>
    <row r="6442" spans="1:20" ht="20.100000000000001" customHeight="1" x14ac:dyDescent="0.3">
      <c r="A6442" s="27" t="s">
        <v>7812</v>
      </c>
      <c r="B6442" s="28">
        <v>0</v>
      </c>
      <c r="C6442" s="28">
        <v>0</v>
      </c>
      <c r="D6442" s="28">
        <v>0</v>
      </c>
      <c r="E6442" s="28">
        <v>0</v>
      </c>
      <c r="F6442" s="27" t="s">
        <v>42</v>
      </c>
      <c r="G6442" s="1" t="s">
        <v>3052</v>
      </c>
      <c r="H6442" s="1" t="s">
        <v>7713</v>
      </c>
      <c r="I6442" s="1" t="s">
        <v>7813</v>
      </c>
      <c r="J6442" s="1" t="s">
        <v>42</v>
      </c>
      <c r="K6442" s="1" t="s">
        <v>42</v>
      </c>
      <c r="M6442" s="1" t="s">
        <v>42</v>
      </c>
      <c r="O6442" s="1" t="s">
        <v>42</v>
      </c>
      <c r="P6442" s="1" t="s">
        <v>42</v>
      </c>
      <c r="Q6442" s="1" t="s">
        <v>42</v>
      </c>
      <c r="R6442" s="1" t="s">
        <v>42</v>
      </c>
      <c r="S6442" s="1" t="s">
        <v>42</v>
      </c>
      <c r="T6442" s="1" t="s">
        <v>42</v>
      </c>
    </row>
    <row r="6443" spans="1:20" ht="20.100000000000001" customHeight="1" x14ac:dyDescent="0.3">
      <c r="A6443" s="27" t="s">
        <v>8407</v>
      </c>
      <c r="B6443" s="28">
        <v>0</v>
      </c>
      <c r="C6443" s="28">
        <v>0</v>
      </c>
      <c r="D6443" s="28">
        <v>0</v>
      </c>
      <c r="E6443" s="28">
        <v>0</v>
      </c>
      <c r="F6443" s="27" t="s">
        <v>42</v>
      </c>
      <c r="G6443" s="1" t="s">
        <v>3052</v>
      </c>
      <c r="H6443" s="1" t="s">
        <v>7713</v>
      </c>
      <c r="I6443" s="1" t="s">
        <v>8407</v>
      </c>
      <c r="J6443" s="1" t="s">
        <v>42</v>
      </c>
      <c r="K6443" s="1" t="s">
        <v>42</v>
      </c>
      <c r="M6443" s="1" t="s">
        <v>42</v>
      </c>
      <c r="O6443" s="1" t="s">
        <v>42</v>
      </c>
      <c r="P6443" s="1" t="s">
        <v>42</v>
      </c>
      <c r="Q6443" s="1" t="s">
        <v>42</v>
      </c>
      <c r="R6443" s="1" t="s">
        <v>42</v>
      </c>
      <c r="S6443" s="1" t="s">
        <v>42</v>
      </c>
      <c r="T6443" s="1" t="s">
        <v>42</v>
      </c>
    </row>
    <row r="6444" spans="1:20" ht="20.100000000000001" customHeight="1" x14ac:dyDescent="0.3">
      <c r="A6444" s="27" t="s">
        <v>10987</v>
      </c>
      <c r="B6444" s="28">
        <v>0</v>
      </c>
      <c r="C6444" s="28">
        <v>0</v>
      </c>
      <c r="D6444" s="28">
        <v>0</v>
      </c>
      <c r="E6444" s="28">
        <v>0</v>
      </c>
      <c r="F6444" s="27" t="s">
        <v>42</v>
      </c>
      <c r="G6444" s="1" t="s">
        <v>3052</v>
      </c>
      <c r="H6444" s="1" t="s">
        <v>7713</v>
      </c>
      <c r="I6444" s="1" t="s">
        <v>10988</v>
      </c>
      <c r="J6444" s="1" t="s">
        <v>42</v>
      </c>
      <c r="K6444" s="1" t="s">
        <v>42</v>
      </c>
      <c r="M6444" s="1" t="s">
        <v>42</v>
      </c>
      <c r="O6444" s="1" t="s">
        <v>42</v>
      </c>
      <c r="P6444" s="1" t="s">
        <v>42</v>
      </c>
      <c r="Q6444" s="1" t="s">
        <v>42</v>
      </c>
      <c r="R6444" s="1" t="s">
        <v>42</v>
      </c>
      <c r="S6444" s="1" t="s">
        <v>42</v>
      </c>
      <c r="T6444" s="1" t="s">
        <v>42</v>
      </c>
    </row>
    <row r="6445" spans="1:20" ht="20.100000000000001" customHeight="1" x14ac:dyDescent="0.3">
      <c r="A6445" s="27" t="s">
        <v>11061</v>
      </c>
      <c r="B6445" s="28">
        <v>776.6</v>
      </c>
      <c r="C6445" s="28">
        <v>0</v>
      </c>
      <c r="D6445" s="28">
        <v>0</v>
      </c>
      <c r="E6445" s="28">
        <v>776.6</v>
      </c>
      <c r="F6445" s="27" t="s">
        <v>42</v>
      </c>
      <c r="G6445" s="1" t="s">
        <v>3052</v>
      </c>
      <c r="H6445" s="1" t="s">
        <v>7713</v>
      </c>
      <c r="I6445" s="1" t="s">
        <v>10183</v>
      </c>
      <c r="J6445" s="1" t="s">
        <v>42</v>
      </c>
      <c r="K6445" s="1" t="s">
        <v>42</v>
      </c>
      <c r="M6445" s="1" t="s">
        <v>42</v>
      </c>
      <c r="O6445" s="1" t="s">
        <v>42</v>
      </c>
      <c r="P6445" s="1" t="s">
        <v>42</v>
      </c>
      <c r="Q6445" s="1" t="s">
        <v>42</v>
      </c>
      <c r="R6445" s="1" t="s">
        <v>42</v>
      </c>
      <c r="S6445" s="1" t="s">
        <v>42</v>
      </c>
      <c r="T6445" s="1" t="s">
        <v>42</v>
      </c>
    </row>
    <row r="6446" spans="1:20" ht="20.100000000000001" customHeight="1" x14ac:dyDescent="0.3">
      <c r="A6446" s="27" t="s">
        <v>11037</v>
      </c>
      <c r="B6446" s="28">
        <v>0</v>
      </c>
      <c r="C6446" s="28">
        <v>2761.1</v>
      </c>
      <c r="D6446" s="28">
        <v>0</v>
      </c>
      <c r="E6446" s="28">
        <v>2761.1</v>
      </c>
      <c r="F6446" s="27" t="s">
        <v>42</v>
      </c>
      <c r="G6446" s="1" t="s">
        <v>3052</v>
      </c>
      <c r="H6446" s="1" t="s">
        <v>7713</v>
      </c>
      <c r="I6446" s="1" t="s">
        <v>10185</v>
      </c>
      <c r="J6446" s="1" t="s">
        <v>42</v>
      </c>
      <c r="K6446" s="1" t="s">
        <v>42</v>
      </c>
      <c r="M6446" s="1" t="s">
        <v>42</v>
      </c>
      <c r="O6446" s="1" t="s">
        <v>42</v>
      </c>
      <c r="P6446" s="1" t="s">
        <v>42</v>
      </c>
      <c r="Q6446" s="1" t="s">
        <v>42</v>
      </c>
      <c r="R6446" s="1" t="s">
        <v>42</v>
      </c>
      <c r="S6446" s="1" t="s">
        <v>42</v>
      </c>
      <c r="T6446" s="1" t="s">
        <v>42</v>
      </c>
    </row>
    <row r="6447" spans="1:20" ht="20.100000000000001" customHeight="1" x14ac:dyDescent="0.3">
      <c r="A6447" s="27" t="s">
        <v>11062</v>
      </c>
      <c r="B6447" s="28">
        <v>0</v>
      </c>
      <c r="C6447" s="28">
        <v>0</v>
      </c>
      <c r="D6447" s="28">
        <v>1095.8</v>
      </c>
      <c r="E6447" s="28">
        <v>1095.8</v>
      </c>
      <c r="F6447" s="27" t="s">
        <v>42</v>
      </c>
      <c r="G6447" s="1" t="s">
        <v>3052</v>
      </c>
      <c r="H6447" s="1" t="s">
        <v>7713</v>
      </c>
      <c r="I6447" s="1" t="s">
        <v>10231</v>
      </c>
      <c r="J6447" s="1" t="s">
        <v>42</v>
      </c>
      <c r="K6447" s="1" t="s">
        <v>42</v>
      </c>
      <c r="M6447" s="1" t="s">
        <v>42</v>
      </c>
      <c r="O6447" s="1" t="s">
        <v>42</v>
      </c>
      <c r="P6447" s="1" t="s">
        <v>42</v>
      </c>
      <c r="Q6447" s="1" t="s">
        <v>42</v>
      </c>
      <c r="R6447" s="1" t="s">
        <v>42</v>
      </c>
      <c r="S6447" s="1" t="s">
        <v>42</v>
      </c>
      <c r="T6447" s="1" t="s">
        <v>42</v>
      </c>
    </row>
    <row r="6448" spans="1:20" ht="20.100000000000001" customHeight="1" x14ac:dyDescent="0.3">
      <c r="A6448" s="27" t="s">
        <v>7766</v>
      </c>
      <c r="B6448" s="28">
        <v>776.6</v>
      </c>
      <c r="C6448" s="28">
        <v>2761.1</v>
      </c>
      <c r="D6448" s="28">
        <v>1095.8</v>
      </c>
      <c r="E6448" s="28">
        <v>4633.5</v>
      </c>
      <c r="F6448" s="27" t="s">
        <v>42</v>
      </c>
      <c r="G6448" s="1" t="s">
        <v>3052</v>
      </c>
      <c r="H6448" s="1" t="s">
        <v>7713</v>
      </c>
      <c r="I6448" s="1" t="s">
        <v>7767</v>
      </c>
      <c r="J6448" s="1" t="s">
        <v>42</v>
      </c>
      <c r="K6448" s="1" t="s">
        <v>42</v>
      </c>
      <c r="M6448" s="1" t="s">
        <v>42</v>
      </c>
      <c r="O6448" s="1" t="s">
        <v>42</v>
      </c>
      <c r="P6448" s="1" t="s">
        <v>42</v>
      </c>
      <c r="Q6448" s="1" t="s">
        <v>42</v>
      </c>
      <c r="R6448" s="1" t="s">
        <v>42</v>
      </c>
      <c r="S6448" s="1" t="s">
        <v>42</v>
      </c>
      <c r="T6448" s="1" t="s">
        <v>42</v>
      </c>
    </row>
    <row r="6449" spans="1:20" ht="20.100000000000001" customHeight="1" x14ac:dyDescent="0.3">
      <c r="A6449" s="27" t="s">
        <v>7712</v>
      </c>
      <c r="B6449" s="28">
        <v>0</v>
      </c>
      <c r="C6449" s="28">
        <v>0</v>
      </c>
      <c r="D6449" s="28">
        <v>0</v>
      </c>
      <c r="E6449" s="28">
        <v>0</v>
      </c>
      <c r="F6449" s="27" t="s">
        <v>42</v>
      </c>
      <c r="G6449" s="1" t="s">
        <v>3052</v>
      </c>
      <c r="H6449" s="1" t="s">
        <v>7713</v>
      </c>
      <c r="I6449" s="1" t="s">
        <v>42</v>
      </c>
      <c r="J6449" s="1" t="s">
        <v>42</v>
      </c>
      <c r="K6449" s="1" t="s">
        <v>42</v>
      </c>
      <c r="M6449" s="1" t="s">
        <v>42</v>
      </c>
      <c r="O6449" s="1" t="s">
        <v>42</v>
      </c>
      <c r="P6449" s="1" t="s">
        <v>42</v>
      </c>
      <c r="Q6449" s="1" t="s">
        <v>42</v>
      </c>
      <c r="R6449" s="1" t="s">
        <v>42</v>
      </c>
      <c r="S6449" s="1" t="s">
        <v>42</v>
      </c>
      <c r="T6449" s="1" t="s">
        <v>42</v>
      </c>
    </row>
    <row r="6450" spans="1:20" ht="20.100000000000001" customHeight="1" x14ac:dyDescent="0.3">
      <c r="A6450" s="27" t="s">
        <v>8414</v>
      </c>
      <c r="B6450" s="28">
        <v>0</v>
      </c>
      <c r="C6450" s="28">
        <v>0</v>
      </c>
      <c r="D6450" s="28">
        <v>0</v>
      </c>
      <c r="E6450" s="28">
        <v>0</v>
      </c>
      <c r="F6450" s="27" t="s">
        <v>42</v>
      </c>
      <c r="G6450" s="1" t="s">
        <v>3052</v>
      </c>
      <c r="H6450" s="1" t="s">
        <v>7713</v>
      </c>
      <c r="I6450" s="1" t="s">
        <v>8415</v>
      </c>
      <c r="J6450" s="1" t="s">
        <v>42</v>
      </c>
      <c r="K6450" s="1" t="s">
        <v>42</v>
      </c>
      <c r="M6450" s="1" t="s">
        <v>42</v>
      </c>
      <c r="O6450" s="1" t="s">
        <v>42</v>
      </c>
      <c r="P6450" s="1" t="s">
        <v>42</v>
      </c>
      <c r="Q6450" s="1" t="s">
        <v>42</v>
      </c>
      <c r="R6450" s="1" t="s">
        <v>42</v>
      </c>
      <c r="S6450" s="1" t="s">
        <v>42</v>
      </c>
      <c r="T6450" s="1" t="s">
        <v>42</v>
      </c>
    </row>
    <row r="6451" spans="1:20" ht="20.100000000000001" customHeight="1" x14ac:dyDescent="0.3">
      <c r="A6451" s="27" t="s">
        <v>11039</v>
      </c>
      <c r="B6451" s="28">
        <v>82.6</v>
      </c>
      <c r="C6451" s="28">
        <v>0</v>
      </c>
      <c r="D6451" s="28">
        <v>0</v>
      </c>
      <c r="E6451" s="28">
        <v>82.6</v>
      </c>
      <c r="F6451" s="27" t="s">
        <v>42</v>
      </c>
      <c r="G6451" s="1" t="s">
        <v>3052</v>
      </c>
      <c r="H6451" s="1" t="s">
        <v>7713</v>
      </c>
      <c r="I6451" s="1" t="s">
        <v>8123</v>
      </c>
      <c r="J6451" s="1" t="s">
        <v>42</v>
      </c>
      <c r="K6451" s="1" t="s">
        <v>42</v>
      </c>
      <c r="M6451" s="1" t="s">
        <v>42</v>
      </c>
      <c r="O6451" s="1" t="s">
        <v>42</v>
      </c>
      <c r="P6451" s="1" t="s">
        <v>42</v>
      </c>
      <c r="Q6451" s="1" t="s">
        <v>42</v>
      </c>
      <c r="R6451" s="1" t="s">
        <v>42</v>
      </c>
      <c r="S6451" s="1" t="s">
        <v>42</v>
      </c>
      <c r="T6451" s="1" t="s">
        <v>42</v>
      </c>
    </row>
    <row r="6452" spans="1:20" ht="20.100000000000001" customHeight="1" x14ac:dyDescent="0.3">
      <c r="A6452" s="27" t="s">
        <v>11040</v>
      </c>
      <c r="B6452" s="28">
        <v>0</v>
      </c>
      <c r="C6452" s="28">
        <v>1695.8</v>
      </c>
      <c r="D6452" s="28">
        <v>0</v>
      </c>
      <c r="E6452" s="28">
        <v>1695.8</v>
      </c>
      <c r="F6452" s="27" t="s">
        <v>42</v>
      </c>
      <c r="G6452" s="1" t="s">
        <v>3052</v>
      </c>
      <c r="H6452" s="1" t="s">
        <v>7713</v>
      </c>
      <c r="I6452" s="1" t="s">
        <v>8125</v>
      </c>
      <c r="J6452" s="1" t="s">
        <v>42</v>
      </c>
      <c r="K6452" s="1" t="s">
        <v>42</v>
      </c>
      <c r="M6452" s="1" t="s">
        <v>42</v>
      </c>
      <c r="O6452" s="1" t="s">
        <v>42</v>
      </c>
      <c r="P6452" s="1" t="s">
        <v>42</v>
      </c>
      <c r="Q6452" s="1" t="s">
        <v>42</v>
      </c>
      <c r="R6452" s="1" t="s">
        <v>42</v>
      </c>
      <c r="S6452" s="1" t="s">
        <v>42</v>
      </c>
      <c r="T6452" s="1" t="s">
        <v>42</v>
      </c>
    </row>
    <row r="6453" spans="1:20" ht="20.100000000000001" customHeight="1" x14ac:dyDescent="0.3">
      <c r="A6453" s="27" t="s">
        <v>11041</v>
      </c>
      <c r="B6453" s="28">
        <v>0</v>
      </c>
      <c r="C6453" s="28">
        <v>0</v>
      </c>
      <c r="D6453" s="28">
        <v>29</v>
      </c>
      <c r="E6453" s="28">
        <v>29</v>
      </c>
      <c r="F6453" s="27" t="s">
        <v>42</v>
      </c>
      <c r="G6453" s="1" t="s">
        <v>3052</v>
      </c>
      <c r="H6453" s="1" t="s">
        <v>7713</v>
      </c>
      <c r="I6453" s="1" t="s">
        <v>8127</v>
      </c>
      <c r="J6453" s="1" t="s">
        <v>42</v>
      </c>
      <c r="K6453" s="1" t="s">
        <v>42</v>
      </c>
      <c r="M6453" s="1" t="s">
        <v>42</v>
      </c>
      <c r="O6453" s="1" t="s">
        <v>42</v>
      </c>
      <c r="P6453" s="1" t="s">
        <v>42</v>
      </c>
      <c r="Q6453" s="1" t="s">
        <v>42</v>
      </c>
      <c r="R6453" s="1" t="s">
        <v>42</v>
      </c>
      <c r="S6453" s="1" t="s">
        <v>42</v>
      </c>
      <c r="T6453" s="1" t="s">
        <v>42</v>
      </c>
    </row>
    <row r="6454" spans="1:20" ht="20.100000000000001" customHeight="1" x14ac:dyDescent="0.3">
      <c r="A6454" s="27" t="s">
        <v>7766</v>
      </c>
      <c r="B6454" s="28">
        <v>82.6</v>
      </c>
      <c r="C6454" s="28">
        <v>1695.8</v>
      </c>
      <c r="D6454" s="28">
        <v>29</v>
      </c>
      <c r="E6454" s="28">
        <v>1807.4</v>
      </c>
      <c r="F6454" s="27" t="s">
        <v>42</v>
      </c>
      <c r="G6454" s="1" t="s">
        <v>3052</v>
      </c>
      <c r="H6454" s="1" t="s">
        <v>7713</v>
      </c>
      <c r="I6454" s="1" t="s">
        <v>7767</v>
      </c>
      <c r="J6454" s="1" t="s">
        <v>42</v>
      </c>
      <c r="K6454" s="1" t="s">
        <v>42</v>
      </c>
      <c r="M6454" s="1" t="s">
        <v>42</v>
      </c>
      <c r="O6454" s="1" t="s">
        <v>42</v>
      </c>
      <c r="P6454" s="1" t="s">
        <v>42</v>
      </c>
      <c r="Q6454" s="1" t="s">
        <v>42</v>
      </c>
      <c r="R6454" s="1" t="s">
        <v>42</v>
      </c>
      <c r="S6454" s="1" t="s">
        <v>42</v>
      </c>
      <c r="T6454" s="1" t="s">
        <v>42</v>
      </c>
    </row>
    <row r="6455" spans="1:20" ht="20.100000000000001" customHeight="1" x14ac:dyDescent="0.3">
      <c r="A6455" s="27" t="s">
        <v>7712</v>
      </c>
      <c r="B6455" s="28">
        <v>0</v>
      </c>
      <c r="C6455" s="28">
        <v>0</v>
      </c>
      <c r="D6455" s="28">
        <v>0</v>
      </c>
      <c r="E6455" s="28">
        <v>0</v>
      </c>
      <c r="F6455" s="27" t="s">
        <v>42</v>
      </c>
      <c r="G6455" s="1" t="s">
        <v>3052</v>
      </c>
      <c r="H6455" s="1" t="s">
        <v>7713</v>
      </c>
      <c r="I6455" s="1" t="s">
        <v>42</v>
      </c>
      <c r="J6455" s="1" t="s">
        <v>42</v>
      </c>
      <c r="K6455" s="1" t="s">
        <v>42</v>
      </c>
      <c r="M6455" s="1" t="s">
        <v>42</v>
      </c>
      <c r="O6455" s="1" t="s">
        <v>42</v>
      </c>
      <c r="P6455" s="1" t="s">
        <v>42</v>
      </c>
      <c r="Q6455" s="1" t="s">
        <v>42</v>
      </c>
      <c r="R6455" s="1" t="s">
        <v>42</v>
      </c>
      <c r="S6455" s="1" t="s">
        <v>42</v>
      </c>
      <c r="T6455" s="1" t="s">
        <v>42</v>
      </c>
    </row>
    <row r="6456" spans="1:20" ht="20.100000000000001" customHeight="1" x14ac:dyDescent="0.3">
      <c r="A6456" s="27" t="s">
        <v>11063</v>
      </c>
      <c r="B6456" s="28">
        <v>0</v>
      </c>
      <c r="C6456" s="28">
        <v>0</v>
      </c>
      <c r="D6456" s="28">
        <v>472.5</v>
      </c>
      <c r="E6456" s="28">
        <v>472.5</v>
      </c>
      <c r="F6456" s="27" t="s">
        <v>42</v>
      </c>
      <c r="G6456" s="1" t="s">
        <v>3052</v>
      </c>
      <c r="H6456" s="1" t="s">
        <v>7713</v>
      </c>
      <c r="I6456" s="1" t="s">
        <v>10995</v>
      </c>
      <c r="J6456" s="1" t="s">
        <v>42</v>
      </c>
      <c r="K6456" s="1" t="s">
        <v>42</v>
      </c>
      <c r="M6456" s="1" t="s">
        <v>42</v>
      </c>
      <c r="O6456" s="1" t="s">
        <v>42</v>
      </c>
      <c r="P6456" s="1" t="s">
        <v>42</v>
      </c>
      <c r="Q6456" s="1" t="s">
        <v>42</v>
      </c>
      <c r="R6456" s="1" t="s">
        <v>42</v>
      </c>
      <c r="S6456" s="1" t="s">
        <v>42</v>
      </c>
      <c r="T6456" s="1" t="s">
        <v>42</v>
      </c>
    </row>
    <row r="6457" spans="1:20" ht="20.100000000000001" customHeight="1" x14ac:dyDescent="0.3">
      <c r="A6457" s="27" t="s">
        <v>7742</v>
      </c>
      <c r="B6457" s="28">
        <v>0</v>
      </c>
      <c r="C6457" s="28">
        <v>0</v>
      </c>
      <c r="D6457" s="28">
        <v>472.5</v>
      </c>
      <c r="E6457" s="28">
        <v>472.5</v>
      </c>
      <c r="F6457" s="27" t="s">
        <v>42</v>
      </c>
      <c r="G6457" s="1" t="s">
        <v>3052</v>
      </c>
      <c r="H6457" s="1" t="s">
        <v>7713</v>
      </c>
      <c r="I6457" s="1" t="s">
        <v>7743</v>
      </c>
      <c r="J6457" s="1" t="s">
        <v>42</v>
      </c>
      <c r="K6457" s="1" t="s">
        <v>42</v>
      </c>
      <c r="M6457" s="1" t="s">
        <v>42</v>
      </c>
      <c r="O6457" s="1" t="s">
        <v>42</v>
      </c>
      <c r="P6457" s="1" t="s">
        <v>42</v>
      </c>
      <c r="Q6457" s="1" t="s">
        <v>42</v>
      </c>
      <c r="R6457" s="1" t="s">
        <v>42</v>
      </c>
      <c r="S6457" s="1" t="s">
        <v>42</v>
      </c>
      <c r="T6457" s="1" t="s">
        <v>42</v>
      </c>
    </row>
    <row r="6458" spans="1:20" ht="20.100000000000001" customHeight="1" x14ac:dyDescent="0.3">
      <c r="A6458" s="27" t="s">
        <v>7768</v>
      </c>
      <c r="B6458" s="29">
        <v>859</v>
      </c>
      <c r="C6458" s="29">
        <v>13908</v>
      </c>
      <c r="D6458" s="29">
        <v>1597</v>
      </c>
      <c r="E6458" s="29">
        <v>16364</v>
      </c>
      <c r="F6458" s="30"/>
    </row>
    <row r="6459" spans="1:20" ht="20.100000000000001" customHeight="1" x14ac:dyDescent="0.3">
      <c r="A6459" s="30"/>
      <c r="B6459" s="30"/>
      <c r="C6459" s="30"/>
      <c r="D6459" s="30"/>
      <c r="E6459" s="30"/>
      <c r="F6459" s="30"/>
    </row>
    <row r="6460" spans="1:20" ht="20.100000000000001" customHeight="1" x14ac:dyDescent="0.3">
      <c r="A6460" s="30" t="s">
        <v>11064</v>
      </c>
      <c r="B6460" s="30"/>
      <c r="C6460" s="30"/>
      <c r="D6460" s="30"/>
      <c r="E6460" s="30"/>
      <c r="F6460" s="27" t="s">
        <v>42</v>
      </c>
      <c r="G6460" s="1" t="s">
        <v>3055</v>
      </c>
      <c r="I6460" s="1" t="s">
        <v>3046</v>
      </c>
      <c r="J6460" s="1" t="s">
        <v>3053</v>
      </c>
      <c r="K6460" s="1" t="s">
        <v>81</v>
      </c>
    </row>
    <row r="6461" spans="1:20" ht="20.100000000000001" customHeight="1" x14ac:dyDescent="0.3">
      <c r="A6461" s="27" t="s">
        <v>42</v>
      </c>
      <c r="B6461" s="28"/>
      <c r="C6461" s="28"/>
      <c r="D6461" s="28"/>
      <c r="E6461" s="28"/>
      <c r="F6461" s="27" t="s">
        <v>42</v>
      </c>
      <c r="G6461" s="1" t="s">
        <v>3055</v>
      </c>
      <c r="H6461" s="1" t="s">
        <v>7711</v>
      </c>
      <c r="I6461" s="1" t="s">
        <v>42</v>
      </c>
      <c r="J6461" s="1" t="s">
        <v>42</v>
      </c>
      <c r="K6461" s="1" t="s">
        <v>42</v>
      </c>
      <c r="L6461">
        <v>1</v>
      </c>
      <c r="M6461" s="1" t="s">
        <v>42</v>
      </c>
      <c r="O6461" s="1" t="s">
        <v>42</v>
      </c>
      <c r="P6461" s="1" t="s">
        <v>42</v>
      </c>
      <c r="Q6461" s="1" t="s">
        <v>42</v>
      </c>
      <c r="R6461" s="1" t="s">
        <v>42</v>
      </c>
      <c r="S6461" s="1" t="s">
        <v>42</v>
      </c>
      <c r="T6461" s="1" t="s">
        <v>42</v>
      </c>
    </row>
    <row r="6462" spans="1:20" ht="20.100000000000001" customHeight="1" x14ac:dyDescent="0.3">
      <c r="A6462" s="27" t="s">
        <v>8449</v>
      </c>
      <c r="B6462" s="28">
        <v>0</v>
      </c>
      <c r="C6462" s="28">
        <v>0</v>
      </c>
      <c r="D6462" s="28">
        <v>0</v>
      </c>
      <c r="E6462" s="28">
        <v>0</v>
      </c>
      <c r="F6462" s="27" t="s">
        <v>42</v>
      </c>
      <c r="G6462" s="1" t="s">
        <v>3055</v>
      </c>
      <c r="H6462" s="1" t="s">
        <v>7713</v>
      </c>
      <c r="I6462" s="1" t="s">
        <v>8450</v>
      </c>
      <c r="J6462" s="1" t="s">
        <v>42</v>
      </c>
      <c r="K6462" s="1" t="s">
        <v>42</v>
      </c>
      <c r="M6462" s="1" t="s">
        <v>42</v>
      </c>
      <c r="O6462" s="1" t="s">
        <v>42</v>
      </c>
      <c r="P6462" s="1" t="s">
        <v>42</v>
      </c>
      <c r="Q6462" s="1" t="s">
        <v>42</v>
      </c>
      <c r="R6462" s="1" t="s">
        <v>42</v>
      </c>
      <c r="S6462" s="1" t="s">
        <v>42</v>
      </c>
      <c r="T6462" s="1" t="s">
        <v>42</v>
      </c>
    </row>
    <row r="6463" spans="1:20" ht="20.100000000000001" customHeight="1" x14ac:dyDescent="0.3">
      <c r="A6463" s="27" t="s">
        <v>7712</v>
      </c>
      <c r="B6463" s="28">
        <v>0</v>
      </c>
      <c r="C6463" s="28">
        <v>0</v>
      </c>
      <c r="D6463" s="28">
        <v>0</v>
      </c>
      <c r="E6463" s="28">
        <v>0</v>
      </c>
      <c r="F6463" s="27" t="s">
        <v>42</v>
      </c>
      <c r="G6463" s="1" t="s">
        <v>3055</v>
      </c>
      <c r="H6463" s="1" t="s">
        <v>7713</v>
      </c>
      <c r="I6463" s="1" t="s">
        <v>42</v>
      </c>
      <c r="J6463" s="1" t="s">
        <v>42</v>
      </c>
      <c r="K6463" s="1" t="s">
        <v>42</v>
      </c>
      <c r="M6463" s="1" t="s">
        <v>42</v>
      </c>
      <c r="O6463" s="1" t="s">
        <v>42</v>
      </c>
      <c r="P6463" s="1" t="s">
        <v>42</v>
      </c>
      <c r="Q6463" s="1" t="s">
        <v>42</v>
      </c>
      <c r="R6463" s="1" t="s">
        <v>42</v>
      </c>
      <c r="S6463" s="1" t="s">
        <v>42</v>
      </c>
      <c r="T6463" s="1" t="s">
        <v>42</v>
      </c>
    </row>
    <row r="6464" spans="1:20" ht="20.100000000000001" customHeight="1" x14ac:dyDescent="0.3">
      <c r="A6464" s="27" t="s">
        <v>11016</v>
      </c>
      <c r="B6464" s="28">
        <v>0</v>
      </c>
      <c r="C6464" s="28">
        <v>0</v>
      </c>
      <c r="D6464" s="28">
        <v>0</v>
      </c>
      <c r="E6464" s="28">
        <v>0</v>
      </c>
      <c r="F6464" s="27" t="s">
        <v>42</v>
      </c>
      <c r="G6464" s="1" t="s">
        <v>3055</v>
      </c>
      <c r="H6464" s="1" t="s">
        <v>7713</v>
      </c>
      <c r="I6464" s="1" t="s">
        <v>11017</v>
      </c>
      <c r="J6464" s="1" t="s">
        <v>42</v>
      </c>
      <c r="K6464" s="1" t="s">
        <v>42</v>
      </c>
      <c r="M6464" s="1" t="s">
        <v>42</v>
      </c>
      <c r="O6464" s="1" t="s">
        <v>42</v>
      </c>
      <c r="P6464" s="1" t="s">
        <v>42</v>
      </c>
      <c r="Q6464" s="1" t="s">
        <v>42</v>
      </c>
      <c r="R6464" s="1" t="s">
        <v>42</v>
      </c>
      <c r="S6464" s="1" t="s">
        <v>42</v>
      </c>
      <c r="T6464" s="1" t="s">
        <v>42</v>
      </c>
    </row>
    <row r="6465" spans="1:20" ht="20.100000000000001" customHeight="1" x14ac:dyDescent="0.3">
      <c r="A6465" s="27" t="s">
        <v>11018</v>
      </c>
      <c r="B6465" s="28">
        <v>0</v>
      </c>
      <c r="C6465" s="28">
        <v>0</v>
      </c>
      <c r="D6465" s="28">
        <v>0</v>
      </c>
      <c r="E6465" s="28">
        <v>0</v>
      </c>
      <c r="F6465" s="27" t="s">
        <v>42</v>
      </c>
      <c r="G6465" s="1" t="s">
        <v>3055</v>
      </c>
      <c r="H6465" s="1" t="s">
        <v>7713</v>
      </c>
      <c r="I6465" s="1" t="s">
        <v>7803</v>
      </c>
      <c r="J6465" s="1" t="s">
        <v>42</v>
      </c>
      <c r="K6465" s="1" t="s">
        <v>42</v>
      </c>
      <c r="M6465" s="1" t="s">
        <v>42</v>
      </c>
      <c r="O6465" s="1" t="s">
        <v>42</v>
      </c>
      <c r="P6465" s="1" t="s">
        <v>42</v>
      </c>
      <c r="Q6465" s="1" t="s">
        <v>42</v>
      </c>
      <c r="R6465" s="1" t="s">
        <v>42</v>
      </c>
      <c r="S6465" s="1" t="s">
        <v>42</v>
      </c>
      <c r="T6465" s="1" t="s">
        <v>42</v>
      </c>
    </row>
    <row r="6466" spans="1:20" ht="20.100000000000001" customHeight="1" x14ac:dyDescent="0.3">
      <c r="A6466" s="27" t="s">
        <v>7712</v>
      </c>
      <c r="B6466" s="28">
        <v>0</v>
      </c>
      <c r="C6466" s="28">
        <v>0</v>
      </c>
      <c r="D6466" s="28">
        <v>0</v>
      </c>
      <c r="E6466" s="28">
        <v>0</v>
      </c>
      <c r="F6466" s="27" t="s">
        <v>42</v>
      </c>
      <c r="G6466" s="1" t="s">
        <v>3055</v>
      </c>
      <c r="H6466" s="1" t="s">
        <v>7713</v>
      </c>
      <c r="I6466" s="1" t="s">
        <v>42</v>
      </c>
      <c r="J6466" s="1" t="s">
        <v>42</v>
      </c>
      <c r="K6466" s="1" t="s">
        <v>42</v>
      </c>
      <c r="M6466" s="1" t="s">
        <v>42</v>
      </c>
      <c r="O6466" s="1" t="s">
        <v>42</v>
      </c>
      <c r="P6466" s="1" t="s">
        <v>42</v>
      </c>
      <c r="Q6466" s="1" t="s">
        <v>42</v>
      </c>
      <c r="R6466" s="1" t="s">
        <v>42</v>
      </c>
      <c r="S6466" s="1" t="s">
        <v>42</v>
      </c>
      <c r="T6466" s="1" t="s">
        <v>42</v>
      </c>
    </row>
    <row r="6467" spans="1:20" ht="20.100000000000001" customHeight="1" x14ac:dyDescent="0.3">
      <c r="A6467" s="27" t="s">
        <v>7718</v>
      </c>
      <c r="B6467" s="28">
        <v>0</v>
      </c>
      <c r="C6467" s="28">
        <v>0</v>
      </c>
      <c r="D6467" s="28">
        <v>0</v>
      </c>
      <c r="E6467" s="28">
        <v>0</v>
      </c>
      <c r="F6467" s="27" t="s">
        <v>42</v>
      </c>
      <c r="G6467" s="1" t="s">
        <v>3055</v>
      </c>
      <c r="H6467" s="1" t="s">
        <v>7713</v>
      </c>
      <c r="I6467" s="1" t="s">
        <v>7719</v>
      </c>
      <c r="J6467" s="1" t="s">
        <v>42</v>
      </c>
      <c r="K6467" s="1" t="s">
        <v>42</v>
      </c>
      <c r="M6467" s="1" t="s">
        <v>42</v>
      </c>
      <c r="O6467" s="1" t="s">
        <v>42</v>
      </c>
      <c r="P6467" s="1" t="s">
        <v>42</v>
      </c>
      <c r="Q6467" s="1" t="s">
        <v>42</v>
      </c>
      <c r="R6467" s="1" t="s">
        <v>42</v>
      </c>
      <c r="S6467" s="1" t="s">
        <v>42</v>
      </c>
      <c r="T6467" s="1" t="s">
        <v>42</v>
      </c>
    </row>
    <row r="6468" spans="1:20" ht="20.100000000000001" customHeight="1" x14ac:dyDescent="0.3">
      <c r="A6468" s="27" t="s">
        <v>7712</v>
      </c>
      <c r="B6468" s="28">
        <v>0</v>
      </c>
      <c r="C6468" s="28">
        <v>0</v>
      </c>
      <c r="D6468" s="28">
        <v>0</v>
      </c>
      <c r="E6468" s="28">
        <v>0</v>
      </c>
      <c r="F6468" s="27" t="s">
        <v>42</v>
      </c>
      <c r="G6468" s="1" t="s">
        <v>3055</v>
      </c>
      <c r="H6468" s="1" t="s">
        <v>7713</v>
      </c>
      <c r="I6468" s="1" t="s">
        <v>42</v>
      </c>
      <c r="J6468" s="1" t="s">
        <v>42</v>
      </c>
      <c r="K6468" s="1" t="s">
        <v>42</v>
      </c>
      <c r="M6468" s="1" t="s">
        <v>42</v>
      </c>
      <c r="O6468" s="1" t="s">
        <v>42</v>
      </c>
      <c r="P6468" s="1" t="s">
        <v>42</v>
      </c>
      <c r="Q6468" s="1" t="s">
        <v>42</v>
      </c>
      <c r="R6468" s="1" t="s">
        <v>42</v>
      </c>
      <c r="S6468" s="1" t="s">
        <v>42</v>
      </c>
      <c r="T6468" s="1" t="s">
        <v>42</v>
      </c>
    </row>
    <row r="6469" spans="1:20" ht="20.100000000000001" customHeight="1" x14ac:dyDescent="0.3">
      <c r="A6469" s="27" t="s">
        <v>8395</v>
      </c>
      <c r="B6469" s="28">
        <v>0</v>
      </c>
      <c r="C6469" s="28">
        <v>0</v>
      </c>
      <c r="D6469" s="28">
        <v>0</v>
      </c>
      <c r="E6469" s="28">
        <v>0</v>
      </c>
      <c r="F6469" s="27" t="s">
        <v>42</v>
      </c>
      <c r="G6469" s="1" t="s">
        <v>3055</v>
      </c>
      <c r="H6469" s="1" t="s">
        <v>7713</v>
      </c>
      <c r="I6469" s="1" t="s">
        <v>8396</v>
      </c>
      <c r="J6469" s="1" t="s">
        <v>42</v>
      </c>
      <c r="K6469" s="1" t="s">
        <v>42</v>
      </c>
      <c r="M6469" s="1" t="s">
        <v>42</v>
      </c>
      <c r="O6469" s="1" t="s">
        <v>42</v>
      </c>
      <c r="P6469" s="1" t="s">
        <v>42</v>
      </c>
      <c r="Q6469" s="1" t="s">
        <v>42</v>
      </c>
      <c r="R6469" s="1" t="s">
        <v>42</v>
      </c>
      <c r="S6469" s="1" t="s">
        <v>42</v>
      </c>
      <c r="T6469" s="1" t="s">
        <v>42</v>
      </c>
    </row>
    <row r="6470" spans="1:20" ht="20.100000000000001" customHeight="1" x14ac:dyDescent="0.3">
      <c r="A6470" s="27" t="s">
        <v>8397</v>
      </c>
      <c r="B6470" s="28">
        <v>0</v>
      </c>
      <c r="C6470" s="28">
        <v>0</v>
      </c>
      <c r="D6470" s="28">
        <v>0</v>
      </c>
      <c r="E6470" s="28">
        <v>0</v>
      </c>
      <c r="F6470" s="27" t="s">
        <v>42</v>
      </c>
      <c r="G6470" s="1" t="s">
        <v>3055</v>
      </c>
      <c r="H6470" s="1" t="s">
        <v>7713</v>
      </c>
      <c r="I6470" s="1" t="s">
        <v>8398</v>
      </c>
      <c r="J6470" s="1" t="s">
        <v>42</v>
      </c>
      <c r="K6470" s="1" t="s">
        <v>42</v>
      </c>
      <c r="M6470" s="1" t="s">
        <v>42</v>
      </c>
      <c r="O6470" s="1" t="s">
        <v>42</v>
      </c>
      <c r="P6470" s="1" t="s">
        <v>42</v>
      </c>
      <c r="Q6470" s="1" t="s">
        <v>42</v>
      </c>
      <c r="R6470" s="1" t="s">
        <v>42</v>
      </c>
      <c r="S6470" s="1" t="s">
        <v>42</v>
      </c>
      <c r="T6470" s="1" t="s">
        <v>42</v>
      </c>
    </row>
    <row r="6471" spans="1:20" ht="20.100000000000001" customHeight="1" x14ac:dyDescent="0.3">
      <c r="A6471" s="27" t="s">
        <v>8399</v>
      </c>
      <c r="B6471" s="28">
        <v>0</v>
      </c>
      <c r="C6471" s="28">
        <v>0</v>
      </c>
      <c r="D6471" s="28">
        <v>0</v>
      </c>
      <c r="E6471" s="28">
        <v>0</v>
      </c>
      <c r="F6471" s="27" t="s">
        <v>42</v>
      </c>
      <c r="G6471" s="1" t="s">
        <v>3055</v>
      </c>
      <c r="H6471" s="1" t="s">
        <v>7713</v>
      </c>
      <c r="I6471" s="1" t="s">
        <v>8400</v>
      </c>
      <c r="J6471" s="1" t="s">
        <v>42</v>
      </c>
      <c r="K6471" s="1" t="s">
        <v>42</v>
      </c>
      <c r="M6471" s="1" t="s">
        <v>42</v>
      </c>
      <c r="O6471" s="1" t="s">
        <v>42</v>
      </c>
      <c r="P6471" s="1" t="s">
        <v>42</v>
      </c>
      <c r="Q6471" s="1" t="s">
        <v>42</v>
      </c>
      <c r="R6471" s="1" t="s">
        <v>42</v>
      </c>
      <c r="S6471" s="1" t="s">
        <v>42</v>
      </c>
      <c r="T6471" s="1" t="s">
        <v>42</v>
      </c>
    </row>
    <row r="6472" spans="1:20" ht="20.100000000000001" customHeight="1" x14ac:dyDescent="0.3">
      <c r="A6472" s="27" t="s">
        <v>11052</v>
      </c>
      <c r="B6472" s="28">
        <v>0</v>
      </c>
      <c r="C6472" s="28">
        <v>4315.3</v>
      </c>
      <c r="D6472" s="28">
        <v>0</v>
      </c>
      <c r="E6472" s="28">
        <v>4315.3</v>
      </c>
      <c r="F6472" s="27" t="s">
        <v>42</v>
      </c>
      <c r="G6472" s="1" t="s">
        <v>3055</v>
      </c>
      <c r="H6472" s="1" t="s">
        <v>7713</v>
      </c>
      <c r="I6472" s="1" t="s">
        <v>8402</v>
      </c>
      <c r="J6472" s="1" t="s">
        <v>42</v>
      </c>
      <c r="K6472" s="1" t="s">
        <v>42</v>
      </c>
      <c r="M6472" s="1" t="s">
        <v>42</v>
      </c>
      <c r="O6472" s="1" t="s">
        <v>42</v>
      </c>
      <c r="P6472" s="1" t="s">
        <v>42</v>
      </c>
      <c r="Q6472" s="1" t="s">
        <v>42</v>
      </c>
      <c r="R6472" s="1" t="s">
        <v>42</v>
      </c>
      <c r="S6472" s="1" t="s">
        <v>42</v>
      </c>
      <c r="T6472" s="1" t="s">
        <v>42</v>
      </c>
    </row>
    <row r="6473" spans="1:20" ht="20.100000000000001" customHeight="1" x14ac:dyDescent="0.3">
      <c r="A6473" s="27" t="s">
        <v>7722</v>
      </c>
      <c r="B6473" s="28">
        <v>0</v>
      </c>
      <c r="C6473" s="28">
        <v>0</v>
      </c>
      <c r="D6473" s="28">
        <v>0</v>
      </c>
      <c r="E6473" s="28">
        <v>0</v>
      </c>
      <c r="F6473" s="27" t="s">
        <v>42</v>
      </c>
      <c r="G6473" s="1" t="s">
        <v>3055</v>
      </c>
      <c r="H6473" s="1" t="s">
        <v>7713</v>
      </c>
      <c r="I6473" s="1" t="s">
        <v>7723</v>
      </c>
      <c r="J6473" s="1" t="s">
        <v>42</v>
      </c>
      <c r="K6473" s="1" t="s">
        <v>42</v>
      </c>
      <c r="M6473" s="1" t="s">
        <v>42</v>
      </c>
      <c r="O6473" s="1" t="s">
        <v>42</v>
      </c>
      <c r="P6473" s="1" t="s">
        <v>42</v>
      </c>
      <c r="Q6473" s="1" t="s">
        <v>42</v>
      </c>
      <c r="R6473" s="1" t="s">
        <v>42</v>
      </c>
      <c r="S6473" s="1" t="s">
        <v>42</v>
      </c>
      <c r="T6473" s="1" t="s">
        <v>42</v>
      </c>
    </row>
    <row r="6474" spans="1:20" ht="20.100000000000001" customHeight="1" x14ac:dyDescent="0.3">
      <c r="A6474" s="27" t="s">
        <v>11044</v>
      </c>
      <c r="B6474" s="28">
        <v>0</v>
      </c>
      <c r="C6474" s="28">
        <v>1190.0999999999999</v>
      </c>
      <c r="D6474" s="28">
        <v>0</v>
      </c>
      <c r="E6474" s="28">
        <v>1190.0999999999999</v>
      </c>
      <c r="F6474" s="27" t="s">
        <v>42</v>
      </c>
      <c r="G6474" s="1" t="s">
        <v>3055</v>
      </c>
      <c r="H6474" s="1" t="s">
        <v>7713</v>
      </c>
      <c r="I6474" s="1" t="s">
        <v>8452</v>
      </c>
      <c r="J6474" s="1" t="s">
        <v>42</v>
      </c>
      <c r="K6474" s="1" t="s">
        <v>42</v>
      </c>
      <c r="M6474" s="1" t="s">
        <v>42</v>
      </c>
      <c r="O6474" s="1" t="s">
        <v>42</v>
      </c>
      <c r="P6474" s="1" t="s">
        <v>42</v>
      </c>
      <c r="Q6474" s="1" t="s">
        <v>42</v>
      </c>
      <c r="R6474" s="1" t="s">
        <v>42</v>
      </c>
      <c r="S6474" s="1" t="s">
        <v>42</v>
      </c>
      <c r="T6474" s="1" t="s">
        <v>42</v>
      </c>
    </row>
    <row r="6475" spans="1:20" ht="20.100000000000001" customHeight="1" x14ac:dyDescent="0.3">
      <c r="A6475" s="27" t="s">
        <v>7808</v>
      </c>
      <c r="B6475" s="28">
        <v>0</v>
      </c>
      <c r="C6475" s="28">
        <v>0</v>
      </c>
      <c r="D6475" s="28">
        <v>0</v>
      </c>
      <c r="E6475" s="28">
        <v>0</v>
      </c>
      <c r="F6475" s="27" t="s">
        <v>42</v>
      </c>
      <c r="G6475" s="1" t="s">
        <v>3055</v>
      </c>
      <c r="H6475" s="1" t="s">
        <v>7713</v>
      </c>
      <c r="I6475" s="1" t="s">
        <v>7809</v>
      </c>
      <c r="J6475" s="1" t="s">
        <v>42</v>
      </c>
      <c r="K6475" s="1" t="s">
        <v>42</v>
      </c>
      <c r="M6475" s="1" t="s">
        <v>42</v>
      </c>
      <c r="O6475" s="1" t="s">
        <v>42</v>
      </c>
      <c r="P6475" s="1" t="s">
        <v>42</v>
      </c>
      <c r="Q6475" s="1" t="s">
        <v>42</v>
      </c>
      <c r="R6475" s="1" t="s">
        <v>42</v>
      </c>
      <c r="S6475" s="1" t="s">
        <v>42</v>
      </c>
      <c r="T6475" s="1" t="s">
        <v>42</v>
      </c>
    </row>
    <row r="6476" spans="1:20" ht="20.100000000000001" customHeight="1" x14ac:dyDescent="0.3">
      <c r="A6476" s="27" t="s">
        <v>11053</v>
      </c>
      <c r="B6476" s="28">
        <v>0</v>
      </c>
      <c r="C6476" s="28">
        <v>1811.2</v>
      </c>
      <c r="D6476" s="28">
        <v>0</v>
      </c>
      <c r="E6476" s="28">
        <v>1811.2</v>
      </c>
      <c r="F6476" s="27" t="s">
        <v>42</v>
      </c>
      <c r="G6476" s="1" t="s">
        <v>3055</v>
      </c>
      <c r="H6476" s="1" t="s">
        <v>7713</v>
      </c>
      <c r="I6476" s="1" t="s">
        <v>8406</v>
      </c>
      <c r="J6476" s="1" t="s">
        <v>42</v>
      </c>
      <c r="K6476" s="1" t="s">
        <v>42</v>
      </c>
      <c r="M6476" s="1" t="s">
        <v>42</v>
      </c>
      <c r="O6476" s="1" t="s">
        <v>42</v>
      </c>
      <c r="P6476" s="1" t="s">
        <v>42</v>
      </c>
      <c r="Q6476" s="1" t="s">
        <v>42</v>
      </c>
      <c r="R6476" s="1" t="s">
        <v>42</v>
      </c>
      <c r="S6476" s="1" t="s">
        <v>42</v>
      </c>
      <c r="T6476" s="1" t="s">
        <v>42</v>
      </c>
    </row>
    <row r="6477" spans="1:20" ht="20.100000000000001" customHeight="1" x14ac:dyDescent="0.3">
      <c r="A6477" s="27" t="s">
        <v>8094</v>
      </c>
      <c r="B6477" s="28">
        <v>0</v>
      </c>
      <c r="C6477" s="28">
        <v>7316.6</v>
      </c>
      <c r="D6477" s="28">
        <v>0</v>
      </c>
      <c r="E6477" s="28">
        <v>7316.6</v>
      </c>
      <c r="F6477" s="27" t="s">
        <v>42</v>
      </c>
      <c r="G6477" s="1" t="s">
        <v>3055</v>
      </c>
      <c r="H6477" s="1" t="s">
        <v>7713</v>
      </c>
      <c r="I6477" s="1" t="s">
        <v>8095</v>
      </c>
      <c r="J6477" s="1" t="s">
        <v>42</v>
      </c>
      <c r="K6477" s="1" t="s">
        <v>42</v>
      </c>
      <c r="M6477" s="1" t="s">
        <v>42</v>
      </c>
      <c r="O6477" s="1" t="s">
        <v>42</v>
      </c>
      <c r="P6477" s="1" t="s">
        <v>42</v>
      </c>
      <c r="Q6477" s="1" t="s">
        <v>42</v>
      </c>
      <c r="R6477" s="1" t="s">
        <v>42</v>
      </c>
      <c r="S6477" s="1" t="s">
        <v>42</v>
      </c>
      <c r="T6477" s="1" t="s">
        <v>42</v>
      </c>
    </row>
    <row r="6478" spans="1:20" ht="20.100000000000001" customHeight="1" x14ac:dyDescent="0.3">
      <c r="A6478" s="27" t="s">
        <v>7712</v>
      </c>
      <c r="B6478" s="28">
        <v>0</v>
      </c>
      <c r="C6478" s="28">
        <v>0</v>
      </c>
      <c r="D6478" s="28">
        <v>0</v>
      </c>
      <c r="E6478" s="28">
        <v>0</v>
      </c>
      <c r="F6478" s="27" t="s">
        <v>42</v>
      </c>
      <c r="G6478" s="1" t="s">
        <v>3055</v>
      </c>
      <c r="H6478" s="1" t="s">
        <v>7713</v>
      </c>
      <c r="I6478" s="1" t="s">
        <v>7712</v>
      </c>
      <c r="J6478" s="1" t="s">
        <v>42</v>
      </c>
      <c r="K6478" s="1" t="s">
        <v>42</v>
      </c>
      <c r="M6478" s="1" t="s">
        <v>42</v>
      </c>
      <c r="O6478" s="1" t="s">
        <v>42</v>
      </c>
      <c r="P6478" s="1" t="s">
        <v>42</v>
      </c>
      <c r="Q6478" s="1" t="s">
        <v>42</v>
      </c>
      <c r="R6478" s="1" t="s">
        <v>42</v>
      </c>
      <c r="S6478" s="1" t="s">
        <v>42</v>
      </c>
      <c r="T6478" s="1" t="s">
        <v>42</v>
      </c>
    </row>
    <row r="6479" spans="1:20" ht="20.100000000000001" customHeight="1" x14ac:dyDescent="0.3">
      <c r="A6479" s="27" t="s">
        <v>7812</v>
      </c>
      <c r="B6479" s="28">
        <v>0</v>
      </c>
      <c r="C6479" s="28">
        <v>0</v>
      </c>
      <c r="D6479" s="28">
        <v>0</v>
      </c>
      <c r="E6479" s="28">
        <v>0</v>
      </c>
      <c r="F6479" s="27" t="s">
        <v>42</v>
      </c>
      <c r="G6479" s="1" t="s">
        <v>3055</v>
      </c>
      <c r="H6479" s="1" t="s">
        <v>7713</v>
      </c>
      <c r="I6479" s="1" t="s">
        <v>7813</v>
      </c>
      <c r="J6479" s="1" t="s">
        <v>42</v>
      </c>
      <c r="K6479" s="1" t="s">
        <v>42</v>
      </c>
      <c r="M6479" s="1" t="s">
        <v>42</v>
      </c>
      <c r="O6479" s="1" t="s">
        <v>42</v>
      </c>
      <c r="P6479" s="1" t="s">
        <v>42</v>
      </c>
      <c r="Q6479" s="1" t="s">
        <v>42</v>
      </c>
      <c r="R6479" s="1" t="s">
        <v>42</v>
      </c>
      <c r="S6479" s="1" t="s">
        <v>42</v>
      </c>
      <c r="T6479" s="1" t="s">
        <v>42</v>
      </c>
    </row>
    <row r="6480" spans="1:20" ht="20.100000000000001" customHeight="1" x14ac:dyDescent="0.3">
      <c r="A6480" s="27" t="s">
        <v>8407</v>
      </c>
      <c r="B6480" s="28">
        <v>0</v>
      </c>
      <c r="C6480" s="28">
        <v>0</v>
      </c>
      <c r="D6480" s="28">
        <v>0</v>
      </c>
      <c r="E6480" s="28">
        <v>0</v>
      </c>
      <c r="F6480" s="27" t="s">
        <v>42</v>
      </c>
      <c r="G6480" s="1" t="s">
        <v>3055</v>
      </c>
      <c r="H6480" s="1" t="s">
        <v>7713</v>
      </c>
      <c r="I6480" s="1" t="s">
        <v>8407</v>
      </c>
      <c r="J6480" s="1" t="s">
        <v>42</v>
      </c>
      <c r="K6480" s="1" t="s">
        <v>42</v>
      </c>
      <c r="M6480" s="1" t="s">
        <v>42</v>
      </c>
      <c r="O6480" s="1" t="s">
        <v>42</v>
      </c>
      <c r="P6480" s="1" t="s">
        <v>42</v>
      </c>
      <c r="Q6480" s="1" t="s">
        <v>42</v>
      </c>
      <c r="R6480" s="1" t="s">
        <v>42</v>
      </c>
      <c r="S6480" s="1" t="s">
        <v>42</v>
      </c>
      <c r="T6480" s="1" t="s">
        <v>42</v>
      </c>
    </row>
    <row r="6481" spans="1:20" ht="20.100000000000001" customHeight="1" x14ac:dyDescent="0.3">
      <c r="A6481" s="27" t="s">
        <v>10987</v>
      </c>
      <c r="B6481" s="28">
        <v>0</v>
      </c>
      <c r="C6481" s="28">
        <v>0</v>
      </c>
      <c r="D6481" s="28">
        <v>0</v>
      </c>
      <c r="E6481" s="28">
        <v>0</v>
      </c>
      <c r="F6481" s="27" t="s">
        <v>42</v>
      </c>
      <c r="G6481" s="1" t="s">
        <v>3055</v>
      </c>
      <c r="H6481" s="1" t="s">
        <v>7713</v>
      </c>
      <c r="I6481" s="1" t="s">
        <v>10988</v>
      </c>
      <c r="J6481" s="1" t="s">
        <v>42</v>
      </c>
      <c r="K6481" s="1" t="s">
        <v>42</v>
      </c>
      <c r="M6481" s="1" t="s">
        <v>42</v>
      </c>
      <c r="O6481" s="1" t="s">
        <v>42</v>
      </c>
      <c r="P6481" s="1" t="s">
        <v>42</v>
      </c>
      <c r="Q6481" s="1" t="s">
        <v>42</v>
      </c>
      <c r="R6481" s="1" t="s">
        <v>42</v>
      </c>
      <c r="S6481" s="1" t="s">
        <v>42</v>
      </c>
      <c r="T6481" s="1" t="s">
        <v>42</v>
      </c>
    </row>
    <row r="6482" spans="1:20" ht="20.100000000000001" customHeight="1" x14ac:dyDescent="0.3">
      <c r="A6482" s="27" t="s">
        <v>11054</v>
      </c>
      <c r="B6482" s="28">
        <v>698.9</v>
      </c>
      <c r="C6482" s="28">
        <v>0</v>
      </c>
      <c r="D6482" s="28">
        <v>0</v>
      </c>
      <c r="E6482" s="28">
        <v>698.9</v>
      </c>
      <c r="F6482" s="27" t="s">
        <v>42</v>
      </c>
      <c r="G6482" s="1" t="s">
        <v>3055</v>
      </c>
      <c r="H6482" s="1" t="s">
        <v>7713</v>
      </c>
      <c r="I6482" s="1" t="s">
        <v>10183</v>
      </c>
      <c r="J6482" s="1" t="s">
        <v>42</v>
      </c>
      <c r="K6482" s="1" t="s">
        <v>42</v>
      </c>
      <c r="M6482" s="1" t="s">
        <v>42</v>
      </c>
      <c r="O6482" s="1" t="s">
        <v>42</v>
      </c>
      <c r="P6482" s="1" t="s">
        <v>42</v>
      </c>
      <c r="Q6482" s="1" t="s">
        <v>42</v>
      </c>
      <c r="R6482" s="1" t="s">
        <v>42</v>
      </c>
      <c r="S6482" s="1" t="s">
        <v>42</v>
      </c>
      <c r="T6482" s="1" t="s">
        <v>42</v>
      </c>
    </row>
    <row r="6483" spans="1:20" ht="20.100000000000001" customHeight="1" x14ac:dyDescent="0.3">
      <c r="A6483" s="27" t="s">
        <v>11023</v>
      </c>
      <c r="B6483" s="28">
        <v>0</v>
      </c>
      <c r="C6483" s="28">
        <v>2485</v>
      </c>
      <c r="D6483" s="28">
        <v>0</v>
      </c>
      <c r="E6483" s="28">
        <v>2485</v>
      </c>
      <c r="F6483" s="27" t="s">
        <v>42</v>
      </c>
      <c r="G6483" s="1" t="s">
        <v>3055</v>
      </c>
      <c r="H6483" s="1" t="s">
        <v>7713</v>
      </c>
      <c r="I6483" s="1" t="s">
        <v>10185</v>
      </c>
      <c r="J6483" s="1" t="s">
        <v>42</v>
      </c>
      <c r="K6483" s="1" t="s">
        <v>42</v>
      </c>
      <c r="M6483" s="1" t="s">
        <v>42</v>
      </c>
      <c r="O6483" s="1" t="s">
        <v>42</v>
      </c>
      <c r="P6483" s="1" t="s">
        <v>42</v>
      </c>
      <c r="Q6483" s="1" t="s">
        <v>42</v>
      </c>
      <c r="R6483" s="1" t="s">
        <v>42</v>
      </c>
      <c r="S6483" s="1" t="s">
        <v>42</v>
      </c>
      <c r="T6483" s="1" t="s">
        <v>42</v>
      </c>
    </row>
    <row r="6484" spans="1:20" ht="20.100000000000001" customHeight="1" x14ac:dyDescent="0.3">
      <c r="A6484" s="27" t="s">
        <v>11055</v>
      </c>
      <c r="B6484" s="28">
        <v>0</v>
      </c>
      <c r="C6484" s="28">
        <v>0</v>
      </c>
      <c r="D6484" s="28">
        <v>986.2</v>
      </c>
      <c r="E6484" s="28">
        <v>986.2</v>
      </c>
      <c r="F6484" s="27" t="s">
        <v>42</v>
      </c>
      <c r="G6484" s="1" t="s">
        <v>3055</v>
      </c>
      <c r="H6484" s="1" t="s">
        <v>7713</v>
      </c>
      <c r="I6484" s="1" t="s">
        <v>10231</v>
      </c>
      <c r="J6484" s="1" t="s">
        <v>42</v>
      </c>
      <c r="K6484" s="1" t="s">
        <v>42</v>
      </c>
      <c r="M6484" s="1" t="s">
        <v>42</v>
      </c>
      <c r="O6484" s="1" t="s">
        <v>42</v>
      </c>
      <c r="P6484" s="1" t="s">
        <v>42</v>
      </c>
      <c r="Q6484" s="1" t="s">
        <v>42</v>
      </c>
      <c r="R6484" s="1" t="s">
        <v>42</v>
      </c>
      <c r="S6484" s="1" t="s">
        <v>42</v>
      </c>
      <c r="T6484" s="1" t="s">
        <v>42</v>
      </c>
    </row>
    <row r="6485" spans="1:20" ht="20.100000000000001" customHeight="1" x14ac:dyDescent="0.3">
      <c r="A6485" s="27" t="s">
        <v>7766</v>
      </c>
      <c r="B6485" s="28">
        <v>698.9</v>
      </c>
      <c r="C6485" s="28">
        <v>2485</v>
      </c>
      <c r="D6485" s="28">
        <v>986.2</v>
      </c>
      <c r="E6485" s="28">
        <v>4170.1000000000004</v>
      </c>
      <c r="F6485" s="27" t="s">
        <v>42</v>
      </c>
      <c r="G6485" s="1" t="s">
        <v>3055</v>
      </c>
      <c r="H6485" s="1" t="s">
        <v>7713</v>
      </c>
      <c r="I6485" s="1" t="s">
        <v>7767</v>
      </c>
      <c r="J6485" s="1" t="s">
        <v>42</v>
      </c>
      <c r="K6485" s="1" t="s">
        <v>42</v>
      </c>
      <c r="M6485" s="1" t="s">
        <v>42</v>
      </c>
      <c r="O6485" s="1" t="s">
        <v>42</v>
      </c>
      <c r="P6485" s="1" t="s">
        <v>42</v>
      </c>
      <c r="Q6485" s="1" t="s">
        <v>42</v>
      </c>
      <c r="R6485" s="1" t="s">
        <v>42</v>
      </c>
      <c r="S6485" s="1" t="s">
        <v>42</v>
      </c>
      <c r="T6485" s="1" t="s">
        <v>42</v>
      </c>
    </row>
    <row r="6486" spans="1:20" ht="20.100000000000001" customHeight="1" x14ac:dyDescent="0.3">
      <c r="A6486" s="27" t="s">
        <v>7712</v>
      </c>
      <c r="B6486" s="28">
        <v>0</v>
      </c>
      <c r="C6486" s="28">
        <v>0</v>
      </c>
      <c r="D6486" s="28">
        <v>0</v>
      </c>
      <c r="E6486" s="28">
        <v>0</v>
      </c>
      <c r="F6486" s="27" t="s">
        <v>42</v>
      </c>
      <c r="G6486" s="1" t="s">
        <v>3055</v>
      </c>
      <c r="H6486" s="1" t="s">
        <v>7713</v>
      </c>
      <c r="I6486" s="1" t="s">
        <v>42</v>
      </c>
      <c r="J6486" s="1" t="s">
        <v>42</v>
      </c>
      <c r="K6486" s="1" t="s">
        <v>42</v>
      </c>
      <c r="M6486" s="1" t="s">
        <v>42</v>
      </c>
      <c r="O6486" s="1" t="s">
        <v>42</v>
      </c>
      <c r="P6486" s="1" t="s">
        <v>42</v>
      </c>
      <c r="Q6486" s="1" t="s">
        <v>42</v>
      </c>
      <c r="R6486" s="1" t="s">
        <v>42</v>
      </c>
      <c r="S6486" s="1" t="s">
        <v>42</v>
      </c>
      <c r="T6486" s="1" t="s">
        <v>42</v>
      </c>
    </row>
    <row r="6487" spans="1:20" ht="20.100000000000001" customHeight="1" x14ac:dyDescent="0.3">
      <c r="A6487" s="27" t="s">
        <v>8414</v>
      </c>
      <c r="B6487" s="28">
        <v>0</v>
      </c>
      <c r="C6487" s="28">
        <v>0</v>
      </c>
      <c r="D6487" s="28">
        <v>0</v>
      </c>
      <c r="E6487" s="28">
        <v>0</v>
      </c>
      <c r="F6487" s="27" t="s">
        <v>42</v>
      </c>
      <c r="G6487" s="1" t="s">
        <v>3055</v>
      </c>
      <c r="H6487" s="1" t="s">
        <v>7713</v>
      </c>
      <c r="I6487" s="1" t="s">
        <v>8415</v>
      </c>
      <c r="J6487" s="1" t="s">
        <v>42</v>
      </c>
      <c r="K6487" s="1" t="s">
        <v>42</v>
      </c>
      <c r="M6487" s="1" t="s">
        <v>42</v>
      </c>
      <c r="O6487" s="1" t="s">
        <v>42</v>
      </c>
      <c r="P6487" s="1" t="s">
        <v>42</v>
      </c>
      <c r="Q6487" s="1" t="s">
        <v>42</v>
      </c>
      <c r="R6487" s="1" t="s">
        <v>42</v>
      </c>
      <c r="S6487" s="1" t="s">
        <v>42</v>
      </c>
      <c r="T6487" s="1" t="s">
        <v>42</v>
      </c>
    </row>
    <row r="6488" spans="1:20" ht="20.100000000000001" customHeight="1" x14ac:dyDescent="0.3">
      <c r="A6488" s="27" t="s">
        <v>11025</v>
      </c>
      <c r="B6488" s="28">
        <v>74.400000000000006</v>
      </c>
      <c r="C6488" s="28">
        <v>0</v>
      </c>
      <c r="D6488" s="28">
        <v>0</v>
      </c>
      <c r="E6488" s="28">
        <v>74.400000000000006</v>
      </c>
      <c r="F6488" s="27" t="s">
        <v>42</v>
      </c>
      <c r="G6488" s="1" t="s">
        <v>3055</v>
      </c>
      <c r="H6488" s="1" t="s">
        <v>7713</v>
      </c>
      <c r="I6488" s="1" t="s">
        <v>8123</v>
      </c>
      <c r="J6488" s="1" t="s">
        <v>42</v>
      </c>
      <c r="K6488" s="1" t="s">
        <v>42</v>
      </c>
      <c r="M6488" s="1" t="s">
        <v>42</v>
      </c>
      <c r="O6488" s="1" t="s">
        <v>42</v>
      </c>
      <c r="P6488" s="1" t="s">
        <v>42</v>
      </c>
      <c r="Q6488" s="1" t="s">
        <v>42</v>
      </c>
      <c r="R6488" s="1" t="s">
        <v>42</v>
      </c>
      <c r="S6488" s="1" t="s">
        <v>42</v>
      </c>
      <c r="T6488" s="1" t="s">
        <v>42</v>
      </c>
    </row>
    <row r="6489" spans="1:20" ht="20.100000000000001" customHeight="1" x14ac:dyDescent="0.3">
      <c r="A6489" s="27" t="s">
        <v>11026</v>
      </c>
      <c r="B6489" s="28">
        <v>0</v>
      </c>
      <c r="C6489" s="28">
        <v>1526.2</v>
      </c>
      <c r="D6489" s="28">
        <v>0</v>
      </c>
      <c r="E6489" s="28">
        <v>1526.2</v>
      </c>
      <c r="F6489" s="27" t="s">
        <v>42</v>
      </c>
      <c r="G6489" s="1" t="s">
        <v>3055</v>
      </c>
      <c r="H6489" s="1" t="s">
        <v>7713</v>
      </c>
      <c r="I6489" s="1" t="s">
        <v>8125</v>
      </c>
      <c r="J6489" s="1" t="s">
        <v>42</v>
      </c>
      <c r="K6489" s="1" t="s">
        <v>42</v>
      </c>
      <c r="M6489" s="1" t="s">
        <v>42</v>
      </c>
      <c r="O6489" s="1" t="s">
        <v>42</v>
      </c>
      <c r="P6489" s="1" t="s">
        <v>42</v>
      </c>
      <c r="Q6489" s="1" t="s">
        <v>42</v>
      </c>
      <c r="R6489" s="1" t="s">
        <v>42</v>
      </c>
      <c r="S6489" s="1" t="s">
        <v>42</v>
      </c>
      <c r="T6489" s="1" t="s">
        <v>42</v>
      </c>
    </row>
    <row r="6490" spans="1:20" ht="20.100000000000001" customHeight="1" x14ac:dyDescent="0.3">
      <c r="A6490" s="27" t="s">
        <v>11027</v>
      </c>
      <c r="B6490" s="28">
        <v>0</v>
      </c>
      <c r="C6490" s="28">
        <v>0</v>
      </c>
      <c r="D6490" s="28">
        <v>26.1</v>
      </c>
      <c r="E6490" s="28">
        <v>26.1</v>
      </c>
      <c r="F6490" s="27" t="s">
        <v>42</v>
      </c>
      <c r="G6490" s="1" t="s">
        <v>3055</v>
      </c>
      <c r="H6490" s="1" t="s">
        <v>7713</v>
      </c>
      <c r="I6490" s="1" t="s">
        <v>8127</v>
      </c>
      <c r="J6490" s="1" t="s">
        <v>42</v>
      </c>
      <c r="K6490" s="1" t="s">
        <v>42</v>
      </c>
      <c r="M6490" s="1" t="s">
        <v>42</v>
      </c>
      <c r="O6490" s="1" t="s">
        <v>42</v>
      </c>
      <c r="P6490" s="1" t="s">
        <v>42</v>
      </c>
      <c r="Q6490" s="1" t="s">
        <v>42</v>
      </c>
      <c r="R6490" s="1" t="s">
        <v>42</v>
      </c>
      <c r="S6490" s="1" t="s">
        <v>42</v>
      </c>
      <c r="T6490" s="1" t="s">
        <v>42</v>
      </c>
    </row>
    <row r="6491" spans="1:20" ht="20.100000000000001" customHeight="1" x14ac:dyDescent="0.3">
      <c r="A6491" s="27" t="s">
        <v>7766</v>
      </c>
      <c r="B6491" s="28">
        <v>74.400000000000006</v>
      </c>
      <c r="C6491" s="28">
        <v>1526.2</v>
      </c>
      <c r="D6491" s="28">
        <v>26.1</v>
      </c>
      <c r="E6491" s="28">
        <v>1626.7</v>
      </c>
      <c r="F6491" s="27" t="s">
        <v>42</v>
      </c>
      <c r="G6491" s="1" t="s">
        <v>3055</v>
      </c>
      <c r="H6491" s="1" t="s">
        <v>7713</v>
      </c>
      <c r="I6491" s="1" t="s">
        <v>7767</v>
      </c>
      <c r="J6491" s="1" t="s">
        <v>42</v>
      </c>
      <c r="K6491" s="1" t="s">
        <v>42</v>
      </c>
      <c r="M6491" s="1" t="s">
        <v>42</v>
      </c>
      <c r="O6491" s="1" t="s">
        <v>42</v>
      </c>
      <c r="P6491" s="1" t="s">
        <v>42</v>
      </c>
      <c r="Q6491" s="1" t="s">
        <v>42</v>
      </c>
      <c r="R6491" s="1" t="s">
        <v>42</v>
      </c>
      <c r="S6491" s="1" t="s">
        <v>42</v>
      </c>
      <c r="T6491" s="1" t="s">
        <v>42</v>
      </c>
    </row>
    <row r="6492" spans="1:20" ht="20.100000000000001" customHeight="1" x14ac:dyDescent="0.3">
      <c r="A6492" s="27" t="s">
        <v>7712</v>
      </c>
      <c r="B6492" s="28">
        <v>0</v>
      </c>
      <c r="C6492" s="28">
        <v>0</v>
      </c>
      <c r="D6492" s="28">
        <v>0</v>
      </c>
      <c r="E6492" s="28">
        <v>0</v>
      </c>
      <c r="F6492" s="27" t="s">
        <v>42</v>
      </c>
      <c r="G6492" s="1" t="s">
        <v>3055</v>
      </c>
      <c r="H6492" s="1" t="s">
        <v>7713</v>
      </c>
      <c r="I6492" s="1" t="s">
        <v>42</v>
      </c>
      <c r="J6492" s="1" t="s">
        <v>42</v>
      </c>
      <c r="K6492" s="1" t="s">
        <v>42</v>
      </c>
      <c r="M6492" s="1" t="s">
        <v>42</v>
      </c>
      <c r="O6492" s="1" t="s">
        <v>42</v>
      </c>
      <c r="P6492" s="1" t="s">
        <v>42</v>
      </c>
      <c r="Q6492" s="1" t="s">
        <v>42</v>
      </c>
      <c r="R6492" s="1" t="s">
        <v>42</v>
      </c>
      <c r="S6492" s="1" t="s">
        <v>42</v>
      </c>
      <c r="T6492" s="1" t="s">
        <v>42</v>
      </c>
    </row>
    <row r="6493" spans="1:20" ht="20.100000000000001" customHeight="1" x14ac:dyDescent="0.3">
      <c r="A6493" s="27" t="s">
        <v>11065</v>
      </c>
      <c r="B6493" s="28">
        <v>0</v>
      </c>
      <c r="C6493" s="28">
        <v>0</v>
      </c>
      <c r="D6493" s="28">
        <v>146.30000000000001</v>
      </c>
      <c r="E6493" s="28">
        <v>146.30000000000001</v>
      </c>
      <c r="F6493" s="27" t="s">
        <v>42</v>
      </c>
      <c r="G6493" s="1" t="s">
        <v>3055</v>
      </c>
      <c r="H6493" s="1" t="s">
        <v>7713</v>
      </c>
      <c r="I6493" s="1" t="s">
        <v>11011</v>
      </c>
      <c r="J6493" s="1" t="s">
        <v>42</v>
      </c>
      <c r="K6493" s="1" t="s">
        <v>42</v>
      </c>
      <c r="M6493" s="1" t="s">
        <v>42</v>
      </c>
      <c r="O6493" s="1" t="s">
        <v>42</v>
      </c>
      <c r="P6493" s="1" t="s">
        <v>42</v>
      </c>
      <c r="Q6493" s="1" t="s">
        <v>42</v>
      </c>
      <c r="R6493" s="1" t="s">
        <v>42</v>
      </c>
      <c r="S6493" s="1" t="s">
        <v>42</v>
      </c>
      <c r="T6493" s="1" t="s">
        <v>42</v>
      </c>
    </row>
    <row r="6494" spans="1:20" ht="20.100000000000001" customHeight="1" x14ac:dyDescent="0.3">
      <c r="A6494" s="27" t="s">
        <v>7766</v>
      </c>
      <c r="B6494" s="28">
        <v>0</v>
      </c>
      <c r="C6494" s="28">
        <v>0</v>
      </c>
      <c r="D6494" s="28">
        <v>146.30000000000001</v>
      </c>
      <c r="E6494" s="28">
        <v>146.30000000000001</v>
      </c>
      <c r="F6494" s="27" t="s">
        <v>42</v>
      </c>
      <c r="G6494" s="1" t="s">
        <v>3055</v>
      </c>
      <c r="H6494" s="1" t="s">
        <v>7713</v>
      </c>
      <c r="I6494" s="1" t="s">
        <v>7767</v>
      </c>
      <c r="J6494" s="1" t="s">
        <v>42</v>
      </c>
      <c r="K6494" s="1" t="s">
        <v>42</v>
      </c>
      <c r="M6494" s="1" t="s">
        <v>42</v>
      </c>
      <c r="O6494" s="1" t="s">
        <v>42</v>
      </c>
      <c r="P6494" s="1" t="s">
        <v>42</v>
      </c>
      <c r="Q6494" s="1" t="s">
        <v>42</v>
      </c>
      <c r="R6494" s="1" t="s">
        <v>42</v>
      </c>
      <c r="S6494" s="1" t="s">
        <v>42</v>
      </c>
      <c r="T6494" s="1" t="s">
        <v>42</v>
      </c>
    </row>
    <row r="6495" spans="1:20" ht="20.100000000000001" customHeight="1" x14ac:dyDescent="0.3">
      <c r="A6495" s="27" t="s">
        <v>7768</v>
      </c>
      <c r="B6495" s="29">
        <v>773</v>
      </c>
      <c r="C6495" s="29">
        <v>11327</v>
      </c>
      <c r="D6495" s="29">
        <v>1158</v>
      </c>
      <c r="E6495" s="29">
        <v>13258</v>
      </c>
      <c r="F6495" s="30"/>
    </row>
    <row r="6496" spans="1:20" ht="20.100000000000001" customHeight="1" x14ac:dyDescent="0.3">
      <c r="A6496" s="30"/>
      <c r="B6496" s="30"/>
      <c r="C6496" s="30"/>
      <c r="D6496" s="30"/>
      <c r="E6496" s="30"/>
      <c r="F6496" s="30"/>
    </row>
    <row r="6497" spans="1:20" ht="20.100000000000001" customHeight="1" x14ac:dyDescent="0.3">
      <c r="A6497" s="30" t="s">
        <v>11066</v>
      </c>
      <c r="B6497" s="30"/>
      <c r="C6497" s="30"/>
      <c r="D6497" s="30"/>
      <c r="E6497" s="30"/>
      <c r="F6497" s="27" t="s">
        <v>42</v>
      </c>
      <c r="G6497" s="1" t="s">
        <v>3057</v>
      </c>
      <c r="I6497" s="1" t="s">
        <v>3050</v>
      </c>
      <c r="J6497" s="1" t="s">
        <v>3053</v>
      </c>
      <c r="K6497" s="1" t="s">
        <v>81</v>
      </c>
    </row>
    <row r="6498" spans="1:20" ht="20.100000000000001" customHeight="1" x14ac:dyDescent="0.3">
      <c r="A6498" s="27" t="s">
        <v>42</v>
      </c>
      <c r="B6498" s="28"/>
      <c r="C6498" s="28"/>
      <c r="D6498" s="28"/>
      <c r="E6498" s="28"/>
      <c r="F6498" s="27" t="s">
        <v>42</v>
      </c>
      <c r="G6498" s="1" t="s">
        <v>3057</v>
      </c>
      <c r="H6498" s="1" t="s">
        <v>7711</v>
      </c>
      <c r="I6498" s="1" t="s">
        <v>42</v>
      </c>
      <c r="J6498" s="1" t="s">
        <v>42</v>
      </c>
      <c r="K6498" s="1" t="s">
        <v>42</v>
      </c>
      <c r="L6498">
        <v>1</v>
      </c>
      <c r="M6498" s="1" t="s">
        <v>42</v>
      </c>
      <c r="O6498" s="1" t="s">
        <v>42</v>
      </c>
      <c r="P6498" s="1" t="s">
        <v>42</v>
      </c>
      <c r="Q6498" s="1" t="s">
        <v>42</v>
      </c>
      <c r="R6498" s="1" t="s">
        <v>42</v>
      </c>
      <c r="S6498" s="1" t="s">
        <v>42</v>
      </c>
      <c r="T6498" s="1" t="s">
        <v>42</v>
      </c>
    </row>
    <row r="6499" spans="1:20" ht="20.100000000000001" customHeight="1" x14ac:dyDescent="0.3">
      <c r="A6499" s="27" t="s">
        <v>8390</v>
      </c>
      <c r="B6499" s="28">
        <v>0</v>
      </c>
      <c r="C6499" s="28">
        <v>0</v>
      </c>
      <c r="D6499" s="28">
        <v>0</v>
      </c>
      <c r="E6499" s="28">
        <v>0</v>
      </c>
      <c r="F6499" s="27" t="s">
        <v>42</v>
      </c>
      <c r="G6499" s="1" t="s">
        <v>3057</v>
      </c>
      <c r="H6499" s="1" t="s">
        <v>7713</v>
      </c>
      <c r="I6499" s="1" t="s">
        <v>8391</v>
      </c>
      <c r="J6499" s="1" t="s">
        <v>42</v>
      </c>
      <c r="K6499" s="1" t="s">
        <v>42</v>
      </c>
      <c r="M6499" s="1" t="s">
        <v>42</v>
      </c>
      <c r="O6499" s="1" t="s">
        <v>42</v>
      </c>
      <c r="P6499" s="1" t="s">
        <v>42</v>
      </c>
      <c r="Q6499" s="1" t="s">
        <v>42</v>
      </c>
      <c r="R6499" s="1" t="s">
        <v>42</v>
      </c>
      <c r="S6499" s="1" t="s">
        <v>42</v>
      </c>
      <c r="T6499" s="1" t="s">
        <v>42</v>
      </c>
    </row>
    <row r="6500" spans="1:20" ht="20.100000000000001" customHeight="1" x14ac:dyDescent="0.3">
      <c r="A6500" s="27" t="s">
        <v>7712</v>
      </c>
      <c r="B6500" s="28">
        <v>0</v>
      </c>
      <c r="C6500" s="28">
        <v>0</v>
      </c>
      <c r="D6500" s="28">
        <v>0</v>
      </c>
      <c r="E6500" s="28">
        <v>0</v>
      </c>
      <c r="F6500" s="27" t="s">
        <v>42</v>
      </c>
      <c r="G6500" s="1" t="s">
        <v>3057</v>
      </c>
      <c r="H6500" s="1" t="s">
        <v>7713</v>
      </c>
      <c r="I6500" s="1" t="s">
        <v>42</v>
      </c>
      <c r="J6500" s="1" t="s">
        <v>42</v>
      </c>
      <c r="K6500" s="1" t="s">
        <v>42</v>
      </c>
      <c r="M6500" s="1" t="s">
        <v>42</v>
      </c>
      <c r="O6500" s="1" t="s">
        <v>42</v>
      </c>
      <c r="P6500" s="1" t="s">
        <v>42</v>
      </c>
      <c r="Q6500" s="1" t="s">
        <v>42</v>
      </c>
      <c r="R6500" s="1" t="s">
        <v>42</v>
      </c>
      <c r="S6500" s="1" t="s">
        <v>42</v>
      </c>
      <c r="T6500" s="1" t="s">
        <v>42</v>
      </c>
    </row>
    <row r="6501" spans="1:20" ht="20.100000000000001" customHeight="1" x14ac:dyDescent="0.3">
      <c r="A6501" s="27" t="s">
        <v>11030</v>
      </c>
      <c r="B6501" s="28">
        <v>0</v>
      </c>
      <c r="C6501" s="28">
        <v>0</v>
      </c>
      <c r="D6501" s="28">
        <v>0</v>
      </c>
      <c r="E6501" s="28">
        <v>0</v>
      </c>
      <c r="F6501" s="27" t="s">
        <v>42</v>
      </c>
      <c r="G6501" s="1" t="s">
        <v>3057</v>
      </c>
      <c r="H6501" s="1" t="s">
        <v>7713</v>
      </c>
      <c r="I6501" s="1" t="s">
        <v>11031</v>
      </c>
      <c r="J6501" s="1" t="s">
        <v>42</v>
      </c>
      <c r="K6501" s="1" t="s">
        <v>42</v>
      </c>
      <c r="M6501" s="1" t="s">
        <v>42</v>
      </c>
      <c r="O6501" s="1" t="s">
        <v>42</v>
      </c>
      <c r="P6501" s="1" t="s">
        <v>42</v>
      </c>
      <c r="Q6501" s="1" t="s">
        <v>42</v>
      </c>
      <c r="R6501" s="1" t="s">
        <v>42</v>
      </c>
      <c r="S6501" s="1" t="s">
        <v>42</v>
      </c>
      <c r="T6501" s="1" t="s">
        <v>42</v>
      </c>
    </row>
    <row r="6502" spans="1:20" ht="20.100000000000001" customHeight="1" x14ac:dyDescent="0.3">
      <c r="A6502" s="27" t="s">
        <v>11032</v>
      </c>
      <c r="B6502" s="28">
        <v>0</v>
      </c>
      <c r="C6502" s="28">
        <v>0</v>
      </c>
      <c r="D6502" s="28">
        <v>0</v>
      </c>
      <c r="E6502" s="28">
        <v>0</v>
      </c>
      <c r="F6502" s="27" t="s">
        <v>42</v>
      </c>
      <c r="G6502" s="1" t="s">
        <v>3057</v>
      </c>
      <c r="H6502" s="1" t="s">
        <v>7713</v>
      </c>
      <c r="I6502" s="1" t="s">
        <v>7803</v>
      </c>
      <c r="J6502" s="1" t="s">
        <v>42</v>
      </c>
      <c r="K6502" s="1" t="s">
        <v>42</v>
      </c>
      <c r="M6502" s="1" t="s">
        <v>42</v>
      </c>
      <c r="O6502" s="1" t="s">
        <v>42</v>
      </c>
      <c r="P6502" s="1" t="s">
        <v>42</v>
      </c>
      <c r="Q6502" s="1" t="s">
        <v>42</v>
      </c>
      <c r="R6502" s="1" t="s">
        <v>42</v>
      </c>
      <c r="S6502" s="1" t="s">
        <v>42</v>
      </c>
      <c r="T6502" s="1" t="s">
        <v>42</v>
      </c>
    </row>
    <row r="6503" spans="1:20" ht="20.100000000000001" customHeight="1" x14ac:dyDescent="0.3">
      <c r="A6503" s="27" t="s">
        <v>7712</v>
      </c>
      <c r="B6503" s="28">
        <v>0</v>
      </c>
      <c r="C6503" s="28">
        <v>0</v>
      </c>
      <c r="D6503" s="28">
        <v>0</v>
      </c>
      <c r="E6503" s="28">
        <v>0</v>
      </c>
      <c r="F6503" s="27" t="s">
        <v>42</v>
      </c>
      <c r="G6503" s="1" t="s">
        <v>3057</v>
      </c>
      <c r="H6503" s="1" t="s">
        <v>7713</v>
      </c>
      <c r="I6503" s="1" t="s">
        <v>42</v>
      </c>
      <c r="J6503" s="1" t="s">
        <v>42</v>
      </c>
      <c r="K6503" s="1" t="s">
        <v>42</v>
      </c>
      <c r="M6503" s="1" t="s">
        <v>42</v>
      </c>
      <c r="O6503" s="1" t="s">
        <v>42</v>
      </c>
      <c r="P6503" s="1" t="s">
        <v>42</v>
      </c>
      <c r="Q6503" s="1" t="s">
        <v>42</v>
      </c>
      <c r="R6503" s="1" t="s">
        <v>42</v>
      </c>
      <c r="S6503" s="1" t="s">
        <v>42</v>
      </c>
      <c r="T6503" s="1" t="s">
        <v>42</v>
      </c>
    </row>
    <row r="6504" spans="1:20" ht="20.100000000000001" customHeight="1" x14ac:dyDescent="0.3">
      <c r="A6504" s="27" t="s">
        <v>7718</v>
      </c>
      <c r="B6504" s="28">
        <v>0</v>
      </c>
      <c r="C6504" s="28">
        <v>0</v>
      </c>
      <c r="D6504" s="28">
        <v>0</v>
      </c>
      <c r="E6504" s="28">
        <v>0</v>
      </c>
      <c r="F6504" s="27" t="s">
        <v>42</v>
      </c>
      <c r="G6504" s="1" t="s">
        <v>3057</v>
      </c>
      <c r="H6504" s="1" t="s">
        <v>7713</v>
      </c>
      <c r="I6504" s="1" t="s">
        <v>7719</v>
      </c>
      <c r="J6504" s="1" t="s">
        <v>42</v>
      </c>
      <c r="K6504" s="1" t="s">
        <v>42</v>
      </c>
      <c r="M6504" s="1" t="s">
        <v>42</v>
      </c>
      <c r="O6504" s="1" t="s">
        <v>42</v>
      </c>
      <c r="P6504" s="1" t="s">
        <v>42</v>
      </c>
      <c r="Q6504" s="1" t="s">
        <v>42</v>
      </c>
      <c r="R6504" s="1" t="s">
        <v>42</v>
      </c>
      <c r="S6504" s="1" t="s">
        <v>42</v>
      </c>
      <c r="T6504" s="1" t="s">
        <v>42</v>
      </c>
    </row>
    <row r="6505" spans="1:20" ht="20.100000000000001" customHeight="1" x14ac:dyDescent="0.3">
      <c r="A6505" s="27" t="s">
        <v>7712</v>
      </c>
      <c r="B6505" s="28">
        <v>0</v>
      </c>
      <c r="C6505" s="28">
        <v>0</v>
      </c>
      <c r="D6505" s="28">
        <v>0</v>
      </c>
      <c r="E6505" s="28">
        <v>0</v>
      </c>
      <c r="F6505" s="27" t="s">
        <v>42</v>
      </c>
      <c r="G6505" s="1" t="s">
        <v>3057</v>
      </c>
      <c r="H6505" s="1" t="s">
        <v>7713</v>
      </c>
      <c r="I6505" s="1" t="s">
        <v>42</v>
      </c>
      <c r="J6505" s="1" t="s">
        <v>42</v>
      </c>
      <c r="K6505" s="1" t="s">
        <v>42</v>
      </c>
      <c r="M6505" s="1" t="s">
        <v>42</v>
      </c>
      <c r="O6505" s="1" t="s">
        <v>42</v>
      </c>
      <c r="P6505" s="1" t="s">
        <v>42</v>
      </c>
      <c r="Q6505" s="1" t="s">
        <v>42</v>
      </c>
      <c r="R6505" s="1" t="s">
        <v>42</v>
      </c>
      <c r="S6505" s="1" t="s">
        <v>42</v>
      </c>
      <c r="T6505" s="1" t="s">
        <v>42</v>
      </c>
    </row>
    <row r="6506" spans="1:20" ht="20.100000000000001" customHeight="1" x14ac:dyDescent="0.3">
      <c r="A6506" s="27" t="s">
        <v>8395</v>
      </c>
      <c r="B6506" s="28">
        <v>0</v>
      </c>
      <c r="C6506" s="28">
        <v>0</v>
      </c>
      <c r="D6506" s="28">
        <v>0</v>
      </c>
      <c r="E6506" s="28">
        <v>0</v>
      </c>
      <c r="F6506" s="27" t="s">
        <v>42</v>
      </c>
      <c r="G6506" s="1" t="s">
        <v>3057</v>
      </c>
      <c r="H6506" s="1" t="s">
        <v>7713</v>
      </c>
      <c r="I6506" s="1" t="s">
        <v>8396</v>
      </c>
      <c r="J6506" s="1" t="s">
        <v>42</v>
      </c>
      <c r="K6506" s="1" t="s">
        <v>42</v>
      </c>
      <c r="M6506" s="1" t="s">
        <v>42</v>
      </c>
      <c r="O6506" s="1" t="s">
        <v>42</v>
      </c>
      <c r="P6506" s="1" t="s">
        <v>42</v>
      </c>
      <c r="Q6506" s="1" t="s">
        <v>42</v>
      </c>
      <c r="R6506" s="1" t="s">
        <v>42</v>
      </c>
      <c r="S6506" s="1" t="s">
        <v>42</v>
      </c>
      <c r="T6506" s="1" t="s">
        <v>42</v>
      </c>
    </row>
    <row r="6507" spans="1:20" ht="20.100000000000001" customHeight="1" x14ac:dyDescent="0.3">
      <c r="A6507" s="27" t="s">
        <v>8397</v>
      </c>
      <c r="B6507" s="28">
        <v>0</v>
      </c>
      <c r="C6507" s="28">
        <v>0</v>
      </c>
      <c r="D6507" s="28">
        <v>0</v>
      </c>
      <c r="E6507" s="28">
        <v>0</v>
      </c>
      <c r="F6507" s="27" t="s">
        <v>42</v>
      </c>
      <c r="G6507" s="1" t="s">
        <v>3057</v>
      </c>
      <c r="H6507" s="1" t="s">
        <v>7713</v>
      </c>
      <c r="I6507" s="1" t="s">
        <v>8398</v>
      </c>
      <c r="J6507" s="1" t="s">
        <v>42</v>
      </c>
      <c r="K6507" s="1" t="s">
        <v>42</v>
      </c>
      <c r="M6507" s="1" t="s">
        <v>42</v>
      </c>
      <c r="O6507" s="1" t="s">
        <v>42</v>
      </c>
      <c r="P6507" s="1" t="s">
        <v>42</v>
      </c>
      <c r="Q6507" s="1" t="s">
        <v>42</v>
      </c>
      <c r="R6507" s="1" t="s">
        <v>42</v>
      </c>
      <c r="S6507" s="1" t="s">
        <v>42</v>
      </c>
      <c r="T6507" s="1" t="s">
        <v>42</v>
      </c>
    </row>
    <row r="6508" spans="1:20" ht="20.100000000000001" customHeight="1" x14ac:dyDescent="0.3">
      <c r="A6508" s="27" t="s">
        <v>8399</v>
      </c>
      <c r="B6508" s="28">
        <v>0</v>
      </c>
      <c r="C6508" s="28">
        <v>0</v>
      </c>
      <c r="D6508" s="28">
        <v>0</v>
      </c>
      <c r="E6508" s="28">
        <v>0</v>
      </c>
      <c r="F6508" s="27" t="s">
        <v>42</v>
      </c>
      <c r="G6508" s="1" t="s">
        <v>3057</v>
      </c>
      <c r="H6508" s="1" t="s">
        <v>7713</v>
      </c>
      <c r="I6508" s="1" t="s">
        <v>8400</v>
      </c>
      <c r="J6508" s="1" t="s">
        <v>42</v>
      </c>
      <c r="K6508" s="1" t="s">
        <v>42</v>
      </c>
      <c r="M6508" s="1" t="s">
        <v>42</v>
      </c>
      <c r="O6508" s="1" t="s">
        <v>42</v>
      </c>
      <c r="P6508" s="1" t="s">
        <v>42</v>
      </c>
      <c r="Q6508" s="1" t="s">
        <v>42</v>
      </c>
      <c r="R6508" s="1" t="s">
        <v>42</v>
      </c>
      <c r="S6508" s="1" t="s">
        <v>42</v>
      </c>
      <c r="T6508" s="1" t="s">
        <v>42</v>
      </c>
    </row>
    <row r="6509" spans="1:20" ht="20.100000000000001" customHeight="1" x14ac:dyDescent="0.3">
      <c r="A6509" s="27" t="s">
        <v>11059</v>
      </c>
      <c r="B6509" s="28">
        <v>0</v>
      </c>
      <c r="C6509" s="28">
        <v>4794.8</v>
      </c>
      <c r="D6509" s="28">
        <v>0</v>
      </c>
      <c r="E6509" s="28">
        <v>4794.8</v>
      </c>
      <c r="F6509" s="27" t="s">
        <v>42</v>
      </c>
      <c r="G6509" s="1" t="s">
        <v>3057</v>
      </c>
      <c r="H6509" s="1" t="s">
        <v>7713</v>
      </c>
      <c r="I6509" s="1" t="s">
        <v>8402</v>
      </c>
      <c r="J6509" s="1" t="s">
        <v>42</v>
      </c>
      <c r="K6509" s="1" t="s">
        <v>42</v>
      </c>
      <c r="M6509" s="1" t="s">
        <v>42</v>
      </c>
      <c r="O6509" s="1" t="s">
        <v>42</v>
      </c>
      <c r="P6509" s="1" t="s">
        <v>42</v>
      </c>
      <c r="Q6509" s="1" t="s">
        <v>42</v>
      </c>
      <c r="R6509" s="1" t="s">
        <v>42</v>
      </c>
      <c r="S6509" s="1" t="s">
        <v>42</v>
      </c>
      <c r="T6509" s="1" t="s">
        <v>42</v>
      </c>
    </row>
    <row r="6510" spans="1:20" ht="20.100000000000001" customHeight="1" x14ac:dyDescent="0.3">
      <c r="A6510" s="27" t="s">
        <v>7722</v>
      </c>
      <c r="B6510" s="28">
        <v>0</v>
      </c>
      <c r="C6510" s="28">
        <v>0</v>
      </c>
      <c r="D6510" s="28">
        <v>0</v>
      </c>
      <c r="E6510" s="28">
        <v>0</v>
      </c>
      <c r="F6510" s="27" t="s">
        <v>42</v>
      </c>
      <c r="G6510" s="1" t="s">
        <v>3057</v>
      </c>
      <c r="H6510" s="1" t="s">
        <v>7713</v>
      </c>
      <c r="I6510" s="1" t="s">
        <v>7723</v>
      </c>
      <c r="J6510" s="1" t="s">
        <v>42</v>
      </c>
      <c r="K6510" s="1" t="s">
        <v>42</v>
      </c>
      <c r="M6510" s="1" t="s">
        <v>42</v>
      </c>
      <c r="O6510" s="1" t="s">
        <v>42</v>
      </c>
      <c r="P6510" s="1" t="s">
        <v>42</v>
      </c>
      <c r="Q6510" s="1" t="s">
        <v>42</v>
      </c>
      <c r="R6510" s="1" t="s">
        <v>42</v>
      </c>
      <c r="S6510" s="1" t="s">
        <v>42</v>
      </c>
      <c r="T6510" s="1" t="s">
        <v>42</v>
      </c>
    </row>
    <row r="6511" spans="1:20" ht="20.100000000000001" customHeight="1" x14ac:dyDescent="0.3">
      <c r="A6511" s="27" t="s">
        <v>11048</v>
      </c>
      <c r="B6511" s="28">
        <v>0</v>
      </c>
      <c r="C6511" s="28">
        <v>1322.3</v>
      </c>
      <c r="D6511" s="28">
        <v>0</v>
      </c>
      <c r="E6511" s="28">
        <v>1322.3</v>
      </c>
      <c r="F6511" s="27" t="s">
        <v>42</v>
      </c>
      <c r="G6511" s="1" t="s">
        <v>3057</v>
      </c>
      <c r="H6511" s="1" t="s">
        <v>7713</v>
      </c>
      <c r="I6511" s="1" t="s">
        <v>8452</v>
      </c>
      <c r="J6511" s="1" t="s">
        <v>42</v>
      </c>
      <c r="K6511" s="1" t="s">
        <v>42</v>
      </c>
      <c r="M6511" s="1" t="s">
        <v>42</v>
      </c>
      <c r="O6511" s="1" t="s">
        <v>42</v>
      </c>
      <c r="P6511" s="1" t="s">
        <v>42</v>
      </c>
      <c r="Q6511" s="1" t="s">
        <v>42</v>
      </c>
      <c r="R6511" s="1" t="s">
        <v>42</v>
      </c>
      <c r="S6511" s="1" t="s">
        <v>42</v>
      </c>
      <c r="T6511" s="1" t="s">
        <v>42</v>
      </c>
    </row>
    <row r="6512" spans="1:20" ht="20.100000000000001" customHeight="1" x14ac:dyDescent="0.3">
      <c r="A6512" s="27" t="s">
        <v>7808</v>
      </c>
      <c r="B6512" s="28">
        <v>0</v>
      </c>
      <c r="C6512" s="28">
        <v>0</v>
      </c>
      <c r="D6512" s="28">
        <v>0</v>
      </c>
      <c r="E6512" s="28">
        <v>0</v>
      </c>
      <c r="F6512" s="27" t="s">
        <v>42</v>
      </c>
      <c r="G6512" s="1" t="s">
        <v>3057</v>
      </c>
      <c r="H6512" s="1" t="s">
        <v>7713</v>
      </c>
      <c r="I6512" s="1" t="s">
        <v>7809</v>
      </c>
      <c r="J6512" s="1" t="s">
        <v>42</v>
      </c>
      <c r="K6512" s="1" t="s">
        <v>42</v>
      </c>
      <c r="M6512" s="1" t="s">
        <v>42</v>
      </c>
      <c r="O6512" s="1" t="s">
        <v>42</v>
      </c>
      <c r="P6512" s="1" t="s">
        <v>42</v>
      </c>
      <c r="Q6512" s="1" t="s">
        <v>42</v>
      </c>
      <c r="R6512" s="1" t="s">
        <v>42</v>
      </c>
      <c r="S6512" s="1" t="s">
        <v>42</v>
      </c>
      <c r="T6512" s="1" t="s">
        <v>42</v>
      </c>
    </row>
    <row r="6513" spans="1:20" ht="20.100000000000001" customHeight="1" x14ac:dyDescent="0.3">
      <c r="A6513" s="27" t="s">
        <v>11060</v>
      </c>
      <c r="B6513" s="28">
        <v>0</v>
      </c>
      <c r="C6513" s="28">
        <v>2012.4</v>
      </c>
      <c r="D6513" s="28">
        <v>0</v>
      </c>
      <c r="E6513" s="28">
        <v>2012.4</v>
      </c>
      <c r="F6513" s="27" t="s">
        <v>42</v>
      </c>
      <c r="G6513" s="1" t="s">
        <v>3057</v>
      </c>
      <c r="H6513" s="1" t="s">
        <v>7713</v>
      </c>
      <c r="I6513" s="1" t="s">
        <v>8406</v>
      </c>
      <c r="J6513" s="1" t="s">
        <v>42</v>
      </c>
      <c r="K6513" s="1" t="s">
        <v>42</v>
      </c>
      <c r="M6513" s="1" t="s">
        <v>42</v>
      </c>
      <c r="O6513" s="1" t="s">
        <v>42</v>
      </c>
      <c r="P6513" s="1" t="s">
        <v>42</v>
      </c>
      <c r="Q6513" s="1" t="s">
        <v>42</v>
      </c>
      <c r="R6513" s="1" t="s">
        <v>42</v>
      </c>
      <c r="S6513" s="1" t="s">
        <v>42</v>
      </c>
      <c r="T6513" s="1" t="s">
        <v>42</v>
      </c>
    </row>
    <row r="6514" spans="1:20" ht="20.100000000000001" customHeight="1" x14ac:dyDescent="0.3">
      <c r="A6514" s="27" t="s">
        <v>8094</v>
      </c>
      <c r="B6514" s="28">
        <v>0</v>
      </c>
      <c r="C6514" s="28">
        <v>8129.5</v>
      </c>
      <c r="D6514" s="28">
        <v>0</v>
      </c>
      <c r="E6514" s="28">
        <v>8129.5</v>
      </c>
      <c r="F6514" s="27" t="s">
        <v>42</v>
      </c>
      <c r="G6514" s="1" t="s">
        <v>3057</v>
      </c>
      <c r="H6514" s="1" t="s">
        <v>7713</v>
      </c>
      <c r="I6514" s="1" t="s">
        <v>8095</v>
      </c>
      <c r="J6514" s="1" t="s">
        <v>42</v>
      </c>
      <c r="K6514" s="1" t="s">
        <v>42</v>
      </c>
      <c r="M6514" s="1" t="s">
        <v>42</v>
      </c>
      <c r="O6514" s="1" t="s">
        <v>42</v>
      </c>
      <c r="P6514" s="1" t="s">
        <v>42</v>
      </c>
      <c r="Q6514" s="1" t="s">
        <v>42</v>
      </c>
      <c r="R6514" s="1" t="s">
        <v>42</v>
      </c>
      <c r="S6514" s="1" t="s">
        <v>42</v>
      </c>
      <c r="T6514" s="1" t="s">
        <v>42</v>
      </c>
    </row>
    <row r="6515" spans="1:20" ht="20.100000000000001" customHeight="1" x14ac:dyDescent="0.3">
      <c r="A6515" s="27" t="s">
        <v>7712</v>
      </c>
      <c r="B6515" s="28">
        <v>0</v>
      </c>
      <c r="C6515" s="28">
        <v>0</v>
      </c>
      <c r="D6515" s="28">
        <v>0</v>
      </c>
      <c r="E6515" s="28">
        <v>0</v>
      </c>
      <c r="F6515" s="27" t="s">
        <v>42</v>
      </c>
      <c r="G6515" s="1" t="s">
        <v>3057</v>
      </c>
      <c r="H6515" s="1" t="s">
        <v>7713</v>
      </c>
      <c r="I6515" s="1" t="s">
        <v>7712</v>
      </c>
      <c r="J6515" s="1" t="s">
        <v>42</v>
      </c>
      <c r="K6515" s="1" t="s">
        <v>42</v>
      </c>
      <c r="M6515" s="1" t="s">
        <v>42</v>
      </c>
      <c r="O6515" s="1" t="s">
        <v>42</v>
      </c>
      <c r="P6515" s="1" t="s">
        <v>42</v>
      </c>
      <c r="Q6515" s="1" t="s">
        <v>42</v>
      </c>
      <c r="R6515" s="1" t="s">
        <v>42</v>
      </c>
      <c r="S6515" s="1" t="s">
        <v>42</v>
      </c>
      <c r="T6515" s="1" t="s">
        <v>42</v>
      </c>
    </row>
    <row r="6516" spans="1:20" ht="20.100000000000001" customHeight="1" x14ac:dyDescent="0.3">
      <c r="A6516" s="27" t="s">
        <v>7812</v>
      </c>
      <c r="B6516" s="28">
        <v>0</v>
      </c>
      <c r="C6516" s="28">
        <v>0</v>
      </c>
      <c r="D6516" s="28">
        <v>0</v>
      </c>
      <c r="E6516" s="28">
        <v>0</v>
      </c>
      <c r="F6516" s="27" t="s">
        <v>42</v>
      </c>
      <c r="G6516" s="1" t="s">
        <v>3057</v>
      </c>
      <c r="H6516" s="1" t="s">
        <v>7713</v>
      </c>
      <c r="I6516" s="1" t="s">
        <v>7813</v>
      </c>
      <c r="J6516" s="1" t="s">
        <v>42</v>
      </c>
      <c r="K6516" s="1" t="s">
        <v>42</v>
      </c>
      <c r="M6516" s="1" t="s">
        <v>42</v>
      </c>
      <c r="O6516" s="1" t="s">
        <v>42</v>
      </c>
      <c r="P6516" s="1" t="s">
        <v>42</v>
      </c>
      <c r="Q6516" s="1" t="s">
        <v>42</v>
      </c>
      <c r="R6516" s="1" t="s">
        <v>42</v>
      </c>
      <c r="S6516" s="1" t="s">
        <v>42</v>
      </c>
      <c r="T6516" s="1" t="s">
        <v>42</v>
      </c>
    </row>
    <row r="6517" spans="1:20" ht="20.100000000000001" customHeight="1" x14ac:dyDescent="0.3">
      <c r="A6517" s="27" t="s">
        <v>8407</v>
      </c>
      <c r="B6517" s="28">
        <v>0</v>
      </c>
      <c r="C6517" s="28">
        <v>0</v>
      </c>
      <c r="D6517" s="28">
        <v>0</v>
      </c>
      <c r="E6517" s="28">
        <v>0</v>
      </c>
      <c r="F6517" s="27" t="s">
        <v>42</v>
      </c>
      <c r="G6517" s="1" t="s">
        <v>3057</v>
      </c>
      <c r="H6517" s="1" t="s">
        <v>7713</v>
      </c>
      <c r="I6517" s="1" t="s">
        <v>8407</v>
      </c>
      <c r="J6517" s="1" t="s">
        <v>42</v>
      </c>
      <c r="K6517" s="1" t="s">
        <v>42</v>
      </c>
      <c r="M6517" s="1" t="s">
        <v>42</v>
      </c>
      <c r="O6517" s="1" t="s">
        <v>42</v>
      </c>
      <c r="P6517" s="1" t="s">
        <v>42</v>
      </c>
      <c r="Q6517" s="1" t="s">
        <v>42</v>
      </c>
      <c r="R6517" s="1" t="s">
        <v>42</v>
      </c>
      <c r="S6517" s="1" t="s">
        <v>42</v>
      </c>
      <c r="T6517" s="1" t="s">
        <v>42</v>
      </c>
    </row>
    <row r="6518" spans="1:20" ht="20.100000000000001" customHeight="1" x14ac:dyDescent="0.3">
      <c r="A6518" s="27" t="s">
        <v>10987</v>
      </c>
      <c r="B6518" s="28">
        <v>0</v>
      </c>
      <c r="C6518" s="28">
        <v>0</v>
      </c>
      <c r="D6518" s="28">
        <v>0</v>
      </c>
      <c r="E6518" s="28">
        <v>0</v>
      </c>
      <c r="F6518" s="27" t="s">
        <v>42</v>
      </c>
      <c r="G6518" s="1" t="s">
        <v>3057</v>
      </c>
      <c r="H6518" s="1" t="s">
        <v>7713</v>
      </c>
      <c r="I6518" s="1" t="s">
        <v>10988</v>
      </c>
      <c r="J6518" s="1" t="s">
        <v>42</v>
      </c>
      <c r="K6518" s="1" t="s">
        <v>42</v>
      </c>
      <c r="M6518" s="1" t="s">
        <v>42</v>
      </c>
      <c r="O6518" s="1" t="s">
        <v>42</v>
      </c>
      <c r="P6518" s="1" t="s">
        <v>42</v>
      </c>
      <c r="Q6518" s="1" t="s">
        <v>42</v>
      </c>
      <c r="R6518" s="1" t="s">
        <v>42</v>
      </c>
      <c r="S6518" s="1" t="s">
        <v>42</v>
      </c>
      <c r="T6518" s="1" t="s">
        <v>42</v>
      </c>
    </row>
    <row r="6519" spans="1:20" ht="20.100000000000001" customHeight="1" x14ac:dyDescent="0.3">
      <c r="A6519" s="27" t="s">
        <v>11061</v>
      </c>
      <c r="B6519" s="28">
        <v>776.6</v>
      </c>
      <c r="C6519" s="28">
        <v>0</v>
      </c>
      <c r="D6519" s="28">
        <v>0</v>
      </c>
      <c r="E6519" s="28">
        <v>776.6</v>
      </c>
      <c r="F6519" s="27" t="s">
        <v>42</v>
      </c>
      <c r="G6519" s="1" t="s">
        <v>3057</v>
      </c>
      <c r="H6519" s="1" t="s">
        <v>7713</v>
      </c>
      <c r="I6519" s="1" t="s">
        <v>10183</v>
      </c>
      <c r="J6519" s="1" t="s">
        <v>42</v>
      </c>
      <c r="K6519" s="1" t="s">
        <v>42</v>
      </c>
      <c r="M6519" s="1" t="s">
        <v>42</v>
      </c>
      <c r="O6519" s="1" t="s">
        <v>42</v>
      </c>
      <c r="P6519" s="1" t="s">
        <v>42</v>
      </c>
      <c r="Q6519" s="1" t="s">
        <v>42</v>
      </c>
      <c r="R6519" s="1" t="s">
        <v>42</v>
      </c>
      <c r="S6519" s="1" t="s">
        <v>42</v>
      </c>
      <c r="T6519" s="1" t="s">
        <v>42</v>
      </c>
    </row>
    <row r="6520" spans="1:20" ht="20.100000000000001" customHeight="1" x14ac:dyDescent="0.3">
      <c r="A6520" s="27" t="s">
        <v>11037</v>
      </c>
      <c r="B6520" s="28">
        <v>0</v>
      </c>
      <c r="C6520" s="28">
        <v>2761.1</v>
      </c>
      <c r="D6520" s="28">
        <v>0</v>
      </c>
      <c r="E6520" s="28">
        <v>2761.1</v>
      </c>
      <c r="F6520" s="27" t="s">
        <v>42</v>
      </c>
      <c r="G6520" s="1" t="s">
        <v>3057</v>
      </c>
      <c r="H6520" s="1" t="s">
        <v>7713</v>
      </c>
      <c r="I6520" s="1" t="s">
        <v>10185</v>
      </c>
      <c r="J6520" s="1" t="s">
        <v>42</v>
      </c>
      <c r="K6520" s="1" t="s">
        <v>42</v>
      </c>
      <c r="M6520" s="1" t="s">
        <v>42</v>
      </c>
      <c r="O6520" s="1" t="s">
        <v>42</v>
      </c>
      <c r="P6520" s="1" t="s">
        <v>42</v>
      </c>
      <c r="Q6520" s="1" t="s">
        <v>42</v>
      </c>
      <c r="R6520" s="1" t="s">
        <v>42</v>
      </c>
      <c r="S6520" s="1" t="s">
        <v>42</v>
      </c>
      <c r="T6520" s="1" t="s">
        <v>42</v>
      </c>
    </row>
    <row r="6521" spans="1:20" ht="20.100000000000001" customHeight="1" x14ac:dyDescent="0.3">
      <c r="A6521" s="27" t="s">
        <v>11062</v>
      </c>
      <c r="B6521" s="28">
        <v>0</v>
      </c>
      <c r="C6521" s="28">
        <v>0</v>
      </c>
      <c r="D6521" s="28">
        <v>1095.8</v>
      </c>
      <c r="E6521" s="28">
        <v>1095.8</v>
      </c>
      <c r="F6521" s="27" t="s">
        <v>42</v>
      </c>
      <c r="G6521" s="1" t="s">
        <v>3057</v>
      </c>
      <c r="H6521" s="1" t="s">
        <v>7713</v>
      </c>
      <c r="I6521" s="1" t="s">
        <v>10231</v>
      </c>
      <c r="J6521" s="1" t="s">
        <v>42</v>
      </c>
      <c r="K6521" s="1" t="s">
        <v>42</v>
      </c>
      <c r="M6521" s="1" t="s">
        <v>42</v>
      </c>
      <c r="O6521" s="1" t="s">
        <v>42</v>
      </c>
      <c r="P6521" s="1" t="s">
        <v>42</v>
      </c>
      <c r="Q6521" s="1" t="s">
        <v>42</v>
      </c>
      <c r="R6521" s="1" t="s">
        <v>42</v>
      </c>
      <c r="S6521" s="1" t="s">
        <v>42</v>
      </c>
      <c r="T6521" s="1" t="s">
        <v>42</v>
      </c>
    </row>
    <row r="6522" spans="1:20" ht="20.100000000000001" customHeight="1" x14ac:dyDescent="0.3">
      <c r="A6522" s="27" t="s">
        <v>7766</v>
      </c>
      <c r="B6522" s="28">
        <v>776.6</v>
      </c>
      <c r="C6522" s="28">
        <v>2761.1</v>
      </c>
      <c r="D6522" s="28">
        <v>1095.8</v>
      </c>
      <c r="E6522" s="28">
        <v>4633.5</v>
      </c>
      <c r="F6522" s="27" t="s">
        <v>42</v>
      </c>
      <c r="G6522" s="1" t="s">
        <v>3057</v>
      </c>
      <c r="H6522" s="1" t="s">
        <v>7713</v>
      </c>
      <c r="I6522" s="1" t="s">
        <v>7767</v>
      </c>
      <c r="J6522" s="1" t="s">
        <v>42</v>
      </c>
      <c r="K6522" s="1" t="s">
        <v>42</v>
      </c>
      <c r="M6522" s="1" t="s">
        <v>42</v>
      </c>
      <c r="O6522" s="1" t="s">
        <v>42</v>
      </c>
      <c r="P6522" s="1" t="s">
        <v>42</v>
      </c>
      <c r="Q6522" s="1" t="s">
        <v>42</v>
      </c>
      <c r="R6522" s="1" t="s">
        <v>42</v>
      </c>
      <c r="S6522" s="1" t="s">
        <v>42</v>
      </c>
      <c r="T6522" s="1" t="s">
        <v>42</v>
      </c>
    </row>
    <row r="6523" spans="1:20" ht="20.100000000000001" customHeight="1" x14ac:dyDescent="0.3">
      <c r="A6523" s="27" t="s">
        <v>7712</v>
      </c>
      <c r="B6523" s="28">
        <v>0</v>
      </c>
      <c r="C6523" s="28">
        <v>0</v>
      </c>
      <c r="D6523" s="28">
        <v>0</v>
      </c>
      <c r="E6523" s="28">
        <v>0</v>
      </c>
      <c r="F6523" s="27" t="s">
        <v>42</v>
      </c>
      <c r="G6523" s="1" t="s">
        <v>3057</v>
      </c>
      <c r="H6523" s="1" t="s">
        <v>7713</v>
      </c>
      <c r="I6523" s="1" t="s">
        <v>42</v>
      </c>
      <c r="J6523" s="1" t="s">
        <v>42</v>
      </c>
      <c r="K6523" s="1" t="s">
        <v>42</v>
      </c>
      <c r="M6523" s="1" t="s">
        <v>42</v>
      </c>
      <c r="O6523" s="1" t="s">
        <v>42</v>
      </c>
      <c r="P6523" s="1" t="s">
        <v>42</v>
      </c>
      <c r="Q6523" s="1" t="s">
        <v>42</v>
      </c>
      <c r="R6523" s="1" t="s">
        <v>42</v>
      </c>
      <c r="S6523" s="1" t="s">
        <v>42</v>
      </c>
      <c r="T6523" s="1" t="s">
        <v>42</v>
      </c>
    </row>
    <row r="6524" spans="1:20" ht="20.100000000000001" customHeight="1" x14ac:dyDescent="0.3">
      <c r="A6524" s="27" t="s">
        <v>8414</v>
      </c>
      <c r="B6524" s="28">
        <v>0</v>
      </c>
      <c r="C6524" s="28">
        <v>0</v>
      </c>
      <c r="D6524" s="28">
        <v>0</v>
      </c>
      <c r="E6524" s="28">
        <v>0</v>
      </c>
      <c r="F6524" s="27" t="s">
        <v>42</v>
      </c>
      <c r="G6524" s="1" t="s">
        <v>3057</v>
      </c>
      <c r="H6524" s="1" t="s">
        <v>7713</v>
      </c>
      <c r="I6524" s="1" t="s">
        <v>8415</v>
      </c>
      <c r="J6524" s="1" t="s">
        <v>42</v>
      </c>
      <c r="K6524" s="1" t="s">
        <v>42</v>
      </c>
      <c r="M6524" s="1" t="s">
        <v>42</v>
      </c>
      <c r="O6524" s="1" t="s">
        <v>42</v>
      </c>
      <c r="P6524" s="1" t="s">
        <v>42</v>
      </c>
      <c r="Q6524" s="1" t="s">
        <v>42</v>
      </c>
      <c r="R6524" s="1" t="s">
        <v>42</v>
      </c>
      <c r="S6524" s="1" t="s">
        <v>42</v>
      </c>
      <c r="T6524" s="1" t="s">
        <v>42</v>
      </c>
    </row>
    <row r="6525" spans="1:20" ht="20.100000000000001" customHeight="1" x14ac:dyDescent="0.3">
      <c r="A6525" s="27" t="s">
        <v>11039</v>
      </c>
      <c r="B6525" s="28">
        <v>82.6</v>
      </c>
      <c r="C6525" s="28">
        <v>0</v>
      </c>
      <c r="D6525" s="28">
        <v>0</v>
      </c>
      <c r="E6525" s="28">
        <v>82.6</v>
      </c>
      <c r="F6525" s="27" t="s">
        <v>42</v>
      </c>
      <c r="G6525" s="1" t="s">
        <v>3057</v>
      </c>
      <c r="H6525" s="1" t="s">
        <v>7713</v>
      </c>
      <c r="I6525" s="1" t="s">
        <v>8123</v>
      </c>
      <c r="J6525" s="1" t="s">
        <v>42</v>
      </c>
      <c r="K6525" s="1" t="s">
        <v>42</v>
      </c>
      <c r="M6525" s="1" t="s">
        <v>42</v>
      </c>
      <c r="O6525" s="1" t="s">
        <v>42</v>
      </c>
      <c r="P6525" s="1" t="s">
        <v>42</v>
      </c>
      <c r="Q6525" s="1" t="s">
        <v>42</v>
      </c>
      <c r="R6525" s="1" t="s">
        <v>42</v>
      </c>
      <c r="S6525" s="1" t="s">
        <v>42</v>
      </c>
      <c r="T6525" s="1" t="s">
        <v>42</v>
      </c>
    </row>
    <row r="6526" spans="1:20" ht="20.100000000000001" customHeight="1" x14ac:dyDescent="0.3">
      <c r="A6526" s="27" t="s">
        <v>11040</v>
      </c>
      <c r="B6526" s="28">
        <v>0</v>
      </c>
      <c r="C6526" s="28">
        <v>1695.8</v>
      </c>
      <c r="D6526" s="28">
        <v>0</v>
      </c>
      <c r="E6526" s="28">
        <v>1695.8</v>
      </c>
      <c r="F6526" s="27" t="s">
        <v>42</v>
      </c>
      <c r="G6526" s="1" t="s">
        <v>3057</v>
      </c>
      <c r="H6526" s="1" t="s">
        <v>7713</v>
      </c>
      <c r="I6526" s="1" t="s">
        <v>8125</v>
      </c>
      <c r="J6526" s="1" t="s">
        <v>42</v>
      </c>
      <c r="K6526" s="1" t="s">
        <v>42</v>
      </c>
      <c r="M6526" s="1" t="s">
        <v>42</v>
      </c>
      <c r="O6526" s="1" t="s">
        <v>42</v>
      </c>
      <c r="P6526" s="1" t="s">
        <v>42</v>
      </c>
      <c r="Q6526" s="1" t="s">
        <v>42</v>
      </c>
      <c r="R6526" s="1" t="s">
        <v>42</v>
      </c>
      <c r="S6526" s="1" t="s">
        <v>42</v>
      </c>
      <c r="T6526" s="1" t="s">
        <v>42</v>
      </c>
    </row>
    <row r="6527" spans="1:20" ht="20.100000000000001" customHeight="1" x14ac:dyDescent="0.3">
      <c r="A6527" s="27" t="s">
        <v>11041</v>
      </c>
      <c r="B6527" s="28">
        <v>0</v>
      </c>
      <c r="C6527" s="28">
        <v>0</v>
      </c>
      <c r="D6527" s="28">
        <v>29</v>
      </c>
      <c r="E6527" s="28">
        <v>29</v>
      </c>
      <c r="F6527" s="27" t="s">
        <v>42</v>
      </c>
      <c r="G6527" s="1" t="s">
        <v>3057</v>
      </c>
      <c r="H6527" s="1" t="s">
        <v>7713</v>
      </c>
      <c r="I6527" s="1" t="s">
        <v>8127</v>
      </c>
      <c r="J6527" s="1" t="s">
        <v>42</v>
      </c>
      <c r="K6527" s="1" t="s">
        <v>42</v>
      </c>
      <c r="M6527" s="1" t="s">
        <v>42</v>
      </c>
      <c r="O6527" s="1" t="s">
        <v>42</v>
      </c>
      <c r="P6527" s="1" t="s">
        <v>42</v>
      </c>
      <c r="Q6527" s="1" t="s">
        <v>42</v>
      </c>
      <c r="R6527" s="1" t="s">
        <v>42</v>
      </c>
      <c r="S6527" s="1" t="s">
        <v>42</v>
      </c>
      <c r="T6527" s="1" t="s">
        <v>42</v>
      </c>
    </row>
    <row r="6528" spans="1:20" ht="20.100000000000001" customHeight="1" x14ac:dyDescent="0.3">
      <c r="A6528" s="27" t="s">
        <v>7766</v>
      </c>
      <c r="B6528" s="28">
        <v>82.6</v>
      </c>
      <c r="C6528" s="28">
        <v>1695.8</v>
      </c>
      <c r="D6528" s="28">
        <v>29</v>
      </c>
      <c r="E6528" s="28">
        <v>1807.4</v>
      </c>
      <c r="F6528" s="27" t="s">
        <v>42</v>
      </c>
      <c r="G6528" s="1" t="s">
        <v>3057</v>
      </c>
      <c r="H6528" s="1" t="s">
        <v>7713</v>
      </c>
      <c r="I6528" s="1" t="s">
        <v>7767</v>
      </c>
      <c r="J6528" s="1" t="s">
        <v>42</v>
      </c>
      <c r="K6528" s="1" t="s">
        <v>42</v>
      </c>
      <c r="M6528" s="1" t="s">
        <v>42</v>
      </c>
      <c r="O6528" s="1" t="s">
        <v>42</v>
      </c>
      <c r="P6528" s="1" t="s">
        <v>42</v>
      </c>
      <c r="Q6528" s="1" t="s">
        <v>42</v>
      </c>
      <c r="R6528" s="1" t="s">
        <v>42</v>
      </c>
      <c r="S6528" s="1" t="s">
        <v>42</v>
      </c>
      <c r="T6528" s="1" t="s">
        <v>42</v>
      </c>
    </row>
    <row r="6529" spans="1:20" ht="20.100000000000001" customHeight="1" x14ac:dyDescent="0.3">
      <c r="A6529" s="27" t="s">
        <v>7712</v>
      </c>
      <c r="B6529" s="28">
        <v>0</v>
      </c>
      <c r="C6529" s="28">
        <v>0</v>
      </c>
      <c r="D6529" s="28">
        <v>0</v>
      </c>
      <c r="E6529" s="28">
        <v>0</v>
      </c>
      <c r="F6529" s="27" t="s">
        <v>42</v>
      </c>
      <c r="G6529" s="1" t="s">
        <v>3057</v>
      </c>
      <c r="H6529" s="1" t="s">
        <v>7713</v>
      </c>
      <c r="I6529" s="1" t="s">
        <v>42</v>
      </c>
      <c r="J6529" s="1" t="s">
        <v>42</v>
      </c>
      <c r="K6529" s="1" t="s">
        <v>42</v>
      </c>
      <c r="M6529" s="1" t="s">
        <v>42</v>
      </c>
      <c r="O6529" s="1" t="s">
        <v>42</v>
      </c>
      <c r="P6529" s="1" t="s">
        <v>42</v>
      </c>
      <c r="Q6529" s="1" t="s">
        <v>42</v>
      </c>
      <c r="R6529" s="1" t="s">
        <v>42</v>
      </c>
      <c r="S6529" s="1" t="s">
        <v>42</v>
      </c>
      <c r="T6529" s="1" t="s">
        <v>42</v>
      </c>
    </row>
    <row r="6530" spans="1:20" ht="20.100000000000001" customHeight="1" x14ac:dyDescent="0.3">
      <c r="A6530" s="27" t="s">
        <v>11067</v>
      </c>
      <c r="B6530" s="28">
        <v>0</v>
      </c>
      <c r="C6530" s="28">
        <v>0</v>
      </c>
      <c r="D6530" s="28">
        <v>162.5</v>
      </c>
      <c r="E6530" s="28">
        <v>162.5</v>
      </c>
      <c r="F6530" s="27" t="s">
        <v>42</v>
      </c>
      <c r="G6530" s="1" t="s">
        <v>3057</v>
      </c>
      <c r="H6530" s="1" t="s">
        <v>7713</v>
      </c>
      <c r="I6530" s="1" t="s">
        <v>11011</v>
      </c>
      <c r="J6530" s="1" t="s">
        <v>42</v>
      </c>
      <c r="K6530" s="1" t="s">
        <v>42</v>
      </c>
      <c r="M6530" s="1" t="s">
        <v>42</v>
      </c>
      <c r="O6530" s="1" t="s">
        <v>42</v>
      </c>
      <c r="P6530" s="1" t="s">
        <v>42</v>
      </c>
      <c r="Q6530" s="1" t="s">
        <v>42</v>
      </c>
      <c r="R6530" s="1" t="s">
        <v>42</v>
      </c>
      <c r="S6530" s="1" t="s">
        <v>42</v>
      </c>
      <c r="T6530" s="1" t="s">
        <v>42</v>
      </c>
    </row>
    <row r="6531" spans="1:20" ht="20.100000000000001" customHeight="1" x14ac:dyDescent="0.3">
      <c r="A6531" s="27" t="s">
        <v>7766</v>
      </c>
      <c r="B6531" s="28">
        <v>0</v>
      </c>
      <c r="C6531" s="28">
        <v>0</v>
      </c>
      <c r="D6531" s="28">
        <v>162.5</v>
      </c>
      <c r="E6531" s="28">
        <v>162.5</v>
      </c>
      <c r="F6531" s="27" t="s">
        <v>42</v>
      </c>
      <c r="G6531" s="1" t="s">
        <v>3057</v>
      </c>
      <c r="H6531" s="1" t="s">
        <v>7713</v>
      </c>
      <c r="I6531" s="1" t="s">
        <v>7767</v>
      </c>
      <c r="J6531" s="1" t="s">
        <v>42</v>
      </c>
      <c r="K6531" s="1" t="s">
        <v>42</v>
      </c>
      <c r="M6531" s="1" t="s">
        <v>42</v>
      </c>
      <c r="O6531" s="1" t="s">
        <v>42</v>
      </c>
      <c r="P6531" s="1" t="s">
        <v>42</v>
      </c>
      <c r="Q6531" s="1" t="s">
        <v>42</v>
      </c>
      <c r="R6531" s="1" t="s">
        <v>42</v>
      </c>
      <c r="S6531" s="1" t="s">
        <v>42</v>
      </c>
      <c r="T6531" s="1" t="s">
        <v>42</v>
      </c>
    </row>
    <row r="6532" spans="1:20" ht="20.100000000000001" customHeight="1" x14ac:dyDescent="0.3">
      <c r="A6532" s="27" t="s">
        <v>7768</v>
      </c>
      <c r="B6532" s="29">
        <v>859</v>
      </c>
      <c r="C6532" s="29">
        <v>12586</v>
      </c>
      <c r="D6532" s="29">
        <v>1287</v>
      </c>
      <c r="E6532" s="29">
        <v>14732</v>
      </c>
      <c r="F6532" s="30"/>
    </row>
    <row r="6533" spans="1:20" ht="20.100000000000001" customHeight="1" x14ac:dyDescent="0.3">
      <c r="A6533" s="30"/>
      <c r="B6533" s="30"/>
      <c r="C6533" s="30"/>
      <c r="D6533" s="30"/>
      <c r="E6533" s="30"/>
      <c r="F6533" s="30"/>
    </row>
    <row r="6534" spans="1:20" ht="20.100000000000001" customHeight="1" x14ac:dyDescent="0.3">
      <c r="A6534" s="30" t="s">
        <v>11068</v>
      </c>
      <c r="B6534" s="30"/>
      <c r="C6534" s="30"/>
      <c r="D6534" s="30"/>
      <c r="E6534" s="30"/>
      <c r="F6534" s="27" t="s">
        <v>42</v>
      </c>
      <c r="G6534" s="1" t="s">
        <v>3060</v>
      </c>
      <c r="I6534" s="1" t="s">
        <v>3058</v>
      </c>
      <c r="J6534" s="1" t="s">
        <v>3047</v>
      </c>
      <c r="K6534" s="1" t="s">
        <v>81</v>
      </c>
    </row>
    <row r="6535" spans="1:20" ht="20.100000000000001" customHeight="1" x14ac:dyDescent="0.3">
      <c r="A6535" s="27" t="s">
        <v>42</v>
      </c>
      <c r="B6535" s="28"/>
      <c r="C6535" s="28"/>
      <c r="D6535" s="28"/>
      <c r="E6535" s="28"/>
      <c r="F6535" s="27" t="s">
        <v>42</v>
      </c>
      <c r="G6535" s="1" t="s">
        <v>3060</v>
      </c>
      <c r="H6535" s="1" t="s">
        <v>7711</v>
      </c>
      <c r="I6535" s="1" t="s">
        <v>42</v>
      </c>
      <c r="J6535" s="1" t="s">
        <v>42</v>
      </c>
      <c r="K6535" s="1" t="s">
        <v>42</v>
      </c>
      <c r="L6535">
        <v>1</v>
      </c>
      <c r="M6535" s="1" t="s">
        <v>42</v>
      </c>
      <c r="O6535" s="1" t="s">
        <v>42</v>
      </c>
      <c r="P6535" s="1" t="s">
        <v>42</v>
      </c>
      <c r="Q6535" s="1" t="s">
        <v>42</v>
      </c>
      <c r="R6535" s="1" t="s">
        <v>42</v>
      </c>
      <c r="S6535" s="1" t="s">
        <v>42</v>
      </c>
      <c r="T6535" s="1" t="s">
        <v>42</v>
      </c>
    </row>
    <row r="6536" spans="1:20" ht="20.100000000000001" customHeight="1" x14ac:dyDescent="0.3">
      <c r="A6536" s="27" t="s">
        <v>11069</v>
      </c>
      <c r="B6536" s="28">
        <v>0</v>
      </c>
      <c r="C6536" s="28">
        <v>0</v>
      </c>
      <c r="D6536" s="28">
        <v>0</v>
      </c>
      <c r="E6536" s="28">
        <v>0</v>
      </c>
      <c r="F6536" s="27" t="s">
        <v>42</v>
      </c>
      <c r="G6536" s="1" t="s">
        <v>3060</v>
      </c>
      <c r="H6536" s="1" t="s">
        <v>7713</v>
      </c>
      <c r="I6536" s="1" t="s">
        <v>11070</v>
      </c>
      <c r="J6536" s="1" t="s">
        <v>42</v>
      </c>
      <c r="K6536" s="1" t="s">
        <v>42</v>
      </c>
      <c r="M6536" s="1" t="s">
        <v>42</v>
      </c>
      <c r="O6536" s="1" t="s">
        <v>42</v>
      </c>
      <c r="P6536" s="1" t="s">
        <v>42</v>
      </c>
      <c r="Q6536" s="1" t="s">
        <v>42</v>
      </c>
      <c r="R6536" s="1" t="s">
        <v>42</v>
      </c>
      <c r="S6536" s="1" t="s">
        <v>42</v>
      </c>
      <c r="T6536" s="1" t="s">
        <v>42</v>
      </c>
    </row>
    <row r="6537" spans="1:20" ht="20.100000000000001" customHeight="1" x14ac:dyDescent="0.3">
      <c r="A6537" s="27" t="s">
        <v>7712</v>
      </c>
      <c r="B6537" s="28">
        <v>0</v>
      </c>
      <c r="C6537" s="28">
        <v>0</v>
      </c>
      <c r="D6537" s="28">
        <v>0</v>
      </c>
      <c r="E6537" s="28">
        <v>0</v>
      </c>
      <c r="F6537" s="27" t="s">
        <v>42</v>
      </c>
      <c r="G6537" s="1" t="s">
        <v>3060</v>
      </c>
      <c r="H6537" s="1" t="s">
        <v>7713</v>
      </c>
      <c r="I6537" s="1" t="s">
        <v>42</v>
      </c>
      <c r="J6537" s="1" t="s">
        <v>42</v>
      </c>
      <c r="K6537" s="1" t="s">
        <v>42</v>
      </c>
      <c r="M6537" s="1" t="s">
        <v>42</v>
      </c>
      <c r="O6537" s="1" t="s">
        <v>42</v>
      </c>
      <c r="P6537" s="1" t="s">
        <v>42</v>
      </c>
      <c r="Q6537" s="1" t="s">
        <v>42</v>
      </c>
      <c r="R6537" s="1" t="s">
        <v>42</v>
      </c>
      <c r="S6537" s="1" t="s">
        <v>42</v>
      </c>
      <c r="T6537" s="1" t="s">
        <v>42</v>
      </c>
    </row>
    <row r="6538" spans="1:20" ht="20.100000000000001" customHeight="1" x14ac:dyDescent="0.3">
      <c r="A6538" s="27" t="s">
        <v>11071</v>
      </c>
      <c r="B6538" s="28">
        <v>0</v>
      </c>
      <c r="C6538" s="28">
        <v>0</v>
      </c>
      <c r="D6538" s="28">
        <v>0</v>
      </c>
      <c r="E6538" s="28">
        <v>0</v>
      </c>
      <c r="F6538" s="27" t="s">
        <v>42</v>
      </c>
      <c r="G6538" s="1" t="s">
        <v>3060</v>
      </c>
      <c r="H6538" s="1" t="s">
        <v>7713</v>
      </c>
      <c r="I6538" s="1" t="s">
        <v>11072</v>
      </c>
      <c r="J6538" s="1" t="s">
        <v>42</v>
      </c>
      <c r="K6538" s="1" t="s">
        <v>42</v>
      </c>
      <c r="M6538" s="1" t="s">
        <v>42</v>
      </c>
      <c r="O6538" s="1" t="s">
        <v>42</v>
      </c>
      <c r="P6538" s="1" t="s">
        <v>42</v>
      </c>
      <c r="Q6538" s="1" t="s">
        <v>42</v>
      </c>
      <c r="R6538" s="1" t="s">
        <v>42</v>
      </c>
      <c r="S6538" s="1" t="s">
        <v>42</v>
      </c>
      <c r="T6538" s="1" t="s">
        <v>42</v>
      </c>
    </row>
    <row r="6539" spans="1:20" ht="20.100000000000001" customHeight="1" x14ac:dyDescent="0.3">
      <c r="A6539" s="27" t="s">
        <v>11073</v>
      </c>
      <c r="B6539" s="28">
        <v>0</v>
      </c>
      <c r="C6539" s="28">
        <v>0</v>
      </c>
      <c r="D6539" s="28">
        <v>0</v>
      </c>
      <c r="E6539" s="28">
        <v>0</v>
      </c>
      <c r="F6539" s="27" t="s">
        <v>42</v>
      </c>
      <c r="G6539" s="1" t="s">
        <v>3060</v>
      </c>
      <c r="H6539" s="1" t="s">
        <v>7713</v>
      </c>
      <c r="I6539" s="1" t="s">
        <v>7803</v>
      </c>
      <c r="J6539" s="1" t="s">
        <v>42</v>
      </c>
      <c r="K6539" s="1" t="s">
        <v>42</v>
      </c>
      <c r="M6539" s="1" t="s">
        <v>42</v>
      </c>
      <c r="O6539" s="1" t="s">
        <v>42</v>
      </c>
      <c r="P6539" s="1" t="s">
        <v>42</v>
      </c>
      <c r="Q6539" s="1" t="s">
        <v>42</v>
      </c>
      <c r="R6539" s="1" t="s">
        <v>42</v>
      </c>
      <c r="S6539" s="1" t="s">
        <v>42</v>
      </c>
      <c r="T6539" s="1" t="s">
        <v>42</v>
      </c>
    </row>
    <row r="6540" spans="1:20" ht="20.100000000000001" customHeight="1" x14ac:dyDescent="0.3">
      <c r="A6540" s="27" t="s">
        <v>7712</v>
      </c>
      <c r="B6540" s="28">
        <v>0</v>
      </c>
      <c r="C6540" s="28">
        <v>0</v>
      </c>
      <c r="D6540" s="28">
        <v>0</v>
      </c>
      <c r="E6540" s="28">
        <v>0</v>
      </c>
      <c r="F6540" s="27" t="s">
        <v>42</v>
      </c>
      <c r="G6540" s="1" t="s">
        <v>3060</v>
      </c>
      <c r="H6540" s="1" t="s">
        <v>7713</v>
      </c>
      <c r="I6540" s="1" t="s">
        <v>42</v>
      </c>
      <c r="J6540" s="1" t="s">
        <v>42</v>
      </c>
      <c r="K6540" s="1" t="s">
        <v>42</v>
      </c>
      <c r="M6540" s="1" t="s">
        <v>42</v>
      </c>
      <c r="O6540" s="1" t="s">
        <v>42</v>
      </c>
      <c r="P6540" s="1" t="s">
        <v>42</v>
      </c>
      <c r="Q6540" s="1" t="s">
        <v>42</v>
      </c>
      <c r="R6540" s="1" t="s">
        <v>42</v>
      </c>
      <c r="S6540" s="1" t="s">
        <v>42</v>
      </c>
      <c r="T6540" s="1" t="s">
        <v>42</v>
      </c>
    </row>
    <row r="6541" spans="1:20" ht="20.100000000000001" customHeight="1" x14ac:dyDescent="0.3">
      <c r="A6541" s="27" t="s">
        <v>7718</v>
      </c>
      <c r="B6541" s="28">
        <v>0</v>
      </c>
      <c r="C6541" s="28">
        <v>0</v>
      </c>
      <c r="D6541" s="28">
        <v>0</v>
      </c>
      <c r="E6541" s="28">
        <v>0</v>
      </c>
      <c r="F6541" s="27" t="s">
        <v>42</v>
      </c>
      <c r="G6541" s="1" t="s">
        <v>3060</v>
      </c>
      <c r="H6541" s="1" t="s">
        <v>7713</v>
      </c>
      <c r="I6541" s="1" t="s">
        <v>7719</v>
      </c>
      <c r="J6541" s="1" t="s">
        <v>42</v>
      </c>
      <c r="K6541" s="1" t="s">
        <v>42</v>
      </c>
      <c r="M6541" s="1" t="s">
        <v>42</v>
      </c>
      <c r="O6541" s="1" t="s">
        <v>42</v>
      </c>
      <c r="P6541" s="1" t="s">
        <v>42</v>
      </c>
      <c r="Q6541" s="1" t="s">
        <v>42</v>
      </c>
      <c r="R6541" s="1" t="s">
        <v>42</v>
      </c>
      <c r="S6541" s="1" t="s">
        <v>42</v>
      </c>
      <c r="T6541" s="1" t="s">
        <v>42</v>
      </c>
    </row>
    <row r="6542" spans="1:20" ht="20.100000000000001" customHeight="1" x14ac:dyDescent="0.3">
      <c r="A6542" s="27" t="s">
        <v>7712</v>
      </c>
      <c r="B6542" s="28">
        <v>0</v>
      </c>
      <c r="C6542" s="28">
        <v>0</v>
      </c>
      <c r="D6542" s="28">
        <v>0</v>
      </c>
      <c r="E6542" s="28">
        <v>0</v>
      </c>
      <c r="F6542" s="27" t="s">
        <v>42</v>
      </c>
      <c r="G6542" s="1" t="s">
        <v>3060</v>
      </c>
      <c r="H6542" s="1" t="s">
        <v>7713</v>
      </c>
      <c r="I6542" s="1" t="s">
        <v>42</v>
      </c>
      <c r="J6542" s="1" t="s">
        <v>42</v>
      </c>
      <c r="K6542" s="1" t="s">
        <v>42</v>
      </c>
      <c r="M6542" s="1" t="s">
        <v>42</v>
      </c>
      <c r="O6542" s="1" t="s">
        <v>42</v>
      </c>
      <c r="P6542" s="1" t="s">
        <v>42</v>
      </c>
      <c r="Q6542" s="1" t="s">
        <v>42</v>
      </c>
      <c r="R6542" s="1" t="s">
        <v>42</v>
      </c>
      <c r="S6542" s="1" t="s">
        <v>42</v>
      </c>
      <c r="T6542" s="1" t="s">
        <v>42</v>
      </c>
    </row>
    <row r="6543" spans="1:20" ht="20.100000000000001" customHeight="1" x14ac:dyDescent="0.3">
      <c r="A6543" s="27" t="s">
        <v>8395</v>
      </c>
      <c r="B6543" s="28">
        <v>0</v>
      </c>
      <c r="C6543" s="28">
        <v>0</v>
      </c>
      <c r="D6543" s="28">
        <v>0</v>
      </c>
      <c r="E6543" s="28">
        <v>0</v>
      </c>
      <c r="F6543" s="27" t="s">
        <v>42</v>
      </c>
      <c r="G6543" s="1" t="s">
        <v>3060</v>
      </c>
      <c r="H6543" s="1" t="s">
        <v>7713</v>
      </c>
      <c r="I6543" s="1" t="s">
        <v>8396</v>
      </c>
      <c r="J6543" s="1" t="s">
        <v>42</v>
      </c>
      <c r="K6543" s="1" t="s">
        <v>42</v>
      </c>
      <c r="M6543" s="1" t="s">
        <v>42</v>
      </c>
      <c r="O6543" s="1" t="s">
        <v>42</v>
      </c>
      <c r="P6543" s="1" t="s">
        <v>42</v>
      </c>
      <c r="Q6543" s="1" t="s">
        <v>42</v>
      </c>
      <c r="R6543" s="1" t="s">
        <v>42</v>
      </c>
      <c r="S6543" s="1" t="s">
        <v>42</v>
      </c>
      <c r="T6543" s="1" t="s">
        <v>42</v>
      </c>
    </row>
    <row r="6544" spans="1:20" ht="20.100000000000001" customHeight="1" x14ac:dyDescent="0.3">
      <c r="A6544" s="27" t="s">
        <v>8397</v>
      </c>
      <c r="B6544" s="28">
        <v>0</v>
      </c>
      <c r="C6544" s="28">
        <v>0</v>
      </c>
      <c r="D6544" s="28">
        <v>0</v>
      </c>
      <c r="E6544" s="28">
        <v>0</v>
      </c>
      <c r="F6544" s="27" t="s">
        <v>42</v>
      </c>
      <c r="G6544" s="1" t="s">
        <v>3060</v>
      </c>
      <c r="H6544" s="1" t="s">
        <v>7713</v>
      </c>
      <c r="I6544" s="1" t="s">
        <v>8398</v>
      </c>
      <c r="J6544" s="1" t="s">
        <v>42</v>
      </c>
      <c r="K6544" s="1" t="s">
        <v>42</v>
      </c>
      <c r="M6544" s="1" t="s">
        <v>42</v>
      </c>
      <c r="O6544" s="1" t="s">
        <v>42</v>
      </c>
      <c r="P6544" s="1" t="s">
        <v>42</v>
      </c>
      <c r="Q6544" s="1" t="s">
        <v>42</v>
      </c>
      <c r="R6544" s="1" t="s">
        <v>42</v>
      </c>
      <c r="S6544" s="1" t="s">
        <v>42</v>
      </c>
      <c r="T6544" s="1" t="s">
        <v>42</v>
      </c>
    </row>
    <row r="6545" spans="1:20" ht="20.100000000000001" customHeight="1" x14ac:dyDescent="0.3">
      <c r="A6545" s="27" t="s">
        <v>8356</v>
      </c>
      <c r="B6545" s="28">
        <v>0</v>
      </c>
      <c r="C6545" s="28">
        <v>0</v>
      </c>
      <c r="D6545" s="28">
        <v>0</v>
      </c>
      <c r="E6545" s="28">
        <v>0</v>
      </c>
      <c r="F6545" s="27" t="s">
        <v>42</v>
      </c>
      <c r="G6545" s="1" t="s">
        <v>3060</v>
      </c>
      <c r="H6545" s="1" t="s">
        <v>7713</v>
      </c>
      <c r="I6545" s="1" t="s">
        <v>8357</v>
      </c>
      <c r="J6545" s="1" t="s">
        <v>42</v>
      </c>
      <c r="K6545" s="1" t="s">
        <v>42</v>
      </c>
      <c r="M6545" s="1" t="s">
        <v>42</v>
      </c>
      <c r="O6545" s="1" t="s">
        <v>42</v>
      </c>
      <c r="P6545" s="1" t="s">
        <v>42</v>
      </c>
      <c r="Q6545" s="1" t="s">
        <v>42</v>
      </c>
      <c r="R6545" s="1" t="s">
        <v>42</v>
      </c>
      <c r="S6545" s="1" t="s">
        <v>42</v>
      </c>
      <c r="T6545" s="1" t="s">
        <v>42</v>
      </c>
    </row>
    <row r="6546" spans="1:20" ht="20.100000000000001" customHeight="1" x14ac:dyDescent="0.3">
      <c r="A6546" s="27" t="s">
        <v>11074</v>
      </c>
      <c r="B6546" s="28">
        <v>0</v>
      </c>
      <c r="C6546" s="28">
        <v>4555.1000000000004</v>
      </c>
      <c r="D6546" s="28">
        <v>0</v>
      </c>
      <c r="E6546" s="28">
        <v>4555.1000000000004</v>
      </c>
      <c r="F6546" s="27" t="s">
        <v>42</v>
      </c>
      <c r="G6546" s="1" t="s">
        <v>3060</v>
      </c>
      <c r="H6546" s="1" t="s">
        <v>7713</v>
      </c>
      <c r="I6546" s="1" t="s">
        <v>8465</v>
      </c>
      <c r="J6546" s="1" t="s">
        <v>42</v>
      </c>
      <c r="K6546" s="1" t="s">
        <v>42</v>
      </c>
      <c r="M6546" s="1" t="s">
        <v>42</v>
      </c>
      <c r="O6546" s="1" t="s">
        <v>42</v>
      </c>
      <c r="P6546" s="1" t="s">
        <v>42</v>
      </c>
      <c r="Q6546" s="1" t="s">
        <v>42</v>
      </c>
      <c r="R6546" s="1" t="s">
        <v>42</v>
      </c>
      <c r="S6546" s="1" t="s">
        <v>42</v>
      </c>
      <c r="T6546" s="1" t="s">
        <v>42</v>
      </c>
    </row>
    <row r="6547" spans="1:20" ht="20.100000000000001" customHeight="1" x14ac:dyDescent="0.3">
      <c r="A6547" s="27" t="s">
        <v>8231</v>
      </c>
      <c r="B6547" s="28">
        <v>0</v>
      </c>
      <c r="C6547" s="28">
        <v>0</v>
      </c>
      <c r="D6547" s="28">
        <v>0</v>
      </c>
      <c r="E6547" s="28">
        <v>0</v>
      </c>
      <c r="F6547" s="27" t="s">
        <v>42</v>
      </c>
      <c r="G6547" s="1" t="s">
        <v>3060</v>
      </c>
      <c r="H6547" s="1" t="s">
        <v>7713</v>
      </c>
      <c r="I6547" s="1" t="s">
        <v>8232</v>
      </c>
      <c r="J6547" s="1" t="s">
        <v>42</v>
      </c>
      <c r="K6547" s="1" t="s">
        <v>42</v>
      </c>
      <c r="M6547" s="1" t="s">
        <v>42</v>
      </c>
      <c r="O6547" s="1" t="s">
        <v>42</v>
      </c>
      <c r="P6547" s="1" t="s">
        <v>42</v>
      </c>
      <c r="Q6547" s="1" t="s">
        <v>42</v>
      </c>
      <c r="R6547" s="1" t="s">
        <v>42</v>
      </c>
      <c r="S6547" s="1" t="s">
        <v>42</v>
      </c>
      <c r="T6547" s="1" t="s">
        <v>42</v>
      </c>
    </row>
    <row r="6548" spans="1:20" ht="20.100000000000001" customHeight="1" x14ac:dyDescent="0.3">
      <c r="A6548" s="27" t="s">
        <v>11075</v>
      </c>
      <c r="B6548" s="28">
        <v>0</v>
      </c>
      <c r="C6548" s="28">
        <v>3768.7</v>
      </c>
      <c r="D6548" s="28">
        <v>0</v>
      </c>
      <c r="E6548" s="28">
        <v>3768.7</v>
      </c>
      <c r="F6548" s="27" t="s">
        <v>42</v>
      </c>
      <c r="G6548" s="1" t="s">
        <v>3060</v>
      </c>
      <c r="H6548" s="1" t="s">
        <v>7713</v>
      </c>
      <c r="I6548" s="1" t="s">
        <v>8404</v>
      </c>
      <c r="J6548" s="1" t="s">
        <v>42</v>
      </c>
      <c r="K6548" s="1" t="s">
        <v>42</v>
      </c>
      <c r="M6548" s="1" t="s">
        <v>42</v>
      </c>
      <c r="O6548" s="1" t="s">
        <v>42</v>
      </c>
      <c r="P6548" s="1" t="s">
        <v>42</v>
      </c>
      <c r="Q6548" s="1" t="s">
        <v>42</v>
      </c>
      <c r="R6548" s="1" t="s">
        <v>42</v>
      </c>
      <c r="S6548" s="1" t="s">
        <v>42</v>
      </c>
      <c r="T6548" s="1" t="s">
        <v>42</v>
      </c>
    </row>
    <row r="6549" spans="1:20" ht="20.100000000000001" customHeight="1" x14ac:dyDescent="0.3">
      <c r="A6549" s="27" t="s">
        <v>7726</v>
      </c>
      <c r="B6549" s="28">
        <v>0</v>
      </c>
      <c r="C6549" s="28">
        <v>0</v>
      </c>
      <c r="D6549" s="28">
        <v>0</v>
      </c>
      <c r="E6549" s="28">
        <v>0</v>
      </c>
      <c r="F6549" s="27" t="s">
        <v>42</v>
      </c>
      <c r="G6549" s="1" t="s">
        <v>3060</v>
      </c>
      <c r="H6549" s="1" t="s">
        <v>7713</v>
      </c>
      <c r="I6549" s="1" t="s">
        <v>7727</v>
      </c>
      <c r="J6549" s="1" t="s">
        <v>42</v>
      </c>
      <c r="K6549" s="1" t="s">
        <v>42</v>
      </c>
      <c r="M6549" s="1" t="s">
        <v>42</v>
      </c>
      <c r="O6549" s="1" t="s">
        <v>42</v>
      </c>
      <c r="P6549" s="1" t="s">
        <v>42</v>
      </c>
      <c r="Q6549" s="1" t="s">
        <v>42</v>
      </c>
      <c r="R6549" s="1" t="s">
        <v>42</v>
      </c>
      <c r="S6549" s="1" t="s">
        <v>42</v>
      </c>
      <c r="T6549" s="1" t="s">
        <v>42</v>
      </c>
    </row>
    <row r="6550" spans="1:20" ht="20.100000000000001" customHeight="1" x14ac:dyDescent="0.3">
      <c r="A6550" s="27" t="s">
        <v>8831</v>
      </c>
      <c r="B6550" s="28">
        <v>0</v>
      </c>
      <c r="C6550" s="28">
        <v>1433.9</v>
      </c>
      <c r="D6550" s="28">
        <v>0</v>
      </c>
      <c r="E6550" s="28">
        <v>1433.9</v>
      </c>
      <c r="F6550" s="27" t="s">
        <v>42</v>
      </c>
      <c r="G6550" s="1" t="s">
        <v>3060</v>
      </c>
      <c r="H6550" s="1" t="s">
        <v>7713</v>
      </c>
      <c r="I6550" s="1" t="s">
        <v>8468</v>
      </c>
      <c r="J6550" s="1" t="s">
        <v>42</v>
      </c>
      <c r="K6550" s="1" t="s">
        <v>42</v>
      </c>
      <c r="M6550" s="1" t="s">
        <v>42</v>
      </c>
      <c r="O6550" s="1" t="s">
        <v>42</v>
      </c>
      <c r="P6550" s="1" t="s">
        <v>42</v>
      </c>
      <c r="Q6550" s="1" t="s">
        <v>42</v>
      </c>
      <c r="R6550" s="1" t="s">
        <v>42</v>
      </c>
      <c r="S6550" s="1" t="s">
        <v>42</v>
      </c>
      <c r="T6550" s="1" t="s">
        <v>42</v>
      </c>
    </row>
    <row r="6551" spans="1:20" ht="20.100000000000001" customHeight="1" x14ac:dyDescent="0.3">
      <c r="A6551" s="27" t="s">
        <v>8094</v>
      </c>
      <c r="B6551" s="28">
        <v>0</v>
      </c>
      <c r="C6551" s="28">
        <v>9757.7000000000007</v>
      </c>
      <c r="D6551" s="28">
        <v>0</v>
      </c>
      <c r="E6551" s="28">
        <v>9757.7000000000007</v>
      </c>
      <c r="F6551" s="27" t="s">
        <v>42</v>
      </c>
      <c r="G6551" s="1" t="s">
        <v>3060</v>
      </c>
      <c r="H6551" s="1" t="s">
        <v>7713</v>
      </c>
      <c r="I6551" s="1" t="s">
        <v>8095</v>
      </c>
      <c r="J6551" s="1" t="s">
        <v>42</v>
      </c>
      <c r="K6551" s="1" t="s">
        <v>42</v>
      </c>
      <c r="M6551" s="1" t="s">
        <v>42</v>
      </c>
      <c r="O6551" s="1" t="s">
        <v>42</v>
      </c>
      <c r="P6551" s="1" t="s">
        <v>42</v>
      </c>
      <c r="Q6551" s="1" t="s">
        <v>42</v>
      </c>
      <c r="R6551" s="1" t="s">
        <v>42</v>
      </c>
      <c r="S6551" s="1" t="s">
        <v>42</v>
      </c>
      <c r="T6551" s="1" t="s">
        <v>42</v>
      </c>
    </row>
    <row r="6552" spans="1:20" ht="20.100000000000001" customHeight="1" x14ac:dyDescent="0.3">
      <c r="A6552" s="27" t="s">
        <v>7712</v>
      </c>
      <c r="B6552" s="28">
        <v>0</v>
      </c>
      <c r="C6552" s="28">
        <v>0</v>
      </c>
      <c r="D6552" s="28">
        <v>0</v>
      </c>
      <c r="E6552" s="28">
        <v>0</v>
      </c>
      <c r="F6552" s="27" t="s">
        <v>42</v>
      </c>
      <c r="G6552" s="1" t="s">
        <v>3060</v>
      </c>
      <c r="H6552" s="1" t="s">
        <v>7713</v>
      </c>
      <c r="I6552" s="1" t="s">
        <v>7712</v>
      </c>
      <c r="J6552" s="1" t="s">
        <v>42</v>
      </c>
      <c r="K6552" s="1" t="s">
        <v>42</v>
      </c>
      <c r="M6552" s="1" t="s">
        <v>42</v>
      </c>
      <c r="O6552" s="1" t="s">
        <v>42</v>
      </c>
      <c r="P6552" s="1" t="s">
        <v>42</v>
      </c>
      <c r="Q6552" s="1" t="s">
        <v>42</v>
      </c>
      <c r="R6552" s="1" t="s">
        <v>42</v>
      </c>
      <c r="S6552" s="1" t="s">
        <v>42</v>
      </c>
      <c r="T6552" s="1" t="s">
        <v>42</v>
      </c>
    </row>
    <row r="6553" spans="1:20" ht="20.100000000000001" customHeight="1" x14ac:dyDescent="0.3">
      <c r="A6553" s="27" t="s">
        <v>7812</v>
      </c>
      <c r="B6553" s="28">
        <v>0</v>
      </c>
      <c r="C6553" s="28">
        <v>0</v>
      </c>
      <c r="D6553" s="28">
        <v>0</v>
      </c>
      <c r="E6553" s="28">
        <v>0</v>
      </c>
      <c r="F6553" s="27" t="s">
        <v>42</v>
      </c>
      <c r="G6553" s="1" t="s">
        <v>3060</v>
      </c>
      <c r="H6553" s="1" t="s">
        <v>7713</v>
      </c>
      <c r="I6553" s="1" t="s">
        <v>7813</v>
      </c>
      <c r="J6553" s="1" t="s">
        <v>42</v>
      </c>
      <c r="K6553" s="1" t="s">
        <v>42</v>
      </c>
      <c r="M6553" s="1" t="s">
        <v>42</v>
      </c>
      <c r="O6553" s="1" t="s">
        <v>42</v>
      </c>
      <c r="P6553" s="1" t="s">
        <v>42</v>
      </c>
      <c r="Q6553" s="1" t="s">
        <v>42</v>
      </c>
      <c r="R6553" s="1" t="s">
        <v>42</v>
      </c>
      <c r="S6553" s="1" t="s">
        <v>42</v>
      </c>
      <c r="T6553" s="1" t="s">
        <v>42</v>
      </c>
    </row>
    <row r="6554" spans="1:20" ht="20.100000000000001" customHeight="1" x14ac:dyDescent="0.3">
      <c r="A6554" s="27" t="s">
        <v>8407</v>
      </c>
      <c r="B6554" s="28">
        <v>0</v>
      </c>
      <c r="C6554" s="28">
        <v>0</v>
      </c>
      <c r="D6554" s="28">
        <v>0</v>
      </c>
      <c r="E6554" s="28">
        <v>0</v>
      </c>
      <c r="F6554" s="27" t="s">
        <v>42</v>
      </c>
      <c r="G6554" s="1" t="s">
        <v>3060</v>
      </c>
      <c r="H6554" s="1" t="s">
        <v>7713</v>
      </c>
      <c r="I6554" s="1" t="s">
        <v>8407</v>
      </c>
      <c r="J6554" s="1" t="s">
        <v>42</v>
      </c>
      <c r="K6554" s="1" t="s">
        <v>42</v>
      </c>
      <c r="M6554" s="1" t="s">
        <v>42</v>
      </c>
      <c r="O6554" s="1" t="s">
        <v>42</v>
      </c>
      <c r="P6554" s="1" t="s">
        <v>42</v>
      </c>
      <c r="Q6554" s="1" t="s">
        <v>42</v>
      </c>
      <c r="R6554" s="1" t="s">
        <v>42</v>
      </c>
      <c r="S6554" s="1" t="s">
        <v>42</v>
      </c>
      <c r="T6554" s="1" t="s">
        <v>42</v>
      </c>
    </row>
    <row r="6555" spans="1:20" ht="20.100000000000001" customHeight="1" x14ac:dyDescent="0.3">
      <c r="A6555" s="27" t="s">
        <v>8408</v>
      </c>
      <c r="B6555" s="28">
        <v>0</v>
      </c>
      <c r="C6555" s="28">
        <v>0</v>
      </c>
      <c r="D6555" s="28">
        <v>0</v>
      </c>
      <c r="E6555" s="28">
        <v>0</v>
      </c>
      <c r="F6555" s="27" t="s">
        <v>42</v>
      </c>
      <c r="G6555" s="1" t="s">
        <v>3060</v>
      </c>
      <c r="H6555" s="1" t="s">
        <v>7713</v>
      </c>
      <c r="I6555" s="1" t="s">
        <v>8409</v>
      </c>
      <c r="J6555" s="1" t="s">
        <v>42</v>
      </c>
      <c r="K6555" s="1" t="s">
        <v>42</v>
      </c>
      <c r="M6555" s="1" t="s">
        <v>42</v>
      </c>
      <c r="O6555" s="1" t="s">
        <v>42</v>
      </c>
      <c r="P6555" s="1" t="s">
        <v>42</v>
      </c>
      <c r="Q6555" s="1" t="s">
        <v>42</v>
      </c>
      <c r="R6555" s="1" t="s">
        <v>42</v>
      </c>
      <c r="S6555" s="1" t="s">
        <v>42</v>
      </c>
      <c r="T6555" s="1" t="s">
        <v>42</v>
      </c>
    </row>
    <row r="6556" spans="1:20" ht="20.100000000000001" customHeight="1" x14ac:dyDescent="0.3">
      <c r="A6556" s="27" t="s">
        <v>8832</v>
      </c>
      <c r="B6556" s="28">
        <v>1074.0999999999999</v>
      </c>
      <c r="C6556" s="28">
        <v>0</v>
      </c>
      <c r="D6556" s="28">
        <v>0</v>
      </c>
      <c r="E6556" s="28">
        <v>1074.0999999999999</v>
      </c>
      <c r="F6556" s="27" t="s">
        <v>42</v>
      </c>
      <c r="G6556" s="1" t="s">
        <v>3060</v>
      </c>
      <c r="H6556" s="1" t="s">
        <v>7713</v>
      </c>
      <c r="I6556" s="1" t="s">
        <v>8240</v>
      </c>
      <c r="J6556" s="1" t="s">
        <v>42</v>
      </c>
      <c r="K6556" s="1" t="s">
        <v>42</v>
      </c>
      <c r="M6556" s="1" t="s">
        <v>42</v>
      </c>
      <c r="O6556" s="1" t="s">
        <v>42</v>
      </c>
      <c r="P6556" s="1" t="s">
        <v>42</v>
      </c>
      <c r="Q6556" s="1" t="s">
        <v>42</v>
      </c>
      <c r="R6556" s="1" t="s">
        <v>42</v>
      </c>
      <c r="S6556" s="1" t="s">
        <v>42</v>
      </c>
      <c r="T6556" s="1" t="s">
        <v>42</v>
      </c>
    </row>
    <row r="6557" spans="1:20" ht="20.100000000000001" customHeight="1" x14ac:dyDescent="0.3">
      <c r="A6557" s="27" t="s">
        <v>8833</v>
      </c>
      <c r="B6557" s="28">
        <v>0</v>
      </c>
      <c r="C6557" s="28">
        <v>3934.6</v>
      </c>
      <c r="D6557" s="28">
        <v>0</v>
      </c>
      <c r="E6557" s="28">
        <v>3934.6</v>
      </c>
      <c r="F6557" s="27" t="s">
        <v>42</v>
      </c>
      <c r="G6557" s="1" t="s">
        <v>3060</v>
      </c>
      <c r="H6557" s="1" t="s">
        <v>7713</v>
      </c>
      <c r="I6557" s="1" t="s">
        <v>8242</v>
      </c>
      <c r="J6557" s="1" t="s">
        <v>42</v>
      </c>
      <c r="K6557" s="1" t="s">
        <v>42</v>
      </c>
      <c r="M6557" s="1" t="s">
        <v>42</v>
      </c>
      <c r="O6557" s="1" t="s">
        <v>42</v>
      </c>
      <c r="P6557" s="1" t="s">
        <v>42</v>
      </c>
      <c r="Q6557" s="1" t="s">
        <v>42</v>
      </c>
      <c r="R6557" s="1" t="s">
        <v>42</v>
      </c>
      <c r="S6557" s="1" t="s">
        <v>42</v>
      </c>
      <c r="T6557" s="1" t="s">
        <v>42</v>
      </c>
    </row>
    <row r="6558" spans="1:20" ht="20.100000000000001" customHeight="1" x14ac:dyDescent="0.3">
      <c r="A6558" s="27" t="s">
        <v>8834</v>
      </c>
      <c r="B6558" s="28">
        <v>0</v>
      </c>
      <c r="C6558" s="28">
        <v>0</v>
      </c>
      <c r="D6558" s="28">
        <v>1167.5999999999999</v>
      </c>
      <c r="E6558" s="28">
        <v>1167.5999999999999</v>
      </c>
      <c r="F6558" s="27" t="s">
        <v>42</v>
      </c>
      <c r="G6558" s="1" t="s">
        <v>3060</v>
      </c>
      <c r="H6558" s="1" t="s">
        <v>7713</v>
      </c>
      <c r="I6558" s="1" t="s">
        <v>8413</v>
      </c>
      <c r="J6558" s="1" t="s">
        <v>42</v>
      </c>
      <c r="K6558" s="1" t="s">
        <v>42</v>
      </c>
      <c r="M6558" s="1" t="s">
        <v>42</v>
      </c>
      <c r="O6558" s="1" t="s">
        <v>42</v>
      </c>
      <c r="P6558" s="1" t="s">
        <v>42</v>
      </c>
      <c r="Q6558" s="1" t="s">
        <v>42</v>
      </c>
      <c r="R6558" s="1" t="s">
        <v>42</v>
      </c>
      <c r="S6558" s="1" t="s">
        <v>42</v>
      </c>
      <c r="T6558" s="1" t="s">
        <v>42</v>
      </c>
    </row>
    <row r="6559" spans="1:20" ht="20.100000000000001" customHeight="1" x14ac:dyDescent="0.3">
      <c r="A6559" s="27" t="s">
        <v>7766</v>
      </c>
      <c r="B6559" s="28">
        <v>1074.0999999999999</v>
      </c>
      <c r="C6559" s="28">
        <v>3934.6</v>
      </c>
      <c r="D6559" s="28">
        <v>1167.5999999999999</v>
      </c>
      <c r="E6559" s="28">
        <v>6176.3</v>
      </c>
      <c r="F6559" s="27" t="s">
        <v>42</v>
      </c>
      <c r="G6559" s="1" t="s">
        <v>3060</v>
      </c>
      <c r="H6559" s="1" t="s">
        <v>7713</v>
      </c>
      <c r="I6559" s="1" t="s">
        <v>7767</v>
      </c>
      <c r="J6559" s="1" t="s">
        <v>42</v>
      </c>
      <c r="K6559" s="1" t="s">
        <v>42</v>
      </c>
      <c r="M6559" s="1" t="s">
        <v>42</v>
      </c>
      <c r="O6559" s="1" t="s">
        <v>42</v>
      </c>
      <c r="P6559" s="1" t="s">
        <v>42</v>
      </c>
      <c r="Q6559" s="1" t="s">
        <v>42</v>
      </c>
      <c r="R6559" s="1" t="s">
        <v>42</v>
      </c>
      <c r="S6559" s="1" t="s">
        <v>42</v>
      </c>
      <c r="T6559" s="1" t="s">
        <v>42</v>
      </c>
    </row>
    <row r="6560" spans="1:20" ht="20.100000000000001" customHeight="1" x14ac:dyDescent="0.3">
      <c r="A6560" s="27" t="s">
        <v>7712</v>
      </c>
      <c r="B6560" s="28">
        <v>0</v>
      </c>
      <c r="C6560" s="28">
        <v>0</v>
      </c>
      <c r="D6560" s="28">
        <v>0</v>
      </c>
      <c r="E6560" s="28">
        <v>0</v>
      </c>
      <c r="F6560" s="27" t="s">
        <v>42</v>
      </c>
      <c r="G6560" s="1" t="s">
        <v>3060</v>
      </c>
      <c r="H6560" s="1" t="s">
        <v>7713</v>
      </c>
      <c r="I6560" s="1" t="s">
        <v>42</v>
      </c>
      <c r="J6560" s="1" t="s">
        <v>42</v>
      </c>
      <c r="K6560" s="1" t="s">
        <v>42</v>
      </c>
      <c r="M6560" s="1" t="s">
        <v>42</v>
      </c>
      <c r="O6560" s="1" t="s">
        <v>42</v>
      </c>
      <c r="P6560" s="1" t="s">
        <v>42</v>
      </c>
      <c r="Q6560" s="1" t="s">
        <v>42</v>
      </c>
      <c r="R6560" s="1" t="s">
        <v>42</v>
      </c>
      <c r="S6560" s="1" t="s">
        <v>42</v>
      </c>
      <c r="T6560" s="1" t="s">
        <v>42</v>
      </c>
    </row>
    <row r="6561" spans="1:20" ht="20.100000000000001" customHeight="1" x14ac:dyDescent="0.3">
      <c r="A6561" s="27" t="s">
        <v>8414</v>
      </c>
      <c r="B6561" s="28">
        <v>0</v>
      </c>
      <c r="C6561" s="28">
        <v>0</v>
      </c>
      <c r="D6561" s="28">
        <v>0</v>
      </c>
      <c r="E6561" s="28">
        <v>0</v>
      </c>
      <c r="F6561" s="27" t="s">
        <v>42</v>
      </c>
      <c r="G6561" s="1" t="s">
        <v>3060</v>
      </c>
      <c r="H6561" s="1" t="s">
        <v>7713</v>
      </c>
      <c r="I6561" s="1" t="s">
        <v>8415</v>
      </c>
      <c r="J6561" s="1" t="s">
        <v>42</v>
      </c>
      <c r="K6561" s="1" t="s">
        <v>42</v>
      </c>
      <c r="M6561" s="1" t="s">
        <v>42</v>
      </c>
      <c r="O6561" s="1" t="s">
        <v>42</v>
      </c>
      <c r="P6561" s="1" t="s">
        <v>42</v>
      </c>
      <c r="Q6561" s="1" t="s">
        <v>42</v>
      </c>
      <c r="R6561" s="1" t="s">
        <v>42</v>
      </c>
      <c r="S6561" s="1" t="s">
        <v>42</v>
      </c>
      <c r="T6561" s="1" t="s">
        <v>42</v>
      </c>
    </row>
    <row r="6562" spans="1:20" ht="20.100000000000001" customHeight="1" x14ac:dyDescent="0.3">
      <c r="A6562" s="27" t="s">
        <v>11076</v>
      </c>
      <c r="B6562" s="28">
        <v>117.8</v>
      </c>
      <c r="C6562" s="28">
        <v>0</v>
      </c>
      <c r="D6562" s="28">
        <v>0</v>
      </c>
      <c r="E6562" s="28">
        <v>117.8</v>
      </c>
      <c r="F6562" s="27" t="s">
        <v>42</v>
      </c>
      <c r="G6562" s="1" t="s">
        <v>3060</v>
      </c>
      <c r="H6562" s="1" t="s">
        <v>7713</v>
      </c>
      <c r="I6562" s="1" t="s">
        <v>8123</v>
      </c>
      <c r="J6562" s="1" t="s">
        <v>42</v>
      </c>
      <c r="K6562" s="1" t="s">
        <v>42</v>
      </c>
      <c r="M6562" s="1" t="s">
        <v>42</v>
      </c>
      <c r="O6562" s="1" t="s">
        <v>42</v>
      </c>
      <c r="P6562" s="1" t="s">
        <v>42</v>
      </c>
      <c r="Q6562" s="1" t="s">
        <v>42</v>
      </c>
      <c r="R6562" s="1" t="s">
        <v>42</v>
      </c>
      <c r="S6562" s="1" t="s">
        <v>42</v>
      </c>
      <c r="T6562" s="1" t="s">
        <v>42</v>
      </c>
    </row>
    <row r="6563" spans="1:20" ht="20.100000000000001" customHeight="1" x14ac:dyDescent="0.3">
      <c r="A6563" s="27" t="s">
        <v>11077</v>
      </c>
      <c r="B6563" s="28">
        <v>0</v>
      </c>
      <c r="C6563" s="28">
        <v>2416.5</v>
      </c>
      <c r="D6563" s="28">
        <v>0</v>
      </c>
      <c r="E6563" s="28">
        <v>2416.5</v>
      </c>
      <c r="F6563" s="27" t="s">
        <v>42</v>
      </c>
      <c r="G6563" s="1" t="s">
        <v>3060</v>
      </c>
      <c r="H6563" s="1" t="s">
        <v>7713</v>
      </c>
      <c r="I6563" s="1" t="s">
        <v>8125</v>
      </c>
      <c r="J6563" s="1" t="s">
        <v>42</v>
      </c>
      <c r="K6563" s="1" t="s">
        <v>42</v>
      </c>
      <c r="M6563" s="1" t="s">
        <v>42</v>
      </c>
      <c r="O6563" s="1" t="s">
        <v>42</v>
      </c>
      <c r="P6563" s="1" t="s">
        <v>42</v>
      </c>
      <c r="Q6563" s="1" t="s">
        <v>42</v>
      </c>
      <c r="R6563" s="1" t="s">
        <v>42</v>
      </c>
      <c r="S6563" s="1" t="s">
        <v>42</v>
      </c>
      <c r="T6563" s="1" t="s">
        <v>42</v>
      </c>
    </row>
    <row r="6564" spans="1:20" ht="20.100000000000001" customHeight="1" x14ac:dyDescent="0.3">
      <c r="A6564" s="27" t="s">
        <v>11078</v>
      </c>
      <c r="B6564" s="28">
        <v>0</v>
      </c>
      <c r="C6564" s="28">
        <v>0</v>
      </c>
      <c r="D6564" s="28">
        <v>41.3</v>
      </c>
      <c r="E6564" s="28">
        <v>41.3</v>
      </c>
      <c r="F6564" s="27" t="s">
        <v>42</v>
      </c>
      <c r="G6564" s="1" t="s">
        <v>3060</v>
      </c>
      <c r="H6564" s="1" t="s">
        <v>7713</v>
      </c>
      <c r="I6564" s="1" t="s">
        <v>8127</v>
      </c>
      <c r="J6564" s="1" t="s">
        <v>42</v>
      </c>
      <c r="K6564" s="1" t="s">
        <v>42</v>
      </c>
      <c r="M6564" s="1" t="s">
        <v>42</v>
      </c>
      <c r="O6564" s="1" t="s">
        <v>42</v>
      </c>
      <c r="P6564" s="1" t="s">
        <v>42</v>
      </c>
      <c r="Q6564" s="1" t="s">
        <v>42</v>
      </c>
      <c r="R6564" s="1" t="s">
        <v>42</v>
      </c>
      <c r="S6564" s="1" t="s">
        <v>42</v>
      </c>
      <c r="T6564" s="1" t="s">
        <v>42</v>
      </c>
    </row>
    <row r="6565" spans="1:20" ht="20.100000000000001" customHeight="1" x14ac:dyDescent="0.3">
      <c r="A6565" s="27" t="s">
        <v>7766</v>
      </c>
      <c r="B6565" s="28">
        <v>117.8</v>
      </c>
      <c r="C6565" s="28">
        <v>2416.5</v>
      </c>
      <c r="D6565" s="28">
        <v>41.3</v>
      </c>
      <c r="E6565" s="28">
        <v>2575.6</v>
      </c>
      <c r="F6565" s="27" t="s">
        <v>42</v>
      </c>
      <c r="G6565" s="1" t="s">
        <v>3060</v>
      </c>
      <c r="H6565" s="1" t="s">
        <v>7713</v>
      </c>
      <c r="I6565" s="1" t="s">
        <v>7767</v>
      </c>
      <c r="J6565" s="1" t="s">
        <v>42</v>
      </c>
      <c r="K6565" s="1" t="s">
        <v>42</v>
      </c>
      <c r="M6565" s="1" t="s">
        <v>42</v>
      </c>
      <c r="O6565" s="1" t="s">
        <v>42</v>
      </c>
      <c r="P6565" s="1" t="s">
        <v>42</v>
      </c>
      <c r="Q6565" s="1" t="s">
        <v>42</v>
      </c>
      <c r="R6565" s="1" t="s">
        <v>42</v>
      </c>
      <c r="S6565" s="1" t="s">
        <v>42</v>
      </c>
      <c r="T6565" s="1" t="s">
        <v>42</v>
      </c>
    </row>
    <row r="6566" spans="1:20" ht="20.100000000000001" customHeight="1" x14ac:dyDescent="0.3">
      <c r="A6566" s="27" t="s">
        <v>7712</v>
      </c>
      <c r="B6566" s="28">
        <v>0</v>
      </c>
      <c r="C6566" s="28">
        <v>0</v>
      </c>
      <c r="D6566" s="28">
        <v>0</v>
      </c>
      <c r="E6566" s="28">
        <v>0</v>
      </c>
      <c r="F6566" s="27" t="s">
        <v>42</v>
      </c>
      <c r="G6566" s="1" t="s">
        <v>3060</v>
      </c>
      <c r="H6566" s="1" t="s">
        <v>7713</v>
      </c>
      <c r="I6566" s="1" t="s">
        <v>42</v>
      </c>
      <c r="J6566" s="1" t="s">
        <v>42</v>
      </c>
      <c r="K6566" s="1" t="s">
        <v>42</v>
      </c>
      <c r="M6566" s="1" t="s">
        <v>42</v>
      </c>
      <c r="O6566" s="1" t="s">
        <v>42</v>
      </c>
      <c r="P6566" s="1" t="s">
        <v>42</v>
      </c>
      <c r="Q6566" s="1" t="s">
        <v>42</v>
      </c>
      <c r="R6566" s="1" t="s">
        <v>42</v>
      </c>
      <c r="S6566" s="1" t="s">
        <v>42</v>
      </c>
      <c r="T6566" s="1" t="s">
        <v>42</v>
      </c>
    </row>
    <row r="6567" spans="1:20" ht="20.100000000000001" customHeight="1" x14ac:dyDescent="0.3">
      <c r="A6567" s="27" t="s">
        <v>11079</v>
      </c>
      <c r="B6567" s="28">
        <v>0</v>
      </c>
      <c r="C6567" s="28">
        <v>0</v>
      </c>
      <c r="D6567" s="28">
        <v>487.8</v>
      </c>
      <c r="E6567" s="28">
        <v>487.8</v>
      </c>
      <c r="F6567" s="27" t="s">
        <v>42</v>
      </c>
      <c r="G6567" s="1" t="s">
        <v>3060</v>
      </c>
      <c r="H6567" s="1" t="s">
        <v>7713</v>
      </c>
      <c r="I6567" s="1" t="s">
        <v>10995</v>
      </c>
      <c r="J6567" s="1" t="s">
        <v>42</v>
      </c>
      <c r="K6567" s="1" t="s">
        <v>42</v>
      </c>
      <c r="M6567" s="1" t="s">
        <v>42</v>
      </c>
      <c r="O6567" s="1" t="s">
        <v>42</v>
      </c>
      <c r="P6567" s="1" t="s">
        <v>42</v>
      </c>
      <c r="Q6567" s="1" t="s">
        <v>42</v>
      </c>
      <c r="R6567" s="1" t="s">
        <v>42</v>
      </c>
      <c r="S6567" s="1" t="s">
        <v>42</v>
      </c>
      <c r="T6567" s="1" t="s">
        <v>42</v>
      </c>
    </row>
    <row r="6568" spans="1:20" ht="20.100000000000001" customHeight="1" x14ac:dyDescent="0.3">
      <c r="A6568" s="27" t="s">
        <v>7766</v>
      </c>
      <c r="B6568" s="28">
        <v>0</v>
      </c>
      <c r="C6568" s="28">
        <v>0</v>
      </c>
      <c r="D6568" s="28">
        <v>487.8</v>
      </c>
      <c r="E6568" s="28">
        <v>487.8</v>
      </c>
      <c r="F6568" s="27" t="s">
        <v>42</v>
      </c>
      <c r="G6568" s="1" t="s">
        <v>3060</v>
      </c>
      <c r="H6568" s="1" t="s">
        <v>7713</v>
      </c>
      <c r="I6568" s="1" t="s">
        <v>7767</v>
      </c>
      <c r="J6568" s="1" t="s">
        <v>42</v>
      </c>
      <c r="K6568" s="1" t="s">
        <v>42</v>
      </c>
      <c r="M6568" s="1" t="s">
        <v>42</v>
      </c>
      <c r="O6568" s="1" t="s">
        <v>42</v>
      </c>
      <c r="P6568" s="1" t="s">
        <v>42</v>
      </c>
      <c r="Q6568" s="1" t="s">
        <v>42</v>
      </c>
      <c r="R6568" s="1" t="s">
        <v>42</v>
      </c>
      <c r="S6568" s="1" t="s">
        <v>42</v>
      </c>
      <c r="T6568" s="1" t="s">
        <v>42</v>
      </c>
    </row>
    <row r="6569" spans="1:20" ht="20.100000000000001" customHeight="1" x14ac:dyDescent="0.3">
      <c r="A6569" s="27" t="s">
        <v>7712</v>
      </c>
      <c r="B6569" s="28">
        <v>0</v>
      </c>
      <c r="C6569" s="28">
        <v>0</v>
      </c>
      <c r="D6569" s="28">
        <v>0</v>
      </c>
      <c r="E6569" s="28">
        <v>0</v>
      </c>
      <c r="F6569" s="27" t="s">
        <v>42</v>
      </c>
      <c r="G6569" s="1" t="s">
        <v>3060</v>
      </c>
      <c r="H6569" s="1" t="s">
        <v>7713</v>
      </c>
      <c r="I6569" s="1" t="s">
        <v>7712</v>
      </c>
      <c r="J6569" s="1" t="s">
        <v>42</v>
      </c>
      <c r="K6569" s="1" t="s">
        <v>42</v>
      </c>
      <c r="M6569" s="1" t="s">
        <v>42</v>
      </c>
      <c r="O6569" s="1" t="s">
        <v>42</v>
      </c>
      <c r="P6569" s="1" t="s">
        <v>42</v>
      </c>
      <c r="Q6569" s="1" t="s">
        <v>42</v>
      </c>
      <c r="R6569" s="1" t="s">
        <v>42</v>
      </c>
      <c r="S6569" s="1" t="s">
        <v>42</v>
      </c>
      <c r="T6569" s="1" t="s">
        <v>42</v>
      </c>
    </row>
    <row r="6570" spans="1:20" ht="20.100000000000001" customHeight="1" x14ac:dyDescent="0.3">
      <c r="A6570" s="27" t="s">
        <v>7712</v>
      </c>
      <c r="B6570" s="28">
        <v>0</v>
      </c>
      <c r="C6570" s="28">
        <v>0</v>
      </c>
      <c r="D6570" s="28">
        <v>0</v>
      </c>
      <c r="E6570" s="28">
        <v>0</v>
      </c>
      <c r="F6570" s="27" t="s">
        <v>42</v>
      </c>
      <c r="G6570" s="1" t="s">
        <v>3060</v>
      </c>
      <c r="H6570" s="1" t="s">
        <v>7713</v>
      </c>
      <c r="I6570" s="1" t="s">
        <v>7712</v>
      </c>
      <c r="J6570" s="1" t="s">
        <v>42</v>
      </c>
      <c r="K6570" s="1" t="s">
        <v>42</v>
      </c>
      <c r="M6570" s="1" t="s">
        <v>42</v>
      </c>
      <c r="O6570" s="1" t="s">
        <v>42</v>
      </c>
      <c r="P6570" s="1" t="s">
        <v>42</v>
      </c>
      <c r="Q6570" s="1" t="s">
        <v>42</v>
      </c>
      <c r="R6570" s="1" t="s">
        <v>42</v>
      </c>
      <c r="S6570" s="1" t="s">
        <v>42</v>
      </c>
      <c r="T6570" s="1" t="s">
        <v>42</v>
      </c>
    </row>
    <row r="6571" spans="1:20" ht="20.100000000000001" customHeight="1" x14ac:dyDescent="0.3">
      <c r="A6571" s="27" t="s">
        <v>7768</v>
      </c>
      <c r="B6571" s="29">
        <v>1191</v>
      </c>
      <c r="C6571" s="29">
        <v>16108</v>
      </c>
      <c r="D6571" s="29">
        <v>1696</v>
      </c>
      <c r="E6571" s="29">
        <v>18995</v>
      </c>
      <c r="F6571" s="30"/>
    </row>
    <row r="6572" spans="1:20" ht="20.100000000000001" customHeight="1" x14ac:dyDescent="0.3">
      <c r="A6572" s="30"/>
      <c r="B6572" s="30"/>
      <c r="C6572" s="30"/>
      <c r="D6572" s="30"/>
      <c r="E6572" s="30"/>
      <c r="F6572" s="30"/>
    </row>
    <row r="6573" spans="1:20" ht="20.100000000000001" customHeight="1" x14ac:dyDescent="0.3">
      <c r="A6573" s="30" t="s">
        <v>11080</v>
      </c>
      <c r="B6573" s="30"/>
      <c r="C6573" s="30"/>
      <c r="D6573" s="30"/>
      <c r="E6573" s="30"/>
      <c r="F6573" s="27" t="s">
        <v>42</v>
      </c>
      <c r="G6573" s="1" t="s">
        <v>3063</v>
      </c>
      <c r="I6573" s="1" t="s">
        <v>3061</v>
      </c>
      <c r="J6573" s="1" t="s">
        <v>3047</v>
      </c>
      <c r="K6573" s="1" t="s">
        <v>81</v>
      </c>
    </row>
    <row r="6574" spans="1:20" ht="20.100000000000001" customHeight="1" x14ac:dyDescent="0.3">
      <c r="A6574" s="27" t="s">
        <v>42</v>
      </c>
      <c r="B6574" s="28"/>
      <c r="C6574" s="28"/>
      <c r="D6574" s="28"/>
      <c r="E6574" s="28"/>
      <c r="F6574" s="27" t="s">
        <v>42</v>
      </c>
      <c r="G6574" s="1" t="s">
        <v>3063</v>
      </c>
      <c r="H6574" s="1" t="s">
        <v>7711</v>
      </c>
      <c r="I6574" s="1" t="s">
        <v>42</v>
      </c>
      <c r="J6574" s="1" t="s">
        <v>42</v>
      </c>
      <c r="K6574" s="1" t="s">
        <v>42</v>
      </c>
      <c r="L6574">
        <v>1</v>
      </c>
      <c r="M6574" s="1" t="s">
        <v>42</v>
      </c>
      <c r="O6574" s="1" t="s">
        <v>42</v>
      </c>
      <c r="P6574" s="1" t="s">
        <v>42</v>
      </c>
      <c r="Q6574" s="1" t="s">
        <v>42</v>
      </c>
      <c r="R6574" s="1" t="s">
        <v>42</v>
      </c>
      <c r="S6574" s="1" t="s">
        <v>42</v>
      </c>
      <c r="T6574" s="1" t="s">
        <v>42</v>
      </c>
    </row>
    <row r="6575" spans="1:20" ht="20.100000000000001" customHeight="1" x14ac:dyDescent="0.3">
      <c r="A6575" s="27" t="s">
        <v>11069</v>
      </c>
      <c r="B6575" s="28">
        <v>0</v>
      </c>
      <c r="C6575" s="28">
        <v>0</v>
      </c>
      <c r="D6575" s="28">
        <v>0</v>
      </c>
      <c r="E6575" s="28">
        <v>0</v>
      </c>
      <c r="F6575" s="27" t="s">
        <v>42</v>
      </c>
      <c r="G6575" s="1" t="s">
        <v>3063</v>
      </c>
      <c r="H6575" s="1" t="s">
        <v>7713</v>
      </c>
      <c r="I6575" s="1" t="s">
        <v>11070</v>
      </c>
      <c r="J6575" s="1" t="s">
        <v>42</v>
      </c>
      <c r="K6575" s="1" t="s">
        <v>42</v>
      </c>
      <c r="M6575" s="1" t="s">
        <v>42</v>
      </c>
      <c r="O6575" s="1" t="s">
        <v>42</v>
      </c>
      <c r="P6575" s="1" t="s">
        <v>42</v>
      </c>
      <c r="Q6575" s="1" t="s">
        <v>42</v>
      </c>
      <c r="R6575" s="1" t="s">
        <v>42</v>
      </c>
      <c r="S6575" s="1" t="s">
        <v>42</v>
      </c>
      <c r="T6575" s="1" t="s">
        <v>42</v>
      </c>
    </row>
    <row r="6576" spans="1:20" ht="20.100000000000001" customHeight="1" x14ac:dyDescent="0.3">
      <c r="A6576" s="27" t="s">
        <v>7712</v>
      </c>
      <c r="B6576" s="28">
        <v>0</v>
      </c>
      <c r="C6576" s="28">
        <v>0</v>
      </c>
      <c r="D6576" s="28">
        <v>0</v>
      </c>
      <c r="E6576" s="28">
        <v>0</v>
      </c>
      <c r="F6576" s="27" t="s">
        <v>42</v>
      </c>
      <c r="G6576" s="1" t="s">
        <v>3063</v>
      </c>
      <c r="H6576" s="1" t="s">
        <v>7713</v>
      </c>
      <c r="I6576" s="1" t="s">
        <v>42</v>
      </c>
      <c r="J6576" s="1" t="s">
        <v>42</v>
      </c>
      <c r="K6576" s="1" t="s">
        <v>42</v>
      </c>
      <c r="M6576" s="1" t="s">
        <v>42</v>
      </c>
      <c r="O6576" s="1" t="s">
        <v>42</v>
      </c>
      <c r="P6576" s="1" t="s">
        <v>42</v>
      </c>
      <c r="Q6576" s="1" t="s">
        <v>42</v>
      </c>
      <c r="R6576" s="1" t="s">
        <v>42</v>
      </c>
      <c r="S6576" s="1" t="s">
        <v>42</v>
      </c>
      <c r="T6576" s="1" t="s">
        <v>42</v>
      </c>
    </row>
    <row r="6577" spans="1:20" ht="20.100000000000001" customHeight="1" x14ac:dyDescent="0.3">
      <c r="A6577" s="27" t="s">
        <v>11081</v>
      </c>
      <c r="B6577" s="28">
        <v>0</v>
      </c>
      <c r="C6577" s="28">
        <v>0</v>
      </c>
      <c r="D6577" s="28">
        <v>0</v>
      </c>
      <c r="E6577" s="28">
        <v>0</v>
      </c>
      <c r="F6577" s="27" t="s">
        <v>42</v>
      </c>
      <c r="G6577" s="1" t="s">
        <v>3063</v>
      </c>
      <c r="H6577" s="1" t="s">
        <v>7713</v>
      </c>
      <c r="I6577" s="1" t="s">
        <v>11082</v>
      </c>
      <c r="J6577" s="1" t="s">
        <v>42</v>
      </c>
      <c r="K6577" s="1" t="s">
        <v>42</v>
      </c>
      <c r="M6577" s="1" t="s">
        <v>42</v>
      </c>
      <c r="O6577" s="1" t="s">
        <v>42</v>
      </c>
      <c r="P6577" s="1" t="s">
        <v>42</v>
      </c>
      <c r="Q6577" s="1" t="s">
        <v>42</v>
      </c>
      <c r="R6577" s="1" t="s">
        <v>42</v>
      </c>
      <c r="S6577" s="1" t="s">
        <v>42</v>
      </c>
      <c r="T6577" s="1" t="s">
        <v>42</v>
      </c>
    </row>
    <row r="6578" spans="1:20" ht="20.100000000000001" customHeight="1" x14ac:dyDescent="0.3">
      <c r="A6578" s="27" t="s">
        <v>11083</v>
      </c>
      <c r="B6578" s="28">
        <v>0</v>
      </c>
      <c r="C6578" s="28">
        <v>0</v>
      </c>
      <c r="D6578" s="28">
        <v>0</v>
      </c>
      <c r="E6578" s="28">
        <v>0</v>
      </c>
      <c r="F6578" s="27" t="s">
        <v>42</v>
      </c>
      <c r="G6578" s="1" t="s">
        <v>3063</v>
      </c>
      <c r="H6578" s="1" t="s">
        <v>7713</v>
      </c>
      <c r="I6578" s="1" t="s">
        <v>7803</v>
      </c>
      <c r="J6578" s="1" t="s">
        <v>42</v>
      </c>
      <c r="K6578" s="1" t="s">
        <v>42</v>
      </c>
      <c r="M6578" s="1" t="s">
        <v>42</v>
      </c>
      <c r="O6578" s="1" t="s">
        <v>42</v>
      </c>
      <c r="P6578" s="1" t="s">
        <v>42</v>
      </c>
      <c r="Q6578" s="1" t="s">
        <v>42</v>
      </c>
      <c r="R6578" s="1" t="s">
        <v>42</v>
      </c>
      <c r="S6578" s="1" t="s">
        <v>42</v>
      </c>
      <c r="T6578" s="1" t="s">
        <v>42</v>
      </c>
    </row>
    <row r="6579" spans="1:20" ht="20.100000000000001" customHeight="1" x14ac:dyDescent="0.3">
      <c r="A6579" s="27" t="s">
        <v>7712</v>
      </c>
      <c r="B6579" s="28">
        <v>0</v>
      </c>
      <c r="C6579" s="28">
        <v>0</v>
      </c>
      <c r="D6579" s="28">
        <v>0</v>
      </c>
      <c r="E6579" s="28">
        <v>0</v>
      </c>
      <c r="F6579" s="27" t="s">
        <v>42</v>
      </c>
      <c r="G6579" s="1" t="s">
        <v>3063</v>
      </c>
      <c r="H6579" s="1" t="s">
        <v>7713</v>
      </c>
      <c r="I6579" s="1" t="s">
        <v>42</v>
      </c>
      <c r="J6579" s="1" t="s">
        <v>42</v>
      </c>
      <c r="K6579" s="1" t="s">
        <v>42</v>
      </c>
      <c r="M6579" s="1" t="s">
        <v>42</v>
      </c>
      <c r="O6579" s="1" t="s">
        <v>42</v>
      </c>
      <c r="P6579" s="1" t="s">
        <v>42</v>
      </c>
      <c r="Q6579" s="1" t="s">
        <v>42</v>
      </c>
      <c r="R6579" s="1" t="s">
        <v>42</v>
      </c>
      <c r="S6579" s="1" t="s">
        <v>42</v>
      </c>
      <c r="T6579" s="1" t="s">
        <v>42</v>
      </c>
    </row>
    <row r="6580" spans="1:20" ht="20.100000000000001" customHeight="1" x14ac:dyDescent="0.3">
      <c r="A6580" s="27" t="s">
        <v>7718</v>
      </c>
      <c r="B6580" s="28">
        <v>0</v>
      </c>
      <c r="C6580" s="28">
        <v>0</v>
      </c>
      <c r="D6580" s="28">
        <v>0</v>
      </c>
      <c r="E6580" s="28">
        <v>0</v>
      </c>
      <c r="F6580" s="27" t="s">
        <v>42</v>
      </c>
      <c r="G6580" s="1" t="s">
        <v>3063</v>
      </c>
      <c r="H6580" s="1" t="s">
        <v>7713</v>
      </c>
      <c r="I6580" s="1" t="s">
        <v>7719</v>
      </c>
      <c r="J6580" s="1" t="s">
        <v>42</v>
      </c>
      <c r="K6580" s="1" t="s">
        <v>42</v>
      </c>
      <c r="M6580" s="1" t="s">
        <v>42</v>
      </c>
      <c r="O6580" s="1" t="s">
        <v>42</v>
      </c>
      <c r="P6580" s="1" t="s">
        <v>42</v>
      </c>
      <c r="Q6580" s="1" t="s">
        <v>42</v>
      </c>
      <c r="R6580" s="1" t="s">
        <v>42</v>
      </c>
      <c r="S6580" s="1" t="s">
        <v>42</v>
      </c>
      <c r="T6580" s="1" t="s">
        <v>42</v>
      </c>
    </row>
    <row r="6581" spans="1:20" ht="20.100000000000001" customHeight="1" x14ac:dyDescent="0.3">
      <c r="A6581" s="27" t="s">
        <v>7712</v>
      </c>
      <c r="B6581" s="28">
        <v>0</v>
      </c>
      <c r="C6581" s="28">
        <v>0</v>
      </c>
      <c r="D6581" s="28">
        <v>0</v>
      </c>
      <c r="E6581" s="28">
        <v>0</v>
      </c>
      <c r="F6581" s="27" t="s">
        <v>42</v>
      </c>
      <c r="G6581" s="1" t="s">
        <v>3063</v>
      </c>
      <c r="H6581" s="1" t="s">
        <v>7713</v>
      </c>
      <c r="I6581" s="1" t="s">
        <v>42</v>
      </c>
      <c r="J6581" s="1" t="s">
        <v>42</v>
      </c>
      <c r="K6581" s="1" t="s">
        <v>42</v>
      </c>
      <c r="M6581" s="1" t="s">
        <v>42</v>
      </c>
      <c r="O6581" s="1" t="s">
        <v>42</v>
      </c>
      <c r="P6581" s="1" t="s">
        <v>42</v>
      </c>
      <c r="Q6581" s="1" t="s">
        <v>42</v>
      </c>
      <c r="R6581" s="1" t="s">
        <v>42</v>
      </c>
      <c r="S6581" s="1" t="s">
        <v>42</v>
      </c>
      <c r="T6581" s="1" t="s">
        <v>42</v>
      </c>
    </row>
    <row r="6582" spans="1:20" ht="20.100000000000001" customHeight="1" x14ac:dyDescent="0.3">
      <c r="A6582" s="27" t="s">
        <v>8395</v>
      </c>
      <c r="B6582" s="28">
        <v>0</v>
      </c>
      <c r="C6582" s="28">
        <v>0</v>
      </c>
      <c r="D6582" s="28">
        <v>0</v>
      </c>
      <c r="E6582" s="28">
        <v>0</v>
      </c>
      <c r="F6582" s="27" t="s">
        <v>42</v>
      </c>
      <c r="G6582" s="1" t="s">
        <v>3063</v>
      </c>
      <c r="H6582" s="1" t="s">
        <v>7713</v>
      </c>
      <c r="I6582" s="1" t="s">
        <v>8396</v>
      </c>
      <c r="J6582" s="1" t="s">
        <v>42</v>
      </c>
      <c r="K6582" s="1" t="s">
        <v>42</v>
      </c>
      <c r="M6582" s="1" t="s">
        <v>42</v>
      </c>
      <c r="O6582" s="1" t="s">
        <v>42</v>
      </c>
      <c r="P6582" s="1" t="s">
        <v>42</v>
      </c>
      <c r="Q6582" s="1" t="s">
        <v>42</v>
      </c>
      <c r="R6582" s="1" t="s">
        <v>42</v>
      </c>
      <c r="S6582" s="1" t="s">
        <v>42</v>
      </c>
      <c r="T6582" s="1" t="s">
        <v>42</v>
      </c>
    </row>
    <row r="6583" spans="1:20" ht="20.100000000000001" customHeight="1" x14ac:dyDescent="0.3">
      <c r="A6583" s="27" t="s">
        <v>8397</v>
      </c>
      <c r="B6583" s="28">
        <v>0</v>
      </c>
      <c r="C6583" s="28">
        <v>0</v>
      </c>
      <c r="D6583" s="28">
        <v>0</v>
      </c>
      <c r="E6583" s="28">
        <v>0</v>
      </c>
      <c r="F6583" s="27" t="s">
        <v>42</v>
      </c>
      <c r="G6583" s="1" t="s">
        <v>3063</v>
      </c>
      <c r="H6583" s="1" t="s">
        <v>7713</v>
      </c>
      <c r="I6583" s="1" t="s">
        <v>8398</v>
      </c>
      <c r="J6583" s="1" t="s">
        <v>42</v>
      </c>
      <c r="K6583" s="1" t="s">
        <v>42</v>
      </c>
      <c r="M6583" s="1" t="s">
        <v>42</v>
      </c>
      <c r="O6583" s="1" t="s">
        <v>42</v>
      </c>
      <c r="P6583" s="1" t="s">
        <v>42</v>
      </c>
      <c r="Q6583" s="1" t="s">
        <v>42</v>
      </c>
      <c r="R6583" s="1" t="s">
        <v>42</v>
      </c>
      <c r="S6583" s="1" t="s">
        <v>42</v>
      </c>
      <c r="T6583" s="1" t="s">
        <v>42</v>
      </c>
    </row>
    <row r="6584" spans="1:20" ht="20.100000000000001" customHeight="1" x14ac:dyDescent="0.3">
      <c r="A6584" s="27" t="s">
        <v>8190</v>
      </c>
      <c r="B6584" s="28">
        <v>0</v>
      </c>
      <c r="C6584" s="28">
        <v>0</v>
      </c>
      <c r="D6584" s="28">
        <v>0</v>
      </c>
      <c r="E6584" s="28">
        <v>0</v>
      </c>
      <c r="F6584" s="27" t="s">
        <v>42</v>
      </c>
      <c r="G6584" s="1" t="s">
        <v>3063</v>
      </c>
      <c r="H6584" s="1" t="s">
        <v>7713</v>
      </c>
      <c r="I6584" s="1" t="s">
        <v>8191</v>
      </c>
      <c r="J6584" s="1" t="s">
        <v>42</v>
      </c>
      <c r="K6584" s="1" t="s">
        <v>42</v>
      </c>
      <c r="M6584" s="1" t="s">
        <v>42</v>
      </c>
      <c r="O6584" s="1" t="s">
        <v>42</v>
      </c>
      <c r="P6584" s="1" t="s">
        <v>42</v>
      </c>
      <c r="Q6584" s="1" t="s">
        <v>42</v>
      </c>
      <c r="R6584" s="1" t="s">
        <v>42</v>
      </c>
      <c r="S6584" s="1" t="s">
        <v>42</v>
      </c>
      <c r="T6584" s="1" t="s">
        <v>42</v>
      </c>
    </row>
    <row r="6585" spans="1:20" ht="20.100000000000001" customHeight="1" x14ac:dyDescent="0.3">
      <c r="A6585" s="27" t="s">
        <v>11084</v>
      </c>
      <c r="B6585" s="28">
        <v>0</v>
      </c>
      <c r="C6585" s="28">
        <v>5061.2</v>
      </c>
      <c r="D6585" s="28">
        <v>0</v>
      </c>
      <c r="E6585" s="28">
        <v>5061.2</v>
      </c>
      <c r="F6585" s="27" t="s">
        <v>42</v>
      </c>
      <c r="G6585" s="1" t="s">
        <v>3063</v>
      </c>
      <c r="H6585" s="1" t="s">
        <v>7713</v>
      </c>
      <c r="I6585" s="1" t="s">
        <v>8465</v>
      </c>
      <c r="J6585" s="1" t="s">
        <v>42</v>
      </c>
      <c r="K6585" s="1" t="s">
        <v>42</v>
      </c>
      <c r="M6585" s="1" t="s">
        <v>42</v>
      </c>
      <c r="O6585" s="1" t="s">
        <v>42</v>
      </c>
      <c r="P6585" s="1" t="s">
        <v>42</v>
      </c>
      <c r="Q6585" s="1" t="s">
        <v>42</v>
      </c>
      <c r="R6585" s="1" t="s">
        <v>42</v>
      </c>
      <c r="S6585" s="1" t="s">
        <v>42</v>
      </c>
      <c r="T6585" s="1" t="s">
        <v>42</v>
      </c>
    </row>
    <row r="6586" spans="1:20" ht="20.100000000000001" customHeight="1" x14ac:dyDescent="0.3">
      <c r="A6586" s="27" t="s">
        <v>8231</v>
      </c>
      <c r="B6586" s="28">
        <v>0</v>
      </c>
      <c r="C6586" s="28">
        <v>0</v>
      </c>
      <c r="D6586" s="28">
        <v>0</v>
      </c>
      <c r="E6586" s="28">
        <v>0</v>
      </c>
      <c r="F6586" s="27" t="s">
        <v>42</v>
      </c>
      <c r="G6586" s="1" t="s">
        <v>3063</v>
      </c>
      <c r="H6586" s="1" t="s">
        <v>7713</v>
      </c>
      <c r="I6586" s="1" t="s">
        <v>8232</v>
      </c>
      <c r="J6586" s="1" t="s">
        <v>42</v>
      </c>
      <c r="K6586" s="1" t="s">
        <v>42</v>
      </c>
      <c r="M6586" s="1" t="s">
        <v>42</v>
      </c>
      <c r="O6586" s="1" t="s">
        <v>42</v>
      </c>
      <c r="P6586" s="1" t="s">
        <v>42</v>
      </c>
      <c r="Q6586" s="1" t="s">
        <v>42</v>
      </c>
      <c r="R6586" s="1" t="s">
        <v>42</v>
      </c>
      <c r="S6586" s="1" t="s">
        <v>42</v>
      </c>
      <c r="T6586" s="1" t="s">
        <v>42</v>
      </c>
    </row>
    <row r="6587" spans="1:20" ht="20.100000000000001" customHeight="1" x14ac:dyDescent="0.3">
      <c r="A6587" s="27" t="s">
        <v>11085</v>
      </c>
      <c r="B6587" s="28">
        <v>0</v>
      </c>
      <c r="C6587" s="28">
        <v>4187.3999999999996</v>
      </c>
      <c r="D6587" s="28">
        <v>0</v>
      </c>
      <c r="E6587" s="28">
        <v>4187.3999999999996</v>
      </c>
      <c r="F6587" s="27" t="s">
        <v>42</v>
      </c>
      <c r="G6587" s="1" t="s">
        <v>3063</v>
      </c>
      <c r="H6587" s="1" t="s">
        <v>7713</v>
      </c>
      <c r="I6587" s="1" t="s">
        <v>8404</v>
      </c>
      <c r="J6587" s="1" t="s">
        <v>42</v>
      </c>
      <c r="K6587" s="1" t="s">
        <v>42</v>
      </c>
      <c r="M6587" s="1" t="s">
        <v>42</v>
      </c>
      <c r="O6587" s="1" t="s">
        <v>42</v>
      </c>
      <c r="P6587" s="1" t="s">
        <v>42</v>
      </c>
      <c r="Q6587" s="1" t="s">
        <v>42</v>
      </c>
      <c r="R6587" s="1" t="s">
        <v>42</v>
      </c>
      <c r="S6587" s="1" t="s">
        <v>42</v>
      </c>
      <c r="T6587" s="1" t="s">
        <v>42</v>
      </c>
    </row>
    <row r="6588" spans="1:20" ht="20.100000000000001" customHeight="1" x14ac:dyDescent="0.3">
      <c r="A6588" s="27" t="s">
        <v>7726</v>
      </c>
      <c r="B6588" s="28">
        <v>0</v>
      </c>
      <c r="C6588" s="28">
        <v>0</v>
      </c>
      <c r="D6588" s="28">
        <v>0</v>
      </c>
      <c r="E6588" s="28">
        <v>0</v>
      </c>
      <c r="F6588" s="27" t="s">
        <v>42</v>
      </c>
      <c r="G6588" s="1" t="s">
        <v>3063</v>
      </c>
      <c r="H6588" s="1" t="s">
        <v>7713</v>
      </c>
      <c r="I6588" s="1" t="s">
        <v>7727</v>
      </c>
      <c r="J6588" s="1" t="s">
        <v>42</v>
      </c>
      <c r="K6588" s="1" t="s">
        <v>42</v>
      </c>
      <c r="M6588" s="1" t="s">
        <v>42</v>
      </c>
      <c r="O6588" s="1" t="s">
        <v>42</v>
      </c>
      <c r="P6588" s="1" t="s">
        <v>42</v>
      </c>
      <c r="Q6588" s="1" t="s">
        <v>42</v>
      </c>
      <c r="R6588" s="1" t="s">
        <v>42</v>
      </c>
      <c r="S6588" s="1" t="s">
        <v>42</v>
      </c>
      <c r="T6588" s="1" t="s">
        <v>42</v>
      </c>
    </row>
    <row r="6589" spans="1:20" ht="20.100000000000001" customHeight="1" x14ac:dyDescent="0.3">
      <c r="A6589" s="27" t="s">
        <v>11086</v>
      </c>
      <c r="B6589" s="28">
        <v>0</v>
      </c>
      <c r="C6589" s="28">
        <v>1593.2</v>
      </c>
      <c r="D6589" s="28">
        <v>0</v>
      </c>
      <c r="E6589" s="28">
        <v>1593.2</v>
      </c>
      <c r="F6589" s="27" t="s">
        <v>42</v>
      </c>
      <c r="G6589" s="1" t="s">
        <v>3063</v>
      </c>
      <c r="H6589" s="1" t="s">
        <v>7713</v>
      </c>
      <c r="I6589" s="1" t="s">
        <v>8468</v>
      </c>
      <c r="J6589" s="1" t="s">
        <v>42</v>
      </c>
      <c r="K6589" s="1" t="s">
        <v>42</v>
      </c>
      <c r="M6589" s="1" t="s">
        <v>42</v>
      </c>
      <c r="O6589" s="1" t="s">
        <v>42</v>
      </c>
      <c r="P6589" s="1" t="s">
        <v>42</v>
      </c>
      <c r="Q6589" s="1" t="s">
        <v>42</v>
      </c>
      <c r="R6589" s="1" t="s">
        <v>42</v>
      </c>
      <c r="S6589" s="1" t="s">
        <v>42</v>
      </c>
      <c r="T6589" s="1" t="s">
        <v>42</v>
      </c>
    </row>
    <row r="6590" spans="1:20" ht="20.100000000000001" customHeight="1" x14ac:dyDescent="0.3">
      <c r="A6590" s="27" t="s">
        <v>8094</v>
      </c>
      <c r="B6590" s="28">
        <v>0</v>
      </c>
      <c r="C6590" s="28">
        <v>10841.8</v>
      </c>
      <c r="D6590" s="28">
        <v>0</v>
      </c>
      <c r="E6590" s="28">
        <v>10841.8</v>
      </c>
      <c r="F6590" s="27" t="s">
        <v>42</v>
      </c>
      <c r="G6590" s="1" t="s">
        <v>3063</v>
      </c>
      <c r="H6590" s="1" t="s">
        <v>7713</v>
      </c>
      <c r="I6590" s="1" t="s">
        <v>8095</v>
      </c>
      <c r="J6590" s="1" t="s">
        <v>42</v>
      </c>
      <c r="K6590" s="1" t="s">
        <v>42</v>
      </c>
      <c r="M6590" s="1" t="s">
        <v>42</v>
      </c>
      <c r="O6590" s="1" t="s">
        <v>42</v>
      </c>
      <c r="P6590" s="1" t="s">
        <v>42</v>
      </c>
      <c r="Q6590" s="1" t="s">
        <v>42</v>
      </c>
      <c r="R6590" s="1" t="s">
        <v>42</v>
      </c>
      <c r="S6590" s="1" t="s">
        <v>42</v>
      </c>
      <c r="T6590" s="1" t="s">
        <v>42</v>
      </c>
    </row>
    <row r="6591" spans="1:20" ht="20.100000000000001" customHeight="1" x14ac:dyDescent="0.3">
      <c r="A6591" s="27" t="s">
        <v>7712</v>
      </c>
      <c r="B6591" s="28">
        <v>0</v>
      </c>
      <c r="C6591" s="28">
        <v>0</v>
      </c>
      <c r="D6591" s="28">
        <v>0</v>
      </c>
      <c r="E6591" s="28">
        <v>0</v>
      </c>
      <c r="F6591" s="27" t="s">
        <v>42</v>
      </c>
      <c r="G6591" s="1" t="s">
        <v>3063</v>
      </c>
      <c r="H6591" s="1" t="s">
        <v>7713</v>
      </c>
      <c r="I6591" s="1" t="s">
        <v>7712</v>
      </c>
      <c r="J6591" s="1" t="s">
        <v>42</v>
      </c>
      <c r="K6591" s="1" t="s">
        <v>42</v>
      </c>
      <c r="M6591" s="1" t="s">
        <v>42</v>
      </c>
      <c r="O6591" s="1" t="s">
        <v>42</v>
      </c>
      <c r="P6591" s="1" t="s">
        <v>42</v>
      </c>
      <c r="Q6591" s="1" t="s">
        <v>42</v>
      </c>
      <c r="R6591" s="1" t="s">
        <v>42</v>
      </c>
      <c r="S6591" s="1" t="s">
        <v>42</v>
      </c>
      <c r="T6591" s="1" t="s">
        <v>42</v>
      </c>
    </row>
    <row r="6592" spans="1:20" ht="20.100000000000001" customHeight="1" x14ac:dyDescent="0.3">
      <c r="A6592" s="27" t="s">
        <v>7812</v>
      </c>
      <c r="B6592" s="28">
        <v>0</v>
      </c>
      <c r="C6592" s="28">
        <v>0</v>
      </c>
      <c r="D6592" s="28">
        <v>0</v>
      </c>
      <c r="E6592" s="28">
        <v>0</v>
      </c>
      <c r="F6592" s="27" t="s">
        <v>42</v>
      </c>
      <c r="G6592" s="1" t="s">
        <v>3063</v>
      </c>
      <c r="H6592" s="1" t="s">
        <v>7713</v>
      </c>
      <c r="I6592" s="1" t="s">
        <v>7813</v>
      </c>
      <c r="J6592" s="1" t="s">
        <v>42</v>
      </c>
      <c r="K6592" s="1" t="s">
        <v>42</v>
      </c>
      <c r="M6592" s="1" t="s">
        <v>42</v>
      </c>
      <c r="O6592" s="1" t="s">
        <v>42</v>
      </c>
      <c r="P6592" s="1" t="s">
        <v>42</v>
      </c>
      <c r="Q6592" s="1" t="s">
        <v>42</v>
      </c>
      <c r="R6592" s="1" t="s">
        <v>42</v>
      </c>
      <c r="S6592" s="1" t="s">
        <v>42</v>
      </c>
      <c r="T6592" s="1" t="s">
        <v>42</v>
      </c>
    </row>
    <row r="6593" spans="1:20" ht="20.100000000000001" customHeight="1" x14ac:dyDescent="0.3">
      <c r="A6593" s="27" t="s">
        <v>8407</v>
      </c>
      <c r="B6593" s="28">
        <v>0</v>
      </c>
      <c r="C6593" s="28">
        <v>0</v>
      </c>
      <c r="D6593" s="28">
        <v>0</v>
      </c>
      <c r="E6593" s="28">
        <v>0</v>
      </c>
      <c r="F6593" s="27" t="s">
        <v>42</v>
      </c>
      <c r="G6593" s="1" t="s">
        <v>3063</v>
      </c>
      <c r="H6593" s="1" t="s">
        <v>7713</v>
      </c>
      <c r="I6593" s="1" t="s">
        <v>8407</v>
      </c>
      <c r="J6593" s="1" t="s">
        <v>42</v>
      </c>
      <c r="K6593" s="1" t="s">
        <v>42</v>
      </c>
      <c r="M6593" s="1" t="s">
        <v>42</v>
      </c>
      <c r="O6593" s="1" t="s">
        <v>42</v>
      </c>
      <c r="P6593" s="1" t="s">
        <v>42</v>
      </c>
      <c r="Q6593" s="1" t="s">
        <v>42</v>
      </c>
      <c r="R6593" s="1" t="s">
        <v>42</v>
      </c>
      <c r="S6593" s="1" t="s">
        <v>42</v>
      </c>
      <c r="T6593" s="1" t="s">
        <v>42</v>
      </c>
    </row>
    <row r="6594" spans="1:20" ht="20.100000000000001" customHeight="1" x14ac:dyDescent="0.3">
      <c r="A6594" s="27" t="s">
        <v>8408</v>
      </c>
      <c r="B6594" s="28">
        <v>0</v>
      </c>
      <c r="C6594" s="28">
        <v>0</v>
      </c>
      <c r="D6594" s="28">
        <v>0</v>
      </c>
      <c r="E6594" s="28">
        <v>0</v>
      </c>
      <c r="F6594" s="27" t="s">
        <v>42</v>
      </c>
      <c r="G6594" s="1" t="s">
        <v>3063</v>
      </c>
      <c r="H6594" s="1" t="s">
        <v>7713</v>
      </c>
      <c r="I6594" s="1" t="s">
        <v>8409</v>
      </c>
      <c r="J6594" s="1" t="s">
        <v>42</v>
      </c>
      <c r="K6594" s="1" t="s">
        <v>42</v>
      </c>
      <c r="M6594" s="1" t="s">
        <v>42</v>
      </c>
      <c r="O6594" s="1" t="s">
        <v>42</v>
      </c>
      <c r="P6594" s="1" t="s">
        <v>42</v>
      </c>
      <c r="Q6594" s="1" t="s">
        <v>42</v>
      </c>
      <c r="R6594" s="1" t="s">
        <v>42</v>
      </c>
      <c r="S6594" s="1" t="s">
        <v>42</v>
      </c>
      <c r="T6594" s="1" t="s">
        <v>42</v>
      </c>
    </row>
    <row r="6595" spans="1:20" ht="20.100000000000001" customHeight="1" x14ac:dyDescent="0.3">
      <c r="A6595" s="27" t="s">
        <v>11087</v>
      </c>
      <c r="B6595" s="28">
        <v>1193.4000000000001</v>
      </c>
      <c r="C6595" s="28">
        <v>0</v>
      </c>
      <c r="D6595" s="28">
        <v>0</v>
      </c>
      <c r="E6595" s="28">
        <v>1193.4000000000001</v>
      </c>
      <c r="F6595" s="27" t="s">
        <v>42</v>
      </c>
      <c r="G6595" s="1" t="s">
        <v>3063</v>
      </c>
      <c r="H6595" s="1" t="s">
        <v>7713</v>
      </c>
      <c r="I6595" s="1" t="s">
        <v>8240</v>
      </c>
      <c r="J6595" s="1" t="s">
        <v>42</v>
      </c>
      <c r="K6595" s="1" t="s">
        <v>42</v>
      </c>
      <c r="M6595" s="1" t="s">
        <v>42</v>
      </c>
      <c r="O6595" s="1" t="s">
        <v>42</v>
      </c>
      <c r="P6595" s="1" t="s">
        <v>42</v>
      </c>
      <c r="Q6595" s="1" t="s">
        <v>42</v>
      </c>
      <c r="R6595" s="1" t="s">
        <v>42</v>
      </c>
      <c r="S6595" s="1" t="s">
        <v>42</v>
      </c>
      <c r="T6595" s="1" t="s">
        <v>42</v>
      </c>
    </row>
    <row r="6596" spans="1:20" ht="20.100000000000001" customHeight="1" x14ac:dyDescent="0.3">
      <c r="A6596" s="27" t="s">
        <v>11088</v>
      </c>
      <c r="B6596" s="28">
        <v>0</v>
      </c>
      <c r="C6596" s="28">
        <v>4371.8</v>
      </c>
      <c r="D6596" s="28">
        <v>0</v>
      </c>
      <c r="E6596" s="28">
        <v>4371.8</v>
      </c>
      <c r="F6596" s="27" t="s">
        <v>42</v>
      </c>
      <c r="G6596" s="1" t="s">
        <v>3063</v>
      </c>
      <c r="H6596" s="1" t="s">
        <v>7713</v>
      </c>
      <c r="I6596" s="1" t="s">
        <v>8242</v>
      </c>
      <c r="J6596" s="1" t="s">
        <v>42</v>
      </c>
      <c r="K6596" s="1" t="s">
        <v>42</v>
      </c>
      <c r="M6596" s="1" t="s">
        <v>42</v>
      </c>
      <c r="O6596" s="1" t="s">
        <v>42</v>
      </c>
      <c r="P6596" s="1" t="s">
        <v>42</v>
      </c>
      <c r="Q6596" s="1" t="s">
        <v>42</v>
      </c>
      <c r="R6596" s="1" t="s">
        <v>42</v>
      </c>
      <c r="S6596" s="1" t="s">
        <v>42</v>
      </c>
      <c r="T6596" s="1" t="s">
        <v>42</v>
      </c>
    </row>
    <row r="6597" spans="1:20" ht="20.100000000000001" customHeight="1" x14ac:dyDescent="0.3">
      <c r="A6597" s="27" t="s">
        <v>11089</v>
      </c>
      <c r="B6597" s="28">
        <v>0</v>
      </c>
      <c r="C6597" s="28">
        <v>0</v>
      </c>
      <c r="D6597" s="28">
        <v>1297.3</v>
      </c>
      <c r="E6597" s="28">
        <v>1297.3</v>
      </c>
      <c r="F6597" s="27" t="s">
        <v>42</v>
      </c>
      <c r="G6597" s="1" t="s">
        <v>3063</v>
      </c>
      <c r="H6597" s="1" t="s">
        <v>7713</v>
      </c>
      <c r="I6597" s="1" t="s">
        <v>8413</v>
      </c>
      <c r="J6597" s="1" t="s">
        <v>42</v>
      </c>
      <c r="K6597" s="1" t="s">
        <v>42</v>
      </c>
      <c r="M6597" s="1" t="s">
        <v>42</v>
      </c>
      <c r="O6597" s="1" t="s">
        <v>42</v>
      </c>
      <c r="P6597" s="1" t="s">
        <v>42</v>
      </c>
      <c r="Q6597" s="1" t="s">
        <v>42</v>
      </c>
      <c r="R6597" s="1" t="s">
        <v>42</v>
      </c>
      <c r="S6597" s="1" t="s">
        <v>42</v>
      </c>
      <c r="T6597" s="1" t="s">
        <v>42</v>
      </c>
    </row>
    <row r="6598" spans="1:20" ht="20.100000000000001" customHeight="1" x14ac:dyDescent="0.3">
      <c r="A6598" s="27" t="s">
        <v>7766</v>
      </c>
      <c r="B6598" s="28">
        <v>1193.4000000000001</v>
      </c>
      <c r="C6598" s="28">
        <v>4371.8</v>
      </c>
      <c r="D6598" s="28">
        <v>1297.3</v>
      </c>
      <c r="E6598" s="28">
        <v>6862.5</v>
      </c>
      <c r="F6598" s="27" t="s">
        <v>42</v>
      </c>
      <c r="G6598" s="1" t="s">
        <v>3063</v>
      </c>
      <c r="H6598" s="1" t="s">
        <v>7713</v>
      </c>
      <c r="I6598" s="1" t="s">
        <v>7767</v>
      </c>
      <c r="J6598" s="1" t="s">
        <v>42</v>
      </c>
      <c r="K6598" s="1" t="s">
        <v>42</v>
      </c>
      <c r="M6598" s="1" t="s">
        <v>42</v>
      </c>
      <c r="O6598" s="1" t="s">
        <v>42</v>
      </c>
      <c r="P6598" s="1" t="s">
        <v>42</v>
      </c>
      <c r="Q6598" s="1" t="s">
        <v>42</v>
      </c>
      <c r="R6598" s="1" t="s">
        <v>42</v>
      </c>
      <c r="S6598" s="1" t="s">
        <v>42</v>
      </c>
      <c r="T6598" s="1" t="s">
        <v>42</v>
      </c>
    </row>
    <row r="6599" spans="1:20" ht="20.100000000000001" customHeight="1" x14ac:dyDescent="0.3">
      <c r="A6599" s="27" t="s">
        <v>7712</v>
      </c>
      <c r="B6599" s="28">
        <v>0</v>
      </c>
      <c r="C6599" s="28">
        <v>0</v>
      </c>
      <c r="D6599" s="28">
        <v>0</v>
      </c>
      <c r="E6599" s="28">
        <v>0</v>
      </c>
      <c r="F6599" s="27" t="s">
        <v>42</v>
      </c>
      <c r="G6599" s="1" t="s">
        <v>3063</v>
      </c>
      <c r="H6599" s="1" t="s">
        <v>7713</v>
      </c>
      <c r="I6599" s="1" t="s">
        <v>42</v>
      </c>
      <c r="J6599" s="1" t="s">
        <v>42</v>
      </c>
      <c r="K6599" s="1" t="s">
        <v>42</v>
      </c>
      <c r="M6599" s="1" t="s">
        <v>42</v>
      </c>
      <c r="O6599" s="1" t="s">
        <v>42</v>
      </c>
      <c r="P6599" s="1" t="s">
        <v>42</v>
      </c>
      <c r="Q6599" s="1" t="s">
        <v>42</v>
      </c>
      <c r="R6599" s="1" t="s">
        <v>42</v>
      </c>
      <c r="S6599" s="1" t="s">
        <v>42</v>
      </c>
      <c r="T6599" s="1" t="s">
        <v>42</v>
      </c>
    </row>
    <row r="6600" spans="1:20" ht="20.100000000000001" customHeight="1" x14ac:dyDescent="0.3">
      <c r="A6600" s="27" t="s">
        <v>8414</v>
      </c>
      <c r="B6600" s="28">
        <v>0</v>
      </c>
      <c r="C6600" s="28">
        <v>0</v>
      </c>
      <c r="D6600" s="28">
        <v>0</v>
      </c>
      <c r="E6600" s="28">
        <v>0</v>
      </c>
      <c r="F6600" s="27" t="s">
        <v>42</v>
      </c>
      <c r="G6600" s="1" t="s">
        <v>3063</v>
      </c>
      <c r="H6600" s="1" t="s">
        <v>7713</v>
      </c>
      <c r="I6600" s="1" t="s">
        <v>8415</v>
      </c>
      <c r="J6600" s="1" t="s">
        <v>42</v>
      </c>
      <c r="K6600" s="1" t="s">
        <v>42</v>
      </c>
      <c r="M6600" s="1" t="s">
        <v>42</v>
      </c>
      <c r="O6600" s="1" t="s">
        <v>42</v>
      </c>
      <c r="P6600" s="1" t="s">
        <v>42</v>
      </c>
      <c r="Q6600" s="1" t="s">
        <v>42</v>
      </c>
      <c r="R6600" s="1" t="s">
        <v>42</v>
      </c>
      <c r="S6600" s="1" t="s">
        <v>42</v>
      </c>
      <c r="T6600" s="1" t="s">
        <v>42</v>
      </c>
    </row>
    <row r="6601" spans="1:20" ht="20.100000000000001" customHeight="1" x14ac:dyDescent="0.3">
      <c r="A6601" s="27" t="s">
        <v>11090</v>
      </c>
      <c r="B6601" s="28">
        <v>130.80000000000001</v>
      </c>
      <c r="C6601" s="28">
        <v>0</v>
      </c>
      <c r="D6601" s="28">
        <v>0</v>
      </c>
      <c r="E6601" s="28">
        <v>130.80000000000001</v>
      </c>
      <c r="F6601" s="27" t="s">
        <v>42</v>
      </c>
      <c r="G6601" s="1" t="s">
        <v>3063</v>
      </c>
      <c r="H6601" s="1" t="s">
        <v>7713</v>
      </c>
      <c r="I6601" s="1" t="s">
        <v>8123</v>
      </c>
      <c r="J6601" s="1" t="s">
        <v>42</v>
      </c>
      <c r="K6601" s="1" t="s">
        <v>42</v>
      </c>
      <c r="M6601" s="1" t="s">
        <v>42</v>
      </c>
      <c r="O6601" s="1" t="s">
        <v>42</v>
      </c>
      <c r="P6601" s="1" t="s">
        <v>42</v>
      </c>
      <c r="Q6601" s="1" t="s">
        <v>42</v>
      </c>
      <c r="R6601" s="1" t="s">
        <v>42</v>
      </c>
      <c r="S6601" s="1" t="s">
        <v>42</v>
      </c>
      <c r="T6601" s="1" t="s">
        <v>42</v>
      </c>
    </row>
    <row r="6602" spans="1:20" ht="20.100000000000001" customHeight="1" x14ac:dyDescent="0.3">
      <c r="A6602" s="27" t="s">
        <v>11091</v>
      </c>
      <c r="B6602" s="28">
        <v>0</v>
      </c>
      <c r="C6602" s="28">
        <v>2685</v>
      </c>
      <c r="D6602" s="28">
        <v>0</v>
      </c>
      <c r="E6602" s="28">
        <v>2685</v>
      </c>
      <c r="F6602" s="27" t="s">
        <v>42</v>
      </c>
      <c r="G6602" s="1" t="s">
        <v>3063</v>
      </c>
      <c r="H6602" s="1" t="s">
        <v>7713</v>
      </c>
      <c r="I6602" s="1" t="s">
        <v>8125</v>
      </c>
      <c r="J6602" s="1" t="s">
        <v>42</v>
      </c>
      <c r="K6602" s="1" t="s">
        <v>42</v>
      </c>
      <c r="M6602" s="1" t="s">
        <v>42</v>
      </c>
      <c r="O6602" s="1" t="s">
        <v>42</v>
      </c>
      <c r="P6602" s="1" t="s">
        <v>42</v>
      </c>
      <c r="Q6602" s="1" t="s">
        <v>42</v>
      </c>
      <c r="R6602" s="1" t="s">
        <v>42</v>
      </c>
      <c r="S6602" s="1" t="s">
        <v>42</v>
      </c>
      <c r="T6602" s="1" t="s">
        <v>42</v>
      </c>
    </row>
    <row r="6603" spans="1:20" ht="20.100000000000001" customHeight="1" x14ac:dyDescent="0.3">
      <c r="A6603" s="27" t="s">
        <v>11092</v>
      </c>
      <c r="B6603" s="28">
        <v>0</v>
      </c>
      <c r="C6603" s="28">
        <v>0</v>
      </c>
      <c r="D6603" s="28">
        <v>45.9</v>
      </c>
      <c r="E6603" s="28">
        <v>45.9</v>
      </c>
      <c r="F6603" s="27" t="s">
        <v>42</v>
      </c>
      <c r="G6603" s="1" t="s">
        <v>3063</v>
      </c>
      <c r="H6603" s="1" t="s">
        <v>7713</v>
      </c>
      <c r="I6603" s="1" t="s">
        <v>8127</v>
      </c>
      <c r="J6603" s="1" t="s">
        <v>42</v>
      </c>
      <c r="K6603" s="1" t="s">
        <v>42</v>
      </c>
      <c r="M6603" s="1" t="s">
        <v>42</v>
      </c>
      <c r="O6603" s="1" t="s">
        <v>42</v>
      </c>
      <c r="P6603" s="1" t="s">
        <v>42</v>
      </c>
      <c r="Q6603" s="1" t="s">
        <v>42</v>
      </c>
      <c r="R6603" s="1" t="s">
        <v>42</v>
      </c>
      <c r="S6603" s="1" t="s">
        <v>42</v>
      </c>
      <c r="T6603" s="1" t="s">
        <v>42</v>
      </c>
    </row>
    <row r="6604" spans="1:20" ht="20.100000000000001" customHeight="1" x14ac:dyDescent="0.3">
      <c r="A6604" s="27" t="s">
        <v>7766</v>
      </c>
      <c r="B6604" s="28">
        <v>130.80000000000001</v>
      </c>
      <c r="C6604" s="28">
        <v>2685</v>
      </c>
      <c r="D6604" s="28">
        <v>45.9</v>
      </c>
      <c r="E6604" s="28">
        <v>2861.7</v>
      </c>
      <c r="F6604" s="27" t="s">
        <v>42</v>
      </c>
      <c r="G6604" s="1" t="s">
        <v>3063</v>
      </c>
      <c r="H6604" s="1" t="s">
        <v>7713</v>
      </c>
      <c r="I6604" s="1" t="s">
        <v>7767</v>
      </c>
      <c r="J6604" s="1" t="s">
        <v>42</v>
      </c>
      <c r="K6604" s="1" t="s">
        <v>42</v>
      </c>
      <c r="M6604" s="1" t="s">
        <v>42</v>
      </c>
      <c r="O6604" s="1" t="s">
        <v>42</v>
      </c>
      <c r="P6604" s="1" t="s">
        <v>42</v>
      </c>
      <c r="Q6604" s="1" t="s">
        <v>42</v>
      </c>
      <c r="R6604" s="1" t="s">
        <v>42</v>
      </c>
      <c r="S6604" s="1" t="s">
        <v>42</v>
      </c>
      <c r="T6604" s="1" t="s">
        <v>42</v>
      </c>
    </row>
    <row r="6605" spans="1:20" ht="20.100000000000001" customHeight="1" x14ac:dyDescent="0.3">
      <c r="A6605" s="27" t="s">
        <v>7712</v>
      </c>
      <c r="B6605" s="28">
        <v>0</v>
      </c>
      <c r="C6605" s="28">
        <v>0</v>
      </c>
      <c r="D6605" s="28">
        <v>0</v>
      </c>
      <c r="E6605" s="28">
        <v>0</v>
      </c>
      <c r="F6605" s="27" t="s">
        <v>42</v>
      </c>
      <c r="G6605" s="1" t="s">
        <v>3063</v>
      </c>
      <c r="H6605" s="1" t="s">
        <v>7713</v>
      </c>
      <c r="I6605" s="1" t="s">
        <v>42</v>
      </c>
      <c r="J6605" s="1" t="s">
        <v>42</v>
      </c>
      <c r="K6605" s="1" t="s">
        <v>42</v>
      </c>
      <c r="M6605" s="1" t="s">
        <v>42</v>
      </c>
      <c r="O6605" s="1" t="s">
        <v>42</v>
      </c>
      <c r="P6605" s="1" t="s">
        <v>42</v>
      </c>
      <c r="Q6605" s="1" t="s">
        <v>42</v>
      </c>
      <c r="R6605" s="1" t="s">
        <v>42</v>
      </c>
      <c r="S6605" s="1" t="s">
        <v>42</v>
      </c>
      <c r="T6605" s="1" t="s">
        <v>42</v>
      </c>
    </row>
    <row r="6606" spans="1:20" ht="20.100000000000001" customHeight="1" x14ac:dyDescent="0.3">
      <c r="A6606" s="27" t="s">
        <v>11093</v>
      </c>
      <c r="B6606" s="28">
        <v>0</v>
      </c>
      <c r="C6606" s="28">
        <v>0</v>
      </c>
      <c r="D6606" s="28">
        <v>542</v>
      </c>
      <c r="E6606" s="28">
        <v>542</v>
      </c>
      <c r="F6606" s="27" t="s">
        <v>42</v>
      </c>
      <c r="G6606" s="1" t="s">
        <v>3063</v>
      </c>
      <c r="H6606" s="1" t="s">
        <v>7713</v>
      </c>
      <c r="I6606" s="1" t="s">
        <v>10995</v>
      </c>
      <c r="J6606" s="1" t="s">
        <v>42</v>
      </c>
      <c r="K6606" s="1" t="s">
        <v>42</v>
      </c>
      <c r="M6606" s="1" t="s">
        <v>42</v>
      </c>
      <c r="O6606" s="1" t="s">
        <v>42</v>
      </c>
      <c r="P6606" s="1" t="s">
        <v>42</v>
      </c>
      <c r="Q6606" s="1" t="s">
        <v>42</v>
      </c>
      <c r="R6606" s="1" t="s">
        <v>42</v>
      </c>
      <c r="S6606" s="1" t="s">
        <v>42</v>
      </c>
      <c r="T6606" s="1" t="s">
        <v>42</v>
      </c>
    </row>
    <row r="6607" spans="1:20" ht="20.100000000000001" customHeight="1" x14ac:dyDescent="0.3">
      <c r="A6607" s="27" t="s">
        <v>7766</v>
      </c>
      <c r="B6607" s="28">
        <v>0</v>
      </c>
      <c r="C6607" s="28">
        <v>0</v>
      </c>
      <c r="D6607" s="28">
        <v>542</v>
      </c>
      <c r="E6607" s="28">
        <v>542</v>
      </c>
      <c r="F6607" s="27" t="s">
        <v>42</v>
      </c>
      <c r="G6607" s="1" t="s">
        <v>3063</v>
      </c>
      <c r="H6607" s="1" t="s">
        <v>7713</v>
      </c>
      <c r="I6607" s="1" t="s">
        <v>7767</v>
      </c>
      <c r="J6607" s="1" t="s">
        <v>42</v>
      </c>
      <c r="K6607" s="1" t="s">
        <v>42</v>
      </c>
      <c r="M6607" s="1" t="s">
        <v>42</v>
      </c>
      <c r="O6607" s="1" t="s">
        <v>42</v>
      </c>
      <c r="P6607" s="1" t="s">
        <v>42</v>
      </c>
      <c r="Q6607" s="1" t="s">
        <v>42</v>
      </c>
      <c r="R6607" s="1" t="s">
        <v>42</v>
      </c>
      <c r="S6607" s="1" t="s">
        <v>42</v>
      </c>
      <c r="T6607" s="1" t="s">
        <v>42</v>
      </c>
    </row>
    <row r="6608" spans="1:20" ht="20.100000000000001" customHeight="1" x14ac:dyDescent="0.3">
      <c r="A6608" s="27" t="s">
        <v>7768</v>
      </c>
      <c r="B6608" s="29">
        <v>1324</v>
      </c>
      <c r="C6608" s="29">
        <v>17898</v>
      </c>
      <c r="D6608" s="29">
        <v>1885</v>
      </c>
      <c r="E6608" s="29">
        <v>21107</v>
      </c>
      <c r="F6608" s="30"/>
    </row>
    <row r="6609" spans="1:20" ht="20.100000000000001" customHeight="1" x14ac:dyDescent="0.3">
      <c r="A6609" s="30"/>
      <c r="B6609" s="30"/>
      <c r="C6609" s="30"/>
      <c r="D6609" s="30"/>
      <c r="E6609" s="30"/>
      <c r="F6609" s="30"/>
    </row>
    <row r="6610" spans="1:20" ht="20.100000000000001" customHeight="1" x14ac:dyDescent="0.3">
      <c r="A6610" s="30" t="s">
        <v>11094</v>
      </c>
      <c r="B6610" s="30"/>
      <c r="C6610" s="30"/>
      <c r="D6610" s="30"/>
      <c r="E6610" s="30"/>
      <c r="F6610" s="27" t="s">
        <v>42</v>
      </c>
      <c r="G6610" s="1" t="s">
        <v>3065</v>
      </c>
      <c r="I6610" s="1" t="s">
        <v>3058</v>
      </c>
      <c r="J6610" s="1" t="s">
        <v>3053</v>
      </c>
      <c r="K6610" s="1" t="s">
        <v>81</v>
      </c>
    </row>
    <row r="6611" spans="1:20" ht="20.100000000000001" customHeight="1" x14ac:dyDescent="0.3">
      <c r="A6611" s="27" t="s">
        <v>42</v>
      </c>
      <c r="B6611" s="28"/>
      <c r="C6611" s="28"/>
      <c r="D6611" s="28"/>
      <c r="E6611" s="28"/>
      <c r="F6611" s="27" t="s">
        <v>42</v>
      </c>
      <c r="G6611" s="1" t="s">
        <v>3065</v>
      </c>
      <c r="H6611" s="1" t="s">
        <v>7711</v>
      </c>
      <c r="I6611" s="1" t="s">
        <v>42</v>
      </c>
      <c r="J6611" s="1" t="s">
        <v>42</v>
      </c>
      <c r="K6611" s="1" t="s">
        <v>42</v>
      </c>
      <c r="L6611">
        <v>1</v>
      </c>
      <c r="M6611" s="1" t="s">
        <v>42</v>
      </c>
      <c r="O6611" s="1" t="s">
        <v>42</v>
      </c>
      <c r="P6611" s="1" t="s">
        <v>42</v>
      </c>
      <c r="Q6611" s="1" t="s">
        <v>42</v>
      </c>
      <c r="R6611" s="1" t="s">
        <v>42</v>
      </c>
      <c r="S6611" s="1" t="s">
        <v>42</v>
      </c>
      <c r="T6611" s="1" t="s">
        <v>42</v>
      </c>
    </row>
    <row r="6612" spans="1:20" ht="20.100000000000001" customHeight="1" x14ac:dyDescent="0.3">
      <c r="A6612" s="27" t="s">
        <v>11095</v>
      </c>
      <c r="B6612" s="28">
        <v>0</v>
      </c>
      <c r="C6612" s="28">
        <v>0</v>
      </c>
      <c r="D6612" s="28">
        <v>0</v>
      </c>
      <c r="E6612" s="28">
        <v>0</v>
      </c>
      <c r="F6612" s="27" t="s">
        <v>42</v>
      </c>
      <c r="G6612" s="1" t="s">
        <v>3065</v>
      </c>
      <c r="H6612" s="1" t="s">
        <v>7713</v>
      </c>
      <c r="I6612" s="1" t="s">
        <v>11096</v>
      </c>
      <c r="J6612" s="1" t="s">
        <v>42</v>
      </c>
      <c r="K6612" s="1" t="s">
        <v>42</v>
      </c>
      <c r="M6612" s="1" t="s">
        <v>42</v>
      </c>
      <c r="O6612" s="1" t="s">
        <v>42</v>
      </c>
      <c r="P6612" s="1" t="s">
        <v>42</v>
      </c>
      <c r="Q6612" s="1" t="s">
        <v>42</v>
      </c>
      <c r="R6612" s="1" t="s">
        <v>42</v>
      </c>
      <c r="S6612" s="1" t="s">
        <v>42</v>
      </c>
      <c r="T6612" s="1" t="s">
        <v>42</v>
      </c>
    </row>
    <row r="6613" spans="1:20" ht="20.100000000000001" customHeight="1" x14ac:dyDescent="0.3">
      <c r="A6613" s="27" t="s">
        <v>7712</v>
      </c>
      <c r="B6613" s="28">
        <v>0</v>
      </c>
      <c r="C6613" s="28">
        <v>0</v>
      </c>
      <c r="D6613" s="28">
        <v>0</v>
      </c>
      <c r="E6613" s="28">
        <v>0</v>
      </c>
      <c r="F6613" s="27" t="s">
        <v>42</v>
      </c>
      <c r="G6613" s="1" t="s">
        <v>3065</v>
      </c>
      <c r="H6613" s="1" t="s">
        <v>7713</v>
      </c>
      <c r="I6613" s="1" t="s">
        <v>42</v>
      </c>
      <c r="J6613" s="1" t="s">
        <v>42</v>
      </c>
      <c r="K6613" s="1" t="s">
        <v>42</v>
      </c>
      <c r="M6613" s="1" t="s">
        <v>42</v>
      </c>
      <c r="O6613" s="1" t="s">
        <v>42</v>
      </c>
      <c r="P6613" s="1" t="s">
        <v>42</v>
      </c>
      <c r="Q6613" s="1" t="s">
        <v>42</v>
      </c>
      <c r="R6613" s="1" t="s">
        <v>42</v>
      </c>
      <c r="S6613" s="1" t="s">
        <v>42</v>
      </c>
      <c r="T6613" s="1" t="s">
        <v>42</v>
      </c>
    </row>
    <row r="6614" spans="1:20" ht="20.100000000000001" customHeight="1" x14ac:dyDescent="0.3">
      <c r="A6614" s="27" t="s">
        <v>11071</v>
      </c>
      <c r="B6614" s="28">
        <v>0</v>
      </c>
      <c r="C6614" s="28">
        <v>0</v>
      </c>
      <c r="D6614" s="28">
        <v>0</v>
      </c>
      <c r="E6614" s="28">
        <v>0</v>
      </c>
      <c r="F6614" s="27" t="s">
        <v>42</v>
      </c>
      <c r="G6614" s="1" t="s">
        <v>3065</v>
      </c>
      <c r="H6614" s="1" t="s">
        <v>7713</v>
      </c>
      <c r="I6614" s="1" t="s">
        <v>11072</v>
      </c>
      <c r="J6614" s="1" t="s">
        <v>42</v>
      </c>
      <c r="K6614" s="1" t="s">
        <v>42</v>
      </c>
      <c r="M6614" s="1" t="s">
        <v>42</v>
      </c>
      <c r="O6614" s="1" t="s">
        <v>42</v>
      </c>
      <c r="P6614" s="1" t="s">
        <v>42</v>
      </c>
      <c r="Q6614" s="1" t="s">
        <v>42</v>
      </c>
      <c r="R6614" s="1" t="s">
        <v>42</v>
      </c>
      <c r="S6614" s="1" t="s">
        <v>42</v>
      </c>
      <c r="T6614" s="1" t="s">
        <v>42</v>
      </c>
    </row>
    <row r="6615" spans="1:20" ht="20.100000000000001" customHeight="1" x14ac:dyDescent="0.3">
      <c r="A6615" s="27" t="s">
        <v>11073</v>
      </c>
      <c r="B6615" s="28">
        <v>0</v>
      </c>
      <c r="C6615" s="28">
        <v>0</v>
      </c>
      <c r="D6615" s="28">
        <v>0</v>
      </c>
      <c r="E6615" s="28">
        <v>0</v>
      </c>
      <c r="F6615" s="27" t="s">
        <v>42</v>
      </c>
      <c r="G6615" s="1" t="s">
        <v>3065</v>
      </c>
      <c r="H6615" s="1" t="s">
        <v>7713</v>
      </c>
      <c r="I6615" s="1" t="s">
        <v>7803</v>
      </c>
      <c r="J6615" s="1" t="s">
        <v>42</v>
      </c>
      <c r="K6615" s="1" t="s">
        <v>42</v>
      </c>
      <c r="M6615" s="1" t="s">
        <v>42</v>
      </c>
      <c r="O6615" s="1" t="s">
        <v>42</v>
      </c>
      <c r="P6615" s="1" t="s">
        <v>42</v>
      </c>
      <c r="Q6615" s="1" t="s">
        <v>42</v>
      </c>
      <c r="R6615" s="1" t="s">
        <v>42</v>
      </c>
      <c r="S6615" s="1" t="s">
        <v>42</v>
      </c>
      <c r="T6615" s="1" t="s">
        <v>42</v>
      </c>
    </row>
    <row r="6616" spans="1:20" ht="20.100000000000001" customHeight="1" x14ac:dyDescent="0.3">
      <c r="A6616" s="27" t="s">
        <v>7712</v>
      </c>
      <c r="B6616" s="28">
        <v>0</v>
      </c>
      <c r="C6616" s="28">
        <v>0</v>
      </c>
      <c r="D6616" s="28">
        <v>0</v>
      </c>
      <c r="E6616" s="28">
        <v>0</v>
      </c>
      <c r="F6616" s="27" t="s">
        <v>42</v>
      </c>
      <c r="G6616" s="1" t="s">
        <v>3065</v>
      </c>
      <c r="H6616" s="1" t="s">
        <v>7713</v>
      </c>
      <c r="I6616" s="1" t="s">
        <v>42</v>
      </c>
      <c r="J6616" s="1" t="s">
        <v>42</v>
      </c>
      <c r="K6616" s="1" t="s">
        <v>42</v>
      </c>
      <c r="M6616" s="1" t="s">
        <v>42</v>
      </c>
      <c r="O6616" s="1" t="s">
        <v>42</v>
      </c>
      <c r="P6616" s="1" t="s">
        <v>42</v>
      </c>
      <c r="Q6616" s="1" t="s">
        <v>42</v>
      </c>
      <c r="R6616" s="1" t="s">
        <v>42</v>
      </c>
      <c r="S6616" s="1" t="s">
        <v>42</v>
      </c>
      <c r="T6616" s="1" t="s">
        <v>42</v>
      </c>
    </row>
    <row r="6617" spans="1:20" ht="20.100000000000001" customHeight="1" x14ac:dyDescent="0.3">
      <c r="A6617" s="27" t="s">
        <v>7718</v>
      </c>
      <c r="B6617" s="28">
        <v>0</v>
      </c>
      <c r="C6617" s="28">
        <v>0</v>
      </c>
      <c r="D6617" s="28">
        <v>0</v>
      </c>
      <c r="E6617" s="28">
        <v>0</v>
      </c>
      <c r="F6617" s="27" t="s">
        <v>42</v>
      </c>
      <c r="G6617" s="1" t="s">
        <v>3065</v>
      </c>
      <c r="H6617" s="1" t="s">
        <v>7713</v>
      </c>
      <c r="I6617" s="1" t="s">
        <v>7719</v>
      </c>
      <c r="J6617" s="1" t="s">
        <v>42</v>
      </c>
      <c r="K6617" s="1" t="s">
        <v>42</v>
      </c>
      <c r="M6617" s="1" t="s">
        <v>42</v>
      </c>
      <c r="O6617" s="1" t="s">
        <v>42</v>
      </c>
      <c r="P6617" s="1" t="s">
        <v>42</v>
      </c>
      <c r="Q6617" s="1" t="s">
        <v>42</v>
      </c>
      <c r="R6617" s="1" t="s">
        <v>42</v>
      </c>
      <c r="S6617" s="1" t="s">
        <v>42</v>
      </c>
      <c r="T6617" s="1" t="s">
        <v>42</v>
      </c>
    </row>
    <row r="6618" spans="1:20" ht="20.100000000000001" customHeight="1" x14ac:dyDescent="0.3">
      <c r="A6618" s="27" t="s">
        <v>7712</v>
      </c>
      <c r="B6618" s="28">
        <v>0</v>
      </c>
      <c r="C6618" s="28">
        <v>0</v>
      </c>
      <c r="D6618" s="28">
        <v>0</v>
      </c>
      <c r="E6618" s="28">
        <v>0</v>
      </c>
      <c r="F6618" s="27" t="s">
        <v>42</v>
      </c>
      <c r="G6618" s="1" t="s">
        <v>3065</v>
      </c>
      <c r="H6618" s="1" t="s">
        <v>7713</v>
      </c>
      <c r="I6618" s="1" t="s">
        <v>42</v>
      </c>
      <c r="J6618" s="1" t="s">
        <v>42</v>
      </c>
      <c r="K6618" s="1" t="s">
        <v>42</v>
      </c>
      <c r="M6618" s="1" t="s">
        <v>42</v>
      </c>
      <c r="O6618" s="1" t="s">
        <v>42</v>
      </c>
      <c r="P6618" s="1" t="s">
        <v>42</v>
      </c>
      <c r="Q6618" s="1" t="s">
        <v>42</v>
      </c>
      <c r="R6618" s="1" t="s">
        <v>42</v>
      </c>
      <c r="S6618" s="1" t="s">
        <v>42</v>
      </c>
      <c r="T6618" s="1" t="s">
        <v>42</v>
      </c>
    </row>
    <row r="6619" spans="1:20" ht="20.100000000000001" customHeight="1" x14ac:dyDescent="0.3">
      <c r="A6619" s="27" t="s">
        <v>8395</v>
      </c>
      <c r="B6619" s="28">
        <v>0</v>
      </c>
      <c r="C6619" s="28">
        <v>0</v>
      </c>
      <c r="D6619" s="28">
        <v>0</v>
      </c>
      <c r="E6619" s="28">
        <v>0</v>
      </c>
      <c r="F6619" s="27" t="s">
        <v>42</v>
      </c>
      <c r="G6619" s="1" t="s">
        <v>3065</v>
      </c>
      <c r="H6619" s="1" t="s">
        <v>7713</v>
      </c>
      <c r="I6619" s="1" t="s">
        <v>8396</v>
      </c>
      <c r="J6619" s="1" t="s">
        <v>42</v>
      </c>
      <c r="K6619" s="1" t="s">
        <v>42</v>
      </c>
      <c r="M6619" s="1" t="s">
        <v>42</v>
      </c>
      <c r="O6619" s="1" t="s">
        <v>42</v>
      </c>
      <c r="P6619" s="1" t="s">
        <v>42</v>
      </c>
      <c r="Q6619" s="1" t="s">
        <v>42</v>
      </c>
      <c r="R6619" s="1" t="s">
        <v>42</v>
      </c>
      <c r="S6619" s="1" t="s">
        <v>42</v>
      </c>
      <c r="T6619" s="1" t="s">
        <v>42</v>
      </c>
    </row>
    <row r="6620" spans="1:20" ht="20.100000000000001" customHeight="1" x14ac:dyDescent="0.3">
      <c r="A6620" s="27" t="s">
        <v>8397</v>
      </c>
      <c r="B6620" s="28">
        <v>0</v>
      </c>
      <c r="C6620" s="28">
        <v>0</v>
      </c>
      <c r="D6620" s="28">
        <v>0</v>
      </c>
      <c r="E6620" s="28">
        <v>0</v>
      </c>
      <c r="F6620" s="27" t="s">
        <v>42</v>
      </c>
      <c r="G6620" s="1" t="s">
        <v>3065</v>
      </c>
      <c r="H6620" s="1" t="s">
        <v>7713</v>
      </c>
      <c r="I6620" s="1" t="s">
        <v>8398</v>
      </c>
      <c r="J6620" s="1" t="s">
        <v>42</v>
      </c>
      <c r="K6620" s="1" t="s">
        <v>42</v>
      </c>
      <c r="M6620" s="1" t="s">
        <v>42</v>
      </c>
      <c r="O6620" s="1" t="s">
        <v>42</v>
      </c>
      <c r="P6620" s="1" t="s">
        <v>42</v>
      </c>
      <c r="Q6620" s="1" t="s">
        <v>42</v>
      </c>
      <c r="R6620" s="1" t="s">
        <v>42</v>
      </c>
      <c r="S6620" s="1" t="s">
        <v>42</v>
      </c>
      <c r="T6620" s="1" t="s">
        <v>42</v>
      </c>
    </row>
    <row r="6621" spans="1:20" ht="20.100000000000001" customHeight="1" x14ac:dyDescent="0.3">
      <c r="A6621" s="27" t="s">
        <v>8190</v>
      </c>
      <c r="B6621" s="28">
        <v>0</v>
      </c>
      <c r="C6621" s="28">
        <v>0</v>
      </c>
      <c r="D6621" s="28">
        <v>0</v>
      </c>
      <c r="E6621" s="28">
        <v>0</v>
      </c>
      <c r="F6621" s="27" t="s">
        <v>42</v>
      </c>
      <c r="G6621" s="1" t="s">
        <v>3065</v>
      </c>
      <c r="H6621" s="1" t="s">
        <v>7713</v>
      </c>
      <c r="I6621" s="1" t="s">
        <v>8191</v>
      </c>
      <c r="J6621" s="1" t="s">
        <v>42</v>
      </c>
      <c r="K6621" s="1" t="s">
        <v>42</v>
      </c>
      <c r="M6621" s="1" t="s">
        <v>42</v>
      </c>
      <c r="O6621" s="1" t="s">
        <v>42</v>
      </c>
      <c r="P6621" s="1" t="s">
        <v>42</v>
      </c>
      <c r="Q6621" s="1" t="s">
        <v>42</v>
      </c>
      <c r="R6621" s="1" t="s">
        <v>42</v>
      </c>
      <c r="S6621" s="1" t="s">
        <v>42</v>
      </c>
      <c r="T6621" s="1" t="s">
        <v>42</v>
      </c>
    </row>
    <row r="6622" spans="1:20" ht="20.100000000000001" customHeight="1" x14ac:dyDescent="0.3">
      <c r="A6622" s="27" t="s">
        <v>11074</v>
      </c>
      <c r="B6622" s="28">
        <v>0</v>
      </c>
      <c r="C6622" s="28">
        <v>4555.1000000000004</v>
      </c>
      <c r="D6622" s="28">
        <v>0</v>
      </c>
      <c r="E6622" s="28">
        <v>4555.1000000000004</v>
      </c>
      <c r="F6622" s="27" t="s">
        <v>42</v>
      </c>
      <c r="G6622" s="1" t="s">
        <v>3065</v>
      </c>
      <c r="H6622" s="1" t="s">
        <v>7713</v>
      </c>
      <c r="I6622" s="1" t="s">
        <v>8465</v>
      </c>
      <c r="J6622" s="1" t="s">
        <v>42</v>
      </c>
      <c r="K6622" s="1" t="s">
        <v>42</v>
      </c>
      <c r="M6622" s="1" t="s">
        <v>42</v>
      </c>
      <c r="O6622" s="1" t="s">
        <v>42</v>
      </c>
      <c r="P6622" s="1" t="s">
        <v>42</v>
      </c>
      <c r="Q6622" s="1" t="s">
        <v>42</v>
      </c>
      <c r="R6622" s="1" t="s">
        <v>42</v>
      </c>
      <c r="S6622" s="1" t="s">
        <v>42</v>
      </c>
      <c r="T6622" s="1" t="s">
        <v>42</v>
      </c>
    </row>
    <row r="6623" spans="1:20" ht="20.100000000000001" customHeight="1" x14ac:dyDescent="0.3">
      <c r="A6623" s="27" t="s">
        <v>7722</v>
      </c>
      <c r="B6623" s="28">
        <v>0</v>
      </c>
      <c r="C6623" s="28">
        <v>0</v>
      </c>
      <c r="D6623" s="28">
        <v>0</v>
      </c>
      <c r="E6623" s="28">
        <v>0</v>
      </c>
      <c r="F6623" s="27" t="s">
        <v>42</v>
      </c>
      <c r="G6623" s="1" t="s">
        <v>3065</v>
      </c>
      <c r="H6623" s="1" t="s">
        <v>7713</v>
      </c>
      <c r="I6623" s="1" t="s">
        <v>7723</v>
      </c>
      <c r="J6623" s="1" t="s">
        <v>42</v>
      </c>
      <c r="K6623" s="1" t="s">
        <v>42</v>
      </c>
      <c r="M6623" s="1" t="s">
        <v>42</v>
      </c>
      <c r="O6623" s="1" t="s">
        <v>42</v>
      </c>
      <c r="P6623" s="1" t="s">
        <v>42</v>
      </c>
      <c r="Q6623" s="1" t="s">
        <v>42</v>
      </c>
      <c r="R6623" s="1" t="s">
        <v>42</v>
      </c>
      <c r="S6623" s="1" t="s">
        <v>42</v>
      </c>
      <c r="T6623" s="1" t="s">
        <v>42</v>
      </c>
    </row>
    <row r="6624" spans="1:20" ht="20.100000000000001" customHeight="1" x14ac:dyDescent="0.3">
      <c r="A6624" s="27" t="s">
        <v>11097</v>
      </c>
      <c r="B6624" s="28">
        <v>0</v>
      </c>
      <c r="C6624" s="28">
        <v>1884.3</v>
      </c>
      <c r="D6624" s="28">
        <v>0</v>
      </c>
      <c r="E6624" s="28">
        <v>1884.3</v>
      </c>
      <c r="F6624" s="27" t="s">
        <v>42</v>
      </c>
      <c r="G6624" s="1" t="s">
        <v>3065</v>
      </c>
      <c r="H6624" s="1" t="s">
        <v>7713</v>
      </c>
      <c r="I6624" s="1" t="s">
        <v>8452</v>
      </c>
      <c r="J6624" s="1" t="s">
        <v>42</v>
      </c>
      <c r="K6624" s="1" t="s">
        <v>42</v>
      </c>
      <c r="M6624" s="1" t="s">
        <v>42</v>
      </c>
      <c r="O6624" s="1" t="s">
        <v>42</v>
      </c>
      <c r="P6624" s="1" t="s">
        <v>42</v>
      </c>
      <c r="Q6624" s="1" t="s">
        <v>42</v>
      </c>
      <c r="R6624" s="1" t="s">
        <v>42</v>
      </c>
      <c r="S6624" s="1" t="s">
        <v>42</v>
      </c>
      <c r="T6624" s="1" t="s">
        <v>42</v>
      </c>
    </row>
    <row r="6625" spans="1:20" ht="20.100000000000001" customHeight="1" x14ac:dyDescent="0.3">
      <c r="A6625" s="27" t="s">
        <v>7726</v>
      </c>
      <c r="B6625" s="28">
        <v>0</v>
      </c>
      <c r="C6625" s="28">
        <v>0</v>
      </c>
      <c r="D6625" s="28">
        <v>0</v>
      </c>
      <c r="E6625" s="28">
        <v>0</v>
      </c>
      <c r="F6625" s="27" t="s">
        <v>42</v>
      </c>
      <c r="G6625" s="1" t="s">
        <v>3065</v>
      </c>
      <c r="H6625" s="1" t="s">
        <v>7713</v>
      </c>
      <c r="I6625" s="1" t="s">
        <v>7727</v>
      </c>
      <c r="J6625" s="1" t="s">
        <v>42</v>
      </c>
      <c r="K6625" s="1" t="s">
        <v>42</v>
      </c>
      <c r="M6625" s="1" t="s">
        <v>42</v>
      </c>
      <c r="O6625" s="1" t="s">
        <v>42</v>
      </c>
      <c r="P6625" s="1" t="s">
        <v>42</v>
      </c>
      <c r="Q6625" s="1" t="s">
        <v>42</v>
      </c>
      <c r="R6625" s="1" t="s">
        <v>42</v>
      </c>
      <c r="S6625" s="1" t="s">
        <v>42</v>
      </c>
      <c r="T6625" s="1" t="s">
        <v>42</v>
      </c>
    </row>
    <row r="6626" spans="1:20" ht="20.100000000000001" customHeight="1" x14ac:dyDescent="0.3">
      <c r="A6626" s="27" t="s">
        <v>8831</v>
      </c>
      <c r="B6626" s="28">
        <v>0</v>
      </c>
      <c r="C6626" s="28">
        <v>1433.9</v>
      </c>
      <c r="D6626" s="28">
        <v>0</v>
      </c>
      <c r="E6626" s="28">
        <v>1433.9</v>
      </c>
      <c r="F6626" s="27" t="s">
        <v>42</v>
      </c>
      <c r="G6626" s="1" t="s">
        <v>3065</v>
      </c>
      <c r="H6626" s="1" t="s">
        <v>7713</v>
      </c>
      <c r="I6626" s="1" t="s">
        <v>8468</v>
      </c>
      <c r="J6626" s="1" t="s">
        <v>42</v>
      </c>
      <c r="K6626" s="1" t="s">
        <v>42</v>
      </c>
      <c r="M6626" s="1" t="s">
        <v>42</v>
      </c>
      <c r="O6626" s="1" t="s">
        <v>42</v>
      </c>
      <c r="P6626" s="1" t="s">
        <v>42</v>
      </c>
      <c r="Q6626" s="1" t="s">
        <v>42</v>
      </c>
      <c r="R6626" s="1" t="s">
        <v>42</v>
      </c>
      <c r="S6626" s="1" t="s">
        <v>42</v>
      </c>
      <c r="T6626" s="1" t="s">
        <v>42</v>
      </c>
    </row>
    <row r="6627" spans="1:20" ht="20.100000000000001" customHeight="1" x14ac:dyDescent="0.3">
      <c r="A6627" s="27" t="s">
        <v>8094</v>
      </c>
      <c r="B6627" s="28">
        <v>0</v>
      </c>
      <c r="C6627" s="28">
        <v>7873.3</v>
      </c>
      <c r="D6627" s="28">
        <v>0</v>
      </c>
      <c r="E6627" s="28">
        <v>7873.3</v>
      </c>
      <c r="F6627" s="27" t="s">
        <v>42</v>
      </c>
      <c r="G6627" s="1" t="s">
        <v>3065</v>
      </c>
      <c r="H6627" s="1" t="s">
        <v>7713</v>
      </c>
      <c r="I6627" s="1" t="s">
        <v>8095</v>
      </c>
      <c r="J6627" s="1" t="s">
        <v>42</v>
      </c>
      <c r="K6627" s="1" t="s">
        <v>42</v>
      </c>
      <c r="M6627" s="1" t="s">
        <v>42</v>
      </c>
      <c r="O6627" s="1" t="s">
        <v>42</v>
      </c>
      <c r="P6627" s="1" t="s">
        <v>42</v>
      </c>
      <c r="Q6627" s="1" t="s">
        <v>42</v>
      </c>
      <c r="R6627" s="1" t="s">
        <v>42</v>
      </c>
      <c r="S6627" s="1" t="s">
        <v>42</v>
      </c>
      <c r="T6627" s="1" t="s">
        <v>42</v>
      </c>
    </row>
    <row r="6628" spans="1:20" ht="20.100000000000001" customHeight="1" x14ac:dyDescent="0.3">
      <c r="A6628" s="27" t="s">
        <v>7712</v>
      </c>
      <c r="B6628" s="28">
        <v>0</v>
      </c>
      <c r="C6628" s="28">
        <v>0</v>
      </c>
      <c r="D6628" s="28">
        <v>0</v>
      </c>
      <c r="E6628" s="28">
        <v>0</v>
      </c>
      <c r="F6628" s="27" t="s">
        <v>42</v>
      </c>
      <c r="G6628" s="1" t="s">
        <v>3065</v>
      </c>
      <c r="H6628" s="1" t="s">
        <v>7713</v>
      </c>
      <c r="I6628" s="1" t="s">
        <v>7712</v>
      </c>
      <c r="J6628" s="1" t="s">
        <v>42</v>
      </c>
      <c r="K6628" s="1" t="s">
        <v>42</v>
      </c>
      <c r="M6628" s="1" t="s">
        <v>42</v>
      </c>
      <c r="O6628" s="1" t="s">
        <v>42</v>
      </c>
      <c r="P6628" s="1" t="s">
        <v>42</v>
      </c>
      <c r="Q6628" s="1" t="s">
        <v>42</v>
      </c>
      <c r="R6628" s="1" t="s">
        <v>42</v>
      </c>
      <c r="S6628" s="1" t="s">
        <v>42</v>
      </c>
      <c r="T6628" s="1" t="s">
        <v>42</v>
      </c>
    </row>
    <row r="6629" spans="1:20" ht="20.100000000000001" customHeight="1" x14ac:dyDescent="0.3">
      <c r="A6629" s="27" t="s">
        <v>7812</v>
      </c>
      <c r="B6629" s="28">
        <v>0</v>
      </c>
      <c r="C6629" s="28">
        <v>0</v>
      </c>
      <c r="D6629" s="28">
        <v>0</v>
      </c>
      <c r="E6629" s="28">
        <v>0</v>
      </c>
      <c r="F6629" s="27" t="s">
        <v>42</v>
      </c>
      <c r="G6629" s="1" t="s">
        <v>3065</v>
      </c>
      <c r="H6629" s="1" t="s">
        <v>7713</v>
      </c>
      <c r="I6629" s="1" t="s">
        <v>7813</v>
      </c>
      <c r="J6629" s="1" t="s">
        <v>42</v>
      </c>
      <c r="K6629" s="1" t="s">
        <v>42</v>
      </c>
      <c r="M6629" s="1" t="s">
        <v>42</v>
      </c>
      <c r="O6629" s="1" t="s">
        <v>42</v>
      </c>
      <c r="P6629" s="1" t="s">
        <v>42</v>
      </c>
      <c r="Q6629" s="1" t="s">
        <v>42</v>
      </c>
      <c r="R6629" s="1" t="s">
        <v>42</v>
      </c>
      <c r="S6629" s="1" t="s">
        <v>42</v>
      </c>
      <c r="T6629" s="1" t="s">
        <v>42</v>
      </c>
    </row>
    <row r="6630" spans="1:20" ht="20.100000000000001" customHeight="1" x14ac:dyDescent="0.3">
      <c r="A6630" s="27" t="s">
        <v>8407</v>
      </c>
      <c r="B6630" s="28">
        <v>0</v>
      </c>
      <c r="C6630" s="28">
        <v>0</v>
      </c>
      <c r="D6630" s="28">
        <v>0</v>
      </c>
      <c r="E6630" s="28">
        <v>0</v>
      </c>
      <c r="F6630" s="27" t="s">
        <v>42</v>
      </c>
      <c r="G6630" s="1" t="s">
        <v>3065</v>
      </c>
      <c r="H6630" s="1" t="s">
        <v>7713</v>
      </c>
      <c r="I6630" s="1" t="s">
        <v>8407</v>
      </c>
      <c r="J6630" s="1" t="s">
        <v>42</v>
      </c>
      <c r="K6630" s="1" t="s">
        <v>42</v>
      </c>
      <c r="M6630" s="1" t="s">
        <v>42</v>
      </c>
      <c r="O6630" s="1" t="s">
        <v>42</v>
      </c>
      <c r="P6630" s="1" t="s">
        <v>42</v>
      </c>
      <c r="Q6630" s="1" t="s">
        <v>42</v>
      </c>
      <c r="R6630" s="1" t="s">
        <v>42</v>
      </c>
      <c r="S6630" s="1" t="s">
        <v>42</v>
      </c>
      <c r="T6630" s="1" t="s">
        <v>42</v>
      </c>
    </row>
    <row r="6631" spans="1:20" ht="20.100000000000001" customHeight="1" x14ac:dyDescent="0.3">
      <c r="A6631" s="27" t="s">
        <v>8408</v>
      </c>
      <c r="B6631" s="28">
        <v>0</v>
      </c>
      <c r="C6631" s="28">
        <v>0</v>
      </c>
      <c r="D6631" s="28">
        <v>0</v>
      </c>
      <c r="E6631" s="28">
        <v>0</v>
      </c>
      <c r="F6631" s="27" t="s">
        <v>42</v>
      </c>
      <c r="G6631" s="1" t="s">
        <v>3065</v>
      </c>
      <c r="H6631" s="1" t="s">
        <v>7713</v>
      </c>
      <c r="I6631" s="1" t="s">
        <v>8409</v>
      </c>
      <c r="J6631" s="1" t="s">
        <v>42</v>
      </c>
      <c r="K6631" s="1" t="s">
        <v>42</v>
      </c>
      <c r="M6631" s="1" t="s">
        <v>42</v>
      </c>
      <c r="O6631" s="1" t="s">
        <v>42</v>
      </c>
      <c r="P6631" s="1" t="s">
        <v>42</v>
      </c>
      <c r="Q6631" s="1" t="s">
        <v>42</v>
      </c>
      <c r="R6631" s="1" t="s">
        <v>42</v>
      </c>
      <c r="S6631" s="1" t="s">
        <v>42</v>
      </c>
      <c r="T6631" s="1" t="s">
        <v>42</v>
      </c>
    </row>
    <row r="6632" spans="1:20" ht="20.100000000000001" customHeight="1" x14ac:dyDescent="0.3">
      <c r="A6632" s="27" t="s">
        <v>8832</v>
      </c>
      <c r="B6632" s="28">
        <v>1074.0999999999999</v>
      </c>
      <c r="C6632" s="28">
        <v>0</v>
      </c>
      <c r="D6632" s="28">
        <v>0</v>
      </c>
      <c r="E6632" s="28">
        <v>1074.0999999999999</v>
      </c>
      <c r="F6632" s="27" t="s">
        <v>42</v>
      </c>
      <c r="G6632" s="1" t="s">
        <v>3065</v>
      </c>
      <c r="H6632" s="1" t="s">
        <v>7713</v>
      </c>
      <c r="I6632" s="1" t="s">
        <v>8240</v>
      </c>
      <c r="J6632" s="1" t="s">
        <v>42</v>
      </c>
      <c r="K6632" s="1" t="s">
        <v>42</v>
      </c>
      <c r="M6632" s="1" t="s">
        <v>42</v>
      </c>
      <c r="O6632" s="1" t="s">
        <v>42</v>
      </c>
      <c r="P6632" s="1" t="s">
        <v>42</v>
      </c>
      <c r="Q6632" s="1" t="s">
        <v>42</v>
      </c>
      <c r="R6632" s="1" t="s">
        <v>42</v>
      </c>
      <c r="S6632" s="1" t="s">
        <v>42</v>
      </c>
      <c r="T6632" s="1" t="s">
        <v>42</v>
      </c>
    </row>
    <row r="6633" spans="1:20" ht="20.100000000000001" customHeight="1" x14ac:dyDescent="0.3">
      <c r="A6633" s="27" t="s">
        <v>8833</v>
      </c>
      <c r="B6633" s="28">
        <v>0</v>
      </c>
      <c r="C6633" s="28">
        <v>3934.6</v>
      </c>
      <c r="D6633" s="28">
        <v>0</v>
      </c>
      <c r="E6633" s="28">
        <v>3934.6</v>
      </c>
      <c r="F6633" s="27" t="s">
        <v>42</v>
      </c>
      <c r="G6633" s="1" t="s">
        <v>3065</v>
      </c>
      <c r="H6633" s="1" t="s">
        <v>7713</v>
      </c>
      <c r="I6633" s="1" t="s">
        <v>8242</v>
      </c>
      <c r="J6633" s="1" t="s">
        <v>42</v>
      </c>
      <c r="K6633" s="1" t="s">
        <v>42</v>
      </c>
      <c r="M6633" s="1" t="s">
        <v>42</v>
      </c>
      <c r="O6633" s="1" t="s">
        <v>42</v>
      </c>
      <c r="P6633" s="1" t="s">
        <v>42</v>
      </c>
      <c r="Q6633" s="1" t="s">
        <v>42</v>
      </c>
      <c r="R6633" s="1" t="s">
        <v>42</v>
      </c>
      <c r="S6633" s="1" t="s">
        <v>42</v>
      </c>
      <c r="T6633" s="1" t="s">
        <v>42</v>
      </c>
    </row>
    <row r="6634" spans="1:20" ht="20.100000000000001" customHeight="1" x14ac:dyDescent="0.3">
      <c r="A6634" s="27" t="s">
        <v>8834</v>
      </c>
      <c r="B6634" s="28">
        <v>0</v>
      </c>
      <c r="C6634" s="28">
        <v>0</v>
      </c>
      <c r="D6634" s="28">
        <v>1167.5999999999999</v>
      </c>
      <c r="E6634" s="28">
        <v>1167.5999999999999</v>
      </c>
      <c r="F6634" s="27" t="s">
        <v>42</v>
      </c>
      <c r="G6634" s="1" t="s">
        <v>3065</v>
      </c>
      <c r="H6634" s="1" t="s">
        <v>7713</v>
      </c>
      <c r="I6634" s="1" t="s">
        <v>8413</v>
      </c>
      <c r="J6634" s="1" t="s">
        <v>42</v>
      </c>
      <c r="K6634" s="1" t="s">
        <v>42</v>
      </c>
      <c r="M6634" s="1" t="s">
        <v>42</v>
      </c>
      <c r="O6634" s="1" t="s">
        <v>42</v>
      </c>
      <c r="P6634" s="1" t="s">
        <v>42</v>
      </c>
      <c r="Q6634" s="1" t="s">
        <v>42</v>
      </c>
      <c r="R6634" s="1" t="s">
        <v>42</v>
      </c>
      <c r="S6634" s="1" t="s">
        <v>42</v>
      </c>
      <c r="T6634" s="1" t="s">
        <v>42</v>
      </c>
    </row>
    <row r="6635" spans="1:20" ht="20.100000000000001" customHeight="1" x14ac:dyDescent="0.3">
      <c r="A6635" s="27" t="s">
        <v>7766</v>
      </c>
      <c r="B6635" s="28">
        <v>1074.0999999999999</v>
      </c>
      <c r="C6635" s="28">
        <v>3934.6</v>
      </c>
      <c r="D6635" s="28">
        <v>1167.5999999999999</v>
      </c>
      <c r="E6635" s="28">
        <v>6176.3</v>
      </c>
      <c r="F6635" s="27" t="s">
        <v>42</v>
      </c>
      <c r="G6635" s="1" t="s">
        <v>3065</v>
      </c>
      <c r="H6635" s="1" t="s">
        <v>7713</v>
      </c>
      <c r="I6635" s="1" t="s">
        <v>7767</v>
      </c>
      <c r="J6635" s="1" t="s">
        <v>42</v>
      </c>
      <c r="K6635" s="1" t="s">
        <v>42</v>
      </c>
      <c r="M6635" s="1" t="s">
        <v>42</v>
      </c>
      <c r="O6635" s="1" t="s">
        <v>42</v>
      </c>
      <c r="P6635" s="1" t="s">
        <v>42</v>
      </c>
      <c r="Q6635" s="1" t="s">
        <v>42</v>
      </c>
      <c r="R6635" s="1" t="s">
        <v>42</v>
      </c>
      <c r="S6635" s="1" t="s">
        <v>42</v>
      </c>
      <c r="T6635" s="1" t="s">
        <v>42</v>
      </c>
    </row>
    <row r="6636" spans="1:20" ht="20.100000000000001" customHeight="1" x14ac:dyDescent="0.3">
      <c r="A6636" s="27" t="s">
        <v>7712</v>
      </c>
      <c r="B6636" s="28">
        <v>0</v>
      </c>
      <c r="C6636" s="28">
        <v>0</v>
      </c>
      <c r="D6636" s="28">
        <v>0</v>
      </c>
      <c r="E6636" s="28">
        <v>0</v>
      </c>
      <c r="F6636" s="27" t="s">
        <v>42</v>
      </c>
      <c r="G6636" s="1" t="s">
        <v>3065</v>
      </c>
      <c r="H6636" s="1" t="s">
        <v>7713</v>
      </c>
      <c r="I6636" s="1" t="s">
        <v>42</v>
      </c>
      <c r="J6636" s="1" t="s">
        <v>42</v>
      </c>
      <c r="K6636" s="1" t="s">
        <v>42</v>
      </c>
      <c r="M6636" s="1" t="s">
        <v>42</v>
      </c>
      <c r="O6636" s="1" t="s">
        <v>42</v>
      </c>
      <c r="P6636" s="1" t="s">
        <v>42</v>
      </c>
      <c r="Q6636" s="1" t="s">
        <v>42</v>
      </c>
      <c r="R6636" s="1" t="s">
        <v>42</v>
      </c>
      <c r="S6636" s="1" t="s">
        <v>42</v>
      </c>
      <c r="T6636" s="1" t="s">
        <v>42</v>
      </c>
    </row>
    <row r="6637" spans="1:20" ht="20.100000000000001" customHeight="1" x14ac:dyDescent="0.3">
      <c r="A6637" s="27" t="s">
        <v>8414</v>
      </c>
      <c r="B6637" s="28">
        <v>0</v>
      </c>
      <c r="C6637" s="28">
        <v>0</v>
      </c>
      <c r="D6637" s="28">
        <v>0</v>
      </c>
      <c r="E6637" s="28">
        <v>0</v>
      </c>
      <c r="F6637" s="27" t="s">
        <v>42</v>
      </c>
      <c r="G6637" s="1" t="s">
        <v>3065</v>
      </c>
      <c r="H6637" s="1" t="s">
        <v>7713</v>
      </c>
      <c r="I6637" s="1" t="s">
        <v>8415</v>
      </c>
      <c r="J6637" s="1" t="s">
        <v>42</v>
      </c>
      <c r="K6637" s="1" t="s">
        <v>42</v>
      </c>
      <c r="M6637" s="1" t="s">
        <v>42</v>
      </c>
      <c r="O6637" s="1" t="s">
        <v>42</v>
      </c>
      <c r="P6637" s="1" t="s">
        <v>42</v>
      </c>
      <c r="Q6637" s="1" t="s">
        <v>42</v>
      </c>
      <c r="R6637" s="1" t="s">
        <v>42</v>
      </c>
      <c r="S6637" s="1" t="s">
        <v>42</v>
      </c>
      <c r="T6637" s="1" t="s">
        <v>42</v>
      </c>
    </row>
    <row r="6638" spans="1:20" ht="20.100000000000001" customHeight="1" x14ac:dyDescent="0.3">
      <c r="A6638" s="27" t="s">
        <v>11076</v>
      </c>
      <c r="B6638" s="28">
        <v>117.8</v>
      </c>
      <c r="C6638" s="28">
        <v>0</v>
      </c>
      <c r="D6638" s="28">
        <v>0</v>
      </c>
      <c r="E6638" s="28">
        <v>117.8</v>
      </c>
      <c r="F6638" s="27" t="s">
        <v>42</v>
      </c>
      <c r="G6638" s="1" t="s">
        <v>3065</v>
      </c>
      <c r="H6638" s="1" t="s">
        <v>7713</v>
      </c>
      <c r="I6638" s="1" t="s">
        <v>8123</v>
      </c>
      <c r="J6638" s="1" t="s">
        <v>42</v>
      </c>
      <c r="K6638" s="1" t="s">
        <v>42</v>
      </c>
      <c r="M6638" s="1" t="s">
        <v>42</v>
      </c>
      <c r="O6638" s="1" t="s">
        <v>42</v>
      </c>
      <c r="P6638" s="1" t="s">
        <v>42</v>
      </c>
      <c r="Q6638" s="1" t="s">
        <v>42</v>
      </c>
      <c r="R6638" s="1" t="s">
        <v>42</v>
      </c>
      <c r="S6638" s="1" t="s">
        <v>42</v>
      </c>
      <c r="T6638" s="1" t="s">
        <v>42</v>
      </c>
    </row>
    <row r="6639" spans="1:20" ht="20.100000000000001" customHeight="1" x14ac:dyDescent="0.3">
      <c r="A6639" s="27" t="s">
        <v>11077</v>
      </c>
      <c r="B6639" s="28">
        <v>0</v>
      </c>
      <c r="C6639" s="28">
        <v>2416.5</v>
      </c>
      <c r="D6639" s="28">
        <v>0</v>
      </c>
      <c r="E6639" s="28">
        <v>2416.5</v>
      </c>
      <c r="F6639" s="27" t="s">
        <v>42</v>
      </c>
      <c r="G6639" s="1" t="s">
        <v>3065</v>
      </c>
      <c r="H6639" s="1" t="s">
        <v>7713</v>
      </c>
      <c r="I6639" s="1" t="s">
        <v>8125</v>
      </c>
      <c r="J6639" s="1" t="s">
        <v>42</v>
      </c>
      <c r="K6639" s="1" t="s">
        <v>42</v>
      </c>
      <c r="M6639" s="1" t="s">
        <v>42</v>
      </c>
      <c r="O6639" s="1" t="s">
        <v>42</v>
      </c>
      <c r="P6639" s="1" t="s">
        <v>42</v>
      </c>
      <c r="Q6639" s="1" t="s">
        <v>42</v>
      </c>
      <c r="R6639" s="1" t="s">
        <v>42</v>
      </c>
      <c r="S6639" s="1" t="s">
        <v>42</v>
      </c>
      <c r="T6639" s="1" t="s">
        <v>42</v>
      </c>
    </row>
    <row r="6640" spans="1:20" ht="20.100000000000001" customHeight="1" x14ac:dyDescent="0.3">
      <c r="A6640" s="27" t="s">
        <v>11078</v>
      </c>
      <c r="B6640" s="28">
        <v>0</v>
      </c>
      <c r="C6640" s="28">
        <v>0</v>
      </c>
      <c r="D6640" s="28">
        <v>41.3</v>
      </c>
      <c r="E6640" s="28">
        <v>41.3</v>
      </c>
      <c r="F6640" s="27" t="s">
        <v>42</v>
      </c>
      <c r="G6640" s="1" t="s">
        <v>3065</v>
      </c>
      <c r="H6640" s="1" t="s">
        <v>7713</v>
      </c>
      <c r="I6640" s="1" t="s">
        <v>8127</v>
      </c>
      <c r="J6640" s="1" t="s">
        <v>42</v>
      </c>
      <c r="K6640" s="1" t="s">
        <v>42</v>
      </c>
      <c r="M6640" s="1" t="s">
        <v>42</v>
      </c>
      <c r="O6640" s="1" t="s">
        <v>42</v>
      </c>
      <c r="P6640" s="1" t="s">
        <v>42</v>
      </c>
      <c r="Q6640" s="1" t="s">
        <v>42</v>
      </c>
      <c r="R6640" s="1" t="s">
        <v>42</v>
      </c>
      <c r="S6640" s="1" t="s">
        <v>42</v>
      </c>
      <c r="T6640" s="1" t="s">
        <v>42</v>
      </c>
    </row>
    <row r="6641" spans="1:20" ht="20.100000000000001" customHeight="1" x14ac:dyDescent="0.3">
      <c r="A6641" s="27" t="s">
        <v>7766</v>
      </c>
      <c r="B6641" s="28">
        <v>117.8</v>
      </c>
      <c r="C6641" s="28">
        <v>2416.5</v>
      </c>
      <c r="D6641" s="28">
        <v>41.3</v>
      </c>
      <c r="E6641" s="28">
        <v>2575.6</v>
      </c>
      <c r="F6641" s="27" t="s">
        <v>42</v>
      </c>
      <c r="G6641" s="1" t="s">
        <v>3065</v>
      </c>
      <c r="H6641" s="1" t="s">
        <v>7713</v>
      </c>
      <c r="I6641" s="1" t="s">
        <v>7767</v>
      </c>
      <c r="J6641" s="1" t="s">
        <v>42</v>
      </c>
      <c r="K6641" s="1" t="s">
        <v>42</v>
      </c>
      <c r="M6641" s="1" t="s">
        <v>42</v>
      </c>
      <c r="O6641" s="1" t="s">
        <v>42</v>
      </c>
      <c r="P6641" s="1" t="s">
        <v>42</v>
      </c>
      <c r="Q6641" s="1" t="s">
        <v>42</v>
      </c>
      <c r="R6641" s="1" t="s">
        <v>42</v>
      </c>
      <c r="S6641" s="1" t="s">
        <v>42</v>
      </c>
      <c r="T6641" s="1" t="s">
        <v>42</v>
      </c>
    </row>
    <row r="6642" spans="1:20" ht="20.100000000000001" customHeight="1" x14ac:dyDescent="0.3">
      <c r="A6642" s="27" t="s">
        <v>7712</v>
      </c>
      <c r="B6642" s="28">
        <v>0</v>
      </c>
      <c r="C6642" s="28">
        <v>0</v>
      </c>
      <c r="D6642" s="28">
        <v>0</v>
      </c>
      <c r="E6642" s="28">
        <v>0</v>
      </c>
      <c r="F6642" s="27" t="s">
        <v>42</v>
      </c>
      <c r="G6642" s="1" t="s">
        <v>3065</v>
      </c>
      <c r="H6642" s="1" t="s">
        <v>7713</v>
      </c>
      <c r="I6642" s="1" t="s">
        <v>42</v>
      </c>
      <c r="J6642" s="1" t="s">
        <v>42</v>
      </c>
      <c r="K6642" s="1" t="s">
        <v>42</v>
      </c>
      <c r="M6642" s="1" t="s">
        <v>42</v>
      </c>
      <c r="O6642" s="1" t="s">
        <v>42</v>
      </c>
      <c r="P6642" s="1" t="s">
        <v>42</v>
      </c>
      <c r="Q6642" s="1" t="s">
        <v>42</v>
      </c>
      <c r="R6642" s="1" t="s">
        <v>42</v>
      </c>
      <c r="S6642" s="1" t="s">
        <v>42</v>
      </c>
      <c r="T6642" s="1" t="s">
        <v>42</v>
      </c>
    </row>
    <row r="6643" spans="1:20" ht="20.100000000000001" customHeight="1" x14ac:dyDescent="0.3">
      <c r="A6643" s="27" t="s">
        <v>11098</v>
      </c>
      <c r="B6643" s="28">
        <v>0</v>
      </c>
      <c r="C6643" s="28">
        <v>0</v>
      </c>
      <c r="D6643" s="28">
        <v>157.4</v>
      </c>
      <c r="E6643" s="28">
        <v>157.4</v>
      </c>
      <c r="F6643" s="27" t="s">
        <v>42</v>
      </c>
      <c r="G6643" s="1" t="s">
        <v>3065</v>
      </c>
      <c r="H6643" s="1" t="s">
        <v>7713</v>
      </c>
      <c r="I6643" s="1" t="s">
        <v>11011</v>
      </c>
      <c r="J6643" s="1" t="s">
        <v>42</v>
      </c>
      <c r="K6643" s="1" t="s">
        <v>42</v>
      </c>
      <c r="M6643" s="1" t="s">
        <v>42</v>
      </c>
      <c r="O6643" s="1" t="s">
        <v>42</v>
      </c>
      <c r="P6643" s="1" t="s">
        <v>42</v>
      </c>
      <c r="Q6643" s="1" t="s">
        <v>42</v>
      </c>
      <c r="R6643" s="1" t="s">
        <v>42</v>
      </c>
      <c r="S6643" s="1" t="s">
        <v>42</v>
      </c>
      <c r="T6643" s="1" t="s">
        <v>42</v>
      </c>
    </row>
    <row r="6644" spans="1:20" ht="20.100000000000001" customHeight="1" x14ac:dyDescent="0.3">
      <c r="A6644" s="27" t="s">
        <v>7766</v>
      </c>
      <c r="B6644" s="28">
        <v>0</v>
      </c>
      <c r="C6644" s="28">
        <v>0</v>
      </c>
      <c r="D6644" s="28">
        <v>157.4</v>
      </c>
      <c r="E6644" s="28">
        <v>157.4</v>
      </c>
      <c r="F6644" s="27" t="s">
        <v>42</v>
      </c>
      <c r="G6644" s="1" t="s">
        <v>3065</v>
      </c>
      <c r="H6644" s="1" t="s">
        <v>7713</v>
      </c>
      <c r="I6644" s="1" t="s">
        <v>7767</v>
      </c>
      <c r="J6644" s="1" t="s">
        <v>42</v>
      </c>
      <c r="K6644" s="1" t="s">
        <v>42</v>
      </c>
      <c r="M6644" s="1" t="s">
        <v>42</v>
      </c>
      <c r="O6644" s="1" t="s">
        <v>42</v>
      </c>
      <c r="P6644" s="1" t="s">
        <v>42</v>
      </c>
      <c r="Q6644" s="1" t="s">
        <v>42</v>
      </c>
      <c r="R6644" s="1" t="s">
        <v>42</v>
      </c>
      <c r="S6644" s="1" t="s">
        <v>42</v>
      </c>
      <c r="T6644" s="1" t="s">
        <v>42</v>
      </c>
    </row>
    <row r="6645" spans="1:20" ht="20.100000000000001" customHeight="1" x14ac:dyDescent="0.3">
      <c r="A6645" s="27" t="s">
        <v>7768</v>
      </c>
      <c r="B6645" s="29">
        <v>1191</v>
      </c>
      <c r="C6645" s="29">
        <v>14224</v>
      </c>
      <c r="D6645" s="29">
        <v>1366</v>
      </c>
      <c r="E6645" s="29">
        <v>16781</v>
      </c>
      <c r="F6645" s="30"/>
    </row>
    <row r="6646" spans="1:20" ht="20.100000000000001" customHeight="1" x14ac:dyDescent="0.3">
      <c r="A6646" s="30"/>
      <c r="B6646" s="30"/>
      <c r="C6646" s="30"/>
      <c r="D6646" s="30"/>
      <c r="E6646" s="30"/>
      <c r="F6646" s="30"/>
    </row>
    <row r="6647" spans="1:20" ht="20.100000000000001" customHeight="1" x14ac:dyDescent="0.3">
      <c r="A6647" s="30" t="s">
        <v>11099</v>
      </c>
      <c r="B6647" s="30"/>
      <c r="C6647" s="30"/>
      <c r="D6647" s="30"/>
      <c r="E6647" s="30"/>
      <c r="F6647" s="27" t="s">
        <v>42</v>
      </c>
      <c r="G6647" s="1" t="s">
        <v>3067</v>
      </c>
      <c r="I6647" s="1" t="s">
        <v>3061</v>
      </c>
      <c r="J6647" s="1" t="s">
        <v>3053</v>
      </c>
      <c r="K6647" s="1" t="s">
        <v>81</v>
      </c>
    </row>
    <row r="6648" spans="1:20" ht="20.100000000000001" customHeight="1" x14ac:dyDescent="0.3">
      <c r="A6648" s="27" t="s">
        <v>42</v>
      </c>
      <c r="B6648" s="28"/>
      <c r="C6648" s="28"/>
      <c r="D6648" s="28"/>
      <c r="E6648" s="28"/>
      <c r="F6648" s="27" t="s">
        <v>42</v>
      </c>
      <c r="G6648" s="1" t="s">
        <v>3067</v>
      </c>
      <c r="H6648" s="1" t="s">
        <v>7711</v>
      </c>
      <c r="I6648" s="1" t="s">
        <v>42</v>
      </c>
      <c r="J6648" s="1" t="s">
        <v>42</v>
      </c>
      <c r="K6648" s="1" t="s">
        <v>42</v>
      </c>
      <c r="L6648">
        <v>1</v>
      </c>
      <c r="M6648" s="1" t="s">
        <v>42</v>
      </c>
      <c r="O6648" s="1" t="s">
        <v>42</v>
      </c>
      <c r="P6648" s="1" t="s">
        <v>42</v>
      </c>
      <c r="Q6648" s="1" t="s">
        <v>42</v>
      </c>
      <c r="R6648" s="1" t="s">
        <v>42</v>
      </c>
      <c r="S6648" s="1" t="s">
        <v>42</v>
      </c>
      <c r="T6648" s="1" t="s">
        <v>42</v>
      </c>
    </row>
    <row r="6649" spans="1:20" ht="20.100000000000001" customHeight="1" x14ac:dyDescent="0.3">
      <c r="A6649" s="27" t="s">
        <v>11069</v>
      </c>
      <c r="B6649" s="28">
        <v>0</v>
      </c>
      <c r="C6649" s="28">
        <v>0</v>
      </c>
      <c r="D6649" s="28">
        <v>0</v>
      </c>
      <c r="E6649" s="28">
        <v>0</v>
      </c>
      <c r="F6649" s="27" t="s">
        <v>42</v>
      </c>
      <c r="G6649" s="1" t="s">
        <v>3067</v>
      </c>
      <c r="H6649" s="1" t="s">
        <v>7713</v>
      </c>
      <c r="I6649" s="1" t="s">
        <v>11070</v>
      </c>
      <c r="J6649" s="1" t="s">
        <v>42</v>
      </c>
      <c r="K6649" s="1" t="s">
        <v>42</v>
      </c>
      <c r="M6649" s="1" t="s">
        <v>42</v>
      </c>
      <c r="O6649" s="1" t="s">
        <v>42</v>
      </c>
      <c r="P6649" s="1" t="s">
        <v>42</v>
      </c>
      <c r="Q6649" s="1" t="s">
        <v>42</v>
      </c>
      <c r="R6649" s="1" t="s">
        <v>42</v>
      </c>
      <c r="S6649" s="1" t="s">
        <v>42</v>
      </c>
      <c r="T6649" s="1" t="s">
        <v>42</v>
      </c>
    </row>
    <row r="6650" spans="1:20" ht="20.100000000000001" customHeight="1" x14ac:dyDescent="0.3">
      <c r="A6650" s="27" t="s">
        <v>7712</v>
      </c>
      <c r="B6650" s="28">
        <v>0</v>
      </c>
      <c r="C6650" s="28">
        <v>0</v>
      </c>
      <c r="D6650" s="28">
        <v>0</v>
      </c>
      <c r="E6650" s="28">
        <v>0</v>
      </c>
      <c r="F6650" s="27" t="s">
        <v>42</v>
      </c>
      <c r="G6650" s="1" t="s">
        <v>3067</v>
      </c>
      <c r="H6650" s="1" t="s">
        <v>7713</v>
      </c>
      <c r="I6650" s="1" t="s">
        <v>42</v>
      </c>
      <c r="J6650" s="1" t="s">
        <v>42</v>
      </c>
      <c r="K6650" s="1" t="s">
        <v>42</v>
      </c>
      <c r="M6650" s="1" t="s">
        <v>42</v>
      </c>
      <c r="O6650" s="1" t="s">
        <v>42</v>
      </c>
      <c r="P6650" s="1" t="s">
        <v>42</v>
      </c>
      <c r="Q6650" s="1" t="s">
        <v>42</v>
      </c>
      <c r="R6650" s="1" t="s">
        <v>42</v>
      </c>
      <c r="S6650" s="1" t="s">
        <v>42</v>
      </c>
      <c r="T6650" s="1" t="s">
        <v>42</v>
      </c>
    </row>
    <row r="6651" spans="1:20" ht="20.100000000000001" customHeight="1" x14ac:dyDescent="0.3">
      <c r="A6651" s="27" t="s">
        <v>11081</v>
      </c>
      <c r="B6651" s="28">
        <v>0</v>
      </c>
      <c r="C6651" s="28">
        <v>0</v>
      </c>
      <c r="D6651" s="28">
        <v>0</v>
      </c>
      <c r="E6651" s="28">
        <v>0</v>
      </c>
      <c r="F6651" s="27" t="s">
        <v>42</v>
      </c>
      <c r="G6651" s="1" t="s">
        <v>3067</v>
      </c>
      <c r="H6651" s="1" t="s">
        <v>7713</v>
      </c>
      <c r="I6651" s="1" t="s">
        <v>11082</v>
      </c>
      <c r="J6651" s="1" t="s">
        <v>42</v>
      </c>
      <c r="K6651" s="1" t="s">
        <v>42</v>
      </c>
      <c r="M6651" s="1" t="s">
        <v>42</v>
      </c>
      <c r="O6651" s="1" t="s">
        <v>42</v>
      </c>
      <c r="P6651" s="1" t="s">
        <v>42</v>
      </c>
      <c r="Q6651" s="1" t="s">
        <v>42</v>
      </c>
      <c r="R6651" s="1" t="s">
        <v>42</v>
      </c>
      <c r="S6651" s="1" t="s">
        <v>42</v>
      </c>
      <c r="T6651" s="1" t="s">
        <v>42</v>
      </c>
    </row>
    <row r="6652" spans="1:20" ht="20.100000000000001" customHeight="1" x14ac:dyDescent="0.3">
      <c r="A6652" s="27" t="s">
        <v>11083</v>
      </c>
      <c r="B6652" s="28">
        <v>0</v>
      </c>
      <c r="C6652" s="28">
        <v>0</v>
      </c>
      <c r="D6652" s="28">
        <v>0</v>
      </c>
      <c r="E6652" s="28">
        <v>0</v>
      </c>
      <c r="F6652" s="27" t="s">
        <v>42</v>
      </c>
      <c r="G6652" s="1" t="s">
        <v>3067</v>
      </c>
      <c r="H6652" s="1" t="s">
        <v>7713</v>
      </c>
      <c r="I6652" s="1" t="s">
        <v>7803</v>
      </c>
      <c r="J6652" s="1" t="s">
        <v>42</v>
      </c>
      <c r="K6652" s="1" t="s">
        <v>42</v>
      </c>
      <c r="M6652" s="1" t="s">
        <v>42</v>
      </c>
      <c r="O6652" s="1" t="s">
        <v>42</v>
      </c>
      <c r="P6652" s="1" t="s">
        <v>42</v>
      </c>
      <c r="Q6652" s="1" t="s">
        <v>42</v>
      </c>
      <c r="R6652" s="1" t="s">
        <v>42</v>
      </c>
      <c r="S6652" s="1" t="s">
        <v>42</v>
      </c>
      <c r="T6652" s="1" t="s">
        <v>42</v>
      </c>
    </row>
    <row r="6653" spans="1:20" ht="20.100000000000001" customHeight="1" x14ac:dyDescent="0.3">
      <c r="A6653" s="27" t="s">
        <v>7712</v>
      </c>
      <c r="B6653" s="28">
        <v>0</v>
      </c>
      <c r="C6653" s="28">
        <v>0</v>
      </c>
      <c r="D6653" s="28">
        <v>0</v>
      </c>
      <c r="E6653" s="28">
        <v>0</v>
      </c>
      <c r="F6653" s="27" t="s">
        <v>42</v>
      </c>
      <c r="G6653" s="1" t="s">
        <v>3067</v>
      </c>
      <c r="H6653" s="1" t="s">
        <v>7713</v>
      </c>
      <c r="I6653" s="1" t="s">
        <v>42</v>
      </c>
      <c r="J6653" s="1" t="s">
        <v>42</v>
      </c>
      <c r="K6653" s="1" t="s">
        <v>42</v>
      </c>
      <c r="M6653" s="1" t="s">
        <v>42</v>
      </c>
      <c r="O6653" s="1" t="s">
        <v>42</v>
      </c>
      <c r="P6653" s="1" t="s">
        <v>42</v>
      </c>
      <c r="Q6653" s="1" t="s">
        <v>42</v>
      </c>
      <c r="R6653" s="1" t="s">
        <v>42</v>
      </c>
      <c r="S6653" s="1" t="s">
        <v>42</v>
      </c>
      <c r="T6653" s="1" t="s">
        <v>42</v>
      </c>
    </row>
    <row r="6654" spans="1:20" ht="20.100000000000001" customHeight="1" x14ac:dyDescent="0.3">
      <c r="A6654" s="27" t="s">
        <v>7718</v>
      </c>
      <c r="B6654" s="28">
        <v>0</v>
      </c>
      <c r="C6654" s="28">
        <v>0</v>
      </c>
      <c r="D6654" s="28">
        <v>0</v>
      </c>
      <c r="E6654" s="28">
        <v>0</v>
      </c>
      <c r="F6654" s="27" t="s">
        <v>42</v>
      </c>
      <c r="G6654" s="1" t="s">
        <v>3067</v>
      </c>
      <c r="H6654" s="1" t="s">
        <v>7713</v>
      </c>
      <c r="I6654" s="1" t="s">
        <v>7719</v>
      </c>
      <c r="J6654" s="1" t="s">
        <v>42</v>
      </c>
      <c r="K6654" s="1" t="s">
        <v>42</v>
      </c>
      <c r="M6654" s="1" t="s">
        <v>42</v>
      </c>
      <c r="O6654" s="1" t="s">
        <v>42</v>
      </c>
      <c r="P6654" s="1" t="s">
        <v>42</v>
      </c>
      <c r="Q6654" s="1" t="s">
        <v>42</v>
      </c>
      <c r="R6654" s="1" t="s">
        <v>42</v>
      </c>
      <c r="S6654" s="1" t="s">
        <v>42</v>
      </c>
      <c r="T6654" s="1" t="s">
        <v>42</v>
      </c>
    </row>
    <row r="6655" spans="1:20" ht="20.100000000000001" customHeight="1" x14ac:dyDescent="0.3">
      <c r="A6655" s="27" t="s">
        <v>7712</v>
      </c>
      <c r="B6655" s="28">
        <v>0</v>
      </c>
      <c r="C6655" s="28">
        <v>0</v>
      </c>
      <c r="D6655" s="28">
        <v>0</v>
      </c>
      <c r="E6655" s="28">
        <v>0</v>
      </c>
      <c r="F6655" s="27" t="s">
        <v>42</v>
      </c>
      <c r="G6655" s="1" t="s">
        <v>3067</v>
      </c>
      <c r="H6655" s="1" t="s">
        <v>7713</v>
      </c>
      <c r="I6655" s="1" t="s">
        <v>42</v>
      </c>
      <c r="J6655" s="1" t="s">
        <v>42</v>
      </c>
      <c r="K6655" s="1" t="s">
        <v>42</v>
      </c>
      <c r="M6655" s="1" t="s">
        <v>42</v>
      </c>
      <c r="O6655" s="1" t="s">
        <v>42</v>
      </c>
      <c r="P6655" s="1" t="s">
        <v>42</v>
      </c>
      <c r="Q6655" s="1" t="s">
        <v>42</v>
      </c>
      <c r="R6655" s="1" t="s">
        <v>42</v>
      </c>
      <c r="S6655" s="1" t="s">
        <v>42</v>
      </c>
      <c r="T6655" s="1" t="s">
        <v>42</v>
      </c>
    </row>
    <row r="6656" spans="1:20" ht="20.100000000000001" customHeight="1" x14ac:dyDescent="0.3">
      <c r="A6656" s="27" t="s">
        <v>8395</v>
      </c>
      <c r="B6656" s="28">
        <v>0</v>
      </c>
      <c r="C6656" s="28">
        <v>0</v>
      </c>
      <c r="D6656" s="28">
        <v>0</v>
      </c>
      <c r="E6656" s="28">
        <v>0</v>
      </c>
      <c r="F6656" s="27" t="s">
        <v>42</v>
      </c>
      <c r="G6656" s="1" t="s">
        <v>3067</v>
      </c>
      <c r="H6656" s="1" t="s">
        <v>7713</v>
      </c>
      <c r="I6656" s="1" t="s">
        <v>8396</v>
      </c>
      <c r="J6656" s="1" t="s">
        <v>42</v>
      </c>
      <c r="K6656" s="1" t="s">
        <v>42</v>
      </c>
      <c r="M6656" s="1" t="s">
        <v>42</v>
      </c>
      <c r="O6656" s="1" t="s">
        <v>42</v>
      </c>
      <c r="P6656" s="1" t="s">
        <v>42</v>
      </c>
      <c r="Q6656" s="1" t="s">
        <v>42</v>
      </c>
      <c r="R6656" s="1" t="s">
        <v>42</v>
      </c>
      <c r="S6656" s="1" t="s">
        <v>42</v>
      </c>
      <c r="T6656" s="1" t="s">
        <v>42</v>
      </c>
    </row>
    <row r="6657" spans="1:20" ht="20.100000000000001" customHeight="1" x14ac:dyDescent="0.3">
      <c r="A6657" s="27" t="s">
        <v>8397</v>
      </c>
      <c r="B6657" s="28">
        <v>0</v>
      </c>
      <c r="C6657" s="28">
        <v>0</v>
      </c>
      <c r="D6657" s="28">
        <v>0</v>
      </c>
      <c r="E6657" s="28">
        <v>0</v>
      </c>
      <c r="F6657" s="27" t="s">
        <v>42</v>
      </c>
      <c r="G6657" s="1" t="s">
        <v>3067</v>
      </c>
      <c r="H6657" s="1" t="s">
        <v>7713</v>
      </c>
      <c r="I6657" s="1" t="s">
        <v>8398</v>
      </c>
      <c r="J6657" s="1" t="s">
        <v>42</v>
      </c>
      <c r="K6657" s="1" t="s">
        <v>42</v>
      </c>
      <c r="M6657" s="1" t="s">
        <v>42</v>
      </c>
      <c r="O6657" s="1" t="s">
        <v>42</v>
      </c>
      <c r="P6657" s="1" t="s">
        <v>42</v>
      </c>
      <c r="Q6657" s="1" t="s">
        <v>42</v>
      </c>
      <c r="R6657" s="1" t="s">
        <v>42</v>
      </c>
      <c r="S6657" s="1" t="s">
        <v>42</v>
      </c>
      <c r="T6657" s="1" t="s">
        <v>42</v>
      </c>
    </row>
    <row r="6658" spans="1:20" ht="20.100000000000001" customHeight="1" x14ac:dyDescent="0.3">
      <c r="A6658" s="27" t="s">
        <v>8190</v>
      </c>
      <c r="B6658" s="28">
        <v>0</v>
      </c>
      <c r="C6658" s="28">
        <v>0</v>
      </c>
      <c r="D6658" s="28">
        <v>0</v>
      </c>
      <c r="E6658" s="28">
        <v>0</v>
      </c>
      <c r="F6658" s="27" t="s">
        <v>42</v>
      </c>
      <c r="G6658" s="1" t="s">
        <v>3067</v>
      </c>
      <c r="H6658" s="1" t="s">
        <v>7713</v>
      </c>
      <c r="I6658" s="1" t="s">
        <v>8191</v>
      </c>
      <c r="J6658" s="1" t="s">
        <v>42</v>
      </c>
      <c r="K6658" s="1" t="s">
        <v>42</v>
      </c>
      <c r="M6658" s="1" t="s">
        <v>42</v>
      </c>
      <c r="O6658" s="1" t="s">
        <v>42</v>
      </c>
      <c r="P6658" s="1" t="s">
        <v>42</v>
      </c>
      <c r="Q6658" s="1" t="s">
        <v>42</v>
      </c>
      <c r="R6658" s="1" t="s">
        <v>42</v>
      </c>
      <c r="S6658" s="1" t="s">
        <v>42</v>
      </c>
      <c r="T6658" s="1" t="s">
        <v>42</v>
      </c>
    </row>
    <row r="6659" spans="1:20" ht="20.100000000000001" customHeight="1" x14ac:dyDescent="0.3">
      <c r="A6659" s="27" t="s">
        <v>11084</v>
      </c>
      <c r="B6659" s="28">
        <v>0</v>
      </c>
      <c r="C6659" s="28">
        <v>5061.2</v>
      </c>
      <c r="D6659" s="28">
        <v>0</v>
      </c>
      <c r="E6659" s="28">
        <v>5061.2</v>
      </c>
      <c r="F6659" s="27" t="s">
        <v>42</v>
      </c>
      <c r="G6659" s="1" t="s">
        <v>3067</v>
      </c>
      <c r="H6659" s="1" t="s">
        <v>7713</v>
      </c>
      <c r="I6659" s="1" t="s">
        <v>8465</v>
      </c>
      <c r="J6659" s="1" t="s">
        <v>42</v>
      </c>
      <c r="K6659" s="1" t="s">
        <v>42</v>
      </c>
      <c r="M6659" s="1" t="s">
        <v>42</v>
      </c>
      <c r="O6659" s="1" t="s">
        <v>42</v>
      </c>
      <c r="P6659" s="1" t="s">
        <v>42</v>
      </c>
      <c r="Q6659" s="1" t="s">
        <v>42</v>
      </c>
      <c r="R6659" s="1" t="s">
        <v>42</v>
      </c>
      <c r="S6659" s="1" t="s">
        <v>42</v>
      </c>
      <c r="T6659" s="1" t="s">
        <v>42</v>
      </c>
    </row>
    <row r="6660" spans="1:20" ht="20.100000000000001" customHeight="1" x14ac:dyDescent="0.3">
      <c r="A6660" s="27" t="s">
        <v>7722</v>
      </c>
      <c r="B6660" s="28">
        <v>0</v>
      </c>
      <c r="C6660" s="28">
        <v>0</v>
      </c>
      <c r="D6660" s="28">
        <v>0</v>
      </c>
      <c r="E6660" s="28">
        <v>0</v>
      </c>
      <c r="F6660" s="27" t="s">
        <v>42</v>
      </c>
      <c r="G6660" s="1" t="s">
        <v>3067</v>
      </c>
      <c r="H6660" s="1" t="s">
        <v>7713</v>
      </c>
      <c r="I6660" s="1" t="s">
        <v>7723</v>
      </c>
      <c r="J6660" s="1" t="s">
        <v>42</v>
      </c>
      <c r="K6660" s="1" t="s">
        <v>42</v>
      </c>
      <c r="M6660" s="1" t="s">
        <v>42</v>
      </c>
      <c r="O6660" s="1" t="s">
        <v>42</v>
      </c>
      <c r="P6660" s="1" t="s">
        <v>42</v>
      </c>
      <c r="Q6660" s="1" t="s">
        <v>42</v>
      </c>
      <c r="R6660" s="1" t="s">
        <v>42</v>
      </c>
      <c r="S6660" s="1" t="s">
        <v>42</v>
      </c>
      <c r="T6660" s="1" t="s">
        <v>42</v>
      </c>
    </row>
    <row r="6661" spans="1:20" ht="20.100000000000001" customHeight="1" x14ac:dyDescent="0.3">
      <c r="A6661" s="27" t="s">
        <v>11100</v>
      </c>
      <c r="B6661" s="28">
        <v>0</v>
      </c>
      <c r="C6661" s="28">
        <v>2093.6999999999998</v>
      </c>
      <c r="D6661" s="28">
        <v>0</v>
      </c>
      <c r="E6661" s="28">
        <v>2093.6999999999998</v>
      </c>
      <c r="F6661" s="27" t="s">
        <v>42</v>
      </c>
      <c r="G6661" s="1" t="s">
        <v>3067</v>
      </c>
      <c r="H6661" s="1" t="s">
        <v>7713</v>
      </c>
      <c r="I6661" s="1" t="s">
        <v>8452</v>
      </c>
      <c r="J6661" s="1" t="s">
        <v>42</v>
      </c>
      <c r="K6661" s="1" t="s">
        <v>42</v>
      </c>
      <c r="M6661" s="1" t="s">
        <v>42</v>
      </c>
      <c r="O6661" s="1" t="s">
        <v>42</v>
      </c>
      <c r="P6661" s="1" t="s">
        <v>42</v>
      </c>
      <c r="Q6661" s="1" t="s">
        <v>42</v>
      </c>
      <c r="R6661" s="1" t="s">
        <v>42</v>
      </c>
      <c r="S6661" s="1" t="s">
        <v>42</v>
      </c>
      <c r="T6661" s="1" t="s">
        <v>42</v>
      </c>
    </row>
    <row r="6662" spans="1:20" ht="20.100000000000001" customHeight="1" x14ac:dyDescent="0.3">
      <c r="A6662" s="27" t="s">
        <v>7726</v>
      </c>
      <c r="B6662" s="28">
        <v>0</v>
      </c>
      <c r="C6662" s="28">
        <v>0</v>
      </c>
      <c r="D6662" s="28">
        <v>0</v>
      </c>
      <c r="E6662" s="28">
        <v>0</v>
      </c>
      <c r="F6662" s="27" t="s">
        <v>42</v>
      </c>
      <c r="G6662" s="1" t="s">
        <v>3067</v>
      </c>
      <c r="H6662" s="1" t="s">
        <v>7713</v>
      </c>
      <c r="I6662" s="1" t="s">
        <v>7727</v>
      </c>
      <c r="J6662" s="1" t="s">
        <v>42</v>
      </c>
      <c r="K6662" s="1" t="s">
        <v>42</v>
      </c>
      <c r="M6662" s="1" t="s">
        <v>42</v>
      </c>
      <c r="O6662" s="1" t="s">
        <v>42</v>
      </c>
      <c r="P6662" s="1" t="s">
        <v>42</v>
      </c>
      <c r="Q6662" s="1" t="s">
        <v>42</v>
      </c>
      <c r="R6662" s="1" t="s">
        <v>42</v>
      </c>
      <c r="S6662" s="1" t="s">
        <v>42</v>
      </c>
      <c r="T6662" s="1" t="s">
        <v>42</v>
      </c>
    </row>
    <row r="6663" spans="1:20" ht="20.100000000000001" customHeight="1" x14ac:dyDescent="0.3">
      <c r="A6663" s="27" t="s">
        <v>11086</v>
      </c>
      <c r="B6663" s="28">
        <v>0</v>
      </c>
      <c r="C6663" s="28">
        <v>1593.2</v>
      </c>
      <c r="D6663" s="28">
        <v>0</v>
      </c>
      <c r="E6663" s="28">
        <v>1593.2</v>
      </c>
      <c r="F6663" s="27" t="s">
        <v>42</v>
      </c>
      <c r="G6663" s="1" t="s">
        <v>3067</v>
      </c>
      <c r="H6663" s="1" t="s">
        <v>7713</v>
      </c>
      <c r="I6663" s="1" t="s">
        <v>8468</v>
      </c>
      <c r="J6663" s="1" t="s">
        <v>42</v>
      </c>
      <c r="K6663" s="1" t="s">
        <v>42</v>
      </c>
      <c r="M6663" s="1" t="s">
        <v>42</v>
      </c>
      <c r="O6663" s="1" t="s">
        <v>42</v>
      </c>
      <c r="P6663" s="1" t="s">
        <v>42</v>
      </c>
      <c r="Q6663" s="1" t="s">
        <v>42</v>
      </c>
      <c r="R6663" s="1" t="s">
        <v>42</v>
      </c>
      <c r="S6663" s="1" t="s">
        <v>42</v>
      </c>
      <c r="T6663" s="1" t="s">
        <v>42</v>
      </c>
    </row>
    <row r="6664" spans="1:20" ht="20.100000000000001" customHeight="1" x14ac:dyDescent="0.3">
      <c r="A6664" s="27" t="s">
        <v>8094</v>
      </c>
      <c r="B6664" s="28">
        <v>0</v>
      </c>
      <c r="C6664" s="28">
        <v>8748.1</v>
      </c>
      <c r="D6664" s="28">
        <v>0</v>
      </c>
      <c r="E6664" s="28">
        <v>8748.1</v>
      </c>
      <c r="F6664" s="27" t="s">
        <v>42</v>
      </c>
      <c r="G6664" s="1" t="s">
        <v>3067</v>
      </c>
      <c r="H6664" s="1" t="s">
        <v>7713</v>
      </c>
      <c r="I6664" s="1" t="s">
        <v>8095</v>
      </c>
      <c r="J6664" s="1" t="s">
        <v>42</v>
      </c>
      <c r="K6664" s="1" t="s">
        <v>42</v>
      </c>
      <c r="M6664" s="1" t="s">
        <v>42</v>
      </c>
      <c r="O6664" s="1" t="s">
        <v>42</v>
      </c>
      <c r="P6664" s="1" t="s">
        <v>42</v>
      </c>
      <c r="Q6664" s="1" t="s">
        <v>42</v>
      </c>
      <c r="R6664" s="1" t="s">
        <v>42</v>
      </c>
      <c r="S6664" s="1" t="s">
        <v>42</v>
      </c>
      <c r="T6664" s="1" t="s">
        <v>42</v>
      </c>
    </row>
    <row r="6665" spans="1:20" ht="20.100000000000001" customHeight="1" x14ac:dyDescent="0.3">
      <c r="A6665" s="27" t="s">
        <v>7712</v>
      </c>
      <c r="B6665" s="28">
        <v>0</v>
      </c>
      <c r="C6665" s="28">
        <v>0</v>
      </c>
      <c r="D6665" s="28">
        <v>0</v>
      </c>
      <c r="E6665" s="28">
        <v>0</v>
      </c>
      <c r="F6665" s="27" t="s">
        <v>42</v>
      </c>
      <c r="G6665" s="1" t="s">
        <v>3067</v>
      </c>
      <c r="H6665" s="1" t="s">
        <v>7713</v>
      </c>
      <c r="I6665" s="1" t="s">
        <v>7712</v>
      </c>
      <c r="J6665" s="1" t="s">
        <v>42</v>
      </c>
      <c r="K6665" s="1" t="s">
        <v>42</v>
      </c>
      <c r="M6665" s="1" t="s">
        <v>42</v>
      </c>
      <c r="O6665" s="1" t="s">
        <v>42</v>
      </c>
      <c r="P6665" s="1" t="s">
        <v>42</v>
      </c>
      <c r="Q6665" s="1" t="s">
        <v>42</v>
      </c>
      <c r="R6665" s="1" t="s">
        <v>42</v>
      </c>
      <c r="S6665" s="1" t="s">
        <v>42</v>
      </c>
      <c r="T6665" s="1" t="s">
        <v>42</v>
      </c>
    </row>
    <row r="6666" spans="1:20" ht="20.100000000000001" customHeight="1" x14ac:dyDescent="0.3">
      <c r="A6666" s="27" t="s">
        <v>7812</v>
      </c>
      <c r="B6666" s="28">
        <v>0</v>
      </c>
      <c r="C6666" s="28">
        <v>0</v>
      </c>
      <c r="D6666" s="28">
        <v>0</v>
      </c>
      <c r="E6666" s="28">
        <v>0</v>
      </c>
      <c r="F6666" s="27" t="s">
        <v>42</v>
      </c>
      <c r="G6666" s="1" t="s">
        <v>3067</v>
      </c>
      <c r="H6666" s="1" t="s">
        <v>7713</v>
      </c>
      <c r="I6666" s="1" t="s">
        <v>7813</v>
      </c>
      <c r="J6666" s="1" t="s">
        <v>42</v>
      </c>
      <c r="K6666" s="1" t="s">
        <v>42</v>
      </c>
      <c r="M6666" s="1" t="s">
        <v>42</v>
      </c>
      <c r="O6666" s="1" t="s">
        <v>42</v>
      </c>
      <c r="P6666" s="1" t="s">
        <v>42</v>
      </c>
      <c r="Q6666" s="1" t="s">
        <v>42</v>
      </c>
      <c r="R6666" s="1" t="s">
        <v>42</v>
      </c>
      <c r="S6666" s="1" t="s">
        <v>42</v>
      </c>
      <c r="T6666" s="1" t="s">
        <v>42</v>
      </c>
    </row>
    <row r="6667" spans="1:20" ht="20.100000000000001" customHeight="1" x14ac:dyDescent="0.3">
      <c r="A6667" s="27" t="s">
        <v>8407</v>
      </c>
      <c r="B6667" s="28">
        <v>0</v>
      </c>
      <c r="C6667" s="28">
        <v>0</v>
      </c>
      <c r="D6667" s="28">
        <v>0</v>
      </c>
      <c r="E6667" s="28">
        <v>0</v>
      </c>
      <c r="F6667" s="27" t="s">
        <v>42</v>
      </c>
      <c r="G6667" s="1" t="s">
        <v>3067</v>
      </c>
      <c r="H6667" s="1" t="s">
        <v>7713</v>
      </c>
      <c r="I6667" s="1" t="s">
        <v>8407</v>
      </c>
      <c r="J6667" s="1" t="s">
        <v>42</v>
      </c>
      <c r="K6667" s="1" t="s">
        <v>42</v>
      </c>
      <c r="M6667" s="1" t="s">
        <v>42</v>
      </c>
      <c r="O6667" s="1" t="s">
        <v>42</v>
      </c>
      <c r="P6667" s="1" t="s">
        <v>42</v>
      </c>
      <c r="Q6667" s="1" t="s">
        <v>42</v>
      </c>
      <c r="R6667" s="1" t="s">
        <v>42</v>
      </c>
      <c r="S6667" s="1" t="s">
        <v>42</v>
      </c>
      <c r="T6667" s="1" t="s">
        <v>42</v>
      </c>
    </row>
    <row r="6668" spans="1:20" ht="20.100000000000001" customHeight="1" x14ac:dyDescent="0.3">
      <c r="A6668" s="27" t="s">
        <v>8408</v>
      </c>
      <c r="B6668" s="28">
        <v>0</v>
      </c>
      <c r="C6668" s="28">
        <v>0</v>
      </c>
      <c r="D6668" s="28">
        <v>0</v>
      </c>
      <c r="E6668" s="28">
        <v>0</v>
      </c>
      <c r="F6668" s="27" t="s">
        <v>42</v>
      </c>
      <c r="G6668" s="1" t="s">
        <v>3067</v>
      </c>
      <c r="H6668" s="1" t="s">
        <v>7713</v>
      </c>
      <c r="I6668" s="1" t="s">
        <v>8409</v>
      </c>
      <c r="J6668" s="1" t="s">
        <v>42</v>
      </c>
      <c r="K6668" s="1" t="s">
        <v>42</v>
      </c>
      <c r="M6668" s="1" t="s">
        <v>42</v>
      </c>
      <c r="O6668" s="1" t="s">
        <v>42</v>
      </c>
      <c r="P6668" s="1" t="s">
        <v>42</v>
      </c>
      <c r="Q6668" s="1" t="s">
        <v>42</v>
      </c>
      <c r="R6668" s="1" t="s">
        <v>42</v>
      </c>
      <c r="S6668" s="1" t="s">
        <v>42</v>
      </c>
      <c r="T6668" s="1" t="s">
        <v>42</v>
      </c>
    </row>
    <row r="6669" spans="1:20" ht="20.100000000000001" customHeight="1" x14ac:dyDescent="0.3">
      <c r="A6669" s="27" t="s">
        <v>11087</v>
      </c>
      <c r="B6669" s="28">
        <v>1193.4000000000001</v>
      </c>
      <c r="C6669" s="28">
        <v>0</v>
      </c>
      <c r="D6669" s="28">
        <v>0</v>
      </c>
      <c r="E6669" s="28">
        <v>1193.4000000000001</v>
      </c>
      <c r="F6669" s="27" t="s">
        <v>42</v>
      </c>
      <c r="G6669" s="1" t="s">
        <v>3067</v>
      </c>
      <c r="H6669" s="1" t="s">
        <v>7713</v>
      </c>
      <c r="I6669" s="1" t="s">
        <v>8240</v>
      </c>
      <c r="J6669" s="1" t="s">
        <v>42</v>
      </c>
      <c r="K6669" s="1" t="s">
        <v>42</v>
      </c>
      <c r="M6669" s="1" t="s">
        <v>42</v>
      </c>
      <c r="O6669" s="1" t="s">
        <v>42</v>
      </c>
      <c r="P6669" s="1" t="s">
        <v>42</v>
      </c>
      <c r="Q6669" s="1" t="s">
        <v>42</v>
      </c>
      <c r="R6669" s="1" t="s">
        <v>42</v>
      </c>
      <c r="S6669" s="1" t="s">
        <v>42</v>
      </c>
      <c r="T6669" s="1" t="s">
        <v>42</v>
      </c>
    </row>
    <row r="6670" spans="1:20" ht="20.100000000000001" customHeight="1" x14ac:dyDescent="0.3">
      <c r="A6670" s="27" t="s">
        <v>11088</v>
      </c>
      <c r="B6670" s="28">
        <v>0</v>
      </c>
      <c r="C6670" s="28">
        <v>4371.8</v>
      </c>
      <c r="D6670" s="28">
        <v>0</v>
      </c>
      <c r="E6670" s="28">
        <v>4371.8</v>
      </c>
      <c r="F6670" s="27" t="s">
        <v>42</v>
      </c>
      <c r="G6670" s="1" t="s">
        <v>3067</v>
      </c>
      <c r="H6670" s="1" t="s">
        <v>7713</v>
      </c>
      <c r="I6670" s="1" t="s">
        <v>8242</v>
      </c>
      <c r="J6670" s="1" t="s">
        <v>42</v>
      </c>
      <c r="K6670" s="1" t="s">
        <v>42</v>
      </c>
      <c r="M6670" s="1" t="s">
        <v>42</v>
      </c>
      <c r="O6670" s="1" t="s">
        <v>42</v>
      </c>
      <c r="P6670" s="1" t="s">
        <v>42</v>
      </c>
      <c r="Q6670" s="1" t="s">
        <v>42</v>
      </c>
      <c r="R6670" s="1" t="s">
        <v>42</v>
      </c>
      <c r="S6670" s="1" t="s">
        <v>42</v>
      </c>
      <c r="T6670" s="1" t="s">
        <v>42</v>
      </c>
    </row>
    <row r="6671" spans="1:20" ht="20.100000000000001" customHeight="1" x14ac:dyDescent="0.3">
      <c r="A6671" s="27" t="s">
        <v>11089</v>
      </c>
      <c r="B6671" s="28">
        <v>0</v>
      </c>
      <c r="C6671" s="28">
        <v>0</v>
      </c>
      <c r="D6671" s="28">
        <v>1297.3</v>
      </c>
      <c r="E6671" s="28">
        <v>1297.3</v>
      </c>
      <c r="F6671" s="27" t="s">
        <v>42</v>
      </c>
      <c r="G6671" s="1" t="s">
        <v>3067</v>
      </c>
      <c r="H6671" s="1" t="s">
        <v>7713</v>
      </c>
      <c r="I6671" s="1" t="s">
        <v>8413</v>
      </c>
      <c r="J6671" s="1" t="s">
        <v>42</v>
      </c>
      <c r="K6671" s="1" t="s">
        <v>42</v>
      </c>
      <c r="M6671" s="1" t="s">
        <v>42</v>
      </c>
      <c r="O6671" s="1" t="s">
        <v>42</v>
      </c>
      <c r="P6671" s="1" t="s">
        <v>42</v>
      </c>
      <c r="Q6671" s="1" t="s">
        <v>42</v>
      </c>
      <c r="R6671" s="1" t="s">
        <v>42</v>
      </c>
      <c r="S6671" s="1" t="s">
        <v>42</v>
      </c>
      <c r="T6671" s="1" t="s">
        <v>42</v>
      </c>
    </row>
    <row r="6672" spans="1:20" ht="20.100000000000001" customHeight="1" x14ac:dyDescent="0.3">
      <c r="A6672" s="27" t="s">
        <v>7766</v>
      </c>
      <c r="B6672" s="28">
        <v>1193.4000000000001</v>
      </c>
      <c r="C6672" s="28">
        <v>4371.8</v>
      </c>
      <c r="D6672" s="28">
        <v>1297.3</v>
      </c>
      <c r="E6672" s="28">
        <v>6862.5</v>
      </c>
      <c r="F6672" s="27" t="s">
        <v>42</v>
      </c>
      <c r="G6672" s="1" t="s">
        <v>3067</v>
      </c>
      <c r="H6672" s="1" t="s">
        <v>7713</v>
      </c>
      <c r="I6672" s="1" t="s">
        <v>7767</v>
      </c>
      <c r="J6672" s="1" t="s">
        <v>42</v>
      </c>
      <c r="K6672" s="1" t="s">
        <v>42</v>
      </c>
      <c r="M6672" s="1" t="s">
        <v>42</v>
      </c>
      <c r="O6672" s="1" t="s">
        <v>42</v>
      </c>
      <c r="P6672" s="1" t="s">
        <v>42</v>
      </c>
      <c r="Q6672" s="1" t="s">
        <v>42</v>
      </c>
      <c r="R6672" s="1" t="s">
        <v>42</v>
      </c>
      <c r="S6672" s="1" t="s">
        <v>42</v>
      </c>
      <c r="T6672" s="1" t="s">
        <v>42</v>
      </c>
    </row>
    <row r="6673" spans="1:20" ht="20.100000000000001" customHeight="1" x14ac:dyDescent="0.3">
      <c r="A6673" s="27" t="s">
        <v>7712</v>
      </c>
      <c r="B6673" s="28">
        <v>0</v>
      </c>
      <c r="C6673" s="28">
        <v>0</v>
      </c>
      <c r="D6673" s="28">
        <v>0</v>
      </c>
      <c r="E6673" s="28">
        <v>0</v>
      </c>
      <c r="F6673" s="27" t="s">
        <v>42</v>
      </c>
      <c r="G6673" s="1" t="s">
        <v>3067</v>
      </c>
      <c r="H6673" s="1" t="s">
        <v>7713</v>
      </c>
      <c r="I6673" s="1" t="s">
        <v>42</v>
      </c>
      <c r="J6673" s="1" t="s">
        <v>42</v>
      </c>
      <c r="K6673" s="1" t="s">
        <v>42</v>
      </c>
      <c r="M6673" s="1" t="s">
        <v>42</v>
      </c>
      <c r="O6673" s="1" t="s">
        <v>42</v>
      </c>
      <c r="P6673" s="1" t="s">
        <v>42</v>
      </c>
      <c r="Q6673" s="1" t="s">
        <v>42</v>
      </c>
      <c r="R6673" s="1" t="s">
        <v>42</v>
      </c>
      <c r="S6673" s="1" t="s">
        <v>42</v>
      </c>
      <c r="T6673" s="1" t="s">
        <v>42</v>
      </c>
    </row>
    <row r="6674" spans="1:20" ht="20.100000000000001" customHeight="1" x14ac:dyDescent="0.3">
      <c r="A6674" s="27" t="s">
        <v>8414</v>
      </c>
      <c r="B6674" s="28">
        <v>0</v>
      </c>
      <c r="C6674" s="28">
        <v>0</v>
      </c>
      <c r="D6674" s="28">
        <v>0</v>
      </c>
      <c r="E6674" s="28">
        <v>0</v>
      </c>
      <c r="F6674" s="27" t="s">
        <v>42</v>
      </c>
      <c r="G6674" s="1" t="s">
        <v>3067</v>
      </c>
      <c r="H6674" s="1" t="s">
        <v>7713</v>
      </c>
      <c r="I6674" s="1" t="s">
        <v>8415</v>
      </c>
      <c r="J6674" s="1" t="s">
        <v>42</v>
      </c>
      <c r="K6674" s="1" t="s">
        <v>42</v>
      </c>
      <c r="M6674" s="1" t="s">
        <v>42</v>
      </c>
      <c r="O6674" s="1" t="s">
        <v>42</v>
      </c>
      <c r="P6674" s="1" t="s">
        <v>42</v>
      </c>
      <c r="Q6674" s="1" t="s">
        <v>42</v>
      </c>
      <c r="R6674" s="1" t="s">
        <v>42</v>
      </c>
      <c r="S6674" s="1" t="s">
        <v>42</v>
      </c>
      <c r="T6674" s="1" t="s">
        <v>42</v>
      </c>
    </row>
    <row r="6675" spans="1:20" ht="20.100000000000001" customHeight="1" x14ac:dyDescent="0.3">
      <c r="A6675" s="27" t="s">
        <v>11090</v>
      </c>
      <c r="B6675" s="28">
        <v>130.80000000000001</v>
      </c>
      <c r="C6675" s="28">
        <v>0</v>
      </c>
      <c r="D6675" s="28">
        <v>0</v>
      </c>
      <c r="E6675" s="28">
        <v>130.80000000000001</v>
      </c>
      <c r="F6675" s="27" t="s">
        <v>42</v>
      </c>
      <c r="G6675" s="1" t="s">
        <v>3067</v>
      </c>
      <c r="H6675" s="1" t="s">
        <v>7713</v>
      </c>
      <c r="I6675" s="1" t="s">
        <v>8123</v>
      </c>
      <c r="J6675" s="1" t="s">
        <v>42</v>
      </c>
      <c r="K6675" s="1" t="s">
        <v>42</v>
      </c>
      <c r="M6675" s="1" t="s">
        <v>42</v>
      </c>
      <c r="O6675" s="1" t="s">
        <v>42</v>
      </c>
      <c r="P6675" s="1" t="s">
        <v>42</v>
      </c>
      <c r="Q6675" s="1" t="s">
        <v>42</v>
      </c>
      <c r="R6675" s="1" t="s">
        <v>42</v>
      </c>
      <c r="S6675" s="1" t="s">
        <v>42</v>
      </c>
      <c r="T6675" s="1" t="s">
        <v>42</v>
      </c>
    </row>
    <row r="6676" spans="1:20" ht="20.100000000000001" customHeight="1" x14ac:dyDescent="0.3">
      <c r="A6676" s="27" t="s">
        <v>11091</v>
      </c>
      <c r="B6676" s="28">
        <v>0</v>
      </c>
      <c r="C6676" s="28">
        <v>2685</v>
      </c>
      <c r="D6676" s="28">
        <v>0</v>
      </c>
      <c r="E6676" s="28">
        <v>2685</v>
      </c>
      <c r="F6676" s="27" t="s">
        <v>42</v>
      </c>
      <c r="G6676" s="1" t="s">
        <v>3067</v>
      </c>
      <c r="H6676" s="1" t="s">
        <v>7713</v>
      </c>
      <c r="I6676" s="1" t="s">
        <v>8125</v>
      </c>
      <c r="J6676" s="1" t="s">
        <v>42</v>
      </c>
      <c r="K6676" s="1" t="s">
        <v>42</v>
      </c>
      <c r="M6676" s="1" t="s">
        <v>42</v>
      </c>
      <c r="O6676" s="1" t="s">
        <v>42</v>
      </c>
      <c r="P6676" s="1" t="s">
        <v>42</v>
      </c>
      <c r="Q6676" s="1" t="s">
        <v>42</v>
      </c>
      <c r="R6676" s="1" t="s">
        <v>42</v>
      </c>
      <c r="S6676" s="1" t="s">
        <v>42</v>
      </c>
      <c r="T6676" s="1" t="s">
        <v>42</v>
      </c>
    </row>
    <row r="6677" spans="1:20" ht="20.100000000000001" customHeight="1" x14ac:dyDescent="0.3">
      <c r="A6677" s="27" t="s">
        <v>11092</v>
      </c>
      <c r="B6677" s="28">
        <v>0</v>
      </c>
      <c r="C6677" s="28">
        <v>0</v>
      </c>
      <c r="D6677" s="28">
        <v>45.9</v>
      </c>
      <c r="E6677" s="28">
        <v>45.9</v>
      </c>
      <c r="F6677" s="27" t="s">
        <v>42</v>
      </c>
      <c r="G6677" s="1" t="s">
        <v>3067</v>
      </c>
      <c r="H6677" s="1" t="s">
        <v>7713</v>
      </c>
      <c r="I6677" s="1" t="s">
        <v>8127</v>
      </c>
      <c r="J6677" s="1" t="s">
        <v>42</v>
      </c>
      <c r="K6677" s="1" t="s">
        <v>42</v>
      </c>
      <c r="M6677" s="1" t="s">
        <v>42</v>
      </c>
      <c r="O6677" s="1" t="s">
        <v>42</v>
      </c>
      <c r="P6677" s="1" t="s">
        <v>42</v>
      </c>
      <c r="Q6677" s="1" t="s">
        <v>42</v>
      </c>
      <c r="R6677" s="1" t="s">
        <v>42</v>
      </c>
      <c r="S6677" s="1" t="s">
        <v>42</v>
      </c>
      <c r="T6677" s="1" t="s">
        <v>42</v>
      </c>
    </row>
    <row r="6678" spans="1:20" ht="20.100000000000001" customHeight="1" x14ac:dyDescent="0.3">
      <c r="A6678" s="27" t="s">
        <v>7766</v>
      </c>
      <c r="B6678" s="28">
        <v>130.80000000000001</v>
      </c>
      <c r="C6678" s="28">
        <v>2685</v>
      </c>
      <c r="D6678" s="28">
        <v>45.9</v>
      </c>
      <c r="E6678" s="28">
        <v>2861.7</v>
      </c>
      <c r="F6678" s="27" t="s">
        <v>42</v>
      </c>
      <c r="G6678" s="1" t="s">
        <v>3067</v>
      </c>
      <c r="H6678" s="1" t="s">
        <v>7713</v>
      </c>
      <c r="I6678" s="1" t="s">
        <v>7767</v>
      </c>
      <c r="J6678" s="1" t="s">
        <v>42</v>
      </c>
      <c r="K6678" s="1" t="s">
        <v>42</v>
      </c>
      <c r="M6678" s="1" t="s">
        <v>42</v>
      </c>
      <c r="O6678" s="1" t="s">
        <v>42</v>
      </c>
      <c r="P6678" s="1" t="s">
        <v>42</v>
      </c>
      <c r="Q6678" s="1" t="s">
        <v>42</v>
      </c>
      <c r="R6678" s="1" t="s">
        <v>42</v>
      </c>
      <c r="S6678" s="1" t="s">
        <v>42</v>
      </c>
      <c r="T6678" s="1" t="s">
        <v>42</v>
      </c>
    </row>
    <row r="6679" spans="1:20" ht="20.100000000000001" customHeight="1" x14ac:dyDescent="0.3">
      <c r="A6679" s="27" t="s">
        <v>7712</v>
      </c>
      <c r="B6679" s="28">
        <v>0</v>
      </c>
      <c r="C6679" s="28">
        <v>0</v>
      </c>
      <c r="D6679" s="28">
        <v>0</v>
      </c>
      <c r="E6679" s="28">
        <v>0</v>
      </c>
      <c r="F6679" s="27" t="s">
        <v>42</v>
      </c>
      <c r="G6679" s="1" t="s">
        <v>3067</v>
      </c>
      <c r="H6679" s="1" t="s">
        <v>7713</v>
      </c>
      <c r="I6679" s="1" t="s">
        <v>42</v>
      </c>
      <c r="J6679" s="1" t="s">
        <v>42</v>
      </c>
      <c r="K6679" s="1" t="s">
        <v>42</v>
      </c>
      <c r="M6679" s="1" t="s">
        <v>42</v>
      </c>
      <c r="O6679" s="1" t="s">
        <v>42</v>
      </c>
      <c r="P6679" s="1" t="s">
        <v>42</v>
      </c>
      <c r="Q6679" s="1" t="s">
        <v>42</v>
      </c>
      <c r="R6679" s="1" t="s">
        <v>42</v>
      </c>
      <c r="S6679" s="1" t="s">
        <v>42</v>
      </c>
      <c r="T6679" s="1" t="s">
        <v>42</v>
      </c>
    </row>
    <row r="6680" spans="1:20" ht="20.100000000000001" customHeight="1" x14ac:dyDescent="0.3">
      <c r="A6680" s="27" t="s">
        <v>11101</v>
      </c>
      <c r="B6680" s="28">
        <v>0</v>
      </c>
      <c r="C6680" s="28">
        <v>0</v>
      </c>
      <c r="D6680" s="28">
        <v>174.9</v>
      </c>
      <c r="E6680" s="28">
        <v>174.9</v>
      </c>
      <c r="F6680" s="27" t="s">
        <v>42</v>
      </c>
      <c r="G6680" s="1" t="s">
        <v>3067</v>
      </c>
      <c r="H6680" s="1" t="s">
        <v>7713</v>
      </c>
      <c r="I6680" s="1" t="s">
        <v>11011</v>
      </c>
      <c r="J6680" s="1" t="s">
        <v>42</v>
      </c>
      <c r="K6680" s="1" t="s">
        <v>42</v>
      </c>
      <c r="M6680" s="1" t="s">
        <v>42</v>
      </c>
      <c r="O6680" s="1" t="s">
        <v>42</v>
      </c>
      <c r="P6680" s="1" t="s">
        <v>42</v>
      </c>
      <c r="Q6680" s="1" t="s">
        <v>42</v>
      </c>
      <c r="R6680" s="1" t="s">
        <v>42</v>
      </c>
      <c r="S6680" s="1" t="s">
        <v>42</v>
      </c>
      <c r="T6680" s="1" t="s">
        <v>42</v>
      </c>
    </row>
    <row r="6681" spans="1:20" ht="20.100000000000001" customHeight="1" x14ac:dyDescent="0.3">
      <c r="A6681" s="27" t="s">
        <v>7766</v>
      </c>
      <c r="B6681" s="28">
        <v>0</v>
      </c>
      <c r="C6681" s="28">
        <v>0</v>
      </c>
      <c r="D6681" s="28">
        <v>174.9</v>
      </c>
      <c r="E6681" s="28">
        <v>174.9</v>
      </c>
      <c r="F6681" s="27" t="s">
        <v>42</v>
      </c>
      <c r="G6681" s="1" t="s">
        <v>3067</v>
      </c>
      <c r="H6681" s="1" t="s">
        <v>7713</v>
      </c>
      <c r="I6681" s="1" t="s">
        <v>7767</v>
      </c>
      <c r="J6681" s="1" t="s">
        <v>42</v>
      </c>
      <c r="K6681" s="1" t="s">
        <v>42</v>
      </c>
      <c r="M6681" s="1" t="s">
        <v>42</v>
      </c>
      <c r="O6681" s="1" t="s">
        <v>42</v>
      </c>
      <c r="P6681" s="1" t="s">
        <v>42</v>
      </c>
      <c r="Q6681" s="1" t="s">
        <v>42</v>
      </c>
      <c r="R6681" s="1" t="s">
        <v>42</v>
      </c>
      <c r="S6681" s="1" t="s">
        <v>42</v>
      </c>
      <c r="T6681" s="1" t="s">
        <v>42</v>
      </c>
    </row>
    <row r="6682" spans="1:20" ht="20.100000000000001" customHeight="1" x14ac:dyDescent="0.3">
      <c r="A6682" s="27" t="s">
        <v>7768</v>
      </c>
      <c r="B6682" s="29">
        <v>1324</v>
      </c>
      <c r="C6682" s="29">
        <v>15804</v>
      </c>
      <c r="D6682" s="29">
        <v>1518</v>
      </c>
      <c r="E6682" s="29">
        <v>18646</v>
      </c>
      <c r="F6682" s="30"/>
    </row>
    <row r="6683" spans="1:20" ht="20.100000000000001" customHeight="1" x14ac:dyDescent="0.3">
      <c r="A6683" s="30"/>
      <c r="B6683" s="30"/>
      <c r="C6683" s="30"/>
      <c r="D6683" s="30"/>
      <c r="E6683" s="30"/>
      <c r="F6683" s="30"/>
    </row>
    <row r="6684" spans="1:20" ht="20.100000000000001" customHeight="1" x14ac:dyDescent="0.3">
      <c r="A6684" s="30" t="s">
        <v>11103</v>
      </c>
      <c r="B6684" s="30"/>
      <c r="C6684" s="30"/>
      <c r="D6684" s="30"/>
      <c r="E6684" s="30"/>
      <c r="F6684" s="27" t="s">
        <v>42</v>
      </c>
      <c r="G6684" s="1" t="s">
        <v>3071</v>
      </c>
      <c r="I6684" s="1" t="s">
        <v>3068</v>
      </c>
      <c r="J6684" s="1" t="s">
        <v>3069</v>
      </c>
      <c r="K6684" s="1" t="s">
        <v>81</v>
      </c>
    </row>
    <row r="6685" spans="1:20" ht="20.100000000000001" customHeight="1" x14ac:dyDescent="0.3">
      <c r="A6685" s="27" t="s">
        <v>42</v>
      </c>
      <c r="B6685" s="28"/>
      <c r="C6685" s="28"/>
      <c r="D6685" s="28"/>
      <c r="E6685" s="28"/>
      <c r="F6685" s="27" t="s">
        <v>42</v>
      </c>
      <c r="G6685" s="1" t="s">
        <v>3071</v>
      </c>
      <c r="H6685" s="1" t="s">
        <v>7711</v>
      </c>
      <c r="I6685" s="1" t="s">
        <v>42</v>
      </c>
      <c r="J6685" s="1" t="s">
        <v>42</v>
      </c>
      <c r="K6685" s="1" t="s">
        <v>42</v>
      </c>
      <c r="L6685">
        <v>1</v>
      </c>
      <c r="M6685" s="1" t="s">
        <v>42</v>
      </c>
      <c r="O6685" s="1" t="s">
        <v>42</v>
      </c>
      <c r="P6685" s="1" t="s">
        <v>42</v>
      </c>
      <c r="Q6685" s="1" t="s">
        <v>42</v>
      </c>
      <c r="R6685" s="1" t="s">
        <v>42</v>
      </c>
      <c r="S6685" s="1" t="s">
        <v>42</v>
      </c>
      <c r="T6685" s="1" t="s">
        <v>42</v>
      </c>
    </row>
    <row r="6686" spans="1:20" ht="20.100000000000001" customHeight="1" x14ac:dyDescent="0.3">
      <c r="A6686" s="27" t="s">
        <v>7712</v>
      </c>
      <c r="B6686" s="28">
        <v>0</v>
      </c>
      <c r="C6686" s="28">
        <v>0</v>
      </c>
      <c r="D6686" s="28">
        <v>0</v>
      </c>
      <c r="E6686" s="28">
        <v>0</v>
      </c>
      <c r="F6686" s="27" t="s">
        <v>42</v>
      </c>
      <c r="G6686" s="1" t="s">
        <v>3071</v>
      </c>
      <c r="H6686" s="1" t="s">
        <v>7713</v>
      </c>
      <c r="I6686" s="1" t="s">
        <v>42</v>
      </c>
      <c r="J6686" s="1" t="s">
        <v>42</v>
      </c>
      <c r="K6686" s="1" t="s">
        <v>42</v>
      </c>
      <c r="M6686" s="1" t="s">
        <v>42</v>
      </c>
      <c r="O6686" s="1" t="s">
        <v>42</v>
      </c>
      <c r="P6686" s="1" t="s">
        <v>42</v>
      </c>
      <c r="Q6686" s="1" t="s">
        <v>42</v>
      </c>
      <c r="R6686" s="1" t="s">
        <v>42</v>
      </c>
      <c r="S6686" s="1" t="s">
        <v>42</v>
      </c>
      <c r="T6686" s="1" t="s">
        <v>42</v>
      </c>
    </row>
    <row r="6687" spans="1:20" ht="20.100000000000001" customHeight="1" x14ac:dyDescent="0.3">
      <c r="A6687" s="27" t="s">
        <v>11104</v>
      </c>
      <c r="B6687" s="28">
        <v>0</v>
      </c>
      <c r="C6687" s="28">
        <v>0</v>
      </c>
      <c r="D6687" s="28">
        <v>0</v>
      </c>
      <c r="E6687" s="28">
        <v>0</v>
      </c>
      <c r="F6687" s="27" t="s">
        <v>42</v>
      </c>
      <c r="G6687" s="1" t="s">
        <v>3071</v>
      </c>
      <c r="H6687" s="1" t="s">
        <v>7713</v>
      </c>
      <c r="I6687" s="1" t="s">
        <v>11105</v>
      </c>
      <c r="J6687" s="1" t="s">
        <v>42</v>
      </c>
      <c r="K6687" s="1" t="s">
        <v>42</v>
      </c>
      <c r="M6687" s="1" t="s">
        <v>42</v>
      </c>
      <c r="O6687" s="1" t="s">
        <v>42</v>
      </c>
      <c r="P6687" s="1" t="s">
        <v>42</v>
      </c>
      <c r="Q6687" s="1" t="s">
        <v>42</v>
      </c>
      <c r="R6687" s="1" t="s">
        <v>42</v>
      </c>
      <c r="S6687" s="1" t="s">
        <v>42</v>
      </c>
      <c r="T6687" s="1" t="s">
        <v>42</v>
      </c>
    </row>
    <row r="6688" spans="1:20" ht="20.100000000000001" customHeight="1" x14ac:dyDescent="0.3">
      <c r="A6688" s="27" t="s">
        <v>11106</v>
      </c>
      <c r="B6688" s="28">
        <v>0</v>
      </c>
      <c r="C6688" s="28">
        <v>0</v>
      </c>
      <c r="D6688" s="28">
        <v>0</v>
      </c>
      <c r="E6688" s="28">
        <v>0</v>
      </c>
      <c r="F6688" s="27" t="s">
        <v>42</v>
      </c>
      <c r="G6688" s="1" t="s">
        <v>3071</v>
      </c>
      <c r="H6688" s="1" t="s">
        <v>7713</v>
      </c>
      <c r="I6688" s="1" t="s">
        <v>7803</v>
      </c>
      <c r="J6688" s="1" t="s">
        <v>42</v>
      </c>
      <c r="K6688" s="1" t="s">
        <v>42</v>
      </c>
      <c r="M6688" s="1" t="s">
        <v>42</v>
      </c>
      <c r="O6688" s="1" t="s">
        <v>42</v>
      </c>
      <c r="P6688" s="1" t="s">
        <v>42</v>
      </c>
      <c r="Q6688" s="1" t="s">
        <v>42</v>
      </c>
      <c r="R6688" s="1" t="s">
        <v>42</v>
      </c>
      <c r="S6688" s="1" t="s">
        <v>42</v>
      </c>
      <c r="T6688" s="1" t="s">
        <v>42</v>
      </c>
    </row>
    <row r="6689" spans="1:20" ht="20.100000000000001" customHeight="1" x14ac:dyDescent="0.3">
      <c r="A6689" s="27" t="s">
        <v>7712</v>
      </c>
      <c r="B6689" s="28">
        <v>0</v>
      </c>
      <c r="C6689" s="28">
        <v>0</v>
      </c>
      <c r="D6689" s="28">
        <v>0</v>
      </c>
      <c r="E6689" s="28">
        <v>0</v>
      </c>
      <c r="F6689" s="27" t="s">
        <v>42</v>
      </c>
      <c r="G6689" s="1" t="s">
        <v>3071</v>
      </c>
      <c r="H6689" s="1" t="s">
        <v>7713</v>
      </c>
      <c r="I6689" s="1" t="s">
        <v>42</v>
      </c>
      <c r="J6689" s="1" t="s">
        <v>42</v>
      </c>
      <c r="K6689" s="1" t="s">
        <v>42</v>
      </c>
      <c r="M6689" s="1" t="s">
        <v>42</v>
      </c>
      <c r="O6689" s="1" t="s">
        <v>42</v>
      </c>
      <c r="P6689" s="1" t="s">
        <v>42</v>
      </c>
      <c r="Q6689" s="1" t="s">
        <v>42</v>
      </c>
      <c r="R6689" s="1" t="s">
        <v>42</v>
      </c>
      <c r="S6689" s="1" t="s">
        <v>42</v>
      </c>
      <c r="T6689" s="1" t="s">
        <v>42</v>
      </c>
    </row>
    <row r="6690" spans="1:20" ht="20.100000000000001" customHeight="1" x14ac:dyDescent="0.3">
      <c r="A6690" s="27" t="s">
        <v>7718</v>
      </c>
      <c r="B6690" s="28">
        <v>0</v>
      </c>
      <c r="C6690" s="28">
        <v>0</v>
      </c>
      <c r="D6690" s="28">
        <v>0</v>
      </c>
      <c r="E6690" s="28">
        <v>0</v>
      </c>
      <c r="F6690" s="27" t="s">
        <v>42</v>
      </c>
      <c r="G6690" s="1" t="s">
        <v>3071</v>
      </c>
      <c r="H6690" s="1" t="s">
        <v>7713</v>
      </c>
      <c r="I6690" s="1" t="s">
        <v>7719</v>
      </c>
      <c r="J6690" s="1" t="s">
        <v>42</v>
      </c>
      <c r="K6690" s="1" t="s">
        <v>42</v>
      </c>
      <c r="M6690" s="1" t="s">
        <v>42</v>
      </c>
      <c r="O6690" s="1" t="s">
        <v>42</v>
      </c>
      <c r="P6690" s="1" t="s">
        <v>42</v>
      </c>
      <c r="Q6690" s="1" t="s">
        <v>42</v>
      </c>
      <c r="R6690" s="1" t="s">
        <v>42</v>
      </c>
      <c r="S6690" s="1" t="s">
        <v>42</v>
      </c>
      <c r="T6690" s="1" t="s">
        <v>42</v>
      </c>
    </row>
    <row r="6691" spans="1:20" ht="20.100000000000001" customHeight="1" x14ac:dyDescent="0.3">
      <c r="A6691" s="27" t="s">
        <v>7712</v>
      </c>
      <c r="B6691" s="28">
        <v>0</v>
      </c>
      <c r="C6691" s="28">
        <v>0</v>
      </c>
      <c r="D6691" s="28">
        <v>0</v>
      </c>
      <c r="E6691" s="28">
        <v>0</v>
      </c>
      <c r="F6691" s="27" t="s">
        <v>42</v>
      </c>
      <c r="G6691" s="1" t="s">
        <v>3071</v>
      </c>
      <c r="H6691" s="1" t="s">
        <v>7713</v>
      </c>
      <c r="I6691" s="1" t="s">
        <v>42</v>
      </c>
      <c r="J6691" s="1" t="s">
        <v>42</v>
      </c>
      <c r="K6691" s="1" t="s">
        <v>42</v>
      </c>
      <c r="M6691" s="1" t="s">
        <v>42</v>
      </c>
      <c r="O6691" s="1" t="s">
        <v>42</v>
      </c>
      <c r="P6691" s="1" t="s">
        <v>42</v>
      </c>
      <c r="Q6691" s="1" t="s">
        <v>42</v>
      </c>
      <c r="R6691" s="1" t="s">
        <v>42</v>
      </c>
      <c r="S6691" s="1" t="s">
        <v>42</v>
      </c>
      <c r="T6691" s="1" t="s">
        <v>42</v>
      </c>
    </row>
    <row r="6692" spans="1:20" ht="20.100000000000001" customHeight="1" x14ac:dyDescent="0.3">
      <c r="A6692" s="27" t="s">
        <v>7720</v>
      </c>
      <c r="B6692" s="28">
        <v>0</v>
      </c>
      <c r="C6692" s="28">
        <v>0</v>
      </c>
      <c r="D6692" s="28">
        <v>0</v>
      </c>
      <c r="E6692" s="28">
        <v>0</v>
      </c>
      <c r="F6692" s="27" t="s">
        <v>42</v>
      </c>
      <c r="G6692" s="1" t="s">
        <v>3071</v>
      </c>
      <c r="H6692" s="1" t="s">
        <v>7713</v>
      </c>
      <c r="I6692" s="1" t="s">
        <v>7721</v>
      </c>
      <c r="J6692" s="1" t="s">
        <v>42</v>
      </c>
      <c r="K6692" s="1" t="s">
        <v>42</v>
      </c>
      <c r="M6692" s="1" t="s">
        <v>42</v>
      </c>
      <c r="O6692" s="1" t="s">
        <v>42</v>
      </c>
      <c r="P6692" s="1" t="s">
        <v>42</v>
      </c>
      <c r="Q6692" s="1" t="s">
        <v>42</v>
      </c>
      <c r="R6692" s="1" t="s">
        <v>42</v>
      </c>
      <c r="S6692" s="1" t="s">
        <v>42</v>
      </c>
      <c r="T6692" s="1" t="s">
        <v>42</v>
      </c>
    </row>
    <row r="6693" spans="1:20" ht="20.100000000000001" customHeight="1" x14ac:dyDescent="0.3">
      <c r="A6693" s="27" t="s">
        <v>10495</v>
      </c>
      <c r="B6693" s="28">
        <v>0</v>
      </c>
      <c r="C6693" s="28">
        <v>0</v>
      </c>
      <c r="D6693" s="28">
        <v>0</v>
      </c>
      <c r="E6693" s="28">
        <v>0</v>
      </c>
      <c r="F6693" s="27" t="s">
        <v>42</v>
      </c>
      <c r="G6693" s="1" t="s">
        <v>3071</v>
      </c>
      <c r="H6693" s="1" t="s">
        <v>7713</v>
      </c>
      <c r="I6693" s="1" t="s">
        <v>10496</v>
      </c>
      <c r="J6693" s="1" t="s">
        <v>42</v>
      </c>
      <c r="K6693" s="1" t="s">
        <v>42</v>
      </c>
      <c r="M6693" s="1" t="s">
        <v>42</v>
      </c>
      <c r="O6693" s="1" t="s">
        <v>42</v>
      </c>
      <c r="P6693" s="1" t="s">
        <v>42</v>
      </c>
      <c r="Q6693" s="1" t="s">
        <v>42</v>
      </c>
      <c r="R6693" s="1" t="s">
        <v>42</v>
      </c>
      <c r="S6693" s="1" t="s">
        <v>42</v>
      </c>
      <c r="T6693" s="1" t="s">
        <v>42</v>
      </c>
    </row>
    <row r="6694" spans="1:20" ht="20.100000000000001" customHeight="1" x14ac:dyDescent="0.3">
      <c r="A6694" s="27" t="s">
        <v>11107</v>
      </c>
      <c r="B6694" s="28">
        <v>0</v>
      </c>
      <c r="C6694" s="28">
        <v>2186.4</v>
      </c>
      <c r="D6694" s="28">
        <v>0</v>
      </c>
      <c r="E6694" s="28">
        <v>2186.4</v>
      </c>
      <c r="F6694" s="27" t="s">
        <v>42</v>
      </c>
      <c r="G6694" s="1" t="s">
        <v>3071</v>
      </c>
      <c r="H6694" s="1" t="s">
        <v>7713</v>
      </c>
      <c r="I6694" s="1" t="s">
        <v>8193</v>
      </c>
      <c r="J6694" s="1" t="s">
        <v>42</v>
      </c>
      <c r="K6694" s="1" t="s">
        <v>42</v>
      </c>
      <c r="M6694" s="1" t="s">
        <v>42</v>
      </c>
      <c r="O6694" s="1" t="s">
        <v>42</v>
      </c>
      <c r="P6694" s="1" t="s">
        <v>42</v>
      </c>
      <c r="Q6694" s="1" t="s">
        <v>42</v>
      </c>
      <c r="R6694" s="1" t="s">
        <v>42</v>
      </c>
      <c r="S6694" s="1" t="s">
        <v>42</v>
      </c>
      <c r="T6694" s="1" t="s">
        <v>42</v>
      </c>
    </row>
    <row r="6695" spans="1:20" ht="20.100000000000001" customHeight="1" x14ac:dyDescent="0.3">
      <c r="A6695" s="27" t="s">
        <v>10498</v>
      </c>
      <c r="B6695" s="28">
        <v>0</v>
      </c>
      <c r="C6695" s="28">
        <v>0</v>
      </c>
      <c r="D6695" s="28">
        <v>0</v>
      </c>
      <c r="E6695" s="28">
        <v>0</v>
      </c>
      <c r="F6695" s="27" t="s">
        <v>42</v>
      </c>
      <c r="G6695" s="1" t="s">
        <v>3071</v>
      </c>
      <c r="H6695" s="1" t="s">
        <v>7713</v>
      </c>
      <c r="I6695" s="1" t="s">
        <v>10499</v>
      </c>
      <c r="J6695" s="1" t="s">
        <v>42</v>
      </c>
      <c r="K6695" s="1" t="s">
        <v>42</v>
      </c>
      <c r="M6695" s="1" t="s">
        <v>42</v>
      </c>
      <c r="O6695" s="1" t="s">
        <v>42</v>
      </c>
      <c r="P6695" s="1" t="s">
        <v>42</v>
      </c>
      <c r="Q6695" s="1" t="s">
        <v>42</v>
      </c>
      <c r="R6695" s="1" t="s">
        <v>42</v>
      </c>
      <c r="S6695" s="1" t="s">
        <v>42</v>
      </c>
      <c r="T6695" s="1" t="s">
        <v>42</v>
      </c>
    </row>
    <row r="6696" spans="1:20" ht="20.100000000000001" customHeight="1" x14ac:dyDescent="0.3">
      <c r="A6696" s="27" t="s">
        <v>11108</v>
      </c>
      <c r="B6696" s="28">
        <v>0</v>
      </c>
      <c r="C6696" s="28">
        <v>688.2</v>
      </c>
      <c r="D6696" s="28">
        <v>0</v>
      </c>
      <c r="E6696" s="28">
        <v>688.2</v>
      </c>
      <c r="F6696" s="27" t="s">
        <v>42</v>
      </c>
      <c r="G6696" s="1" t="s">
        <v>3071</v>
      </c>
      <c r="H6696" s="1" t="s">
        <v>7713</v>
      </c>
      <c r="I6696" s="1" t="s">
        <v>7729</v>
      </c>
      <c r="J6696" s="1" t="s">
        <v>42</v>
      </c>
      <c r="K6696" s="1" t="s">
        <v>42</v>
      </c>
      <c r="M6696" s="1" t="s">
        <v>42</v>
      </c>
      <c r="O6696" s="1" t="s">
        <v>42</v>
      </c>
      <c r="P6696" s="1" t="s">
        <v>42</v>
      </c>
      <c r="Q6696" s="1" t="s">
        <v>42</v>
      </c>
      <c r="R6696" s="1" t="s">
        <v>42</v>
      </c>
      <c r="S6696" s="1" t="s">
        <v>42</v>
      </c>
      <c r="T6696" s="1" t="s">
        <v>42</v>
      </c>
    </row>
    <row r="6697" spans="1:20" ht="20.100000000000001" customHeight="1" x14ac:dyDescent="0.3">
      <c r="A6697" s="27" t="s">
        <v>7730</v>
      </c>
      <c r="B6697" s="28">
        <v>0</v>
      </c>
      <c r="C6697" s="28">
        <v>2874.6</v>
      </c>
      <c r="D6697" s="28">
        <v>0</v>
      </c>
      <c r="E6697" s="28">
        <v>2874.6</v>
      </c>
      <c r="F6697" s="27" t="s">
        <v>42</v>
      </c>
      <c r="G6697" s="1" t="s">
        <v>3071</v>
      </c>
      <c r="H6697" s="1" t="s">
        <v>7713</v>
      </c>
      <c r="I6697" s="1" t="s">
        <v>7731</v>
      </c>
      <c r="J6697" s="1" t="s">
        <v>42</v>
      </c>
      <c r="K6697" s="1" t="s">
        <v>42</v>
      </c>
      <c r="M6697" s="1" t="s">
        <v>42</v>
      </c>
      <c r="O6697" s="1" t="s">
        <v>42</v>
      </c>
      <c r="P6697" s="1" t="s">
        <v>42</v>
      </c>
      <c r="Q6697" s="1" t="s">
        <v>42</v>
      </c>
      <c r="R6697" s="1" t="s">
        <v>42</v>
      </c>
      <c r="S6697" s="1" t="s">
        <v>42</v>
      </c>
      <c r="T6697" s="1" t="s">
        <v>42</v>
      </c>
    </row>
    <row r="6698" spans="1:20" ht="20.100000000000001" customHeight="1" x14ac:dyDescent="0.3">
      <c r="A6698" s="27" t="s">
        <v>7712</v>
      </c>
      <c r="B6698" s="28">
        <v>0</v>
      </c>
      <c r="C6698" s="28">
        <v>0</v>
      </c>
      <c r="D6698" s="28">
        <v>0</v>
      </c>
      <c r="E6698" s="28">
        <v>0</v>
      </c>
      <c r="F6698" s="27" t="s">
        <v>42</v>
      </c>
      <c r="G6698" s="1" t="s">
        <v>3071</v>
      </c>
      <c r="H6698" s="1" t="s">
        <v>7713</v>
      </c>
      <c r="I6698" s="1" t="s">
        <v>7712</v>
      </c>
      <c r="J6698" s="1" t="s">
        <v>42</v>
      </c>
      <c r="K6698" s="1" t="s">
        <v>42</v>
      </c>
      <c r="M6698" s="1" t="s">
        <v>42</v>
      </c>
      <c r="O6698" s="1" t="s">
        <v>42</v>
      </c>
      <c r="P6698" s="1" t="s">
        <v>42</v>
      </c>
      <c r="Q6698" s="1" t="s">
        <v>42</v>
      </c>
      <c r="R6698" s="1" t="s">
        <v>42</v>
      </c>
      <c r="S6698" s="1" t="s">
        <v>42</v>
      </c>
      <c r="T6698" s="1" t="s">
        <v>42</v>
      </c>
    </row>
    <row r="6699" spans="1:20" ht="20.100000000000001" customHeight="1" x14ac:dyDescent="0.3">
      <c r="A6699" s="27" t="s">
        <v>7812</v>
      </c>
      <c r="B6699" s="28">
        <v>0</v>
      </c>
      <c r="C6699" s="28">
        <v>0</v>
      </c>
      <c r="D6699" s="28">
        <v>0</v>
      </c>
      <c r="E6699" s="28">
        <v>0</v>
      </c>
      <c r="F6699" s="27" t="s">
        <v>42</v>
      </c>
      <c r="G6699" s="1" t="s">
        <v>3071</v>
      </c>
      <c r="H6699" s="1" t="s">
        <v>7713</v>
      </c>
      <c r="I6699" s="1" t="s">
        <v>7813</v>
      </c>
      <c r="J6699" s="1" t="s">
        <v>42</v>
      </c>
      <c r="K6699" s="1" t="s">
        <v>42</v>
      </c>
      <c r="M6699" s="1" t="s">
        <v>42</v>
      </c>
      <c r="O6699" s="1" t="s">
        <v>42</v>
      </c>
      <c r="P6699" s="1" t="s">
        <v>42</v>
      </c>
      <c r="Q6699" s="1" t="s">
        <v>42</v>
      </c>
      <c r="R6699" s="1" t="s">
        <v>42</v>
      </c>
      <c r="S6699" s="1" t="s">
        <v>42</v>
      </c>
      <c r="T6699" s="1" t="s">
        <v>42</v>
      </c>
    </row>
    <row r="6700" spans="1:20" ht="20.100000000000001" customHeight="1" x14ac:dyDescent="0.3">
      <c r="A6700" s="27" t="s">
        <v>7712</v>
      </c>
      <c r="B6700" s="28">
        <v>0</v>
      </c>
      <c r="C6700" s="28">
        <v>0</v>
      </c>
      <c r="D6700" s="28">
        <v>0</v>
      </c>
      <c r="E6700" s="28">
        <v>0</v>
      </c>
      <c r="F6700" s="27" t="s">
        <v>42</v>
      </c>
      <c r="G6700" s="1" t="s">
        <v>3071</v>
      </c>
      <c r="H6700" s="1" t="s">
        <v>7713</v>
      </c>
      <c r="I6700" s="1" t="s">
        <v>42</v>
      </c>
      <c r="J6700" s="1" t="s">
        <v>42</v>
      </c>
      <c r="K6700" s="1" t="s">
        <v>42</v>
      </c>
      <c r="M6700" s="1" t="s">
        <v>42</v>
      </c>
      <c r="O6700" s="1" t="s">
        <v>42</v>
      </c>
      <c r="P6700" s="1" t="s">
        <v>42</v>
      </c>
      <c r="Q6700" s="1" t="s">
        <v>42</v>
      </c>
      <c r="R6700" s="1" t="s">
        <v>42</v>
      </c>
      <c r="S6700" s="1" t="s">
        <v>42</v>
      </c>
      <c r="T6700" s="1" t="s">
        <v>42</v>
      </c>
    </row>
    <row r="6701" spans="1:20" ht="20.100000000000001" customHeight="1" x14ac:dyDescent="0.3">
      <c r="A6701" s="27" t="s">
        <v>11109</v>
      </c>
      <c r="B6701" s="28">
        <v>0</v>
      </c>
      <c r="C6701" s="28">
        <v>0</v>
      </c>
      <c r="D6701" s="28">
        <v>0</v>
      </c>
      <c r="E6701" s="28">
        <v>0</v>
      </c>
      <c r="F6701" s="27" t="s">
        <v>42</v>
      </c>
      <c r="G6701" s="1" t="s">
        <v>3071</v>
      </c>
      <c r="H6701" s="1" t="s">
        <v>7713</v>
      </c>
      <c r="I6701" s="1" t="s">
        <v>11110</v>
      </c>
      <c r="J6701" s="1" t="s">
        <v>42</v>
      </c>
      <c r="K6701" s="1" t="s">
        <v>42</v>
      </c>
      <c r="M6701" s="1" t="s">
        <v>42</v>
      </c>
      <c r="O6701" s="1" t="s">
        <v>42</v>
      </c>
      <c r="P6701" s="1" t="s">
        <v>42</v>
      </c>
      <c r="Q6701" s="1" t="s">
        <v>42</v>
      </c>
      <c r="R6701" s="1" t="s">
        <v>42</v>
      </c>
      <c r="S6701" s="1" t="s">
        <v>42</v>
      </c>
      <c r="T6701" s="1" t="s">
        <v>42</v>
      </c>
    </row>
    <row r="6702" spans="1:20" ht="20.100000000000001" customHeight="1" x14ac:dyDescent="0.3">
      <c r="A6702" s="27" t="s">
        <v>11111</v>
      </c>
      <c r="B6702" s="28">
        <v>215.1</v>
      </c>
      <c r="C6702" s="28">
        <v>0</v>
      </c>
      <c r="D6702" s="28">
        <v>0</v>
      </c>
      <c r="E6702" s="28">
        <v>215.1</v>
      </c>
      <c r="F6702" s="27" t="s">
        <v>42</v>
      </c>
      <c r="G6702" s="1" t="s">
        <v>3071</v>
      </c>
      <c r="H6702" s="1" t="s">
        <v>7713</v>
      </c>
      <c r="I6702" s="1" t="s">
        <v>7954</v>
      </c>
      <c r="J6702" s="1" t="s">
        <v>42</v>
      </c>
      <c r="K6702" s="1" t="s">
        <v>42</v>
      </c>
      <c r="M6702" s="1" t="s">
        <v>42</v>
      </c>
      <c r="O6702" s="1" t="s">
        <v>42</v>
      </c>
      <c r="P6702" s="1" t="s">
        <v>42</v>
      </c>
      <c r="Q6702" s="1" t="s">
        <v>42</v>
      </c>
      <c r="R6702" s="1" t="s">
        <v>42</v>
      </c>
      <c r="S6702" s="1" t="s">
        <v>42</v>
      </c>
      <c r="T6702" s="1" t="s">
        <v>42</v>
      </c>
    </row>
    <row r="6703" spans="1:20" ht="20.100000000000001" customHeight="1" x14ac:dyDescent="0.3">
      <c r="A6703" s="27" t="s">
        <v>10254</v>
      </c>
      <c r="B6703" s="28">
        <v>0</v>
      </c>
      <c r="C6703" s="28">
        <v>1888.6</v>
      </c>
      <c r="D6703" s="28">
        <v>0</v>
      </c>
      <c r="E6703" s="28">
        <v>1888.6</v>
      </c>
      <c r="F6703" s="27" t="s">
        <v>42</v>
      </c>
      <c r="G6703" s="1" t="s">
        <v>3071</v>
      </c>
      <c r="H6703" s="1" t="s">
        <v>7713</v>
      </c>
      <c r="I6703" s="1" t="s">
        <v>7955</v>
      </c>
      <c r="J6703" s="1" t="s">
        <v>42</v>
      </c>
      <c r="K6703" s="1" t="s">
        <v>42</v>
      </c>
      <c r="M6703" s="1" t="s">
        <v>42</v>
      </c>
      <c r="O6703" s="1" t="s">
        <v>42</v>
      </c>
      <c r="P6703" s="1" t="s">
        <v>42</v>
      </c>
      <c r="Q6703" s="1" t="s">
        <v>42</v>
      </c>
      <c r="R6703" s="1" t="s">
        <v>42</v>
      </c>
      <c r="S6703" s="1" t="s">
        <v>42</v>
      </c>
      <c r="T6703" s="1" t="s">
        <v>42</v>
      </c>
    </row>
    <row r="6704" spans="1:20" ht="20.100000000000001" customHeight="1" x14ac:dyDescent="0.3">
      <c r="A6704" s="27" t="s">
        <v>11112</v>
      </c>
      <c r="B6704" s="28">
        <v>0</v>
      </c>
      <c r="C6704" s="28">
        <v>0</v>
      </c>
      <c r="D6704" s="28">
        <v>240.1</v>
      </c>
      <c r="E6704" s="28">
        <v>240.1</v>
      </c>
      <c r="F6704" s="27" t="s">
        <v>42</v>
      </c>
      <c r="G6704" s="1" t="s">
        <v>3071</v>
      </c>
      <c r="H6704" s="1" t="s">
        <v>7713</v>
      </c>
      <c r="I6704" s="1" t="s">
        <v>7957</v>
      </c>
      <c r="J6704" s="1" t="s">
        <v>42</v>
      </c>
      <c r="K6704" s="1" t="s">
        <v>42</v>
      </c>
      <c r="M6704" s="1" t="s">
        <v>42</v>
      </c>
      <c r="O6704" s="1" t="s">
        <v>42</v>
      </c>
      <c r="P6704" s="1" t="s">
        <v>42</v>
      </c>
      <c r="Q6704" s="1" t="s">
        <v>42</v>
      </c>
      <c r="R6704" s="1" t="s">
        <v>42</v>
      </c>
      <c r="S6704" s="1" t="s">
        <v>42</v>
      </c>
      <c r="T6704" s="1" t="s">
        <v>42</v>
      </c>
    </row>
    <row r="6705" spans="1:20" ht="20.100000000000001" customHeight="1" x14ac:dyDescent="0.3">
      <c r="A6705" s="27" t="s">
        <v>7742</v>
      </c>
      <c r="B6705" s="28">
        <v>215.1</v>
      </c>
      <c r="C6705" s="28">
        <v>1888.6</v>
      </c>
      <c r="D6705" s="28">
        <v>240.1</v>
      </c>
      <c r="E6705" s="28">
        <v>2343.8000000000002</v>
      </c>
      <c r="F6705" s="27" t="s">
        <v>42</v>
      </c>
      <c r="G6705" s="1" t="s">
        <v>3071</v>
      </c>
      <c r="H6705" s="1" t="s">
        <v>7713</v>
      </c>
      <c r="I6705" s="1" t="s">
        <v>7743</v>
      </c>
      <c r="J6705" s="1" t="s">
        <v>42</v>
      </c>
      <c r="K6705" s="1" t="s">
        <v>42</v>
      </c>
      <c r="M6705" s="1" t="s">
        <v>42</v>
      </c>
      <c r="O6705" s="1" t="s">
        <v>42</v>
      </c>
      <c r="P6705" s="1" t="s">
        <v>42</v>
      </c>
      <c r="Q6705" s="1" t="s">
        <v>42</v>
      </c>
      <c r="R6705" s="1" t="s">
        <v>42</v>
      </c>
      <c r="S6705" s="1" t="s">
        <v>42</v>
      </c>
      <c r="T6705" s="1" t="s">
        <v>42</v>
      </c>
    </row>
    <row r="6706" spans="1:20" ht="20.100000000000001" customHeight="1" x14ac:dyDescent="0.3">
      <c r="A6706" s="27" t="s">
        <v>8037</v>
      </c>
      <c r="B6706" s="28">
        <v>0</v>
      </c>
      <c r="C6706" s="28">
        <v>0</v>
      </c>
      <c r="D6706" s="28">
        <v>0</v>
      </c>
      <c r="E6706" s="28">
        <v>0</v>
      </c>
      <c r="F6706" s="27" t="s">
        <v>42</v>
      </c>
      <c r="G6706" s="1" t="s">
        <v>3071</v>
      </c>
      <c r="H6706" s="1" t="s">
        <v>7713</v>
      </c>
      <c r="I6706" s="1" t="s">
        <v>8037</v>
      </c>
      <c r="J6706" s="1" t="s">
        <v>42</v>
      </c>
      <c r="K6706" s="1" t="s">
        <v>42</v>
      </c>
      <c r="M6706" s="1" t="s">
        <v>42</v>
      </c>
      <c r="O6706" s="1" t="s">
        <v>42</v>
      </c>
      <c r="P6706" s="1" t="s">
        <v>42</v>
      </c>
      <c r="Q6706" s="1" t="s">
        <v>42</v>
      </c>
      <c r="R6706" s="1" t="s">
        <v>42</v>
      </c>
      <c r="S6706" s="1" t="s">
        <v>42</v>
      </c>
      <c r="T6706" s="1" t="s">
        <v>42</v>
      </c>
    </row>
    <row r="6707" spans="1:20" ht="20.100000000000001" customHeight="1" x14ac:dyDescent="0.3">
      <c r="A6707" s="27" t="s">
        <v>10506</v>
      </c>
      <c r="B6707" s="28">
        <v>0</v>
      </c>
      <c r="C6707" s="28">
        <v>0</v>
      </c>
      <c r="D6707" s="28">
        <v>0</v>
      </c>
      <c r="E6707" s="28">
        <v>0</v>
      </c>
      <c r="F6707" s="27" t="s">
        <v>42</v>
      </c>
      <c r="G6707" s="1" t="s">
        <v>3071</v>
      </c>
      <c r="H6707" s="1" t="s">
        <v>7713</v>
      </c>
      <c r="I6707" s="1" t="s">
        <v>10507</v>
      </c>
      <c r="J6707" s="1" t="s">
        <v>42</v>
      </c>
      <c r="K6707" s="1" t="s">
        <v>42</v>
      </c>
      <c r="M6707" s="1" t="s">
        <v>42</v>
      </c>
      <c r="O6707" s="1" t="s">
        <v>42</v>
      </c>
      <c r="P6707" s="1" t="s">
        <v>42</v>
      </c>
      <c r="Q6707" s="1" t="s">
        <v>42</v>
      </c>
      <c r="R6707" s="1" t="s">
        <v>42</v>
      </c>
      <c r="S6707" s="1" t="s">
        <v>42</v>
      </c>
      <c r="T6707" s="1" t="s">
        <v>42</v>
      </c>
    </row>
    <row r="6708" spans="1:20" ht="20.100000000000001" customHeight="1" x14ac:dyDescent="0.3">
      <c r="A6708" s="27" t="s">
        <v>11113</v>
      </c>
      <c r="B6708" s="28">
        <v>106.1</v>
      </c>
      <c r="C6708" s="28">
        <v>0</v>
      </c>
      <c r="D6708" s="28">
        <v>0</v>
      </c>
      <c r="E6708" s="28">
        <v>106.1</v>
      </c>
      <c r="F6708" s="27" t="s">
        <v>42</v>
      </c>
      <c r="G6708" s="1" t="s">
        <v>3071</v>
      </c>
      <c r="H6708" s="1" t="s">
        <v>7713</v>
      </c>
      <c r="I6708" s="1" t="s">
        <v>10203</v>
      </c>
      <c r="J6708" s="1" t="s">
        <v>42</v>
      </c>
      <c r="K6708" s="1" t="s">
        <v>42</v>
      </c>
      <c r="M6708" s="1" t="s">
        <v>42</v>
      </c>
      <c r="O6708" s="1" t="s">
        <v>42</v>
      </c>
      <c r="P6708" s="1" t="s">
        <v>42</v>
      </c>
      <c r="Q6708" s="1" t="s">
        <v>42</v>
      </c>
      <c r="R6708" s="1" t="s">
        <v>42</v>
      </c>
      <c r="S6708" s="1" t="s">
        <v>42</v>
      </c>
      <c r="T6708" s="1" t="s">
        <v>42</v>
      </c>
    </row>
    <row r="6709" spans="1:20" ht="20.100000000000001" customHeight="1" x14ac:dyDescent="0.3">
      <c r="A6709" s="27" t="s">
        <v>11114</v>
      </c>
      <c r="B6709" s="28">
        <v>0</v>
      </c>
      <c r="C6709" s="28">
        <v>1159.9000000000001</v>
      </c>
      <c r="D6709" s="28">
        <v>0</v>
      </c>
      <c r="E6709" s="28">
        <v>1159.9000000000001</v>
      </c>
      <c r="F6709" s="27" t="s">
        <v>42</v>
      </c>
      <c r="G6709" s="1" t="s">
        <v>3071</v>
      </c>
      <c r="H6709" s="1" t="s">
        <v>7713</v>
      </c>
      <c r="I6709" s="1" t="s">
        <v>10205</v>
      </c>
      <c r="J6709" s="1" t="s">
        <v>42</v>
      </c>
      <c r="K6709" s="1" t="s">
        <v>42</v>
      </c>
      <c r="M6709" s="1" t="s">
        <v>42</v>
      </c>
      <c r="O6709" s="1" t="s">
        <v>42</v>
      </c>
      <c r="P6709" s="1" t="s">
        <v>42</v>
      </c>
      <c r="Q6709" s="1" t="s">
        <v>42</v>
      </c>
      <c r="R6709" s="1" t="s">
        <v>42</v>
      </c>
      <c r="S6709" s="1" t="s">
        <v>42</v>
      </c>
      <c r="T6709" s="1" t="s">
        <v>42</v>
      </c>
    </row>
    <row r="6710" spans="1:20" ht="20.100000000000001" customHeight="1" x14ac:dyDescent="0.3">
      <c r="A6710" s="27" t="s">
        <v>11115</v>
      </c>
      <c r="B6710" s="28">
        <v>0</v>
      </c>
      <c r="C6710" s="28">
        <v>0</v>
      </c>
      <c r="D6710" s="28">
        <v>62.9</v>
      </c>
      <c r="E6710" s="28">
        <v>62.9</v>
      </c>
      <c r="F6710" s="27" t="s">
        <v>42</v>
      </c>
      <c r="G6710" s="1" t="s">
        <v>3071</v>
      </c>
      <c r="H6710" s="1" t="s">
        <v>7713</v>
      </c>
      <c r="I6710" s="1" t="s">
        <v>10207</v>
      </c>
      <c r="J6710" s="1" t="s">
        <v>42</v>
      </c>
      <c r="K6710" s="1" t="s">
        <v>42</v>
      </c>
      <c r="M6710" s="1" t="s">
        <v>42</v>
      </c>
      <c r="O6710" s="1" t="s">
        <v>42</v>
      </c>
      <c r="P6710" s="1" t="s">
        <v>42</v>
      </c>
      <c r="Q6710" s="1" t="s">
        <v>42</v>
      </c>
      <c r="R6710" s="1" t="s">
        <v>42</v>
      </c>
      <c r="S6710" s="1" t="s">
        <v>42</v>
      </c>
      <c r="T6710" s="1" t="s">
        <v>42</v>
      </c>
    </row>
    <row r="6711" spans="1:20" ht="20.100000000000001" customHeight="1" x14ac:dyDescent="0.3">
      <c r="A6711" s="27" t="s">
        <v>7742</v>
      </c>
      <c r="B6711" s="28">
        <v>106.1</v>
      </c>
      <c r="C6711" s="28">
        <v>1159.9000000000001</v>
      </c>
      <c r="D6711" s="28">
        <v>62.9</v>
      </c>
      <c r="E6711" s="28">
        <v>1328.9</v>
      </c>
      <c r="F6711" s="27" t="s">
        <v>42</v>
      </c>
      <c r="G6711" s="1" t="s">
        <v>3071</v>
      </c>
      <c r="H6711" s="1" t="s">
        <v>7713</v>
      </c>
      <c r="I6711" s="1" t="s">
        <v>7743</v>
      </c>
      <c r="J6711" s="1" t="s">
        <v>42</v>
      </c>
      <c r="K6711" s="1" t="s">
        <v>42</v>
      </c>
      <c r="M6711" s="1" t="s">
        <v>42</v>
      </c>
      <c r="O6711" s="1" t="s">
        <v>42</v>
      </c>
      <c r="P6711" s="1" t="s">
        <v>42</v>
      </c>
      <c r="Q6711" s="1" t="s">
        <v>42</v>
      </c>
      <c r="R6711" s="1" t="s">
        <v>42</v>
      </c>
      <c r="S6711" s="1" t="s">
        <v>42</v>
      </c>
      <c r="T6711" s="1" t="s">
        <v>42</v>
      </c>
    </row>
    <row r="6712" spans="1:20" ht="20.100000000000001" customHeight="1" x14ac:dyDescent="0.3">
      <c r="A6712" s="27" t="s">
        <v>7712</v>
      </c>
      <c r="B6712" s="28">
        <v>0</v>
      </c>
      <c r="C6712" s="28">
        <v>0</v>
      </c>
      <c r="D6712" s="28">
        <v>0</v>
      </c>
      <c r="E6712" s="28">
        <v>0</v>
      </c>
      <c r="F6712" s="27" t="s">
        <v>42</v>
      </c>
      <c r="G6712" s="1" t="s">
        <v>3071</v>
      </c>
      <c r="H6712" s="1" t="s">
        <v>7713</v>
      </c>
      <c r="I6712" s="1" t="s">
        <v>42</v>
      </c>
      <c r="J6712" s="1" t="s">
        <v>42</v>
      </c>
      <c r="K6712" s="1" t="s">
        <v>42</v>
      </c>
      <c r="M6712" s="1" t="s">
        <v>42</v>
      </c>
      <c r="O6712" s="1" t="s">
        <v>42</v>
      </c>
      <c r="P6712" s="1" t="s">
        <v>42</v>
      </c>
      <c r="Q6712" s="1" t="s">
        <v>42</v>
      </c>
      <c r="R6712" s="1" t="s">
        <v>42</v>
      </c>
      <c r="S6712" s="1" t="s">
        <v>42</v>
      </c>
      <c r="T6712" s="1" t="s">
        <v>42</v>
      </c>
    </row>
    <row r="6713" spans="1:20" ht="20.100000000000001" customHeight="1" x14ac:dyDescent="0.3">
      <c r="A6713" s="27" t="s">
        <v>11116</v>
      </c>
      <c r="B6713" s="28">
        <v>0</v>
      </c>
      <c r="C6713" s="28">
        <v>0</v>
      </c>
      <c r="D6713" s="28">
        <v>0</v>
      </c>
      <c r="E6713" s="28">
        <v>0</v>
      </c>
      <c r="F6713" s="27" t="s">
        <v>42</v>
      </c>
      <c r="G6713" s="1" t="s">
        <v>3071</v>
      </c>
      <c r="H6713" s="1" t="s">
        <v>7713</v>
      </c>
      <c r="I6713" s="1" t="s">
        <v>11117</v>
      </c>
      <c r="J6713" s="1" t="s">
        <v>42</v>
      </c>
      <c r="K6713" s="1" t="s">
        <v>42</v>
      </c>
      <c r="M6713" s="1" t="s">
        <v>42</v>
      </c>
      <c r="O6713" s="1" t="s">
        <v>42</v>
      </c>
      <c r="P6713" s="1" t="s">
        <v>42</v>
      </c>
      <c r="Q6713" s="1" t="s">
        <v>42</v>
      </c>
      <c r="R6713" s="1" t="s">
        <v>42</v>
      </c>
      <c r="S6713" s="1" t="s">
        <v>42</v>
      </c>
      <c r="T6713" s="1" t="s">
        <v>42</v>
      </c>
    </row>
    <row r="6714" spans="1:20" ht="20.100000000000001" customHeight="1" x14ac:dyDescent="0.3">
      <c r="A6714" s="27" t="s">
        <v>11118</v>
      </c>
      <c r="B6714" s="28">
        <v>56.5</v>
      </c>
      <c r="C6714" s="28">
        <v>0</v>
      </c>
      <c r="D6714" s="28">
        <v>0</v>
      </c>
      <c r="E6714" s="28">
        <v>56.5</v>
      </c>
      <c r="F6714" s="27" t="s">
        <v>42</v>
      </c>
      <c r="G6714" s="1" t="s">
        <v>3071</v>
      </c>
      <c r="H6714" s="1" t="s">
        <v>7713</v>
      </c>
      <c r="I6714" s="1" t="s">
        <v>8123</v>
      </c>
      <c r="J6714" s="1" t="s">
        <v>42</v>
      </c>
      <c r="K6714" s="1" t="s">
        <v>42</v>
      </c>
      <c r="M6714" s="1" t="s">
        <v>42</v>
      </c>
      <c r="O6714" s="1" t="s">
        <v>42</v>
      </c>
      <c r="P6714" s="1" t="s">
        <v>42</v>
      </c>
      <c r="Q6714" s="1" t="s">
        <v>42</v>
      </c>
      <c r="R6714" s="1" t="s">
        <v>42</v>
      </c>
      <c r="S6714" s="1" t="s">
        <v>42</v>
      </c>
      <c r="T6714" s="1" t="s">
        <v>42</v>
      </c>
    </row>
    <row r="6715" spans="1:20" ht="20.100000000000001" customHeight="1" x14ac:dyDescent="0.3">
      <c r="A6715" s="27" t="s">
        <v>11114</v>
      </c>
      <c r="B6715" s="28">
        <v>0</v>
      </c>
      <c r="C6715" s="28">
        <v>1159.9000000000001</v>
      </c>
      <c r="D6715" s="28">
        <v>0</v>
      </c>
      <c r="E6715" s="28">
        <v>1159.9000000000001</v>
      </c>
      <c r="F6715" s="27" t="s">
        <v>42</v>
      </c>
      <c r="G6715" s="1" t="s">
        <v>3071</v>
      </c>
      <c r="H6715" s="1" t="s">
        <v>7713</v>
      </c>
      <c r="I6715" s="1" t="s">
        <v>8125</v>
      </c>
      <c r="J6715" s="1" t="s">
        <v>42</v>
      </c>
      <c r="K6715" s="1" t="s">
        <v>42</v>
      </c>
      <c r="M6715" s="1" t="s">
        <v>42</v>
      </c>
      <c r="O6715" s="1" t="s">
        <v>42</v>
      </c>
      <c r="P6715" s="1" t="s">
        <v>42</v>
      </c>
      <c r="Q6715" s="1" t="s">
        <v>42</v>
      </c>
      <c r="R6715" s="1" t="s">
        <v>42</v>
      </c>
      <c r="S6715" s="1" t="s">
        <v>42</v>
      </c>
      <c r="T6715" s="1" t="s">
        <v>42</v>
      </c>
    </row>
    <row r="6716" spans="1:20" ht="20.100000000000001" customHeight="1" x14ac:dyDescent="0.3">
      <c r="A6716" s="27" t="s">
        <v>11119</v>
      </c>
      <c r="B6716" s="28">
        <v>0</v>
      </c>
      <c r="C6716" s="28">
        <v>0</v>
      </c>
      <c r="D6716" s="28">
        <v>19.8</v>
      </c>
      <c r="E6716" s="28">
        <v>19.8</v>
      </c>
      <c r="F6716" s="27" t="s">
        <v>42</v>
      </c>
      <c r="G6716" s="1" t="s">
        <v>3071</v>
      </c>
      <c r="H6716" s="1" t="s">
        <v>7713</v>
      </c>
      <c r="I6716" s="1" t="s">
        <v>8127</v>
      </c>
      <c r="J6716" s="1" t="s">
        <v>42</v>
      </c>
      <c r="K6716" s="1" t="s">
        <v>42</v>
      </c>
      <c r="M6716" s="1" t="s">
        <v>42</v>
      </c>
      <c r="O6716" s="1" t="s">
        <v>42</v>
      </c>
      <c r="P6716" s="1" t="s">
        <v>42</v>
      </c>
      <c r="Q6716" s="1" t="s">
        <v>42</v>
      </c>
      <c r="R6716" s="1" t="s">
        <v>42</v>
      </c>
      <c r="S6716" s="1" t="s">
        <v>42</v>
      </c>
      <c r="T6716" s="1" t="s">
        <v>42</v>
      </c>
    </row>
    <row r="6717" spans="1:20" ht="20.100000000000001" customHeight="1" x14ac:dyDescent="0.3">
      <c r="A6717" s="27" t="s">
        <v>7742</v>
      </c>
      <c r="B6717" s="28">
        <v>56.5</v>
      </c>
      <c r="C6717" s="28">
        <v>1159.9000000000001</v>
      </c>
      <c r="D6717" s="28">
        <v>19.8</v>
      </c>
      <c r="E6717" s="28">
        <v>1236.2</v>
      </c>
      <c r="F6717" s="27" t="s">
        <v>42</v>
      </c>
      <c r="G6717" s="1" t="s">
        <v>3071</v>
      </c>
      <c r="H6717" s="1" t="s">
        <v>7713</v>
      </c>
      <c r="I6717" s="1" t="s">
        <v>7743</v>
      </c>
      <c r="J6717" s="1" t="s">
        <v>42</v>
      </c>
      <c r="K6717" s="1" t="s">
        <v>42</v>
      </c>
      <c r="M6717" s="1" t="s">
        <v>42</v>
      </c>
      <c r="O6717" s="1" t="s">
        <v>42</v>
      </c>
      <c r="P6717" s="1" t="s">
        <v>42</v>
      </c>
      <c r="Q6717" s="1" t="s">
        <v>42</v>
      </c>
      <c r="R6717" s="1" t="s">
        <v>42</v>
      </c>
      <c r="S6717" s="1" t="s">
        <v>42</v>
      </c>
      <c r="T6717" s="1" t="s">
        <v>42</v>
      </c>
    </row>
    <row r="6718" spans="1:20" ht="20.100000000000001" customHeight="1" x14ac:dyDescent="0.3">
      <c r="A6718" s="27" t="s">
        <v>7712</v>
      </c>
      <c r="B6718" s="28">
        <v>0</v>
      </c>
      <c r="C6718" s="28">
        <v>0</v>
      </c>
      <c r="D6718" s="28">
        <v>0</v>
      </c>
      <c r="E6718" s="28">
        <v>0</v>
      </c>
      <c r="F6718" s="27" t="s">
        <v>42</v>
      </c>
      <c r="G6718" s="1" t="s">
        <v>3071</v>
      </c>
      <c r="H6718" s="1" t="s">
        <v>7713</v>
      </c>
      <c r="I6718" s="1" t="s">
        <v>7712</v>
      </c>
      <c r="J6718" s="1" t="s">
        <v>42</v>
      </c>
      <c r="K6718" s="1" t="s">
        <v>42</v>
      </c>
      <c r="M6718" s="1" t="s">
        <v>42</v>
      </c>
      <c r="O6718" s="1" t="s">
        <v>42</v>
      </c>
      <c r="P6718" s="1" t="s">
        <v>42</v>
      </c>
      <c r="Q6718" s="1" t="s">
        <v>42</v>
      </c>
      <c r="R6718" s="1" t="s">
        <v>42</v>
      </c>
      <c r="S6718" s="1" t="s">
        <v>42</v>
      </c>
      <c r="T6718" s="1" t="s">
        <v>42</v>
      </c>
    </row>
    <row r="6719" spans="1:20" ht="20.100000000000001" customHeight="1" x14ac:dyDescent="0.3">
      <c r="A6719" s="27" t="s">
        <v>10515</v>
      </c>
      <c r="B6719" s="28">
        <v>0</v>
      </c>
      <c r="C6719" s="28">
        <v>0</v>
      </c>
      <c r="D6719" s="28">
        <v>0</v>
      </c>
      <c r="E6719" s="28">
        <v>0</v>
      </c>
      <c r="F6719" s="27" t="s">
        <v>42</v>
      </c>
      <c r="G6719" s="1" t="s">
        <v>3071</v>
      </c>
      <c r="H6719" s="1" t="s">
        <v>7713</v>
      </c>
      <c r="I6719" s="1" t="s">
        <v>10516</v>
      </c>
      <c r="J6719" s="1" t="s">
        <v>42</v>
      </c>
      <c r="K6719" s="1" t="s">
        <v>42</v>
      </c>
      <c r="M6719" s="1" t="s">
        <v>42</v>
      </c>
      <c r="O6719" s="1" t="s">
        <v>42</v>
      </c>
      <c r="P6719" s="1" t="s">
        <v>42</v>
      </c>
      <c r="Q6719" s="1" t="s">
        <v>42</v>
      </c>
      <c r="R6719" s="1" t="s">
        <v>42</v>
      </c>
      <c r="S6719" s="1" t="s">
        <v>42</v>
      </c>
      <c r="T6719" s="1" t="s">
        <v>42</v>
      </c>
    </row>
    <row r="6720" spans="1:20" ht="20.100000000000001" customHeight="1" x14ac:dyDescent="0.3">
      <c r="A6720" s="27" t="s">
        <v>11120</v>
      </c>
      <c r="B6720" s="28">
        <v>258</v>
      </c>
      <c r="C6720" s="28">
        <v>0</v>
      </c>
      <c r="D6720" s="28">
        <v>0</v>
      </c>
      <c r="E6720" s="28">
        <v>258</v>
      </c>
      <c r="F6720" s="27" t="s">
        <v>42</v>
      </c>
      <c r="G6720" s="1" t="s">
        <v>3071</v>
      </c>
      <c r="H6720" s="1" t="s">
        <v>7713</v>
      </c>
      <c r="I6720" s="1" t="s">
        <v>10416</v>
      </c>
      <c r="J6720" s="1" t="s">
        <v>42</v>
      </c>
      <c r="K6720" s="1" t="s">
        <v>42</v>
      </c>
      <c r="M6720" s="1" t="s">
        <v>42</v>
      </c>
      <c r="O6720" s="1" t="s">
        <v>42</v>
      </c>
      <c r="P6720" s="1" t="s">
        <v>42</v>
      </c>
      <c r="Q6720" s="1" t="s">
        <v>42</v>
      </c>
      <c r="R6720" s="1" t="s">
        <v>42</v>
      </c>
      <c r="S6720" s="1" t="s">
        <v>42</v>
      </c>
      <c r="T6720" s="1" t="s">
        <v>42</v>
      </c>
    </row>
    <row r="6721" spans="1:20" ht="20.100000000000001" customHeight="1" x14ac:dyDescent="0.3">
      <c r="A6721" s="27" t="s">
        <v>10263</v>
      </c>
      <c r="B6721" s="28">
        <v>0</v>
      </c>
      <c r="C6721" s="28">
        <v>796.4</v>
      </c>
      <c r="D6721" s="28">
        <v>0</v>
      </c>
      <c r="E6721" s="28">
        <v>796.4</v>
      </c>
      <c r="F6721" s="27" t="s">
        <v>42</v>
      </c>
      <c r="G6721" s="1" t="s">
        <v>3071</v>
      </c>
      <c r="H6721" s="1" t="s">
        <v>7713</v>
      </c>
      <c r="I6721" s="1" t="s">
        <v>10418</v>
      </c>
      <c r="J6721" s="1" t="s">
        <v>42</v>
      </c>
      <c r="K6721" s="1" t="s">
        <v>42</v>
      </c>
      <c r="M6721" s="1" t="s">
        <v>42</v>
      </c>
      <c r="O6721" s="1" t="s">
        <v>42</v>
      </c>
      <c r="P6721" s="1" t="s">
        <v>42</v>
      </c>
      <c r="Q6721" s="1" t="s">
        <v>42</v>
      </c>
      <c r="R6721" s="1" t="s">
        <v>42</v>
      </c>
      <c r="S6721" s="1" t="s">
        <v>42</v>
      </c>
      <c r="T6721" s="1" t="s">
        <v>42</v>
      </c>
    </row>
    <row r="6722" spans="1:20" ht="20.100000000000001" customHeight="1" x14ac:dyDescent="0.3">
      <c r="A6722" s="27" t="s">
        <v>11121</v>
      </c>
      <c r="B6722" s="28">
        <v>0</v>
      </c>
      <c r="C6722" s="28">
        <v>0</v>
      </c>
      <c r="D6722" s="28">
        <v>159.69999999999999</v>
      </c>
      <c r="E6722" s="28">
        <v>159.69999999999999</v>
      </c>
      <c r="F6722" s="27" t="s">
        <v>42</v>
      </c>
      <c r="G6722" s="1" t="s">
        <v>3071</v>
      </c>
      <c r="H6722" s="1" t="s">
        <v>7713</v>
      </c>
      <c r="I6722" s="1" t="s">
        <v>10420</v>
      </c>
      <c r="J6722" s="1" t="s">
        <v>42</v>
      </c>
      <c r="K6722" s="1" t="s">
        <v>42</v>
      </c>
      <c r="M6722" s="1" t="s">
        <v>42</v>
      </c>
      <c r="O6722" s="1" t="s">
        <v>42</v>
      </c>
      <c r="P6722" s="1" t="s">
        <v>42</v>
      </c>
      <c r="Q6722" s="1" t="s">
        <v>42</v>
      </c>
      <c r="R6722" s="1" t="s">
        <v>42</v>
      </c>
      <c r="S6722" s="1" t="s">
        <v>42</v>
      </c>
      <c r="T6722" s="1" t="s">
        <v>42</v>
      </c>
    </row>
    <row r="6723" spans="1:20" ht="20.100000000000001" customHeight="1" x14ac:dyDescent="0.3">
      <c r="A6723" s="27" t="s">
        <v>7742</v>
      </c>
      <c r="B6723" s="28">
        <v>258</v>
      </c>
      <c r="C6723" s="28">
        <v>796.4</v>
      </c>
      <c r="D6723" s="28">
        <v>159.69999999999999</v>
      </c>
      <c r="E6723" s="28">
        <v>1214.0999999999999</v>
      </c>
      <c r="F6723" s="27" t="s">
        <v>42</v>
      </c>
      <c r="G6723" s="1" t="s">
        <v>3071</v>
      </c>
      <c r="H6723" s="1" t="s">
        <v>7713</v>
      </c>
      <c r="I6723" s="1" t="s">
        <v>7743</v>
      </c>
      <c r="J6723" s="1" t="s">
        <v>42</v>
      </c>
      <c r="K6723" s="1" t="s">
        <v>42</v>
      </c>
      <c r="M6723" s="1" t="s">
        <v>42</v>
      </c>
      <c r="O6723" s="1" t="s">
        <v>42</v>
      </c>
      <c r="P6723" s="1" t="s">
        <v>42</v>
      </c>
      <c r="Q6723" s="1" t="s">
        <v>42</v>
      </c>
      <c r="R6723" s="1" t="s">
        <v>42</v>
      </c>
      <c r="S6723" s="1" t="s">
        <v>42</v>
      </c>
      <c r="T6723" s="1" t="s">
        <v>42</v>
      </c>
    </row>
    <row r="6724" spans="1:20" ht="20.100000000000001" customHeight="1" x14ac:dyDescent="0.3">
      <c r="A6724" s="27" t="s">
        <v>7768</v>
      </c>
      <c r="B6724" s="29">
        <v>635</v>
      </c>
      <c r="C6724" s="29">
        <v>7879</v>
      </c>
      <c r="D6724" s="29">
        <v>482</v>
      </c>
      <c r="E6724" s="29">
        <v>8996</v>
      </c>
      <c r="F6724" s="30"/>
    </row>
    <row r="6725" spans="1:20" ht="20.100000000000001" customHeight="1" x14ac:dyDescent="0.3">
      <c r="A6725" s="30"/>
      <c r="B6725" s="30"/>
      <c r="C6725" s="30"/>
      <c r="D6725" s="30"/>
      <c r="E6725" s="30"/>
      <c r="F6725" s="30"/>
    </row>
    <row r="6726" spans="1:20" ht="20.100000000000001" customHeight="1" x14ac:dyDescent="0.3">
      <c r="A6726" s="30" t="s">
        <v>11123</v>
      </c>
      <c r="B6726" s="30"/>
      <c r="C6726" s="30"/>
      <c r="D6726" s="30"/>
      <c r="E6726" s="30"/>
      <c r="F6726" s="27" t="s">
        <v>42</v>
      </c>
      <c r="G6726" s="1" t="s">
        <v>3074</v>
      </c>
      <c r="I6726" s="1" t="s">
        <v>3072</v>
      </c>
      <c r="J6726" s="1" t="s">
        <v>3069</v>
      </c>
      <c r="K6726" s="1" t="s">
        <v>81</v>
      </c>
    </row>
    <row r="6727" spans="1:20" ht="20.100000000000001" customHeight="1" x14ac:dyDescent="0.3">
      <c r="A6727" s="27" t="s">
        <v>42</v>
      </c>
      <c r="B6727" s="28"/>
      <c r="C6727" s="28"/>
      <c r="D6727" s="28"/>
      <c r="E6727" s="28"/>
      <c r="F6727" s="27" t="s">
        <v>42</v>
      </c>
      <c r="G6727" s="1" t="s">
        <v>3074</v>
      </c>
      <c r="H6727" s="1" t="s">
        <v>7711</v>
      </c>
      <c r="I6727" s="1" t="s">
        <v>42</v>
      </c>
      <c r="J6727" s="1" t="s">
        <v>42</v>
      </c>
      <c r="K6727" s="1" t="s">
        <v>42</v>
      </c>
      <c r="L6727">
        <v>1</v>
      </c>
      <c r="M6727" s="1" t="s">
        <v>42</v>
      </c>
      <c r="O6727" s="1" t="s">
        <v>42</v>
      </c>
      <c r="P6727" s="1" t="s">
        <v>42</v>
      </c>
      <c r="Q6727" s="1" t="s">
        <v>42</v>
      </c>
      <c r="R6727" s="1" t="s">
        <v>42</v>
      </c>
      <c r="S6727" s="1" t="s">
        <v>42</v>
      </c>
      <c r="T6727" s="1" t="s">
        <v>42</v>
      </c>
    </row>
    <row r="6728" spans="1:20" ht="20.100000000000001" customHeight="1" x14ac:dyDescent="0.3">
      <c r="A6728" s="27" t="s">
        <v>7712</v>
      </c>
      <c r="B6728" s="28">
        <v>0</v>
      </c>
      <c r="C6728" s="28">
        <v>0</v>
      </c>
      <c r="D6728" s="28">
        <v>0</v>
      </c>
      <c r="E6728" s="28">
        <v>0</v>
      </c>
      <c r="F6728" s="27" t="s">
        <v>42</v>
      </c>
      <c r="G6728" s="1" t="s">
        <v>3074</v>
      </c>
      <c r="H6728" s="1" t="s">
        <v>7713</v>
      </c>
      <c r="I6728" s="1" t="s">
        <v>42</v>
      </c>
      <c r="J6728" s="1" t="s">
        <v>42</v>
      </c>
      <c r="K6728" s="1" t="s">
        <v>42</v>
      </c>
      <c r="M6728" s="1" t="s">
        <v>42</v>
      </c>
      <c r="O6728" s="1" t="s">
        <v>42</v>
      </c>
      <c r="P6728" s="1" t="s">
        <v>42</v>
      </c>
      <c r="Q6728" s="1" t="s">
        <v>42</v>
      </c>
      <c r="R6728" s="1" t="s">
        <v>42</v>
      </c>
      <c r="S6728" s="1" t="s">
        <v>42</v>
      </c>
      <c r="T6728" s="1" t="s">
        <v>42</v>
      </c>
    </row>
    <row r="6729" spans="1:20" ht="20.100000000000001" customHeight="1" x14ac:dyDescent="0.3">
      <c r="A6729" s="27" t="s">
        <v>11124</v>
      </c>
      <c r="B6729" s="28">
        <v>0</v>
      </c>
      <c r="C6729" s="28">
        <v>0</v>
      </c>
      <c r="D6729" s="28">
        <v>0</v>
      </c>
      <c r="E6729" s="28">
        <v>0</v>
      </c>
      <c r="F6729" s="27" t="s">
        <v>42</v>
      </c>
      <c r="G6729" s="1" t="s">
        <v>3074</v>
      </c>
      <c r="H6729" s="1" t="s">
        <v>7713</v>
      </c>
      <c r="I6729" s="1" t="s">
        <v>11125</v>
      </c>
      <c r="J6729" s="1" t="s">
        <v>42</v>
      </c>
      <c r="K6729" s="1" t="s">
        <v>42</v>
      </c>
      <c r="M6729" s="1" t="s">
        <v>42</v>
      </c>
      <c r="O6729" s="1" t="s">
        <v>42</v>
      </c>
      <c r="P6729" s="1" t="s">
        <v>42</v>
      </c>
      <c r="Q6729" s="1" t="s">
        <v>42</v>
      </c>
      <c r="R6729" s="1" t="s">
        <v>42</v>
      </c>
      <c r="S6729" s="1" t="s">
        <v>42</v>
      </c>
      <c r="T6729" s="1" t="s">
        <v>42</v>
      </c>
    </row>
    <row r="6730" spans="1:20" ht="20.100000000000001" customHeight="1" x14ac:dyDescent="0.3">
      <c r="A6730" s="27" t="s">
        <v>11126</v>
      </c>
      <c r="B6730" s="28">
        <v>0</v>
      </c>
      <c r="C6730" s="28">
        <v>0</v>
      </c>
      <c r="D6730" s="28">
        <v>0</v>
      </c>
      <c r="E6730" s="28">
        <v>0</v>
      </c>
      <c r="F6730" s="27" t="s">
        <v>42</v>
      </c>
      <c r="G6730" s="1" t="s">
        <v>3074</v>
      </c>
      <c r="H6730" s="1" t="s">
        <v>7713</v>
      </c>
      <c r="I6730" s="1" t="s">
        <v>7803</v>
      </c>
      <c r="J6730" s="1" t="s">
        <v>42</v>
      </c>
      <c r="K6730" s="1" t="s">
        <v>42</v>
      </c>
      <c r="M6730" s="1" t="s">
        <v>42</v>
      </c>
      <c r="O6730" s="1" t="s">
        <v>42</v>
      </c>
      <c r="P6730" s="1" t="s">
        <v>42</v>
      </c>
      <c r="Q6730" s="1" t="s">
        <v>42</v>
      </c>
      <c r="R6730" s="1" t="s">
        <v>42</v>
      </c>
      <c r="S6730" s="1" t="s">
        <v>42</v>
      </c>
      <c r="T6730" s="1" t="s">
        <v>42</v>
      </c>
    </row>
    <row r="6731" spans="1:20" ht="20.100000000000001" customHeight="1" x14ac:dyDescent="0.3">
      <c r="A6731" s="27" t="s">
        <v>7712</v>
      </c>
      <c r="B6731" s="28">
        <v>0</v>
      </c>
      <c r="C6731" s="28">
        <v>0</v>
      </c>
      <c r="D6731" s="28">
        <v>0</v>
      </c>
      <c r="E6731" s="28">
        <v>0</v>
      </c>
      <c r="F6731" s="27" t="s">
        <v>42</v>
      </c>
      <c r="G6731" s="1" t="s">
        <v>3074</v>
      </c>
      <c r="H6731" s="1" t="s">
        <v>7713</v>
      </c>
      <c r="I6731" s="1" t="s">
        <v>42</v>
      </c>
      <c r="J6731" s="1" t="s">
        <v>42</v>
      </c>
      <c r="K6731" s="1" t="s">
        <v>42</v>
      </c>
      <c r="M6731" s="1" t="s">
        <v>42</v>
      </c>
      <c r="O6731" s="1" t="s">
        <v>42</v>
      </c>
      <c r="P6731" s="1" t="s">
        <v>42</v>
      </c>
      <c r="Q6731" s="1" t="s">
        <v>42</v>
      </c>
      <c r="R6731" s="1" t="s">
        <v>42</v>
      </c>
      <c r="S6731" s="1" t="s">
        <v>42</v>
      </c>
      <c r="T6731" s="1" t="s">
        <v>42</v>
      </c>
    </row>
    <row r="6732" spans="1:20" ht="20.100000000000001" customHeight="1" x14ac:dyDescent="0.3">
      <c r="A6732" s="27" t="s">
        <v>7718</v>
      </c>
      <c r="B6732" s="28">
        <v>0</v>
      </c>
      <c r="C6732" s="28">
        <v>0</v>
      </c>
      <c r="D6732" s="28">
        <v>0</v>
      </c>
      <c r="E6732" s="28">
        <v>0</v>
      </c>
      <c r="F6732" s="27" t="s">
        <v>42</v>
      </c>
      <c r="G6732" s="1" t="s">
        <v>3074</v>
      </c>
      <c r="H6732" s="1" t="s">
        <v>7713</v>
      </c>
      <c r="I6732" s="1" t="s">
        <v>7719</v>
      </c>
      <c r="J6732" s="1" t="s">
        <v>42</v>
      </c>
      <c r="K6732" s="1" t="s">
        <v>42</v>
      </c>
      <c r="M6732" s="1" t="s">
        <v>42</v>
      </c>
      <c r="O6732" s="1" t="s">
        <v>42</v>
      </c>
      <c r="P6732" s="1" t="s">
        <v>42</v>
      </c>
      <c r="Q6732" s="1" t="s">
        <v>42</v>
      </c>
      <c r="R6732" s="1" t="s">
        <v>42</v>
      </c>
      <c r="S6732" s="1" t="s">
        <v>42</v>
      </c>
      <c r="T6732" s="1" t="s">
        <v>42</v>
      </c>
    </row>
    <row r="6733" spans="1:20" ht="20.100000000000001" customHeight="1" x14ac:dyDescent="0.3">
      <c r="A6733" s="27" t="s">
        <v>7712</v>
      </c>
      <c r="B6733" s="28">
        <v>0</v>
      </c>
      <c r="C6733" s="28">
        <v>0</v>
      </c>
      <c r="D6733" s="28">
        <v>0</v>
      </c>
      <c r="E6733" s="28">
        <v>0</v>
      </c>
      <c r="F6733" s="27" t="s">
        <v>42</v>
      </c>
      <c r="G6733" s="1" t="s">
        <v>3074</v>
      </c>
      <c r="H6733" s="1" t="s">
        <v>7713</v>
      </c>
      <c r="I6733" s="1" t="s">
        <v>42</v>
      </c>
      <c r="J6733" s="1" t="s">
        <v>42</v>
      </c>
      <c r="K6733" s="1" t="s">
        <v>42</v>
      </c>
      <c r="M6733" s="1" t="s">
        <v>42</v>
      </c>
      <c r="O6733" s="1" t="s">
        <v>42</v>
      </c>
      <c r="P6733" s="1" t="s">
        <v>42</v>
      </c>
      <c r="Q6733" s="1" t="s">
        <v>42</v>
      </c>
      <c r="R6733" s="1" t="s">
        <v>42</v>
      </c>
      <c r="S6733" s="1" t="s">
        <v>42</v>
      </c>
      <c r="T6733" s="1" t="s">
        <v>42</v>
      </c>
    </row>
    <row r="6734" spans="1:20" ht="20.100000000000001" customHeight="1" x14ac:dyDescent="0.3">
      <c r="A6734" s="27" t="s">
        <v>7720</v>
      </c>
      <c r="B6734" s="28">
        <v>0</v>
      </c>
      <c r="C6734" s="28">
        <v>0</v>
      </c>
      <c r="D6734" s="28">
        <v>0</v>
      </c>
      <c r="E6734" s="28">
        <v>0</v>
      </c>
      <c r="F6734" s="27" t="s">
        <v>42</v>
      </c>
      <c r="G6734" s="1" t="s">
        <v>3074</v>
      </c>
      <c r="H6734" s="1" t="s">
        <v>7713</v>
      </c>
      <c r="I6734" s="1" t="s">
        <v>7721</v>
      </c>
      <c r="J6734" s="1" t="s">
        <v>42</v>
      </c>
      <c r="K6734" s="1" t="s">
        <v>42</v>
      </c>
      <c r="M6734" s="1" t="s">
        <v>42</v>
      </c>
      <c r="O6734" s="1" t="s">
        <v>42</v>
      </c>
      <c r="P6734" s="1" t="s">
        <v>42</v>
      </c>
      <c r="Q6734" s="1" t="s">
        <v>42</v>
      </c>
      <c r="R6734" s="1" t="s">
        <v>42</v>
      </c>
      <c r="S6734" s="1" t="s">
        <v>42</v>
      </c>
      <c r="T6734" s="1" t="s">
        <v>42</v>
      </c>
    </row>
    <row r="6735" spans="1:20" ht="20.100000000000001" customHeight="1" x14ac:dyDescent="0.3">
      <c r="A6735" s="27" t="s">
        <v>8399</v>
      </c>
      <c r="B6735" s="28">
        <v>0</v>
      </c>
      <c r="C6735" s="28">
        <v>0</v>
      </c>
      <c r="D6735" s="28">
        <v>0</v>
      </c>
      <c r="E6735" s="28">
        <v>0</v>
      </c>
      <c r="F6735" s="27" t="s">
        <v>42</v>
      </c>
      <c r="G6735" s="1" t="s">
        <v>3074</v>
      </c>
      <c r="H6735" s="1" t="s">
        <v>7713</v>
      </c>
      <c r="I6735" s="1" t="s">
        <v>8400</v>
      </c>
      <c r="J6735" s="1" t="s">
        <v>42</v>
      </c>
      <c r="K6735" s="1" t="s">
        <v>42</v>
      </c>
      <c r="M6735" s="1" t="s">
        <v>42</v>
      </c>
      <c r="O6735" s="1" t="s">
        <v>42</v>
      </c>
      <c r="P6735" s="1" t="s">
        <v>42</v>
      </c>
      <c r="Q6735" s="1" t="s">
        <v>42</v>
      </c>
      <c r="R6735" s="1" t="s">
        <v>42</v>
      </c>
      <c r="S6735" s="1" t="s">
        <v>42</v>
      </c>
      <c r="T6735" s="1" t="s">
        <v>42</v>
      </c>
    </row>
    <row r="6736" spans="1:20" ht="20.100000000000001" customHeight="1" x14ac:dyDescent="0.3">
      <c r="A6736" s="27" t="s">
        <v>11127</v>
      </c>
      <c r="B6736" s="28">
        <v>0</v>
      </c>
      <c r="C6736" s="28">
        <v>683.2</v>
      </c>
      <c r="D6736" s="28">
        <v>0</v>
      </c>
      <c r="E6736" s="28">
        <v>683.2</v>
      </c>
      <c r="F6736" s="27" t="s">
        <v>42</v>
      </c>
      <c r="G6736" s="1" t="s">
        <v>3074</v>
      </c>
      <c r="H6736" s="1" t="s">
        <v>7713</v>
      </c>
      <c r="I6736" s="1" t="s">
        <v>10527</v>
      </c>
      <c r="J6736" s="1" t="s">
        <v>42</v>
      </c>
      <c r="K6736" s="1" t="s">
        <v>42</v>
      </c>
      <c r="M6736" s="1" t="s">
        <v>42</v>
      </c>
      <c r="O6736" s="1" t="s">
        <v>42</v>
      </c>
      <c r="P6736" s="1" t="s">
        <v>42</v>
      </c>
      <c r="Q6736" s="1" t="s">
        <v>42</v>
      </c>
      <c r="R6736" s="1" t="s">
        <v>42</v>
      </c>
      <c r="S6736" s="1" t="s">
        <v>42</v>
      </c>
      <c r="T6736" s="1" t="s">
        <v>42</v>
      </c>
    </row>
    <row r="6737" spans="1:20" ht="20.100000000000001" customHeight="1" x14ac:dyDescent="0.3">
      <c r="A6737" s="27" t="s">
        <v>7726</v>
      </c>
      <c r="B6737" s="28">
        <v>0</v>
      </c>
      <c r="C6737" s="28">
        <v>0</v>
      </c>
      <c r="D6737" s="28">
        <v>0</v>
      </c>
      <c r="E6737" s="28">
        <v>0</v>
      </c>
      <c r="F6737" s="27" t="s">
        <v>42</v>
      </c>
      <c r="G6737" s="1" t="s">
        <v>3074</v>
      </c>
      <c r="H6737" s="1" t="s">
        <v>7713</v>
      </c>
      <c r="I6737" s="1" t="s">
        <v>7727</v>
      </c>
      <c r="J6737" s="1" t="s">
        <v>42</v>
      </c>
      <c r="K6737" s="1" t="s">
        <v>42</v>
      </c>
      <c r="M6737" s="1" t="s">
        <v>42</v>
      </c>
      <c r="O6737" s="1" t="s">
        <v>42</v>
      </c>
      <c r="P6737" s="1" t="s">
        <v>42</v>
      </c>
      <c r="Q6737" s="1" t="s">
        <v>42</v>
      </c>
      <c r="R6737" s="1" t="s">
        <v>42</v>
      </c>
      <c r="S6737" s="1" t="s">
        <v>42</v>
      </c>
      <c r="T6737" s="1" t="s">
        <v>42</v>
      </c>
    </row>
    <row r="6738" spans="1:20" ht="20.100000000000001" customHeight="1" x14ac:dyDescent="0.3">
      <c r="A6738" s="27" t="s">
        <v>11128</v>
      </c>
      <c r="B6738" s="28">
        <v>0</v>
      </c>
      <c r="C6738" s="28">
        <v>143.30000000000001</v>
      </c>
      <c r="D6738" s="28">
        <v>0</v>
      </c>
      <c r="E6738" s="28">
        <v>143.30000000000001</v>
      </c>
      <c r="F6738" s="27" t="s">
        <v>42</v>
      </c>
      <c r="G6738" s="1" t="s">
        <v>3074</v>
      </c>
      <c r="H6738" s="1" t="s">
        <v>7713</v>
      </c>
      <c r="I6738" s="1" t="s">
        <v>7729</v>
      </c>
      <c r="J6738" s="1" t="s">
        <v>42</v>
      </c>
      <c r="K6738" s="1" t="s">
        <v>42</v>
      </c>
      <c r="M6738" s="1" t="s">
        <v>42</v>
      </c>
      <c r="O6738" s="1" t="s">
        <v>42</v>
      </c>
      <c r="P6738" s="1" t="s">
        <v>42</v>
      </c>
      <c r="Q6738" s="1" t="s">
        <v>42</v>
      </c>
      <c r="R6738" s="1" t="s">
        <v>42</v>
      </c>
      <c r="S6738" s="1" t="s">
        <v>42</v>
      </c>
      <c r="T6738" s="1" t="s">
        <v>42</v>
      </c>
    </row>
    <row r="6739" spans="1:20" ht="20.100000000000001" customHeight="1" x14ac:dyDescent="0.3">
      <c r="A6739" s="27" t="s">
        <v>7766</v>
      </c>
      <c r="B6739" s="28">
        <v>0</v>
      </c>
      <c r="C6739" s="28">
        <v>826.5</v>
      </c>
      <c r="D6739" s="28">
        <v>0</v>
      </c>
      <c r="E6739" s="28">
        <v>826.5</v>
      </c>
      <c r="F6739" s="27" t="s">
        <v>42</v>
      </c>
      <c r="G6739" s="1" t="s">
        <v>3074</v>
      </c>
      <c r="H6739" s="1" t="s">
        <v>7713</v>
      </c>
      <c r="I6739" s="1" t="s">
        <v>7767</v>
      </c>
      <c r="J6739" s="1" t="s">
        <v>42</v>
      </c>
      <c r="K6739" s="1" t="s">
        <v>42</v>
      </c>
      <c r="M6739" s="1" t="s">
        <v>42</v>
      </c>
      <c r="O6739" s="1" t="s">
        <v>42</v>
      </c>
      <c r="P6739" s="1" t="s">
        <v>42</v>
      </c>
      <c r="Q6739" s="1" t="s">
        <v>42</v>
      </c>
      <c r="R6739" s="1" t="s">
        <v>42</v>
      </c>
      <c r="S6739" s="1" t="s">
        <v>42</v>
      </c>
      <c r="T6739" s="1" t="s">
        <v>42</v>
      </c>
    </row>
    <row r="6740" spans="1:20" ht="20.100000000000001" customHeight="1" x14ac:dyDescent="0.3">
      <c r="A6740" s="27" t="s">
        <v>7712</v>
      </c>
      <c r="B6740" s="28">
        <v>0</v>
      </c>
      <c r="C6740" s="28">
        <v>0</v>
      </c>
      <c r="D6740" s="28">
        <v>0</v>
      </c>
      <c r="E6740" s="28">
        <v>0</v>
      </c>
      <c r="F6740" s="27" t="s">
        <v>42</v>
      </c>
      <c r="G6740" s="1" t="s">
        <v>3074</v>
      </c>
      <c r="H6740" s="1" t="s">
        <v>7713</v>
      </c>
      <c r="I6740" s="1" t="s">
        <v>7712</v>
      </c>
      <c r="J6740" s="1" t="s">
        <v>42</v>
      </c>
      <c r="K6740" s="1" t="s">
        <v>42</v>
      </c>
      <c r="M6740" s="1" t="s">
        <v>42</v>
      </c>
      <c r="O6740" s="1" t="s">
        <v>42</v>
      </c>
      <c r="P6740" s="1" t="s">
        <v>42</v>
      </c>
      <c r="Q6740" s="1" t="s">
        <v>42</v>
      </c>
      <c r="R6740" s="1" t="s">
        <v>42</v>
      </c>
      <c r="S6740" s="1" t="s">
        <v>42</v>
      </c>
      <c r="T6740" s="1" t="s">
        <v>42</v>
      </c>
    </row>
    <row r="6741" spans="1:20" ht="20.100000000000001" customHeight="1" x14ac:dyDescent="0.3">
      <c r="A6741" s="27" t="s">
        <v>7812</v>
      </c>
      <c r="B6741" s="28">
        <v>0</v>
      </c>
      <c r="C6741" s="28">
        <v>0</v>
      </c>
      <c r="D6741" s="28">
        <v>0</v>
      </c>
      <c r="E6741" s="28">
        <v>0</v>
      </c>
      <c r="F6741" s="27" t="s">
        <v>42</v>
      </c>
      <c r="G6741" s="1" t="s">
        <v>3074</v>
      </c>
      <c r="H6741" s="1" t="s">
        <v>7713</v>
      </c>
      <c r="I6741" s="1" t="s">
        <v>7813</v>
      </c>
      <c r="J6741" s="1" t="s">
        <v>42</v>
      </c>
      <c r="K6741" s="1" t="s">
        <v>42</v>
      </c>
      <c r="M6741" s="1" t="s">
        <v>42</v>
      </c>
      <c r="O6741" s="1" t="s">
        <v>42</v>
      </c>
      <c r="P6741" s="1" t="s">
        <v>42</v>
      </c>
      <c r="Q6741" s="1" t="s">
        <v>42</v>
      </c>
      <c r="R6741" s="1" t="s">
        <v>42</v>
      </c>
      <c r="S6741" s="1" t="s">
        <v>42</v>
      </c>
      <c r="T6741" s="1" t="s">
        <v>42</v>
      </c>
    </row>
    <row r="6742" spans="1:20" ht="20.100000000000001" customHeight="1" x14ac:dyDescent="0.3">
      <c r="A6742" s="27" t="s">
        <v>7712</v>
      </c>
      <c r="B6742" s="28">
        <v>0</v>
      </c>
      <c r="C6742" s="28">
        <v>0</v>
      </c>
      <c r="D6742" s="28">
        <v>0</v>
      </c>
      <c r="E6742" s="28">
        <v>0</v>
      </c>
      <c r="F6742" s="27" t="s">
        <v>42</v>
      </c>
      <c r="G6742" s="1" t="s">
        <v>3074</v>
      </c>
      <c r="H6742" s="1" t="s">
        <v>7713</v>
      </c>
      <c r="I6742" s="1" t="s">
        <v>7712</v>
      </c>
      <c r="J6742" s="1" t="s">
        <v>42</v>
      </c>
      <c r="K6742" s="1" t="s">
        <v>42</v>
      </c>
      <c r="M6742" s="1" t="s">
        <v>42</v>
      </c>
      <c r="O6742" s="1" t="s">
        <v>42</v>
      </c>
      <c r="P6742" s="1" t="s">
        <v>42</v>
      </c>
      <c r="Q6742" s="1" t="s">
        <v>42</v>
      </c>
      <c r="R6742" s="1" t="s">
        <v>42</v>
      </c>
      <c r="S6742" s="1" t="s">
        <v>42</v>
      </c>
      <c r="T6742" s="1" t="s">
        <v>42</v>
      </c>
    </row>
    <row r="6743" spans="1:20" ht="20.100000000000001" customHeight="1" x14ac:dyDescent="0.3">
      <c r="A6743" s="27" t="s">
        <v>10529</v>
      </c>
      <c r="B6743" s="28">
        <v>0</v>
      </c>
      <c r="C6743" s="28">
        <v>0</v>
      </c>
      <c r="D6743" s="28">
        <v>0</v>
      </c>
      <c r="E6743" s="28">
        <v>0</v>
      </c>
      <c r="F6743" s="27" t="s">
        <v>42</v>
      </c>
      <c r="G6743" s="1" t="s">
        <v>3074</v>
      </c>
      <c r="H6743" s="1" t="s">
        <v>7713</v>
      </c>
      <c r="I6743" s="1" t="s">
        <v>10530</v>
      </c>
      <c r="J6743" s="1" t="s">
        <v>42</v>
      </c>
      <c r="K6743" s="1" t="s">
        <v>42</v>
      </c>
      <c r="M6743" s="1" t="s">
        <v>42</v>
      </c>
      <c r="O6743" s="1" t="s">
        <v>42</v>
      </c>
      <c r="P6743" s="1" t="s">
        <v>42</v>
      </c>
      <c r="Q6743" s="1" t="s">
        <v>42</v>
      </c>
      <c r="R6743" s="1" t="s">
        <v>42</v>
      </c>
      <c r="S6743" s="1" t="s">
        <v>42</v>
      </c>
      <c r="T6743" s="1" t="s">
        <v>42</v>
      </c>
    </row>
    <row r="6744" spans="1:20" ht="20.100000000000001" customHeight="1" x14ac:dyDescent="0.3">
      <c r="A6744" s="27" t="s">
        <v>11129</v>
      </c>
      <c r="B6744" s="28">
        <v>66.599999999999994</v>
      </c>
      <c r="C6744" s="28">
        <v>0</v>
      </c>
      <c r="D6744" s="28">
        <v>0</v>
      </c>
      <c r="E6744" s="28">
        <v>66.599999999999994</v>
      </c>
      <c r="F6744" s="27" t="s">
        <v>42</v>
      </c>
      <c r="G6744" s="1" t="s">
        <v>3074</v>
      </c>
      <c r="H6744" s="1" t="s">
        <v>7713</v>
      </c>
      <c r="I6744" s="1" t="s">
        <v>10532</v>
      </c>
      <c r="J6744" s="1" t="s">
        <v>42</v>
      </c>
      <c r="K6744" s="1" t="s">
        <v>42</v>
      </c>
      <c r="M6744" s="1" t="s">
        <v>42</v>
      </c>
      <c r="O6744" s="1" t="s">
        <v>42</v>
      </c>
      <c r="P6744" s="1" t="s">
        <v>42</v>
      </c>
      <c r="Q6744" s="1" t="s">
        <v>42</v>
      </c>
      <c r="R6744" s="1" t="s">
        <v>42</v>
      </c>
      <c r="S6744" s="1" t="s">
        <v>42</v>
      </c>
      <c r="T6744" s="1" t="s">
        <v>42</v>
      </c>
    </row>
    <row r="6745" spans="1:20" ht="20.100000000000001" customHeight="1" x14ac:dyDescent="0.3">
      <c r="A6745" s="27" t="s">
        <v>11130</v>
      </c>
      <c r="B6745" s="28">
        <v>0</v>
      </c>
      <c r="C6745" s="28">
        <v>393.4</v>
      </c>
      <c r="D6745" s="28">
        <v>0</v>
      </c>
      <c r="E6745" s="28">
        <v>393.4</v>
      </c>
      <c r="F6745" s="27" t="s">
        <v>42</v>
      </c>
      <c r="G6745" s="1" t="s">
        <v>3074</v>
      </c>
      <c r="H6745" s="1" t="s">
        <v>7713</v>
      </c>
      <c r="I6745" s="1" t="s">
        <v>10534</v>
      </c>
      <c r="J6745" s="1" t="s">
        <v>42</v>
      </c>
      <c r="K6745" s="1" t="s">
        <v>42</v>
      </c>
      <c r="M6745" s="1" t="s">
        <v>42</v>
      </c>
      <c r="O6745" s="1" t="s">
        <v>42</v>
      </c>
      <c r="P6745" s="1" t="s">
        <v>42</v>
      </c>
      <c r="Q6745" s="1" t="s">
        <v>42</v>
      </c>
      <c r="R6745" s="1" t="s">
        <v>42</v>
      </c>
      <c r="S6745" s="1" t="s">
        <v>42</v>
      </c>
      <c r="T6745" s="1" t="s">
        <v>42</v>
      </c>
    </row>
    <row r="6746" spans="1:20" ht="20.100000000000001" customHeight="1" x14ac:dyDescent="0.3">
      <c r="A6746" s="27" t="s">
        <v>11131</v>
      </c>
      <c r="B6746" s="28">
        <v>0</v>
      </c>
      <c r="C6746" s="28">
        <v>0</v>
      </c>
      <c r="D6746" s="28">
        <v>350.8</v>
      </c>
      <c r="E6746" s="28">
        <v>350.8</v>
      </c>
      <c r="F6746" s="27" t="s">
        <v>42</v>
      </c>
      <c r="G6746" s="1" t="s">
        <v>3074</v>
      </c>
      <c r="H6746" s="1" t="s">
        <v>7713</v>
      </c>
      <c r="I6746" s="1" t="s">
        <v>10536</v>
      </c>
      <c r="J6746" s="1" t="s">
        <v>42</v>
      </c>
      <c r="K6746" s="1" t="s">
        <v>42</v>
      </c>
      <c r="M6746" s="1" t="s">
        <v>42</v>
      </c>
      <c r="O6746" s="1" t="s">
        <v>42</v>
      </c>
      <c r="P6746" s="1" t="s">
        <v>42</v>
      </c>
      <c r="Q6746" s="1" t="s">
        <v>42</v>
      </c>
      <c r="R6746" s="1" t="s">
        <v>42</v>
      </c>
      <c r="S6746" s="1" t="s">
        <v>42</v>
      </c>
      <c r="T6746" s="1" t="s">
        <v>42</v>
      </c>
    </row>
    <row r="6747" spans="1:20" ht="20.100000000000001" customHeight="1" x14ac:dyDescent="0.3">
      <c r="A6747" s="27" t="s">
        <v>7766</v>
      </c>
      <c r="B6747" s="28">
        <v>66.599999999999994</v>
      </c>
      <c r="C6747" s="28">
        <v>393.4</v>
      </c>
      <c r="D6747" s="28">
        <v>350.8</v>
      </c>
      <c r="E6747" s="28">
        <v>810.8</v>
      </c>
      <c r="F6747" s="27" t="s">
        <v>42</v>
      </c>
      <c r="G6747" s="1" t="s">
        <v>3074</v>
      </c>
      <c r="H6747" s="1" t="s">
        <v>7713</v>
      </c>
      <c r="I6747" s="1" t="s">
        <v>7767</v>
      </c>
      <c r="J6747" s="1" t="s">
        <v>42</v>
      </c>
      <c r="K6747" s="1" t="s">
        <v>42</v>
      </c>
      <c r="M6747" s="1" t="s">
        <v>42</v>
      </c>
      <c r="O6747" s="1" t="s">
        <v>42</v>
      </c>
      <c r="P6747" s="1" t="s">
        <v>42</v>
      </c>
      <c r="Q6747" s="1" t="s">
        <v>42</v>
      </c>
      <c r="R6747" s="1" t="s">
        <v>42</v>
      </c>
      <c r="S6747" s="1" t="s">
        <v>42</v>
      </c>
      <c r="T6747" s="1" t="s">
        <v>42</v>
      </c>
    </row>
    <row r="6748" spans="1:20" ht="20.100000000000001" customHeight="1" x14ac:dyDescent="0.3">
      <c r="A6748" s="27" t="s">
        <v>7712</v>
      </c>
      <c r="B6748" s="28">
        <v>0</v>
      </c>
      <c r="C6748" s="28">
        <v>0</v>
      </c>
      <c r="D6748" s="28">
        <v>0</v>
      </c>
      <c r="E6748" s="28">
        <v>0</v>
      </c>
      <c r="F6748" s="27" t="s">
        <v>42</v>
      </c>
      <c r="G6748" s="1" t="s">
        <v>3074</v>
      </c>
      <c r="H6748" s="1" t="s">
        <v>7713</v>
      </c>
      <c r="I6748" s="1" t="s">
        <v>42</v>
      </c>
      <c r="J6748" s="1" t="s">
        <v>42</v>
      </c>
      <c r="K6748" s="1" t="s">
        <v>42</v>
      </c>
      <c r="M6748" s="1" t="s">
        <v>42</v>
      </c>
      <c r="O6748" s="1" t="s">
        <v>42</v>
      </c>
      <c r="P6748" s="1" t="s">
        <v>42</v>
      </c>
      <c r="Q6748" s="1" t="s">
        <v>42</v>
      </c>
      <c r="R6748" s="1" t="s">
        <v>42</v>
      </c>
      <c r="S6748" s="1" t="s">
        <v>42</v>
      </c>
      <c r="T6748" s="1" t="s">
        <v>42</v>
      </c>
    </row>
    <row r="6749" spans="1:20" ht="20.100000000000001" customHeight="1" x14ac:dyDescent="0.3">
      <c r="A6749" s="27" t="s">
        <v>10537</v>
      </c>
      <c r="B6749" s="28">
        <v>0</v>
      </c>
      <c r="C6749" s="28">
        <v>0</v>
      </c>
      <c r="D6749" s="28">
        <v>0</v>
      </c>
      <c r="E6749" s="28">
        <v>0</v>
      </c>
      <c r="F6749" s="27" t="s">
        <v>42</v>
      </c>
      <c r="G6749" s="1" t="s">
        <v>3074</v>
      </c>
      <c r="H6749" s="1" t="s">
        <v>7713</v>
      </c>
      <c r="I6749" s="1" t="s">
        <v>10538</v>
      </c>
      <c r="J6749" s="1" t="s">
        <v>42</v>
      </c>
      <c r="K6749" s="1" t="s">
        <v>42</v>
      </c>
      <c r="M6749" s="1" t="s">
        <v>42</v>
      </c>
      <c r="O6749" s="1" t="s">
        <v>42</v>
      </c>
      <c r="P6749" s="1" t="s">
        <v>42</v>
      </c>
      <c r="Q6749" s="1" t="s">
        <v>42</v>
      </c>
      <c r="R6749" s="1" t="s">
        <v>42</v>
      </c>
      <c r="S6749" s="1" t="s">
        <v>42</v>
      </c>
      <c r="T6749" s="1" t="s">
        <v>42</v>
      </c>
    </row>
    <row r="6750" spans="1:20" ht="20.100000000000001" customHeight="1" x14ac:dyDescent="0.3">
      <c r="A6750" s="27" t="s">
        <v>11132</v>
      </c>
      <c r="B6750" s="28">
        <v>110.6</v>
      </c>
      <c r="C6750" s="28">
        <v>0</v>
      </c>
      <c r="D6750" s="28">
        <v>0</v>
      </c>
      <c r="E6750" s="28">
        <v>110.6</v>
      </c>
      <c r="F6750" s="27" t="s">
        <v>42</v>
      </c>
      <c r="G6750" s="1" t="s">
        <v>3074</v>
      </c>
      <c r="H6750" s="1" t="s">
        <v>7713</v>
      </c>
      <c r="I6750" s="1" t="s">
        <v>10183</v>
      </c>
      <c r="J6750" s="1" t="s">
        <v>42</v>
      </c>
      <c r="K6750" s="1" t="s">
        <v>42</v>
      </c>
      <c r="M6750" s="1" t="s">
        <v>42</v>
      </c>
      <c r="O6750" s="1" t="s">
        <v>42</v>
      </c>
      <c r="P6750" s="1" t="s">
        <v>42</v>
      </c>
      <c r="Q6750" s="1" t="s">
        <v>42</v>
      </c>
      <c r="R6750" s="1" t="s">
        <v>42</v>
      </c>
      <c r="S6750" s="1" t="s">
        <v>42</v>
      </c>
      <c r="T6750" s="1" t="s">
        <v>42</v>
      </c>
    </row>
    <row r="6751" spans="1:20" ht="20.100000000000001" customHeight="1" x14ac:dyDescent="0.3">
      <c r="A6751" s="27" t="s">
        <v>11130</v>
      </c>
      <c r="B6751" s="28">
        <v>0</v>
      </c>
      <c r="C6751" s="28">
        <v>393.4</v>
      </c>
      <c r="D6751" s="28">
        <v>0</v>
      </c>
      <c r="E6751" s="28">
        <v>393.4</v>
      </c>
      <c r="F6751" s="27" t="s">
        <v>42</v>
      </c>
      <c r="G6751" s="1" t="s">
        <v>3074</v>
      </c>
      <c r="H6751" s="1" t="s">
        <v>7713</v>
      </c>
      <c r="I6751" s="1" t="s">
        <v>10185</v>
      </c>
      <c r="J6751" s="1" t="s">
        <v>42</v>
      </c>
      <c r="K6751" s="1" t="s">
        <v>42</v>
      </c>
      <c r="M6751" s="1" t="s">
        <v>42</v>
      </c>
      <c r="O6751" s="1" t="s">
        <v>42</v>
      </c>
      <c r="P6751" s="1" t="s">
        <v>42</v>
      </c>
      <c r="Q6751" s="1" t="s">
        <v>42</v>
      </c>
      <c r="R6751" s="1" t="s">
        <v>42</v>
      </c>
      <c r="S6751" s="1" t="s">
        <v>42</v>
      </c>
      <c r="T6751" s="1" t="s">
        <v>42</v>
      </c>
    </row>
    <row r="6752" spans="1:20" ht="20.100000000000001" customHeight="1" x14ac:dyDescent="0.3">
      <c r="A6752" s="27" t="s">
        <v>11133</v>
      </c>
      <c r="B6752" s="28">
        <v>0</v>
      </c>
      <c r="C6752" s="28">
        <v>0</v>
      </c>
      <c r="D6752" s="28">
        <v>156.1</v>
      </c>
      <c r="E6752" s="28">
        <v>156.1</v>
      </c>
      <c r="F6752" s="27" t="s">
        <v>42</v>
      </c>
      <c r="G6752" s="1" t="s">
        <v>3074</v>
      </c>
      <c r="H6752" s="1" t="s">
        <v>7713</v>
      </c>
      <c r="I6752" s="1" t="s">
        <v>10187</v>
      </c>
      <c r="J6752" s="1" t="s">
        <v>42</v>
      </c>
      <c r="K6752" s="1" t="s">
        <v>42</v>
      </c>
      <c r="M6752" s="1" t="s">
        <v>42</v>
      </c>
      <c r="O6752" s="1" t="s">
        <v>42</v>
      </c>
      <c r="P6752" s="1" t="s">
        <v>42</v>
      </c>
      <c r="Q6752" s="1" t="s">
        <v>42</v>
      </c>
      <c r="R6752" s="1" t="s">
        <v>42</v>
      </c>
      <c r="S6752" s="1" t="s">
        <v>42</v>
      </c>
      <c r="T6752" s="1" t="s">
        <v>42</v>
      </c>
    </row>
    <row r="6753" spans="1:20" ht="20.100000000000001" customHeight="1" x14ac:dyDescent="0.3">
      <c r="A6753" s="27" t="s">
        <v>7766</v>
      </c>
      <c r="B6753" s="28">
        <v>110.6</v>
      </c>
      <c r="C6753" s="28">
        <v>393.4</v>
      </c>
      <c r="D6753" s="28">
        <v>156.1</v>
      </c>
      <c r="E6753" s="28">
        <v>660.1</v>
      </c>
      <c r="F6753" s="27" t="s">
        <v>42</v>
      </c>
      <c r="G6753" s="1" t="s">
        <v>3074</v>
      </c>
      <c r="H6753" s="1" t="s">
        <v>7713</v>
      </c>
      <c r="I6753" s="1" t="s">
        <v>7767</v>
      </c>
      <c r="J6753" s="1" t="s">
        <v>42</v>
      </c>
      <c r="K6753" s="1" t="s">
        <v>42</v>
      </c>
      <c r="M6753" s="1" t="s">
        <v>42</v>
      </c>
      <c r="O6753" s="1" t="s">
        <v>42</v>
      </c>
      <c r="P6753" s="1" t="s">
        <v>42</v>
      </c>
      <c r="Q6753" s="1" t="s">
        <v>42</v>
      </c>
      <c r="R6753" s="1" t="s">
        <v>42</v>
      </c>
      <c r="S6753" s="1" t="s">
        <v>42</v>
      </c>
      <c r="T6753" s="1" t="s">
        <v>42</v>
      </c>
    </row>
    <row r="6754" spans="1:20" ht="20.100000000000001" customHeight="1" x14ac:dyDescent="0.3">
      <c r="A6754" s="27" t="s">
        <v>7712</v>
      </c>
      <c r="B6754" s="28">
        <v>0</v>
      </c>
      <c r="C6754" s="28">
        <v>0</v>
      </c>
      <c r="D6754" s="28">
        <v>0</v>
      </c>
      <c r="E6754" s="28">
        <v>0</v>
      </c>
      <c r="F6754" s="27" t="s">
        <v>42</v>
      </c>
      <c r="G6754" s="1" t="s">
        <v>3074</v>
      </c>
      <c r="H6754" s="1" t="s">
        <v>7713</v>
      </c>
      <c r="I6754" s="1" t="s">
        <v>7712</v>
      </c>
      <c r="J6754" s="1" t="s">
        <v>42</v>
      </c>
      <c r="K6754" s="1" t="s">
        <v>42</v>
      </c>
      <c r="M6754" s="1" t="s">
        <v>42</v>
      </c>
      <c r="O6754" s="1" t="s">
        <v>42</v>
      </c>
      <c r="P6754" s="1" t="s">
        <v>42</v>
      </c>
      <c r="Q6754" s="1" t="s">
        <v>42</v>
      </c>
      <c r="R6754" s="1" t="s">
        <v>42</v>
      </c>
      <c r="S6754" s="1" t="s">
        <v>42</v>
      </c>
      <c r="T6754" s="1" t="s">
        <v>42</v>
      </c>
    </row>
    <row r="6755" spans="1:20" ht="20.100000000000001" customHeight="1" x14ac:dyDescent="0.3">
      <c r="A6755" s="27" t="s">
        <v>10541</v>
      </c>
      <c r="B6755" s="28">
        <v>0</v>
      </c>
      <c r="C6755" s="28">
        <v>0</v>
      </c>
      <c r="D6755" s="28">
        <v>0</v>
      </c>
      <c r="E6755" s="28">
        <v>0</v>
      </c>
      <c r="F6755" s="27" t="s">
        <v>42</v>
      </c>
      <c r="G6755" s="1" t="s">
        <v>3074</v>
      </c>
      <c r="H6755" s="1" t="s">
        <v>7713</v>
      </c>
      <c r="I6755" s="1" t="s">
        <v>10542</v>
      </c>
      <c r="J6755" s="1" t="s">
        <v>42</v>
      </c>
      <c r="K6755" s="1" t="s">
        <v>42</v>
      </c>
      <c r="M6755" s="1" t="s">
        <v>42</v>
      </c>
      <c r="O6755" s="1" t="s">
        <v>42</v>
      </c>
      <c r="P6755" s="1" t="s">
        <v>42</v>
      </c>
      <c r="Q6755" s="1" t="s">
        <v>42</v>
      </c>
      <c r="R6755" s="1" t="s">
        <v>42</v>
      </c>
      <c r="S6755" s="1" t="s">
        <v>42</v>
      </c>
      <c r="T6755" s="1" t="s">
        <v>42</v>
      </c>
    </row>
    <row r="6756" spans="1:20" ht="20.100000000000001" customHeight="1" x14ac:dyDescent="0.3">
      <c r="A6756" s="27" t="s">
        <v>11134</v>
      </c>
      <c r="B6756" s="28">
        <v>79.7</v>
      </c>
      <c r="C6756" s="28">
        <v>0</v>
      </c>
      <c r="D6756" s="28">
        <v>0</v>
      </c>
      <c r="E6756" s="28">
        <v>79.7</v>
      </c>
      <c r="F6756" s="27" t="s">
        <v>42</v>
      </c>
      <c r="G6756" s="1" t="s">
        <v>3074</v>
      </c>
      <c r="H6756" s="1" t="s">
        <v>7713</v>
      </c>
      <c r="I6756" s="1" t="s">
        <v>10544</v>
      </c>
      <c r="J6756" s="1" t="s">
        <v>42</v>
      </c>
      <c r="K6756" s="1" t="s">
        <v>42</v>
      </c>
      <c r="M6756" s="1" t="s">
        <v>42</v>
      </c>
      <c r="O6756" s="1" t="s">
        <v>42</v>
      </c>
      <c r="P6756" s="1" t="s">
        <v>42</v>
      </c>
      <c r="Q6756" s="1" t="s">
        <v>42</v>
      </c>
      <c r="R6756" s="1" t="s">
        <v>42</v>
      </c>
      <c r="S6756" s="1" t="s">
        <v>42</v>
      </c>
      <c r="T6756" s="1" t="s">
        <v>42</v>
      </c>
    </row>
    <row r="6757" spans="1:20" ht="20.100000000000001" customHeight="1" x14ac:dyDescent="0.3">
      <c r="A6757" s="27" t="s">
        <v>11130</v>
      </c>
      <c r="B6757" s="28">
        <v>0</v>
      </c>
      <c r="C6757" s="28">
        <v>393.4</v>
      </c>
      <c r="D6757" s="28">
        <v>0</v>
      </c>
      <c r="E6757" s="28">
        <v>393.4</v>
      </c>
      <c r="F6757" s="27" t="s">
        <v>42</v>
      </c>
      <c r="G6757" s="1" t="s">
        <v>3074</v>
      </c>
      <c r="H6757" s="1" t="s">
        <v>7713</v>
      </c>
      <c r="I6757" s="1" t="s">
        <v>10545</v>
      </c>
      <c r="J6757" s="1" t="s">
        <v>42</v>
      </c>
      <c r="K6757" s="1" t="s">
        <v>42</v>
      </c>
      <c r="M6757" s="1" t="s">
        <v>42</v>
      </c>
      <c r="O6757" s="1" t="s">
        <v>42</v>
      </c>
      <c r="P6757" s="1" t="s">
        <v>42</v>
      </c>
      <c r="Q6757" s="1" t="s">
        <v>42</v>
      </c>
      <c r="R6757" s="1" t="s">
        <v>42</v>
      </c>
      <c r="S6757" s="1" t="s">
        <v>42</v>
      </c>
      <c r="T6757" s="1" t="s">
        <v>42</v>
      </c>
    </row>
    <row r="6758" spans="1:20" ht="20.100000000000001" customHeight="1" x14ac:dyDescent="0.3">
      <c r="A6758" s="27" t="s">
        <v>11135</v>
      </c>
      <c r="B6758" s="28">
        <v>0</v>
      </c>
      <c r="C6758" s="28">
        <v>0</v>
      </c>
      <c r="D6758" s="28">
        <v>68.599999999999994</v>
      </c>
      <c r="E6758" s="28">
        <v>68.599999999999994</v>
      </c>
      <c r="F6758" s="27" t="s">
        <v>42</v>
      </c>
      <c r="G6758" s="1" t="s">
        <v>3074</v>
      </c>
      <c r="H6758" s="1" t="s">
        <v>7713</v>
      </c>
      <c r="I6758" s="1" t="s">
        <v>10547</v>
      </c>
      <c r="J6758" s="1" t="s">
        <v>42</v>
      </c>
      <c r="K6758" s="1" t="s">
        <v>42</v>
      </c>
      <c r="M6758" s="1" t="s">
        <v>42</v>
      </c>
      <c r="O6758" s="1" t="s">
        <v>42</v>
      </c>
      <c r="P6758" s="1" t="s">
        <v>42</v>
      </c>
      <c r="Q6758" s="1" t="s">
        <v>42</v>
      </c>
      <c r="R6758" s="1" t="s">
        <v>42</v>
      </c>
      <c r="S6758" s="1" t="s">
        <v>42</v>
      </c>
      <c r="T6758" s="1" t="s">
        <v>42</v>
      </c>
    </row>
    <row r="6759" spans="1:20" ht="20.100000000000001" customHeight="1" x14ac:dyDescent="0.3">
      <c r="A6759" s="27" t="s">
        <v>7742</v>
      </c>
      <c r="B6759" s="28">
        <v>79.7</v>
      </c>
      <c r="C6759" s="28">
        <v>393.4</v>
      </c>
      <c r="D6759" s="28">
        <v>68.599999999999994</v>
      </c>
      <c r="E6759" s="28">
        <v>541.70000000000005</v>
      </c>
      <c r="F6759" s="27" t="s">
        <v>42</v>
      </c>
      <c r="G6759" s="1" t="s">
        <v>3074</v>
      </c>
      <c r="H6759" s="1" t="s">
        <v>7713</v>
      </c>
      <c r="I6759" s="1" t="s">
        <v>7743</v>
      </c>
      <c r="J6759" s="1" t="s">
        <v>42</v>
      </c>
      <c r="K6759" s="1" t="s">
        <v>42</v>
      </c>
      <c r="M6759" s="1" t="s">
        <v>42</v>
      </c>
      <c r="O6759" s="1" t="s">
        <v>42</v>
      </c>
      <c r="P6759" s="1" t="s">
        <v>42</v>
      </c>
      <c r="Q6759" s="1" t="s">
        <v>42</v>
      </c>
      <c r="R6759" s="1" t="s">
        <v>42</v>
      </c>
      <c r="S6759" s="1" t="s">
        <v>42</v>
      </c>
      <c r="T6759" s="1" t="s">
        <v>42</v>
      </c>
    </row>
    <row r="6760" spans="1:20" ht="20.100000000000001" customHeight="1" x14ac:dyDescent="0.3">
      <c r="A6760" s="27" t="s">
        <v>7712</v>
      </c>
      <c r="B6760" s="28">
        <v>0</v>
      </c>
      <c r="C6760" s="28">
        <v>0</v>
      </c>
      <c r="D6760" s="28">
        <v>0</v>
      </c>
      <c r="E6760" s="28">
        <v>0</v>
      </c>
      <c r="F6760" s="27" t="s">
        <v>42</v>
      </c>
      <c r="G6760" s="1" t="s">
        <v>3074</v>
      </c>
      <c r="H6760" s="1" t="s">
        <v>7713</v>
      </c>
      <c r="I6760" s="1" t="s">
        <v>42</v>
      </c>
      <c r="J6760" s="1" t="s">
        <v>42</v>
      </c>
      <c r="K6760" s="1" t="s">
        <v>42</v>
      </c>
      <c r="M6760" s="1" t="s">
        <v>42</v>
      </c>
      <c r="O6760" s="1" t="s">
        <v>42</v>
      </c>
      <c r="P6760" s="1" t="s">
        <v>42</v>
      </c>
      <c r="Q6760" s="1" t="s">
        <v>42</v>
      </c>
      <c r="R6760" s="1" t="s">
        <v>42</v>
      </c>
      <c r="S6760" s="1" t="s">
        <v>42</v>
      </c>
      <c r="T6760" s="1" t="s">
        <v>42</v>
      </c>
    </row>
    <row r="6761" spans="1:20" ht="20.100000000000001" customHeight="1" x14ac:dyDescent="0.3">
      <c r="A6761" s="27" t="s">
        <v>11136</v>
      </c>
      <c r="B6761" s="28">
        <v>0</v>
      </c>
      <c r="C6761" s="28">
        <v>0</v>
      </c>
      <c r="D6761" s="28">
        <v>0</v>
      </c>
      <c r="E6761" s="28">
        <v>0</v>
      </c>
      <c r="F6761" s="27" t="s">
        <v>42</v>
      </c>
      <c r="G6761" s="1" t="s">
        <v>3074</v>
      </c>
      <c r="H6761" s="1" t="s">
        <v>7713</v>
      </c>
      <c r="I6761" s="1" t="s">
        <v>11137</v>
      </c>
      <c r="J6761" s="1" t="s">
        <v>42</v>
      </c>
      <c r="K6761" s="1" t="s">
        <v>42</v>
      </c>
      <c r="M6761" s="1" t="s">
        <v>42</v>
      </c>
      <c r="O6761" s="1" t="s">
        <v>42</v>
      </c>
      <c r="P6761" s="1" t="s">
        <v>42</v>
      </c>
      <c r="Q6761" s="1" t="s">
        <v>42</v>
      </c>
      <c r="R6761" s="1" t="s">
        <v>42</v>
      </c>
      <c r="S6761" s="1" t="s">
        <v>42</v>
      </c>
      <c r="T6761" s="1" t="s">
        <v>42</v>
      </c>
    </row>
    <row r="6762" spans="1:20" ht="20.100000000000001" customHeight="1" x14ac:dyDescent="0.3">
      <c r="A6762" s="27" t="s">
        <v>11138</v>
      </c>
      <c r="B6762" s="28">
        <v>52.4</v>
      </c>
      <c r="C6762" s="28">
        <v>0</v>
      </c>
      <c r="D6762" s="28">
        <v>0</v>
      </c>
      <c r="E6762" s="28">
        <v>52.4</v>
      </c>
      <c r="F6762" s="27" t="s">
        <v>42</v>
      </c>
      <c r="G6762" s="1" t="s">
        <v>3074</v>
      </c>
      <c r="H6762" s="1" t="s">
        <v>7713</v>
      </c>
      <c r="I6762" s="1" t="s">
        <v>7870</v>
      </c>
      <c r="J6762" s="1" t="s">
        <v>42</v>
      </c>
      <c r="K6762" s="1" t="s">
        <v>42</v>
      </c>
      <c r="M6762" s="1" t="s">
        <v>42</v>
      </c>
      <c r="O6762" s="1" t="s">
        <v>42</v>
      </c>
      <c r="P6762" s="1" t="s">
        <v>42</v>
      </c>
      <c r="Q6762" s="1" t="s">
        <v>42</v>
      </c>
      <c r="R6762" s="1" t="s">
        <v>42</v>
      </c>
      <c r="S6762" s="1" t="s">
        <v>42</v>
      </c>
      <c r="T6762" s="1" t="s">
        <v>42</v>
      </c>
    </row>
    <row r="6763" spans="1:20" ht="20.100000000000001" customHeight="1" x14ac:dyDescent="0.3">
      <c r="A6763" s="27" t="s">
        <v>11130</v>
      </c>
      <c r="B6763" s="28">
        <v>0</v>
      </c>
      <c r="C6763" s="28">
        <v>393.4</v>
      </c>
      <c r="D6763" s="28">
        <v>0</v>
      </c>
      <c r="E6763" s="28">
        <v>393.4</v>
      </c>
      <c r="F6763" s="27" t="s">
        <v>42</v>
      </c>
      <c r="G6763" s="1" t="s">
        <v>3074</v>
      </c>
      <c r="H6763" s="1" t="s">
        <v>7713</v>
      </c>
      <c r="I6763" s="1" t="s">
        <v>7871</v>
      </c>
      <c r="J6763" s="1" t="s">
        <v>42</v>
      </c>
      <c r="K6763" s="1" t="s">
        <v>42</v>
      </c>
      <c r="M6763" s="1" t="s">
        <v>42</v>
      </c>
      <c r="O6763" s="1" t="s">
        <v>42</v>
      </c>
      <c r="P6763" s="1" t="s">
        <v>42</v>
      </c>
      <c r="Q6763" s="1" t="s">
        <v>42</v>
      </c>
      <c r="R6763" s="1" t="s">
        <v>42</v>
      </c>
      <c r="S6763" s="1" t="s">
        <v>42</v>
      </c>
      <c r="T6763" s="1" t="s">
        <v>42</v>
      </c>
    </row>
    <row r="6764" spans="1:20" ht="20.100000000000001" customHeight="1" x14ac:dyDescent="0.3">
      <c r="A6764" s="27" t="s">
        <v>11139</v>
      </c>
      <c r="B6764" s="28">
        <v>0</v>
      </c>
      <c r="C6764" s="28">
        <v>0</v>
      </c>
      <c r="D6764" s="28">
        <v>60.2</v>
      </c>
      <c r="E6764" s="28">
        <v>60.2</v>
      </c>
      <c r="F6764" s="27" t="s">
        <v>42</v>
      </c>
      <c r="G6764" s="1" t="s">
        <v>3074</v>
      </c>
      <c r="H6764" s="1" t="s">
        <v>7713</v>
      </c>
      <c r="I6764" s="1" t="s">
        <v>7873</v>
      </c>
      <c r="J6764" s="1" t="s">
        <v>42</v>
      </c>
      <c r="K6764" s="1" t="s">
        <v>42</v>
      </c>
      <c r="M6764" s="1" t="s">
        <v>42</v>
      </c>
      <c r="O6764" s="1" t="s">
        <v>42</v>
      </c>
      <c r="P6764" s="1" t="s">
        <v>42</v>
      </c>
      <c r="Q6764" s="1" t="s">
        <v>42</v>
      </c>
      <c r="R6764" s="1" t="s">
        <v>42</v>
      </c>
      <c r="S6764" s="1" t="s">
        <v>42</v>
      </c>
      <c r="T6764" s="1" t="s">
        <v>42</v>
      </c>
    </row>
    <row r="6765" spans="1:20" ht="20.100000000000001" customHeight="1" x14ac:dyDescent="0.3">
      <c r="A6765" s="27" t="s">
        <v>7742</v>
      </c>
      <c r="B6765" s="28">
        <v>52.4</v>
      </c>
      <c r="C6765" s="28">
        <v>393.4</v>
      </c>
      <c r="D6765" s="28">
        <v>60.2</v>
      </c>
      <c r="E6765" s="28">
        <v>506</v>
      </c>
      <c r="F6765" s="27" t="s">
        <v>42</v>
      </c>
      <c r="G6765" s="1" t="s">
        <v>3074</v>
      </c>
      <c r="H6765" s="1" t="s">
        <v>7713</v>
      </c>
      <c r="I6765" s="1" t="s">
        <v>7743</v>
      </c>
      <c r="J6765" s="1" t="s">
        <v>42</v>
      </c>
      <c r="K6765" s="1" t="s">
        <v>42</v>
      </c>
      <c r="M6765" s="1" t="s">
        <v>42</v>
      </c>
      <c r="O6765" s="1" t="s">
        <v>42</v>
      </c>
      <c r="P6765" s="1" t="s">
        <v>42</v>
      </c>
      <c r="Q6765" s="1" t="s">
        <v>42</v>
      </c>
      <c r="R6765" s="1" t="s">
        <v>42</v>
      </c>
      <c r="S6765" s="1" t="s">
        <v>42</v>
      </c>
      <c r="T6765" s="1" t="s">
        <v>42</v>
      </c>
    </row>
    <row r="6766" spans="1:20" ht="20.100000000000001" customHeight="1" x14ac:dyDescent="0.3">
      <c r="A6766" s="27" t="s">
        <v>7712</v>
      </c>
      <c r="B6766" s="28">
        <v>0</v>
      </c>
      <c r="C6766" s="28">
        <v>0</v>
      </c>
      <c r="D6766" s="28">
        <v>0</v>
      </c>
      <c r="E6766" s="28">
        <v>0</v>
      </c>
      <c r="F6766" s="27" t="s">
        <v>42</v>
      </c>
      <c r="G6766" s="1" t="s">
        <v>3074</v>
      </c>
      <c r="H6766" s="1" t="s">
        <v>7713</v>
      </c>
      <c r="I6766" s="1" t="s">
        <v>42</v>
      </c>
      <c r="J6766" s="1" t="s">
        <v>42</v>
      </c>
      <c r="K6766" s="1" t="s">
        <v>42</v>
      </c>
      <c r="M6766" s="1" t="s">
        <v>42</v>
      </c>
      <c r="O6766" s="1" t="s">
        <v>42</v>
      </c>
      <c r="P6766" s="1" t="s">
        <v>42</v>
      </c>
      <c r="Q6766" s="1" t="s">
        <v>42</v>
      </c>
      <c r="R6766" s="1" t="s">
        <v>42</v>
      </c>
      <c r="S6766" s="1" t="s">
        <v>42</v>
      </c>
      <c r="T6766" s="1" t="s">
        <v>42</v>
      </c>
    </row>
    <row r="6767" spans="1:20" ht="20.100000000000001" customHeight="1" x14ac:dyDescent="0.3">
      <c r="A6767" s="27" t="s">
        <v>11140</v>
      </c>
      <c r="B6767" s="28">
        <v>0</v>
      </c>
      <c r="C6767" s="28">
        <v>0</v>
      </c>
      <c r="D6767" s="28">
        <v>0</v>
      </c>
      <c r="E6767" s="28">
        <v>0</v>
      </c>
      <c r="F6767" s="27" t="s">
        <v>42</v>
      </c>
      <c r="G6767" s="1" t="s">
        <v>3074</v>
      </c>
      <c r="H6767" s="1" t="s">
        <v>7713</v>
      </c>
      <c r="I6767" s="1" t="s">
        <v>11141</v>
      </c>
      <c r="J6767" s="1" t="s">
        <v>42</v>
      </c>
      <c r="K6767" s="1" t="s">
        <v>42</v>
      </c>
      <c r="M6767" s="1" t="s">
        <v>42</v>
      </c>
      <c r="O6767" s="1" t="s">
        <v>42</v>
      </c>
      <c r="P6767" s="1" t="s">
        <v>42</v>
      </c>
      <c r="Q6767" s="1" t="s">
        <v>42</v>
      </c>
      <c r="R6767" s="1" t="s">
        <v>42</v>
      </c>
      <c r="S6767" s="1" t="s">
        <v>42</v>
      </c>
      <c r="T6767" s="1" t="s">
        <v>42</v>
      </c>
    </row>
    <row r="6768" spans="1:20" ht="20.100000000000001" customHeight="1" x14ac:dyDescent="0.3">
      <c r="A6768" s="27" t="s">
        <v>11142</v>
      </c>
      <c r="B6768" s="28">
        <v>53.7</v>
      </c>
      <c r="C6768" s="28">
        <v>0</v>
      </c>
      <c r="D6768" s="28">
        <v>0</v>
      </c>
      <c r="E6768" s="28">
        <v>53.7</v>
      </c>
      <c r="F6768" s="27" t="s">
        <v>42</v>
      </c>
      <c r="G6768" s="1" t="s">
        <v>3074</v>
      </c>
      <c r="H6768" s="1" t="s">
        <v>7713</v>
      </c>
      <c r="I6768" s="1" t="s">
        <v>10416</v>
      </c>
      <c r="J6768" s="1" t="s">
        <v>42</v>
      </c>
      <c r="K6768" s="1" t="s">
        <v>42</v>
      </c>
      <c r="M6768" s="1" t="s">
        <v>42</v>
      </c>
      <c r="O6768" s="1" t="s">
        <v>42</v>
      </c>
      <c r="P6768" s="1" t="s">
        <v>42</v>
      </c>
      <c r="Q6768" s="1" t="s">
        <v>42</v>
      </c>
      <c r="R6768" s="1" t="s">
        <v>42</v>
      </c>
      <c r="S6768" s="1" t="s">
        <v>42</v>
      </c>
      <c r="T6768" s="1" t="s">
        <v>42</v>
      </c>
    </row>
    <row r="6769" spans="1:20" ht="20.100000000000001" customHeight="1" x14ac:dyDescent="0.3">
      <c r="A6769" s="27" t="s">
        <v>11143</v>
      </c>
      <c r="B6769" s="28">
        <v>0</v>
      </c>
      <c r="C6769" s="28">
        <v>165.9</v>
      </c>
      <c r="D6769" s="28">
        <v>0</v>
      </c>
      <c r="E6769" s="28">
        <v>165.9</v>
      </c>
      <c r="F6769" s="27" t="s">
        <v>42</v>
      </c>
      <c r="G6769" s="1" t="s">
        <v>3074</v>
      </c>
      <c r="H6769" s="1" t="s">
        <v>7713</v>
      </c>
      <c r="I6769" s="1" t="s">
        <v>10418</v>
      </c>
      <c r="J6769" s="1" t="s">
        <v>42</v>
      </c>
      <c r="K6769" s="1" t="s">
        <v>42</v>
      </c>
      <c r="M6769" s="1" t="s">
        <v>42</v>
      </c>
      <c r="O6769" s="1" t="s">
        <v>42</v>
      </c>
      <c r="P6769" s="1" t="s">
        <v>42</v>
      </c>
      <c r="Q6769" s="1" t="s">
        <v>42</v>
      </c>
      <c r="R6769" s="1" t="s">
        <v>42</v>
      </c>
      <c r="S6769" s="1" t="s">
        <v>42</v>
      </c>
      <c r="T6769" s="1" t="s">
        <v>42</v>
      </c>
    </row>
    <row r="6770" spans="1:20" ht="20.100000000000001" customHeight="1" x14ac:dyDescent="0.3">
      <c r="A6770" s="27" t="s">
        <v>11144</v>
      </c>
      <c r="B6770" s="28">
        <v>0</v>
      </c>
      <c r="C6770" s="28">
        <v>0</v>
      </c>
      <c r="D6770" s="28">
        <v>33.200000000000003</v>
      </c>
      <c r="E6770" s="28">
        <v>33.200000000000003</v>
      </c>
      <c r="F6770" s="27" t="s">
        <v>42</v>
      </c>
      <c r="G6770" s="1" t="s">
        <v>3074</v>
      </c>
      <c r="H6770" s="1" t="s">
        <v>7713</v>
      </c>
      <c r="I6770" s="1" t="s">
        <v>10420</v>
      </c>
      <c r="J6770" s="1" t="s">
        <v>42</v>
      </c>
      <c r="K6770" s="1" t="s">
        <v>42</v>
      </c>
      <c r="M6770" s="1" t="s">
        <v>42</v>
      </c>
      <c r="O6770" s="1" t="s">
        <v>42</v>
      </c>
      <c r="P6770" s="1" t="s">
        <v>42</v>
      </c>
      <c r="Q6770" s="1" t="s">
        <v>42</v>
      </c>
      <c r="R6770" s="1" t="s">
        <v>42</v>
      </c>
      <c r="S6770" s="1" t="s">
        <v>42</v>
      </c>
      <c r="T6770" s="1" t="s">
        <v>42</v>
      </c>
    </row>
    <row r="6771" spans="1:20" ht="20.100000000000001" customHeight="1" x14ac:dyDescent="0.3">
      <c r="A6771" s="27" t="s">
        <v>7742</v>
      </c>
      <c r="B6771" s="28">
        <v>53.7</v>
      </c>
      <c r="C6771" s="28">
        <v>165.9</v>
      </c>
      <c r="D6771" s="28">
        <v>33.200000000000003</v>
      </c>
      <c r="E6771" s="28">
        <v>252.8</v>
      </c>
      <c r="F6771" s="27" t="s">
        <v>42</v>
      </c>
      <c r="G6771" s="1" t="s">
        <v>3074</v>
      </c>
      <c r="H6771" s="1" t="s">
        <v>7713</v>
      </c>
      <c r="I6771" s="1" t="s">
        <v>7743</v>
      </c>
      <c r="J6771" s="1" t="s">
        <v>42</v>
      </c>
      <c r="K6771" s="1" t="s">
        <v>42</v>
      </c>
      <c r="M6771" s="1" t="s">
        <v>42</v>
      </c>
      <c r="O6771" s="1" t="s">
        <v>42</v>
      </c>
      <c r="P6771" s="1" t="s">
        <v>42</v>
      </c>
      <c r="Q6771" s="1" t="s">
        <v>42</v>
      </c>
      <c r="R6771" s="1" t="s">
        <v>42</v>
      </c>
      <c r="S6771" s="1" t="s">
        <v>42</v>
      </c>
      <c r="T6771" s="1" t="s">
        <v>42</v>
      </c>
    </row>
    <row r="6772" spans="1:20" ht="20.100000000000001" customHeight="1" x14ac:dyDescent="0.3">
      <c r="A6772" s="27" t="s">
        <v>7768</v>
      </c>
      <c r="B6772" s="29">
        <v>363</v>
      </c>
      <c r="C6772" s="29">
        <v>2566</v>
      </c>
      <c r="D6772" s="29">
        <v>668</v>
      </c>
      <c r="E6772" s="29">
        <v>3597</v>
      </c>
      <c r="F6772" s="30"/>
    </row>
    <row r="6773" spans="1:20" ht="20.100000000000001" customHeight="1" x14ac:dyDescent="0.3">
      <c r="A6773" s="30"/>
      <c r="B6773" s="30"/>
      <c r="C6773" s="30"/>
      <c r="D6773" s="30"/>
      <c r="E6773" s="30"/>
      <c r="F6773" s="30"/>
    </row>
    <row r="6774" spans="1:20" ht="20.100000000000001" customHeight="1" x14ac:dyDescent="0.3">
      <c r="A6774" s="30" t="s">
        <v>11146</v>
      </c>
      <c r="B6774" s="30"/>
      <c r="C6774" s="30"/>
      <c r="D6774" s="30"/>
      <c r="E6774" s="30"/>
      <c r="F6774" s="27" t="s">
        <v>42</v>
      </c>
      <c r="G6774" s="1" t="s">
        <v>3078</v>
      </c>
      <c r="I6774" s="1" t="s">
        <v>3075</v>
      </c>
      <c r="J6774" s="1" t="s">
        <v>3076</v>
      </c>
      <c r="K6774" s="1" t="s">
        <v>81</v>
      </c>
    </row>
    <row r="6775" spans="1:20" ht="20.100000000000001" customHeight="1" x14ac:dyDescent="0.3">
      <c r="A6775" s="27" t="s">
        <v>42</v>
      </c>
      <c r="B6775" s="28"/>
      <c r="C6775" s="28"/>
      <c r="D6775" s="28"/>
      <c r="E6775" s="28"/>
      <c r="F6775" s="27" t="s">
        <v>42</v>
      </c>
      <c r="G6775" s="1" t="s">
        <v>3078</v>
      </c>
      <c r="H6775" s="1" t="s">
        <v>7711</v>
      </c>
      <c r="I6775" s="1" t="s">
        <v>42</v>
      </c>
      <c r="J6775" s="1" t="s">
        <v>42</v>
      </c>
      <c r="K6775" s="1" t="s">
        <v>42</v>
      </c>
      <c r="L6775">
        <v>1</v>
      </c>
      <c r="M6775" s="1" t="s">
        <v>42</v>
      </c>
      <c r="O6775" s="1" t="s">
        <v>42</v>
      </c>
      <c r="P6775" s="1" t="s">
        <v>42</v>
      </c>
      <c r="Q6775" s="1" t="s">
        <v>42</v>
      </c>
      <c r="R6775" s="1" t="s">
        <v>42</v>
      </c>
      <c r="S6775" s="1" t="s">
        <v>42</v>
      </c>
      <c r="T6775" s="1" t="s">
        <v>42</v>
      </c>
    </row>
    <row r="6776" spans="1:20" ht="20.100000000000001" customHeight="1" x14ac:dyDescent="0.3">
      <c r="A6776" s="27" t="s">
        <v>7712</v>
      </c>
      <c r="B6776" s="28">
        <v>0</v>
      </c>
      <c r="C6776" s="28">
        <v>0</v>
      </c>
      <c r="D6776" s="28">
        <v>0</v>
      </c>
      <c r="E6776" s="28">
        <v>0</v>
      </c>
      <c r="F6776" s="27" t="s">
        <v>42</v>
      </c>
      <c r="G6776" s="1" t="s">
        <v>3078</v>
      </c>
      <c r="H6776" s="1" t="s">
        <v>7713</v>
      </c>
      <c r="I6776" s="1" t="s">
        <v>42</v>
      </c>
      <c r="J6776" s="1" t="s">
        <v>42</v>
      </c>
      <c r="K6776" s="1" t="s">
        <v>42</v>
      </c>
      <c r="M6776" s="1" t="s">
        <v>42</v>
      </c>
      <c r="O6776" s="1" t="s">
        <v>42</v>
      </c>
      <c r="P6776" s="1" t="s">
        <v>42</v>
      </c>
      <c r="Q6776" s="1" t="s">
        <v>42</v>
      </c>
      <c r="R6776" s="1" t="s">
        <v>42</v>
      </c>
      <c r="S6776" s="1" t="s">
        <v>42</v>
      </c>
      <c r="T6776" s="1" t="s">
        <v>42</v>
      </c>
    </row>
    <row r="6777" spans="1:20" ht="20.100000000000001" customHeight="1" x14ac:dyDescent="0.3">
      <c r="A6777" s="27" t="s">
        <v>11147</v>
      </c>
      <c r="B6777" s="28">
        <v>0</v>
      </c>
      <c r="C6777" s="28">
        <v>0</v>
      </c>
      <c r="D6777" s="28">
        <v>0</v>
      </c>
      <c r="E6777" s="28">
        <v>0</v>
      </c>
      <c r="F6777" s="27" t="s">
        <v>42</v>
      </c>
      <c r="G6777" s="1" t="s">
        <v>3078</v>
      </c>
      <c r="H6777" s="1" t="s">
        <v>7713</v>
      </c>
      <c r="I6777" s="1" t="s">
        <v>11148</v>
      </c>
      <c r="J6777" s="1" t="s">
        <v>42</v>
      </c>
      <c r="K6777" s="1" t="s">
        <v>42</v>
      </c>
      <c r="M6777" s="1" t="s">
        <v>42</v>
      </c>
      <c r="O6777" s="1" t="s">
        <v>42</v>
      </c>
      <c r="P6777" s="1" t="s">
        <v>42</v>
      </c>
      <c r="Q6777" s="1" t="s">
        <v>42</v>
      </c>
      <c r="R6777" s="1" t="s">
        <v>42</v>
      </c>
      <c r="S6777" s="1" t="s">
        <v>42</v>
      </c>
      <c r="T6777" s="1" t="s">
        <v>42</v>
      </c>
    </row>
    <row r="6778" spans="1:20" ht="20.100000000000001" customHeight="1" x14ac:dyDescent="0.3">
      <c r="A6778" s="27" t="s">
        <v>11073</v>
      </c>
      <c r="B6778" s="28">
        <v>0</v>
      </c>
      <c r="C6778" s="28">
        <v>0</v>
      </c>
      <c r="D6778" s="28">
        <v>0</v>
      </c>
      <c r="E6778" s="28">
        <v>0</v>
      </c>
      <c r="F6778" s="27" t="s">
        <v>42</v>
      </c>
      <c r="G6778" s="1" t="s">
        <v>3078</v>
      </c>
      <c r="H6778" s="1" t="s">
        <v>7713</v>
      </c>
      <c r="I6778" s="1" t="s">
        <v>7803</v>
      </c>
      <c r="J6778" s="1" t="s">
        <v>42</v>
      </c>
      <c r="K6778" s="1" t="s">
        <v>42</v>
      </c>
      <c r="M6778" s="1" t="s">
        <v>42</v>
      </c>
      <c r="O6778" s="1" t="s">
        <v>42</v>
      </c>
      <c r="P6778" s="1" t="s">
        <v>42</v>
      </c>
      <c r="Q6778" s="1" t="s">
        <v>42</v>
      </c>
      <c r="R6778" s="1" t="s">
        <v>42</v>
      </c>
      <c r="S6778" s="1" t="s">
        <v>42</v>
      </c>
      <c r="T6778" s="1" t="s">
        <v>42</v>
      </c>
    </row>
    <row r="6779" spans="1:20" ht="20.100000000000001" customHeight="1" x14ac:dyDescent="0.3">
      <c r="A6779" s="27" t="s">
        <v>7712</v>
      </c>
      <c r="B6779" s="28">
        <v>0</v>
      </c>
      <c r="C6779" s="28">
        <v>0</v>
      </c>
      <c r="D6779" s="28">
        <v>0</v>
      </c>
      <c r="E6779" s="28">
        <v>0</v>
      </c>
      <c r="F6779" s="27" t="s">
        <v>42</v>
      </c>
      <c r="G6779" s="1" t="s">
        <v>3078</v>
      </c>
      <c r="H6779" s="1" t="s">
        <v>7713</v>
      </c>
      <c r="I6779" s="1" t="s">
        <v>42</v>
      </c>
      <c r="J6779" s="1" t="s">
        <v>42</v>
      </c>
      <c r="K6779" s="1" t="s">
        <v>42</v>
      </c>
      <c r="M6779" s="1" t="s">
        <v>42</v>
      </c>
      <c r="O6779" s="1" t="s">
        <v>42</v>
      </c>
      <c r="P6779" s="1" t="s">
        <v>42</v>
      </c>
      <c r="Q6779" s="1" t="s">
        <v>42</v>
      </c>
      <c r="R6779" s="1" t="s">
        <v>42</v>
      </c>
      <c r="S6779" s="1" t="s">
        <v>42</v>
      </c>
      <c r="T6779" s="1" t="s">
        <v>42</v>
      </c>
    </row>
    <row r="6780" spans="1:20" ht="20.100000000000001" customHeight="1" x14ac:dyDescent="0.3">
      <c r="A6780" s="27" t="s">
        <v>7718</v>
      </c>
      <c r="B6780" s="28">
        <v>0</v>
      </c>
      <c r="C6780" s="28">
        <v>0</v>
      </c>
      <c r="D6780" s="28">
        <v>0</v>
      </c>
      <c r="E6780" s="28">
        <v>0</v>
      </c>
      <c r="F6780" s="27" t="s">
        <v>42</v>
      </c>
      <c r="G6780" s="1" t="s">
        <v>3078</v>
      </c>
      <c r="H6780" s="1" t="s">
        <v>7713</v>
      </c>
      <c r="I6780" s="1" t="s">
        <v>7719</v>
      </c>
      <c r="J6780" s="1" t="s">
        <v>42</v>
      </c>
      <c r="K6780" s="1" t="s">
        <v>42</v>
      </c>
      <c r="M6780" s="1" t="s">
        <v>42</v>
      </c>
      <c r="O6780" s="1" t="s">
        <v>42</v>
      </c>
      <c r="P6780" s="1" t="s">
        <v>42</v>
      </c>
      <c r="Q6780" s="1" t="s">
        <v>42</v>
      </c>
      <c r="R6780" s="1" t="s">
        <v>42</v>
      </c>
      <c r="S6780" s="1" t="s">
        <v>42</v>
      </c>
      <c r="T6780" s="1" t="s">
        <v>42</v>
      </c>
    </row>
    <row r="6781" spans="1:20" ht="20.100000000000001" customHeight="1" x14ac:dyDescent="0.3">
      <c r="A6781" s="27" t="s">
        <v>8397</v>
      </c>
      <c r="B6781" s="28">
        <v>0</v>
      </c>
      <c r="C6781" s="28">
        <v>0</v>
      </c>
      <c r="D6781" s="28">
        <v>0</v>
      </c>
      <c r="E6781" s="28">
        <v>0</v>
      </c>
      <c r="F6781" s="27" t="s">
        <v>42</v>
      </c>
      <c r="G6781" s="1" t="s">
        <v>3078</v>
      </c>
      <c r="H6781" s="1" t="s">
        <v>7713</v>
      </c>
      <c r="I6781" s="1" t="s">
        <v>8398</v>
      </c>
      <c r="J6781" s="1" t="s">
        <v>42</v>
      </c>
      <c r="K6781" s="1" t="s">
        <v>42</v>
      </c>
      <c r="M6781" s="1" t="s">
        <v>42</v>
      </c>
      <c r="O6781" s="1" t="s">
        <v>42</v>
      </c>
      <c r="P6781" s="1" t="s">
        <v>42</v>
      </c>
      <c r="Q6781" s="1" t="s">
        <v>42</v>
      </c>
      <c r="R6781" s="1" t="s">
        <v>42</v>
      </c>
      <c r="S6781" s="1" t="s">
        <v>42</v>
      </c>
      <c r="T6781" s="1" t="s">
        <v>42</v>
      </c>
    </row>
    <row r="6782" spans="1:20" ht="20.100000000000001" customHeight="1" x14ac:dyDescent="0.3">
      <c r="A6782" s="27" t="s">
        <v>7712</v>
      </c>
      <c r="B6782" s="28">
        <v>0</v>
      </c>
      <c r="C6782" s="28">
        <v>0</v>
      </c>
      <c r="D6782" s="28">
        <v>0</v>
      </c>
      <c r="E6782" s="28">
        <v>0</v>
      </c>
      <c r="F6782" s="27" t="s">
        <v>42</v>
      </c>
      <c r="G6782" s="1" t="s">
        <v>3078</v>
      </c>
      <c r="H6782" s="1" t="s">
        <v>7713</v>
      </c>
      <c r="I6782" s="1" t="s">
        <v>7712</v>
      </c>
      <c r="J6782" s="1" t="s">
        <v>42</v>
      </c>
      <c r="K6782" s="1" t="s">
        <v>42</v>
      </c>
      <c r="M6782" s="1" t="s">
        <v>42</v>
      </c>
      <c r="O6782" s="1" t="s">
        <v>42</v>
      </c>
      <c r="P6782" s="1" t="s">
        <v>42</v>
      </c>
      <c r="Q6782" s="1" t="s">
        <v>42</v>
      </c>
      <c r="R6782" s="1" t="s">
        <v>42</v>
      </c>
      <c r="S6782" s="1" t="s">
        <v>42</v>
      </c>
      <c r="T6782" s="1" t="s">
        <v>42</v>
      </c>
    </row>
    <row r="6783" spans="1:20" ht="20.100000000000001" customHeight="1" x14ac:dyDescent="0.3">
      <c r="A6783" s="27" t="s">
        <v>7720</v>
      </c>
      <c r="B6783" s="28">
        <v>0</v>
      </c>
      <c r="C6783" s="28">
        <v>0</v>
      </c>
      <c r="D6783" s="28">
        <v>0</v>
      </c>
      <c r="E6783" s="28">
        <v>0</v>
      </c>
      <c r="F6783" s="27" t="s">
        <v>42</v>
      </c>
      <c r="G6783" s="1" t="s">
        <v>3078</v>
      </c>
      <c r="H6783" s="1" t="s">
        <v>7713</v>
      </c>
      <c r="I6783" s="1" t="s">
        <v>7721</v>
      </c>
      <c r="J6783" s="1" t="s">
        <v>42</v>
      </c>
      <c r="K6783" s="1" t="s">
        <v>42</v>
      </c>
      <c r="M6783" s="1" t="s">
        <v>42</v>
      </c>
      <c r="O6783" s="1" t="s">
        <v>42</v>
      </c>
      <c r="P6783" s="1" t="s">
        <v>42</v>
      </c>
      <c r="Q6783" s="1" t="s">
        <v>42</v>
      </c>
      <c r="R6783" s="1" t="s">
        <v>42</v>
      </c>
      <c r="S6783" s="1" t="s">
        <v>42</v>
      </c>
      <c r="T6783" s="1" t="s">
        <v>42</v>
      </c>
    </row>
    <row r="6784" spans="1:20" ht="20.100000000000001" customHeight="1" x14ac:dyDescent="0.3">
      <c r="A6784" s="27" t="s">
        <v>11149</v>
      </c>
      <c r="B6784" s="28">
        <v>0</v>
      </c>
      <c r="C6784" s="28">
        <v>0</v>
      </c>
      <c r="D6784" s="28">
        <v>0</v>
      </c>
      <c r="E6784" s="28">
        <v>0</v>
      </c>
      <c r="F6784" s="27" t="s">
        <v>42</v>
      </c>
      <c r="G6784" s="1" t="s">
        <v>3078</v>
      </c>
      <c r="H6784" s="1" t="s">
        <v>7713</v>
      </c>
      <c r="I6784" s="1" t="s">
        <v>11150</v>
      </c>
      <c r="J6784" s="1" t="s">
        <v>42</v>
      </c>
      <c r="K6784" s="1" t="s">
        <v>42</v>
      </c>
      <c r="M6784" s="1" t="s">
        <v>42</v>
      </c>
      <c r="O6784" s="1" t="s">
        <v>42</v>
      </c>
      <c r="P6784" s="1" t="s">
        <v>42</v>
      </c>
      <c r="Q6784" s="1" t="s">
        <v>42</v>
      </c>
      <c r="R6784" s="1" t="s">
        <v>42</v>
      </c>
      <c r="S6784" s="1" t="s">
        <v>42</v>
      </c>
      <c r="T6784" s="1" t="s">
        <v>42</v>
      </c>
    </row>
    <row r="6785" spans="1:20" ht="20.100000000000001" customHeight="1" x14ac:dyDescent="0.3">
      <c r="A6785" s="27" t="s">
        <v>11151</v>
      </c>
      <c r="B6785" s="28">
        <v>0</v>
      </c>
      <c r="C6785" s="28">
        <v>9421.7000000000007</v>
      </c>
      <c r="D6785" s="28">
        <v>0</v>
      </c>
      <c r="E6785" s="28">
        <v>9421.7000000000007</v>
      </c>
      <c r="F6785" s="27" t="s">
        <v>42</v>
      </c>
      <c r="G6785" s="1" t="s">
        <v>3078</v>
      </c>
      <c r="H6785" s="1" t="s">
        <v>7713</v>
      </c>
      <c r="I6785" s="1" t="s">
        <v>11152</v>
      </c>
      <c r="J6785" s="1" t="s">
        <v>42</v>
      </c>
      <c r="K6785" s="1" t="s">
        <v>42</v>
      </c>
      <c r="M6785" s="1" t="s">
        <v>42</v>
      </c>
      <c r="O6785" s="1" t="s">
        <v>42</v>
      </c>
      <c r="P6785" s="1" t="s">
        <v>42</v>
      </c>
      <c r="Q6785" s="1" t="s">
        <v>42</v>
      </c>
      <c r="R6785" s="1" t="s">
        <v>42</v>
      </c>
      <c r="S6785" s="1" t="s">
        <v>42</v>
      </c>
      <c r="T6785" s="1" t="s">
        <v>42</v>
      </c>
    </row>
    <row r="6786" spans="1:20" ht="20.100000000000001" customHeight="1" x14ac:dyDescent="0.3">
      <c r="A6786" s="27" t="s">
        <v>11153</v>
      </c>
      <c r="B6786" s="28">
        <v>0</v>
      </c>
      <c r="C6786" s="28">
        <v>0</v>
      </c>
      <c r="D6786" s="28">
        <v>0</v>
      </c>
      <c r="E6786" s="28">
        <v>0</v>
      </c>
      <c r="F6786" s="27" t="s">
        <v>42</v>
      </c>
      <c r="G6786" s="1" t="s">
        <v>3078</v>
      </c>
      <c r="H6786" s="1" t="s">
        <v>7713</v>
      </c>
      <c r="I6786" s="1" t="s">
        <v>11154</v>
      </c>
      <c r="J6786" s="1" t="s">
        <v>42</v>
      </c>
      <c r="K6786" s="1" t="s">
        <v>42</v>
      </c>
      <c r="M6786" s="1" t="s">
        <v>42</v>
      </c>
      <c r="O6786" s="1" t="s">
        <v>42</v>
      </c>
      <c r="P6786" s="1" t="s">
        <v>42</v>
      </c>
      <c r="Q6786" s="1" t="s">
        <v>42</v>
      </c>
      <c r="R6786" s="1" t="s">
        <v>42</v>
      </c>
      <c r="S6786" s="1" t="s">
        <v>42</v>
      </c>
      <c r="T6786" s="1" t="s">
        <v>42</v>
      </c>
    </row>
    <row r="6787" spans="1:20" ht="20.100000000000001" customHeight="1" x14ac:dyDescent="0.3">
      <c r="A6787" s="27" t="s">
        <v>11155</v>
      </c>
      <c r="B6787" s="28">
        <v>0</v>
      </c>
      <c r="C6787" s="28">
        <v>4301.7</v>
      </c>
      <c r="D6787" s="28">
        <v>0</v>
      </c>
      <c r="E6787" s="28">
        <v>4301.7</v>
      </c>
      <c r="F6787" s="27" t="s">
        <v>42</v>
      </c>
      <c r="G6787" s="1" t="s">
        <v>3078</v>
      </c>
      <c r="H6787" s="1" t="s">
        <v>7713</v>
      </c>
      <c r="I6787" s="1" t="s">
        <v>11156</v>
      </c>
      <c r="J6787" s="1" t="s">
        <v>42</v>
      </c>
      <c r="K6787" s="1" t="s">
        <v>42</v>
      </c>
      <c r="M6787" s="1" t="s">
        <v>42</v>
      </c>
      <c r="O6787" s="1" t="s">
        <v>42</v>
      </c>
      <c r="P6787" s="1" t="s">
        <v>42</v>
      </c>
      <c r="Q6787" s="1" t="s">
        <v>42</v>
      </c>
      <c r="R6787" s="1" t="s">
        <v>42</v>
      </c>
      <c r="S6787" s="1" t="s">
        <v>42</v>
      </c>
      <c r="T6787" s="1" t="s">
        <v>42</v>
      </c>
    </row>
    <row r="6788" spans="1:20" ht="20.100000000000001" customHeight="1" x14ac:dyDescent="0.3">
      <c r="A6788" s="27" t="s">
        <v>7742</v>
      </c>
      <c r="B6788" s="28">
        <v>0</v>
      </c>
      <c r="C6788" s="28">
        <v>13723.4</v>
      </c>
      <c r="D6788" s="28">
        <v>0</v>
      </c>
      <c r="E6788" s="28">
        <v>13723.4</v>
      </c>
      <c r="F6788" s="27" t="s">
        <v>42</v>
      </c>
      <c r="G6788" s="1" t="s">
        <v>3078</v>
      </c>
      <c r="H6788" s="1" t="s">
        <v>7713</v>
      </c>
      <c r="I6788" s="1" t="s">
        <v>7743</v>
      </c>
      <c r="J6788" s="1" t="s">
        <v>42</v>
      </c>
      <c r="K6788" s="1" t="s">
        <v>42</v>
      </c>
      <c r="M6788" s="1" t="s">
        <v>42</v>
      </c>
      <c r="O6788" s="1" t="s">
        <v>42</v>
      </c>
      <c r="P6788" s="1" t="s">
        <v>42</v>
      </c>
      <c r="Q6788" s="1" t="s">
        <v>42</v>
      </c>
      <c r="R6788" s="1" t="s">
        <v>42</v>
      </c>
      <c r="S6788" s="1" t="s">
        <v>42</v>
      </c>
      <c r="T6788" s="1" t="s">
        <v>42</v>
      </c>
    </row>
    <row r="6789" spans="1:20" ht="20.100000000000001" customHeight="1" x14ac:dyDescent="0.3">
      <c r="A6789" s="27" t="s">
        <v>7712</v>
      </c>
      <c r="B6789" s="28">
        <v>0</v>
      </c>
      <c r="C6789" s="28">
        <v>0</v>
      </c>
      <c r="D6789" s="28">
        <v>0</v>
      </c>
      <c r="E6789" s="28">
        <v>0</v>
      </c>
      <c r="F6789" s="27" t="s">
        <v>42</v>
      </c>
      <c r="G6789" s="1" t="s">
        <v>3078</v>
      </c>
      <c r="H6789" s="1" t="s">
        <v>7713</v>
      </c>
      <c r="I6789" s="1" t="s">
        <v>42</v>
      </c>
      <c r="J6789" s="1" t="s">
        <v>42</v>
      </c>
      <c r="K6789" s="1" t="s">
        <v>42</v>
      </c>
      <c r="M6789" s="1" t="s">
        <v>42</v>
      </c>
      <c r="O6789" s="1" t="s">
        <v>42</v>
      </c>
      <c r="P6789" s="1" t="s">
        <v>42</v>
      </c>
      <c r="Q6789" s="1" t="s">
        <v>42</v>
      </c>
      <c r="R6789" s="1" t="s">
        <v>42</v>
      </c>
      <c r="S6789" s="1" t="s">
        <v>42</v>
      </c>
      <c r="T6789" s="1" t="s">
        <v>42</v>
      </c>
    </row>
    <row r="6790" spans="1:20" ht="20.100000000000001" customHeight="1" x14ac:dyDescent="0.3">
      <c r="A6790" s="27" t="s">
        <v>10920</v>
      </c>
      <c r="B6790" s="28">
        <v>0</v>
      </c>
      <c r="C6790" s="28">
        <v>0</v>
      </c>
      <c r="D6790" s="28">
        <v>0</v>
      </c>
      <c r="E6790" s="28">
        <v>0</v>
      </c>
      <c r="F6790" s="27" t="s">
        <v>42</v>
      </c>
      <c r="G6790" s="1" t="s">
        <v>3078</v>
      </c>
      <c r="H6790" s="1" t="s">
        <v>7713</v>
      </c>
      <c r="I6790" s="1" t="s">
        <v>10921</v>
      </c>
      <c r="J6790" s="1" t="s">
        <v>42</v>
      </c>
      <c r="K6790" s="1" t="s">
        <v>42</v>
      </c>
      <c r="M6790" s="1" t="s">
        <v>42</v>
      </c>
      <c r="O6790" s="1" t="s">
        <v>42</v>
      </c>
      <c r="P6790" s="1" t="s">
        <v>42</v>
      </c>
      <c r="Q6790" s="1" t="s">
        <v>42</v>
      </c>
      <c r="R6790" s="1" t="s">
        <v>42</v>
      </c>
      <c r="S6790" s="1" t="s">
        <v>42</v>
      </c>
      <c r="T6790" s="1" t="s">
        <v>42</v>
      </c>
    </row>
    <row r="6791" spans="1:20" ht="20.100000000000001" customHeight="1" x14ac:dyDescent="0.3">
      <c r="A6791" s="27" t="s">
        <v>11157</v>
      </c>
      <c r="B6791" s="28">
        <v>0</v>
      </c>
      <c r="C6791" s="28">
        <v>0</v>
      </c>
      <c r="D6791" s="28">
        <v>274.39999999999998</v>
      </c>
      <c r="E6791" s="28">
        <v>274.39999999999998</v>
      </c>
      <c r="F6791" s="27" t="s">
        <v>42</v>
      </c>
      <c r="G6791" s="1" t="s">
        <v>3078</v>
      </c>
      <c r="H6791" s="1" t="s">
        <v>7713</v>
      </c>
      <c r="I6791" s="1" t="s">
        <v>11158</v>
      </c>
      <c r="J6791" s="1" t="s">
        <v>42</v>
      </c>
      <c r="K6791" s="1" t="s">
        <v>42</v>
      </c>
      <c r="M6791" s="1" t="s">
        <v>42</v>
      </c>
      <c r="O6791" s="1" t="s">
        <v>42</v>
      </c>
      <c r="P6791" s="1" t="s">
        <v>42</v>
      </c>
      <c r="Q6791" s="1" t="s">
        <v>42</v>
      </c>
      <c r="R6791" s="1" t="s">
        <v>42</v>
      </c>
      <c r="S6791" s="1" t="s">
        <v>42</v>
      </c>
      <c r="T6791" s="1" t="s">
        <v>42</v>
      </c>
    </row>
    <row r="6792" spans="1:20" ht="20.100000000000001" customHeight="1" x14ac:dyDescent="0.3">
      <c r="A6792" s="27" t="s">
        <v>7742</v>
      </c>
      <c r="B6792" s="28">
        <v>0</v>
      </c>
      <c r="C6792" s="28">
        <v>0</v>
      </c>
      <c r="D6792" s="28">
        <v>274.39999999999998</v>
      </c>
      <c r="E6792" s="28">
        <v>274.39999999999998</v>
      </c>
      <c r="F6792" s="27" t="s">
        <v>42</v>
      </c>
      <c r="G6792" s="1" t="s">
        <v>3078</v>
      </c>
      <c r="H6792" s="1" t="s">
        <v>7713</v>
      </c>
      <c r="I6792" s="1" t="s">
        <v>7743</v>
      </c>
      <c r="J6792" s="1" t="s">
        <v>42</v>
      </c>
      <c r="K6792" s="1" t="s">
        <v>42</v>
      </c>
      <c r="M6792" s="1" t="s">
        <v>42</v>
      </c>
      <c r="O6792" s="1" t="s">
        <v>42</v>
      </c>
      <c r="P6792" s="1" t="s">
        <v>42</v>
      </c>
      <c r="Q6792" s="1" t="s">
        <v>42</v>
      </c>
      <c r="R6792" s="1" t="s">
        <v>42</v>
      </c>
      <c r="S6792" s="1" t="s">
        <v>42</v>
      </c>
      <c r="T6792" s="1" t="s">
        <v>42</v>
      </c>
    </row>
    <row r="6793" spans="1:20" ht="20.100000000000001" customHeight="1" x14ac:dyDescent="0.3">
      <c r="A6793" s="27" t="s">
        <v>7712</v>
      </c>
      <c r="B6793" s="28">
        <v>0</v>
      </c>
      <c r="C6793" s="28">
        <v>0</v>
      </c>
      <c r="D6793" s="28">
        <v>0</v>
      </c>
      <c r="E6793" s="28">
        <v>0</v>
      </c>
      <c r="F6793" s="27" t="s">
        <v>42</v>
      </c>
      <c r="G6793" s="1" t="s">
        <v>3078</v>
      </c>
      <c r="H6793" s="1" t="s">
        <v>7713</v>
      </c>
      <c r="I6793" s="1" t="s">
        <v>7712</v>
      </c>
      <c r="J6793" s="1" t="s">
        <v>42</v>
      </c>
      <c r="K6793" s="1" t="s">
        <v>42</v>
      </c>
      <c r="M6793" s="1" t="s">
        <v>42</v>
      </c>
      <c r="O6793" s="1" t="s">
        <v>42</v>
      </c>
      <c r="P6793" s="1" t="s">
        <v>42</v>
      </c>
      <c r="Q6793" s="1" t="s">
        <v>42</v>
      </c>
      <c r="R6793" s="1" t="s">
        <v>42</v>
      </c>
      <c r="S6793" s="1" t="s">
        <v>42</v>
      </c>
      <c r="T6793" s="1" t="s">
        <v>42</v>
      </c>
    </row>
    <row r="6794" spans="1:20" ht="20.100000000000001" customHeight="1" x14ac:dyDescent="0.3">
      <c r="A6794" s="27" t="s">
        <v>7812</v>
      </c>
      <c r="B6794" s="28">
        <v>0</v>
      </c>
      <c r="C6794" s="28">
        <v>0</v>
      </c>
      <c r="D6794" s="28">
        <v>0</v>
      </c>
      <c r="E6794" s="28">
        <v>0</v>
      </c>
      <c r="F6794" s="27" t="s">
        <v>42</v>
      </c>
      <c r="G6794" s="1" t="s">
        <v>3078</v>
      </c>
      <c r="H6794" s="1" t="s">
        <v>7713</v>
      </c>
      <c r="I6794" s="1" t="s">
        <v>7813</v>
      </c>
      <c r="J6794" s="1" t="s">
        <v>42</v>
      </c>
      <c r="K6794" s="1" t="s">
        <v>42</v>
      </c>
      <c r="M6794" s="1" t="s">
        <v>42</v>
      </c>
      <c r="O6794" s="1" t="s">
        <v>42</v>
      </c>
      <c r="P6794" s="1" t="s">
        <v>42</v>
      </c>
      <c r="Q6794" s="1" t="s">
        <v>42</v>
      </c>
      <c r="R6794" s="1" t="s">
        <v>42</v>
      </c>
      <c r="S6794" s="1" t="s">
        <v>42</v>
      </c>
      <c r="T6794" s="1" t="s">
        <v>42</v>
      </c>
    </row>
    <row r="6795" spans="1:20" ht="20.100000000000001" customHeight="1" x14ac:dyDescent="0.3">
      <c r="A6795" s="27" t="s">
        <v>7712</v>
      </c>
      <c r="B6795" s="28">
        <v>0</v>
      </c>
      <c r="C6795" s="28">
        <v>0</v>
      </c>
      <c r="D6795" s="28">
        <v>0</v>
      </c>
      <c r="E6795" s="28">
        <v>0</v>
      </c>
      <c r="F6795" s="27" t="s">
        <v>42</v>
      </c>
      <c r="G6795" s="1" t="s">
        <v>3078</v>
      </c>
      <c r="H6795" s="1" t="s">
        <v>7713</v>
      </c>
      <c r="I6795" s="1" t="s">
        <v>42</v>
      </c>
      <c r="J6795" s="1" t="s">
        <v>42</v>
      </c>
      <c r="K6795" s="1" t="s">
        <v>42</v>
      </c>
      <c r="M6795" s="1" t="s">
        <v>42</v>
      </c>
      <c r="O6795" s="1" t="s">
        <v>42</v>
      </c>
      <c r="P6795" s="1" t="s">
        <v>42</v>
      </c>
      <c r="Q6795" s="1" t="s">
        <v>42</v>
      </c>
      <c r="R6795" s="1" t="s">
        <v>42</v>
      </c>
      <c r="S6795" s="1" t="s">
        <v>42</v>
      </c>
      <c r="T6795" s="1" t="s">
        <v>42</v>
      </c>
    </row>
    <row r="6796" spans="1:20" ht="20.100000000000001" customHeight="1" x14ac:dyDescent="0.3">
      <c r="A6796" s="27" t="s">
        <v>11159</v>
      </c>
      <c r="B6796" s="28">
        <v>0</v>
      </c>
      <c r="C6796" s="28">
        <v>0</v>
      </c>
      <c r="D6796" s="28">
        <v>0</v>
      </c>
      <c r="E6796" s="28">
        <v>0</v>
      </c>
      <c r="F6796" s="27" t="s">
        <v>42</v>
      </c>
      <c r="G6796" s="1" t="s">
        <v>3078</v>
      </c>
      <c r="H6796" s="1" t="s">
        <v>7713</v>
      </c>
      <c r="I6796" s="1" t="s">
        <v>11160</v>
      </c>
      <c r="J6796" s="1" t="s">
        <v>42</v>
      </c>
      <c r="K6796" s="1" t="s">
        <v>42</v>
      </c>
      <c r="M6796" s="1" t="s">
        <v>42</v>
      </c>
      <c r="O6796" s="1" t="s">
        <v>42</v>
      </c>
      <c r="P6796" s="1" t="s">
        <v>42</v>
      </c>
      <c r="Q6796" s="1" t="s">
        <v>42</v>
      </c>
      <c r="R6796" s="1" t="s">
        <v>42</v>
      </c>
      <c r="S6796" s="1" t="s">
        <v>42</v>
      </c>
      <c r="T6796" s="1" t="s">
        <v>42</v>
      </c>
    </row>
    <row r="6797" spans="1:20" ht="20.100000000000001" customHeight="1" x14ac:dyDescent="0.3">
      <c r="A6797" s="27" t="s">
        <v>11161</v>
      </c>
      <c r="B6797" s="28">
        <v>130.19999999999999</v>
      </c>
      <c r="C6797" s="28">
        <v>0</v>
      </c>
      <c r="D6797" s="28">
        <v>0</v>
      </c>
      <c r="E6797" s="28">
        <v>130.19999999999999</v>
      </c>
      <c r="F6797" s="27" t="s">
        <v>42</v>
      </c>
      <c r="G6797" s="1" t="s">
        <v>3078</v>
      </c>
      <c r="H6797" s="1" t="s">
        <v>7713</v>
      </c>
      <c r="I6797" s="1" t="s">
        <v>11162</v>
      </c>
      <c r="J6797" s="1" t="s">
        <v>42</v>
      </c>
      <c r="K6797" s="1" t="s">
        <v>42</v>
      </c>
      <c r="M6797" s="1" t="s">
        <v>42</v>
      </c>
      <c r="O6797" s="1" t="s">
        <v>42</v>
      </c>
      <c r="P6797" s="1" t="s">
        <v>42</v>
      </c>
      <c r="Q6797" s="1" t="s">
        <v>42</v>
      </c>
      <c r="R6797" s="1" t="s">
        <v>42</v>
      </c>
      <c r="S6797" s="1" t="s">
        <v>42</v>
      </c>
      <c r="T6797" s="1" t="s">
        <v>42</v>
      </c>
    </row>
    <row r="6798" spans="1:20" ht="20.100000000000001" customHeight="1" x14ac:dyDescent="0.3">
      <c r="A6798" s="27" t="s">
        <v>11077</v>
      </c>
      <c r="B6798" s="28">
        <v>0</v>
      </c>
      <c r="C6798" s="28">
        <v>2416.5</v>
      </c>
      <c r="D6798" s="28">
        <v>0</v>
      </c>
      <c r="E6798" s="28">
        <v>2416.5</v>
      </c>
      <c r="F6798" s="27" t="s">
        <v>42</v>
      </c>
      <c r="G6798" s="1" t="s">
        <v>3078</v>
      </c>
      <c r="H6798" s="1" t="s">
        <v>7713</v>
      </c>
      <c r="I6798" s="1" t="s">
        <v>11163</v>
      </c>
      <c r="J6798" s="1" t="s">
        <v>42</v>
      </c>
      <c r="K6798" s="1" t="s">
        <v>42</v>
      </c>
      <c r="M6798" s="1" t="s">
        <v>42</v>
      </c>
      <c r="O6798" s="1" t="s">
        <v>42</v>
      </c>
      <c r="P6798" s="1" t="s">
        <v>42</v>
      </c>
      <c r="Q6798" s="1" t="s">
        <v>42</v>
      </c>
      <c r="R6798" s="1" t="s">
        <v>42</v>
      </c>
      <c r="S6798" s="1" t="s">
        <v>42</v>
      </c>
      <c r="T6798" s="1" t="s">
        <v>42</v>
      </c>
    </row>
    <row r="6799" spans="1:20" ht="20.100000000000001" customHeight="1" x14ac:dyDescent="0.3">
      <c r="A6799" s="27" t="s">
        <v>11164</v>
      </c>
      <c r="B6799" s="28">
        <v>0</v>
      </c>
      <c r="C6799" s="28">
        <v>0</v>
      </c>
      <c r="D6799" s="28">
        <v>75.8</v>
      </c>
      <c r="E6799" s="28">
        <v>75.8</v>
      </c>
      <c r="F6799" s="27" t="s">
        <v>42</v>
      </c>
      <c r="G6799" s="1" t="s">
        <v>3078</v>
      </c>
      <c r="H6799" s="1" t="s">
        <v>7713</v>
      </c>
      <c r="I6799" s="1" t="s">
        <v>11165</v>
      </c>
      <c r="J6799" s="1" t="s">
        <v>42</v>
      </c>
      <c r="K6799" s="1" t="s">
        <v>42</v>
      </c>
      <c r="M6799" s="1" t="s">
        <v>42</v>
      </c>
      <c r="O6799" s="1" t="s">
        <v>42</v>
      </c>
      <c r="P6799" s="1" t="s">
        <v>42</v>
      </c>
      <c r="Q6799" s="1" t="s">
        <v>42</v>
      </c>
      <c r="R6799" s="1" t="s">
        <v>42</v>
      </c>
      <c r="S6799" s="1" t="s">
        <v>42</v>
      </c>
      <c r="T6799" s="1" t="s">
        <v>42</v>
      </c>
    </row>
    <row r="6800" spans="1:20" ht="20.100000000000001" customHeight="1" x14ac:dyDescent="0.3">
      <c r="A6800" s="27" t="s">
        <v>7742</v>
      </c>
      <c r="B6800" s="28">
        <v>130.19999999999999</v>
      </c>
      <c r="C6800" s="28">
        <v>2416.5</v>
      </c>
      <c r="D6800" s="28">
        <v>75.8</v>
      </c>
      <c r="E6800" s="28">
        <v>2622.5</v>
      </c>
      <c r="F6800" s="27" t="s">
        <v>42</v>
      </c>
      <c r="G6800" s="1" t="s">
        <v>3078</v>
      </c>
      <c r="H6800" s="1" t="s">
        <v>7713</v>
      </c>
      <c r="I6800" s="1" t="s">
        <v>7743</v>
      </c>
      <c r="J6800" s="1" t="s">
        <v>42</v>
      </c>
      <c r="K6800" s="1" t="s">
        <v>42</v>
      </c>
      <c r="M6800" s="1" t="s">
        <v>42</v>
      </c>
      <c r="O6800" s="1" t="s">
        <v>42</v>
      </c>
      <c r="P6800" s="1" t="s">
        <v>42</v>
      </c>
      <c r="Q6800" s="1" t="s">
        <v>42</v>
      </c>
      <c r="R6800" s="1" t="s">
        <v>42</v>
      </c>
      <c r="S6800" s="1" t="s">
        <v>42</v>
      </c>
      <c r="T6800" s="1" t="s">
        <v>42</v>
      </c>
    </row>
    <row r="6801" spans="1:20" ht="20.100000000000001" customHeight="1" x14ac:dyDescent="0.3">
      <c r="A6801" s="27" t="s">
        <v>7768</v>
      </c>
      <c r="B6801" s="29">
        <v>130</v>
      </c>
      <c r="C6801" s="29">
        <v>16139</v>
      </c>
      <c r="D6801" s="29">
        <v>350</v>
      </c>
      <c r="E6801" s="29">
        <v>16619</v>
      </c>
      <c r="F6801" s="30"/>
    </row>
    <row r="6802" spans="1:20" ht="20.100000000000001" customHeight="1" x14ac:dyDescent="0.3">
      <c r="A6802" s="30"/>
      <c r="B6802" s="30"/>
      <c r="C6802" s="30"/>
      <c r="D6802" s="30"/>
      <c r="E6802" s="30"/>
      <c r="F6802" s="30"/>
    </row>
    <row r="6803" spans="1:20" ht="20.100000000000001" customHeight="1" x14ac:dyDescent="0.3">
      <c r="A6803" s="30" t="s">
        <v>11167</v>
      </c>
      <c r="B6803" s="30"/>
      <c r="C6803" s="30"/>
      <c r="D6803" s="30"/>
      <c r="E6803" s="30"/>
      <c r="F6803" s="27" t="s">
        <v>42</v>
      </c>
      <c r="G6803" s="1" t="s">
        <v>3084</v>
      </c>
      <c r="I6803" s="1" t="s">
        <v>3081</v>
      </c>
      <c r="J6803" s="1" t="s">
        <v>3082</v>
      </c>
      <c r="K6803" s="1" t="s">
        <v>758</v>
      </c>
    </row>
    <row r="6804" spans="1:20" ht="20.100000000000001" customHeight="1" x14ac:dyDescent="0.3">
      <c r="A6804" s="27" t="s">
        <v>42</v>
      </c>
      <c r="B6804" s="28"/>
      <c r="C6804" s="28"/>
      <c r="D6804" s="28"/>
      <c r="E6804" s="28"/>
      <c r="F6804" s="27" t="s">
        <v>42</v>
      </c>
      <c r="G6804" s="1" t="s">
        <v>3084</v>
      </c>
      <c r="H6804" s="1" t="s">
        <v>7711</v>
      </c>
      <c r="I6804" s="1" t="s">
        <v>42</v>
      </c>
      <c r="J6804" s="1" t="s">
        <v>42</v>
      </c>
      <c r="K6804" s="1" t="s">
        <v>42</v>
      </c>
      <c r="L6804">
        <v>1</v>
      </c>
      <c r="M6804" s="1" t="s">
        <v>42</v>
      </c>
      <c r="O6804" s="1" t="s">
        <v>42</v>
      </c>
      <c r="P6804" s="1" t="s">
        <v>42</v>
      </c>
      <c r="Q6804" s="1" t="s">
        <v>42</v>
      </c>
      <c r="R6804" s="1" t="s">
        <v>42</v>
      </c>
      <c r="S6804" s="1" t="s">
        <v>42</v>
      </c>
      <c r="T6804" s="1" t="s">
        <v>42</v>
      </c>
    </row>
    <row r="6805" spans="1:20" ht="20.100000000000001" customHeight="1" x14ac:dyDescent="0.3">
      <c r="A6805" s="27" t="s">
        <v>11168</v>
      </c>
      <c r="B6805" s="28">
        <v>0</v>
      </c>
      <c r="C6805" s="28">
        <v>0</v>
      </c>
      <c r="D6805" s="28">
        <v>0</v>
      </c>
      <c r="E6805" s="28">
        <v>0</v>
      </c>
      <c r="F6805" s="27" t="s">
        <v>42</v>
      </c>
      <c r="G6805" s="1" t="s">
        <v>3084</v>
      </c>
      <c r="H6805" s="1" t="s">
        <v>7713</v>
      </c>
      <c r="I6805" s="1" t="s">
        <v>11169</v>
      </c>
      <c r="J6805" s="1" t="s">
        <v>42</v>
      </c>
      <c r="K6805" s="1" t="s">
        <v>42</v>
      </c>
      <c r="M6805" s="1" t="s">
        <v>42</v>
      </c>
      <c r="O6805" s="1" t="s">
        <v>42</v>
      </c>
      <c r="P6805" s="1" t="s">
        <v>42</v>
      </c>
      <c r="Q6805" s="1" t="s">
        <v>42</v>
      </c>
      <c r="R6805" s="1" t="s">
        <v>42</v>
      </c>
      <c r="S6805" s="1" t="s">
        <v>42</v>
      </c>
      <c r="T6805" s="1" t="s">
        <v>42</v>
      </c>
    </row>
    <row r="6806" spans="1:20" ht="20.100000000000001" customHeight="1" x14ac:dyDescent="0.3">
      <c r="A6806" s="27" t="s">
        <v>7712</v>
      </c>
      <c r="B6806" s="28">
        <v>0</v>
      </c>
      <c r="C6806" s="28">
        <v>0</v>
      </c>
      <c r="D6806" s="28">
        <v>0</v>
      </c>
      <c r="E6806" s="28">
        <v>0</v>
      </c>
      <c r="F6806" s="27" t="s">
        <v>42</v>
      </c>
      <c r="G6806" s="1" t="s">
        <v>3084</v>
      </c>
      <c r="H6806" s="1" t="s">
        <v>7713</v>
      </c>
      <c r="I6806" s="1" t="s">
        <v>42</v>
      </c>
      <c r="J6806" s="1" t="s">
        <v>42</v>
      </c>
      <c r="K6806" s="1" t="s">
        <v>42</v>
      </c>
      <c r="M6806" s="1" t="s">
        <v>42</v>
      </c>
      <c r="O6806" s="1" t="s">
        <v>42</v>
      </c>
      <c r="P6806" s="1" t="s">
        <v>42</v>
      </c>
      <c r="Q6806" s="1" t="s">
        <v>42</v>
      </c>
      <c r="R6806" s="1" t="s">
        <v>42</v>
      </c>
      <c r="S6806" s="1" t="s">
        <v>42</v>
      </c>
      <c r="T6806" s="1" t="s">
        <v>42</v>
      </c>
    </row>
    <row r="6807" spans="1:20" ht="20.100000000000001" customHeight="1" x14ac:dyDescent="0.3">
      <c r="A6807" s="27" t="s">
        <v>11170</v>
      </c>
      <c r="B6807" s="28">
        <v>0</v>
      </c>
      <c r="C6807" s="28">
        <v>0</v>
      </c>
      <c r="D6807" s="28">
        <v>0</v>
      </c>
      <c r="E6807" s="28">
        <v>0</v>
      </c>
      <c r="F6807" s="27" t="s">
        <v>42</v>
      </c>
      <c r="G6807" s="1" t="s">
        <v>3084</v>
      </c>
      <c r="H6807" s="1" t="s">
        <v>7713</v>
      </c>
      <c r="I6807" s="1" t="s">
        <v>11171</v>
      </c>
      <c r="J6807" s="1" t="s">
        <v>42</v>
      </c>
      <c r="K6807" s="1" t="s">
        <v>42</v>
      </c>
      <c r="M6807" s="1" t="s">
        <v>42</v>
      </c>
      <c r="O6807" s="1" t="s">
        <v>42</v>
      </c>
      <c r="P6807" s="1" t="s">
        <v>42</v>
      </c>
      <c r="Q6807" s="1" t="s">
        <v>42</v>
      </c>
      <c r="R6807" s="1" t="s">
        <v>42</v>
      </c>
      <c r="S6807" s="1" t="s">
        <v>42</v>
      </c>
      <c r="T6807" s="1" t="s">
        <v>42</v>
      </c>
    </row>
    <row r="6808" spans="1:20" ht="20.100000000000001" customHeight="1" x14ac:dyDescent="0.3">
      <c r="A6808" s="27" t="s">
        <v>11172</v>
      </c>
      <c r="B6808" s="28">
        <v>0</v>
      </c>
      <c r="C6808" s="28">
        <v>0</v>
      </c>
      <c r="D6808" s="28">
        <v>0</v>
      </c>
      <c r="E6808" s="28">
        <v>0</v>
      </c>
      <c r="F6808" s="27" t="s">
        <v>42</v>
      </c>
      <c r="G6808" s="1" t="s">
        <v>3084</v>
      </c>
      <c r="H6808" s="1" t="s">
        <v>7713</v>
      </c>
      <c r="I6808" s="1" t="s">
        <v>11173</v>
      </c>
      <c r="J6808" s="1" t="s">
        <v>42</v>
      </c>
      <c r="K6808" s="1" t="s">
        <v>42</v>
      </c>
      <c r="M6808" s="1" t="s">
        <v>42</v>
      </c>
      <c r="O6808" s="1" t="s">
        <v>42</v>
      </c>
      <c r="P6808" s="1" t="s">
        <v>42</v>
      </c>
      <c r="Q6808" s="1" t="s">
        <v>42</v>
      </c>
      <c r="R6808" s="1" t="s">
        <v>42</v>
      </c>
      <c r="S6808" s="1" t="s">
        <v>42</v>
      </c>
      <c r="T6808" s="1" t="s">
        <v>42</v>
      </c>
    </row>
    <row r="6809" spans="1:20" ht="20.100000000000001" customHeight="1" x14ac:dyDescent="0.3">
      <c r="A6809" s="27" t="s">
        <v>7712</v>
      </c>
      <c r="B6809" s="28">
        <v>0</v>
      </c>
      <c r="C6809" s="28">
        <v>0</v>
      </c>
      <c r="D6809" s="28">
        <v>0</v>
      </c>
      <c r="E6809" s="28">
        <v>0</v>
      </c>
      <c r="F6809" s="27" t="s">
        <v>42</v>
      </c>
      <c r="G6809" s="1" t="s">
        <v>3084</v>
      </c>
      <c r="H6809" s="1" t="s">
        <v>7713</v>
      </c>
      <c r="I6809" s="1" t="s">
        <v>42</v>
      </c>
      <c r="J6809" s="1" t="s">
        <v>42</v>
      </c>
      <c r="K6809" s="1" t="s">
        <v>42</v>
      </c>
      <c r="M6809" s="1" t="s">
        <v>42</v>
      </c>
      <c r="O6809" s="1" t="s">
        <v>42</v>
      </c>
      <c r="P6809" s="1" t="s">
        <v>42</v>
      </c>
      <c r="Q6809" s="1" t="s">
        <v>42</v>
      </c>
      <c r="R6809" s="1" t="s">
        <v>42</v>
      </c>
      <c r="S6809" s="1" t="s">
        <v>42</v>
      </c>
      <c r="T6809" s="1" t="s">
        <v>42</v>
      </c>
    </row>
    <row r="6810" spans="1:20" ht="20.100000000000001" customHeight="1" x14ac:dyDescent="0.3">
      <c r="A6810" s="27" t="s">
        <v>7718</v>
      </c>
      <c r="B6810" s="28">
        <v>0</v>
      </c>
      <c r="C6810" s="28">
        <v>0</v>
      </c>
      <c r="D6810" s="28">
        <v>0</v>
      </c>
      <c r="E6810" s="28">
        <v>0</v>
      </c>
      <c r="F6810" s="27" t="s">
        <v>42</v>
      </c>
      <c r="G6810" s="1" t="s">
        <v>3084</v>
      </c>
      <c r="H6810" s="1" t="s">
        <v>7713</v>
      </c>
      <c r="I6810" s="1" t="s">
        <v>7719</v>
      </c>
      <c r="J6810" s="1" t="s">
        <v>42</v>
      </c>
      <c r="K6810" s="1" t="s">
        <v>42</v>
      </c>
      <c r="M6810" s="1" t="s">
        <v>42</v>
      </c>
      <c r="O6810" s="1" t="s">
        <v>42</v>
      </c>
      <c r="P6810" s="1" t="s">
        <v>42</v>
      </c>
      <c r="Q6810" s="1" t="s">
        <v>42</v>
      </c>
      <c r="R6810" s="1" t="s">
        <v>42</v>
      </c>
      <c r="S6810" s="1" t="s">
        <v>42</v>
      </c>
      <c r="T6810" s="1" t="s">
        <v>42</v>
      </c>
    </row>
    <row r="6811" spans="1:20" ht="20.100000000000001" customHeight="1" x14ac:dyDescent="0.3">
      <c r="A6811" s="27" t="s">
        <v>7712</v>
      </c>
      <c r="B6811" s="28">
        <v>0</v>
      </c>
      <c r="C6811" s="28">
        <v>0</v>
      </c>
      <c r="D6811" s="28">
        <v>0</v>
      </c>
      <c r="E6811" s="28">
        <v>0</v>
      </c>
      <c r="F6811" s="27" t="s">
        <v>42</v>
      </c>
      <c r="G6811" s="1" t="s">
        <v>3084</v>
      </c>
      <c r="H6811" s="1" t="s">
        <v>7713</v>
      </c>
      <c r="I6811" s="1" t="s">
        <v>42</v>
      </c>
      <c r="J6811" s="1" t="s">
        <v>42</v>
      </c>
      <c r="K6811" s="1" t="s">
        <v>42</v>
      </c>
      <c r="M6811" s="1" t="s">
        <v>42</v>
      </c>
      <c r="O6811" s="1" t="s">
        <v>42</v>
      </c>
      <c r="P6811" s="1" t="s">
        <v>42</v>
      </c>
      <c r="Q6811" s="1" t="s">
        <v>42</v>
      </c>
      <c r="R6811" s="1" t="s">
        <v>42</v>
      </c>
      <c r="S6811" s="1" t="s">
        <v>42</v>
      </c>
      <c r="T6811" s="1" t="s">
        <v>42</v>
      </c>
    </row>
    <row r="6812" spans="1:20" ht="20.100000000000001" customHeight="1" x14ac:dyDescent="0.3">
      <c r="A6812" s="27" t="s">
        <v>8225</v>
      </c>
      <c r="B6812" s="28">
        <v>0</v>
      </c>
      <c r="C6812" s="28">
        <v>0</v>
      </c>
      <c r="D6812" s="28">
        <v>0</v>
      </c>
      <c r="E6812" s="28">
        <v>0</v>
      </c>
      <c r="F6812" s="27" t="s">
        <v>42</v>
      </c>
      <c r="G6812" s="1" t="s">
        <v>3084</v>
      </c>
      <c r="H6812" s="1" t="s">
        <v>7713</v>
      </c>
      <c r="I6812" s="1" t="s">
        <v>8226</v>
      </c>
      <c r="J6812" s="1" t="s">
        <v>42</v>
      </c>
      <c r="K6812" s="1" t="s">
        <v>42</v>
      </c>
      <c r="M6812" s="1" t="s">
        <v>42</v>
      </c>
      <c r="O6812" s="1" t="s">
        <v>42</v>
      </c>
      <c r="P6812" s="1" t="s">
        <v>42</v>
      </c>
      <c r="Q6812" s="1" t="s">
        <v>42</v>
      </c>
      <c r="R6812" s="1" t="s">
        <v>42</v>
      </c>
      <c r="S6812" s="1" t="s">
        <v>42</v>
      </c>
      <c r="T6812" s="1" t="s">
        <v>42</v>
      </c>
    </row>
    <row r="6813" spans="1:20" ht="20.100000000000001" customHeight="1" x14ac:dyDescent="0.3">
      <c r="A6813" s="27" t="s">
        <v>8684</v>
      </c>
      <c r="B6813" s="28">
        <v>0</v>
      </c>
      <c r="C6813" s="28">
        <v>0</v>
      </c>
      <c r="D6813" s="28">
        <v>0</v>
      </c>
      <c r="E6813" s="28">
        <v>0</v>
      </c>
      <c r="F6813" s="27" t="s">
        <v>42</v>
      </c>
      <c r="G6813" s="1" t="s">
        <v>3084</v>
      </c>
      <c r="H6813" s="1" t="s">
        <v>7713</v>
      </c>
      <c r="I6813" s="1" t="s">
        <v>8685</v>
      </c>
      <c r="J6813" s="1" t="s">
        <v>42</v>
      </c>
      <c r="K6813" s="1" t="s">
        <v>42</v>
      </c>
      <c r="M6813" s="1" t="s">
        <v>42</v>
      </c>
      <c r="O6813" s="1" t="s">
        <v>42</v>
      </c>
      <c r="P6813" s="1" t="s">
        <v>42</v>
      </c>
      <c r="Q6813" s="1" t="s">
        <v>42</v>
      </c>
      <c r="R6813" s="1" t="s">
        <v>42</v>
      </c>
      <c r="S6813" s="1" t="s">
        <v>42</v>
      </c>
      <c r="T6813" s="1" t="s">
        <v>42</v>
      </c>
    </row>
    <row r="6814" spans="1:20" ht="20.100000000000001" customHeight="1" x14ac:dyDescent="0.3">
      <c r="A6814" s="27" t="s">
        <v>11174</v>
      </c>
      <c r="B6814" s="28">
        <v>0</v>
      </c>
      <c r="C6814" s="28">
        <v>0</v>
      </c>
      <c r="D6814" s="28">
        <v>0</v>
      </c>
      <c r="E6814" s="28">
        <v>0</v>
      </c>
      <c r="F6814" s="27" t="s">
        <v>42</v>
      </c>
      <c r="G6814" s="1" t="s">
        <v>3084</v>
      </c>
      <c r="H6814" s="1" t="s">
        <v>7713</v>
      </c>
      <c r="I6814" s="1" t="s">
        <v>11175</v>
      </c>
      <c r="J6814" s="1" t="s">
        <v>42</v>
      </c>
      <c r="K6814" s="1" t="s">
        <v>42</v>
      </c>
      <c r="M6814" s="1" t="s">
        <v>42</v>
      </c>
      <c r="O6814" s="1" t="s">
        <v>42</v>
      </c>
      <c r="P6814" s="1" t="s">
        <v>42</v>
      </c>
      <c r="Q6814" s="1" t="s">
        <v>42</v>
      </c>
      <c r="R6814" s="1" t="s">
        <v>42</v>
      </c>
      <c r="S6814" s="1" t="s">
        <v>42</v>
      </c>
      <c r="T6814" s="1" t="s">
        <v>42</v>
      </c>
    </row>
    <row r="6815" spans="1:20" ht="20.100000000000001" customHeight="1" x14ac:dyDescent="0.3">
      <c r="A6815" s="27" t="s">
        <v>11176</v>
      </c>
      <c r="B6815" s="28">
        <v>0</v>
      </c>
      <c r="C6815" s="28">
        <v>56530.5</v>
      </c>
      <c r="D6815" s="28">
        <v>0</v>
      </c>
      <c r="E6815" s="28">
        <v>56530.5</v>
      </c>
      <c r="F6815" s="27" t="s">
        <v>42</v>
      </c>
      <c r="G6815" s="1" t="s">
        <v>3084</v>
      </c>
      <c r="H6815" s="1" t="s">
        <v>7713</v>
      </c>
      <c r="I6815" s="1" t="s">
        <v>11177</v>
      </c>
      <c r="J6815" s="1" t="s">
        <v>42</v>
      </c>
      <c r="K6815" s="1" t="s">
        <v>42</v>
      </c>
      <c r="M6815" s="1" t="s">
        <v>42</v>
      </c>
      <c r="O6815" s="1" t="s">
        <v>42</v>
      </c>
      <c r="P6815" s="1" t="s">
        <v>42</v>
      </c>
      <c r="Q6815" s="1" t="s">
        <v>42</v>
      </c>
      <c r="R6815" s="1" t="s">
        <v>42</v>
      </c>
      <c r="S6815" s="1" t="s">
        <v>42</v>
      </c>
      <c r="T6815" s="1" t="s">
        <v>42</v>
      </c>
    </row>
    <row r="6816" spans="1:20" ht="20.100000000000001" customHeight="1" x14ac:dyDescent="0.3">
      <c r="A6816" s="27" t="s">
        <v>11178</v>
      </c>
      <c r="B6816" s="28">
        <v>0</v>
      </c>
      <c r="C6816" s="28">
        <v>0</v>
      </c>
      <c r="D6816" s="28">
        <v>0</v>
      </c>
      <c r="E6816" s="28">
        <v>0</v>
      </c>
      <c r="F6816" s="27" t="s">
        <v>42</v>
      </c>
      <c r="G6816" s="1" t="s">
        <v>3084</v>
      </c>
      <c r="H6816" s="1" t="s">
        <v>7713</v>
      </c>
      <c r="I6816" s="1" t="s">
        <v>11179</v>
      </c>
      <c r="J6816" s="1" t="s">
        <v>42</v>
      </c>
      <c r="K6816" s="1" t="s">
        <v>42</v>
      </c>
      <c r="M6816" s="1" t="s">
        <v>42</v>
      </c>
      <c r="O6816" s="1" t="s">
        <v>42</v>
      </c>
      <c r="P6816" s="1" t="s">
        <v>42</v>
      </c>
      <c r="Q6816" s="1" t="s">
        <v>42</v>
      </c>
      <c r="R6816" s="1" t="s">
        <v>42</v>
      </c>
      <c r="S6816" s="1" t="s">
        <v>42</v>
      </c>
      <c r="T6816" s="1" t="s">
        <v>42</v>
      </c>
    </row>
    <row r="6817" spans="1:20" ht="20.100000000000001" customHeight="1" x14ac:dyDescent="0.3">
      <c r="A6817" s="27" t="s">
        <v>11180</v>
      </c>
      <c r="B6817" s="28">
        <v>0</v>
      </c>
      <c r="C6817" s="28">
        <v>43017</v>
      </c>
      <c r="D6817" s="28">
        <v>0</v>
      </c>
      <c r="E6817" s="28">
        <v>43017</v>
      </c>
      <c r="F6817" s="27" t="s">
        <v>42</v>
      </c>
      <c r="G6817" s="1" t="s">
        <v>3084</v>
      </c>
      <c r="H6817" s="1" t="s">
        <v>7713</v>
      </c>
      <c r="I6817" s="1" t="s">
        <v>11181</v>
      </c>
      <c r="J6817" s="1" t="s">
        <v>42</v>
      </c>
      <c r="K6817" s="1" t="s">
        <v>42</v>
      </c>
      <c r="M6817" s="1" t="s">
        <v>42</v>
      </c>
      <c r="O6817" s="1" t="s">
        <v>42</v>
      </c>
      <c r="P6817" s="1" t="s">
        <v>42</v>
      </c>
      <c r="Q6817" s="1" t="s">
        <v>42</v>
      </c>
      <c r="R6817" s="1" t="s">
        <v>42</v>
      </c>
      <c r="S6817" s="1" t="s">
        <v>42</v>
      </c>
      <c r="T6817" s="1" t="s">
        <v>42</v>
      </c>
    </row>
    <row r="6818" spans="1:20" ht="20.100000000000001" customHeight="1" x14ac:dyDescent="0.3">
      <c r="A6818" s="27" t="s">
        <v>7742</v>
      </c>
      <c r="B6818" s="28">
        <v>0</v>
      </c>
      <c r="C6818" s="28">
        <v>99547.5</v>
      </c>
      <c r="D6818" s="28">
        <v>0</v>
      </c>
      <c r="E6818" s="28">
        <v>99547.5</v>
      </c>
      <c r="F6818" s="27" t="s">
        <v>42</v>
      </c>
      <c r="G6818" s="1" t="s">
        <v>3084</v>
      </c>
      <c r="H6818" s="1" t="s">
        <v>7713</v>
      </c>
      <c r="I6818" s="1" t="s">
        <v>7743</v>
      </c>
      <c r="J6818" s="1" t="s">
        <v>42</v>
      </c>
      <c r="K6818" s="1" t="s">
        <v>42</v>
      </c>
      <c r="M6818" s="1" t="s">
        <v>42</v>
      </c>
      <c r="O6818" s="1" t="s">
        <v>42</v>
      </c>
      <c r="P6818" s="1" t="s">
        <v>42</v>
      </c>
      <c r="Q6818" s="1" t="s">
        <v>42</v>
      </c>
      <c r="R6818" s="1" t="s">
        <v>42</v>
      </c>
      <c r="S6818" s="1" t="s">
        <v>42</v>
      </c>
      <c r="T6818" s="1" t="s">
        <v>42</v>
      </c>
    </row>
    <row r="6819" spans="1:20" ht="20.100000000000001" customHeight="1" x14ac:dyDescent="0.3">
      <c r="A6819" s="27" t="s">
        <v>7712</v>
      </c>
      <c r="B6819" s="28">
        <v>0</v>
      </c>
      <c r="C6819" s="28">
        <v>0</v>
      </c>
      <c r="D6819" s="28">
        <v>0</v>
      </c>
      <c r="E6819" s="28">
        <v>0</v>
      </c>
      <c r="F6819" s="27" t="s">
        <v>42</v>
      </c>
      <c r="G6819" s="1" t="s">
        <v>3084</v>
      </c>
      <c r="H6819" s="1" t="s">
        <v>7713</v>
      </c>
      <c r="I6819" s="1" t="s">
        <v>42</v>
      </c>
      <c r="J6819" s="1" t="s">
        <v>42</v>
      </c>
      <c r="K6819" s="1" t="s">
        <v>42</v>
      </c>
      <c r="M6819" s="1" t="s">
        <v>42</v>
      </c>
      <c r="O6819" s="1" t="s">
        <v>42</v>
      </c>
      <c r="P6819" s="1" t="s">
        <v>42</v>
      </c>
      <c r="Q6819" s="1" t="s">
        <v>42</v>
      </c>
      <c r="R6819" s="1" t="s">
        <v>42</v>
      </c>
      <c r="S6819" s="1" t="s">
        <v>42</v>
      </c>
      <c r="T6819" s="1" t="s">
        <v>42</v>
      </c>
    </row>
    <row r="6820" spans="1:20" ht="20.100000000000001" customHeight="1" x14ac:dyDescent="0.3">
      <c r="A6820" s="27" t="s">
        <v>11182</v>
      </c>
      <c r="B6820" s="28">
        <v>0</v>
      </c>
      <c r="C6820" s="28">
        <v>0</v>
      </c>
      <c r="D6820" s="28">
        <v>2986.4</v>
      </c>
      <c r="E6820" s="28">
        <v>2986.4</v>
      </c>
      <c r="F6820" s="27" t="s">
        <v>42</v>
      </c>
      <c r="G6820" s="1" t="s">
        <v>3084</v>
      </c>
      <c r="H6820" s="1" t="s">
        <v>7713</v>
      </c>
      <c r="I6820" s="1" t="s">
        <v>11183</v>
      </c>
      <c r="J6820" s="1" t="s">
        <v>42</v>
      </c>
      <c r="K6820" s="1" t="s">
        <v>42</v>
      </c>
      <c r="M6820" s="1" t="s">
        <v>42</v>
      </c>
      <c r="O6820" s="1" t="s">
        <v>42</v>
      </c>
      <c r="P6820" s="1" t="s">
        <v>42</v>
      </c>
      <c r="Q6820" s="1" t="s">
        <v>42</v>
      </c>
      <c r="R6820" s="1" t="s">
        <v>42</v>
      </c>
      <c r="S6820" s="1" t="s">
        <v>42</v>
      </c>
      <c r="T6820" s="1" t="s">
        <v>42</v>
      </c>
    </row>
    <row r="6821" spans="1:20" ht="20.100000000000001" customHeight="1" x14ac:dyDescent="0.3">
      <c r="A6821" s="27" t="s">
        <v>7742</v>
      </c>
      <c r="B6821" s="28">
        <v>0</v>
      </c>
      <c r="C6821" s="28">
        <v>0</v>
      </c>
      <c r="D6821" s="28">
        <v>2986.4</v>
      </c>
      <c r="E6821" s="28">
        <v>2986.4</v>
      </c>
      <c r="F6821" s="27" t="s">
        <v>42</v>
      </c>
      <c r="G6821" s="1" t="s">
        <v>3084</v>
      </c>
      <c r="H6821" s="1" t="s">
        <v>7713</v>
      </c>
      <c r="I6821" s="1" t="s">
        <v>7743</v>
      </c>
      <c r="J6821" s="1" t="s">
        <v>42</v>
      </c>
      <c r="K6821" s="1" t="s">
        <v>42</v>
      </c>
      <c r="M6821" s="1" t="s">
        <v>42</v>
      </c>
      <c r="O6821" s="1" t="s">
        <v>42</v>
      </c>
      <c r="P6821" s="1" t="s">
        <v>42</v>
      </c>
      <c r="Q6821" s="1" t="s">
        <v>42</v>
      </c>
      <c r="R6821" s="1" t="s">
        <v>42</v>
      </c>
      <c r="S6821" s="1" t="s">
        <v>42</v>
      </c>
      <c r="T6821" s="1" t="s">
        <v>42</v>
      </c>
    </row>
    <row r="6822" spans="1:20" ht="20.100000000000001" customHeight="1" x14ac:dyDescent="0.3">
      <c r="A6822" s="27" t="s">
        <v>7712</v>
      </c>
      <c r="B6822" s="28">
        <v>0</v>
      </c>
      <c r="C6822" s="28">
        <v>0</v>
      </c>
      <c r="D6822" s="28">
        <v>0</v>
      </c>
      <c r="E6822" s="28">
        <v>0</v>
      </c>
      <c r="F6822" s="27" t="s">
        <v>42</v>
      </c>
      <c r="G6822" s="1" t="s">
        <v>3084</v>
      </c>
      <c r="H6822" s="1" t="s">
        <v>7713</v>
      </c>
      <c r="I6822" s="1" t="s">
        <v>42</v>
      </c>
      <c r="J6822" s="1" t="s">
        <v>42</v>
      </c>
      <c r="K6822" s="1" t="s">
        <v>42</v>
      </c>
      <c r="M6822" s="1" t="s">
        <v>42</v>
      </c>
      <c r="O6822" s="1" t="s">
        <v>42</v>
      </c>
      <c r="P6822" s="1" t="s">
        <v>42</v>
      </c>
      <c r="Q6822" s="1" t="s">
        <v>42</v>
      </c>
      <c r="R6822" s="1" t="s">
        <v>42</v>
      </c>
      <c r="S6822" s="1" t="s">
        <v>42</v>
      </c>
      <c r="T6822" s="1" t="s">
        <v>42</v>
      </c>
    </row>
    <row r="6823" spans="1:20" ht="20.100000000000001" customHeight="1" x14ac:dyDescent="0.3">
      <c r="A6823" s="27" t="s">
        <v>7768</v>
      </c>
      <c r="B6823" s="29">
        <v>0</v>
      </c>
      <c r="C6823" s="29">
        <v>99547</v>
      </c>
      <c r="D6823" s="29">
        <v>2986</v>
      </c>
      <c r="E6823" s="29">
        <v>102533</v>
      </c>
      <c r="F6823" s="30"/>
    </row>
    <row r="6824" spans="1:20" ht="20.100000000000001" customHeight="1" x14ac:dyDescent="0.3">
      <c r="A6824" s="30"/>
      <c r="B6824" s="30"/>
      <c r="C6824" s="30"/>
      <c r="D6824" s="30"/>
      <c r="E6824" s="30"/>
      <c r="F6824" s="30"/>
    </row>
    <row r="6825" spans="1:20" ht="20.100000000000001" customHeight="1" x14ac:dyDescent="0.3">
      <c r="A6825" s="30" t="s">
        <v>11184</v>
      </c>
      <c r="B6825" s="30"/>
      <c r="C6825" s="30"/>
      <c r="D6825" s="30"/>
      <c r="E6825" s="30"/>
      <c r="F6825" s="27" t="s">
        <v>42</v>
      </c>
      <c r="G6825" s="1" t="s">
        <v>3087</v>
      </c>
      <c r="I6825" s="1" t="s">
        <v>3081</v>
      </c>
      <c r="J6825" s="1" t="s">
        <v>3085</v>
      </c>
      <c r="K6825" s="1" t="s">
        <v>758</v>
      </c>
    </row>
    <row r="6826" spans="1:20" ht="20.100000000000001" customHeight="1" x14ac:dyDescent="0.3">
      <c r="A6826" s="27" t="s">
        <v>42</v>
      </c>
      <c r="B6826" s="28"/>
      <c r="C6826" s="28"/>
      <c r="D6826" s="28"/>
      <c r="E6826" s="28"/>
      <c r="F6826" s="27" t="s">
        <v>42</v>
      </c>
      <c r="G6826" s="1" t="s">
        <v>3087</v>
      </c>
      <c r="H6826" s="1" t="s">
        <v>7711</v>
      </c>
      <c r="I6826" s="1" t="s">
        <v>42</v>
      </c>
      <c r="J6826" s="1" t="s">
        <v>42</v>
      </c>
      <c r="K6826" s="1" t="s">
        <v>42</v>
      </c>
      <c r="L6826">
        <v>1</v>
      </c>
      <c r="M6826" s="1" t="s">
        <v>42</v>
      </c>
      <c r="O6826" s="1" t="s">
        <v>42</v>
      </c>
      <c r="P6826" s="1" t="s">
        <v>42</v>
      </c>
      <c r="Q6826" s="1" t="s">
        <v>42</v>
      </c>
      <c r="R6826" s="1" t="s">
        <v>42</v>
      </c>
      <c r="S6826" s="1" t="s">
        <v>42</v>
      </c>
      <c r="T6826" s="1" t="s">
        <v>42</v>
      </c>
    </row>
    <row r="6827" spans="1:20" ht="20.100000000000001" customHeight="1" x14ac:dyDescent="0.3">
      <c r="A6827" s="27" t="s">
        <v>11185</v>
      </c>
      <c r="B6827" s="28">
        <v>0</v>
      </c>
      <c r="C6827" s="28">
        <v>0</v>
      </c>
      <c r="D6827" s="28">
        <v>0</v>
      </c>
      <c r="E6827" s="28">
        <v>0</v>
      </c>
      <c r="F6827" s="27" t="s">
        <v>42</v>
      </c>
      <c r="G6827" s="1" t="s">
        <v>3087</v>
      </c>
      <c r="H6827" s="1" t="s">
        <v>7713</v>
      </c>
      <c r="I6827" s="1" t="s">
        <v>11186</v>
      </c>
      <c r="J6827" s="1" t="s">
        <v>42</v>
      </c>
      <c r="K6827" s="1" t="s">
        <v>42</v>
      </c>
      <c r="M6827" s="1" t="s">
        <v>42</v>
      </c>
      <c r="O6827" s="1" t="s">
        <v>42</v>
      </c>
      <c r="P6827" s="1" t="s">
        <v>42</v>
      </c>
      <c r="Q6827" s="1" t="s">
        <v>42</v>
      </c>
      <c r="R6827" s="1" t="s">
        <v>42</v>
      </c>
      <c r="S6827" s="1" t="s">
        <v>42</v>
      </c>
      <c r="T6827" s="1" t="s">
        <v>42</v>
      </c>
    </row>
    <row r="6828" spans="1:20" ht="20.100000000000001" customHeight="1" x14ac:dyDescent="0.3">
      <c r="A6828" s="27" t="s">
        <v>7712</v>
      </c>
      <c r="B6828" s="28">
        <v>0</v>
      </c>
      <c r="C6828" s="28">
        <v>0</v>
      </c>
      <c r="D6828" s="28">
        <v>0</v>
      </c>
      <c r="E6828" s="28">
        <v>0</v>
      </c>
      <c r="F6828" s="27" t="s">
        <v>42</v>
      </c>
      <c r="G6828" s="1" t="s">
        <v>3087</v>
      </c>
      <c r="H6828" s="1" t="s">
        <v>7713</v>
      </c>
      <c r="I6828" s="1" t="s">
        <v>42</v>
      </c>
      <c r="J6828" s="1" t="s">
        <v>42</v>
      </c>
      <c r="K6828" s="1" t="s">
        <v>42</v>
      </c>
      <c r="M6828" s="1" t="s">
        <v>42</v>
      </c>
      <c r="O6828" s="1" t="s">
        <v>42</v>
      </c>
      <c r="P6828" s="1" t="s">
        <v>42</v>
      </c>
      <c r="Q6828" s="1" t="s">
        <v>42</v>
      </c>
      <c r="R6828" s="1" t="s">
        <v>42</v>
      </c>
      <c r="S6828" s="1" t="s">
        <v>42</v>
      </c>
      <c r="T6828" s="1" t="s">
        <v>42</v>
      </c>
    </row>
    <row r="6829" spans="1:20" ht="20.100000000000001" customHeight="1" x14ac:dyDescent="0.3">
      <c r="A6829" s="27" t="s">
        <v>11187</v>
      </c>
      <c r="B6829" s="28">
        <v>0</v>
      </c>
      <c r="C6829" s="28">
        <v>0</v>
      </c>
      <c r="D6829" s="28">
        <v>0</v>
      </c>
      <c r="E6829" s="28">
        <v>0</v>
      </c>
      <c r="F6829" s="27" t="s">
        <v>42</v>
      </c>
      <c r="G6829" s="1" t="s">
        <v>3087</v>
      </c>
      <c r="H6829" s="1" t="s">
        <v>7713</v>
      </c>
      <c r="I6829" s="1" t="s">
        <v>11188</v>
      </c>
      <c r="J6829" s="1" t="s">
        <v>42</v>
      </c>
      <c r="K6829" s="1" t="s">
        <v>42</v>
      </c>
      <c r="M6829" s="1" t="s">
        <v>42</v>
      </c>
      <c r="O6829" s="1" t="s">
        <v>42</v>
      </c>
      <c r="P6829" s="1" t="s">
        <v>42</v>
      </c>
      <c r="Q6829" s="1" t="s">
        <v>42</v>
      </c>
      <c r="R6829" s="1" t="s">
        <v>42</v>
      </c>
      <c r="S6829" s="1" t="s">
        <v>42</v>
      </c>
      <c r="T6829" s="1" t="s">
        <v>42</v>
      </c>
    </row>
    <row r="6830" spans="1:20" ht="20.100000000000001" customHeight="1" x14ac:dyDescent="0.3">
      <c r="A6830" s="27" t="s">
        <v>11189</v>
      </c>
      <c r="B6830" s="28">
        <v>0</v>
      </c>
      <c r="C6830" s="28">
        <v>0</v>
      </c>
      <c r="D6830" s="28">
        <v>0</v>
      </c>
      <c r="E6830" s="28">
        <v>0</v>
      </c>
      <c r="F6830" s="27" t="s">
        <v>42</v>
      </c>
      <c r="G6830" s="1" t="s">
        <v>3087</v>
      </c>
      <c r="H6830" s="1" t="s">
        <v>7713</v>
      </c>
      <c r="I6830" s="1" t="s">
        <v>11173</v>
      </c>
      <c r="J6830" s="1" t="s">
        <v>42</v>
      </c>
      <c r="K6830" s="1" t="s">
        <v>42</v>
      </c>
      <c r="M6830" s="1" t="s">
        <v>42</v>
      </c>
      <c r="O6830" s="1" t="s">
        <v>42</v>
      </c>
      <c r="P6830" s="1" t="s">
        <v>42</v>
      </c>
      <c r="Q6830" s="1" t="s">
        <v>42</v>
      </c>
      <c r="R6830" s="1" t="s">
        <v>42</v>
      </c>
      <c r="S6830" s="1" t="s">
        <v>42</v>
      </c>
      <c r="T6830" s="1" t="s">
        <v>42</v>
      </c>
    </row>
    <row r="6831" spans="1:20" ht="20.100000000000001" customHeight="1" x14ac:dyDescent="0.3">
      <c r="A6831" s="27" t="s">
        <v>7712</v>
      </c>
      <c r="B6831" s="28">
        <v>0</v>
      </c>
      <c r="C6831" s="28">
        <v>0</v>
      </c>
      <c r="D6831" s="28">
        <v>0</v>
      </c>
      <c r="E6831" s="28">
        <v>0</v>
      </c>
      <c r="F6831" s="27" t="s">
        <v>42</v>
      </c>
      <c r="G6831" s="1" t="s">
        <v>3087</v>
      </c>
      <c r="H6831" s="1" t="s">
        <v>7713</v>
      </c>
      <c r="I6831" s="1" t="s">
        <v>42</v>
      </c>
      <c r="J6831" s="1" t="s">
        <v>42</v>
      </c>
      <c r="K6831" s="1" t="s">
        <v>42</v>
      </c>
      <c r="M6831" s="1" t="s">
        <v>42</v>
      </c>
      <c r="O6831" s="1" t="s">
        <v>42</v>
      </c>
      <c r="P6831" s="1" t="s">
        <v>42</v>
      </c>
      <c r="Q6831" s="1" t="s">
        <v>42</v>
      </c>
      <c r="R6831" s="1" t="s">
        <v>42</v>
      </c>
      <c r="S6831" s="1" t="s">
        <v>42</v>
      </c>
      <c r="T6831" s="1" t="s">
        <v>42</v>
      </c>
    </row>
    <row r="6832" spans="1:20" ht="20.100000000000001" customHeight="1" x14ac:dyDescent="0.3">
      <c r="A6832" s="27" t="s">
        <v>7718</v>
      </c>
      <c r="B6832" s="28">
        <v>0</v>
      </c>
      <c r="C6832" s="28">
        <v>0</v>
      </c>
      <c r="D6832" s="28">
        <v>0</v>
      </c>
      <c r="E6832" s="28">
        <v>0</v>
      </c>
      <c r="F6832" s="27" t="s">
        <v>42</v>
      </c>
      <c r="G6832" s="1" t="s">
        <v>3087</v>
      </c>
      <c r="H6832" s="1" t="s">
        <v>7713</v>
      </c>
      <c r="I6832" s="1" t="s">
        <v>7719</v>
      </c>
      <c r="J6832" s="1" t="s">
        <v>42</v>
      </c>
      <c r="K6832" s="1" t="s">
        <v>42</v>
      </c>
      <c r="M6832" s="1" t="s">
        <v>42</v>
      </c>
      <c r="O6832" s="1" t="s">
        <v>42</v>
      </c>
      <c r="P6832" s="1" t="s">
        <v>42</v>
      </c>
      <c r="Q6832" s="1" t="s">
        <v>42</v>
      </c>
      <c r="R6832" s="1" t="s">
        <v>42</v>
      </c>
      <c r="S6832" s="1" t="s">
        <v>42</v>
      </c>
      <c r="T6832" s="1" t="s">
        <v>42</v>
      </c>
    </row>
    <row r="6833" spans="1:20" ht="20.100000000000001" customHeight="1" x14ac:dyDescent="0.3">
      <c r="A6833" s="27" t="s">
        <v>7712</v>
      </c>
      <c r="B6833" s="28">
        <v>0</v>
      </c>
      <c r="C6833" s="28">
        <v>0</v>
      </c>
      <c r="D6833" s="28">
        <v>0</v>
      </c>
      <c r="E6833" s="28">
        <v>0</v>
      </c>
      <c r="F6833" s="27" t="s">
        <v>42</v>
      </c>
      <c r="G6833" s="1" t="s">
        <v>3087</v>
      </c>
      <c r="H6833" s="1" t="s">
        <v>7713</v>
      </c>
      <c r="I6833" s="1" t="s">
        <v>42</v>
      </c>
      <c r="J6833" s="1" t="s">
        <v>42</v>
      </c>
      <c r="K6833" s="1" t="s">
        <v>42</v>
      </c>
      <c r="M6833" s="1" t="s">
        <v>42</v>
      </c>
      <c r="O6833" s="1" t="s">
        <v>42</v>
      </c>
      <c r="P6833" s="1" t="s">
        <v>42</v>
      </c>
      <c r="Q6833" s="1" t="s">
        <v>42</v>
      </c>
      <c r="R6833" s="1" t="s">
        <v>42</v>
      </c>
      <c r="S6833" s="1" t="s">
        <v>42</v>
      </c>
      <c r="T6833" s="1" t="s">
        <v>42</v>
      </c>
    </row>
    <row r="6834" spans="1:20" ht="20.100000000000001" customHeight="1" x14ac:dyDescent="0.3">
      <c r="A6834" s="27" t="s">
        <v>8225</v>
      </c>
      <c r="B6834" s="28">
        <v>0</v>
      </c>
      <c r="C6834" s="28">
        <v>0</v>
      </c>
      <c r="D6834" s="28">
        <v>0</v>
      </c>
      <c r="E6834" s="28">
        <v>0</v>
      </c>
      <c r="F6834" s="27" t="s">
        <v>42</v>
      </c>
      <c r="G6834" s="1" t="s">
        <v>3087</v>
      </c>
      <c r="H6834" s="1" t="s">
        <v>7713</v>
      </c>
      <c r="I6834" s="1" t="s">
        <v>8226</v>
      </c>
      <c r="J6834" s="1" t="s">
        <v>42</v>
      </c>
      <c r="K6834" s="1" t="s">
        <v>42</v>
      </c>
      <c r="M6834" s="1" t="s">
        <v>42</v>
      </c>
      <c r="O6834" s="1" t="s">
        <v>42</v>
      </c>
      <c r="P6834" s="1" t="s">
        <v>42</v>
      </c>
      <c r="Q6834" s="1" t="s">
        <v>42</v>
      </c>
      <c r="R6834" s="1" t="s">
        <v>42</v>
      </c>
      <c r="S6834" s="1" t="s">
        <v>42</v>
      </c>
      <c r="T6834" s="1" t="s">
        <v>42</v>
      </c>
    </row>
    <row r="6835" spans="1:20" ht="20.100000000000001" customHeight="1" x14ac:dyDescent="0.3">
      <c r="A6835" s="27" t="s">
        <v>8684</v>
      </c>
      <c r="B6835" s="28">
        <v>0</v>
      </c>
      <c r="C6835" s="28">
        <v>0</v>
      </c>
      <c r="D6835" s="28">
        <v>0</v>
      </c>
      <c r="E6835" s="28">
        <v>0</v>
      </c>
      <c r="F6835" s="27" t="s">
        <v>42</v>
      </c>
      <c r="G6835" s="1" t="s">
        <v>3087</v>
      </c>
      <c r="H6835" s="1" t="s">
        <v>7713</v>
      </c>
      <c r="I6835" s="1" t="s">
        <v>8685</v>
      </c>
      <c r="J6835" s="1" t="s">
        <v>42</v>
      </c>
      <c r="K6835" s="1" t="s">
        <v>42</v>
      </c>
      <c r="M6835" s="1" t="s">
        <v>42</v>
      </c>
      <c r="O6835" s="1" t="s">
        <v>42</v>
      </c>
      <c r="P6835" s="1" t="s">
        <v>42</v>
      </c>
      <c r="Q6835" s="1" t="s">
        <v>42</v>
      </c>
      <c r="R6835" s="1" t="s">
        <v>42</v>
      </c>
      <c r="S6835" s="1" t="s">
        <v>42</v>
      </c>
      <c r="T6835" s="1" t="s">
        <v>42</v>
      </c>
    </row>
    <row r="6836" spans="1:20" ht="20.100000000000001" customHeight="1" x14ac:dyDescent="0.3">
      <c r="A6836" s="27" t="s">
        <v>11174</v>
      </c>
      <c r="B6836" s="28">
        <v>0</v>
      </c>
      <c r="C6836" s="28">
        <v>0</v>
      </c>
      <c r="D6836" s="28">
        <v>0</v>
      </c>
      <c r="E6836" s="28">
        <v>0</v>
      </c>
      <c r="F6836" s="27" t="s">
        <v>42</v>
      </c>
      <c r="G6836" s="1" t="s">
        <v>3087</v>
      </c>
      <c r="H6836" s="1" t="s">
        <v>7713</v>
      </c>
      <c r="I6836" s="1" t="s">
        <v>11175</v>
      </c>
      <c r="J6836" s="1" t="s">
        <v>42</v>
      </c>
      <c r="K6836" s="1" t="s">
        <v>42</v>
      </c>
      <c r="M6836" s="1" t="s">
        <v>42</v>
      </c>
      <c r="O6836" s="1" t="s">
        <v>42</v>
      </c>
      <c r="P6836" s="1" t="s">
        <v>42</v>
      </c>
      <c r="Q6836" s="1" t="s">
        <v>42</v>
      </c>
      <c r="R6836" s="1" t="s">
        <v>42</v>
      </c>
      <c r="S6836" s="1" t="s">
        <v>42</v>
      </c>
      <c r="T6836" s="1" t="s">
        <v>42</v>
      </c>
    </row>
    <row r="6837" spans="1:20" ht="20.100000000000001" customHeight="1" x14ac:dyDescent="0.3">
      <c r="A6837" s="27" t="s">
        <v>11190</v>
      </c>
      <c r="B6837" s="28">
        <v>0</v>
      </c>
      <c r="C6837" s="28">
        <v>75374</v>
      </c>
      <c r="D6837" s="28">
        <v>0</v>
      </c>
      <c r="E6837" s="28">
        <v>75374</v>
      </c>
      <c r="F6837" s="27" t="s">
        <v>42</v>
      </c>
      <c r="G6837" s="1" t="s">
        <v>3087</v>
      </c>
      <c r="H6837" s="1" t="s">
        <v>7713</v>
      </c>
      <c r="I6837" s="1" t="s">
        <v>11177</v>
      </c>
      <c r="J6837" s="1" t="s">
        <v>42</v>
      </c>
      <c r="K6837" s="1" t="s">
        <v>42</v>
      </c>
      <c r="M6837" s="1" t="s">
        <v>42</v>
      </c>
      <c r="O6837" s="1" t="s">
        <v>42</v>
      </c>
      <c r="P6837" s="1" t="s">
        <v>42</v>
      </c>
      <c r="Q6837" s="1" t="s">
        <v>42</v>
      </c>
      <c r="R6837" s="1" t="s">
        <v>42</v>
      </c>
      <c r="S6837" s="1" t="s">
        <v>42</v>
      </c>
      <c r="T6837" s="1" t="s">
        <v>42</v>
      </c>
    </row>
    <row r="6838" spans="1:20" ht="20.100000000000001" customHeight="1" x14ac:dyDescent="0.3">
      <c r="A6838" s="27" t="s">
        <v>11178</v>
      </c>
      <c r="B6838" s="28">
        <v>0</v>
      </c>
      <c r="C6838" s="28">
        <v>0</v>
      </c>
      <c r="D6838" s="28">
        <v>0</v>
      </c>
      <c r="E6838" s="28">
        <v>0</v>
      </c>
      <c r="F6838" s="27" t="s">
        <v>42</v>
      </c>
      <c r="G6838" s="1" t="s">
        <v>3087</v>
      </c>
      <c r="H6838" s="1" t="s">
        <v>7713</v>
      </c>
      <c r="I6838" s="1" t="s">
        <v>11179</v>
      </c>
      <c r="J6838" s="1" t="s">
        <v>42</v>
      </c>
      <c r="K6838" s="1" t="s">
        <v>42</v>
      </c>
      <c r="M6838" s="1" t="s">
        <v>42</v>
      </c>
      <c r="O6838" s="1" t="s">
        <v>42</v>
      </c>
      <c r="P6838" s="1" t="s">
        <v>42</v>
      </c>
      <c r="Q6838" s="1" t="s">
        <v>42</v>
      </c>
      <c r="R6838" s="1" t="s">
        <v>42</v>
      </c>
      <c r="S6838" s="1" t="s">
        <v>42</v>
      </c>
      <c r="T6838" s="1" t="s">
        <v>42</v>
      </c>
    </row>
    <row r="6839" spans="1:20" ht="20.100000000000001" customHeight="1" x14ac:dyDescent="0.3">
      <c r="A6839" s="27" t="s">
        <v>11191</v>
      </c>
      <c r="B6839" s="28">
        <v>0</v>
      </c>
      <c r="C6839" s="28">
        <v>57356</v>
      </c>
      <c r="D6839" s="28">
        <v>0</v>
      </c>
      <c r="E6839" s="28">
        <v>57356</v>
      </c>
      <c r="F6839" s="27" t="s">
        <v>42</v>
      </c>
      <c r="G6839" s="1" t="s">
        <v>3087</v>
      </c>
      <c r="H6839" s="1" t="s">
        <v>7713</v>
      </c>
      <c r="I6839" s="1" t="s">
        <v>11181</v>
      </c>
      <c r="J6839" s="1" t="s">
        <v>42</v>
      </c>
      <c r="K6839" s="1" t="s">
        <v>42</v>
      </c>
      <c r="M6839" s="1" t="s">
        <v>42</v>
      </c>
      <c r="O6839" s="1" t="s">
        <v>42</v>
      </c>
      <c r="P6839" s="1" t="s">
        <v>42</v>
      </c>
      <c r="Q6839" s="1" t="s">
        <v>42</v>
      </c>
      <c r="R6839" s="1" t="s">
        <v>42</v>
      </c>
      <c r="S6839" s="1" t="s">
        <v>42</v>
      </c>
      <c r="T6839" s="1" t="s">
        <v>42</v>
      </c>
    </row>
    <row r="6840" spans="1:20" ht="20.100000000000001" customHeight="1" x14ac:dyDescent="0.3">
      <c r="A6840" s="27" t="s">
        <v>7742</v>
      </c>
      <c r="B6840" s="28">
        <v>0</v>
      </c>
      <c r="C6840" s="28">
        <v>132730</v>
      </c>
      <c r="D6840" s="28">
        <v>0</v>
      </c>
      <c r="E6840" s="28">
        <v>132730</v>
      </c>
      <c r="F6840" s="27" t="s">
        <v>42</v>
      </c>
      <c r="G6840" s="1" t="s">
        <v>3087</v>
      </c>
      <c r="H6840" s="1" t="s">
        <v>7713</v>
      </c>
      <c r="I6840" s="1" t="s">
        <v>7743</v>
      </c>
      <c r="J6840" s="1" t="s">
        <v>42</v>
      </c>
      <c r="K6840" s="1" t="s">
        <v>42</v>
      </c>
      <c r="M6840" s="1" t="s">
        <v>42</v>
      </c>
      <c r="O6840" s="1" t="s">
        <v>42</v>
      </c>
      <c r="P6840" s="1" t="s">
        <v>42</v>
      </c>
      <c r="Q6840" s="1" t="s">
        <v>42</v>
      </c>
      <c r="R6840" s="1" t="s">
        <v>42</v>
      </c>
      <c r="S6840" s="1" t="s">
        <v>42</v>
      </c>
      <c r="T6840" s="1" t="s">
        <v>42</v>
      </c>
    </row>
    <row r="6841" spans="1:20" ht="20.100000000000001" customHeight="1" x14ac:dyDescent="0.3">
      <c r="A6841" s="27" t="s">
        <v>7712</v>
      </c>
      <c r="B6841" s="28">
        <v>0</v>
      </c>
      <c r="C6841" s="28">
        <v>0</v>
      </c>
      <c r="D6841" s="28">
        <v>0</v>
      </c>
      <c r="E6841" s="28">
        <v>0</v>
      </c>
      <c r="F6841" s="27" t="s">
        <v>42</v>
      </c>
      <c r="G6841" s="1" t="s">
        <v>3087</v>
      </c>
      <c r="H6841" s="1" t="s">
        <v>7713</v>
      </c>
      <c r="I6841" s="1" t="s">
        <v>42</v>
      </c>
      <c r="J6841" s="1" t="s">
        <v>42</v>
      </c>
      <c r="K6841" s="1" t="s">
        <v>42</v>
      </c>
      <c r="M6841" s="1" t="s">
        <v>42</v>
      </c>
      <c r="O6841" s="1" t="s">
        <v>42</v>
      </c>
      <c r="P6841" s="1" t="s">
        <v>42</v>
      </c>
      <c r="Q6841" s="1" t="s">
        <v>42</v>
      </c>
      <c r="R6841" s="1" t="s">
        <v>42</v>
      </c>
      <c r="S6841" s="1" t="s">
        <v>42</v>
      </c>
      <c r="T6841" s="1" t="s">
        <v>42</v>
      </c>
    </row>
    <row r="6842" spans="1:20" ht="20.100000000000001" customHeight="1" x14ac:dyDescent="0.3">
      <c r="A6842" s="27" t="s">
        <v>11192</v>
      </c>
      <c r="B6842" s="28">
        <v>0</v>
      </c>
      <c r="C6842" s="28">
        <v>0</v>
      </c>
      <c r="D6842" s="28">
        <v>3981.9</v>
      </c>
      <c r="E6842" s="28">
        <v>3981.9</v>
      </c>
      <c r="F6842" s="27" t="s">
        <v>42</v>
      </c>
      <c r="G6842" s="1" t="s">
        <v>3087</v>
      </c>
      <c r="H6842" s="1" t="s">
        <v>7713</v>
      </c>
      <c r="I6842" s="1" t="s">
        <v>11183</v>
      </c>
      <c r="J6842" s="1" t="s">
        <v>42</v>
      </c>
      <c r="K6842" s="1" t="s">
        <v>42</v>
      </c>
      <c r="M6842" s="1" t="s">
        <v>42</v>
      </c>
      <c r="O6842" s="1" t="s">
        <v>42</v>
      </c>
      <c r="P6842" s="1" t="s">
        <v>42</v>
      </c>
      <c r="Q6842" s="1" t="s">
        <v>42</v>
      </c>
      <c r="R6842" s="1" t="s">
        <v>42</v>
      </c>
      <c r="S6842" s="1" t="s">
        <v>42</v>
      </c>
      <c r="T6842" s="1" t="s">
        <v>42</v>
      </c>
    </row>
    <row r="6843" spans="1:20" ht="20.100000000000001" customHeight="1" x14ac:dyDescent="0.3">
      <c r="A6843" s="27" t="s">
        <v>7742</v>
      </c>
      <c r="B6843" s="28">
        <v>0</v>
      </c>
      <c r="C6843" s="28">
        <v>0</v>
      </c>
      <c r="D6843" s="28">
        <v>3981.9</v>
      </c>
      <c r="E6843" s="28">
        <v>3981.9</v>
      </c>
      <c r="F6843" s="27" t="s">
        <v>42</v>
      </c>
      <c r="G6843" s="1" t="s">
        <v>3087</v>
      </c>
      <c r="H6843" s="1" t="s">
        <v>7713</v>
      </c>
      <c r="I6843" s="1" t="s">
        <v>7743</v>
      </c>
      <c r="J6843" s="1" t="s">
        <v>42</v>
      </c>
      <c r="K6843" s="1" t="s">
        <v>42</v>
      </c>
      <c r="M6843" s="1" t="s">
        <v>42</v>
      </c>
      <c r="O6843" s="1" t="s">
        <v>42</v>
      </c>
      <c r="P6843" s="1" t="s">
        <v>42</v>
      </c>
      <c r="Q6843" s="1" t="s">
        <v>42</v>
      </c>
      <c r="R6843" s="1" t="s">
        <v>42</v>
      </c>
      <c r="S6843" s="1" t="s">
        <v>42</v>
      </c>
      <c r="T6843" s="1" t="s">
        <v>42</v>
      </c>
    </row>
    <row r="6844" spans="1:20" ht="20.100000000000001" customHeight="1" x14ac:dyDescent="0.3">
      <c r="A6844" s="27" t="s">
        <v>7712</v>
      </c>
      <c r="B6844" s="28">
        <v>0</v>
      </c>
      <c r="C6844" s="28">
        <v>0</v>
      </c>
      <c r="D6844" s="28">
        <v>0</v>
      </c>
      <c r="E6844" s="28">
        <v>0</v>
      </c>
      <c r="F6844" s="27" t="s">
        <v>42</v>
      </c>
      <c r="G6844" s="1" t="s">
        <v>3087</v>
      </c>
      <c r="H6844" s="1" t="s">
        <v>7713</v>
      </c>
      <c r="I6844" s="1" t="s">
        <v>42</v>
      </c>
      <c r="J6844" s="1" t="s">
        <v>42</v>
      </c>
      <c r="K6844" s="1" t="s">
        <v>42</v>
      </c>
      <c r="M6844" s="1" t="s">
        <v>42</v>
      </c>
      <c r="O6844" s="1" t="s">
        <v>42</v>
      </c>
      <c r="P6844" s="1" t="s">
        <v>42</v>
      </c>
      <c r="Q6844" s="1" t="s">
        <v>42</v>
      </c>
      <c r="R6844" s="1" t="s">
        <v>42</v>
      </c>
      <c r="S6844" s="1" t="s">
        <v>42</v>
      </c>
      <c r="T6844" s="1" t="s">
        <v>42</v>
      </c>
    </row>
    <row r="6845" spans="1:20" ht="20.100000000000001" customHeight="1" x14ac:dyDescent="0.3">
      <c r="A6845" s="27" t="s">
        <v>7768</v>
      </c>
      <c r="B6845" s="29">
        <v>0</v>
      </c>
      <c r="C6845" s="29">
        <v>132730</v>
      </c>
      <c r="D6845" s="29">
        <v>3981</v>
      </c>
      <c r="E6845" s="29">
        <v>136711</v>
      </c>
      <c r="F6845" s="30"/>
    </row>
    <row r="6846" spans="1:20" ht="20.100000000000001" customHeight="1" x14ac:dyDescent="0.3">
      <c r="A6846" s="30"/>
      <c r="B6846" s="30"/>
      <c r="C6846" s="30"/>
      <c r="D6846" s="30"/>
      <c r="E6846" s="30"/>
      <c r="F6846" s="30"/>
    </row>
    <row r="6847" spans="1:20" ht="20.100000000000001" customHeight="1" x14ac:dyDescent="0.3">
      <c r="A6847" s="30" t="s">
        <v>11194</v>
      </c>
      <c r="B6847" s="30"/>
      <c r="C6847" s="30"/>
      <c r="D6847" s="30"/>
      <c r="E6847" s="30"/>
      <c r="F6847" s="27" t="s">
        <v>42</v>
      </c>
      <c r="G6847" s="1" t="s">
        <v>3093</v>
      </c>
      <c r="I6847" s="1" t="s">
        <v>3090</v>
      </c>
      <c r="J6847" s="1" t="s">
        <v>3091</v>
      </c>
      <c r="K6847" s="1" t="s">
        <v>598</v>
      </c>
    </row>
    <row r="6848" spans="1:20" ht="20.100000000000001" customHeight="1" x14ac:dyDescent="0.3">
      <c r="A6848" s="27" t="s">
        <v>42</v>
      </c>
      <c r="B6848" s="28"/>
      <c r="C6848" s="28"/>
      <c r="D6848" s="28"/>
      <c r="E6848" s="28"/>
      <c r="F6848" s="27" t="s">
        <v>42</v>
      </c>
      <c r="G6848" s="1" t="s">
        <v>3093</v>
      </c>
      <c r="H6848" s="1" t="s">
        <v>7711</v>
      </c>
      <c r="I6848" s="1" t="s">
        <v>42</v>
      </c>
      <c r="J6848" s="1" t="s">
        <v>42</v>
      </c>
      <c r="K6848" s="1" t="s">
        <v>42</v>
      </c>
      <c r="L6848">
        <v>1</v>
      </c>
      <c r="M6848" s="1" t="s">
        <v>42</v>
      </c>
      <c r="O6848" s="1" t="s">
        <v>42</v>
      </c>
      <c r="P6848" s="1" t="s">
        <v>42</v>
      </c>
      <c r="Q6848" s="1" t="s">
        <v>42</v>
      </c>
      <c r="R6848" s="1" t="s">
        <v>42</v>
      </c>
      <c r="S6848" s="1" t="s">
        <v>42</v>
      </c>
      <c r="T6848" s="1" t="s">
        <v>42</v>
      </c>
    </row>
    <row r="6849" spans="1:20" ht="20.100000000000001" customHeight="1" x14ac:dyDescent="0.3">
      <c r="A6849" s="27" t="s">
        <v>11195</v>
      </c>
      <c r="B6849" s="28">
        <v>0</v>
      </c>
      <c r="C6849" s="28">
        <v>0</v>
      </c>
      <c r="D6849" s="28">
        <v>0</v>
      </c>
      <c r="E6849" s="28">
        <v>0</v>
      </c>
      <c r="F6849" s="27" t="s">
        <v>42</v>
      </c>
      <c r="G6849" s="1" t="s">
        <v>3093</v>
      </c>
      <c r="H6849" s="1" t="s">
        <v>7713</v>
      </c>
      <c r="I6849" s="1" t="s">
        <v>11196</v>
      </c>
      <c r="J6849" s="1" t="s">
        <v>42</v>
      </c>
      <c r="K6849" s="1" t="s">
        <v>42</v>
      </c>
      <c r="M6849" s="1" t="s">
        <v>42</v>
      </c>
      <c r="O6849" s="1" t="s">
        <v>42</v>
      </c>
      <c r="P6849" s="1" t="s">
        <v>42</v>
      </c>
      <c r="Q6849" s="1" t="s">
        <v>42</v>
      </c>
      <c r="R6849" s="1" t="s">
        <v>42</v>
      </c>
      <c r="S6849" s="1" t="s">
        <v>42</v>
      </c>
      <c r="T6849" s="1" t="s">
        <v>42</v>
      </c>
    </row>
    <row r="6850" spans="1:20" ht="20.100000000000001" customHeight="1" x14ac:dyDescent="0.3">
      <c r="A6850" s="27" t="s">
        <v>7712</v>
      </c>
      <c r="B6850" s="28">
        <v>0</v>
      </c>
      <c r="C6850" s="28">
        <v>0</v>
      </c>
      <c r="D6850" s="28">
        <v>0</v>
      </c>
      <c r="E6850" s="28">
        <v>0</v>
      </c>
      <c r="F6850" s="27" t="s">
        <v>42</v>
      </c>
      <c r="G6850" s="1" t="s">
        <v>3093</v>
      </c>
      <c r="H6850" s="1" t="s">
        <v>7713</v>
      </c>
      <c r="I6850" s="1" t="s">
        <v>42</v>
      </c>
      <c r="J6850" s="1" t="s">
        <v>42</v>
      </c>
      <c r="K6850" s="1" t="s">
        <v>42</v>
      </c>
      <c r="M6850" s="1" t="s">
        <v>42</v>
      </c>
      <c r="O6850" s="1" t="s">
        <v>42</v>
      </c>
      <c r="P6850" s="1" t="s">
        <v>42</v>
      </c>
      <c r="Q6850" s="1" t="s">
        <v>42</v>
      </c>
      <c r="R6850" s="1" t="s">
        <v>42</v>
      </c>
      <c r="S6850" s="1" t="s">
        <v>42</v>
      </c>
      <c r="T6850" s="1" t="s">
        <v>42</v>
      </c>
    </row>
    <row r="6851" spans="1:20" ht="20.100000000000001" customHeight="1" x14ac:dyDescent="0.3">
      <c r="A6851" s="27" t="s">
        <v>11197</v>
      </c>
      <c r="B6851" s="28">
        <v>0</v>
      </c>
      <c r="C6851" s="28">
        <v>0</v>
      </c>
      <c r="D6851" s="28">
        <v>0</v>
      </c>
      <c r="E6851" s="28">
        <v>0</v>
      </c>
      <c r="F6851" s="27" t="s">
        <v>42</v>
      </c>
      <c r="G6851" s="1" t="s">
        <v>3093</v>
      </c>
      <c r="H6851" s="1" t="s">
        <v>7713</v>
      </c>
      <c r="I6851" s="1" t="s">
        <v>11198</v>
      </c>
      <c r="J6851" s="1" t="s">
        <v>42</v>
      </c>
      <c r="K6851" s="1" t="s">
        <v>42</v>
      </c>
      <c r="M6851" s="1" t="s">
        <v>42</v>
      </c>
      <c r="O6851" s="1" t="s">
        <v>42</v>
      </c>
      <c r="P6851" s="1" t="s">
        <v>42</v>
      </c>
      <c r="Q6851" s="1" t="s">
        <v>42</v>
      </c>
      <c r="R6851" s="1" t="s">
        <v>42</v>
      </c>
      <c r="S6851" s="1" t="s">
        <v>42</v>
      </c>
      <c r="T6851" s="1" t="s">
        <v>42</v>
      </c>
    </row>
    <row r="6852" spans="1:20" ht="20.100000000000001" customHeight="1" x14ac:dyDescent="0.3">
      <c r="A6852" s="27" t="s">
        <v>11199</v>
      </c>
      <c r="B6852" s="28">
        <v>0</v>
      </c>
      <c r="C6852" s="28">
        <v>0</v>
      </c>
      <c r="D6852" s="28">
        <v>0</v>
      </c>
      <c r="E6852" s="28">
        <v>0</v>
      </c>
      <c r="F6852" s="27" t="s">
        <v>42</v>
      </c>
      <c r="G6852" s="1" t="s">
        <v>3093</v>
      </c>
      <c r="H6852" s="1" t="s">
        <v>7713</v>
      </c>
      <c r="I6852" s="1" t="s">
        <v>11173</v>
      </c>
      <c r="J6852" s="1" t="s">
        <v>42</v>
      </c>
      <c r="K6852" s="1" t="s">
        <v>42</v>
      </c>
      <c r="M6852" s="1" t="s">
        <v>42</v>
      </c>
      <c r="O6852" s="1" t="s">
        <v>42</v>
      </c>
      <c r="P6852" s="1" t="s">
        <v>42</v>
      </c>
      <c r="Q6852" s="1" t="s">
        <v>42</v>
      </c>
      <c r="R6852" s="1" t="s">
        <v>42</v>
      </c>
      <c r="S6852" s="1" t="s">
        <v>42</v>
      </c>
      <c r="T6852" s="1" t="s">
        <v>42</v>
      </c>
    </row>
    <row r="6853" spans="1:20" ht="20.100000000000001" customHeight="1" x14ac:dyDescent="0.3">
      <c r="A6853" s="27" t="s">
        <v>7712</v>
      </c>
      <c r="B6853" s="28">
        <v>0</v>
      </c>
      <c r="C6853" s="28">
        <v>0</v>
      </c>
      <c r="D6853" s="28">
        <v>0</v>
      </c>
      <c r="E6853" s="28">
        <v>0</v>
      </c>
      <c r="F6853" s="27" t="s">
        <v>42</v>
      </c>
      <c r="G6853" s="1" t="s">
        <v>3093</v>
      </c>
      <c r="H6853" s="1" t="s">
        <v>7713</v>
      </c>
      <c r="I6853" s="1" t="s">
        <v>42</v>
      </c>
      <c r="J6853" s="1" t="s">
        <v>42</v>
      </c>
      <c r="K6853" s="1" t="s">
        <v>42</v>
      </c>
      <c r="M6853" s="1" t="s">
        <v>42</v>
      </c>
      <c r="O6853" s="1" t="s">
        <v>42</v>
      </c>
      <c r="P6853" s="1" t="s">
        <v>42</v>
      </c>
      <c r="Q6853" s="1" t="s">
        <v>42</v>
      </c>
      <c r="R6853" s="1" t="s">
        <v>42</v>
      </c>
      <c r="S6853" s="1" t="s">
        <v>42</v>
      </c>
      <c r="T6853" s="1" t="s">
        <v>42</v>
      </c>
    </row>
    <row r="6854" spans="1:20" ht="20.100000000000001" customHeight="1" x14ac:dyDescent="0.3">
      <c r="A6854" s="27" t="s">
        <v>7718</v>
      </c>
      <c r="B6854" s="28">
        <v>0</v>
      </c>
      <c r="C6854" s="28">
        <v>0</v>
      </c>
      <c r="D6854" s="28">
        <v>0</v>
      </c>
      <c r="E6854" s="28">
        <v>0</v>
      </c>
      <c r="F6854" s="27" t="s">
        <v>42</v>
      </c>
      <c r="G6854" s="1" t="s">
        <v>3093</v>
      </c>
      <c r="H6854" s="1" t="s">
        <v>7713</v>
      </c>
      <c r="I6854" s="1" t="s">
        <v>7719</v>
      </c>
      <c r="J6854" s="1" t="s">
        <v>42</v>
      </c>
      <c r="K6854" s="1" t="s">
        <v>42</v>
      </c>
      <c r="M6854" s="1" t="s">
        <v>42</v>
      </c>
      <c r="O6854" s="1" t="s">
        <v>42</v>
      </c>
      <c r="P6854" s="1" t="s">
        <v>42</v>
      </c>
      <c r="Q6854" s="1" t="s">
        <v>42</v>
      </c>
      <c r="R6854" s="1" t="s">
        <v>42</v>
      </c>
      <c r="S6854" s="1" t="s">
        <v>42</v>
      </c>
      <c r="T6854" s="1" t="s">
        <v>42</v>
      </c>
    </row>
    <row r="6855" spans="1:20" ht="20.100000000000001" customHeight="1" x14ac:dyDescent="0.3">
      <c r="A6855" s="27" t="s">
        <v>7712</v>
      </c>
      <c r="B6855" s="28">
        <v>0</v>
      </c>
      <c r="C6855" s="28">
        <v>0</v>
      </c>
      <c r="D6855" s="28">
        <v>0</v>
      </c>
      <c r="E6855" s="28">
        <v>0</v>
      </c>
      <c r="F6855" s="27" t="s">
        <v>42</v>
      </c>
      <c r="G6855" s="1" t="s">
        <v>3093</v>
      </c>
      <c r="H6855" s="1" t="s">
        <v>7713</v>
      </c>
      <c r="I6855" s="1" t="s">
        <v>42</v>
      </c>
      <c r="J6855" s="1" t="s">
        <v>42</v>
      </c>
      <c r="K6855" s="1" t="s">
        <v>42</v>
      </c>
      <c r="M6855" s="1" t="s">
        <v>42</v>
      </c>
      <c r="O6855" s="1" t="s">
        <v>42</v>
      </c>
      <c r="P6855" s="1" t="s">
        <v>42</v>
      </c>
      <c r="Q6855" s="1" t="s">
        <v>42</v>
      </c>
      <c r="R6855" s="1" t="s">
        <v>42</v>
      </c>
      <c r="S6855" s="1" t="s">
        <v>42</v>
      </c>
      <c r="T6855" s="1" t="s">
        <v>42</v>
      </c>
    </row>
    <row r="6856" spans="1:20" ht="20.100000000000001" customHeight="1" x14ac:dyDescent="0.3">
      <c r="A6856" s="27" t="s">
        <v>8225</v>
      </c>
      <c r="B6856" s="28">
        <v>0</v>
      </c>
      <c r="C6856" s="28">
        <v>0</v>
      </c>
      <c r="D6856" s="28">
        <v>0</v>
      </c>
      <c r="E6856" s="28">
        <v>0</v>
      </c>
      <c r="F6856" s="27" t="s">
        <v>42</v>
      </c>
      <c r="G6856" s="1" t="s">
        <v>3093</v>
      </c>
      <c r="H6856" s="1" t="s">
        <v>7713</v>
      </c>
      <c r="I6856" s="1" t="s">
        <v>8226</v>
      </c>
      <c r="J6856" s="1" t="s">
        <v>42</v>
      </c>
      <c r="K6856" s="1" t="s">
        <v>42</v>
      </c>
      <c r="M6856" s="1" t="s">
        <v>42</v>
      </c>
      <c r="O6856" s="1" t="s">
        <v>42</v>
      </c>
      <c r="P6856" s="1" t="s">
        <v>42</v>
      </c>
      <c r="Q6856" s="1" t="s">
        <v>42</v>
      </c>
      <c r="R6856" s="1" t="s">
        <v>42</v>
      </c>
      <c r="S6856" s="1" t="s">
        <v>42</v>
      </c>
      <c r="T6856" s="1" t="s">
        <v>42</v>
      </c>
    </row>
    <row r="6857" spans="1:20" ht="20.100000000000001" customHeight="1" x14ac:dyDescent="0.3">
      <c r="A6857" s="27" t="s">
        <v>8684</v>
      </c>
      <c r="B6857" s="28">
        <v>0</v>
      </c>
      <c r="C6857" s="28">
        <v>0</v>
      </c>
      <c r="D6857" s="28">
        <v>0</v>
      </c>
      <c r="E6857" s="28">
        <v>0</v>
      </c>
      <c r="F6857" s="27" t="s">
        <v>42</v>
      </c>
      <c r="G6857" s="1" t="s">
        <v>3093</v>
      </c>
      <c r="H6857" s="1" t="s">
        <v>7713</v>
      </c>
      <c r="I6857" s="1" t="s">
        <v>8685</v>
      </c>
      <c r="J6857" s="1" t="s">
        <v>42</v>
      </c>
      <c r="K6857" s="1" t="s">
        <v>42</v>
      </c>
      <c r="M6857" s="1" t="s">
        <v>42</v>
      </c>
      <c r="O6857" s="1" t="s">
        <v>42</v>
      </c>
      <c r="P6857" s="1" t="s">
        <v>42</v>
      </c>
      <c r="Q6857" s="1" t="s">
        <v>42</v>
      </c>
      <c r="R6857" s="1" t="s">
        <v>42</v>
      </c>
      <c r="S6857" s="1" t="s">
        <v>42</v>
      </c>
      <c r="T6857" s="1" t="s">
        <v>42</v>
      </c>
    </row>
    <row r="6858" spans="1:20" ht="20.100000000000001" customHeight="1" x14ac:dyDescent="0.3">
      <c r="A6858" s="27" t="s">
        <v>11200</v>
      </c>
      <c r="B6858" s="28">
        <v>0</v>
      </c>
      <c r="C6858" s="28">
        <v>0</v>
      </c>
      <c r="D6858" s="28">
        <v>0</v>
      </c>
      <c r="E6858" s="28">
        <v>0</v>
      </c>
      <c r="F6858" s="27" t="s">
        <v>42</v>
      </c>
      <c r="G6858" s="1" t="s">
        <v>3093</v>
      </c>
      <c r="H6858" s="1" t="s">
        <v>7713</v>
      </c>
      <c r="I6858" s="1" t="s">
        <v>11201</v>
      </c>
      <c r="J6858" s="1" t="s">
        <v>42</v>
      </c>
      <c r="K6858" s="1" t="s">
        <v>42</v>
      </c>
      <c r="M6858" s="1" t="s">
        <v>42</v>
      </c>
      <c r="O6858" s="1" t="s">
        <v>42</v>
      </c>
      <c r="P6858" s="1" t="s">
        <v>42</v>
      </c>
      <c r="Q6858" s="1" t="s">
        <v>42</v>
      </c>
      <c r="R6858" s="1" t="s">
        <v>42</v>
      </c>
      <c r="S6858" s="1" t="s">
        <v>42</v>
      </c>
      <c r="T6858" s="1" t="s">
        <v>42</v>
      </c>
    </row>
    <row r="6859" spans="1:20" ht="20.100000000000001" customHeight="1" x14ac:dyDescent="0.3">
      <c r="A6859" s="27" t="s">
        <v>11202</v>
      </c>
      <c r="B6859" s="28">
        <v>0</v>
      </c>
      <c r="C6859" s="28">
        <v>34788</v>
      </c>
      <c r="D6859" s="28">
        <v>0</v>
      </c>
      <c r="E6859" s="28">
        <v>34788</v>
      </c>
      <c r="F6859" s="27" t="s">
        <v>42</v>
      </c>
      <c r="G6859" s="1" t="s">
        <v>3093</v>
      </c>
      <c r="H6859" s="1" t="s">
        <v>7713</v>
      </c>
      <c r="I6859" s="1" t="s">
        <v>11203</v>
      </c>
      <c r="J6859" s="1" t="s">
        <v>42</v>
      </c>
      <c r="K6859" s="1" t="s">
        <v>42</v>
      </c>
      <c r="M6859" s="1" t="s">
        <v>42</v>
      </c>
      <c r="O6859" s="1" t="s">
        <v>42</v>
      </c>
      <c r="P6859" s="1" t="s">
        <v>42</v>
      </c>
      <c r="Q6859" s="1" t="s">
        <v>42</v>
      </c>
      <c r="R6859" s="1" t="s">
        <v>42</v>
      </c>
      <c r="S6859" s="1" t="s">
        <v>42</v>
      </c>
      <c r="T6859" s="1" t="s">
        <v>42</v>
      </c>
    </row>
    <row r="6860" spans="1:20" ht="20.100000000000001" customHeight="1" x14ac:dyDescent="0.3">
      <c r="A6860" s="27" t="s">
        <v>11178</v>
      </c>
      <c r="B6860" s="28">
        <v>0</v>
      </c>
      <c r="C6860" s="28">
        <v>0</v>
      </c>
      <c r="D6860" s="28">
        <v>0</v>
      </c>
      <c r="E6860" s="28">
        <v>0</v>
      </c>
      <c r="F6860" s="27" t="s">
        <v>42</v>
      </c>
      <c r="G6860" s="1" t="s">
        <v>3093</v>
      </c>
      <c r="H6860" s="1" t="s">
        <v>7713</v>
      </c>
      <c r="I6860" s="1" t="s">
        <v>11179</v>
      </c>
      <c r="J6860" s="1" t="s">
        <v>42</v>
      </c>
      <c r="K6860" s="1" t="s">
        <v>42</v>
      </c>
      <c r="M6860" s="1" t="s">
        <v>42</v>
      </c>
      <c r="O6860" s="1" t="s">
        <v>42</v>
      </c>
      <c r="P6860" s="1" t="s">
        <v>42</v>
      </c>
      <c r="Q6860" s="1" t="s">
        <v>42</v>
      </c>
      <c r="R6860" s="1" t="s">
        <v>42</v>
      </c>
      <c r="S6860" s="1" t="s">
        <v>42</v>
      </c>
      <c r="T6860" s="1" t="s">
        <v>42</v>
      </c>
    </row>
    <row r="6861" spans="1:20" ht="20.100000000000001" customHeight="1" x14ac:dyDescent="0.3">
      <c r="A6861" s="27" t="s">
        <v>11204</v>
      </c>
      <c r="B6861" s="28">
        <v>0</v>
      </c>
      <c r="C6861" s="28">
        <v>13236</v>
      </c>
      <c r="D6861" s="28">
        <v>0</v>
      </c>
      <c r="E6861" s="28">
        <v>13236</v>
      </c>
      <c r="F6861" s="27" t="s">
        <v>42</v>
      </c>
      <c r="G6861" s="1" t="s">
        <v>3093</v>
      </c>
      <c r="H6861" s="1" t="s">
        <v>7713</v>
      </c>
      <c r="I6861" s="1" t="s">
        <v>11181</v>
      </c>
      <c r="J6861" s="1" t="s">
        <v>42</v>
      </c>
      <c r="K6861" s="1" t="s">
        <v>42</v>
      </c>
      <c r="M6861" s="1" t="s">
        <v>42</v>
      </c>
      <c r="O6861" s="1" t="s">
        <v>42</v>
      </c>
      <c r="P6861" s="1" t="s">
        <v>42</v>
      </c>
      <c r="Q6861" s="1" t="s">
        <v>42</v>
      </c>
      <c r="R6861" s="1" t="s">
        <v>42</v>
      </c>
      <c r="S6861" s="1" t="s">
        <v>42</v>
      </c>
      <c r="T6861" s="1" t="s">
        <v>42</v>
      </c>
    </row>
    <row r="6862" spans="1:20" ht="20.100000000000001" customHeight="1" x14ac:dyDescent="0.3">
      <c r="A6862" s="27" t="s">
        <v>7742</v>
      </c>
      <c r="B6862" s="28">
        <v>0</v>
      </c>
      <c r="C6862" s="28">
        <v>48024</v>
      </c>
      <c r="D6862" s="28">
        <v>0</v>
      </c>
      <c r="E6862" s="28">
        <v>48024</v>
      </c>
      <c r="F6862" s="27" t="s">
        <v>42</v>
      </c>
      <c r="G6862" s="1" t="s">
        <v>3093</v>
      </c>
      <c r="H6862" s="1" t="s">
        <v>7713</v>
      </c>
      <c r="I6862" s="1" t="s">
        <v>7743</v>
      </c>
      <c r="J6862" s="1" t="s">
        <v>42</v>
      </c>
      <c r="K6862" s="1" t="s">
        <v>42</v>
      </c>
      <c r="M6862" s="1" t="s">
        <v>42</v>
      </c>
      <c r="O6862" s="1" t="s">
        <v>42</v>
      </c>
      <c r="P6862" s="1" t="s">
        <v>42</v>
      </c>
      <c r="Q6862" s="1" t="s">
        <v>42</v>
      </c>
      <c r="R6862" s="1" t="s">
        <v>42</v>
      </c>
      <c r="S6862" s="1" t="s">
        <v>42</v>
      </c>
      <c r="T6862" s="1" t="s">
        <v>42</v>
      </c>
    </row>
    <row r="6863" spans="1:20" ht="20.100000000000001" customHeight="1" x14ac:dyDescent="0.3">
      <c r="A6863" s="27" t="s">
        <v>7712</v>
      </c>
      <c r="B6863" s="28">
        <v>0</v>
      </c>
      <c r="C6863" s="28">
        <v>0</v>
      </c>
      <c r="D6863" s="28">
        <v>0</v>
      </c>
      <c r="E6863" s="28">
        <v>0</v>
      </c>
      <c r="F6863" s="27" t="s">
        <v>42</v>
      </c>
      <c r="G6863" s="1" t="s">
        <v>3093</v>
      </c>
      <c r="H6863" s="1" t="s">
        <v>7713</v>
      </c>
      <c r="I6863" s="1" t="s">
        <v>42</v>
      </c>
      <c r="J6863" s="1" t="s">
        <v>42</v>
      </c>
      <c r="K6863" s="1" t="s">
        <v>42</v>
      </c>
      <c r="M6863" s="1" t="s">
        <v>42</v>
      </c>
      <c r="O6863" s="1" t="s">
        <v>42</v>
      </c>
      <c r="P6863" s="1" t="s">
        <v>42</v>
      </c>
      <c r="Q6863" s="1" t="s">
        <v>42</v>
      </c>
      <c r="R6863" s="1" t="s">
        <v>42</v>
      </c>
      <c r="S6863" s="1" t="s">
        <v>42</v>
      </c>
      <c r="T6863" s="1" t="s">
        <v>42</v>
      </c>
    </row>
    <row r="6864" spans="1:20" ht="20.100000000000001" customHeight="1" x14ac:dyDescent="0.3">
      <c r="A6864" s="27" t="s">
        <v>11205</v>
      </c>
      <c r="B6864" s="28">
        <v>0</v>
      </c>
      <c r="C6864" s="28">
        <v>0</v>
      </c>
      <c r="D6864" s="28">
        <v>2401.1999999999998</v>
      </c>
      <c r="E6864" s="28">
        <v>2401.1999999999998</v>
      </c>
      <c r="F6864" s="27" t="s">
        <v>42</v>
      </c>
      <c r="G6864" s="1" t="s">
        <v>3093</v>
      </c>
      <c r="H6864" s="1" t="s">
        <v>7713</v>
      </c>
      <c r="I6864" s="1" t="s">
        <v>11206</v>
      </c>
      <c r="J6864" s="1" t="s">
        <v>42</v>
      </c>
      <c r="K6864" s="1" t="s">
        <v>42</v>
      </c>
      <c r="M6864" s="1" t="s">
        <v>42</v>
      </c>
      <c r="O6864" s="1" t="s">
        <v>42</v>
      </c>
      <c r="P6864" s="1" t="s">
        <v>42</v>
      </c>
      <c r="Q6864" s="1" t="s">
        <v>42</v>
      </c>
      <c r="R6864" s="1" t="s">
        <v>42</v>
      </c>
      <c r="S6864" s="1" t="s">
        <v>42</v>
      </c>
      <c r="T6864" s="1" t="s">
        <v>42</v>
      </c>
    </row>
    <row r="6865" spans="1:20" ht="20.100000000000001" customHeight="1" x14ac:dyDescent="0.3">
      <c r="A6865" s="27" t="s">
        <v>7742</v>
      </c>
      <c r="B6865" s="28">
        <v>0</v>
      </c>
      <c r="C6865" s="28">
        <v>0</v>
      </c>
      <c r="D6865" s="28">
        <v>2401.1999999999998</v>
      </c>
      <c r="E6865" s="28">
        <v>2401.1999999999998</v>
      </c>
      <c r="F6865" s="27" t="s">
        <v>42</v>
      </c>
      <c r="G6865" s="1" t="s">
        <v>3093</v>
      </c>
      <c r="H6865" s="1" t="s">
        <v>7713</v>
      </c>
      <c r="I6865" s="1" t="s">
        <v>7743</v>
      </c>
      <c r="J6865" s="1" t="s">
        <v>42</v>
      </c>
      <c r="K6865" s="1" t="s">
        <v>42</v>
      </c>
      <c r="M6865" s="1" t="s">
        <v>42</v>
      </c>
      <c r="O6865" s="1" t="s">
        <v>42</v>
      </c>
      <c r="P6865" s="1" t="s">
        <v>42</v>
      </c>
      <c r="Q6865" s="1" t="s">
        <v>42</v>
      </c>
      <c r="R6865" s="1" t="s">
        <v>42</v>
      </c>
      <c r="S6865" s="1" t="s">
        <v>42</v>
      </c>
      <c r="T6865" s="1" t="s">
        <v>42</v>
      </c>
    </row>
    <row r="6866" spans="1:20" ht="20.100000000000001" customHeight="1" x14ac:dyDescent="0.3">
      <c r="A6866" s="27" t="s">
        <v>7768</v>
      </c>
      <c r="B6866" s="29">
        <v>0</v>
      </c>
      <c r="C6866" s="29">
        <v>48024</v>
      </c>
      <c r="D6866" s="29">
        <v>2401</v>
      </c>
      <c r="E6866" s="29">
        <v>50425</v>
      </c>
      <c r="F6866" s="30"/>
    </row>
    <row r="6867" spans="1:20" ht="20.100000000000001" customHeight="1" x14ac:dyDescent="0.3">
      <c r="A6867" s="30"/>
      <c r="B6867" s="30"/>
      <c r="C6867" s="30"/>
      <c r="D6867" s="30"/>
      <c r="E6867" s="30"/>
      <c r="F6867" s="30"/>
    </row>
    <row r="6868" spans="1:20" ht="20.100000000000001" customHeight="1" x14ac:dyDescent="0.3">
      <c r="A6868" s="30" t="s">
        <v>11208</v>
      </c>
      <c r="B6868" s="30"/>
      <c r="C6868" s="30"/>
      <c r="D6868" s="30"/>
      <c r="E6868" s="30"/>
      <c r="F6868" s="27" t="s">
        <v>42</v>
      </c>
      <c r="G6868" s="1" t="s">
        <v>3099</v>
      </c>
      <c r="I6868" s="1" t="s">
        <v>3096</v>
      </c>
      <c r="J6868" s="1" t="s">
        <v>3097</v>
      </c>
      <c r="K6868" s="1" t="s">
        <v>598</v>
      </c>
    </row>
    <row r="6869" spans="1:20" ht="20.100000000000001" customHeight="1" x14ac:dyDescent="0.3">
      <c r="A6869" s="27" t="s">
        <v>42</v>
      </c>
      <c r="B6869" s="28"/>
      <c r="C6869" s="28"/>
      <c r="D6869" s="28"/>
      <c r="E6869" s="28"/>
      <c r="F6869" s="27" t="s">
        <v>42</v>
      </c>
      <c r="G6869" s="1" t="s">
        <v>3099</v>
      </c>
      <c r="H6869" s="1" t="s">
        <v>7711</v>
      </c>
      <c r="I6869" s="1" t="s">
        <v>42</v>
      </c>
      <c r="J6869" s="1" t="s">
        <v>42</v>
      </c>
      <c r="K6869" s="1" t="s">
        <v>42</v>
      </c>
      <c r="L6869">
        <v>1</v>
      </c>
      <c r="M6869" s="1" t="s">
        <v>42</v>
      </c>
      <c r="O6869" s="1" t="s">
        <v>42</v>
      </c>
      <c r="P6869" s="1" t="s">
        <v>42</v>
      </c>
      <c r="Q6869" s="1" t="s">
        <v>42</v>
      </c>
      <c r="R6869" s="1" t="s">
        <v>42</v>
      </c>
      <c r="S6869" s="1" t="s">
        <v>42</v>
      </c>
      <c r="T6869" s="1" t="s">
        <v>42</v>
      </c>
    </row>
    <row r="6870" spans="1:20" ht="20.100000000000001" customHeight="1" x14ac:dyDescent="0.3">
      <c r="A6870" s="27" t="s">
        <v>11209</v>
      </c>
      <c r="B6870" s="28">
        <v>0</v>
      </c>
      <c r="C6870" s="28">
        <v>0</v>
      </c>
      <c r="D6870" s="28">
        <v>0</v>
      </c>
      <c r="E6870" s="28">
        <v>0</v>
      </c>
      <c r="F6870" s="27" t="s">
        <v>42</v>
      </c>
      <c r="G6870" s="1" t="s">
        <v>3099</v>
      </c>
      <c r="H6870" s="1" t="s">
        <v>7713</v>
      </c>
      <c r="I6870" s="1" t="s">
        <v>11210</v>
      </c>
      <c r="J6870" s="1" t="s">
        <v>42</v>
      </c>
      <c r="K6870" s="1" t="s">
        <v>42</v>
      </c>
      <c r="M6870" s="1" t="s">
        <v>42</v>
      </c>
      <c r="O6870" s="1" t="s">
        <v>42</v>
      </c>
      <c r="P6870" s="1" t="s">
        <v>42</v>
      </c>
      <c r="Q6870" s="1" t="s">
        <v>42</v>
      </c>
      <c r="R6870" s="1" t="s">
        <v>42</v>
      </c>
      <c r="S6870" s="1" t="s">
        <v>42</v>
      </c>
      <c r="T6870" s="1" t="s">
        <v>42</v>
      </c>
    </row>
    <row r="6871" spans="1:20" ht="20.100000000000001" customHeight="1" x14ac:dyDescent="0.3">
      <c r="A6871" s="27" t="s">
        <v>7712</v>
      </c>
      <c r="B6871" s="28">
        <v>0</v>
      </c>
      <c r="C6871" s="28">
        <v>0</v>
      </c>
      <c r="D6871" s="28">
        <v>0</v>
      </c>
      <c r="E6871" s="28">
        <v>0</v>
      </c>
      <c r="F6871" s="27" t="s">
        <v>42</v>
      </c>
      <c r="G6871" s="1" t="s">
        <v>3099</v>
      </c>
      <c r="H6871" s="1" t="s">
        <v>7713</v>
      </c>
      <c r="I6871" s="1" t="s">
        <v>42</v>
      </c>
      <c r="J6871" s="1" t="s">
        <v>42</v>
      </c>
      <c r="K6871" s="1" t="s">
        <v>42</v>
      </c>
      <c r="M6871" s="1" t="s">
        <v>42</v>
      </c>
      <c r="O6871" s="1" t="s">
        <v>42</v>
      </c>
      <c r="P6871" s="1" t="s">
        <v>42</v>
      </c>
      <c r="Q6871" s="1" t="s">
        <v>42</v>
      </c>
      <c r="R6871" s="1" t="s">
        <v>42</v>
      </c>
      <c r="S6871" s="1" t="s">
        <v>42</v>
      </c>
      <c r="T6871" s="1" t="s">
        <v>42</v>
      </c>
    </row>
    <row r="6872" spans="1:20" ht="20.100000000000001" customHeight="1" x14ac:dyDescent="0.3">
      <c r="A6872" s="27" t="s">
        <v>11211</v>
      </c>
      <c r="B6872" s="28">
        <v>0</v>
      </c>
      <c r="C6872" s="28">
        <v>0</v>
      </c>
      <c r="D6872" s="28">
        <v>0</v>
      </c>
      <c r="E6872" s="28">
        <v>0</v>
      </c>
      <c r="F6872" s="27" t="s">
        <v>42</v>
      </c>
      <c r="G6872" s="1" t="s">
        <v>3099</v>
      </c>
      <c r="H6872" s="1" t="s">
        <v>7713</v>
      </c>
      <c r="I6872" s="1" t="s">
        <v>11212</v>
      </c>
      <c r="J6872" s="1" t="s">
        <v>42</v>
      </c>
      <c r="K6872" s="1" t="s">
        <v>42</v>
      </c>
      <c r="M6872" s="1" t="s">
        <v>42</v>
      </c>
      <c r="O6872" s="1" t="s">
        <v>42</v>
      </c>
      <c r="P6872" s="1" t="s">
        <v>42</v>
      </c>
      <c r="Q6872" s="1" t="s">
        <v>42</v>
      </c>
      <c r="R6872" s="1" t="s">
        <v>42</v>
      </c>
      <c r="S6872" s="1" t="s">
        <v>42</v>
      </c>
      <c r="T6872" s="1" t="s">
        <v>42</v>
      </c>
    </row>
    <row r="6873" spans="1:20" ht="20.100000000000001" customHeight="1" x14ac:dyDescent="0.3">
      <c r="A6873" s="27" t="s">
        <v>11213</v>
      </c>
      <c r="B6873" s="28">
        <v>0</v>
      </c>
      <c r="C6873" s="28">
        <v>0</v>
      </c>
      <c r="D6873" s="28">
        <v>0</v>
      </c>
      <c r="E6873" s="28">
        <v>0</v>
      </c>
      <c r="F6873" s="27" t="s">
        <v>42</v>
      </c>
      <c r="G6873" s="1" t="s">
        <v>3099</v>
      </c>
      <c r="H6873" s="1" t="s">
        <v>7713</v>
      </c>
      <c r="I6873" s="1" t="s">
        <v>11173</v>
      </c>
      <c r="J6873" s="1" t="s">
        <v>42</v>
      </c>
      <c r="K6873" s="1" t="s">
        <v>42</v>
      </c>
      <c r="M6873" s="1" t="s">
        <v>42</v>
      </c>
      <c r="O6873" s="1" t="s">
        <v>42</v>
      </c>
      <c r="P6873" s="1" t="s">
        <v>42</v>
      </c>
      <c r="Q6873" s="1" t="s">
        <v>42</v>
      </c>
      <c r="R6873" s="1" t="s">
        <v>42</v>
      </c>
      <c r="S6873" s="1" t="s">
        <v>42</v>
      </c>
      <c r="T6873" s="1" t="s">
        <v>42</v>
      </c>
    </row>
    <row r="6874" spans="1:20" ht="20.100000000000001" customHeight="1" x14ac:dyDescent="0.3">
      <c r="A6874" s="27" t="s">
        <v>7712</v>
      </c>
      <c r="B6874" s="28">
        <v>0</v>
      </c>
      <c r="C6874" s="28">
        <v>0</v>
      </c>
      <c r="D6874" s="28">
        <v>0</v>
      </c>
      <c r="E6874" s="28">
        <v>0</v>
      </c>
      <c r="F6874" s="27" t="s">
        <v>42</v>
      </c>
      <c r="G6874" s="1" t="s">
        <v>3099</v>
      </c>
      <c r="H6874" s="1" t="s">
        <v>7713</v>
      </c>
      <c r="I6874" s="1" t="s">
        <v>42</v>
      </c>
      <c r="J6874" s="1" t="s">
        <v>42</v>
      </c>
      <c r="K6874" s="1" t="s">
        <v>42</v>
      </c>
      <c r="M6874" s="1" t="s">
        <v>42</v>
      </c>
      <c r="O6874" s="1" t="s">
        <v>42</v>
      </c>
      <c r="P6874" s="1" t="s">
        <v>42</v>
      </c>
      <c r="Q6874" s="1" t="s">
        <v>42</v>
      </c>
      <c r="R6874" s="1" t="s">
        <v>42</v>
      </c>
      <c r="S6874" s="1" t="s">
        <v>42</v>
      </c>
      <c r="T6874" s="1" t="s">
        <v>42</v>
      </c>
    </row>
    <row r="6875" spans="1:20" ht="20.100000000000001" customHeight="1" x14ac:dyDescent="0.3">
      <c r="A6875" s="27" t="s">
        <v>7718</v>
      </c>
      <c r="B6875" s="28">
        <v>0</v>
      </c>
      <c r="C6875" s="28">
        <v>0</v>
      </c>
      <c r="D6875" s="28">
        <v>0</v>
      </c>
      <c r="E6875" s="28">
        <v>0</v>
      </c>
      <c r="F6875" s="27" t="s">
        <v>42</v>
      </c>
      <c r="G6875" s="1" t="s">
        <v>3099</v>
      </c>
      <c r="H6875" s="1" t="s">
        <v>7713</v>
      </c>
      <c r="I6875" s="1" t="s">
        <v>7719</v>
      </c>
      <c r="J6875" s="1" t="s">
        <v>42</v>
      </c>
      <c r="K6875" s="1" t="s">
        <v>42</v>
      </c>
      <c r="M6875" s="1" t="s">
        <v>42</v>
      </c>
      <c r="O6875" s="1" t="s">
        <v>42</v>
      </c>
      <c r="P6875" s="1" t="s">
        <v>42</v>
      </c>
      <c r="Q6875" s="1" t="s">
        <v>42</v>
      </c>
      <c r="R6875" s="1" t="s">
        <v>42</v>
      </c>
      <c r="S6875" s="1" t="s">
        <v>42</v>
      </c>
      <c r="T6875" s="1" t="s">
        <v>42</v>
      </c>
    </row>
    <row r="6876" spans="1:20" ht="20.100000000000001" customHeight="1" x14ac:dyDescent="0.3">
      <c r="A6876" s="27" t="s">
        <v>7712</v>
      </c>
      <c r="B6876" s="28">
        <v>0</v>
      </c>
      <c r="C6876" s="28">
        <v>0</v>
      </c>
      <c r="D6876" s="28">
        <v>0</v>
      </c>
      <c r="E6876" s="28">
        <v>0</v>
      </c>
      <c r="F6876" s="27" t="s">
        <v>42</v>
      </c>
      <c r="G6876" s="1" t="s">
        <v>3099</v>
      </c>
      <c r="H6876" s="1" t="s">
        <v>7713</v>
      </c>
      <c r="I6876" s="1" t="s">
        <v>42</v>
      </c>
      <c r="J6876" s="1" t="s">
        <v>42</v>
      </c>
      <c r="K6876" s="1" t="s">
        <v>42</v>
      </c>
      <c r="M6876" s="1" t="s">
        <v>42</v>
      </c>
      <c r="O6876" s="1" t="s">
        <v>42</v>
      </c>
      <c r="P6876" s="1" t="s">
        <v>42</v>
      </c>
      <c r="Q6876" s="1" t="s">
        <v>42</v>
      </c>
      <c r="R6876" s="1" t="s">
        <v>42</v>
      </c>
      <c r="S6876" s="1" t="s">
        <v>42</v>
      </c>
      <c r="T6876" s="1" t="s">
        <v>42</v>
      </c>
    </row>
    <row r="6877" spans="1:20" ht="20.100000000000001" customHeight="1" x14ac:dyDescent="0.3">
      <c r="A6877" s="27" t="s">
        <v>8225</v>
      </c>
      <c r="B6877" s="28">
        <v>0</v>
      </c>
      <c r="C6877" s="28">
        <v>0</v>
      </c>
      <c r="D6877" s="28">
        <v>0</v>
      </c>
      <c r="E6877" s="28">
        <v>0</v>
      </c>
      <c r="F6877" s="27" t="s">
        <v>42</v>
      </c>
      <c r="G6877" s="1" t="s">
        <v>3099</v>
      </c>
      <c r="H6877" s="1" t="s">
        <v>7713</v>
      </c>
      <c r="I6877" s="1" t="s">
        <v>8226</v>
      </c>
      <c r="J6877" s="1" t="s">
        <v>42</v>
      </c>
      <c r="K6877" s="1" t="s">
        <v>42</v>
      </c>
      <c r="M6877" s="1" t="s">
        <v>42</v>
      </c>
      <c r="O6877" s="1" t="s">
        <v>42</v>
      </c>
      <c r="P6877" s="1" t="s">
        <v>42</v>
      </c>
      <c r="Q6877" s="1" t="s">
        <v>42</v>
      </c>
      <c r="R6877" s="1" t="s">
        <v>42</v>
      </c>
      <c r="S6877" s="1" t="s">
        <v>42</v>
      </c>
      <c r="T6877" s="1" t="s">
        <v>42</v>
      </c>
    </row>
    <row r="6878" spans="1:20" ht="20.100000000000001" customHeight="1" x14ac:dyDescent="0.3">
      <c r="A6878" s="27" t="s">
        <v>8684</v>
      </c>
      <c r="B6878" s="28">
        <v>0</v>
      </c>
      <c r="C6878" s="28">
        <v>0</v>
      </c>
      <c r="D6878" s="28">
        <v>0</v>
      </c>
      <c r="E6878" s="28">
        <v>0</v>
      </c>
      <c r="F6878" s="27" t="s">
        <v>42</v>
      </c>
      <c r="G6878" s="1" t="s">
        <v>3099</v>
      </c>
      <c r="H6878" s="1" t="s">
        <v>7713</v>
      </c>
      <c r="I6878" s="1" t="s">
        <v>8685</v>
      </c>
      <c r="J6878" s="1" t="s">
        <v>42</v>
      </c>
      <c r="K6878" s="1" t="s">
        <v>42</v>
      </c>
      <c r="M6878" s="1" t="s">
        <v>42</v>
      </c>
      <c r="O6878" s="1" t="s">
        <v>42</v>
      </c>
      <c r="P6878" s="1" t="s">
        <v>42</v>
      </c>
      <c r="Q6878" s="1" t="s">
        <v>42</v>
      </c>
      <c r="R6878" s="1" t="s">
        <v>42</v>
      </c>
      <c r="S6878" s="1" t="s">
        <v>42</v>
      </c>
      <c r="T6878" s="1" t="s">
        <v>42</v>
      </c>
    </row>
    <row r="6879" spans="1:20" ht="20.100000000000001" customHeight="1" x14ac:dyDescent="0.3">
      <c r="A6879" s="27" t="s">
        <v>11200</v>
      </c>
      <c r="B6879" s="28">
        <v>0</v>
      </c>
      <c r="C6879" s="28">
        <v>0</v>
      </c>
      <c r="D6879" s="28">
        <v>0</v>
      </c>
      <c r="E6879" s="28">
        <v>0</v>
      </c>
      <c r="F6879" s="27" t="s">
        <v>42</v>
      </c>
      <c r="G6879" s="1" t="s">
        <v>3099</v>
      </c>
      <c r="H6879" s="1" t="s">
        <v>7713</v>
      </c>
      <c r="I6879" s="1" t="s">
        <v>11201</v>
      </c>
      <c r="J6879" s="1" t="s">
        <v>42</v>
      </c>
      <c r="K6879" s="1" t="s">
        <v>42</v>
      </c>
      <c r="M6879" s="1" t="s">
        <v>42</v>
      </c>
      <c r="O6879" s="1" t="s">
        <v>42</v>
      </c>
      <c r="P6879" s="1" t="s">
        <v>42</v>
      </c>
      <c r="Q6879" s="1" t="s">
        <v>42</v>
      </c>
      <c r="R6879" s="1" t="s">
        <v>42</v>
      </c>
      <c r="S6879" s="1" t="s">
        <v>42</v>
      </c>
      <c r="T6879" s="1" t="s">
        <v>42</v>
      </c>
    </row>
    <row r="6880" spans="1:20" ht="20.100000000000001" customHeight="1" x14ac:dyDescent="0.3">
      <c r="A6880" s="27" t="s">
        <v>11214</v>
      </c>
      <c r="B6880" s="28">
        <v>0</v>
      </c>
      <c r="C6880" s="28">
        <v>5024.8999999999996</v>
      </c>
      <c r="D6880" s="28">
        <v>0</v>
      </c>
      <c r="E6880" s="28">
        <v>5024.8999999999996</v>
      </c>
      <c r="F6880" s="27" t="s">
        <v>42</v>
      </c>
      <c r="G6880" s="1" t="s">
        <v>3099</v>
      </c>
      <c r="H6880" s="1" t="s">
        <v>7713</v>
      </c>
      <c r="I6880" s="1" t="s">
        <v>11203</v>
      </c>
      <c r="J6880" s="1" t="s">
        <v>42</v>
      </c>
      <c r="K6880" s="1" t="s">
        <v>42</v>
      </c>
      <c r="M6880" s="1" t="s">
        <v>42</v>
      </c>
      <c r="O6880" s="1" t="s">
        <v>42</v>
      </c>
      <c r="P6880" s="1" t="s">
        <v>42</v>
      </c>
      <c r="Q6880" s="1" t="s">
        <v>42</v>
      </c>
      <c r="R6880" s="1" t="s">
        <v>42</v>
      </c>
      <c r="S6880" s="1" t="s">
        <v>42</v>
      </c>
      <c r="T6880" s="1" t="s">
        <v>42</v>
      </c>
    </row>
    <row r="6881" spans="1:20" ht="20.100000000000001" customHeight="1" x14ac:dyDescent="0.3">
      <c r="A6881" s="27" t="s">
        <v>11178</v>
      </c>
      <c r="B6881" s="28">
        <v>0</v>
      </c>
      <c r="C6881" s="28">
        <v>0</v>
      </c>
      <c r="D6881" s="28">
        <v>0</v>
      </c>
      <c r="E6881" s="28">
        <v>0</v>
      </c>
      <c r="F6881" s="27" t="s">
        <v>42</v>
      </c>
      <c r="G6881" s="1" t="s">
        <v>3099</v>
      </c>
      <c r="H6881" s="1" t="s">
        <v>7713</v>
      </c>
      <c r="I6881" s="1" t="s">
        <v>11179</v>
      </c>
      <c r="J6881" s="1" t="s">
        <v>42</v>
      </c>
      <c r="K6881" s="1" t="s">
        <v>42</v>
      </c>
      <c r="M6881" s="1" t="s">
        <v>42</v>
      </c>
      <c r="O6881" s="1" t="s">
        <v>42</v>
      </c>
      <c r="P6881" s="1" t="s">
        <v>42</v>
      </c>
      <c r="Q6881" s="1" t="s">
        <v>42</v>
      </c>
      <c r="R6881" s="1" t="s">
        <v>42</v>
      </c>
      <c r="S6881" s="1" t="s">
        <v>42</v>
      </c>
      <c r="T6881" s="1" t="s">
        <v>42</v>
      </c>
    </row>
    <row r="6882" spans="1:20" ht="20.100000000000001" customHeight="1" x14ac:dyDescent="0.3">
      <c r="A6882" s="27" t="s">
        <v>11215</v>
      </c>
      <c r="B6882" s="28">
        <v>0</v>
      </c>
      <c r="C6882" s="28">
        <v>1911.8</v>
      </c>
      <c r="D6882" s="28">
        <v>0</v>
      </c>
      <c r="E6882" s="28">
        <v>1911.8</v>
      </c>
      <c r="F6882" s="27" t="s">
        <v>42</v>
      </c>
      <c r="G6882" s="1" t="s">
        <v>3099</v>
      </c>
      <c r="H6882" s="1" t="s">
        <v>7713</v>
      </c>
      <c r="I6882" s="1" t="s">
        <v>11181</v>
      </c>
      <c r="J6882" s="1" t="s">
        <v>42</v>
      </c>
      <c r="K6882" s="1" t="s">
        <v>42</v>
      </c>
      <c r="M6882" s="1" t="s">
        <v>42</v>
      </c>
      <c r="O6882" s="1" t="s">
        <v>42</v>
      </c>
      <c r="P6882" s="1" t="s">
        <v>42</v>
      </c>
      <c r="Q6882" s="1" t="s">
        <v>42</v>
      </c>
      <c r="R6882" s="1" t="s">
        <v>42</v>
      </c>
      <c r="S6882" s="1" t="s">
        <v>42</v>
      </c>
      <c r="T6882" s="1" t="s">
        <v>42</v>
      </c>
    </row>
    <row r="6883" spans="1:20" ht="20.100000000000001" customHeight="1" x14ac:dyDescent="0.3">
      <c r="A6883" s="27" t="s">
        <v>7742</v>
      </c>
      <c r="B6883" s="28">
        <v>0</v>
      </c>
      <c r="C6883" s="28">
        <v>6936.7</v>
      </c>
      <c r="D6883" s="28">
        <v>0</v>
      </c>
      <c r="E6883" s="28">
        <v>6936.7</v>
      </c>
      <c r="F6883" s="27" t="s">
        <v>42</v>
      </c>
      <c r="G6883" s="1" t="s">
        <v>3099</v>
      </c>
      <c r="H6883" s="1" t="s">
        <v>7713</v>
      </c>
      <c r="I6883" s="1" t="s">
        <v>7743</v>
      </c>
      <c r="J6883" s="1" t="s">
        <v>42</v>
      </c>
      <c r="K6883" s="1" t="s">
        <v>42</v>
      </c>
      <c r="M6883" s="1" t="s">
        <v>42</v>
      </c>
      <c r="O6883" s="1" t="s">
        <v>42</v>
      </c>
      <c r="P6883" s="1" t="s">
        <v>42</v>
      </c>
      <c r="Q6883" s="1" t="s">
        <v>42</v>
      </c>
      <c r="R6883" s="1" t="s">
        <v>42</v>
      </c>
      <c r="S6883" s="1" t="s">
        <v>42</v>
      </c>
      <c r="T6883" s="1" t="s">
        <v>42</v>
      </c>
    </row>
    <row r="6884" spans="1:20" ht="20.100000000000001" customHeight="1" x14ac:dyDescent="0.3">
      <c r="A6884" s="27" t="s">
        <v>7712</v>
      </c>
      <c r="B6884" s="28">
        <v>0</v>
      </c>
      <c r="C6884" s="28">
        <v>0</v>
      </c>
      <c r="D6884" s="28">
        <v>0</v>
      </c>
      <c r="E6884" s="28">
        <v>0</v>
      </c>
      <c r="F6884" s="27" t="s">
        <v>42</v>
      </c>
      <c r="G6884" s="1" t="s">
        <v>3099</v>
      </c>
      <c r="H6884" s="1" t="s">
        <v>7713</v>
      </c>
      <c r="I6884" s="1" t="s">
        <v>42</v>
      </c>
      <c r="J6884" s="1" t="s">
        <v>42</v>
      </c>
      <c r="K6884" s="1" t="s">
        <v>42</v>
      </c>
      <c r="M6884" s="1" t="s">
        <v>42</v>
      </c>
      <c r="O6884" s="1" t="s">
        <v>42</v>
      </c>
      <c r="P6884" s="1" t="s">
        <v>42</v>
      </c>
      <c r="Q6884" s="1" t="s">
        <v>42</v>
      </c>
      <c r="R6884" s="1" t="s">
        <v>42</v>
      </c>
      <c r="S6884" s="1" t="s">
        <v>42</v>
      </c>
      <c r="T6884" s="1" t="s">
        <v>42</v>
      </c>
    </row>
    <row r="6885" spans="1:20" ht="20.100000000000001" customHeight="1" x14ac:dyDescent="0.3">
      <c r="A6885" s="27" t="s">
        <v>11216</v>
      </c>
      <c r="B6885" s="28">
        <v>0</v>
      </c>
      <c r="C6885" s="28">
        <v>0</v>
      </c>
      <c r="D6885" s="28">
        <v>346.8</v>
      </c>
      <c r="E6885" s="28">
        <v>346.8</v>
      </c>
      <c r="F6885" s="27" t="s">
        <v>42</v>
      </c>
      <c r="G6885" s="1" t="s">
        <v>3099</v>
      </c>
      <c r="H6885" s="1" t="s">
        <v>7713</v>
      </c>
      <c r="I6885" s="1" t="s">
        <v>11206</v>
      </c>
      <c r="J6885" s="1" t="s">
        <v>42</v>
      </c>
      <c r="K6885" s="1" t="s">
        <v>42</v>
      </c>
      <c r="M6885" s="1" t="s">
        <v>42</v>
      </c>
      <c r="O6885" s="1" t="s">
        <v>42</v>
      </c>
      <c r="P6885" s="1" t="s">
        <v>42</v>
      </c>
      <c r="Q6885" s="1" t="s">
        <v>42</v>
      </c>
      <c r="R6885" s="1" t="s">
        <v>42</v>
      </c>
      <c r="S6885" s="1" t="s">
        <v>42</v>
      </c>
      <c r="T6885" s="1" t="s">
        <v>42</v>
      </c>
    </row>
    <row r="6886" spans="1:20" ht="20.100000000000001" customHeight="1" x14ac:dyDescent="0.3">
      <c r="A6886" s="27" t="s">
        <v>7742</v>
      </c>
      <c r="B6886" s="28">
        <v>0</v>
      </c>
      <c r="C6886" s="28">
        <v>0</v>
      </c>
      <c r="D6886" s="28">
        <v>346.8</v>
      </c>
      <c r="E6886" s="28">
        <v>346.8</v>
      </c>
      <c r="F6886" s="27" t="s">
        <v>42</v>
      </c>
      <c r="G6886" s="1" t="s">
        <v>3099</v>
      </c>
      <c r="H6886" s="1" t="s">
        <v>7713</v>
      </c>
      <c r="I6886" s="1" t="s">
        <v>7743</v>
      </c>
      <c r="J6886" s="1" t="s">
        <v>42</v>
      </c>
      <c r="K6886" s="1" t="s">
        <v>42</v>
      </c>
      <c r="M6886" s="1" t="s">
        <v>42</v>
      </c>
      <c r="O6886" s="1" t="s">
        <v>42</v>
      </c>
      <c r="P6886" s="1" t="s">
        <v>42</v>
      </c>
      <c r="Q6886" s="1" t="s">
        <v>42</v>
      </c>
      <c r="R6886" s="1" t="s">
        <v>42</v>
      </c>
      <c r="S6886" s="1" t="s">
        <v>42</v>
      </c>
      <c r="T6886" s="1" t="s">
        <v>42</v>
      </c>
    </row>
    <row r="6887" spans="1:20" ht="20.100000000000001" customHeight="1" x14ac:dyDescent="0.3">
      <c r="A6887" s="27" t="s">
        <v>7768</v>
      </c>
      <c r="B6887" s="29">
        <v>0</v>
      </c>
      <c r="C6887" s="29">
        <v>6936</v>
      </c>
      <c r="D6887" s="29">
        <v>346</v>
      </c>
      <c r="E6887" s="29">
        <v>7282</v>
      </c>
      <c r="F6887" s="30"/>
    </row>
    <row r="6888" spans="1:20" ht="20.100000000000001" customHeight="1" x14ac:dyDescent="0.3">
      <c r="A6888" s="30"/>
      <c r="B6888" s="30"/>
      <c r="C6888" s="30"/>
      <c r="D6888" s="30"/>
      <c r="E6888" s="30"/>
      <c r="F6888" s="30"/>
    </row>
    <row r="6889" spans="1:20" ht="20.100000000000001" customHeight="1" x14ac:dyDescent="0.3">
      <c r="A6889" s="30" t="s">
        <v>11217</v>
      </c>
      <c r="B6889" s="30"/>
      <c r="C6889" s="30"/>
      <c r="D6889" s="30"/>
      <c r="E6889" s="30"/>
      <c r="F6889" s="27" t="s">
        <v>42</v>
      </c>
      <c r="G6889" s="1" t="s">
        <v>3104</v>
      </c>
      <c r="I6889" s="1" t="s">
        <v>1182</v>
      </c>
      <c r="J6889" s="1" t="s">
        <v>3102</v>
      </c>
      <c r="K6889" s="1" t="s">
        <v>81</v>
      </c>
    </row>
    <row r="6890" spans="1:20" ht="20.100000000000001" customHeight="1" x14ac:dyDescent="0.3">
      <c r="A6890" s="27" t="s">
        <v>42</v>
      </c>
      <c r="B6890" s="28"/>
      <c r="C6890" s="28"/>
      <c r="D6890" s="28"/>
      <c r="E6890" s="28"/>
      <c r="F6890" s="27" t="s">
        <v>42</v>
      </c>
      <c r="G6890" s="1" t="s">
        <v>3104</v>
      </c>
      <c r="H6890" s="1" t="s">
        <v>7711</v>
      </c>
      <c r="I6890" s="1" t="s">
        <v>42</v>
      </c>
      <c r="J6890" s="1" t="s">
        <v>42</v>
      </c>
      <c r="K6890" s="1" t="s">
        <v>42</v>
      </c>
      <c r="L6890">
        <v>1</v>
      </c>
      <c r="M6890" s="1" t="s">
        <v>42</v>
      </c>
      <c r="O6890" s="1" t="s">
        <v>42</v>
      </c>
      <c r="P6890" s="1" t="s">
        <v>42</v>
      </c>
      <c r="Q6890" s="1" t="s">
        <v>42</v>
      </c>
      <c r="R6890" s="1" t="s">
        <v>42</v>
      </c>
      <c r="S6890" s="1" t="s">
        <v>42</v>
      </c>
      <c r="T6890" s="1" t="s">
        <v>42</v>
      </c>
    </row>
    <row r="6891" spans="1:20" ht="20.100000000000001" customHeight="1" x14ac:dyDescent="0.3">
      <c r="A6891" s="27" t="s">
        <v>11218</v>
      </c>
      <c r="B6891" s="28">
        <v>0</v>
      </c>
      <c r="C6891" s="28">
        <v>0</v>
      </c>
      <c r="D6891" s="28">
        <v>0</v>
      </c>
      <c r="E6891" s="28">
        <v>0</v>
      </c>
      <c r="F6891" s="27" t="s">
        <v>42</v>
      </c>
      <c r="G6891" s="1" t="s">
        <v>3104</v>
      </c>
      <c r="H6891" s="1" t="s">
        <v>7713</v>
      </c>
      <c r="I6891" s="1" t="s">
        <v>11219</v>
      </c>
      <c r="J6891" s="1" t="s">
        <v>42</v>
      </c>
      <c r="K6891" s="1" t="s">
        <v>42</v>
      </c>
      <c r="M6891" s="1" t="s">
        <v>42</v>
      </c>
      <c r="O6891" s="1" t="s">
        <v>42</v>
      </c>
      <c r="P6891" s="1" t="s">
        <v>42</v>
      </c>
      <c r="Q6891" s="1" t="s">
        <v>42</v>
      </c>
      <c r="R6891" s="1" t="s">
        <v>42</v>
      </c>
      <c r="S6891" s="1" t="s">
        <v>42</v>
      </c>
      <c r="T6891" s="1" t="s">
        <v>42</v>
      </c>
    </row>
    <row r="6892" spans="1:20" ht="20.100000000000001" customHeight="1" x14ac:dyDescent="0.3">
      <c r="A6892" s="27" t="s">
        <v>11220</v>
      </c>
      <c r="B6892" s="28">
        <v>0</v>
      </c>
      <c r="C6892" s="28">
        <v>0</v>
      </c>
      <c r="D6892" s="28">
        <v>0</v>
      </c>
      <c r="E6892" s="28">
        <v>0</v>
      </c>
      <c r="F6892" s="27" t="s">
        <v>42</v>
      </c>
      <c r="G6892" s="1" t="s">
        <v>3104</v>
      </c>
      <c r="H6892" s="1" t="s">
        <v>7713</v>
      </c>
      <c r="I6892" s="1" t="s">
        <v>11221</v>
      </c>
      <c r="J6892" s="1" t="s">
        <v>42</v>
      </c>
      <c r="K6892" s="1" t="s">
        <v>42</v>
      </c>
      <c r="M6892" s="1" t="s">
        <v>42</v>
      </c>
      <c r="O6892" s="1" t="s">
        <v>42</v>
      </c>
      <c r="P6892" s="1" t="s">
        <v>42</v>
      </c>
      <c r="Q6892" s="1" t="s">
        <v>42</v>
      </c>
      <c r="R6892" s="1" t="s">
        <v>42</v>
      </c>
      <c r="S6892" s="1" t="s">
        <v>42</v>
      </c>
      <c r="T6892" s="1" t="s">
        <v>42</v>
      </c>
    </row>
    <row r="6893" spans="1:20" ht="20.100000000000001" customHeight="1" x14ac:dyDescent="0.3">
      <c r="A6893" s="27" t="s">
        <v>7712</v>
      </c>
      <c r="B6893" s="28">
        <v>0</v>
      </c>
      <c r="C6893" s="28">
        <v>0</v>
      </c>
      <c r="D6893" s="28">
        <v>0</v>
      </c>
      <c r="E6893" s="28">
        <v>0</v>
      </c>
      <c r="F6893" s="27" t="s">
        <v>42</v>
      </c>
      <c r="G6893" s="1" t="s">
        <v>3104</v>
      </c>
      <c r="H6893" s="1" t="s">
        <v>7713</v>
      </c>
      <c r="I6893" s="1" t="s">
        <v>42</v>
      </c>
      <c r="J6893" s="1" t="s">
        <v>42</v>
      </c>
      <c r="K6893" s="1" t="s">
        <v>42</v>
      </c>
      <c r="M6893" s="1" t="s">
        <v>42</v>
      </c>
      <c r="O6893" s="1" t="s">
        <v>42</v>
      </c>
      <c r="P6893" s="1" t="s">
        <v>42</v>
      </c>
      <c r="Q6893" s="1" t="s">
        <v>42</v>
      </c>
      <c r="R6893" s="1" t="s">
        <v>42</v>
      </c>
      <c r="S6893" s="1" t="s">
        <v>42</v>
      </c>
      <c r="T6893" s="1" t="s">
        <v>42</v>
      </c>
    </row>
    <row r="6894" spans="1:20" ht="20.100000000000001" customHeight="1" x14ac:dyDescent="0.3">
      <c r="A6894" s="27" t="s">
        <v>11222</v>
      </c>
      <c r="B6894" s="28">
        <v>0</v>
      </c>
      <c r="C6894" s="28">
        <v>0</v>
      </c>
      <c r="D6894" s="28">
        <v>0</v>
      </c>
      <c r="E6894" s="28">
        <v>0</v>
      </c>
      <c r="F6894" s="27" t="s">
        <v>42</v>
      </c>
      <c r="G6894" s="1" t="s">
        <v>3104</v>
      </c>
      <c r="H6894" s="1" t="s">
        <v>7713</v>
      </c>
      <c r="I6894" s="1" t="s">
        <v>11223</v>
      </c>
      <c r="J6894" s="1" t="s">
        <v>42</v>
      </c>
      <c r="K6894" s="1" t="s">
        <v>42</v>
      </c>
      <c r="M6894" s="1" t="s">
        <v>42</v>
      </c>
      <c r="O6894" s="1" t="s">
        <v>42</v>
      </c>
      <c r="P6894" s="1" t="s">
        <v>42</v>
      </c>
      <c r="Q6894" s="1" t="s">
        <v>42</v>
      </c>
      <c r="R6894" s="1" t="s">
        <v>42</v>
      </c>
      <c r="S6894" s="1" t="s">
        <v>42</v>
      </c>
      <c r="T6894" s="1" t="s">
        <v>42</v>
      </c>
    </row>
    <row r="6895" spans="1:20" ht="20.100000000000001" customHeight="1" x14ac:dyDescent="0.3">
      <c r="A6895" s="27" t="s">
        <v>11224</v>
      </c>
      <c r="B6895" s="28">
        <v>0</v>
      </c>
      <c r="C6895" s="28">
        <v>0</v>
      </c>
      <c r="D6895" s="28">
        <v>0</v>
      </c>
      <c r="E6895" s="28">
        <v>0</v>
      </c>
      <c r="F6895" s="27" t="s">
        <v>42</v>
      </c>
      <c r="G6895" s="1" t="s">
        <v>3104</v>
      </c>
      <c r="H6895" s="1" t="s">
        <v>7713</v>
      </c>
      <c r="I6895" s="1" t="s">
        <v>11225</v>
      </c>
      <c r="J6895" s="1" t="s">
        <v>42</v>
      </c>
      <c r="K6895" s="1" t="s">
        <v>42</v>
      </c>
      <c r="M6895" s="1" t="s">
        <v>42</v>
      </c>
      <c r="O6895" s="1" t="s">
        <v>42</v>
      </c>
      <c r="P6895" s="1" t="s">
        <v>42</v>
      </c>
      <c r="Q6895" s="1" t="s">
        <v>42</v>
      </c>
      <c r="R6895" s="1" t="s">
        <v>42</v>
      </c>
      <c r="S6895" s="1" t="s">
        <v>42</v>
      </c>
      <c r="T6895" s="1" t="s">
        <v>42</v>
      </c>
    </row>
    <row r="6896" spans="1:20" ht="20.100000000000001" customHeight="1" x14ac:dyDescent="0.3">
      <c r="A6896" s="27" t="s">
        <v>7712</v>
      </c>
      <c r="B6896" s="28">
        <v>0</v>
      </c>
      <c r="C6896" s="28">
        <v>0</v>
      </c>
      <c r="D6896" s="28">
        <v>0</v>
      </c>
      <c r="E6896" s="28">
        <v>0</v>
      </c>
      <c r="F6896" s="27" t="s">
        <v>42</v>
      </c>
      <c r="G6896" s="1" t="s">
        <v>3104</v>
      </c>
      <c r="H6896" s="1" t="s">
        <v>7713</v>
      </c>
      <c r="I6896" s="1" t="s">
        <v>42</v>
      </c>
      <c r="J6896" s="1" t="s">
        <v>42</v>
      </c>
      <c r="K6896" s="1" t="s">
        <v>42</v>
      </c>
      <c r="M6896" s="1" t="s">
        <v>42</v>
      </c>
      <c r="O6896" s="1" t="s">
        <v>42</v>
      </c>
      <c r="P6896" s="1" t="s">
        <v>42</v>
      </c>
      <c r="Q6896" s="1" t="s">
        <v>42</v>
      </c>
      <c r="R6896" s="1" t="s">
        <v>42</v>
      </c>
      <c r="S6896" s="1" t="s">
        <v>42</v>
      </c>
      <c r="T6896" s="1" t="s">
        <v>42</v>
      </c>
    </row>
    <row r="6897" spans="1:20" ht="20.100000000000001" customHeight="1" x14ac:dyDescent="0.3">
      <c r="A6897" s="27" t="s">
        <v>7718</v>
      </c>
      <c r="B6897" s="28">
        <v>0</v>
      </c>
      <c r="C6897" s="28">
        <v>0</v>
      </c>
      <c r="D6897" s="28">
        <v>0</v>
      </c>
      <c r="E6897" s="28">
        <v>0</v>
      </c>
      <c r="F6897" s="27" t="s">
        <v>42</v>
      </c>
      <c r="G6897" s="1" t="s">
        <v>3104</v>
      </c>
      <c r="H6897" s="1" t="s">
        <v>7713</v>
      </c>
      <c r="I6897" s="1" t="s">
        <v>7719</v>
      </c>
      <c r="J6897" s="1" t="s">
        <v>42</v>
      </c>
      <c r="K6897" s="1" t="s">
        <v>42</v>
      </c>
      <c r="M6897" s="1" t="s">
        <v>42</v>
      </c>
      <c r="O6897" s="1" t="s">
        <v>42</v>
      </c>
      <c r="P6897" s="1" t="s">
        <v>42</v>
      </c>
      <c r="Q6897" s="1" t="s">
        <v>42</v>
      </c>
      <c r="R6897" s="1" t="s">
        <v>42</v>
      </c>
      <c r="S6897" s="1" t="s">
        <v>42</v>
      </c>
      <c r="T6897" s="1" t="s">
        <v>42</v>
      </c>
    </row>
    <row r="6898" spans="1:20" ht="20.100000000000001" customHeight="1" x14ac:dyDescent="0.3">
      <c r="A6898" s="27" t="s">
        <v>7712</v>
      </c>
      <c r="B6898" s="28">
        <v>0</v>
      </c>
      <c r="C6898" s="28">
        <v>0</v>
      </c>
      <c r="D6898" s="28">
        <v>0</v>
      </c>
      <c r="E6898" s="28">
        <v>0</v>
      </c>
      <c r="F6898" s="27" t="s">
        <v>42</v>
      </c>
      <c r="G6898" s="1" t="s">
        <v>3104</v>
      </c>
      <c r="H6898" s="1" t="s">
        <v>7713</v>
      </c>
      <c r="I6898" s="1" t="s">
        <v>42</v>
      </c>
      <c r="J6898" s="1" t="s">
        <v>42</v>
      </c>
      <c r="K6898" s="1" t="s">
        <v>42</v>
      </c>
      <c r="M6898" s="1" t="s">
        <v>42</v>
      </c>
      <c r="O6898" s="1" t="s">
        <v>42</v>
      </c>
      <c r="P6898" s="1" t="s">
        <v>42</v>
      </c>
      <c r="Q6898" s="1" t="s">
        <v>42</v>
      </c>
      <c r="R6898" s="1" t="s">
        <v>42</v>
      </c>
      <c r="S6898" s="1" t="s">
        <v>42</v>
      </c>
      <c r="T6898" s="1" t="s">
        <v>42</v>
      </c>
    </row>
    <row r="6899" spans="1:20" ht="20.100000000000001" customHeight="1" x14ac:dyDescent="0.3">
      <c r="A6899" s="27" t="s">
        <v>8225</v>
      </c>
      <c r="B6899" s="28">
        <v>0</v>
      </c>
      <c r="C6899" s="28">
        <v>0</v>
      </c>
      <c r="D6899" s="28">
        <v>0</v>
      </c>
      <c r="E6899" s="28">
        <v>0</v>
      </c>
      <c r="F6899" s="27" t="s">
        <v>42</v>
      </c>
      <c r="G6899" s="1" t="s">
        <v>3104</v>
      </c>
      <c r="H6899" s="1" t="s">
        <v>7713</v>
      </c>
      <c r="I6899" s="1" t="s">
        <v>8226</v>
      </c>
      <c r="J6899" s="1" t="s">
        <v>42</v>
      </c>
      <c r="K6899" s="1" t="s">
        <v>42</v>
      </c>
      <c r="M6899" s="1" t="s">
        <v>42</v>
      </c>
      <c r="O6899" s="1" t="s">
        <v>42</v>
      </c>
      <c r="P6899" s="1" t="s">
        <v>42</v>
      </c>
      <c r="Q6899" s="1" t="s">
        <v>42</v>
      </c>
      <c r="R6899" s="1" t="s">
        <v>42</v>
      </c>
      <c r="S6899" s="1" t="s">
        <v>42</v>
      </c>
      <c r="T6899" s="1" t="s">
        <v>42</v>
      </c>
    </row>
    <row r="6900" spans="1:20" ht="20.100000000000001" customHeight="1" x14ac:dyDescent="0.3">
      <c r="A6900" s="27" t="s">
        <v>8684</v>
      </c>
      <c r="B6900" s="28">
        <v>0</v>
      </c>
      <c r="C6900" s="28">
        <v>0</v>
      </c>
      <c r="D6900" s="28">
        <v>0</v>
      </c>
      <c r="E6900" s="28">
        <v>0</v>
      </c>
      <c r="F6900" s="27" t="s">
        <v>42</v>
      </c>
      <c r="G6900" s="1" t="s">
        <v>3104</v>
      </c>
      <c r="H6900" s="1" t="s">
        <v>7713</v>
      </c>
      <c r="I6900" s="1" t="s">
        <v>8685</v>
      </c>
      <c r="J6900" s="1" t="s">
        <v>42</v>
      </c>
      <c r="K6900" s="1" t="s">
        <v>42</v>
      </c>
      <c r="M6900" s="1" t="s">
        <v>42</v>
      </c>
      <c r="O6900" s="1" t="s">
        <v>42</v>
      </c>
      <c r="P6900" s="1" t="s">
        <v>42</v>
      </c>
      <c r="Q6900" s="1" t="s">
        <v>42</v>
      </c>
      <c r="R6900" s="1" t="s">
        <v>42</v>
      </c>
      <c r="S6900" s="1" t="s">
        <v>42</v>
      </c>
      <c r="T6900" s="1" t="s">
        <v>42</v>
      </c>
    </row>
    <row r="6901" spans="1:20" ht="20.100000000000001" customHeight="1" x14ac:dyDescent="0.3">
      <c r="A6901" s="27" t="s">
        <v>8231</v>
      </c>
      <c r="B6901" s="28">
        <v>0</v>
      </c>
      <c r="C6901" s="28">
        <v>0</v>
      </c>
      <c r="D6901" s="28">
        <v>0</v>
      </c>
      <c r="E6901" s="28">
        <v>0</v>
      </c>
      <c r="F6901" s="27" t="s">
        <v>42</v>
      </c>
      <c r="G6901" s="1" t="s">
        <v>3104</v>
      </c>
      <c r="H6901" s="1" t="s">
        <v>7713</v>
      </c>
      <c r="I6901" s="1" t="s">
        <v>8232</v>
      </c>
      <c r="J6901" s="1" t="s">
        <v>42</v>
      </c>
      <c r="K6901" s="1" t="s">
        <v>42</v>
      </c>
      <c r="M6901" s="1" t="s">
        <v>42</v>
      </c>
      <c r="O6901" s="1" t="s">
        <v>42</v>
      </c>
      <c r="P6901" s="1" t="s">
        <v>42</v>
      </c>
      <c r="Q6901" s="1" t="s">
        <v>42</v>
      </c>
      <c r="R6901" s="1" t="s">
        <v>42</v>
      </c>
      <c r="S6901" s="1" t="s">
        <v>42</v>
      </c>
      <c r="T6901" s="1" t="s">
        <v>42</v>
      </c>
    </row>
    <row r="6902" spans="1:20" ht="20.100000000000001" customHeight="1" x14ac:dyDescent="0.3">
      <c r="A6902" s="27" t="s">
        <v>10877</v>
      </c>
      <c r="B6902" s="28">
        <v>0</v>
      </c>
      <c r="C6902" s="28">
        <v>646</v>
      </c>
      <c r="D6902" s="28">
        <v>0</v>
      </c>
      <c r="E6902" s="28">
        <v>646</v>
      </c>
      <c r="F6902" s="27" t="s">
        <v>42</v>
      </c>
      <c r="G6902" s="1" t="s">
        <v>3104</v>
      </c>
      <c r="H6902" s="1" t="s">
        <v>7713</v>
      </c>
      <c r="I6902" s="1" t="s">
        <v>8687</v>
      </c>
      <c r="J6902" s="1" t="s">
        <v>42</v>
      </c>
      <c r="K6902" s="1" t="s">
        <v>42</v>
      </c>
      <c r="M6902" s="1" t="s">
        <v>42</v>
      </c>
      <c r="O6902" s="1" t="s">
        <v>42</v>
      </c>
      <c r="P6902" s="1" t="s">
        <v>42</v>
      </c>
      <c r="Q6902" s="1" t="s">
        <v>42</v>
      </c>
      <c r="R6902" s="1" t="s">
        <v>42</v>
      </c>
      <c r="S6902" s="1" t="s">
        <v>42</v>
      </c>
      <c r="T6902" s="1" t="s">
        <v>42</v>
      </c>
    </row>
    <row r="6903" spans="1:20" ht="20.100000000000001" customHeight="1" x14ac:dyDescent="0.3">
      <c r="A6903" s="27" t="s">
        <v>7808</v>
      </c>
      <c r="B6903" s="28">
        <v>0</v>
      </c>
      <c r="C6903" s="28">
        <v>0</v>
      </c>
      <c r="D6903" s="28">
        <v>0</v>
      </c>
      <c r="E6903" s="28">
        <v>0</v>
      </c>
      <c r="F6903" s="27" t="s">
        <v>42</v>
      </c>
      <c r="G6903" s="1" t="s">
        <v>3104</v>
      </c>
      <c r="H6903" s="1" t="s">
        <v>7713</v>
      </c>
      <c r="I6903" s="1" t="s">
        <v>7809</v>
      </c>
      <c r="J6903" s="1" t="s">
        <v>42</v>
      </c>
      <c r="K6903" s="1" t="s">
        <v>42</v>
      </c>
      <c r="M6903" s="1" t="s">
        <v>42</v>
      </c>
      <c r="O6903" s="1" t="s">
        <v>42</v>
      </c>
      <c r="P6903" s="1" t="s">
        <v>42</v>
      </c>
      <c r="Q6903" s="1" t="s">
        <v>42</v>
      </c>
      <c r="R6903" s="1" t="s">
        <v>42</v>
      </c>
      <c r="S6903" s="1" t="s">
        <v>42</v>
      </c>
      <c r="T6903" s="1" t="s">
        <v>42</v>
      </c>
    </row>
    <row r="6904" spans="1:20" ht="20.100000000000001" customHeight="1" x14ac:dyDescent="0.3">
      <c r="A6904" s="27" t="s">
        <v>10878</v>
      </c>
      <c r="B6904" s="28">
        <v>0</v>
      </c>
      <c r="C6904" s="28">
        <v>491.6</v>
      </c>
      <c r="D6904" s="28">
        <v>0</v>
      </c>
      <c r="E6904" s="28">
        <v>491.6</v>
      </c>
      <c r="F6904" s="27" t="s">
        <v>42</v>
      </c>
      <c r="G6904" s="1" t="s">
        <v>3104</v>
      </c>
      <c r="H6904" s="1" t="s">
        <v>7713</v>
      </c>
      <c r="I6904" s="1" t="s">
        <v>11226</v>
      </c>
      <c r="J6904" s="1" t="s">
        <v>42</v>
      </c>
      <c r="K6904" s="1" t="s">
        <v>42</v>
      </c>
      <c r="M6904" s="1" t="s">
        <v>42</v>
      </c>
      <c r="O6904" s="1" t="s">
        <v>42</v>
      </c>
      <c r="P6904" s="1" t="s">
        <v>42</v>
      </c>
      <c r="Q6904" s="1" t="s">
        <v>42</v>
      </c>
      <c r="R6904" s="1" t="s">
        <v>42</v>
      </c>
      <c r="S6904" s="1" t="s">
        <v>42</v>
      </c>
      <c r="T6904" s="1" t="s">
        <v>42</v>
      </c>
    </row>
    <row r="6905" spans="1:20" ht="20.100000000000001" customHeight="1" x14ac:dyDescent="0.3">
      <c r="A6905" s="27" t="s">
        <v>7742</v>
      </c>
      <c r="B6905" s="28">
        <v>0</v>
      </c>
      <c r="C6905" s="28">
        <v>1137.5999999999999</v>
      </c>
      <c r="D6905" s="28">
        <v>0</v>
      </c>
      <c r="E6905" s="28">
        <v>1137.5999999999999</v>
      </c>
      <c r="F6905" s="27" t="s">
        <v>42</v>
      </c>
      <c r="G6905" s="1" t="s">
        <v>3104</v>
      </c>
      <c r="H6905" s="1" t="s">
        <v>7713</v>
      </c>
      <c r="I6905" s="1" t="s">
        <v>7743</v>
      </c>
      <c r="J6905" s="1" t="s">
        <v>42</v>
      </c>
      <c r="K6905" s="1" t="s">
        <v>42</v>
      </c>
      <c r="M6905" s="1" t="s">
        <v>42</v>
      </c>
      <c r="O6905" s="1" t="s">
        <v>42</v>
      </c>
      <c r="P6905" s="1" t="s">
        <v>42</v>
      </c>
      <c r="Q6905" s="1" t="s">
        <v>42</v>
      </c>
      <c r="R6905" s="1" t="s">
        <v>42</v>
      </c>
      <c r="S6905" s="1" t="s">
        <v>42</v>
      </c>
      <c r="T6905" s="1" t="s">
        <v>42</v>
      </c>
    </row>
    <row r="6906" spans="1:20" ht="20.100000000000001" customHeight="1" x14ac:dyDescent="0.3">
      <c r="A6906" s="27" t="s">
        <v>7712</v>
      </c>
      <c r="B6906" s="28">
        <v>0</v>
      </c>
      <c r="C6906" s="28">
        <v>0</v>
      </c>
      <c r="D6906" s="28">
        <v>0</v>
      </c>
      <c r="E6906" s="28">
        <v>0</v>
      </c>
      <c r="F6906" s="27" t="s">
        <v>42</v>
      </c>
      <c r="G6906" s="1" t="s">
        <v>3104</v>
      </c>
      <c r="H6906" s="1" t="s">
        <v>7713</v>
      </c>
      <c r="I6906" s="1" t="s">
        <v>42</v>
      </c>
      <c r="J6906" s="1" t="s">
        <v>42</v>
      </c>
      <c r="K6906" s="1" t="s">
        <v>42</v>
      </c>
      <c r="M6906" s="1" t="s">
        <v>42</v>
      </c>
      <c r="O6906" s="1" t="s">
        <v>42</v>
      </c>
      <c r="P6906" s="1" t="s">
        <v>42</v>
      </c>
      <c r="Q6906" s="1" t="s">
        <v>42</v>
      </c>
      <c r="R6906" s="1" t="s">
        <v>42</v>
      </c>
      <c r="S6906" s="1" t="s">
        <v>42</v>
      </c>
      <c r="T6906" s="1" t="s">
        <v>42</v>
      </c>
    </row>
    <row r="6907" spans="1:20" ht="20.100000000000001" customHeight="1" x14ac:dyDescent="0.3">
      <c r="A6907" s="27" t="s">
        <v>7812</v>
      </c>
      <c r="B6907" s="28">
        <v>0</v>
      </c>
      <c r="C6907" s="28">
        <v>0</v>
      </c>
      <c r="D6907" s="28">
        <v>0</v>
      </c>
      <c r="E6907" s="28">
        <v>0</v>
      </c>
      <c r="F6907" s="27" t="s">
        <v>42</v>
      </c>
      <c r="G6907" s="1" t="s">
        <v>3104</v>
      </c>
      <c r="H6907" s="1" t="s">
        <v>7713</v>
      </c>
      <c r="I6907" s="1" t="s">
        <v>7813</v>
      </c>
      <c r="J6907" s="1" t="s">
        <v>42</v>
      </c>
      <c r="K6907" s="1" t="s">
        <v>42</v>
      </c>
      <c r="M6907" s="1" t="s">
        <v>42</v>
      </c>
      <c r="O6907" s="1" t="s">
        <v>42</v>
      </c>
      <c r="P6907" s="1" t="s">
        <v>42</v>
      </c>
      <c r="Q6907" s="1" t="s">
        <v>42</v>
      </c>
      <c r="R6907" s="1" t="s">
        <v>42</v>
      </c>
      <c r="S6907" s="1" t="s">
        <v>42</v>
      </c>
      <c r="T6907" s="1" t="s">
        <v>42</v>
      </c>
    </row>
    <row r="6908" spans="1:20" ht="20.100000000000001" customHeight="1" x14ac:dyDescent="0.3">
      <c r="A6908" s="27" t="s">
        <v>7712</v>
      </c>
      <c r="B6908" s="28">
        <v>0</v>
      </c>
      <c r="C6908" s="28">
        <v>0</v>
      </c>
      <c r="D6908" s="28">
        <v>0</v>
      </c>
      <c r="E6908" s="28">
        <v>0</v>
      </c>
      <c r="F6908" s="27" t="s">
        <v>42</v>
      </c>
      <c r="G6908" s="1" t="s">
        <v>3104</v>
      </c>
      <c r="H6908" s="1" t="s">
        <v>7713</v>
      </c>
      <c r="I6908" s="1" t="s">
        <v>42</v>
      </c>
      <c r="J6908" s="1" t="s">
        <v>42</v>
      </c>
      <c r="K6908" s="1" t="s">
        <v>42</v>
      </c>
      <c r="M6908" s="1" t="s">
        <v>42</v>
      </c>
      <c r="O6908" s="1" t="s">
        <v>42</v>
      </c>
      <c r="P6908" s="1" t="s">
        <v>42</v>
      </c>
      <c r="Q6908" s="1" t="s">
        <v>42</v>
      </c>
      <c r="R6908" s="1" t="s">
        <v>42</v>
      </c>
      <c r="S6908" s="1" t="s">
        <v>42</v>
      </c>
      <c r="T6908" s="1" t="s">
        <v>42</v>
      </c>
    </row>
    <row r="6909" spans="1:20" ht="20.100000000000001" customHeight="1" x14ac:dyDescent="0.3">
      <c r="A6909" s="27" t="s">
        <v>11227</v>
      </c>
      <c r="B6909" s="28">
        <v>0</v>
      </c>
      <c r="C6909" s="28">
        <v>0</v>
      </c>
      <c r="D6909" s="28">
        <v>0</v>
      </c>
      <c r="E6909" s="28">
        <v>0</v>
      </c>
      <c r="F6909" s="27" t="s">
        <v>42</v>
      </c>
      <c r="G6909" s="1" t="s">
        <v>3104</v>
      </c>
      <c r="H6909" s="1" t="s">
        <v>7713</v>
      </c>
      <c r="I6909" s="1" t="s">
        <v>11228</v>
      </c>
      <c r="J6909" s="1" t="s">
        <v>42</v>
      </c>
      <c r="K6909" s="1" t="s">
        <v>42</v>
      </c>
      <c r="M6909" s="1" t="s">
        <v>42</v>
      </c>
      <c r="O6909" s="1" t="s">
        <v>42</v>
      </c>
      <c r="P6909" s="1" t="s">
        <v>42</v>
      </c>
      <c r="Q6909" s="1" t="s">
        <v>42</v>
      </c>
      <c r="R6909" s="1" t="s">
        <v>42</v>
      </c>
      <c r="S6909" s="1" t="s">
        <v>42</v>
      </c>
      <c r="T6909" s="1" t="s">
        <v>42</v>
      </c>
    </row>
    <row r="6910" spans="1:20" ht="20.100000000000001" customHeight="1" x14ac:dyDescent="0.3">
      <c r="A6910" s="27" t="s">
        <v>11229</v>
      </c>
      <c r="B6910" s="28">
        <v>105.1</v>
      </c>
      <c r="C6910" s="28">
        <v>0</v>
      </c>
      <c r="D6910" s="28">
        <v>0</v>
      </c>
      <c r="E6910" s="28">
        <v>105.1</v>
      </c>
      <c r="F6910" s="27" t="s">
        <v>42</v>
      </c>
      <c r="G6910" s="1" t="s">
        <v>3104</v>
      </c>
      <c r="H6910" s="1" t="s">
        <v>7713</v>
      </c>
      <c r="I6910" s="1" t="s">
        <v>11230</v>
      </c>
      <c r="J6910" s="1" t="s">
        <v>42</v>
      </c>
      <c r="K6910" s="1" t="s">
        <v>42</v>
      </c>
      <c r="M6910" s="1" t="s">
        <v>42</v>
      </c>
      <c r="O6910" s="1" t="s">
        <v>42</v>
      </c>
      <c r="P6910" s="1" t="s">
        <v>42</v>
      </c>
      <c r="Q6910" s="1" t="s">
        <v>42</v>
      </c>
      <c r="R6910" s="1" t="s">
        <v>42</v>
      </c>
      <c r="S6910" s="1" t="s">
        <v>42</v>
      </c>
      <c r="T6910" s="1" t="s">
        <v>42</v>
      </c>
    </row>
    <row r="6911" spans="1:20" ht="20.100000000000001" customHeight="1" x14ac:dyDescent="0.3">
      <c r="A6911" s="27" t="s">
        <v>11231</v>
      </c>
      <c r="B6911" s="28">
        <v>0</v>
      </c>
      <c r="C6911" s="28">
        <v>568.79999999999995</v>
      </c>
      <c r="D6911" s="28">
        <v>0</v>
      </c>
      <c r="E6911" s="28">
        <v>568.79999999999995</v>
      </c>
      <c r="F6911" s="27" t="s">
        <v>42</v>
      </c>
      <c r="G6911" s="1" t="s">
        <v>3104</v>
      </c>
      <c r="H6911" s="1" t="s">
        <v>7713</v>
      </c>
      <c r="I6911" s="1" t="s">
        <v>11232</v>
      </c>
      <c r="J6911" s="1" t="s">
        <v>42</v>
      </c>
      <c r="K6911" s="1" t="s">
        <v>42</v>
      </c>
      <c r="M6911" s="1" t="s">
        <v>42</v>
      </c>
      <c r="O6911" s="1" t="s">
        <v>42</v>
      </c>
      <c r="P6911" s="1" t="s">
        <v>42</v>
      </c>
      <c r="Q6911" s="1" t="s">
        <v>42</v>
      </c>
      <c r="R6911" s="1" t="s">
        <v>42</v>
      </c>
      <c r="S6911" s="1" t="s">
        <v>42</v>
      </c>
      <c r="T6911" s="1" t="s">
        <v>42</v>
      </c>
    </row>
    <row r="6912" spans="1:20" ht="20.100000000000001" customHeight="1" x14ac:dyDescent="0.3">
      <c r="A6912" s="27" t="s">
        <v>11233</v>
      </c>
      <c r="B6912" s="28">
        <v>0</v>
      </c>
      <c r="C6912" s="28">
        <v>0</v>
      </c>
      <c r="D6912" s="28">
        <v>87</v>
      </c>
      <c r="E6912" s="28">
        <v>87</v>
      </c>
      <c r="F6912" s="27" t="s">
        <v>42</v>
      </c>
      <c r="G6912" s="1" t="s">
        <v>3104</v>
      </c>
      <c r="H6912" s="1" t="s">
        <v>7713</v>
      </c>
      <c r="I6912" s="1" t="s">
        <v>11234</v>
      </c>
      <c r="J6912" s="1" t="s">
        <v>42</v>
      </c>
      <c r="K6912" s="1" t="s">
        <v>42</v>
      </c>
      <c r="M6912" s="1" t="s">
        <v>42</v>
      </c>
      <c r="O6912" s="1" t="s">
        <v>42</v>
      </c>
      <c r="P6912" s="1" t="s">
        <v>42</v>
      </c>
      <c r="Q6912" s="1" t="s">
        <v>42</v>
      </c>
      <c r="R6912" s="1" t="s">
        <v>42</v>
      </c>
      <c r="S6912" s="1" t="s">
        <v>42</v>
      </c>
      <c r="T6912" s="1" t="s">
        <v>42</v>
      </c>
    </row>
    <row r="6913" spans="1:20" ht="20.100000000000001" customHeight="1" x14ac:dyDescent="0.3">
      <c r="A6913" s="27" t="s">
        <v>7742</v>
      </c>
      <c r="B6913" s="28">
        <v>105.1</v>
      </c>
      <c r="C6913" s="28">
        <v>568.79999999999995</v>
      </c>
      <c r="D6913" s="28">
        <v>87</v>
      </c>
      <c r="E6913" s="28">
        <v>760.9</v>
      </c>
      <c r="F6913" s="27" t="s">
        <v>42</v>
      </c>
      <c r="G6913" s="1" t="s">
        <v>3104</v>
      </c>
      <c r="H6913" s="1" t="s">
        <v>7713</v>
      </c>
      <c r="I6913" s="1" t="s">
        <v>7743</v>
      </c>
      <c r="J6913" s="1" t="s">
        <v>42</v>
      </c>
      <c r="K6913" s="1" t="s">
        <v>42</v>
      </c>
      <c r="M6913" s="1" t="s">
        <v>42</v>
      </c>
      <c r="O6913" s="1" t="s">
        <v>42</v>
      </c>
      <c r="P6913" s="1" t="s">
        <v>42</v>
      </c>
      <c r="Q6913" s="1" t="s">
        <v>42</v>
      </c>
      <c r="R6913" s="1" t="s">
        <v>42</v>
      </c>
      <c r="S6913" s="1" t="s">
        <v>42</v>
      </c>
      <c r="T6913" s="1" t="s">
        <v>42</v>
      </c>
    </row>
    <row r="6914" spans="1:20" ht="20.100000000000001" customHeight="1" x14ac:dyDescent="0.3">
      <c r="A6914" s="27" t="s">
        <v>7712</v>
      </c>
      <c r="B6914" s="28">
        <v>0</v>
      </c>
      <c r="C6914" s="28">
        <v>0</v>
      </c>
      <c r="D6914" s="28">
        <v>0</v>
      </c>
      <c r="E6914" s="28">
        <v>0</v>
      </c>
      <c r="F6914" s="27" t="s">
        <v>42</v>
      </c>
      <c r="G6914" s="1" t="s">
        <v>3104</v>
      </c>
      <c r="H6914" s="1" t="s">
        <v>7713</v>
      </c>
      <c r="I6914" s="1" t="s">
        <v>42</v>
      </c>
      <c r="J6914" s="1" t="s">
        <v>42</v>
      </c>
      <c r="K6914" s="1" t="s">
        <v>42</v>
      </c>
      <c r="M6914" s="1" t="s">
        <v>42</v>
      </c>
      <c r="O6914" s="1" t="s">
        <v>42</v>
      </c>
      <c r="P6914" s="1" t="s">
        <v>42</v>
      </c>
      <c r="Q6914" s="1" t="s">
        <v>42</v>
      </c>
      <c r="R6914" s="1" t="s">
        <v>42</v>
      </c>
      <c r="S6914" s="1" t="s">
        <v>42</v>
      </c>
      <c r="T6914" s="1" t="s">
        <v>42</v>
      </c>
    </row>
    <row r="6915" spans="1:20" ht="20.100000000000001" customHeight="1" x14ac:dyDescent="0.3">
      <c r="A6915" s="27" t="s">
        <v>11235</v>
      </c>
      <c r="B6915" s="28">
        <v>0</v>
      </c>
      <c r="C6915" s="28">
        <v>0</v>
      </c>
      <c r="D6915" s="28">
        <v>0</v>
      </c>
      <c r="E6915" s="28">
        <v>0</v>
      </c>
      <c r="F6915" s="27" t="s">
        <v>42</v>
      </c>
      <c r="G6915" s="1" t="s">
        <v>3104</v>
      </c>
      <c r="H6915" s="1" t="s">
        <v>7713</v>
      </c>
      <c r="I6915" s="1" t="s">
        <v>11236</v>
      </c>
      <c r="J6915" s="1" t="s">
        <v>42</v>
      </c>
      <c r="K6915" s="1" t="s">
        <v>42</v>
      </c>
      <c r="M6915" s="1" t="s">
        <v>42</v>
      </c>
      <c r="O6915" s="1" t="s">
        <v>42</v>
      </c>
      <c r="P6915" s="1" t="s">
        <v>42</v>
      </c>
      <c r="Q6915" s="1" t="s">
        <v>42</v>
      </c>
      <c r="R6915" s="1" t="s">
        <v>42</v>
      </c>
      <c r="S6915" s="1" t="s">
        <v>42</v>
      </c>
      <c r="T6915" s="1" t="s">
        <v>42</v>
      </c>
    </row>
    <row r="6916" spans="1:20" ht="20.100000000000001" customHeight="1" x14ac:dyDescent="0.3">
      <c r="A6916" s="27" t="s">
        <v>11237</v>
      </c>
      <c r="B6916" s="28">
        <v>61</v>
      </c>
      <c r="C6916" s="28">
        <v>0</v>
      </c>
      <c r="D6916" s="28">
        <v>0</v>
      </c>
      <c r="E6916" s="28">
        <v>61</v>
      </c>
      <c r="F6916" s="27" t="s">
        <v>42</v>
      </c>
      <c r="G6916" s="1" t="s">
        <v>3104</v>
      </c>
      <c r="H6916" s="1" t="s">
        <v>7713</v>
      </c>
      <c r="I6916" s="1" t="s">
        <v>8279</v>
      </c>
      <c r="J6916" s="1" t="s">
        <v>42</v>
      </c>
      <c r="K6916" s="1" t="s">
        <v>42</v>
      </c>
      <c r="M6916" s="1" t="s">
        <v>42</v>
      </c>
      <c r="O6916" s="1" t="s">
        <v>42</v>
      </c>
      <c r="P6916" s="1" t="s">
        <v>42</v>
      </c>
      <c r="Q6916" s="1" t="s">
        <v>42</v>
      </c>
      <c r="R6916" s="1" t="s">
        <v>42</v>
      </c>
      <c r="S6916" s="1" t="s">
        <v>42</v>
      </c>
      <c r="T6916" s="1" t="s">
        <v>42</v>
      </c>
    </row>
    <row r="6917" spans="1:20" ht="20.100000000000001" customHeight="1" x14ac:dyDescent="0.3">
      <c r="A6917" s="27" t="s">
        <v>11238</v>
      </c>
      <c r="B6917" s="28">
        <v>0</v>
      </c>
      <c r="C6917" s="28">
        <v>568.79999999999995</v>
      </c>
      <c r="D6917" s="28">
        <v>0</v>
      </c>
      <c r="E6917" s="28">
        <v>568.79999999999995</v>
      </c>
      <c r="F6917" s="27" t="s">
        <v>42</v>
      </c>
      <c r="G6917" s="1" t="s">
        <v>3104</v>
      </c>
      <c r="H6917" s="1" t="s">
        <v>7713</v>
      </c>
      <c r="I6917" s="1" t="s">
        <v>8281</v>
      </c>
      <c r="J6917" s="1" t="s">
        <v>42</v>
      </c>
      <c r="K6917" s="1" t="s">
        <v>42</v>
      </c>
      <c r="M6917" s="1" t="s">
        <v>42</v>
      </c>
      <c r="O6917" s="1" t="s">
        <v>42</v>
      </c>
      <c r="P6917" s="1" t="s">
        <v>42</v>
      </c>
      <c r="Q6917" s="1" t="s">
        <v>42</v>
      </c>
      <c r="R6917" s="1" t="s">
        <v>42</v>
      </c>
      <c r="S6917" s="1" t="s">
        <v>42</v>
      </c>
      <c r="T6917" s="1" t="s">
        <v>42</v>
      </c>
    </row>
    <row r="6918" spans="1:20" ht="20.100000000000001" customHeight="1" x14ac:dyDescent="0.3">
      <c r="A6918" s="27" t="s">
        <v>11239</v>
      </c>
      <c r="B6918" s="28">
        <v>0</v>
      </c>
      <c r="C6918" s="28">
        <v>0</v>
      </c>
      <c r="D6918" s="28">
        <v>74.5</v>
      </c>
      <c r="E6918" s="28">
        <v>74.5</v>
      </c>
      <c r="F6918" s="27" t="s">
        <v>42</v>
      </c>
      <c r="G6918" s="1" t="s">
        <v>3104</v>
      </c>
      <c r="H6918" s="1" t="s">
        <v>7713</v>
      </c>
      <c r="I6918" s="1" t="s">
        <v>8283</v>
      </c>
      <c r="J6918" s="1" t="s">
        <v>42</v>
      </c>
      <c r="K6918" s="1" t="s">
        <v>42</v>
      </c>
      <c r="M6918" s="1" t="s">
        <v>42</v>
      </c>
      <c r="O6918" s="1" t="s">
        <v>42</v>
      </c>
      <c r="P6918" s="1" t="s">
        <v>42</v>
      </c>
      <c r="Q6918" s="1" t="s">
        <v>42</v>
      </c>
      <c r="R6918" s="1" t="s">
        <v>42</v>
      </c>
      <c r="S6918" s="1" t="s">
        <v>42</v>
      </c>
      <c r="T6918" s="1" t="s">
        <v>42</v>
      </c>
    </row>
    <row r="6919" spans="1:20" ht="20.100000000000001" customHeight="1" x14ac:dyDescent="0.3">
      <c r="A6919" s="27" t="s">
        <v>7742</v>
      </c>
      <c r="B6919" s="28">
        <v>61</v>
      </c>
      <c r="C6919" s="28">
        <v>568.79999999999995</v>
      </c>
      <c r="D6919" s="28">
        <v>74.5</v>
      </c>
      <c r="E6919" s="28">
        <v>704.3</v>
      </c>
      <c r="F6919" s="27" t="s">
        <v>42</v>
      </c>
      <c r="G6919" s="1" t="s">
        <v>3104</v>
      </c>
      <c r="H6919" s="1" t="s">
        <v>7713</v>
      </c>
      <c r="I6919" s="1" t="s">
        <v>7743</v>
      </c>
      <c r="J6919" s="1" t="s">
        <v>42</v>
      </c>
      <c r="K6919" s="1" t="s">
        <v>42</v>
      </c>
      <c r="M6919" s="1" t="s">
        <v>42</v>
      </c>
      <c r="O6919" s="1" t="s">
        <v>42</v>
      </c>
      <c r="P6919" s="1" t="s">
        <v>42</v>
      </c>
      <c r="Q6919" s="1" t="s">
        <v>42</v>
      </c>
      <c r="R6919" s="1" t="s">
        <v>42</v>
      </c>
      <c r="S6919" s="1" t="s">
        <v>42</v>
      </c>
      <c r="T6919" s="1" t="s">
        <v>42</v>
      </c>
    </row>
    <row r="6920" spans="1:20" ht="20.100000000000001" customHeight="1" x14ac:dyDescent="0.3">
      <c r="A6920" s="27" t="s">
        <v>7712</v>
      </c>
      <c r="B6920" s="28">
        <v>0</v>
      </c>
      <c r="C6920" s="28">
        <v>0</v>
      </c>
      <c r="D6920" s="28">
        <v>0</v>
      </c>
      <c r="E6920" s="28">
        <v>0</v>
      </c>
      <c r="F6920" s="27" t="s">
        <v>42</v>
      </c>
      <c r="G6920" s="1" t="s">
        <v>3104</v>
      </c>
      <c r="H6920" s="1" t="s">
        <v>7713</v>
      </c>
      <c r="I6920" s="1" t="s">
        <v>42</v>
      </c>
      <c r="J6920" s="1" t="s">
        <v>42</v>
      </c>
      <c r="K6920" s="1" t="s">
        <v>42</v>
      </c>
      <c r="M6920" s="1" t="s">
        <v>42</v>
      </c>
      <c r="O6920" s="1" t="s">
        <v>42</v>
      </c>
      <c r="P6920" s="1" t="s">
        <v>42</v>
      </c>
      <c r="Q6920" s="1" t="s">
        <v>42</v>
      </c>
      <c r="R6920" s="1" t="s">
        <v>42</v>
      </c>
      <c r="S6920" s="1" t="s">
        <v>42</v>
      </c>
      <c r="T6920" s="1" t="s">
        <v>42</v>
      </c>
    </row>
    <row r="6921" spans="1:20" ht="20.100000000000001" customHeight="1" x14ac:dyDescent="0.3">
      <c r="A6921" s="27" t="s">
        <v>11240</v>
      </c>
      <c r="B6921" s="28">
        <v>0</v>
      </c>
      <c r="C6921" s="28">
        <v>0</v>
      </c>
      <c r="D6921" s="28">
        <v>113.7</v>
      </c>
      <c r="E6921" s="28">
        <v>113.7</v>
      </c>
      <c r="F6921" s="27" t="s">
        <v>42</v>
      </c>
      <c r="G6921" s="1" t="s">
        <v>3104</v>
      </c>
      <c r="H6921" s="1" t="s">
        <v>7713</v>
      </c>
      <c r="I6921" s="1" t="s">
        <v>11241</v>
      </c>
      <c r="J6921" s="1" t="s">
        <v>42</v>
      </c>
      <c r="K6921" s="1" t="s">
        <v>42</v>
      </c>
      <c r="M6921" s="1" t="s">
        <v>42</v>
      </c>
      <c r="O6921" s="1" t="s">
        <v>42</v>
      </c>
      <c r="P6921" s="1" t="s">
        <v>42</v>
      </c>
      <c r="Q6921" s="1" t="s">
        <v>42</v>
      </c>
      <c r="R6921" s="1" t="s">
        <v>42</v>
      </c>
      <c r="S6921" s="1" t="s">
        <v>42</v>
      </c>
      <c r="T6921" s="1" t="s">
        <v>42</v>
      </c>
    </row>
    <row r="6922" spans="1:20" ht="20.100000000000001" customHeight="1" x14ac:dyDescent="0.3">
      <c r="A6922" s="27" t="s">
        <v>7742</v>
      </c>
      <c r="B6922" s="28">
        <v>0</v>
      </c>
      <c r="C6922" s="28">
        <v>0</v>
      </c>
      <c r="D6922" s="28">
        <v>113.7</v>
      </c>
      <c r="E6922" s="28">
        <v>113.7</v>
      </c>
      <c r="F6922" s="27" t="s">
        <v>42</v>
      </c>
      <c r="G6922" s="1" t="s">
        <v>3104</v>
      </c>
      <c r="H6922" s="1" t="s">
        <v>7713</v>
      </c>
      <c r="I6922" s="1" t="s">
        <v>7743</v>
      </c>
      <c r="J6922" s="1" t="s">
        <v>42</v>
      </c>
      <c r="K6922" s="1" t="s">
        <v>42</v>
      </c>
      <c r="M6922" s="1" t="s">
        <v>42</v>
      </c>
      <c r="O6922" s="1" t="s">
        <v>42</v>
      </c>
      <c r="P6922" s="1" t="s">
        <v>42</v>
      </c>
      <c r="Q6922" s="1" t="s">
        <v>42</v>
      </c>
      <c r="R6922" s="1" t="s">
        <v>42</v>
      </c>
      <c r="S6922" s="1" t="s">
        <v>42</v>
      </c>
      <c r="T6922" s="1" t="s">
        <v>42</v>
      </c>
    </row>
    <row r="6923" spans="1:20" ht="20.100000000000001" customHeight="1" x14ac:dyDescent="0.3">
      <c r="A6923" s="27" t="s">
        <v>7768</v>
      </c>
      <c r="B6923" s="29">
        <v>166</v>
      </c>
      <c r="C6923" s="29">
        <v>2275</v>
      </c>
      <c r="D6923" s="29">
        <v>275</v>
      </c>
      <c r="E6923" s="29">
        <v>2716</v>
      </c>
      <c r="F6923" s="30"/>
    </row>
    <row r="6924" spans="1:20" ht="20.100000000000001" customHeight="1" x14ac:dyDescent="0.3">
      <c r="A6924" s="30"/>
      <c r="B6924" s="30"/>
      <c r="C6924" s="30"/>
      <c r="D6924" s="30"/>
      <c r="E6924" s="30"/>
      <c r="F6924" s="30"/>
    </row>
    <row r="6925" spans="1:20" ht="20.100000000000001" customHeight="1" x14ac:dyDescent="0.3">
      <c r="A6925" s="30" t="s">
        <v>11242</v>
      </c>
      <c r="B6925" s="30"/>
      <c r="C6925" s="30"/>
      <c r="D6925" s="30"/>
      <c r="E6925" s="30"/>
      <c r="F6925" s="27" t="s">
        <v>42</v>
      </c>
      <c r="G6925" s="1" t="s">
        <v>3107</v>
      </c>
      <c r="I6925" s="1" t="s">
        <v>1182</v>
      </c>
      <c r="J6925" s="1" t="s">
        <v>3105</v>
      </c>
      <c r="K6925" s="1" t="s">
        <v>81</v>
      </c>
    </row>
    <row r="6926" spans="1:20" ht="20.100000000000001" customHeight="1" x14ac:dyDescent="0.3">
      <c r="A6926" s="27" t="s">
        <v>42</v>
      </c>
      <c r="B6926" s="28"/>
      <c r="C6926" s="28"/>
      <c r="D6926" s="28"/>
      <c r="E6926" s="28"/>
      <c r="F6926" s="27" t="s">
        <v>42</v>
      </c>
      <c r="G6926" s="1" t="s">
        <v>3107</v>
      </c>
      <c r="H6926" s="1" t="s">
        <v>7711</v>
      </c>
      <c r="I6926" s="1" t="s">
        <v>42</v>
      </c>
      <c r="J6926" s="1" t="s">
        <v>42</v>
      </c>
      <c r="K6926" s="1" t="s">
        <v>42</v>
      </c>
      <c r="L6926">
        <v>1</v>
      </c>
      <c r="M6926" s="1" t="s">
        <v>42</v>
      </c>
      <c r="O6926" s="1" t="s">
        <v>42</v>
      </c>
      <c r="P6926" s="1" t="s">
        <v>42</v>
      </c>
      <c r="Q6926" s="1" t="s">
        <v>42</v>
      </c>
      <c r="R6926" s="1" t="s">
        <v>42</v>
      </c>
      <c r="S6926" s="1" t="s">
        <v>42</v>
      </c>
      <c r="T6926" s="1" t="s">
        <v>42</v>
      </c>
    </row>
    <row r="6927" spans="1:20" ht="20.100000000000001" customHeight="1" x14ac:dyDescent="0.3">
      <c r="A6927" s="27" t="s">
        <v>11243</v>
      </c>
      <c r="B6927" s="28">
        <v>0</v>
      </c>
      <c r="C6927" s="28">
        <v>0</v>
      </c>
      <c r="D6927" s="28">
        <v>0</v>
      </c>
      <c r="E6927" s="28">
        <v>0</v>
      </c>
      <c r="F6927" s="27" t="s">
        <v>42</v>
      </c>
      <c r="G6927" s="1" t="s">
        <v>3107</v>
      </c>
      <c r="H6927" s="1" t="s">
        <v>7713</v>
      </c>
      <c r="I6927" s="1" t="s">
        <v>11244</v>
      </c>
      <c r="J6927" s="1" t="s">
        <v>42</v>
      </c>
      <c r="K6927" s="1" t="s">
        <v>42</v>
      </c>
      <c r="M6927" s="1" t="s">
        <v>42</v>
      </c>
      <c r="O6927" s="1" t="s">
        <v>42</v>
      </c>
      <c r="P6927" s="1" t="s">
        <v>42</v>
      </c>
      <c r="Q6927" s="1" t="s">
        <v>42</v>
      </c>
      <c r="R6927" s="1" t="s">
        <v>42</v>
      </c>
      <c r="S6927" s="1" t="s">
        <v>42</v>
      </c>
      <c r="T6927" s="1" t="s">
        <v>42</v>
      </c>
    </row>
    <row r="6928" spans="1:20" ht="20.100000000000001" customHeight="1" x14ac:dyDescent="0.3">
      <c r="A6928" s="27" t="s">
        <v>11245</v>
      </c>
      <c r="B6928" s="28">
        <v>0</v>
      </c>
      <c r="C6928" s="28">
        <v>0</v>
      </c>
      <c r="D6928" s="28">
        <v>0</v>
      </c>
      <c r="E6928" s="28">
        <v>0</v>
      </c>
      <c r="F6928" s="27" t="s">
        <v>42</v>
      </c>
      <c r="G6928" s="1" t="s">
        <v>3107</v>
      </c>
      <c r="H6928" s="1" t="s">
        <v>7713</v>
      </c>
      <c r="I6928" s="1" t="s">
        <v>11246</v>
      </c>
      <c r="J6928" s="1" t="s">
        <v>42</v>
      </c>
      <c r="K6928" s="1" t="s">
        <v>42</v>
      </c>
      <c r="M6928" s="1" t="s">
        <v>42</v>
      </c>
      <c r="O6928" s="1" t="s">
        <v>42</v>
      </c>
      <c r="P6928" s="1" t="s">
        <v>42</v>
      </c>
      <c r="Q6928" s="1" t="s">
        <v>42</v>
      </c>
      <c r="R6928" s="1" t="s">
        <v>42</v>
      </c>
      <c r="S6928" s="1" t="s">
        <v>42</v>
      </c>
      <c r="T6928" s="1" t="s">
        <v>42</v>
      </c>
    </row>
    <row r="6929" spans="1:20" ht="20.100000000000001" customHeight="1" x14ac:dyDescent="0.3">
      <c r="A6929" s="27" t="s">
        <v>7712</v>
      </c>
      <c r="B6929" s="28">
        <v>0</v>
      </c>
      <c r="C6929" s="28">
        <v>0</v>
      </c>
      <c r="D6929" s="28">
        <v>0</v>
      </c>
      <c r="E6929" s="28">
        <v>0</v>
      </c>
      <c r="F6929" s="27" t="s">
        <v>42</v>
      </c>
      <c r="G6929" s="1" t="s">
        <v>3107</v>
      </c>
      <c r="H6929" s="1" t="s">
        <v>7713</v>
      </c>
      <c r="I6929" s="1" t="s">
        <v>42</v>
      </c>
      <c r="J6929" s="1" t="s">
        <v>42</v>
      </c>
      <c r="K6929" s="1" t="s">
        <v>42</v>
      </c>
      <c r="M6929" s="1" t="s">
        <v>42</v>
      </c>
      <c r="O6929" s="1" t="s">
        <v>42</v>
      </c>
      <c r="P6929" s="1" t="s">
        <v>42</v>
      </c>
      <c r="Q6929" s="1" t="s">
        <v>42</v>
      </c>
      <c r="R6929" s="1" t="s">
        <v>42</v>
      </c>
      <c r="S6929" s="1" t="s">
        <v>42</v>
      </c>
      <c r="T6929" s="1" t="s">
        <v>42</v>
      </c>
    </row>
    <row r="6930" spans="1:20" ht="20.100000000000001" customHeight="1" x14ac:dyDescent="0.3">
      <c r="A6930" s="27" t="s">
        <v>11247</v>
      </c>
      <c r="B6930" s="28">
        <v>0</v>
      </c>
      <c r="C6930" s="28">
        <v>0</v>
      </c>
      <c r="D6930" s="28">
        <v>0</v>
      </c>
      <c r="E6930" s="28">
        <v>0</v>
      </c>
      <c r="F6930" s="27" t="s">
        <v>42</v>
      </c>
      <c r="G6930" s="1" t="s">
        <v>3107</v>
      </c>
      <c r="H6930" s="1" t="s">
        <v>7713</v>
      </c>
      <c r="I6930" s="1" t="s">
        <v>11248</v>
      </c>
      <c r="J6930" s="1" t="s">
        <v>42</v>
      </c>
      <c r="K6930" s="1" t="s">
        <v>42</v>
      </c>
      <c r="M6930" s="1" t="s">
        <v>42</v>
      </c>
      <c r="O6930" s="1" t="s">
        <v>42</v>
      </c>
      <c r="P6930" s="1" t="s">
        <v>42</v>
      </c>
      <c r="Q6930" s="1" t="s">
        <v>42</v>
      </c>
      <c r="R6930" s="1" t="s">
        <v>42</v>
      </c>
      <c r="S6930" s="1" t="s">
        <v>42</v>
      </c>
      <c r="T6930" s="1" t="s">
        <v>42</v>
      </c>
    </row>
    <row r="6931" spans="1:20" ht="20.100000000000001" customHeight="1" x14ac:dyDescent="0.3">
      <c r="A6931" s="27" t="s">
        <v>11249</v>
      </c>
      <c r="B6931" s="28">
        <v>0</v>
      </c>
      <c r="C6931" s="28">
        <v>0</v>
      </c>
      <c r="D6931" s="28">
        <v>0</v>
      </c>
      <c r="E6931" s="28">
        <v>0</v>
      </c>
      <c r="F6931" s="27" t="s">
        <v>42</v>
      </c>
      <c r="G6931" s="1" t="s">
        <v>3107</v>
      </c>
      <c r="H6931" s="1" t="s">
        <v>7713</v>
      </c>
      <c r="I6931" s="1" t="s">
        <v>11225</v>
      </c>
      <c r="J6931" s="1" t="s">
        <v>42</v>
      </c>
      <c r="K6931" s="1" t="s">
        <v>42</v>
      </c>
      <c r="M6931" s="1" t="s">
        <v>42</v>
      </c>
      <c r="O6931" s="1" t="s">
        <v>42</v>
      </c>
      <c r="P6931" s="1" t="s">
        <v>42</v>
      </c>
      <c r="Q6931" s="1" t="s">
        <v>42</v>
      </c>
      <c r="R6931" s="1" t="s">
        <v>42</v>
      </c>
      <c r="S6931" s="1" t="s">
        <v>42</v>
      </c>
      <c r="T6931" s="1" t="s">
        <v>42</v>
      </c>
    </row>
    <row r="6932" spans="1:20" ht="20.100000000000001" customHeight="1" x14ac:dyDescent="0.3">
      <c r="A6932" s="27" t="s">
        <v>7712</v>
      </c>
      <c r="B6932" s="28">
        <v>0</v>
      </c>
      <c r="C6932" s="28">
        <v>0</v>
      </c>
      <c r="D6932" s="28">
        <v>0</v>
      </c>
      <c r="E6932" s="28">
        <v>0</v>
      </c>
      <c r="F6932" s="27" t="s">
        <v>42</v>
      </c>
      <c r="G6932" s="1" t="s">
        <v>3107</v>
      </c>
      <c r="H6932" s="1" t="s">
        <v>7713</v>
      </c>
      <c r="I6932" s="1" t="s">
        <v>42</v>
      </c>
      <c r="J6932" s="1" t="s">
        <v>42</v>
      </c>
      <c r="K6932" s="1" t="s">
        <v>42</v>
      </c>
      <c r="M6932" s="1" t="s">
        <v>42</v>
      </c>
      <c r="O6932" s="1" t="s">
        <v>42</v>
      </c>
      <c r="P6932" s="1" t="s">
        <v>42</v>
      </c>
      <c r="Q6932" s="1" t="s">
        <v>42</v>
      </c>
      <c r="R6932" s="1" t="s">
        <v>42</v>
      </c>
      <c r="S6932" s="1" t="s">
        <v>42</v>
      </c>
      <c r="T6932" s="1" t="s">
        <v>42</v>
      </c>
    </row>
    <row r="6933" spans="1:20" ht="20.100000000000001" customHeight="1" x14ac:dyDescent="0.3">
      <c r="A6933" s="27" t="s">
        <v>7718</v>
      </c>
      <c r="B6933" s="28">
        <v>0</v>
      </c>
      <c r="C6933" s="28">
        <v>0</v>
      </c>
      <c r="D6933" s="28">
        <v>0</v>
      </c>
      <c r="E6933" s="28">
        <v>0</v>
      </c>
      <c r="F6933" s="27" t="s">
        <v>42</v>
      </c>
      <c r="G6933" s="1" t="s">
        <v>3107</v>
      </c>
      <c r="H6933" s="1" t="s">
        <v>7713</v>
      </c>
      <c r="I6933" s="1" t="s">
        <v>7719</v>
      </c>
      <c r="J6933" s="1" t="s">
        <v>42</v>
      </c>
      <c r="K6933" s="1" t="s">
        <v>42</v>
      </c>
      <c r="M6933" s="1" t="s">
        <v>42</v>
      </c>
      <c r="O6933" s="1" t="s">
        <v>42</v>
      </c>
      <c r="P6933" s="1" t="s">
        <v>42</v>
      </c>
      <c r="Q6933" s="1" t="s">
        <v>42</v>
      </c>
      <c r="R6933" s="1" t="s">
        <v>42</v>
      </c>
      <c r="S6933" s="1" t="s">
        <v>42</v>
      </c>
      <c r="T6933" s="1" t="s">
        <v>42</v>
      </c>
    </row>
    <row r="6934" spans="1:20" ht="20.100000000000001" customHeight="1" x14ac:dyDescent="0.3">
      <c r="A6934" s="27" t="s">
        <v>7712</v>
      </c>
      <c r="B6934" s="28">
        <v>0</v>
      </c>
      <c r="C6934" s="28">
        <v>0</v>
      </c>
      <c r="D6934" s="28">
        <v>0</v>
      </c>
      <c r="E6934" s="28">
        <v>0</v>
      </c>
      <c r="F6934" s="27" t="s">
        <v>42</v>
      </c>
      <c r="G6934" s="1" t="s">
        <v>3107</v>
      </c>
      <c r="H6934" s="1" t="s">
        <v>7713</v>
      </c>
      <c r="I6934" s="1" t="s">
        <v>42</v>
      </c>
      <c r="J6934" s="1" t="s">
        <v>42</v>
      </c>
      <c r="K6934" s="1" t="s">
        <v>42</v>
      </c>
      <c r="M6934" s="1" t="s">
        <v>42</v>
      </c>
      <c r="O6934" s="1" t="s">
        <v>42</v>
      </c>
      <c r="P6934" s="1" t="s">
        <v>42</v>
      </c>
      <c r="Q6934" s="1" t="s">
        <v>42</v>
      </c>
      <c r="R6934" s="1" t="s">
        <v>42</v>
      </c>
      <c r="S6934" s="1" t="s">
        <v>42</v>
      </c>
      <c r="T6934" s="1" t="s">
        <v>42</v>
      </c>
    </row>
    <row r="6935" spans="1:20" ht="20.100000000000001" customHeight="1" x14ac:dyDescent="0.3">
      <c r="A6935" s="27" t="s">
        <v>8225</v>
      </c>
      <c r="B6935" s="28">
        <v>0</v>
      </c>
      <c r="C6935" s="28">
        <v>0</v>
      </c>
      <c r="D6935" s="28">
        <v>0</v>
      </c>
      <c r="E6935" s="28">
        <v>0</v>
      </c>
      <c r="F6935" s="27" t="s">
        <v>42</v>
      </c>
      <c r="G6935" s="1" t="s">
        <v>3107</v>
      </c>
      <c r="H6935" s="1" t="s">
        <v>7713</v>
      </c>
      <c r="I6935" s="1" t="s">
        <v>8226</v>
      </c>
      <c r="J6935" s="1" t="s">
        <v>42</v>
      </c>
      <c r="K6935" s="1" t="s">
        <v>42</v>
      </c>
      <c r="M6935" s="1" t="s">
        <v>42</v>
      </c>
      <c r="O6935" s="1" t="s">
        <v>42</v>
      </c>
      <c r="P6935" s="1" t="s">
        <v>42</v>
      </c>
      <c r="Q6935" s="1" t="s">
        <v>42</v>
      </c>
      <c r="R6935" s="1" t="s">
        <v>42</v>
      </c>
      <c r="S6935" s="1" t="s">
        <v>42</v>
      </c>
      <c r="T6935" s="1" t="s">
        <v>42</v>
      </c>
    </row>
    <row r="6936" spans="1:20" ht="20.100000000000001" customHeight="1" x14ac:dyDescent="0.3">
      <c r="A6936" s="27" t="s">
        <v>8684</v>
      </c>
      <c r="B6936" s="28">
        <v>0</v>
      </c>
      <c r="C6936" s="28">
        <v>0</v>
      </c>
      <c r="D6936" s="28">
        <v>0</v>
      </c>
      <c r="E6936" s="28">
        <v>0</v>
      </c>
      <c r="F6936" s="27" t="s">
        <v>42</v>
      </c>
      <c r="G6936" s="1" t="s">
        <v>3107</v>
      </c>
      <c r="H6936" s="1" t="s">
        <v>7713</v>
      </c>
      <c r="I6936" s="1" t="s">
        <v>8685</v>
      </c>
      <c r="J6936" s="1" t="s">
        <v>42</v>
      </c>
      <c r="K6936" s="1" t="s">
        <v>42</v>
      </c>
      <c r="M6936" s="1" t="s">
        <v>42</v>
      </c>
      <c r="O6936" s="1" t="s">
        <v>42</v>
      </c>
      <c r="P6936" s="1" t="s">
        <v>42</v>
      </c>
      <c r="Q6936" s="1" t="s">
        <v>42</v>
      </c>
      <c r="R6936" s="1" t="s">
        <v>42</v>
      </c>
      <c r="S6936" s="1" t="s">
        <v>42</v>
      </c>
      <c r="T6936" s="1" t="s">
        <v>42</v>
      </c>
    </row>
    <row r="6937" spans="1:20" ht="20.100000000000001" customHeight="1" x14ac:dyDescent="0.3">
      <c r="A6937" s="27" t="s">
        <v>8231</v>
      </c>
      <c r="B6937" s="28">
        <v>0</v>
      </c>
      <c r="C6937" s="28">
        <v>0</v>
      </c>
      <c r="D6937" s="28">
        <v>0</v>
      </c>
      <c r="E6937" s="28">
        <v>0</v>
      </c>
      <c r="F6937" s="27" t="s">
        <v>42</v>
      </c>
      <c r="G6937" s="1" t="s">
        <v>3107</v>
      </c>
      <c r="H6937" s="1" t="s">
        <v>7713</v>
      </c>
      <c r="I6937" s="1" t="s">
        <v>8232</v>
      </c>
      <c r="J6937" s="1" t="s">
        <v>42</v>
      </c>
      <c r="K6937" s="1" t="s">
        <v>42</v>
      </c>
      <c r="M6937" s="1" t="s">
        <v>42</v>
      </c>
      <c r="O6937" s="1" t="s">
        <v>42</v>
      </c>
      <c r="P6937" s="1" t="s">
        <v>42</v>
      </c>
      <c r="Q6937" s="1" t="s">
        <v>42</v>
      </c>
      <c r="R6937" s="1" t="s">
        <v>42</v>
      </c>
      <c r="S6937" s="1" t="s">
        <v>42</v>
      </c>
      <c r="T6937" s="1" t="s">
        <v>42</v>
      </c>
    </row>
    <row r="6938" spans="1:20" ht="20.100000000000001" customHeight="1" x14ac:dyDescent="0.3">
      <c r="A6938" s="27" t="s">
        <v>11250</v>
      </c>
      <c r="B6938" s="28">
        <v>0</v>
      </c>
      <c r="C6938" s="28">
        <v>1292.0999999999999</v>
      </c>
      <c r="D6938" s="28">
        <v>0</v>
      </c>
      <c r="E6938" s="28">
        <v>1292.0999999999999</v>
      </c>
      <c r="F6938" s="27" t="s">
        <v>42</v>
      </c>
      <c r="G6938" s="1" t="s">
        <v>3107</v>
      </c>
      <c r="H6938" s="1" t="s">
        <v>7713</v>
      </c>
      <c r="I6938" s="1" t="s">
        <v>8687</v>
      </c>
      <c r="J6938" s="1" t="s">
        <v>42</v>
      </c>
      <c r="K6938" s="1" t="s">
        <v>42</v>
      </c>
      <c r="M6938" s="1" t="s">
        <v>42</v>
      </c>
      <c r="O6938" s="1" t="s">
        <v>42</v>
      </c>
      <c r="P6938" s="1" t="s">
        <v>42</v>
      </c>
      <c r="Q6938" s="1" t="s">
        <v>42</v>
      </c>
      <c r="R6938" s="1" t="s">
        <v>42</v>
      </c>
      <c r="S6938" s="1" t="s">
        <v>42</v>
      </c>
      <c r="T6938" s="1" t="s">
        <v>42</v>
      </c>
    </row>
    <row r="6939" spans="1:20" ht="20.100000000000001" customHeight="1" x14ac:dyDescent="0.3">
      <c r="A6939" s="27" t="s">
        <v>7808</v>
      </c>
      <c r="B6939" s="28">
        <v>0</v>
      </c>
      <c r="C6939" s="28">
        <v>0</v>
      </c>
      <c r="D6939" s="28">
        <v>0</v>
      </c>
      <c r="E6939" s="28">
        <v>0</v>
      </c>
      <c r="F6939" s="27" t="s">
        <v>42</v>
      </c>
      <c r="G6939" s="1" t="s">
        <v>3107</v>
      </c>
      <c r="H6939" s="1" t="s">
        <v>7713</v>
      </c>
      <c r="I6939" s="1" t="s">
        <v>7809</v>
      </c>
      <c r="J6939" s="1" t="s">
        <v>42</v>
      </c>
      <c r="K6939" s="1" t="s">
        <v>42</v>
      </c>
      <c r="M6939" s="1" t="s">
        <v>42</v>
      </c>
      <c r="O6939" s="1" t="s">
        <v>42</v>
      </c>
      <c r="P6939" s="1" t="s">
        <v>42</v>
      </c>
      <c r="Q6939" s="1" t="s">
        <v>42</v>
      </c>
      <c r="R6939" s="1" t="s">
        <v>42</v>
      </c>
      <c r="S6939" s="1" t="s">
        <v>42</v>
      </c>
      <c r="T6939" s="1" t="s">
        <v>42</v>
      </c>
    </row>
    <row r="6940" spans="1:20" ht="20.100000000000001" customHeight="1" x14ac:dyDescent="0.3">
      <c r="A6940" s="27" t="s">
        <v>11251</v>
      </c>
      <c r="B6940" s="28">
        <v>0</v>
      </c>
      <c r="C6940" s="28">
        <v>983.2</v>
      </c>
      <c r="D6940" s="28">
        <v>0</v>
      </c>
      <c r="E6940" s="28">
        <v>983.2</v>
      </c>
      <c r="F6940" s="27" t="s">
        <v>42</v>
      </c>
      <c r="G6940" s="1" t="s">
        <v>3107</v>
      </c>
      <c r="H6940" s="1" t="s">
        <v>7713</v>
      </c>
      <c r="I6940" s="1" t="s">
        <v>11226</v>
      </c>
      <c r="J6940" s="1" t="s">
        <v>42</v>
      </c>
      <c r="K6940" s="1" t="s">
        <v>42</v>
      </c>
      <c r="M6940" s="1" t="s">
        <v>42</v>
      </c>
      <c r="O6940" s="1" t="s">
        <v>42</v>
      </c>
      <c r="P6940" s="1" t="s">
        <v>42</v>
      </c>
      <c r="Q6940" s="1" t="s">
        <v>42</v>
      </c>
      <c r="R6940" s="1" t="s">
        <v>42</v>
      </c>
      <c r="S6940" s="1" t="s">
        <v>42</v>
      </c>
      <c r="T6940" s="1" t="s">
        <v>42</v>
      </c>
    </row>
    <row r="6941" spans="1:20" ht="20.100000000000001" customHeight="1" x14ac:dyDescent="0.3">
      <c r="A6941" s="27" t="s">
        <v>7742</v>
      </c>
      <c r="B6941" s="28">
        <v>0</v>
      </c>
      <c r="C6941" s="28">
        <v>2275.3000000000002</v>
      </c>
      <c r="D6941" s="28">
        <v>0</v>
      </c>
      <c r="E6941" s="28">
        <v>2275.3000000000002</v>
      </c>
      <c r="F6941" s="27" t="s">
        <v>42</v>
      </c>
      <c r="G6941" s="1" t="s">
        <v>3107</v>
      </c>
      <c r="H6941" s="1" t="s">
        <v>7713</v>
      </c>
      <c r="I6941" s="1" t="s">
        <v>7743</v>
      </c>
      <c r="J6941" s="1" t="s">
        <v>42</v>
      </c>
      <c r="K6941" s="1" t="s">
        <v>42</v>
      </c>
      <c r="M6941" s="1" t="s">
        <v>42</v>
      </c>
      <c r="O6941" s="1" t="s">
        <v>42</v>
      </c>
      <c r="P6941" s="1" t="s">
        <v>42</v>
      </c>
      <c r="Q6941" s="1" t="s">
        <v>42</v>
      </c>
      <c r="R6941" s="1" t="s">
        <v>42</v>
      </c>
      <c r="S6941" s="1" t="s">
        <v>42</v>
      </c>
      <c r="T6941" s="1" t="s">
        <v>42</v>
      </c>
    </row>
    <row r="6942" spans="1:20" ht="20.100000000000001" customHeight="1" x14ac:dyDescent="0.3">
      <c r="A6942" s="27" t="s">
        <v>7712</v>
      </c>
      <c r="B6942" s="28">
        <v>0</v>
      </c>
      <c r="C6942" s="28">
        <v>0</v>
      </c>
      <c r="D6942" s="28">
        <v>0</v>
      </c>
      <c r="E6942" s="28">
        <v>0</v>
      </c>
      <c r="F6942" s="27" t="s">
        <v>42</v>
      </c>
      <c r="G6942" s="1" t="s">
        <v>3107</v>
      </c>
      <c r="H6942" s="1" t="s">
        <v>7713</v>
      </c>
      <c r="I6942" s="1" t="s">
        <v>42</v>
      </c>
      <c r="J6942" s="1" t="s">
        <v>42</v>
      </c>
      <c r="K6942" s="1" t="s">
        <v>42</v>
      </c>
      <c r="M6942" s="1" t="s">
        <v>42</v>
      </c>
      <c r="O6942" s="1" t="s">
        <v>42</v>
      </c>
      <c r="P6942" s="1" t="s">
        <v>42</v>
      </c>
      <c r="Q6942" s="1" t="s">
        <v>42</v>
      </c>
      <c r="R6942" s="1" t="s">
        <v>42</v>
      </c>
      <c r="S6942" s="1" t="s">
        <v>42</v>
      </c>
      <c r="T6942" s="1" t="s">
        <v>42</v>
      </c>
    </row>
    <row r="6943" spans="1:20" ht="20.100000000000001" customHeight="1" x14ac:dyDescent="0.3">
      <c r="A6943" s="27" t="s">
        <v>7812</v>
      </c>
      <c r="B6943" s="28">
        <v>0</v>
      </c>
      <c r="C6943" s="28">
        <v>0</v>
      </c>
      <c r="D6943" s="28">
        <v>0</v>
      </c>
      <c r="E6943" s="28">
        <v>0</v>
      </c>
      <c r="F6943" s="27" t="s">
        <v>42</v>
      </c>
      <c r="G6943" s="1" t="s">
        <v>3107</v>
      </c>
      <c r="H6943" s="1" t="s">
        <v>7713</v>
      </c>
      <c r="I6943" s="1" t="s">
        <v>7813</v>
      </c>
      <c r="J6943" s="1" t="s">
        <v>42</v>
      </c>
      <c r="K6943" s="1" t="s">
        <v>42</v>
      </c>
      <c r="M6943" s="1" t="s">
        <v>42</v>
      </c>
      <c r="O6943" s="1" t="s">
        <v>42</v>
      </c>
      <c r="P6943" s="1" t="s">
        <v>42</v>
      </c>
      <c r="Q6943" s="1" t="s">
        <v>42</v>
      </c>
      <c r="R6943" s="1" t="s">
        <v>42</v>
      </c>
      <c r="S6943" s="1" t="s">
        <v>42</v>
      </c>
      <c r="T6943" s="1" t="s">
        <v>42</v>
      </c>
    </row>
    <row r="6944" spans="1:20" ht="20.100000000000001" customHeight="1" x14ac:dyDescent="0.3">
      <c r="A6944" s="27" t="s">
        <v>7712</v>
      </c>
      <c r="B6944" s="28">
        <v>0</v>
      </c>
      <c r="C6944" s="28">
        <v>0</v>
      </c>
      <c r="D6944" s="28">
        <v>0</v>
      </c>
      <c r="E6944" s="28">
        <v>0</v>
      </c>
      <c r="F6944" s="27" t="s">
        <v>42</v>
      </c>
      <c r="G6944" s="1" t="s">
        <v>3107</v>
      </c>
      <c r="H6944" s="1" t="s">
        <v>7713</v>
      </c>
      <c r="I6944" s="1" t="s">
        <v>42</v>
      </c>
      <c r="J6944" s="1" t="s">
        <v>42</v>
      </c>
      <c r="K6944" s="1" t="s">
        <v>42</v>
      </c>
      <c r="M6944" s="1" t="s">
        <v>42</v>
      </c>
      <c r="O6944" s="1" t="s">
        <v>42</v>
      </c>
      <c r="P6944" s="1" t="s">
        <v>42</v>
      </c>
      <c r="Q6944" s="1" t="s">
        <v>42</v>
      </c>
      <c r="R6944" s="1" t="s">
        <v>42</v>
      </c>
      <c r="S6944" s="1" t="s">
        <v>42</v>
      </c>
      <c r="T6944" s="1" t="s">
        <v>42</v>
      </c>
    </row>
    <row r="6945" spans="1:20" ht="20.100000000000001" customHeight="1" x14ac:dyDescent="0.3">
      <c r="A6945" s="27" t="s">
        <v>11227</v>
      </c>
      <c r="B6945" s="28">
        <v>0</v>
      </c>
      <c r="C6945" s="28">
        <v>0</v>
      </c>
      <c r="D6945" s="28">
        <v>0</v>
      </c>
      <c r="E6945" s="28">
        <v>0</v>
      </c>
      <c r="F6945" s="27" t="s">
        <v>42</v>
      </c>
      <c r="G6945" s="1" t="s">
        <v>3107</v>
      </c>
      <c r="H6945" s="1" t="s">
        <v>7713</v>
      </c>
      <c r="I6945" s="1" t="s">
        <v>11228</v>
      </c>
      <c r="J6945" s="1" t="s">
        <v>42</v>
      </c>
      <c r="K6945" s="1" t="s">
        <v>42</v>
      </c>
      <c r="M6945" s="1" t="s">
        <v>42</v>
      </c>
      <c r="O6945" s="1" t="s">
        <v>42</v>
      </c>
      <c r="P6945" s="1" t="s">
        <v>42</v>
      </c>
      <c r="Q6945" s="1" t="s">
        <v>42</v>
      </c>
      <c r="R6945" s="1" t="s">
        <v>42</v>
      </c>
      <c r="S6945" s="1" t="s">
        <v>42</v>
      </c>
      <c r="T6945" s="1" t="s">
        <v>42</v>
      </c>
    </row>
    <row r="6946" spans="1:20" ht="20.100000000000001" customHeight="1" x14ac:dyDescent="0.3">
      <c r="A6946" s="27" t="s">
        <v>11252</v>
      </c>
      <c r="B6946" s="28">
        <v>210.3</v>
      </c>
      <c r="C6946" s="28">
        <v>0</v>
      </c>
      <c r="D6946" s="28">
        <v>0</v>
      </c>
      <c r="E6946" s="28">
        <v>210.3</v>
      </c>
      <c r="F6946" s="27" t="s">
        <v>42</v>
      </c>
      <c r="G6946" s="1" t="s">
        <v>3107</v>
      </c>
      <c r="H6946" s="1" t="s">
        <v>7713</v>
      </c>
      <c r="I6946" s="1" t="s">
        <v>11230</v>
      </c>
      <c r="J6946" s="1" t="s">
        <v>42</v>
      </c>
      <c r="K6946" s="1" t="s">
        <v>42</v>
      </c>
      <c r="M6946" s="1" t="s">
        <v>42</v>
      </c>
      <c r="O6946" s="1" t="s">
        <v>42</v>
      </c>
      <c r="P6946" s="1" t="s">
        <v>42</v>
      </c>
      <c r="Q6946" s="1" t="s">
        <v>42</v>
      </c>
      <c r="R6946" s="1" t="s">
        <v>42</v>
      </c>
      <c r="S6946" s="1" t="s">
        <v>42</v>
      </c>
      <c r="T6946" s="1" t="s">
        <v>42</v>
      </c>
    </row>
    <row r="6947" spans="1:20" ht="20.100000000000001" customHeight="1" x14ac:dyDescent="0.3">
      <c r="A6947" s="27" t="s">
        <v>11253</v>
      </c>
      <c r="B6947" s="28">
        <v>0</v>
      </c>
      <c r="C6947" s="28">
        <v>1137.7</v>
      </c>
      <c r="D6947" s="28">
        <v>0</v>
      </c>
      <c r="E6947" s="28">
        <v>1137.7</v>
      </c>
      <c r="F6947" s="27" t="s">
        <v>42</v>
      </c>
      <c r="G6947" s="1" t="s">
        <v>3107</v>
      </c>
      <c r="H6947" s="1" t="s">
        <v>7713</v>
      </c>
      <c r="I6947" s="1" t="s">
        <v>11232</v>
      </c>
      <c r="J6947" s="1" t="s">
        <v>42</v>
      </c>
      <c r="K6947" s="1" t="s">
        <v>42</v>
      </c>
      <c r="M6947" s="1" t="s">
        <v>42</v>
      </c>
      <c r="O6947" s="1" t="s">
        <v>42</v>
      </c>
      <c r="P6947" s="1" t="s">
        <v>42</v>
      </c>
      <c r="Q6947" s="1" t="s">
        <v>42</v>
      </c>
      <c r="R6947" s="1" t="s">
        <v>42</v>
      </c>
      <c r="S6947" s="1" t="s">
        <v>42</v>
      </c>
      <c r="T6947" s="1" t="s">
        <v>42</v>
      </c>
    </row>
    <row r="6948" spans="1:20" ht="20.100000000000001" customHeight="1" x14ac:dyDescent="0.3">
      <c r="A6948" s="27" t="s">
        <v>11254</v>
      </c>
      <c r="B6948" s="28">
        <v>0</v>
      </c>
      <c r="C6948" s="28">
        <v>0</v>
      </c>
      <c r="D6948" s="28">
        <v>174</v>
      </c>
      <c r="E6948" s="28">
        <v>174</v>
      </c>
      <c r="F6948" s="27" t="s">
        <v>42</v>
      </c>
      <c r="G6948" s="1" t="s">
        <v>3107</v>
      </c>
      <c r="H6948" s="1" t="s">
        <v>7713</v>
      </c>
      <c r="I6948" s="1" t="s">
        <v>11234</v>
      </c>
      <c r="J6948" s="1" t="s">
        <v>42</v>
      </c>
      <c r="K6948" s="1" t="s">
        <v>42</v>
      </c>
      <c r="M6948" s="1" t="s">
        <v>42</v>
      </c>
      <c r="O6948" s="1" t="s">
        <v>42</v>
      </c>
      <c r="P6948" s="1" t="s">
        <v>42</v>
      </c>
      <c r="Q6948" s="1" t="s">
        <v>42</v>
      </c>
      <c r="R6948" s="1" t="s">
        <v>42</v>
      </c>
      <c r="S6948" s="1" t="s">
        <v>42</v>
      </c>
      <c r="T6948" s="1" t="s">
        <v>42</v>
      </c>
    </row>
    <row r="6949" spans="1:20" ht="20.100000000000001" customHeight="1" x14ac:dyDescent="0.3">
      <c r="A6949" s="27" t="s">
        <v>7742</v>
      </c>
      <c r="B6949" s="28">
        <v>210.3</v>
      </c>
      <c r="C6949" s="28">
        <v>1137.7</v>
      </c>
      <c r="D6949" s="28">
        <v>174</v>
      </c>
      <c r="E6949" s="28">
        <v>1522</v>
      </c>
      <c r="F6949" s="27" t="s">
        <v>42</v>
      </c>
      <c r="G6949" s="1" t="s">
        <v>3107</v>
      </c>
      <c r="H6949" s="1" t="s">
        <v>7713</v>
      </c>
      <c r="I6949" s="1" t="s">
        <v>7743</v>
      </c>
      <c r="J6949" s="1" t="s">
        <v>42</v>
      </c>
      <c r="K6949" s="1" t="s">
        <v>42</v>
      </c>
      <c r="M6949" s="1" t="s">
        <v>42</v>
      </c>
      <c r="O6949" s="1" t="s">
        <v>42</v>
      </c>
      <c r="P6949" s="1" t="s">
        <v>42</v>
      </c>
      <c r="Q6949" s="1" t="s">
        <v>42</v>
      </c>
      <c r="R6949" s="1" t="s">
        <v>42</v>
      </c>
      <c r="S6949" s="1" t="s">
        <v>42</v>
      </c>
      <c r="T6949" s="1" t="s">
        <v>42</v>
      </c>
    </row>
    <row r="6950" spans="1:20" ht="20.100000000000001" customHeight="1" x14ac:dyDescent="0.3">
      <c r="A6950" s="27" t="s">
        <v>7712</v>
      </c>
      <c r="B6950" s="28">
        <v>0</v>
      </c>
      <c r="C6950" s="28">
        <v>0</v>
      </c>
      <c r="D6950" s="28">
        <v>0</v>
      </c>
      <c r="E6950" s="28">
        <v>0</v>
      </c>
      <c r="F6950" s="27" t="s">
        <v>42</v>
      </c>
      <c r="G6950" s="1" t="s">
        <v>3107</v>
      </c>
      <c r="H6950" s="1" t="s">
        <v>7713</v>
      </c>
      <c r="I6950" s="1" t="s">
        <v>42</v>
      </c>
      <c r="J6950" s="1" t="s">
        <v>42</v>
      </c>
      <c r="K6950" s="1" t="s">
        <v>42</v>
      </c>
      <c r="M6950" s="1" t="s">
        <v>42</v>
      </c>
      <c r="O6950" s="1" t="s">
        <v>42</v>
      </c>
      <c r="P6950" s="1" t="s">
        <v>42</v>
      </c>
      <c r="Q6950" s="1" t="s">
        <v>42</v>
      </c>
      <c r="R6950" s="1" t="s">
        <v>42</v>
      </c>
      <c r="S6950" s="1" t="s">
        <v>42</v>
      </c>
      <c r="T6950" s="1" t="s">
        <v>42</v>
      </c>
    </row>
    <row r="6951" spans="1:20" ht="20.100000000000001" customHeight="1" x14ac:dyDescent="0.3">
      <c r="A6951" s="27" t="s">
        <v>11235</v>
      </c>
      <c r="B6951" s="28">
        <v>0</v>
      </c>
      <c r="C6951" s="28">
        <v>0</v>
      </c>
      <c r="D6951" s="28">
        <v>0</v>
      </c>
      <c r="E6951" s="28">
        <v>0</v>
      </c>
      <c r="F6951" s="27" t="s">
        <v>42</v>
      </c>
      <c r="G6951" s="1" t="s">
        <v>3107</v>
      </c>
      <c r="H6951" s="1" t="s">
        <v>7713</v>
      </c>
      <c r="I6951" s="1" t="s">
        <v>11236</v>
      </c>
      <c r="J6951" s="1" t="s">
        <v>42</v>
      </c>
      <c r="K6951" s="1" t="s">
        <v>42</v>
      </c>
      <c r="M6951" s="1" t="s">
        <v>42</v>
      </c>
      <c r="O6951" s="1" t="s">
        <v>42</v>
      </c>
      <c r="P6951" s="1" t="s">
        <v>42</v>
      </c>
      <c r="Q6951" s="1" t="s">
        <v>42</v>
      </c>
      <c r="R6951" s="1" t="s">
        <v>42</v>
      </c>
      <c r="S6951" s="1" t="s">
        <v>42</v>
      </c>
      <c r="T6951" s="1" t="s">
        <v>42</v>
      </c>
    </row>
    <row r="6952" spans="1:20" ht="20.100000000000001" customHeight="1" x14ac:dyDescent="0.3">
      <c r="A6952" s="27" t="s">
        <v>11255</v>
      </c>
      <c r="B6952" s="28">
        <v>122</v>
      </c>
      <c r="C6952" s="28">
        <v>0</v>
      </c>
      <c r="D6952" s="28">
        <v>0</v>
      </c>
      <c r="E6952" s="28">
        <v>122</v>
      </c>
      <c r="F6952" s="27" t="s">
        <v>42</v>
      </c>
      <c r="G6952" s="1" t="s">
        <v>3107</v>
      </c>
      <c r="H6952" s="1" t="s">
        <v>7713</v>
      </c>
      <c r="I6952" s="1" t="s">
        <v>8279</v>
      </c>
      <c r="J6952" s="1" t="s">
        <v>42</v>
      </c>
      <c r="K6952" s="1" t="s">
        <v>42</v>
      </c>
      <c r="M6952" s="1" t="s">
        <v>42</v>
      </c>
      <c r="O6952" s="1" t="s">
        <v>42</v>
      </c>
      <c r="P6952" s="1" t="s">
        <v>42</v>
      </c>
      <c r="Q6952" s="1" t="s">
        <v>42</v>
      </c>
      <c r="R6952" s="1" t="s">
        <v>42</v>
      </c>
      <c r="S6952" s="1" t="s">
        <v>42</v>
      </c>
      <c r="T6952" s="1" t="s">
        <v>42</v>
      </c>
    </row>
    <row r="6953" spans="1:20" ht="20.100000000000001" customHeight="1" x14ac:dyDescent="0.3">
      <c r="A6953" s="27" t="s">
        <v>11256</v>
      </c>
      <c r="B6953" s="28">
        <v>0</v>
      </c>
      <c r="C6953" s="28">
        <v>1137.7</v>
      </c>
      <c r="D6953" s="28">
        <v>0</v>
      </c>
      <c r="E6953" s="28">
        <v>1137.7</v>
      </c>
      <c r="F6953" s="27" t="s">
        <v>42</v>
      </c>
      <c r="G6953" s="1" t="s">
        <v>3107</v>
      </c>
      <c r="H6953" s="1" t="s">
        <v>7713</v>
      </c>
      <c r="I6953" s="1" t="s">
        <v>8281</v>
      </c>
      <c r="J6953" s="1" t="s">
        <v>42</v>
      </c>
      <c r="K6953" s="1" t="s">
        <v>42</v>
      </c>
      <c r="M6953" s="1" t="s">
        <v>42</v>
      </c>
      <c r="O6953" s="1" t="s">
        <v>42</v>
      </c>
      <c r="P6953" s="1" t="s">
        <v>42</v>
      </c>
      <c r="Q6953" s="1" t="s">
        <v>42</v>
      </c>
      <c r="R6953" s="1" t="s">
        <v>42</v>
      </c>
      <c r="S6953" s="1" t="s">
        <v>42</v>
      </c>
      <c r="T6953" s="1" t="s">
        <v>42</v>
      </c>
    </row>
    <row r="6954" spans="1:20" ht="20.100000000000001" customHeight="1" x14ac:dyDescent="0.3">
      <c r="A6954" s="27" t="s">
        <v>11257</v>
      </c>
      <c r="B6954" s="28">
        <v>0</v>
      </c>
      <c r="C6954" s="28">
        <v>0</v>
      </c>
      <c r="D6954" s="28">
        <v>149</v>
      </c>
      <c r="E6954" s="28">
        <v>149</v>
      </c>
      <c r="F6954" s="27" t="s">
        <v>42</v>
      </c>
      <c r="G6954" s="1" t="s">
        <v>3107</v>
      </c>
      <c r="H6954" s="1" t="s">
        <v>7713</v>
      </c>
      <c r="I6954" s="1" t="s">
        <v>8283</v>
      </c>
      <c r="J6954" s="1" t="s">
        <v>42</v>
      </c>
      <c r="K6954" s="1" t="s">
        <v>42</v>
      </c>
      <c r="M6954" s="1" t="s">
        <v>42</v>
      </c>
      <c r="O6954" s="1" t="s">
        <v>42</v>
      </c>
      <c r="P6954" s="1" t="s">
        <v>42</v>
      </c>
      <c r="Q6954" s="1" t="s">
        <v>42</v>
      </c>
      <c r="R6954" s="1" t="s">
        <v>42</v>
      </c>
      <c r="S6954" s="1" t="s">
        <v>42</v>
      </c>
      <c r="T6954" s="1" t="s">
        <v>42</v>
      </c>
    </row>
    <row r="6955" spans="1:20" ht="20.100000000000001" customHeight="1" x14ac:dyDescent="0.3">
      <c r="A6955" s="27" t="s">
        <v>7742</v>
      </c>
      <c r="B6955" s="28">
        <v>122</v>
      </c>
      <c r="C6955" s="28">
        <v>1137.7</v>
      </c>
      <c r="D6955" s="28">
        <v>149</v>
      </c>
      <c r="E6955" s="28">
        <v>1408.7</v>
      </c>
      <c r="F6955" s="27" t="s">
        <v>42</v>
      </c>
      <c r="G6955" s="1" t="s">
        <v>3107</v>
      </c>
      <c r="H6955" s="1" t="s">
        <v>7713</v>
      </c>
      <c r="I6955" s="1" t="s">
        <v>7743</v>
      </c>
      <c r="J6955" s="1" t="s">
        <v>42</v>
      </c>
      <c r="K6955" s="1" t="s">
        <v>42</v>
      </c>
      <c r="M6955" s="1" t="s">
        <v>42</v>
      </c>
      <c r="O6955" s="1" t="s">
        <v>42</v>
      </c>
      <c r="P6955" s="1" t="s">
        <v>42</v>
      </c>
      <c r="Q6955" s="1" t="s">
        <v>42</v>
      </c>
      <c r="R6955" s="1" t="s">
        <v>42</v>
      </c>
      <c r="S6955" s="1" t="s">
        <v>42</v>
      </c>
      <c r="T6955" s="1" t="s">
        <v>42</v>
      </c>
    </row>
    <row r="6956" spans="1:20" ht="20.100000000000001" customHeight="1" x14ac:dyDescent="0.3">
      <c r="A6956" s="27" t="s">
        <v>7712</v>
      </c>
      <c r="B6956" s="28">
        <v>0</v>
      </c>
      <c r="C6956" s="28">
        <v>0</v>
      </c>
      <c r="D6956" s="28">
        <v>0</v>
      </c>
      <c r="E6956" s="28">
        <v>0</v>
      </c>
      <c r="F6956" s="27" t="s">
        <v>42</v>
      </c>
      <c r="G6956" s="1" t="s">
        <v>3107</v>
      </c>
      <c r="H6956" s="1" t="s">
        <v>7713</v>
      </c>
      <c r="I6956" s="1" t="s">
        <v>42</v>
      </c>
      <c r="J6956" s="1" t="s">
        <v>42</v>
      </c>
      <c r="K6956" s="1" t="s">
        <v>42</v>
      </c>
      <c r="M6956" s="1" t="s">
        <v>42</v>
      </c>
      <c r="O6956" s="1" t="s">
        <v>42</v>
      </c>
      <c r="P6956" s="1" t="s">
        <v>42</v>
      </c>
      <c r="Q6956" s="1" t="s">
        <v>42</v>
      </c>
      <c r="R6956" s="1" t="s">
        <v>42</v>
      </c>
      <c r="S6956" s="1" t="s">
        <v>42</v>
      </c>
      <c r="T6956" s="1" t="s">
        <v>42</v>
      </c>
    </row>
    <row r="6957" spans="1:20" ht="20.100000000000001" customHeight="1" x14ac:dyDescent="0.3">
      <c r="A6957" s="27" t="s">
        <v>11258</v>
      </c>
      <c r="B6957" s="28">
        <v>0</v>
      </c>
      <c r="C6957" s="28">
        <v>0</v>
      </c>
      <c r="D6957" s="28">
        <v>227.5</v>
      </c>
      <c r="E6957" s="28">
        <v>227.5</v>
      </c>
      <c r="F6957" s="27" t="s">
        <v>42</v>
      </c>
      <c r="G6957" s="1" t="s">
        <v>3107</v>
      </c>
      <c r="H6957" s="1" t="s">
        <v>7713</v>
      </c>
      <c r="I6957" s="1" t="s">
        <v>11241</v>
      </c>
      <c r="J6957" s="1" t="s">
        <v>42</v>
      </c>
      <c r="K6957" s="1" t="s">
        <v>42</v>
      </c>
      <c r="M6957" s="1" t="s">
        <v>42</v>
      </c>
      <c r="O6957" s="1" t="s">
        <v>42</v>
      </c>
      <c r="P6957" s="1" t="s">
        <v>42</v>
      </c>
      <c r="Q6957" s="1" t="s">
        <v>42</v>
      </c>
      <c r="R6957" s="1" t="s">
        <v>42</v>
      </c>
      <c r="S6957" s="1" t="s">
        <v>42</v>
      </c>
      <c r="T6957" s="1" t="s">
        <v>42</v>
      </c>
    </row>
    <row r="6958" spans="1:20" ht="20.100000000000001" customHeight="1" x14ac:dyDescent="0.3">
      <c r="A6958" s="27" t="s">
        <v>7742</v>
      </c>
      <c r="B6958" s="28">
        <v>0</v>
      </c>
      <c r="C6958" s="28">
        <v>0</v>
      </c>
      <c r="D6958" s="28">
        <v>227.5</v>
      </c>
      <c r="E6958" s="28">
        <v>227.5</v>
      </c>
      <c r="F6958" s="27" t="s">
        <v>42</v>
      </c>
      <c r="G6958" s="1" t="s">
        <v>3107</v>
      </c>
      <c r="H6958" s="1" t="s">
        <v>7713</v>
      </c>
      <c r="I6958" s="1" t="s">
        <v>7743</v>
      </c>
      <c r="J6958" s="1" t="s">
        <v>42</v>
      </c>
      <c r="K6958" s="1" t="s">
        <v>42</v>
      </c>
      <c r="M6958" s="1" t="s">
        <v>42</v>
      </c>
      <c r="O6958" s="1" t="s">
        <v>42</v>
      </c>
      <c r="P6958" s="1" t="s">
        <v>42</v>
      </c>
      <c r="Q6958" s="1" t="s">
        <v>42</v>
      </c>
      <c r="R6958" s="1" t="s">
        <v>42</v>
      </c>
      <c r="S6958" s="1" t="s">
        <v>42</v>
      </c>
      <c r="T6958" s="1" t="s">
        <v>42</v>
      </c>
    </row>
    <row r="6959" spans="1:20" ht="20.100000000000001" customHeight="1" x14ac:dyDescent="0.3">
      <c r="A6959" s="27" t="s">
        <v>7768</v>
      </c>
      <c r="B6959" s="29">
        <v>332</v>
      </c>
      <c r="C6959" s="29">
        <v>4550</v>
      </c>
      <c r="D6959" s="29">
        <v>550</v>
      </c>
      <c r="E6959" s="29">
        <v>5432</v>
      </c>
      <c r="F6959" s="30"/>
    </row>
    <row r="6960" spans="1:20" ht="20.100000000000001" customHeight="1" x14ac:dyDescent="0.3">
      <c r="A6960" s="30"/>
      <c r="B6960" s="30"/>
      <c r="C6960" s="30"/>
      <c r="D6960" s="30"/>
      <c r="E6960" s="30"/>
      <c r="F6960" s="30"/>
    </row>
    <row r="6961" spans="1:20" ht="20.100000000000001" customHeight="1" x14ac:dyDescent="0.3">
      <c r="A6961" s="30" t="s">
        <v>11259</v>
      </c>
      <c r="B6961" s="30"/>
      <c r="C6961" s="30"/>
      <c r="D6961" s="30"/>
      <c r="E6961" s="30"/>
      <c r="F6961" s="27" t="s">
        <v>42</v>
      </c>
      <c r="G6961" s="1" t="s">
        <v>3110</v>
      </c>
      <c r="I6961" s="1" t="s">
        <v>1182</v>
      </c>
      <c r="J6961" s="1" t="s">
        <v>3108</v>
      </c>
      <c r="K6961" s="1" t="s">
        <v>81</v>
      </c>
    </row>
    <row r="6962" spans="1:20" ht="20.100000000000001" customHeight="1" x14ac:dyDescent="0.3">
      <c r="A6962" s="27" t="s">
        <v>42</v>
      </c>
      <c r="B6962" s="28"/>
      <c r="C6962" s="28"/>
      <c r="D6962" s="28"/>
      <c r="E6962" s="28"/>
      <c r="F6962" s="27" t="s">
        <v>42</v>
      </c>
      <c r="G6962" s="1" t="s">
        <v>3110</v>
      </c>
      <c r="H6962" s="1" t="s">
        <v>7711</v>
      </c>
      <c r="I6962" s="1" t="s">
        <v>42</v>
      </c>
      <c r="J6962" s="1" t="s">
        <v>42</v>
      </c>
      <c r="K6962" s="1" t="s">
        <v>42</v>
      </c>
      <c r="L6962">
        <v>1</v>
      </c>
      <c r="M6962" s="1" t="s">
        <v>42</v>
      </c>
      <c r="O6962" s="1" t="s">
        <v>42</v>
      </c>
      <c r="P6962" s="1" t="s">
        <v>42</v>
      </c>
      <c r="Q6962" s="1" t="s">
        <v>42</v>
      </c>
      <c r="R6962" s="1" t="s">
        <v>42</v>
      </c>
      <c r="S6962" s="1" t="s">
        <v>42</v>
      </c>
      <c r="T6962" s="1" t="s">
        <v>42</v>
      </c>
    </row>
    <row r="6963" spans="1:20" ht="20.100000000000001" customHeight="1" x14ac:dyDescent="0.3">
      <c r="A6963" s="27" t="s">
        <v>11260</v>
      </c>
      <c r="B6963" s="28">
        <v>0</v>
      </c>
      <c r="C6963" s="28">
        <v>0</v>
      </c>
      <c r="D6963" s="28">
        <v>0</v>
      </c>
      <c r="E6963" s="28">
        <v>0</v>
      </c>
      <c r="F6963" s="27" t="s">
        <v>42</v>
      </c>
      <c r="G6963" s="1" t="s">
        <v>3110</v>
      </c>
      <c r="H6963" s="1" t="s">
        <v>7713</v>
      </c>
      <c r="I6963" s="1" t="s">
        <v>11261</v>
      </c>
      <c r="J6963" s="1" t="s">
        <v>42</v>
      </c>
      <c r="K6963" s="1" t="s">
        <v>42</v>
      </c>
      <c r="M6963" s="1" t="s">
        <v>42</v>
      </c>
      <c r="O6963" s="1" t="s">
        <v>42</v>
      </c>
      <c r="P6963" s="1" t="s">
        <v>42</v>
      </c>
      <c r="Q6963" s="1" t="s">
        <v>42</v>
      </c>
      <c r="R6963" s="1" t="s">
        <v>42</v>
      </c>
      <c r="S6963" s="1" t="s">
        <v>42</v>
      </c>
      <c r="T6963" s="1" t="s">
        <v>42</v>
      </c>
    </row>
    <row r="6964" spans="1:20" ht="20.100000000000001" customHeight="1" x14ac:dyDescent="0.3">
      <c r="A6964" s="27" t="s">
        <v>11245</v>
      </c>
      <c r="B6964" s="28">
        <v>0</v>
      </c>
      <c r="C6964" s="28">
        <v>0</v>
      </c>
      <c r="D6964" s="28">
        <v>0</v>
      </c>
      <c r="E6964" s="28">
        <v>0</v>
      </c>
      <c r="F6964" s="27" t="s">
        <v>42</v>
      </c>
      <c r="G6964" s="1" t="s">
        <v>3110</v>
      </c>
      <c r="H6964" s="1" t="s">
        <v>7713</v>
      </c>
      <c r="I6964" s="1" t="s">
        <v>11246</v>
      </c>
      <c r="J6964" s="1" t="s">
        <v>42</v>
      </c>
      <c r="K6964" s="1" t="s">
        <v>42</v>
      </c>
      <c r="M6964" s="1" t="s">
        <v>42</v>
      </c>
      <c r="O6964" s="1" t="s">
        <v>42</v>
      </c>
      <c r="P6964" s="1" t="s">
        <v>42</v>
      </c>
      <c r="Q6964" s="1" t="s">
        <v>42</v>
      </c>
      <c r="R6964" s="1" t="s">
        <v>42</v>
      </c>
      <c r="S6964" s="1" t="s">
        <v>42</v>
      </c>
      <c r="T6964" s="1" t="s">
        <v>42</v>
      </c>
    </row>
    <row r="6965" spans="1:20" ht="20.100000000000001" customHeight="1" x14ac:dyDescent="0.3">
      <c r="A6965" s="27" t="s">
        <v>7712</v>
      </c>
      <c r="B6965" s="28">
        <v>0</v>
      </c>
      <c r="C6965" s="28">
        <v>0</v>
      </c>
      <c r="D6965" s="28">
        <v>0</v>
      </c>
      <c r="E6965" s="28">
        <v>0</v>
      </c>
      <c r="F6965" s="27" t="s">
        <v>42</v>
      </c>
      <c r="G6965" s="1" t="s">
        <v>3110</v>
      </c>
      <c r="H6965" s="1" t="s">
        <v>7713</v>
      </c>
      <c r="I6965" s="1" t="s">
        <v>42</v>
      </c>
      <c r="J6965" s="1" t="s">
        <v>42</v>
      </c>
      <c r="K6965" s="1" t="s">
        <v>42</v>
      </c>
      <c r="M6965" s="1" t="s">
        <v>42</v>
      </c>
      <c r="O6965" s="1" t="s">
        <v>42</v>
      </c>
      <c r="P6965" s="1" t="s">
        <v>42</v>
      </c>
      <c r="Q6965" s="1" t="s">
        <v>42</v>
      </c>
      <c r="R6965" s="1" t="s">
        <v>42</v>
      </c>
      <c r="S6965" s="1" t="s">
        <v>42</v>
      </c>
      <c r="T6965" s="1" t="s">
        <v>42</v>
      </c>
    </row>
    <row r="6966" spans="1:20" ht="20.100000000000001" customHeight="1" x14ac:dyDescent="0.3">
      <c r="A6966" s="27" t="s">
        <v>11262</v>
      </c>
      <c r="B6966" s="28">
        <v>0</v>
      </c>
      <c r="C6966" s="28">
        <v>0</v>
      </c>
      <c r="D6966" s="28">
        <v>0</v>
      </c>
      <c r="E6966" s="28">
        <v>0</v>
      </c>
      <c r="F6966" s="27" t="s">
        <v>42</v>
      </c>
      <c r="G6966" s="1" t="s">
        <v>3110</v>
      </c>
      <c r="H6966" s="1" t="s">
        <v>7713</v>
      </c>
      <c r="I6966" s="1" t="s">
        <v>11263</v>
      </c>
      <c r="J6966" s="1" t="s">
        <v>42</v>
      </c>
      <c r="K6966" s="1" t="s">
        <v>42</v>
      </c>
      <c r="M6966" s="1" t="s">
        <v>42</v>
      </c>
      <c r="O6966" s="1" t="s">
        <v>42</v>
      </c>
      <c r="P6966" s="1" t="s">
        <v>42</v>
      </c>
      <c r="Q6966" s="1" t="s">
        <v>42</v>
      </c>
      <c r="R6966" s="1" t="s">
        <v>42</v>
      </c>
      <c r="S6966" s="1" t="s">
        <v>42</v>
      </c>
      <c r="T6966" s="1" t="s">
        <v>42</v>
      </c>
    </row>
    <row r="6967" spans="1:20" ht="20.100000000000001" customHeight="1" x14ac:dyDescent="0.3">
      <c r="A6967" s="27" t="s">
        <v>11264</v>
      </c>
      <c r="B6967" s="28">
        <v>0</v>
      </c>
      <c r="C6967" s="28">
        <v>0</v>
      </c>
      <c r="D6967" s="28">
        <v>0</v>
      </c>
      <c r="E6967" s="28">
        <v>0</v>
      </c>
      <c r="F6967" s="27" t="s">
        <v>42</v>
      </c>
      <c r="G6967" s="1" t="s">
        <v>3110</v>
      </c>
      <c r="H6967" s="1" t="s">
        <v>7713</v>
      </c>
      <c r="I6967" s="1" t="s">
        <v>11225</v>
      </c>
      <c r="J6967" s="1" t="s">
        <v>42</v>
      </c>
      <c r="K6967" s="1" t="s">
        <v>42</v>
      </c>
      <c r="M6967" s="1" t="s">
        <v>42</v>
      </c>
      <c r="O6967" s="1" t="s">
        <v>42</v>
      </c>
      <c r="P6967" s="1" t="s">
        <v>42</v>
      </c>
      <c r="Q6967" s="1" t="s">
        <v>42</v>
      </c>
      <c r="R6967" s="1" t="s">
        <v>42</v>
      </c>
      <c r="S6967" s="1" t="s">
        <v>42</v>
      </c>
      <c r="T6967" s="1" t="s">
        <v>42</v>
      </c>
    </row>
    <row r="6968" spans="1:20" ht="20.100000000000001" customHeight="1" x14ac:dyDescent="0.3">
      <c r="A6968" s="27" t="s">
        <v>7712</v>
      </c>
      <c r="B6968" s="28">
        <v>0</v>
      </c>
      <c r="C6968" s="28">
        <v>0</v>
      </c>
      <c r="D6968" s="28">
        <v>0</v>
      </c>
      <c r="E6968" s="28">
        <v>0</v>
      </c>
      <c r="F6968" s="27" t="s">
        <v>42</v>
      </c>
      <c r="G6968" s="1" t="s">
        <v>3110</v>
      </c>
      <c r="H6968" s="1" t="s">
        <v>7713</v>
      </c>
      <c r="I6968" s="1" t="s">
        <v>42</v>
      </c>
      <c r="J6968" s="1" t="s">
        <v>42</v>
      </c>
      <c r="K6968" s="1" t="s">
        <v>42</v>
      </c>
      <c r="M6968" s="1" t="s">
        <v>42</v>
      </c>
      <c r="O6968" s="1" t="s">
        <v>42</v>
      </c>
      <c r="P6968" s="1" t="s">
        <v>42</v>
      </c>
      <c r="Q6968" s="1" t="s">
        <v>42</v>
      </c>
      <c r="R6968" s="1" t="s">
        <v>42</v>
      </c>
      <c r="S6968" s="1" t="s">
        <v>42</v>
      </c>
      <c r="T6968" s="1" t="s">
        <v>42</v>
      </c>
    </row>
    <row r="6969" spans="1:20" ht="20.100000000000001" customHeight="1" x14ac:dyDescent="0.3">
      <c r="A6969" s="27" t="s">
        <v>7718</v>
      </c>
      <c r="B6969" s="28">
        <v>0</v>
      </c>
      <c r="C6969" s="28">
        <v>0</v>
      </c>
      <c r="D6969" s="28">
        <v>0</v>
      </c>
      <c r="E6969" s="28">
        <v>0</v>
      </c>
      <c r="F6969" s="27" t="s">
        <v>42</v>
      </c>
      <c r="G6969" s="1" t="s">
        <v>3110</v>
      </c>
      <c r="H6969" s="1" t="s">
        <v>7713</v>
      </c>
      <c r="I6969" s="1" t="s">
        <v>7719</v>
      </c>
      <c r="J6969" s="1" t="s">
        <v>42</v>
      </c>
      <c r="K6969" s="1" t="s">
        <v>42</v>
      </c>
      <c r="M6969" s="1" t="s">
        <v>42</v>
      </c>
      <c r="O6969" s="1" t="s">
        <v>42</v>
      </c>
      <c r="P6969" s="1" t="s">
        <v>42</v>
      </c>
      <c r="Q6969" s="1" t="s">
        <v>42</v>
      </c>
      <c r="R6969" s="1" t="s">
        <v>42</v>
      </c>
      <c r="S6969" s="1" t="s">
        <v>42</v>
      </c>
      <c r="T6969" s="1" t="s">
        <v>42</v>
      </c>
    </row>
    <row r="6970" spans="1:20" ht="20.100000000000001" customHeight="1" x14ac:dyDescent="0.3">
      <c r="A6970" s="27" t="s">
        <v>7712</v>
      </c>
      <c r="B6970" s="28">
        <v>0</v>
      </c>
      <c r="C6970" s="28">
        <v>0</v>
      </c>
      <c r="D6970" s="28">
        <v>0</v>
      </c>
      <c r="E6970" s="28">
        <v>0</v>
      </c>
      <c r="F6970" s="27" t="s">
        <v>42</v>
      </c>
      <c r="G6970" s="1" t="s">
        <v>3110</v>
      </c>
      <c r="H6970" s="1" t="s">
        <v>7713</v>
      </c>
      <c r="I6970" s="1" t="s">
        <v>42</v>
      </c>
      <c r="J6970" s="1" t="s">
        <v>42</v>
      </c>
      <c r="K6970" s="1" t="s">
        <v>42</v>
      </c>
      <c r="M6970" s="1" t="s">
        <v>42</v>
      </c>
      <c r="O6970" s="1" t="s">
        <v>42</v>
      </c>
      <c r="P6970" s="1" t="s">
        <v>42</v>
      </c>
      <c r="Q6970" s="1" t="s">
        <v>42</v>
      </c>
      <c r="R6970" s="1" t="s">
        <v>42</v>
      </c>
      <c r="S6970" s="1" t="s">
        <v>42</v>
      </c>
      <c r="T6970" s="1" t="s">
        <v>42</v>
      </c>
    </row>
    <row r="6971" spans="1:20" ht="20.100000000000001" customHeight="1" x14ac:dyDescent="0.3">
      <c r="A6971" s="27" t="s">
        <v>8225</v>
      </c>
      <c r="B6971" s="28">
        <v>0</v>
      </c>
      <c r="C6971" s="28">
        <v>0</v>
      </c>
      <c r="D6971" s="28">
        <v>0</v>
      </c>
      <c r="E6971" s="28">
        <v>0</v>
      </c>
      <c r="F6971" s="27" t="s">
        <v>42</v>
      </c>
      <c r="G6971" s="1" t="s">
        <v>3110</v>
      </c>
      <c r="H6971" s="1" t="s">
        <v>7713</v>
      </c>
      <c r="I6971" s="1" t="s">
        <v>8226</v>
      </c>
      <c r="J6971" s="1" t="s">
        <v>42</v>
      </c>
      <c r="K6971" s="1" t="s">
        <v>42</v>
      </c>
      <c r="M6971" s="1" t="s">
        <v>42</v>
      </c>
      <c r="O6971" s="1" t="s">
        <v>42</v>
      </c>
      <c r="P6971" s="1" t="s">
        <v>42</v>
      </c>
      <c r="Q6971" s="1" t="s">
        <v>42</v>
      </c>
      <c r="R6971" s="1" t="s">
        <v>42</v>
      </c>
      <c r="S6971" s="1" t="s">
        <v>42</v>
      </c>
      <c r="T6971" s="1" t="s">
        <v>42</v>
      </c>
    </row>
    <row r="6972" spans="1:20" ht="20.100000000000001" customHeight="1" x14ac:dyDescent="0.3">
      <c r="A6972" s="27" t="s">
        <v>8684</v>
      </c>
      <c r="B6972" s="28">
        <v>0</v>
      </c>
      <c r="C6972" s="28">
        <v>0</v>
      </c>
      <c r="D6972" s="28">
        <v>0</v>
      </c>
      <c r="E6972" s="28">
        <v>0</v>
      </c>
      <c r="F6972" s="27" t="s">
        <v>42</v>
      </c>
      <c r="G6972" s="1" t="s">
        <v>3110</v>
      </c>
      <c r="H6972" s="1" t="s">
        <v>7713</v>
      </c>
      <c r="I6972" s="1" t="s">
        <v>8685</v>
      </c>
      <c r="J6972" s="1" t="s">
        <v>42</v>
      </c>
      <c r="K6972" s="1" t="s">
        <v>42</v>
      </c>
      <c r="M6972" s="1" t="s">
        <v>42</v>
      </c>
      <c r="O6972" s="1" t="s">
        <v>42</v>
      </c>
      <c r="P6972" s="1" t="s">
        <v>42</v>
      </c>
      <c r="Q6972" s="1" t="s">
        <v>42</v>
      </c>
      <c r="R6972" s="1" t="s">
        <v>42</v>
      </c>
      <c r="S6972" s="1" t="s">
        <v>42</v>
      </c>
      <c r="T6972" s="1" t="s">
        <v>42</v>
      </c>
    </row>
    <row r="6973" spans="1:20" ht="20.100000000000001" customHeight="1" x14ac:dyDescent="0.3">
      <c r="A6973" s="27" t="s">
        <v>8231</v>
      </c>
      <c r="B6973" s="28">
        <v>0</v>
      </c>
      <c r="C6973" s="28">
        <v>0</v>
      </c>
      <c r="D6973" s="28">
        <v>0</v>
      </c>
      <c r="E6973" s="28">
        <v>0</v>
      </c>
      <c r="F6973" s="27" t="s">
        <v>42</v>
      </c>
      <c r="G6973" s="1" t="s">
        <v>3110</v>
      </c>
      <c r="H6973" s="1" t="s">
        <v>7713</v>
      </c>
      <c r="I6973" s="1" t="s">
        <v>8232</v>
      </c>
      <c r="J6973" s="1" t="s">
        <v>42</v>
      </c>
      <c r="K6973" s="1" t="s">
        <v>42</v>
      </c>
      <c r="M6973" s="1" t="s">
        <v>42</v>
      </c>
      <c r="O6973" s="1" t="s">
        <v>42</v>
      </c>
      <c r="P6973" s="1" t="s">
        <v>42</v>
      </c>
      <c r="Q6973" s="1" t="s">
        <v>42</v>
      </c>
      <c r="R6973" s="1" t="s">
        <v>42</v>
      </c>
      <c r="S6973" s="1" t="s">
        <v>42</v>
      </c>
      <c r="T6973" s="1" t="s">
        <v>42</v>
      </c>
    </row>
    <row r="6974" spans="1:20" ht="20.100000000000001" customHeight="1" x14ac:dyDescent="0.3">
      <c r="A6974" s="27" t="s">
        <v>11265</v>
      </c>
      <c r="B6974" s="28">
        <v>0</v>
      </c>
      <c r="C6974" s="28">
        <v>1700.1</v>
      </c>
      <c r="D6974" s="28">
        <v>0</v>
      </c>
      <c r="E6974" s="28">
        <v>1700.1</v>
      </c>
      <c r="F6974" s="27" t="s">
        <v>42</v>
      </c>
      <c r="G6974" s="1" t="s">
        <v>3110</v>
      </c>
      <c r="H6974" s="1" t="s">
        <v>7713</v>
      </c>
      <c r="I6974" s="1" t="s">
        <v>8687</v>
      </c>
      <c r="J6974" s="1" t="s">
        <v>42</v>
      </c>
      <c r="K6974" s="1" t="s">
        <v>42</v>
      </c>
      <c r="M6974" s="1" t="s">
        <v>42</v>
      </c>
      <c r="O6974" s="1" t="s">
        <v>42</v>
      </c>
      <c r="P6974" s="1" t="s">
        <v>42</v>
      </c>
      <c r="Q6974" s="1" t="s">
        <v>42</v>
      </c>
      <c r="R6974" s="1" t="s">
        <v>42</v>
      </c>
      <c r="S6974" s="1" t="s">
        <v>42</v>
      </c>
      <c r="T6974" s="1" t="s">
        <v>42</v>
      </c>
    </row>
    <row r="6975" spans="1:20" ht="20.100000000000001" customHeight="1" x14ac:dyDescent="0.3">
      <c r="A6975" s="27" t="s">
        <v>7808</v>
      </c>
      <c r="B6975" s="28">
        <v>0</v>
      </c>
      <c r="C6975" s="28">
        <v>0</v>
      </c>
      <c r="D6975" s="28">
        <v>0</v>
      </c>
      <c r="E6975" s="28">
        <v>0</v>
      </c>
      <c r="F6975" s="27" t="s">
        <v>42</v>
      </c>
      <c r="G6975" s="1" t="s">
        <v>3110</v>
      </c>
      <c r="H6975" s="1" t="s">
        <v>7713</v>
      </c>
      <c r="I6975" s="1" t="s">
        <v>7809</v>
      </c>
      <c r="J6975" s="1" t="s">
        <v>42</v>
      </c>
      <c r="K6975" s="1" t="s">
        <v>42</v>
      </c>
      <c r="M6975" s="1" t="s">
        <v>42</v>
      </c>
      <c r="O6975" s="1" t="s">
        <v>42</v>
      </c>
      <c r="P6975" s="1" t="s">
        <v>42</v>
      </c>
      <c r="Q6975" s="1" t="s">
        <v>42</v>
      </c>
      <c r="R6975" s="1" t="s">
        <v>42</v>
      </c>
      <c r="S6975" s="1" t="s">
        <v>42</v>
      </c>
      <c r="T6975" s="1" t="s">
        <v>42</v>
      </c>
    </row>
    <row r="6976" spans="1:20" ht="20.100000000000001" customHeight="1" x14ac:dyDescent="0.3">
      <c r="A6976" s="27" t="s">
        <v>11266</v>
      </c>
      <c r="B6976" s="28">
        <v>0</v>
      </c>
      <c r="C6976" s="28">
        <v>1293.7</v>
      </c>
      <c r="D6976" s="28">
        <v>0</v>
      </c>
      <c r="E6976" s="28">
        <v>1293.7</v>
      </c>
      <c r="F6976" s="27" t="s">
        <v>42</v>
      </c>
      <c r="G6976" s="1" t="s">
        <v>3110</v>
      </c>
      <c r="H6976" s="1" t="s">
        <v>7713</v>
      </c>
      <c r="I6976" s="1" t="s">
        <v>11226</v>
      </c>
      <c r="J6976" s="1" t="s">
        <v>42</v>
      </c>
      <c r="K6976" s="1" t="s">
        <v>42</v>
      </c>
      <c r="M6976" s="1" t="s">
        <v>42</v>
      </c>
      <c r="O6976" s="1" t="s">
        <v>42</v>
      </c>
      <c r="P6976" s="1" t="s">
        <v>42</v>
      </c>
      <c r="Q6976" s="1" t="s">
        <v>42</v>
      </c>
      <c r="R6976" s="1" t="s">
        <v>42</v>
      </c>
      <c r="S6976" s="1" t="s">
        <v>42</v>
      </c>
      <c r="T6976" s="1" t="s">
        <v>42</v>
      </c>
    </row>
    <row r="6977" spans="1:20" ht="20.100000000000001" customHeight="1" x14ac:dyDescent="0.3">
      <c r="A6977" s="27" t="s">
        <v>7742</v>
      </c>
      <c r="B6977" s="28">
        <v>0</v>
      </c>
      <c r="C6977" s="28">
        <v>2993.8</v>
      </c>
      <c r="D6977" s="28">
        <v>0</v>
      </c>
      <c r="E6977" s="28">
        <v>2993.8</v>
      </c>
      <c r="F6977" s="27" t="s">
        <v>42</v>
      </c>
      <c r="G6977" s="1" t="s">
        <v>3110</v>
      </c>
      <c r="H6977" s="1" t="s">
        <v>7713</v>
      </c>
      <c r="I6977" s="1" t="s">
        <v>7743</v>
      </c>
      <c r="J6977" s="1" t="s">
        <v>42</v>
      </c>
      <c r="K6977" s="1" t="s">
        <v>42</v>
      </c>
      <c r="M6977" s="1" t="s">
        <v>42</v>
      </c>
      <c r="O6977" s="1" t="s">
        <v>42</v>
      </c>
      <c r="P6977" s="1" t="s">
        <v>42</v>
      </c>
      <c r="Q6977" s="1" t="s">
        <v>42</v>
      </c>
      <c r="R6977" s="1" t="s">
        <v>42</v>
      </c>
      <c r="S6977" s="1" t="s">
        <v>42</v>
      </c>
      <c r="T6977" s="1" t="s">
        <v>42</v>
      </c>
    </row>
    <row r="6978" spans="1:20" ht="20.100000000000001" customHeight="1" x14ac:dyDescent="0.3">
      <c r="A6978" s="27" t="s">
        <v>7712</v>
      </c>
      <c r="B6978" s="28">
        <v>0</v>
      </c>
      <c r="C6978" s="28">
        <v>0</v>
      </c>
      <c r="D6978" s="28">
        <v>0</v>
      </c>
      <c r="E6978" s="28">
        <v>0</v>
      </c>
      <c r="F6978" s="27" t="s">
        <v>42</v>
      </c>
      <c r="G6978" s="1" t="s">
        <v>3110</v>
      </c>
      <c r="H6978" s="1" t="s">
        <v>7713</v>
      </c>
      <c r="I6978" s="1" t="s">
        <v>42</v>
      </c>
      <c r="J6978" s="1" t="s">
        <v>42</v>
      </c>
      <c r="K6978" s="1" t="s">
        <v>42</v>
      </c>
      <c r="M6978" s="1" t="s">
        <v>42</v>
      </c>
      <c r="O6978" s="1" t="s">
        <v>42</v>
      </c>
      <c r="P6978" s="1" t="s">
        <v>42</v>
      </c>
      <c r="Q6978" s="1" t="s">
        <v>42</v>
      </c>
      <c r="R6978" s="1" t="s">
        <v>42</v>
      </c>
      <c r="S6978" s="1" t="s">
        <v>42</v>
      </c>
      <c r="T6978" s="1" t="s">
        <v>42</v>
      </c>
    </row>
    <row r="6979" spans="1:20" ht="20.100000000000001" customHeight="1" x14ac:dyDescent="0.3">
      <c r="A6979" s="27" t="s">
        <v>7812</v>
      </c>
      <c r="B6979" s="28">
        <v>0</v>
      </c>
      <c r="C6979" s="28">
        <v>0</v>
      </c>
      <c r="D6979" s="28">
        <v>0</v>
      </c>
      <c r="E6979" s="28">
        <v>0</v>
      </c>
      <c r="F6979" s="27" t="s">
        <v>42</v>
      </c>
      <c r="G6979" s="1" t="s">
        <v>3110</v>
      </c>
      <c r="H6979" s="1" t="s">
        <v>7713</v>
      </c>
      <c r="I6979" s="1" t="s">
        <v>7813</v>
      </c>
      <c r="J6979" s="1" t="s">
        <v>42</v>
      </c>
      <c r="K6979" s="1" t="s">
        <v>42</v>
      </c>
      <c r="M6979" s="1" t="s">
        <v>42</v>
      </c>
      <c r="O6979" s="1" t="s">
        <v>42</v>
      </c>
      <c r="P6979" s="1" t="s">
        <v>42</v>
      </c>
      <c r="Q6979" s="1" t="s">
        <v>42</v>
      </c>
      <c r="R6979" s="1" t="s">
        <v>42</v>
      </c>
      <c r="S6979" s="1" t="s">
        <v>42</v>
      </c>
      <c r="T6979" s="1" t="s">
        <v>42</v>
      </c>
    </row>
    <row r="6980" spans="1:20" ht="20.100000000000001" customHeight="1" x14ac:dyDescent="0.3">
      <c r="A6980" s="27" t="s">
        <v>7712</v>
      </c>
      <c r="B6980" s="28">
        <v>0</v>
      </c>
      <c r="C6980" s="28">
        <v>0</v>
      </c>
      <c r="D6980" s="28">
        <v>0</v>
      </c>
      <c r="E6980" s="28">
        <v>0</v>
      </c>
      <c r="F6980" s="27" t="s">
        <v>42</v>
      </c>
      <c r="G6980" s="1" t="s">
        <v>3110</v>
      </c>
      <c r="H6980" s="1" t="s">
        <v>7713</v>
      </c>
      <c r="I6980" s="1" t="s">
        <v>42</v>
      </c>
      <c r="J6980" s="1" t="s">
        <v>42</v>
      </c>
      <c r="K6980" s="1" t="s">
        <v>42</v>
      </c>
      <c r="M6980" s="1" t="s">
        <v>42</v>
      </c>
      <c r="O6980" s="1" t="s">
        <v>42</v>
      </c>
      <c r="P6980" s="1" t="s">
        <v>42</v>
      </c>
      <c r="Q6980" s="1" t="s">
        <v>42</v>
      </c>
      <c r="R6980" s="1" t="s">
        <v>42</v>
      </c>
      <c r="S6980" s="1" t="s">
        <v>42</v>
      </c>
      <c r="T6980" s="1" t="s">
        <v>42</v>
      </c>
    </row>
    <row r="6981" spans="1:20" ht="20.100000000000001" customHeight="1" x14ac:dyDescent="0.3">
      <c r="A6981" s="27" t="s">
        <v>11227</v>
      </c>
      <c r="B6981" s="28">
        <v>0</v>
      </c>
      <c r="C6981" s="28">
        <v>0</v>
      </c>
      <c r="D6981" s="28">
        <v>0</v>
      </c>
      <c r="E6981" s="28">
        <v>0</v>
      </c>
      <c r="F6981" s="27" t="s">
        <v>42</v>
      </c>
      <c r="G6981" s="1" t="s">
        <v>3110</v>
      </c>
      <c r="H6981" s="1" t="s">
        <v>7713</v>
      </c>
      <c r="I6981" s="1" t="s">
        <v>11228</v>
      </c>
      <c r="J6981" s="1" t="s">
        <v>42</v>
      </c>
      <c r="K6981" s="1" t="s">
        <v>42</v>
      </c>
      <c r="M6981" s="1" t="s">
        <v>42</v>
      </c>
      <c r="O6981" s="1" t="s">
        <v>42</v>
      </c>
      <c r="P6981" s="1" t="s">
        <v>42</v>
      </c>
      <c r="Q6981" s="1" t="s">
        <v>42</v>
      </c>
      <c r="R6981" s="1" t="s">
        <v>42</v>
      </c>
      <c r="S6981" s="1" t="s">
        <v>42</v>
      </c>
      <c r="T6981" s="1" t="s">
        <v>42</v>
      </c>
    </row>
    <row r="6982" spans="1:20" ht="20.100000000000001" customHeight="1" x14ac:dyDescent="0.3">
      <c r="A6982" s="27" t="s">
        <v>11267</v>
      </c>
      <c r="B6982" s="28">
        <v>276.8</v>
      </c>
      <c r="C6982" s="28">
        <v>0</v>
      </c>
      <c r="D6982" s="28">
        <v>0</v>
      </c>
      <c r="E6982" s="28">
        <v>276.8</v>
      </c>
      <c r="F6982" s="27" t="s">
        <v>42</v>
      </c>
      <c r="G6982" s="1" t="s">
        <v>3110</v>
      </c>
      <c r="H6982" s="1" t="s">
        <v>7713</v>
      </c>
      <c r="I6982" s="1" t="s">
        <v>11230</v>
      </c>
      <c r="J6982" s="1" t="s">
        <v>42</v>
      </c>
      <c r="K6982" s="1" t="s">
        <v>42</v>
      </c>
      <c r="M6982" s="1" t="s">
        <v>42</v>
      </c>
      <c r="O6982" s="1" t="s">
        <v>42</v>
      </c>
      <c r="P6982" s="1" t="s">
        <v>42</v>
      </c>
      <c r="Q6982" s="1" t="s">
        <v>42</v>
      </c>
      <c r="R6982" s="1" t="s">
        <v>42</v>
      </c>
      <c r="S6982" s="1" t="s">
        <v>42</v>
      </c>
      <c r="T6982" s="1" t="s">
        <v>42</v>
      </c>
    </row>
    <row r="6983" spans="1:20" ht="20.100000000000001" customHeight="1" x14ac:dyDescent="0.3">
      <c r="A6983" s="27" t="s">
        <v>11268</v>
      </c>
      <c r="B6983" s="28">
        <v>0</v>
      </c>
      <c r="C6983" s="28">
        <v>1497</v>
      </c>
      <c r="D6983" s="28">
        <v>0</v>
      </c>
      <c r="E6983" s="28">
        <v>1497</v>
      </c>
      <c r="F6983" s="27" t="s">
        <v>42</v>
      </c>
      <c r="G6983" s="1" t="s">
        <v>3110</v>
      </c>
      <c r="H6983" s="1" t="s">
        <v>7713</v>
      </c>
      <c r="I6983" s="1" t="s">
        <v>11232</v>
      </c>
      <c r="J6983" s="1" t="s">
        <v>42</v>
      </c>
      <c r="K6983" s="1" t="s">
        <v>42</v>
      </c>
      <c r="M6983" s="1" t="s">
        <v>42</v>
      </c>
      <c r="O6983" s="1" t="s">
        <v>42</v>
      </c>
      <c r="P6983" s="1" t="s">
        <v>42</v>
      </c>
      <c r="Q6983" s="1" t="s">
        <v>42</v>
      </c>
      <c r="R6983" s="1" t="s">
        <v>42</v>
      </c>
      <c r="S6983" s="1" t="s">
        <v>42</v>
      </c>
      <c r="T6983" s="1" t="s">
        <v>42</v>
      </c>
    </row>
    <row r="6984" spans="1:20" ht="20.100000000000001" customHeight="1" x14ac:dyDescent="0.3">
      <c r="A6984" s="27" t="s">
        <v>11269</v>
      </c>
      <c r="B6984" s="28">
        <v>0</v>
      </c>
      <c r="C6984" s="28">
        <v>0</v>
      </c>
      <c r="D6984" s="28">
        <v>228.9</v>
      </c>
      <c r="E6984" s="28">
        <v>228.9</v>
      </c>
      <c r="F6984" s="27" t="s">
        <v>42</v>
      </c>
      <c r="G6984" s="1" t="s">
        <v>3110</v>
      </c>
      <c r="H6984" s="1" t="s">
        <v>7713</v>
      </c>
      <c r="I6984" s="1" t="s">
        <v>11234</v>
      </c>
      <c r="J6984" s="1" t="s">
        <v>42</v>
      </c>
      <c r="K6984" s="1" t="s">
        <v>42</v>
      </c>
      <c r="M6984" s="1" t="s">
        <v>42</v>
      </c>
      <c r="O6984" s="1" t="s">
        <v>42</v>
      </c>
      <c r="P6984" s="1" t="s">
        <v>42</v>
      </c>
      <c r="Q6984" s="1" t="s">
        <v>42</v>
      </c>
      <c r="R6984" s="1" t="s">
        <v>42</v>
      </c>
      <c r="S6984" s="1" t="s">
        <v>42</v>
      </c>
      <c r="T6984" s="1" t="s">
        <v>42</v>
      </c>
    </row>
    <row r="6985" spans="1:20" ht="20.100000000000001" customHeight="1" x14ac:dyDescent="0.3">
      <c r="A6985" s="27" t="s">
        <v>7742</v>
      </c>
      <c r="B6985" s="28">
        <v>276.8</v>
      </c>
      <c r="C6985" s="28">
        <v>1497</v>
      </c>
      <c r="D6985" s="28">
        <v>228.9</v>
      </c>
      <c r="E6985" s="28">
        <v>2002.7</v>
      </c>
      <c r="F6985" s="27" t="s">
        <v>42</v>
      </c>
      <c r="G6985" s="1" t="s">
        <v>3110</v>
      </c>
      <c r="H6985" s="1" t="s">
        <v>7713</v>
      </c>
      <c r="I6985" s="1" t="s">
        <v>7743</v>
      </c>
      <c r="J6985" s="1" t="s">
        <v>42</v>
      </c>
      <c r="K6985" s="1" t="s">
        <v>42</v>
      </c>
      <c r="M6985" s="1" t="s">
        <v>42</v>
      </c>
      <c r="O6985" s="1" t="s">
        <v>42</v>
      </c>
      <c r="P6985" s="1" t="s">
        <v>42</v>
      </c>
      <c r="Q6985" s="1" t="s">
        <v>42</v>
      </c>
      <c r="R6985" s="1" t="s">
        <v>42</v>
      </c>
      <c r="S6985" s="1" t="s">
        <v>42</v>
      </c>
      <c r="T6985" s="1" t="s">
        <v>42</v>
      </c>
    </row>
    <row r="6986" spans="1:20" ht="20.100000000000001" customHeight="1" x14ac:dyDescent="0.3">
      <c r="A6986" s="27" t="s">
        <v>7712</v>
      </c>
      <c r="B6986" s="28">
        <v>0</v>
      </c>
      <c r="C6986" s="28">
        <v>0</v>
      </c>
      <c r="D6986" s="28">
        <v>0</v>
      </c>
      <c r="E6986" s="28">
        <v>0</v>
      </c>
      <c r="F6986" s="27" t="s">
        <v>42</v>
      </c>
      <c r="G6986" s="1" t="s">
        <v>3110</v>
      </c>
      <c r="H6986" s="1" t="s">
        <v>7713</v>
      </c>
      <c r="I6986" s="1" t="s">
        <v>42</v>
      </c>
      <c r="J6986" s="1" t="s">
        <v>42</v>
      </c>
      <c r="K6986" s="1" t="s">
        <v>42</v>
      </c>
      <c r="M6986" s="1" t="s">
        <v>42</v>
      </c>
      <c r="O6986" s="1" t="s">
        <v>42</v>
      </c>
      <c r="P6986" s="1" t="s">
        <v>42</v>
      </c>
      <c r="Q6986" s="1" t="s">
        <v>42</v>
      </c>
      <c r="R6986" s="1" t="s">
        <v>42</v>
      </c>
      <c r="S6986" s="1" t="s">
        <v>42</v>
      </c>
      <c r="T6986" s="1" t="s">
        <v>42</v>
      </c>
    </row>
    <row r="6987" spans="1:20" ht="20.100000000000001" customHeight="1" x14ac:dyDescent="0.3">
      <c r="A6987" s="27" t="s">
        <v>11235</v>
      </c>
      <c r="B6987" s="28">
        <v>0</v>
      </c>
      <c r="C6987" s="28">
        <v>0</v>
      </c>
      <c r="D6987" s="28">
        <v>0</v>
      </c>
      <c r="E6987" s="28">
        <v>0</v>
      </c>
      <c r="F6987" s="27" t="s">
        <v>42</v>
      </c>
      <c r="G6987" s="1" t="s">
        <v>3110</v>
      </c>
      <c r="H6987" s="1" t="s">
        <v>7713</v>
      </c>
      <c r="I6987" s="1" t="s">
        <v>11236</v>
      </c>
      <c r="J6987" s="1" t="s">
        <v>42</v>
      </c>
      <c r="K6987" s="1" t="s">
        <v>42</v>
      </c>
      <c r="M6987" s="1" t="s">
        <v>42</v>
      </c>
      <c r="O6987" s="1" t="s">
        <v>42</v>
      </c>
      <c r="P6987" s="1" t="s">
        <v>42</v>
      </c>
      <c r="Q6987" s="1" t="s">
        <v>42</v>
      </c>
      <c r="R6987" s="1" t="s">
        <v>42</v>
      </c>
      <c r="S6987" s="1" t="s">
        <v>42</v>
      </c>
      <c r="T6987" s="1" t="s">
        <v>42</v>
      </c>
    </row>
    <row r="6988" spans="1:20" ht="20.100000000000001" customHeight="1" x14ac:dyDescent="0.3">
      <c r="A6988" s="27" t="s">
        <v>11270</v>
      </c>
      <c r="B6988" s="28">
        <v>160.5</v>
      </c>
      <c r="C6988" s="28">
        <v>0</v>
      </c>
      <c r="D6988" s="28">
        <v>0</v>
      </c>
      <c r="E6988" s="28">
        <v>160.5</v>
      </c>
      <c r="F6988" s="27" t="s">
        <v>42</v>
      </c>
      <c r="G6988" s="1" t="s">
        <v>3110</v>
      </c>
      <c r="H6988" s="1" t="s">
        <v>7713</v>
      </c>
      <c r="I6988" s="1" t="s">
        <v>8279</v>
      </c>
      <c r="J6988" s="1" t="s">
        <v>42</v>
      </c>
      <c r="K6988" s="1" t="s">
        <v>42</v>
      </c>
      <c r="M6988" s="1" t="s">
        <v>42</v>
      </c>
      <c r="O6988" s="1" t="s">
        <v>42</v>
      </c>
      <c r="P6988" s="1" t="s">
        <v>42</v>
      </c>
      <c r="Q6988" s="1" t="s">
        <v>42</v>
      </c>
      <c r="R6988" s="1" t="s">
        <v>42</v>
      </c>
      <c r="S6988" s="1" t="s">
        <v>42</v>
      </c>
      <c r="T6988" s="1" t="s">
        <v>42</v>
      </c>
    </row>
    <row r="6989" spans="1:20" ht="20.100000000000001" customHeight="1" x14ac:dyDescent="0.3">
      <c r="A6989" s="27" t="s">
        <v>11271</v>
      </c>
      <c r="B6989" s="28">
        <v>0</v>
      </c>
      <c r="C6989" s="28">
        <v>1497</v>
      </c>
      <c r="D6989" s="28">
        <v>0</v>
      </c>
      <c r="E6989" s="28">
        <v>1497</v>
      </c>
      <c r="F6989" s="27" t="s">
        <v>42</v>
      </c>
      <c r="G6989" s="1" t="s">
        <v>3110</v>
      </c>
      <c r="H6989" s="1" t="s">
        <v>7713</v>
      </c>
      <c r="I6989" s="1" t="s">
        <v>8281</v>
      </c>
      <c r="J6989" s="1" t="s">
        <v>42</v>
      </c>
      <c r="K6989" s="1" t="s">
        <v>42</v>
      </c>
      <c r="M6989" s="1" t="s">
        <v>42</v>
      </c>
      <c r="O6989" s="1" t="s">
        <v>42</v>
      </c>
      <c r="P6989" s="1" t="s">
        <v>42</v>
      </c>
      <c r="Q6989" s="1" t="s">
        <v>42</v>
      </c>
      <c r="R6989" s="1" t="s">
        <v>42</v>
      </c>
      <c r="S6989" s="1" t="s">
        <v>42</v>
      </c>
      <c r="T6989" s="1" t="s">
        <v>42</v>
      </c>
    </row>
    <row r="6990" spans="1:20" ht="20.100000000000001" customHeight="1" x14ac:dyDescent="0.3">
      <c r="A6990" s="27" t="s">
        <v>11272</v>
      </c>
      <c r="B6990" s="28">
        <v>0</v>
      </c>
      <c r="C6990" s="28">
        <v>0</v>
      </c>
      <c r="D6990" s="28">
        <v>196.1</v>
      </c>
      <c r="E6990" s="28">
        <v>196.1</v>
      </c>
      <c r="F6990" s="27" t="s">
        <v>42</v>
      </c>
      <c r="G6990" s="1" t="s">
        <v>3110</v>
      </c>
      <c r="H6990" s="1" t="s">
        <v>7713</v>
      </c>
      <c r="I6990" s="1" t="s">
        <v>8283</v>
      </c>
      <c r="J6990" s="1" t="s">
        <v>42</v>
      </c>
      <c r="K6990" s="1" t="s">
        <v>42</v>
      </c>
      <c r="M6990" s="1" t="s">
        <v>42</v>
      </c>
      <c r="O6990" s="1" t="s">
        <v>42</v>
      </c>
      <c r="P6990" s="1" t="s">
        <v>42</v>
      </c>
      <c r="Q6990" s="1" t="s">
        <v>42</v>
      </c>
      <c r="R6990" s="1" t="s">
        <v>42</v>
      </c>
      <c r="S6990" s="1" t="s">
        <v>42</v>
      </c>
      <c r="T6990" s="1" t="s">
        <v>42</v>
      </c>
    </row>
    <row r="6991" spans="1:20" ht="20.100000000000001" customHeight="1" x14ac:dyDescent="0.3">
      <c r="A6991" s="27" t="s">
        <v>7742</v>
      </c>
      <c r="B6991" s="28">
        <v>160.5</v>
      </c>
      <c r="C6991" s="28">
        <v>1497</v>
      </c>
      <c r="D6991" s="28">
        <v>196.1</v>
      </c>
      <c r="E6991" s="28">
        <v>1853.6</v>
      </c>
      <c r="F6991" s="27" t="s">
        <v>42</v>
      </c>
      <c r="G6991" s="1" t="s">
        <v>3110</v>
      </c>
      <c r="H6991" s="1" t="s">
        <v>7713</v>
      </c>
      <c r="I6991" s="1" t="s">
        <v>7743</v>
      </c>
      <c r="J6991" s="1" t="s">
        <v>42</v>
      </c>
      <c r="K6991" s="1" t="s">
        <v>42</v>
      </c>
      <c r="M6991" s="1" t="s">
        <v>42</v>
      </c>
      <c r="O6991" s="1" t="s">
        <v>42</v>
      </c>
      <c r="P6991" s="1" t="s">
        <v>42</v>
      </c>
      <c r="Q6991" s="1" t="s">
        <v>42</v>
      </c>
      <c r="R6991" s="1" t="s">
        <v>42</v>
      </c>
      <c r="S6991" s="1" t="s">
        <v>42</v>
      </c>
      <c r="T6991" s="1" t="s">
        <v>42</v>
      </c>
    </row>
    <row r="6992" spans="1:20" ht="20.100000000000001" customHeight="1" x14ac:dyDescent="0.3">
      <c r="A6992" s="27" t="s">
        <v>7712</v>
      </c>
      <c r="B6992" s="28">
        <v>0</v>
      </c>
      <c r="C6992" s="28">
        <v>0</v>
      </c>
      <c r="D6992" s="28">
        <v>0</v>
      </c>
      <c r="E6992" s="28">
        <v>0</v>
      </c>
      <c r="F6992" s="27" t="s">
        <v>42</v>
      </c>
      <c r="G6992" s="1" t="s">
        <v>3110</v>
      </c>
      <c r="H6992" s="1" t="s">
        <v>7713</v>
      </c>
      <c r="I6992" s="1" t="s">
        <v>42</v>
      </c>
      <c r="J6992" s="1" t="s">
        <v>42</v>
      </c>
      <c r="K6992" s="1" t="s">
        <v>42</v>
      </c>
      <c r="M6992" s="1" t="s">
        <v>42</v>
      </c>
      <c r="O6992" s="1" t="s">
        <v>42</v>
      </c>
      <c r="P6992" s="1" t="s">
        <v>42</v>
      </c>
      <c r="Q6992" s="1" t="s">
        <v>42</v>
      </c>
      <c r="R6992" s="1" t="s">
        <v>42</v>
      </c>
      <c r="S6992" s="1" t="s">
        <v>42</v>
      </c>
      <c r="T6992" s="1" t="s">
        <v>42</v>
      </c>
    </row>
    <row r="6993" spans="1:20" ht="20.100000000000001" customHeight="1" x14ac:dyDescent="0.3">
      <c r="A6993" s="27" t="s">
        <v>11273</v>
      </c>
      <c r="B6993" s="28">
        <v>0</v>
      </c>
      <c r="C6993" s="28">
        <v>0</v>
      </c>
      <c r="D6993" s="28">
        <v>299.3</v>
      </c>
      <c r="E6993" s="28">
        <v>299.3</v>
      </c>
      <c r="F6993" s="27" t="s">
        <v>42</v>
      </c>
      <c r="G6993" s="1" t="s">
        <v>3110</v>
      </c>
      <c r="H6993" s="1" t="s">
        <v>7713</v>
      </c>
      <c r="I6993" s="1" t="s">
        <v>11241</v>
      </c>
      <c r="J6993" s="1" t="s">
        <v>42</v>
      </c>
      <c r="K6993" s="1" t="s">
        <v>42</v>
      </c>
      <c r="M6993" s="1" t="s">
        <v>42</v>
      </c>
      <c r="O6993" s="1" t="s">
        <v>42</v>
      </c>
      <c r="P6993" s="1" t="s">
        <v>42</v>
      </c>
      <c r="Q6993" s="1" t="s">
        <v>42</v>
      </c>
      <c r="R6993" s="1" t="s">
        <v>42</v>
      </c>
      <c r="S6993" s="1" t="s">
        <v>42</v>
      </c>
      <c r="T6993" s="1" t="s">
        <v>42</v>
      </c>
    </row>
    <row r="6994" spans="1:20" ht="20.100000000000001" customHeight="1" x14ac:dyDescent="0.3">
      <c r="A6994" s="27" t="s">
        <v>7742</v>
      </c>
      <c r="B6994" s="28">
        <v>0</v>
      </c>
      <c r="C6994" s="28">
        <v>0</v>
      </c>
      <c r="D6994" s="28">
        <v>299.3</v>
      </c>
      <c r="E6994" s="28">
        <v>299.3</v>
      </c>
      <c r="F6994" s="27" t="s">
        <v>42</v>
      </c>
      <c r="G6994" s="1" t="s">
        <v>3110</v>
      </c>
      <c r="H6994" s="1" t="s">
        <v>7713</v>
      </c>
      <c r="I6994" s="1" t="s">
        <v>7743</v>
      </c>
      <c r="J6994" s="1" t="s">
        <v>42</v>
      </c>
      <c r="K6994" s="1" t="s">
        <v>42</v>
      </c>
      <c r="M6994" s="1" t="s">
        <v>42</v>
      </c>
      <c r="O6994" s="1" t="s">
        <v>42</v>
      </c>
      <c r="P6994" s="1" t="s">
        <v>42</v>
      </c>
      <c r="Q6994" s="1" t="s">
        <v>42</v>
      </c>
      <c r="R6994" s="1" t="s">
        <v>42</v>
      </c>
      <c r="S6994" s="1" t="s">
        <v>42</v>
      </c>
      <c r="T6994" s="1" t="s">
        <v>42</v>
      </c>
    </row>
    <row r="6995" spans="1:20" ht="20.100000000000001" customHeight="1" x14ac:dyDescent="0.3">
      <c r="A6995" s="27" t="s">
        <v>7768</v>
      </c>
      <c r="B6995" s="29">
        <v>437</v>
      </c>
      <c r="C6995" s="29">
        <v>5987</v>
      </c>
      <c r="D6995" s="29">
        <v>724</v>
      </c>
      <c r="E6995" s="29">
        <v>7148</v>
      </c>
      <c r="F6995" s="30"/>
    </row>
    <row r="6996" spans="1:20" ht="20.100000000000001" customHeight="1" x14ac:dyDescent="0.3">
      <c r="A6996" s="30"/>
      <c r="B6996" s="30"/>
      <c r="C6996" s="30"/>
      <c r="D6996" s="30"/>
      <c r="E6996" s="30"/>
      <c r="F6996" s="30"/>
    </row>
    <row r="6997" spans="1:20" ht="20.100000000000001" customHeight="1" x14ac:dyDescent="0.3">
      <c r="A6997" s="30" t="s">
        <v>11274</v>
      </c>
      <c r="B6997" s="30"/>
      <c r="C6997" s="30"/>
      <c r="D6997" s="30"/>
      <c r="E6997" s="30"/>
      <c r="F6997" s="27" t="s">
        <v>42</v>
      </c>
      <c r="G6997" s="1" t="s">
        <v>3113</v>
      </c>
      <c r="I6997" s="1" t="s">
        <v>1182</v>
      </c>
      <c r="J6997" s="1" t="s">
        <v>3111</v>
      </c>
      <c r="K6997" s="1" t="s">
        <v>81</v>
      </c>
    </row>
    <row r="6998" spans="1:20" ht="20.100000000000001" customHeight="1" x14ac:dyDescent="0.3">
      <c r="A6998" s="27" t="s">
        <v>42</v>
      </c>
      <c r="B6998" s="28"/>
      <c r="C6998" s="28"/>
      <c r="D6998" s="28"/>
      <c r="E6998" s="28"/>
      <c r="F6998" s="27" t="s">
        <v>42</v>
      </c>
      <c r="G6998" s="1" t="s">
        <v>3113</v>
      </c>
      <c r="H6998" s="1" t="s">
        <v>7711</v>
      </c>
      <c r="I6998" s="1" t="s">
        <v>42</v>
      </c>
      <c r="J6998" s="1" t="s">
        <v>42</v>
      </c>
      <c r="K6998" s="1" t="s">
        <v>42</v>
      </c>
      <c r="L6998">
        <v>1</v>
      </c>
      <c r="M6998" s="1" t="s">
        <v>42</v>
      </c>
      <c r="O6998" s="1" t="s">
        <v>42</v>
      </c>
      <c r="P6998" s="1" t="s">
        <v>42</v>
      </c>
      <c r="Q6998" s="1" t="s">
        <v>42</v>
      </c>
      <c r="R6998" s="1" t="s">
        <v>42</v>
      </c>
      <c r="S6998" s="1" t="s">
        <v>42</v>
      </c>
      <c r="T6998" s="1" t="s">
        <v>42</v>
      </c>
    </row>
    <row r="6999" spans="1:20" ht="20.100000000000001" customHeight="1" x14ac:dyDescent="0.3">
      <c r="A6999" s="27" t="s">
        <v>11275</v>
      </c>
      <c r="B6999" s="28">
        <v>0</v>
      </c>
      <c r="C6999" s="28">
        <v>0</v>
      </c>
      <c r="D6999" s="28">
        <v>0</v>
      </c>
      <c r="E6999" s="28">
        <v>0</v>
      </c>
      <c r="F6999" s="27" t="s">
        <v>42</v>
      </c>
      <c r="G6999" s="1" t="s">
        <v>3113</v>
      </c>
      <c r="H6999" s="1" t="s">
        <v>7713</v>
      </c>
      <c r="I6999" s="1" t="s">
        <v>11276</v>
      </c>
      <c r="J6999" s="1" t="s">
        <v>42</v>
      </c>
      <c r="K6999" s="1" t="s">
        <v>42</v>
      </c>
      <c r="M6999" s="1" t="s">
        <v>42</v>
      </c>
      <c r="O6999" s="1" t="s">
        <v>42</v>
      </c>
      <c r="P6999" s="1" t="s">
        <v>42</v>
      </c>
      <c r="Q6999" s="1" t="s">
        <v>42</v>
      </c>
      <c r="R6999" s="1" t="s">
        <v>42</v>
      </c>
      <c r="S6999" s="1" t="s">
        <v>42</v>
      </c>
      <c r="T6999" s="1" t="s">
        <v>42</v>
      </c>
    </row>
    <row r="7000" spans="1:20" ht="20.100000000000001" customHeight="1" x14ac:dyDescent="0.3">
      <c r="A7000" s="27" t="s">
        <v>11245</v>
      </c>
      <c r="B7000" s="28">
        <v>0</v>
      </c>
      <c r="C7000" s="28">
        <v>0</v>
      </c>
      <c r="D7000" s="28">
        <v>0</v>
      </c>
      <c r="E7000" s="28">
        <v>0</v>
      </c>
      <c r="F7000" s="27" t="s">
        <v>42</v>
      </c>
      <c r="G7000" s="1" t="s">
        <v>3113</v>
      </c>
      <c r="H7000" s="1" t="s">
        <v>7713</v>
      </c>
      <c r="I7000" s="1" t="s">
        <v>11246</v>
      </c>
      <c r="J7000" s="1" t="s">
        <v>42</v>
      </c>
      <c r="K7000" s="1" t="s">
        <v>42</v>
      </c>
      <c r="M7000" s="1" t="s">
        <v>42</v>
      </c>
      <c r="O7000" s="1" t="s">
        <v>42</v>
      </c>
      <c r="P7000" s="1" t="s">
        <v>42</v>
      </c>
      <c r="Q7000" s="1" t="s">
        <v>42</v>
      </c>
      <c r="R7000" s="1" t="s">
        <v>42</v>
      </c>
      <c r="S7000" s="1" t="s">
        <v>42</v>
      </c>
      <c r="T7000" s="1" t="s">
        <v>42</v>
      </c>
    </row>
    <row r="7001" spans="1:20" ht="20.100000000000001" customHeight="1" x14ac:dyDescent="0.3">
      <c r="A7001" s="27" t="s">
        <v>7712</v>
      </c>
      <c r="B7001" s="28">
        <v>0</v>
      </c>
      <c r="C7001" s="28">
        <v>0</v>
      </c>
      <c r="D7001" s="28">
        <v>0</v>
      </c>
      <c r="E7001" s="28">
        <v>0</v>
      </c>
      <c r="F7001" s="27" t="s">
        <v>42</v>
      </c>
      <c r="G7001" s="1" t="s">
        <v>3113</v>
      </c>
      <c r="H7001" s="1" t="s">
        <v>7713</v>
      </c>
      <c r="I7001" s="1" t="s">
        <v>42</v>
      </c>
      <c r="J7001" s="1" t="s">
        <v>42</v>
      </c>
      <c r="K7001" s="1" t="s">
        <v>42</v>
      </c>
      <c r="M7001" s="1" t="s">
        <v>42</v>
      </c>
      <c r="O7001" s="1" t="s">
        <v>42</v>
      </c>
      <c r="P7001" s="1" t="s">
        <v>42</v>
      </c>
      <c r="Q7001" s="1" t="s">
        <v>42</v>
      </c>
      <c r="R7001" s="1" t="s">
        <v>42</v>
      </c>
      <c r="S7001" s="1" t="s">
        <v>42</v>
      </c>
      <c r="T7001" s="1" t="s">
        <v>42</v>
      </c>
    </row>
    <row r="7002" spans="1:20" ht="20.100000000000001" customHeight="1" x14ac:dyDescent="0.3">
      <c r="A7002" s="27" t="s">
        <v>11277</v>
      </c>
      <c r="B7002" s="28">
        <v>0</v>
      </c>
      <c r="C7002" s="28">
        <v>0</v>
      </c>
      <c r="D7002" s="28">
        <v>0</v>
      </c>
      <c r="E7002" s="28">
        <v>0</v>
      </c>
      <c r="F7002" s="27" t="s">
        <v>42</v>
      </c>
      <c r="G7002" s="1" t="s">
        <v>3113</v>
      </c>
      <c r="H7002" s="1" t="s">
        <v>7713</v>
      </c>
      <c r="I7002" s="1" t="s">
        <v>11278</v>
      </c>
      <c r="J7002" s="1" t="s">
        <v>42</v>
      </c>
      <c r="K7002" s="1" t="s">
        <v>42</v>
      </c>
      <c r="M7002" s="1" t="s">
        <v>42</v>
      </c>
      <c r="O7002" s="1" t="s">
        <v>42</v>
      </c>
      <c r="P7002" s="1" t="s">
        <v>42</v>
      </c>
      <c r="Q7002" s="1" t="s">
        <v>42</v>
      </c>
      <c r="R7002" s="1" t="s">
        <v>42</v>
      </c>
      <c r="S7002" s="1" t="s">
        <v>42</v>
      </c>
      <c r="T7002" s="1" t="s">
        <v>42</v>
      </c>
    </row>
    <row r="7003" spans="1:20" ht="20.100000000000001" customHeight="1" x14ac:dyDescent="0.3">
      <c r="A7003" s="27" t="s">
        <v>11279</v>
      </c>
      <c r="B7003" s="28">
        <v>0</v>
      </c>
      <c r="C7003" s="28">
        <v>0</v>
      </c>
      <c r="D7003" s="28">
        <v>0</v>
      </c>
      <c r="E7003" s="28">
        <v>0</v>
      </c>
      <c r="F7003" s="27" t="s">
        <v>42</v>
      </c>
      <c r="G7003" s="1" t="s">
        <v>3113</v>
      </c>
      <c r="H7003" s="1" t="s">
        <v>7713</v>
      </c>
      <c r="I7003" s="1" t="s">
        <v>11225</v>
      </c>
      <c r="J7003" s="1" t="s">
        <v>42</v>
      </c>
      <c r="K7003" s="1" t="s">
        <v>42</v>
      </c>
      <c r="M7003" s="1" t="s">
        <v>42</v>
      </c>
      <c r="O7003" s="1" t="s">
        <v>42</v>
      </c>
      <c r="P7003" s="1" t="s">
        <v>42</v>
      </c>
      <c r="Q7003" s="1" t="s">
        <v>42</v>
      </c>
      <c r="R7003" s="1" t="s">
        <v>42</v>
      </c>
      <c r="S7003" s="1" t="s">
        <v>42</v>
      </c>
      <c r="T7003" s="1" t="s">
        <v>42</v>
      </c>
    </row>
    <row r="7004" spans="1:20" ht="20.100000000000001" customHeight="1" x14ac:dyDescent="0.3">
      <c r="A7004" s="27" t="s">
        <v>7712</v>
      </c>
      <c r="B7004" s="28">
        <v>0</v>
      </c>
      <c r="C7004" s="28">
        <v>0</v>
      </c>
      <c r="D7004" s="28">
        <v>0</v>
      </c>
      <c r="E7004" s="28">
        <v>0</v>
      </c>
      <c r="F7004" s="27" t="s">
        <v>42</v>
      </c>
      <c r="G7004" s="1" t="s">
        <v>3113</v>
      </c>
      <c r="H7004" s="1" t="s">
        <v>7713</v>
      </c>
      <c r="I7004" s="1" t="s">
        <v>42</v>
      </c>
      <c r="J7004" s="1" t="s">
        <v>42</v>
      </c>
      <c r="K7004" s="1" t="s">
        <v>42</v>
      </c>
      <c r="M7004" s="1" t="s">
        <v>42</v>
      </c>
      <c r="O7004" s="1" t="s">
        <v>42</v>
      </c>
      <c r="P7004" s="1" t="s">
        <v>42</v>
      </c>
      <c r="Q7004" s="1" t="s">
        <v>42</v>
      </c>
      <c r="R7004" s="1" t="s">
        <v>42</v>
      </c>
      <c r="S7004" s="1" t="s">
        <v>42</v>
      </c>
      <c r="T7004" s="1" t="s">
        <v>42</v>
      </c>
    </row>
    <row r="7005" spans="1:20" ht="20.100000000000001" customHeight="1" x14ac:dyDescent="0.3">
      <c r="A7005" s="27" t="s">
        <v>7718</v>
      </c>
      <c r="B7005" s="28">
        <v>0</v>
      </c>
      <c r="C7005" s="28">
        <v>0</v>
      </c>
      <c r="D7005" s="28">
        <v>0</v>
      </c>
      <c r="E7005" s="28">
        <v>0</v>
      </c>
      <c r="F7005" s="27" t="s">
        <v>42</v>
      </c>
      <c r="G7005" s="1" t="s">
        <v>3113</v>
      </c>
      <c r="H7005" s="1" t="s">
        <v>7713</v>
      </c>
      <c r="I7005" s="1" t="s">
        <v>7719</v>
      </c>
      <c r="J7005" s="1" t="s">
        <v>42</v>
      </c>
      <c r="K7005" s="1" t="s">
        <v>42</v>
      </c>
      <c r="M7005" s="1" t="s">
        <v>42</v>
      </c>
      <c r="O7005" s="1" t="s">
        <v>42</v>
      </c>
      <c r="P7005" s="1" t="s">
        <v>42</v>
      </c>
      <c r="Q7005" s="1" t="s">
        <v>42</v>
      </c>
      <c r="R7005" s="1" t="s">
        <v>42</v>
      </c>
      <c r="S7005" s="1" t="s">
        <v>42</v>
      </c>
      <c r="T7005" s="1" t="s">
        <v>42</v>
      </c>
    </row>
    <row r="7006" spans="1:20" ht="20.100000000000001" customHeight="1" x14ac:dyDescent="0.3">
      <c r="A7006" s="27" t="s">
        <v>7712</v>
      </c>
      <c r="B7006" s="28">
        <v>0</v>
      </c>
      <c r="C7006" s="28">
        <v>0</v>
      </c>
      <c r="D7006" s="28">
        <v>0</v>
      </c>
      <c r="E7006" s="28">
        <v>0</v>
      </c>
      <c r="F7006" s="27" t="s">
        <v>42</v>
      </c>
      <c r="G7006" s="1" t="s">
        <v>3113</v>
      </c>
      <c r="H7006" s="1" t="s">
        <v>7713</v>
      </c>
      <c r="I7006" s="1" t="s">
        <v>42</v>
      </c>
      <c r="J7006" s="1" t="s">
        <v>42</v>
      </c>
      <c r="K7006" s="1" t="s">
        <v>42</v>
      </c>
      <c r="M7006" s="1" t="s">
        <v>42</v>
      </c>
      <c r="O7006" s="1" t="s">
        <v>42</v>
      </c>
      <c r="P7006" s="1" t="s">
        <v>42</v>
      </c>
      <c r="Q7006" s="1" t="s">
        <v>42</v>
      </c>
      <c r="R7006" s="1" t="s">
        <v>42</v>
      </c>
      <c r="S7006" s="1" t="s">
        <v>42</v>
      </c>
      <c r="T7006" s="1" t="s">
        <v>42</v>
      </c>
    </row>
    <row r="7007" spans="1:20" ht="20.100000000000001" customHeight="1" x14ac:dyDescent="0.3">
      <c r="A7007" s="27" t="s">
        <v>8225</v>
      </c>
      <c r="B7007" s="28">
        <v>0</v>
      </c>
      <c r="C7007" s="28">
        <v>0</v>
      </c>
      <c r="D7007" s="28">
        <v>0</v>
      </c>
      <c r="E7007" s="28">
        <v>0</v>
      </c>
      <c r="F7007" s="27" t="s">
        <v>42</v>
      </c>
      <c r="G7007" s="1" t="s">
        <v>3113</v>
      </c>
      <c r="H7007" s="1" t="s">
        <v>7713</v>
      </c>
      <c r="I7007" s="1" t="s">
        <v>8226</v>
      </c>
      <c r="J7007" s="1" t="s">
        <v>42</v>
      </c>
      <c r="K7007" s="1" t="s">
        <v>42</v>
      </c>
      <c r="M7007" s="1" t="s">
        <v>42</v>
      </c>
      <c r="O7007" s="1" t="s">
        <v>42</v>
      </c>
      <c r="P7007" s="1" t="s">
        <v>42</v>
      </c>
      <c r="Q7007" s="1" t="s">
        <v>42</v>
      </c>
      <c r="R7007" s="1" t="s">
        <v>42</v>
      </c>
      <c r="S7007" s="1" t="s">
        <v>42</v>
      </c>
      <c r="T7007" s="1" t="s">
        <v>42</v>
      </c>
    </row>
    <row r="7008" spans="1:20" ht="20.100000000000001" customHeight="1" x14ac:dyDescent="0.3">
      <c r="A7008" s="27" t="s">
        <v>8684</v>
      </c>
      <c r="B7008" s="28">
        <v>0</v>
      </c>
      <c r="C7008" s="28">
        <v>0</v>
      </c>
      <c r="D7008" s="28">
        <v>0</v>
      </c>
      <c r="E7008" s="28">
        <v>0</v>
      </c>
      <c r="F7008" s="27" t="s">
        <v>42</v>
      </c>
      <c r="G7008" s="1" t="s">
        <v>3113</v>
      </c>
      <c r="H7008" s="1" t="s">
        <v>7713</v>
      </c>
      <c r="I7008" s="1" t="s">
        <v>8685</v>
      </c>
      <c r="J7008" s="1" t="s">
        <v>42</v>
      </c>
      <c r="K7008" s="1" t="s">
        <v>42</v>
      </c>
      <c r="M7008" s="1" t="s">
        <v>42</v>
      </c>
      <c r="O7008" s="1" t="s">
        <v>42</v>
      </c>
      <c r="P7008" s="1" t="s">
        <v>42</v>
      </c>
      <c r="Q7008" s="1" t="s">
        <v>42</v>
      </c>
      <c r="R7008" s="1" t="s">
        <v>42</v>
      </c>
      <c r="S7008" s="1" t="s">
        <v>42</v>
      </c>
      <c r="T7008" s="1" t="s">
        <v>42</v>
      </c>
    </row>
    <row r="7009" spans="1:20" ht="20.100000000000001" customHeight="1" x14ac:dyDescent="0.3">
      <c r="A7009" s="27" t="s">
        <v>8231</v>
      </c>
      <c r="B7009" s="28">
        <v>0</v>
      </c>
      <c r="C7009" s="28">
        <v>0</v>
      </c>
      <c r="D7009" s="28">
        <v>0</v>
      </c>
      <c r="E7009" s="28">
        <v>0</v>
      </c>
      <c r="F7009" s="27" t="s">
        <v>42</v>
      </c>
      <c r="G7009" s="1" t="s">
        <v>3113</v>
      </c>
      <c r="H7009" s="1" t="s">
        <v>7713</v>
      </c>
      <c r="I7009" s="1" t="s">
        <v>8232</v>
      </c>
      <c r="J7009" s="1" t="s">
        <v>42</v>
      </c>
      <c r="K7009" s="1" t="s">
        <v>42</v>
      </c>
      <c r="M7009" s="1" t="s">
        <v>42</v>
      </c>
      <c r="O7009" s="1" t="s">
        <v>42</v>
      </c>
      <c r="P7009" s="1" t="s">
        <v>42</v>
      </c>
      <c r="Q7009" s="1" t="s">
        <v>42</v>
      </c>
      <c r="R7009" s="1" t="s">
        <v>42</v>
      </c>
      <c r="S7009" s="1" t="s">
        <v>42</v>
      </c>
      <c r="T7009" s="1" t="s">
        <v>42</v>
      </c>
    </row>
    <row r="7010" spans="1:20" ht="20.100000000000001" customHeight="1" x14ac:dyDescent="0.3">
      <c r="A7010" s="27" t="s">
        <v>11280</v>
      </c>
      <c r="B7010" s="28">
        <v>0</v>
      </c>
      <c r="C7010" s="28">
        <v>3589.2</v>
      </c>
      <c r="D7010" s="28">
        <v>0</v>
      </c>
      <c r="E7010" s="28">
        <v>3589.2</v>
      </c>
      <c r="F7010" s="27" t="s">
        <v>42</v>
      </c>
      <c r="G7010" s="1" t="s">
        <v>3113</v>
      </c>
      <c r="H7010" s="1" t="s">
        <v>7713</v>
      </c>
      <c r="I7010" s="1" t="s">
        <v>8687</v>
      </c>
      <c r="J7010" s="1" t="s">
        <v>42</v>
      </c>
      <c r="K7010" s="1" t="s">
        <v>42</v>
      </c>
      <c r="M7010" s="1" t="s">
        <v>42</v>
      </c>
      <c r="O7010" s="1" t="s">
        <v>42</v>
      </c>
      <c r="P7010" s="1" t="s">
        <v>42</v>
      </c>
      <c r="Q7010" s="1" t="s">
        <v>42</v>
      </c>
      <c r="R7010" s="1" t="s">
        <v>42</v>
      </c>
      <c r="S7010" s="1" t="s">
        <v>42</v>
      </c>
      <c r="T7010" s="1" t="s">
        <v>42</v>
      </c>
    </row>
    <row r="7011" spans="1:20" ht="20.100000000000001" customHeight="1" x14ac:dyDescent="0.3">
      <c r="A7011" s="27" t="s">
        <v>7808</v>
      </c>
      <c r="B7011" s="28">
        <v>0</v>
      </c>
      <c r="C7011" s="28">
        <v>0</v>
      </c>
      <c r="D7011" s="28">
        <v>0</v>
      </c>
      <c r="E7011" s="28">
        <v>0</v>
      </c>
      <c r="F7011" s="27" t="s">
        <v>42</v>
      </c>
      <c r="G7011" s="1" t="s">
        <v>3113</v>
      </c>
      <c r="H7011" s="1" t="s">
        <v>7713</v>
      </c>
      <c r="I7011" s="1" t="s">
        <v>7809</v>
      </c>
      <c r="J7011" s="1" t="s">
        <v>42</v>
      </c>
      <c r="K7011" s="1" t="s">
        <v>42</v>
      </c>
      <c r="M7011" s="1" t="s">
        <v>42</v>
      </c>
      <c r="O7011" s="1" t="s">
        <v>42</v>
      </c>
      <c r="P7011" s="1" t="s">
        <v>42</v>
      </c>
      <c r="Q7011" s="1" t="s">
        <v>42</v>
      </c>
      <c r="R7011" s="1" t="s">
        <v>42</v>
      </c>
      <c r="S7011" s="1" t="s">
        <v>42</v>
      </c>
      <c r="T7011" s="1" t="s">
        <v>42</v>
      </c>
    </row>
    <row r="7012" spans="1:20" ht="20.100000000000001" customHeight="1" x14ac:dyDescent="0.3">
      <c r="A7012" s="27" t="s">
        <v>11281</v>
      </c>
      <c r="B7012" s="28">
        <v>0</v>
      </c>
      <c r="C7012" s="28">
        <v>2731.2</v>
      </c>
      <c r="D7012" s="28">
        <v>0</v>
      </c>
      <c r="E7012" s="28">
        <v>2731.2</v>
      </c>
      <c r="F7012" s="27" t="s">
        <v>42</v>
      </c>
      <c r="G7012" s="1" t="s">
        <v>3113</v>
      </c>
      <c r="H7012" s="1" t="s">
        <v>7713</v>
      </c>
      <c r="I7012" s="1" t="s">
        <v>11226</v>
      </c>
      <c r="J7012" s="1" t="s">
        <v>42</v>
      </c>
      <c r="K7012" s="1" t="s">
        <v>42</v>
      </c>
      <c r="M7012" s="1" t="s">
        <v>42</v>
      </c>
      <c r="O7012" s="1" t="s">
        <v>42</v>
      </c>
      <c r="P7012" s="1" t="s">
        <v>42</v>
      </c>
      <c r="Q7012" s="1" t="s">
        <v>42</v>
      </c>
      <c r="R7012" s="1" t="s">
        <v>42</v>
      </c>
      <c r="S7012" s="1" t="s">
        <v>42</v>
      </c>
      <c r="T7012" s="1" t="s">
        <v>42</v>
      </c>
    </row>
    <row r="7013" spans="1:20" ht="20.100000000000001" customHeight="1" x14ac:dyDescent="0.3">
      <c r="A7013" s="27" t="s">
        <v>7742</v>
      </c>
      <c r="B7013" s="28">
        <v>0</v>
      </c>
      <c r="C7013" s="28">
        <v>6320.4</v>
      </c>
      <c r="D7013" s="28">
        <v>0</v>
      </c>
      <c r="E7013" s="28">
        <v>6320.4</v>
      </c>
      <c r="F7013" s="27" t="s">
        <v>42</v>
      </c>
      <c r="G7013" s="1" t="s">
        <v>3113</v>
      </c>
      <c r="H7013" s="1" t="s">
        <v>7713</v>
      </c>
      <c r="I7013" s="1" t="s">
        <v>7743</v>
      </c>
      <c r="J7013" s="1" t="s">
        <v>42</v>
      </c>
      <c r="K7013" s="1" t="s">
        <v>42</v>
      </c>
      <c r="M7013" s="1" t="s">
        <v>42</v>
      </c>
      <c r="O7013" s="1" t="s">
        <v>42</v>
      </c>
      <c r="P7013" s="1" t="s">
        <v>42</v>
      </c>
      <c r="Q7013" s="1" t="s">
        <v>42</v>
      </c>
      <c r="R7013" s="1" t="s">
        <v>42</v>
      </c>
      <c r="S7013" s="1" t="s">
        <v>42</v>
      </c>
      <c r="T7013" s="1" t="s">
        <v>42</v>
      </c>
    </row>
    <row r="7014" spans="1:20" ht="20.100000000000001" customHeight="1" x14ac:dyDescent="0.3">
      <c r="A7014" s="27" t="s">
        <v>7712</v>
      </c>
      <c r="B7014" s="28">
        <v>0</v>
      </c>
      <c r="C7014" s="28">
        <v>0</v>
      </c>
      <c r="D7014" s="28">
        <v>0</v>
      </c>
      <c r="E7014" s="28">
        <v>0</v>
      </c>
      <c r="F7014" s="27" t="s">
        <v>42</v>
      </c>
      <c r="G7014" s="1" t="s">
        <v>3113</v>
      </c>
      <c r="H7014" s="1" t="s">
        <v>7713</v>
      </c>
      <c r="I7014" s="1" t="s">
        <v>42</v>
      </c>
      <c r="J7014" s="1" t="s">
        <v>42</v>
      </c>
      <c r="K7014" s="1" t="s">
        <v>42</v>
      </c>
      <c r="M7014" s="1" t="s">
        <v>42</v>
      </c>
      <c r="O7014" s="1" t="s">
        <v>42</v>
      </c>
      <c r="P7014" s="1" t="s">
        <v>42</v>
      </c>
      <c r="Q7014" s="1" t="s">
        <v>42</v>
      </c>
      <c r="R7014" s="1" t="s">
        <v>42</v>
      </c>
      <c r="S7014" s="1" t="s">
        <v>42</v>
      </c>
      <c r="T7014" s="1" t="s">
        <v>42</v>
      </c>
    </row>
    <row r="7015" spans="1:20" ht="20.100000000000001" customHeight="1" x14ac:dyDescent="0.3">
      <c r="A7015" s="27" t="s">
        <v>7812</v>
      </c>
      <c r="B7015" s="28">
        <v>0</v>
      </c>
      <c r="C7015" s="28">
        <v>0</v>
      </c>
      <c r="D7015" s="28">
        <v>0</v>
      </c>
      <c r="E7015" s="28">
        <v>0</v>
      </c>
      <c r="F7015" s="27" t="s">
        <v>42</v>
      </c>
      <c r="G7015" s="1" t="s">
        <v>3113</v>
      </c>
      <c r="H7015" s="1" t="s">
        <v>7713</v>
      </c>
      <c r="I7015" s="1" t="s">
        <v>7813</v>
      </c>
      <c r="J7015" s="1" t="s">
        <v>42</v>
      </c>
      <c r="K7015" s="1" t="s">
        <v>42</v>
      </c>
      <c r="M7015" s="1" t="s">
        <v>42</v>
      </c>
      <c r="O7015" s="1" t="s">
        <v>42</v>
      </c>
      <c r="P7015" s="1" t="s">
        <v>42</v>
      </c>
      <c r="Q7015" s="1" t="s">
        <v>42</v>
      </c>
      <c r="R7015" s="1" t="s">
        <v>42</v>
      </c>
      <c r="S7015" s="1" t="s">
        <v>42</v>
      </c>
      <c r="T7015" s="1" t="s">
        <v>42</v>
      </c>
    </row>
    <row r="7016" spans="1:20" ht="20.100000000000001" customHeight="1" x14ac:dyDescent="0.3">
      <c r="A7016" s="27" t="s">
        <v>7712</v>
      </c>
      <c r="B7016" s="28">
        <v>0</v>
      </c>
      <c r="C7016" s="28">
        <v>0</v>
      </c>
      <c r="D7016" s="28">
        <v>0</v>
      </c>
      <c r="E7016" s="28">
        <v>0</v>
      </c>
      <c r="F7016" s="27" t="s">
        <v>42</v>
      </c>
      <c r="G7016" s="1" t="s">
        <v>3113</v>
      </c>
      <c r="H7016" s="1" t="s">
        <v>7713</v>
      </c>
      <c r="I7016" s="1" t="s">
        <v>42</v>
      </c>
      <c r="J7016" s="1" t="s">
        <v>42</v>
      </c>
      <c r="K7016" s="1" t="s">
        <v>42</v>
      </c>
      <c r="M7016" s="1" t="s">
        <v>42</v>
      </c>
      <c r="O7016" s="1" t="s">
        <v>42</v>
      </c>
      <c r="P7016" s="1" t="s">
        <v>42</v>
      </c>
      <c r="Q7016" s="1" t="s">
        <v>42</v>
      </c>
      <c r="R7016" s="1" t="s">
        <v>42</v>
      </c>
      <c r="S7016" s="1" t="s">
        <v>42</v>
      </c>
      <c r="T7016" s="1" t="s">
        <v>42</v>
      </c>
    </row>
    <row r="7017" spans="1:20" ht="20.100000000000001" customHeight="1" x14ac:dyDescent="0.3">
      <c r="A7017" s="27" t="s">
        <v>11227</v>
      </c>
      <c r="B7017" s="28">
        <v>0</v>
      </c>
      <c r="C7017" s="28">
        <v>0</v>
      </c>
      <c r="D7017" s="28">
        <v>0</v>
      </c>
      <c r="E7017" s="28">
        <v>0</v>
      </c>
      <c r="F7017" s="27" t="s">
        <v>42</v>
      </c>
      <c r="G7017" s="1" t="s">
        <v>3113</v>
      </c>
      <c r="H7017" s="1" t="s">
        <v>7713</v>
      </c>
      <c r="I7017" s="1" t="s">
        <v>11228</v>
      </c>
      <c r="J7017" s="1" t="s">
        <v>42</v>
      </c>
      <c r="K7017" s="1" t="s">
        <v>42</v>
      </c>
      <c r="M7017" s="1" t="s">
        <v>42</v>
      </c>
      <c r="O7017" s="1" t="s">
        <v>42</v>
      </c>
      <c r="P7017" s="1" t="s">
        <v>42</v>
      </c>
      <c r="Q7017" s="1" t="s">
        <v>42</v>
      </c>
      <c r="R7017" s="1" t="s">
        <v>42</v>
      </c>
      <c r="S7017" s="1" t="s">
        <v>42</v>
      </c>
      <c r="T7017" s="1" t="s">
        <v>42</v>
      </c>
    </row>
    <row r="7018" spans="1:20" ht="20.100000000000001" customHeight="1" x14ac:dyDescent="0.3">
      <c r="A7018" s="27" t="s">
        <v>11282</v>
      </c>
      <c r="B7018" s="28">
        <v>584.29999999999995</v>
      </c>
      <c r="C7018" s="28">
        <v>0</v>
      </c>
      <c r="D7018" s="28">
        <v>0</v>
      </c>
      <c r="E7018" s="28">
        <v>584.29999999999995</v>
      </c>
      <c r="F7018" s="27" t="s">
        <v>42</v>
      </c>
      <c r="G7018" s="1" t="s">
        <v>3113</v>
      </c>
      <c r="H7018" s="1" t="s">
        <v>7713</v>
      </c>
      <c r="I7018" s="1" t="s">
        <v>11230</v>
      </c>
      <c r="J7018" s="1" t="s">
        <v>42</v>
      </c>
      <c r="K7018" s="1" t="s">
        <v>42</v>
      </c>
      <c r="M7018" s="1" t="s">
        <v>42</v>
      </c>
      <c r="O7018" s="1" t="s">
        <v>42</v>
      </c>
      <c r="P7018" s="1" t="s">
        <v>42</v>
      </c>
      <c r="Q7018" s="1" t="s">
        <v>42</v>
      </c>
      <c r="R7018" s="1" t="s">
        <v>42</v>
      </c>
      <c r="S7018" s="1" t="s">
        <v>42</v>
      </c>
      <c r="T7018" s="1" t="s">
        <v>42</v>
      </c>
    </row>
    <row r="7019" spans="1:20" ht="20.100000000000001" customHeight="1" x14ac:dyDescent="0.3">
      <c r="A7019" s="27" t="s">
        <v>11283</v>
      </c>
      <c r="B7019" s="28">
        <v>0</v>
      </c>
      <c r="C7019" s="28">
        <v>3160.5</v>
      </c>
      <c r="D7019" s="28">
        <v>0</v>
      </c>
      <c r="E7019" s="28">
        <v>3160.5</v>
      </c>
      <c r="F7019" s="27" t="s">
        <v>42</v>
      </c>
      <c r="G7019" s="1" t="s">
        <v>3113</v>
      </c>
      <c r="H7019" s="1" t="s">
        <v>7713</v>
      </c>
      <c r="I7019" s="1" t="s">
        <v>11232</v>
      </c>
      <c r="J7019" s="1" t="s">
        <v>42</v>
      </c>
      <c r="K7019" s="1" t="s">
        <v>42</v>
      </c>
      <c r="M7019" s="1" t="s">
        <v>42</v>
      </c>
      <c r="O7019" s="1" t="s">
        <v>42</v>
      </c>
      <c r="P7019" s="1" t="s">
        <v>42</v>
      </c>
      <c r="Q7019" s="1" t="s">
        <v>42</v>
      </c>
      <c r="R7019" s="1" t="s">
        <v>42</v>
      </c>
      <c r="S7019" s="1" t="s">
        <v>42</v>
      </c>
      <c r="T7019" s="1" t="s">
        <v>42</v>
      </c>
    </row>
    <row r="7020" spans="1:20" ht="20.100000000000001" customHeight="1" x14ac:dyDescent="0.3">
      <c r="A7020" s="27" t="s">
        <v>11284</v>
      </c>
      <c r="B7020" s="28">
        <v>0</v>
      </c>
      <c r="C7020" s="28">
        <v>0</v>
      </c>
      <c r="D7020" s="28">
        <v>483.3</v>
      </c>
      <c r="E7020" s="28">
        <v>483.3</v>
      </c>
      <c r="F7020" s="27" t="s">
        <v>42</v>
      </c>
      <c r="G7020" s="1" t="s">
        <v>3113</v>
      </c>
      <c r="H7020" s="1" t="s">
        <v>7713</v>
      </c>
      <c r="I7020" s="1" t="s">
        <v>11234</v>
      </c>
      <c r="J7020" s="1" t="s">
        <v>42</v>
      </c>
      <c r="K7020" s="1" t="s">
        <v>42</v>
      </c>
      <c r="M7020" s="1" t="s">
        <v>42</v>
      </c>
      <c r="O7020" s="1" t="s">
        <v>42</v>
      </c>
      <c r="P7020" s="1" t="s">
        <v>42</v>
      </c>
      <c r="Q7020" s="1" t="s">
        <v>42</v>
      </c>
      <c r="R7020" s="1" t="s">
        <v>42</v>
      </c>
      <c r="S7020" s="1" t="s">
        <v>42</v>
      </c>
      <c r="T7020" s="1" t="s">
        <v>42</v>
      </c>
    </row>
    <row r="7021" spans="1:20" ht="20.100000000000001" customHeight="1" x14ac:dyDescent="0.3">
      <c r="A7021" s="27" t="s">
        <v>7742</v>
      </c>
      <c r="B7021" s="28">
        <v>584.29999999999995</v>
      </c>
      <c r="C7021" s="28">
        <v>3160.5</v>
      </c>
      <c r="D7021" s="28">
        <v>483.3</v>
      </c>
      <c r="E7021" s="28">
        <v>4228.1000000000004</v>
      </c>
      <c r="F7021" s="27" t="s">
        <v>42</v>
      </c>
      <c r="G7021" s="1" t="s">
        <v>3113</v>
      </c>
      <c r="H7021" s="1" t="s">
        <v>7713</v>
      </c>
      <c r="I7021" s="1" t="s">
        <v>7743</v>
      </c>
      <c r="J7021" s="1" t="s">
        <v>42</v>
      </c>
      <c r="K7021" s="1" t="s">
        <v>42</v>
      </c>
      <c r="M7021" s="1" t="s">
        <v>42</v>
      </c>
      <c r="O7021" s="1" t="s">
        <v>42</v>
      </c>
      <c r="P7021" s="1" t="s">
        <v>42</v>
      </c>
      <c r="Q7021" s="1" t="s">
        <v>42</v>
      </c>
      <c r="R7021" s="1" t="s">
        <v>42</v>
      </c>
      <c r="S7021" s="1" t="s">
        <v>42</v>
      </c>
      <c r="T7021" s="1" t="s">
        <v>42</v>
      </c>
    </row>
    <row r="7022" spans="1:20" ht="20.100000000000001" customHeight="1" x14ac:dyDescent="0.3">
      <c r="A7022" s="27" t="s">
        <v>7712</v>
      </c>
      <c r="B7022" s="28">
        <v>0</v>
      </c>
      <c r="C7022" s="28">
        <v>0</v>
      </c>
      <c r="D7022" s="28">
        <v>0</v>
      </c>
      <c r="E7022" s="28">
        <v>0</v>
      </c>
      <c r="F7022" s="27" t="s">
        <v>42</v>
      </c>
      <c r="G7022" s="1" t="s">
        <v>3113</v>
      </c>
      <c r="H7022" s="1" t="s">
        <v>7713</v>
      </c>
      <c r="I7022" s="1" t="s">
        <v>42</v>
      </c>
      <c r="J7022" s="1" t="s">
        <v>42</v>
      </c>
      <c r="K7022" s="1" t="s">
        <v>42</v>
      </c>
      <c r="M7022" s="1" t="s">
        <v>42</v>
      </c>
      <c r="O7022" s="1" t="s">
        <v>42</v>
      </c>
      <c r="P7022" s="1" t="s">
        <v>42</v>
      </c>
      <c r="Q7022" s="1" t="s">
        <v>42</v>
      </c>
      <c r="R7022" s="1" t="s">
        <v>42</v>
      </c>
      <c r="S7022" s="1" t="s">
        <v>42</v>
      </c>
      <c r="T7022" s="1" t="s">
        <v>42</v>
      </c>
    </row>
    <row r="7023" spans="1:20" ht="20.100000000000001" customHeight="1" x14ac:dyDescent="0.3">
      <c r="A7023" s="27" t="s">
        <v>11235</v>
      </c>
      <c r="B7023" s="28">
        <v>0</v>
      </c>
      <c r="C7023" s="28">
        <v>0</v>
      </c>
      <c r="D7023" s="28">
        <v>0</v>
      </c>
      <c r="E7023" s="28">
        <v>0</v>
      </c>
      <c r="F7023" s="27" t="s">
        <v>42</v>
      </c>
      <c r="G7023" s="1" t="s">
        <v>3113</v>
      </c>
      <c r="H7023" s="1" t="s">
        <v>7713</v>
      </c>
      <c r="I7023" s="1" t="s">
        <v>11236</v>
      </c>
      <c r="J7023" s="1" t="s">
        <v>42</v>
      </c>
      <c r="K7023" s="1" t="s">
        <v>42</v>
      </c>
      <c r="M7023" s="1" t="s">
        <v>42</v>
      </c>
      <c r="O7023" s="1" t="s">
        <v>42</v>
      </c>
      <c r="P7023" s="1" t="s">
        <v>42</v>
      </c>
      <c r="Q7023" s="1" t="s">
        <v>42</v>
      </c>
      <c r="R7023" s="1" t="s">
        <v>42</v>
      </c>
      <c r="S7023" s="1" t="s">
        <v>42</v>
      </c>
      <c r="T7023" s="1" t="s">
        <v>42</v>
      </c>
    </row>
    <row r="7024" spans="1:20" ht="20.100000000000001" customHeight="1" x14ac:dyDescent="0.3">
      <c r="A7024" s="27" t="s">
        <v>11285</v>
      </c>
      <c r="B7024" s="28">
        <v>338.9</v>
      </c>
      <c r="C7024" s="28">
        <v>0</v>
      </c>
      <c r="D7024" s="28">
        <v>0</v>
      </c>
      <c r="E7024" s="28">
        <v>338.9</v>
      </c>
      <c r="F7024" s="27" t="s">
        <v>42</v>
      </c>
      <c r="G7024" s="1" t="s">
        <v>3113</v>
      </c>
      <c r="H7024" s="1" t="s">
        <v>7713</v>
      </c>
      <c r="I7024" s="1" t="s">
        <v>8279</v>
      </c>
      <c r="J7024" s="1" t="s">
        <v>42</v>
      </c>
      <c r="K7024" s="1" t="s">
        <v>42</v>
      </c>
      <c r="M7024" s="1" t="s">
        <v>42</v>
      </c>
      <c r="O7024" s="1" t="s">
        <v>42</v>
      </c>
      <c r="P7024" s="1" t="s">
        <v>42</v>
      </c>
      <c r="Q7024" s="1" t="s">
        <v>42</v>
      </c>
      <c r="R7024" s="1" t="s">
        <v>42</v>
      </c>
      <c r="S7024" s="1" t="s">
        <v>42</v>
      </c>
      <c r="T7024" s="1" t="s">
        <v>42</v>
      </c>
    </row>
    <row r="7025" spans="1:20" ht="20.100000000000001" customHeight="1" x14ac:dyDescent="0.3">
      <c r="A7025" s="27" t="s">
        <v>11286</v>
      </c>
      <c r="B7025" s="28">
        <v>0</v>
      </c>
      <c r="C7025" s="28">
        <v>3160.5</v>
      </c>
      <c r="D7025" s="28">
        <v>0</v>
      </c>
      <c r="E7025" s="28">
        <v>3160.5</v>
      </c>
      <c r="F7025" s="27" t="s">
        <v>42</v>
      </c>
      <c r="G7025" s="1" t="s">
        <v>3113</v>
      </c>
      <c r="H7025" s="1" t="s">
        <v>7713</v>
      </c>
      <c r="I7025" s="1" t="s">
        <v>8281</v>
      </c>
      <c r="J7025" s="1" t="s">
        <v>42</v>
      </c>
      <c r="K7025" s="1" t="s">
        <v>42</v>
      </c>
      <c r="M7025" s="1" t="s">
        <v>42</v>
      </c>
      <c r="O7025" s="1" t="s">
        <v>42</v>
      </c>
      <c r="P7025" s="1" t="s">
        <v>42</v>
      </c>
      <c r="Q7025" s="1" t="s">
        <v>42</v>
      </c>
      <c r="R7025" s="1" t="s">
        <v>42</v>
      </c>
      <c r="S7025" s="1" t="s">
        <v>42</v>
      </c>
      <c r="T7025" s="1" t="s">
        <v>42</v>
      </c>
    </row>
    <row r="7026" spans="1:20" ht="20.100000000000001" customHeight="1" x14ac:dyDescent="0.3">
      <c r="A7026" s="27" t="s">
        <v>11287</v>
      </c>
      <c r="B7026" s="28">
        <v>0</v>
      </c>
      <c r="C7026" s="28">
        <v>0</v>
      </c>
      <c r="D7026" s="28">
        <v>414</v>
      </c>
      <c r="E7026" s="28">
        <v>414</v>
      </c>
      <c r="F7026" s="27" t="s">
        <v>42</v>
      </c>
      <c r="G7026" s="1" t="s">
        <v>3113</v>
      </c>
      <c r="H7026" s="1" t="s">
        <v>7713</v>
      </c>
      <c r="I7026" s="1" t="s">
        <v>8283</v>
      </c>
      <c r="J7026" s="1" t="s">
        <v>42</v>
      </c>
      <c r="K7026" s="1" t="s">
        <v>42</v>
      </c>
      <c r="M7026" s="1" t="s">
        <v>42</v>
      </c>
      <c r="O7026" s="1" t="s">
        <v>42</v>
      </c>
      <c r="P7026" s="1" t="s">
        <v>42</v>
      </c>
      <c r="Q7026" s="1" t="s">
        <v>42</v>
      </c>
      <c r="R7026" s="1" t="s">
        <v>42</v>
      </c>
      <c r="S7026" s="1" t="s">
        <v>42</v>
      </c>
      <c r="T7026" s="1" t="s">
        <v>42</v>
      </c>
    </row>
    <row r="7027" spans="1:20" ht="20.100000000000001" customHeight="1" x14ac:dyDescent="0.3">
      <c r="A7027" s="27" t="s">
        <v>7742</v>
      </c>
      <c r="B7027" s="28">
        <v>338.9</v>
      </c>
      <c r="C7027" s="28">
        <v>3160.5</v>
      </c>
      <c r="D7027" s="28">
        <v>414</v>
      </c>
      <c r="E7027" s="28">
        <v>3913.4</v>
      </c>
      <c r="F7027" s="27" t="s">
        <v>42</v>
      </c>
      <c r="G7027" s="1" t="s">
        <v>3113</v>
      </c>
      <c r="H7027" s="1" t="s">
        <v>7713</v>
      </c>
      <c r="I7027" s="1" t="s">
        <v>7743</v>
      </c>
      <c r="J7027" s="1" t="s">
        <v>42</v>
      </c>
      <c r="K7027" s="1" t="s">
        <v>42</v>
      </c>
      <c r="M7027" s="1" t="s">
        <v>42</v>
      </c>
      <c r="O7027" s="1" t="s">
        <v>42</v>
      </c>
      <c r="P7027" s="1" t="s">
        <v>42</v>
      </c>
      <c r="Q7027" s="1" t="s">
        <v>42</v>
      </c>
      <c r="R7027" s="1" t="s">
        <v>42</v>
      </c>
      <c r="S7027" s="1" t="s">
        <v>42</v>
      </c>
      <c r="T7027" s="1" t="s">
        <v>42</v>
      </c>
    </row>
    <row r="7028" spans="1:20" ht="20.100000000000001" customHeight="1" x14ac:dyDescent="0.3">
      <c r="A7028" s="27" t="s">
        <v>7712</v>
      </c>
      <c r="B7028" s="28">
        <v>0</v>
      </c>
      <c r="C7028" s="28">
        <v>0</v>
      </c>
      <c r="D7028" s="28">
        <v>0</v>
      </c>
      <c r="E7028" s="28">
        <v>0</v>
      </c>
      <c r="F7028" s="27" t="s">
        <v>42</v>
      </c>
      <c r="G7028" s="1" t="s">
        <v>3113</v>
      </c>
      <c r="H7028" s="1" t="s">
        <v>7713</v>
      </c>
      <c r="I7028" s="1" t="s">
        <v>42</v>
      </c>
      <c r="J7028" s="1" t="s">
        <v>42</v>
      </c>
      <c r="K7028" s="1" t="s">
        <v>42</v>
      </c>
      <c r="M7028" s="1" t="s">
        <v>42</v>
      </c>
      <c r="O7028" s="1" t="s">
        <v>42</v>
      </c>
      <c r="P7028" s="1" t="s">
        <v>42</v>
      </c>
      <c r="Q7028" s="1" t="s">
        <v>42</v>
      </c>
      <c r="R7028" s="1" t="s">
        <v>42</v>
      </c>
      <c r="S7028" s="1" t="s">
        <v>42</v>
      </c>
      <c r="T7028" s="1" t="s">
        <v>42</v>
      </c>
    </row>
    <row r="7029" spans="1:20" ht="20.100000000000001" customHeight="1" x14ac:dyDescent="0.3">
      <c r="A7029" s="27" t="s">
        <v>11288</v>
      </c>
      <c r="B7029" s="28">
        <v>0</v>
      </c>
      <c r="C7029" s="28">
        <v>0</v>
      </c>
      <c r="D7029" s="28">
        <v>632</v>
      </c>
      <c r="E7029" s="28">
        <v>632</v>
      </c>
      <c r="F7029" s="27" t="s">
        <v>42</v>
      </c>
      <c r="G7029" s="1" t="s">
        <v>3113</v>
      </c>
      <c r="H7029" s="1" t="s">
        <v>7713</v>
      </c>
      <c r="I7029" s="1" t="s">
        <v>11241</v>
      </c>
      <c r="J7029" s="1" t="s">
        <v>42</v>
      </c>
      <c r="K7029" s="1" t="s">
        <v>42</v>
      </c>
      <c r="M7029" s="1" t="s">
        <v>42</v>
      </c>
      <c r="O7029" s="1" t="s">
        <v>42</v>
      </c>
      <c r="P7029" s="1" t="s">
        <v>42</v>
      </c>
      <c r="Q7029" s="1" t="s">
        <v>42</v>
      </c>
      <c r="R7029" s="1" t="s">
        <v>42</v>
      </c>
      <c r="S7029" s="1" t="s">
        <v>42</v>
      </c>
      <c r="T7029" s="1" t="s">
        <v>42</v>
      </c>
    </row>
    <row r="7030" spans="1:20" ht="20.100000000000001" customHeight="1" x14ac:dyDescent="0.3">
      <c r="A7030" s="27" t="s">
        <v>7742</v>
      </c>
      <c r="B7030" s="28">
        <v>0</v>
      </c>
      <c r="C7030" s="28">
        <v>0</v>
      </c>
      <c r="D7030" s="28">
        <v>632</v>
      </c>
      <c r="E7030" s="28">
        <v>632</v>
      </c>
      <c r="F7030" s="27" t="s">
        <v>42</v>
      </c>
      <c r="G7030" s="1" t="s">
        <v>3113</v>
      </c>
      <c r="H7030" s="1" t="s">
        <v>7713</v>
      </c>
      <c r="I7030" s="1" t="s">
        <v>7743</v>
      </c>
      <c r="J7030" s="1" t="s">
        <v>42</v>
      </c>
      <c r="K7030" s="1" t="s">
        <v>42</v>
      </c>
      <c r="M7030" s="1" t="s">
        <v>42</v>
      </c>
      <c r="O7030" s="1" t="s">
        <v>42</v>
      </c>
      <c r="P7030" s="1" t="s">
        <v>42</v>
      </c>
      <c r="Q7030" s="1" t="s">
        <v>42</v>
      </c>
      <c r="R7030" s="1" t="s">
        <v>42</v>
      </c>
      <c r="S7030" s="1" t="s">
        <v>42</v>
      </c>
      <c r="T7030" s="1" t="s">
        <v>42</v>
      </c>
    </row>
    <row r="7031" spans="1:20" ht="20.100000000000001" customHeight="1" x14ac:dyDescent="0.3">
      <c r="A7031" s="27" t="s">
        <v>7768</v>
      </c>
      <c r="B7031" s="29">
        <v>923</v>
      </c>
      <c r="C7031" s="29">
        <v>12641</v>
      </c>
      <c r="D7031" s="29">
        <v>1529</v>
      </c>
      <c r="E7031" s="29">
        <v>15093</v>
      </c>
      <c r="F7031" s="30"/>
    </row>
    <row r="7032" spans="1:20" ht="20.100000000000001" customHeight="1" x14ac:dyDescent="0.3">
      <c r="A7032" s="30"/>
      <c r="B7032" s="30"/>
      <c r="C7032" s="30"/>
      <c r="D7032" s="30"/>
      <c r="E7032" s="30"/>
      <c r="F7032" s="30"/>
    </row>
    <row r="7033" spans="1:20" ht="20.100000000000001" customHeight="1" x14ac:dyDescent="0.3">
      <c r="A7033" s="30" t="s">
        <v>11289</v>
      </c>
      <c r="B7033" s="30"/>
      <c r="C7033" s="30"/>
      <c r="D7033" s="30"/>
      <c r="E7033" s="30"/>
      <c r="F7033" s="27" t="s">
        <v>42</v>
      </c>
      <c r="G7033" s="1" t="s">
        <v>3115</v>
      </c>
      <c r="I7033" s="1" t="s">
        <v>1171</v>
      </c>
      <c r="J7033" s="1" t="s">
        <v>3102</v>
      </c>
      <c r="K7033" s="1" t="s">
        <v>81</v>
      </c>
    </row>
    <row r="7034" spans="1:20" ht="20.100000000000001" customHeight="1" x14ac:dyDescent="0.3">
      <c r="A7034" s="27" t="s">
        <v>42</v>
      </c>
      <c r="B7034" s="28"/>
      <c r="C7034" s="28"/>
      <c r="D7034" s="28"/>
      <c r="E7034" s="28"/>
      <c r="F7034" s="27" t="s">
        <v>42</v>
      </c>
      <c r="G7034" s="1" t="s">
        <v>3115</v>
      </c>
      <c r="H7034" s="1" t="s">
        <v>7711</v>
      </c>
      <c r="I7034" s="1" t="s">
        <v>42</v>
      </c>
      <c r="J7034" s="1" t="s">
        <v>42</v>
      </c>
      <c r="K7034" s="1" t="s">
        <v>42</v>
      </c>
      <c r="L7034">
        <v>1</v>
      </c>
      <c r="M7034" s="1" t="s">
        <v>42</v>
      </c>
      <c r="O7034" s="1" t="s">
        <v>42</v>
      </c>
      <c r="P7034" s="1" t="s">
        <v>42</v>
      </c>
      <c r="Q7034" s="1" t="s">
        <v>42</v>
      </c>
      <c r="R7034" s="1" t="s">
        <v>42</v>
      </c>
      <c r="S7034" s="1" t="s">
        <v>42</v>
      </c>
      <c r="T7034" s="1" t="s">
        <v>42</v>
      </c>
    </row>
    <row r="7035" spans="1:20" ht="20.100000000000001" customHeight="1" x14ac:dyDescent="0.3">
      <c r="A7035" s="27" t="s">
        <v>11218</v>
      </c>
      <c r="B7035" s="28">
        <v>0</v>
      </c>
      <c r="C7035" s="28">
        <v>0</v>
      </c>
      <c r="D7035" s="28">
        <v>0</v>
      </c>
      <c r="E7035" s="28">
        <v>0</v>
      </c>
      <c r="F7035" s="27" t="s">
        <v>42</v>
      </c>
      <c r="G7035" s="1" t="s">
        <v>3115</v>
      </c>
      <c r="H7035" s="1" t="s">
        <v>7713</v>
      </c>
      <c r="I7035" s="1" t="s">
        <v>11219</v>
      </c>
      <c r="J7035" s="1" t="s">
        <v>42</v>
      </c>
      <c r="K7035" s="1" t="s">
        <v>42</v>
      </c>
      <c r="M7035" s="1" t="s">
        <v>42</v>
      </c>
      <c r="O7035" s="1" t="s">
        <v>42</v>
      </c>
      <c r="P7035" s="1" t="s">
        <v>42</v>
      </c>
      <c r="Q7035" s="1" t="s">
        <v>42</v>
      </c>
      <c r="R7035" s="1" t="s">
        <v>42</v>
      </c>
      <c r="S7035" s="1" t="s">
        <v>42</v>
      </c>
      <c r="T7035" s="1" t="s">
        <v>42</v>
      </c>
    </row>
    <row r="7036" spans="1:20" ht="20.100000000000001" customHeight="1" x14ac:dyDescent="0.3">
      <c r="A7036" s="27" t="s">
        <v>11290</v>
      </c>
      <c r="B7036" s="28">
        <v>0</v>
      </c>
      <c r="C7036" s="28">
        <v>0</v>
      </c>
      <c r="D7036" s="28">
        <v>0</v>
      </c>
      <c r="E7036" s="28">
        <v>0</v>
      </c>
      <c r="F7036" s="27" t="s">
        <v>42</v>
      </c>
      <c r="G7036" s="1" t="s">
        <v>3115</v>
      </c>
      <c r="H7036" s="1" t="s">
        <v>7713</v>
      </c>
      <c r="I7036" s="1" t="s">
        <v>11291</v>
      </c>
      <c r="J7036" s="1" t="s">
        <v>42</v>
      </c>
      <c r="K7036" s="1" t="s">
        <v>42</v>
      </c>
      <c r="M7036" s="1" t="s">
        <v>42</v>
      </c>
      <c r="O7036" s="1" t="s">
        <v>42</v>
      </c>
      <c r="P7036" s="1" t="s">
        <v>42</v>
      </c>
      <c r="Q7036" s="1" t="s">
        <v>42</v>
      </c>
      <c r="R7036" s="1" t="s">
        <v>42</v>
      </c>
      <c r="S7036" s="1" t="s">
        <v>42</v>
      </c>
      <c r="T7036" s="1" t="s">
        <v>42</v>
      </c>
    </row>
    <row r="7037" spans="1:20" ht="20.100000000000001" customHeight="1" x14ac:dyDescent="0.3">
      <c r="A7037" s="27" t="s">
        <v>7712</v>
      </c>
      <c r="B7037" s="28">
        <v>0</v>
      </c>
      <c r="C7037" s="28">
        <v>0</v>
      </c>
      <c r="D7037" s="28">
        <v>0</v>
      </c>
      <c r="E7037" s="28">
        <v>0</v>
      </c>
      <c r="F7037" s="27" t="s">
        <v>42</v>
      </c>
      <c r="G7037" s="1" t="s">
        <v>3115</v>
      </c>
      <c r="H7037" s="1" t="s">
        <v>7713</v>
      </c>
      <c r="I7037" s="1" t="s">
        <v>42</v>
      </c>
      <c r="J7037" s="1" t="s">
        <v>42</v>
      </c>
      <c r="K7037" s="1" t="s">
        <v>42</v>
      </c>
      <c r="M7037" s="1" t="s">
        <v>42</v>
      </c>
      <c r="O7037" s="1" t="s">
        <v>42</v>
      </c>
      <c r="P7037" s="1" t="s">
        <v>42</v>
      </c>
      <c r="Q7037" s="1" t="s">
        <v>42</v>
      </c>
      <c r="R7037" s="1" t="s">
        <v>42</v>
      </c>
      <c r="S7037" s="1" t="s">
        <v>42</v>
      </c>
      <c r="T7037" s="1" t="s">
        <v>42</v>
      </c>
    </row>
    <row r="7038" spans="1:20" ht="20.100000000000001" customHeight="1" x14ac:dyDescent="0.3">
      <c r="A7038" s="27" t="s">
        <v>11292</v>
      </c>
      <c r="B7038" s="28">
        <v>0</v>
      </c>
      <c r="C7038" s="28">
        <v>0</v>
      </c>
      <c r="D7038" s="28">
        <v>0</v>
      </c>
      <c r="E7038" s="28">
        <v>0</v>
      </c>
      <c r="F7038" s="27" t="s">
        <v>42</v>
      </c>
      <c r="G7038" s="1" t="s">
        <v>3115</v>
      </c>
      <c r="H7038" s="1" t="s">
        <v>7713</v>
      </c>
      <c r="I7038" s="1" t="s">
        <v>11293</v>
      </c>
      <c r="J7038" s="1" t="s">
        <v>42</v>
      </c>
      <c r="K7038" s="1" t="s">
        <v>42</v>
      </c>
      <c r="M7038" s="1" t="s">
        <v>42</v>
      </c>
      <c r="O7038" s="1" t="s">
        <v>42</v>
      </c>
      <c r="P7038" s="1" t="s">
        <v>42</v>
      </c>
      <c r="Q7038" s="1" t="s">
        <v>42</v>
      </c>
      <c r="R7038" s="1" t="s">
        <v>42</v>
      </c>
      <c r="S7038" s="1" t="s">
        <v>42</v>
      </c>
      <c r="T7038" s="1" t="s">
        <v>42</v>
      </c>
    </row>
    <row r="7039" spans="1:20" ht="20.100000000000001" customHeight="1" x14ac:dyDescent="0.3">
      <c r="A7039" s="27" t="s">
        <v>11294</v>
      </c>
      <c r="B7039" s="28">
        <v>0</v>
      </c>
      <c r="C7039" s="28">
        <v>0</v>
      </c>
      <c r="D7039" s="28">
        <v>0</v>
      </c>
      <c r="E7039" s="28">
        <v>0</v>
      </c>
      <c r="F7039" s="27" t="s">
        <v>42</v>
      </c>
      <c r="G7039" s="1" t="s">
        <v>3115</v>
      </c>
      <c r="H7039" s="1" t="s">
        <v>7713</v>
      </c>
      <c r="I7039" s="1" t="s">
        <v>11225</v>
      </c>
      <c r="J7039" s="1" t="s">
        <v>42</v>
      </c>
      <c r="K7039" s="1" t="s">
        <v>42</v>
      </c>
      <c r="M7039" s="1" t="s">
        <v>42</v>
      </c>
      <c r="O7039" s="1" t="s">
        <v>42</v>
      </c>
      <c r="P7039" s="1" t="s">
        <v>42</v>
      </c>
      <c r="Q7039" s="1" t="s">
        <v>42</v>
      </c>
      <c r="R7039" s="1" t="s">
        <v>42</v>
      </c>
      <c r="S7039" s="1" t="s">
        <v>42</v>
      </c>
      <c r="T7039" s="1" t="s">
        <v>42</v>
      </c>
    </row>
    <row r="7040" spans="1:20" ht="20.100000000000001" customHeight="1" x14ac:dyDescent="0.3">
      <c r="A7040" s="27" t="s">
        <v>7712</v>
      </c>
      <c r="B7040" s="28">
        <v>0</v>
      </c>
      <c r="C7040" s="28">
        <v>0</v>
      </c>
      <c r="D7040" s="28">
        <v>0</v>
      </c>
      <c r="E7040" s="28">
        <v>0</v>
      </c>
      <c r="F7040" s="27" t="s">
        <v>42</v>
      </c>
      <c r="G7040" s="1" t="s">
        <v>3115</v>
      </c>
      <c r="H7040" s="1" t="s">
        <v>7713</v>
      </c>
      <c r="I7040" s="1" t="s">
        <v>42</v>
      </c>
      <c r="J7040" s="1" t="s">
        <v>42</v>
      </c>
      <c r="K7040" s="1" t="s">
        <v>42</v>
      </c>
      <c r="M7040" s="1" t="s">
        <v>42</v>
      </c>
      <c r="O7040" s="1" t="s">
        <v>42</v>
      </c>
      <c r="P7040" s="1" t="s">
        <v>42</v>
      </c>
      <c r="Q7040" s="1" t="s">
        <v>42</v>
      </c>
      <c r="R7040" s="1" t="s">
        <v>42</v>
      </c>
      <c r="S7040" s="1" t="s">
        <v>42</v>
      </c>
      <c r="T7040" s="1" t="s">
        <v>42</v>
      </c>
    </row>
    <row r="7041" spans="1:20" ht="20.100000000000001" customHeight="1" x14ac:dyDescent="0.3">
      <c r="A7041" s="27" t="s">
        <v>7718</v>
      </c>
      <c r="B7041" s="28">
        <v>0</v>
      </c>
      <c r="C7041" s="28">
        <v>0</v>
      </c>
      <c r="D7041" s="28">
        <v>0</v>
      </c>
      <c r="E7041" s="28">
        <v>0</v>
      </c>
      <c r="F7041" s="27" t="s">
        <v>42</v>
      </c>
      <c r="G7041" s="1" t="s">
        <v>3115</v>
      </c>
      <c r="H7041" s="1" t="s">
        <v>7713</v>
      </c>
      <c r="I7041" s="1" t="s">
        <v>7719</v>
      </c>
      <c r="J7041" s="1" t="s">
        <v>42</v>
      </c>
      <c r="K7041" s="1" t="s">
        <v>42</v>
      </c>
      <c r="M7041" s="1" t="s">
        <v>42</v>
      </c>
      <c r="O7041" s="1" t="s">
        <v>42</v>
      </c>
      <c r="P7041" s="1" t="s">
        <v>42</v>
      </c>
      <c r="Q7041" s="1" t="s">
        <v>42</v>
      </c>
      <c r="R7041" s="1" t="s">
        <v>42</v>
      </c>
      <c r="S7041" s="1" t="s">
        <v>42</v>
      </c>
      <c r="T7041" s="1" t="s">
        <v>42</v>
      </c>
    </row>
    <row r="7042" spans="1:20" ht="20.100000000000001" customHeight="1" x14ac:dyDescent="0.3">
      <c r="A7042" s="27" t="s">
        <v>7712</v>
      </c>
      <c r="B7042" s="28">
        <v>0</v>
      </c>
      <c r="C7042" s="28">
        <v>0</v>
      </c>
      <c r="D7042" s="28">
        <v>0</v>
      </c>
      <c r="E7042" s="28">
        <v>0</v>
      </c>
      <c r="F7042" s="27" t="s">
        <v>42</v>
      </c>
      <c r="G7042" s="1" t="s">
        <v>3115</v>
      </c>
      <c r="H7042" s="1" t="s">
        <v>7713</v>
      </c>
      <c r="I7042" s="1" t="s">
        <v>42</v>
      </c>
      <c r="J7042" s="1" t="s">
        <v>42</v>
      </c>
      <c r="K7042" s="1" t="s">
        <v>42</v>
      </c>
      <c r="M7042" s="1" t="s">
        <v>42</v>
      </c>
      <c r="O7042" s="1" t="s">
        <v>42</v>
      </c>
      <c r="P7042" s="1" t="s">
        <v>42</v>
      </c>
      <c r="Q7042" s="1" t="s">
        <v>42</v>
      </c>
      <c r="R7042" s="1" t="s">
        <v>42</v>
      </c>
      <c r="S7042" s="1" t="s">
        <v>42</v>
      </c>
      <c r="T7042" s="1" t="s">
        <v>42</v>
      </c>
    </row>
    <row r="7043" spans="1:20" ht="20.100000000000001" customHeight="1" x14ac:dyDescent="0.3">
      <c r="A7043" s="27" t="s">
        <v>8225</v>
      </c>
      <c r="B7043" s="28">
        <v>0</v>
      </c>
      <c r="C7043" s="28">
        <v>0</v>
      </c>
      <c r="D7043" s="28">
        <v>0</v>
      </c>
      <c r="E7043" s="28">
        <v>0</v>
      </c>
      <c r="F7043" s="27" t="s">
        <v>42</v>
      </c>
      <c r="G7043" s="1" t="s">
        <v>3115</v>
      </c>
      <c r="H7043" s="1" t="s">
        <v>7713</v>
      </c>
      <c r="I7043" s="1" t="s">
        <v>8226</v>
      </c>
      <c r="J7043" s="1" t="s">
        <v>42</v>
      </c>
      <c r="K7043" s="1" t="s">
        <v>42</v>
      </c>
      <c r="M7043" s="1" t="s">
        <v>42</v>
      </c>
      <c r="O7043" s="1" t="s">
        <v>42</v>
      </c>
      <c r="P7043" s="1" t="s">
        <v>42</v>
      </c>
      <c r="Q7043" s="1" t="s">
        <v>42</v>
      </c>
      <c r="R7043" s="1" t="s">
        <v>42</v>
      </c>
      <c r="S7043" s="1" t="s">
        <v>42</v>
      </c>
      <c r="T7043" s="1" t="s">
        <v>42</v>
      </c>
    </row>
    <row r="7044" spans="1:20" ht="20.100000000000001" customHeight="1" x14ac:dyDescent="0.3">
      <c r="A7044" s="27" t="s">
        <v>7722</v>
      </c>
      <c r="B7044" s="28">
        <v>0</v>
      </c>
      <c r="C7044" s="28">
        <v>0</v>
      </c>
      <c r="D7044" s="28">
        <v>0</v>
      </c>
      <c r="E7044" s="28">
        <v>0</v>
      </c>
      <c r="F7044" s="27" t="s">
        <v>42</v>
      </c>
      <c r="G7044" s="1" t="s">
        <v>3115</v>
      </c>
      <c r="H7044" s="1" t="s">
        <v>7713</v>
      </c>
      <c r="I7044" s="1" t="s">
        <v>7723</v>
      </c>
      <c r="J7044" s="1" t="s">
        <v>42</v>
      </c>
      <c r="K7044" s="1" t="s">
        <v>42</v>
      </c>
      <c r="M7044" s="1" t="s">
        <v>42</v>
      </c>
      <c r="O7044" s="1" t="s">
        <v>42</v>
      </c>
      <c r="P7044" s="1" t="s">
        <v>42</v>
      </c>
      <c r="Q7044" s="1" t="s">
        <v>42</v>
      </c>
      <c r="R7044" s="1" t="s">
        <v>42</v>
      </c>
      <c r="S7044" s="1" t="s">
        <v>42</v>
      </c>
      <c r="T7044" s="1" t="s">
        <v>42</v>
      </c>
    </row>
    <row r="7045" spans="1:20" ht="20.100000000000001" customHeight="1" x14ac:dyDescent="0.3">
      <c r="A7045" s="27" t="s">
        <v>11295</v>
      </c>
      <c r="B7045" s="28">
        <v>0</v>
      </c>
      <c r="C7045" s="28">
        <v>42.6</v>
      </c>
      <c r="D7045" s="28">
        <v>0</v>
      </c>
      <c r="E7045" s="28">
        <v>42.6</v>
      </c>
      <c r="F7045" s="27" t="s">
        <v>42</v>
      </c>
      <c r="G7045" s="1" t="s">
        <v>3115</v>
      </c>
      <c r="H7045" s="1" t="s">
        <v>7713</v>
      </c>
      <c r="I7045" s="1" t="s">
        <v>11296</v>
      </c>
      <c r="J7045" s="1" t="s">
        <v>42</v>
      </c>
      <c r="K7045" s="1" t="s">
        <v>42</v>
      </c>
      <c r="M7045" s="1" t="s">
        <v>42</v>
      </c>
      <c r="O7045" s="1" t="s">
        <v>42</v>
      </c>
      <c r="P7045" s="1" t="s">
        <v>42</v>
      </c>
      <c r="Q7045" s="1" t="s">
        <v>42</v>
      </c>
      <c r="R7045" s="1" t="s">
        <v>42</v>
      </c>
      <c r="S7045" s="1" t="s">
        <v>42</v>
      </c>
      <c r="T7045" s="1" t="s">
        <v>42</v>
      </c>
    </row>
    <row r="7046" spans="1:20" ht="20.100000000000001" customHeight="1" x14ac:dyDescent="0.3">
      <c r="A7046" s="27" t="s">
        <v>7726</v>
      </c>
      <c r="B7046" s="28">
        <v>0</v>
      </c>
      <c r="C7046" s="28">
        <v>0</v>
      </c>
      <c r="D7046" s="28">
        <v>0</v>
      </c>
      <c r="E7046" s="28">
        <v>0</v>
      </c>
      <c r="F7046" s="27" t="s">
        <v>42</v>
      </c>
      <c r="G7046" s="1" t="s">
        <v>3115</v>
      </c>
      <c r="H7046" s="1" t="s">
        <v>7713</v>
      </c>
      <c r="I7046" s="1" t="s">
        <v>7727</v>
      </c>
      <c r="J7046" s="1" t="s">
        <v>42</v>
      </c>
      <c r="K7046" s="1" t="s">
        <v>42</v>
      </c>
      <c r="M7046" s="1" t="s">
        <v>42</v>
      </c>
      <c r="O7046" s="1" t="s">
        <v>42</v>
      </c>
      <c r="P7046" s="1" t="s">
        <v>42</v>
      </c>
      <c r="Q7046" s="1" t="s">
        <v>42</v>
      </c>
      <c r="R7046" s="1" t="s">
        <v>42</v>
      </c>
      <c r="S7046" s="1" t="s">
        <v>42</v>
      </c>
      <c r="T7046" s="1" t="s">
        <v>42</v>
      </c>
    </row>
    <row r="7047" spans="1:20" ht="20.100000000000001" customHeight="1" x14ac:dyDescent="0.3">
      <c r="A7047" s="27" t="s">
        <v>11297</v>
      </c>
      <c r="B7047" s="28">
        <v>0</v>
      </c>
      <c r="C7047" s="28">
        <v>32.4</v>
      </c>
      <c r="D7047" s="28">
        <v>0</v>
      </c>
      <c r="E7047" s="28">
        <v>32.4</v>
      </c>
      <c r="F7047" s="27" t="s">
        <v>42</v>
      </c>
      <c r="G7047" s="1" t="s">
        <v>3115</v>
      </c>
      <c r="H7047" s="1" t="s">
        <v>7713</v>
      </c>
      <c r="I7047" s="1" t="s">
        <v>7729</v>
      </c>
      <c r="J7047" s="1" t="s">
        <v>42</v>
      </c>
      <c r="K7047" s="1" t="s">
        <v>42</v>
      </c>
      <c r="M7047" s="1" t="s">
        <v>42</v>
      </c>
      <c r="O7047" s="1" t="s">
        <v>42</v>
      </c>
      <c r="P7047" s="1" t="s">
        <v>42</v>
      </c>
      <c r="Q7047" s="1" t="s">
        <v>42</v>
      </c>
      <c r="R7047" s="1" t="s">
        <v>42</v>
      </c>
      <c r="S7047" s="1" t="s">
        <v>42</v>
      </c>
      <c r="T7047" s="1" t="s">
        <v>42</v>
      </c>
    </row>
    <row r="7048" spans="1:20" ht="20.100000000000001" customHeight="1" x14ac:dyDescent="0.3">
      <c r="A7048" s="27" t="s">
        <v>7742</v>
      </c>
      <c r="B7048" s="28">
        <v>0</v>
      </c>
      <c r="C7048" s="28">
        <v>75</v>
      </c>
      <c r="D7048" s="28">
        <v>0</v>
      </c>
      <c r="E7048" s="28">
        <v>75</v>
      </c>
      <c r="F7048" s="27" t="s">
        <v>42</v>
      </c>
      <c r="G7048" s="1" t="s">
        <v>3115</v>
      </c>
      <c r="H7048" s="1" t="s">
        <v>7713</v>
      </c>
      <c r="I7048" s="1" t="s">
        <v>7743</v>
      </c>
      <c r="J7048" s="1" t="s">
        <v>42</v>
      </c>
      <c r="K7048" s="1" t="s">
        <v>42</v>
      </c>
      <c r="M7048" s="1" t="s">
        <v>42</v>
      </c>
      <c r="O7048" s="1" t="s">
        <v>42</v>
      </c>
      <c r="P7048" s="1" t="s">
        <v>42</v>
      </c>
      <c r="Q7048" s="1" t="s">
        <v>42</v>
      </c>
      <c r="R7048" s="1" t="s">
        <v>42</v>
      </c>
      <c r="S7048" s="1" t="s">
        <v>42</v>
      </c>
      <c r="T7048" s="1" t="s">
        <v>42</v>
      </c>
    </row>
    <row r="7049" spans="1:20" ht="20.100000000000001" customHeight="1" x14ac:dyDescent="0.3">
      <c r="A7049" s="27" t="s">
        <v>7712</v>
      </c>
      <c r="B7049" s="28">
        <v>0</v>
      </c>
      <c r="C7049" s="28">
        <v>0</v>
      </c>
      <c r="D7049" s="28">
        <v>0</v>
      </c>
      <c r="E7049" s="28">
        <v>0</v>
      </c>
      <c r="F7049" s="27" t="s">
        <v>42</v>
      </c>
      <c r="G7049" s="1" t="s">
        <v>3115</v>
      </c>
      <c r="H7049" s="1" t="s">
        <v>7713</v>
      </c>
      <c r="I7049" s="1" t="s">
        <v>42</v>
      </c>
      <c r="J7049" s="1" t="s">
        <v>42</v>
      </c>
      <c r="K7049" s="1" t="s">
        <v>42</v>
      </c>
      <c r="M7049" s="1" t="s">
        <v>42</v>
      </c>
      <c r="O7049" s="1" t="s">
        <v>42</v>
      </c>
      <c r="P7049" s="1" t="s">
        <v>42</v>
      </c>
      <c r="Q7049" s="1" t="s">
        <v>42</v>
      </c>
      <c r="R7049" s="1" t="s">
        <v>42</v>
      </c>
      <c r="S7049" s="1" t="s">
        <v>42</v>
      </c>
      <c r="T7049" s="1" t="s">
        <v>42</v>
      </c>
    </row>
    <row r="7050" spans="1:20" ht="20.100000000000001" customHeight="1" x14ac:dyDescent="0.3">
      <c r="A7050" s="27" t="s">
        <v>7812</v>
      </c>
      <c r="B7050" s="28">
        <v>0</v>
      </c>
      <c r="C7050" s="28">
        <v>0</v>
      </c>
      <c r="D7050" s="28">
        <v>0</v>
      </c>
      <c r="E7050" s="28">
        <v>0</v>
      </c>
      <c r="F7050" s="27" t="s">
        <v>42</v>
      </c>
      <c r="G7050" s="1" t="s">
        <v>3115</v>
      </c>
      <c r="H7050" s="1" t="s">
        <v>7713</v>
      </c>
      <c r="I7050" s="1" t="s">
        <v>7813</v>
      </c>
      <c r="J7050" s="1" t="s">
        <v>42</v>
      </c>
      <c r="K7050" s="1" t="s">
        <v>42</v>
      </c>
      <c r="M7050" s="1" t="s">
        <v>42</v>
      </c>
      <c r="O7050" s="1" t="s">
        <v>42</v>
      </c>
      <c r="P7050" s="1" t="s">
        <v>42</v>
      </c>
      <c r="Q7050" s="1" t="s">
        <v>42</v>
      </c>
      <c r="R7050" s="1" t="s">
        <v>42</v>
      </c>
      <c r="S7050" s="1" t="s">
        <v>42</v>
      </c>
      <c r="T7050" s="1" t="s">
        <v>42</v>
      </c>
    </row>
    <row r="7051" spans="1:20" ht="20.100000000000001" customHeight="1" x14ac:dyDescent="0.3">
      <c r="A7051" s="27" t="s">
        <v>7712</v>
      </c>
      <c r="B7051" s="28">
        <v>0</v>
      </c>
      <c r="C7051" s="28">
        <v>0</v>
      </c>
      <c r="D7051" s="28">
        <v>0</v>
      </c>
      <c r="E7051" s="28">
        <v>0</v>
      </c>
      <c r="F7051" s="27" t="s">
        <v>42</v>
      </c>
      <c r="G7051" s="1" t="s">
        <v>3115</v>
      </c>
      <c r="H7051" s="1" t="s">
        <v>7713</v>
      </c>
      <c r="I7051" s="1" t="s">
        <v>42</v>
      </c>
      <c r="J7051" s="1" t="s">
        <v>42</v>
      </c>
      <c r="K7051" s="1" t="s">
        <v>42</v>
      </c>
      <c r="M7051" s="1" t="s">
        <v>42</v>
      </c>
      <c r="O7051" s="1" t="s">
        <v>42</v>
      </c>
      <c r="P7051" s="1" t="s">
        <v>42</v>
      </c>
      <c r="Q7051" s="1" t="s">
        <v>42</v>
      </c>
      <c r="R7051" s="1" t="s">
        <v>42</v>
      </c>
      <c r="S7051" s="1" t="s">
        <v>42</v>
      </c>
      <c r="T7051" s="1" t="s">
        <v>42</v>
      </c>
    </row>
    <row r="7052" spans="1:20" ht="20.100000000000001" customHeight="1" x14ac:dyDescent="0.3">
      <c r="A7052" s="27" t="s">
        <v>11298</v>
      </c>
      <c r="B7052" s="28">
        <v>0</v>
      </c>
      <c r="C7052" s="28">
        <v>0</v>
      </c>
      <c r="D7052" s="28">
        <v>0</v>
      </c>
      <c r="E7052" s="28">
        <v>0</v>
      </c>
      <c r="F7052" s="27" t="s">
        <v>42</v>
      </c>
      <c r="G7052" s="1" t="s">
        <v>3115</v>
      </c>
      <c r="H7052" s="1" t="s">
        <v>7713</v>
      </c>
      <c r="I7052" s="1" t="s">
        <v>11299</v>
      </c>
      <c r="J7052" s="1" t="s">
        <v>42</v>
      </c>
      <c r="K7052" s="1" t="s">
        <v>42</v>
      </c>
      <c r="M7052" s="1" t="s">
        <v>42</v>
      </c>
      <c r="O7052" s="1" t="s">
        <v>42</v>
      </c>
      <c r="P7052" s="1" t="s">
        <v>42</v>
      </c>
      <c r="Q7052" s="1" t="s">
        <v>42</v>
      </c>
      <c r="R7052" s="1" t="s">
        <v>42</v>
      </c>
      <c r="S7052" s="1" t="s">
        <v>42</v>
      </c>
      <c r="T7052" s="1" t="s">
        <v>42</v>
      </c>
    </row>
    <row r="7053" spans="1:20" ht="20.100000000000001" customHeight="1" x14ac:dyDescent="0.3">
      <c r="A7053" s="27" t="s">
        <v>11300</v>
      </c>
      <c r="B7053" s="28">
        <v>43.3</v>
      </c>
      <c r="C7053" s="28">
        <v>0</v>
      </c>
      <c r="D7053" s="28">
        <v>0</v>
      </c>
      <c r="E7053" s="28">
        <v>43.3</v>
      </c>
      <c r="F7053" s="27" t="s">
        <v>42</v>
      </c>
      <c r="G7053" s="1" t="s">
        <v>3115</v>
      </c>
      <c r="H7053" s="1" t="s">
        <v>7713</v>
      </c>
      <c r="I7053" s="1" t="s">
        <v>11301</v>
      </c>
      <c r="J7053" s="1" t="s">
        <v>42</v>
      </c>
      <c r="K7053" s="1" t="s">
        <v>42</v>
      </c>
      <c r="M7053" s="1" t="s">
        <v>42</v>
      </c>
      <c r="O7053" s="1" t="s">
        <v>42</v>
      </c>
      <c r="P7053" s="1" t="s">
        <v>42</v>
      </c>
      <c r="Q7053" s="1" t="s">
        <v>42</v>
      </c>
      <c r="R7053" s="1" t="s">
        <v>42</v>
      </c>
      <c r="S7053" s="1" t="s">
        <v>42</v>
      </c>
      <c r="T7053" s="1" t="s">
        <v>42</v>
      </c>
    </row>
    <row r="7054" spans="1:20" ht="20.100000000000001" customHeight="1" x14ac:dyDescent="0.3">
      <c r="A7054" s="27" t="s">
        <v>11302</v>
      </c>
      <c r="B7054" s="28">
        <v>0</v>
      </c>
      <c r="C7054" s="28">
        <v>54.7</v>
      </c>
      <c r="D7054" s="28">
        <v>0</v>
      </c>
      <c r="E7054" s="28">
        <v>54.7</v>
      </c>
      <c r="F7054" s="27" t="s">
        <v>42</v>
      </c>
      <c r="G7054" s="1" t="s">
        <v>3115</v>
      </c>
      <c r="H7054" s="1" t="s">
        <v>7713</v>
      </c>
      <c r="I7054" s="1" t="s">
        <v>11303</v>
      </c>
      <c r="J7054" s="1" t="s">
        <v>42</v>
      </c>
      <c r="K7054" s="1" t="s">
        <v>42</v>
      </c>
      <c r="M7054" s="1" t="s">
        <v>42</v>
      </c>
      <c r="O7054" s="1" t="s">
        <v>42</v>
      </c>
      <c r="P7054" s="1" t="s">
        <v>42</v>
      </c>
      <c r="Q7054" s="1" t="s">
        <v>42</v>
      </c>
      <c r="R7054" s="1" t="s">
        <v>42</v>
      </c>
      <c r="S7054" s="1" t="s">
        <v>42</v>
      </c>
      <c r="T7054" s="1" t="s">
        <v>42</v>
      </c>
    </row>
    <row r="7055" spans="1:20" ht="20.100000000000001" customHeight="1" x14ac:dyDescent="0.3">
      <c r="A7055" s="27" t="s">
        <v>11304</v>
      </c>
      <c r="B7055" s="28">
        <v>0</v>
      </c>
      <c r="C7055" s="28">
        <v>0</v>
      </c>
      <c r="D7055" s="28">
        <v>24.3</v>
      </c>
      <c r="E7055" s="28">
        <v>24.3</v>
      </c>
      <c r="F7055" s="27" t="s">
        <v>42</v>
      </c>
      <c r="G7055" s="1" t="s">
        <v>3115</v>
      </c>
      <c r="H7055" s="1" t="s">
        <v>7713</v>
      </c>
      <c r="I7055" s="1" t="s">
        <v>11305</v>
      </c>
      <c r="J7055" s="1" t="s">
        <v>42</v>
      </c>
      <c r="K7055" s="1" t="s">
        <v>42</v>
      </c>
      <c r="M7055" s="1" t="s">
        <v>42</v>
      </c>
      <c r="O7055" s="1" t="s">
        <v>42</v>
      </c>
      <c r="P7055" s="1" t="s">
        <v>42</v>
      </c>
      <c r="Q7055" s="1" t="s">
        <v>42</v>
      </c>
      <c r="R7055" s="1" t="s">
        <v>42</v>
      </c>
      <c r="S7055" s="1" t="s">
        <v>42</v>
      </c>
      <c r="T7055" s="1" t="s">
        <v>42</v>
      </c>
    </row>
    <row r="7056" spans="1:20" ht="20.100000000000001" customHeight="1" x14ac:dyDescent="0.3">
      <c r="A7056" s="27" t="s">
        <v>7742</v>
      </c>
      <c r="B7056" s="28">
        <v>43.3</v>
      </c>
      <c r="C7056" s="28">
        <v>54.7</v>
      </c>
      <c r="D7056" s="28">
        <v>24.3</v>
      </c>
      <c r="E7056" s="28">
        <v>122.3</v>
      </c>
      <c r="F7056" s="27" t="s">
        <v>42</v>
      </c>
      <c r="G7056" s="1" t="s">
        <v>3115</v>
      </c>
      <c r="H7056" s="1" t="s">
        <v>7713</v>
      </c>
      <c r="I7056" s="1" t="s">
        <v>7743</v>
      </c>
      <c r="J7056" s="1" t="s">
        <v>42</v>
      </c>
      <c r="K7056" s="1" t="s">
        <v>42</v>
      </c>
      <c r="M7056" s="1" t="s">
        <v>42</v>
      </c>
      <c r="O7056" s="1" t="s">
        <v>42</v>
      </c>
      <c r="P7056" s="1" t="s">
        <v>42</v>
      </c>
      <c r="Q7056" s="1" t="s">
        <v>42</v>
      </c>
      <c r="R7056" s="1" t="s">
        <v>42</v>
      </c>
      <c r="S7056" s="1" t="s">
        <v>42</v>
      </c>
      <c r="T7056" s="1" t="s">
        <v>42</v>
      </c>
    </row>
    <row r="7057" spans="1:20" ht="20.100000000000001" customHeight="1" x14ac:dyDescent="0.3">
      <c r="A7057" s="27" t="s">
        <v>7712</v>
      </c>
      <c r="B7057" s="28">
        <v>0</v>
      </c>
      <c r="C7057" s="28">
        <v>0</v>
      </c>
      <c r="D7057" s="28">
        <v>0</v>
      </c>
      <c r="E7057" s="28">
        <v>0</v>
      </c>
      <c r="F7057" s="27" t="s">
        <v>42</v>
      </c>
      <c r="G7057" s="1" t="s">
        <v>3115</v>
      </c>
      <c r="H7057" s="1" t="s">
        <v>7713</v>
      </c>
      <c r="I7057" s="1" t="s">
        <v>42</v>
      </c>
      <c r="J7057" s="1" t="s">
        <v>42</v>
      </c>
      <c r="K7057" s="1" t="s">
        <v>42</v>
      </c>
      <c r="M7057" s="1" t="s">
        <v>42</v>
      </c>
      <c r="O7057" s="1" t="s">
        <v>42</v>
      </c>
      <c r="P7057" s="1" t="s">
        <v>42</v>
      </c>
      <c r="Q7057" s="1" t="s">
        <v>42</v>
      </c>
      <c r="R7057" s="1" t="s">
        <v>42</v>
      </c>
      <c r="S7057" s="1" t="s">
        <v>42</v>
      </c>
      <c r="T7057" s="1" t="s">
        <v>42</v>
      </c>
    </row>
    <row r="7058" spans="1:20" ht="20.100000000000001" customHeight="1" x14ac:dyDescent="0.3">
      <c r="A7058" s="27" t="s">
        <v>11306</v>
      </c>
      <c r="B7058" s="28">
        <v>0</v>
      </c>
      <c r="C7058" s="28">
        <v>0</v>
      </c>
      <c r="D7058" s="28">
        <v>0</v>
      </c>
      <c r="E7058" s="28">
        <v>0</v>
      </c>
      <c r="F7058" s="27" t="s">
        <v>42</v>
      </c>
      <c r="G7058" s="1" t="s">
        <v>3115</v>
      </c>
      <c r="H7058" s="1" t="s">
        <v>7713</v>
      </c>
      <c r="I7058" s="1" t="s">
        <v>11307</v>
      </c>
      <c r="J7058" s="1" t="s">
        <v>42</v>
      </c>
      <c r="K7058" s="1" t="s">
        <v>42</v>
      </c>
      <c r="M7058" s="1" t="s">
        <v>42</v>
      </c>
      <c r="O7058" s="1" t="s">
        <v>42</v>
      </c>
      <c r="P7058" s="1" t="s">
        <v>42</v>
      </c>
      <c r="Q7058" s="1" t="s">
        <v>42</v>
      </c>
      <c r="R7058" s="1" t="s">
        <v>42</v>
      </c>
      <c r="S7058" s="1" t="s">
        <v>42</v>
      </c>
      <c r="T7058" s="1" t="s">
        <v>42</v>
      </c>
    </row>
    <row r="7059" spans="1:20" ht="20.100000000000001" customHeight="1" x14ac:dyDescent="0.3">
      <c r="A7059" s="27" t="s">
        <v>11308</v>
      </c>
      <c r="B7059" s="28">
        <v>8</v>
      </c>
      <c r="C7059" s="28">
        <v>0</v>
      </c>
      <c r="D7059" s="28">
        <v>0</v>
      </c>
      <c r="E7059" s="28">
        <v>8</v>
      </c>
      <c r="F7059" s="27" t="s">
        <v>42</v>
      </c>
      <c r="G7059" s="1" t="s">
        <v>3115</v>
      </c>
      <c r="H7059" s="1" t="s">
        <v>7713</v>
      </c>
      <c r="I7059" s="1" t="s">
        <v>8336</v>
      </c>
      <c r="J7059" s="1" t="s">
        <v>42</v>
      </c>
      <c r="K7059" s="1" t="s">
        <v>42</v>
      </c>
      <c r="M7059" s="1" t="s">
        <v>42</v>
      </c>
      <c r="O7059" s="1" t="s">
        <v>42</v>
      </c>
      <c r="P7059" s="1" t="s">
        <v>42</v>
      </c>
      <c r="Q7059" s="1" t="s">
        <v>42</v>
      </c>
      <c r="R7059" s="1" t="s">
        <v>42</v>
      </c>
      <c r="S7059" s="1" t="s">
        <v>42</v>
      </c>
      <c r="T7059" s="1" t="s">
        <v>42</v>
      </c>
    </row>
    <row r="7060" spans="1:20" ht="20.100000000000001" customHeight="1" x14ac:dyDescent="0.3">
      <c r="A7060" s="27" t="s">
        <v>11309</v>
      </c>
      <c r="B7060" s="28">
        <v>0</v>
      </c>
      <c r="C7060" s="28">
        <v>75.099999999999994</v>
      </c>
      <c r="D7060" s="28">
        <v>0</v>
      </c>
      <c r="E7060" s="28">
        <v>75.099999999999994</v>
      </c>
      <c r="F7060" s="27" t="s">
        <v>42</v>
      </c>
      <c r="G7060" s="1" t="s">
        <v>3115</v>
      </c>
      <c r="H7060" s="1" t="s">
        <v>7713</v>
      </c>
      <c r="I7060" s="1" t="s">
        <v>8338</v>
      </c>
      <c r="J7060" s="1" t="s">
        <v>42</v>
      </c>
      <c r="K7060" s="1" t="s">
        <v>42</v>
      </c>
      <c r="M7060" s="1" t="s">
        <v>42</v>
      </c>
      <c r="O7060" s="1" t="s">
        <v>42</v>
      </c>
      <c r="P7060" s="1" t="s">
        <v>42</v>
      </c>
      <c r="Q7060" s="1" t="s">
        <v>42</v>
      </c>
      <c r="R7060" s="1" t="s">
        <v>42</v>
      </c>
      <c r="S7060" s="1" t="s">
        <v>42</v>
      </c>
      <c r="T7060" s="1" t="s">
        <v>42</v>
      </c>
    </row>
    <row r="7061" spans="1:20" ht="20.100000000000001" customHeight="1" x14ac:dyDescent="0.3">
      <c r="A7061" s="27" t="s">
        <v>11310</v>
      </c>
      <c r="B7061" s="28">
        <v>0</v>
      </c>
      <c r="C7061" s="28">
        <v>0</v>
      </c>
      <c r="D7061" s="28">
        <v>9.8000000000000007</v>
      </c>
      <c r="E7061" s="28">
        <v>9.8000000000000007</v>
      </c>
      <c r="F7061" s="27" t="s">
        <v>42</v>
      </c>
      <c r="G7061" s="1" t="s">
        <v>3115</v>
      </c>
      <c r="H7061" s="1" t="s">
        <v>7713</v>
      </c>
      <c r="I7061" s="1" t="s">
        <v>8340</v>
      </c>
      <c r="J7061" s="1" t="s">
        <v>42</v>
      </c>
      <c r="K7061" s="1" t="s">
        <v>42</v>
      </c>
      <c r="M7061" s="1" t="s">
        <v>42</v>
      </c>
      <c r="O7061" s="1" t="s">
        <v>42</v>
      </c>
      <c r="P7061" s="1" t="s">
        <v>42</v>
      </c>
      <c r="Q7061" s="1" t="s">
        <v>42</v>
      </c>
      <c r="R7061" s="1" t="s">
        <v>42</v>
      </c>
      <c r="S7061" s="1" t="s">
        <v>42</v>
      </c>
      <c r="T7061" s="1" t="s">
        <v>42</v>
      </c>
    </row>
    <row r="7062" spans="1:20" ht="20.100000000000001" customHeight="1" x14ac:dyDescent="0.3">
      <c r="A7062" s="27" t="s">
        <v>7742</v>
      </c>
      <c r="B7062" s="28">
        <v>8</v>
      </c>
      <c r="C7062" s="28">
        <v>75.099999999999994</v>
      </c>
      <c r="D7062" s="28">
        <v>9.8000000000000007</v>
      </c>
      <c r="E7062" s="28">
        <v>92.9</v>
      </c>
      <c r="F7062" s="27" t="s">
        <v>42</v>
      </c>
      <c r="G7062" s="1" t="s">
        <v>3115</v>
      </c>
      <c r="H7062" s="1" t="s">
        <v>7713</v>
      </c>
      <c r="I7062" s="1" t="s">
        <v>7743</v>
      </c>
      <c r="J7062" s="1" t="s">
        <v>42</v>
      </c>
      <c r="K7062" s="1" t="s">
        <v>42</v>
      </c>
      <c r="M7062" s="1" t="s">
        <v>42</v>
      </c>
      <c r="O7062" s="1" t="s">
        <v>42</v>
      </c>
      <c r="P7062" s="1" t="s">
        <v>42</v>
      </c>
      <c r="Q7062" s="1" t="s">
        <v>42</v>
      </c>
      <c r="R7062" s="1" t="s">
        <v>42</v>
      </c>
      <c r="S7062" s="1" t="s">
        <v>42</v>
      </c>
      <c r="T7062" s="1" t="s">
        <v>42</v>
      </c>
    </row>
    <row r="7063" spans="1:20" ht="20.100000000000001" customHeight="1" x14ac:dyDescent="0.3">
      <c r="A7063" s="27" t="s">
        <v>7712</v>
      </c>
      <c r="B7063" s="28">
        <v>0</v>
      </c>
      <c r="C7063" s="28">
        <v>0</v>
      </c>
      <c r="D7063" s="28">
        <v>0</v>
      </c>
      <c r="E7063" s="28">
        <v>0</v>
      </c>
      <c r="F7063" s="27" t="s">
        <v>42</v>
      </c>
      <c r="G7063" s="1" t="s">
        <v>3115</v>
      </c>
      <c r="H7063" s="1" t="s">
        <v>7713</v>
      </c>
      <c r="I7063" s="1" t="s">
        <v>42</v>
      </c>
      <c r="J7063" s="1" t="s">
        <v>42</v>
      </c>
      <c r="K7063" s="1" t="s">
        <v>42</v>
      </c>
      <c r="M7063" s="1" t="s">
        <v>42</v>
      </c>
      <c r="O7063" s="1" t="s">
        <v>42</v>
      </c>
      <c r="P7063" s="1" t="s">
        <v>42</v>
      </c>
      <c r="Q7063" s="1" t="s">
        <v>42</v>
      </c>
      <c r="R7063" s="1" t="s">
        <v>42</v>
      </c>
      <c r="S7063" s="1" t="s">
        <v>42</v>
      </c>
      <c r="T7063" s="1" t="s">
        <v>42</v>
      </c>
    </row>
    <row r="7064" spans="1:20" ht="20.100000000000001" customHeight="1" x14ac:dyDescent="0.3">
      <c r="A7064" s="27" t="s">
        <v>7768</v>
      </c>
      <c r="B7064" s="29">
        <v>51</v>
      </c>
      <c r="C7064" s="29">
        <v>204</v>
      </c>
      <c r="D7064" s="29">
        <v>34</v>
      </c>
      <c r="E7064" s="29">
        <v>289</v>
      </c>
      <c r="F7064" s="30"/>
    </row>
    <row r="7065" spans="1:20" ht="20.100000000000001" customHeight="1" x14ac:dyDescent="0.3">
      <c r="A7065" s="30"/>
      <c r="B7065" s="30"/>
      <c r="C7065" s="30"/>
      <c r="D7065" s="30"/>
      <c r="E7065" s="30"/>
      <c r="F7065" s="30"/>
    </row>
    <row r="7066" spans="1:20" ht="20.100000000000001" customHeight="1" x14ac:dyDescent="0.3">
      <c r="A7066" s="30" t="s">
        <v>11311</v>
      </c>
      <c r="B7066" s="30"/>
      <c r="C7066" s="30"/>
      <c r="D7066" s="30"/>
      <c r="E7066" s="30"/>
      <c r="F7066" s="27" t="s">
        <v>42</v>
      </c>
      <c r="G7066" s="1" t="s">
        <v>3117</v>
      </c>
      <c r="I7066" s="1" t="s">
        <v>1171</v>
      </c>
      <c r="J7066" s="1" t="s">
        <v>3105</v>
      </c>
      <c r="K7066" s="1" t="s">
        <v>81</v>
      </c>
    </row>
    <row r="7067" spans="1:20" ht="20.100000000000001" customHeight="1" x14ac:dyDescent="0.3">
      <c r="A7067" s="27" t="s">
        <v>42</v>
      </c>
      <c r="B7067" s="28"/>
      <c r="C7067" s="28"/>
      <c r="D7067" s="28"/>
      <c r="E7067" s="28"/>
      <c r="F7067" s="27" t="s">
        <v>42</v>
      </c>
      <c r="G7067" s="1" t="s">
        <v>3117</v>
      </c>
      <c r="H7067" s="1" t="s">
        <v>7711</v>
      </c>
      <c r="I7067" s="1" t="s">
        <v>42</v>
      </c>
      <c r="J7067" s="1" t="s">
        <v>42</v>
      </c>
      <c r="K7067" s="1" t="s">
        <v>42</v>
      </c>
      <c r="L7067">
        <v>1</v>
      </c>
      <c r="M7067" s="1" t="s">
        <v>42</v>
      </c>
      <c r="O7067" s="1" t="s">
        <v>42</v>
      </c>
      <c r="P7067" s="1" t="s">
        <v>42</v>
      </c>
      <c r="Q7067" s="1" t="s">
        <v>42</v>
      </c>
      <c r="R7067" s="1" t="s">
        <v>42</v>
      </c>
      <c r="S7067" s="1" t="s">
        <v>42</v>
      </c>
      <c r="T7067" s="1" t="s">
        <v>42</v>
      </c>
    </row>
    <row r="7068" spans="1:20" ht="20.100000000000001" customHeight="1" x14ac:dyDescent="0.3">
      <c r="A7068" s="27" t="s">
        <v>11243</v>
      </c>
      <c r="B7068" s="28">
        <v>0</v>
      </c>
      <c r="C7068" s="28">
        <v>0</v>
      </c>
      <c r="D7068" s="28">
        <v>0</v>
      </c>
      <c r="E7068" s="28">
        <v>0</v>
      </c>
      <c r="F7068" s="27" t="s">
        <v>42</v>
      </c>
      <c r="G7068" s="1" t="s">
        <v>3117</v>
      </c>
      <c r="H7068" s="1" t="s">
        <v>7713</v>
      </c>
      <c r="I7068" s="1" t="s">
        <v>11244</v>
      </c>
      <c r="J7068" s="1" t="s">
        <v>42</v>
      </c>
      <c r="K7068" s="1" t="s">
        <v>42</v>
      </c>
      <c r="M7068" s="1" t="s">
        <v>42</v>
      </c>
      <c r="O7068" s="1" t="s">
        <v>42</v>
      </c>
      <c r="P7068" s="1" t="s">
        <v>42</v>
      </c>
      <c r="Q7068" s="1" t="s">
        <v>42</v>
      </c>
      <c r="R7068" s="1" t="s">
        <v>42</v>
      </c>
      <c r="S7068" s="1" t="s">
        <v>42</v>
      </c>
      <c r="T7068" s="1" t="s">
        <v>42</v>
      </c>
    </row>
    <row r="7069" spans="1:20" ht="20.100000000000001" customHeight="1" x14ac:dyDescent="0.3">
      <c r="A7069" s="27" t="s">
        <v>11290</v>
      </c>
      <c r="B7069" s="28">
        <v>0</v>
      </c>
      <c r="C7069" s="28">
        <v>0</v>
      </c>
      <c r="D7069" s="28">
        <v>0</v>
      </c>
      <c r="E7069" s="28">
        <v>0</v>
      </c>
      <c r="F7069" s="27" t="s">
        <v>42</v>
      </c>
      <c r="G7069" s="1" t="s">
        <v>3117</v>
      </c>
      <c r="H7069" s="1" t="s">
        <v>7713</v>
      </c>
      <c r="I7069" s="1" t="s">
        <v>11291</v>
      </c>
      <c r="J7069" s="1" t="s">
        <v>42</v>
      </c>
      <c r="K7069" s="1" t="s">
        <v>42</v>
      </c>
      <c r="M7069" s="1" t="s">
        <v>42</v>
      </c>
      <c r="O7069" s="1" t="s">
        <v>42</v>
      </c>
      <c r="P7069" s="1" t="s">
        <v>42</v>
      </c>
      <c r="Q7069" s="1" t="s">
        <v>42</v>
      </c>
      <c r="R7069" s="1" t="s">
        <v>42</v>
      </c>
      <c r="S7069" s="1" t="s">
        <v>42</v>
      </c>
      <c r="T7069" s="1" t="s">
        <v>42</v>
      </c>
    </row>
    <row r="7070" spans="1:20" ht="20.100000000000001" customHeight="1" x14ac:dyDescent="0.3">
      <c r="A7070" s="27" t="s">
        <v>7712</v>
      </c>
      <c r="B7070" s="28">
        <v>0</v>
      </c>
      <c r="C7070" s="28">
        <v>0</v>
      </c>
      <c r="D7070" s="28">
        <v>0</v>
      </c>
      <c r="E7070" s="28">
        <v>0</v>
      </c>
      <c r="F7070" s="27" t="s">
        <v>42</v>
      </c>
      <c r="G7070" s="1" t="s">
        <v>3117</v>
      </c>
      <c r="H7070" s="1" t="s">
        <v>7713</v>
      </c>
      <c r="I7070" s="1" t="s">
        <v>42</v>
      </c>
      <c r="J7070" s="1" t="s">
        <v>42</v>
      </c>
      <c r="K7070" s="1" t="s">
        <v>42</v>
      </c>
      <c r="M7070" s="1" t="s">
        <v>42</v>
      </c>
      <c r="O7070" s="1" t="s">
        <v>42</v>
      </c>
      <c r="P7070" s="1" t="s">
        <v>42</v>
      </c>
      <c r="Q7070" s="1" t="s">
        <v>42</v>
      </c>
      <c r="R7070" s="1" t="s">
        <v>42</v>
      </c>
      <c r="S7070" s="1" t="s">
        <v>42</v>
      </c>
      <c r="T7070" s="1" t="s">
        <v>42</v>
      </c>
    </row>
    <row r="7071" spans="1:20" ht="20.100000000000001" customHeight="1" x14ac:dyDescent="0.3">
      <c r="A7071" s="27" t="s">
        <v>11312</v>
      </c>
      <c r="B7071" s="28">
        <v>0</v>
      </c>
      <c r="C7071" s="28">
        <v>0</v>
      </c>
      <c r="D7071" s="28">
        <v>0</v>
      </c>
      <c r="E7071" s="28">
        <v>0</v>
      </c>
      <c r="F7071" s="27" t="s">
        <v>42</v>
      </c>
      <c r="G7071" s="1" t="s">
        <v>3117</v>
      </c>
      <c r="H7071" s="1" t="s">
        <v>7713</v>
      </c>
      <c r="I7071" s="1" t="s">
        <v>11313</v>
      </c>
      <c r="J7071" s="1" t="s">
        <v>42</v>
      </c>
      <c r="K7071" s="1" t="s">
        <v>42</v>
      </c>
      <c r="M7071" s="1" t="s">
        <v>42</v>
      </c>
      <c r="O7071" s="1" t="s">
        <v>42</v>
      </c>
      <c r="P7071" s="1" t="s">
        <v>42</v>
      </c>
      <c r="Q7071" s="1" t="s">
        <v>42</v>
      </c>
      <c r="R7071" s="1" t="s">
        <v>42</v>
      </c>
      <c r="S7071" s="1" t="s">
        <v>42</v>
      </c>
      <c r="T7071" s="1" t="s">
        <v>42</v>
      </c>
    </row>
    <row r="7072" spans="1:20" ht="20.100000000000001" customHeight="1" x14ac:dyDescent="0.3">
      <c r="A7072" s="27" t="s">
        <v>11314</v>
      </c>
      <c r="B7072" s="28">
        <v>0</v>
      </c>
      <c r="C7072" s="28">
        <v>0</v>
      </c>
      <c r="D7072" s="28">
        <v>0</v>
      </c>
      <c r="E7072" s="28">
        <v>0</v>
      </c>
      <c r="F7072" s="27" t="s">
        <v>42</v>
      </c>
      <c r="G7072" s="1" t="s">
        <v>3117</v>
      </c>
      <c r="H7072" s="1" t="s">
        <v>7713</v>
      </c>
      <c r="I7072" s="1" t="s">
        <v>11225</v>
      </c>
      <c r="J7072" s="1" t="s">
        <v>42</v>
      </c>
      <c r="K7072" s="1" t="s">
        <v>42</v>
      </c>
      <c r="M7072" s="1" t="s">
        <v>42</v>
      </c>
      <c r="O7072" s="1" t="s">
        <v>42</v>
      </c>
      <c r="P7072" s="1" t="s">
        <v>42</v>
      </c>
      <c r="Q7072" s="1" t="s">
        <v>42</v>
      </c>
      <c r="R7072" s="1" t="s">
        <v>42</v>
      </c>
      <c r="S7072" s="1" t="s">
        <v>42</v>
      </c>
      <c r="T7072" s="1" t="s">
        <v>42</v>
      </c>
    </row>
    <row r="7073" spans="1:20" ht="20.100000000000001" customHeight="1" x14ac:dyDescent="0.3">
      <c r="A7073" s="27" t="s">
        <v>7712</v>
      </c>
      <c r="B7073" s="28">
        <v>0</v>
      </c>
      <c r="C7073" s="28">
        <v>0</v>
      </c>
      <c r="D7073" s="28">
        <v>0</v>
      </c>
      <c r="E7073" s="28">
        <v>0</v>
      </c>
      <c r="F7073" s="27" t="s">
        <v>42</v>
      </c>
      <c r="G7073" s="1" t="s">
        <v>3117</v>
      </c>
      <c r="H7073" s="1" t="s">
        <v>7713</v>
      </c>
      <c r="I7073" s="1" t="s">
        <v>42</v>
      </c>
      <c r="J7073" s="1" t="s">
        <v>42</v>
      </c>
      <c r="K7073" s="1" t="s">
        <v>42</v>
      </c>
      <c r="M7073" s="1" t="s">
        <v>42</v>
      </c>
      <c r="O7073" s="1" t="s">
        <v>42</v>
      </c>
      <c r="P7073" s="1" t="s">
        <v>42</v>
      </c>
      <c r="Q7073" s="1" t="s">
        <v>42</v>
      </c>
      <c r="R7073" s="1" t="s">
        <v>42</v>
      </c>
      <c r="S7073" s="1" t="s">
        <v>42</v>
      </c>
      <c r="T7073" s="1" t="s">
        <v>42</v>
      </c>
    </row>
    <row r="7074" spans="1:20" ht="20.100000000000001" customHeight="1" x14ac:dyDescent="0.3">
      <c r="A7074" s="27" t="s">
        <v>7718</v>
      </c>
      <c r="B7074" s="28">
        <v>0</v>
      </c>
      <c r="C7074" s="28">
        <v>0</v>
      </c>
      <c r="D7074" s="28">
        <v>0</v>
      </c>
      <c r="E7074" s="28">
        <v>0</v>
      </c>
      <c r="F7074" s="27" t="s">
        <v>42</v>
      </c>
      <c r="G7074" s="1" t="s">
        <v>3117</v>
      </c>
      <c r="H7074" s="1" t="s">
        <v>7713</v>
      </c>
      <c r="I7074" s="1" t="s">
        <v>7719</v>
      </c>
      <c r="J7074" s="1" t="s">
        <v>42</v>
      </c>
      <c r="K7074" s="1" t="s">
        <v>42</v>
      </c>
      <c r="M7074" s="1" t="s">
        <v>42</v>
      </c>
      <c r="O7074" s="1" t="s">
        <v>42</v>
      </c>
      <c r="P7074" s="1" t="s">
        <v>42</v>
      </c>
      <c r="Q7074" s="1" t="s">
        <v>42</v>
      </c>
      <c r="R7074" s="1" t="s">
        <v>42</v>
      </c>
      <c r="S7074" s="1" t="s">
        <v>42</v>
      </c>
      <c r="T7074" s="1" t="s">
        <v>42</v>
      </c>
    </row>
    <row r="7075" spans="1:20" ht="20.100000000000001" customHeight="1" x14ac:dyDescent="0.3">
      <c r="A7075" s="27" t="s">
        <v>7712</v>
      </c>
      <c r="B7075" s="28">
        <v>0</v>
      </c>
      <c r="C7075" s="28">
        <v>0</v>
      </c>
      <c r="D7075" s="28">
        <v>0</v>
      </c>
      <c r="E7075" s="28">
        <v>0</v>
      </c>
      <c r="F7075" s="27" t="s">
        <v>42</v>
      </c>
      <c r="G7075" s="1" t="s">
        <v>3117</v>
      </c>
      <c r="H7075" s="1" t="s">
        <v>7713</v>
      </c>
      <c r="I7075" s="1" t="s">
        <v>42</v>
      </c>
      <c r="J7075" s="1" t="s">
        <v>42</v>
      </c>
      <c r="K7075" s="1" t="s">
        <v>42</v>
      </c>
      <c r="M7075" s="1" t="s">
        <v>42</v>
      </c>
      <c r="O7075" s="1" t="s">
        <v>42</v>
      </c>
      <c r="P7075" s="1" t="s">
        <v>42</v>
      </c>
      <c r="Q7075" s="1" t="s">
        <v>42</v>
      </c>
      <c r="R7075" s="1" t="s">
        <v>42</v>
      </c>
      <c r="S7075" s="1" t="s">
        <v>42</v>
      </c>
      <c r="T7075" s="1" t="s">
        <v>42</v>
      </c>
    </row>
    <row r="7076" spans="1:20" ht="20.100000000000001" customHeight="1" x14ac:dyDescent="0.3">
      <c r="A7076" s="27" t="s">
        <v>8225</v>
      </c>
      <c r="B7076" s="28">
        <v>0</v>
      </c>
      <c r="C7076" s="28">
        <v>0</v>
      </c>
      <c r="D7076" s="28">
        <v>0</v>
      </c>
      <c r="E7076" s="28">
        <v>0</v>
      </c>
      <c r="F7076" s="27" t="s">
        <v>42</v>
      </c>
      <c r="G7076" s="1" t="s">
        <v>3117</v>
      </c>
      <c r="H7076" s="1" t="s">
        <v>7713</v>
      </c>
      <c r="I7076" s="1" t="s">
        <v>8226</v>
      </c>
      <c r="J7076" s="1" t="s">
        <v>42</v>
      </c>
      <c r="K7076" s="1" t="s">
        <v>42</v>
      </c>
      <c r="M7076" s="1" t="s">
        <v>42</v>
      </c>
      <c r="O7076" s="1" t="s">
        <v>42</v>
      </c>
      <c r="P7076" s="1" t="s">
        <v>42</v>
      </c>
      <c r="Q7076" s="1" t="s">
        <v>42</v>
      </c>
      <c r="R7076" s="1" t="s">
        <v>42</v>
      </c>
      <c r="S7076" s="1" t="s">
        <v>42</v>
      </c>
      <c r="T7076" s="1" t="s">
        <v>42</v>
      </c>
    </row>
    <row r="7077" spans="1:20" ht="20.100000000000001" customHeight="1" x14ac:dyDescent="0.3">
      <c r="A7077" s="27" t="s">
        <v>7722</v>
      </c>
      <c r="B7077" s="28">
        <v>0</v>
      </c>
      <c r="C7077" s="28">
        <v>0</v>
      </c>
      <c r="D7077" s="28">
        <v>0</v>
      </c>
      <c r="E7077" s="28">
        <v>0</v>
      </c>
      <c r="F7077" s="27" t="s">
        <v>42</v>
      </c>
      <c r="G7077" s="1" t="s">
        <v>3117</v>
      </c>
      <c r="H7077" s="1" t="s">
        <v>7713</v>
      </c>
      <c r="I7077" s="1" t="s">
        <v>7723</v>
      </c>
      <c r="J7077" s="1" t="s">
        <v>42</v>
      </c>
      <c r="K7077" s="1" t="s">
        <v>42</v>
      </c>
      <c r="M7077" s="1" t="s">
        <v>42</v>
      </c>
      <c r="O7077" s="1" t="s">
        <v>42</v>
      </c>
      <c r="P7077" s="1" t="s">
        <v>42</v>
      </c>
      <c r="Q7077" s="1" t="s">
        <v>42</v>
      </c>
      <c r="R7077" s="1" t="s">
        <v>42</v>
      </c>
      <c r="S7077" s="1" t="s">
        <v>42</v>
      </c>
      <c r="T7077" s="1" t="s">
        <v>42</v>
      </c>
    </row>
    <row r="7078" spans="1:20" ht="20.100000000000001" customHeight="1" x14ac:dyDescent="0.3">
      <c r="A7078" s="27" t="s">
        <v>11315</v>
      </c>
      <c r="B7078" s="28">
        <v>0</v>
      </c>
      <c r="C7078" s="28">
        <v>85.3</v>
      </c>
      <c r="D7078" s="28">
        <v>0</v>
      </c>
      <c r="E7078" s="28">
        <v>85.3</v>
      </c>
      <c r="F7078" s="27" t="s">
        <v>42</v>
      </c>
      <c r="G7078" s="1" t="s">
        <v>3117</v>
      </c>
      <c r="H7078" s="1" t="s">
        <v>7713</v>
      </c>
      <c r="I7078" s="1" t="s">
        <v>11296</v>
      </c>
      <c r="J7078" s="1" t="s">
        <v>42</v>
      </c>
      <c r="K7078" s="1" t="s">
        <v>42</v>
      </c>
      <c r="M7078" s="1" t="s">
        <v>42</v>
      </c>
      <c r="O7078" s="1" t="s">
        <v>42</v>
      </c>
      <c r="P7078" s="1" t="s">
        <v>42</v>
      </c>
      <c r="Q7078" s="1" t="s">
        <v>42</v>
      </c>
      <c r="R7078" s="1" t="s">
        <v>42</v>
      </c>
      <c r="S7078" s="1" t="s">
        <v>42</v>
      </c>
      <c r="T7078" s="1" t="s">
        <v>42</v>
      </c>
    </row>
    <row r="7079" spans="1:20" ht="20.100000000000001" customHeight="1" x14ac:dyDescent="0.3">
      <c r="A7079" s="27" t="s">
        <v>7726</v>
      </c>
      <c r="B7079" s="28">
        <v>0</v>
      </c>
      <c r="C7079" s="28">
        <v>0</v>
      </c>
      <c r="D7079" s="28">
        <v>0</v>
      </c>
      <c r="E7079" s="28">
        <v>0</v>
      </c>
      <c r="F7079" s="27" t="s">
        <v>42</v>
      </c>
      <c r="G7079" s="1" t="s">
        <v>3117</v>
      </c>
      <c r="H7079" s="1" t="s">
        <v>7713</v>
      </c>
      <c r="I7079" s="1" t="s">
        <v>7727</v>
      </c>
      <c r="J7079" s="1" t="s">
        <v>42</v>
      </c>
      <c r="K7079" s="1" t="s">
        <v>42</v>
      </c>
      <c r="M7079" s="1" t="s">
        <v>42</v>
      </c>
      <c r="O7079" s="1" t="s">
        <v>42</v>
      </c>
      <c r="P7079" s="1" t="s">
        <v>42</v>
      </c>
      <c r="Q7079" s="1" t="s">
        <v>42</v>
      </c>
      <c r="R7079" s="1" t="s">
        <v>42</v>
      </c>
      <c r="S7079" s="1" t="s">
        <v>42</v>
      </c>
      <c r="T7079" s="1" t="s">
        <v>42</v>
      </c>
    </row>
    <row r="7080" spans="1:20" ht="20.100000000000001" customHeight="1" x14ac:dyDescent="0.3">
      <c r="A7080" s="27" t="s">
        <v>11316</v>
      </c>
      <c r="B7080" s="28">
        <v>0</v>
      </c>
      <c r="C7080" s="28">
        <v>64.900000000000006</v>
      </c>
      <c r="D7080" s="28">
        <v>0</v>
      </c>
      <c r="E7080" s="28">
        <v>64.900000000000006</v>
      </c>
      <c r="F7080" s="27" t="s">
        <v>42</v>
      </c>
      <c r="G7080" s="1" t="s">
        <v>3117</v>
      </c>
      <c r="H7080" s="1" t="s">
        <v>7713</v>
      </c>
      <c r="I7080" s="1" t="s">
        <v>8030</v>
      </c>
      <c r="J7080" s="1" t="s">
        <v>42</v>
      </c>
      <c r="K7080" s="1" t="s">
        <v>42</v>
      </c>
      <c r="M7080" s="1" t="s">
        <v>42</v>
      </c>
      <c r="O7080" s="1" t="s">
        <v>42</v>
      </c>
      <c r="P7080" s="1" t="s">
        <v>42</v>
      </c>
      <c r="Q7080" s="1" t="s">
        <v>42</v>
      </c>
      <c r="R7080" s="1" t="s">
        <v>42</v>
      </c>
      <c r="S7080" s="1" t="s">
        <v>42</v>
      </c>
      <c r="T7080" s="1" t="s">
        <v>42</v>
      </c>
    </row>
    <row r="7081" spans="1:20" ht="20.100000000000001" customHeight="1" x14ac:dyDescent="0.3">
      <c r="A7081" s="27" t="s">
        <v>7742</v>
      </c>
      <c r="B7081" s="28">
        <v>0</v>
      </c>
      <c r="C7081" s="28">
        <v>150.19999999999999</v>
      </c>
      <c r="D7081" s="28">
        <v>0</v>
      </c>
      <c r="E7081" s="28">
        <v>150.19999999999999</v>
      </c>
      <c r="F7081" s="27" t="s">
        <v>42</v>
      </c>
      <c r="G7081" s="1" t="s">
        <v>3117</v>
      </c>
      <c r="H7081" s="1" t="s">
        <v>7713</v>
      </c>
      <c r="I7081" s="1" t="s">
        <v>7743</v>
      </c>
      <c r="J7081" s="1" t="s">
        <v>42</v>
      </c>
      <c r="K7081" s="1" t="s">
        <v>42</v>
      </c>
      <c r="M7081" s="1" t="s">
        <v>42</v>
      </c>
      <c r="O7081" s="1" t="s">
        <v>42</v>
      </c>
      <c r="P7081" s="1" t="s">
        <v>42</v>
      </c>
      <c r="Q7081" s="1" t="s">
        <v>42</v>
      </c>
      <c r="R7081" s="1" t="s">
        <v>42</v>
      </c>
      <c r="S7081" s="1" t="s">
        <v>42</v>
      </c>
      <c r="T7081" s="1" t="s">
        <v>42</v>
      </c>
    </row>
    <row r="7082" spans="1:20" ht="20.100000000000001" customHeight="1" x14ac:dyDescent="0.3">
      <c r="A7082" s="27" t="s">
        <v>7712</v>
      </c>
      <c r="B7082" s="28">
        <v>0</v>
      </c>
      <c r="C7082" s="28">
        <v>0</v>
      </c>
      <c r="D7082" s="28">
        <v>0</v>
      </c>
      <c r="E7082" s="28">
        <v>0</v>
      </c>
      <c r="F7082" s="27" t="s">
        <v>42</v>
      </c>
      <c r="G7082" s="1" t="s">
        <v>3117</v>
      </c>
      <c r="H7082" s="1" t="s">
        <v>7713</v>
      </c>
      <c r="I7082" s="1" t="s">
        <v>42</v>
      </c>
      <c r="J7082" s="1" t="s">
        <v>42</v>
      </c>
      <c r="K7082" s="1" t="s">
        <v>42</v>
      </c>
      <c r="M7082" s="1" t="s">
        <v>42</v>
      </c>
      <c r="O7082" s="1" t="s">
        <v>42</v>
      </c>
      <c r="P7082" s="1" t="s">
        <v>42</v>
      </c>
      <c r="Q7082" s="1" t="s">
        <v>42</v>
      </c>
      <c r="R7082" s="1" t="s">
        <v>42</v>
      </c>
      <c r="S7082" s="1" t="s">
        <v>42</v>
      </c>
      <c r="T7082" s="1" t="s">
        <v>42</v>
      </c>
    </row>
    <row r="7083" spans="1:20" ht="20.100000000000001" customHeight="1" x14ac:dyDescent="0.3">
      <c r="A7083" s="27" t="s">
        <v>7812</v>
      </c>
      <c r="B7083" s="28">
        <v>0</v>
      </c>
      <c r="C7083" s="28">
        <v>0</v>
      </c>
      <c r="D7083" s="28">
        <v>0</v>
      </c>
      <c r="E7083" s="28">
        <v>0</v>
      </c>
      <c r="F7083" s="27" t="s">
        <v>42</v>
      </c>
      <c r="G7083" s="1" t="s">
        <v>3117</v>
      </c>
      <c r="H7083" s="1" t="s">
        <v>7713</v>
      </c>
      <c r="I7083" s="1" t="s">
        <v>7813</v>
      </c>
      <c r="J7083" s="1" t="s">
        <v>42</v>
      </c>
      <c r="K7083" s="1" t="s">
        <v>42</v>
      </c>
      <c r="M7083" s="1" t="s">
        <v>42</v>
      </c>
      <c r="O7083" s="1" t="s">
        <v>42</v>
      </c>
      <c r="P7083" s="1" t="s">
        <v>42</v>
      </c>
      <c r="Q7083" s="1" t="s">
        <v>42</v>
      </c>
      <c r="R7083" s="1" t="s">
        <v>42</v>
      </c>
      <c r="S7083" s="1" t="s">
        <v>42</v>
      </c>
      <c r="T7083" s="1" t="s">
        <v>42</v>
      </c>
    </row>
    <row r="7084" spans="1:20" ht="20.100000000000001" customHeight="1" x14ac:dyDescent="0.3">
      <c r="A7084" s="27" t="s">
        <v>7712</v>
      </c>
      <c r="B7084" s="28">
        <v>0</v>
      </c>
      <c r="C7084" s="28">
        <v>0</v>
      </c>
      <c r="D7084" s="28">
        <v>0</v>
      </c>
      <c r="E7084" s="28">
        <v>0</v>
      </c>
      <c r="F7084" s="27" t="s">
        <v>42</v>
      </c>
      <c r="G7084" s="1" t="s">
        <v>3117</v>
      </c>
      <c r="H7084" s="1" t="s">
        <v>7713</v>
      </c>
      <c r="I7084" s="1" t="s">
        <v>42</v>
      </c>
      <c r="J7084" s="1" t="s">
        <v>42</v>
      </c>
      <c r="K7084" s="1" t="s">
        <v>42</v>
      </c>
      <c r="M7084" s="1" t="s">
        <v>42</v>
      </c>
      <c r="O7084" s="1" t="s">
        <v>42</v>
      </c>
      <c r="P7084" s="1" t="s">
        <v>42</v>
      </c>
      <c r="Q7084" s="1" t="s">
        <v>42</v>
      </c>
      <c r="R7084" s="1" t="s">
        <v>42</v>
      </c>
      <c r="S7084" s="1" t="s">
        <v>42</v>
      </c>
      <c r="T7084" s="1" t="s">
        <v>42</v>
      </c>
    </row>
    <row r="7085" spans="1:20" ht="20.100000000000001" customHeight="1" x14ac:dyDescent="0.3">
      <c r="A7085" s="27" t="s">
        <v>11298</v>
      </c>
      <c r="B7085" s="28">
        <v>0</v>
      </c>
      <c r="C7085" s="28">
        <v>0</v>
      </c>
      <c r="D7085" s="28">
        <v>0</v>
      </c>
      <c r="E7085" s="28">
        <v>0</v>
      </c>
      <c r="F7085" s="27" t="s">
        <v>42</v>
      </c>
      <c r="G7085" s="1" t="s">
        <v>3117</v>
      </c>
      <c r="H7085" s="1" t="s">
        <v>7713</v>
      </c>
      <c r="I7085" s="1" t="s">
        <v>11299</v>
      </c>
      <c r="J7085" s="1" t="s">
        <v>42</v>
      </c>
      <c r="K7085" s="1" t="s">
        <v>42</v>
      </c>
      <c r="M7085" s="1" t="s">
        <v>42</v>
      </c>
      <c r="O7085" s="1" t="s">
        <v>42</v>
      </c>
      <c r="P7085" s="1" t="s">
        <v>42</v>
      </c>
      <c r="Q7085" s="1" t="s">
        <v>42</v>
      </c>
      <c r="R7085" s="1" t="s">
        <v>42</v>
      </c>
      <c r="S7085" s="1" t="s">
        <v>42</v>
      </c>
      <c r="T7085" s="1" t="s">
        <v>42</v>
      </c>
    </row>
    <row r="7086" spans="1:20" ht="20.100000000000001" customHeight="1" x14ac:dyDescent="0.3">
      <c r="A7086" s="27" t="s">
        <v>11317</v>
      </c>
      <c r="B7086" s="28">
        <v>86.6</v>
      </c>
      <c r="C7086" s="28">
        <v>0</v>
      </c>
      <c r="D7086" s="28">
        <v>0</v>
      </c>
      <c r="E7086" s="28">
        <v>86.6</v>
      </c>
      <c r="F7086" s="27" t="s">
        <v>42</v>
      </c>
      <c r="G7086" s="1" t="s">
        <v>3117</v>
      </c>
      <c r="H7086" s="1" t="s">
        <v>7713</v>
      </c>
      <c r="I7086" s="1" t="s">
        <v>11301</v>
      </c>
      <c r="J7086" s="1" t="s">
        <v>42</v>
      </c>
      <c r="K7086" s="1" t="s">
        <v>42</v>
      </c>
      <c r="M7086" s="1" t="s">
        <v>42</v>
      </c>
      <c r="O7086" s="1" t="s">
        <v>42</v>
      </c>
      <c r="P7086" s="1" t="s">
        <v>42</v>
      </c>
      <c r="Q7086" s="1" t="s">
        <v>42</v>
      </c>
      <c r="R7086" s="1" t="s">
        <v>42</v>
      </c>
      <c r="S7086" s="1" t="s">
        <v>42</v>
      </c>
      <c r="T7086" s="1" t="s">
        <v>42</v>
      </c>
    </row>
    <row r="7087" spans="1:20" ht="20.100000000000001" customHeight="1" x14ac:dyDescent="0.3">
      <c r="A7087" s="27" t="s">
        <v>11318</v>
      </c>
      <c r="B7087" s="28">
        <v>0</v>
      </c>
      <c r="C7087" s="28">
        <v>109.4</v>
      </c>
      <c r="D7087" s="28">
        <v>0</v>
      </c>
      <c r="E7087" s="28">
        <v>109.4</v>
      </c>
      <c r="F7087" s="27" t="s">
        <v>42</v>
      </c>
      <c r="G7087" s="1" t="s">
        <v>3117</v>
      </c>
      <c r="H7087" s="1" t="s">
        <v>7713</v>
      </c>
      <c r="I7087" s="1" t="s">
        <v>11303</v>
      </c>
      <c r="J7087" s="1" t="s">
        <v>42</v>
      </c>
      <c r="K7087" s="1" t="s">
        <v>42</v>
      </c>
      <c r="M7087" s="1" t="s">
        <v>42</v>
      </c>
      <c r="O7087" s="1" t="s">
        <v>42</v>
      </c>
      <c r="P7087" s="1" t="s">
        <v>42</v>
      </c>
      <c r="Q7087" s="1" t="s">
        <v>42</v>
      </c>
      <c r="R7087" s="1" t="s">
        <v>42</v>
      </c>
      <c r="S7087" s="1" t="s">
        <v>42</v>
      </c>
      <c r="T7087" s="1" t="s">
        <v>42</v>
      </c>
    </row>
    <row r="7088" spans="1:20" ht="20.100000000000001" customHeight="1" x14ac:dyDescent="0.3">
      <c r="A7088" s="27" t="s">
        <v>11319</v>
      </c>
      <c r="B7088" s="28">
        <v>0</v>
      </c>
      <c r="C7088" s="28">
        <v>0</v>
      </c>
      <c r="D7088" s="28">
        <v>48.6</v>
      </c>
      <c r="E7088" s="28">
        <v>48.6</v>
      </c>
      <c r="F7088" s="27" t="s">
        <v>42</v>
      </c>
      <c r="G7088" s="1" t="s">
        <v>3117</v>
      </c>
      <c r="H7088" s="1" t="s">
        <v>7713</v>
      </c>
      <c r="I7088" s="1" t="s">
        <v>11305</v>
      </c>
      <c r="J7088" s="1" t="s">
        <v>42</v>
      </c>
      <c r="K7088" s="1" t="s">
        <v>42</v>
      </c>
      <c r="M7088" s="1" t="s">
        <v>42</v>
      </c>
      <c r="O7088" s="1" t="s">
        <v>42</v>
      </c>
      <c r="P7088" s="1" t="s">
        <v>42</v>
      </c>
      <c r="Q7088" s="1" t="s">
        <v>42</v>
      </c>
      <c r="R7088" s="1" t="s">
        <v>42</v>
      </c>
      <c r="S7088" s="1" t="s">
        <v>42</v>
      </c>
      <c r="T7088" s="1" t="s">
        <v>42</v>
      </c>
    </row>
    <row r="7089" spans="1:20" ht="20.100000000000001" customHeight="1" x14ac:dyDescent="0.3">
      <c r="A7089" s="27" t="s">
        <v>7742</v>
      </c>
      <c r="B7089" s="28">
        <v>86.6</v>
      </c>
      <c r="C7089" s="28">
        <v>109.4</v>
      </c>
      <c r="D7089" s="28">
        <v>48.6</v>
      </c>
      <c r="E7089" s="28">
        <v>244.6</v>
      </c>
      <c r="F7089" s="27" t="s">
        <v>42</v>
      </c>
      <c r="G7089" s="1" t="s">
        <v>3117</v>
      </c>
      <c r="H7089" s="1" t="s">
        <v>7713</v>
      </c>
      <c r="I7089" s="1" t="s">
        <v>7743</v>
      </c>
      <c r="J7089" s="1" t="s">
        <v>42</v>
      </c>
      <c r="K7089" s="1" t="s">
        <v>42</v>
      </c>
      <c r="M7089" s="1" t="s">
        <v>42</v>
      </c>
      <c r="O7089" s="1" t="s">
        <v>42</v>
      </c>
      <c r="P7089" s="1" t="s">
        <v>42</v>
      </c>
      <c r="Q7089" s="1" t="s">
        <v>42</v>
      </c>
      <c r="R7089" s="1" t="s">
        <v>42</v>
      </c>
      <c r="S7089" s="1" t="s">
        <v>42</v>
      </c>
      <c r="T7089" s="1" t="s">
        <v>42</v>
      </c>
    </row>
    <row r="7090" spans="1:20" ht="20.100000000000001" customHeight="1" x14ac:dyDescent="0.3">
      <c r="A7090" s="27" t="s">
        <v>7712</v>
      </c>
      <c r="B7090" s="28">
        <v>0</v>
      </c>
      <c r="C7090" s="28">
        <v>0</v>
      </c>
      <c r="D7090" s="28">
        <v>0</v>
      </c>
      <c r="E7090" s="28">
        <v>0</v>
      </c>
      <c r="F7090" s="27" t="s">
        <v>42</v>
      </c>
      <c r="G7090" s="1" t="s">
        <v>3117</v>
      </c>
      <c r="H7090" s="1" t="s">
        <v>7713</v>
      </c>
      <c r="I7090" s="1" t="s">
        <v>42</v>
      </c>
      <c r="J7090" s="1" t="s">
        <v>42</v>
      </c>
      <c r="K7090" s="1" t="s">
        <v>42</v>
      </c>
      <c r="M7090" s="1" t="s">
        <v>42</v>
      </c>
      <c r="O7090" s="1" t="s">
        <v>42</v>
      </c>
      <c r="P7090" s="1" t="s">
        <v>42</v>
      </c>
      <c r="Q7090" s="1" t="s">
        <v>42</v>
      </c>
      <c r="R7090" s="1" t="s">
        <v>42</v>
      </c>
      <c r="S7090" s="1" t="s">
        <v>42</v>
      </c>
      <c r="T7090" s="1" t="s">
        <v>42</v>
      </c>
    </row>
    <row r="7091" spans="1:20" ht="20.100000000000001" customHeight="1" x14ac:dyDescent="0.3">
      <c r="A7091" s="27" t="s">
        <v>11306</v>
      </c>
      <c r="B7091" s="28">
        <v>0</v>
      </c>
      <c r="C7091" s="28">
        <v>0</v>
      </c>
      <c r="D7091" s="28">
        <v>0</v>
      </c>
      <c r="E7091" s="28">
        <v>0</v>
      </c>
      <c r="F7091" s="27" t="s">
        <v>42</v>
      </c>
      <c r="G7091" s="1" t="s">
        <v>3117</v>
      </c>
      <c r="H7091" s="1" t="s">
        <v>7713</v>
      </c>
      <c r="I7091" s="1" t="s">
        <v>11307</v>
      </c>
      <c r="J7091" s="1" t="s">
        <v>42</v>
      </c>
      <c r="K7091" s="1" t="s">
        <v>42</v>
      </c>
      <c r="M7091" s="1" t="s">
        <v>42</v>
      </c>
      <c r="O7091" s="1" t="s">
        <v>42</v>
      </c>
      <c r="P7091" s="1" t="s">
        <v>42</v>
      </c>
      <c r="Q7091" s="1" t="s">
        <v>42</v>
      </c>
      <c r="R7091" s="1" t="s">
        <v>42</v>
      </c>
      <c r="S7091" s="1" t="s">
        <v>42</v>
      </c>
      <c r="T7091" s="1" t="s">
        <v>42</v>
      </c>
    </row>
    <row r="7092" spans="1:20" ht="20.100000000000001" customHeight="1" x14ac:dyDescent="0.3">
      <c r="A7092" s="27" t="s">
        <v>11320</v>
      </c>
      <c r="B7092" s="28">
        <v>16.100000000000001</v>
      </c>
      <c r="C7092" s="28">
        <v>0</v>
      </c>
      <c r="D7092" s="28">
        <v>0</v>
      </c>
      <c r="E7092" s="28">
        <v>16.100000000000001</v>
      </c>
      <c r="F7092" s="27" t="s">
        <v>42</v>
      </c>
      <c r="G7092" s="1" t="s">
        <v>3117</v>
      </c>
      <c r="H7092" s="1" t="s">
        <v>7713</v>
      </c>
      <c r="I7092" s="1" t="s">
        <v>8336</v>
      </c>
      <c r="J7092" s="1" t="s">
        <v>42</v>
      </c>
      <c r="K7092" s="1" t="s">
        <v>42</v>
      </c>
      <c r="M7092" s="1" t="s">
        <v>42</v>
      </c>
      <c r="O7092" s="1" t="s">
        <v>42</v>
      </c>
      <c r="P7092" s="1" t="s">
        <v>42</v>
      </c>
      <c r="Q7092" s="1" t="s">
        <v>42</v>
      </c>
      <c r="R7092" s="1" t="s">
        <v>42</v>
      </c>
      <c r="S7092" s="1" t="s">
        <v>42</v>
      </c>
      <c r="T7092" s="1" t="s">
        <v>42</v>
      </c>
    </row>
    <row r="7093" spans="1:20" ht="20.100000000000001" customHeight="1" x14ac:dyDescent="0.3">
      <c r="A7093" s="27" t="s">
        <v>11321</v>
      </c>
      <c r="B7093" s="28">
        <v>0</v>
      </c>
      <c r="C7093" s="28">
        <v>150.19999999999999</v>
      </c>
      <c r="D7093" s="28">
        <v>0</v>
      </c>
      <c r="E7093" s="28">
        <v>150.19999999999999</v>
      </c>
      <c r="F7093" s="27" t="s">
        <v>42</v>
      </c>
      <c r="G7093" s="1" t="s">
        <v>3117</v>
      </c>
      <c r="H7093" s="1" t="s">
        <v>7713</v>
      </c>
      <c r="I7093" s="1" t="s">
        <v>8338</v>
      </c>
      <c r="J7093" s="1" t="s">
        <v>42</v>
      </c>
      <c r="K7093" s="1" t="s">
        <v>42</v>
      </c>
      <c r="M7093" s="1" t="s">
        <v>42</v>
      </c>
      <c r="O7093" s="1" t="s">
        <v>42</v>
      </c>
      <c r="P7093" s="1" t="s">
        <v>42</v>
      </c>
      <c r="Q7093" s="1" t="s">
        <v>42</v>
      </c>
      <c r="R7093" s="1" t="s">
        <v>42</v>
      </c>
      <c r="S7093" s="1" t="s">
        <v>42</v>
      </c>
      <c r="T7093" s="1" t="s">
        <v>42</v>
      </c>
    </row>
    <row r="7094" spans="1:20" ht="20.100000000000001" customHeight="1" x14ac:dyDescent="0.3">
      <c r="A7094" s="27" t="s">
        <v>11322</v>
      </c>
      <c r="B7094" s="28">
        <v>0</v>
      </c>
      <c r="C7094" s="28">
        <v>0</v>
      </c>
      <c r="D7094" s="28">
        <v>19.600000000000001</v>
      </c>
      <c r="E7094" s="28">
        <v>19.600000000000001</v>
      </c>
      <c r="F7094" s="27" t="s">
        <v>42</v>
      </c>
      <c r="G7094" s="1" t="s">
        <v>3117</v>
      </c>
      <c r="H7094" s="1" t="s">
        <v>7713</v>
      </c>
      <c r="I7094" s="1" t="s">
        <v>8340</v>
      </c>
      <c r="J7094" s="1" t="s">
        <v>42</v>
      </c>
      <c r="K7094" s="1" t="s">
        <v>42</v>
      </c>
      <c r="M7094" s="1" t="s">
        <v>42</v>
      </c>
      <c r="O7094" s="1" t="s">
        <v>42</v>
      </c>
      <c r="P7094" s="1" t="s">
        <v>42</v>
      </c>
      <c r="Q7094" s="1" t="s">
        <v>42</v>
      </c>
      <c r="R7094" s="1" t="s">
        <v>42</v>
      </c>
      <c r="S7094" s="1" t="s">
        <v>42</v>
      </c>
      <c r="T7094" s="1" t="s">
        <v>42</v>
      </c>
    </row>
    <row r="7095" spans="1:20" ht="20.100000000000001" customHeight="1" x14ac:dyDescent="0.3">
      <c r="A7095" s="27" t="s">
        <v>7742</v>
      </c>
      <c r="B7095" s="28">
        <v>16.100000000000001</v>
      </c>
      <c r="C7095" s="28">
        <v>150.19999999999999</v>
      </c>
      <c r="D7095" s="28">
        <v>19.600000000000001</v>
      </c>
      <c r="E7095" s="28">
        <v>185.9</v>
      </c>
      <c r="F7095" s="27" t="s">
        <v>42</v>
      </c>
      <c r="G7095" s="1" t="s">
        <v>3117</v>
      </c>
      <c r="H7095" s="1" t="s">
        <v>7713</v>
      </c>
      <c r="I7095" s="1" t="s">
        <v>7743</v>
      </c>
      <c r="J7095" s="1" t="s">
        <v>42</v>
      </c>
      <c r="K7095" s="1" t="s">
        <v>42</v>
      </c>
      <c r="M7095" s="1" t="s">
        <v>42</v>
      </c>
      <c r="O7095" s="1" t="s">
        <v>42</v>
      </c>
      <c r="P7095" s="1" t="s">
        <v>42</v>
      </c>
      <c r="Q7095" s="1" t="s">
        <v>42</v>
      </c>
      <c r="R7095" s="1" t="s">
        <v>42</v>
      </c>
      <c r="S7095" s="1" t="s">
        <v>42</v>
      </c>
      <c r="T7095" s="1" t="s">
        <v>42</v>
      </c>
    </row>
    <row r="7096" spans="1:20" ht="20.100000000000001" customHeight="1" x14ac:dyDescent="0.3">
      <c r="A7096" s="27" t="s">
        <v>7768</v>
      </c>
      <c r="B7096" s="29">
        <v>102</v>
      </c>
      <c r="C7096" s="29">
        <v>409</v>
      </c>
      <c r="D7096" s="29">
        <v>68</v>
      </c>
      <c r="E7096" s="29">
        <v>579</v>
      </c>
      <c r="F7096" s="30"/>
    </row>
    <row r="7097" spans="1:20" ht="20.100000000000001" customHeight="1" x14ac:dyDescent="0.3">
      <c r="A7097" s="30"/>
      <c r="B7097" s="30"/>
      <c r="C7097" s="30"/>
      <c r="D7097" s="30"/>
      <c r="E7097" s="30"/>
      <c r="F7097" s="30"/>
    </row>
    <row r="7098" spans="1:20" ht="20.100000000000001" customHeight="1" x14ac:dyDescent="0.3">
      <c r="A7098" s="30" t="s">
        <v>11323</v>
      </c>
      <c r="B7098" s="30"/>
      <c r="C7098" s="30"/>
      <c r="D7098" s="30"/>
      <c r="E7098" s="30"/>
      <c r="F7098" s="27" t="s">
        <v>42</v>
      </c>
      <c r="G7098" s="1" t="s">
        <v>3119</v>
      </c>
      <c r="I7098" s="1" t="s">
        <v>1146</v>
      </c>
      <c r="J7098" s="1" t="s">
        <v>3102</v>
      </c>
      <c r="K7098" s="1" t="s">
        <v>81</v>
      </c>
    </row>
    <row r="7099" spans="1:20" ht="20.100000000000001" customHeight="1" x14ac:dyDescent="0.3">
      <c r="A7099" s="27" t="s">
        <v>42</v>
      </c>
      <c r="B7099" s="28"/>
      <c r="C7099" s="28"/>
      <c r="D7099" s="28"/>
      <c r="E7099" s="28"/>
      <c r="F7099" s="27" t="s">
        <v>42</v>
      </c>
      <c r="G7099" s="1" t="s">
        <v>3119</v>
      </c>
      <c r="H7099" s="1" t="s">
        <v>7711</v>
      </c>
      <c r="I7099" s="1" t="s">
        <v>42</v>
      </c>
      <c r="J7099" s="1" t="s">
        <v>42</v>
      </c>
      <c r="K7099" s="1" t="s">
        <v>42</v>
      </c>
      <c r="L7099">
        <v>1</v>
      </c>
      <c r="M7099" s="1" t="s">
        <v>42</v>
      </c>
      <c r="O7099" s="1" t="s">
        <v>42</v>
      </c>
      <c r="P7099" s="1" t="s">
        <v>42</v>
      </c>
      <c r="Q7099" s="1" t="s">
        <v>42</v>
      </c>
      <c r="R7099" s="1" t="s">
        <v>42</v>
      </c>
      <c r="S7099" s="1" t="s">
        <v>42</v>
      </c>
      <c r="T7099" s="1" t="s">
        <v>42</v>
      </c>
    </row>
    <row r="7100" spans="1:20" ht="20.100000000000001" customHeight="1" x14ac:dyDescent="0.3">
      <c r="A7100" s="27" t="s">
        <v>11218</v>
      </c>
      <c r="B7100" s="28">
        <v>0</v>
      </c>
      <c r="C7100" s="28">
        <v>0</v>
      </c>
      <c r="D7100" s="28">
        <v>0</v>
      </c>
      <c r="E7100" s="28">
        <v>0</v>
      </c>
      <c r="F7100" s="27" t="s">
        <v>42</v>
      </c>
      <c r="G7100" s="1" t="s">
        <v>3119</v>
      </c>
      <c r="H7100" s="1" t="s">
        <v>7713</v>
      </c>
      <c r="I7100" s="1" t="s">
        <v>11219</v>
      </c>
      <c r="J7100" s="1" t="s">
        <v>42</v>
      </c>
      <c r="K7100" s="1" t="s">
        <v>42</v>
      </c>
      <c r="M7100" s="1" t="s">
        <v>42</v>
      </c>
      <c r="O7100" s="1" t="s">
        <v>42</v>
      </c>
      <c r="P7100" s="1" t="s">
        <v>42</v>
      </c>
      <c r="Q7100" s="1" t="s">
        <v>42</v>
      </c>
      <c r="R7100" s="1" t="s">
        <v>42</v>
      </c>
      <c r="S7100" s="1" t="s">
        <v>42</v>
      </c>
      <c r="T7100" s="1" t="s">
        <v>42</v>
      </c>
    </row>
    <row r="7101" spans="1:20" ht="20.100000000000001" customHeight="1" x14ac:dyDescent="0.3">
      <c r="A7101" s="27" t="s">
        <v>11324</v>
      </c>
      <c r="B7101" s="28">
        <v>0</v>
      </c>
      <c r="C7101" s="28">
        <v>0</v>
      </c>
      <c r="D7101" s="28">
        <v>0</v>
      </c>
      <c r="E7101" s="28">
        <v>0</v>
      </c>
      <c r="F7101" s="27" t="s">
        <v>42</v>
      </c>
      <c r="G7101" s="1" t="s">
        <v>3119</v>
      </c>
      <c r="H7101" s="1" t="s">
        <v>7713</v>
      </c>
      <c r="I7101" s="1" t="s">
        <v>11325</v>
      </c>
      <c r="J7101" s="1" t="s">
        <v>42</v>
      </c>
      <c r="K7101" s="1" t="s">
        <v>42</v>
      </c>
      <c r="M7101" s="1" t="s">
        <v>42</v>
      </c>
      <c r="O7101" s="1" t="s">
        <v>42</v>
      </c>
      <c r="P7101" s="1" t="s">
        <v>42</v>
      </c>
      <c r="Q7101" s="1" t="s">
        <v>42</v>
      </c>
      <c r="R7101" s="1" t="s">
        <v>42</v>
      </c>
      <c r="S7101" s="1" t="s">
        <v>42</v>
      </c>
      <c r="T7101" s="1" t="s">
        <v>42</v>
      </c>
    </row>
    <row r="7102" spans="1:20" ht="20.100000000000001" customHeight="1" x14ac:dyDescent="0.3">
      <c r="A7102" s="27" t="s">
        <v>7712</v>
      </c>
      <c r="B7102" s="28">
        <v>0</v>
      </c>
      <c r="C7102" s="28">
        <v>0</v>
      </c>
      <c r="D7102" s="28">
        <v>0</v>
      </c>
      <c r="E7102" s="28">
        <v>0</v>
      </c>
      <c r="F7102" s="27" t="s">
        <v>42</v>
      </c>
      <c r="G7102" s="1" t="s">
        <v>3119</v>
      </c>
      <c r="H7102" s="1" t="s">
        <v>7713</v>
      </c>
      <c r="I7102" s="1" t="s">
        <v>42</v>
      </c>
      <c r="J7102" s="1" t="s">
        <v>42</v>
      </c>
      <c r="K7102" s="1" t="s">
        <v>42</v>
      </c>
      <c r="M7102" s="1" t="s">
        <v>42</v>
      </c>
      <c r="O7102" s="1" t="s">
        <v>42</v>
      </c>
      <c r="P7102" s="1" t="s">
        <v>42</v>
      </c>
      <c r="Q7102" s="1" t="s">
        <v>42</v>
      </c>
      <c r="R7102" s="1" t="s">
        <v>42</v>
      </c>
      <c r="S7102" s="1" t="s">
        <v>42</v>
      </c>
      <c r="T7102" s="1" t="s">
        <v>42</v>
      </c>
    </row>
    <row r="7103" spans="1:20" ht="20.100000000000001" customHeight="1" x14ac:dyDescent="0.3">
      <c r="A7103" s="27" t="s">
        <v>11326</v>
      </c>
      <c r="B7103" s="28">
        <v>0</v>
      </c>
      <c r="C7103" s="28">
        <v>0</v>
      </c>
      <c r="D7103" s="28">
        <v>0</v>
      </c>
      <c r="E7103" s="28">
        <v>0</v>
      </c>
      <c r="F7103" s="27" t="s">
        <v>42</v>
      </c>
      <c r="G7103" s="1" t="s">
        <v>3119</v>
      </c>
      <c r="H7103" s="1" t="s">
        <v>7713</v>
      </c>
      <c r="I7103" s="1" t="s">
        <v>11327</v>
      </c>
      <c r="J7103" s="1" t="s">
        <v>42</v>
      </c>
      <c r="K7103" s="1" t="s">
        <v>42</v>
      </c>
      <c r="M7103" s="1" t="s">
        <v>42</v>
      </c>
      <c r="O7103" s="1" t="s">
        <v>42</v>
      </c>
      <c r="P7103" s="1" t="s">
        <v>42</v>
      </c>
      <c r="Q7103" s="1" t="s">
        <v>42</v>
      </c>
      <c r="R7103" s="1" t="s">
        <v>42</v>
      </c>
      <c r="S7103" s="1" t="s">
        <v>42</v>
      </c>
      <c r="T7103" s="1" t="s">
        <v>42</v>
      </c>
    </row>
    <row r="7104" spans="1:20" ht="20.100000000000001" customHeight="1" x14ac:dyDescent="0.3">
      <c r="A7104" s="27" t="s">
        <v>11328</v>
      </c>
      <c r="B7104" s="28">
        <v>0</v>
      </c>
      <c r="C7104" s="28">
        <v>0</v>
      </c>
      <c r="D7104" s="28">
        <v>0</v>
      </c>
      <c r="E7104" s="28">
        <v>0</v>
      </c>
      <c r="F7104" s="27" t="s">
        <v>42</v>
      </c>
      <c r="G7104" s="1" t="s">
        <v>3119</v>
      </c>
      <c r="H7104" s="1" t="s">
        <v>7713</v>
      </c>
      <c r="I7104" s="1" t="s">
        <v>11225</v>
      </c>
      <c r="J7104" s="1" t="s">
        <v>42</v>
      </c>
      <c r="K7104" s="1" t="s">
        <v>42</v>
      </c>
      <c r="M7104" s="1" t="s">
        <v>42</v>
      </c>
      <c r="O7104" s="1" t="s">
        <v>42</v>
      </c>
      <c r="P7104" s="1" t="s">
        <v>42</v>
      </c>
      <c r="Q7104" s="1" t="s">
        <v>42</v>
      </c>
      <c r="R7104" s="1" t="s">
        <v>42</v>
      </c>
      <c r="S7104" s="1" t="s">
        <v>42</v>
      </c>
      <c r="T7104" s="1" t="s">
        <v>42</v>
      </c>
    </row>
    <row r="7105" spans="1:20" ht="20.100000000000001" customHeight="1" x14ac:dyDescent="0.3">
      <c r="A7105" s="27" t="s">
        <v>7712</v>
      </c>
      <c r="B7105" s="28">
        <v>0</v>
      </c>
      <c r="C7105" s="28">
        <v>0</v>
      </c>
      <c r="D7105" s="28">
        <v>0</v>
      </c>
      <c r="E7105" s="28">
        <v>0</v>
      </c>
      <c r="F7105" s="27" t="s">
        <v>42</v>
      </c>
      <c r="G7105" s="1" t="s">
        <v>3119</v>
      </c>
      <c r="H7105" s="1" t="s">
        <v>7713</v>
      </c>
      <c r="I7105" s="1" t="s">
        <v>42</v>
      </c>
      <c r="J7105" s="1" t="s">
        <v>42</v>
      </c>
      <c r="K7105" s="1" t="s">
        <v>42</v>
      </c>
      <c r="M7105" s="1" t="s">
        <v>42</v>
      </c>
      <c r="O7105" s="1" t="s">
        <v>42</v>
      </c>
      <c r="P7105" s="1" t="s">
        <v>42</v>
      </c>
      <c r="Q7105" s="1" t="s">
        <v>42</v>
      </c>
      <c r="R7105" s="1" t="s">
        <v>42</v>
      </c>
      <c r="S7105" s="1" t="s">
        <v>42</v>
      </c>
      <c r="T7105" s="1" t="s">
        <v>42</v>
      </c>
    </row>
    <row r="7106" spans="1:20" ht="20.100000000000001" customHeight="1" x14ac:dyDescent="0.3">
      <c r="A7106" s="27" t="s">
        <v>7718</v>
      </c>
      <c r="B7106" s="28">
        <v>0</v>
      </c>
      <c r="C7106" s="28">
        <v>0</v>
      </c>
      <c r="D7106" s="28">
        <v>0</v>
      </c>
      <c r="E7106" s="28">
        <v>0</v>
      </c>
      <c r="F7106" s="27" t="s">
        <v>42</v>
      </c>
      <c r="G7106" s="1" t="s">
        <v>3119</v>
      </c>
      <c r="H7106" s="1" t="s">
        <v>7713</v>
      </c>
      <c r="I7106" s="1" t="s">
        <v>7719</v>
      </c>
      <c r="J7106" s="1" t="s">
        <v>42</v>
      </c>
      <c r="K7106" s="1" t="s">
        <v>42</v>
      </c>
      <c r="M7106" s="1" t="s">
        <v>42</v>
      </c>
      <c r="O7106" s="1" t="s">
        <v>42</v>
      </c>
      <c r="P7106" s="1" t="s">
        <v>42</v>
      </c>
      <c r="Q7106" s="1" t="s">
        <v>42</v>
      </c>
      <c r="R7106" s="1" t="s">
        <v>42</v>
      </c>
      <c r="S7106" s="1" t="s">
        <v>42</v>
      </c>
      <c r="T7106" s="1" t="s">
        <v>42</v>
      </c>
    </row>
    <row r="7107" spans="1:20" ht="20.100000000000001" customHeight="1" x14ac:dyDescent="0.3">
      <c r="A7107" s="27" t="s">
        <v>7712</v>
      </c>
      <c r="B7107" s="28">
        <v>0</v>
      </c>
      <c r="C7107" s="28">
        <v>0</v>
      </c>
      <c r="D7107" s="28">
        <v>0</v>
      </c>
      <c r="E7107" s="28">
        <v>0</v>
      </c>
      <c r="F7107" s="27" t="s">
        <v>42</v>
      </c>
      <c r="G7107" s="1" t="s">
        <v>3119</v>
      </c>
      <c r="H7107" s="1" t="s">
        <v>7713</v>
      </c>
      <c r="I7107" s="1" t="s">
        <v>42</v>
      </c>
      <c r="J7107" s="1" t="s">
        <v>42</v>
      </c>
      <c r="K7107" s="1" t="s">
        <v>42</v>
      </c>
      <c r="M7107" s="1" t="s">
        <v>42</v>
      </c>
      <c r="O7107" s="1" t="s">
        <v>42</v>
      </c>
      <c r="P7107" s="1" t="s">
        <v>42</v>
      </c>
      <c r="Q7107" s="1" t="s">
        <v>42</v>
      </c>
      <c r="R7107" s="1" t="s">
        <v>42</v>
      </c>
      <c r="S7107" s="1" t="s">
        <v>42</v>
      </c>
      <c r="T7107" s="1" t="s">
        <v>42</v>
      </c>
    </row>
    <row r="7108" spans="1:20" ht="20.100000000000001" customHeight="1" x14ac:dyDescent="0.3">
      <c r="A7108" s="27" t="s">
        <v>8225</v>
      </c>
      <c r="B7108" s="28">
        <v>0</v>
      </c>
      <c r="C7108" s="28">
        <v>0</v>
      </c>
      <c r="D7108" s="28">
        <v>0</v>
      </c>
      <c r="E7108" s="28">
        <v>0</v>
      </c>
      <c r="F7108" s="27" t="s">
        <v>42</v>
      </c>
      <c r="G7108" s="1" t="s">
        <v>3119</v>
      </c>
      <c r="H7108" s="1" t="s">
        <v>7713</v>
      </c>
      <c r="I7108" s="1" t="s">
        <v>8226</v>
      </c>
      <c r="J7108" s="1" t="s">
        <v>42</v>
      </c>
      <c r="K7108" s="1" t="s">
        <v>42</v>
      </c>
      <c r="M7108" s="1" t="s">
        <v>42</v>
      </c>
      <c r="O7108" s="1" t="s">
        <v>42</v>
      </c>
      <c r="P7108" s="1" t="s">
        <v>42</v>
      </c>
      <c r="Q7108" s="1" t="s">
        <v>42</v>
      </c>
      <c r="R7108" s="1" t="s">
        <v>42</v>
      </c>
      <c r="S7108" s="1" t="s">
        <v>42</v>
      </c>
      <c r="T7108" s="1" t="s">
        <v>42</v>
      </c>
    </row>
    <row r="7109" spans="1:20" ht="20.100000000000001" customHeight="1" x14ac:dyDescent="0.3">
      <c r="A7109" s="27" t="s">
        <v>8684</v>
      </c>
      <c r="B7109" s="28">
        <v>0</v>
      </c>
      <c r="C7109" s="28">
        <v>0</v>
      </c>
      <c r="D7109" s="28">
        <v>0</v>
      </c>
      <c r="E7109" s="28">
        <v>0</v>
      </c>
      <c r="F7109" s="27" t="s">
        <v>42</v>
      </c>
      <c r="G7109" s="1" t="s">
        <v>3119</v>
      </c>
      <c r="H7109" s="1" t="s">
        <v>7713</v>
      </c>
      <c r="I7109" s="1" t="s">
        <v>8685</v>
      </c>
      <c r="J7109" s="1" t="s">
        <v>42</v>
      </c>
      <c r="K7109" s="1" t="s">
        <v>42</v>
      </c>
      <c r="M7109" s="1" t="s">
        <v>42</v>
      </c>
      <c r="O7109" s="1" t="s">
        <v>42</v>
      </c>
      <c r="P7109" s="1" t="s">
        <v>42</v>
      </c>
      <c r="Q7109" s="1" t="s">
        <v>42</v>
      </c>
      <c r="R7109" s="1" t="s">
        <v>42</v>
      </c>
      <c r="S7109" s="1" t="s">
        <v>42</v>
      </c>
      <c r="T7109" s="1" t="s">
        <v>42</v>
      </c>
    </row>
    <row r="7110" spans="1:20" ht="20.100000000000001" customHeight="1" x14ac:dyDescent="0.3">
      <c r="A7110" s="27" t="s">
        <v>8231</v>
      </c>
      <c r="B7110" s="28">
        <v>0</v>
      </c>
      <c r="C7110" s="28">
        <v>0</v>
      </c>
      <c r="D7110" s="28">
        <v>0</v>
      </c>
      <c r="E7110" s="28">
        <v>0</v>
      </c>
      <c r="F7110" s="27" t="s">
        <v>42</v>
      </c>
      <c r="G7110" s="1" t="s">
        <v>3119</v>
      </c>
      <c r="H7110" s="1" t="s">
        <v>7713</v>
      </c>
      <c r="I7110" s="1" t="s">
        <v>8232</v>
      </c>
      <c r="J7110" s="1" t="s">
        <v>42</v>
      </c>
      <c r="K7110" s="1" t="s">
        <v>42</v>
      </c>
      <c r="M7110" s="1" t="s">
        <v>42</v>
      </c>
      <c r="O7110" s="1" t="s">
        <v>42</v>
      </c>
      <c r="P7110" s="1" t="s">
        <v>42</v>
      </c>
      <c r="Q7110" s="1" t="s">
        <v>42</v>
      </c>
      <c r="R7110" s="1" t="s">
        <v>42</v>
      </c>
      <c r="S7110" s="1" t="s">
        <v>42</v>
      </c>
      <c r="T7110" s="1" t="s">
        <v>42</v>
      </c>
    </row>
    <row r="7111" spans="1:20" ht="20.100000000000001" customHeight="1" x14ac:dyDescent="0.3">
      <c r="A7111" s="27" t="s">
        <v>11329</v>
      </c>
      <c r="B7111" s="28">
        <v>0</v>
      </c>
      <c r="C7111" s="28">
        <v>502.4</v>
      </c>
      <c r="D7111" s="28">
        <v>0</v>
      </c>
      <c r="E7111" s="28">
        <v>502.4</v>
      </c>
      <c r="F7111" s="27" t="s">
        <v>42</v>
      </c>
      <c r="G7111" s="1" t="s">
        <v>3119</v>
      </c>
      <c r="H7111" s="1" t="s">
        <v>7713</v>
      </c>
      <c r="I7111" s="1" t="s">
        <v>8687</v>
      </c>
      <c r="J7111" s="1" t="s">
        <v>42</v>
      </c>
      <c r="K7111" s="1" t="s">
        <v>42</v>
      </c>
      <c r="M7111" s="1" t="s">
        <v>42</v>
      </c>
      <c r="O7111" s="1" t="s">
        <v>42</v>
      </c>
      <c r="P7111" s="1" t="s">
        <v>42</v>
      </c>
      <c r="Q7111" s="1" t="s">
        <v>42</v>
      </c>
      <c r="R7111" s="1" t="s">
        <v>42</v>
      </c>
      <c r="S7111" s="1" t="s">
        <v>42</v>
      </c>
      <c r="T7111" s="1" t="s">
        <v>42</v>
      </c>
    </row>
    <row r="7112" spans="1:20" ht="20.100000000000001" customHeight="1" x14ac:dyDescent="0.3">
      <c r="A7112" s="27" t="s">
        <v>7808</v>
      </c>
      <c r="B7112" s="28">
        <v>0</v>
      </c>
      <c r="C7112" s="28">
        <v>0</v>
      </c>
      <c r="D7112" s="28">
        <v>0</v>
      </c>
      <c r="E7112" s="28">
        <v>0</v>
      </c>
      <c r="F7112" s="27" t="s">
        <v>42</v>
      </c>
      <c r="G7112" s="1" t="s">
        <v>3119</v>
      </c>
      <c r="H7112" s="1" t="s">
        <v>7713</v>
      </c>
      <c r="I7112" s="1" t="s">
        <v>7809</v>
      </c>
      <c r="J7112" s="1" t="s">
        <v>42</v>
      </c>
      <c r="K7112" s="1" t="s">
        <v>42</v>
      </c>
      <c r="M7112" s="1" t="s">
        <v>42</v>
      </c>
      <c r="O7112" s="1" t="s">
        <v>42</v>
      </c>
      <c r="P7112" s="1" t="s">
        <v>42</v>
      </c>
      <c r="Q7112" s="1" t="s">
        <v>42</v>
      </c>
      <c r="R7112" s="1" t="s">
        <v>42</v>
      </c>
      <c r="S7112" s="1" t="s">
        <v>42</v>
      </c>
      <c r="T7112" s="1" t="s">
        <v>42</v>
      </c>
    </row>
    <row r="7113" spans="1:20" ht="20.100000000000001" customHeight="1" x14ac:dyDescent="0.3">
      <c r="A7113" s="27" t="s">
        <v>11330</v>
      </c>
      <c r="B7113" s="28">
        <v>0</v>
      </c>
      <c r="C7113" s="28">
        <v>382.3</v>
      </c>
      <c r="D7113" s="28">
        <v>0</v>
      </c>
      <c r="E7113" s="28">
        <v>382.3</v>
      </c>
      <c r="F7113" s="27" t="s">
        <v>42</v>
      </c>
      <c r="G7113" s="1" t="s">
        <v>3119</v>
      </c>
      <c r="H7113" s="1" t="s">
        <v>7713</v>
      </c>
      <c r="I7113" s="1" t="s">
        <v>11226</v>
      </c>
      <c r="J7113" s="1" t="s">
        <v>42</v>
      </c>
      <c r="K7113" s="1" t="s">
        <v>42</v>
      </c>
      <c r="M7113" s="1" t="s">
        <v>42</v>
      </c>
      <c r="O7113" s="1" t="s">
        <v>42</v>
      </c>
      <c r="P7113" s="1" t="s">
        <v>42</v>
      </c>
      <c r="Q7113" s="1" t="s">
        <v>42</v>
      </c>
      <c r="R7113" s="1" t="s">
        <v>42</v>
      </c>
      <c r="S7113" s="1" t="s">
        <v>42</v>
      </c>
      <c r="T7113" s="1" t="s">
        <v>42</v>
      </c>
    </row>
    <row r="7114" spans="1:20" ht="20.100000000000001" customHeight="1" x14ac:dyDescent="0.3">
      <c r="A7114" s="27" t="s">
        <v>7742</v>
      </c>
      <c r="B7114" s="28">
        <v>0</v>
      </c>
      <c r="C7114" s="28">
        <v>884.7</v>
      </c>
      <c r="D7114" s="28">
        <v>0</v>
      </c>
      <c r="E7114" s="28">
        <v>884.7</v>
      </c>
      <c r="F7114" s="27" t="s">
        <v>42</v>
      </c>
      <c r="G7114" s="1" t="s">
        <v>3119</v>
      </c>
      <c r="H7114" s="1" t="s">
        <v>7713</v>
      </c>
      <c r="I7114" s="1" t="s">
        <v>7743</v>
      </c>
      <c r="J7114" s="1" t="s">
        <v>42</v>
      </c>
      <c r="K7114" s="1" t="s">
        <v>42</v>
      </c>
      <c r="M7114" s="1" t="s">
        <v>42</v>
      </c>
      <c r="O7114" s="1" t="s">
        <v>42</v>
      </c>
      <c r="P7114" s="1" t="s">
        <v>42</v>
      </c>
      <c r="Q7114" s="1" t="s">
        <v>42</v>
      </c>
      <c r="R7114" s="1" t="s">
        <v>42</v>
      </c>
      <c r="S7114" s="1" t="s">
        <v>42</v>
      </c>
      <c r="T7114" s="1" t="s">
        <v>42</v>
      </c>
    </row>
    <row r="7115" spans="1:20" ht="20.100000000000001" customHeight="1" x14ac:dyDescent="0.3">
      <c r="A7115" s="27" t="s">
        <v>7712</v>
      </c>
      <c r="B7115" s="28">
        <v>0</v>
      </c>
      <c r="C7115" s="28">
        <v>0</v>
      </c>
      <c r="D7115" s="28">
        <v>0</v>
      </c>
      <c r="E7115" s="28">
        <v>0</v>
      </c>
      <c r="F7115" s="27" t="s">
        <v>42</v>
      </c>
      <c r="G7115" s="1" t="s">
        <v>3119</v>
      </c>
      <c r="H7115" s="1" t="s">
        <v>7713</v>
      </c>
      <c r="I7115" s="1" t="s">
        <v>42</v>
      </c>
      <c r="J7115" s="1" t="s">
        <v>42</v>
      </c>
      <c r="K7115" s="1" t="s">
        <v>42</v>
      </c>
      <c r="M7115" s="1" t="s">
        <v>42</v>
      </c>
      <c r="O7115" s="1" t="s">
        <v>42</v>
      </c>
      <c r="P7115" s="1" t="s">
        <v>42</v>
      </c>
      <c r="Q7115" s="1" t="s">
        <v>42</v>
      </c>
      <c r="R7115" s="1" t="s">
        <v>42</v>
      </c>
      <c r="S7115" s="1" t="s">
        <v>42</v>
      </c>
      <c r="T7115" s="1" t="s">
        <v>42</v>
      </c>
    </row>
    <row r="7116" spans="1:20" ht="20.100000000000001" customHeight="1" x14ac:dyDescent="0.3">
      <c r="A7116" s="27" t="s">
        <v>7812</v>
      </c>
      <c r="B7116" s="28">
        <v>0</v>
      </c>
      <c r="C7116" s="28">
        <v>0</v>
      </c>
      <c r="D7116" s="28">
        <v>0</v>
      </c>
      <c r="E7116" s="28">
        <v>0</v>
      </c>
      <c r="F7116" s="27" t="s">
        <v>42</v>
      </c>
      <c r="G7116" s="1" t="s">
        <v>3119</v>
      </c>
      <c r="H7116" s="1" t="s">
        <v>7713</v>
      </c>
      <c r="I7116" s="1" t="s">
        <v>7813</v>
      </c>
      <c r="J7116" s="1" t="s">
        <v>42</v>
      </c>
      <c r="K7116" s="1" t="s">
        <v>42</v>
      </c>
      <c r="M7116" s="1" t="s">
        <v>42</v>
      </c>
      <c r="O7116" s="1" t="s">
        <v>42</v>
      </c>
      <c r="P7116" s="1" t="s">
        <v>42</v>
      </c>
      <c r="Q7116" s="1" t="s">
        <v>42</v>
      </c>
      <c r="R7116" s="1" t="s">
        <v>42</v>
      </c>
      <c r="S7116" s="1" t="s">
        <v>42</v>
      </c>
      <c r="T7116" s="1" t="s">
        <v>42</v>
      </c>
    </row>
    <row r="7117" spans="1:20" ht="20.100000000000001" customHeight="1" x14ac:dyDescent="0.3">
      <c r="A7117" s="27" t="s">
        <v>7712</v>
      </c>
      <c r="B7117" s="28">
        <v>0</v>
      </c>
      <c r="C7117" s="28">
        <v>0</v>
      </c>
      <c r="D7117" s="28">
        <v>0</v>
      </c>
      <c r="E7117" s="28">
        <v>0</v>
      </c>
      <c r="F7117" s="27" t="s">
        <v>42</v>
      </c>
      <c r="G7117" s="1" t="s">
        <v>3119</v>
      </c>
      <c r="H7117" s="1" t="s">
        <v>7713</v>
      </c>
      <c r="I7117" s="1" t="s">
        <v>42</v>
      </c>
      <c r="J7117" s="1" t="s">
        <v>42</v>
      </c>
      <c r="K7117" s="1" t="s">
        <v>42</v>
      </c>
      <c r="M7117" s="1" t="s">
        <v>42</v>
      </c>
      <c r="O7117" s="1" t="s">
        <v>42</v>
      </c>
      <c r="P7117" s="1" t="s">
        <v>42</v>
      </c>
      <c r="Q7117" s="1" t="s">
        <v>42</v>
      </c>
      <c r="R7117" s="1" t="s">
        <v>42</v>
      </c>
      <c r="S7117" s="1" t="s">
        <v>42</v>
      </c>
      <c r="T7117" s="1" t="s">
        <v>42</v>
      </c>
    </row>
    <row r="7118" spans="1:20" ht="20.100000000000001" customHeight="1" x14ac:dyDescent="0.3">
      <c r="A7118" s="27" t="s">
        <v>11227</v>
      </c>
      <c r="B7118" s="28">
        <v>0</v>
      </c>
      <c r="C7118" s="28">
        <v>0</v>
      </c>
      <c r="D7118" s="28">
        <v>0</v>
      </c>
      <c r="E7118" s="28">
        <v>0</v>
      </c>
      <c r="F7118" s="27" t="s">
        <v>42</v>
      </c>
      <c r="G7118" s="1" t="s">
        <v>3119</v>
      </c>
      <c r="H7118" s="1" t="s">
        <v>7713</v>
      </c>
      <c r="I7118" s="1" t="s">
        <v>11228</v>
      </c>
      <c r="J7118" s="1" t="s">
        <v>42</v>
      </c>
      <c r="K7118" s="1" t="s">
        <v>42</v>
      </c>
      <c r="M7118" s="1" t="s">
        <v>42</v>
      </c>
      <c r="O7118" s="1" t="s">
        <v>42</v>
      </c>
      <c r="P7118" s="1" t="s">
        <v>42</v>
      </c>
      <c r="Q7118" s="1" t="s">
        <v>42</v>
      </c>
      <c r="R7118" s="1" t="s">
        <v>42</v>
      </c>
      <c r="S7118" s="1" t="s">
        <v>42</v>
      </c>
      <c r="T7118" s="1" t="s">
        <v>42</v>
      </c>
    </row>
    <row r="7119" spans="1:20" ht="20.100000000000001" customHeight="1" x14ac:dyDescent="0.3">
      <c r="A7119" s="27" t="s">
        <v>11331</v>
      </c>
      <c r="B7119" s="28">
        <v>81.8</v>
      </c>
      <c r="C7119" s="28">
        <v>0</v>
      </c>
      <c r="D7119" s="28">
        <v>0</v>
      </c>
      <c r="E7119" s="28">
        <v>81.8</v>
      </c>
      <c r="F7119" s="27" t="s">
        <v>42</v>
      </c>
      <c r="G7119" s="1" t="s">
        <v>3119</v>
      </c>
      <c r="H7119" s="1" t="s">
        <v>7713</v>
      </c>
      <c r="I7119" s="1" t="s">
        <v>11230</v>
      </c>
      <c r="J7119" s="1" t="s">
        <v>42</v>
      </c>
      <c r="K7119" s="1" t="s">
        <v>42</v>
      </c>
      <c r="M7119" s="1" t="s">
        <v>42</v>
      </c>
      <c r="O7119" s="1" t="s">
        <v>42</v>
      </c>
      <c r="P7119" s="1" t="s">
        <v>42</v>
      </c>
      <c r="Q7119" s="1" t="s">
        <v>42</v>
      </c>
      <c r="R7119" s="1" t="s">
        <v>42</v>
      </c>
      <c r="S7119" s="1" t="s">
        <v>42</v>
      </c>
      <c r="T7119" s="1" t="s">
        <v>42</v>
      </c>
    </row>
    <row r="7120" spans="1:20" ht="20.100000000000001" customHeight="1" x14ac:dyDescent="0.3">
      <c r="A7120" s="27" t="s">
        <v>11332</v>
      </c>
      <c r="B7120" s="28">
        <v>0</v>
      </c>
      <c r="C7120" s="28">
        <v>442.4</v>
      </c>
      <c r="D7120" s="28">
        <v>0</v>
      </c>
      <c r="E7120" s="28">
        <v>442.4</v>
      </c>
      <c r="F7120" s="27" t="s">
        <v>42</v>
      </c>
      <c r="G7120" s="1" t="s">
        <v>3119</v>
      </c>
      <c r="H7120" s="1" t="s">
        <v>7713</v>
      </c>
      <c r="I7120" s="1" t="s">
        <v>11232</v>
      </c>
      <c r="J7120" s="1" t="s">
        <v>42</v>
      </c>
      <c r="K7120" s="1" t="s">
        <v>42</v>
      </c>
      <c r="M7120" s="1" t="s">
        <v>42</v>
      </c>
      <c r="O7120" s="1" t="s">
        <v>42</v>
      </c>
      <c r="P7120" s="1" t="s">
        <v>42</v>
      </c>
      <c r="Q7120" s="1" t="s">
        <v>42</v>
      </c>
      <c r="R7120" s="1" t="s">
        <v>42</v>
      </c>
      <c r="S7120" s="1" t="s">
        <v>42</v>
      </c>
      <c r="T7120" s="1" t="s">
        <v>42</v>
      </c>
    </row>
    <row r="7121" spans="1:20" ht="20.100000000000001" customHeight="1" x14ac:dyDescent="0.3">
      <c r="A7121" s="27" t="s">
        <v>11333</v>
      </c>
      <c r="B7121" s="28">
        <v>0</v>
      </c>
      <c r="C7121" s="28">
        <v>0</v>
      </c>
      <c r="D7121" s="28">
        <v>67.599999999999994</v>
      </c>
      <c r="E7121" s="28">
        <v>67.599999999999994</v>
      </c>
      <c r="F7121" s="27" t="s">
        <v>42</v>
      </c>
      <c r="G7121" s="1" t="s">
        <v>3119</v>
      </c>
      <c r="H7121" s="1" t="s">
        <v>7713</v>
      </c>
      <c r="I7121" s="1" t="s">
        <v>11234</v>
      </c>
      <c r="J7121" s="1" t="s">
        <v>42</v>
      </c>
      <c r="K7121" s="1" t="s">
        <v>42</v>
      </c>
      <c r="M7121" s="1" t="s">
        <v>42</v>
      </c>
      <c r="O7121" s="1" t="s">
        <v>42</v>
      </c>
      <c r="P7121" s="1" t="s">
        <v>42</v>
      </c>
      <c r="Q7121" s="1" t="s">
        <v>42</v>
      </c>
      <c r="R7121" s="1" t="s">
        <v>42</v>
      </c>
      <c r="S7121" s="1" t="s">
        <v>42</v>
      </c>
      <c r="T7121" s="1" t="s">
        <v>42</v>
      </c>
    </row>
    <row r="7122" spans="1:20" ht="20.100000000000001" customHeight="1" x14ac:dyDescent="0.3">
      <c r="A7122" s="27" t="s">
        <v>7742</v>
      </c>
      <c r="B7122" s="28">
        <v>81.8</v>
      </c>
      <c r="C7122" s="28">
        <v>442.4</v>
      </c>
      <c r="D7122" s="28">
        <v>67.599999999999994</v>
      </c>
      <c r="E7122" s="28">
        <v>591.79999999999995</v>
      </c>
      <c r="F7122" s="27" t="s">
        <v>42</v>
      </c>
      <c r="G7122" s="1" t="s">
        <v>3119</v>
      </c>
      <c r="H7122" s="1" t="s">
        <v>7713</v>
      </c>
      <c r="I7122" s="1" t="s">
        <v>7743</v>
      </c>
      <c r="J7122" s="1" t="s">
        <v>42</v>
      </c>
      <c r="K7122" s="1" t="s">
        <v>42</v>
      </c>
      <c r="M7122" s="1" t="s">
        <v>42</v>
      </c>
      <c r="O7122" s="1" t="s">
        <v>42</v>
      </c>
      <c r="P7122" s="1" t="s">
        <v>42</v>
      </c>
      <c r="Q7122" s="1" t="s">
        <v>42</v>
      </c>
      <c r="R7122" s="1" t="s">
        <v>42</v>
      </c>
      <c r="S7122" s="1" t="s">
        <v>42</v>
      </c>
      <c r="T7122" s="1" t="s">
        <v>42</v>
      </c>
    </row>
    <row r="7123" spans="1:20" ht="20.100000000000001" customHeight="1" x14ac:dyDescent="0.3">
      <c r="A7123" s="27" t="s">
        <v>7712</v>
      </c>
      <c r="B7123" s="28">
        <v>0</v>
      </c>
      <c r="C7123" s="28">
        <v>0</v>
      </c>
      <c r="D7123" s="28">
        <v>0</v>
      </c>
      <c r="E7123" s="28">
        <v>0</v>
      </c>
      <c r="F7123" s="27" t="s">
        <v>42</v>
      </c>
      <c r="G7123" s="1" t="s">
        <v>3119</v>
      </c>
      <c r="H7123" s="1" t="s">
        <v>7713</v>
      </c>
      <c r="I7123" s="1" t="s">
        <v>42</v>
      </c>
      <c r="J7123" s="1" t="s">
        <v>42</v>
      </c>
      <c r="K7123" s="1" t="s">
        <v>42</v>
      </c>
      <c r="M7123" s="1" t="s">
        <v>42</v>
      </c>
      <c r="O7123" s="1" t="s">
        <v>42</v>
      </c>
      <c r="P7123" s="1" t="s">
        <v>42</v>
      </c>
      <c r="Q7123" s="1" t="s">
        <v>42</v>
      </c>
      <c r="R7123" s="1" t="s">
        <v>42</v>
      </c>
      <c r="S7123" s="1" t="s">
        <v>42</v>
      </c>
      <c r="T7123" s="1" t="s">
        <v>42</v>
      </c>
    </row>
    <row r="7124" spans="1:20" ht="20.100000000000001" customHeight="1" x14ac:dyDescent="0.3">
      <c r="A7124" s="27" t="s">
        <v>11334</v>
      </c>
      <c r="B7124" s="28">
        <v>0</v>
      </c>
      <c r="C7124" s="28">
        <v>0</v>
      </c>
      <c r="D7124" s="28">
        <v>26.5</v>
      </c>
      <c r="E7124" s="28">
        <v>26.5</v>
      </c>
      <c r="F7124" s="27" t="s">
        <v>42</v>
      </c>
      <c r="G7124" s="1" t="s">
        <v>3119</v>
      </c>
      <c r="H7124" s="1" t="s">
        <v>7713</v>
      </c>
      <c r="I7124" s="1" t="s">
        <v>11335</v>
      </c>
      <c r="J7124" s="1" t="s">
        <v>42</v>
      </c>
      <c r="K7124" s="1" t="s">
        <v>42</v>
      </c>
      <c r="M7124" s="1" t="s">
        <v>42</v>
      </c>
      <c r="O7124" s="1" t="s">
        <v>42</v>
      </c>
      <c r="P7124" s="1" t="s">
        <v>42</v>
      </c>
      <c r="Q7124" s="1" t="s">
        <v>42</v>
      </c>
      <c r="R7124" s="1" t="s">
        <v>42</v>
      </c>
      <c r="S7124" s="1" t="s">
        <v>42</v>
      </c>
      <c r="T7124" s="1" t="s">
        <v>42</v>
      </c>
    </row>
    <row r="7125" spans="1:20" ht="20.100000000000001" customHeight="1" x14ac:dyDescent="0.3">
      <c r="A7125" s="27" t="s">
        <v>7742</v>
      </c>
      <c r="B7125" s="28">
        <v>0</v>
      </c>
      <c r="C7125" s="28">
        <v>0</v>
      </c>
      <c r="D7125" s="28">
        <v>26.5</v>
      </c>
      <c r="E7125" s="28">
        <v>26.5</v>
      </c>
      <c r="F7125" s="27" t="s">
        <v>42</v>
      </c>
      <c r="G7125" s="1" t="s">
        <v>3119</v>
      </c>
      <c r="H7125" s="1" t="s">
        <v>7713</v>
      </c>
      <c r="I7125" s="1" t="s">
        <v>7743</v>
      </c>
      <c r="J7125" s="1" t="s">
        <v>42</v>
      </c>
      <c r="K7125" s="1" t="s">
        <v>42</v>
      </c>
      <c r="M7125" s="1" t="s">
        <v>42</v>
      </c>
      <c r="O7125" s="1" t="s">
        <v>42</v>
      </c>
      <c r="P7125" s="1" t="s">
        <v>42</v>
      </c>
      <c r="Q7125" s="1" t="s">
        <v>42</v>
      </c>
      <c r="R7125" s="1" t="s">
        <v>42</v>
      </c>
      <c r="S7125" s="1" t="s">
        <v>42</v>
      </c>
      <c r="T7125" s="1" t="s">
        <v>42</v>
      </c>
    </row>
    <row r="7126" spans="1:20" ht="20.100000000000001" customHeight="1" x14ac:dyDescent="0.3">
      <c r="A7126" s="27" t="s">
        <v>7712</v>
      </c>
      <c r="B7126" s="28">
        <v>0</v>
      </c>
      <c r="C7126" s="28">
        <v>0</v>
      </c>
      <c r="D7126" s="28">
        <v>0</v>
      </c>
      <c r="E7126" s="28">
        <v>0</v>
      </c>
      <c r="F7126" s="27" t="s">
        <v>42</v>
      </c>
      <c r="G7126" s="1" t="s">
        <v>3119</v>
      </c>
      <c r="H7126" s="1" t="s">
        <v>7713</v>
      </c>
      <c r="I7126" s="1" t="s">
        <v>42</v>
      </c>
      <c r="J7126" s="1" t="s">
        <v>42</v>
      </c>
      <c r="K7126" s="1" t="s">
        <v>42</v>
      </c>
      <c r="M7126" s="1" t="s">
        <v>42</v>
      </c>
      <c r="O7126" s="1" t="s">
        <v>42</v>
      </c>
      <c r="P7126" s="1" t="s">
        <v>42</v>
      </c>
      <c r="Q7126" s="1" t="s">
        <v>42</v>
      </c>
      <c r="R7126" s="1" t="s">
        <v>42</v>
      </c>
      <c r="S7126" s="1" t="s">
        <v>42</v>
      </c>
      <c r="T7126" s="1" t="s">
        <v>42</v>
      </c>
    </row>
    <row r="7127" spans="1:20" ht="20.100000000000001" customHeight="1" x14ac:dyDescent="0.3">
      <c r="A7127" s="27" t="s">
        <v>7768</v>
      </c>
      <c r="B7127" s="29">
        <v>81</v>
      </c>
      <c r="C7127" s="29">
        <v>1327</v>
      </c>
      <c r="D7127" s="29">
        <v>94</v>
      </c>
      <c r="E7127" s="29">
        <v>1502</v>
      </c>
      <c r="F7127" s="30"/>
    </row>
    <row r="7128" spans="1:20" ht="20.100000000000001" customHeight="1" x14ac:dyDescent="0.3">
      <c r="A7128" s="30"/>
      <c r="B7128" s="30"/>
      <c r="C7128" s="30"/>
      <c r="D7128" s="30"/>
      <c r="E7128" s="30"/>
      <c r="F7128" s="30"/>
    </row>
    <row r="7129" spans="1:20" ht="20.100000000000001" customHeight="1" x14ac:dyDescent="0.3">
      <c r="A7129" s="30" t="s">
        <v>11336</v>
      </c>
      <c r="B7129" s="30"/>
      <c r="C7129" s="30"/>
      <c r="D7129" s="30"/>
      <c r="E7129" s="30"/>
      <c r="F7129" s="27" t="s">
        <v>42</v>
      </c>
      <c r="G7129" s="1" t="s">
        <v>3121</v>
      </c>
      <c r="I7129" s="1" t="s">
        <v>1146</v>
      </c>
      <c r="J7129" s="1" t="s">
        <v>3105</v>
      </c>
      <c r="K7129" s="1" t="s">
        <v>81</v>
      </c>
    </row>
    <row r="7130" spans="1:20" ht="20.100000000000001" customHeight="1" x14ac:dyDescent="0.3">
      <c r="A7130" s="27" t="s">
        <v>42</v>
      </c>
      <c r="B7130" s="28"/>
      <c r="C7130" s="28"/>
      <c r="D7130" s="28"/>
      <c r="E7130" s="28"/>
      <c r="F7130" s="27" t="s">
        <v>42</v>
      </c>
      <c r="G7130" s="1" t="s">
        <v>3121</v>
      </c>
      <c r="H7130" s="1" t="s">
        <v>7711</v>
      </c>
      <c r="I7130" s="1" t="s">
        <v>42</v>
      </c>
      <c r="J7130" s="1" t="s">
        <v>42</v>
      </c>
      <c r="K7130" s="1" t="s">
        <v>42</v>
      </c>
      <c r="L7130">
        <v>1</v>
      </c>
      <c r="M7130" s="1" t="s">
        <v>42</v>
      </c>
      <c r="O7130" s="1" t="s">
        <v>42</v>
      </c>
      <c r="P7130" s="1" t="s">
        <v>42</v>
      </c>
      <c r="Q7130" s="1" t="s">
        <v>42</v>
      </c>
      <c r="R7130" s="1" t="s">
        <v>42</v>
      </c>
      <c r="S7130" s="1" t="s">
        <v>42</v>
      </c>
      <c r="T7130" s="1" t="s">
        <v>42</v>
      </c>
    </row>
    <row r="7131" spans="1:20" ht="20.100000000000001" customHeight="1" x14ac:dyDescent="0.3">
      <c r="A7131" s="27" t="s">
        <v>11243</v>
      </c>
      <c r="B7131" s="28">
        <v>0</v>
      </c>
      <c r="C7131" s="28">
        <v>0</v>
      </c>
      <c r="D7131" s="28">
        <v>0</v>
      </c>
      <c r="E7131" s="28">
        <v>0</v>
      </c>
      <c r="F7131" s="27" t="s">
        <v>42</v>
      </c>
      <c r="G7131" s="1" t="s">
        <v>3121</v>
      </c>
      <c r="H7131" s="1" t="s">
        <v>7713</v>
      </c>
      <c r="I7131" s="1" t="s">
        <v>11244</v>
      </c>
      <c r="J7131" s="1" t="s">
        <v>42</v>
      </c>
      <c r="K7131" s="1" t="s">
        <v>42</v>
      </c>
      <c r="M7131" s="1" t="s">
        <v>42</v>
      </c>
      <c r="O7131" s="1" t="s">
        <v>42</v>
      </c>
      <c r="P7131" s="1" t="s">
        <v>42</v>
      </c>
      <c r="Q7131" s="1" t="s">
        <v>42</v>
      </c>
      <c r="R7131" s="1" t="s">
        <v>42</v>
      </c>
      <c r="S7131" s="1" t="s">
        <v>42</v>
      </c>
      <c r="T7131" s="1" t="s">
        <v>42</v>
      </c>
    </row>
    <row r="7132" spans="1:20" ht="20.100000000000001" customHeight="1" x14ac:dyDescent="0.3">
      <c r="A7132" s="27" t="s">
        <v>11324</v>
      </c>
      <c r="B7132" s="28">
        <v>0</v>
      </c>
      <c r="C7132" s="28">
        <v>0</v>
      </c>
      <c r="D7132" s="28">
        <v>0</v>
      </c>
      <c r="E7132" s="28">
        <v>0</v>
      </c>
      <c r="F7132" s="27" t="s">
        <v>42</v>
      </c>
      <c r="G7132" s="1" t="s">
        <v>3121</v>
      </c>
      <c r="H7132" s="1" t="s">
        <v>7713</v>
      </c>
      <c r="I7132" s="1" t="s">
        <v>11325</v>
      </c>
      <c r="J7132" s="1" t="s">
        <v>42</v>
      </c>
      <c r="K7132" s="1" t="s">
        <v>42</v>
      </c>
      <c r="M7132" s="1" t="s">
        <v>42</v>
      </c>
      <c r="O7132" s="1" t="s">
        <v>42</v>
      </c>
      <c r="P7132" s="1" t="s">
        <v>42</v>
      </c>
      <c r="Q7132" s="1" t="s">
        <v>42</v>
      </c>
      <c r="R7132" s="1" t="s">
        <v>42</v>
      </c>
      <c r="S7132" s="1" t="s">
        <v>42</v>
      </c>
      <c r="T7132" s="1" t="s">
        <v>42</v>
      </c>
    </row>
    <row r="7133" spans="1:20" ht="20.100000000000001" customHeight="1" x14ac:dyDescent="0.3">
      <c r="A7133" s="27" t="s">
        <v>7712</v>
      </c>
      <c r="B7133" s="28">
        <v>0</v>
      </c>
      <c r="C7133" s="28">
        <v>0</v>
      </c>
      <c r="D7133" s="28">
        <v>0</v>
      </c>
      <c r="E7133" s="28">
        <v>0</v>
      </c>
      <c r="F7133" s="27" t="s">
        <v>42</v>
      </c>
      <c r="G7133" s="1" t="s">
        <v>3121</v>
      </c>
      <c r="H7133" s="1" t="s">
        <v>7713</v>
      </c>
      <c r="I7133" s="1" t="s">
        <v>42</v>
      </c>
      <c r="J7133" s="1" t="s">
        <v>42</v>
      </c>
      <c r="K7133" s="1" t="s">
        <v>42</v>
      </c>
      <c r="M7133" s="1" t="s">
        <v>42</v>
      </c>
      <c r="O7133" s="1" t="s">
        <v>42</v>
      </c>
      <c r="P7133" s="1" t="s">
        <v>42</v>
      </c>
      <c r="Q7133" s="1" t="s">
        <v>42</v>
      </c>
      <c r="R7133" s="1" t="s">
        <v>42</v>
      </c>
      <c r="S7133" s="1" t="s">
        <v>42</v>
      </c>
      <c r="T7133" s="1" t="s">
        <v>42</v>
      </c>
    </row>
    <row r="7134" spans="1:20" ht="20.100000000000001" customHeight="1" x14ac:dyDescent="0.3">
      <c r="A7134" s="27" t="s">
        <v>11337</v>
      </c>
      <c r="B7134" s="28">
        <v>0</v>
      </c>
      <c r="C7134" s="28">
        <v>0</v>
      </c>
      <c r="D7134" s="28">
        <v>0</v>
      </c>
      <c r="E7134" s="28">
        <v>0</v>
      </c>
      <c r="F7134" s="27" t="s">
        <v>42</v>
      </c>
      <c r="G7134" s="1" t="s">
        <v>3121</v>
      </c>
      <c r="H7134" s="1" t="s">
        <v>7713</v>
      </c>
      <c r="I7134" s="1" t="s">
        <v>11338</v>
      </c>
      <c r="J7134" s="1" t="s">
        <v>42</v>
      </c>
      <c r="K7134" s="1" t="s">
        <v>42</v>
      </c>
      <c r="M7134" s="1" t="s">
        <v>42</v>
      </c>
      <c r="O7134" s="1" t="s">
        <v>42</v>
      </c>
      <c r="P7134" s="1" t="s">
        <v>42</v>
      </c>
      <c r="Q7134" s="1" t="s">
        <v>42</v>
      </c>
      <c r="R7134" s="1" t="s">
        <v>42</v>
      </c>
      <c r="S7134" s="1" t="s">
        <v>42</v>
      </c>
      <c r="T7134" s="1" t="s">
        <v>42</v>
      </c>
    </row>
    <row r="7135" spans="1:20" ht="20.100000000000001" customHeight="1" x14ac:dyDescent="0.3">
      <c r="A7135" s="27" t="s">
        <v>11339</v>
      </c>
      <c r="B7135" s="28">
        <v>0</v>
      </c>
      <c r="C7135" s="28">
        <v>0</v>
      </c>
      <c r="D7135" s="28">
        <v>0</v>
      </c>
      <c r="E7135" s="28">
        <v>0</v>
      </c>
      <c r="F7135" s="27" t="s">
        <v>42</v>
      </c>
      <c r="G7135" s="1" t="s">
        <v>3121</v>
      </c>
      <c r="H7135" s="1" t="s">
        <v>7713</v>
      </c>
      <c r="I7135" s="1" t="s">
        <v>11225</v>
      </c>
      <c r="J7135" s="1" t="s">
        <v>42</v>
      </c>
      <c r="K7135" s="1" t="s">
        <v>42</v>
      </c>
      <c r="M7135" s="1" t="s">
        <v>42</v>
      </c>
      <c r="O7135" s="1" t="s">
        <v>42</v>
      </c>
      <c r="P7135" s="1" t="s">
        <v>42</v>
      </c>
      <c r="Q7135" s="1" t="s">
        <v>42</v>
      </c>
      <c r="R7135" s="1" t="s">
        <v>42</v>
      </c>
      <c r="S7135" s="1" t="s">
        <v>42</v>
      </c>
      <c r="T7135" s="1" t="s">
        <v>42</v>
      </c>
    </row>
    <row r="7136" spans="1:20" ht="20.100000000000001" customHeight="1" x14ac:dyDescent="0.3">
      <c r="A7136" s="27" t="s">
        <v>7712</v>
      </c>
      <c r="B7136" s="28">
        <v>0</v>
      </c>
      <c r="C7136" s="28">
        <v>0</v>
      </c>
      <c r="D7136" s="28">
        <v>0</v>
      </c>
      <c r="E7136" s="28">
        <v>0</v>
      </c>
      <c r="F7136" s="27" t="s">
        <v>42</v>
      </c>
      <c r="G7136" s="1" t="s">
        <v>3121</v>
      </c>
      <c r="H7136" s="1" t="s">
        <v>7713</v>
      </c>
      <c r="I7136" s="1" t="s">
        <v>42</v>
      </c>
      <c r="J7136" s="1" t="s">
        <v>42</v>
      </c>
      <c r="K7136" s="1" t="s">
        <v>42</v>
      </c>
      <c r="M7136" s="1" t="s">
        <v>42</v>
      </c>
      <c r="O7136" s="1" t="s">
        <v>42</v>
      </c>
      <c r="P7136" s="1" t="s">
        <v>42</v>
      </c>
      <c r="Q7136" s="1" t="s">
        <v>42</v>
      </c>
      <c r="R7136" s="1" t="s">
        <v>42</v>
      </c>
      <c r="S7136" s="1" t="s">
        <v>42</v>
      </c>
      <c r="T7136" s="1" t="s">
        <v>42</v>
      </c>
    </row>
    <row r="7137" spans="1:20" ht="20.100000000000001" customHeight="1" x14ac:dyDescent="0.3">
      <c r="A7137" s="27" t="s">
        <v>7718</v>
      </c>
      <c r="B7137" s="28">
        <v>0</v>
      </c>
      <c r="C7137" s="28">
        <v>0</v>
      </c>
      <c r="D7137" s="28">
        <v>0</v>
      </c>
      <c r="E7137" s="28">
        <v>0</v>
      </c>
      <c r="F7137" s="27" t="s">
        <v>42</v>
      </c>
      <c r="G7137" s="1" t="s">
        <v>3121</v>
      </c>
      <c r="H7137" s="1" t="s">
        <v>7713</v>
      </c>
      <c r="I7137" s="1" t="s">
        <v>7719</v>
      </c>
      <c r="J7137" s="1" t="s">
        <v>42</v>
      </c>
      <c r="K7137" s="1" t="s">
        <v>42</v>
      </c>
      <c r="M7137" s="1" t="s">
        <v>42</v>
      </c>
      <c r="O7137" s="1" t="s">
        <v>42</v>
      </c>
      <c r="P7137" s="1" t="s">
        <v>42</v>
      </c>
      <c r="Q7137" s="1" t="s">
        <v>42</v>
      </c>
      <c r="R7137" s="1" t="s">
        <v>42</v>
      </c>
      <c r="S7137" s="1" t="s">
        <v>42</v>
      </c>
      <c r="T7137" s="1" t="s">
        <v>42</v>
      </c>
    </row>
    <row r="7138" spans="1:20" ht="20.100000000000001" customHeight="1" x14ac:dyDescent="0.3">
      <c r="A7138" s="27" t="s">
        <v>7712</v>
      </c>
      <c r="B7138" s="28">
        <v>0</v>
      </c>
      <c r="C7138" s="28">
        <v>0</v>
      </c>
      <c r="D7138" s="28">
        <v>0</v>
      </c>
      <c r="E7138" s="28">
        <v>0</v>
      </c>
      <c r="F7138" s="27" t="s">
        <v>42</v>
      </c>
      <c r="G7138" s="1" t="s">
        <v>3121</v>
      </c>
      <c r="H7138" s="1" t="s">
        <v>7713</v>
      </c>
      <c r="I7138" s="1" t="s">
        <v>42</v>
      </c>
      <c r="J7138" s="1" t="s">
        <v>42</v>
      </c>
      <c r="K7138" s="1" t="s">
        <v>42</v>
      </c>
      <c r="M7138" s="1" t="s">
        <v>42</v>
      </c>
      <c r="O7138" s="1" t="s">
        <v>42</v>
      </c>
      <c r="P7138" s="1" t="s">
        <v>42</v>
      </c>
      <c r="Q7138" s="1" t="s">
        <v>42</v>
      </c>
      <c r="R7138" s="1" t="s">
        <v>42</v>
      </c>
      <c r="S7138" s="1" t="s">
        <v>42</v>
      </c>
      <c r="T7138" s="1" t="s">
        <v>42</v>
      </c>
    </row>
    <row r="7139" spans="1:20" ht="20.100000000000001" customHeight="1" x14ac:dyDescent="0.3">
      <c r="A7139" s="27" t="s">
        <v>8225</v>
      </c>
      <c r="B7139" s="28">
        <v>0</v>
      </c>
      <c r="C7139" s="28">
        <v>0</v>
      </c>
      <c r="D7139" s="28">
        <v>0</v>
      </c>
      <c r="E7139" s="28">
        <v>0</v>
      </c>
      <c r="F7139" s="27" t="s">
        <v>42</v>
      </c>
      <c r="G7139" s="1" t="s">
        <v>3121</v>
      </c>
      <c r="H7139" s="1" t="s">
        <v>7713</v>
      </c>
      <c r="I7139" s="1" t="s">
        <v>8226</v>
      </c>
      <c r="J7139" s="1" t="s">
        <v>42</v>
      </c>
      <c r="K7139" s="1" t="s">
        <v>42</v>
      </c>
      <c r="M7139" s="1" t="s">
        <v>42</v>
      </c>
      <c r="O7139" s="1" t="s">
        <v>42</v>
      </c>
      <c r="P7139" s="1" t="s">
        <v>42</v>
      </c>
      <c r="Q7139" s="1" t="s">
        <v>42</v>
      </c>
      <c r="R7139" s="1" t="s">
        <v>42</v>
      </c>
      <c r="S7139" s="1" t="s">
        <v>42</v>
      </c>
      <c r="T7139" s="1" t="s">
        <v>42</v>
      </c>
    </row>
    <row r="7140" spans="1:20" ht="20.100000000000001" customHeight="1" x14ac:dyDescent="0.3">
      <c r="A7140" s="27" t="s">
        <v>8684</v>
      </c>
      <c r="B7140" s="28">
        <v>0</v>
      </c>
      <c r="C7140" s="28">
        <v>0</v>
      </c>
      <c r="D7140" s="28">
        <v>0</v>
      </c>
      <c r="E7140" s="28">
        <v>0</v>
      </c>
      <c r="F7140" s="27" t="s">
        <v>42</v>
      </c>
      <c r="G7140" s="1" t="s">
        <v>3121</v>
      </c>
      <c r="H7140" s="1" t="s">
        <v>7713</v>
      </c>
      <c r="I7140" s="1" t="s">
        <v>8685</v>
      </c>
      <c r="J7140" s="1" t="s">
        <v>42</v>
      </c>
      <c r="K7140" s="1" t="s">
        <v>42</v>
      </c>
      <c r="M7140" s="1" t="s">
        <v>42</v>
      </c>
      <c r="O7140" s="1" t="s">
        <v>42</v>
      </c>
      <c r="P7140" s="1" t="s">
        <v>42</v>
      </c>
      <c r="Q7140" s="1" t="s">
        <v>42</v>
      </c>
      <c r="R7140" s="1" t="s">
        <v>42</v>
      </c>
      <c r="S7140" s="1" t="s">
        <v>42</v>
      </c>
      <c r="T7140" s="1" t="s">
        <v>42</v>
      </c>
    </row>
    <row r="7141" spans="1:20" ht="20.100000000000001" customHeight="1" x14ac:dyDescent="0.3">
      <c r="A7141" s="27" t="s">
        <v>8231</v>
      </c>
      <c r="B7141" s="28">
        <v>0</v>
      </c>
      <c r="C7141" s="28">
        <v>0</v>
      </c>
      <c r="D7141" s="28">
        <v>0</v>
      </c>
      <c r="E7141" s="28">
        <v>0</v>
      </c>
      <c r="F7141" s="27" t="s">
        <v>42</v>
      </c>
      <c r="G7141" s="1" t="s">
        <v>3121</v>
      </c>
      <c r="H7141" s="1" t="s">
        <v>7713</v>
      </c>
      <c r="I7141" s="1" t="s">
        <v>8232</v>
      </c>
      <c r="J7141" s="1" t="s">
        <v>42</v>
      </c>
      <c r="K7141" s="1" t="s">
        <v>42</v>
      </c>
      <c r="M7141" s="1" t="s">
        <v>42</v>
      </c>
      <c r="O7141" s="1" t="s">
        <v>42</v>
      </c>
      <c r="P7141" s="1" t="s">
        <v>42</v>
      </c>
      <c r="Q7141" s="1" t="s">
        <v>42</v>
      </c>
      <c r="R7141" s="1" t="s">
        <v>42</v>
      </c>
      <c r="S7141" s="1" t="s">
        <v>42</v>
      </c>
      <c r="T7141" s="1" t="s">
        <v>42</v>
      </c>
    </row>
    <row r="7142" spans="1:20" ht="20.100000000000001" customHeight="1" x14ac:dyDescent="0.3">
      <c r="A7142" s="27" t="s">
        <v>11340</v>
      </c>
      <c r="B7142" s="28">
        <v>0</v>
      </c>
      <c r="C7142" s="28">
        <v>1004.9</v>
      </c>
      <c r="D7142" s="28">
        <v>0</v>
      </c>
      <c r="E7142" s="28">
        <v>1004.9</v>
      </c>
      <c r="F7142" s="27" t="s">
        <v>42</v>
      </c>
      <c r="G7142" s="1" t="s">
        <v>3121</v>
      </c>
      <c r="H7142" s="1" t="s">
        <v>7713</v>
      </c>
      <c r="I7142" s="1" t="s">
        <v>8687</v>
      </c>
      <c r="J7142" s="1" t="s">
        <v>42</v>
      </c>
      <c r="K7142" s="1" t="s">
        <v>42</v>
      </c>
      <c r="M7142" s="1" t="s">
        <v>42</v>
      </c>
      <c r="O7142" s="1" t="s">
        <v>42</v>
      </c>
      <c r="P7142" s="1" t="s">
        <v>42</v>
      </c>
      <c r="Q7142" s="1" t="s">
        <v>42</v>
      </c>
      <c r="R7142" s="1" t="s">
        <v>42</v>
      </c>
      <c r="S7142" s="1" t="s">
        <v>42</v>
      </c>
      <c r="T7142" s="1" t="s">
        <v>42</v>
      </c>
    </row>
    <row r="7143" spans="1:20" ht="20.100000000000001" customHeight="1" x14ac:dyDescent="0.3">
      <c r="A7143" s="27" t="s">
        <v>7808</v>
      </c>
      <c r="B7143" s="28">
        <v>0</v>
      </c>
      <c r="C7143" s="28">
        <v>0</v>
      </c>
      <c r="D7143" s="28">
        <v>0</v>
      </c>
      <c r="E7143" s="28">
        <v>0</v>
      </c>
      <c r="F7143" s="27" t="s">
        <v>42</v>
      </c>
      <c r="G7143" s="1" t="s">
        <v>3121</v>
      </c>
      <c r="H7143" s="1" t="s">
        <v>7713</v>
      </c>
      <c r="I7143" s="1" t="s">
        <v>7809</v>
      </c>
      <c r="J7143" s="1" t="s">
        <v>42</v>
      </c>
      <c r="K7143" s="1" t="s">
        <v>42</v>
      </c>
      <c r="M7143" s="1" t="s">
        <v>42</v>
      </c>
      <c r="O7143" s="1" t="s">
        <v>42</v>
      </c>
      <c r="P7143" s="1" t="s">
        <v>42</v>
      </c>
      <c r="Q7143" s="1" t="s">
        <v>42</v>
      </c>
      <c r="R7143" s="1" t="s">
        <v>42</v>
      </c>
      <c r="S7143" s="1" t="s">
        <v>42</v>
      </c>
      <c r="T7143" s="1" t="s">
        <v>42</v>
      </c>
    </row>
    <row r="7144" spans="1:20" ht="20.100000000000001" customHeight="1" x14ac:dyDescent="0.3">
      <c r="A7144" s="27" t="s">
        <v>11341</v>
      </c>
      <c r="B7144" s="28">
        <v>0</v>
      </c>
      <c r="C7144" s="28">
        <v>764.7</v>
      </c>
      <c r="D7144" s="28">
        <v>0</v>
      </c>
      <c r="E7144" s="28">
        <v>764.7</v>
      </c>
      <c r="F7144" s="27" t="s">
        <v>42</v>
      </c>
      <c r="G7144" s="1" t="s">
        <v>3121</v>
      </c>
      <c r="H7144" s="1" t="s">
        <v>7713</v>
      </c>
      <c r="I7144" s="1" t="s">
        <v>11226</v>
      </c>
      <c r="J7144" s="1" t="s">
        <v>42</v>
      </c>
      <c r="K7144" s="1" t="s">
        <v>42</v>
      </c>
      <c r="M7144" s="1" t="s">
        <v>42</v>
      </c>
      <c r="O7144" s="1" t="s">
        <v>42</v>
      </c>
      <c r="P7144" s="1" t="s">
        <v>42</v>
      </c>
      <c r="Q7144" s="1" t="s">
        <v>42</v>
      </c>
      <c r="R7144" s="1" t="s">
        <v>42</v>
      </c>
      <c r="S7144" s="1" t="s">
        <v>42</v>
      </c>
      <c r="T7144" s="1" t="s">
        <v>42</v>
      </c>
    </row>
    <row r="7145" spans="1:20" ht="20.100000000000001" customHeight="1" x14ac:dyDescent="0.3">
      <c r="A7145" s="27" t="s">
        <v>7742</v>
      </c>
      <c r="B7145" s="28">
        <v>0</v>
      </c>
      <c r="C7145" s="28">
        <v>1769.6</v>
      </c>
      <c r="D7145" s="28">
        <v>0</v>
      </c>
      <c r="E7145" s="28">
        <v>1769.6</v>
      </c>
      <c r="F7145" s="27" t="s">
        <v>42</v>
      </c>
      <c r="G7145" s="1" t="s">
        <v>3121</v>
      </c>
      <c r="H7145" s="1" t="s">
        <v>7713</v>
      </c>
      <c r="I7145" s="1" t="s">
        <v>7743</v>
      </c>
      <c r="J7145" s="1" t="s">
        <v>42</v>
      </c>
      <c r="K7145" s="1" t="s">
        <v>42</v>
      </c>
      <c r="M7145" s="1" t="s">
        <v>42</v>
      </c>
      <c r="O7145" s="1" t="s">
        <v>42</v>
      </c>
      <c r="P7145" s="1" t="s">
        <v>42</v>
      </c>
      <c r="Q7145" s="1" t="s">
        <v>42</v>
      </c>
      <c r="R7145" s="1" t="s">
        <v>42</v>
      </c>
      <c r="S7145" s="1" t="s">
        <v>42</v>
      </c>
      <c r="T7145" s="1" t="s">
        <v>42</v>
      </c>
    </row>
    <row r="7146" spans="1:20" ht="20.100000000000001" customHeight="1" x14ac:dyDescent="0.3">
      <c r="A7146" s="27" t="s">
        <v>7712</v>
      </c>
      <c r="B7146" s="28">
        <v>0</v>
      </c>
      <c r="C7146" s="28">
        <v>0</v>
      </c>
      <c r="D7146" s="28">
        <v>0</v>
      </c>
      <c r="E7146" s="28">
        <v>0</v>
      </c>
      <c r="F7146" s="27" t="s">
        <v>42</v>
      </c>
      <c r="G7146" s="1" t="s">
        <v>3121</v>
      </c>
      <c r="H7146" s="1" t="s">
        <v>7713</v>
      </c>
      <c r="I7146" s="1" t="s">
        <v>42</v>
      </c>
      <c r="J7146" s="1" t="s">
        <v>42</v>
      </c>
      <c r="K7146" s="1" t="s">
        <v>42</v>
      </c>
      <c r="M7146" s="1" t="s">
        <v>42</v>
      </c>
      <c r="O7146" s="1" t="s">
        <v>42</v>
      </c>
      <c r="P7146" s="1" t="s">
        <v>42</v>
      </c>
      <c r="Q7146" s="1" t="s">
        <v>42</v>
      </c>
      <c r="R7146" s="1" t="s">
        <v>42</v>
      </c>
      <c r="S7146" s="1" t="s">
        <v>42</v>
      </c>
      <c r="T7146" s="1" t="s">
        <v>42</v>
      </c>
    </row>
    <row r="7147" spans="1:20" ht="20.100000000000001" customHeight="1" x14ac:dyDescent="0.3">
      <c r="A7147" s="27" t="s">
        <v>7812</v>
      </c>
      <c r="B7147" s="28">
        <v>0</v>
      </c>
      <c r="C7147" s="28">
        <v>0</v>
      </c>
      <c r="D7147" s="28">
        <v>0</v>
      </c>
      <c r="E7147" s="28">
        <v>0</v>
      </c>
      <c r="F7147" s="27" t="s">
        <v>42</v>
      </c>
      <c r="G7147" s="1" t="s">
        <v>3121</v>
      </c>
      <c r="H7147" s="1" t="s">
        <v>7713</v>
      </c>
      <c r="I7147" s="1" t="s">
        <v>7813</v>
      </c>
      <c r="J7147" s="1" t="s">
        <v>42</v>
      </c>
      <c r="K7147" s="1" t="s">
        <v>42</v>
      </c>
      <c r="M7147" s="1" t="s">
        <v>42</v>
      </c>
      <c r="O7147" s="1" t="s">
        <v>42</v>
      </c>
      <c r="P7147" s="1" t="s">
        <v>42</v>
      </c>
      <c r="Q7147" s="1" t="s">
        <v>42</v>
      </c>
      <c r="R7147" s="1" t="s">
        <v>42</v>
      </c>
      <c r="S7147" s="1" t="s">
        <v>42</v>
      </c>
      <c r="T7147" s="1" t="s">
        <v>42</v>
      </c>
    </row>
    <row r="7148" spans="1:20" ht="20.100000000000001" customHeight="1" x14ac:dyDescent="0.3">
      <c r="A7148" s="27" t="s">
        <v>7712</v>
      </c>
      <c r="B7148" s="28">
        <v>0</v>
      </c>
      <c r="C7148" s="28">
        <v>0</v>
      </c>
      <c r="D7148" s="28">
        <v>0</v>
      </c>
      <c r="E7148" s="28">
        <v>0</v>
      </c>
      <c r="F7148" s="27" t="s">
        <v>42</v>
      </c>
      <c r="G7148" s="1" t="s">
        <v>3121</v>
      </c>
      <c r="H7148" s="1" t="s">
        <v>7713</v>
      </c>
      <c r="I7148" s="1" t="s">
        <v>42</v>
      </c>
      <c r="J7148" s="1" t="s">
        <v>42</v>
      </c>
      <c r="K7148" s="1" t="s">
        <v>42</v>
      </c>
      <c r="M7148" s="1" t="s">
        <v>42</v>
      </c>
      <c r="O7148" s="1" t="s">
        <v>42</v>
      </c>
      <c r="P7148" s="1" t="s">
        <v>42</v>
      </c>
      <c r="Q7148" s="1" t="s">
        <v>42</v>
      </c>
      <c r="R7148" s="1" t="s">
        <v>42</v>
      </c>
      <c r="S7148" s="1" t="s">
        <v>42</v>
      </c>
      <c r="T7148" s="1" t="s">
        <v>42</v>
      </c>
    </row>
    <row r="7149" spans="1:20" ht="20.100000000000001" customHeight="1" x14ac:dyDescent="0.3">
      <c r="A7149" s="27" t="s">
        <v>11227</v>
      </c>
      <c r="B7149" s="28">
        <v>0</v>
      </c>
      <c r="C7149" s="28">
        <v>0</v>
      </c>
      <c r="D7149" s="28">
        <v>0</v>
      </c>
      <c r="E7149" s="28">
        <v>0</v>
      </c>
      <c r="F7149" s="27" t="s">
        <v>42</v>
      </c>
      <c r="G7149" s="1" t="s">
        <v>3121</v>
      </c>
      <c r="H7149" s="1" t="s">
        <v>7713</v>
      </c>
      <c r="I7149" s="1" t="s">
        <v>11228</v>
      </c>
      <c r="J7149" s="1" t="s">
        <v>42</v>
      </c>
      <c r="K7149" s="1" t="s">
        <v>42</v>
      </c>
      <c r="M7149" s="1" t="s">
        <v>42</v>
      </c>
      <c r="O7149" s="1" t="s">
        <v>42</v>
      </c>
      <c r="P7149" s="1" t="s">
        <v>42</v>
      </c>
      <c r="Q7149" s="1" t="s">
        <v>42</v>
      </c>
      <c r="R7149" s="1" t="s">
        <v>42</v>
      </c>
      <c r="S7149" s="1" t="s">
        <v>42</v>
      </c>
      <c r="T7149" s="1" t="s">
        <v>42</v>
      </c>
    </row>
    <row r="7150" spans="1:20" ht="20.100000000000001" customHeight="1" x14ac:dyDescent="0.3">
      <c r="A7150" s="27" t="s">
        <v>11342</v>
      </c>
      <c r="B7150" s="28">
        <v>163.6</v>
      </c>
      <c r="C7150" s="28">
        <v>0</v>
      </c>
      <c r="D7150" s="28">
        <v>0</v>
      </c>
      <c r="E7150" s="28">
        <v>163.6</v>
      </c>
      <c r="F7150" s="27" t="s">
        <v>42</v>
      </c>
      <c r="G7150" s="1" t="s">
        <v>3121</v>
      </c>
      <c r="H7150" s="1" t="s">
        <v>7713</v>
      </c>
      <c r="I7150" s="1" t="s">
        <v>11230</v>
      </c>
      <c r="J7150" s="1" t="s">
        <v>42</v>
      </c>
      <c r="K7150" s="1" t="s">
        <v>42</v>
      </c>
      <c r="M7150" s="1" t="s">
        <v>42</v>
      </c>
      <c r="O7150" s="1" t="s">
        <v>42</v>
      </c>
      <c r="P7150" s="1" t="s">
        <v>42</v>
      </c>
      <c r="Q7150" s="1" t="s">
        <v>42</v>
      </c>
      <c r="R7150" s="1" t="s">
        <v>42</v>
      </c>
      <c r="S7150" s="1" t="s">
        <v>42</v>
      </c>
      <c r="T7150" s="1" t="s">
        <v>42</v>
      </c>
    </row>
    <row r="7151" spans="1:20" ht="20.100000000000001" customHeight="1" x14ac:dyDescent="0.3">
      <c r="A7151" s="27" t="s">
        <v>11343</v>
      </c>
      <c r="B7151" s="28">
        <v>0</v>
      </c>
      <c r="C7151" s="28">
        <v>884.9</v>
      </c>
      <c r="D7151" s="28">
        <v>0</v>
      </c>
      <c r="E7151" s="28">
        <v>884.9</v>
      </c>
      <c r="F7151" s="27" t="s">
        <v>42</v>
      </c>
      <c r="G7151" s="1" t="s">
        <v>3121</v>
      </c>
      <c r="H7151" s="1" t="s">
        <v>7713</v>
      </c>
      <c r="I7151" s="1" t="s">
        <v>11232</v>
      </c>
      <c r="J7151" s="1" t="s">
        <v>42</v>
      </c>
      <c r="K7151" s="1" t="s">
        <v>42</v>
      </c>
      <c r="M7151" s="1" t="s">
        <v>42</v>
      </c>
      <c r="O7151" s="1" t="s">
        <v>42</v>
      </c>
      <c r="P7151" s="1" t="s">
        <v>42</v>
      </c>
      <c r="Q7151" s="1" t="s">
        <v>42</v>
      </c>
      <c r="R7151" s="1" t="s">
        <v>42</v>
      </c>
      <c r="S7151" s="1" t="s">
        <v>42</v>
      </c>
      <c r="T7151" s="1" t="s">
        <v>42</v>
      </c>
    </row>
    <row r="7152" spans="1:20" ht="20.100000000000001" customHeight="1" x14ac:dyDescent="0.3">
      <c r="A7152" s="27" t="s">
        <v>11344</v>
      </c>
      <c r="B7152" s="28">
        <v>0</v>
      </c>
      <c r="C7152" s="28">
        <v>0</v>
      </c>
      <c r="D7152" s="28">
        <v>135.30000000000001</v>
      </c>
      <c r="E7152" s="28">
        <v>135.30000000000001</v>
      </c>
      <c r="F7152" s="27" t="s">
        <v>42</v>
      </c>
      <c r="G7152" s="1" t="s">
        <v>3121</v>
      </c>
      <c r="H7152" s="1" t="s">
        <v>7713</v>
      </c>
      <c r="I7152" s="1" t="s">
        <v>11234</v>
      </c>
      <c r="J7152" s="1" t="s">
        <v>42</v>
      </c>
      <c r="K7152" s="1" t="s">
        <v>42</v>
      </c>
      <c r="M7152" s="1" t="s">
        <v>42</v>
      </c>
      <c r="O7152" s="1" t="s">
        <v>42</v>
      </c>
      <c r="P7152" s="1" t="s">
        <v>42</v>
      </c>
      <c r="Q7152" s="1" t="s">
        <v>42</v>
      </c>
      <c r="R7152" s="1" t="s">
        <v>42</v>
      </c>
      <c r="S7152" s="1" t="s">
        <v>42</v>
      </c>
      <c r="T7152" s="1" t="s">
        <v>42</v>
      </c>
    </row>
    <row r="7153" spans="1:20" ht="20.100000000000001" customHeight="1" x14ac:dyDescent="0.3">
      <c r="A7153" s="27" t="s">
        <v>7742</v>
      </c>
      <c r="B7153" s="28">
        <v>163.6</v>
      </c>
      <c r="C7153" s="28">
        <v>884.9</v>
      </c>
      <c r="D7153" s="28">
        <v>135.30000000000001</v>
      </c>
      <c r="E7153" s="28">
        <v>1183.8</v>
      </c>
      <c r="F7153" s="27" t="s">
        <v>42</v>
      </c>
      <c r="G7153" s="1" t="s">
        <v>3121</v>
      </c>
      <c r="H7153" s="1" t="s">
        <v>7713</v>
      </c>
      <c r="I7153" s="1" t="s">
        <v>7743</v>
      </c>
      <c r="J7153" s="1" t="s">
        <v>42</v>
      </c>
      <c r="K7153" s="1" t="s">
        <v>42</v>
      </c>
      <c r="M7153" s="1" t="s">
        <v>42</v>
      </c>
      <c r="O7153" s="1" t="s">
        <v>42</v>
      </c>
      <c r="P7153" s="1" t="s">
        <v>42</v>
      </c>
      <c r="Q7153" s="1" t="s">
        <v>42</v>
      </c>
      <c r="R7153" s="1" t="s">
        <v>42</v>
      </c>
      <c r="S7153" s="1" t="s">
        <v>42</v>
      </c>
      <c r="T7153" s="1" t="s">
        <v>42</v>
      </c>
    </row>
    <row r="7154" spans="1:20" ht="20.100000000000001" customHeight="1" x14ac:dyDescent="0.3">
      <c r="A7154" s="27" t="s">
        <v>7712</v>
      </c>
      <c r="B7154" s="28">
        <v>0</v>
      </c>
      <c r="C7154" s="28">
        <v>0</v>
      </c>
      <c r="D7154" s="28">
        <v>0</v>
      </c>
      <c r="E7154" s="28">
        <v>0</v>
      </c>
      <c r="F7154" s="27" t="s">
        <v>42</v>
      </c>
      <c r="G7154" s="1" t="s">
        <v>3121</v>
      </c>
      <c r="H7154" s="1" t="s">
        <v>7713</v>
      </c>
      <c r="I7154" s="1" t="s">
        <v>42</v>
      </c>
      <c r="J7154" s="1" t="s">
        <v>42</v>
      </c>
      <c r="K7154" s="1" t="s">
        <v>42</v>
      </c>
      <c r="M7154" s="1" t="s">
        <v>42</v>
      </c>
      <c r="O7154" s="1" t="s">
        <v>42</v>
      </c>
      <c r="P7154" s="1" t="s">
        <v>42</v>
      </c>
      <c r="Q7154" s="1" t="s">
        <v>42</v>
      </c>
      <c r="R7154" s="1" t="s">
        <v>42</v>
      </c>
      <c r="S7154" s="1" t="s">
        <v>42</v>
      </c>
      <c r="T7154" s="1" t="s">
        <v>42</v>
      </c>
    </row>
    <row r="7155" spans="1:20" ht="20.100000000000001" customHeight="1" x14ac:dyDescent="0.3">
      <c r="A7155" s="27" t="s">
        <v>11345</v>
      </c>
      <c r="B7155" s="28">
        <v>0</v>
      </c>
      <c r="C7155" s="28">
        <v>0</v>
      </c>
      <c r="D7155" s="28">
        <v>53</v>
      </c>
      <c r="E7155" s="28">
        <v>53</v>
      </c>
      <c r="F7155" s="27" t="s">
        <v>42</v>
      </c>
      <c r="G7155" s="1" t="s">
        <v>3121</v>
      </c>
      <c r="H7155" s="1" t="s">
        <v>7713</v>
      </c>
      <c r="I7155" s="1" t="s">
        <v>11335</v>
      </c>
      <c r="J7155" s="1" t="s">
        <v>42</v>
      </c>
      <c r="K7155" s="1" t="s">
        <v>42</v>
      </c>
      <c r="M7155" s="1" t="s">
        <v>42</v>
      </c>
      <c r="O7155" s="1" t="s">
        <v>42</v>
      </c>
      <c r="P7155" s="1" t="s">
        <v>42</v>
      </c>
      <c r="Q7155" s="1" t="s">
        <v>42</v>
      </c>
      <c r="R7155" s="1" t="s">
        <v>42</v>
      </c>
      <c r="S7155" s="1" t="s">
        <v>42</v>
      </c>
      <c r="T7155" s="1" t="s">
        <v>42</v>
      </c>
    </row>
    <row r="7156" spans="1:20" ht="20.100000000000001" customHeight="1" x14ac:dyDescent="0.3">
      <c r="A7156" s="27" t="s">
        <v>7742</v>
      </c>
      <c r="B7156" s="28">
        <v>0</v>
      </c>
      <c r="C7156" s="28">
        <v>0</v>
      </c>
      <c r="D7156" s="28">
        <v>53</v>
      </c>
      <c r="E7156" s="28">
        <v>53</v>
      </c>
      <c r="F7156" s="27" t="s">
        <v>42</v>
      </c>
      <c r="G7156" s="1" t="s">
        <v>3121</v>
      </c>
      <c r="H7156" s="1" t="s">
        <v>7713</v>
      </c>
      <c r="I7156" s="1" t="s">
        <v>7743</v>
      </c>
      <c r="J7156" s="1" t="s">
        <v>42</v>
      </c>
      <c r="K7156" s="1" t="s">
        <v>42</v>
      </c>
      <c r="M7156" s="1" t="s">
        <v>42</v>
      </c>
      <c r="O7156" s="1" t="s">
        <v>42</v>
      </c>
      <c r="P7156" s="1" t="s">
        <v>42</v>
      </c>
      <c r="Q7156" s="1" t="s">
        <v>42</v>
      </c>
      <c r="R7156" s="1" t="s">
        <v>42</v>
      </c>
      <c r="S7156" s="1" t="s">
        <v>42</v>
      </c>
      <c r="T7156" s="1" t="s">
        <v>42</v>
      </c>
    </row>
    <row r="7157" spans="1:20" ht="20.100000000000001" customHeight="1" x14ac:dyDescent="0.3">
      <c r="A7157" s="27" t="s">
        <v>7768</v>
      </c>
      <c r="B7157" s="29">
        <v>163</v>
      </c>
      <c r="C7157" s="29">
        <v>2654</v>
      </c>
      <c r="D7157" s="29">
        <v>188</v>
      </c>
      <c r="E7157" s="29">
        <v>3005</v>
      </c>
      <c r="F7157" s="30"/>
    </row>
    <row r="7158" spans="1:20" ht="20.100000000000001" customHeight="1" x14ac:dyDescent="0.3">
      <c r="A7158" s="30"/>
      <c r="B7158" s="30"/>
      <c r="C7158" s="30"/>
      <c r="D7158" s="30"/>
      <c r="E7158" s="30"/>
      <c r="F7158" s="30"/>
    </row>
    <row r="7159" spans="1:20" ht="20.100000000000001" customHeight="1" x14ac:dyDescent="0.3">
      <c r="A7159" s="30" t="s">
        <v>11346</v>
      </c>
      <c r="B7159" s="30"/>
      <c r="C7159" s="30"/>
      <c r="D7159" s="30"/>
      <c r="E7159" s="30"/>
      <c r="F7159" s="27" t="s">
        <v>42</v>
      </c>
      <c r="G7159" s="1" t="s">
        <v>3123</v>
      </c>
      <c r="I7159" s="1" t="s">
        <v>1146</v>
      </c>
      <c r="J7159" s="1" t="s">
        <v>3108</v>
      </c>
      <c r="K7159" s="1" t="s">
        <v>81</v>
      </c>
    </row>
    <row r="7160" spans="1:20" ht="20.100000000000001" customHeight="1" x14ac:dyDescent="0.3">
      <c r="A7160" s="27" t="s">
        <v>42</v>
      </c>
      <c r="B7160" s="28"/>
      <c r="C7160" s="28"/>
      <c r="D7160" s="28"/>
      <c r="E7160" s="28"/>
      <c r="F7160" s="27" t="s">
        <v>42</v>
      </c>
      <c r="G7160" s="1" t="s">
        <v>3123</v>
      </c>
      <c r="H7160" s="1" t="s">
        <v>7711</v>
      </c>
      <c r="I7160" s="1" t="s">
        <v>42</v>
      </c>
      <c r="J7160" s="1" t="s">
        <v>42</v>
      </c>
      <c r="K7160" s="1" t="s">
        <v>42</v>
      </c>
      <c r="L7160">
        <v>1</v>
      </c>
      <c r="M7160" s="1" t="s">
        <v>42</v>
      </c>
      <c r="O7160" s="1" t="s">
        <v>42</v>
      </c>
      <c r="P7160" s="1" t="s">
        <v>42</v>
      </c>
      <c r="Q7160" s="1" t="s">
        <v>42</v>
      </c>
      <c r="R7160" s="1" t="s">
        <v>42</v>
      </c>
      <c r="S7160" s="1" t="s">
        <v>42</v>
      </c>
      <c r="T7160" s="1" t="s">
        <v>42</v>
      </c>
    </row>
    <row r="7161" spans="1:20" ht="20.100000000000001" customHeight="1" x14ac:dyDescent="0.3">
      <c r="A7161" s="27" t="s">
        <v>11260</v>
      </c>
      <c r="B7161" s="28">
        <v>0</v>
      </c>
      <c r="C7161" s="28">
        <v>0</v>
      </c>
      <c r="D7161" s="28">
        <v>0</v>
      </c>
      <c r="E7161" s="28">
        <v>0</v>
      </c>
      <c r="F7161" s="27" t="s">
        <v>42</v>
      </c>
      <c r="G7161" s="1" t="s">
        <v>3123</v>
      </c>
      <c r="H7161" s="1" t="s">
        <v>7713</v>
      </c>
      <c r="I7161" s="1" t="s">
        <v>11261</v>
      </c>
      <c r="J7161" s="1" t="s">
        <v>42</v>
      </c>
      <c r="K7161" s="1" t="s">
        <v>42</v>
      </c>
      <c r="M7161" s="1" t="s">
        <v>42</v>
      </c>
      <c r="O7161" s="1" t="s">
        <v>42</v>
      </c>
      <c r="P7161" s="1" t="s">
        <v>42</v>
      </c>
      <c r="Q7161" s="1" t="s">
        <v>42</v>
      </c>
      <c r="R7161" s="1" t="s">
        <v>42</v>
      </c>
      <c r="S7161" s="1" t="s">
        <v>42</v>
      </c>
      <c r="T7161" s="1" t="s">
        <v>42</v>
      </c>
    </row>
    <row r="7162" spans="1:20" ht="20.100000000000001" customHeight="1" x14ac:dyDescent="0.3">
      <c r="A7162" s="27" t="s">
        <v>11324</v>
      </c>
      <c r="B7162" s="28">
        <v>0</v>
      </c>
      <c r="C7162" s="28">
        <v>0</v>
      </c>
      <c r="D7162" s="28">
        <v>0</v>
      </c>
      <c r="E7162" s="28">
        <v>0</v>
      </c>
      <c r="F7162" s="27" t="s">
        <v>42</v>
      </c>
      <c r="G7162" s="1" t="s">
        <v>3123</v>
      </c>
      <c r="H7162" s="1" t="s">
        <v>7713</v>
      </c>
      <c r="I7162" s="1" t="s">
        <v>11325</v>
      </c>
      <c r="J7162" s="1" t="s">
        <v>42</v>
      </c>
      <c r="K7162" s="1" t="s">
        <v>42</v>
      </c>
      <c r="M7162" s="1" t="s">
        <v>42</v>
      </c>
      <c r="O7162" s="1" t="s">
        <v>42</v>
      </c>
      <c r="P7162" s="1" t="s">
        <v>42</v>
      </c>
      <c r="Q7162" s="1" t="s">
        <v>42</v>
      </c>
      <c r="R7162" s="1" t="s">
        <v>42</v>
      </c>
      <c r="S7162" s="1" t="s">
        <v>42</v>
      </c>
      <c r="T7162" s="1" t="s">
        <v>42</v>
      </c>
    </row>
    <row r="7163" spans="1:20" ht="20.100000000000001" customHeight="1" x14ac:dyDescent="0.3">
      <c r="A7163" s="27" t="s">
        <v>7712</v>
      </c>
      <c r="B7163" s="28">
        <v>0</v>
      </c>
      <c r="C7163" s="28">
        <v>0</v>
      </c>
      <c r="D7163" s="28">
        <v>0</v>
      </c>
      <c r="E7163" s="28">
        <v>0</v>
      </c>
      <c r="F7163" s="27" t="s">
        <v>42</v>
      </c>
      <c r="G7163" s="1" t="s">
        <v>3123</v>
      </c>
      <c r="H7163" s="1" t="s">
        <v>7713</v>
      </c>
      <c r="I7163" s="1" t="s">
        <v>42</v>
      </c>
      <c r="J7163" s="1" t="s">
        <v>42</v>
      </c>
      <c r="K7163" s="1" t="s">
        <v>42</v>
      </c>
      <c r="M7163" s="1" t="s">
        <v>42</v>
      </c>
      <c r="O7163" s="1" t="s">
        <v>42</v>
      </c>
      <c r="P7163" s="1" t="s">
        <v>42</v>
      </c>
      <c r="Q7163" s="1" t="s">
        <v>42</v>
      </c>
      <c r="R7163" s="1" t="s">
        <v>42</v>
      </c>
      <c r="S7163" s="1" t="s">
        <v>42</v>
      </c>
      <c r="T7163" s="1" t="s">
        <v>42</v>
      </c>
    </row>
    <row r="7164" spans="1:20" ht="20.100000000000001" customHeight="1" x14ac:dyDescent="0.3">
      <c r="A7164" s="27" t="s">
        <v>11347</v>
      </c>
      <c r="B7164" s="28">
        <v>0</v>
      </c>
      <c r="C7164" s="28">
        <v>0</v>
      </c>
      <c r="D7164" s="28">
        <v>0</v>
      </c>
      <c r="E7164" s="28">
        <v>0</v>
      </c>
      <c r="F7164" s="27" t="s">
        <v>42</v>
      </c>
      <c r="G7164" s="1" t="s">
        <v>3123</v>
      </c>
      <c r="H7164" s="1" t="s">
        <v>7713</v>
      </c>
      <c r="I7164" s="1" t="s">
        <v>11348</v>
      </c>
      <c r="J7164" s="1" t="s">
        <v>42</v>
      </c>
      <c r="K7164" s="1" t="s">
        <v>42</v>
      </c>
      <c r="M7164" s="1" t="s">
        <v>42</v>
      </c>
      <c r="O7164" s="1" t="s">
        <v>42</v>
      </c>
      <c r="P7164" s="1" t="s">
        <v>42</v>
      </c>
      <c r="Q7164" s="1" t="s">
        <v>42</v>
      </c>
      <c r="R7164" s="1" t="s">
        <v>42</v>
      </c>
      <c r="S7164" s="1" t="s">
        <v>42</v>
      </c>
      <c r="T7164" s="1" t="s">
        <v>42</v>
      </c>
    </row>
    <row r="7165" spans="1:20" ht="20.100000000000001" customHeight="1" x14ac:dyDescent="0.3">
      <c r="A7165" s="27" t="s">
        <v>11349</v>
      </c>
      <c r="B7165" s="28">
        <v>0</v>
      </c>
      <c r="C7165" s="28">
        <v>0</v>
      </c>
      <c r="D7165" s="28">
        <v>0</v>
      </c>
      <c r="E7165" s="28">
        <v>0</v>
      </c>
      <c r="F7165" s="27" t="s">
        <v>42</v>
      </c>
      <c r="G7165" s="1" t="s">
        <v>3123</v>
      </c>
      <c r="H7165" s="1" t="s">
        <v>7713</v>
      </c>
      <c r="I7165" s="1" t="s">
        <v>11225</v>
      </c>
      <c r="J7165" s="1" t="s">
        <v>42</v>
      </c>
      <c r="K7165" s="1" t="s">
        <v>42</v>
      </c>
      <c r="M7165" s="1" t="s">
        <v>42</v>
      </c>
      <c r="O7165" s="1" t="s">
        <v>42</v>
      </c>
      <c r="P7165" s="1" t="s">
        <v>42</v>
      </c>
      <c r="Q7165" s="1" t="s">
        <v>42</v>
      </c>
      <c r="R7165" s="1" t="s">
        <v>42</v>
      </c>
      <c r="S7165" s="1" t="s">
        <v>42</v>
      </c>
      <c r="T7165" s="1" t="s">
        <v>42</v>
      </c>
    </row>
    <row r="7166" spans="1:20" ht="20.100000000000001" customHeight="1" x14ac:dyDescent="0.3">
      <c r="A7166" s="27" t="s">
        <v>7712</v>
      </c>
      <c r="B7166" s="28">
        <v>0</v>
      </c>
      <c r="C7166" s="28">
        <v>0</v>
      </c>
      <c r="D7166" s="28">
        <v>0</v>
      </c>
      <c r="E7166" s="28">
        <v>0</v>
      </c>
      <c r="F7166" s="27" t="s">
        <v>42</v>
      </c>
      <c r="G7166" s="1" t="s">
        <v>3123</v>
      </c>
      <c r="H7166" s="1" t="s">
        <v>7713</v>
      </c>
      <c r="I7166" s="1" t="s">
        <v>42</v>
      </c>
      <c r="J7166" s="1" t="s">
        <v>42</v>
      </c>
      <c r="K7166" s="1" t="s">
        <v>42</v>
      </c>
      <c r="M7166" s="1" t="s">
        <v>42</v>
      </c>
      <c r="O7166" s="1" t="s">
        <v>42</v>
      </c>
      <c r="P7166" s="1" t="s">
        <v>42</v>
      </c>
      <c r="Q7166" s="1" t="s">
        <v>42</v>
      </c>
      <c r="R7166" s="1" t="s">
        <v>42</v>
      </c>
      <c r="S7166" s="1" t="s">
        <v>42</v>
      </c>
      <c r="T7166" s="1" t="s">
        <v>42</v>
      </c>
    </row>
    <row r="7167" spans="1:20" ht="20.100000000000001" customHeight="1" x14ac:dyDescent="0.3">
      <c r="A7167" s="27" t="s">
        <v>7718</v>
      </c>
      <c r="B7167" s="28">
        <v>0</v>
      </c>
      <c r="C7167" s="28">
        <v>0</v>
      </c>
      <c r="D7167" s="28">
        <v>0</v>
      </c>
      <c r="E7167" s="28">
        <v>0</v>
      </c>
      <c r="F7167" s="27" t="s">
        <v>42</v>
      </c>
      <c r="G7167" s="1" t="s">
        <v>3123</v>
      </c>
      <c r="H7167" s="1" t="s">
        <v>7713</v>
      </c>
      <c r="I7167" s="1" t="s">
        <v>7719</v>
      </c>
      <c r="J7167" s="1" t="s">
        <v>42</v>
      </c>
      <c r="K7167" s="1" t="s">
        <v>42</v>
      </c>
      <c r="M7167" s="1" t="s">
        <v>42</v>
      </c>
      <c r="O7167" s="1" t="s">
        <v>42</v>
      </c>
      <c r="P7167" s="1" t="s">
        <v>42</v>
      </c>
      <c r="Q7167" s="1" t="s">
        <v>42</v>
      </c>
      <c r="R7167" s="1" t="s">
        <v>42</v>
      </c>
      <c r="S7167" s="1" t="s">
        <v>42</v>
      </c>
      <c r="T7167" s="1" t="s">
        <v>42</v>
      </c>
    </row>
    <row r="7168" spans="1:20" ht="20.100000000000001" customHeight="1" x14ac:dyDescent="0.3">
      <c r="A7168" s="27" t="s">
        <v>7712</v>
      </c>
      <c r="B7168" s="28">
        <v>0</v>
      </c>
      <c r="C7168" s="28">
        <v>0</v>
      </c>
      <c r="D7168" s="28">
        <v>0</v>
      </c>
      <c r="E7168" s="28">
        <v>0</v>
      </c>
      <c r="F7168" s="27" t="s">
        <v>42</v>
      </c>
      <c r="G7168" s="1" t="s">
        <v>3123</v>
      </c>
      <c r="H7168" s="1" t="s">
        <v>7713</v>
      </c>
      <c r="I7168" s="1" t="s">
        <v>42</v>
      </c>
      <c r="J7168" s="1" t="s">
        <v>42</v>
      </c>
      <c r="K7168" s="1" t="s">
        <v>42</v>
      </c>
      <c r="M7168" s="1" t="s">
        <v>42</v>
      </c>
      <c r="O7168" s="1" t="s">
        <v>42</v>
      </c>
      <c r="P7168" s="1" t="s">
        <v>42</v>
      </c>
      <c r="Q7168" s="1" t="s">
        <v>42</v>
      </c>
      <c r="R7168" s="1" t="s">
        <v>42</v>
      </c>
      <c r="S7168" s="1" t="s">
        <v>42</v>
      </c>
      <c r="T7168" s="1" t="s">
        <v>42</v>
      </c>
    </row>
    <row r="7169" spans="1:20" ht="20.100000000000001" customHeight="1" x14ac:dyDescent="0.3">
      <c r="A7169" s="27" t="s">
        <v>8225</v>
      </c>
      <c r="B7169" s="28">
        <v>0</v>
      </c>
      <c r="C7169" s="28">
        <v>0</v>
      </c>
      <c r="D7169" s="28">
        <v>0</v>
      </c>
      <c r="E7169" s="28">
        <v>0</v>
      </c>
      <c r="F7169" s="27" t="s">
        <v>42</v>
      </c>
      <c r="G7169" s="1" t="s">
        <v>3123</v>
      </c>
      <c r="H7169" s="1" t="s">
        <v>7713</v>
      </c>
      <c r="I7169" s="1" t="s">
        <v>8226</v>
      </c>
      <c r="J7169" s="1" t="s">
        <v>42</v>
      </c>
      <c r="K7169" s="1" t="s">
        <v>42</v>
      </c>
      <c r="M7169" s="1" t="s">
        <v>42</v>
      </c>
      <c r="O7169" s="1" t="s">
        <v>42</v>
      </c>
      <c r="P7169" s="1" t="s">
        <v>42</v>
      </c>
      <c r="Q7169" s="1" t="s">
        <v>42</v>
      </c>
      <c r="R7169" s="1" t="s">
        <v>42</v>
      </c>
      <c r="S7169" s="1" t="s">
        <v>42</v>
      </c>
      <c r="T7169" s="1" t="s">
        <v>42</v>
      </c>
    </row>
    <row r="7170" spans="1:20" ht="20.100000000000001" customHeight="1" x14ac:dyDescent="0.3">
      <c r="A7170" s="27" t="s">
        <v>8684</v>
      </c>
      <c r="B7170" s="28">
        <v>0</v>
      </c>
      <c r="C7170" s="28">
        <v>0</v>
      </c>
      <c r="D7170" s="28">
        <v>0</v>
      </c>
      <c r="E7170" s="28">
        <v>0</v>
      </c>
      <c r="F7170" s="27" t="s">
        <v>42</v>
      </c>
      <c r="G7170" s="1" t="s">
        <v>3123</v>
      </c>
      <c r="H7170" s="1" t="s">
        <v>7713</v>
      </c>
      <c r="I7170" s="1" t="s">
        <v>8685</v>
      </c>
      <c r="J7170" s="1" t="s">
        <v>42</v>
      </c>
      <c r="K7170" s="1" t="s">
        <v>42</v>
      </c>
      <c r="M7170" s="1" t="s">
        <v>42</v>
      </c>
      <c r="O7170" s="1" t="s">
        <v>42</v>
      </c>
      <c r="P7170" s="1" t="s">
        <v>42</v>
      </c>
      <c r="Q7170" s="1" t="s">
        <v>42</v>
      </c>
      <c r="R7170" s="1" t="s">
        <v>42</v>
      </c>
      <c r="S7170" s="1" t="s">
        <v>42</v>
      </c>
      <c r="T7170" s="1" t="s">
        <v>42</v>
      </c>
    </row>
    <row r="7171" spans="1:20" ht="20.100000000000001" customHeight="1" x14ac:dyDescent="0.3">
      <c r="A7171" s="27" t="s">
        <v>8231</v>
      </c>
      <c r="B7171" s="28">
        <v>0</v>
      </c>
      <c r="C7171" s="28">
        <v>0</v>
      </c>
      <c r="D7171" s="28">
        <v>0</v>
      </c>
      <c r="E7171" s="28">
        <v>0</v>
      </c>
      <c r="F7171" s="27" t="s">
        <v>42</v>
      </c>
      <c r="G7171" s="1" t="s">
        <v>3123</v>
      </c>
      <c r="H7171" s="1" t="s">
        <v>7713</v>
      </c>
      <c r="I7171" s="1" t="s">
        <v>8232</v>
      </c>
      <c r="J7171" s="1" t="s">
        <v>42</v>
      </c>
      <c r="K7171" s="1" t="s">
        <v>42</v>
      </c>
      <c r="M7171" s="1" t="s">
        <v>42</v>
      </c>
      <c r="O7171" s="1" t="s">
        <v>42</v>
      </c>
      <c r="P7171" s="1" t="s">
        <v>42</v>
      </c>
      <c r="Q7171" s="1" t="s">
        <v>42</v>
      </c>
      <c r="R7171" s="1" t="s">
        <v>42</v>
      </c>
      <c r="S7171" s="1" t="s">
        <v>42</v>
      </c>
      <c r="T7171" s="1" t="s">
        <v>42</v>
      </c>
    </row>
    <row r="7172" spans="1:20" ht="20.100000000000001" customHeight="1" x14ac:dyDescent="0.3">
      <c r="A7172" s="27" t="s">
        <v>11350</v>
      </c>
      <c r="B7172" s="28">
        <v>0</v>
      </c>
      <c r="C7172" s="28">
        <v>1322.3</v>
      </c>
      <c r="D7172" s="28">
        <v>0</v>
      </c>
      <c r="E7172" s="28">
        <v>1322.3</v>
      </c>
      <c r="F7172" s="27" t="s">
        <v>42</v>
      </c>
      <c r="G7172" s="1" t="s">
        <v>3123</v>
      </c>
      <c r="H7172" s="1" t="s">
        <v>7713</v>
      </c>
      <c r="I7172" s="1" t="s">
        <v>8687</v>
      </c>
      <c r="J7172" s="1" t="s">
        <v>42</v>
      </c>
      <c r="K7172" s="1" t="s">
        <v>42</v>
      </c>
      <c r="M7172" s="1" t="s">
        <v>42</v>
      </c>
      <c r="O7172" s="1" t="s">
        <v>42</v>
      </c>
      <c r="P7172" s="1" t="s">
        <v>42</v>
      </c>
      <c r="Q7172" s="1" t="s">
        <v>42</v>
      </c>
      <c r="R7172" s="1" t="s">
        <v>42</v>
      </c>
      <c r="S7172" s="1" t="s">
        <v>42</v>
      </c>
      <c r="T7172" s="1" t="s">
        <v>42</v>
      </c>
    </row>
    <row r="7173" spans="1:20" ht="20.100000000000001" customHeight="1" x14ac:dyDescent="0.3">
      <c r="A7173" s="27" t="s">
        <v>7808</v>
      </c>
      <c r="B7173" s="28">
        <v>0</v>
      </c>
      <c r="C7173" s="28">
        <v>0</v>
      </c>
      <c r="D7173" s="28">
        <v>0</v>
      </c>
      <c r="E7173" s="28">
        <v>0</v>
      </c>
      <c r="F7173" s="27" t="s">
        <v>42</v>
      </c>
      <c r="G7173" s="1" t="s">
        <v>3123</v>
      </c>
      <c r="H7173" s="1" t="s">
        <v>7713</v>
      </c>
      <c r="I7173" s="1" t="s">
        <v>7809</v>
      </c>
      <c r="J7173" s="1" t="s">
        <v>42</v>
      </c>
      <c r="K7173" s="1" t="s">
        <v>42</v>
      </c>
      <c r="M7173" s="1" t="s">
        <v>42</v>
      </c>
      <c r="O7173" s="1" t="s">
        <v>42</v>
      </c>
      <c r="P7173" s="1" t="s">
        <v>42</v>
      </c>
      <c r="Q7173" s="1" t="s">
        <v>42</v>
      </c>
      <c r="R7173" s="1" t="s">
        <v>42</v>
      </c>
      <c r="S7173" s="1" t="s">
        <v>42</v>
      </c>
      <c r="T7173" s="1" t="s">
        <v>42</v>
      </c>
    </row>
    <row r="7174" spans="1:20" ht="20.100000000000001" customHeight="1" x14ac:dyDescent="0.3">
      <c r="A7174" s="27" t="s">
        <v>11351</v>
      </c>
      <c r="B7174" s="28">
        <v>0</v>
      </c>
      <c r="C7174" s="28">
        <v>1006.2</v>
      </c>
      <c r="D7174" s="28">
        <v>0</v>
      </c>
      <c r="E7174" s="28">
        <v>1006.2</v>
      </c>
      <c r="F7174" s="27" t="s">
        <v>42</v>
      </c>
      <c r="G7174" s="1" t="s">
        <v>3123</v>
      </c>
      <c r="H7174" s="1" t="s">
        <v>7713</v>
      </c>
      <c r="I7174" s="1" t="s">
        <v>11226</v>
      </c>
      <c r="J7174" s="1" t="s">
        <v>42</v>
      </c>
      <c r="K7174" s="1" t="s">
        <v>42</v>
      </c>
      <c r="M7174" s="1" t="s">
        <v>42</v>
      </c>
      <c r="O7174" s="1" t="s">
        <v>42</v>
      </c>
      <c r="P7174" s="1" t="s">
        <v>42</v>
      </c>
      <c r="Q7174" s="1" t="s">
        <v>42</v>
      </c>
      <c r="R7174" s="1" t="s">
        <v>42</v>
      </c>
      <c r="S7174" s="1" t="s">
        <v>42</v>
      </c>
      <c r="T7174" s="1" t="s">
        <v>42</v>
      </c>
    </row>
    <row r="7175" spans="1:20" ht="20.100000000000001" customHeight="1" x14ac:dyDescent="0.3">
      <c r="A7175" s="27" t="s">
        <v>7742</v>
      </c>
      <c r="B7175" s="28">
        <v>0</v>
      </c>
      <c r="C7175" s="28">
        <v>2328.5</v>
      </c>
      <c r="D7175" s="28">
        <v>0</v>
      </c>
      <c r="E7175" s="28">
        <v>2328.5</v>
      </c>
      <c r="F7175" s="27" t="s">
        <v>42</v>
      </c>
      <c r="G7175" s="1" t="s">
        <v>3123</v>
      </c>
      <c r="H7175" s="1" t="s">
        <v>7713</v>
      </c>
      <c r="I7175" s="1" t="s">
        <v>7743</v>
      </c>
      <c r="J7175" s="1" t="s">
        <v>42</v>
      </c>
      <c r="K7175" s="1" t="s">
        <v>42</v>
      </c>
      <c r="M7175" s="1" t="s">
        <v>42</v>
      </c>
      <c r="O7175" s="1" t="s">
        <v>42</v>
      </c>
      <c r="P7175" s="1" t="s">
        <v>42</v>
      </c>
      <c r="Q7175" s="1" t="s">
        <v>42</v>
      </c>
      <c r="R7175" s="1" t="s">
        <v>42</v>
      </c>
      <c r="S7175" s="1" t="s">
        <v>42</v>
      </c>
      <c r="T7175" s="1" t="s">
        <v>42</v>
      </c>
    </row>
    <row r="7176" spans="1:20" ht="20.100000000000001" customHeight="1" x14ac:dyDescent="0.3">
      <c r="A7176" s="27" t="s">
        <v>7712</v>
      </c>
      <c r="B7176" s="28">
        <v>0</v>
      </c>
      <c r="C7176" s="28">
        <v>0</v>
      </c>
      <c r="D7176" s="28">
        <v>0</v>
      </c>
      <c r="E7176" s="28">
        <v>0</v>
      </c>
      <c r="F7176" s="27" t="s">
        <v>42</v>
      </c>
      <c r="G7176" s="1" t="s">
        <v>3123</v>
      </c>
      <c r="H7176" s="1" t="s">
        <v>7713</v>
      </c>
      <c r="I7176" s="1" t="s">
        <v>42</v>
      </c>
      <c r="J7176" s="1" t="s">
        <v>42</v>
      </c>
      <c r="K7176" s="1" t="s">
        <v>42</v>
      </c>
      <c r="M7176" s="1" t="s">
        <v>42</v>
      </c>
      <c r="O7176" s="1" t="s">
        <v>42</v>
      </c>
      <c r="P7176" s="1" t="s">
        <v>42</v>
      </c>
      <c r="Q7176" s="1" t="s">
        <v>42</v>
      </c>
      <c r="R7176" s="1" t="s">
        <v>42</v>
      </c>
      <c r="S7176" s="1" t="s">
        <v>42</v>
      </c>
      <c r="T7176" s="1" t="s">
        <v>42</v>
      </c>
    </row>
    <row r="7177" spans="1:20" ht="20.100000000000001" customHeight="1" x14ac:dyDescent="0.3">
      <c r="A7177" s="27" t="s">
        <v>7812</v>
      </c>
      <c r="B7177" s="28">
        <v>0</v>
      </c>
      <c r="C7177" s="28">
        <v>0</v>
      </c>
      <c r="D7177" s="28">
        <v>0</v>
      </c>
      <c r="E7177" s="28">
        <v>0</v>
      </c>
      <c r="F7177" s="27" t="s">
        <v>42</v>
      </c>
      <c r="G7177" s="1" t="s">
        <v>3123</v>
      </c>
      <c r="H7177" s="1" t="s">
        <v>7713</v>
      </c>
      <c r="I7177" s="1" t="s">
        <v>7813</v>
      </c>
      <c r="J7177" s="1" t="s">
        <v>42</v>
      </c>
      <c r="K7177" s="1" t="s">
        <v>42</v>
      </c>
      <c r="M7177" s="1" t="s">
        <v>42</v>
      </c>
      <c r="O7177" s="1" t="s">
        <v>42</v>
      </c>
      <c r="P7177" s="1" t="s">
        <v>42</v>
      </c>
      <c r="Q7177" s="1" t="s">
        <v>42</v>
      </c>
      <c r="R7177" s="1" t="s">
        <v>42</v>
      </c>
      <c r="S7177" s="1" t="s">
        <v>42</v>
      </c>
      <c r="T7177" s="1" t="s">
        <v>42</v>
      </c>
    </row>
    <row r="7178" spans="1:20" ht="20.100000000000001" customHeight="1" x14ac:dyDescent="0.3">
      <c r="A7178" s="27" t="s">
        <v>7712</v>
      </c>
      <c r="B7178" s="28">
        <v>0</v>
      </c>
      <c r="C7178" s="28">
        <v>0</v>
      </c>
      <c r="D7178" s="28">
        <v>0</v>
      </c>
      <c r="E7178" s="28">
        <v>0</v>
      </c>
      <c r="F7178" s="27" t="s">
        <v>42</v>
      </c>
      <c r="G7178" s="1" t="s">
        <v>3123</v>
      </c>
      <c r="H7178" s="1" t="s">
        <v>7713</v>
      </c>
      <c r="I7178" s="1" t="s">
        <v>42</v>
      </c>
      <c r="J7178" s="1" t="s">
        <v>42</v>
      </c>
      <c r="K7178" s="1" t="s">
        <v>42</v>
      </c>
      <c r="M7178" s="1" t="s">
        <v>42</v>
      </c>
      <c r="O7178" s="1" t="s">
        <v>42</v>
      </c>
      <c r="P7178" s="1" t="s">
        <v>42</v>
      </c>
      <c r="Q7178" s="1" t="s">
        <v>42</v>
      </c>
      <c r="R7178" s="1" t="s">
        <v>42</v>
      </c>
      <c r="S7178" s="1" t="s">
        <v>42</v>
      </c>
      <c r="T7178" s="1" t="s">
        <v>42</v>
      </c>
    </row>
    <row r="7179" spans="1:20" ht="20.100000000000001" customHeight="1" x14ac:dyDescent="0.3">
      <c r="A7179" s="27" t="s">
        <v>11227</v>
      </c>
      <c r="B7179" s="28">
        <v>0</v>
      </c>
      <c r="C7179" s="28">
        <v>0</v>
      </c>
      <c r="D7179" s="28">
        <v>0</v>
      </c>
      <c r="E7179" s="28">
        <v>0</v>
      </c>
      <c r="F7179" s="27" t="s">
        <v>42</v>
      </c>
      <c r="G7179" s="1" t="s">
        <v>3123</v>
      </c>
      <c r="H7179" s="1" t="s">
        <v>7713</v>
      </c>
      <c r="I7179" s="1" t="s">
        <v>11228</v>
      </c>
      <c r="J7179" s="1" t="s">
        <v>42</v>
      </c>
      <c r="K7179" s="1" t="s">
        <v>42</v>
      </c>
      <c r="M7179" s="1" t="s">
        <v>42</v>
      </c>
      <c r="O7179" s="1" t="s">
        <v>42</v>
      </c>
      <c r="P7179" s="1" t="s">
        <v>42</v>
      </c>
      <c r="Q7179" s="1" t="s">
        <v>42</v>
      </c>
      <c r="R7179" s="1" t="s">
        <v>42</v>
      </c>
      <c r="S7179" s="1" t="s">
        <v>42</v>
      </c>
      <c r="T7179" s="1" t="s">
        <v>42</v>
      </c>
    </row>
    <row r="7180" spans="1:20" ht="20.100000000000001" customHeight="1" x14ac:dyDescent="0.3">
      <c r="A7180" s="27" t="s">
        <v>11352</v>
      </c>
      <c r="B7180" s="28">
        <v>215.2</v>
      </c>
      <c r="C7180" s="28">
        <v>0</v>
      </c>
      <c r="D7180" s="28">
        <v>0</v>
      </c>
      <c r="E7180" s="28">
        <v>215.2</v>
      </c>
      <c r="F7180" s="27" t="s">
        <v>42</v>
      </c>
      <c r="G7180" s="1" t="s">
        <v>3123</v>
      </c>
      <c r="H7180" s="1" t="s">
        <v>7713</v>
      </c>
      <c r="I7180" s="1" t="s">
        <v>11230</v>
      </c>
      <c r="J7180" s="1" t="s">
        <v>42</v>
      </c>
      <c r="K7180" s="1" t="s">
        <v>42</v>
      </c>
      <c r="M7180" s="1" t="s">
        <v>42</v>
      </c>
      <c r="O7180" s="1" t="s">
        <v>42</v>
      </c>
      <c r="P7180" s="1" t="s">
        <v>42</v>
      </c>
      <c r="Q7180" s="1" t="s">
        <v>42</v>
      </c>
      <c r="R7180" s="1" t="s">
        <v>42</v>
      </c>
      <c r="S7180" s="1" t="s">
        <v>42</v>
      </c>
      <c r="T7180" s="1" t="s">
        <v>42</v>
      </c>
    </row>
    <row r="7181" spans="1:20" ht="20.100000000000001" customHeight="1" x14ac:dyDescent="0.3">
      <c r="A7181" s="27" t="s">
        <v>11353</v>
      </c>
      <c r="B7181" s="28">
        <v>0</v>
      </c>
      <c r="C7181" s="28">
        <v>1164.3</v>
      </c>
      <c r="D7181" s="28">
        <v>0</v>
      </c>
      <c r="E7181" s="28">
        <v>1164.3</v>
      </c>
      <c r="F7181" s="27" t="s">
        <v>42</v>
      </c>
      <c r="G7181" s="1" t="s">
        <v>3123</v>
      </c>
      <c r="H7181" s="1" t="s">
        <v>7713</v>
      </c>
      <c r="I7181" s="1" t="s">
        <v>11232</v>
      </c>
      <c r="J7181" s="1" t="s">
        <v>42</v>
      </c>
      <c r="K7181" s="1" t="s">
        <v>42</v>
      </c>
      <c r="M7181" s="1" t="s">
        <v>42</v>
      </c>
      <c r="O7181" s="1" t="s">
        <v>42</v>
      </c>
      <c r="P7181" s="1" t="s">
        <v>42</v>
      </c>
      <c r="Q7181" s="1" t="s">
        <v>42</v>
      </c>
      <c r="R7181" s="1" t="s">
        <v>42</v>
      </c>
      <c r="S7181" s="1" t="s">
        <v>42</v>
      </c>
      <c r="T7181" s="1" t="s">
        <v>42</v>
      </c>
    </row>
    <row r="7182" spans="1:20" ht="20.100000000000001" customHeight="1" x14ac:dyDescent="0.3">
      <c r="A7182" s="27" t="s">
        <v>11354</v>
      </c>
      <c r="B7182" s="28">
        <v>0</v>
      </c>
      <c r="C7182" s="28">
        <v>0</v>
      </c>
      <c r="D7182" s="28">
        <v>178</v>
      </c>
      <c r="E7182" s="28">
        <v>178</v>
      </c>
      <c r="F7182" s="27" t="s">
        <v>42</v>
      </c>
      <c r="G7182" s="1" t="s">
        <v>3123</v>
      </c>
      <c r="H7182" s="1" t="s">
        <v>7713</v>
      </c>
      <c r="I7182" s="1" t="s">
        <v>11234</v>
      </c>
      <c r="J7182" s="1" t="s">
        <v>42</v>
      </c>
      <c r="K7182" s="1" t="s">
        <v>42</v>
      </c>
      <c r="M7182" s="1" t="s">
        <v>42</v>
      </c>
      <c r="O7182" s="1" t="s">
        <v>42</v>
      </c>
      <c r="P7182" s="1" t="s">
        <v>42</v>
      </c>
      <c r="Q7182" s="1" t="s">
        <v>42</v>
      </c>
      <c r="R7182" s="1" t="s">
        <v>42</v>
      </c>
      <c r="S7182" s="1" t="s">
        <v>42</v>
      </c>
      <c r="T7182" s="1" t="s">
        <v>42</v>
      </c>
    </row>
    <row r="7183" spans="1:20" ht="20.100000000000001" customHeight="1" x14ac:dyDescent="0.3">
      <c r="A7183" s="27" t="s">
        <v>7742</v>
      </c>
      <c r="B7183" s="28">
        <v>215.2</v>
      </c>
      <c r="C7183" s="28">
        <v>1164.3</v>
      </c>
      <c r="D7183" s="28">
        <v>178</v>
      </c>
      <c r="E7183" s="28">
        <v>1557.5</v>
      </c>
      <c r="F7183" s="27" t="s">
        <v>42</v>
      </c>
      <c r="G7183" s="1" t="s">
        <v>3123</v>
      </c>
      <c r="H7183" s="1" t="s">
        <v>7713</v>
      </c>
      <c r="I7183" s="1" t="s">
        <v>7743</v>
      </c>
      <c r="J7183" s="1" t="s">
        <v>42</v>
      </c>
      <c r="K7183" s="1" t="s">
        <v>42</v>
      </c>
      <c r="M7183" s="1" t="s">
        <v>42</v>
      </c>
      <c r="O7183" s="1" t="s">
        <v>42</v>
      </c>
      <c r="P7183" s="1" t="s">
        <v>42</v>
      </c>
      <c r="Q7183" s="1" t="s">
        <v>42</v>
      </c>
      <c r="R7183" s="1" t="s">
        <v>42</v>
      </c>
      <c r="S7183" s="1" t="s">
        <v>42</v>
      </c>
      <c r="T7183" s="1" t="s">
        <v>42</v>
      </c>
    </row>
    <row r="7184" spans="1:20" ht="20.100000000000001" customHeight="1" x14ac:dyDescent="0.3">
      <c r="A7184" s="27" t="s">
        <v>7712</v>
      </c>
      <c r="B7184" s="28">
        <v>0</v>
      </c>
      <c r="C7184" s="28">
        <v>0</v>
      </c>
      <c r="D7184" s="28">
        <v>0</v>
      </c>
      <c r="E7184" s="28">
        <v>0</v>
      </c>
      <c r="F7184" s="27" t="s">
        <v>42</v>
      </c>
      <c r="G7184" s="1" t="s">
        <v>3123</v>
      </c>
      <c r="H7184" s="1" t="s">
        <v>7713</v>
      </c>
      <c r="I7184" s="1" t="s">
        <v>42</v>
      </c>
      <c r="J7184" s="1" t="s">
        <v>42</v>
      </c>
      <c r="K7184" s="1" t="s">
        <v>42</v>
      </c>
      <c r="M7184" s="1" t="s">
        <v>42</v>
      </c>
      <c r="O7184" s="1" t="s">
        <v>42</v>
      </c>
      <c r="P7184" s="1" t="s">
        <v>42</v>
      </c>
      <c r="Q7184" s="1" t="s">
        <v>42</v>
      </c>
      <c r="R7184" s="1" t="s">
        <v>42</v>
      </c>
      <c r="S7184" s="1" t="s">
        <v>42</v>
      </c>
      <c r="T7184" s="1" t="s">
        <v>42</v>
      </c>
    </row>
    <row r="7185" spans="1:20" ht="20.100000000000001" customHeight="1" x14ac:dyDescent="0.3">
      <c r="A7185" s="27" t="s">
        <v>11355</v>
      </c>
      <c r="B7185" s="28">
        <v>0</v>
      </c>
      <c r="C7185" s="28">
        <v>0</v>
      </c>
      <c r="D7185" s="28">
        <v>69.8</v>
      </c>
      <c r="E7185" s="28">
        <v>69.8</v>
      </c>
      <c r="F7185" s="27" t="s">
        <v>42</v>
      </c>
      <c r="G7185" s="1" t="s">
        <v>3123</v>
      </c>
      <c r="H7185" s="1" t="s">
        <v>7713</v>
      </c>
      <c r="I7185" s="1" t="s">
        <v>11335</v>
      </c>
      <c r="J7185" s="1" t="s">
        <v>42</v>
      </c>
      <c r="K7185" s="1" t="s">
        <v>42</v>
      </c>
      <c r="M7185" s="1" t="s">
        <v>42</v>
      </c>
      <c r="O7185" s="1" t="s">
        <v>42</v>
      </c>
      <c r="P7185" s="1" t="s">
        <v>42</v>
      </c>
      <c r="Q7185" s="1" t="s">
        <v>42</v>
      </c>
      <c r="R7185" s="1" t="s">
        <v>42</v>
      </c>
      <c r="S7185" s="1" t="s">
        <v>42</v>
      </c>
      <c r="T7185" s="1" t="s">
        <v>42</v>
      </c>
    </row>
    <row r="7186" spans="1:20" ht="20.100000000000001" customHeight="1" x14ac:dyDescent="0.3">
      <c r="A7186" s="27" t="s">
        <v>7742</v>
      </c>
      <c r="B7186" s="28">
        <v>0</v>
      </c>
      <c r="C7186" s="28">
        <v>0</v>
      </c>
      <c r="D7186" s="28">
        <v>69.8</v>
      </c>
      <c r="E7186" s="28">
        <v>69.8</v>
      </c>
      <c r="F7186" s="27" t="s">
        <v>42</v>
      </c>
      <c r="G7186" s="1" t="s">
        <v>3123</v>
      </c>
      <c r="H7186" s="1" t="s">
        <v>7713</v>
      </c>
      <c r="I7186" s="1" t="s">
        <v>7743</v>
      </c>
      <c r="J7186" s="1" t="s">
        <v>42</v>
      </c>
      <c r="K7186" s="1" t="s">
        <v>42</v>
      </c>
      <c r="M7186" s="1" t="s">
        <v>42</v>
      </c>
      <c r="O7186" s="1" t="s">
        <v>42</v>
      </c>
      <c r="P7186" s="1" t="s">
        <v>42</v>
      </c>
      <c r="Q7186" s="1" t="s">
        <v>42</v>
      </c>
      <c r="R7186" s="1" t="s">
        <v>42</v>
      </c>
      <c r="S7186" s="1" t="s">
        <v>42</v>
      </c>
      <c r="T7186" s="1" t="s">
        <v>42</v>
      </c>
    </row>
    <row r="7187" spans="1:20" ht="20.100000000000001" customHeight="1" x14ac:dyDescent="0.3">
      <c r="A7187" s="27" t="s">
        <v>7768</v>
      </c>
      <c r="B7187" s="29">
        <v>215</v>
      </c>
      <c r="C7187" s="29">
        <v>3492</v>
      </c>
      <c r="D7187" s="29">
        <v>247</v>
      </c>
      <c r="E7187" s="29">
        <v>3954</v>
      </c>
      <c r="F7187" s="30"/>
    </row>
    <row r="7188" spans="1:20" ht="20.100000000000001" customHeight="1" x14ac:dyDescent="0.3">
      <c r="A7188" s="30"/>
      <c r="B7188" s="30"/>
      <c r="C7188" s="30"/>
      <c r="D7188" s="30"/>
      <c r="E7188" s="30"/>
      <c r="F7188" s="30"/>
    </row>
    <row r="7189" spans="1:20" ht="20.100000000000001" customHeight="1" x14ac:dyDescent="0.3">
      <c r="A7189" s="30" t="s">
        <v>11356</v>
      </c>
      <c r="B7189" s="30"/>
      <c r="C7189" s="30"/>
      <c r="D7189" s="30"/>
      <c r="E7189" s="30"/>
      <c r="F7189" s="27" t="s">
        <v>42</v>
      </c>
      <c r="G7189" s="1" t="s">
        <v>3125</v>
      </c>
      <c r="I7189" s="1" t="s">
        <v>1146</v>
      </c>
      <c r="J7189" s="1" t="s">
        <v>3111</v>
      </c>
      <c r="K7189" s="1" t="s">
        <v>81</v>
      </c>
    </row>
    <row r="7190" spans="1:20" ht="20.100000000000001" customHeight="1" x14ac:dyDescent="0.3">
      <c r="A7190" s="27" t="s">
        <v>42</v>
      </c>
      <c r="B7190" s="28"/>
      <c r="C7190" s="28"/>
      <c r="D7190" s="28"/>
      <c r="E7190" s="28"/>
      <c r="F7190" s="27" t="s">
        <v>42</v>
      </c>
      <c r="G7190" s="1" t="s">
        <v>3125</v>
      </c>
      <c r="H7190" s="1" t="s">
        <v>7711</v>
      </c>
      <c r="I7190" s="1" t="s">
        <v>42</v>
      </c>
      <c r="J7190" s="1" t="s">
        <v>42</v>
      </c>
      <c r="K7190" s="1" t="s">
        <v>42</v>
      </c>
      <c r="L7190">
        <v>1</v>
      </c>
      <c r="M7190" s="1" t="s">
        <v>42</v>
      </c>
      <c r="O7190" s="1" t="s">
        <v>42</v>
      </c>
      <c r="P7190" s="1" t="s">
        <v>42</v>
      </c>
      <c r="Q7190" s="1" t="s">
        <v>42</v>
      </c>
      <c r="R7190" s="1" t="s">
        <v>42</v>
      </c>
      <c r="S7190" s="1" t="s">
        <v>42</v>
      </c>
      <c r="T7190" s="1" t="s">
        <v>42</v>
      </c>
    </row>
    <row r="7191" spans="1:20" ht="20.100000000000001" customHeight="1" x14ac:dyDescent="0.3">
      <c r="A7191" s="27" t="s">
        <v>11275</v>
      </c>
      <c r="B7191" s="28">
        <v>0</v>
      </c>
      <c r="C7191" s="28">
        <v>0</v>
      </c>
      <c r="D7191" s="28">
        <v>0</v>
      </c>
      <c r="E7191" s="28">
        <v>0</v>
      </c>
      <c r="F7191" s="27" t="s">
        <v>42</v>
      </c>
      <c r="G7191" s="1" t="s">
        <v>3125</v>
      </c>
      <c r="H7191" s="1" t="s">
        <v>7713</v>
      </c>
      <c r="I7191" s="1" t="s">
        <v>11276</v>
      </c>
      <c r="J7191" s="1" t="s">
        <v>42</v>
      </c>
      <c r="K7191" s="1" t="s">
        <v>42</v>
      </c>
      <c r="M7191" s="1" t="s">
        <v>42</v>
      </c>
      <c r="O7191" s="1" t="s">
        <v>42</v>
      </c>
      <c r="P7191" s="1" t="s">
        <v>42</v>
      </c>
      <c r="Q7191" s="1" t="s">
        <v>42</v>
      </c>
      <c r="R7191" s="1" t="s">
        <v>42</v>
      </c>
      <c r="S7191" s="1" t="s">
        <v>42</v>
      </c>
      <c r="T7191" s="1" t="s">
        <v>42</v>
      </c>
    </row>
    <row r="7192" spans="1:20" ht="20.100000000000001" customHeight="1" x14ac:dyDescent="0.3">
      <c r="A7192" s="27" t="s">
        <v>11324</v>
      </c>
      <c r="B7192" s="28">
        <v>0</v>
      </c>
      <c r="C7192" s="28">
        <v>0</v>
      </c>
      <c r="D7192" s="28">
        <v>0</v>
      </c>
      <c r="E7192" s="28">
        <v>0</v>
      </c>
      <c r="F7192" s="27" t="s">
        <v>42</v>
      </c>
      <c r="G7192" s="1" t="s">
        <v>3125</v>
      </c>
      <c r="H7192" s="1" t="s">
        <v>7713</v>
      </c>
      <c r="I7192" s="1" t="s">
        <v>11325</v>
      </c>
      <c r="J7192" s="1" t="s">
        <v>42</v>
      </c>
      <c r="K7192" s="1" t="s">
        <v>42</v>
      </c>
      <c r="M7192" s="1" t="s">
        <v>42</v>
      </c>
      <c r="O7192" s="1" t="s">
        <v>42</v>
      </c>
      <c r="P7192" s="1" t="s">
        <v>42</v>
      </c>
      <c r="Q7192" s="1" t="s">
        <v>42</v>
      </c>
      <c r="R7192" s="1" t="s">
        <v>42</v>
      </c>
      <c r="S7192" s="1" t="s">
        <v>42</v>
      </c>
      <c r="T7192" s="1" t="s">
        <v>42</v>
      </c>
    </row>
    <row r="7193" spans="1:20" ht="20.100000000000001" customHeight="1" x14ac:dyDescent="0.3">
      <c r="A7193" s="27" t="s">
        <v>7712</v>
      </c>
      <c r="B7193" s="28">
        <v>0</v>
      </c>
      <c r="C7193" s="28">
        <v>0</v>
      </c>
      <c r="D7193" s="28">
        <v>0</v>
      </c>
      <c r="E7193" s="28">
        <v>0</v>
      </c>
      <c r="F7193" s="27" t="s">
        <v>42</v>
      </c>
      <c r="G7193" s="1" t="s">
        <v>3125</v>
      </c>
      <c r="H7193" s="1" t="s">
        <v>7713</v>
      </c>
      <c r="I7193" s="1" t="s">
        <v>42</v>
      </c>
      <c r="J7193" s="1" t="s">
        <v>42</v>
      </c>
      <c r="K7193" s="1" t="s">
        <v>42</v>
      </c>
      <c r="M7193" s="1" t="s">
        <v>42</v>
      </c>
      <c r="O7193" s="1" t="s">
        <v>42</v>
      </c>
      <c r="P7193" s="1" t="s">
        <v>42</v>
      </c>
      <c r="Q7193" s="1" t="s">
        <v>42</v>
      </c>
      <c r="R7193" s="1" t="s">
        <v>42</v>
      </c>
      <c r="S7193" s="1" t="s">
        <v>42</v>
      </c>
      <c r="T7193" s="1" t="s">
        <v>42</v>
      </c>
    </row>
    <row r="7194" spans="1:20" ht="20.100000000000001" customHeight="1" x14ac:dyDescent="0.3">
      <c r="A7194" s="27" t="s">
        <v>11357</v>
      </c>
      <c r="B7194" s="28">
        <v>0</v>
      </c>
      <c r="C7194" s="28">
        <v>0</v>
      </c>
      <c r="D7194" s="28">
        <v>0</v>
      </c>
      <c r="E7194" s="28">
        <v>0</v>
      </c>
      <c r="F7194" s="27" t="s">
        <v>42</v>
      </c>
      <c r="G7194" s="1" t="s">
        <v>3125</v>
      </c>
      <c r="H7194" s="1" t="s">
        <v>7713</v>
      </c>
      <c r="I7194" s="1" t="s">
        <v>11358</v>
      </c>
      <c r="J7194" s="1" t="s">
        <v>42</v>
      </c>
      <c r="K7194" s="1" t="s">
        <v>42</v>
      </c>
      <c r="M7194" s="1" t="s">
        <v>42</v>
      </c>
      <c r="O7194" s="1" t="s">
        <v>42</v>
      </c>
      <c r="P7194" s="1" t="s">
        <v>42</v>
      </c>
      <c r="Q7194" s="1" t="s">
        <v>42</v>
      </c>
      <c r="R7194" s="1" t="s">
        <v>42</v>
      </c>
      <c r="S7194" s="1" t="s">
        <v>42</v>
      </c>
      <c r="T7194" s="1" t="s">
        <v>42</v>
      </c>
    </row>
    <row r="7195" spans="1:20" ht="20.100000000000001" customHeight="1" x14ac:dyDescent="0.3">
      <c r="A7195" s="27" t="s">
        <v>11359</v>
      </c>
      <c r="B7195" s="28">
        <v>0</v>
      </c>
      <c r="C7195" s="28">
        <v>0</v>
      </c>
      <c r="D7195" s="28">
        <v>0</v>
      </c>
      <c r="E7195" s="28">
        <v>0</v>
      </c>
      <c r="F7195" s="27" t="s">
        <v>42</v>
      </c>
      <c r="G7195" s="1" t="s">
        <v>3125</v>
      </c>
      <c r="H7195" s="1" t="s">
        <v>7713</v>
      </c>
      <c r="I7195" s="1" t="s">
        <v>11225</v>
      </c>
      <c r="J7195" s="1" t="s">
        <v>42</v>
      </c>
      <c r="K7195" s="1" t="s">
        <v>42</v>
      </c>
      <c r="M7195" s="1" t="s">
        <v>42</v>
      </c>
      <c r="O7195" s="1" t="s">
        <v>42</v>
      </c>
      <c r="P7195" s="1" t="s">
        <v>42</v>
      </c>
      <c r="Q7195" s="1" t="s">
        <v>42</v>
      </c>
      <c r="R7195" s="1" t="s">
        <v>42</v>
      </c>
      <c r="S7195" s="1" t="s">
        <v>42</v>
      </c>
      <c r="T7195" s="1" t="s">
        <v>42</v>
      </c>
    </row>
    <row r="7196" spans="1:20" ht="20.100000000000001" customHeight="1" x14ac:dyDescent="0.3">
      <c r="A7196" s="27" t="s">
        <v>7712</v>
      </c>
      <c r="B7196" s="28">
        <v>0</v>
      </c>
      <c r="C7196" s="28">
        <v>0</v>
      </c>
      <c r="D7196" s="28">
        <v>0</v>
      </c>
      <c r="E7196" s="28">
        <v>0</v>
      </c>
      <c r="F7196" s="27" t="s">
        <v>42</v>
      </c>
      <c r="G7196" s="1" t="s">
        <v>3125</v>
      </c>
      <c r="H7196" s="1" t="s">
        <v>7713</v>
      </c>
      <c r="I7196" s="1" t="s">
        <v>42</v>
      </c>
      <c r="J7196" s="1" t="s">
        <v>42</v>
      </c>
      <c r="K7196" s="1" t="s">
        <v>42</v>
      </c>
      <c r="M7196" s="1" t="s">
        <v>42</v>
      </c>
      <c r="O7196" s="1" t="s">
        <v>42</v>
      </c>
      <c r="P7196" s="1" t="s">
        <v>42</v>
      </c>
      <c r="Q7196" s="1" t="s">
        <v>42</v>
      </c>
      <c r="R7196" s="1" t="s">
        <v>42</v>
      </c>
      <c r="S7196" s="1" t="s">
        <v>42</v>
      </c>
      <c r="T7196" s="1" t="s">
        <v>42</v>
      </c>
    </row>
    <row r="7197" spans="1:20" ht="20.100000000000001" customHeight="1" x14ac:dyDescent="0.3">
      <c r="A7197" s="27" t="s">
        <v>7718</v>
      </c>
      <c r="B7197" s="28">
        <v>0</v>
      </c>
      <c r="C7197" s="28">
        <v>0</v>
      </c>
      <c r="D7197" s="28">
        <v>0</v>
      </c>
      <c r="E7197" s="28">
        <v>0</v>
      </c>
      <c r="F7197" s="27" t="s">
        <v>42</v>
      </c>
      <c r="G7197" s="1" t="s">
        <v>3125</v>
      </c>
      <c r="H7197" s="1" t="s">
        <v>7713</v>
      </c>
      <c r="I7197" s="1" t="s">
        <v>7719</v>
      </c>
      <c r="J7197" s="1" t="s">
        <v>42</v>
      </c>
      <c r="K7197" s="1" t="s">
        <v>42</v>
      </c>
      <c r="M7197" s="1" t="s">
        <v>42</v>
      </c>
      <c r="O7197" s="1" t="s">
        <v>42</v>
      </c>
      <c r="P7197" s="1" t="s">
        <v>42</v>
      </c>
      <c r="Q7197" s="1" t="s">
        <v>42</v>
      </c>
      <c r="R7197" s="1" t="s">
        <v>42</v>
      </c>
      <c r="S7197" s="1" t="s">
        <v>42</v>
      </c>
      <c r="T7197" s="1" t="s">
        <v>42</v>
      </c>
    </row>
    <row r="7198" spans="1:20" ht="20.100000000000001" customHeight="1" x14ac:dyDescent="0.3">
      <c r="A7198" s="27" t="s">
        <v>7712</v>
      </c>
      <c r="B7198" s="28">
        <v>0</v>
      </c>
      <c r="C7198" s="28">
        <v>0</v>
      </c>
      <c r="D7198" s="28">
        <v>0</v>
      </c>
      <c r="E7198" s="28">
        <v>0</v>
      </c>
      <c r="F7198" s="27" t="s">
        <v>42</v>
      </c>
      <c r="G7198" s="1" t="s">
        <v>3125</v>
      </c>
      <c r="H7198" s="1" t="s">
        <v>7713</v>
      </c>
      <c r="I7198" s="1" t="s">
        <v>42</v>
      </c>
      <c r="J7198" s="1" t="s">
        <v>42</v>
      </c>
      <c r="K7198" s="1" t="s">
        <v>42</v>
      </c>
      <c r="M7198" s="1" t="s">
        <v>42</v>
      </c>
      <c r="O7198" s="1" t="s">
        <v>42</v>
      </c>
      <c r="P7198" s="1" t="s">
        <v>42</v>
      </c>
      <c r="Q7198" s="1" t="s">
        <v>42</v>
      </c>
      <c r="R7198" s="1" t="s">
        <v>42</v>
      </c>
      <c r="S7198" s="1" t="s">
        <v>42</v>
      </c>
      <c r="T7198" s="1" t="s">
        <v>42</v>
      </c>
    </row>
    <row r="7199" spans="1:20" ht="20.100000000000001" customHeight="1" x14ac:dyDescent="0.3">
      <c r="A7199" s="27" t="s">
        <v>8225</v>
      </c>
      <c r="B7199" s="28">
        <v>0</v>
      </c>
      <c r="C7199" s="28">
        <v>0</v>
      </c>
      <c r="D7199" s="28">
        <v>0</v>
      </c>
      <c r="E7199" s="28">
        <v>0</v>
      </c>
      <c r="F7199" s="27" t="s">
        <v>42</v>
      </c>
      <c r="G7199" s="1" t="s">
        <v>3125</v>
      </c>
      <c r="H7199" s="1" t="s">
        <v>7713</v>
      </c>
      <c r="I7199" s="1" t="s">
        <v>8226</v>
      </c>
      <c r="J7199" s="1" t="s">
        <v>42</v>
      </c>
      <c r="K7199" s="1" t="s">
        <v>42</v>
      </c>
      <c r="M7199" s="1" t="s">
        <v>42</v>
      </c>
      <c r="O7199" s="1" t="s">
        <v>42</v>
      </c>
      <c r="P7199" s="1" t="s">
        <v>42</v>
      </c>
      <c r="Q7199" s="1" t="s">
        <v>42</v>
      </c>
      <c r="R7199" s="1" t="s">
        <v>42</v>
      </c>
      <c r="S7199" s="1" t="s">
        <v>42</v>
      </c>
      <c r="T7199" s="1" t="s">
        <v>42</v>
      </c>
    </row>
    <row r="7200" spans="1:20" ht="20.100000000000001" customHeight="1" x14ac:dyDescent="0.3">
      <c r="A7200" s="27" t="s">
        <v>8684</v>
      </c>
      <c r="B7200" s="28">
        <v>0</v>
      </c>
      <c r="C7200" s="28">
        <v>0</v>
      </c>
      <c r="D7200" s="28">
        <v>0</v>
      </c>
      <c r="E7200" s="28">
        <v>0</v>
      </c>
      <c r="F7200" s="27" t="s">
        <v>42</v>
      </c>
      <c r="G7200" s="1" t="s">
        <v>3125</v>
      </c>
      <c r="H7200" s="1" t="s">
        <v>7713</v>
      </c>
      <c r="I7200" s="1" t="s">
        <v>8685</v>
      </c>
      <c r="J7200" s="1" t="s">
        <v>42</v>
      </c>
      <c r="K7200" s="1" t="s">
        <v>42</v>
      </c>
      <c r="M7200" s="1" t="s">
        <v>42</v>
      </c>
      <c r="O7200" s="1" t="s">
        <v>42</v>
      </c>
      <c r="P7200" s="1" t="s">
        <v>42</v>
      </c>
      <c r="Q7200" s="1" t="s">
        <v>42</v>
      </c>
      <c r="R7200" s="1" t="s">
        <v>42</v>
      </c>
      <c r="S7200" s="1" t="s">
        <v>42</v>
      </c>
      <c r="T7200" s="1" t="s">
        <v>42</v>
      </c>
    </row>
    <row r="7201" spans="1:20" ht="20.100000000000001" customHeight="1" x14ac:dyDescent="0.3">
      <c r="A7201" s="27" t="s">
        <v>8231</v>
      </c>
      <c r="B7201" s="28">
        <v>0</v>
      </c>
      <c r="C7201" s="28">
        <v>0</v>
      </c>
      <c r="D7201" s="28">
        <v>0</v>
      </c>
      <c r="E7201" s="28">
        <v>0</v>
      </c>
      <c r="F7201" s="27" t="s">
        <v>42</v>
      </c>
      <c r="G7201" s="1" t="s">
        <v>3125</v>
      </c>
      <c r="H7201" s="1" t="s">
        <v>7713</v>
      </c>
      <c r="I7201" s="1" t="s">
        <v>8232</v>
      </c>
      <c r="J7201" s="1" t="s">
        <v>42</v>
      </c>
      <c r="K7201" s="1" t="s">
        <v>42</v>
      </c>
      <c r="M7201" s="1" t="s">
        <v>42</v>
      </c>
      <c r="O7201" s="1" t="s">
        <v>42</v>
      </c>
      <c r="P7201" s="1" t="s">
        <v>42</v>
      </c>
      <c r="Q7201" s="1" t="s">
        <v>42</v>
      </c>
      <c r="R7201" s="1" t="s">
        <v>42</v>
      </c>
      <c r="S7201" s="1" t="s">
        <v>42</v>
      </c>
      <c r="T7201" s="1" t="s">
        <v>42</v>
      </c>
    </row>
    <row r="7202" spans="1:20" ht="20.100000000000001" customHeight="1" x14ac:dyDescent="0.3">
      <c r="A7202" s="27" t="s">
        <v>8487</v>
      </c>
      <c r="B7202" s="28">
        <v>0</v>
      </c>
      <c r="C7202" s="28">
        <v>2791.6</v>
      </c>
      <c r="D7202" s="28">
        <v>0</v>
      </c>
      <c r="E7202" s="28">
        <v>2791.6</v>
      </c>
      <c r="F7202" s="27" t="s">
        <v>42</v>
      </c>
      <c r="G7202" s="1" t="s">
        <v>3125</v>
      </c>
      <c r="H7202" s="1" t="s">
        <v>7713</v>
      </c>
      <c r="I7202" s="1" t="s">
        <v>8687</v>
      </c>
      <c r="J7202" s="1" t="s">
        <v>42</v>
      </c>
      <c r="K7202" s="1" t="s">
        <v>42</v>
      </c>
      <c r="M7202" s="1" t="s">
        <v>42</v>
      </c>
      <c r="O7202" s="1" t="s">
        <v>42</v>
      </c>
      <c r="P7202" s="1" t="s">
        <v>42</v>
      </c>
      <c r="Q7202" s="1" t="s">
        <v>42</v>
      </c>
      <c r="R7202" s="1" t="s">
        <v>42</v>
      </c>
      <c r="S7202" s="1" t="s">
        <v>42</v>
      </c>
      <c r="T7202" s="1" t="s">
        <v>42</v>
      </c>
    </row>
    <row r="7203" spans="1:20" ht="20.100000000000001" customHeight="1" x14ac:dyDescent="0.3">
      <c r="A7203" s="27" t="s">
        <v>7808</v>
      </c>
      <c r="B7203" s="28">
        <v>0</v>
      </c>
      <c r="C7203" s="28">
        <v>0</v>
      </c>
      <c r="D7203" s="28">
        <v>0</v>
      </c>
      <c r="E7203" s="28">
        <v>0</v>
      </c>
      <c r="F7203" s="27" t="s">
        <v>42</v>
      </c>
      <c r="G7203" s="1" t="s">
        <v>3125</v>
      </c>
      <c r="H7203" s="1" t="s">
        <v>7713</v>
      </c>
      <c r="I7203" s="1" t="s">
        <v>7809</v>
      </c>
      <c r="J7203" s="1" t="s">
        <v>42</v>
      </c>
      <c r="K7203" s="1" t="s">
        <v>42</v>
      </c>
      <c r="M7203" s="1" t="s">
        <v>42</v>
      </c>
      <c r="O7203" s="1" t="s">
        <v>42</v>
      </c>
      <c r="P7203" s="1" t="s">
        <v>42</v>
      </c>
      <c r="Q7203" s="1" t="s">
        <v>42</v>
      </c>
      <c r="R7203" s="1" t="s">
        <v>42</v>
      </c>
      <c r="S7203" s="1" t="s">
        <v>42</v>
      </c>
      <c r="T7203" s="1" t="s">
        <v>42</v>
      </c>
    </row>
    <row r="7204" spans="1:20" ht="20.100000000000001" customHeight="1" x14ac:dyDescent="0.3">
      <c r="A7204" s="27" t="s">
        <v>11360</v>
      </c>
      <c r="B7204" s="28">
        <v>0</v>
      </c>
      <c r="C7204" s="28">
        <v>2124.1999999999998</v>
      </c>
      <c r="D7204" s="28">
        <v>0</v>
      </c>
      <c r="E7204" s="28">
        <v>2124.1999999999998</v>
      </c>
      <c r="F7204" s="27" t="s">
        <v>42</v>
      </c>
      <c r="G7204" s="1" t="s">
        <v>3125</v>
      </c>
      <c r="H7204" s="1" t="s">
        <v>7713</v>
      </c>
      <c r="I7204" s="1" t="s">
        <v>11226</v>
      </c>
      <c r="J7204" s="1" t="s">
        <v>42</v>
      </c>
      <c r="K7204" s="1" t="s">
        <v>42</v>
      </c>
      <c r="M7204" s="1" t="s">
        <v>42</v>
      </c>
      <c r="O7204" s="1" t="s">
        <v>42</v>
      </c>
      <c r="P7204" s="1" t="s">
        <v>42</v>
      </c>
      <c r="Q7204" s="1" t="s">
        <v>42</v>
      </c>
      <c r="R7204" s="1" t="s">
        <v>42</v>
      </c>
      <c r="S7204" s="1" t="s">
        <v>42</v>
      </c>
      <c r="T7204" s="1" t="s">
        <v>42</v>
      </c>
    </row>
    <row r="7205" spans="1:20" ht="20.100000000000001" customHeight="1" x14ac:dyDescent="0.3">
      <c r="A7205" s="27" t="s">
        <v>7742</v>
      </c>
      <c r="B7205" s="28">
        <v>0</v>
      </c>
      <c r="C7205" s="28">
        <v>4915.8</v>
      </c>
      <c r="D7205" s="28">
        <v>0</v>
      </c>
      <c r="E7205" s="28">
        <v>4915.8</v>
      </c>
      <c r="F7205" s="27" t="s">
        <v>42</v>
      </c>
      <c r="G7205" s="1" t="s">
        <v>3125</v>
      </c>
      <c r="H7205" s="1" t="s">
        <v>7713</v>
      </c>
      <c r="I7205" s="1" t="s">
        <v>7743</v>
      </c>
      <c r="J7205" s="1" t="s">
        <v>42</v>
      </c>
      <c r="K7205" s="1" t="s">
        <v>42</v>
      </c>
      <c r="M7205" s="1" t="s">
        <v>42</v>
      </c>
      <c r="O7205" s="1" t="s">
        <v>42</v>
      </c>
      <c r="P7205" s="1" t="s">
        <v>42</v>
      </c>
      <c r="Q7205" s="1" t="s">
        <v>42</v>
      </c>
      <c r="R7205" s="1" t="s">
        <v>42</v>
      </c>
      <c r="S7205" s="1" t="s">
        <v>42</v>
      </c>
      <c r="T7205" s="1" t="s">
        <v>42</v>
      </c>
    </row>
    <row r="7206" spans="1:20" ht="20.100000000000001" customHeight="1" x14ac:dyDescent="0.3">
      <c r="A7206" s="27" t="s">
        <v>7712</v>
      </c>
      <c r="B7206" s="28">
        <v>0</v>
      </c>
      <c r="C7206" s="28">
        <v>0</v>
      </c>
      <c r="D7206" s="28">
        <v>0</v>
      </c>
      <c r="E7206" s="28">
        <v>0</v>
      </c>
      <c r="F7206" s="27" t="s">
        <v>42</v>
      </c>
      <c r="G7206" s="1" t="s">
        <v>3125</v>
      </c>
      <c r="H7206" s="1" t="s">
        <v>7713</v>
      </c>
      <c r="I7206" s="1" t="s">
        <v>42</v>
      </c>
      <c r="J7206" s="1" t="s">
        <v>42</v>
      </c>
      <c r="K7206" s="1" t="s">
        <v>42</v>
      </c>
      <c r="M7206" s="1" t="s">
        <v>42</v>
      </c>
      <c r="O7206" s="1" t="s">
        <v>42</v>
      </c>
      <c r="P7206" s="1" t="s">
        <v>42</v>
      </c>
      <c r="Q7206" s="1" t="s">
        <v>42</v>
      </c>
      <c r="R7206" s="1" t="s">
        <v>42</v>
      </c>
      <c r="S7206" s="1" t="s">
        <v>42</v>
      </c>
      <c r="T7206" s="1" t="s">
        <v>42</v>
      </c>
    </row>
    <row r="7207" spans="1:20" ht="20.100000000000001" customHeight="1" x14ac:dyDescent="0.3">
      <c r="A7207" s="27" t="s">
        <v>7812</v>
      </c>
      <c r="B7207" s="28">
        <v>0</v>
      </c>
      <c r="C7207" s="28">
        <v>0</v>
      </c>
      <c r="D7207" s="28">
        <v>0</v>
      </c>
      <c r="E7207" s="28">
        <v>0</v>
      </c>
      <c r="F7207" s="27" t="s">
        <v>42</v>
      </c>
      <c r="G7207" s="1" t="s">
        <v>3125</v>
      </c>
      <c r="H7207" s="1" t="s">
        <v>7713</v>
      </c>
      <c r="I7207" s="1" t="s">
        <v>7813</v>
      </c>
      <c r="J7207" s="1" t="s">
        <v>42</v>
      </c>
      <c r="K7207" s="1" t="s">
        <v>42</v>
      </c>
      <c r="M7207" s="1" t="s">
        <v>42</v>
      </c>
      <c r="O7207" s="1" t="s">
        <v>42</v>
      </c>
      <c r="P7207" s="1" t="s">
        <v>42</v>
      </c>
      <c r="Q7207" s="1" t="s">
        <v>42</v>
      </c>
      <c r="R7207" s="1" t="s">
        <v>42</v>
      </c>
      <c r="S7207" s="1" t="s">
        <v>42</v>
      </c>
      <c r="T7207" s="1" t="s">
        <v>42</v>
      </c>
    </row>
    <row r="7208" spans="1:20" ht="20.100000000000001" customHeight="1" x14ac:dyDescent="0.3">
      <c r="A7208" s="27" t="s">
        <v>7712</v>
      </c>
      <c r="B7208" s="28">
        <v>0</v>
      </c>
      <c r="C7208" s="28">
        <v>0</v>
      </c>
      <c r="D7208" s="28">
        <v>0</v>
      </c>
      <c r="E7208" s="28">
        <v>0</v>
      </c>
      <c r="F7208" s="27" t="s">
        <v>42</v>
      </c>
      <c r="G7208" s="1" t="s">
        <v>3125</v>
      </c>
      <c r="H7208" s="1" t="s">
        <v>7713</v>
      </c>
      <c r="I7208" s="1" t="s">
        <v>42</v>
      </c>
      <c r="J7208" s="1" t="s">
        <v>42</v>
      </c>
      <c r="K7208" s="1" t="s">
        <v>42</v>
      </c>
      <c r="M7208" s="1" t="s">
        <v>42</v>
      </c>
      <c r="O7208" s="1" t="s">
        <v>42</v>
      </c>
      <c r="P7208" s="1" t="s">
        <v>42</v>
      </c>
      <c r="Q7208" s="1" t="s">
        <v>42</v>
      </c>
      <c r="R7208" s="1" t="s">
        <v>42</v>
      </c>
      <c r="S7208" s="1" t="s">
        <v>42</v>
      </c>
      <c r="T7208" s="1" t="s">
        <v>42</v>
      </c>
    </row>
    <row r="7209" spans="1:20" ht="20.100000000000001" customHeight="1" x14ac:dyDescent="0.3">
      <c r="A7209" s="27" t="s">
        <v>11227</v>
      </c>
      <c r="B7209" s="28">
        <v>0</v>
      </c>
      <c r="C7209" s="28">
        <v>0</v>
      </c>
      <c r="D7209" s="28">
        <v>0</v>
      </c>
      <c r="E7209" s="28">
        <v>0</v>
      </c>
      <c r="F7209" s="27" t="s">
        <v>42</v>
      </c>
      <c r="G7209" s="1" t="s">
        <v>3125</v>
      </c>
      <c r="H7209" s="1" t="s">
        <v>7713</v>
      </c>
      <c r="I7209" s="1" t="s">
        <v>11228</v>
      </c>
      <c r="J7209" s="1" t="s">
        <v>42</v>
      </c>
      <c r="K7209" s="1" t="s">
        <v>42</v>
      </c>
      <c r="M7209" s="1" t="s">
        <v>42</v>
      </c>
      <c r="O7209" s="1" t="s">
        <v>42</v>
      </c>
      <c r="P7209" s="1" t="s">
        <v>42</v>
      </c>
      <c r="Q7209" s="1" t="s">
        <v>42</v>
      </c>
      <c r="R7209" s="1" t="s">
        <v>42</v>
      </c>
      <c r="S7209" s="1" t="s">
        <v>42</v>
      </c>
      <c r="T7209" s="1" t="s">
        <v>42</v>
      </c>
    </row>
    <row r="7210" spans="1:20" ht="20.100000000000001" customHeight="1" x14ac:dyDescent="0.3">
      <c r="A7210" s="27" t="s">
        <v>11361</v>
      </c>
      <c r="B7210" s="28">
        <v>454.5</v>
      </c>
      <c r="C7210" s="28">
        <v>0</v>
      </c>
      <c r="D7210" s="28">
        <v>0</v>
      </c>
      <c r="E7210" s="28">
        <v>454.5</v>
      </c>
      <c r="F7210" s="27" t="s">
        <v>42</v>
      </c>
      <c r="G7210" s="1" t="s">
        <v>3125</v>
      </c>
      <c r="H7210" s="1" t="s">
        <v>7713</v>
      </c>
      <c r="I7210" s="1" t="s">
        <v>11230</v>
      </c>
      <c r="J7210" s="1" t="s">
        <v>42</v>
      </c>
      <c r="K7210" s="1" t="s">
        <v>42</v>
      </c>
      <c r="M7210" s="1" t="s">
        <v>42</v>
      </c>
      <c r="O7210" s="1" t="s">
        <v>42</v>
      </c>
      <c r="P7210" s="1" t="s">
        <v>42</v>
      </c>
      <c r="Q7210" s="1" t="s">
        <v>42</v>
      </c>
      <c r="R7210" s="1" t="s">
        <v>42</v>
      </c>
      <c r="S7210" s="1" t="s">
        <v>42</v>
      </c>
      <c r="T7210" s="1" t="s">
        <v>42</v>
      </c>
    </row>
    <row r="7211" spans="1:20" ht="20.100000000000001" customHeight="1" x14ac:dyDescent="0.3">
      <c r="A7211" s="27" t="s">
        <v>11362</v>
      </c>
      <c r="B7211" s="28">
        <v>0</v>
      </c>
      <c r="C7211" s="28">
        <v>2458.1</v>
      </c>
      <c r="D7211" s="28">
        <v>0</v>
      </c>
      <c r="E7211" s="28">
        <v>2458.1</v>
      </c>
      <c r="F7211" s="27" t="s">
        <v>42</v>
      </c>
      <c r="G7211" s="1" t="s">
        <v>3125</v>
      </c>
      <c r="H7211" s="1" t="s">
        <v>7713</v>
      </c>
      <c r="I7211" s="1" t="s">
        <v>11232</v>
      </c>
      <c r="J7211" s="1" t="s">
        <v>42</v>
      </c>
      <c r="K7211" s="1" t="s">
        <v>42</v>
      </c>
      <c r="M7211" s="1" t="s">
        <v>42</v>
      </c>
      <c r="O7211" s="1" t="s">
        <v>42</v>
      </c>
      <c r="P7211" s="1" t="s">
        <v>42</v>
      </c>
      <c r="Q7211" s="1" t="s">
        <v>42</v>
      </c>
      <c r="R7211" s="1" t="s">
        <v>42</v>
      </c>
      <c r="S7211" s="1" t="s">
        <v>42</v>
      </c>
      <c r="T7211" s="1" t="s">
        <v>42</v>
      </c>
    </row>
    <row r="7212" spans="1:20" ht="20.100000000000001" customHeight="1" x14ac:dyDescent="0.3">
      <c r="A7212" s="27" t="s">
        <v>11363</v>
      </c>
      <c r="B7212" s="28">
        <v>0</v>
      </c>
      <c r="C7212" s="28">
        <v>0</v>
      </c>
      <c r="D7212" s="28">
        <v>375.9</v>
      </c>
      <c r="E7212" s="28">
        <v>375.9</v>
      </c>
      <c r="F7212" s="27" t="s">
        <v>42</v>
      </c>
      <c r="G7212" s="1" t="s">
        <v>3125</v>
      </c>
      <c r="H7212" s="1" t="s">
        <v>7713</v>
      </c>
      <c r="I7212" s="1" t="s">
        <v>11234</v>
      </c>
      <c r="J7212" s="1" t="s">
        <v>42</v>
      </c>
      <c r="K7212" s="1" t="s">
        <v>42</v>
      </c>
      <c r="M7212" s="1" t="s">
        <v>42</v>
      </c>
      <c r="O7212" s="1" t="s">
        <v>42</v>
      </c>
      <c r="P7212" s="1" t="s">
        <v>42</v>
      </c>
      <c r="Q7212" s="1" t="s">
        <v>42</v>
      </c>
      <c r="R7212" s="1" t="s">
        <v>42</v>
      </c>
      <c r="S7212" s="1" t="s">
        <v>42</v>
      </c>
      <c r="T7212" s="1" t="s">
        <v>42</v>
      </c>
    </row>
    <row r="7213" spans="1:20" ht="20.100000000000001" customHeight="1" x14ac:dyDescent="0.3">
      <c r="A7213" s="27" t="s">
        <v>7742</v>
      </c>
      <c r="B7213" s="28">
        <v>454.5</v>
      </c>
      <c r="C7213" s="28">
        <v>2458.1</v>
      </c>
      <c r="D7213" s="28">
        <v>375.9</v>
      </c>
      <c r="E7213" s="28">
        <v>3288.5</v>
      </c>
      <c r="F7213" s="27" t="s">
        <v>42</v>
      </c>
      <c r="G7213" s="1" t="s">
        <v>3125</v>
      </c>
      <c r="H7213" s="1" t="s">
        <v>7713</v>
      </c>
      <c r="I7213" s="1" t="s">
        <v>7743</v>
      </c>
      <c r="J7213" s="1" t="s">
        <v>42</v>
      </c>
      <c r="K7213" s="1" t="s">
        <v>42</v>
      </c>
      <c r="M7213" s="1" t="s">
        <v>42</v>
      </c>
      <c r="O7213" s="1" t="s">
        <v>42</v>
      </c>
      <c r="P7213" s="1" t="s">
        <v>42</v>
      </c>
      <c r="Q7213" s="1" t="s">
        <v>42</v>
      </c>
      <c r="R7213" s="1" t="s">
        <v>42</v>
      </c>
      <c r="S7213" s="1" t="s">
        <v>42</v>
      </c>
      <c r="T7213" s="1" t="s">
        <v>42</v>
      </c>
    </row>
    <row r="7214" spans="1:20" ht="20.100000000000001" customHeight="1" x14ac:dyDescent="0.3">
      <c r="A7214" s="27" t="s">
        <v>7712</v>
      </c>
      <c r="B7214" s="28">
        <v>0</v>
      </c>
      <c r="C7214" s="28">
        <v>0</v>
      </c>
      <c r="D7214" s="28">
        <v>0</v>
      </c>
      <c r="E7214" s="28">
        <v>0</v>
      </c>
      <c r="F7214" s="27" t="s">
        <v>42</v>
      </c>
      <c r="G7214" s="1" t="s">
        <v>3125</v>
      </c>
      <c r="H7214" s="1" t="s">
        <v>7713</v>
      </c>
      <c r="I7214" s="1" t="s">
        <v>42</v>
      </c>
      <c r="J7214" s="1" t="s">
        <v>42</v>
      </c>
      <c r="K7214" s="1" t="s">
        <v>42</v>
      </c>
      <c r="M7214" s="1" t="s">
        <v>42</v>
      </c>
      <c r="O7214" s="1" t="s">
        <v>42</v>
      </c>
      <c r="P7214" s="1" t="s">
        <v>42</v>
      </c>
      <c r="Q7214" s="1" t="s">
        <v>42</v>
      </c>
      <c r="R7214" s="1" t="s">
        <v>42</v>
      </c>
      <c r="S7214" s="1" t="s">
        <v>42</v>
      </c>
      <c r="T7214" s="1" t="s">
        <v>42</v>
      </c>
    </row>
    <row r="7215" spans="1:20" ht="20.100000000000001" customHeight="1" x14ac:dyDescent="0.3">
      <c r="A7215" s="27" t="s">
        <v>11364</v>
      </c>
      <c r="B7215" s="28">
        <v>0</v>
      </c>
      <c r="C7215" s="28">
        <v>0</v>
      </c>
      <c r="D7215" s="28">
        <v>147.4</v>
      </c>
      <c r="E7215" s="28">
        <v>147.4</v>
      </c>
      <c r="F7215" s="27" t="s">
        <v>42</v>
      </c>
      <c r="G7215" s="1" t="s">
        <v>3125</v>
      </c>
      <c r="H7215" s="1" t="s">
        <v>7713</v>
      </c>
      <c r="I7215" s="1" t="s">
        <v>11335</v>
      </c>
      <c r="J7215" s="1" t="s">
        <v>42</v>
      </c>
      <c r="K7215" s="1" t="s">
        <v>42</v>
      </c>
      <c r="M7215" s="1" t="s">
        <v>42</v>
      </c>
      <c r="O7215" s="1" t="s">
        <v>42</v>
      </c>
      <c r="P7215" s="1" t="s">
        <v>42</v>
      </c>
      <c r="Q7215" s="1" t="s">
        <v>42</v>
      </c>
      <c r="R7215" s="1" t="s">
        <v>42</v>
      </c>
      <c r="S7215" s="1" t="s">
        <v>42</v>
      </c>
      <c r="T7215" s="1" t="s">
        <v>42</v>
      </c>
    </row>
    <row r="7216" spans="1:20" ht="20.100000000000001" customHeight="1" x14ac:dyDescent="0.3">
      <c r="A7216" s="27" t="s">
        <v>7742</v>
      </c>
      <c r="B7216" s="28">
        <v>0</v>
      </c>
      <c r="C7216" s="28">
        <v>0</v>
      </c>
      <c r="D7216" s="28">
        <v>147.4</v>
      </c>
      <c r="E7216" s="28">
        <v>147.4</v>
      </c>
      <c r="F7216" s="27" t="s">
        <v>42</v>
      </c>
      <c r="G7216" s="1" t="s">
        <v>3125</v>
      </c>
      <c r="H7216" s="1" t="s">
        <v>7713</v>
      </c>
      <c r="I7216" s="1" t="s">
        <v>7743</v>
      </c>
      <c r="J7216" s="1" t="s">
        <v>42</v>
      </c>
      <c r="K7216" s="1" t="s">
        <v>42</v>
      </c>
      <c r="M7216" s="1" t="s">
        <v>42</v>
      </c>
      <c r="O7216" s="1" t="s">
        <v>42</v>
      </c>
      <c r="P7216" s="1" t="s">
        <v>42</v>
      </c>
      <c r="Q7216" s="1" t="s">
        <v>42</v>
      </c>
      <c r="R7216" s="1" t="s">
        <v>42</v>
      </c>
      <c r="S7216" s="1" t="s">
        <v>42</v>
      </c>
      <c r="T7216" s="1" t="s">
        <v>42</v>
      </c>
    </row>
    <row r="7217" spans="1:20" ht="20.100000000000001" customHeight="1" x14ac:dyDescent="0.3">
      <c r="A7217" s="27" t="s">
        <v>7768</v>
      </c>
      <c r="B7217" s="29">
        <v>454</v>
      </c>
      <c r="C7217" s="29">
        <v>7373</v>
      </c>
      <c r="D7217" s="29">
        <v>523</v>
      </c>
      <c r="E7217" s="29">
        <v>8350</v>
      </c>
      <c r="F7217" s="30"/>
    </row>
    <row r="7218" spans="1:20" ht="20.100000000000001" customHeight="1" x14ac:dyDescent="0.3">
      <c r="A7218" s="30"/>
      <c r="B7218" s="30"/>
      <c r="C7218" s="30"/>
      <c r="D7218" s="30"/>
      <c r="E7218" s="30"/>
      <c r="F7218" s="30"/>
    </row>
    <row r="7219" spans="1:20" ht="20.100000000000001" customHeight="1" x14ac:dyDescent="0.3">
      <c r="A7219" s="30" t="s">
        <v>11365</v>
      </c>
      <c r="B7219" s="30"/>
      <c r="C7219" s="30"/>
      <c r="D7219" s="30"/>
      <c r="E7219" s="30"/>
      <c r="F7219" s="27" t="s">
        <v>42</v>
      </c>
      <c r="G7219" s="1" t="s">
        <v>3127</v>
      </c>
      <c r="I7219" s="1" t="s">
        <v>1199</v>
      </c>
      <c r="J7219" s="1" t="s">
        <v>1200</v>
      </c>
      <c r="K7219" s="1" t="s">
        <v>81</v>
      </c>
    </row>
    <row r="7220" spans="1:20" ht="20.100000000000001" customHeight="1" x14ac:dyDescent="0.3">
      <c r="A7220" s="27" t="s">
        <v>42</v>
      </c>
      <c r="B7220" s="28"/>
      <c r="C7220" s="28"/>
      <c r="D7220" s="28"/>
      <c r="E7220" s="28"/>
      <c r="F7220" s="27" t="s">
        <v>42</v>
      </c>
      <c r="G7220" s="1" t="s">
        <v>3127</v>
      </c>
      <c r="H7220" s="1" t="s">
        <v>7711</v>
      </c>
      <c r="I7220" s="1" t="s">
        <v>42</v>
      </c>
      <c r="J7220" s="1" t="s">
        <v>42</v>
      </c>
      <c r="K7220" s="1" t="s">
        <v>42</v>
      </c>
      <c r="L7220">
        <v>1</v>
      </c>
      <c r="M7220" s="1" t="s">
        <v>42</v>
      </c>
      <c r="O7220" s="1" t="s">
        <v>42</v>
      </c>
      <c r="P7220" s="1" t="s">
        <v>42</v>
      </c>
      <c r="Q7220" s="1" t="s">
        <v>42</v>
      </c>
      <c r="R7220" s="1" t="s">
        <v>42</v>
      </c>
      <c r="S7220" s="1" t="s">
        <v>42</v>
      </c>
      <c r="T7220" s="1" t="s">
        <v>42</v>
      </c>
    </row>
    <row r="7221" spans="1:20" ht="20.100000000000001" customHeight="1" x14ac:dyDescent="0.3">
      <c r="A7221" s="27" t="s">
        <v>11366</v>
      </c>
      <c r="B7221" s="28">
        <v>0</v>
      </c>
      <c r="C7221" s="28">
        <v>0</v>
      </c>
      <c r="D7221" s="28">
        <v>0</v>
      </c>
      <c r="E7221" s="28">
        <v>0</v>
      </c>
      <c r="F7221" s="27" t="s">
        <v>42</v>
      </c>
      <c r="G7221" s="1" t="s">
        <v>3127</v>
      </c>
      <c r="H7221" s="1" t="s">
        <v>7713</v>
      </c>
      <c r="I7221" s="1" t="s">
        <v>11367</v>
      </c>
      <c r="J7221" s="1" t="s">
        <v>42</v>
      </c>
      <c r="K7221" s="1" t="s">
        <v>42</v>
      </c>
      <c r="M7221" s="1" t="s">
        <v>42</v>
      </c>
      <c r="O7221" s="1" t="s">
        <v>42</v>
      </c>
      <c r="P7221" s="1" t="s">
        <v>42</v>
      </c>
      <c r="Q7221" s="1" t="s">
        <v>42</v>
      </c>
      <c r="R7221" s="1" t="s">
        <v>42</v>
      </c>
      <c r="S7221" s="1" t="s">
        <v>42</v>
      </c>
      <c r="T7221" s="1" t="s">
        <v>42</v>
      </c>
    </row>
    <row r="7222" spans="1:20" ht="20.100000000000001" customHeight="1" x14ac:dyDescent="0.3">
      <c r="A7222" s="27" t="s">
        <v>7712</v>
      </c>
      <c r="B7222" s="28">
        <v>0</v>
      </c>
      <c r="C7222" s="28">
        <v>0</v>
      </c>
      <c r="D7222" s="28">
        <v>0</v>
      </c>
      <c r="E7222" s="28">
        <v>0</v>
      </c>
      <c r="F7222" s="27" t="s">
        <v>42</v>
      </c>
      <c r="G7222" s="1" t="s">
        <v>3127</v>
      </c>
      <c r="H7222" s="1" t="s">
        <v>7713</v>
      </c>
      <c r="I7222" s="1" t="s">
        <v>42</v>
      </c>
      <c r="J7222" s="1" t="s">
        <v>42</v>
      </c>
      <c r="K7222" s="1" t="s">
        <v>42</v>
      </c>
      <c r="M7222" s="1" t="s">
        <v>42</v>
      </c>
      <c r="O7222" s="1" t="s">
        <v>42</v>
      </c>
      <c r="P7222" s="1" t="s">
        <v>42</v>
      </c>
      <c r="Q7222" s="1" t="s">
        <v>42</v>
      </c>
      <c r="R7222" s="1" t="s">
        <v>42</v>
      </c>
      <c r="S7222" s="1" t="s">
        <v>42</v>
      </c>
      <c r="T7222" s="1" t="s">
        <v>42</v>
      </c>
    </row>
    <row r="7223" spans="1:20" ht="20.100000000000001" customHeight="1" x14ac:dyDescent="0.3">
      <c r="A7223" s="27" t="s">
        <v>11326</v>
      </c>
      <c r="B7223" s="28">
        <v>0</v>
      </c>
      <c r="C7223" s="28">
        <v>0</v>
      </c>
      <c r="D7223" s="28">
        <v>0</v>
      </c>
      <c r="E7223" s="28">
        <v>0</v>
      </c>
      <c r="F7223" s="27" t="s">
        <v>42</v>
      </c>
      <c r="G7223" s="1" t="s">
        <v>3127</v>
      </c>
      <c r="H7223" s="1" t="s">
        <v>7713</v>
      </c>
      <c r="I7223" s="1" t="s">
        <v>11327</v>
      </c>
      <c r="J7223" s="1" t="s">
        <v>42</v>
      </c>
      <c r="K7223" s="1" t="s">
        <v>42</v>
      </c>
      <c r="M7223" s="1" t="s">
        <v>42</v>
      </c>
      <c r="O7223" s="1" t="s">
        <v>42</v>
      </c>
      <c r="P7223" s="1" t="s">
        <v>42</v>
      </c>
      <c r="Q7223" s="1" t="s">
        <v>42</v>
      </c>
      <c r="R7223" s="1" t="s">
        <v>42</v>
      </c>
      <c r="S7223" s="1" t="s">
        <v>42</v>
      </c>
      <c r="T7223" s="1" t="s">
        <v>42</v>
      </c>
    </row>
    <row r="7224" spans="1:20" ht="20.100000000000001" customHeight="1" x14ac:dyDescent="0.3">
      <c r="A7224" s="27" t="s">
        <v>11328</v>
      </c>
      <c r="B7224" s="28">
        <v>0</v>
      </c>
      <c r="C7224" s="28">
        <v>0</v>
      </c>
      <c r="D7224" s="28">
        <v>0</v>
      </c>
      <c r="E7224" s="28">
        <v>0</v>
      </c>
      <c r="F7224" s="27" t="s">
        <v>42</v>
      </c>
      <c r="G7224" s="1" t="s">
        <v>3127</v>
      </c>
      <c r="H7224" s="1" t="s">
        <v>7713</v>
      </c>
      <c r="I7224" s="1" t="s">
        <v>11225</v>
      </c>
      <c r="J7224" s="1" t="s">
        <v>42</v>
      </c>
      <c r="K7224" s="1" t="s">
        <v>42</v>
      </c>
      <c r="M7224" s="1" t="s">
        <v>42</v>
      </c>
      <c r="O7224" s="1" t="s">
        <v>42</v>
      </c>
      <c r="P7224" s="1" t="s">
        <v>42</v>
      </c>
      <c r="Q7224" s="1" t="s">
        <v>42</v>
      </c>
      <c r="R7224" s="1" t="s">
        <v>42</v>
      </c>
      <c r="S7224" s="1" t="s">
        <v>42</v>
      </c>
      <c r="T7224" s="1" t="s">
        <v>42</v>
      </c>
    </row>
    <row r="7225" spans="1:20" ht="20.100000000000001" customHeight="1" x14ac:dyDescent="0.3">
      <c r="A7225" s="27" t="s">
        <v>7712</v>
      </c>
      <c r="B7225" s="28">
        <v>0</v>
      </c>
      <c r="C7225" s="28">
        <v>0</v>
      </c>
      <c r="D7225" s="28">
        <v>0</v>
      </c>
      <c r="E7225" s="28">
        <v>0</v>
      </c>
      <c r="F7225" s="27" t="s">
        <v>42</v>
      </c>
      <c r="G7225" s="1" t="s">
        <v>3127</v>
      </c>
      <c r="H7225" s="1" t="s">
        <v>7713</v>
      </c>
      <c r="I7225" s="1" t="s">
        <v>42</v>
      </c>
      <c r="J7225" s="1" t="s">
        <v>42</v>
      </c>
      <c r="K7225" s="1" t="s">
        <v>42</v>
      </c>
      <c r="M7225" s="1" t="s">
        <v>42</v>
      </c>
      <c r="O7225" s="1" t="s">
        <v>42</v>
      </c>
      <c r="P7225" s="1" t="s">
        <v>42</v>
      </c>
      <c r="Q7225" s="1" t="s">
        <v>42</v>
      </c>
      <c r="R7225" s="1" t="s">
        <v>42</v>
      </c>
      <c r="S7225" s="1" t="s">
        <v>42</v>
      </c>
      <c r="T7225" s="1" t="s">
        <v>42</v>
      </c>
    </row>
    <row r="7226" spans="1:20" ht="20.100000000000001" customHeight="1" x14ac:dyDescent="0.3">
      <c r="A7226" s="27" t="s">
        <v>7718</v>
      </c>
      <c r="B7226" s="28">
        <v>0</v>
      </c>
      <c r="C7226" s="28">
        <v>0</v>
      </c>
      <c r="D7226" s="28">
        <v>0</v>
      </c>
      <c r="E7226" s="28">
        <v>0</v>
      </c>
      <c r="F7226" s="27" t="s">
        <v>42</v>
      </c>
      <c r="G7226" s="1" t="s">
        <v>3127</v>
      </c>
      <c r="H7226" s="1" t="s">
        <v>7713</v>
      </c>
      <c r="I7226" s="1" t="s">
        <v>7719</v>
      </c>
      <c r="J7226" s="1" t="s">
        <v>42</v>
      </c>
      <c r="K7226" s="1" t="s">
        <v>42</v>
      </c>
      <c r="M7226" s="1" t="s">
        <v>42</v>
      </c>
      <c r="O7226" s="1" t="s">
        <v>42</v>
      </c>
      <c r="P7226" s="1" t="s">
        <v>42</v>
      </c>
      <c r="Q7226" s="1" t="s">
        <v>42</v>
      </c>
      <c r="R7226" s="1" t="s">
        <v>42</v>
      </c>
      <c r="S7226" s="1" t="s">
        <v>42</v>
      </c>
      <c r="T7226" s="1" t="s">
        <v>42</v>
      </c>
    </row>
    <row r="7227" spans="1:20" ht="20.100000000000001" customHeight="1" x14ac:dyDescent="0.3">
      <c r="A7227" s="27" t="s">
        <v>7712</v>
      </c>
      <c r="B7227" s="28">
        <v>0</v>
      </c>
      <c r="C7227" s="28">
        <v>0</v>
      </c>
      <c r="D7227" s="28">
        <v>0</v>
      </c>
      <c r="E7227" s="28">
        <v>0</v>
      </c>
      <c r="F7227" s="27" t="s">
        <v>42</v>
      </c>
      <c r="G7227" s="1" t="s">
        <v>3127</v>
      </c>
      <c r="H7227" s="1" t="s">
        <v>7713</v>
      </c>
      <c r="I7227" s="1" t="s">
        <v>42</v>
      </c>
      <c r="J7227" s="1" t="s">
        <v>42</v>
      </c>
      <c r="K7227" s="1" t="s">
        <v>42</v>
      </c>
      <c r="M7227" s="1" t="s">
        <v>42</v>
      </c>
      <c r="O7227" s="1" t="s">
        <v>42</v>
      </c>
      <c r="P7227" s="1" t="s">
        <v>42</v>
      </c>
      <c r="Q7227" s="1" t="s">
        <v>42</v>
      </c>
      <c r="R7227" s="1" t="s">
        <v>42</v>
      </c>
      <c r="S7227" s="1" t="s">
        <v>42</v>
      </c>
      <c r="T7227" s="1" t="s">
        <v>42</v>
      </c>
    </row>
    <row r="7228" spans="1:20" ht="20.100000000000001" customHeight="1" x14ac:dyDescent="0.3">
      <c r="A7228" s="27" t="s">
        <v>8225</v>
      </c>
      <c r="B7228" s="28">
        <v>0</v>
      </c>
      <c r="C7228" s="28">
        <v>0</v>
      </c>
      <c r="D7228" s="28">
        <v>0</v>
      </c>
      <c r="E7228" s="28">
        <v>0</v>
      </c>
      <c r="F7228" s="27" t="s">
        <v>42</v>
      </c>
      <c r="G7228" s="1" t="s">
        <v>3127</v>
      </c>
      <c r="H7228" s="1" t="s">
        <v>7713</v>
      </c>
      <c r="I7228" s="1" t="s">
        <v>8226</v>
      </c>
      <c r="J7228" s="1" t="s">
        <v>42</v>
      </c>
      <c r="K7228" s="1" t="s">
        <v>42</v>
      </c>
      <c r="M7228" s="1" t="s">
        <v>42</v>
      </c>
      <c r="O7228" s="1" t="s">
        <v>42</v>
      </c>
      <c r="P7228" s="1" t="s">
        <v>42</v>
      </c>
      <c r="Q7228" s="1" t="s">
        <v>42</v>
      </c>
      <c r="R7228" s="1" t="s">
        <v>42</v>
      </c>
      <c r="S7228" s="1" t="s">
        <v>42</v>
      </c>
      <c r="T7228" s="1" t="s">
        <v>42</v>
      </c>
    </row>
    <row r="7229" spans="1:20" ht="20.100000000000001" customHeight="1" x14ac:dyDescent="0.3">
      <c r="A7229" s="27" t="s">
        <v>8231</v>
      </c>
      <c r="B7229" s="28">
        <v>0</v>
      </c>
      <c r="C7229" s="28">
        <v>0</v>
      </c>
      <c r="D7229" s="28">
        <v>0</v>
      </c>
      <c r="E7229" s="28">
        <v>0</v>
      </c>
      <c r="F7229" s="27" t="s">
        <v>42</v>
      </c>
      <c r="G7229" s="1" t="s">
        <v>3127</v>
      </c>
      <c r="H7229" s="1" t="s">
        <v>7713</v>
      </c>
      <c r="I7229" s="1" t="s">
        <v>8232</v>
      </c>
      <c r="J7229" s="1" t="s">
        <v>42</v>
      </c>
      <c r="K7229" s="1" t="s">
        <v>42</v>
      </c>
      <c r="M7229" s="1" t="s">
        <v>42</v>
      </c>
      <c r="O7229" s="1" t="s">
        <v>42</v>
      </c>
      <c r="P7229" s="1" t="s">
        <v>42</v>
      </c>
      <c r="Q7229" s="1" t="s">
        <v>42</v>
      </c>
      <c r="R7229" s="1" t="s">
        <v>42</v>
      </c>
      <c r="S7229" s="1" t="s">
        <v>42</v>
      </c>
      <c r="T7229" s="1" t="s">
        <v>42</v>
      </c>
    </row>
    <row r="7230" spans="1:20" ht="20.100000000000001" customHeight="1" x14ac:dyDescent="0.3">
      <c r="A7230" s="27" t="s">
        <v>11329</v>
      </c>
      <c r="B7230" s="28">
        <v>0</v>
      </c>
      <c r="C7230" s="28">
        <v>502.4</v>
      </c>
      <c r="D7230" s="28">
        <v>0</v>
      </c>
      <c r="E7230" s="28">
        <v>502.4</v>
      </c>
      <c r="F7230" s="27" t="s">
        <v>42</v>
      </c>
      <c r="G7230" s="1" t="s">
        <v>3127</v>
      </c>
      <c r="H7230" s="1" t="s">
        <v>7713</v>
      </c>
      <c r="I7230" s="1" t="s">
        <v>11368</v>
      </c>
      <c r="J7230" s="1" t="s">
        <v>42</v>
      </c>
      <c r="K7230" s="1" t="s">
        <v>42</v>
      </c>
      <c r="M7230" s="1" t="s">
        <v>42</v>
      </c>
      <c r="O7230" s="1" t="s">
        <v>42</v>
      </c>
      <c r="P7230" s="1" t="s">
        <v>42</v>
      </c>
      <c r="Q7230" s="1" t="s">
        <v>42</v>
      </c>
      <c r="R7230" s="1" t="s">
        <v>42</v>
      </c>
      <c r="S7230" s="1" t="s">
        <v>42</v>
      </c>
      <c r="T7230" s="1" t="s">
        <v>42</v>
      </c>
    </row>
    <row r="7231" spans="1:20" ht="20.100000000000001" customHeight="1" x14ac:dyDescent="0.3">
      <c r="A7231" s="27" t="s">
        <v>7808</v>
      </c>
      <c r="B7231" s="28">
        <v>0</v>
      </c>
      <c r="C7231" s="28">
        <v>0</v>
      </c>
      <c r="D7231" s="28">
        <v>0</v>
      </c>
      <c r="E7231" s="28">
        <v>0</v>
      </c>
      <c r="F7231" s="27" t="s">
        <v>42</v>
      </c>
      <c r="G7231" s="1" t="s">
        <v>3127</v>
      </c>
      <c r="H7231" s="1" t="s">
        <v>7713</v>
      </c>
      <c r="I7231" s="1" t="s">
        <v>7809</v>
      </c>
      <c r="J7231" s="1" t="s">
        <v>42</v>
      </c>
      <c r="K7231" s="1" t="s">
        <v>42</v>
      </c>
      <c r="M7231" s="1" t="s">
        <v>42</v>
      </c>
      <c r="O7231" s="1" t="s">
        <v>42</v>
      </c>
      <c r="P7231" s="1" t="s">
        <v>42</v>
      </c>
      <c r="Q7231" s="1" t="s">
        <v>42</v>
      </c>
      <c r="R7231" s="1" t="s">
        <v>42</v>
      </c>
      <c r="S7231" s="1" t="s">
        <v>42</v>
      </c>
      <c r="T7231" s="1" t="s">
        <v>42</v>
      </c>
    </row>
    <row r="7232" spans="1:20" ht="20.100000000000001" customHeight="1" x14ac:dyDescent="0.3">
      <c r="A7232" s="27" t="s">
        <v>11330</v>
      </c>
      <c r="B7232" s="28">
        <v>0</v>
      </c>
      <c r="C7232" s="28">
        <v>382.3</v>
      </c>
      <c r="D7232" s="28">
        <v>0</v>
      </c>
      <c r="E7232" s="28">
        <v>382.3</v>
      </c>
      <c r="F7232" s="27" t="s">
        <v>42</v>
      </c>
      <c r="G7232" s="1" t="s">
        <v>3127</v>
      </c>
      <c r="H7232" s="1" t="s">
        <v>7713</v>
      </c>
      <c r="I7232" s="1" t="s">
        <v>7811</v>
      </c>
      <c r="J7232" s="1" t="s">
        <v>42</v>
      </c>
      <c r="K7232" s="1" t="s">
        <v>42</v>
      </c>
      <c r="M7232" s="1" t="s">
        <v>42</v>
      </c>
      <c r="O7232" s="1" t="s">
        <v>42</v>
      </c>
      <c r="P7232" s="1" t="s">
        <v>42</v>
      </c>
      <c r="Q7232" s="1" t="s">
        <v>42</v>
      </c>
      <c r="R7232" s="1" t="s">
        <v>42</v>
      </c>
      <c r="S7232" s="1" t="s">
        <v>42</v>
      </c>
      <c r="T7232" s="1" t="s">
        <v>42</v>
      </c>
    </row>
    <row r="7233" spans="1:20" ht="20.100000000000001" customHeight="1" x14ac:dyDescent="0.3">
      <c r="A7233" s="27" t="s">
        <v>7742</v>
      </c>
      <c r="B7233" s="28">
        <v>0</v>
      </c>
      <c r="C7233" s="28">
        <v>884.7</v>
      </c>
      <c r="D7233" s="28">
        <v>0</v>
      </c>
      <c r="E7233" s="28">
        <v>884.7</v>
      </c>
      <c r="F7233" s="27" t="s">
        <v>42</v>
      </c>
      <c r="G7233" s="1" t="s">
        <v>3127</v>
      </c>
      <c r="H7233" s="1" t="s">
        <v>7713</v>
      </c>
      <c r="I7233" s="1" t="s">
        <v>7743</v>
      </c>
      <c r="J7233" s="1" t="s">
        <v>42</v>
      </c>
      <c r="K7233" s="1" t="s">
        <v>42</v>
      </c>
      <c r="M7233" s="1" t="s">
        <v>42</v>
      </c>
      <c r="O7233" s="1" t="s">
        <v>42</v>
      </c>
      <c r="P7233" s="1" t="s">
        <v>42</v>
      </c>
      <c r="Q7233" s="1" t="s">
        <v>42</v>
      </c>
      <c r="R7233" s="1" t="s">
        <v>42</v>
      </c>
      <c r="S7233" s="1" t="s">
        <v>42</v>
      </c>
      <c r="T7233" s="1" t="s">
        <v>42</v>
      </c>
    </row>
    <row r="7234" spans="1:20" ht="20.100000000000001" customHeight="1" x14ac:dyDescent="0.3">
      <c r="A7234" s="27" t="s">
        <v>7712</v>
      </c>
      <c r="B7234" s="28">
        <v>0</v>
      </c>
      <c r="C7234" s="28">
        <v>0</v>
      </c>
      <c r="D7234" s="28">
        <v>0</v>
      </c>
      <c r="E7234" s="28">
        <v>0</v>
      </c>
      <c r="F7234" s="27" t="s">
        <v>42</v>
      </c>
      <c r="G7234" s="1" t="s">
        <v>3127</v>
      </c>
      <c r="H7234" s="1" t="s">
        <v>7713</v>
      </c>
      <c r="I7234" s="1" t="s">
        <v>42</v>
      </c>
      <c r="J7234" s="1" t="s">
        <v>42</v>
      </c>
      <c r="K7234" s="1" t="s">
        <v>42</v>
      </c>
      <c r="M7234" s="1" t="s">
        <v>42</v>
      </c>
      <c r="O7234" s="1" t="s">
        <v>42</v>
      </c>
      <c r="P7234" s="1" t="s">
        <v>42</v>
      </c>
      <c r="Q7234" s="1" t="s">
        <v>42</v>
      </c>
      <c r="R7234" s="1" t="s">
        <v>42</v>
      </c>
      <c r="S7234" s="1" t="s">
        <v>42</v>
      </c>
      <c r="T7234" s="1" t="s">
        <v>42</v>
      </c>
    </row>
    <row r="7235" spans="1:20" ht="20.100000000000001" customHeight="1" x14ac:dyDescent="0.3">
      <c r="A7235" s="27" t="s">
        <v>7812</v>
      </c>
      <c r="B7235" s="28">
        <v>0</v>
      </c>
      <c r="C7235" s="28">
        <v>0</v>
      </c>
      <c r="D7235" s="28">
        <v>0</v>
      </c>
      <c r="E7235" s="28">
        <v>0</v>
      </c>
      <c r="F7235" s="27" t="s">
        <v>42</v>
      </c>
      <c r="G7235" s="1" t="s">
        <v>3127</v>
      </c>
      <c r="H7235" s="1" t="s">
        <v>7713</v>
      </c>
      <c r="I7235" s="1" t="s">
        <v>7813</v>
      </c>
      <c r="J7235" s="1" t="s">
        <v>42</v>
      </c>
      <c r="K7235" s="1" t="s">
        <v>42</v>
      </c>
      <c r="M7235" s="1" t="s">
        <v>42</v>
      </c>
      <c r="O7235" s="1" t="s">
        <v>42</v>
      </c>
      <c r="P7235" s="1" t="s">
        <v>42</v>
      </c>
      <c r="Q7235" s="1" t="s">
        <v>42</v>
      </c>
      <c r="R7235" s="1" t="s">
        <v>42</v>
      </c>
      <c r="S7235" s="1" t="s">
        <v>42</v>
      </c>
      <c r="T7235" s="1" t="s">
        <v>42</v>
      </c>
    </row>
    <row r="7236" spans="1:20" ht="20.100000000000001" customHeight="1" x14ac:dyDescent="0.3">
      <c r="A7236" s="27" t="s">
        <v>7712</v>
      </c>
      <c r="B7236" s="28">
        <v>0</v>
      </c>
      <c r="C7236" s="28">
        <v>0</v>
      </c>
      <c r="D7236" s="28">
        <v>0</v>
      </c>
      <c r="E7236" s="28">
        <v>0</v>
      </c>
      <c r="F7236" s="27" t="s">
        <v>42</v>
      </c>
      <c r="G7236" s="1" t="s">
        <v>3127</v>
      </c>
      <c r="H7236" s="1" t="s">
        <v>7713</v>
      </c>
      <c r="I7236" s="1" t="s">
        <v>42</v>
      </c>
      <c r="J7236" s="1" t="s">
        <v>42</v>
      </c>
      <c r="K7236" s="1" t="s">
        <v>42</v>
      </c>
      <c r="M7236" s="1" t="s">
        <v>42</v>
      </c>
      <c r="O7236" s="1" t="s">
        <v>42</v>
      </c>
      <c r="P7236" s="1" t="s">
        <v>42</v>
      </c>
      <c r="Q7236" s="1" t="s">
        <v>42</v>
      </c>
      <c r="R7236" s="1" t="s">
        <v>42</v>
      </c>
      <c r="S7236" s="1" t="s">
        <v>42</v>
      </c>
      <c r="T7236" s="1" t="s">
        <v>42</v>
      </c>
    </row>
    <row r="7237" spans="1:20" ht="20.100000000000001" customHeight="1" x14ac:dyDescent="0.3">
      <c r="A7237" s="27" t="s">
        <v>8333</v>
      </c>
      <c r="B7237" s="28">
        <v>0</v>
      </c>
      <c r="C7237" s="28">
        <v>0</v>
      </c>
      <c r="D7237" s="28">
        <v>0</v>
      </c>
      <c r="E7237" s="28">
        <v>0</v>
      </c>
      <c r="F7237" s="27" t="s">
        <v>42</v>
      </c>
      <c r="G7237" s="1" t="s">
        <v>3127</v>
      </c>
      <c r="H7237" s="1" t="s">
        <v>7713</v>
      </c>
      <c r="I7237" s="1" t="s">
        <v>8334</v>
      </c>
      <c r="J7237" s="1" t="s">
        <v>42</v>
      </c>
      <c r="K7237" s="1" t="s">
        <v>42</v>
      </c>
      <c r="M7237" s="1" t="s">
        <v>42</v>
      </c>
      <c r="O7237" s="1" t="s">
        <v>42</v>
      </c>
      <c r="P7237" s="1" t="s">
        <v>42</v>
      </c>
      <c r="Q7237" s="1" t="s">
        <v>42</v>
      </c>
      <c r="R7237" s="1" t="s">
        <v>42</v>
      </c>
      <c r="S7237" s="1" t="s">
        <v>42</v>
      </c>
      <c r="T7237" s="1" t="s">
        <v>42</v>
      </c>
    </row>
    <row r="7238" spans="1:20" ht="20.100000000000001" customHeight="1" x14ac:dyDescent="0.3">
      <c r="A7238" s="27" t="s">
        <v>11369</v>
      </c>
      <c r="B7238" s="28">
        <v>47.4</v>
      </c>
      <c r="C7238" s="28">
        <v>0</v>
      </c>
      <c r="D7238" s="28">
        <v>0</v>
      </c>
      <c r="E7238" s="28">
        <v>47.4</v>
      </c>
      <c r="F7238" s="27" t="s">
        <v>42</v>
      </c>
      <c r="G7238" s="1" t="s">
        <v>3127</v>
      </c>
      <c r="H7238" s="1" t="s">
        <v>7713</v>
      </c>
      <c r="I7238" s="1" t="s">
        <v>8279</v>
      </c>
      <c r="J7238" s="1" t="s">
        <v>42</v>
      </c>
      <c r="K7238" s="1" t="s">
        <v>42</v>
      </c>
      <c r="M7238" s="1" t="s">
        <v>42</v>
      </c>
      <c r="O7238" s="1" t="s">
        <v>42</v>
      </c>
      <c r="P7238" s="1" t="s">
        <v>42</v>
      </c>
      <c r="Q7238" s="1" t="s">
        <v>42</v>
      </c>
      <c r="R7238" s="1" t="s">
        <v>42</v>
      </c>
      <c r="S7238" s="1" t="s">
        <v>42</v>
      </c>
      <c r="T7238" s="1" t="s">
        <v>42</v>
      </c>
    </row>
    <row r="7239" spans="1:20" ht="20.100000000000001" customHeight="1" x14ac:dyDescent="0.3">
      <c r="A7239" s="27" t="s">
        <v>11370</v>
      </c>
      <c r="B7239" s="28">
        <v>0</v>
      </c>
      <c r="C7239" s="28">
        <v>442.4</v>
      </c>
      <c r="D7239" s="28">
        <v>0</v>
      </c>
      <c r="E7239" s="28">
        <v>442.4</v>
      </c>
      <c r="F7239" s="27" t="s">
        <v>42</v>
      </c>
      <c r="G7239" s="1" t="s">
        <v>3127</v>
      </c>
      <c r="H7239" s="1" t="s">
        <v>7713</v>
      </c>
      <c r="I7239" s="1" t="s">
        <v>8281</v>
      </c>
      <c r="J7239" s="1" t="s">
        <v>42</v>
      </c>
      <c r="K7239" s="1" t="s">
        <v>42</v>
      </c>
      <c r="M7239" s="1" t="s">
        <v>42</v>
      </c>
      <c r="O7239" s="1" t="s">
        <v>42</v>
      </c>
      <c r="P7239" s="1" t="s">
        <v>42</v>
      </c>
      <c r="Q7239" s="1" t="s">
        <v>42</v>
      </c>
      <c r="R7239" s="1" t="s">
        <v>42</v>
      </c>
      <c r="S7239" s="1" t="s">
        <v>42</v>
      </c>
      <c r="T7239" s="1" t="s">
        <v>42</v>
      </c>
    </row>
    <row r="7240" spans="1:20" ht="20.100000000000001" customHeight="1" x14ac:dyDescent="0.3">
      <c r="A7240" s="27" t="s">
        <v>11371</v>
      </c>
      <c r="B7240" s="28">
        <v>0</v>
      </c>
      <c r="C7240" s="28">
        <v>0</v>
      </c>
      <c r="D7240" s="28">
        <v>57.9</v>
      </c>
      <c r="E7240" s="28">
        <v>57.9</v>
      </c>
      <c r="F7240" s="27" t="s">
        <v>42</v>
      </c>
      <c r="G7240" s="1" t="s">
        <v>3127</v>
      </c>
      <c r="H7240" s="1" t="s">
        <v>7713</v>
      </c>
      <c r="I7240" s="1" t="s">
        <v>8283</v>
      </c>
      <c r="J7240" s="1" t="s">
        <v>42</v>
      </c>
      <c r="K7240" s="1" t="s">
        <v>42</v>
      </c>
      <c r="M7240" s="1" t="s">
        <v>42</v>
      </c>
      <c r="O7240" s="1" t="s">
        <v>42</v>
      </c>
      <c r="P7240" s="1" t="s">
        <v>42</v>
      </c>
      <c r="Q7240" s="1" t="s">
        <v>42</v>
      </c>
      <c r="R7240" s="1" t="s">
        <v>42</v>
      </c>
      <c r="S7240" s="1" t="s">
        <v>42</v>
      </c>
      <c r="T7240" s="1" t="s">
        <v>42</v>
      </c>
    </row>
    <row r="7241" spans="1:20" ht="20.100000000000001" customHeight="1" x14ac:dyDescent="0.3">
      <c r="A7241" s="27" t="s">
        <v>7742</v>
      </c>
      <c r="B7241" s="28">
        <v>47.4</v>
      </c>
      <c r="C7241" s="28">
        <v>442.4</v>
      </c>
      <c r="D7241" s="28">
        <v>57.9</v>
      </c>
      <c r="E7241" s="28">
        <v>547.70000000000005</v>
      </c>
      <c r="F7241" s="27" t="s">
        <v>42</v>
      </c>
      <c r="G7241" s="1" t="s">
        <v>3127</v>
      </c>
      <c r="H7241" s="1" t="s">
        <v>7713</v>
      </c>
      <c r="I7241" s="1" t="s">
        <v>7743</v>
      </c>
      <c r="J7241" s="1" t="s">
        <v>42</v>
      </c>
      <c r="K7241" s="1" t="s">
        <v>42</v>
      </c>
      <c r="M7241" s="1" t="s">
        <v>42</v>
      </c>
      <c r="O7241" s="1" t="s">
        <v>42</v>
      </c>
      <c r="P7241" s="1" t="s">
        <v>42</v>
      </c>
      <c r="Q7241" s="1" t="s">
        <v>42</v>
      </c>
      <c r="R7241" s="1" t="s">
        <v>42</v>
      </c>
      <c r="S7241" s="1" t="s">
        <v>42</v>
      </c>
      <c r="T7241" s="1" t="s">
        <v>42</v>
      </c>
    </row>
    <row r="7242" spans="1:20" ht="20.100000000000001" customHeight="1" x14ac:dyDescent="0.3">
      <c r="A7242" s="27" t="s">
        <v>7768</v>
      </c>
      <c r="B7242" s="29">
        <v>47</v>
      </c>
      <c r="C7242" s="29">
        <v>1327</v>
      </c>
      <c r="D7242" s="29">
        <v>57</v>
      </c>
      <c r="E7242" s="29">
        <v>1431</v>
      </c>
      <c r="F7242" s="30"/>
    </row>
    <row r="7243" spans="1:20" ht="20.100000000000001" customHeight="1" x14ac:dyDescent="0.3">
      <c r="A7243" s="30"/>
      <c r="B7243" s="30"/>
      <c r="C7243" s="30"/>
      <c r="D7243" s="30"/>
      <c r="E7243" s="30"/>
      <c r="F7243" s="30"/>
    </row>
    <row r="7244" spans="1:20" ht="20.100000000000001" customHeight="1" x14ac:dyDescent="0.3">
      <c r="A7244" s="30" t="s">
        <v>11372</v>
      </c>
      <c r="B7244" s="30"/>
      <c r="C7244" s="30"/>
      <c r="D7244" s="30"/>
      <c r="E7244" s="30"/>
      <c r="F7244" s="27" t="s">
        <v>42</v>
      </c>
      <c r="G7244" s="1" t="s">
        <v>3129</v>
      </c>
      <c r="I7244" s="1" t="s">
        <v>1199</v>
      </c>
      <c r="J7244" s="1" t="s">
        <v>1203</v>
      </c>
      <c r="K7244" s="1" t="s">
        <v>81</v>
      </c>
    </row>
    <row r="7245" spans="1:20" ht="20.100000000000001" customHeight="1" x14ac:dyDescent="0.3">
      <c r="A7245" s="27" t="s">
        <v>42</v>
      </c>
      <c r="B7245" s="28"/>
      <c r="C7245" s="28"/>
      <c r="D7245" s="28"/>
      <c r="E7245" s="28"/>
      <c r="F7245" s="27" t="s">
        <v>42</v>
      </c>
      <c r="G7245" s="1" t="s">
        <v>3129</v>
      </c>
      <c r="H7245" s="1" t="s">
        <v>7711</v>
      </c>
      <c r="I7245" s="1" t="s">
        <v>42</v>
      </c>
      <c r="J7245" s="1" t="s">
        <v>42</v>
      </c>
      <c r="K7245" s="1" t="s">
        <v>42</v>
      </c>
      <c r="L7245">
        <v>1</v>
      </c>
      <c r="M7245" s="1" t="s">
        <v>42</v>
      </c>
      <c r="O7245" s="1" t="s">
        <v>42</v>
      </c>
      <c r="P7245" s="1" t="s">
        <v>42</v>
      </c>
      <c r="Q7245" s="1" t="s">
        <v>42</v>
      </c>
      <c r="R7245" s="1" t="s">
        <v>42</v>
      </c>
      <c r="S7245" s="1" t="s">
        <v>42</v>
      </c>
      <c r="T7245" s="1" t="s">
        <v>42</v>
      </c>
    </row>
    <row r="7246" spans="1:20" ht="20.100000000000001" customHeight="1" x14ac:dyDescent="0.3">
      <c r="A7246" s="27" t="s">
        <v>11373</v>
      </c>
      <c r="B7246" s="28">
        <v>0</v>
      </c>
      <c r="C7246" s="28">
        <v>0</v>
      </c>
      <c r="D7246" s="28">
        <v>0</v>
      </c>
      <c r="E7246" s="28">
        <v>0</v>
      </c>
      <c r="F7246" s="27" t="s">
        <v>42</v>
      </c>
      <c r="G7246" s="1" t="s">
        <v>3129</v>
      </c>
      <c r="H7246" s="1" t="s">
        <v>7713</v>
      </c>
      <c r="I7246" s="1" t="s">
        <v>11374</v>
      </c>
      <c r="J7246" s="1" t="s">
        <v>42</v>
      </c>
      <c r="K7246" s="1" t="s">
        <v>42</v>
      </c>
      <c r="M7246" s="1" t="s">
        <v>42</v>
      </c>
      <c r="O7246" s="1" t="s">
        <v>42</v>
      </c>
      <c r="P7246" s="1" t="s">
        <v>42</v>
      </c>
      <c r="Q7246" s="1" t="s">
        <v>42</v>
      </c>
      <c r="R7246" s="1" t="s">
        <v>42</v>
      </c>
      <c r="S7246" s="1" t="s">
        <v>42</v>
      </c>
      <c r="T7246" s="1" t="s">
        <v>42</v>
      </c>
    </row>
    <row r="7247" spans="1:20" ht="20.100000000000001" customHeight="1" x14ac:dyDescent="0.3">
      <c r="A7247" s="27" t="s">
        <v>7712</v>
      </c>
      <c r="B7247" s="28">
        <v>0</v>
      </c>
      <c r="C7247" s="28">
        <v>0</v>
      </c>
      <c r="D7247" s="28">
        <v>0</v>
      </c>
      <c r="E7247" s="28">
        <v>0</v>
      </c>
      <c r="F7247" s="27" t="s">
        <v>42</v>
      </c>
      <c r="G7247" s="1" t="s">
        <v>3129</v>
      </c>
      <c r="H7247" s="1" t="s">
        <v>7713</v>
      </c>
      <c r="I7247" s="1" t="s">
        <v>42</v>
      </c>
      <c r="J7247" s="1" t="s">
        <v>42</v>
      </c>
      <c r="K7247" s="1" t="s">
        <v>42</v>
      </c>
      <c r="M7247" s="1" t="s">
        <v>42</v>
      </c>
      <c r="O7247" s="1" t="s">
        <v>42</v>
      </c>
      <c r="P7247" s="1" t="s">
        <v>42</v>
      </c>
      <c r="Q7247" s="1" t="s">
        <v>42</v>
      </c>
      <c r="R7247" s="1" t="s">
        <v>42</v>
      </c>
      <c r="S7247" s="1" t="s">
        <v>42</v>
      </c>
      <c r="T7247" s="1" t="s">
        <v>42</v>
      </c>
    </row>
    <row r="7248" spans="1:20" ht="20.100000000000001" customHeight="1" x14ac:dyDescent="0.3">
      <c r="A7248" s="27" t="s">
        <v>11337</v>
      </c>
      <c r="B7248" s="28">
        <v>0</v>
      </c>
      <c r="C7248" s="28">
        <v>0</v>
      </c>
      <c r="D7248" s="28">
        <v>0</v>
      </c>
      <c r="E7248" s="28">
        <v>0</v>
      </c>
      <c r="F7248" s="27" t="s">
        <v>42</v>
      </c>
      <c r="G7248" s="1" t="s">
        <v>3129</v>
      </c>
      <c r="H7248" s="1" t="s">
        <v>7713</v>
      </c>
      <c r="I7248" s="1" t="s">
        <v>11338</v>
      </c>
      <c r="J7248" s="1" t="s">
        <v>42</v>
      </c>
      <c r="K7248" s="1" t="s">
        <v>42</v>
      </c>
      <c r="M7248" s="1" t="s">
        <v>42</v>
      </c>
      <c r="O7248" s="1" t="s">
        <v>42</v>
      </c>
      <c r="P7248" s="1" t="s">
        <v>42</v>
      </c>
      <c r="Q7248" s="1" t="s">
        <v>42</v>
      </c>
      <c r="R7248" s="1" t="s">
        <v>42</v>
      </c>
      <c r="S7248" s="1" t="s">
        <v>42</v>
      </c>
      <c r="T7248" s="1" t="s">
        <v>42</v>
      </c>
    </row>
    <row r="7249" spans="1:20" ht="20.100000000000001" customHeight="1" x14ac:dyDescent="0.3">
      <c r="A7249" s="27" t="s">
        <v>11339</v>
      </c>
      <c r="B7249" s="28">
        <v>0</v>
      </c>
      <c r="C7249" s="28">
        <v>0</v>
      </c>
      <c r="D7249" s="28">
        <v>0</v>
      </c>
      <c r="E7249" s="28">
        <v>0</v>
      </c>
      <c r="F7249" s="27" t="s">
        <v>42</v>
      </c>
      <c r="G7249" s="1" t="s">
        <v>3129</v>
      </c>
      <c r="H7249" s="1" t="s">
        <v>7713</v>
      </c>
      <c r="I7249" s="1" t="s">
        <v>11225</v>
      </c>
      <c r="J7249" s="1" t="s">
        <v>42</v>
      </c>
      <c r="K7249" s="1" t="s">
        <v>42</v>
      </c>
      <c r="M7249" s="1" t="s">
        <v>42</v>
      </c>
      <c r="O7249" s="1" t="s">
        <v>42</v>
      </c>
      <c r="P7249" s="1" t="s">
        <v>42</v>
      </c>
      <c r="Q7249" s="1" t="s">
        <v>42</v>
      </c>
      <c r="R7249" s="1" t="s">
        <v>42</v>
      </c>
      <c r="S7249" s="1" t="s">
        <v>42</v>
      </c>
      <c r="T7249" s="1" t="s">
        <v>42</v>
      </c>
    </row>
    <row r="7250" spans="1:20" ht="20.100000000000001" customHeight="1" x14ac:dyDescent="0.3">
      <c r="A7250" s="27" t="s">
        <v>7712</v>
      </c>
      <c r="B7250" s="28">
        <v>0</v>
      </c>
      <c r="C7250" s="28">
        <v>0</v>
      </c>
      <c r="D7250" s="28">
        <v>0</v>
      </c>
      <c r="E7250" s="28">
        <v>0</v>
      </c>
      <c r="F7250" s="27" t="s">
        <v>42</v>
      </c>
      <c r="G7250" s="1" t="s">
        <v>3129</v>
      </c>
      <c r="H7250" s="1" t="s">
        <v>7713</v>
      </c>
      <c r="I7250" s="1" t="s">
        <v>42</v>
      </c>
      <c r="J7250" s="1" t="s">
        <v>42</v>
      </c>
      <c r="K7250" s="1" t="s">
        <v>42</v>
      </c>
      <c r="M7250" s="1" t="s">
        <v>42</v>
      </c>
      <c r="O7250" s="1" t="s">
        <v>42</v>
      </c>
      <c r="P7250" s="1" t="s">
        <v>42</v>
      </c>
      <c r="Q7250" s="1" t="s">
        <v>42</v>
      </c>
      <c r="R7250" s="1" t="s">
        <v>42</v>
      </c>
      <c r="S7250" s="1" t="s">
        <v>42</v>
      </c>
      <c r="T7250" s="1" t="s">
        <v>42</v>
      </c>
    </row>
    <row r="7251" spans="1:20" ht="20.100000000000001" customHeight="1" x14ac:dyDescent="0.3">
      <c r="A7251" s="27" t="s">
        <v>7718</v>
      </c>
      <c r="B7251" s="28">
        <v>0</v>
      </c>
      <c r="C7251" s="28">
        <v>0</v>
      </c>
      <c r="D7251" s="28">
        <v>0</v>
      </c>
      <c r="E7251" s="28">
        <v>0</v>
      </c>
      <c r="F7251" s="27" t="s">
        <v>42</v>
      </c>
      <c r="G7251" s="1" t="s">
        <v>3129</v>
      </c>
      <c r="H7251" s="1" t="s">
        <v>7713</v>
      </c>
      <c r="I7251" s="1" t="s">
        <v>7719</v>
      </c>
      <c r="J7251" s="1" t="s">
        <v>42</v>
      </c>
      <c r="K7251" s="1" t="s">
        <v>42</v>
      </c>
      <c r="M7251" s="1" t="s">
        <v>42</v>
      </c>
      <c r="O7251" s="1" t="s">
        <v>42</v>
      </c>
      <c r="P7251" s="1" t="s">
        <v>42</v>
      </c>
      <c r="Q7251" s="1" t="s">
        <v>42</v>
      </c>
      <c r="R7251" s="1" t="s">
        <v>42</v>
      </c>
      <c r="S7251" s="1" t="s">
        <v>42</v>
      </c>
      <c r="T7251" s="1" t="s">
        <v>42</v>
      </c>
    </row>
    <row r="7252" spans="1:20" ht="20.100000000000001" customHeight="1" x14ac:dyDescent="0.3">
      <c r="A7252" s="27" t="s">
        <v>7712</v>
      </c>
      <c r="B7252" s="28">
        <v>0</v>
      </c>
      <c r="C7252" s="28">
        <v>0</v>
      </c>
      <c r="D7252" s="28">
        <v>0</v>
      </c>
      <c r="E7252" s="28">
        <v>0</v>
      </c>
      <c r="F7252" s="27" t="s">
        <v>42</v>
      </c>
      <c r="G7252" s="1" t="s">
        <v>3129</v>
      </c>
      <c r="H7252" s="1" t="s">
        <v>7713</v>
      </c>
      <c r="I7252" s="1" t="s">
        <v>42</v>
      </c>
      <c r="J7252" s="1" t="s">
        <v>42</v>
      </c>
      <c r="K7252" s="1" t="s">
        <v>42</v>
      </c>
      <c r="M7252" s="1" t="s">
        <v>42</v>
      </c>
      <c r="O7252" s="1" t="s">
        <v>42</v>
      </c>
      <c r="P7252" s="1" t="s">
        <v>42</v>
      </c>
      <c r="Q7252" s="1" t="s">
        <v>42</v>
      </c>
      <c r="R7252" s="1" t="s">
        <v>42</v>
      </c>
      <c r="S7252" s="1" t="s">
        <v>42</v>
      </c>
      <c r="T7252" s="1" t="s">
        <v>42</v>
      </c>
    </row>
    <row r="7253" spans="1:20" ht="20.100000000000001" customHeight="1" x14ac:dyDescent="0.3">
      <c r="A7253" s="27" t="s">
        <v>8225</v>
      </c>
      <c r="B7253" s="28">
        <v>0</v>
      </c>
      <c r="C7253" s="28">
        <v>0</v>
      </c>
      <c r="D7253" s="28">
        <v>0</v>
      </c>
      <c r="E7253" s="28">
        <v>0</v>
      </c>
      <c r="F7253" s="27" t="s">
        <v>42</v>
      </c>
      <c r="G7253" s="1" t="s">
        <v>3129</v>
      </c>
      <c r="H7253" s="1" t="s">
        <v>7713</v>
      </c>
      <c r="I7253" s="1" t="s">
        <v>8226</v>
      </c>
      <c r="J7253" s="1" t="s">
        <v>42</v>
      </c>
      <c r="K7253" s="1" t="s">
        <v>42</v>
      </c>
      <c r="M7253" s="1" t="s">
        <v>42</v>
      </c>
      <c r="O7253" s="1" t="s">
        <v>42</v>
      </c>
      <c r="P7253" s="1" t="s">
        <v>42</v>
      </c>
      <c r="Q7253" s="1" t="s">
        <v>42</v>
      </c>
      <c r="R7253" s="1" t="s">
        <v>42</v>
      </c>
      <c r="S7253" s="1" t="s">
        <v>42</v>
      </c>
      <c r="T7253" s="1" t="s">
        <v>42</v>
      </c>
    </row>
    <row r="7254" spans="1:20" ht="20.100000000000001" customHeight="1" x14ac:dyDescent="0.3">
      <c r="A7254" s="27" t="s">
        <v>8231</v>
      </c>
      <c r="B7254" s="28">
        <v>0</v>
      </c>
      <c r="C7254" s="28">
        <v>0</v>
      </c>
      <c r="D7254" s="28">
        <v>0</v>
      </c>
      <c r="E7254" s="28">
        <v>0</v>
      </c>
      <c r="F7254" s="27" t="s">
        <v>42</v>
      </c>
      <c r="G7254" s="1" t="s">
        <v>3129</v>
      </c>
      <c r="H7254" s="1" t="s">
        <v>7713</v>
      </c>
      <c r="I7254" s="1" t="s">
        <v>8232</v>
      </c>
      <c r="J7254" s="1" t="s">
        <v>42</v>
      </c>
      <c r="K7254" s="1" t="s">
        <v>42</v>
      </c>
      <c r="M7254" s="1" t="s">
        <v>42</v>
      </c>
      <c r="O7254" s="1" t="s">
        <v>42</v>
      </c>
      <c r="P7254" s="1" t="s">
        <v>42</v>
      </c>
      <c r="Q7254" s="1" t="s">
        <v>42</v>
      </c>
      <c r="R7254" s="1" t="s">
        <v>42</v>
      </c>
      <c r="S7254" s="1" t="s">
        <v>42</v>
      </c>
      <c r="T7254" s="1" t="s">
        <v>42</v>
      </c>
    </row>
    <row r="7255" spans="1:20" ht="20.100000000000001" customHeight="1" x14ac:dyDescent="0.3">
      <c r="A7255" s="27" t="s">
        <v>11340</v>
      </c>
      <c r="B7255" s="28">
        <v>0</v>
      </c>
      <c r="C7255" s="28">
        <v>1004.9</v>
      </c>
      <c r="D7255" s="28">
        <v>0</v>
      </c>
      <c r="E7255" s="28">
        <v>1004.9</v>
      </c>
      <c r="F7255" s="27" t="s">
        <v>42</v>
      </c>
      <c r="G7255" s="1" t="s">
        <v>3129</v>
      </c>
      <c r="H7255" s="1" t="s">
        <v>7713</v>
      </c>
      <c r="I7255" s="1" t="s">
        <v>11368</v>
      </c>
      <c r="J7255" s="1" t="s">
        <v>42</v>
      </c>
      <c r="K7255" s="1" t="s">
        <v>42</v>
      </c>
      <c r="M7255" s="1" t="s">
        <v>42</v>
      </c>
      <c r="O7255" s="1" t="s">
        <v>42</v>
      </c>
      <c r="P7255" s="1" t="s">
        <v>42</v>
      </c>
      <c r="Q7255" s="1" t="s">
        <v>42</v>
      </c>
      <c r="R7255" s="1" t="s">
        <v>42</v>
      </c>
      <c r="S7255" s="1" t="s">
        <v>42</v>
      </c>
      <c r="T7255" s="1" t="s">
        <v>42</v>
      </c>
    </row>
    <row r="7256" spans="1:20" ht="20.100000000000001" customHeight="1" x14ac:dyDescent="0.3">
      <c r="A7256" s="27" t="s">
        <v>7808</v>
      </c>
      <c r="B7256" s="28">
        <v>0</v>
      </c>
      <c r="C7256" s="28">
        <v>0</v>
      </c>
      <c r="D7256" s="28">
        <v>0</v>
      </c>
      <c r="E7256" s="28">
        <v>0</v>
      </c>
      <c r="F7256" s="27" t="s">
        <v>42</v>
      </c>
      <c r="G7256" s="1" t="s">
        <v>3129</v>
      </c>
      <c r="H7256" s="1" t="s">
        <v>7713</v>
      </c>
      <c r="I7256" s="1" t="s">
        <v>7809</v>
      </c>
      <c r="J7256" s="1" t="s">
        <v>42</v>
      </c>
      <c r="K7256" s="1" t="s">
        <v>42</v>
      </c>
      <c r="M7256" s="1" t="s">
        <v>42</v>
      </c>
      <c r="O7256" s="1" t="s">
        <v>42</v>
      </c>
      <c r="P7256" s="1" t="s">
        <v>42</v>
      </c>
      <c r="Q7256" s="1" t="s">
        <v>42</v>
      </c>
      <c r="R7256" s="1" t="s">
        <v>42</v>
      </c>
      <c r="S7256" s="1" t="s">
        <v>42</v>
      </c>
      <c r="T7256" s="1" t="s">
        <v>42</v>
      </c>
    </row>
    <row r="7257" spans="1:20" ht="20.100000000000001" customHeight="1" x14ac:dyDescent="0.3">
      <c r="A7257" s="27" t="s">
        <v>11341</v>
      </c>
      <c r="B7257" s="28">
        <v>0</v>
      </c>
      <c r="C7257" s="28">
        <v>764.7</v>
      </c>
      <c r="D7257" s="28">
        <v>0</v>
      </c>
      <c r="E7257" s="28">
        <v>764.7</v>
      </c>
      <c r="F7257" s="27" t="s">
        <v>42</v>
      </c>
      <c r="G7257" s="1" t="s">
        <v>3129</v>
      </c>
      <c r="H7257" s="1" t="s">
        <v>7713</v>
      </c>
      <c r="I7257" s="1" t="s">
        <v>7811</v>
      </c>
      <c r="J7257" s="1" t="s">
        <v>42</v>
      </c>
      <c r="K7257" s="1" t="s">
        <v>42</v>
      </c>
      <c r="M7257" s="1" t="s">
        <v>42</v>
      </c>
      <c r="O7257" s="1" t="s">
        <v>42</v>
      </c>
      <c r="P7257" s="1" t="s">
        <v>42</v>
      </c>
      <c r="Q7257" s="1" t="s">
        <v>42</v>
      </c>
      <c r="R7257" s="1" t="s">
        <v>42</v>
      </c>
      <c r="S7257" s="1" t="s">
        <v>42</v>
      </c>
      <c r="T7257" s="1" t="s">
        <v>42</v>
      </c>
    </row>
    <row r="7258" spans="1:20" ht="20.100000000000001" customHeight="1" x14ac:dyDescent="0.3">
      <c r="A7258" s="27" t="s">
        <v>7742</v>
      </c>
      <c r="B7258" s="28">
        <v>0</v>
      </c>
      <c r="C7258" s="28">
        <v>1769.6</v>
      </c>
      <c r="D7258" s="28">
        <v>0</v>
      </c>
      <c r="E7258" s="28">
        <v>1769.6</v>
      </c>
      <c r="F7258" s="27" t="s">
        <v>42</v>
      </c>
      <c r="G7258" s="1" t="s">
        <v>3129</v>
      </c>
      <c r="H7258" s="1" t="s">
        <v>7713</v>
      </c>
      <c r="I7258" s="1" t="s">
        <v>7743</v>
      </c>
      <c r="J7258" s="1" t="s">
        <v>42</v>
      </c>
      <c r="K7258" s="1" t="s">
        <v>42</v>
      </c>
      <c r="M7258" s="1" t="s">
        <v>42</v>
      </c>
      <c r="O7258" s="1" t="s">
        <v>42</v>
      </c>
      <c r="P7258" s="1" t="s">
        <v>42</v>
      </c>
      <c r="Q7258" s="1" t="s">
        <v>42</v>
      </c>
      <c r="R7258" s="1" t="s">
        <v>42</v>
      </c>
      <c r="S7258" s="1" t="s">
        <v>42</v>
      </c>
      <c r="T7258" s="1" t="s">
        <v>42</v>
      </c>
    </row>
    <row r="7259" spans="1:20" ht="20.100000000000001" customHeight="1" x14ac:dyDescent="0.3">
      <c r="A7259" s="27" t="s">
        <v>7712</v>
      </c>
      <c r="B7259" s="28">
        <v>0</v>
      </c>
      <c r="C7259" s="28">
        <v>0</v>
      </c>
      <c r="D7259" s="28">
        <v>0</v>
      </c>
      <c r="E7259" s="28">
        <v>0</v>
      </c>
      <c r="F7259" s="27" t="s">
        <v>42</v>
      </c>
      <c r="G7259" s="1" t="s">
        <v>3129</v>
      </c>
      <c r="H7259" s="1" t="s">
        <v>7713</v>
      </c>
      <c r="I7259" s="1" t="s">
        <v>42</v>
      </c>
      <c r="J7259" s="1" t="s">
        <v>42</v>
      </c>
      <c r="K7259" s="1" t="s">
        <v>42</v>
      </c>
      <c r="M7259" s="1" t="s">
        <v>42</v>
      </c>
      <c r="O7259" s="1" t="s">
        <v>42</v>
      </c>
      <c r="P7259" s="1" t="s">
        <v>42</v>
      </c>
      <c r="Q7259" s="1" t="s">
        <v>42</v>
      </c>
      <c r="R7259" s="1" t="s">
        <v>42</v>
      </c>
      <c r="S7259" s="1" t="s">
        <v>42</v>
      </c>
      <c r="T7259" s="1" t="s">
        <v>42</v>
      </c>
    </row>
    <row r="7260" spans="1:20" ht="20.100000000000001" customHeight="1" x14ac:dyDescent="0.3">
      <c r="A7260" s="27" t="s">
        <v>7812</v>
      </c>
      <c r="B7260" s="28">
        <v>0</v>
      </c>
      <c r="C7260" s="28">
        <v>0</v>
      </c>
      <c r="D7260" s="28">
        <v>0</v>
      </c>
      <c r="E7260" s="28">
        <v>0</v>
      </c>
      <c r="F7260" s="27" t="s">
        <v>42</v>
      </c>
      <c r="G7260" s="1" t="s">
        <v>3129</v>
      </c>
      <c r="H7260" s="1" t="s">
        <v>7713</v>
      </c>
      <c r="I7260" s="1" t="s">
        <v>7813</v>
      </c>
      <c r="J7260" s="1" t="s">
        <v>42</v>
      </c>
      <c r="K7260" s="1" t="s">
        <v>42</v>
      </c>
      <c r="M7260" s="1" t="s">
        <v>42</v>
      </c>
      <c r="O7260" s="1" t="s">
        <v>42</v>
      </c>
      <c r="P7260" s="1" t="s">
        <v>42</v>
      </c>
      <c r="Q7260" s="1" t="s">
        <v>42</v>
      </c>
      <c r="R7260" s="1" t="s">
        <v>42</v>
      </c>
      <c r="S7260" s="1" t="s">
        <v>42</v>
      </c>
      <c r="T7260" s="1" t="s">
        <v>42</v>
      </c>
    </row>
    <row r="7261" spans="1:20" ht="20.100000000000001" customHeight="1" x14ac:dyDescent="0.3">
      <c r="A7261" s="27" t="s">
        <v>7712</v>
      </c>
      <c r="B7261" s="28">
        <v>0</v>
      </c>
      <c r="C7261" s="28">
        <v>0</v>
      </c>
      <c r="D7261" s="28">
        <v>0</v>
      </c>
      <c r="E7261" s="28">
        <v>0</v>
      </c>
      <c r="F7261" s="27" t="s">
        <v>42</v>
      </c>
      <c r="G7261" s="1" t="s">
        <v>3129</v>
      </c>
      <c r="H7261" s="1" t="s">
        <v>7713</v>
      </c>
      <c r="I7261" s="1" t="s">
        <v>42</v>
      </c>
      <c r="J7261" s="1" t="s">
        <v>42</v>
      </c>
      <c r="K7261" s="1" t="s">
        <v>42</v>
      </c>
      <c r="M7261" s="1" t="s">
        <v>42</v>
      </c>
      <c r="O7261" s="1" t="s">
        <v>42</v>
      </c>
      <c r="P7261" s="1" t="s">
        <v>42</v>
      </c>
      <c r="Q7261" s="1" t="s">
        <v>42</v>
      </c>
      <c r="R7261" s="1" t="s">
        <v>42</v>
      </c>
      <c r="S7261" s="1" t="s">
        <v>42</v>
      </c>
      <c r="T7261" s="1" t="s">
        <v>42</v>
      </c>
    </row>
    <row r="7262" spans="1:20" ht="20.100000000000001" customHeight="1" x14ac:dyDescent="0.3">
      <c r="A7262" s="27" t="s">
        <v>8333</v>
      </c>
      <c r="B7262" s="28">
        <v>0</v>
      </c>
      <c r="C7262" s="28">
        <v>0</v>
      </c>
      <c r="D7262" s="28">
        <v>0</v>
      </c>
      <c r="E7262" s="28">
        <v>0</v>
      </c>
      <c r="F7262" s="27" t="s">
        <v>42</v>
      </c>
      <c r="G7262" s="1" t="s">
        <v>3129</v>
      </c>
      <c r="H7262" s="1" t="s">
        <v>7713</v>
      </c>
      <c r="I7262" s="1" t="s">
        <v>8334</v>
      </c>
      <c r="J7262" s="1" t="s">
        <v>42</v>
      </c>
      <c r="K7262" s="1" t="s">
        <v>42</v>
      </c>
      <c r="M7262" s="1" t="s">
        <v>42</v>
      </c>
      <c r="O7262" s="1" t="s">
        <v>42</v>
      </c>
      <c r="P7262" s="1" t="s">
        <v>42</v>
      </c>
      <c r="Q7262" s="1" t="s">
        <v>42</v>
      </c>
      <c r="R7262" s="1" t="s">
        <v>42</v>
      </c>
      <c r="S7262" s="1" t="s">
        <v>42</v>
      </c>
      <c r="T7262" s="1" t="s">
        <v>42</v>
      </c>
    </row>
    <row r="7263" spans="1:20" ht="20.100000000000001" customHeight="1" x14ac:dyDescent="0.3">
      <c r="A7263" s="27" t="s">
        <v>11375</v>
      </c>
      <c r="B7263" s="28">
        <v>94.8</v>
      </c>
      <c r="C7263" s="28">
        <v>0</v>
      </c>
      <c r="D7263" s="28">
        <v>0</v>
      </c>
      <c r="E7263" s="28">
        <v>94.8</v>
      </c>
      <c r="F7263" s="27" t="s">
        <v>42</v>
      </c>
      <c r="G7263" s="1" t="s">
        <v>3129</v>
      </c>
      <c r="H7263" s="1" t="s">
        <v>7713</v>
      </c>
      <c r="I7263" s="1" t="s">
        <v>8279</v>
      </c>
      <c r="J7263" s="1" t="s">
        <v>42</v>
      </c>
      <c r="K7263" s="1" t="s">
        <v>42</v>
      </c>
      <c r="M7263" s="1" t="s">
        <v>42</v>
      </c>
      <c r="O7263" s="1" t="s">
        <v>42</v>
      </c>
      <c r="P7263" s="1" t="s">
        <v>42</v>
      </c>
      <c r="Q7263" s="1" t="s">
        <v>42</v>
      </c>
      <c r="R7263" s="1" t="s">
        <v>42</v>
      </c>
      <c r="S7263" s="1" t="s">
        <v>42</v>
      </c>
      <c r="T7263" s="1" t="s">
        <v>42</v>
      </c>
    </row>
    <row r="7264" spans="1:20" ht="20.100000000000001" customHeight="1" x14ac:dyDescent="0.3">
      <c r="A7264" s="27" t="s">
        <v>11376</v>
      </c>
      <c r="B7264" s="28">
        <v>0</v>
      </c>
      <c r="C7264" s="28">
        <v>884.9</v>
      </c>
      <c r="D7264" s="28">
        <v>0</v>
      </c>
      <c r="E7264" s="28">
        <v>884.9</v>
      </c>
      <c r="F7264" s="27" t="s">
        <v>42</v>
      </c>
      <c r="G7264" s="1" t="s">
        <v>3129</v>
      </c>
      <c r="H7264" s="1" t="s">
        <v>7713</v>
      </c>
      <c r="I7264" s="1" t="s">
        <v>8281</v>
      </c>
      <c r="J7264" s="1" t="s">
        <v>42</v>
      </c>
      <c r="K7264" s="1" t="s">
        <v>42</v>
      </c>
      <c r="M7264" s="1" t="s">
        <v>42</v>
      </c>
      <c r="O7264" s="1" t="s">
        <v>42</v>
      </c>
      <c r="P7264" s="1" t="s">
        <v>42</v>
      </c>
      <c r="Q7264" s="1" t="s">
        <v>42</v>
      </c>
      <c r="R7264" s="1" t="s">
        <v>42</v>
      </c>
      <c r="S7264" s="1" t="s">
        <v>42</v>
      </c>
      <c r="T7264" s="1" t="s">
        <v>42</v>
      </c>
    </row>
    <row r="7265" spans="1:20" ht="20.100000000000001" customHeight="1" x14ac:dyDescent="0.3">
      <c r="A7265" s="27" t="s">
        <v>11377</v>
      </c>
      <c r="B7265" s="28">
        <v>0</v>
      </c>
      <c r="C7265" s="28">
        <v>0</v>
      </c>
      <c r="D7265" s="28">
        <v>115.9</v>
      </c>
      <c r="E7265" s="28">
        <v>115.9</v>
      </c>
      <c r="F7265" s="27" t="s">
        <v>42</v>
      </c>
      <c r="G7265" s="1" t="s">
        <v>3129</v>
      </c>
      <c r="H7265" s="1" t="s">
        <v>7713</v>
      </c>
      <c r="I7265" s="1" t="s">
        <v>8283</v>
      </c>
      <c r="J7265" s="1" t="s">
        <v>42</v>
      </c>
      <c r="K7265" s="1" t="s">
        <v>42</v>
      </c>
      <c r="M7265" s="1" t="s">
        <v>42</v>
      </c>
      <c r="O7265" s="1" t="s">
        <v>42</v>
      </c>
      <c r="P7265" s="1" t="s">
        <v>42</v>
      </c>
      <c r="Q7265" s="1" t="s">
        <v>42</v>
      </c>
      <c r="R7265" s="1" t="s">
        <v>42</v>
      </c>
      <c r="S7265" s="1" t="s">
        <v>42</v>
      </c>
      <c r="T7265" s="1" t="s">
        <v>42</v>
      </c>
    </row>
    <row r="7266" spans="1:20" ht="20.100000000000001" customHeight="1" x14ac:dyDescent="0.3">
      <c r="A7266" s="27" t="s">
        <v>7742</v>
      </c>
      <c r="B7266" s="28">
        <v>94.8</v>
      </c>
      <c r="C7266" s="28">
        <v>884.9</v>
      </c>
      <c r="D7266" s="28">
        <v>115.9</v>
      </c>
      <c r="E7266" s="28">
        <v>1095.5999999999999</v>
      </c>
      <c r="F7266" s="27" t="s">
        <v>42</v>
      </c>
      <c r="G7266" s="1" t="s">
        <v>3129</v>
      </c>
      <c r="H7266" s="1" t="s">
        <v>7713</v>
      </c>
      <c r="I7266" s="1" t="s">
        <v>7743</v>
      </c>
      <c r="J7266" s="1" t="s">
        <v>42</v>
      </c>
      <c r="K7266" s="1" t="s">
        <v>42</v>
      </c>
      <c r="M7266" s="1" t="s">
        <v>42</v>
      </c>
      <c r="O7266" s="1" t="s">
        <v>42</v>
      </c>
      <c r="P7266" s="1" t="s">
        <v>42</v>
      </c>
      <c r="Q7266" s="1" t="s">
        <v>42</v>
      </c>
      <c r="R7266" s="1" t="s">
        <v>42</v>
      </c>
      <c r="S7266" s="1" t="s">
        <v>42</v>
      </c>
      <c r="T7266" s="1" t="s">
        <v>42</v>
      </c>
    </row>
    <row r="7267" spans="1:20" ht="20.100000000000001" customHeight="1" x14ac:dyDescent="0.3">
      <c r="A7267" s="27" t="s">
        <v>7768</v>
      </c>
      <c r="B7267" s="29">
        <v>94</v>
      </c>
      <c r="C7267" s="29">
        <v>2654</v>
      </c>
      <c r="D7267" s="29">
        <v>115</v>
      </c>
      <c r="E7267" s="29">
        <v>2863</v>
      </c>
      <c r="F7267" s="30"/>
    </row>
    <row r="7268" spans="1:20" ht="20.100000000000001" customHeight="1" x14ac:dyDescent="0.3">
      <c r="A7268" s="30"/>
      <c r="B7268" s="30"/>
      <c r="C7268" s="30"/>
      <c r="D7268" s="30"/>
      <c r="E7268" s="30"/>
      <c r="F7268" s="30"/>
    </row>
    <row r="7269" spans="1:20" ht="20.100000000000001" customHeight="1" x14ac:dyDescent="0.3">
      <c r="A7269" s="30" t="s">
        <v>11378</v>
      </c>
      <c r="B7269" s="30"/>
      <c r="C7269" s="30"/>
      <c r="D7269" s="30"/>
      <c r="E7269" s="30"/>
      <c r="F7269" s="27" t="s">
        <v>42</v>
      </c>
      <c r="G7269" s="1" t="s">
        <v>3131</v>
      </c>
      <c r="I7269" s="1" t="s">
        <v>1199</v>
      </c>
      <c r="J7269" s="1" t="s">
        <v>1206</v>
      </c>
      <c r="K7269" s="1" t="s">
        <v>81</v>
      </c>
    </row>
    <row r="7270" spans="1:20" ht="20.100000000000001" customHeight="1" x14ac:dyDescent="0.3">
      <c r="A7270" s="27" t="s">
        <v>42</v>
      </c>
      <c r="B7270" s="28"/>
      <c r="C7270" s="28"/>
      <c r="D7270" s="28"/>
      <c r="E7270" s="28"/>
      <c r="F7270" s="27" t="s">
        <v>42</v>
      </c>
      <c r="G7270" s="1" t="s">
        <v>3131</v>
      </c>
      <c r="H7270" s="1" t="s">
        <v>7711</v>
      </c>
      <c r="I7270" s="1" t="s">
        <v>42</v>
      </c>
      <c r="J7270" s="1" t="s">
        <v>42</v>
      </c>
      <c r="K7270" s="1" t="s">
        <v>42</v>
      </c>
      <c r="L7270">
        <v>1</v>
      </c>
      <c r="M7270" s="1" t="s">
        <v>42</v>
      </c>
      <c r="O7270" s="1" t="s">
        <v>42</v>
      </c>
      <c r="P7270" s="1" t="s">
        <v>42</v>
      </c>
      <c r="Q7270" s="1" t="s">
        <v>42</v>
      </c>
      <c r="R7270" s="1" t="s">
        <v>42</v>
      </c>
      <c r="S7270" s="1" t="s">
        <v>42</v>
      </c>
      <c r="T7270" s="1" t="s">
        <v>42</v>
      </c>
    </row>
    <row r="7271" spans="1:20" ht="20.100000000000001" customHeight="1" x14ac:dyDescent="0.3">
      <c r="A7271" s="27" t="s">
        <v>11379</v>
      </c>
      <c r="B7271" s="28">
        <v>0</v>
      </c>
      <c r="C7271" s="28">
        <v>0</v>
      </c>
      <c r="D7271" s="28">
        <v>0</v>
      </c>
      <c r="E7271" s="28">
        <v>0</v>
      </c>
      <c r="F7271" s="27" t="s">
        <v>42</v>
      </c>
      <c r="G7271" s="1" t="s">
        <v>3131</v>
      </c>
      <c r="H7271" s="1" t="s">
        <v>7713</v>
      </c>
      <c r="I7271" s="1" t="s">
        <v>11380</v>
      </c>
      <c r="J7271" s="1" t="s">
        <v>42</v>
      </c>
      <c r="K7271" s="1" t="s">
        <v>42</v>
      </c>
      <c r="M7271" s="1" t="s">
        <v>42</v>
      </c>
      <c r="O7271" s="1" t="s">
        <v>42</v>
      </c>
      <c r="P7271" s="1" t="s">
        <v>42</v>
      </c>
      <c r="Q7271" s="1" t="s">
        <v>42</v>
      </c>
      <c r="R7271" s="1" t="s">
        <v>42</v>
      </c>
      <c r="S7271" s="1" t="s">
        <v>42</v>
      </c>
      <c r="T7271" s="1" t="s">
        <v>42</v>
      </c>
    </row>
    <row r="7272" spans="1:20" ht="20.100000000000001" customHeight="1" x14ac:dyDescent="0.3">
      <c r="A7272" s="27" t="s">
        <v>7712</v>
      </c>
      <c r="B7272" s="28">
        <v>0</v>
      </c>
      <c r="C7272" s="28">
        <v>0</v>
      </c>
      <c r="D7272" s="28">
        <v>0</v>
      </c>
      <c r="E7272" s="28">
        <v>0</v>
      </c>
      <c r="F7272" s="27" t="s">
        <v>42</v>
      </c>
      <c r="G7272" s="1" t="s">
        <v>3131</v>
      </c>
      <c r="H7272" s="1" t="s">
        <v>7713</v>
      </c>
      <c r="I7272" s="1" t="s">
        <v>42</v>
      </c>
      <c r="J7272" s="1" t="s">
        <v>42</v>
      </c>
      <c r="K7272" s="1" t="s">
        <v>42</v>
      </c>
      <c r="M7272" s="1" t="s">
        <v>42</v>
      </c>
      <c r="O7272" s="1" t="s">
        <v>42</v>
      </c>
      <c r="P7272" s="1" t="s">
        <v>42</v>
      </c>
      <c r="Q7272" s="1" t="s">
        <v>42</v>
      </c>
      <c r="R7272" s="1" t="s">
        <v>42</v>
      </c>
      <c r="S7272" s="1" t="s">
        <v>42</v>
      </c>
      <c r="T7272" s="1" t="s">
        <v>42</v>
      </c>
    </row>
    <row r="7273" spans="1:20" ht="20.100000000000001" customHeight="1" x14ac:dyDescent="0.3">
      <c r="A7273" s="27" t="s">
        <v>11381</v>
      </c>
      <c r="B7273" s="28">
        <v>0</v>
      </c>
      <c r="C7273" s="28">
        <v>0</v>
      </c>
      <c r="D7273" s="28">
        <v>0</v>
      </c>
      <c r="E7273" s="28">
        <v>0</v>
      </c>
      <c r="F7273" s="27" t="s">
        <v>42</v>
      </c>
      <c r="G7273" s="1" t="s">
        <v>3131</v>
      </c>
      <c r="H7273" s="1" t="s">
        <v>7713</v>
      </c>
      <c r="I7273" s="1" t="s">
        <v>11382</v>
      </c>
      <c r="J7273" s="1" t="s">
        <v>42</v>
      </c>
      <c r="K7273" s="1" t="s">
        <v>42</v>
      </c>
      <c r="M7273" s="1" t="s">
        <v>42</v>
      </c>
      <c r="O7273" s="1" t="s">
        <v>42</v>
      </c>
      <c r="P7273" s="1" t="s">
        <v>42</v>
      </c>
      <c r="Q7273" s="1" t="s">
        <v>42</v>
      </c>
      <c r="R7273" s="1" t="s">
        <v>42</v>
      </c>
      <c r="S7273" s="1" t="s">
        <v>42</v>
      </c>
      <c r="T7273" s="1" t="s">
        <v>42</v>
      </c>
    </row>
    <row r="7274" spans="1:20" ht="20.100000000000001" customHeight="1" x14ac:dyDescent="0.3">
      <c r="A7274" s="27" t="s">
        <v>11349</v>
      </c>
      <c r="B7274" s="28">
        <v>0</v>
      </c>
      <c r="C7274" s="28">
        <v>0</v>
      </c>
      <c r="D7274" s="28">
        <v>0</v>
      </c>
      <c r="E7274" s="28">
        <v>0</v>
      </c>
      <c r="F7274" s="27" t="s">
        <v>42</v>
      </c>
      <c r="G7274" s="1" t="s">
        <v>3131</v>
      </c>
      <c r="H7274" s="1" t="s">
        <v>7713</v>
      </c>
      <c r="I7274" s="1" t="s">
        <v>11225</v>
      </c>
      <c r="J7274" s="1" t="s">
        <v>42</v>
      </c>
      <c r="K7274" s="1" t="s">
        <v>42</v>
      </c>
      <c r="M7274" s="1" t="s">
        <v>42</v>
      </c>
      <c r="O7274" s="1" t="s">
        <v>42</v>
      </c>
      <c r="P7274" s="1" t="s">
        <v>42</v>
      </c>
      <c r="Q7274" s="1" t="s">
        <v>42</v>
      </c>
      <c r="R7274" s="1" t="s">
        <v>42</v>
      </c>
      <c r="S7274" s="1" t="s">
        <v>42</v>
      </c>
      <c r="T7274" s="1" t="s">
        <v>42</v>
      </c>
    </row>
    <row r="7275" spans="1:20" ht="20.100000000000001" customHeight="1" x14ac:dyDescent="0.3">
      <c r="A7275" s="27" t="s">
        <v>7712</v>
      </c>
      <c r="B7275" s="28">
        <v>0</v>
      </c>
      <c r="C7275" s="28">
        <v>0</v>
      </c>
      <c r="D7275" s="28">
        <v>0</v>
      </c>
      <c r="E7275" s="28">
        <v>0</v>
      </c>
      <c r="F7275" s="27" t="s">
        <v>42</v>
      </c>
      <c r="G7275" s="1" t="s">
        <v>3131</v>
      </c>
      <c r="H7275" s="1" t="s">
        <v>7713</v>
      </c>
      <c r="I7275" s="1" t="s">
        <v>42</v>
      </c>
      <c r="J7275" s="1" t="s">
        <v>42</v>
      </c>
      <c r="K7275" s="1" t="s">
        <v>42</v>
      </c>
      <c r="M7275" s="1" t="s">
        <v>42</v>
      </c>
      <c r="O7275" s="1" t="s">
        <v>42</v>
      </c>
      <c r="P7275" s="1" t="s">
        <v>42</v>
      </c>
      <c r="Q7275" s="1" t="s">
        <v>42</v>
      </c>
      <c r="R7275" s="1" t="s">
        <v>42</v>
      </c>
      <c r="S7275" s="1" t="s">
        <v>42</v>
      </c>
      <c r="T7275" s="1" t="s">
        <v>42</v>
      </c>
    </row>
    <row r="7276" spans="1:20" ht="20.100000000000001" customHeight="1" x14ac:dyDescent="0.3">
      <c r="A7276" s="27" t="s">
        <v>7718</v>
      </c>
      <c r="B7276" s="28">
        <v>0</v>
      </c>
      <c r="C7276" s="28">
        <v>0</v>
      </c>
      <c r="D7276" s="28">
        <v>0</v>
      </c>
      <c r="E7276" s="28">
        <v>0</v>
      </c>
      <c r="F7276" s="27" t="s">
        <v>42</v>
      </c>
      <c r="G7276" s="1" t="s">
        <v>3131</v>
      </c>
      <c r="H7276" s="1" t="s">
        <v>7713</v>
      </c>
      <c r="I7276" s="1" t="s">
        <v>7719</v>
      </c>
      <c r="J7276" s="1" t="s">
        <v>42</v>
      </c>
      <c r="K7276" s="1" t="s">
        <v>42</v>
      </c>
      <c r="M7276" s="1" t="s">
        <v>42</v>
      </c>
      <c r="O7276" s="1" t="s">
        <v>42</v>
      </c>
      <c r="P7276" s="1" t="s">
        <v>42</v>
      </c>
      <c r="Q7276" s="1" t="s">
        <v>42</v>
      </c>
      <c r="R7276" s="1" t="s">
        <v>42</v>
      </c>
      <c r="S7276" s="1" t="s">
        <v>42</v>
      </c>
      <c r="T7276" s="1" t="s">
        <v>42</v>
      </c>
    </row>
    <row r="7277" spans="1:20" ht="20.100000000000001" customHeight="1" x14ac:dyDescent="0.3">
      <c r="A7277" s="27" t="s">
        <v>7712</v>
      </c>
      <c r="B7277" s="28">
        <v>0</v>
      </c>
      <c r="C7277" s="28">
        <v>0</v>
      </c>
      <c r="D7277" s="28">
        <v>0</v>
      </c>
      <c r="E7277" s="28">
        <v>0</v>
      </c>
      <c r="F7277" s="27" t="s">
        <v>42</v>
      </c>
      <c r="G7277" s="1" t="s">
        <v>3131</v>
      </c>
      <c r="H7277" s="1" t="s">
        <v>7713</v>
      </c>
      <c r="I7277" s="1" t="s">
        <v>42</v>
      </c>
      <c r="J7277" s="1" t="s">
        <v>42</v>
      </c>
      <c r="K7277" s="1" t="s">
        <v>42</v>
      </c>
      <c r="M7277" s="1" t="s">
        <v>42</v>
      </c>
      <c r="O7277" s="1" t="s">
        <v>42</v>
      </c>
      <c r="P7277" s="1" t="s">
        <v>42</v>
      </c>
      <c r="Q7277" s="1" t="s">
        <v>42</v>
      </c>
      <c r="R7277" s="1" t="s">
        <v>42</v>
      </c>
      <c r="S7277" s="1" t="s">
        <v>42</v>
      </c>
      <c r="T7277" s="1" t="s">
        <v>42</v>
      </c>
    </row>
    <row r="7278" spans="1:20" ht="20.100000000000001" customHeight="1" x14ac:dyDescent="0.3">
      <c r="A7278" s="27" t="s">
        <v>8225</v>
      </c>
      <c r="B7278" s="28">
        <v>0</v>
      </c>
      <c r="C7278" s="28">
        <v>0</v>
      </c>
      <c r="D7278" s="28">
        <v>0</v>
      </c>
      <c r="E7278" s="28">
        <v>0</v>
      </c>
      <c r="F7278" s="27" t="s">
        <v>42</v>
      </c>
      <c r="G7278" s="1" t="s">
        <v>3131</v>
      </c>
      <c r="H7278" s="1" t="s">
        <v>7713</v>
      </c>
      <c r="I7278" s="1" t="s">
        <v>8226</v>
      </c>
      <c r="J7278" s="1" t="s">
        <v>42</v>
      </c>
      <c r="K7278" s="1" t="s">
        <v>42</v>
      </c>
      <c r="M7278" s="1" t="s">
        <v>42</v>
      </c>
      <c r="O7278" s="1" t="s">
        <v>42</v>
      </c>
      <c r="P7278" s="1" t="s">
        <v>42</v>
      </c>
      <c r="Q7278" s="1" t="s">
        <v>42</v>
      </c>
      <c r="R7278" s="1" t="s">
        <v>42</v>
      </c>
      <c r="S7278" s="1" t="s">
        <v>42</v>
      </c>
      <c r="T7278" s="1" t="s">
        <v>42</v>
      </c>
    </row>
    <row r="7279" spans="1:20" ht="20.100000000000001" customHeight="1" x14ac:dyDescent="0.3">
      <c r="A7279" s="27" t="s">
        <v>8231</v>
      </c>
      <c r="B7279" s="28">
        <v>0</v>
      </c>
      <c r="C7279" s="28">
        <v>0</v>
      </c>
      <c r="D7279" s="28">
        <v>0</v>
      </c>
      <c r="E7279" s="28">
        <v>0</v>
      </c>
      <c r="F7279" s="27" t="s">
        <v>42</v>
      </c>
      <c r="G7279" s="1" t="s">
        <v>3131</v>
      </c>
      <c r="H7279" s="1" t="s">
        <v>7713</v>
      </c>
      <c r="I7279" s="1" t="s">
        <v>8232</v>
      </c>
      <c r="J7279" s="1" t="s">
        <v>42</v>
      </c>
      <c r="K7279" s="1" t="s">
        <v>42</v>
      </c>
      <c r="M7279" s="1" t="s">
        <v>42</v>
      </c>
      <c r="O7279" s="1" t="s">
        <v>42</v>
      </c>
      <c r="P7279" s="1" t="s">
        <v>42</v>
      </c>
      <c r="Q7279" s="1" t="s">
        <v>42</v>
      </c>
      <c r="R7279" s="1" t="s">
        <v>42</v>
      </c>
      <c r="S7279" s="1" t="s">
        <v>42</v>
      </c>
      <c r="T7279" s="1" t="s">
        <v>42</v>
      </c>
    </row>
    <row r="7280" spans="1:20" ht="20.100000000000001" customHeight="1" x14ac:dyDescent="0.3">
      <c r="A7280" s="27" t="s">
        <v>11350</v>
      </c>
      <c r="B7280" s="28">
        <v>0</v>
      </c>
      <c r="C7280" s="28">
        <v>1322.3</v>
      </c>
      <c r="D7280" s="28">
        <v>0</v>
      </c>
      <c r="E7280" s="28">
        <v>1322.3</v>
      </c>
      <c r="F7280" s="27" t="s">
        <v>42</v>
      </c>
      <c r="G7280" s="1" t="s">
        <v>3131</v>
      </c>
      <c r="H7280" s="1" t="s">
        <v>7713</v>
      </c>
      <c r="I7280" s="1" t="s">
        <v>11368</v>
      </c>
      <c r="J7280" s="1" t="s">
        <v>42</v>
      </c>
      <c r="K7280" s="1" t="s">
        <v>42</v>
      </c>
      <c r="M7280" s="1" t="s">
        <v>42</v>
      </c>
      <c r="O7280" s="1" t="s">
        <v>42</v>
      </c>
      <c r="P7280" s="1" t="s">
        <v>42</v>
      </c>
      <c r="Q7280" s="1" t="s">
        <v>42</v>
      </c>
      <c r="R7280" s="1" t="s">
        <v>42</v>
      </c>
      <c r="S7280" s="1" t="s">
        <v>42</v>
      </c>
      <c r="T7280" s="1" t="s">
        <v>42</v>
      </c>
    </row>
    <row r="7281" spans="1:20" ht="20.100000000000001" customHeight="1" x14ac:dyDescent="0.3">
      <c r="A7281" s="27" t="s">
        <v>7808</v>
      </c>
      <c r="B7281" s="28">
        <v>0</v>
      </c>
      <c r="C7281" s="28">
        <v>0</v>
      </c>
      <c r="D7281" s="28">
        <v>0</v>
      </c>
      <c r="E7281" s="28">
        <v>0</v>
      </c>
      <c r="F7281" s="27" t="s">
        <v>42</v>
      </c>
      <c r="G7281" s="1" t="s">
        <v>3131</v>
      </c>
      <c r="H7281" s="1" t="s">
        <v>7713</v>
      </c>
      <c r="I7281" s="1" t="s">
        <v>7809</v>
      </c>
      <c r="J7281" s="1" t="s">
        <v>42</v>
      </c>
      <c r="K7281" s="1" t="s">
        <v>42</v>
      </c>
      <c r="M7281" s="1" t="s">
        <v>42</v>
      </c>
      <c r="O7281" s="1" t="s">
        <v>42</v>
      </c>
      <c r="P7281" s="1" t="s">
        <v>42</v>
      </c>
      <c r="Q7281" s="1" t="s">
        <v>42</v>
      </c>
      <c r="R7281" s="1" t="s">
        <v>42</v>
      </c>
      <c r="S7281" s="1" t="s">
        <v>42</v>
      </c>
      <c r="T7281" s="1" t="s">
        <v>42</v>
      </c>
    </row>
    <row r="7282" spans="1:20" ht="20.100000000000001" customHeight="1" x14ac:dyDescent="0.3">
      <c r="A7282" s="27" t="s">
        <v>11351</v>
      </c>
      <c r="B7282" s="28">
        <v>0</v>
      </c>
      <c r="C7282" s="28">
        <v>1006.2</v>
      </c>
      <c r="D7282" s="28">
        <v>0</v>
      </c>
      <c r="E7282" s="28">
        <v>1006.2</v>
      </c>
      <c r="F7282" s="27" t="s">
        <v>42</v>
      </c>
      <c r="G7282" s="1" t="s">
        <v>3131</v>
      </c>
      <c r="H7282" s="1" t="s">
        <v>7713</v>
      </c>
      <c r="I7282" s="1" t="s">
        <v>7811</v>
      </c>
      <c r="J7282" s="1" t="s">
        <v>42</v>
      </c>
      <c r="K7282" s="1" t="s">
        <v>42</v>
      </c>
      <c r="M7282" s="1" t="s">
        <v>42</v>
      </c>
      <c r="O7282" s="1" t="s">
        <v>42</v>
      </c>
      <c r="P7282" s="1" t="s">
        <v>42</v>
      </c>
      <c r="Q7282" s="1" t="s">
        <v>42</v>
      </c>
      <c r="R7282" s="1" t="s">
        <v>42</v>
      </c>
      <c r="S7282" s="1" t="s">
        <v>42</v>
      </c>
      <c r="T7282" s="1" t="s">
        <v>42</v>
      </c>
    </row>
    <row r="7283" spans="1:20" ht="20.100000000000001" customHeight="1" x14ac:dyDescent="0.3">
      <c r="A7283" s="27" t="s">
        <v>7742</v>
      </c>
      <c r="B7283" s="28">
        <v>0</v>
      </c>
      <c r="C7283" s="28">
        <v>2328.5</v>
      </c>
      <c r="D7283" s="28">
        <v>0</v>
      </c>
      <c r="E7283" s="28">
        <v>2328.5</v>
      </c>
      <c r="F7283" s="27" t="s">
        <v>42</v>
      </c>
      <c r="G7283" s="1" t="s">
        <v>3131</v>
      </c>
      <c r="H7283" s="1" t="s">
        <v>7713</v>
      </c>
      <c r="I7283" s="1" t="s">
        <v>7743</v>
      </c>
      <c r="J7283" s="1" t="s">
        <v>42</v>
      </c>
      <c r="K7283" s="1" t="s">
        <v>42</v>
      </c>
      <c r="M7283" s="1" t="s">
        <v>42</v>
      </c>
      <c r="O7283" s="1" t="s">
        <v>42</v>
      </c>
      <c r="P7283" s="1" t="s">
        <v>42</v>
      </c>
      <c r="Q7283" s="1" t="s">
        <v>42</v>
      </c>
      <c r="R7283" s="1" t="s">
        <v>42</v>
      </c>
      <c r="S7283" s="1" t="s">
        <v>42</v>
      </c>
      <c r="T7283" s="1" t="s">
        <v>42</v>
      </c>
    </row>
    <row r="7284" spans="1:20" ht="20.100000000000001" customHeight="1" x14ac:dyDescent="0.3">
      <c r="A7284" s="27" t="s">
        <v>7712</v>
      </c>
      <c r="B7284" s="28">
        <v>0</v>
      </c>
      <c r="C7284" s="28">
        <v>0</v>
      </c>
      <c r="D7284" s="28">
        <v>0</v>
      </c>
      <c r="E7284" s="28">
        <v>0</v>
      </c>
      <c r="F7284" s="27" t="s">
        <v>42</v>
      </c>
      <c r="G7284" s="1" t="s">
        <v>3131</v>
      </c>
      <c r="H7284" s="1" t="s">
        <v>7713</v>
      </c>
      <c r="I7284" s="1" t="s">
        <v>42</v>
      </c>
      <c r="J7284" s="1" t="s">
        <v>42</v>
      </c>
      <c r="K7284" s="1" t="s">
        <v>42</v>
      </c>
      <c r="M7284" s="1" t="s">
        <v>42</v>
      </c>
      <c r="O7284" s="1" t="s">
        <v>42</v>
      </c>
      <c r="P7284" s="1" t="s">
        <v>42</v>
      </c>
      <c r="Q7284" s="1" t="s">
        <v>42</v>
      </c>
      <c r="R7284" s="1" t="s">
        <v>42</v>
      </c>
      <c r="S7284" s="1" t="s">
        <v>42</v>
      </c>
      <c r="T7284" s="1" t="s">
        <v>42</v>
      </c>
    </row>
    <row r="7285" spans="1:20" ht="20.100000000000001" customHeight="1" x14ac:dyDescent="0.3">
      <c r="A7285" s="27" t="s">
        <v>7812</v>
      </c>
      <c r="B7285" s="28">
        <v>0</v>
      </c>
      <c r="C7285" s="28">
        <v>0</v>
      </c>
      <c r="D7285" s="28">
        <v>0</v>
      </c>
      <c r="E7285" s="28">
        <v>0</v>
      </c>
      <c r="F7285" s="27" t="s">
        <v>42</v>
      </c>
      <c r="G7285" s="1" t="s">
        <v>3131</v>
      </c>
      <c r="H7285" s="1" t="s">
        <v>7713</v>
      </c>
      <c r="I7285" s="1" t="s">
        <v>7813</v>
      </c>
      <c r="J7285" s="1" t="s">
        <v>42</v>
      </c>
      <c r="K7285" s="1" t="s">
        <v>42</v>
      </c>
      <c r="M7285" s="1" t="s">
        <v>42</v>
      </c>
      <c r="O7285" s="1" t="s">
        <v>42</v>
      </c>
      <c r="P7285" s="1" t="s">
        <v>42</v>
      </c>
      <c r="Q7285" s="1" t="s">
        <v>42</v>
      </c>
      <c r="R7285" s="1" t="s">
        <v>42</v>
      </c>
      <c r="S7285" s="1" t="s">
        <v>42</v>
      </c>
      <c r="T7285" s="1" t="s">
        <v>42</v>
      </c>
    </row>
    <row r="7286" spans="1:20" ht="20.100000000000001" customHeight="1" x14ac:dyDescent="0.3">
      <c r="A7286" s="27" t="s">
        <v>7712</v>
      </c>
      <c r="B7286" s="28">
        <v>0</v>
      </c>
      <c r="C7286" s="28">
        <v>0</v>
      </c>
      <c r="D7286" s="28">
        <v>0</v>
      </c>
      <c r="E7286" s="28">
        <v>0</v>
      </c>
      <c r="F7286" s="27" t="s">
        <v>42</v>
      </c>
      <c r="G7286" s="1" t="s">
        <v>3131</v>
      </c>
      <c r="H7286" s="1" t="s">
        <v>7713</v>
      </c>
      <c r="I7286" s="1" t="s">
        <v>42</v>
      </c>
      <c r="J7286" s="1" t="s">
        <v>42</v>
      </c>
      <c r="K7286" s="1" t="s">
        <v>42</v>
      </c>
      <c r="M7286" s="1" t="s">
        <v>42</v>
      </c>
      <c r="O7286" s="1" t="s">
        <v>42</v>
      </c>
      <c r="P7286" s="1" t="s">
        <v>42</v>
      </c>
      <c r="Q7286" s="1" t="s">
        <v>42</v>
      </c>
      <c r="R7286" s="1" t="s">
        <v>42</v>
      </c>
      <c r="S7286" s="1" t="s">
        <v>42</v>
      </c>
      <c r="T7286" s="1" t="s">
        <v>42</v>
      </c>
    </row>
    <row r="7287" spans="1:20" ht="20.100000000000001" customHeight="1" x14ac:dyDescent="0.3">
      <c r="A7287" s="27" t="s">
        <v>8333</v>
      </c>
      <c r="B7287" s="28">
        <v>0</v>
      </c>
      <c r="C7287" s="28">
        <v>0</v>
      </c>
      <c r="D7287" s="28">
        <v>0</v>
      </c>
      <c r="E7287" s="28">
        <v>0</v>
      </c>
      <c r="F7287" s="27" t="s">
        <v>42</v>
      </c>
      <c r="G7287" s="1" t="s">
        <v>3131</v>
      </c>
      <c r="H7287" s="1" t="s">
        <v>7713</v>
      </c>
      <c r="I7287" s="1" t="s">
        <v>8334</v>
      </c>
      <c r="J7287" s="1" t="s">
        <v>42</v>
      </c>
      <c r="K7287" s="1" t="s">
        <v>42</v>
      </c>
      <c r="M7287" s="1" t="s">
        <v>42</v>
      </c>
      <c r="O7287" s="1" t="s">
        <v>42</v>
      </c>
      <c r="P7287" s="1" t="s">
        <v>42</v>
      </c>
      <c r="Q7287" s="1" t="s">
        <v>42</v>
      </c>
      <c r="R7287" s="1" t="s">
        <v>42</v>
      </c>
      <c r="S7287" s="1" t="s">
        <v>42</v>
      </c>
      <c r="T7287" s="1" t="s">
        <v>42</v>
      </c>
    </row>
    <row r="7288" spans="1:20" ht="20.100000000000001" customHeight="1" x14ac:dyDescent="0.3">
      <c r="A7288" s="27" t="s">
        <v>11383</v>
      </c>
      <c r="B7288" s="28">
        <v>124.8</v>
      </c>
      <c r="C7288" s="28">
        <v>0</v>
      </c>
      <c r="D7288" s="28">
        <v>0</v>
      </c>
      <c r="E7288" s="28">
        <v>124.8</v>
      </c>
      <c r="F7288" s="27" t="s">
        <v>42</v>
      </c>
      <c r="G7288" s="1" t="s">
        <v>3131</v>
      </c>
      <c r="H7288" s="1" t="s">
        <v>7713</v>
      </c>
      <c r="I7288" s="1" t="s">
        <v>8279</v>
      </c>
      <c r="J7288" s="1" t="s">
        <v>42</v>
      </c>
      <c r="K7288" s="1" t="s">
        <v>42</v>
      </c>
      <c r="M7288" s="1" t="s">
        <v>42</v>
      </c>
      <c r="O7288" s="1" t="s">
        <v>42</v>
      </c>
      <c r="P7288" s="1" t="s">
        <v>42</v>
      </c>
      <c r="Q7288" s="1" t="s">
        <v>42</v>
      </c>
      <c r="R7288" s="1" t="s">
        <v>42</v>
      </c>
      <c r="S7288" s="1" t="s">
        <v>42</v>
      </c>
      <c r="T7288" s="1" t="s">
        <v>42</v>
      </c>
    </row>
    <row r="7289" spans="1:20" ht="20.100000000000001" customHeight="1" x14ac:dyDescent="0.3">
      <c r="A7289" s="27" t="s">
        <v>11384</v>
      </c>
      <c r="B7289" s="28">
        <v>0</v>
      </c>
      <c r="C7289" s="28">
        <v>1164.3</v>
      </c>
      <c r="D7289" s="28">
        <v>0</v>
      </c>
      <c r="E7289" s="28">
        <v>1164.3</v>
      </c>
      <c r="F7289" s="27" t="s">
        <v>42</v>
      </c>
      <c r="G7289" s="1" t="s">
        <v>3131</v>
      </c>
      <c r="H7289" s="1" t="s">
        <v>7713</v>
      </c>
      <c r="I7289" s="1" t="s">
        <v>8281</v>
      </c>
      <c r="J7289" s="1" t="s">
        <v>42</v>
      </c>
      <c r="K7289" s="1" t="s">
        <v>42</v>
      </c>
      <c r="M7289" s="1" t="s">
        <v>42</v>
      </c>
      <c r="O7289" s="1" t="s">
        <v>42</v>
      </c>
      <c r="P7289" s="1" t="s">
        <v>42</v>
      </c>
      <c r="Q7289" s="1" t="s">
        <v>42</v>
      </c>
      <c r="R7289" s="1" t="s">
        <v>42</v>
      </c>
      <c r="S7289" s="1" t="s">
        <v>42</v>
      </c>
      <c r="T7289" s="1" t="s">
        <v>42</v>
      </c>
    </row>
    <row r="7290" spans="1:20" ht="20.100000000000001" customHeight="1" x14ac:dyDescent="0.3">
      <c r="A7290" s="27" t="s">
        <v>11385</v>
      </c>
      <c r="B7290" s="28">
        <v>0</v>
      </c>
      <c r="C7290" s="28">
        <v>0</v>
      </c>
      <c r="D7290" s="28">
        <v>152.5</v>
      </c>
      <c r="E7290" s="28">
        <v>152.5</v>
      </c>
      <c r="F7290" s="27" t="s">
        <v>42</v>
      </c>
      <c r="G7290" s="1" t="s">
        <v>3131</v>
      </c>
      <c r="H7290" s="1" t="s">
        <v>7713</v>
      </c>
      <c r="I7290" s="1" t="s">
        <v>8283</v>
      </c>
      <c r="J7290" s="1" t="s">
        <v>42</v>
      </c>
      <c r="K7290" s="1" t="s">
        <v>42</v>
      </c>
      <c r="M7290" s="1" t="s">
        <v>42</v>
      </c>
      <c r="O7290" s="1" t="s">
        <v>42</v>
      </c>
      <c r="P7290" s="1" t="s">
        <v>42</v>
      </c>
      <c r="Q7290" s="1" t="s">
        <v>42</v>
      </c>
      <c r="R7290" s="1" t="s">
        <v>42</v>
      </c>
      <c r="S7290" s="1" t="s">
        <v>42</v>
      </c>
      <c r="T7290" s="1" t="s">
        <v>42</v>
      </c>
    </row>
    <row r="7291" spans="1:20" ht="20.100000000000001" customHeight="1" x14ac:dyDescent="0.3">
      <c r="A7291" s="27" t="s">
        <v>7742</v>
      </c>
      <c r="B7291" s="28">
        <v>124.8</v>
      </c>
      <c r="C7291" s="28">
        <v>1164.3</v>
      </c>
      <c r="D7291" s="28">
        <v>152.5</v>
      </c>
      <c r="E7291" s="28">
        <v>1441.6</v>
      </c>
      <c r="F7291" s="27" t="s">
        <v>42</v>
      </c>
      <c r="G7291" s="1" t="s">
        <v>3131</v>
      </c>
      <c r="H7291" s="1" t="s">
        <v>7713</v>
      </c>
      <c r="I7291" s="1" t="s">
        <v>7743</v>
      </c>
      <c r="J7291" s="1" t="s">
        <v>42</v>
      </c>
      <c r="K7291" s="1" t="s">
        <v>42</v>
      </c>
      <c r="M7291" s="1" t="s">
        <v>42</v>
      </c>
      <c r="O7291" s="1" t="s">
        <v>42</v>
      </c>
      <c r="P7291" s="1" t="s">
        <v>42</v>
      </c>
      <c r="Q7291" s="1" t="s">
        <v>42</v>
      </c>
      <c r="R7291" s="1" t="s">
        <v>42</v>
      </c>
      <c r="S7291" s="1" t="s">
        <v>42</v>
      </c>
      <c r="T7291" s="1" t="s">
        <v>42</v>
      </c>
    </row>
    <row r="7292" spans="1:20" ht="20.100000000000001" customHeight="1" x14ac:dyDescent="0.3">
      <c r="A7292" s="27" t="s">
        <v>7768</v>
      </c>
      <c r="B7292" s="29">
        <v>124</v>
      </c>
      <c r="C7292" s="29">
        <v>3492</v>
      </c>
      <c r="D7292" s="29">
        <v>152</v>
      </c>
      <c r="E7292" s="29">
        <v>3768</v>
      </c>
      <c r="F7292" s="30"/>
    </row>
    <row r="7293" spans="1:20" ht="20.100000000000001" customHeight="1" x14ac:dyDescent="0.3">
      <c r="A7293" s="30"/>
      <c r="B7293" s="30"/>
      <c r="C7293" s="30"/>
      <c r="D7293" s="30"/>
      <c r="E7293" s="30"/>
      <c r="F7293" s="30"/>
    </row>
    <row r="7294" spans="1:20" ht="20.100000000000001" customHeight="1" x14ac:dyDescent="0.3">
      <c r="A7294" s="30" t="s">
        <v>11386</v>
      </c>
      <c r="B7294" s="30"/>
      <c r="C7294" s="30"/>
      <c r="D7294" s="30"/>
      <c r="E7294" s="30"/>
      <c r="F7294" s="27" t="s">
        <v>42</v>
      </c>
      <c r="G7294" s="1" t="s">
        <v>3133</v>
      </c>
      <c r="I7294" s="1" t="s">
        <v>1199</v>
      </c>
      <c r="J7294" s="1" t="s">
        <v>1209</v>
      </c>
      <c r="K7294" s="1" t="s">
        <v>81</v>
      </c>
    </row>
    <row r="7295" spans="1:20" ht="20.100000000000001" customHeight="1" x14ac:dyDescent="0.3">
      <c r="A7295" s="27" t="s">
        <v>42</v>
      </c>
      <c r="B7295" s="28"/>
      <c r="C7295" s="28"/>
      <c r="D7295" s="28"/>
      <c r="E7295" s="28"/>
      <c r="F7295" s="27" t="s">
        <v>42</v>
      </c>
      <c r="G7295" s="1" t="s">
        <v>3133</v>
      </c>
      <c r="H7295" s="1" t="s">
        <v>7711</v>
      </c>
      <c r="I7295" s="1" t="s">
        <v>42</v>
      </c>
      <c r="J7295" s="1" t="s">
        <v>42</v>
      </c>
      <c r="K7295" s="1" t="s">
        <v>42</v>
      </c>
      <c r="L7295">
        <v>1</v>
      </c>
      <c r="M7295" s="1" t="s">
        <v>42</v>
      </c>
      <c r="O7295" s="1" t="s">
        <v>42</v>
      </c>
      <c r="P7295" s="1" t="s">
        <v>42</v>
      </c>
      <c r="Q7295" s="1" t="s">
        <v>42</v>
      </c>
      <c r="R7295" s="1" t="s">
        <v>42</v>
      </c>
      <c r="S7295" s="1" t="s">
        <v>42</v>
      </c>
      <c r="T7295" s="1" t="s">
        <v>42</v>
      </c>
    </row>
    <row r="7296" spans="1:20" ht="20.100000000000001" customHeight="1" x14ac:dyDescent="0.3">
      <c r="A7296" s="27" t="s">
        <v>11387</v>
      </c>
      <c r="B7296" s="28">
        <v>0</v>
      </c>
      <c r="C7296" s="28">
        <v>0</v>
      </c>
      <c r="D7296" s="28">
        <v>0</v>
      </c>
      <c r="E7296" s="28">
        <v>0</v>
      </c>
      <c r="F7296" s="27" t="s">
        <v>42</v>
      </c>
      <c r="G7296" s="1" t="s">
        <v>3133</v>
      </c>
      <c r="H7296" s="1" t="s">
        <v>7713</v>
      </c>
      <c r="I7296" s="1" t="s">
        <v>11388</v>
      </c>
      <c r="J7296" s="1" t="s">
        <v>42</v>
      </c>
      <c r="K7296" s="1" t="s">
        <v>42</v>
      </c>
      <c r="M7296" s="1" t="s">
        <v>42</v>
      </c>
      <c r="O7296" s="1" t="s">
        <v>42</v>
      </c>
      <c r="P7296" s="1" t="s">
        <v>42</v>
      </c>
      <c r="Q7296" s="1" t="s">
        <v>42</v>
      </c>
      <c r="R7296" s="1" t="s">
        <v>42</v>
      </c>
      <c r="S7296" s="1" t="s">
        <v>42</v>
      </c>
      <c r="T7296" s="1" t="s">
        <v>42</v>
      </c>
    </row>
    <row r="7297" spans="1:20" ht="20.100000000000001" customHeight="1" x14ac:dyDescent="0.3">
      <c r="A7297" s="27" t="s">
        <v>7712</v>
      </c>
      <c r="B7297" s="28">
        <v>0</v>
      </c>
      <c r="C7297" s="28">
        <v>0</v>
      </c>
      <c r="D7297" s="28">
        <v>0</v>
      </c>
      <c r="E7297" s="28">
        <v>0</v>
      </c>
      <c r="F7297" s="27" t="s">
        <v>42</v>
      </c>
      <c r="G7297" s="1" t="s">
        <v>3133</v>
      </c>
      <c r="H7297" s="1" t="s">
        <v>7713</v>
      </c>
      <c r="I7297" s="1" t="s">
        <v>42</v>
      </c>
      <c r="J7297" s="1" t="s">
        <v>42</v>
      </c>
      <c r="K7297" s="1" t="s">
        <v>42</v>
      </c>
      <c r="M7297" s="1" t="s">
        <v>42</v>
      </c>
      <c r="O7297" s="1" t="s">
        <v>42</v>
      </c>
      <c r="P7297" s="1" t="s">
        <v>42</v>
      </c>
      <c r="Q7297" s="1" t="s">
        <v>42</v>
      </c>
      <c r="R7297" s="1" t="s">
        <v>42</v>
      </c>
      <c r="S7297" s="1" t="s">
        <v>42</v>
      </c>
      <c r="T7297" s="1" t="s">
        <v>42</v>
      </c>
    </row>
    <row r="7298" spans="1:20" ht="20.100000000000001" customHeight="1" x14ac:dyDescent="0.3">
      <c r="A7298" s="27" t="s">
        <v>11357</v>
      </c>
      <c r="B7298" s="28">
        <v>0</v>
      </c>
      <c r="C7298" s="28">
        <v>0</v>
      </c>
      <c r="D7298" s="28">
        <v>0</v>
      </c>
      <c r="E7298" s="28">
        <v>0</v>
      </c>
      <c r="F7298" s="27" t="s">
        <v>42</v>
      </c>
      <c r="G7298" s="1" t="s">
        <v>3133</v>
      </c>
      <c r="H7298" s="1" t="s">
        <v>7713</v>
      </c>
      <c r="I7298" s="1" t="s">
        <v>11358</v>
      </c>
      <c r="J7298" s="1" t="s">
        <v>42</v>
      </c>
      <c r="K7298" s="1" t="s">
        <v>42</v>
      </c>
      <c r="M7298" s="1" t="s">
        <v>42</v>
      </c>
      <c r="O7298" s="1" t="s">
        <v>42</v>
      </c>
      <c r="P7298" s="1" t="s">
        <v>42</v>
      </c>
      <c r="Q7298" s="1" t="s">
        <v>42</v>
      </c>
      <c r="R7298" s="1" t="s">
        <v>42</v>
      </c>
      <c r="S7298" s="1" t="s">
        <v>42</v>
      </c>
      <c r="T7298" s="1" t="s">
        <v>42</v>
      </c>
    </row>
    <row r="7299" spans="1:20" ht="20.100000000000001" customHeight="1" x14ac:dyDescent="0.3">
      <c r="A7299" s="27" t="s">
        <v>11359</v>
      </c>
      <c r="B7299" s="28">
        <v>0</v>
      </c>
      <c r="C7299" s="28">
        <v>0</v>
      </c>
      <c r="D7299" s="28">
        <v>0</v>
      </c>
      <c r="E7299" s="28">
        <v>0</v>
      </c>
      <c r="F7299" s="27" t="s">
        <v>42</v>
      </c>
      <c r="G7299" s="1" t="s">
        <v>3133</v>
      </c>
      <c r="H7299" s="1" t="s">
        <v>7713</v>
      </c>
      <c r="I7299" s="1" t="s">
        <v>11225</v>
      </c>
      <c r="J7299" s="1" t="s">
        <v>42</v>
      </c>
      <c r="K7299" s="1" t="s">
        <v>42</v>
      </c>
      <c r="M7299" s="1" t="s">
        <v>42</v>
      </c>
      <c r="O7299" s="1" t="s">
        <v>42</v>
      </c>
      <c r="P7299" s="1" t="s">
        <v>42</v>
      </c>
      <c r="Q7299" s="1" t="s">
        <v>42</v>
      </c>
      <c r="R7299" s="1" t="s">
        <v>42</v>
      </c>
      <c r="S7299" s="1" t="s">
        <v>42</v>
      </c>
      <c r="T7299" s="1" t="s">
        <v>42</v>
      </c>
    </row>
    <row r="7300" spans="1:20" ht="20.100000000000001" customHeight="1" x14ac:dyDescent="0.3">
      <c r="A7300" s="27" t="s">
        <v>7712</v>
      </c>
      <c r="B7300" s="28">
        <v>0</v>
      </c>
      <c r="C7300" s="28">
        <v>0</v>
      </c>
      <c r="D7300" s="28">
        <v>0</v>
      </c>
      <c r="E7300" s="28">
        <v>0</v>
      </c>
      <c r="F7300" s="27" t="s">
        <v>42</v>
      </c>
      <c r="G7300" s="1" t="s">
        <v>3133</v>
      </c>
      <c r="H7300" s="1" t="s">
        <v>7713</v>
      </c>
      <c r="I7300" s="1" t="s">
        <v>42</v>
      </c>
      <c r="J7300" s="1" t="s">
        <v>42</v>
      </c>
      <c r="K7300" s="1" t="s">
        <v>42</v>
      </c>
      <c r="M7300" s="1" t="s">
        <v>42</v>
      </c>
      <c r="O7300" s="1" t="s">
        <v>42</v>
      </c>
      <c r="P7300" s="1" t="s">
        <v>42</v>
      </c>
      <c r="Q7300" s="1" t="s">
        <v>42</v>
      </c>
      <c r="R7300" s="1" t="s">
        <v>42</v>
      </c>
      <c r="S7300" s="1" t="s">
        <v>42</v>
      </c>
      <c r="T7300" s="1" t="s">
        <v>42</v>
      </c>
    </row>
    <row r="7301" spans="1:20" ht="20.100000000000001" customHeight="1" x14ac:dyDescent="0.3">
      <c r="A7301" s="27" t="s">
        <v>7718</v>
      </c>
      <c r="B7301" s="28">
        <v>0</v>
      </c>
      <c r="C7301" s="28">
        <v>0</v>
      </c>
      <c r="D7301" s="28">
        <v>0</v>
      </c>
      <c r="E7301" s="28">
        <v>0</v>
      </c>
      <c r="F7301" s="27" t="s">
        <v>42</v>
      </c>
      <c r="G7301" s="1" t="s">
        <v>3133</v>
      </c>
      <c r="H7301" s="1" t="s">
        <v>7713</v>
      </c>
      <c r="I7301" s="1" t="s">
        <v>7719</v>
      </c>
      <c r="J7301" s="1" t="s">
        <v>42</v>
      </c>
      <c r="K7301" s="1" t="s">
        <v>42</v>
      </c>
      <c r="M7301" s="1" t="s">
        <v>42</v>
      </c>
      <c r="O7301" s="1" t="s">
        <v>42</v>
      </c>
      <c r="P7301" s="1" t="s">
        <v>42</v>
      </c>
      <c r="Q7301" s="1" t="s">
        <v>42</v>
      </c>
      <c r="R7301" s="1" t="s">
        <v>42</v>
      </c>
      <c r="S7301" s="1" t="s">
        <v>42</v>
      </c>
      <c r="T7301" s="1" t="s">
        <v>42</v>
      </c>
    </row>
    <row r="7302" spans="1:20" ht="20.100000000000001" customHeight="1" x14ac:dyDescent="0.3">
      <c r="A7302" s="27" t="s">
        <v>7712</v>
      </c>
      <c r="B7302" s="28">
        <v>0</v>
      </c>
      <c r="C7302" s="28">
        <v>0</v>
      </c>
      <c r="D7302" s="28">
        <v>0</v>
      </c>
      <c r="E7302" s="28">
        <v>0</v>
      </c>
      <c r="F7302" s="27" t="s">
        <v>42</v>
      </c>
      <c r="G7302" s="1" t="s">
        <v>3133</v>
      </c>
      <c r="H7302" s="1" t="s">
        <v>7713</v>
      </c>
      <c r="I7302" s="1" t="s">
        <v>42</v>
      </c>
      <c r="J7302" s="1" t="s">
        <v>42</v>
      </c>
      <c r="K7302" s="1" t="s">
        <v>42</v>
      </c>
      <c r="M7302" s="1" t="s">
        <v>42</v>
      </c>
      <c r="O7302" s="1" t="s">
        <v>42</v>
      </c>
      <c r="P7302" s="1" t="s">
        <v>42</v>
      </c>
      <c r="Q7302" s="1" t="s">
        <v>42</v>
      </c>
      <c r="R7302" s="1" t="s">
        <v>42</v>
      </c>
      <c r="S7302" s="1" t="s">
        <v>42</v>
      </c>
      <c r="T7302" s="1" t="s">
        <v>42</v>
      </c>
    </row>
    <row r="7303" spans="1:20" ht="20.100000000000001" customHeight="1" x14ac:dyDescent="0.3">
      <c r="A7303" s="27" t="s">
        <v>8225</v>
      </c>
      <c r="B7303" s="28">
        <v>0</v>
      </c>
      <c r="C7303" s="28">
        <v>0</v>
      </c>
      <c r="D7303" s="28">
        <v>0</v>
      </c>
      <c r="E7303" s="28">
        <v>0</v>
      </c>
      <c r="F7303" s="27" t="s">
        <v>42</v>
      </c>
      <c r="G7303" s="1" t="s">
        <v>3133</v>
      </c>
      <c r="H7303" s="1" t="s">
        <v>7713</v>
      </c>
      <c r="I7303" s="1" t="s">
        <v>8226</v>
      </c>
      <c r="J7303" s="1" t="s">
        <v>42</v>
      </c>
      <c r="K7303" s="1" t="s">
        <v>42</v>
      </c>
      <c r="M7303" s="1" t="s">
        <v>42</v>
      </c>
      <c r="O7303" s="1" t="s">
        <v>42</v>
      </c>
      <c r="P7303" s="1" t="s">
        <v>42</v>
      </c>
      <c r="Q7303" s="1" t="s">
        <v>42</v>
      </c>
      <c r="R7303" s="1" t="s">
        <v>42</v>
      </c>
      <c r="S7303" s="1" t="s">
        <v>42</v>
      </c>
      <c r="T7303" s="1" t="s">
        <v>42</v>
      </c>
    </row>
    <row r="7304" spans="1:20" ht="20.100000000000001" customHeight="1" x14ac:dyDescent="0.3">
      <c r="A7304" s="27" t="s">
        <v>8231</v>
      </c>
      <c r="B7304" s="28">
        <v>0</v>
      </c>
      <c r="C7304" s="28">
        <v>0</v>
      </c>
      <c r="D7304" s="28">
        <v>0</v>
      </c>
      <c r="E7304" s="28">
        <v>0</v>
      </c>
      <c r="F7304" s="27" t="s">
        <v>42</v>
      </c>
      <c r="G7304" s="1" t="s">
        <v>3133</v>
      </c>
      <c r="H7304" s="1" t="s">
        <v>7713</v>
      </c>
      <c r="I7304" s="1" t="s">
        <v>8232</v>
      </c>
      <c r="J7304" s="1" t="s">
        <v>42</v>
      </c>
      <c r="K7304" s="1" t="s">
        <v>42</v>
      </c>
      <c r="M7304" s="1" t="s">
        <v>42</v>
      </c>
      <c r="O7304" s="1" t="s">
        <v>42</v>
      </c>
      <c r="P7304" s="1" t="s">
        <v>42</v>
      </c>
      <c r="Q7304" s="1" t="s">
        <v>42</v>
      </c>
      <c r="R7304" s="1" t="s">
        <v>42</v>
      </c>
      <c r="S7304" s="1" t="s">
        <v>42</v>
      </c>
      <c r="T7304" s="1" t="s">
        <v>42</v>
      </c>
    </row>
    <row r="7305" spans="1:20" ht="20.100000000000001" customHeight="1" x14ac:dyDescent="0.3">
      <c r="A7305" s="27" t="s">
        <v>8487</v>
      </c>
      <c r="B7305" s="28">
        <v>0</v>
      </c>
      <c r="C7305" s="28">
        <v>2791.6</v>
      </c>
      <c r="D7305" s="28">
        <v>0</v>
      </c>
      <c r="E7305" s="28">
        <v>2791.6</v>
      </c>
      <c r="F7305" s="27" t="s">
        <v>42</v>
      </c>
      <c r="G7305" s="1" t="s">
        <v>3133</v>
      </c>
      <c r="H7305" s="1" t="s">
        <v>7713</v>
      </c>
      <c r="I7305" s="1" t="s">
        <v>11368</v>
      </c>
      <c r="J7305" s="1" t="s">
        <v>42</v>
      </c>
      <c r="K7305" s="1" t="s">
        <v>42</v>
      </c>
      <c r="M7305" s="1" t="s">
        <v>42</v>
      </c>
      <c r="O7305" s="1" t="s">
        <v>42</v>
      </c>
      <c r="P7305" s="1" t="s">
        <v>42</v>
      </c>
      <c r="Q7305" s="1" t="s">
        <v>42</v>
      </c>
      <c r="R7305" s="1" t="s">
        <v>42</v>
      </c>
      <c r="S7305" s="1" t="s">
        <v>42</v>
      </c>
      <c r="T7305" s="1" t="s">
        <v>42</v>
      </c>
    </row>
    <row r="7306" spans="1:20" ht="20.100000000000001" customHeight="1" x14ac:dyDescent="0.3">
      <c r="A7306" s="27" t="s">
        <v>7808</v>
      </c>
      <c r="B7306" s="28">
        <v>0</v>
      </c>
      <c r="C7306" s="28">
        <v>0</v>
      </c>
      <c r="D7306" s="28">
        <v>0</v>
      </c>
      <c r="E7306" s="28">
        <v>0</v>
      </c>
      <c r="F7306" s="27" t="s">
        <v>42</v>
      </c>
      <c r="G7306" s="1" t="s">
        <v>3133</v>
      </c>
      <c r="H7306" s="1" t="s">
        <v>7713</v>
      </c>
      <c r="I7306" s="1" t="s">
        <v>7809</v>
      </c>
      <c r="J7306" s="1" t="s">
        <v>42</v>
      </c>
      <c r="K7306" s="1" t="s">
        <v>42</v>
      </c>
      <c r="M7306" s="1" t="s">
        <v>42</v>
      </c>
      <c r="O7306" s="1" t="s">
        <v>42</v>
      </c>
      <c r="P7306" s="1" t="s">
        <v>42</v>
      </c>
      <c r="Q7306" s="1" t="s">
        <v>42</v>
      </c>
      <c r="R7306" s="1" t="s">
        <v>42</v>
      </c>
      <c r="S7306" s="1" t="s">
        <v>42</v>
      </c>
      <c r="T7306" s="1" t="s">
        <v>42</v>
      </c>
    </row>
    <row r="7307" spans="1:20" ht="20.100000000000001" customHeight="1" x14ac:dyDescent="0.3">
      <c r="A7307" s="27" t="s">
        <v>11360</v>
      </c>
      <c r="B7307" s="28">
        <v>0</v>
      </c>
      <c r="C7307" s="28">
        <v>2124.1999999999998</v>
      </c>
      <c r="D7307" s="28">
        <v>0</v>
      </c>
      <c r="E7307" s="28">
        <v>2124.1999999999998</v>
      </c>
      <c r="F7307" s="27" t="s">
        <v>42</v>
      </c>
      <c r="G7307" s="1" t="s">
        <v>3133</v>
      </c>
      <c r="H7307" s="1" t="s">
        <v>7713</v>
      </c>
      <c r="I7307" s="1" t="s">
        <v>7811</v>
      </c>
      <c r="J7307" s="1" t="s">
        <v>42</v>
      </c>
      <c r="K7307" s="1" t="s">
        <v>42</v>
      </c>
      <c r="M7307" s="1" t="s">
        <v>42</v>
      </c>
      <c r="O7307" s="1" t="s">
        <v>42</v>
      </c>
      <c r="P7307" s="1" t="s">
        <v>42</v>
      </c>
      <c r="Q7307" s="1" t="s">
        <v>42</v>
      </c>
      <c r="R7307" s="1" t="s">
        <v>42</v>
      </c>
      <c r="S7307" s="1" t="s">
        <v>42</v>
      </c>
      <c r="T7307" s="1" t="s">
        <v>42</v>
      </c>
    </row>
    <row r="7308" spans="1:20" ht="20.100000000000001" customHeight="1" x14ac:dyDescent="0.3">
      <c r="A7308" s="27" t="s">
        <v>7742</v>
      </c>
      <c r="B7308" s="28">
        <v>0</v>
      </c>
      <c r="C7308" s="28">
        <v>4915.8</v>
      </c>
      <c r="D7308" s="28">
        <v>0</v>
      </c>
      <c r="E7308" s="28">
        <v>4915.8</v>
      </c>
      <c r="F7308" s="27" t="s">
        <v>42</v>
      </c>
      <c r="G7308" s="1" t="s">
        <v>3133</v>
      </c>
      <c r="H7308" s="1" t="s">
        <v>7713</v>
      </c>
      <c r="I7308" s="1" t="s">
        <v>7743</v>
      </c>
      <c r="J7308" s="1" t="s">
        <v>42</v>
      </c>
      <c r="K7308" s="1" t="s">
        <v>42</v>
      </c>
      <c r="M7308" s="1" t="s">
        <v>42</v>
      </c>
      <c r="O7308" s="1" t="s">
        <v>42</v>
      </c>
      <c r="P7308" s="1" t="s">
        <v>42</v>
      </c>
      <c r="Q7308" s="1" t="s">
        <v>42</v>
      </c>
      <c r="R7308" s="1" t="s">
        <v>42</v>
      </c>
      <c r="S7308" s="1" t="s">
        <v>42</v>
      </c>
      <c r="T7308" s="1" t="s">
        <v>42</v>
      </c>
    </row>
    <row r="7309" spans="1:20" ht="20.100000000000001" customHeight="1" x14ac:dyDescent="0.3">
      <c r="A7309" s="27" t="s">
        <v>7712</v>
      </c>
      <c r="B7309" s="28">
        <v>0</v>
      </c>
      <c r="C7309" s="28">
        <v>0</v>
      </c>
      <c r="D7309" s="28">
        <v>0</v>
      </c>
      <c r="E7309" s="28">
        <v>0</v>
      </c>
      <c r="F7309" s="27" t="s">
        <v>42</v>
      </c>
      <c r="G7309" s="1" t="s">
        <v>3133</v>
      </c>
      <c r="H7309" s="1" t="s">
        <v>7713</v>
      </c>
      <c r="I7309" s="1" t="s">
        <v>42</v>
      </c>
      <c r="J7309" s="1" t="s">
        <v>42</v>
      </c>
      <c r="K7309" s="1" t="s">
        <v>42</v>
      </c>
      <c r="M7309" s="1" t="s">
        <v>42</v>
      </c>
      <c r="O7309" s="1" t="s">
        <v>42</v>
      </c>
      <c r="P7309" s="1" t="s">
        <v>42</v>
      </c>
      <c r="Q7309" s="1" t="s">
        <v>42</v>
      </c>
      <c r="R7309" s="1" t="s">
        <v>42</v>
      </c>
      <c r="S7309" s="1" t="s">
        <v>42</v>
      </c>
      <c r="T7309" s="1" t="s">
        <v>42</v>
      </c>
    </row>
    <row r="7310" spans="1:20" ht="20.100000000000001" customHeight="1" x14ac:dyDescent="0.3">
      <c r="A7310" s="27" t="s">
        <v>7812</v>
      </c>
      <c r="B7310" s="28">
        <v>0</v>
      </c>
      <c r="C7310" s="28">
        <v>0</v>
      </c>
      <c r="D7310" s="28">
        <v>0</v>
      </c>
      <c r="E7310" s="28">
        <v>0</v>
      </c>
      <c r="F7310" s="27" t="s">
        <v>42</v>
      </c>
      <c r="G7310" s="1" t="s">
        <v>3133</v>
      </c>
      <c r="H7310" s="1" t="s">
        <v>7713</v>
      </c>
      <c r="I7310" s="1" t="s">
        <v>7813</v>
      </c>
      <c r="J7310" s="1" t="s">
        <v>42</v>
      </c>
      <c r="K7310" s="1" t="s">
        <v>42</v>
      </c>
      <c r="M7310" s="1" t="s">
        <v>42</v>
      </c>
      <c r="O7310" s="1" t="s">
        <v>42</v>
      </c>
      <c r="P7310" s="1" t="s">
        <v>42</v>
      </c>
      <c r="Q7310" s="1" t="s">
        <v>42</v>
      </c>
      <c r="R7310" s="1" t="s">
        <v>42</v>
      </c>
      <c r="S7310" s="1" t="s">
        <v>42</v>
      </c>
      <c r="T7310" s="1" t="s">
        <v>42</v>
      </c>
    </row>
    <row r="7311" spans="1:20" ht="20.100000000000001" customHeight="1" x14ac:dyDescent="0.3">
      <c r="A7311" s="27" t="s">
        <v>7712</v>
      </c>
      <c r="B7311" s="28">
        <v>0</v>
      </c>
      <c r="C7311" s="28">
        <v>0</v>
      </c>
      <c r="D7311" s="28">
        <v>0</v>
      </c>
      <c r="E7311" s="28">
        <v>0</v>
      </c>
      <c r="F7311" s="27" t="s">
        <v>42</v>
      </c>
      <c r="G7311" s="1" t="s">
        <v>3133</v>
      </c>
      <c r="H7311" s="1" t="s">
        <v>7713</v>
      </c>
      <c r="I7311" s="1" t="s">
        <v>42</v>
      </c>
      <c r="J7311" s="1" t="s">
        <v>42</v>
      </c>
      <c r="K7311" s="1" t="s">
        <v>42</v>
      </c>
      <c r="M7311" s="1" t="s">
        <v>42</v>
      </c>
      <c r="O7311" s="1" t="s">
        <v>42</v>
      </c>
      <c r="P7311" s="1" t="s">
        <v>42</v>
      </c>
      <c r="Q7311" s="1" t="s">
        <v>42</v>
      </c>
      <c r="R7311" s="1" t="s">
        <v>42</v>
      </c>
      <c r="S7311" s="1" t="s">
        <v>42</v>
      </c>
      <c r="T7311" s="1" t="s">
        <v>42</v>
      </c>
    </row>
    <row r="7312" spans="1:20" ht="20.100000000000001" customHeight="1" x14ac:dyDescent="0.3">
      <c r="A7312" s="27" t="s">
        <v>8333</v>
      </c>
      <c r="B7312" s="28">
        <v>0</v>
      </c>
      <c r="C7312" s="28">
        <v>0</v>
      </c>
      <c r="D7312" s="28">
        <v>0</v>
      </c>
      <c r="E7312" s="28">
        <v>0</v>
      </c>
      <c r="F7312" s="27" t="s">
        <v>42</v>
      </c>
      <c r="G7312" s="1" t="s">
        <v>3133</v>
      </c>
      <c r="H7312" s="1" t="s">
        <v>7713</v>
      </c>
      <c r="I7312" s="1" t="s">
        <v>8334</v>
      </c>
      <c r="J7312" s="1" t="s">
        <v>42</v>
      </c>
      <c r="K7312" s="1" t="s">
        <v>42</v>
      </c>
      <c r="M7312" s="1" t="s">
        <v>42</v>
      </c>
      <c r="O7312" s="1" t="s">
        <v>42</v>
      </c>
      <c r="P7312" s="1" t="s">
        <v>42</v>
      </c>
      <c r="Q7312" s="1" t="s">
        <v>42</v>
      </c>
      <c r="R7312" s="1" t="s">
        <v>42</v>
      </c>
      <c r="S7312" s="1" t="s">
        <v>42</v>
      </c>
      <c r="T7312" s="1" t="s">
        <v>42</v>
      </c>
    </row>
    <row r="7313" spans="1:20" ht="20.100000000000001" customHeight="1" x14ac:dyDescent="0.3">
      <c r="A7313" s="27" t="s">
        <v>8495</v>
      </c>
      <c r="B7313" s="28">
        <v>263.60000000000002</v>
      </c>
      <c r="C7313" s="28">
        <v>0</v>
      </c>
      <c r="D7313" s="28">
        <v>0</v>
      </c>
      <c r="E7313" s="28">
        <v>263.60000000000002</v>
      </c>
      <c r="F7313" s="27" t="s">
        <v>42</v>
      </c>
      <c r="G7313" s="1" t="s">
        <v>3133</v>
      </c>
      <c r="H7313" s="1" t="s">
        <v>7713</v>
      </c>
      <c r="I7313" s="1" t="s">
        <v>8279</v>
      </c>
      <c r="J7313" s="1" t="s">
        <v>42</v>
      </c>
      <c r="K7313" s="1" t="s">
        <v>42</v>
      </c>
      <c r="M7313" s="1" t="s">
        <v>42</v>
      </c>
      <c r="O7313" s="1" t="s">
        <v>42</v>
      </c>
      <c r="P7313" s="1" t="s">
        <v>42</v>
      </c>
      <c r="Q7313" s="1" t="s">
        <v>42</v>
      </c>
      <c r="R7313" s="1" t="s">
        <v>42</v>
      </c>
      <c r="S7313" s="1" t="s">
        <v>42</v>
      </c>
      <c r="T7313" s="1" t="s">
        <v>42</v>
      </c>
    </row>
    <row r="7314" spans="1:20" ht="20.100000000000001" customHeight="1" x14ac:dyDescent="0.3">
      <c r="A7314" s="27" t="s">
        <v>8496</v>
      </c>
      <c r="B7314" s="28">
        <v>0</v>
      </c>
      <c r="C7314" s="28">
        <v>2458.1</v>
      </c>
      <c r="D7314" s="28">
        <v>0</v>
      </c>
      <c r="E7314" s="28">
        <v>2458.1</v>
      </c>
      <c r="F7314" s="27" t="s">
        <v>42</v>
      </c>
      <c r="G7314" s="1" t="s">
        <v>3133</v>
      </c>
      <c r="H7314" s="1" t="s">
        <v>7713</v>
      </c>
      <c r="I7314" s="1" t="s">
        <v>8281</v>
      </c>
      <c r="J7314" s="1" t="s">
        <v>42</v>
      </c>
      <c r="K7314" s="1" t="s">
        <v>42</v>
      </c>
      <c r="M7314" s="1" t="s">
        <v>42</v>
      </c>
      <c r="O7314" s="1" t="s">
        <v>42</v>
      </c>
      <c r="P7314" s="1" t="s">
        <v>42</v>
      </c>
      <c r="Q7314" s="1" t="s">
        <v>42</v>
      </c>
      <c r="R7314" s="1" t="s">
        <v>42</v>
      </c>
      <c r="S7314" s="1" t="s">
        <v>42</v>
      </c>
      <c r="T7314" s="1" t="s">
        <v>42</v>
      </c>
    </row>
    <row r="7315" spans="1:20" ht="20.100000000000001" customHeight="1" x14ac:dyDescent="0.3">
      <c r="A7315" s="27" t="s">
        <v>8497</v>
      </c>
      <c r="B7315" s="28">
        <v>0</v>
      </c>
      <c r="C7315" s="28">
        <v>0</v>
      </c>
      <c r="D7315" s="28">
        <v>322</v>
      </c>
      <c r="E7315" s="28">
        <v>322</v>
      </c>
      <c r="F7315" s="27" t="s">
        <v>42</v>
      </c>
      <c r="G7315" s="1" t="s">
        <v>3133</v>
      </c>
      <c r="H7315" s="1" t="s">
        <v>7713</v>
      </c>
      <c r="I7315" s="1" t="s">
        <v>8283</v>
      </c>
      <c r="J7315" s="1" t="s">
        <v>42</v>
      </c>
      <c r="K7315" s="1" t="s">
        <v>42</v>
      </c>
      <c r="M7315" s="1" t="s">
        <v>42</v>
      </c>
      <c r="O7315" s="1" t="s">
        <v>42</v>
      </c>
      <c r="P7315" s="1" t="s">
        <v>42</v>
      </c>
      <c r="Q7315" s="1" t="s">
        <v>42</v>
      </c>
      <c r="R7315" s="1" t="s">
        <v>42</v>
      </c>
      <c r="S7315" s="1" t="s">
        <v>42</v>
      </c>
      <c r="T7315" s="1" t="s">
        <v>42</v>
      </c>
    </row>
    <row r="7316" spans="1:20" ht="20.100000000000001" customHeight="1" x14ac:dyDescent="0.3">
      <c r="A7316" s="27" t="s">
        <v>7742</v>
      </c>
      <c r="B7316" s="28">
        <v>263.60000000000002</v>
      </c>
      <c r="C7316" s="28">
        <v>2458.1</v>
      </c>
      <c r="D7316" s="28">
        <v>322</v>
      </c>
      <c r="E7316" s="28">
        <v>3043.7</v>
      </c>
      <c r="F7316" s="27" t="s">
        <v>42</v>
      </c>
      <c r="G7316" s="1" t="s">
        <v>3133</v>
      </c>
      <c r="H7316" s="1" t="s">
        <v>7713</v>
      </c>
      <c r="I7316" s="1" t="s">
        <v>7743</v>
      </c>
      <c r="J7316" s="1" t="s">
        <v>42</v>
      </c>
      <c r="K7316" s="1" t="s">
        <v>42</v>
      </c>
      <c r="M7316" s="1" t="s">
        <v>42</v>
      </c>
      <c r="O7316" s="1" t="s">
        <v>42</v>
      </c>
      <c r="P7316" s="1" t="s">
        <v>42</v>
      </c>
      <c r="Q7316" s="1" t="s">
        <v>42</v>
      </c>
      <c r="R7316" s="1" t="s">
        <v>42</v>
      </c>
      <c r="S7316" s="1" t="s">
        <v>42</v>
      </c>
      <c r="T7316" s="1" t="s">
        <v>42</v>
      </c>
    </row>
    <row r="7317" spans="1:20" ht="20.100000000000001" customHeight="1" x14ac:dyDescent="0.3">
      <c r="A7317" s="27" t="s">
        <v>7768</v>
      </c>
      <c r="B7317" s="29">
        <v>263</v>
      </c>
      <c r="C7317" s="29">
        <v>7373</v>
      </c>
      <c r="D7317" s="29">
        <v>322</v>
      </c>
      <c r="E7317" s="29">
        <v>7958</v>
      </c>
      <c r="F7317" s="30"/>
    </row>
    <row r="7318" spans="1:20" ht="20.100000000000001" customHeight="1" x14ac:dyDescent="0.3">
      <c r="A7318" s="30"/>
      <c r="B7318" s="30"/>
      <c r="C7318" s="30"/>
      <c r="D7318" s="30"/>
      <c r="E7318" s="30"/>
      <c r="F7318" s="30"/>
    </row>
    <row r="7319" spans="1:20" ht="20.100000000000001" customHeight="1" x14ac:dyDescent="0.3">
      <c r="A7319" s="30" t="s">
        <v>11390</v>
      </c>
      <c r="B7319" s="30"/>
      <c r="C7319" s="30"/>
      <c r="D7319" s="30"/>
      <c r="E7319" s="30"/>
      <c r="F7319" s="27" t="s">
        <v>42</v>
      </c>
      <c r="G7319" s="1" t="s">
        <v>3139</v>
      </c>
      <c r="I7319" s="1" t="s">
        <v>3136</v>
      </c>
      <c r="J7319" s="1" t="s">
        <v>3137</v>
      </c>
      <c r="K7319" s="1" t="s">
        <v>81</v>
      </c>
    </row>
    <row r="7320" spans="1:20" ht="20.100000000000001" customHeight="1" x14ac:dyDescent="0.3">
      <c r="A7320" s="27" t="s">
        <v>42</v>
      </c>
      <c r="B7320" s="28"/>
      <c r="C7320" s="28"/>
      <c r="D7320" s="28"/>
      <c r="E7320" s="28"/>
      <c r="F7320" s="27" t="s">
        <v>42</v>
      </c>
      <c r="G7320" s="1" t="s">
        <v>3139</v>
      </c>
      <c r="H7320" s="1" t="s">
        <v>7711</v>
      </c>
      <c r="I7320" s="1" t="s">
        <v>42</v>
      </c>
      <c r="J7320" s="1" t="s">
        <v>42</v>
      </c>
      <c r="K7320" s="1" t="s">
        <v>42</v>
      </c>
      <c r="L7320">
        <v>1</v>
      </c>
      <c r="M7320" s="1" t="s">
        <v>42</v>
      </c>
      <c r="O7320" s="1" t="s">
        <v>42</v>
      </c>
      <c r="P7320" s="1" t="s">
        <v>42</v>
      </c>
      <c r="Q7320" s="1" t="s">
        <v>42</v>
      </c>
      <c r="R7320" s="1" t="s">
        <v>42</v>
      </c>
      <c r="S7320" s="1" t="s">
        <v>42</v>
      </c>
      <c r="T7320" s="1" t="s">
        <v>42</v>
      </c>
    </row>
    <row r="7321" spans="1:20" ht="20.100000000000001" customHeight="1" x14ac:dyDescent="0.3">
      <c r="A7321" s="27" t="s">
        <v>11391</v>
      </c>
      <c r="B7321" s="28">
        <v>0</v>
      </c>
      <c r="C7321" s="28">
        <v>0</v>
      </c>
      <c r="D7321" s="28">
        <v>0</v>
      </c>
      <c r="E7321" s="28">
        <v>0</v>
      </c>
      <c r="F7321" s="27" t="s">
        <v>42</v>
      </c>
      <c r="G7321" s="1" t="s">
        <v>3139</v>
      </c>
      <c r="H7321" s="1" t="s">
        <v>7713</v>
      </c>
      <c r="I7321" s="1" t="s">
        <v>11392</v>
      </c>
      <c r="J7321" s="1" t="s">
        <v>42</v>
      </c>
      <c r="K7321" s="1" t="s">
        <v>42</v>
      </c>
      <c r="M7321" s="1" t="s">
        <v>42</v>
      </c>
      <c r="O7321" s="1" t="s">
        <v>42</v>
      </c>
      <c r="P7321" s="1" t="s">
        <v>42</v>
      </c>
      <c r="Q7321" s="1" t="s">
        <v>42</v>
      </c>
      <c r="R7321" s="1" t="s">
        <v>42</v>
      </c>
      <c r="S7321" s="1" t="s">
        <v>42</v>
      </c>
      <c r="T7321" s="1" t="s">
        <v>42</v>
      </c>
    </row>
    <row r="7322" spans="1:20" ht="20.100000000000001" customHeight="1" x14ac:dyDescent="0.3">
      <c r="A7322" s="27" t="s">
        <v>7712</v>
      </c>
      <c r="B7322" s="28">
        <v>0</v>
      </c>
      <c r="C7322" s="28">
        <v>0</v>
      </c>
      <c r="D7322" s="28">
        <v>0</v>
      </c>
      <c r="E7322" s="28">
        <v>0</v>
      </c>
      <c r="F7322" s="27" t="s">
        <v>42</v>
      </c>
      <c r="G7322" s="1" t="s">
        <v>3139</v>
      </c>
      <c r="H7322" s="1" t="s">
        <v>7713</v>
      </c>
      <c r="I7322" s="1" t="s">
        <v>42</v>
      </c>
      <c r="J7322" s="1" t="s">
        <v>42</v>
      </c>
      <c r="K7322" s="1" t="s">
        <v>42</v>
      </c>
      <c r="M7322" s="1" t="s">
        <v>42</v>
      </c>
      <c r="O7322" s="1" t="s">
        <v>42</v>
      </c>
      <c r="P7322" s="1" t="s">
        <v>42</v>
      </c>
      <c r="Q7322" s="1" t="s">
        <v>42</v>
      </c>
      <c r="R7322" s="1" t="s">
        <v>42</v>
      </c>
      <c r="S7322" s="1" t="s">
        <v>42</v>
      </c>
      <c r="T7322" s="1" t="s">
        <v>42</v>
      </c>
    </row>
    <row r="7323" spans="1:20" ht="20.100000000000001" customHeight="1" x14ac:dyDescent="0.3">
      <c r="A7323" s="27" t="s">
        <v>10983</v>
      </c>
      <c r="B7323" s="28">
        <v>0</v>
      </c>
      <c r="C7323" s="28">
        <v>0</v>
      </c>
      <c r="D7323" s="28">
        <v>0</v>
      </c>
      <c r="E7323" s="28">
        <v>0</v>
      </c>
      <c r="F7323" s="27" t="s">
        <v>42</v>
      </c>
      <c r="G7323" s="1" t="s">
        <v>3139</v>
      </c>
      <c r="H7323" s="1" t="s">
        <v>7713</v>
      </c>
      <c r="I7323" s="1" t="s">
        <v>10984</v>
      </c>
      <c r="J7323" s="1" t="s">
        <v>42</v>
      </c>
      <c r="K7323" s="1" t="s">
        <v>42</v>
      </c>
      <c r="M7323" s="1" t="s">
        <v>42</v>
      </c>
      <c r="O7323" s="1" t="s">
        <v>42</v>
      </c>
      <c r="P7323" s="1" t="s">
        <v>42</v>
      </c>
      <c r="Q7323" s="1" t="s">
        <v>42</v>
      </c>
      <c r="R7323" s="1" t="s">
        <v>42</v>
      </c>
      <c r="S7323" s="1" t="s">
        <v>42</v>
      </c>
      <c r="T7323" s="1" t="s">
        <v>42</v>
      </c>
    </row>
    <row r="7324" spans="1:20" ht="20.100000000000001" customHeight="1" x14ac:dyDescent="0.3">
      <c r="A7324" s="27" t="s">
        <v>11393</v>
      </c>
      <c r="B7324" s="28">
        <v>0</v>
      </c>
      <c r="C7324" s="28">
        <v>0</v>
      </c>
      <c r="D7324" s="28">
        <v>0</v>
      </c>
      <c r="E7324" s="28">
        <v>0</v>
      </c>
      <c r="F7324" s="27" t="s">
        <v>42</v>
      </c>
      <c r="G7324" s="1" t="s">
        <v>3139</v>
      </c>
      <c r="H7324" s="1" t="s">
        <v>7713</v>
      </c>
      <c r="I7324" s="1" t="s">
        <v>11394</v>
      </c>
      <c r="J7324" s="1" t="s">
        <v>42</v>
      </c>
      <c r="K7324" s="1" t="s">
        <v>42</v>
      </c>
      <c r="M7324" s="1" t="s">
        <v>42</v>
      </c>
      <c r="O7324" s="1" t="s">
        <v>42</v>
      </c>
      <c r="P7324" s="1" t="s">
        <v>42</v>
      </c>
      <c r="Q7324" s="1" t="s">
        <v>42</v>
      </c>
      <c r="R7324" s="1" t="s">
        <v>42</v>
      </c>
      <c r="S7324" s="1" t="s">
        <v>42</v>
      </c>
      <c r="T7324" s="1" t="s">
        <v>42</v>
      </c>
    </row>
    <row r="7325" spans="1:20" ht="20.100000000000001" customHeight="1" x14ac:dyDescent="0.3">
      <c r="A7325" s="27" t="s">
        <v>7712</v>
      </c>
      <c r="B7325" s="28">
        <v>0</v>
      </c>
      <c r="C7325" s="28">
        <v>0</v>
      </c>
      <c r="D7325" s="28">
        <v>0</v>
      </c>
      <c r="E7325" s="28">
        <v>0</v>
      </c>
      <c r="F7325" s="27" t="s">
        <v>42</v>
      </c>
      <c r="G7325" s="1" t="s">
        <v>3139</v>
      </c>
      <c r="H7325" s="1" t="s">
        <v>7713</v>
      </c>
      <c r="I7325" s="1" t="s">
        <v>42</v>
      </c>
      <c r="J7325" s="1" t="s">
        <v>42</v>
      </c>
      <c r="K7325" s="1" t="s">
        <v>42</v>
      </c>
      <c r="M7325" s="1" t="s">
        <v>42</v>
      </c>
      <c r="O7325" s="1" t="s">
        <v>42</v>
      </c>
      <c r="P7325" s="1" t="s">
        <v>42</v>
      </c>
      <c r="Q7325" s="1" t="s">
        <v>42</v>
      </c>
      <c r="R7325" s="1" t="s">
        <v>42</v>
      </c>
      <c r="S7325" s="1" t="s">
        <v>42</v>
      </c>
      <c r="T7325" s="1" t="s">
        <v>42</v>
      </c>
    </row>
    <row r="7326" spans="1:20" ht="20.100000000000001" customHeight="1" x14ac:dyDescent="0.3">
      <c r="A7326" s="27" t="s">
        <v>7718</v>
      </c>
      <c r="B7326" s="28">
        <v>0</v>
      </c>
      <c r="C7326" s="28">
        <v>0</v>
      </c>
      <c r="D7326" s="28">
        <v>0</v>
      </c>
      <c r="E7326" s="28">
        <v>0</v>
      </c>
      <c r="F7326" s="27" t="s">
        <v>42</v>
      </c>
      <c r="G7326" s="1" t="s">
        <v>3139</v>
      </c>
      <c r="H7326" s="1" t="s">
        <v>7713</v>
      </c>
      <c r="I7326" s="1" t="s">
        <v>7719</v>
      </c>
      <c r="J7326" s="1" t="s">
        <v>42</v>
      </c>
      <c r="K7326" s="1" t="s">
        <v>42</v>
      </c>
      <c r="M7326" s="1" t="s">
        <v>42</v>
      </c>
      <c r="O7326" s="1" t="s">
        <v>42</v>
      </c>
      <c r="P7326" s="1" t="s">
        <v>42</v>
      </c>
      <c r="Q7326" s="1" t="s">
        <v>42</v>
      </c>
      <c r="R7326" s="1" t="s">
        <v>42</v>
      </c>
      <c r="S7326" s="1" t="s">
        <v>42</v>
      </c>
      <c r="T7326" s="1" t="s">
        <v>42</v>
      </c>
    </row>
    <row r="7327" spans="1:20" ht="20.100000000000001" customHeight="1" x14ac:dyDescent="0.3">
      <c r="A7327" s="27" t="s">
        <v>8684</v>
      </c>
      <c r="B7327" s="28">
        <v>0</v>
      </c>
      <c r="C7327" s="28">
        <v>0</v>
      </c>
      <c r="D7327" s="28">
        <v>0</v>
      </c>
      <c r="E7327" s="28">
        <v>0</v>
      </c>
      <c r="F7327" s="27" t="s">
        <v>42</v>
      </c>
      <c r="G7327" s="1" t="s">
        <v>3139</v>
      </c>
      <c r="H7327" s="1" t="s">
        <v>7713</v>
      </c>
      <c r="I7327" s="1" t="s">
        <v>8685</v>
      </c>
      <c r="J7327" s="1" t="s">
        <v>42</v>
      </c>
      <c r="K7327" s="1" t="s">
        <v>42</v>
      </c>
      <c r="M7327" s="1" t="s">
        <v>42</v>
      </c>
      <c r="O7327" s="1" t="s">
        <v>42</v>
      </c>
      <c r="P7327" s="1" t="s">
        <v>42</v>
      </c>
      <c r="Q7327" s="1" t="s">
        <v>42</v>
      </c>
      <c r="R7327" s="1" t="s">
        <v>42</v>
      </c>
      <c r="S7327" s="1" t="s">
        <v>42</v>
      </c>
      <c r="T7327" s="1" t="s">
        <v>42</v>
      </c>
    </row>
    <row r="7328" spans="1:20" ht="20.100000000000001" customHeight="1" x14ac:dyDescent="0.3">
      <c r="A7328" s="27" t="s">
        <v>11395</v>
      </c>
      <c r="B7328" s="28">
        <v>0</v>
      </c>
      <c r="C7328" s="28">
        <v>0</v>
      </c>
      <c r="D7328" s="28">
        <v>0</v>
      </c>
      <c r="E7328" s="28">
        <v>0</v>
      </c>
      <c r="F7328" s="27" t="s">
        <v>42</v>
      </c>
      <c r="G7328" s="1" t="s">
        <v>3139</v>
      </c>
      <c r="H7328" s="1" t="s">
        <v>7713</v>
      </c>
      <c r="I7328" s="1" t="s">
        <v>11396</v>
      </c>
      <c r="J7328" s="1" t="s">
        <v>42</v>
      </c>
      <c r="K7328" s="1" t="s">
        <v>42</v>
      </c>
      <c r="M7328" s="1" t="s">
        <v>42</v>
      </c>
      <c r="O7328" s="1" t="s">
        <v>42</v>
      </c>
      <c r="P7328" s="1" t="s">
        <v>42</v>
      </c>
      <c r="Q7328" s="1" t="s">
        <v>42</v>
      </c>
      <c r="R7328" s="1" t="s">
        <v>42</v>
      </c>
      <c r="S7328" s="1" t="s">
        <v>42</v>
      </c>
      <c r="T7328" s="1" t="s">
        <v>42</v>
      </c>
    </row>
    <row r="7329" spans="1:20" ht="20.100000000000001" customHeight="1" x14ac:dyDescent="0.3">
      <c r="A7329" s="27" t="s">
        <v>11397</v>
      </c>
      <c r="B7329" s="28">
        <v>0</v>
      </c>
      <c r="C7329" s="28">
        <v>0</v>
      </c>
      <c r="D7329" s="28">
        <v>0</v>
      </c>
      <c r="E7329" s="28">
        <v>0</v>
      </c>
      <c r="F7329" s="27" t="s">
        <v>42</v>
      </c>
      <c r="G7329" s="1" t="s">
        <v>3139</v>
      </c>
      <c r="H7329" s="1" t="s">
        <v>7713</v>
      </c>
      <c r="I7329" s="1" t="s">
        <v>11398</v>
      </c>
      <c r="J7329" s="1" t="s">
        <v>42</v>
      </c>
      <c r="K7329" s="1" t="s">
        <v>42</v>
      </c>
      <c r="M7329" s="1" t="s">
        <v>42</v>
      </c>
      <c r="O7329" s="1" t="s">
        <v>42</v>
      </c>
      <c r="P7329" s="1" t="s">
        <v>42</v>
      </c>
      <c r="Q7329" s="1" t="s">
        <v>42</v>
      </c>
      <c r="R7329" s="1" t="s">
        <v>42</v>
      </c>
      <c r="S7329" s="1" t="s">
        <v>42</v>
      </c>
      <c r="T7329" s="1" t="s">
        <v>42</v>
      </c>
    </row>
    <row r="7330" spans="1:20" ht="20.100000000000001" customHeight="1" x14ac:dyDescent="0.3">
      <c r="A7330" s="27" t="s">
        <v>11399</v>
      </c>
      <c r="B7330" s="28">
        <v>0</v>
      </c>
      <c r="C7330" s="28">
        <v>2630.1</v>
      </c>
      <c r="D7330" s="28">
        <v>0</v>
      </c>
      <c r="E7330" s="28">
        <v>2630.1</v>
      </c>
      <c r="F7330" s="27" t="s">
        <v>42</v>
      </c>
      <c r="G7330" s="1" t="s">
        <v>3139</v>
      </c>
      <c r="H7330" s="1" t="s">
        <v>7713</v>
      </c>
      <c r="I7330" s="1" t="s">
        <v>11400</v>
      </c>
      <c r="J7330" s="1" t="s">
        <v>42</v>
      </c>
      <c r="K7330" s="1" t="s">
        <v>42</v>
      </c>
      <c r="M7330" s="1" t="s">
        <v>42</v>
      </c>
      <c r="O7330" s="1" t="s">
        <v>42</v>
      </c>
      <c r="P7330" s="1" t="s">
        <v>42</v>
      </c>
      <c r="Q7330" s="1" t="s">
        <v>42</v>
      </c>
      <c r="R7330" s="1" t="s">
        <v>42</v>
      </c>
      <c r="S7330" s="1" t="s">
        <v>42</v>
      </c>
      <c r="T7330" s="1" t="s">
        <v>42</v>
      </c>
    </row>
    <row r="7331" spans="1:20" ht="20.100000000000001" customHeight="1" x14ac:dyDescent="0.3">
      <c r="A7331" s="27" t="s">
        <v>7808</v>
      </c>
      <c r="B7331" s="28">
        <v>0</v>
      </c>
      <c r="C7331" s="28">
        <v>0</v>
      </c>
      <c r="D7331" s="28">
        <v>0</v>
      </c>
      <c r="E7331" s="28">
        <v>0</v>
      </c>
      <c r="F7331" s="27" t="s">
        <v>42</v>
      </c>
      <c r="G7331" s="1" t="s">
        <v>3139</v>
      </c>
      <c r="H7331" s="1" t="s">
        <v>7713</v>
      </c>
      <c r="I7331" s="1" t="s">
        <v>7809</v>
      </c>
      <c r="J7331" s="1" t="s">
        <v>42</v>
      </c>
      <c r="K7331" s="1" t="s">
        <v>42</v>
      </c>
      <c r="M7331" s="1" t="s">
        <v>42</v>
      </c>
      <c r="O7331" s="1" t="s">
        <v>42</v>
      </c>
      <c r="P7331" s="1" t="s">
        <v>42</v>
      </c>
      <c r="Q7331" s="1" t="s">
        <v>42</v>
      </c>
      <c r="R7331" s="1" t="s">
        <v>42</v>
      </c>
      <c r="S7331" s="1" t="s">
        <v>42</v>
      </c>
      <c r="T7331" s="1" t="s">
        <v>42</v>
      </c>
    </row>
    <row r="7332" spans="1:20" ht="20.100000000000001" customHeight="1" x14ac:dyDescent="0.3">
      <c r="A7332" s="27" t="s">
        <v>10846</v>
      </c>
      <c r="B7332" s="28">
        <v>0</v>
      </c>
      <c r="C7332" s="28">
        <v>1147.0999999999999</v>
      </c>
      <c r="D7332" s="28">
        <v>0</v>
      </c>
      <c r="E7332" s="28">
        <v>1147.0999999999999</v>
      </c>
      <c r="F7332" s="27" t="s">
        <v>42</v>
      </c>
      <c r="G7332" s="1" t="s">
        <v>3139</v>
      </c>
      <c r="H7332" s="1" t="s">
        <v>7713</v>
      </c>
      <c r="I7332" s="1" t="s">
        <v>11226</v>
      </c>
      <c r="J7332" s="1" t="s">
        <v>42</v>
      </c>
      <c r="K7332" s="1" t="s">
        <v>42</v>
      </c>
      <c r="M7332" s="1" t="s">
        <v>42</v>
      </c>
      <c r="O7332" s="1" t="s">
        <v>42</v>
      </c>
      <c r="P7332" s="1" t="s">
        <v>42</v>
      </c>
      <c r="Q7332" s="1" t="s">
        <v>42</v>
      </c>
      <c r="R7332" s="1" t="s">
        <v>42</v>
      </c>
      <c r="S7332" s="1" t="s">
        <v>42</v>
      </c>
      <c r="T7332" s="1" t="s">
        <v>42</v>
      </c>
    </row>
    <row r="7333" spans="1:20" ht="20.100000000000001" customHeight="1" x14ac:dyDescent="0.3">
      <c r="A7333" s="27" t="s">
        <v>7742</v>
      </c>
      <c r="B7333" s="28">
        <v>0</v>
      </c>
      <c r="C7333" s="28">
        <v>3777.2</v>
      </c>
      <c r="D7333" s="28">
        <v>0</v>
      </c>
      <c r="E7333" s="28">
        <v>3777.2</v>
      </c>
      <c r="F7333" s="27" t="s">
        <v>42</v>
      </c>
      <c r="G7333" s="1" t="s">
        <v>3139</v>
      </c>
      <c r="H7333" s="1" t="s">
        <v>7713</v>
      </c>
      <c r="I7333" s="1" t="s">
        <v>7743</v>
      </c>
      <c r="J7333" s="1" t="s">
        <v>42</v>
      </c>
      <c r="K7333" s="1" t="s">
        <v>42</v>
      </c>
      <c r="M7333" s="1" t="s">
        <v>42</v>
      </c>
      <c r="O7333" s="1" t="s">
        <v>42</v>
      </c>
      <c r="P7333" s="1" t="s">
        <v>42</v>
      </c>
      <c r="Q7333" s="1" t="s">
        <v>42</v>
      </c>
      <c r="R7333" s="1" t="s">
        <v>42</v>
      </c>
      <c r="S7333" s="1" t="s">
        <v>42</v>
      </c>
      <c r="T7333" s="1" t="s">
        <v>42</v>
      </c>
    </row>
    <row r="7334" spans="1:20" ht="20.100000000000001" customHeight="1" x14ac:dyDescent="0.3">
      <c r="A7334" s="27" t="s">
        <v>7712</v>
      </c>
      <c r="B7334" s="28">
        <v>0</v>
      </c>
      <c r="C7334" s="28">
        <v>0</v>
      </c>
      <c r="D7334" s="28">
        <v>0</v>
      </c>
      <c r="E7334" s="28">
        <v>0</v>
      </c>
      <c r="F7334" s="27" t="s">
        <v>42</v>
      </c>
      <c r="G7334" s="1" t="s">
        <v>3139</v>
      </c>
      <c r="H7334" s="1" t="s">
        <v>7713</v>
      </c>
      <c r="I7334" s="1" t="s">
        <v>42</v>
      </c>
      <c r="J7334" s="1" t="s">
        <v>42</v>
      </c>
      <c r="K7334" s="1" t="s">
        <v>42</v>
      </c>
      <c r="M7334" s="1" t="s">
        <v>42</v>
      </c>
      <c r="O7334" s="1" t="s">
        <v>42</v>
      </c>
      <c r="P7334" s="1" t="s">
        <v>42</v>
      </c>
      <c r="Q7334" s="1" t="s">
        <v>42</v>
      </c>
      <c r="R7334" s="1" t="s">
        <v>42</v>
      </c>
      <c r="S7334" s="1" t="s">
        <v>42</v>
      </c>
      <c r="T7334" s="1" t="s">
        <v>42</v>
      </c>
    </row>
    <row r="7335" spans="1:20" ht="20.100000000000001" customHeight="1" x14ac:dyDescent="0.3">
      <c r="A7335" s="27" t="s">
        <v>11401</v>
      </c>
      <c r="B7335" s="28">
        <v>0</v>
      </c>
      <c r="C7335" s="28">
        <v>0</v>
      </c>
      <c r="D7335" s="28">
        <v>113.3</v>
      </c>
      <c r="E7335" s="28">
        <v>113.3</v>
      </c>
      <c r="F7335" s="27" t="s">
        <v>42</v>
      </c>
      <c r="G7335" s="1" t="s">
        <v>3139</v>
      </c>
      <c r="H7335" s="1" t="s">
        <v>7713</v>
      </c>
      <c r="I7335" s="1" t="s">
        <v>11402</v>
      </c>
      <c r="J7335" s="1" t="s">
        <v>42</v>
      </c>
      <c r="K7335" s="1" t="s">
        <v>42</v>
      </c>
      <c r="M7335" s="1" t="s">
        <v>42</v>
      </c>
      <c r="O7335" s="1" t="s">
        <v>42</v>
      </c>
      <c r="P7335" s="1" t="s">
        <v>42</v>
      </c>
      <c r="Q7335" s="1" t="s">
        <v>42</v>
      </c>
      <c r="R7335" s="1" t="s">
        <v>42</v>
      </c>
      <c r="S7335" s="1" t="s">
        <v>42</v>
      </c>
      <c r="T7335" s="1" t="s">
        <v>42</v>
      </c>
    </row>
    <row r="7336" spans="1:20" ht="20.100000000000001" customHeight="1" x14ac:dyDescent="0.3">
      <c r="A7336" s="27" t="s">
        <v>7742</v>
      </c>
      <c r="B7336" s="28">
        <v>0</v>
      </c>
      <c r="C7336" s="28">
        <v>0</v>
      </c>
      <c r="D7336" s="28">
        <v>113.3</v>
      </c>
      <c r="E7336" s="28">
        <v>113.3</v>
      </c>
      <c r="F7336" s="27" t="s">
        <v>42</v>
      </c>
      <c r="G7336" s="1" t="s">
        <v>3139</v>
      </c>
      <c r="H7336" s="1" t="s">
        <v>7713</v>
      </c>
      <c r="I7336" s="1" t="s">
        <v>7743</v>
      </c>
      <c r="J7336" s="1" t="s">
        <v>42</v>
      </c>
      <c r="K7336" s="1" t="s">
        <v>42</v>
      </c>
      <c r="M7336" s="1" t="s">
        <v>42</v>
      </c>
      <c r="O7336" s="1" t="s">
        <v>42</v>
      </c>
      <c r="P7336" s="1" t="s">
        <v>42</v>
      </c>
      <c r="Q7336" s="1" t="s">
        <v>42</v>
      </c>
      <c r="R7336" s="1" t="s">
        <v>42</v>
      </c>
      <c r="S7336" s="1" t="s">
        <v>42</v>
      </c>
      <c r="T7336" s="1" t="s">
        <v>42</v>
      </c>
    </row>
    <row r="7337" spans="1:20" ht="20.100000000000001" customHeight="1" x14ac:dyDescent="0.3">
      <c r="A7337" s="27" t="s">
        <v>7712</v>
      </c>
      <c r="B7337" s="28">
        <v>0</v>
      </c>
      <c r="C7337" s="28">
        <v>0</v>
      </c>
      <c r="D7337" s="28">
        <v>0</v>
      </c>
      <c r="E7337" s="28">
        <v>0</v>
      </c>
      <c r="F7337" s="27" t="s">
        <v>42</v>
      </c>
      <c r="G7337" s="1" t="s">
        <v>3139</v>
      </c>
      <c r="H7337" s="1" t="s">
        <v>7713</v>
      </c>
      <c r="I7337" s="1" t="s">
        <v>42</v>
      </c>
      <c r="J7337" s="1" t="s">
        <v>42</v>
      </c>
      <c r="K7337" s="1" t="s">
        <v>42</v>
      </c>
      <c r="M7337" s="1" t="s">
        <v>42</v>
      </c>
      <c r="O7337" s="1" t="s">
        <v>42</v>
      </c>
      <c r="P7337" s="1" t="s">
        <v>42</v>
      </c>
      <c r="Q7337" s="1" t="s">
        <v>42</v>
      </c>
      <c r="R7337" s="1" t="s">
        <v>42</v>
      </c>
      <c r="S7337" s="1" t="s">
        <v>42</v>
      </c>
      <c r="T7337" s="1" t="s">
        <v>42</v>
      </c>
    </row>
    <row r="7338" spans="1:20" ht="20.100000000000001" customHeight="1" x14ac:dyDescent="0.3">
      <c r="A7338" s="27" t="s">
        <v>7812</v>
      </c>
      <c r="B7338" s="28">
        <v>0</v>
      </c>
      <c r="C7338" s="28">
        <v>0</v>
      </c>
      <c r="D7338" s="28">
        <v>0</v>
      </c>
      <c r="E7338" s="28">
        <v>0</v>
      </c>
      <c r="F7338" s="27" t="s">
        <v>42</v>
      </c>
      <c r="G7338" s="1" t="s">
        <v>3139</v>
      </c>
      <c r="H7338" s="1" t="s">
        <v>7713</v>
      </c>
      <c r="I7338" s="1" t="s">
        <v>7813</v>
      </c>
      <c r="J7338" s="1" t="s">
        <v>42</v>
      </c>
      <c r="K7338" s="1" t="s">
        <v>42</v>
      </c>
      <c r="M7338" s="1" t="s">
        <v>42</v>
      </c>
      <c r="O7338" s="1" t="s">
        <v>42</v>
      </c>
      <c r="P7338" s="1" t="s">
        <v>42</v>
      </c>
      <c r="Q7338" s="1" t="s">
        <v>42</v>
      </c>
      <c r="R7338" s="1" t="s">
        <v>42</v>
      </c>
      <c r="S7338" s="1" t="s">
        <v>42</v>
      </c>
      <c r="T7338" s="1" t="s">
        <v>42</v>
      </c>
    </row>
    <row r="7339" spans="1:20" ht="20.100000000000001" customHeight="1" x14ac:dyDescent="0.3">
      <c r="A7339" s="27" t="s">
        <v>7712</v>
      </c>
      <c r="B7339" s="28">
        <v>0</v>
      </c>
      <c r="C7339" s="28">
        <v>0</v>
      </c>
      <c r="D7339" s="28">
        <v>0</v>
      </c>
      <c r="E7339" s="28">
        <v>0</v>
      </c>
      <c r="F7339" s="27" t="s">
        <v>42</v>
      </c>
      <c r="G7339" s="1" t="s">
        <v>3139</v>
      </c>
      <c r="H7339" s="1" t="s">
        <v>7713</v>
      </c>
      <c r="I7339" s="1" t="s">
        <v>7712</v>
      </c>
      <c r="J7339" s="1" t="s">
        <v>42</v>
      </c>
      <c r="K7339" s="1" t="s">
        <v>42</v>
      </c>
      <c r="M7339" s="1" t="s">
        <v>42</v>
      </c>
      <c r="O7339" s="1" t="s">
        <v>42</v>
      </c>
      <c r="P7339" s="1" t="s">
        <v>42</v>
      </c>
      <c r="Q7339" s="1" t="s">
        <v>42</v>
      </c>
      <c r="R7339" s="1" t="s">
        <v>42</v>
      </c>
      <c r="S7339" s="1" t="s">
        <v>42</v>
      </c>
      <c r="T7339" s="1" t="s">
        <v>42</v>
      </c>
    </row>
    <row r="7340" spans="1:20" ht="20.100000000000001" customHeight="1" x14ac:dyDescent="0.3">
      <c r="A7340" s="27" t="s">
        <v>11403</v>
      </c>
      <c r="B7340" s="28">
        <v>0</v>
      </c>
      <c r="C7340" s="28">
        <v>0</v>
      </c>
      <c r="D7340" s="28">
        <v>0</v>
      </c>
      <c r="E7340" s="28">
        <v>0</v>
      </c>
      <c r="F7340" s="27" t="s">
        <v>42</v>
      </c>
      <c r="G7340" s="1" t="s">
        <v>3139</v>
      </c>
      <c r="H7340" s="1" t="s">
        <v>7713</v>
      </c>
      <c r="I7340" s="1" t="s">
        <v>11404</v>
      </c>
      <c r="J7340" s="1" t="s">
        <v>42</v>
      </c>
      <c r="K7340" s="1" t="s">
        <v>42</v>
      </c>
      <c r="M7340" s="1" t="s">
        <v>42</v>
      </c>
      <c r="O7340" s="1" t="s">
        <v>42</v>
      </c>
      <c r="P7340" s="1" t="s">
        <v>42</v>
      </c>
      <c r="Q7340" s="1" t="s">
        <v>42</v>
      </c>
      <c r="R7340" s="1" t="s">
        <v>42</v>
      </c>
      <c r="S7340" s="1" t="s">
        <v>42</v>
      </c>
      <c r="T7340" s="1" t="s">
        <v>42</v>
      </c>
    </row>
    <row r="7341" spans="1:20" ht="20.100000000000001" customHeight="1" x14ac:dyDescent="0.3">
      <c r="A7341" s="27" t="s">
        <v>11405</v>
      </c>
      <c r="B7341" s="28">
        <v>142.30000000000001</v>
      </c>
      <c r="C7341" s="28">
        <v>0</v>
      </c>
      <c r="D7341" s="28">
        <v>0</v>
      </c>
      <c r="E7341" s="28">
        <v>142.30000000000001</v>
      </c>
      <c r="F7341" s="27" t="s">
        <v>42</v>
      </c>
      <c r="G7341" s="1" t="s">
        <v>3139</v>
      </c>
      <c r="H7341" s="1" t="s">
        <v>7713</v>
      </c>
      <c r="I7341" s="1" t="s">
        <v>8279</v>
      </c>
      <c r="J7341" s="1" t="s">
        <v>42</v>
      </c>
      <c r="K7341" s="1" t="s">
        <v>42</v>
      </c>
      <c r="M7341" s="1" t="s">
        <v>42</v>
      </c>
      <c r="O7341" s="1" t="s">
        <v>42</v>
      </c>
      <c r="P7341" s="1" t="s">
        <v>42</v>
      </c>
      <c r="Q7341" s="1" t="s">
        <v>42</v>
      </c>
      <c r="R7341" s="1" t="s">
        <v>42</v>
      </c>
      <c r="S7341" s="1" t="s">
        <v>42</v>
      </c>
      <c r="T7341" s="1" t="s">
        <v>42</v>
      </c>
    </row>
    <row r="7342" spans="1:20" ht="20.100000000000001" customHeight="1" x14ac:dyDescent="0.3">
      <c r="A7342" s="27" t="s">
        <v>11406</v>
      </c>
      <c r="B7342" s="28">
        <v>0</v>
      </c>
      <c r="C7342" s="28">
        <v>1327.4</v>
      </c>
      <c r="D7342" s="28">
        <v>0</v>
      </c>
      <c r="E7342" s="28">
        <v>1327.4</v>
      </c>
      <c r="F7342" s="27" t="s">
        <v>42</v>
      </c>
      <c r="G7342" s="1" t="s">
        <v>3139</v>
      </c>
      <c r="H7342" s="1" t="s">
        <v>7713</v>
      </c>
      <c r="I7342" s="1" t="s">
        <v>8281</v>
      </c>
      <c r="J7342" s="1" t="s">
        <v>42</v>
      </c>
      <c r="K7342" s="1" t="s">
        <v>42</v>
      </c>
      <c r="M7342" s="1" t="s">
        <v>42</v>
      </c>
      <c r="O7342" s="1" t="s">
        <v>42</v>
      </c>
      <c r="P7342" s="1" t="s">
        <v>42</v>
      </c>
      <c r="Q7342" s="1" t="s">
        <v>42</v>
      </c>
      <c r="R7342" s="1" t="s">
        <v>42</v>
      </c>
      <c r="S7342" s="1" t="s">
        <v>42</v>
      </c>
      <c r="T7342" s="1" t="s">
        <v>42</v>
      </c>
    </row>
    <row r="7343" spans="1:20" ht="20.100000000000001" customHeight="1" x14ac:dyDescent="0.3">
      <c r="A7343" s="27" t="s">
        <v>11407</v>
      </c>
      <c r="B7343" s="28">
        <v>0</v>
      </c>
      <c r="C7343" s="28">
        <v>0</v>
      </c>
      <c r="D7343" s="28">
        <v>173.9</v>
      </c>
      <c r="E7343" s="28">
        <v>173.9</v>
      </c>
      <c r="F7343" s="27" t="s">
        <v>42</v>
      </c>
      <c r="G7343" s="1" t="s">
        <v>3139</v>
      </c>
      <c r="H7343" s="1" t="s">
        <v>7713</v>
      </c>
      <c r="I7343" s="1" t="s">
        <v>8283</v>
      </c>
      <c r="J7343" s="1" t="s">
        <v>42</v>
      </c>
      <c r="K7343" s="1" t="s">
        <v>42</v>
      </c>
      <c r="M7343" s="1" t="s">
        <v>42</v>
      </c>
      <c r="O7343" s="1" t="s">
        <v>42</v>
      </c>
      <c r="P7343" s="1" t="s">
        <v>42</v>
      </c>
      <c r="Q7343" s="1" t="s">
        <v>42</v>
      </c>
      <c r="R7343" s="1" t="s">
        <v>42</v>
      </c>
      <c r="S7343" s="1" t="s">
        <v>42</v>
      </c>
      <c r="T7343" s="1" t="s">
        <v>42</v>
      </c>
    </row>
    <row r="7344" spans="1:20" ht="20.100000000000001" customHeight="1" x14ac:dyDescent="0.3">
      <c r="A7344" s="27" t="s">
        <v>7742</v>
      </c>
      <c r="B7344" s="28">
        <v>142.30000000000001</v>
      </c>
      <c r="C7344" s="28">
        <v>1327.4</v>
      </c>
      <c r="D7344" s="28">
        <v>173.9</v>
      </c>
      <c r="E7344" s="28">
        <v>1643.6</v>
      </c>
      <c r="F7344" s="27" t="s">
        <v>42</v>
      </c>
      <c r="G7344" s="1" t="s">
        <v>3139</v>
      </c>
      <c r="H7344" s="1" t="s">
        <v>7713</v>
      </c>
      <c r="I7344" s="1" t="s">
        <v>7743</v>
      </c>
      <c r="J7344" s="1" t="s">
        <v>42</v>
      </c>
      <c r="K7344" s="1" t="s">
        <v>42</v>
      </c>
      <c r="M7344" s="1" t="s">
        <v>42</v>
      </c>
      <c r="O7344" s="1" t="s">
        <v>42</v>
      </c>
      <c r="P7344" s="1" t="s">
        <v>42</v>
      </c>
      <c r="Q7344" s="1" t="s">
        <v>42</v>
      </c>
      <c r="R7344" s="1" t="s">
        <v>42</v>
      </c>
      <c r="S7344" s="1" t="s">
        <v>42</v>
      </c>
      <c r="T7344" s="1" t="s">
        <v>42</v>
      </c>
    </row>
    <row r="7345" spans="1:20" ht="20.100000000000001" customHeight="1" x14ac:dyDescent="0.3">
      <c r="A7345" s="27" t="s">
        <v>7768</v>
      </c>
      <c r="B7345" s="29">
        <v>142</v>
      </c>
      <c r="C7345" s="29">
        <v>5104</v>
      </c>
      <c r="D7345" s="29">
        <v>287</v>
      </c>
      <c r="E7345" s="29">
        <v>5533</v>
      </c>
      <c r="F7345" s="30"/>
    </row>
    <row r="7346" spans="1:20" ht="20.100000000000001" customHeight="1" x14ac:dyDescent="0.3">
      <c r="A7346" s="30"/>
      <c r="B7346" s="30"/>
      <c r="C7346" s="30"/>
      <c r="D7346" s="30"/>
      <c r="E7346" s="30"/>
      <c r="F7346" s="30"/>
    </row>
    <row r="7347" spans="1:20" ht="20.100000000000001" customHeight="1" x14ac:dyDescent="0.3">
      <c r="A7347" s="30" t="s">
        <v>11408</v>
      </c>
      <c r="B7347" s="30"/>
      <c r="C7347" s="30"/>
      <c r="D7347" s="30"/>
      <c r="E7347" s="30"/>
      <c r="F7347" s="27" t="s">
        <v>42</v>
      </c>
      <c r="G7347" s="1" t="s">
        <v>3142</v>
      </c>
      <c r="I7347" s="1" t="s">
        <v>3136</v>
      </c>
      <c r="J7347" s="1" t="s">
        <v>3140</v>
      </c>
      <c r="K7347" s="1" t="s">
        <v>81</v>
      </c>
    </row>
    <row r="7348" spans="1:20" ht="20.100000000000001" customHeight="1" x14ac:dyDescent="0.3">
      <c r="A7348" s="27" t="s">
        <v>42</v>
      </c>
      <c r="B7348" s="28"/>
      <c r="C7348" s="28"/>
      <c r="D7348" s="28"/>
      <c r="E7348" s="28"/>
      <c r="F7348" s="27" t="s">
        <v>42</v>
      </c>
      <c r="G7348" s="1" t="s">
        <v>3142</v>
      </c>
      <c r="H7348" s="1" t="s">
        <v>7711</v>
      </c>
      <c r="I7348" s="1" t="s">
        <v>42</v>
      </c>
      <c r="J7348" s="1" t="s">
        <v>42</v>
      </c>
      <c r="K7348" s="1" t="s">
        <v>42</v>
      </c>
      <c r="L7348">
        <v>1</v>
      </c>
      <c r="M7348" s="1" t="s">
        <v>42</v>
      </c>
      <c r="O7348" s="1" t="s">
        <v>42</v>
      </c>
      <c r="P7348" s="1" t="s">
        <v>42</v>
      </c>
      <c r="Q7348" s="1" t="s">
        <v>42</v>
      </c>
      <c r="R7348" s="1" t="s">
        <v>42</v>
      </c>
      <c r="S7348" s="1" t="s">
        <v>42</v>
      </c>
      <c r="T7348" s="1" t="s">
        <v>42</v>
      </c>
    </row>
    <row r="7349" spans="1:20" ht="20.100000000000001" customHeight="1" x14ac:dyDescent="0.3">
      <c r="A7349" s="27" t="s">
        <v>11391</v>
      </c>
      <c r="B7349" s="28">
        <v>0</v>
      </c>
      <c r="C7349" s="28">
        <v>0</v>
      </c>
      <c r="D7349" s="28">
        <v>0</v>
      </c>
      <c r="E7349" s="28">
        <v>0</v>
      </c>
      <c r="F7349" s="27" t="s">
        <v>42</v>
      </c>
      <c r="G7349" s="1" t="s">
        <v>3142</v>
      </c>
      <c r="H7349" s="1" t="s">
        <v>7713</v>
      </c>
      <c r="I7349" s="1" t="s">
        <v>11392</v>
      </c>
      <c r="J7349" s="1" t="s">
        <v>42</v>
      </c>
      <c r="K7349" s="1" t="s">
        <v>42</v>
      </c>
      <c r="M7349" s="1" t="s">
        <v>42</v>
      </c>
      <c r="O7349" s="1" t="s">
        <v>42</v>
      </c>
      <c r="P7349" s="1" t="s">
        <v>42</v>
      </c>
      <c r="Q7349" s="1" t="s">
        <v>42</v>
      </c>
      <c r="R7349" s="1" t="s">
        <v>42</v>
      </c>
      <c r="S7349" s="1" t="s">
        <v>42</v>
      </c>
      <c r="T7349" s="1" t="s">
        <v>42</v>
      </c>
    </row>
    <row r="7350" spans="1:20" ht="20.100000000000001" customHeight="1" x14ac:dyDescent="0.3">
      <c r="A7350" s="27" t="s">
        <v>7712</v>
      </c>
      <c r="B7350" s="28">
        <v>0</v>
      </c>
      <c r="C7350" s="28">
        <v>0</v>
      </c>
      <c r="D7350" s="28">
        <v>0</v>
      </c>
      <c r="E7350" s="28">
        <v>0</v>
      </c>
      <c r="F7350" s="27" t="s">
        <v>42</v>
      </c>
      <c r="G7350" s="1" t="s">
        <v>3142</v>
      </c>
      <c r="H7350" s="1" t="s">
        <v>7713</v>
      </c>
      <c r="I7350" s="1" t="s">
        <v>42</v>
      </c>
      <c r="J7350" s="1" t="s">
        <v>42</v>
      </c>
      <c r="K7350" s="1" t="s">
        <v>42</v>
      </c>
      <c r="M7350" s="1" t="s">
        <v>42</v>
      </c>
      <c r="O7350" s="1" t="s">
        <v>42</v>
      </c>
      <c r="P7350" s="1" t="s">
        <v>42</v>
      </c>
      <c r="Q7350" s="1" t="s">
        <v>42</v>
      </c>
      <c r="R7350" s="1" t="s">
        <v>42</v>
      </c>
      <c r="S7350" s="1" t="s">
        <v>42</v>
      </c>
      <c r="T7350" s="1" t="s">
        <v>42</v>
      </c>
    </row>
    <row r="7351" spans="1:20" ht="20.100000000000001" customHeight="1" x14ac:dyDescent="0.3">
      <c r="A7351" s="27" t="s">
        <v>11409</v>
      </c>
      <c r="B7351" s="28">
        <v>0</v>
      </c>
      <c r="C7351" s="28">
        <v>0</v>
      </c>
      <c r="D7351" s="28">
        <v>0</v>
      </c>
      <c r="E7351" s="28">
        <v>0</v>
      </c>
      <c r="F7351" s="27" t="s">
        <v>42</v>
      </c>
      <c r="G7351" s="1" t="s">
        <v>3142</v>
      </c>
      <c r="H7351" s="1" t="s">
        <v>7713</v>
      </c>
      <c r="I7351" s="1" t="s">
        <v>11410</v>
      </c>
      <c r="J7351" s="1" t="s">
        <v>42</v>
      </c>
      <c r="K7351" s="1" t="s">
        <v>42</v>
      </c>
      <c r="M7351" s="1" t="s">
        <v>42</v>
      </c>
      <c r="O7351" s="1" t="s">
        <v>42</v>
      </c>
      <c r="P7351" s="1" t="s">
        <v>42</v>
      </c>
      <c r="Q7351" s="1" t="s">
        <v>42</v>
      </c>
      <c r="R7351" s="1" t="s">
        <v>42</v>
      </c>
      <c r="S7351" s="1" t="s">
        <v>42</v>
      </c>
      <c r="T7351" s="1" t="s">
        <v>42</v>
      </c>
    </row>
    <row r="7352" spans="1:20" ht="20.100000000000001" customHeight="1" x14ac:dyDescent="0.3">
      <c r="A7352" s="27" t="s">
        <v>11411</v>
      </c>
      <c r="B7352" s="28">
        <v>0</v>
      </c>
      <c r="C7352" s="28">
        <v>0</v>
      </c>
      <c r="D7352" s="28">
        <v>0</v>
      </c>
      <c r="E7352" s="28">
        <v>0</v>
      </c>
      <c r="F7352" s="27" t="s">
        <v>42</v>
      </c>
      <c r="G7352" s="1" t="s">
        <v>3142</v>
      </c>
      <c r="H7352" s="1" t="s">
        <v>7713</v>
      </c>
      <c r="I7352" s="1" t="s">
        <v>11394</v>
      </c>
      <c r="J7352" s="1" t="s">
        <v>42</v>
      </c>
      <c r="K7352" s="1" t="s">
        <v>42</v>
      </c>
      <c r="M7352" s="1" t="s">
        <v>42</v>
      </c>
      <c r="O7352" s="1" t="s">
        <v>42</v>
      </c>
      <c r="P7352" s="1" t="s">
        <v>42</v>
      </c>
      <c r="Q7352" s="1" t="s">
        <v>42</v>
      </c>
      <c r="R7352" s="1" t="s">
        <v>42</v>
      </c>
      <c r="S7352" s="1" t="s">
        <v>42</v>
      </c>
      <c r="T7352" s="1" t="s">
        <v>42</v>
      </c>
    </row>
    <row r="7353" spans="1:20" ht="20.100000000000001" customHeight="1" x14ac:dyDescent="0.3">
      <c r="A7353" s="27" t="s">
        <v>7712</v>
      </c>
      <c r="B7353" s="28">
        <v>0</v>
      </c>
      <c r="C7353" s="28">
        <v>0</v>
      </c>
      <c r="D7353" s="28">
        <v>0</v>
      </c>
      <c r="E7353" s="28">
        <v>0</v>
      </c>
      <c r="F7353" s="27" t="s">
        <v>42</v>
      </c>
      <c r="G7353" s="1" t="s">
        <v>3142</v>
      </c>
      <c r="H7353" s="1" t="s">
        <v>7713</v>
      </c>
      <c r="I7353" s="1" t="s">
        <v>42</v>
      </c>
      <c r="J7353" s="1" t="s">
        <v>42</v>
      </c>
      <c r="K7353" s="1" t="s">
        <v>42</v>
      </c>
      <c r="M7353" s="1" t="s">
        <v>42</v>
      </c>
      <c r="O7353" s="1" t="s">
        <v>42</v>
      </c>
      <c r="P7353" s="1" t="s">
        <v>42</v>
      </c>
      <c r="Q7353" s="1" t="s">
        <v>42</v>
      </c>
      <c r="R7353" s="1" t="s">
        <v>42</v>
      </c>
      <c r="S7353" s="1" t="s">
        <v>42</v>
      </c>
      <c r="T7353" s="1" t="s">
        <v>42</v>
      </c>
    </row>
    <row r="7354" spans="1:20" ht="20.100000000000001" customHeight="1" x14ac:dyDescent="0.3">
      <c r="A7354" s="27" t="s">
        <v>7718</v>
      </c>
      <c r="B7354" s="28">
        <v>0</v>
      </c>
      <c r="C7354" s="28">
        <v>0</v>
      </c>
      <c r="D7354" s="28">
        <v>0</v>
      </c>
      <c r="E7354" s="28">
        <v>0</v>
      </c>
      <c r="F7354" s="27" t="s">
        <v>42</v>
      </c>
      <c r="G7354" s="1" t="s">
        <v>3142</v>
      </c>
      <c r="H7354" s="1" t="s">
        <v>7713</v>
      </c>
      <c r="I7354" s="1" t="s">
        <v>7719</v>
      </c>
      <c r="J7354" s="1" t="s">
        <v>42</v>
      </c>
      <c r="K7354" s="1" t="s">
        <v>42</v>
      </c>
      <c r="M7354" s="1" t="s">
        <v>42</v>
      </c>
      <c r="O7354" s="1" t="s">
        <v>42</v>
      </c>
      <c r="P7354" s="1" t="s">
        <v>42</v>
      </c>
      <c r="Q7354" s="1" t="s">
        <v>42</v>
      </c>
      <c r="R7354" s="1" t="s">
        <v>42</v>
      </c>
      <c r="S7354" s="1" t="s">
        <v>42</v>
      </c>
      <c r="T7354" s="1" t="s">
        <v>42</v>
      </c>
    </row>
    <row r="7355" spans="1:20" ht="20.100000000000001" customHeight="1" x14ac:dyDescent="0.3">
      <c r="A7355" s="27" t="s">
        <v>8684</v>
      </c>
      <c r="B7355" s="28">
        <v>0</v>
      </c>
      <c r="C7355" s="28">
        <v>0</v>
      </c>
      <c r="D7355" s="28">
        <v>0</v>
      </c>
      <c r="E7355" s="28">
        <v>0</v>
      </c>
      <c r="F7355" s="27" t="s">
        <v>42</v>
      </c>
      <c r="G7355" s="1" t="s">
        <v>3142</v>
      </c>
      <c r="H7355" s="1" t="s">
        <v>7713</v>
      </c>
      <c r="I7355" s="1" t="s">
        <v>8685</v>
      </c>
      <c r="J7355" s="1" t="s">
        <v>42</v>
      </c>
      <c r="K7355" s="1" t="s">
        <v>42</v>
      </c>
      <c r="M7355" s="1" t="s">
        <v>42</v>
      </c>
      <c r="O7355" s="1" t="s">
        <v>42</v>
      </c>
      <c r="P7355" s="1" t="s">
        <v>42</v>
      </c>
      <c r="Q7355" s="1" t="s">
        <v>42</v>
      </c>
      <c r="R7355" s="1" t="s">
        <v>42</v>
      </c>
      <c r="S7355" s="1" t="s">
        <v>42</v>
      </c>
      <c r="T7355" s="1" t="s">
        <v>42</v>
      </c>
    </row>
    <row r="7356" spans="1:20" ht="20.100000000000001" customHeight="1" x14ac:dyDescent="0.3">
      <c r="A7356" s="27" t="s">
        <v>11395</v>
      </c>
      <c r="B7356" s="28">
        <v>0</v>
      </c>
      <c r="C7356" s="28">
        <v>0</v>
      </c>
      <c r="D7356" s="28">
        <v>0</v>
      </c>
      <c r="E7356" s="28">
        <v>0</v>
      </c>
      <c r="F7356" s="27" t="s">
        <v>42</v>
      </c>
      <c r="G7356" s="1" t="s">
        <v>3142</v>
      </c>
      <c r="H7356" s="1" t="s">
        <v>7713</v>
      </c>
      <c r="I7356" s="1" t="s">
        <v>11396</v>
      </c>
      <c r="J7356" s="1" t="s">
        <v>42</v>
      </c>
      <c r="K7356" s="1" t="s">
        <v>42</v>
      </c>
      <c r="M7356" s="1" t="s">
        <v>42</v>
      </c>
      <c r="O7356" s="1" t="s">
        <v>42</v>
      </c>
      <c r="P7356" s="1" t="s">
        <v>42</v>
      </c>
      <c r="Q7356" s="1" t="s">
        <v>42</v>
      </c>
      <c r="R7356" s="1" t="s">
        <v>42</v>
      </c>
      <c r="S7356" s="1" t="s">
        <v>42</v>
      </c>
      <c r="T7356" s="1" t="s">
        <v>42</v>
      </c>
    </row>
    <row r="7357" spans="1:20" ht="20.100000000000001" customHeight="1" x14ac:dyDescent="0.3">
      <c r="A7357" s="27" t="s">
        <v>11397</v>
      </c>
      <c r="B7357" s="28">
        <v>0</v>
      </c>
      <c r="C7357" s="28">
        <v>0</v>
      </c>
      <c r="D7357" s="28">
        <v>0</v>
      </c>
      <c r="E7357" s="28">
        <v>0</v>
      </c>
      <c r="F7357" s="27" t="s">
        <v>42</v>
      </c>
      <c r="G7357" s="1" t="s">
        <v>3142</v>
      </c>
      <c r="H7357" s="1" t="s">
        <v>7713</v>
      </c>
      <c r="I7357" s="1" t="s">
        <v>11398</v>
      </c>
      <c r="J7357" s="1" t="s">
        <v>42</v>
      </c>
      <c r="K7357" s="1" t="s">
        <v>42</v>
      </c>
      <c r="M7357" s="1" t="s">
        <v>42</v>
      </c>
      <c r="O7357" s="1" t="s">
        <v>42</v>
      </c>
      <c r="P7357" s="1" t="s">
        <v>42</v>
      </c>
      <c r="Q7357" s="1" t="s">
        <v>42</v>
      </c>
      <c r="R7357" s="1" t="s">
        <v>42</v>
      </c>
      <c r="S7357" s="1" t="s">
        <v>42</v>
      </c>
      <c r="T7357" s="1" t="s">
        <v>42</v>
      </c>
    </row>
    <row r="7358" spans="1:20" ht="20.100000000000001" customHeight="1" x14ac:dyDescent="0.3">
      <c r="A7358" s="27" t="s">
        <v>11412</v>
      </c>
      <c r="B7358" s="28">
        <v>0</v>
      </c>
      <c r="C7358" s="28">
        <v>3945.2</v>
      </c>
      <c r="D7358" s="28">
        <v>0</v>
      </c>
      <c r="E7358" s="28">
        <v>3945.2</v>
      </c>
      <c r="F7358" s="27" t="s">
        <v>42</v>
      </c>
      <c r="G7358" s="1" t="s">
        <v>3142</v>
      </c>
      <c r="H7358" s="1" t="s">
        <v>7713</v>
      </c>
      <c r="I7358" s="1" t="s">
        <v>11400</v>
      </c>
      <c r="J7358" s="1" t="s">
        <v>42</v>
      </c>
      <c r="K7358" s="1" t="s">
        <v>42</v>
      </c>
      <c r="M7358" s="1" t="s">
        <v>42</v>
      </c>
      <c r="O7358" s="1" t="s">
        <v>42</v>
      </c>
      <c r="P7358" s="1" t="s">
        <v>42</v>
      </c>
      <c r="Q7358" s="1" t="s">
        <v>42</v>
      </c>
      <c r="R7358" s="1" t="s">
        <v>42</v>
      </c>
      <c r="S7358" s="1" t="s">
        <v>42</v>
      </c>
      <c r="T7358" s="1" t="s">
        <v>42</v>
      </c>
    </row>
    <row r="7359" spans="1:20" ht="20.100000000000001" customHeight="1" x14ac:dyDescent="0.3">
      <c r="A7359" s="27" t="s">
        <v>7808</v>
      </c>
      <c r="B7359" s="28">
        <v>0</v>
      </c>
      <c r="C7359" s="28">
        <v>0</v>
      </c>
      <c r="D7359" s="28">
        <v>0</v>
      </c>
      <c r="E7359" s="28">
        <v>0</v>
      </c>
      <c r="F7359" s="27" t="s">
        <v>42</v>
      </c>
      <c r="G7359" s="1" t="s">
        <v>3142</v>
      </c>
      <c r="H7359" s="1" t="s">
        <v>7713</v>
      </c>
      <c r="I7359" s="1" t="s">
        <v>7809</v>
      </c>
      <c r="J7359" s="1" t="s">
        <v>42</v>
      </c>
      <c r="K7359" s="1" t="s">
        <v>42</v>
      </c>
      <c r="M7359" s="1" t="s">
        <v>42</v>
      </c>
      <c r="O7359" s="1" t="s">
        <v>42</v>
      </c>
      <c r="P7359" s="1" t="s">
        <v>42</v>
      </c>
      <c r="Q7359" s="1" t="s">
        <v>42</v>
      </c>
      <c r="R7359" s="1" t="s">
        <v>42</v>
      </c>
      <c r="S7359" s="1" t="s">
        <v>42</v>
      </c>
      <c r="T7359" s="1" t="s">
        <v>42</v>
      </c>
    </row>
    <row r="7360" spans="1:20" ht="20.100000000000001" customHeight="1" x14ac:dyDescent="0.3">
      <c r="A7360" s="27" t="s">
        <v>11413</v>
      </c>
      <c r="B7360" s="28">
        <v>0</v>
      </c>
      <c r="C7360" s="28">
        <v>1720.6</v>
      </c>
      <c r="D7360" s="28">
        <v>0</v>
      </c>
      <c r="E7360" s="28">
        <v>1720.6</v>
      </c>
      <c r="F7360" s="27" t="s">
        <v>42</v>
      </c>
      <c r="G7360" s="1" t="s">
        <v>3142</v>
      </c>
      <c r="H7360" s="1" t="s">
        <v>7713</v>
      </c>
      <c r="I7360" s="1" t="s">
        <v>11226</v>
      </c>
      <c r="J7360" s="1" t="s">
        <v>42</v>
      </c>
      <c r="K7360" s="1" t="s">
        <v>42</v>
      </c>
      <c r="M7360" s="1" t="s">
        <v>42</v>
      </c>
      <c r="O7360" s="1" t="s">
        <v>42</v>
      </c>
      <c r="P7360" s="1" t="s">
        <v>42</v>
      </c>
      <c r="Q7360" s="1" t="s">
        <v>42</v>
      </c>
      <c r="R7360" s="1" t="s">
        <v>42</v>
      </c>
      <c r="S7360" s="1" t="s">
        <v>42</v>
      </c>
      <c r="T7360" s="1" t="s">
        <v>42</v>
      </c>
    </row>
    <row r="7361" spans="1:20" ht="20.100000000000001" customHeight="1" x14ac:dyDescent="0.3">
      <c r="A7361" s="27" t="s">
        <v>7742</v>
      </c>
      <c r="B7361" s="28">
        <v>0</v>
      </c>
      <c r="C7361" s="28">
        <v>5665.8</v>
      </c>
      <c r="D7361" s="28">
        <v>0</v>
      </c>
      <c r="E7361" s="28">
        <v>5665.8</v>
      </c>
      <c r="F7361" s="27" t="s">
        <v>42</v>
      </c>
      <c r="G7361" s="1" t="s">
        <v>3142</v>
      </c>
      <c r="H7361" s="1" t="s">
        <v>7713</v>
      </c>
      <c r="I7361" s="1" t="s">
        <v>7743</v>
      </c>
      <c r="J7361" s="1" t="s">
        <v>42</v>
      </c>
      <c r="K7361" s="1" t="s">
        <v>42</v>
      </c>
      <c r="M7361" s="1" t="s">
        <v>42</v>
      </c>
      <c r="O7361" s="1" t="s">
        <v>42</v>
      </c>
      <c r="P7361" s="1" t="s">
        <v>42</v>
      </c>
      <c r="Q7361" s="1" t="s">
        <v>42</v>
      </c>
      <c r="R7361" s="1" t="s">
        <v>42</v>
      </c>
      <c r="S7361" s="1" t="s">
        <v>42</v>
      </c>
      <c r="T7361" s="1" t="s">
        <v>42</v>
      </c>
    </row>
    <row r="7362" spans="1:20" ht="20.100000000000001" customHeight="1" x14ac:dyDescent="0.3">
      <c r="A7362" s="27" t="s">
        <v>7712</v>
      </c>
      <c r="B7362" s="28">
        <v>0</v>
      </c>
      <c r="C7362" s="28">
        <v>0</v>
      </c>
      <c r="D7362" s="28">
        <v>0</v>
      </c>
      <c r="E7362" s="28">
        <v>0</v>
      </c>
      <c r="F7362" s="27" t="s">
        <v>42</v>
      </c>
      <c r="G7362" s="1" t="s">
        <v>3142</v>
      </c>
      <c r="H7362" s="1" t="s">
        <v>7713</v>
      </c>
      <c r="I7362" s="1" t="s">
        <v>42</v>
      </c>
      <c r="J7362" s="1" t="s">
        <v>42</v>
      </c>
      <c r="K7362" s="1" t="s">
        <v>42</v>
      </c>
      <c r="M7362" s="1" t="s">
        <v>42</v>
      </c>
      <c r="O7362" s="1" t="s">
        <v>42</v>
      </c>
      <c r="P7362" s="1" t="s">
        <v>42</v>
      </c>
      <c r="Q7362" s="1" t="s">
        <v>42</v>
      </c>
      <c r="R7362" s="1" t="s">
        <v>42</v>
      </c>
      <c r="S7362" s="1" t="s">
        <v>42</v>
      </c>
      <c r="T7362" s="1" t="s">
        <v>42</v>
      </c>
    </row>
    <row r="7363" spans="1:20" ht="20.100000000000001" customHeight="1" x14ac:dyDescent="0.3">
      <c r="A7363" s="27" t="s">
        <v>11414</v>
      </c>
      <c r="B7363" s="28">
        <v>0</v>
      </c>
      <c r="C7363" s="28">
        <v>0</v>
      </c>
      <c r="D7363" s="28">
        <v>169.9</v>
      </c>
      <c r="E7363" s="28">
        <v>169.9</v>
      </c>
      <c r="F7363" s="27" t="s">
        <v>42</v>
      </c>
      <c r="G7363" s="1" t="s">
        <v>3142</v>
      </c>
      <c r="H7363" s="1" t="s">
        <v>7713</v>
      </c>
      <c r="I7363" s="1" t="s">
        <v>11402</v>
      </c>
      <c r="J7363" s="1" t="s">
        <v>42</v>
      </c>
      <c r="K7363" s="1" t="s">
        <v>42</v>
      </c>
      <c r="M7363" s="1" t="s">
        <v>42</v>
      </c>
      <c r="O7363" s="1" t="s">
        <v>42</v>
      </c>
      <c r="P7363" s="1" t="s">
        <v>42</v>
      </c>
      <c r="Q7363" s="1" t="s">
        <v>42</v>
      </c>
      <c r="R7363" s="1" t="s">
        <v>42</v>
      </c>
      <c r="S7363" s="1" t="s">
        <v>42</v>
      </c>
      <c r="T7363" s="1" t="s">
        <v>42</v>
      </c>
    </row>
    <row r="7364" spans="1:20" ht="20.100000000000001" customHeight="1" x14ac:dyDescent="0.3">
      <c r="A7364" s="27" t="s">
        <v>7742</v>
      </c>
      <c r="B7364" s="28">
        <v>0</v>
      </c>
      <c r="C7364" s="28">
        <v>0</v>
      </c>
      <c r="D7364" s="28">
        <v>169.9</v>
      </c>
      <c r="E7364" s="28">
        <v>169.9</v>
      </c>
      <c r="F7364" s="27" t="s">
        <v>42</v>
      </c>
      <c r="G7364" s="1" t="s">
        <v>3142</v>
      </c>
      <c r="H7364" s="1" t="s">
        <v>7713</v>
      </c>
      <c r="I7364" s="1" t="s">
        <v>7743</v>
      </c>
      <c r="J7364" s="1" t="s">
        <v>42</v>
      </c>
      <c r="K7364" s="1" t="s">
        <v>42</v>
      </c>
      <c r="M7364" s="1" t="s">
        <v>42</v>
      </c>
      <c r="O7364" s="1" t="s">
        <v>42</v>
      </c>
      <c r="P7364" s="1" t="s">
        <v>42</v>
      </c>
      <c r="Q7364" s="1" t="s">
        <v>42</v>
      </c>
      <c r="R7364" s="1" t="s">
        <v>42</v>
      </c>
      <c r="S7364" s="1" t="s">
        <v>42</v>
      </c>
      <c r="T7364" s="1" t="s">
        <v>42</v>
      </c>
    </row>
    <row r="7365" spans="1:20" ht="20.100000000000001" customHeight="1" x14ac:dyDescent="0.3">
      <c r="A7365" s="27" t="s">
        <v>7712</v>
      </c>
      <c r="B7365" s="28">
        <v>0</v>
      </c>
      <c r="C7365" s="28">
        <v>0</v>
      </c>
      <c r="D7365" s="28">
        <v>0</v>
      </c>
      <c r="E7365" s="28">
        <v>0</v>
      </c>
      <c r="F7365" s="27" t="s">
        <v>42</v>
      </c>
      <c r="G7365" s="1" t="s">
        <v>3142</v>
      </c>
      <c r="H7365" s="1" t="s">
        <v>7713</v>
      </c>
      <c r="I7365" s="1" t="s">
        <v>42</v>
      </c>
      <c r="J7365" s="1" t="s">
        <v>42</v>
      </c>
      <c r="K7365" s="1" t="s">
        <v>42</v>
      </c>
      <c r="M7365" s="1" t="s">
        <v>42</v>
      </c>
      <c r="O7365" s="1" t="s">
        <v>42</v>
      </c>
      <c r="P7365" s="1" t="s">
        <v>42</v>
      </c>
      <c r="Q7365" s="1" t="s">
        <v>42</v>
      </c>
      <c r="R7365" s="1" t="s">
        <v>42</v>
      </c>
      <c r="S7365" s="1" t="s">
        <v>42</v>
      </c>
      <c r="T7365" s="1" t="s">
        <v>42</v>
      </c>
    </row>
    <row r="7366" spans="1:20" ht="20.100000000000001" customHeight="1" x14ac:dyDescent="0.3">
      <c r="A7366" s="27" t="s">
        <v>7812</v>
      </c>
      <c r="B7366" s="28">
        <v>0</v>
      </c>
      <c r="C7366" s="28">
        <v>0</v>
      </c>
      <c r="D7366" s="28">
        <v>0</v>
      </c>
      <c r="E7366" s="28">
        <v>0</v>
      </c>
      <c r="F7366" s="27" t="s">
        <v>42</v>
      </c>
      <c r="G7366" s="1" t="s">
        <v>3142</v>
      </c>
      <c r="H7366" s="1" t="s">
        <v>7713</v>
      </c>
      <c r="I7366" s="1" t="s">
        <v>7813</v>
      </c>
      <c r="J7366" s="1" t="s">
        <v>42</v>
      </c>
      <c r="K7366" s="1" t="s">
        <v>42</v>
      </c>
      <c r="M7366" s="1" t="s">
        <v>42</v>
      </c>
      <c r="O7366" s="1" t="s">
        <v>42</v>
      </c>
      <c r="P7366" s="1" t="s">
        <v>42</v>
      </c>
      <c r="Q7366" s="1" t="s">
        <v>42</v>
      </c>
      <c r="R7366" s="1" t="s">
        <v>42</v>
      </c>
      <c r="S7366" s="1" t="s">
        <v>42</v>
      </c>
      <c r="T7366" s="1" t="s">
        <v>42</v>
      </c>
    </row>
    <row r="7367" spans="1:20" ht="20.100000000000001" customHeight="1" x14ac:dyDescent="0.3">
      <c r="A7367" s="27" t="s">
        <v>7712</v>
      </c>
      <c r="B7367" s="28">
        <v>0</v>
      </c>
      <c r="C7367" s="28">
        <v>0</v>
      </c>
      <c r="D7367" s="28">
        <v>0</v>
      </c>
      <c r="E7367" s="28">
        <v>0</v>
      </c>
      <c r="F7367" s="27" t="s">
        <v>42</v>
      </c>
      <c r="G7367" s="1" t="s">
        <v>3142</v>
      </c>
      <c r="H7367" s="1" t="s">
        <v>7713</v>
      </c>
      <c r="I7367" s="1" t="s">
        <v>7712</v>
      </c>
      <c r="J7367" s="1" t="s">
        <v>42</v>
      </c>
      <c r="K7367" s="1" t="s">
        <v>42</v>
      </c>
      <c r="M7367" s="1" t="s">
        <v>42</v>
      </c>
      <c r="O7367" s="1" t="s">
        <v>42</v>
      </c>
      <c r="P7367" s="1" t="s">
        <v>42</v>
      </c>
      <c r="Q7367" s="1" t="s">
        <v>42</v>
      </c>
      <c r="R7367" s="1" t="s">
        <v>42</v>
      </c>
      <c r="S7367" s="1" t="s">
        <v>42</v>
      </c>
      <c r="T7367" s="1" t="s">
        <v>42</v>
      </c>
    </row>
    <row r="7368" spans="1:20" ht="20.100000000000001" customHeight="1" x14ac:dyDescent="0.3">
      <c r="A7368" s="27" t="s">
        <v>11403</v>
      </c>
      <c r="B7368" s="28">
        <v>0</v>
      </c>
      <c r="C7368" s="28">
        <v>0</v>
      </c>
      <c r="D7368" s="28">
        <v>0</v>
      </c>
      <c r="E7368" s="28">
        <v>0</v>
      </c>
      <c r="F7368" s="27" t="s">
        <v>42</v>
      </c>
      <c r="G7368" s="1" t="s">
        <v>3142</v>
      </c>
      <c r="H7368" s="1" t="s">
        <v>7713</v>
      </c>
      <c r="I7368" s="1" t="s">
        <v>11404</v>
      </c>
      <c r="J7368" s="1" t="s">
        <v>42</v>
      </c>
      <c r="K7368" s="1" t="s">
        <v>42</v>
      </c>
      <c r="M7368" s="1" t="s">
        <v>42</v>
      </c>
      <c r="O7368" s="1" t="s">
        <v>42</v>
      </c>
      <c r="P7368" s="1" t="s">
        <v>42</v>
      </c>
      <c r="Q7368" s="1" t="s">
        <v>42</v>
      </c>
      <c r="R7368" s="1" t="s">
        <v>42</v>
      </c>
      <c r="S7368" s="1" t="s">
        <v>42</v>
      </c>
      <c r="T7368" s="1" t="s">
        <v>42</v>
      </c>
    </row>
    <row r="7369" spans="1:20" ht="20.100000000000001" customHeight="1" x14ac:dyDescent="0.3">
      <c r="A7369" s="27" t="s">
        <v>11415</v>
      </c>
      <c r="B7369" s="28">
        <v>213.5</v>
      </c>
      <c r="C7369" s="28">
        <v>0</v>
      </c>
      <c r="D7369" s="28">
        <v>0</v>
      </c>
      <c r="E7369" s="28">
        <v>213.5</v>
      </c>
      <c r="F7369" s="27" t="s">
        <v>42</v>
      </c>
      <c r="G7369" s="1" t="s">
        <v>3142</v>
      </c>
      <c r="H7369" s="1" t="s">
        <v>7713</v>
      </c>
      <c r="I7369" s="1" t="s">
        <v>8279</v>
      </c>
      <c r="J7369" s="1" t="s">
        <v>42</v>
      </c>
      <c r="K7369" s="1" t="s">
        <v>42</v>
      </c>
      <c r="M7369" s="1" t="s">
        <v>42</v>
      </c>
      <c r="O7369" s="1" t="s">
        <v>42</v>
      </c>
      <c r="P7369" s="1" t="s">
        <v>42</v>
      </c>
      <c r="Q7369" s="1" t="s">
        <v>42</v>
      </c>
      <c r="R7369" s="1" t="s">
        <v>42</v>
      </c>
      <c r="S7369" s="1" t="s">
        <v>42</v>
      </c>
      <c r="T7369" s="1" t="s">
        <v>42</v>
      </c>
    </row>
    <row r="7370" spans="1:20" ht="20.100000000000001" customHeight="1" x14ac:dyDescent="0.3">
      <c r="A7370" s="27" t="s">
        <v>11416</v>
      </c>
      <c r="B7370" s="28">
        <v>0</v>
      </c>
      <c r="C7370" s="28">
        <v>1991.1</v>
      </c>
      <c r="D7370" s="28">
        <v>0</v>
      </c>
      <c r="E7370" s="28">
        <v>1991.1</v>
      </c>
      <c r="F7370" s="27" t="s">
        <v>42</v>
      </c>
      <c r="G7370" s="1" t="s">
        <v>3142</v>
      </c>
      <c r="H7370" s="1" t="s">
        <v>7713</v>
      </c>
      <c r="I7370" s="1" t="s">
        <v>8281</v>
      </c>
      <c r="J7370" s="1" t="s">
        <v>42</v>
      </c>
      <c r="K7370" s="1" t="s">
        <v>42</v>
      </c>
      <c r="M7370" s="1" t="s">
        <v>42</v>
      </c>
      <c r="O7370" s="1" t="s">
        <v>42</v>
      </c>
      <c r="P7370" s="1" t="s">
        <v>42</v>
      </c>
      <c r="Q7370" s="1" t="s">
        <v>42</v>
      </c>
      <c r="R7370" s="1" t="s">
        <v>42</v>
      </c>
      <c r="S7370" s="1" t="s">
        <v>42</v>
      </c>
      <c r="T7370" s="1" t="s">
        <v>42</v>
      </c>
    </row>
    <row r="7371" spans="1:20" ht="20.100000000000001" customHeight="1" x14ac:dyDescent="0.3">
      <c r="A7371" s="27" t="s">
        <v>11417</v>
      </c>
      <c r="B7371" s="28">
        <v>0</v>
      </c>
      <c r="C7371" s="28">
        <v>0</v>
      </c>
      <c r="D7371" s="28">
        <v>260.8</v>
      </c>
      <c r="E7371" s="28">
        <v>260.8</v>
      </c>
      <c r="F7371" s="27" t="s">
        <v>42</v>
      </c>
      <c r="G7371" s="1" t="s">
        <v>3142</v>
      </c>
      <c r="H7371" s="1" t="s">
        <v>7713</v>
      </c>
      <c r="I7371" s="1" t="s">
        <v>8283</v>
      </c>
      <c r="J7371" s="1" t="s">
        <v>42</v>
      </c>
      <c r="K7371" s="1" t="s">
        <v>42</v>
      </c>
      <c r="M7371" s="1" t="s">
        <v>42</v>
      </c>
      <c r="O7371" s="1" t="s">
        <v>42</v>
      </c>
      <c r="P7371" s="1" t="s">
        <v>42</v>
      </c>
      <c r="Q7371" s="1" t="s">
        <v>42</v>
      </c>
      <c r="R7371" s="1" t="s">
        <v>42</v>
      </c>
      <c r="S7371" s="1" t="s">
        <v>42</v>
      </c>
      <c r="T7371" s="1" t="s">
        <v>42</v>
      </c>
    </row>
    <row r="7372" spans="1:20" ht="20.100000000000001" customHeight="1" x14ac:dyDescent="0.3">
      <c r="A7372" s="27" t="s">
        <v>7742</v>
      </c>
      <c r="B7372" s="28">
        <v>213.5</v>
      </c>
      <c r="C7372" s="28">
        <v>1991.1</v>
      </c>
      <c r="D7372" s="28">
        <v>260.8</v>
      </c>
      <c r="E7372" s="28">
        <v>2465.4</v>
      </c>
      <c r="F7372" s="27" t="s">
        <v>42</v>
      </c>
      <c r="G7372" s="1" t="s">
        <v>3142</v>
      </c>
      <c r="H7372" s="1" t="s">
        <v>7713</v>
      </c>
      <c r="I7372" s="1" t="s">
        <v>7743</v>
      </c>
      <c r="J7372" s="1" t="s">
        <v>42</v>
      </c>
      <c r="K7372" s="1" t="s">
        <v>42</v>
      </c>
      <c r="M7372" s="1" t="s">
        <v>42</v>
      </c>
      <c r="O7372" s="1" t="s">
        <v>42</v>
      </c>
      <c r="P7372" s="1" t="s">
        <v>42</v>
      </c>
      <c r="Q7372" s="1" t="s">
        <v>42</v>
      </c>
      <c r="R7372" s="1" t="s">
        <v>42</v>
      </c>
      <c r="S7372" s="1" t="s">
        <v>42</v>
      </c>
      <c r="T7372" s="1" t="s">
        <v>42</v>
      </c>
    </row>
    <row r="7373" spans="1:20" ht="20.100000000000001" customHeight="1" x14ac:dyDescent="0.3">
      <c r="A7373" s="27" t="s">
        <v>7768</v>
      </c>
      <c r="B7373" s="29">
        <v>213</v>
      </c>
      <c r="C7373" s="29">
        <v>7656</v>
      </c>
      <c r="D7373" s="29">
        <v>430</v>
      </c>
      <c r="E7373" s="29">
        <v>8299</v>
      </c>
      <c r="F7373" s="30"/>
    </row>
    <row r="7374" spans="1:20" ht="20.100000000000001" customHeight="1" x14ac:dyDescent="0.3">
      <c r="A7374" s="30"/>
      <c r="B7374" s="30"/>
      <c r="C7374" s="30"/>
      <c r="D7374" s="30"/>
      <c r="E7374" s="30"/>
      <c r="F7374" s="30"/>
    </row>
    <row r="7375" spans="1:20" ht="20.100000000000001" customHeight="1" x14ac:dyDescent="0.3">
      <c r="A7375" s="30" t="s">
        <v>11419</v>
      </c>
      <c r="B7375" s="30"/>
      <c r="C7375" s="30"/>
      <c r="D7375" s="30"/>
      <c r="E7375" s="30"/>
      <c r="F7375" s="27" t="s">
        <v>42</v>
      </c>
      <c r="G7375" s="1" t="s">
        <v>3148</v>
      </c>
      <c r="I7375" s="1" t="s">
        <v>3145</v>
      </c>
      <c r="J7375" s="1" t="s">
        <v>3146</v>
      </c>
      <c r="K7375" s="1" t="s">
        <v>65</v>
      </c>
    </row>
    <row r="7376" spans="1:20" ht="20.100000000000001" customHeight="1" x14ac:dyDescent="0.3">
      <c r="A7376" s="27" t="s">
        <v>42</v>
      </c>
      <c r="B7376" s="28"/>
      <c r="C7376" s="28"/>
      <c r="D7376" s="28"/>
      <c r="E7376" s="28"/>
      <c r="F7376" s="27" t="s">
        <v>42</v>
      </c>
      <c r="G7376" s="1" t="s">
        <v>3148</v>
      </c>
      <c r="H7376" s="1" t="s">
        <v>7711</v>
      </c>
      <c r="I7376" s="1" t="s">
        <v>42</v>
      </c>
      <c r="J7376" s="1" t="s">
        <v>42</v>
      </c>
      <c r="K7376" s="1" t="s">
        <v>42</v>
      </c>
      <c r="L7376">
        <v>1</v>
      </c>
      <c r="M7376" s="1" t="s">
        <v>42</v>
      </c>
      <c r="O7376" s="1" t="s">
        <v>42</v>
      </c>
      <c r="P7376" s="1" t="s">
        <v>42</v>
      </c>
      <c r="Q7376" s="1" t="s">
        <v>42</v>
      </c>
      <c r="R7376" s="1" t="s">
        <v>42</v>
      </c>
      <c r="S7376" s="1" t="s">
        <v>42</v>
      </c>
      <c r="T7376" s="1" t="s">
        <v>42</v>
      </c>
    </row>
    <row r="7377" spans="1:20" ht="20.100000000000001" customHeight="1" x14ac:dyDescent="0.3">
      <c r="A7377" s="27" t="s">
        <v>7712</v>
      </c>
      <c r="B7377" s="28">
        <v>0</v>
      </c>
      <c r="C7377" s="28">
        <v>0</v>
      </c>
      <c r="D7377" s="28">
        <v>0</v>
      </c>
      <c r="E7377" s="28">
        <v>0</v>
      </c>
      <c r="F7377" s="27" t="s">
        <v>42</v>
      </c>
      <c r="G7377" s="1" t="s">
        <v>3148</v>
      </c>
      <c r="H7377" s="1" t="s">
        <v>7713</v>
      </c>
      <c r="I7377" s="1" t="s">
        <v>7712</v>
      </c>
      <c r="J7377" s="1" t="s">
        <v>42</v>
      </c>
      <c r="K7377" s="1" t="s">
        <v>42</v>
      </c>
      <c r="M7377" s="1" t="s">
        <v>42</v>
      </c>
      <c r="O7377" s="1" t="s">
        <v>42</v>
      </c>
      <c r="P7377" s="1" t="s">
        <v>42</v>
      </c>
      <c r="Q7377" s="1" t="s">
        <v>42</v>
      </c>
      <c r="R7377" s="1" t="s">
        <v>42</v>
      </c>
      <c r="S7377" s="1" t="s">
        <v>42</v>
      </c>
      <c r="T7377" s="1" t="s">
        <v>42</v>
      </c>
    </row>
    <row r="7378" spans="1:20" ht="20.100000000000001" customHeight="1" x14ac:dyDescent="0.3">
      <c r="A7378" s="27" t="s">
        <v>11420</v>
      </c>
      <c r="B7378" s="28">
        <v>0</v>
      </c>
      <c r="C7378" s="28">
        <v>0</v>
      </c>
      <c r="D7378" s="28">
        <v>0</v>
      </c>
      <c r="E7378" s="28">
        <v>0</v>
      </c>
      <c r="F7378" s="27" t="s">
        <v>42</v>
      </c>
      <c r="G7378" s="1" t="s">
        <v>3148</v>
      </c>
      <c r="H7378" s="1" t="s">
        <v>7713</v>
      </c>
      <c r="I7378" s="1" t="s">
        <v>11421</v>
      </c>
      <c r="J7378" s="1" t="s">
        <v>42</v>
      </c>
      <c r="K7378" s="1" t="s">
        <v>42</v>
      </c>
      <c r="M7378" s="1" t="s">
        <v>42</v>
      </c>
      <c r="O7378" s="1" t="s">
        <v>42</v>
      </c>
      <c r="P7378" s="1" t="s">
        <v>42</v>
      </c>
      <c r="Q7378" s="1" t="s">
        <v>42</v>
      </c>
      <c r="R7378" s="1" t="s">
        <v>42</v>
      </c>
      <c r="S7378" s="1" t="s">
        <v>42</v>
      </c>
      <c r="T7378" s="1" t="s">
        <v>42</v>
      </c>
    </row>
    <row r="7379" spans="1:20" ht="20.100000000000001" customHeight="1" x14ac:dyDescent="0.3">
      <c r="A7379" s="27" t="s">
        <v>11422</v>
      </c>
      <c r="B7379" s="28">
        <v>0</v>
      </c>
      <c r="C7379" s="28">
        <v>0</v>
      </c>
      <c r="D7379" s="28">
        <v>0</v>
      </c>
      <c r="E7379" s="28">
        <v>0</v>
      </c>
      <c r="F7379" s="27" t="s">
        <v>42</v>
      </c>
      <c r="G7379" s="1" t="s">
        <v>3148</v>
      </c>
      <c r="H7379" s="1" t="s">
        <v>7713</v>
      </c>
      <c r="I7379" s="1" t="s">
        <v>7717</v>
      </c>
      <c r="J7379" s="1" t="s">
        <v>42</v>
      </c>
      <c r="K7379" s="1" t="s">
        <v>42</v>
      </c>
      <c r="M7379" s="1" t="s">
        <v>42</v>
      </c>
      <c r="O7379" s="1" t="s">
        <v>42</v>
      </c>
      <c r="P7379" s="1" t="s">
        <v>42</v>
      </c>
      <c r="Q7379" s="1" t="s">
        <v>42</v>
      </c>
      <c r="R7379" s="1" t="s">
        <v>42</v>
      </c>
      <c r="S7379" s="1" t="s">
        <v>42</v>
      </c>
      <c r="T7379" s="1" t="s">
        <v>42</v>
      </c>
    </row>
    <row r="7380" spans="1:20" ht="20.100000000000001" customHeight="1" x14ac:dyDescent="0.3">
      <c r="A7380" s="27" t="s">
        <v>7712</v>
      </c>
      <c r="B7380" s="28">
        <v>0</v>
      </c>
      <c r="C7380" s="28">
        <v>0</v>
      </c>
      <c r="D7380" s="28">
        <v>0</v>
      </c>
      <c r="E7380" s="28">
        <v>0</v>
      </c>
      <c r="F7380" s="27" t="s">
        <v>42</v>
      </c>
      <c r="G7380" s="1" t="s">
        <v>3148</v>
      </c>
      <c r="H7380" s="1" t="s">
        <v>7713</v>
      </c>
      <c r="I7380" s="1" t="s">
        <v>42</v>
      </c>
      <c r="J7380" s="1" t="s">
        <v>42</v>
      </c>
      <c r="K7380" s="1" t="s">
        <v>42</v>
      </c>
      <c r="M7380" s="1" t="s">
        <v>42</v>
      </c>
      <c r="O7380" s="1" t="s">
        <v>42</v>
      </c>
      <c r="P7380" s="1" t="s">
        <v>42</v>
      </c>
      <c r="Q7380" s="1" t="s">
        <v>42</v>
      </c>
      <c r="R7380" s="1" t="s">
        <v>42</v>
      </c>
      <c r="S7380" s="1" t="s">
        <v>42</v>
      </c>
      <c r="T7380" s="1" t="s">
        <v>42</v>
      </c>
    </row>
    <row r="7381" spans="1:20" ht="20.100000000000001" customHeight="1" x14ac:dyDescent="0.3">
      <c r="A7381" s="27" t="s">
        <v>7718</v>
      </c>
      <c r="B7381" s="28">
        <v>0</v>
      </c>
      <c r="C7381" s="28">
        <v>0</v>
      </c>
      <c r="D7381" s="28">
        <v>0</v>
      </c>
      <c r="E7381" s="28">
        <v>0</v>
      </c>
      <c r="F7381" s="27" t="s">
        <v>42</v>
      </c>
      <c r="G7381" s="1" t="s">
        <v>3148</v>
      </c>
      <c r="H7381" s="1" t="s">
        <v>7713</v>
      </c>
      <c r="I7381" s="1" t="s">
        <v>7719</v>
      </c>
      <c r="J7381" s="1" t="s">
        <v>42</v>
      </c>
      <c r="K7381" s="1" t="s">
        <v>42</v>
      </c>
      <c r="M7381" s="1" t="s">
        <v>42</v>
      </c>
      <c r="O7381" s="1" t="s">
        <v>42</v>
      </c>
      <c r="P7381" s="1" t="s">
        <v>42</v>
      </c>
      <c r="Q7381" s="1" t="s">
        <v>42</v>
      </c>
      <c r="R7381" s="1" t="s">
        <v>42</v>
      </c>
      <c r="S7381" s="1" t="s">
        <v>42</v>
      </c>
      <c r="T7381" s="1" t="s">
        <v>42</v>
      </c>
    </row>
    <row r="7382" spans="1:20" ht="20.100000000000001" customHeight="1" x14ac:dyDescent="0.3">
      <c r="A7382" s="27" t="s">
        <v>7712</v>
      </c>
      <c r="B7382" s="28">
        <v>0</v>
      </c>
      <c r="C7382" s="28">
        <v>0</v>
      </c>
      <c r="D7382" s="28">
        <v>0</v>
      </c>
      <c r="E7382" s="28">
        <v>0</v>
      </c>
      <c r="F7382" s="27" t="s">
        <v>42</v>
      </c>
      <c r="G7382" s="1" t="s">
        <v>3148</v>
      </c>
      <c r="H7382" s="1" t="s">
        <v>7713</v>
      </c>
      <c r="I7382" s="1" t="s">
        <v>42</v>
      </c>
      <c r="J7382" s="1" t="s">
        <v>42</v>
      </c>
      <c r="K7382" s="1" t="s">
        <v>42</v>
      </c>
      <c r="M7382" s="1" t="s">
        <v>42</v>
      </c>
      <c r="O7382" s="1" t="s">
        <v>42</v>
      </c>
      <c r="P7382" s="1" t="s">
        <v>42</v>
      </c>
      <c r="Q7382" s="1" t="s">
        <v>42</v>
      </c>
      <c r="R7382" s="1" t="s">
        <v>42</v>
      </c>
      <c r="S7382" s="1" t="s">
        <v>42</v>
      </c>
      <c r="T7382" s="1" t="s">
        <v>42</v>
      </c>
    </row>
    <row r="7383" spans="1:20" ht="20.100000000000001" customHeight="1" x14ac:dyDescent="0.3">
      <c r="A7383" s="27" t="s">
        <v>11395</v>
      </c>
      <c r="B7383" s="28">
        <v>0</v>
      </c>
      <c r="C7383" s="28">
        <v>0</v>
      </c>
      <c r="D7383" s="28">
        <v>0</v>
      </c>
      <c r="E7383" s="28">
        <v>0</v>
      </c>
      <c r="F7383" s="27" t="s">
        <v>42</v>
      </c>
      <c r="G7383" s="1" t="s">
        <v>3148</v>
      </c>
      <c r="H7383" s="1" t="s">
        <v>7713</v>
      </c>
      <c r="I7383" s="1" t="s">
        <v>11396</v>
      </c>
      <c r="J7383" s="1" t="s">
        <v>42</v>
      </c>
      <c r="K7383" s="1" t="s">
        <v>42</v>
      </c>
      <c r="M7383" s="1" t="s">
        <v>42</v>
      </c>
      <c r="O7383" s="1" t="s">
        <v>42</v>
      </c>
      <c r="P7383" s="1" t="s">
        <v>42</v>
      </c>
      <c r="Q7383" s="1" t="s">
        <v>42</v>
      </c>
      <c r="R7383" s="1" t="s">
        <v>42</v>
      </c>
      <c r="S7383" s="1" t="s">
        <v>42</v>
      </c>
      <c r="T7383" s="1" t="s">
        <v>42</v>
      </c>
    </row>
    <row r="7384" spans="1:20" ht="20.100000000000001" customHeight="1" x14ac:dyDescent="0.3">
      <c r="A7384" s="27" t="s">
        <v>8399</v>
      </c>
      <c r="B7384" s="28">
        <v>0</v>
      </c>
      <c r="C7384" s="28">
        <v>0</v>
      </c>
      <c r="D7384" s="28">
        <v>0</v>
      </c>
      <c r="E7384" s="28">
        <v>0</v>
      </c>
      <c r="F7384" s="27" t="s">
        <v>42</v>
      </c>
      <c r="G7384" s="1" t="s">
        <v>3148</v>
      </c>
      <c r="H7384" s="1" t="s">
        <v>7713</v>
      </c>
      <c r="I7384" s="1" t="s">
        <v>8400</v>
      </c>
      <c r="J7384" s="1" t="s">
        <v>42</v>
      </c>
      <c r="K7384" s="1" t="s">
        <v>42</v>
      </c>
      <c r="M7384" s="1" t="s">
        <v>42</v>
      </c>
      <c r="O7384" s="1" t="s">
        <v>42</v>
      </c>
      <c r="P7384" s="1" t="s">
        <v>42</v>
      </c>
      <c r="Q7384" s="1" t="s">
        <v>42</v>
      </c>
      <c r="R7384" s="1" t="s">
        <v>42</v>
      </c>
      <c r="S7384" s="1" t="s">
        <v>42</v>
      </c>
      <c r="T7384" s="1" t="s">
        <v>42</v>
      </c>
    </row>
    <row r="7385" spans="1:20" ht="20.100000000000001" customHeight="1" x14ac:dyDescent="0.3">
      <c r="A7385" s="27" t="s">
        <v>11423</v>
      </c>
      <c r="B7385" s="28">
        <v>0</v>
      </c>
      <c r="C7385" s="28">
        <v>1490.7</v>
      </c>
      <c r="D7385" s="28">
        <v>0</v>
      </c>
      <c r="E7385" s="28">
        <v>1490.7</v>
      </c>
      <c r="F7385" s="27" t="s">
        <v>42</v>
      </c>
      <c r="G7385" s="1" t="s">
        <v>3148</v>
      </c>
      <c r="H7385" s="1" t="s">
        <v>7713</v>
      </c>
      <c r="I7385" s="1" t="s">
        <v>11424</v>
      </c>
      <c r="J7385" s="1" t="s">
        <v>42</v>
      </c>
      <c r="K7385" s="1" t="s">
        <v>42</v>
      </c>
      <c r="M7385" s="1" t="s">
        <v>42</v>
      </c>
      <c r="O7385" s="1" t="s">
        <v>42</v>
      </c>
      <c r="P7385" s="1" t="s">
        <v>42</v>
      </c>
      <c r="Q7385" s="1" t="s">
        <v>42</v>
      </c>
      <c r="R7385" s="1" t="s">
        <v>42</v>
      </c>
      <c r="S7385" s="1" t="s">
        <v>42</v>
      </c>
      <c r="T7385" s="1" t="s">
        <v>42</v>
      </c>
    </row>
    <row r="7386" spans="1:20" ht="20.100000000000001" customHeight="1" x14ac:dyDescent="0.3">
      <c r="A7386" s="27" t="s">
        <v>7808</v>
      </c>
      <c r="B7386" s="28">
        <v>0</v>
      </c>
      <c r="C7386" s="28">
        <v>0</v>
      </c>
      <c r="D7386" s="28">
        <v>0</v>
      </c>
      <c r="E7386" s="28">
        <v>0</v>
      </c>
      <c r="F7386" s="27" t="s">
        <v>42</v>
      </c>
      <c r="G7386" s="1" t="s">
        <v>3148</v>
      </c>
      <c r="H7386" s="1" t="s">
        <v>7713</v>
      </c>
      <c r="I7386" s="1" t="s">
        <v>7809</v>
      </c>
      <c r="J7386" s="1" t="s">
        <v>42</v>
      </c>
      <c r="K7386" s="1" t="s">
        <v>42</v>
      </c>
      <c r="M7386" s="1" t="s">
        <v>42</v>
      </c>
      <c r="O7386" s="1" t="s">
        <v>42</v>
      </c>
      <c r="P7386" s="1" t="s">
        <v>42</v>
      </c>
      <c r="Q7386" s="1" t="s">
        <v>42</v>
      </c>
      <c r="R7386" s="1" t="s">
        <v>42</v>
      </c>
      <c r="S7386" s="1" t="s">
        <v>42</v>
      </c>
      <c r="T7386" s="1" t="s">
        <v>42</v>
      </c>
    </row>
    <row r="7387" spans="1:20" ht="20.100000000000001" customHeight="1" x14ac:dyDescent="0.3">
      <c r="A7387" s="27" t="s">
        <v>11425</v>
      </c>
      <c r="B7387" s="28">
        <v>0</v>
      </c>
      <c r="C7387" s="28">
        <v>625.70000000000005</v>
      </c>
      <c r="D7387" s="28">
        <v>0</v>
      </c>
      <c r="E7387" s="28">
        <v>625.70000000000005</v>
      </c>
      <c r="F7387" s="27" t="s">
        <v>42</v>
      </c>
      <c r="G7387" s="1" t="s">
        <v>3148</v>
      </c>
      <c r="H7387" s="1" t="s">
        <v>7713</v>
      </c>
      <c r="I7387" s="1" t="s">
        <v>7811</v>
      </c>
      <c r="J7387" s="1" t="s">
        <v>42</v>
      </c>
      <c r="K7387" s="1" t="s">
        <v>42</v>
      </c>
      <c r="M7387" s="1" t="s">
        <v>42</v>
      </c>
      <c r="O7387" s="1" t="s">
        <v>42</v>
      </c>
      <c r="P7387" s="1" t="s">
        <v>42</v>
      </c>
      <c r="Q7387" s="1" t="s">
        <v>42</v>
      </c>
      <c r="R7387" s="1" t="s">
        <v>42</v>
      </c>
      <c r="S7387" s="1" t="s">
        <v>42</v>
      </c>
      <c r="T7387" s="1" t="s">
        <v>42</v>
      </c>
    </row>
    <row r="7388" spans="1:20" ht="20.100000000000001" customHeight="1" x14ac:dyDescent="0.3">
      <c r="A7388" s="27" t="s">
        <v>7742</v>
      </c>
      <c r="B7388" s="28">
        <v>0</v>
      </c>
      <c r="C7388" s="28">
        <v>2116.4</v>
      </c>
      <c r="D7388" s="28">
        <v>0</v>
      </c>
      <c r="E7388" s="28">
        <v>2116.4</v>
      </c>
      <c r="F7388" s="27" t="s">
        <v>42</v>
      </c>
      <c r="G7388" s="1" t="s">
        <v>3148</v>
      </c>
      <c r="H7388" s="1" t="s">
        <v>7713</v>
      </c>
      <c r="I7388" s="1" t="s">
        <v>7743</v>
      </c>
      <c r="J7388" s="1" t="s">
        <v>42</v>
      </c>
      <c r="K7388" s="1" t="s">
        <v>42</v>
      </c>
      <c r="M7388" s="1" t="s">
        <v>42</v>
      </c>
      <c r="O7388" s="1" t="s">
        <v>42</v>
      </c>
      <c r="P7388" s="1" t="s">
        <v>42</v>
      </c>
      <c r="Q7388" s="1" t="s">
        <v>42</v>
      </c>
      <c r="R7388" s="1" t="s">
        <v>42</v>
      </c>
      <c r="S7388" s="1" t="s">
        <v>42</v>
      </c>
      <c r="T7388" s="1" t="s">
        <v>42</v>
      </c>
    </row>
    <row r="7389" spans="1:20" ht="20.100000000000001" customHeight="1" x14ac:dyDescent="0.3">
      <c r="A7389" s="27" t="s">
        <v>7712</v>
      </c>
      <c r="B7389" s="28">
        <v>0</v>
      </c>
      <c r="C7389" s="28">
        <v>0</v>
      </c>
      <c r="D7389" s="28">
        <v>0</v>
      </c>
      <c r="E7389" s="28">
        <v>0</v>
      </c>
      <c r="F7389" s="27" t="s">
        <v>42</v>
      </c>
      <c r="G7389" s="1" t="s">
        <v>3148</v>
      </c>
      <c r="H7389" s="1" t="s">
        <v>7713</v>
      </c>
      <c r="I7389" s="1" t="s">
        <v>42</v>
      </c>
      <c r="J7389" s="1" t="s">
        <v>42</v>
      </c>
      <c r="K7389" s="1" t="s">
        <v>42</v>
      </c>
      <c r="M7389" s="1" t="s">
        <v>42</v>
      </c>
      <c r="O7389" s="1" t="s">
        <v>42</v>
      </c>
      <c r="P7389" s="1" t="s">
        <v>42</v>
      </c>
      <c r="Q7389" s="1" t="s">
        <v>42</v>
      </c>
      <c r="R7389" s="1" t="s">
        <v>42</v>
      </c>
      <c r="S7389" s="1" t="s">
        <v>42</v>
      </c>
      <c r="T7389" s="1" t="s">
        <v>42</v>
      </c>
    </row>
    <row r="7390" spans="1:20" ht="20.100000000000001" customHeight="1" x14ac:dyDescent="0.3">
      <c r="A7390" s="27" t="s">
        <v>7812</v>
      </c>
      <c r="B7390" s="28">
        <v>0</v>
      </c>
      <c r="C7390" s="28">
        <v>0</v>
      </c>
      <c r="D7390" s="28">
        <v>0</v>
      </c>
      <c r="E7390" s="28">
        <v>0</v>
      </c>
      <c r="F7390" s="27" t="s">
        <v>42</v>
      </c>
      <c r="G7390" s="1" t="s">
        <v>3148</v>
      </c>
      <c r="H7390" s="1" t="s">
        <v>7713</v>
      </c>
      <c r="I7390" s="1" t="s">
        <v>10355</v>
      </c>
      <c r="J7390" s="1" t="s">
        <v>42</v>
      </c>
      <c r="K7390" s="1" t="s">
        <v>42</v>
      </c>
      <c r="M7390" s="1" t="s">
        <v>42</v>
      </c>
      <c r="O7390" s="1" t="s">
        <v>42</v>
      </c>
      <c r="P7390" s="1" t="s">
        <v>42</v>
      </c>
      <c r="Q7390" s="1" t="s">
        <v>42</v>
      </c>
      <c r="R7390" s="1" t="s">
        <v>42</v>
      </c>
      <c r="S7390" s="1" t="s">
        <v>42</v>
      </c>
      <c r="T7390" s="1" t="s">
        <v>42</v>
      </c>
    </row>
    <row r="7391" spans="1:20" ht="20.100000000000001" customHeight="1" x14ac:dyDescent="0.3">
      <c r="A7391" s="27" t="s">
        <v>7712</v>
      </c>
      <c r="B7391" s="28">
        <v>0</v>
      </c>
      <c r="C7391" s="28">
        <v>0</v>
      </c>
      <c r="D7391" s="28">
        <v>0</v>
      </c>
      <c r="E7391" s="28">
        <v>0</v>
      </c>
      <c r="F7391" s="27" t="s">
        <v>42</v>
      </c>
      <c r="G7391" s="1" t="s">
        <v>3148</v>
      </c>
      <c r="H7391" s="1" t="s">
        <v>7713</v>
      </c>
      <c r="I7391" s="1" t="s">
        <v>42</v>
      </c>
      <c r="J7391" s="1" t="s">
        <v>42</v>
      </c>
      <c r="K7391" s="1" t="s">
        <v>42</v>
      </c>
      <c r="M7391" s="1" t="s">
        <v>42</v>
      </c>
      <c r="O7391" s="1" t="s">
        <v>42</v>
      </c>
      <c r="P7391" s="1" t="s">
        <v>42</v>
      </c>
      <c r="Q7391" s="1" t="s">
        <v>42</v>
      </c>
      <c r="R7391" s="1" t="s">
        <v>42</v>
      </c>
      <c r="S7391" s="1" t="s">
        <v>42</v>
      </c>
      <c r="T7391" s="1" t="s">
        <v>42</v>
      </c>
    </row>
    <row r="7392" spans="1:20" ht="20.100000000000001" customHeight="1" x14ac:dyDescent="0.3">
      <c r="A7392" s="27" t="s">
        <v>11426</v>
      </c>
      <c r="B7392" s="28">
        <v>0</v>
      </c>
      <c r="C7392" s="28">
        <v>0</v>
      </c>
      <c r="D7392" s="28">
        <v>0</v>
      </c>
      <c r="E7392" s="28">
        <v>0</v>
      </c>
      <c r="F7392" s="27" t="s">
        <v>42</v>
      </c>
      <c r="G7392" s="1" t="s">
        <v>3148</v>
      </c>
      <c r="H7392" s="1" t="s">
        <v>7713</v>
      </c>
      <c r="I7392" s="1" t="s">
        <v>11427</v>
      </c>
      <c r="J7392" s="1" t="s">
        <v>42</v>
      </c>
      <c r="K7392" s="1" t="s">
        <v>42</v>
      </c>
      <c r="M7392" s="1" t="s">
        <v>42</v>
      </c>
      <c r="O7392" s="1" t="s">
        <v>42</v>
      </c>
      <c r="P7392" s="1" t="s">
        <v>42</v>
      </c>
      <c r="Q7392" s="1" t="s">
        <v>42</v>
      </c>
      <c r="R7392" s="1" t="s">
        <v>42</v>
      </c>
      <c r="S7392" s="1" t="s">
        <v>42</v>
      </c>
      <c r="T7392" s="1" t="s">
        <v>42</v>
      </c>
    </row>
    <row r="7393" spans="1:20" ht="20.100000000000001" customHeight="1" x14ac:dyDescent="0.3">
      <c r="A7393" s="27" t="s">
        <v>11428</v>
      </c>
      <c r="B7393" s="28">
        <v>242.6</v>
      </c>
      <c r="C7393" s="28">
        <v>0</v>
      </c>
      <c r="D7393" s="28">
        <v>0</v>
      </c>
      <c r="E7393" s="28">
        <v>242.6</v>
      </c>
      <c r="F7393" s="27" t="s">
        <v>42</v>
      </c>
      <c r="G7393" s="1" t="s">
        <v>3148</v>
      </c>
      <c r="H7393" s="1" t="s">
        <v>7713</v>
      </c>
      <c r="I7393" s="1" t="s">
        <v>11429</v>
      </c>
      <c r="J7393" s="1" t="s">
        <v>42</v>
      </c>
      <c r="K7393" s="1" t="s">
        <v>42</v>
      </c>
      <c r="M7393" s="1" t="s">
        <v>42</v>
      </c>
      <c r="O7393" s="1" t="s">
        <v>42</v>
      </c>
      <c r="P7393" s="1" t="s">
        <v>42</v>
      </c>
      <c r="Q7393" s="1" t="s">
        <v>42</v>
      </c>
      <c r="R7393" s="1" t="s">
        <v>42</v>
      </c>
      <c r="S7393" s="1" t="s">
        <v>42</v>
      </c>
      <c r="T7393" s="1" t="s">
        <v>42</v>
      </c>
    </row>
    <row r="7394" spans="1:20" ht="20.100000000000001" customHeight="1" x14ac:dyDescent="0.3">
      <c r="A7394" s="27" t="s">
        <v>11430</v>
      </c>
      <c r="B7394" s="28">
        <v>0</v>
      </c>
      <c r="C7394" s="28">
        <v>858.4</v>
      </c>
      <c r="D7394" s="28">
        <v>0</v>
      </c>
      <c r="E7394" s="28">
        <v>858.4</v>
      </c>
      <c r="F7394" s="27" t="s">
        <v>42</v>
      </c>
      <c r="G7394" s="1" t="s">
        <v>3148</v>
      </c>
      <c r="H7394" s="1" t="s">
        <v>7713</v>
      </c>
      <c r="I7394" s="1" t="s">
        <v>11431</v>
      </c>
      <c r="J7394" s="1" t="s">
        <v>42</v>
      </c>
      <c r="K7394" s="1" t="s">
        <v>42</v>
      </c>
      <c r="M7394" s="1" t="s">
        <v>42</v>
      </c>
      <c r="O7394" s="1" t="s">
        <v>42</v>
      </c>
      <c r="P7394" s="1" t="s">
        <v>42</v>
      </c>
      <c r="Q7394" s="1" t="s">
        <v>42</v>
      </c>
      <c r="R7394" s="1" t="s">
        <v>42</v>
      </c>
      <c r="S7394" s="1" t="s">
        <v>42</v>
      </c>
      <c r="T7394" s="1" t="s">
        <v>42</v>
      </c>
    </row>
    <row r="7395" spans="1:20" ht="20.100000000000001" customHeight="1" x14ac:dyDescent="0.3">
      <c r="A7395" s="27" t="s">
        <v>11432</v>
      </c>
      <c r="B7395" s="28">
        <v>0</v>
      </c>
      <c r="C7395" s="28">
        <v>0</v>
      </c>
      <c r="D7395" s="28">
        <v>911.6</v>
      </c>
      <c r="E7395" s="28">
        <v>911.6</v>
      </c>
      <c r="F7395" s="27" t="s">
        <v>42</v>
      </c>
      <c r="G7395" s="1" t="s">
        <v>3148</v>
      </c>
      <c r="H7395" s="1" t="s">
        <v>7713</v>
      </c>
      <c r="I7395" s="1" t="s">
        <v>11433</v>
      </c>
      <c r="J7395" s="1" t="s">
        <v>42</v>
      </c>
      <c r="K7395" s="1" t="s">
        <v>42</v>
      </c>
      <c r="M7395" s="1" t="s">
        <v>42</v>
      </c>
      <c r="O7395" s="1" t="s">
        <v>42</v>
      </c>
      <c r="P7395" s="1" t="s">
        <v>42</v>
      </c>
      <c r="Q7395" s="1" t="s">
        <v>42</v>
      </c>
      <c r="R7395" s="1" t="s">
        <v>42</v>
      </c>
      <c r="S7395" s="1" t="s">
        <v>42</v>
      </c>
      <c r="T7395" s="1" t="s">
        <v>42</v>
      </c>
    </row>
    <row r="7396" spans="1:20" ht="20.100000000000001" customHeight="1" x14ac:dyDescent="0.3">
      <c r="A7396" s="27" t="s">
        <v>7742</v>
      </c>
      <c r="B7396" s="28">
        <v>242.6</v>
      </c>
      <c r="C7396" s="28">
        <v>858.4</v>
      </c>
      <c r="D7396" s="28">
        <v>911.6</v>
      </c>
      <c r="E7396" s="28">
        <v>2012.6</v>
      </c>
      <c r="F7396" s="27" t="s">
        <v>42</v>
      </c>
      <c r="G7396" s="1" t="s">
        <v>3148</v>
      </c>
      <c r="H7396" s="1" t="s">
        <v>7713</v>
      </c>
      <c r="I7396" s="1" t="s">
        <v>7743</v>
      </c>
      <c r="J7396" s="1" t="s">
        <v>42</v>
      </c>
      <c r="K7396" s="1" t="s">
        <v>42</v>
      </c>
      <c r="M7396" s="1" t="s">
        <v>42</v>
      </c>
      <c r="O7396" s="1" t="s">
        <v>42</v>
      </c>
      <c r="P7396" s="1" t="s">
        <v>42</v>
      </c>
      <c r="Q7396" s="1" t="s">
        <v>42</v>
      </c>
      <c r="R7396" s="1" t="s">
        <v>42</v>
      </c>
      <c r="S7396" s="1" t="s">
        <v>42</v>
      </c>
      <c r="T7396" s="1" t="s">
        <v>42</v>
      </c>
    </row>
    <row r="7397" spans="1:20" ht="20.100000000000001" customHeight="1" x14ac:dyDescent="0.3">
      <c r="A7397" s="27" t="s">
        <v>7712</v>
      </c>
      <c r="B7397" s="28">
        <v>0</v>
      </c>
      <c r="C7397" s="28">
        <v>0</v>
      </c>
      <c r="D7397" s="28">
        <v>0</v>
      </c>
      <c r="E7397" s="28">
        <v>0</v>
      </c>
      <c r="F7397" s="27" t="s">
        <v>42</v>
      </c>
      <c r="G7397" s="1" t="s">
        <v>3148</v>
      </c>
      <c r="H7397" s="1" t="s">
        <v>7713</v>
      </c>
      <c r="I7397" s="1" t="s">
        <v>42</v>
      </c>
      <c r="J7397" s="1" t="s">
        <v>42</v>
      </c>
      <c r="K7397" s="1" t="s">
        <v>42</v>
      </c>
      <c r="M7397" s="1" t="s">
        <v>42</v>
      </c>
      <c r="O7397" s="1" t="s">
        <v>42</v>
      </c>
      <c r="P7397" s="1" t="s">
        <v>42</v>
      </c>
      <c r="Q7397" s="1" t="s">
        <v>42</v>
      </c>
      <c r="R7397" s="1" t="s">
        <v>42</v>
      </c>
      <c r="S7397" s="1" t="s">
        <v>42</v>
      </c>
      <c r="T7397" s="1" t="s">
        <v>42</v>
      </c>
    </row>
    <row r="7398" spans="1:20" ht="20.100000000000001" customHeight="1" x14ac:dyDescent="0.3">
      <c r="A7398" s="27" t="s">
        <v>11434</v>
      </c>
      <c r="B7398" s="28">
        <v>0</v>
      </c>
      <c r="C7398" s="28">
        <v>0</v>
      </c>
      <c r="D7398" s="28">
        <v>0</v>
      </c>
      <c r="E7398" s="28">
        <v>0</v>
      </c>
      <c r="F7398" s="27" t="s">
        <v>42</v>
      </c>
      <c r="G7398" s="1" t="s">
        <v>3148</v>
      </c>
      <c r="H7398" s="1" t="s">
        <v>7713</v>
      </c>
      <c r="I7398" s="1" t="s">
        <v>11435</v>
      </c>
      <c r="J7398" s="1" t="s">
        <v>42</v>
      </c>
      <c r="K7398" s="1" t="s">
        <v>42</v>
      </c>
      <c r="M7398" s="1" t="s">
        <v>42</v>
      </c>
      <c r="O7398" s="1" t="s">
        <v>42</v>
      </c>
      <c r="P7398" s="1" t="s">
        <v>42</v>
      </c>
      <c r="Q7398" s="1" t="s">
        <v>42</v>
      </c>
      <c r="R7398" s="1" t="s">
        <v>42</v>
      </c>
      <c r="S7398" s="1" t="s">
        <v>42</v>
      </c>
      <c r="T7398" s="1" t="s">
        <v>42</v>
      </c>
    </row>
    <row r="7399" spans="1:20" ht="20.100000000000001" customHeight="1" x14ac:dyDescent="0.3">
      <c r="A7399" s="27" t="s">
        <v>11436</v>
      </c>
      <c r="B7399" s="28">
        <v>241.4</v>
      </c>
      <c r="C7399" s="28">
        <v>0</v>
      </c>
      <c r="D7399" s="28">
        <v>0</v>
      </c>
      <c r="E7399" s="28">
        <v>241.4</v>
      </c>
      <c r="F7399" s="27" t="s">
        <v>42</v>
      </c>
      <c r="G7399" s="1" t="s">
        <v>3148</v>
      </c>
      <c r="H7399" s="1" t="s">
        <v>7713</v>
      </c>
      <c r="I7399" s="1" t="s">
        <v>11437</v>
      </c>
      <c r="J7399" s="1" t="s">
        <v>42</v>
      </c>
      <c r="K7399" s="1" t="s">
        <v>42</v>
      </c>
      <c r="M7399" s="1" t="s">
        <v>42</v>
      </c>
      <c r="O7399" s="1" t="s">
        <v>42</v>
      </c>
      <c r="P7399" s="1" t="s">
        <v>42</v>
      </c>
      <c r="Q7399" s="1" t="s">
        <v>42</v>
      </c>
      <c r="R7399" s="1" t="s">
        <v>42</v>
      </c>
      <c r="S7399" s="1" t="s">
        <v>42</v>
      </c>
      <c r="T7399" s="1" t="s">
        <v>42</v>
      </c>
    </row>
    <row r="7400" spans="1:20" ht="20.100000000000001" customHeight="1" x14ac:dyDescent="0.3">
      <c r="A7400" s="27" t="s">
        <v>11430</v>
      </c>
      <c r="B7400" s="28">
        <v>0</v>
      </c>
      <c r="C7400" s="28">
        <v>858.4</v>
      </c>
      <c r="D7400" s="28">
        <v>0</v>
      </c>
      <c r="E7400" s="28">
        <v>858.4</v>
      </c>
      <c r="F7400" s="27" t="s">
        <v>42</v>
      </c>
      <c r="G7400" s="1" t="s">
        <v>3148</v>
      </c>
      <c r="H7400" s="1" t="s">
        <v>7713</v>
      </c>
      <c r="I7400" s="1" t="s">
        <v>11438</v>
      </c>
      <c r="J7400" s="1" t="s">
        <v>42</v>
      </c>
      <c r="K7400" s="1" t="s">
        <v>42</v>
      </c>
      <c r="M7400" s="1" t="s">
        <v>42</v>
      </c>
      <c r="O7400" s="1" t="s">
        <v>42</v>
      </c>
      <c r="P7400" s="1" t="s">
        <v>42</v>
      </c>
      <c r="Q7400" s="1" t="s">
        <v>42</v>
      </c>
      <c r="R7400" s="1" t="s">
        <v>42</v>
      </c>
      <c r="S7400" s="1" t="s">
        <v>42</v>
      </c>
      <c r="T7400" s="1" t="s">
        <v>42</v>
      </c>
    </row>
    <row r="7401" spans="1:20" ht="20.100000000000001" customHeight="1" x14ac:dyDescent="0.3">
      <c r="A7401" s="27" t="s">
        <v>11439</v>
      </c>
      <c r="B7401" s="28">
        <v>0</v>
      </c>
      <c r="C7401" s="28">
        <v>0</v>
      </c>
      <c r="D7401" s="28">
        <v>340.6</v>
      </c>
      <c r="E7401" s="28">
        <v>340.6</v>
      </c>
      <c r="F7401" s="27" t="s">
        <v>42</v>
      </c>
      <c r="G7401" s="1" t="s">
        <v>3148</v>
      </c>
      <c r="H7401" s="1" t="s">
        <v>7713</v>
      </c>
      <c r="I7401" s="1" t="s">
        <v>11440</v>
      </c>
      <c r="J7401" s="1" t="s">
        <v>42</v>
      </c>
      <c r="K7401" s="1" t="s">
        <v>42</v>
      </c>
      <c r="M7401" s="1" t="s">
        <v>42</v>
      </c>
      <c r="O7401" s="1" t="s">
        <v>42</v>
      </c>
      <c r="P7401" s="1" t="s">
        <v>42</v>
      </c>
      <c r="Q7401" s="1" t="s">
        <v>42</v>
      </c>
      <c r="R7401" s="1" t="s">
        <v>42</v>
      </c>
      <c r="S7401" s="1" t="s">
        <v>42</v>
      </c>
      <c r="T7401" s="1" t="s">
        <v>42</v>
      </c>
    </row>
    <row r="7402" spans="1:20" ht="20.100000000000001" customHeight="1" x14ac:dyDescent="0.3">
      <c r="A7402" s="27" t="s">
        <v>7742</v>
      </c>
      <c r="B7402" s="28">
        <v>241.4</v>
      </c>
      <c r="C7402" s="28">
        <v>858.4</v>
      </c>
      <c r="D7402" s="28">
        <v>340.6</v>
      </c>
      <c r="E7402" s="28">
        <v>1440.4</v>
      </c>
      <c r="F7402" s="27" t="s">
        <v>42</v>
      </c>
      <c r="G7402" s="1" t="s">
        <v>3148</v>
      </c>
      <c r="H7402" s="1" t="s">
        <v>7713</v>
      </c>
      <c r="I7402" s="1" t="s">
        <v>7743</v>
      </c>
      <c r="J7402" s="1" t="s">
        <v>42</v>
      </c>
      <c r="K7402" s="1" t="s">
        <v>42</v>
      </c>
      <c r="M7402" s="1" t="s">
        <v>42</v>
      </c>
      <c r="O7402" s="1" t="s">
        <v>42</v>
      </c>
      <c r="P7402" s="1" t="s">
        <v>42</v>
      </c>
      <c r="Q7402" s="1" t="s">
        <v>42</v>
      </c>
      <c r="R7402" s="1" t="s">
        <v>42</v>
      </c>
      <c r="S7402" s="1" t="s">
        <v>42</v>
      </c>
      <c r="T7402" s="1" t="s">
        <v>42</v>
      </c>
    </row>
    <row r="7403" spans="1:20" ht="20.100000000000001" customHeight="1" x14ac:dyDescent="0.3">
      <c r="A7403" s="27" t="s">
        <v>7768</v>
      </c>
      <c r="B7403" s="29">
        <v>484</v>
      </c>
      <c r="C7403" s="29">
        <v>3833</v>
      </c>
      <c r="D7403" s="29">
        <v>1252</v>
      </c>
      <c r="E7403" s="29">
        <v>5569</v>
      </c>
      <c r="F7403" s="30"/>
    </row>
    <row r="7404" spans="1:20" ht="20.100000000000001" customHeight="1" x14ac:dyDescent="0.3">
      <c r="A7404" s="30"/>
      <c r="B7404" s="30"/>
      <c r="C7404" s="30"/>
      <c r="D7404" s="30"/>
      <c r="E7404" s="30"/>
      <c r="F7404" s="30"/>
    </row>
    <row r="7405" spans="1:20" ht="20.100000000000001" customHeight="1" x14ac:dyDescent="0.3">
      <c r="A7405" s="30" t="s">
        <v>11441</v>
      </c>
      <c r="B7405" s="30"/>
      <c r="C7405" s="30"/>
      <c r="D7405" s="30"/>
      <c r="E7405" s="30"/>
      <c r="F7405" s="27" t="s">
        <v>42</v>
      </c>
      <c r="G7405" s="1" t="s">
        <v>3151</v>
      </c>
      <c r="I7405" s="1" t="s">
        <v>3145</v>
      </c>
      <c r="J7405" s="1" t="s">
        <v>3149</v>
      </c>
      <c r="K7405" s="1" t="s">
        <v>65</v>
      </c>
    </row>
    <row r="7406" spans="1:20" ht="20.100000000000001" customHeight="1" x14ac:dyDescent="0.3">
      <c r="A7406" s="27" t="s">
        <v>42</v>
      </c>
      <c r="B7406" s="28"/>
      <c r="C7406" s="28"/>
      <c r="D7406" s="28"/>
      <c r="E7406" s="28"/>
      <c r="F7406" s="27" t="s">
        <v>42</v>
      </c>
      <c r="G7406" s="1" t="s">
        <v>3151</v>
      </c>
      <c r="H7406" s="1" t="s">
        <v>7711</v>
      </c>
      <c r="I7406" s="1" t="s">
        <v>42</v>
      </c>
      <c r="J7406" s="1" t="s">
        <v>42</v>
      </c>
      <c r="K7406" s="1" t="s">
        <v>42</v>
      </c>
      <c r="L7406">
        <v>1</v>
      </c>
      <c r="M7406" s="1" t="s">
        <v>42</v>
      </c>
      <c r="O7406" s="1" t="s">
        <v>42</v>
      </c>
      <c r="P7406" s="1" t="s">
        <v>42</v>
      </c>
      <c r="Q7406" s="1" t="s">
        <v>42</v>
      </c>
      <c r="R7406" s="1" t="s">
        <v>42</v>
      </c>
      <c r="S7406" s="1" t="s">
        <v>42</v>
      </c>
      <c r="T7406" s="1" t="s">
        <v>42</v>
      </c>
    </row>
    <row r="7407" spans="1:20" ht="20.100000000000001" customHeight="1" x14ac:dyDescent="0.3">
      <c r="A7407" s="27" t="s">
        <v>7712</v>
      </c>
      <c r="B7407" s="28">
        <v>0</v>
      </c>
      <c r="C7407" s="28">
        <v>0</v>
      </c>
      <c r="D7407" s="28">
        <v>0</v>
      </c>
      <c r="E7407" s="28">
        <v>0</v>
      </c>
      <c r="F7407" s="27" t="s">
        <v>42</v>
      </c>
      <c r="G7407" s="1" t="s">
        <v>3151</v>
      </c>
      <c r="H7407" s="1" t="s">
        <v>7713</v>
      </c>
      <c r="I7407" s="1" t="s">
        <v>7712</v>
      </c>
      <c r="J7407" s="1" t="s">
        <v>42</v>
      </c>
      <c r="K7407" s="1" t="s">
        <v>42</v>
      </c>
      <c r="M7407" s="1" t="s">
        <v>42</v>
      </c>
      <c r="O7407" s="1" t="s">
        <v>42</v>
      </c>
      <c r="P7407" s="1" t="s">
        <v>42</v>
      </c>
      <c r="Q7407" s="1" t="s">
        <v>42</v>
      </c>
      <c r="R7407" s="1" t="s">
        <v>42</v>
      </c>
      <c r="S7407" s="1" t="s">
        <v>42</v>
      </c>
      <c r="T7407" s="1" t="s">
        <v>42</v>
      </c>
    </row>
    <row r="7408" spans="1:20" ht="20.100000000000001" customHeight="1" x14ac:dyDescent="0.3">
      <c r="A7408" s="27" t="s">
        <v>11442</v>
      </c>
      <c r="B7408" s="28">
        <v>0</v>
      </c>
      <c r="C7408" s="28">
        <v>0</v>
      </c>
      <c r="D7408" s="28">
        <v>0</v>
      </c>
      <c r="E7408" s="28">
        <v>0</v>
      </c>
      <c r="F7408" s="27" t="s">
        <v>42</v>
      </c>
      <c r="G7408" s="1" t="s">
        <v>3151</v>
      </c>
      <c r="H7408" s="1" t="s">
        <v>7713</v>
      </c>
      <c r="I7408" s="1" t="s">
        <v>11443</v>
      </c>
      <c r="J7408" s="1" t="s">
        <v>42</v>
      </c>
      <c r="K7408" s="1" t="s">
        <v>42</v>
      </c>
      <c r="M7408" s="1" t="s">
        <v>42</v>
      </c>
      <c r="O7408" s="1" t="s">
        <v>42</v>
      </c>
      <c r="P7408" s="1" t="s">
        <v>42</v>
      </c>
      <c r="Q7408" s="1" t="s">
        <v>42</v>
      </c>
      <c r="R7408" s="1" t="s">
        <v>42</v>
      </c>
      <c r="S7408" s="1" t="s">
        <v>42</v>
      </c>
      <c r="T7408" s="1" t="s">
        <v>42</v>
      </c>
    </row>
    <row r="7409" spans="1:20" ht="20.100000000000001" customHeight="1" x14ac:dyDescent="0.3">
      <c r="A7409" s="27" t="s">
        <v>11444</v>
      </c>
      <c r="B7409" s="28">
        <v>0</v>
      </c>
      <c r="C7409" s="28">
        <v>0</v>
      </c>
      <c r="D7409" s="28">
        <v>0</v>
      </c>
      <c r="E7409" s="28">
        <v>0</v>
      </c>
      <c r="F7409" s="27" t="s">
        <v>42</v>
      </c>
      <c r="G7409" s="1" t="s">
        <v>3151</v>
      </c>
      <c r="H7409" s="1" t="s">
        <v>7713</v>
      </c>
      <c r="I7409" s="1" t="s">
        <v>7717</v>
      </c>
      <c r="J7409" s="1" t="s">
        <v>42</v>
      </c>
      <c r="K7409" s="1" t="s">
        <v>42</v>
      </c>
      <c r="M7409" s="1" t="s">
        <v>42</v>
      </c>
      <c r="O7409" s="1" t="s">
        <v>42</v>
      </c>
      <c r="P7409" s="1" t="s">
        <v>42</v>
      </c>
      <c r="Q7409" s="1" t="s">
        <v>42</v>
      </c>
      <c r="R7409" s="1" t="s">
        <v>42</v>
      </c>
      <c r="S7409" s="1" t="s">
        <v>42</v>
      </c>
      <c r="T7409" s="1" t="s">
        <v>42</v>
      </c>
    </row>
    <row r="7410" spans="1:20" ht="20.100000000000001" customHeight="1" x14ac:dyDescent="0.3">
      <c r="A7410" s="27" t="s">
        <v>7712</v>
      </c>
      <c r="B7410" s="28">
        <v>0</v>
      </c>
      <c r="C7410" s="28">
        <v>0</v>
      </c>
      <c r="D7410" s="28">
        <v>0</v>
      </c>
      <c r="E7410" s="28">
        <v>0</v>
      </c>
      <c r="F7410" s="27" t="s">
        <v>42</v>
      </c>
      <c r="G7410" s="1" t="s">
        <v>3151</v>
      </c>
      <c r="H7410" s="1" t="s">
        <v>7713</v>
      </c>
      <c r="I7410" s="1" t="s">
        <v>42</v>
      </c>
      <c r="J7410" s="1" t="s">
        <v>42</v>
      </c>
      <c r="K7410" s="1" t="s">
        <v>42</v>
      </c>
      <c r="M7410" s="1" t="s">
        <v>42</v>
      </c>
      <c r="O7410" s="1" t="s">
        <v>42</v>
      </c>
      <c r="P7410" s="1" t="s">
        <v>42</v>
      </c>
      <c r="Q7410" s="1" t="s">
        <v>42</v>
      </c>
      <c r="R7410" s="1" t="s">
        <v>42</v>
      </c>
      <c r="S7410" s="1" t="s">
        <v>42</v>
      </c>
      <c r="T7410" s="1" t="s">
        <v>42</v>
      </c>
    </row>
    <row r="7411" spans="1:20" ht="20.100000000000001" customHeight="1" x14ac:dyDescent="0.3">
      <c r="A7411" s="27" t="s">
        <v>7718</v>
      </c>
      <c r="B7411" s="28">
        <v>0</v>
      </c>
      <c r="C7411" s="28">
        <v>0</v>
      </c>
      <c r="D7411" s="28">
        <v>0</v>
      </c>
      <c r="E7411" s="28">
        <v>0</v>
      </c>
      <c r="F7411" s="27" t="s">
        <v>42</v>
      </c>
      <c r="G7411" s="1" t="s">
        <v>3151</v>
      </c>
      <c r="H7411" s="1" t="s">
        <v>7713</v>
      </c>
      <c r="I7411" s="1" t="s">
        <v>7719</v>
      </c>
      <c r="J7411" s="1" t="s">
        <v>42</v>
      </c>
      <c r="K7411" s="1" t="s">
        <v>42</v>
      </c>
      <c r="M7411" s="1" t="s">
        <v>42</v>
      </c>
      <c r="O7411" s="1" t="s">
        <v>42</v>
      </c>
      <c r="P7411" s="1" t="s">
        <v>42</v>
      </c>
      <c r="Q7411" s="1" t="s">
        <v>42</v>
      </c>
      <c r="R7411" s="1" t="s">
        <v>42</v>
      </c>
      <c r="S7411" s="1" t="s">
        <v>42</v>
      </c>
      <c r="T7411" s="1" t="s">
        <v>42</v>
      </c>
    </row>
    <row r="7412" spans="1:20" ht="20.100000000000001" customHeight="1" x14ac:dyDescent="0.3">
      <c r="A7412" s="27" t="s">
        <v>7712</v>
      </c>
      <c r="B7412" s="28">
        <v>0</v>
      </c>
      <c r="C7412" s="28">
        <v>0</v>
      </c>
      <c r="D7412" s="28">
        <v>0</v>
      </c>
      <c r="E7412" s="28">
        <v>0</v>
      </c>
      <c r="F7412" s="27" t="s">
        <v>42</v>
      </c>
      <c r="G7412" s="1" t="s">
        <v>3151</v>
      </c>
      <c r="H7412" s="1" t="s">
        <v>7713</v>
      </c>
      <c r="I7412" s="1" t="s">
        <v>42</v>
      </c>
      <c r="J7412" s="1" t="s">
        <v>42</v>
      </c>
      <c r="K7412" s="1" t="s">
        <v>42</v>
      </c>
      <c r="M7412" s="1" t="s">
        <v>42</v>
      </c>
      <c r="O7412" s="1" t="s">
        <v>42</v>
      </c>
      <c r="P7412" s="1" t="s">
        <v>42</v>
      </c>
      <c r="Q7412" s="1" t="s">
        <v>42</v>
      </c>
      <c r="R7412" s="1" t="s">
        <v>42</v>
      </c>
      <c r="S7412" s="1" t="s">
        <v>42</v>
      </c>
      <c r="T7412" s="1" t="s">
        <v>42</v>
      </c>
    </row>
    <row r="7413" spans="1:20" ht="20.100000000000001" customHeight="1" x14ac:dyDescent="0.3">
      <c r="A7413" s="27" t="s">
        <v>11395</v>
      </c>
      <c r="B7413" s="28">
        <v>0</v>
      </c>
      <c r="C7413" s="28">
        <v>0</v>
      </c>
      <c r="D7413" s="28">
        <v>0</v>
      </c>
      <c r="E7413" s="28">
        <v>0</v>
      </c>
      <c r="F7413" s="27" t="s">
        <v>42</v>
      </c>
      <c r="G7413" s="1" t="s">
        <v>3151</v>
      </c>
      <c r="H7413" s="1" t="s">
        <v>7713</v>
      </c>
      <c r="I7413" s="1" t="s">
        <v>11396</v>
      </c>
      <c r="J7413" s="1" t="s">
        <v>42</v>
      </c>
      <c r="K7413" s="1" t="s">
        <v>42</v>
      </c>
      <c r="M7413" s="1" t="s">
        <v>42</v>
      </c>
      <c r="O7413" s="1" t="s">
        <v>42</v>
      </c>
      <c r="P7413" s="1" t="s">
        <v>42</v>
      </c>
      <c r="Q7413" s="1" t="s">
        <v>42</v>
      </c>
      <c r="R7413" s="1" t="s">
        <v>42</v>
      </c>
      <c r="S7413" s="1" t="s">
        <v>42</v>
      </c>
      <c r="T7413" s="1" t="s">
        <v>42</v>
      </c>
    </row>
    <row r="7414" spans="1:20" ht="20.100000000000001" customHeight="1" x14ac:dyDescent="0.3">
      <c r="A7414" s="27" t="s">
        <v>8399</v>
      </c>
      <c r="B7414" s="28">
        <v>0</v>
      </c>
      <c r="C7414" s="28">
        <v>0</v>
      </c>
      <c r="D7414" s="28">
        <v>0</v>
      </c>
      <c r="E7414" s="28">
        <v>0</v>
      </c>
      <c r="F7414" s="27" t="s">
        <v>42</v>
      </c>
      <c r="G7414" s="1" t="s">
        <v>3151</v>
      </c>
      <c r="H7414" s="1" t="s">
        <v>7713</v>
      </c>
      <c r="I7414" s="1" t="s">
        <v>8400</v>
      </c>
      <c r="J7414" s="1" t="s">
        <v>42</v>
      </c>
      <c r="K7414" s="1" t="s">
        <v>42</v>
      </c>
      <c r="M7414" s="1" t="s">
        <v>42</v>
      </c>
      <c r="O7414" s="1" t="s">
        <v>42</v>
      </c>
      <c r="P7414" s="1" t="s">
        <v>42</v>
      </c>
      <c r="Q7414" s="1" t="s">
        <v>42</v>
      </c>
      <c r="R7414" s="1" t="s">
        <v>42</v>
      </c>
      <c r="S7414" s="1" t="s">
        <v>42</v>
      </c>
      <c r="T7414" s="1" t="s">
        <v>42</v>
      </c>
    </row>
    <row r="7415" spans="1:20" ht="20.100000000000001" customHeight="1" x14ac:dyDescent="0.3">
      <c r="A7415" s="27" t="s">
        <v>11445</v>
      </c>
      <c r="B7415" s="28">
        <v>0</v>
      </c>
      <c r="C7415" s="28">
        <v>2342.6</v>
      </c>
      <c r="D7415" s="28">
        <v>0</v>
      </c>
      <c r="E7415" s="28">
        <v>2342.6</v>
      </c>
      <c r="F7415" s="27" t="s">
        <v>42</v>
      </c>
      <c r="G7415" s="1" t="s">
        <v>3151</v>
      </c>
      <c r="H7415" s="1" t="s">
        <v>7713</v>
      </c>
      <c r="I7415" s="1" t="s">
        <v>11424</v>
      </c>
      <c r="J7415" s="1" t="s">
        <v>42</v>
      </c>
      <c r="K7415" s="1" t="s">
        <v>42</v>
      </c>
      <c r="M7415" s="1" t="s">
        <v>42</v>
      </c>
      <c r="O7415" s="1" t="s">
        <v>42</v>
      </c>
      <c r="P7415" s="1" t="s">
        <v>42</v>
      </c>
      <c r="Q7415" s="1" t="s">
        <v>42</v>
      </c>
      <c r="R7415" s="1" t="s">
        <v>42</v>
      </c>
      <c r="S7415" s="1" t="s">
        <v>42</v>
      </c>
      <c r="T7415" s="1" t="s">
        <v>42</v>
      </c>
    </row>
    <row r="7416" spans="1:20" ht="20.100000000000001" customHeight="1" x14ac:dyDescent="0.3">
      <c r="A7416" s="27" t="s">
        <v>7808</v>
      </c>
      <c r="B7416" s="28">
        <v>0</v>
      </c>
      <c r="C7416" s="28">
        <v>0</v>
      </c>
      <c r="D7416" s="28">
        <v>0</v>
      </c>
      <c r="E7416" s="28">
        <v>0</v>
      </c>
      <c r="F7416" s="27" t="s">
        <v>42</v>
      </c>
      <c r="G7416" s="1" t="s">
        <v>3151</v>
      </c>
      <c r="H7416" s="1" t="s">
        <v>7713</v>
      </c>
      <c r="I7416" s="1" t="s">
        <v>7809</v>
      </c>
      <c r="J7416" s="1" t="s">
        <v>42</v>
      </c>
      <c r="K7416" s="1" t="s">
        <v>42</v>
      </c>
      <c r="M7416" s="1" t="s">
        <v>42</v>
      </c>
      <c r="O7416" s="1" t="s">
        <v>42</v>
      </c>
      <c r="P7416" s="1" t="s">
        <v>42</v>
      </c>
      <c r="Q7416" s="1" t="s">
        <v>42</v>
      </c>
      <c r="R7416" s="1" t="s">
        <v>42</v>
      </c>
      <c r="S7416" s="1" t="s">
        <v>42</v>
      </c>
      <c r="T7416" s="1" t="s">
        <v>42</v>
      </c>
    </row>
    <row r="7417" spans="1:20" ht="20.100000000000001" customHeight="1" x14ac:dyDescent="0.3">
      <c r="A7417" s="27" t="s">
        <v>11251</v>
      </c>
      <c r="B7417" s="28">
        <v>0</v>
      </c>
      <c r="C7417" s="28">
        <v>983.2</v>
      </c>
      <c r="D7417" s="28">
        <v>0</v>
      </c>
      <c r="E7417" s="28">
        <v>983.2</v>
      </c>
      <c r="F7417" s="27" t="s">
        <v>42</v>
      </c>
      <c r="G7417" s="1" t="s">
        <v>3151</v>
      </c>
      <c r="H7417" s="1" t="s">
        <v>7713</v>
      </c>
      <c r="I7417" s="1" t="s">
        <v>7811</v>
      </c>
      <c r="J7417" s="1" t="s">
        <v>42</v>
      </c>
      <c r="K7417" s="1" t="s">
        <v>42</v>
      </c>
      <c r="M7417" s="1" t="s">
        <v>42</v>
      </c>
      <c r="O7417" s="1" t="s">
        <v>42</v>
      </c>
      <c r="P7417" s="1" t="s">
        <v>42</v>
      </c>
      <c r="Q7417" s="1" t="s">
        <v>42</v>
      </c>
      <c r="R7417" s="1" t="s">
        <v>42</v>
      </c>
      <c r="S7417" s="1" t="s">
        <v>42</v>
      </c>
      <c r="T7417" s="1" t="s">
        <v>42</v>
      </c>
    </row>
    <row r="7418" spans="1:20" ht="20.100000000000001" customHeight="1" x14ac:dyDescent="0.3">
      <c r="A7418" s="27" t="s">
        <v>7742</v>
      </c>
      <c r="B7418" s="28">
        <v>0</v>
      </c>
      <c r="C7418" s="28">
        <v>3325.8</v>
      </c>
      <c r="D7418" s="28">
        <v>0</v>
      </c>
      <c r="E7418" s="28">
        <v>3325.8</v>
      </c>
      <c r="F7418" s="27" t="s">
        <v>42</v>
      </c>
      <c r="G7418" s="1" t="s">
        <v>3151</v>
      </c>
      <c r="H7418" s="1" t="s">
        <v>7713</v>
      </c>
      <c r="I7418" s="1" t="s">
        <v>7743</v>
      </c>
      <c r="J7418" s="1" t="s">
        <v>42</v>
      </c>
      <c r="K7418" s="1" t="s">
        <v>42</v>
      </c>
      <c r="M7418" s="1" t="s">
        <v>42</v>
      </c>
      <c r="O7418" s="1" t="s">
        <v>42</v>
      </c>
      <c r="P7418" s="1" t="s">
        <v>42</v>
      </c>
      <c r="Q7418" s="1" t="s">
        <v>42</v>
      </c>
      <c r="R7418" s="1" t="s">
        <v>42</v>
      </c>
      <c r="S7418" s="1" t="s">
        <v>42</v>
      </c>
      <c r="T7418" s="1" t="s">
        <v>42</v>
      </c>
    </row>
    <row r="7419" spans="1:20" ht="20.100000000000001" customHeight="1" x14ac:dyDescent="0.3">
      <c r="A7419" s="27" t="s">
        <v>7712</v>
      </c>
      <c r="B7419" s="28">
        <v>0</v>
      </c>
      <c r="C7419" s="28">
        <v>0</v>
      </c>
      <c r="D7419" s="28">
        <v>0</v>
      </c>
      <c r="E7419" s="28">
        <v>0</v>
      </c>
      <c r="F7419" s="27" t="s">
        <v>42</v>
      </c>
      <c r="G7419" s="1" t="s">
        <v>3151</v>
      </c>
      <c r="H7419" s="1" t="s">
        <v>7713</v>
      </c>
      <c r="I7419" s="1" t="s">
        <v>42</v>
      </c>
      <c r="J7419" s="1" t="s">
        <v>42</v>
      </c>
      <c r="K7419" s="1" t="s">
        <v>42</v>
      </c>
      <c r="M7419" s="1" t="s">
        <v>42</v>
      </c>
      <c r="O7419" s="1" t="s">
        <v>42</v>
      </c>
      <c r="P7419" s="1" t="s">
        <v>42</v>
      </c>
      <c r="Q7419" s="1" t="s">
        <v>42</v>
      </c>
      <c r="R7419" s="1" t="s">
        <v>42</v>
      </c>
      <c r="S7419" s="1" t="s">
        <v>42</v>
      </c>
      <c r="T7419" s="1" t="s">
        <v>42</v>
      </c>
    </row>
    <row r="7420" spans="1:20" ht="20.100000000000001" customHeight="1" x14ac:dyDescent="0.3">
      <c r="A7420" s="27" t="s">
        <v>7812</v>
      </c>
      <c r="B7420" s="28">
        <v>0</v>
      </c>
      <c r="C7420" s="28">
        <v>0</v>
      </c>
      <c r="D7420" s="28">
        <v>0</v>
      </c>
      <c r="E7420" s="28">
        <v>0</v>
      </c>
      <c r="F7420" s="27" t="s">
        <v>42</v>
      </c>
      <c r="G7420" s="1" t="s">
        <v>3151</v>
      </c>
      <c r="H7420" s="1" t="s">
        <v>7713</v>
      </c>
      <c r="I7420" s="1" t="s">
        <v>10355</v>
      </c>
      <c r="J7420" s="1" t="s">
        <v>42</v>
      </c>
      <c r="K7420" s="1" t="s">
        <v>42</v>
      </c>
      <c r="M7420" s="1" t="s">
        <v>42</v>
      </c>
      <c r="O7420" s="1" t="s">
        <v>42</v>
      </c>
      <c r="P7420" s="1" t="s">
        <v>42</v>
      </c>
      <c r="Q7420" s="1" t="s">
        <v>42</v>
      </c>
      <c r="R7420" s="1" t="s">
        <v>42</v>
      </c>
      <c r="S7420" s="1" t="s">
        <v>42</v>
      </c>
      <c r="T7420" s="1" t="s">
        <v>42</v>
      </c>
    </row>
    <row r="7421" spans="1:20" ht="20.100000000000001" customHeight="1" x14ac:dyDescent="0.3">
      <c r="A7421" s="27" t="s">
        <v>7712</v>
      </c>
      <c r="B7421" s="28">
        <v>0</v>
      </c>
      <c r="C7421" s="28">
        <v>0</v>
      </c>
      <c r="D7421" s="28">
        <v>0</v>
      </c>
      <c r="E7421" s="28">
        <v>0</v>
      </c>
      <c r="F7421" s="27" t="s">
        <v>42</v>
      </c>
      <c r="G7421" s="1" t="s">
        <v>3151</v>
      </c>
      <c r="H7421" s="1" t="s">
        <v>7713</v>
      </c>
      <c r="I7421" s="1" t="s">
        <v>42</v>
      </c>
      <c r="J7421" s="1" t="s">
        <v>42</v>
      </c>
      <c r="K7421" s="1" t="s">
        <v>42</v>
      </c>
      <c r="M7421" s="1" t="s">
        <v>42</v>
      </c>
      <c r="O7421" s="1" t="s">
        <v>42</v>
      </c>
      <c r="P7421" s="1" t="s">
        <v>42</v>
      </c>
      <c r="Q7421" s="1" t="s">
        <v>42</v>
      </c>
      <c r="R7421" s="1" t="s">
        <v>42</v>
      </c>
      <c r="S7421" s="1" t="s">
        <v>42</v>
      </c>
      <c r="T7421" s="1" t="s">
        <v>42</v>
      </c>
    </row>
    <row r="7422" spans="1:20" ht="20.100000000000001" customHeight="1" x14ac:dyDescent="0.3">
      <c r="A7422" s="27" t="s">
        <v>11426</v>
      </c>
      <c r="B7422" s="28">
        <v>0</v>
      </c>
      <c r="C7422" s="28">
        <v>0</v>
      </c>
      <c r="D7422" s="28">
        <v>0</v>
      </c>
      <c r="E7422" s="28">
        <v>0</v>
      </c>
      <c r="F7422" s="27" t="s">
        <v>42</v>
      </c>
      <c r="G7422" s="1" t="s">
        <v>3151</v>
      </c>
      <c r="H7422" s="1" t="s">
        <v>7713</v>
      </c>
      <c r="I7422" s="1" t="s">
        <v>11427</v>
      </c>
      <c r="J7422" s="1" t="s">
        <v>42</v>
      </c>
      <c r="K7422" s="1" t="s">
        <v>42</v>
      </c>
      <c r="M7422" s="1" t="s">
        <v>42</v>
      </c>
      <c r="O7422" s="1" t="s">
        <v>42</v>
      </c>
      <c r="P7422" s="1" t="s">
        <v>42</v>
      </c>
      <c r="Q7422" s="1" t="s">
        <v>42</v>
      </c>
      <c r="R7422" s="1" t="s">
        <v>42</v>
      </c>
      <c r="S7422" s="1" t="s">
        <v>42</v>
      </c>
      <c r="T7422" s="1" t="s">
        <v>42</v>
      </c>
    </row>
    <row r="7423" spans="1:20" ht="20.100000000000001" customHeight="1" x14ac:dyDescent="0.3">
      <c r="A7423" s="27" t="s">
        <v>11446</v>
      </c>
      <c r="B7423" s="28">
        <v>381.3</v>
      </c>
      <c r="C7423" s="28">
        <v>0</v>
      </c>
      <c r="D7423" s="28">
        <v>0</v>
      </c>
      <c r="E7423" s="28">
        <v>381.3</v>
      </c>
      <c r="F7423" s="27" t="s">
        <v>42</v>
      </c>
      <c r="G7423" s="1" t="s">
        <v>3151</v>
      </c>
      <c r="H7423" s="1" t="s">
        <v>7713</v>
      </c>
      <c r="I7423" s="1" t="s">
        <v>11429</v>
      </c>
      <c r="J7423" s="1" t="s">
        <v>42</v>
      </c>
      <c r="K7423" s="1" t="s">
        <v>42</v>
      </c>
      <c r="M7423" s="1" t="s">
        <v>42</v>
      </c>
      <c r="O7423" s="1" t="s">
        <v>42</v>
      </c>
      <c r="P7423" s="1" t="s">
        <v>42</v>
      </c>
      <c r="Q7423" s="1" t="s">
        <v>42</v>
      </c>
      <c r="R7423" s="1" t="s">
        <v>42</v>
      </c>
      <c r="S7423" s="1" t="s">
        <v>42</v>
      </c>
      <c r="T7423" s="1" t="s">
        <v>42</v>
      </c>
    </row>
    <row r="7424" spans="1:20" ht="20.100000000000001" customHeight="1" x14ac:dyDescent="0.3">
      <c r="A7424" s="27" t="s">
        <v>11447</v>
      </c>
      <c r="B7424" s="28">
        <v>0</v>
      </c>
      <c r="C7424" s="28">
        <v>1349</v>
      </c>
      <c r="D7424" s="28">
        <v>0</v>
      </c>
      <c r="E7424" s="28">
        <v>1349</v>
      </c>
      <c r="F7424" s="27" t="s">
        <v>42</v>
      </c>
      <c r="G7424" s="1" t="s">
        <v>3151</v>
      </c>
      <c r="H7424" s="1" t="s">
        <v>7713</v>
      </c>
      <c r="I7424" s="1" t="s">
        <v>11431</v>
      </c>
      <c r="J7424" s="1" t="s">
        <v>42</v>
      </c>
      <c r="K7424" s="1" t="s">
        <v>42</v>
      </c>
      <c r="M7424" s="1" t="s">
        <v>42</v>
      </c>
      <c r="O7424" s="1" t="s">
        <v>42</v>
      </c>
      <c r="P7424" s="1" t="s">
        <v>42</v>
      </c>
      <c r="Q7424" s="1" t="s">
        <v>42</v>
      </c>
      <c r="R7424" s="1" t="s">
        <v>42</v>
      </c>
      <c r="S7424" s="1" t="s">
        <v>42</v>
      </c>
      <c r="T7424" s="1" t="s">
        <v>42</v>
      </c>
    </row>
    <row r="7425" spans="1:20" ht="20.100000000000001" customHeight="1" x14ac:dyDescent="0.3">
      <c r="A7425" s="27" t="s">
        <v>11448</v>
      </c>
      <c r="B7425" s="28">
        <v>0</v>
      </c>
      <c r="C7425" s="28">
        <v>0</v>
      </c>
      <c r="D7425" s="28">
        <v>1432.5</v>
      </c>
      <c r="E7425" s="28">
        <v>1432.5</v>
      </c>
      <c r="F7425" s="27" t="s">
        <v>42</v>
      </c>
      <c r="G7425" s="1" t="s">
        <v>3151</v>
      </c>
      <c r="H7425" s="1" t="s">
        <v>7713</v>
      </c>
      <c r="I7425" s="1" t="s">
        <v>11433</v>
      </c>
      <c r="J7425" s="1" t="s">
        <v>42</v>
      </c>
      <c r="K7425" s="1" t="s">
        <v>42</v>
      </c>
      <c r="M7425" s="1" t="s">
        <v>42</v>
      </c>
      <c r="O7425" s="1" t="s">
        <v>42</v>
      </c>
      <c r="P7425" s="1" t="s">
        <v>42</v>
      </c>
      <c r="Q7425" s="1" t="s">
        <v>42</v>
      </c>
      <c r="R7425" s="1" t="s">
        <v>42</v>
      </c>
      <c r="S7425" s="1" t="s">
        <v>42</v>
      </c>
      <c r="T7425" s="1" t="s">
        <v>42</v>
      </c>
    </row>
    <row r="7426" spans="1:20" ht="20.100000000000001" customHeight="1" x14ac:dyDescent="0.3">
      <c r="A7426" s="27" t="s">
        <v>7742</v>
      </c>
      <c r="B7426" s="28">
        <v>381.3</v>
      </c>
      <c r="C7426" s="28">
        <v>1349</v>
      </c>
      <c r="D7426" s="28">
        <v>1432.5</v>
      </c>
      <c r="E7426" s="28">
        <v>3162.8</v>
      </c>
      <c r="F7426" s="27" t="s">
        <v>42</v>
      </c>
      <c r="G7426" s="1" t="s">
        <v>3151</v>
      </c>
      <c r="H7426" s="1" t="s">
        <v>7713</v>
      </c>
      <c r="I7426" s="1" t="s">
        <v>7743</v>
      </c>
      <c r="J7426" s="1" t="s">
        <v>42</v>
      </c>
      <c r="K7426" s="1" t="s">
        <v>42</v>
      </c>
      <c r="M7426" s="1" t="s">
        <v>42</v>
      </c>
      <c r="O7426" s="1" t="s">
        <v>42</v>
      </c>
      <c r="P7426" s="1" t="s">
        <v>42</v>
      </c>
      <c r="Q7426" s="1" t="s">
        <v>42</v>
      </c>
      <c r="R7426" s="1" t="s">
        <v>42</v>
      </c>
      <c r="S7426" s="1" t="s">
        <v>42</v>
      </c>
      <c r="T7426" s="1" t="s">
        <v>42</v>
      </c>
    </row>
    <row r="7427" spans="1:20" ht="20.100000000000001" customHeight="1" x14ac:dyDescent="0.3">
      <c r="A7427" s="27" t="s">
        <v>7712</v>
      </c>
      <c r="B7427" s="28">
        <v>0</v>
      </c>
      <c r="C7427" s="28">
        <v>0</v>
      </c>
      <c r="D7427" s="28">
        <v>0</v>
      </c>
      <c r="E7427" s="28">
        <v>0</v>
      </c>
      <c r="F7427" s="27" t="s">
        <v>42</v>
      </c>
      <c r="G7427" s="1" t="s">
        <v>3151</v>
      </c>
      <c r="H7427" s="1" t="s">
        <v>7713</v>
      </c>
      <c r="I7427" s="1" t="s">
        <v>42</v>
      </c>
      <c r="J7427" s="1" t="s">
        <v>42</v>
      </c>
      <c r="K7427" s="1" t="s">
        <v>42</v>
      </c>
      <c r="M7427" s="1" t="s">
        <v>42</v>
      </c>
      <c r="O7427" s="1" t="s">
        <v>42</v>
      </c>
      <c r="P7427" s="1" t="s">
        <v>42</v>
      </c>
      <c r="Q7427" s="1" t="s">
        <v>42</v>
      </c>
      <c r="R7427" s="1" t="s">
        <v>42</v>
      </c>
      <c r="S7427" s="1" t="s">
        <v>42</v>
      </c>
      <c r="T7427" s="1" t="s">
        <v>42</v>
      </c>
    </row>
    <row r="7428" spans="1:20" ht="20.100000000000001" customHeight="1" x14ac:dyDescent="0.3">
      <c r="A7428" s="27" t="s">
        <v>11434</v>
      </c>
      <c r="B7428" s="28">
        <v>0</v>
      </c>
      <c r="C7428" s="28">
        <v>0</v>
      </c>
      <c r="D7428" s="28">
        <v>0</v>
      </c>
      <c r="E7428" s="28">
        <v>0</v>
      </c>
      <c r="F7428" s="27" t="s">
        <v>42</v>
      </c>
      <c r="G7428" s="1" t="s">
        <v>3151</v>
      </c>
      <c r="H7428" s="1" t="s">
        <v>7713</v>
      </c>
      <c r="I7428" s="1" t="s">
        <v>11435</v>
      </c>
      <c r="J7428" s="1" t="s">
        <v>42</v>
      </c>
      <c r="K7428" s="1" t="s">
        <v>42</v>
      </c>
      <c r="M7428" s="1" t="s">
        <v>42</v>
      </c>
      <c r="O7428" s="1" t="s">
        <v>42</v>
      </c>
      <c r="P7428" s="1" t="s">
        <v>42</v>
      </c>
      <c r="Q7428" s="1" t="s">
        <v>42</v>
      </c>
      <c r="R7428" s="1" t="s">
        <v>42</v>
      </c>
      <c r="S7428" s="1" t="s">
        <v>42</v>
      </c>
      <c r="T7428" s="1" t="s">
        <v>42</v>
      </c>
    </row>
    <row r="7429" spans="1:20" ht="20.100000000000001" customHeight="1" x14ac:dyDescent="0.3">
      <c r="A7429" s="27" t="s">
        <v>11449</v>
      </c>
      <c r="B7429" s="28">
        <v>379.4</v>
      </c>
      <c r="C7429" s="28">
        <v>0</v>
      </c>
      <c r="D7429" s="28">
        <v>0</v>
      </c>
      <c r="E7429" s="28">
        <v>379.4</v>
      </c>
      <c r="F7429" s="27" t="s">
        <v>42</v>
      </c>
      <c r="G7429" s="1" t="s">
        <v>3151</v>
      </c>
      <c r="H7429" s="1" t="s">
        <v>7713</v>
      </c>
      <c r="I7429" s="1" t="s">
        <v>11437</v>
      </c>
      <c r="J7429" s="1" t="s">
        <v>42</v>
      </c>
      <c r="K7429" s="1" t="s">
        <v>42</v>
      </c>
      <c r="M7429" s="1" t="s">
        <v>42</v>
      </c>
      <c r="O7429" s="1" t="s">
        <v>42</v>
      </c>
      <c r="P7429" s="1" t="s">
        <v>42</v>
      </c>
      <c r="Q7429" s="1" t="s">
        <v>42</v>
      </c>
      <c r="R7429" s="1" t="s">
        <v>42</v>
      </c>
      <c r="S7429" s="1" t="s">
        <v>42</v>
      </c>
      <c r="T7429" s="1" t="s">
        <v>42</v>
      </c>
    </row>
    <row r="7430" spans="1:20" ht="20.100000000000001" customHeight="1" x14ac:dyDescent="0.3">
      <c r="A7430" s="27" t="s">
        <v>11447</v>
      </c>
      <c r="B7430" s="28">
        <v>0</v>
      </c>
      <c r="C7430" s="28">
        <v>1349</v>
      </c>
      <c r="D7430" s="28">
        <v>0</v>
      </c>
      <c r="E7430" s="28">
        <v>1349</v>
      </c>
      <c r="F7430" s="27" t="s">
        <v>42</v>
      </c>
      <c r="G7430" s="1" t="s">
        <v>3151</v>
      </c>
      <c r="H7430" s="1" t="s">
        <v>7713</v>
      </c>
      <c r="I7430" s="1" t="s">
        <v>11438</v>
      </c>
      <c r="J7430" s="1" t="s">
        <v>42</v>
      </c>
      <c r="K7430" s="1" t="s">
        <v>42</v>
      </c>
      <c r="M7430" s="1" t="s">
        <v>42</v>
      </c>
      <c r="O7430" s="1" t="s">
        <v>42</v>
      </c>
      <c r="P7430" s="1" t="s">
        <v>42</v>
      </c>
      <c r="Q7430" s="1" t="s">
        <v>42</v>
      </c>
      <c r="R7430" s="1" t="s">
        <v>42</v>
      </c>
      <c r="S7430" s="1" t="s">
        <v>42</v>
      </c>
      <c r="T7430" s="1" t="s">
        <v>42</v>
      </c>
    </row>
    <row r="7431" spans="1:20" ht="20.100000000000001" customHeight="1" x14ac:dyDescent="0.3">
      <c r="A7431" s="27" t="s">
        <v>11450</v>
      </c>
      <c r="B7431" s="28">
        <v>0</v>
      </c>
      <c r="C7431" s="28">
        <v>0</v>
      </c>
      <c r="D7431" s="28">
        <v>535.29999999999995</v>
      </c>
      <c r="E7431" s="28">
        <v>535.29999999999995</v>
      </c>
      <c r="F7431" s="27" t="s">
        <v>42</v>
      </c>
      <c r="G7431" s="1" t="s">
        <v>3151</v>
      </c>
      <c r="H7431" s="1" t="s">
        <v>7713</v>
      </c>
      <c r="I7431" s="1" t="s">
        <v>11440</v>
      </c>
      <c r="J7431" s="1" t="s">
        <v>42</v>
      </c>
      <c r="K7431" s="1" t="s">
        <v>42</v>
      </c>
      <c r="M7431" s="1" t="s">
        <v>42</v>
      </c>
      <c r="O7431" s="1" t="s">
        <v>42</v>
      </c>
      <c r="P7431" s="1" t="s">
        <v>42</v>
      </c>
      <c r="Q7431" s="1" t="s">
        <v>42</v>
      </c>
      <c r="R7431" s="1" t="s">
        <v>42</v>
      </c>
      <c r="S7431" s="1" t="s">
        <v>42</v>
      </c>
      <c r="T7431" s="1" t="s">
        <v>42</v>
      </c>
    </row>
    <row r="7432" spans="1:20" ht="20.100000000000001" customHeight="1" x14ac:dyDescent="0.3">
      <c r="A7432" s="27" t="s">
        <v>7742</v>
      </c>
      <c r="B7432" s="28">
        <v>379.4</v>
      </c>
      <c r="C7432" s="28">
        <v>1349</v>
      </c>
      <c r="D7432" s="28">
        <v>535.29999999999995</v>
      </c>
      <c r="E7432" s="28">
        <v>2263.6999999999998</v>
      </c>
      <c r="F7432" s="27" t="s">
        <v>42</v>
      </c>
      <c r="G7432" s="1" t="s">
        <v>3151</v>
      </c>
      <c r="H7432" s="1" t="s">
        <v>7713</v>
      </c>
      <c r="I7432" s="1" t="s">
        <v>7743</v>
      </c>
      <c r="J7432" s="1" t="s">
        <v>42</v>
      </c>
      <c r="K7432" s="1" t="s">
        <v>42</v>
      </c>
      <c r="M7432" s="1" t="s">
        <v>42</v>
      </c>
      <c r="O7432" s="1" t="s">
        <v>42</v>
      </c>
      <c r="P7432" s="1" t="s">
        <v>42</v>
      </c>
      <c r="Q7432" s="1" t="s">
        <v>42</v>
      </c>
      <c r="R7432" s="1" t="s">
        <v>42</v>
      </c>
      <c r="S7432" s="1" t="s">
        <v>42</v>
      </c>
      <c r="T7432" s="1" t="s">
        <v>42</v>
      </c>
    </row>
    <row r="7433" spans="1:20" ht="20.100000000000001" customHeight="1" x14ac:dyDescent="0.3">
      <c r="A7433" s="27" t="s">
        <v>7768</v>
      </c>
      <c r="B7433" s="29">
        <v>760</v>
      </c>
      <c r="C7433" s="29">
        <v>6023</v>
      </c>
      <c r="D7433" s="29">
        <v>1967</v>
      </c>
      <c r="E7433" s="29">
        <v>8750</v>
      </c>
      <c r="F7433" s="30"/>
    </row>
    <row r="7434" spans="1:20" ht="20.100000000000001" customHeight="1" x14ac:dyDescent="0.3">
      <c r="A7434" s="30"/>
      <c r="B7434" s="30"/>
      <c r="C7434" s="30"/>
      <c r="D7434" s="30"/>
      <c r="E7434" s="30"/>
      <c r="F7434" s="30"/>
    </row>
    <row r="7435" spans="1:20" ht="20.100000000000001" customHeight="1" x14ac:dyDescent="0.3">
      <c r="A7435" s="30" t="s">
        <v>11452</v>
      </c>
      <c r="B7435" s="30"/>
      <c r="C7435" s="30"/>
      <c r="D7435" s="30"/>
      <c r="E7435" s="30"/>
      <c r="F7435" s="27" t="s">
        <v>42</v>
      </c>
      <c r="G7435" s="1" t="s">
        <v>3156</v>
      </c>
      <c r="I7435" s="1" t="s">
        <v>3154</v>
      </c>
      <c r="J7435" s="1" t="s">
        <v>1637</v>
      </c>
      <c r="K7435" s="1" t="s">
        <v>65</v>
      </c>
    </row>
    <row r="7436" spans="1:20" ht="20.100000000000001" customHeight="1" x14ac:dyDescent="0.3">
      <c r="A7436" s="27" t="s">
        <v>42</v>
      </c>
      <c r="B7436" s="28"/>
      <c r="C7436" s="28"/>
      <c r="D7436" s="28"/>
      <c r="E7436" s="28"/>
      <c r="F7436" s="27" t="s">
        <v>42</v>
      </c>
      <c r="G7436" s="1" t="s">
        <v>3156</v>
      </c>
      <c r="H7436" s="1" t="s">
        <v>7711</v>
      </c>
      <c r="I7436" s="1" t="s">
        <v>42</v>
      </c>
      <c r="J7436" s="1" t="s">
        <v>42</v>
      </c>
      <c r="K7436" s="1" t="s">
        <v>42</v>
      </c>
      <c r="L7436">
        <v>1</v>
      </c>
      <c r="M7436" s="1" t="s">
        <v>42</v>
      </c>
      <c r="O7436" s="1" t="s">
        <v>42</v>
      </c>
      <c r="P7436" s="1" t="s">
        <v>42</v>
      </c>
      <c r="Q7436" s="1" t="s">
        <v>42</v>
      </c>
      <c r="R7436" s="1" t="s">
        <v>42</v>
      </c>
      <c r="S7436" s="1" t="s">
        <v>42</v>
      </c>
      <c r="T7436" s="1" t="s">
        <v>42</v>
      </c>
    </row>
    <row r="7437" spans="1:20" ht="20.100000000000001" customHeight="1" x14ac:dyDescent="0.3">
      <c r="A7437" s="27" t="s">
        <v>8805</v>
      </c>
      <c r="B7437" s="28">
        <v>0</v>
      </c>
      <c r="C7437" s="28">
        <v>0</v>
      </c>
      <c r="D7437" s="28">
        <v>0</v>
      </c>
      <c r="E7437" s="28">
        <v>0</v>
      </c>
      <c r="F7437" s="27" t="s">
        <v>42</v>
      </c>
      <c r="G7437" s="1" t="s">
        <v>3156</v>
      </c>
      <c r="H7437" s="1" t="s">
        <v>7713</v>
      </c>
      <c r="I7437" s="1" t="s">
        <v>8805</v>
      </c>
      <c r="J7437" s="1" t="s">
        <v>42</v>
      </c>
      <c r="K7437" s="1" t="s">
        <v>42</v>
      </c>
      <c r="M7437" s="1" t="s">
        <v>42</v>
      </c>
      <c r="O7437" s="1" t="s">
        <v>42</v>
      </c>
      <c r="P7437" s="1" t="s">
        <v>42</v>
      </c>
      <c r="Q7437" s="1" t="s">
        <v>42</v>
      </c>
      <c r="R7437" s="1" t="s">
        <v>42</v>
      </c>
      <c r="S7437" s="1" t="s">
        <v>42</v>
      </c>
      <c r="T7437" s="1" t="s">
        <v>42</v>
      </c>
    </row>
    <row r="7438" spans="1:20" ht="20.100000000000001" customHeight="1" x14ac:dyDescent="0.3">
      <c r="A7438" s="27" t="s">
        <v>11453</v>
      </c>
      <c r="B7438" s="28">
        <v>0</v>
      </c>
      <c r="C7438" s="28">
        <v>0</v>
      </c>
      <c r="D7438" s="28">
        <v>0</v>
      </c>
      <c r="E7438" s="28">
        <v>0</v>
      </c>
      <c r="F7438" s="27" t="s">
        <v>42</v>
      </c>
      <c r="G7438" s="1" t="s">
        <v>3156</v>
      </c>
      <c r="H7438" s="1" t="s">
        <v>7713</v>
      </c>
      <c r="I7438" s="1" t="s">
        <v>11454</v>
      </c>
      <c r="J7438" s="1" t="s">
        <v>42</v>
      </c>
      <c r="K7438" s="1" t="s">
        <v>42</v>
      </c>
      <c r="M7438" s="1" t="s">
        <v>42</v>
      </c>
      <c r="O7438" s="1" t="s">
        <v>42</v>
      </c>
      <c r="P7438" s="1" t="s">
        <v>42</v>
      </c>
      <c r="Q7438" s="1" t="s">
        <v>42</v>
      </c>
      <c r="R7438" s="1" t="s">
        <v>42</v>
      </c>
      <c r="S7438" s="1" t="s">
        <v>42</v>
      </c>
      <c r="T7438" s="1" t="s">
        <v>42</v>
      </c>
    </row>
    <row r="7439" spans="1:20" ht="20.100000000000001" customHeight="1" x14ac:dyDescent="0.3">
      <c r="A7439" s="27" t="s">
        <v>11455</v>
      </c>
      <c r="B7439" s="28">
        <v>0</v>
      </c>
      <c r="C7439" s="28">
        <v>0</v>
      </c>
      <c r="D7439" s="28">
        <v>0</v>
      </c>
      <c r="E7439" s="28">
        <v>0</v>
      </c>
      <c r="F7439" s="27" t="s">
        <v>42</v>
      </c>
      <c r="G7439" s="1" t="s">
        <v>3156</v>
      </c>
      <c r="H7439" s="1" t="s">
        <v>7713</v>
      </c>
      <c r="I7439" s="1" t="s">
        <v>8809</v>
      </c>
      <c r="J7439" s="1" t="s">
        <v>42</v>
      </c>
      <c r="K7439" s="1" t="s">
        <v>42</v>
      </c>
      <c r="M7439" s="1" t="s">
        <v>42</v>
      </c>
      <c r="O7439" s="1" t="s">
        <v>42</v>
      </c>
      <c r="P7439" s="1" t="s">
        <v>42</v>
      </c>
      <c r="Q7439" s="1" t="s">
        <v>42</v>
      </c>
      <c r="R7439" s="1" t="s">
        <v>42</v>
      </c>
      <c r="S7439" s="1" t="s">
        <v>42</v>
      </c>
      <c r="T7439" s="1" t="s">
        <v>42</v>
      </c>
    </row>
    <row r="7440" spans="1:20" ht="20.100000000000001" customHeight="1" x14ac:dyDescent="0.3">
      <c r="A7440" s="27" t="s">
        <v>7712</v>
      </c>
      <c r="B7440" s="28">
        <v>0</v>
      </c>
      <c r="C7440" s="28">
        <v>0</v>
      </c>
      <c r="D7440" s="28">
        <v>0</v>
      </c>
      <c r="E7440" s="28">
        <v>0</v>
      </c>
      <c r="F7440" s="27" t="s">
        <v>42</v>
      </c>
      <c r="G7440" s="1" t="s">
        <v>3156</v>
      </c>
      <c r="H7440" s="1" t="s">
        <v>7713</v>
      </c>
      <c r="I7440" s="1" t="s">
        <v>7712</v>
      </c>
      <c r="J7440" s="1" t="s">
        <v>42</v>
      </c>
      <c r="K7440" s="1" t="s">
        <v>42</v>
      </c>
      <c r="M7440" s="1" t="s">
        <v>42</v>
      </c>
      <c r="O7440" s="1" t="s">
        <v>42</v>
      </c>
      <c r="P7440" s="1" t="s">
        <v>42</v>
      </c>
      <c r="Q7440" s="1" t="s">
        <v>42</v>
      </c>
      <c r="R7440" s="1" t="s">
        <v>42</v>
      </c>
      <c r="S7440" s="1" t="s">
        <v>42</v>
      </c>
      <c r="T7440" s="1" t="s">
        <v>42</v>
      </c>
    </row>
    <row r="7441" spans="1:20" ht="20.100000000000001" customHeight="1" x14ac:dyDescent="0.3">
      <c r="A7441" s="27" t="s">
        <v>7718</v>
      </c>
      <c r="B7441" s="28">
        <v>0</v>
      </c>
      <c r="C7441" s="28">
        <v>0</v>
      </c>
      <c r="D7441" s="28">
        <v>0</v>
      </c>
      <c r="E7441" s="28">
        <v>0</v>
      </c>
      <c r="F7441" s="27" t="s">
        <v>42</v>
      </c>
      <c r="G7441" s="1" t="s">
        <v>3156</v>
      </c>
      <c r="H7441" s="1" t="s">
        <v>7713</v>
      </c>
      <c r="I7441" s="1" t="s">
        <v>7719</v>
      </c>
      <c r="J7441" s="1" t="s">
        <v>42</v>
      </c>
      <c r="K7441" s="1" t="s">
        <v>42</v>
      </c>
      <c r="M7441" s="1" t="s">
        <v>42</v>
      </c>
      <c r="O7441" s="1" t="s">
        <v>42</v>
      </c>
      <c r="P7441" s="1" t="s">
        <v>42</v>
      </c>
      <c r="Q7441" s="1" t="s">
        <v>42</v>
      </c>
      <c r="R7441" s="1" t="s">
        <v>42</v>
      </c>
      <c r="S7441" s="1" t="s">
        <v>42</v>
      </c>
      <c r="T7441" s="1" t="s">
        <v>42</v>
      </c>
    </row>
    <row r="7442" spans="1:20" ht="20.100000000000001" customHeight="1" x14ac:dyDescent="0.3">
      <c r="A7442" s="27" t="s">
        <v>7712</v>
      </c>
      <c r="B7442" s="28">
        <v>0</v>
      </c>
      <c r="C7442" s="28">
        <v>0</v>
      </c>
      <c r="D7442" s="28">
        <v>0</v>
      </c>
      <c r="E7442" s="28">
        <v>0</v>
      </c>
      <c r="F7442" s="27" t="s">
        <v>42</v>
      </c>
      <c r="G7442" s="1" t="s">
        <v>3156</v>
      </c>
      <c r="H7442" s="1" t="s">
        <v>7713</v>
      </c>
      <c r="I7442" s="1" t="s">
        <v>42</v>
      </c>
      <c r="J7442" s="1" t="s">
        <v>42</v>
      </c>
      <c r="K7442" s="1" t="s">
        <v>42</v>
      </c>
      <c r="M7442" s="1" t="s">
        <v>42</v>
      </c>
      <c r="O7442" s="1" t="s">
        <v>42</v>
      </c>
      <c r="P7442" s="1" t="s">
        <v>42</v>
      </c>
      <c r="Q7442" s="1" t="s">
        <v>42</v>
      </c>
      <c r="R7442" s="1" t="s">
        <v>42</v>
      </c>
      <c r="S7442" s="1" t="s">
        <v>42</v>
      </c>
      <c r="T7442" s="1" t="s">
        <v>42</v>
      </c>
    </row>
    <row r="7443" spans="1:20" ht="20.100000000000001" customHeight="1" x14ac:dyDescent="0.3">
      <c r="A7443" s="27" t="s">
        <v>8225</v>
      </c>
      <c r="B7443" s="28">
        <v>0</v>
      </c>
      <c r="C7443" s="28">
        <v>0</v>
      </c>
      <c r="D7443" s="28">
        <v>0</v>
      </c>
      <c r="E7443" s="28">
        <v>0</v>
      </c>
      <c r="F7443" s="27" t="s">
        <v>42</v>
      </c>
      <c r="G7443" s="1" t="s">
        <v>3156</v>
      </c>
      <c r="H7443" s="1" t="s">
        <v>7713</v>
      </c>
      <c r="I7443" s="1" t="s">
        <v>8226</v>
      </c>
      <c r="J7443" s="1" t="s">
        <v>42</v>
      </c>
      <c r="K7443" s="1" t="s">
        <v>42</v>
      </c>
      <c r="M7443" s="1" t="s">
        <v>42</v>
      </c>
      <c r="O7443" s="1" t="s">
        <v>42</v>
      </c>
      <c r="P7443" s="1" t="s">
        <v>42</v>
      </c>
      <c r="Q7443" s="1" t="s">
        <v>42</v>
      </c>
      <c r="R7443" s="1" t="s">
        <v>42</v>
      </c>
      <c r="S7443" s="1" t="s">
        <v>42</v>
      </c>
      <c r="T7443" s="1" t="s">
        <v>42</v>
      </c>
    </row>
    <row r="7444" spans="1:20" ht="20.100000000000001" customHeight="1" x14ac:dyDescent="0.3">
      <c r="A7444" s="27" t="s">
        <v>8684</v>
      </c>
      <c r="B7444" s="28">
        <v>0</v>
      </c>
      <c r="C7444" s="28">
        <v>0</v>
      </c>
      <c r="D7444" s="28">
        <v>0</v>
      </c>
      <c r="E7444" s="28">
        <v>0</v>
      </c>
      <c r="F7444" s="27" t="s">
        <v>42</v>
      </c>
      <c r="G7444" s="1" t="s">
        <v>3156</v>
      </c>
      <c r="H7444" s="1" t="s">
        <v>7713</v>
      </c>
      <c r="I7444" s="1" t="s">
        <v>8685</v>
      </c>
      <c r="J7444" s="1" t="s">
        <v>42</v>
      </c>
      <c r="K7444" s="1" t="s">
        <v>42</v>
      </c>
      <c r="M7444" s="1" t="s">
        <v>42</v>
      </c>
      <c r="O7444" s="1" t="s">
        <v>42</v>
      </c>
      <c r="P7444" s="1" t="s">
        <v>42</v>
      </c>
      <c r="Q7444" s="1" t="s">
        <v>42</v>
      </c>
      <c r="R7444" s="1" t="s">
        <v>42</v>
      </c>
      <c r="S7444" s="1" t="s">
        <v>42</v>
      </c>
      <c r="T7444" s="1" t="s">
        <v>42</v>
      </c>
    </row>
    <row r="7445" spans="1:20" ht="20.100000000000001" customHeight="1" x14ac:dyDescent="0.3">
      <c r="A7445" s="27" t="s">
        <v>8810</v>
      </c>
      <c r="B7445" s="28">
        <v>0</v>
      </c>
      <c r="C7445" s="28">
        <v>0</v>
      </c>
      <c r="D7445" s="28">
        <v>0</v>
      </c>
      <c r="E7445" s="28">
        <v>0</v>
      </c>
      <c r="F7445" s="27" t="s">
        <v>42</v>
      </c>
      <c r="G7445" s="1" t="s">
        <v>3156</v>
      </c>
      <c r="H7445" s="1" t="s">
        <v>7713</v>
      </c>
      <c r="I7445" s="1" t="s">
        <v>8811</v>
      </c>
      <c r="J7445" s="1" t="s">
        <v>42</v>
      </c>
      <c r="K7445" s="1" t="s">
        <v>42</v>
      </c>
      <c r="M7445" s="1" t="s">
        <v>42</v>
      </c>
      <c r="O7445" s="1" t="s">
        <v>42</v>
      </c>
      <c r="P7445" s="1" t="s">
        <v>42</v>
      </c>
      <c r="Q7445" s="1" t="s">
        <v>42</v>
      </c>
      <c r="R7445" s="1" t="s">
        <v>42</v>
      </c>
      <c r="S7445" s="1" t="s">
        <v>42</v>
      </c>
      <c r="T7445" s="1" t="s">
        <v>42</v>
      </c>
    </row>
    <row r="7446" spans="1:20" ht="20.100000000000001" customHeight="1" x14ac:dyDescent="0.3">
      <c r="A7446" s="27" t="s">
        <v>11456</v>
      </c>
      <c r="B7446" s="28">
        <v>0</v>
      </c>
      <c r="C7446" s="28">
        <v>3990.3</v>
      </c>
      <c r="D7446" s="28">
        <v>0</v>
      </c>
      <c r="E7446" s="28">
        <v>3990.3</v>
      </c>
      <c r="F7446" s="27" t="s">
        <v>42</v>
      </c>
      <c r="G7446" s="1" t="s">
        <v>3156</v>
      </c>
      <c r="H7446" s="1" t="s">
        <v>7713</v>
      </c>
      <c r="I7446" s="1" t="s">
        <v>8813</v>
      </c>
      <c r="J7446" s="1" t="s">
        <v>42</v>
      </c>
      <c r="K7446" s="1" t="s">
        <v>42</v>
      </c>
      <c r="M7446" s="1" t="s">
        <v>42</v>
      </c>
      <c r="O7446" s="1" t="s">
        <v>42</v>
      </c>
      <c r="P7446" s="1" t="s">
        <v>42</v>
      </c>
      <c r="Q7446" s="1" t="s">
        <v>42</v>
      </c>
      <c r="R7446" s="1" t="s">
        <v>42</v>
      </c>
      <c r="S7446" s="1" t="s">
        <v>42</v>
      </c>
      <c r="T7446" s="1" t="s">
        <v>42</v>
      </c>
    </row>
    <row r="7447" spans="1:20" ht="20.100000000000001" customHeight="1" x14ac:dyDescent="0.3">
      <c r="A7447" s="27" t="s">
        <v>7726</v>
      </c>
      <c r="B7447" s="28">
        <v>0</v>
      </c>
      <c r="C7447" s="28">
        <v>0</v>
      </c>
      <c r="D7447" s="28">
        <v>0</v>
      </c>
      <c r="E7447" s="28">
        <v>0</v>
      </c>
      <c r="F7447" s="27" t="s">
        <v>42</v>
      </c>
      <c r="G7447" s="1" t="s">
        <v>3156</v>
      </c>
      <c r="H7447" s="1" t="s">
        <v>7713</v>
      </c>
      <c r="I7447" s="1" t="s">
        <v>7727</v>
      </c>
      <c r="J7447" s="1" t="s">
        <v>42</v>
      </c>
      <c r="K7447" s="1" t="s">
        <v>42</v>
      </c>
      <c r="M7447" s="1" t="s">
        <v>42</v>
      </c>
      <c r="O7447" s="1" t="s">
        <v>42</v>
      </c>
      <c r="P7447" s="1" t="s">
        <v>42</v>
      </c>
      <c r="Q7447" s="1" t="s">
        <v>42</v>
      </c>
      <c r="R7447" s="1" t="s">
        <v>42</v>
      </c>
      <c r="S7447" s="1" t="s">
        <v>42</v>
      </c>
      <c r="T7447" s="1" t="s">
        <v>42</v>
      </c>
    </row>
    <row r="7448" spans="1:20" ht="20.100000000000001" customHeight="1" x14ac:dyDescent="0.3">
      <c r="A7448" s="27" t="s">
        <v>8736</v>
      </c>
      <c r="B7448" s="28">
        <v>0</v>
      </c>
      <c r="C7448" s="28">
        <v>1012.1</v>
      </c>
      <c r="D7448" s="28">
        <v>0</v>
      </c>
      <c r="E7448" s="28">
        <v>1012.1</v>
      </c>
      <c r="F7448" s="27" t="s">
        <v>42</v>
      </c>
      <c r="G7448" s="1" t="s">
        <v>3156</v>
      </c>
      <c r="H7448" s="1" t="s">
        <v>7713</v>
      </c>
      <c r="I7448" s="1" t="s">
        <v>8815</v>
      </c>
      <c r="J7448" s="1" t="s">
        <v>42</v>
      </c>
      <c r="K7448" s="1" t="s">
        <v>42</v>
      </c>
      <c r="M7448" s="1" t="s">
        <v>42</v>
      </c>
      <c r="O7448" s="1" t="s">
        <v>42</v>
      </c>
      <c r="P7448" s="1" t="s">
        <v>42</v>
      </c>
      <c r="Q7448" s="1" t="s">
        <v>42</v>
      </c>
      <c r="R7448" s="1" t="s">
        <v>42</v>
      </c>
      <c r="S7448" s="1" t="s">
        <v>42</v>
      </c>
      <c r="T7448" s="1" t="s">
        <v>42</v>
      </c>
    </row>
    <row r="7449" spans="1:20" ht="20.100000000000001" customHeight="1" x14ac:dyDescent="0.3">
      <c r="A7449" s="27" t="s">
        <v>7742</v>
      </c>
      <c r="B7449" s="28">
        <v>0</v>
      </c>
      <c r="C7449" s="28">
        <v>5002.3999999999996</v>
      </c>
      <c r="D7449" s="28">
        <v>0</v>
      </c>
      <c r="E7449" s="28">
        <v>5002.3999999999996</v>
      </c>
      <c r="F7449" s="27" t="s">
        <v>42</v>
      </c>
      <c r="G7449" s="1" t="s">
        <v>3156</v>
      </c>
      <c r="H7449" s="1" t="s">
        <v>7713</v>
      </c>
      <c r="I7449" s="1" t="s">
        <v>7743</v>
      </c>
      <c r="J7449" s="1" t="s">
        <v>42</v>
      </c>
      <c r="K7449" s="1" t="s">
        <v>42</v>
      </c>
      <c r="M7449" s="1" t="s">
        <v>42</v>
      </c>
      <c r="O7449" s="1" t="s">
        <v>42</v>
      </c>
      <c r="P7449" s="1" t="s">
        <v>42</v>
      </c>
      <c r="Q7449" s="1" t="s">
        <v>42</v>
      </c>
      <c r="R7449" s="1" t="s">
        <v>42</v>
      </c>
      <c r="S7449" s="1" t="s">
        <v>42</v>
      </c>
      <c r="T7449" s="1" t="s">
        <v>42</v>
      </c>
    </row>
    <row r="7450" spans="1:20" ht="20.100000000000001" customHeight="1" x14ac:dyDescent="0.3">
      <c r="A7450" s="27" t="s">
        <v>7712</v>
      </c>
      <c r="B7450" s="28">
        <v>0</v>
      </c>
      <c r="C7450" s="28">
        <v>0</v>
      </c>
      <c r="D7450" s="28">
        <v>0</v>
      </c>
      <c r="E7450" s="28">
        <v>0</v>
      </c>
      <c r="F7450" s="27" t="s">
        <v>42</v>
      </c>
      <c r="G7450" s="1" t="s">
        <v>3156</v>
      </c>
      <c r="H7450" s="1" t="s">
        <v>7713</v>
      </c>
      <c r="I7450" s="1" t="s">
        <v>42</v>
      </c>
      <c r="J7450" s="1" t="s">
        <v>42</v>
      </c>
      <c r="K7450" s="1" t="s">
        <v>42</v>
      </c>
      <c r="M7450" s="1" t="s">
        <v>42</v>
      </c>
      <c r="O7450" s="1" t="s">
        <v>42</v>
      </c>
      <c r="P7450" s="1" t="s">
        <v>42</v>
      </c>
      <c r="Q7450" s="1" t="s">
        <v>42</v>
      </c>
      <c r="R7450" s="1" t="s">
        <v>42</v>
      </c>
      <c r="S7450" s="1" t="s">
        <v>42</v>
      </c>
      <c r="T7450" s="1" t="s">
        <v>42</v>
      </c>
    </row>
    <row r="7451" spans="1:20" ht="20.100000000000001" customHeight="1" x14ac:dyDescent="0.3">
      <c r="A7451" s="27" t="s">
        <v>7812</v>
      </c>
      <c r="B7451" s="28">
        <v>0</v>
      </c>
      <c r="C7451" s="28">
        <v>0</v>
      </c>
      <c r="D7451" s="28">
        <v>0</v>
      </c>
      <c r="E7451" s="28">
        <v>0</v>
      </c>
      <c r="F7451" s="27" t="s">
        <v>42</v>
      </c>
      <c r="G7451" s="1" t="s">
        <v>3156</v>
      </c>
      <c r="H7451" s="1" t="s">
        <v>7713</v>
      </c>
      <c r="I7451" s="1" t="s">
        <v>7813</v>
      </c>
      <c r="J7451" s="1" t="s">
        <v>42</v>
      </c>
      <c r="K7451" s="1" t="s">
        <v>42</v>
      </c>
      <c r="M7451" s="1" t="s">
        <v>42</v>
      </c>
      <c r="O7451" s="1" t="s">
        <v>42</v>
      </c>
      <c r="P7451" s="1" t="s">
        <v>42</v>
      </c>
      <c r="Q7451" s="1" t="s">
        <v>42</v>
      </c>
      <c r="R7451" s="1" t="s">
        <v>42</v>
      </c>
      <c r="S7451" s="1" t="s">
        <v>42</v>
      </c>
      <c r="T7451" s="1" t="s">
        <v>42</v>
      </c>
    </row>
    <row r="7452" spans="1:20" ht="20.100000000000001" customHeight="1" x14ac:dyDescent="0.3">
      <c r="A7452" s="27" t="s">
        <v>7712</v>
      </c>
      <c r="B7452" s="28">
        <v>0</v>
      </c>
      <c r="C7452" s="28">
        <v>0</v>
      </c>
      <c r="D7452" s="28">
        <v>0</v>
      </c>
      <c r="E7452" s="28">
        <v>0</v>
      </c>
      <c r="F7452" s="27" t="s">
        <v>42</v>
      </c>
      <c r="G7452" s="1" t="s">
        <v>3156</v>
      </c>
      <c r="H7452" s="1" t="s">
        <v>7713</v>
      </c>
      <c r="I7452" s="1" t="s">
        <v>7712</v>
      </c>
      <c r="J7452" s="1" t="s">
        <v>42</v>
      </c>
      <c r="K7452" s="1" t="s">
        <v>42</v>
      </c>
      <c r="M7452" s="1" t="s">
        <v>42</v>
      </c>
      <c r="O7452" s="1" t="s">
        <v>42</v>
      </c>
      <c r="P7452" s="1" t="s">
        <v>42</v>
      </c>
      <c r="Q7452" s="1" t="s">
        <v>42</v>
      </c>
      <c r="R7452" s="1" t="s">
        <v>42</v>
      </c>
      <c r="S7452" s="1" t="s">
        <v>42</v>
      </c>
      <c r="T7452" s="1" t="s">
        <v>42</v>
      </c>
    </row>
    <row r="7453" spans="1:20" ht="20.100000000000001" customHeight="1" x14ac:dyDescent="0.3">
      <c r="A7453" s="27" t="s">
        <v>11457</v>
      </c>
      <c r="B7453" s="28">
        <v>0</v>
      </c>
      <c r="C7453" s="28">
        <v>0</v>
      </c>
      <c r="D7453" s="28">
        <v>0</v>
      </c>
      <c r="E7453" s="28">
        <v>0</v>
      </c>
      <c r="F7453" s="27" t="s">
        <v>42</v>
      </c>
      <c r="G7453" s="1" t="s">
        <v>3156</v>
      </c>
      <c r="H7453" s="1" t="s">
        <v>7713</v>
      </c>
      <c r="I7453" s="1" t="s">
        <v>11458</v>
      </c>
      <c r="J7453" s="1" t="s">
        <v>42</v>
      </c>
      <c r="K7453" s="1" t="s">
        <v>42</v>
      </c>
      <c r="M7453" s="1" t="s">
        <v>42</v>
      </c>
      <c r="O7453" s="1" t="s">
        <v>42</v>
      </c>
      <c r="P7453" s="1" t="s">
        <v>42</v>
      </c>
      <c r="Q7453" s="1" t="s">
        <v>42</v>
      </c>
      <c r="R7453" s="1" t="s">
        <v>42</v>
      </c>
      <c r="S7453" s="1" t="s">
        <v>42</v>
      </c>
      <c r="T7453" s="1" t="s">
        <v>42</v>
      </c>
    </row>
    <row r="7454" spans="1:20" ht="20.100000000000001" customHeight="1" x14ac:dyDescent="0.3">
      <c r="A7454" s="27" t="s">
        <v>8737</v>
      </c>
      <c r="B7454" s="28">
        <v>758.2</v>
      </c>
      <c r="C7454" s="28">
        <v>0</v>
      </c>
      <c r="D7454" s="28">
        <v>0</v>
      </c>
      <c r="E7454" s="28">
        <v>758.2</v>
      </c>
      <c r="F7454" s="27" t="s">
        <v>42</v>
      </c>
      <c r="G7454" s="1" t="s">
        <v>3156</v>
      </c>
      <c r="H7454" s="1" t="s">
        <v>7713</v>
      </c>
      <c r="I7454" s="1" t="s">
        <v>8240</v>
      </c>
      <c r="J7454" s="1" t="s">
        <v>42</v>
      </c>
      <c r="K7454" s="1" t="s">
        <v>42</v>
      </c>
      <c r="M7454" s="1" t="s">
        <v>42</v>
      </c>
      <c r="O7454" s="1" t="s">
        <v>42</v>
      </c>
      <c r="P7454" s="1" t="s">
        <v>42</v>
      </c>
      <c r="Q7454" s="1" t="s">
        <v>42</v>
      </c>
      <c r="R7454" s="1" t="s">
        <v>42</v>
      </c>
      <c r="S7454" s="1" t="s">
        <v>42</v>
      </c>
      <c r="T7454" s="1" t="s">
        <v>42</v>
      </c>
    </row>
    <row r="7455" spans="1:20" ht="20.100000000000001" customHeight="1" x14ac:dyDescent="0.3">
      <c r="A7455" s="27" t="s">
        <v>8738</v>
      </c>
      <c r="B7455" s="28">
        <v>0</v>
      </c>
      <c r="C7455" s="28">
        <v>2777.4</v>
      </c>
      <c r="D7455" s="28">
        <v>0</v>
      </c>
      <c r="E7455" s="28">
        <v>2777.4</v>
      </c>
      <c r="F7455" s="27" t="s">
        <v>42</v>
      </c>
      <c r="G7455" s="1" t="s">
        <v>3156</v>
      </c>
      <c r="H7455" s="1" t="s">
        <v>7713</v>
      </c>
      <c r="I7455" s="1" t="s">
        <v>8242</v>
      </c>
      <c r="J7455" s="1" t="s">
        <v>42</v>
      </c>
      <c r="K7455" s="1" t="s">
        <v>42</v>
      </c>
      <c r="M7455" s="1" t="s">
        <v>42</v>
      </c>
      <c r="O7455" s="1" t="s">
        <v>42</v>
      </c>
      <c r="P7455" s="1" t="s">
        <v>42</v>
      </c>
      <c r="Q7455" s="1" t="s">
        <v>42</v>
      </c>
      <c r="R7455" s="1" t="s">
        <v>42</v>
      </c>
      <c r="S7455" s="1" t="s">
        <v>42</v>
      </c>
      <c r="T7455" s="1" t="s">
        <v>42</v>
      </c>
    </row>
    <row r="7456" spans="1:20" ht="20.100000000000001" customHeight="1" x14ac:dyDescent="0.3">
      <c r="A7456" s="27" t="s">
        <v>8739</v>
      </c>
      <c r="B7456" s="28">
        <v>0</v>
      </c>
      <c r="C7456" s="28">
        <v>0</v>
      </c>
      <c r="D7456" s="28">
        <v>824.1</v>
      </c>
      <c r="E7456" s="28">
        <v>824.1</v>
      </c>
      <c r="F7456" s="27" t="s">
        <v>42</v>
      </c>
      <c r="G7456" s="1" t="s">
        <v>3156</v>
      </c>
      <c r="H7456" s="1" t="s">
        <v>7713</v>
      </c>
      <c r="I7456" s="1" t="s">
        <v>8244</v>
      </c>
      <c r="J7456" s="1" t="s">
        <v>42</v>
      </c>
      <c r="K7456" s="1" t="s">
        <v>42</v>
      </c>
      <c r="M7456" s="1" t="s">
        <v>42</v>
      </c>
      <c r="O7456" s="1" t="s">
        <v>42</v>
      </c>
      <c r="P7456" s="1" t="s">
        <v>42</v>
      </c>
      <c r="Q7456" s="1" t="s">
        <v>42</v>
      </c>
      <c r="R7456" s="1" t="s">
        <v>42</v>
      </c>
      <c r="S7456" s="1" t="s">
        <v>42</v>
      </c>
      <c r="T7456" s="1" t="s">
        <v>42</v>
      </c>
    </row>
    <row r="7457" spans="1:20" ht="20.100000000000001" customHeight="1" x14ac:dyDescent="0.3">
      <c r="A7457" s="27" t="s">
        <v>7742</v>
      </c>
      <c r="B7457" s="28">
        <v>758.2</v>
      </c>
      <c r="C7457" s="28">
        <v>2777.4</v>
      </c>
      <c r="D7457" s="28">
        <v>824.1</v>
      </c>
      <c r="E7457" s="28">
        <v>4359.7</v>
      </c>
      <c r="F7457" s="27" t="s">
        <v>42</v>
      </c>
      <c r="G7457" s="1" t="s">
        <v>3156</v>
      </c>
      <c r="H7457" s="1" t="s">
        <v>7713</v>
      </c>
      <c r="I7457" s="1" t="s">
        <v>7743</v>
      </c>
      <c r="J7457" s="1" t="s">
        <v>42</v>
      </c>
      <c r="K7457" s="1" t="s">
        <v>42</v>
      </c>
      <c r="M7457" s="1" t="s">
        <v>42</v>
      </c>
      <c r="O7457" s="1" t="s">
        <v>42</v>
      </c>
      <c r="P7457" s="1" t="s">
        <v>42</v>
      </c>
      <c r="Q7457" s="1" t="s">
        <v>42</v>
      </c>
      <c r="R7457" s="1" t="s">
        <v>42</v>
      </c>
      <c r="S7457" s="1" t="s">
        <v>42</v>
      </c>
      <c r="T7457" s="1" t="s">
        <v>42</v>
      </c>
    </row>
    <row r="7458" spans="1:20" ht="20.100000000000001" customHeight="1" x14ac:dyDescent="0.3">
      <c r="A7458" s="27" t="s">
        <v>7712</v>
      </c>
      <c r="B7458" s="28">
        <v>0</v>
      </c>
      <c r="C7458" s="28">
        <v>0</v>
      </c>
      <c r="D7458" s="28">
        <v>0</v>
      </c>
      <c r="E7458" s="28">
        <v>0</v>
      </c>
      <c r="F7458" s="27" t="s">
        <v>42</v>
      </c>
      <c r="G7458" s="1" t="s">
        <v>3156</v>
      </c>
      <c r="H7458" s="1" t="s">
        <v>7713</v>
      </c>
      <c r="I7458" s="1" t="s">
        <v>42</v>
      </c>
      <c r="J7458" s="1" t="s">
        <v>42</v>
      </c>
      <c r="K7458" s="1" t="s">
        <v>42</v>
      </c>
      <c r="M7458" s="1" t="s">
        <v>42</v>
      </c>
      <c r="O7458" s="1" t="s">
        <v>42</v>
      </c>
      <c r="P7458" s="1" t="s">
        <v>42</v>
      </c>
      <c r="Q7458" s="1" t="s">
        <v>42</v>
      </c>
      <c r="R7458" s="1" t="s">
        <v>42</v>
      </c>
      <c r="S7458" s="1" t="s">
        <v>42</v>
      </c>
      <c r="T7458" s="1" t="s">
        <v>42</v>
      </c>
    </row>
    <row r="7459" spans="1:20" ht="20.100000000000001" customHeight="1" x14ac:dyDescent="0.3">
      <c r="A7459" s="27" t="s">
        <v>11459</v>
      </c>
      <c r="B7459" s="28">
        <v>0</v>
      </c>
      <c r="C7459" s="28">
        <v>0</v>
      </c>
      <c r="D7459" s="28">
        <v>100</v>
      </c>
      <c r="E7459" s="28">
        <v>100</v>
      </c>
      <c r="F7459" s="27" t="s">
        <v>42</v>
      </c>
      <c r="G7459" s="1" t="s">
        <v>3156</v>
      </c>
      <c r="H7459" s="1" t="s">
        <v>7713</v>
      </c>
      <c r="I7459" s="1" t="s">
        <v>11460</v>
      </c>
      <c r="J7459" s="1" t="s">
        <v>42</v>
      </c>
      <c r="K7459" s="1" t="s">
        <v>42</v>
      </c>
      <c r="M7459" s="1" t="s">
        <v>42</v>
      </c>
      <c r="O7459" s="1" t="s">
        <v>42</v>
      </c>
      <c r="P7459" s="1" t="s">
        <v>42</v>
      </c>
      <c r="Q7459" s="1" t="s">
        <v>42</v>
      </c>
      <c r="R7459" s="1" t="s">
        <v>42</v>
      </c>
      <c r="S7459" s="1" t="s">
        <v>42</v>
      </c>
      <c r="T7459" s="1" t="s">
        <v>42</v>
      </c>
    </row>
    <row r="7460" spans="1:20" ht="20.100000000000001" customHeight="1" x14ac:dyDescent="0.3">
      <c r="A7460" s="27" t="s">
        <v>7742</v>
      </c>
      <c r="B7460" s="28">
        <v>0</v>
      </c>
      <c r="C7460" s="28">
        <v>0</v>
      </c>
      <c r="D7460" s="28">
        <v>100</v>
      </c>
      <c r="E7460" s="28">
        <v>100</v>
      </c>
      <c r="F7460" s="27" t="s">
        <v>42</v>
      </c>
      <c r="G7460" s="1" t="s">
        <v>3156</v>
      </c>
      <c r="H7460" s="1" t="s">
        <v>7713</v>
      </c>
      <c r="I7460" s="1" t="s">
        <v>7743</v>
      </c>
      <c r="J7460" s="1" t="s">
        <v>42</v>
      </c>
      <c r="K7460" s="1" t="s">
        <v>42</v>
      </c>
      <c r="M7460" s="1" t="s">
        <v>42</v>
      </c>
      <c r="O7460" s="1" t="s">
        <v>42</v>
      </c>
      <c r="P7460" s="1" t="s">
        <v>42</v>
      </c>
      <c r="Q7460" s="1" t="s">
        <v>42</v>
      </c>
      <c r="R7460" s="1" t="s">
        <v>42</v>
      </c>
      <c r="S7460" s="1" t="s">
        <v>42</v>
      </c>
      <c r="T7460" s="1" t="s">
        <v>42</v>
      </c>
    </row>
    <row r="7461" spans="1:20" ht="20.100000000000001" customHeight="1" x14ac:dyDescent="0.3">
      <c r="A7461" s="27" t="s">
        <v>7768</v>
      </c>
      <c r="B7461" s="29">
        <v>758</v>
      </c>
      <c r="C7461" s="29">
        <v>7779</v>
      </c>
      <c r="D7461" s="29">
        <v>924</v>
      </c>
      <c r="E7461" s="29">
        <v>9461</v>
      </c>
      <c r="F7461" s="30"/>
    </row>
    <row r="7462" spans="1:20" ht="20.100000000000001" customHeight="1" x14ac:dyDescent="0.3">
      <c r="A7462" s="30"/>
      <c r="B7462" s="30"/>
      <c r="C7462" s="30"/>
      <c r="D7462" s="30"/>
      <c r="E7462" s="30"/>
      <c r="F7462" s="30"/>
    </row>
    <row r="7463" spans="1:20" ht="20.100000000000001" customHeight="1" x14ac:dyDescent="0.3">
      <c r="A7463" s="30" t="s">
        <v>11461</v>
      </c>
      <c r="B7463" s="30"/>
      <c r="C7463" s="30"/>
      <c r="D7463" s="30"/>
      <c r="E7463" s="30"/>
      <c r="F7463" s="27" t="s">
        <v>42</v>
      </c>
      <c r="G7463" s="1" t="s">
        <v>3158</v>
      </c>
      <c r="I7463" s="1" t="s">
        <v>3154</v>
      </c>
      <c r="J7463" s="1" t="s">
        <v>1640</v>
      </c>
      <c r="K7463" s="1" t="s">
        <v>65</v>
      </c>
    </row>
    <row r="7464" spans="1:20" ht="20.100000000000001" customHeight="1" x14ac:dyDescent="0.3">
      <c r="A7464" s="27" t="s">
        <v>42</v>
      </c>
      <c r="B7464" s="28"/>
      <c r="C7464" s="28"/>
      <c r="D7464" s="28"/>
      <c r="E7464" s="28"/>
      <c r="F7464" s="27" t="s">
        <v>42</v>
      </c>
      <c r="G7464" s="1" t="s">
        <v>3158</v>
      </c>
      <c r="H7464" s="1" t="s">
        <v>7711</v>
      </c>
      <c r="I7464" s="1" t="s">
        <v>42</v>
      </c>
      <c r="J7464" s="1" t="s">
        <v>42</v>
      </c>
      <c r="K7464" s="1" t="s">
        <v>42</v>
      </c>
      <c r="L7464">
        <v>1</v>
      </c>
      <c r="M7464" s="1" t="s">
        <v>42</v>
      </c>
      <c r="O7464" s="1" t="s">
        <v>42</v>
      </c>
      <c r="P7464" s="1" t="s">
        <v>42</v>
      </c>
      <c r="Q7464" s="1" t="s">
        <v>42</v>
      </c>
      <c r="R7464" s="1" t="s">
        <v>42</v>
      </c>
      <c r="S7464" s="1" t="s">
        <v>42</v>
      </c>
      <c r="T7464" s="1" t="s">
        <v>42</v>
      </c>
    </row>
    <row r="7465" spans="1:20" ht="20.100000000000001" customHeight="1" x14ac:dyDescent="0.3">
      <c r="A7465" s="27" t="s">
        <v>8805</v>
      </c>
      <c r="B7465" s="28">
        <v>0</v>
      </c>
      <c r="C7465" s="28">
        <v>0</v>
      </c>
      <c r="D7465" s="28">
        <v>0</v>
      </c>
      <c r="E7465" s="28">
        <v>0</v>
      </c>
      <c r="F7465" s="27" t="s">
        <v>42</v>
      </c>
      <c r="G7465" s="1" t="s">
        <v>3158</v>
      </c>
      <c r="H7465" s="1" t="s">
        <v>7713</v>
      </c>
      <c r="I7465" s="1" t="s">
        <v>8805</v>
      </c>
      <c r="J7465" s="1" t="s">
        <v>42</v>
      </c>
      <c r="K7465" s="1" t="s">
        <v>42</v>
      </c>
      <c r="M7465" s="1" t="s">
        <v>42</v>
      </c>
      <c r="O7465" s="1" t="s">
        <v>42</v>
      </c>
      <c r="P7465" s="1" t="s">
        <v>42</v>
      </c>
      <c r="Q7465" s="1" t="s">
        <v>42</v>
      </c>
      <c r="R7465" s="1" t="s">
        <v>42</v>
      </c>
      <c r="S7465" s="1" t="s">
        <v>42</v>
      </c>
      <c r="T7465" s="1" t="s">
        <v>42</v>
      </c>
    </row>
    <row r="7466" spans="1:20" ht="20.100000000000001" customHeight="1" x14ac:dyDescent="0.3">
      <c r="A7466" s="27" t="s">
        <v>11462</v>
      </c>
      <c r="B7466" s="28">
        <v>0</v>
      </c>
      <c r="C7466" s="28">
        <v>0</v>
      </c>
      <c r="D7466" s="28">
        <v>0</v>
      </c>
      <c r="E7466" s="28">
        <v>0</v>
      </c>
      <c r="F7466" s="27" t="s">
        <v>42</v>
      </c>
      <c r="G7466" s="1" t="s">
        <v>3158</v>
      </c>
      <c r="H7466" s="1" t="s">
        <v>7713</v>
      </c>
      <c r="I7466" s="1" t="s">
        <v>11463</v>
      </c>
      <c r="J7466" s="1" t="s">
        <v>42</v>
      </c>
      <c r="K7466" s="1" t="s">
        <v>42</v>
      </c>
      <c r="M7466" s="1" t="s">
        <v>42</v>
      </c>
      <c r="O7466" s="1" t="s">
        <v>42</v>
      </c>
      <c r="P7466" s="1" t="s">
        <v>42</v>
      </c>
      <c r="Q7466" s="1" t="s">
        <v>42</v>
      </c>
      <c r="R7466" s="1" t="s">
        <v>42</v>
      </c>
      <c r="S7466" s="1" t="s">
        <v>42</v>
      </c>
      <c r="T7466" s="1" t="s">
        <v>42</v>
      </c>
    </row>
    <row r="7467" spans="1:20" ht="20.100000000000001" customHeight="1" x14ac:dyDescent="0.3">
      <c r="A7467" s="27" t="s">
        <v>11464</v>
      </c>
      <c r="B7467" s="28">
        <v>0</v>
      </c>
      <c r="C7467" s="28">
        <v>0</v>
      </c>
      <c r="D7467" s="28">
        <v>0</v>
      </c>
      <c r="E7467" s="28">
        <v>0</v>
      </c>
      <c r="F7467" s="27" t="s">
        <v>42</v>
      </c>
      <c r="G7467" s="1" t="s">
        <v>3158</v>
      </c>
      <c r="H7467" s="1" t="s">
        <v>7713</v>
      </c>
      <c r="I7467" s="1" t="s">
        <v>8809</v>
      </c>
      <c r="J7467" s="1" t="s">
        <v>42</v>
      </c>
      <c r="K7467" s="1" t="s">
        <v>42</v>
      </c>
      <c r="M7467" s="1" t="s">
        <v>42</v>
      </c>
      <c r="O7467" s="1" t="s">
        <v>42</v>
      </c>
      <c r="P7467" s="1" t="s">
        <v>42</v>
      </c>
      <c r="Q7467" s="1" t="s">
        <v>42</v>
      </c>
      <c r="R7467" s="1" t="s">
        <v>42</v>
      </c>
      <c r="S7467" s="1" t="s">
        <v>42</v>
      </c>
      <c r="T7467" s="1" t="s">
        <v>42</v>
      </c>
    </row>
    <row r="7468" spans="1:20" ht="20.100000000000001" customHeight="1" x14ac:dyDescent="0.3">
      <c r="A7468" s="27" t="s">
        <v>7712</v>
      </c>
      <c r="B7468" s="28">
        <v>0</v>
      </c>
      <c r="C7468" s="28">
        <v>0</v>
      </c>
      <c r="D7468" s="28">
        <v>0</v>
      </c>
      <c r="E7468" s="28">
        <v>0</v>
      </c>
      <c r="F7468" s="27" t="s">
        <v>42</v>
      </c>
      <c r="G7468" s="1" t="s">
        <v>3158</v>
      </c>
      <c r="H7468" s="1" t="s">
        <v>7713</v>
      </c>
      <c r="I7468" s="1" t="s">
        <v>7712</v>
      </c>
      <c r="J7468" s="1" t="s">
        <v>42</v>
      </c>
      <c r="K7468" s="1" t="s">
        <v>42</v>
      </c>
      <c r="M7468" s="1" t="s">
        <v>42</v>
      </c>
      <c r="O7468" s="1" t="s">
        <v>42</v>
      </c>
      <c r="P7468" s="1" t="s">
        <v>42</v>
      </c>
      <c r="Q7468" s="1" t="s">
        <v>42</v>
      </c>
      <c r="R7468" s="1" t="s">
        <v>42</v>
      </c>
      <c r="S7468" s="1" t="s">
        <v>42</v>
      </c>
      <c r="T7468" s="1" t="s">
        <v>42</v>
      </c>
    </row>
    <row r="7469" spans="1:20" ht="20.100000000000001" customHeight="1" x14ac:dyDescent="0.3">
      <c r="A7469" s="27" t="s">
        <v>7718</v>
      </c>
      <c r="B7469" s="28">
        <v>0</v>
      </c>
      <c r="C7469" s="28">
        <v>0</v>
      </c>
      <c r="D7469" s="28">
        <v>0</v>
      </c>
      <c r="E7469" s="28">
        <v>0</v>
      </c>
      <c r="F7469" s="27" t="s">
        <v>42</v>
      </c>
      <c r="G7469" s="1" t="s">
        <v>3158</v>
      </c>
      <c r="H7469" s="1" t="s">
        <v>7713</v>
      </c>
      <c r="I7469" s="1" t="s">
        <v>7719</v>
      </c>
      <c r="J7469" s="1" t="s">
        <v>42</v>
      </c>
      <c r="K7469" s="1" t="s">
        <v>42</v>
      </c>
      <c r="M7469" s="1" t="s">
        <v>42</v>
      </c>
      <c r="O7469" s="1" t="s">
        <v>42</v>
      </c>
      <c r="P7469" s="1" t="s">
        <v>42</v>
      </c>
      <c r="Q7469" s="1" t="s">
        <v>42</v>
      </c>
      <c r="R7469" s="1" t="s">
        <v>42</v>
      </c>
      <c r="S7469" s="1" t="s">
        <v>42</v>
      </c>
      <c r="T7469" s="1" t="s">
        <v>42</v>
      </c>
    </row>
    <row r="7470" spans="1:20" ht="20.100000000000001" customHeight="1" x14ac:dyDescent="0.3">
      <c r="A7470" s="27" t="s">
        <v>7712</v>
      </c>
      <c r="B7470" s="28">
        <v>0</v>
      </c>
      <c r="C7470" s="28">
        <v>0</v>
      </c>
      <c r="D7470" s="28">
        <v>0</v>
      </c>
      <c r="E7470" s="28">
        <v>0</v>
      </c>
      <c r="F7470" s="27" t="s">
        <v>42</v>
      </c>
      <c r="G7470" s="1" t="s">
        <v>3158</v>
      </c>
      <c r="H7470" s="1" t="s">
        <v>7713</v>
      </c>
      <c r="I7470" s="1" t="s">
        <v>42</v>
      </c>
      <c r="J7470" s="1" t="s">
        <v>42</v>
      </c>
      <c r="K7470" s="1" t="s">
        <v>42</v>
      </c>
      <c r="M7470" s="1" t="s">
        <v>42</v>
      </c>
      <c r="O7470" s="1" t="s">
        <v>42</v>
      </c>
      <c r="P7470" s="1" t="s">
        <v>42</v>
      </c>
      <c r="Q7470" s="1" t="s">
        <v>42</v>
      </c>
      <c r="R7470" s="1" t="s">
        <v>42</v>
      </c>
      <c r="S7470" s="1" t="s">
        <v>42</v>
      </c>
      <c r="T7470" s="1" t="s">
        <v>42</v>
      </c>
    </row>
    <row r="7471" spans="1:20" ht="20.100000000000001" customHeight="1" x14ac:dyDescent="0.3">
      <c r="A7471" s="27" t="s">
        <v>8225</v>
      </c>
      <c r="B7471" s="28">
        <v>0</v>
      </c>
      <c r="C7471" s="28">
        <v>0</v>
      </c>
      <c r="D7471" s="28">
        <v>0</v>
      </c>
      <c r="E7471" s="28">
        <v>0</v>
      </c>
      <c r="F7471" s="27" t="s">
        <v>42</v>
      </c>
      <c r="G7471" s="1" t="s">
        <v>3158</v>
      </c>
      <c r="H7471" s="1" t="s">
        <v>7713</v>
      </c>
      <c r="I7471" s="1" t="s">
        <v>8226</v>
      </c>
      <c r="J7471" s="1" t="s">
        <v>42</v>
      </c>
      <c r="K7471" s="1" t="s">
        <v>42</v>
      </c>
      <c r="M7471" s="1" t="s">
        <v>42</v>
      </c>
      <c r="O7471" s="1" t="s">
        <v>42</v>
      </c>
      <c r="P7471" s="1" t="s">
        <v>42</v>
      </c>
      <c r="Q7471" s="1" t="s">
        <v>42</v>
      </c>
      <c r="R7471" s="1" t="s">
        <v>42</v>
      </c>
      <c r="S7471" s="1" t="s">
        <v>42</v>
      </c>
      <c r="T7471" s="1" t="s">
        <v>42</v>
      </c>
    </row>
    <row r="7472" spans="1:20" ht="20.100000000000001" customHeight="1" x14ac:dyDescent="0.3">
      <c r="A7472" s="27" t="s">
        <v>8684</v>
      </c>
      <c r="B7472" s="28">
        <v>0</v>
      </c>
      <c r="C7472" s="28">
        <v>0</v>
      </c>
      <c r="D7472" s="28">
        <v>0</v>
      </c>
      <c r="E7472" s="28">
        <v>0</v>
      </c>
      <c r="F7472" s="27" t="s">
        <v>42</v>
      </c>
      <c r="G7472" s="1" t="s">
        <v>3158</v>
      </c>
      <c r="H7472" s="1" t="s">
        <v>7713</v>
      </c>
      <c r="I7472" s="1" t="s">
        <v>8685</v>
      </c>
      <c r="J7472" s="1" t="s">
        <v>42</v>
      </c>
      <c r="K7472" s="1" t="s">
        <v>42</v>
      </c>
      <c r="M7472" s="1" t="s">
        <v>42</v>
      </c>
      <c r="O7472" s="1" t="s">
        <v>42</v>
      </c>
      <c r="P7472" s="1" t="s">
        <v>42</v>
      </c>
      <c r="Q7472" s="1" t="s">
        <v>42</v>
      </c>
      <c r="R7472" s="1" t="s">
        <v>42</v>
      </c>
      <c r="S7472" s="1" t="s">
        <v>42</v>
      </c>
      <c r="T7472" s="1" t="s">
        <v>42</v>
      </c>
    </row>
    <row r="7473" spans="1:20" ht="20.100000000000001" customHeight="1" x14ac:dyDescent="0.3">
      <c r="A7473" s="27" t="s">
        <v>8810</v>
      </c>
      <c r="B7473" s="28">
        <v>0</v>
      </c>
      <c r="C7473" s="28">
        <v>0</v>
      </c>
      <c r="D7473" s="28">
        <v>0</v>
      </c>
      <c r="E7473" s="28">
        <v>0</v>
      </c>
      <c r="F7473" s="27" t="s">
        <v>42</v>
      </c>
      <c r="G7473" s="1" t="s">
        <v>3158</v>
      </c>
      <c r="H7473" s="1" t="s">
        <v>7713</v>
      </c>
      <c r="I7473" s="1" t="s">
        <v>8811</v>
      </c>
      <c r="J7473" s="1" t="s">
        <v>42</v>
      </c>
      <c r="K7473" s="1" t="s">
        <v>42</v>
      </c>
      <c r="M7473" s="1" t="s">
        <v>42</v>
      </c>
      <c r="O7473" s="1" t="s">
        <v>42</v>
      </c>
      <c r="P7473" s="1" t="s">
        <v>42</v>
      </c>
      <c r="Q7473" s="1" t="s">
        <v>42</v>
      </c>
      <c r="R7473" s="1" t="s">
        <v>42</v>
      </c>
      <c r="S7473" s="1" t="s">
        <v>42</v>
      </c>
      <c r="T7473" s="1" t="s">
        <v>42</v>
      </c>
    </row>
    <row r="7474" spans="1:20" ht="20.100000000000001" customHeight="1" x14ac:dyDescent="0.3">
      <c r="A7474" s="27" t="s">
        <v>11465</v>
      </c>
      <c r="B7474" s="28">
        <v>0</v>
      </c>
      <c r="C7474" s="28">
        <v>4678.3</v>
      </c>
      <c r="D7474" s="28">
        <v>0</v>
      </c>
      <c r="E7474" s="28">
        <v>4678.3</v>
      </c>
      <c r="F7474" s="27" t="s">
        <v>42</v>
      </c>
      <c r="G7474" s="1" t="s">
        <v>3158</v>
      </c>
      <c r="H7474" s="1" t="s">
        <v>7713</v>
      </c>
      <c r="I7474" s="1" t="s">
        <v>8813</v>
      </c>
      <c r="J7474" s="1" t="s">
        <v>42</v>
      </c>
      <c r="K7474" s="1" t="s">
        <v>42</v>
      </c>
      <c r="M7474" s="1" t="s">
        <v>42</v>
      </c>
      <c r="O7474" s="1" t="s">
        <v>42</v>
      </c>
      <c r="P7474" s="1" t="s">
        <v>42</v>
      </c>
      <c r="Q7474" s="1" t="s">
        <v>42</v>
      </c>
      <c r="R7474" s="1" t="s">
        <v>42</v>
      </c>
      <c r="S7474" s="1" t="s">
        <v>42</v>
      </c>
      <c r="T7474" s="1" t="s">
        <v>42</v>
      </c>
    </row>
    <row r="7475" spans="1:20" ht="20.100000000000001" customHeight="1" x14ac:dyDescent="0.3">
      <c r="A7475" s="27" t="s">
        <v>7726</v>
      </c>
      <c r="B7475" s="28">
        <v>0</v>
      </c>
      <c r="C7475" s="28">
        <v>0</v>
      </c>
      <c r="D7475" s="28">
        <v>0</v>
      </c>
      <c r="E7475" s="28">
        <v>0</v>
      </c>
      <c r="F7475" s="27" t="s">
        <v>42</v>
      </c>
      <c r="G7475" s="1" t="s">
        <v>3158</v>
      </c>
      <c r="H7475" s="1" t="s">
        <v>7713</v>
      </c>
      <c r="I7475" s="1" t="s">
        <v>7727</v>
      </c>
      <c r="J7475" s="1" t="s">
        <v>42</v>
      </c>
      <c r="K7475" s="1" t="s">
        <v>42</v>
      </c>
      <c r="M7475" s="1" t="s">
        <v>42</v>
      </c>
      <c r="O7475" s="1" t="s">
        <v>42</v>
      </c>
      <c r="P7475" s="1" t="s">
        <v>42</v>
      </c>
      <c r="Q7475" s="1" t="s">
        <v>42</v>
      </c>
      <c r="R7475" s="1" t="s">
        <v>42</v>
      </c>
      <c r="S7475" s="1" t="s">
        <v>42</v>
      </c>
      <c r="T7475" s="1" t="s">
        <v>42</v>
      </c>
    </row>
    <row r="7476" spans="1:20" ht="20.100000000000001" customHeight="1" x14ac:dyDescent="0.3">
      <c r="A7476" s="27" t="s">
        <v>11466</v>
      </c>
      <c r="B7476" s="28">
        <v>0</v>
      </c>
      <c r="C7476" s="28">
        <v>1186.5999999999999</v>
      </c>
      <c r="D7476" s="28">
        <v>0</v>
      </c>
      <c r="E7476" s="28">
        <v>1186.5999999999999</v>
      </c>
      <c r="F7476" s="27" t="s">
        <v>42</v>
      </c>
      <c r="G7476" s="1" t="s">
        <v>3158</v>
      </c>
      <c r="H7476" s="1" t="s">
        <v>7713</v>
      </c>
      <c r="I7476" s="1" t="s">
        <v>8815</v>
      </c>
      <c r="J7476" s="1" t="s">
        <v>42</v>
      </c>
      <c r="K7476" s="1" t="s">
        <v>42</v>
      </c>
      <c r="M7476" s="1" t="s">
        <v>42</v>
      </c>
      <c r="O7476" s="1" t="s">
        <v>42</v>
      </c>
      <c r="P7476" s="1" t="s">
        <v>42</v>
      </c>
      <c r="Q7476" s="1" t="s">
        <v>42</v>
      </c>
      <c r="R7476" s="1" t="s">
        <v>42</v>
      </c>
      <c r="S7476" s="1" t="s">
        <v>42</v>
      </c>
      <c r="T7476" s="1" t="s">
        <v>42</v>
      </c>
    </row>
    <row r="7477" spans="1:20" ht="20.100000000000001" customHeight="1" x14ac:dyDescent="0.3">
      <c r="A7477" s="27" t="s">
        <v>7742</v>
      </c>
      <c r="B7477" s="28">
        <v>0</v>
      </c>
      <c r="C7477" s="28">
        <v>5864.9</v>
      </c>
      <c r="D7477" s="28">
        <v>0</v>
      </c>
      <c r="E7477" s="28">
        <v>5864.9</v>
      </c>
      <c r="F7477" s="27" t="s">
        <v>42</v>
      </c>
      <c r="G7477" s="1" t="s">
        <v>3158</v>
      </c>
      <c r="H7477" s="1" t="s">
        <v>7713</v>
      </c>
      <c r="I7477" s="1" t="s">
        <v>7743</v>
      </c>
      <c r="J7477" s="1" t="s">
        <v>42</v>
      </c>
      <c r="K7477" s="1" t="s">
        <v>42</v>
      </c>
      <c r="M7477" s="1" t="s">
        <v>42</v>
      </c>
      <c r="O7477" s="1" t="s">
        <v>42</v>
      </c>
      <c r="P7477" s="1" t="s">
        <v>42</v>
      </c>
      <c r="Q7477" s="1" t="s">
        <v>42</v>
      </c>
      <c r="R7477" s="1" t="s">
        <v>42</v>
      </c>
      <c r="S7477" s="1" t="s">
        <v>42</v>
      </c>
      <c r="T7477" s="1" t="s">
        <v>42</v>
      </c>
    </row>
    <row r="7478" spans="1:20" ht="20.100000000000001" customHeight="1" x14ac:dyDescent="0.3">
      <c r="A7478" s="27" t="s">
        <v>7712</v>
      </c>
      <c r="B7478" s="28">
        <v>0</v>
      </c>
      <c r="C7478" s="28">
        <v>0</v>
      </c>
      <c r="D7478" s="28">
        <v>0</v>
      </c>
      <c r="E7478" s="28">
        <v>0</v>
      </c>
      <c r="F7478" s="27" t="s">
        <v>42</v>
      </c>
      <c r="G7478" s="1" t="s">
        <v>3158</v>
      </c>
      <c r="H7478" s="1" t="s">
        <v>7713</v>
      </c>
      <c r="I7478" s="1" t="s">
        <v>42</v>
      </c>
      <c r="J7478" s="1" t="s">
        <v>42</v>
      </c>
      <c r="K7478" s="1" t="s">
        <v>42</v>
      </c>
      <c r="M7478" s="1" t="s">
        <v>42</v>
      </c>
      <c r="O7478" s="1" t="s">
        <v>42</v>
      </c>
      <c r="P7478" s="1" t="s">
        <v>42</v>
      </c>
      <c r="Q7478" s="1" t="s">
        <v>42</v>
      </c>
      <c r="R7478" s="1" t="s">
        <v>42</v>
      </c>
      <c r="S7478" s="1" t="s">
        <v>42</v>
      </c>
      <c r="T7478" s="1" t="s">
        <v>42</v>
      </c>
    </row>
    <row r="7479" spans="1:20" ht="20.100000000000001" customHeight="1" x14ac:dyDescent="0.3">
      <c r="A7479" s="27" t="s">
        <v>7812</v>
      </c>
      <c r="B7479" s="28">
        <v>0</v>
      </c>
      <c r="C7479" s="28">
        <v>0</v>
      </c>
      <c r="D7479" s="28">
        <v>0</v>
      </c>
      <c r="E7479" s="28">
        <v>0</v>
      </c>
      <c r="F7479" s="27" t="s">
        <v>42</v>
      </c>
      <c r="G7479" s="1" t="s">
        <v>3158</v>
      </c>
      <c r="H7479" s="1" t="s">
        <v>7713</v>
      </c>
      <c r="I7479" s="1" t="s">
        <v>7813</v>
      </c>
      <c r="J7479" s="1" t="s">
        <v>42</v>
      </c>
      <c r="K7479" s="1" t="s">
        <v>42</v>
      </c>
      <c r="M7479" s="1" t="s">
        <v>42</v>
      </c>
      <c r="O7479" s="1" t="s">
        <v>42</v>
      </c>
      <c r="P7479" s="1" t="s">
        <v>42</v>
      </c>
      <c r="Q7479" s="1" t="s">
        <v>42</v>
      </c>
      <c r="R7479" s="1" t="s">
        <v>42</v>
      </c>
      <c r="S7479" s="1" t="s">
        <v>42</v>
      </c>
      <c r="T7479" s="1" t="s">
        <v>42</v>
      </c>
    </row>
    <row r="7480" spans="1:20" ht="20.100000000000001" customHeight="1" x14ac:dyDescent="0.3">
      <c r="A7480" s="27" t="s">
        <v>7712</v>
      </c>
      <c r="B7480" s="28">
        <v>0</v>
      </c>
      <c r="C7480" s="28">
        <v>0</v>
      </c>
      <c r="D7480" s="28">
        <v>0</v>
      </c>
      <c r="E7480" s="28">
        <v>0</v>
      </c>
      <c r="F7480" s="27" t="s">
        <v>42</v>
      </c>
      <c r="G7480" s="1" t="s">
        <v>3158</v>
      </c>
      <c r="H7480" s="1" t="s">
        <v>7713</v>
      </c>
      <c r="I7480" s="1" t="s">
        <v>7712</v>
      </c>
      <c r="J7480" s="1" t="s">
        <v>42</v>
      </c>
      <c r="K7480" s="1" t="s">
        <v>42</v>
      </c>
      <c r="M7480" s="1" t="s">
        <v>42</v>
      </c>
      <c r="O7480" s="1" t="s">
        <v>42</v>
      </c>
      <c r="P7480" s="1" t="s">
        <v>42</v>
      </c>
      <c r="Q7480" s="1" t="s">
        <v>42</v>
      </c>
      <c r="R7480" s="1" t="s">
        <v>42</v>
      </c>
      <c r="S7480" s="1" t="s">
        <v>42</v>
      </c>
      <c r="T7480" s="1" t="s">
        <v>42</v>
      </c>
    </row>
    <row r="7481" spans="1:20" ht="20.100000000000001" customHeight="1" x14ac:dyDescent="0.3">
      <c r="A7481" s="27" t="s">
        <v>11457</v>
      </c>
      <c r="B7481" s="28">
        <v>0</v>
      </c>
      <c r="C7481" s="28">
        <v>0</v>
      </c>
      <c r="D7481" s="28">
        <v>0</v>
      </c>
      <c r="E7481" s="28">
        <v>0</v>
      </c>
      <c r="F7481" s="27" t="s">
        <v>42</v>
      </c>
      <c r="G7481" s="1" t="s">
        <v>3158</v>
      </c>
      <c r="H7481" s="1" t="s">
        <v>7713</v>
      </c>
      <c r="I7481" s="1" t="s">
        <v>11458</v>
      </c>
      <c r="J7481" s="1" t="s">
        <v>42</v>
      </c>
      <c r="K7481" s="1" t="s">
        <v>42</v>
      </c>
      <c r="M7481" s="1" t="s">
        <v>42</v>
      </c>
      <c r="O7481" s="1" t="s">
        <v>42</v>
      </c>
      <c r="P7481" s="1" t="s">
        <v>42</v>
      </c>
      <c r="Q7481" s="1" t="s">
        <v>42</v>
      </c>
      <c r="R7481" s="1" t="s">
        <v>42</v>
      </c>
      <c r="S7481" s="1" t="s">
        <v>42</v>
      </c>
      <c r="T7481" s="1" t="s">
        <v>42</v>
      </c>
    </row>
    <row r="7482" spans="1:20" ht="20.100000000000001" customHeight="1" x14ac:dyDescent="0.3">
      <c r="A7482" s="27" t="s">
        <v>11467</v>
      </c>
      <c r="B7482" s="28">
        <v>888.9</v>
      </c>
      <c r="C7482" s="28">
        <v>0</v>
      </c>
      <c r="D7482" s="28">
        <v>0</v>
      </c>
      <c r="E7482" s="28">
        <v>888.9</v>
      </c>
      <c r="F7482" s="27" t="s">
        <v>42</v>
      </c>
      <c r="G7482" s="1" t="s">
        <v>3158</v>
      </c>
      <c r="H7482" s="1" t="s">
        <v>7713</v>
      </c>
      <c r="I7482" s="1" t="s">
        <v>8240</v>
      </c>
      <c r="J7482" s="1" t="s">
        <v>42</v>
      </c>
      <c r="K7482" s="1" t="s">
        <v>42</v>
      </c>
      <c r="M7482" s="1" t="s">
        <v>42</v>
      </c>
      <c r="O7482" s="1" t="s">
        <v>42</v>
      </c>
      <c r="P7482" s="1" t="s">
        <v>42</v>
      </c>
      <c r="Q7482" s="1" t="s">
        <v>42</v>
      </c>
      <c r="R7482" s="1" t="s">
        <v>42</v>
      </c>
      <c r="S7482" s="1" t="s">
        <v>42</v>
      </c>
      <c r="T7482" s="1" t="s">
        <v>42</v>
      </c>
    </row>
    <row r="7483" spans="1:20" ht="20.100000000000001" customHeight="1" x14ac:dyDescent="0.3">
      <c r="A7483" s="27" t="s">
        <v>11468</v>
      </c>
      <c r="B7483" s="28">
        <v>0</v>
      </c>
      <c r="C7483" s="28">
        <v>3256.2</v>
      </c>
      <c r="D7483" s="28">
        <v>0</v>
      </c>
      <c r="E7483" s="28">
        <v>3256.2</v>
      </c>
      <c r="F7483" s="27" t="s">
        <v>42</v>
      </c>
      <c r="G7483" s="1" t="s">
        <v>3158</v>
      </c>
      <c r="H7483" s="1" t="s">
        <v>7713</v>
      </c>
      <c r="I7483" s="1" t="s">
        <v>8242</v>
      </c>
      <c r="J7483" s="1" t="s">
        <v>42</v>
      </c>
      <c r="K7483" s="1" t="s">
        <v>42</v>
      </c>
      <c r="M7483" s="1" t="s">
        <v>42</v>
      </c>
      <c r="O7483" s="1" t="s">
        <v>42</v>
      </c>
      <c r="P7483" s="1" t="s">
        <v>42</v>
      </c>
      <c r="Q7483" s="1" t="s">
        <v>42</v>
      </c>
      <c r="R7483" s="1" t="s">
        <v>42</v>
      </c>
      <c r="S7483" s="1" t="s">
        <v>42</v>
      </c>
      <c r="T7483" s="1" t="s">
        <v>42</v>
      </c>
    </row>
    <row r="7484" spans="1:20" ht="20.100000000000001" customHeight="1" x14ac:dyDescent="0.3">
      <c r="A7484" s="27" t="s">
        <v>11469</v>
      </c>
      <c r="B7484" s="28">
        <v>0</v>
      </c>
      <c r="C7484" s="28">
        <v>0</v>
      </c>
      <c r="D7484" s="28">
        <v>966.2</v>
      </c>
      <c r="E7484" s="28">
        <v>966.2</v>
      </c>
      <c r="F7484" s="27" t="s">
        <v>42</v>
      </c>
      <c r="G7484" s="1" t="s">
        <v>3158</v>
      </c>
      <c r="H7484" s="1" t="s">
        <v>7713</v>
      </c>
      <c r="I7484" s="1" t="s">
        <v>8244</v>
      </c>
      <c r="J7484" s="1" t="s">
        <v>42</v>
      </c>
      <c r="K7484" s="1" t="s">
        <v>42</v>
      </c>
      <c r="M7484" s="1" t="s">
        <v>42</v>
      </c>
      <c r="O7484" s="1" t="s">
        <v>42</v>
      </c>
      <c r="P7484" s="1" t="s">
        <v>42</v>
      </c>
      <c r="Q7484" s="1" t="s">
        <v>42</v>
      </c>
      <c r="R7484" s="1" t="s">
        <v>42</v>
      </c>
      <c r="S7484" s="1" t="s">
        <v>42</v>
      </c>
      <c r="T7484" s="1" t="s">
        <v>42</v>
      </c>
    </row>
    <row r="7485" spans="1:20" ht="20.100000000000001" customHeight="1" x14ac:dyDescent="0.3">
      <c r="A7485" s="27" t="s">
        <v>7742</v>
      </c>
      <c r="B7485" s="28">
        <v>888.9</v>
      </c>
      <c r="C7485" s="28">
        <v>3256.2</v>
      </c>
      <c r="D7485" s="28">
        <v>966.2</v>
      </c>
      <c r="E7485" s="28">
        <v>5111.3</v>
      </c>
      <c r="F7485" s="27" t="s">
        <v>42</v>
      </c>
      <c r="G7485" s="1" t="s">
        <v>3158</v>
      </c>
      <c r="H7485" s="1" t="s">
        <v>7713</v>
      </c>
      <c r="I7485" s="1" t="s">
        <v>7743</v>
      </c>
      <c r="J7485" s="1" t="s">
        <v>42</v>
      </c>
      <c r="K7485" s="1" t="s">
        <v>42</v>
      </c>
      <c r="M7485" s="1" t="s">
        <v>42</v>
      </c>
      <c r="O7485" s="1" t="s">
        <v>42</v>
      </c>
      <c r="P7485" s="1" t="s">
        <v>42</v>
      </c>
      <c r="Q7485" s="1" t="s">
        <v>42</v>
      </c>
      <c r="R7485" s="1" t="s">
        <v>42</v>
      </c>
      <c r="S7485" s="1" t="s">
        <v>42</v>
      </c>
      <c r="T7485" s="1" t="s">
        <v>42</v>
      </c>
    </row>
    <row r="7486" spans="1:20" ht="20.100000000000001" customHeight="1" x14ac:dyDescent="0.3">
      <c r="A7486" s="27" t="s">
        <v>7712</v>
      </c>
      <c r="B7486" s="28">
        <v>0</v>
      </c>
      <c r="C7486" s="28">
        <v>0</v>
      </c>
      <c r="D7486" s="28">
        <v>0</v>
      </c>
      <c r="E7486" s="28">
        <v>0</v>
      </c>
      <c r="F7486" s="27" t="s">
        <v>42</v>
      </c>
      <c r="G7486" s="1" t="s">
        <v>3158</v>
      </c>
      <c r="H7486" s="1" t="s">
        <v>7713</v>
      </c>
      <c r="I7486" s="1" t="s">
        <v>42</v>
      </c>
      <c r="J7486" s="1" t="s">
        <v>42</v>
      </c>
      <c r="K7486" s="1" t="s">
        <v>42</v>
      </c>
      <c r="M7486" s="1" t="s">
        <v>42</v>
      </c>
      <c r="O7486" s="1" t="s">
        <v>42</v>
      </c>
      <c r="P7486" s="1" t="s">
        <v>42</v>
      </c>
      <c r="Q7486" s="1" t="s">
        <v>42</v>
      </c>
      <c r="R7486" s="1" t="s">
        <v>42</v>
      </c>
      <c r="S7486" s="1" t="s">
        <v>42</v>
      </c>
      <c r="T7486" s="1" t="s">
        <v>42</v>
      </c>
    </row>
    <row r="7487" spans="1:20" ht="20.100000000000001" customHeight="1" x14ac:dyDescent="0.3">
      <c r="A7487" s="27" t="s">
        <v>11470</v>
      </c>
      <c r="B7487" s="28">
        <v>0</v>
      </c>
      <c r="C7487" s="28">
        <v>0</v>
      </c>
      <c r="D7487" s="28">
        <v>117.2</v>
      </c>
      <c r="E7487" s="28">
        <v>117.2</v>
      </c>
      <c r="F7487" s="27" t="s">
        <v>42</v>
      </c>
      <c r="G7487" s="1" t="s">
        <v>3158</v>
      </c>
      <c r="H7487" s="1" t="s">
        <v>7713</v>
      </c>
      <c r="I7487" s="1" t="s">
        <v>11460</v>
      </c>
      <c r="J7487" s="1" t="s">
        <v>42</v>
      </c>
      <c r="K7487" s="1" t="s">
        <v>42</v>
      </c>
      <c r="M7487" s="1" t="s">
        <v>42</v>
      </c>
      <c r="O7487" s="1" t="s">
        <v>42</v>
      </c>
      <c r="P7487" s="1" t="s">
        <v>42</v>
      </c>
      <c r="Q7487" s="1" t="s">
        <v>42</v>
      </c>
      <c r="R7487" s="1" t="s">
        <v>42</v>
      </c>
      <c r="S7487" s="1" t="s">
        <v>42</v>
      </c>
      <c r="T7487" s="1" t="s">
        <v>42</v>
      </c>
    </row>
    <row r="7488" spans="1:20" ht="20.100000000000001" customHeight="1" x14ac:dyDescent="0.3">
      <c r="A7488" s="27" t="s">
        <v>7742</v>
      </c>
      <c r="B7488" s="28">
        <v>0</v>
      </c>
      <c r="C7488" s="28">
        <v>0</v>
      </c>
      <c r="D7488" s="28">
        <v>117.2</v>
      </c>
      <c r="E7488" s="28">
        <v>117.2</v>
      </c>
      <c r="F7488" s="27" t="s">
        <v>42</v>
      </c>
      <c r="G7488" s="1" t="s">
        <v>3158</v>
      </c>
      <c r="H7488" s="1" t="s">
        <v>7713</v>
      </c>
      <c r="I7488" s="1" t="s">
        <v>7743</v>
      </c>
      <c r="J7488" s="1" t="s">
        <v>42</v>
      </c>
      <c r="K7488" s="1" t="s">
        <v>42</v>
      </c>
      <c r="M7488" s="1" t="s">
        <v>42</v>
      </c>
      <c r="O7488" s="1" t="s">
        <v>42</v>
      </c>
      <c r="P7488" s="1" t="s">
        <v>42</v>
      </c>
      <c r="Q7488" s="1" t="s">
        <v>42</v>
      </c>
      <c r="R7488" s="1" t="s">
        <v>42</v>
      </c>
      <c r="S7488" s="1" t="s">
        <v>42</v>
      </c>
      <c r="T7488" s="1" t="s">
        <v>42</v>
      </c>
    </row>
    <row r="7489" spans="1:20" ht="20.100000000000001" customHeight="1" x14ac:dyDescent="0.3">
      <c r="A7489" s="27" t="s">
        <v>7768</v>
      </c>
      <c r="B7489" s="29">
        <v>888</v>
      </c>
      <c r="C7489" s="29">
        <v>9121</v>
      </c>
      <c r="D7489" s="29">
        <v>1083</v>
      </c>
      <c r="E7489" s="29">
        <v>11092</v>
      </c>
      <c r="F7489" s="30"/>
    </row>
    <row r="7490" spans="1:20" ht="20.100000000000001" customHeight="1" x14ac:dyDescent="0.3">
      <c r="A7490" s="30"/>
      <c r="B7490" s="30"/>
      <c r="C7490" s="30"/>
      <c r="D7490" s="30"/>
      <c r="E7490" s="30"/>
      <c r="F7490" s="30"/>
    </row>
    <row r="7491" spans="1:20" ht="20.100000000000001" customHeight="1" x14ac:dyDescent="0.3">
      <c r="A7491" s="30" t="s">
        <v>11471</v>
      </c>
      <c r="B7491" s="30"/>
      <c r="C7491" s="30"/>
      <c r="D7491" s="30"/>
      <c r="E7491" s="30"/>
      <c r="F7491" s="27" t="s">
        <v>42</v>
      </c>
      <c r="G7491" s="1" t="s">
        <v>3160</v>
      </c>
      <c r="I7491" s="1" t="s">
        <v>3154</v>
      </c>
      <c r="J7491" s="1" t="s">
        <v>1643</v>
      </c>
      <c r="K7491" s="1" t="s">
        <v>65</v>
      </c>
    </row>
    <row r="7492" spans="1:20" ht="20.100000000000001" customHeight="1" x14ac:dyDescent="0.3">
      <c r="A7492" s="27" t="s">
        <v>42</v>
      </c>
      <c r="B7492" s="28"/>
      <c r="C7492" s="28"/>
      <c r="D7492" s="28"/>
      <c r="E7492" s="28"/>
      <c r="F7492" s="27" t="s">
        <v>42</v>
      </c>
      <c r="G7492" s="1" t="s">
        <v>3160</v>
      </c>
      <c r="H7492" s="1" t="s">
        <v>7711</v>
      </c>
      <c r="I7492" s="1" t="s">
        <v>42</v>
      </c>
      <c r="J7492" s="1" t="s">
        <v>42</v>
      </c>
      <c r="K7492" s="1" t="s">
        <v>42</v>
      </c>
      <c r="L7492">
        <v>1</v>
      </c>
      <c r="M7492" s="1" t="s">
        <v>42</v>
      </c>
      <c r="O7492" s="1" t="s">
        <v>42</v>
      </c>
      <c r="P7492" s="1" t="s">
        <v>42</v>
      </c>
      <c r="Q7492" s="1" t="s">
        <v>42</v>
      </c>
      <c r="R7492" s="1" t="s">
        <v>42</v>
      </c>
      <c r="S7492" s="1" t="s">
        <v>42</v>
      </c>
      <c r="T7492" s="1" t="s">
        <v>42</v>
      </c>
    </row>
    <row r="7493" spans="1:20" ht="20.100000000000001" customHeight="1" x14ac:dyDescent="0.3">
      <c r="A7493" s="27" t="s">
        <v>8805</v>
      </c>
      <c r="B7493" s="28">
        <v>0</v>
      </c>
      <c r="C7493" s="28">
        <v>0</v>
      </c>
      <c r="D7493" s="28">
        <v>0</v>
      </c>
      <c r="E7493" s="28">
        <v>0</v>
      </c>
      <c r="F7493" s="27" t="s">
        <v>42</v>
      </c>
      <c r="G7493" s="1" t="s">
        <v>3160</v>
      </c>
      <c r="H7493" s="1" t="s">
        <v>7713</v>
      </c>
      <c r="I7493" s="1" t="s">
        <v>8805</v>
      </c>
      <c r="J7493" s="1" t="s">
        <v>42</v>
      </c>
      <c r="K7493" s="1" t="s">
        <v>42</v>
      </c>
      <c r="M7493" s="1" t="s">
        <v>42</v>
      </c>
      <c r="O7493" s="1" t="s">
        <v>42</v>
      </c>
      <c r="P7493" s="1" t="s">
        <v>42</v>
      </c>
      <c r="Q7493" s="1" t="s">
        <v>42</v>
      </c>
      <c r="R7493" s="1" t="s">
        <v>42</v>
      </c>
      <c r="S7493" s="1" t="s">
        <v>42</v>
      </c>
      <c r="T7493" s="1" t="s">
        <v>42</v>
      </c>
    </row>
    <row r="7494" spans="1:20" ht="20.100000000000001" customHeight="1" x14ac:dyDescent="0.3">
      <c r="A7494" s="27" t="s">
        <v>8875</v>
      </c>
      <c r="B7494" s="28">
        <v>0</v>
      </c>
      <c r="C7494" s="28">
        <v>0</v>
      </c>
      <c r="D7494" s="28">
        <v>0</v>
      </c>
      <c r="E7494" s="28">
        <v>0</v>
      </c>
      <c r="F7494" s="27" t="s">
        <v>42</v>
      </c>
      <c r="G7494" s="1" t="s">
        <v>3160</v>
      </c>
      <c r="H7494" s="1" t="s">
        <v>7713</v>
      </c>
      <c r="I7494" s="1" t="s">
        <v>8876</v>
      </c>
      <c r="J7494" s="1" t="s">
        <v>42</v>
      </c>
      <c r="K7494" s="1" t="s">
        <v>42</v>
      </c>
      <c r="M7494" s="1" t="s">
        <v>42</v>
      </c>
      <c r="O7494" s="1" t="s">
        <v>42</v>
      </c>
      <c r="P7494" s="1" t="s">
        <v>42</v>
      </c>
      <c r="Q7494" s="1" t="s">
        <v>42</v>
      </c>
      <c r="R7494" s="1" t="s">
        <v>42</v>
      </c>
      <c r="S7494" s="1" t="s">
        <v>42</v>
      </c>
      <c r="T7494" s="1" t="s">
        <v>42</v>
      </c>
    </row>
    <row r="7495" spans="1:20" ht="20.100000000000001" customHeight="1" x14ac:dyDescent="0.3">
      <c r="A7495" s="27" t="s">
        <v>8877</v>
      </c>
      <c r="B7495" s="28">
        <v>0</v>
      </c>
      <c r="C7495" s="28">
        <v>0</v>
      </c>
      <c r="D7495" s="28">
        <v>0</v>
      </c>
      <c r="E7495" s="28">
        <v>0</v>
      </c>
      <c r="F7495" s="27" t="s">
        <v>42</v>
      </c>
      <c r="G7495" s="1" t="s">
        <v>3160</v>
      </c>
      <c r="H7495" s="1" t="s">
        <v>7713</v>
      </c>
      <c r="I7495" s="1" t="s">
        <v>8809</v>
      </c>
      <c r="J7495" s="1" t="s">
        <v>42</v>
      </c>
      <c r="K7495" s="1" t="s">
        <v>42</v>
      </c>
      <c r="M7495" s="1" t="s">
        <v>42</v>
      </c>
      <c r="O7495" s="1" t="s">
        <v>42</v>
      </c>
      <c r="P7495" s="1" t="s">
        <v>42</v>
      </c>
      <c r="Q7495" s="1" t="s">
        <v>42</v>
      </c>
      <c r="R7495" s="1" t="s">
        <v>42</v>
      </c>
      <c r="S7495" s="1" t="s">
        <v>42</v>
      </c>
      <c r="T7495" s="1" t="s">
        <v>42</v>
      </c>
    </row>
    <row r="7496" spans="1:20" ht="20.100000000000001" customHeight="1" x14ac:dyDescent="0.3">
      <c r="A7496" s="27" t="s">
        <v>7712</v>
      </c>
      <c r="B7496" s="28">
        <v>0</v>
      </c>
      <c r="C7496" s="28">
        <v>0</v>
      </c>
      <c r="D7496" s="28">
        <v>0</v>
      </c>
      <c r="E7496" s="28">
        <v>0</v>
      </c>
      <c r="F7496" s="27" t="s">
        <v>42</v>
      </c>
      <c r="G7496" s="1" t="s">
        <v>3160</v>
      </c>
      <c r="H7496" s="1" t="s">
        <v>7713</v>
      </c>
      <c r="I7496" s="1" t="s">
        <v>7712</v>
      </c>
      <c r="J7496" s="1" t="s">
        <v>42</v>
      </c>
      <c r="K7496" s="1" t="s">
        <v>42</v>
      </c>
      <c r="M7496" s="1" t="s">
        <v>42</v>
      </c>
      <c r="O7496" s="1" t="s">
        <v>42</v>
      </c>
      <c r="P7496" s="1" t="s">
        <v>42</v>
      </c>
      <c r="Q7496" s="1" t="s">
        <v>42</v>
      </c>
      <c r="R7496" s="1" t="s">
        <v>42</v>
      </c>
      <c r="S7496" s="1" t="s">
        <v>42</v>
      </c>
      <c r="T7496" s="1" t="s">
        <v>42</v>
      </c>
    </row>
    <row r="7497" spans="1:20" ht="20.100000000000001" customHeight="1" x14ac:dyDescent="0.3">
      <c r="A7497" s="27" t="s">
        <v>7718</v>
      </c>
      <c r="B7497" s="28">
        <v>0</v>
      </c>
      <c r="C7497" s="28">
        <v>0</v>
      </c>
      <c r="D7497" s="28">
        <v>0</v>
      </c>
      <c r="E7497" s="28">
        <v>0</v>
      </c>
      <c r="F7497" s="27" t="s">
        <v>42</v>
      </c>
      <c r="G7497" s="1" t="s">
        <v>3160</v>
      </c>
      <c r="H7497" s="1" t="s">
        <v>7713</v>
      </c>
      <c r="I7497" s="1" t="s">
        <v>7719</v>
      </c>
      <c r="J7497" s="1" t="s">
        <v>42</v>
      </c>
      <c r="K7497" s="1" t="s">
        <v>42</v>
      </c>
      <c r="M7497" s="1" t="s">
        <v>42</v>
      </c>
      <c r="O7497" s="1" t="s">
        <v>42</v>
      </c>
      <c r="P7497" s="1" t="s">
        <v>42</v>
      </c>
      <c r="Q7497" s="1" t="s">
        <v>42</v>
      </c>
      <c r="R7497" s="1" t="s">
        <v>42</v>
      </c>
      <c r="S7497" s="1" t="s">
        <v>42</v>
      </c>
      <c r="T7497" s="1" t="s">
        <v>42</v>
      </c>
    </row>
    <row r="7498" spans="1:20" ht="20.100000000000001" customHeight="1" x14ac:dyDescent="0.3">
      <c r="A7498" s="27" t="s">
        <v>7712</v>
      </c>
      <c r="B7498" s="28">
        <v>0</v>
      </c>
      <c r="C7498" s="28">
        <v>0</v>
      </c>
      <c r="D7498" s="28">
        <v>0</v>
      </c>
      <c r="E7498" s="28">
        <v>0</v>
      </c>
      <c r="F7498" s="27" t="s">
        <v>42</v>
      </c>
      <c r="G7498" s="1" t="s">
        <v>3160</v>
      </c>
      <c r="H7498" s="1" t="s">
        <v>7713</v>
      </c>
      <c r="I7498" s="1" t="s">
        <v>42</v>
      </c>
      <c r="J7498" s="1" t="s">
        <v>42</v>
      </c>
      <c r="K7498" s="1" t="s">
        <v>42</v>
      </c>
      <c r="M7498" s="1" t="s">
        <v>42</v>
      </c>
      <c r="O7498" s="1" t="s">
        <v>42</v>
      </c>
      <c r="P7498" s="1" t="s">
        <v>42</v>
      </c>
      <c r="Q7498" s="1" t="s">
        <v>42</v>
      </c>
      <c r="R7498" s="1" t="s">
        <v>42</v>
      </c>
      <c r="S7498" s="1" t="s">
        <v>42</v>
      </c>
      <c r="T7498" s="1" t="s">
        <v>42</v>
      </c>
    </row>
    <row r="7499" spans="1:20" ht="20.100000000000001" customHeight="1" x14ac:dyDescent="0.3">
      <c r="A7499" s="27" t="s">
        <v>8225</v>
      </c>
      <c r="B7499" s="28">
        <v>0</v>
      </c>
      <c r="C7499" s="28">
        <v>0</v>
      </c>
      <c r="D7499" s="28">
        <v>0</v>
      </c>
      <c r="E7499" s="28">
        <v>0</v>
      </c>
      <c r="F7499" s="27" t="s">
        <v>42</v>
      </c>
      <c r="G7499" s="1" t="s">
        <v>3160</v>
      </c>
      <c r="H7499" s="1" t="s">
        <v>7713</v>
      </c>
      <c r="I7499" s="1" t="s">
        <v>8226</v>
      </c>
      <c r="J7499" s="1" t="s">
        <v>42</v>
      </c>
      <c r="K7499" s="1" t="s">
        <v>42</v>
      </c>
      <c r="M7499" s="1" t="s">
        <v>42</v>
      </c>
      <c r="O7499" s="1" t="s">
        <v>42</v>
      </c>
      <c r="P7499" s="1" t="s">
        <v>42</v>
      </c>
      <c r="Q7499" s="1" t="s">
        <v>42</v>
      </c>
      <c r="R7499" s="1" t="s">
        <v>42</v>
      </c>
      <c r="S7499" s="1" t="s">
        <v>42</v>
      </c>
      <c r="T7499" s="1" t="s">
        <v>42</v>
      </c>
    </row>
    <row r="7500" spans="1:20" ht="20.100000000000001" customHeight="1" x14ac:dyDescent="0.3">
      <c r="A7500" s="27" t="s">
        <v>8684</v>
      </c>
      <c r="B7500" s="28">
        <v>0</v>
      </c>
      <c r="C7500" s="28">
        <v>0</v>
      </c>
      <c r="D7500" s="28">
        <v>0</v>
      </c>
      <c r="E7500" s="28">
        <v>0</v>
      </c>
      <c r="F7500" s="27" t="s">
        <v>42</v>
      </c>
      <c r="G7500" s="1" t="s">
        <v>3160</v>
      </c>
      <c r="H7500" s="1" t="s">
        <v>7713</v>
      </c>
      <c r="I7500" s="1" t="s">
        <v>8685</v>
      </c>
      <c r="J7500" s="1" t="s">
        <v>42</v>
      </c>
      <c r="K7500" s="1" t="s">
        <v>42</v>
      </c>
      <c r="M7500" s="1" t="s">
        <v>42</v>
      </c>
      <c r="O7500" s="1" t="s">
        <v>42</v>
      </c>
      <c r="P7500" s="1" t="s">
        <v>42</v>
      </c>
      <c r="Q7500" s="1" t="s">
        <v>42</v>
      </c>
      <c r="R7500" s="1" t="s">
        <v>42</v>
      </c>
      <c r="S7500" s="1" t="s">
        <v>42</v>
      </c>
      <c r="T7500" s="1" t="s">
        <v>42</v>
      </c>
    </row>
    <row r="7501" spans="1:20" ht="20.100000000000001" customHeight="1" x14ac:dyDescent="0.3">
      <c r="A7501" s="27" t="s">
        <v>8810</v>
      </c>
      <c r="B7501" s="28">
        <v>0</v>
      </c>
      <c r="C7501" s="28">
        <v>0</v>
      </c>
      <c r="D7501" s="28">
        <v>0</v>
      </c>
      <c r="E7501" s="28">
        <v>0</v>
      </c>
      <c r="F7501" s="27" t="s">
        <v>42</v>
      </c>
      <c r="G7501" s="1" t="s">
        <v>3160</v>
      </c>
      <c r="H7501" s="1" t="s">
        <v>7713</v>
      </c>
      <c r="I7501" s="1" t="s">
        <v>8811</v>
      </c>
      <c r="J7501" s="1" t="s">
        <v>42</v>
      </c>
      <c r="K7501" s="1" t="s">
        <v>42</v>
      </c>
      <c r="M7501" s="1" t="s">
        <v>42</v>
      </c>
      <c r="O7501" s="1" t="s">
        <v>42</v>
      </c>
      <c r="P7501" s="1" t="s">
        <v>42</v>
      </c>
      <c r="Q7501" s="1" t="s">
        <v>42</v>
      </c>
      <c r="R7501" s="1" t="s">
        <v>42</v>
      </c>
      <c r="S7501" s="1" t="s">
        <v>42</v>
      </c>
      <c r="T7501" s="1" t="s">
        <v>42</v>
      </c>
    </row>
    <row r="7502" spans="1:20" ht="20.100000000000001" customHeight="1" x14ac:dyDescent="0.3">
      <c r="A7502" s="27" t="s">
        <v>8878</v>
      </c>
      <c r="B7502" s="28">
        <v>0</v>
      </c>
      <c r="C7502" s="28">
        <v>5218.2</v>
      </c>
      <c r="D7502" s="28">
        <v>0</v>
      </c>
      <c r="E7502" s="28">
        <v>5218.2</v>
      </c>
      <c r="F7502" s="27" t="s">
        <v>42</v>
      </c>
      <c r="G7502" s="1" t="s">
        <v>3160</v>
      </c>
      <c r="H7502" s="1" t="s">
        <v>7713</v>
      </c>
      <c r="I7502" s="1" t="s">
        <v>8813</v>
      </c>
      <c r="J7502" s="1" t="s">
        <v>42</v>
      </c>
      <c r="K7502" s="1" t="s">
        <v>42</v>
      </c>
      <c r="M7502" s="1" t="s">
        <v>42</v>
      </c>
      <c r="O7502" s="1" t="s">
        <v>42</v>
      </c>
      <c r="P7502" s="1" t="s">
        <v>42</v>
      </c>
      <c r="Q7502" s="1" t="s">
        <v>42</v>
      </c>
      <c r="R7502" s="1" t="s">
        <v>42</v>
      </c>
      <c r="S7502" s="1" t="s">
        <v>42</v>
      </c>
      <c r="T7502" s="1" t="s">
        <v>42</v>
      </c>
    </row>
    <row r="7503" spans="1:20" ht="20.100000000000001" customHeight="1" x14ac:dyDescent="0.3">
      <c r="A7503" s="27" t="s">
        <v>7726</v>
      </c>
      <c r="B7503" s="28">
        <v>0</v>
      </c>
      <c r="C7503" s="28">
        <v>0</v>
      </c>
      <c r="D7503" s="28">
        <v>0</v>
      </c>
      <c r="E7503" s="28">
        <v>0</v>
      </c>
      <c r="F7503" s="27" t="s">
        <v>42</v>
      </c>
      <c r="G7503" s="1" t="s">
        <v>3160</v>
      </c>
      <c r="H7503" s="1" t="s">
        <v>7713</v>
      </c>
      <c r="I7503" s="1" t="s">
        <v>7727</v>
      </c>
      <c r="J7503" s="1" t="s">
        <v>42</v>
      </c>
      <c r="K7503" s="1" t="s">
        <v>42</v>
      </c>
      <c r="M7503" s="1" t="s">
        <v>42</v>
      </c>
      <c r="O7503" s="1" t="s">
        <v>42</v>
      </c>
      <c r="P7503" s="1" t="s">
        <v>42</v>
      </c>
      <c r="Q7503" s="1" t="s">
        <v>42</v>
      </c>
      <c r="R7503" s="1" t="s">
        <v>42</v>
      </c>
      <c r="S7503" s="1" t="s">
        <v>42</v>
      </c>
      <c r="T7503" s="1" t="s">
        <v>42</v>
      </c>
    </row>
    <row r="7504" spans="1:20" ht="20.100000000000001" customHeight="1" x14ac:dyDescent="0.3">
      <c r="A7504" s="27" t="s">
        <v>8796</v>
      </c>
      <c r="B7504" s="28">
        <v>0</v>
      </c>
      <c r="C7504" s="28">
        <v>1323.6</v>
      </c>
      <c r="D7504" s="28">
        <v>0</v>
      </c>
      <c r="E7504" s="28">
        <v>1323.6</v>
      </c>
      <c r="F7504" s="27" t="s">
        <v>42</v>
      </c>
      <c r="G7504" s="1" t="s">
        <v>3160</v>
      </c>
      <c r="H7504" s="1" t="s">
        <v>7713</v>
      </c>
      <c r="I7504" s="1" t="s">
        <v>8815</v>
      </c>
      <c r="J7504" s="1" t="s">
        <v>42</v>
      </c>
      <c r="K7504" s="1" t="s">
        <v>42</v>
      </c>
      <c r="M7504" s="1" t="s">
        <v>42</v>
      </c>
      <c r="O7504" s="1" t="s">
        <v>42</v>
      </c>
      <c r="P7504" s="1" t="s">
        <v>42</v>
      </c>
      <c r="Q7504" s="1" t="s">
        <v>42</v>
      </c>
      <c r="R7504" s="1" t="s">
        <v>42</v>
      </c>
      <c r="S7504" s="1" t="s">
        <v>42</v>
      </c>
      <c r="T7504" s="1" t="s">
        <v>42</v>
      </c>
    </row>
    <row r="7505" spans="1:20" ht="20.100000000000001" customHeight="1" x14ac:dyDescent="0.3">
      <c r="A7505" s="27" t="s">
        <v>7742</v>
      </c>
      <c r="B7505" s="28">
        <v>0</v>
      </c>
      <c r="C7505" s="28">
        <v>6541.8</v>
      </c>
      <c r="D7505" s="28">
        <v>0</v>
      </c>
      <c r="E7505" s="28">
        <v>6541.8</v>
      </c>
      <c r="F7505" s="27" t="s">
        <v>42</v>
      </c>
      <c r="G7505" s="1" t="s">
        <v>3160</v>
      </c>
      <c r="H7505" s="1" t="s">
        <v>7713</v>
      </c>
      <c r="I7505" s="1" t="s">
        <v>7743</v>
      </c>
      <c r="J7505" s="1" t="s">
        <v>42</v>
      </c>
      <c r="K7505" s="1" t="s">
        <v>42</v>
      </c>
      <c r="M7505" s="1" t="s">
        <v>42</v>
      </c>
      <c r="O7505" s="1" t="s">
        <v>42</v>
      </c>
      <c r="P7505" s="1" t="s">
        <v>42</v>
      </c>
      <c r="Q7505" s="1" t="s">
        <v>42</v>
      </c>
      <c r="R7505" s="1" t="s">
        <v>42</v>
      </c>
      <c r="S7505" s="1" t="s">
        <v>42</v>
      </c>
      <c r="T7505" s="1" t="s">
        <v>42</v>
      </c>
    </row>
    <row r="7506" spans="1:20" ht="20.100000000000001" customHeight="1" x14ac:dyDescent="0.3">
      <c r="A7506" s="27" t="s">
        <v>7712</v>
      </c>
      <c r="B7506" s="28">
        <v>0</v>
      </c>
      <c r="C7506" s="28">
        <v>0</v>
      </c>
      <c r="D7506" s="28">
        <v>0</v>
      </c>
      <c r="E7506" s="28">
        <v>0</v>
      </c>
      <c r="F7506" s="27" t="s">
        <v>42</v>
      </c>
      <c r="G7506" s="1" t="s">
        <v>3160</v>
      </c>
      <c r="H7506" s="1" t="s">
        <v>7713</v>
      </c>
      <c r="I7506" s="1" t="s">
        <v>42</v>
      </c>
      <c r="J7506" s="1" t="s">
        <v>42</v>
      </c>
      <c r="K7506" s="1" t="s">
        <v>42</v>
      </c>
      <c r="M7506" s="1" t="s">
        <v>42</v>
      </c>
      <c r="O7506" s="1" t="s">
        <v>42</v>
      </c>
      <c r="P7506" s="1" t="s">
        <v>42</v>
      </c>
      <c r="Q7506" s="1" t="s">
        <v>42</v>
      </c>
      <c r="R7506" s="1" t="s">
        <v>42</v>
      </c>
      <c r="S7506" s="1" t="s">
        <v>42</v>
      </c>
      <c r="T7506" s="1" t="s">
        <v>42</v>
      </c>
    </row>
    <row r="7507" spans="1:20" ht="20.100000000000001" customHeight="1" x14ac:dyDescent="0.3">
      <c r="A7507" s="27" t="s">
        <v>7812</v>
      </c>
      <c r="B7507" s="28">
        <v>0</v>
      </c>
      <c r="C7507" s="28">
        <v>0</v>
      </c>
      <c r="D7507" s="28">
        <v>0</v>
      </c>
      <c r="E7507" s="28">
        <v>0</v>
      </c>
      <c r="F7507" s="27" t="s">
        <v>42</v>
      </c>
      <c r="G7507" s="1" t="s">
        <v>3160</v>
      </c>
      <c r="H7507" s="1" t="s">
        <v>7713</v>
      </c>
      <c r="I7507" s="1" t="s">
        <v>7813</v>
      </c>
      <c r="J7507" s="1" t="s">
        <v>42</v>
      </c>
      <c r="K7507" s="1" t="s">
        <v>42</v>
      </c>
      <c r="M7507" s="1" t="s">
        <v>42</v>
      </c>
      <c r="O7507" s="1" t="s">
        <v>42</v>
      </c>
      <c r="P7507" s="1" t="s">
        <v>42</v>
      </c>
      <c r="Q7507" s="1" t="s">
        <v>42</v>
      </c>
      <c r="R7507" s="1" t="s">
        <v>42</v>
      </c>
      <c r="S7507" s="1" t="s">
        <v>42</v>
      </c>
      <c r="T7507" s="1" t="s">
        <v>42</v>
      </c>
    </row>
    <row r="7508" spans="1:20" ht="20.100000000000001" customHeight="1" x14ac:dyDescent="0.3">
      <c r="A7508" s="27" t="s">
        <v>7712</v>
      </c>
      <c r="B7508" s="28">
        <v>0</v>
      </c>
      <c r="C7508" s="28">
        <v>0</v>
      </c>
      <c r="D7508" s="28">
        <v>0</v>
      </c>
      <c r="E7508" s="28">
        <v>0</v>
      </c>
      <c r="F7508" s="27" t="s">
        <v>42</v>
      </c>
      <c r="G7508" s="1" t="s">
        <v>3160</v>
      </c>
      <c r="H7508" s="1" t="s">
        <v>7713</v>
      </c>
      <c r="I7508" s="1" t="s">
        <v>7712</v>
      </c>
      <c r="J7508" s="1" t="s">
        <v>42</v>
      </c>
      <c r="K7508" s="1" t="s">
        <v>42</v>
      </c>
      <c r="M7508" s="1" t="s">
        <v>42</v>
      </c>
      <c r="O7508" s="1" t="s">
        <v>42</v>
      </c>
      <c r="P7508" s="1" t="s">
        <v>42</v>
      </c>
      <c r="Q7508" s="1" t="s">
        <v>42</v>
      </c>
      <c r="R7508" s="1" t="s">
        <v>42</v>
      </c>
      <c r="S7508" s="1" t="s">
        <v>42</v>
      </c>
      <c r="T7508" s="1" t="s">
        <v>42</v>
      </c>
    </row>
    <row r="7509" spans="1:20" ht="20.100000000000001" customHeight="1" x14ac:dyDescent="0.3">
      <c r="A7509" s="27" t="s">
        <v>11457</v>
      </c>
      <c r="B7509" s="28">
        <v>0</v>
      </c>
      <c r="C7509" s="28">
        <v>0</v>
      </c>
      <c r="D7509" s="28">
        <v>0</v>
      </c>
      <c r="E7509" s="28">
        <v>0</v>
      </c>
      <c r="F7509" s="27" t="s">
        <v>42</v>
      </c>
      <c r="G7509" s="1" t="s">
        <v>3160</v>
      </c>
      <c r="H7509" s="1" t="s">
        <v>7713</v>
      </c>
      <c r="I7509" s="1" t="s">
        <v>11458</v>
      </c>
      <c r="J7509" s="1" t="s">
        <v>42</v>
      </c>
      <c r="K7509" s="1" t="s">
        <v>42</v>
      </c>
      <c r="M7509" s="1" t="s">
        <v>42</v>
      </c>
      <c r="O7509" s="1" t="s">
        <v>42</v>
      </c>
      <c r="P7509" s="1" t="s">
        <v>42</v>
      </c>
      <c r="Q7509" s="1" t="s">
        <v>42</v>
      </c>
      <c r="R7509" s="1" t="s">
        <v>42</v>
      </c>
      <c r="S7509" s="1" t="s">
        <v>42</v>
      </c>
      <c r="T7509" s="1" t="s">
        <v>42</v>
      </c>
    </row>
    <row r="7510" spans="1:20" ht="20.100000000000001" customHeight="1" x14ac:dyDescent="0.3">
      <c r="A7510" s="27" t="s">
        <v>8879</v>
      </c>
      <c r="B7510" s="28">
        <v>991.5</v>
      </c>
      <c r="C7510" s="28">
        <v>0</v>
      </c>
      <c r="D7510" s="28">
        <v>0</v>
      </c>
      <c r="E7510" s="28">
        <v>991.5</v>
      </c>
      <c r="F7510" s="27" t="s">
        <v>42</v>
      </c>
      <c r="G7510" s="1" t="s">
        <v>3160</v>
      </c>
      <c r="H7510" s="1" t="s">
        <v>7713</v>
      </c>
      <c r="I7510" s="1" t="s">
        <v>8240</v>
      </c>
      <c r="J7510" s="1" t="s">
        <v>42</v>
      </c>
      <c r="K7510" s="1" t="s">
        <v>42</v>
      </c>
      <c r="M7510" s="1" t="s">
        <v>42</v>
      </c>
      <c r="O7510" s="1" t="s">
        <v>42</v>
      </c>
      <c r="P7510" s="1" t="s">
        <v>42</v>
      </c>
      <c r="Q7510" s="1" t="s">
        <v>42</v>
      </c>
      <c r="R7510" s="1" t="s">
        <v>42</v>
      </c>
      <c r="S7510" s="1" t="s">
        <v>42</v>
      </c>
      <c r="T7510" s="1" t="s">
        <v>42</v>
      </c>
    </row>
    <row r="7511" spans="1:20" ht="20.100000000000001" customHeight="1" x14ac:dyDescent="0.3">
      <c r="A7511" s="27" t="s">
        <v>8798</v>
      </c>
      <c r="B7511" s="28">
        <v>0</v>
      </c>
      <c r="C7511" s="28">
        <v>3632</v>
      </c>
      <c r="D7511" s="28">
        <v>0</v>
      </c>
      <c r="E7511" s="28">
        <v>3632</v>
      </c>
      <c r="F7511" s="27" t="s">
        <v>42</v>
      </c>
      <c r="G7511" s="1" t="s">
        <v>3160</v>
      </c>
      <c r="H7511" s="1" t="s">
        <v>7713</v>
      </c>
      <c r="I7511" s="1" t="s">
        <v>8242</v>
      </c>
      <c r="J7511" s="1" t="s">
        <v>42</v>
      </c>
      <c r="K7511" s="1" t="s">
        <v>42</v>
      </c>
      <c r="M7511" s="1" t="s">
        <v>42</v>
      </c>
      <c r="O7511" s="1" t="s">
        <v>42</v>
      </c>
      <c r="P7511" s="1" t="s">
        <v>42</v>
      </c>
      <c r="Q7511" s="1" t="s">
        <v>42</v>
      </c>
      <c r="R7511" s="1" t="s">
        <v>42</v>
      </c>
      <c r="S7511" s="1" t="s">
        <v>42</v>
      </c>
      <c r="T7511" s="1" t="s">
        <v>42</v>
      </c>
    </row>
    <row r="7512" spans="1:20" ht="20.100000000000001" customHeight="1" x14ac:dyDescent="0.3">
      <c r="A7512" s="27" t="s">
        <v>8880</v>
      </c>
      <c r="B7512" s="28">
        <v>0</v>
      </c>
      <c r="C7512" s="28">
        <v>0</v>
      </c>
      <c r="D7512" s="28">
        <v>1077.7</v>
      </c>
      <c r="E7512" s="28">
        <v>1077.7</v>
      </c>
      <c r="F7512" s="27" t="s">
        <v>42</v>
      </c>
      <c r="G7512" s="1" t="s">
        <v>3160</v>
      </c>
      <c r="H7512" s="1" t="s">
        <v>7713</v>
      </c>
      <c r="I7512" s="1" t="s">
        <v>8244</v>
      </c>
      <c r="J7512" s="1" t="s">
        <v>42</v>
      </c>
      <c r="K7512" s="1" t="s">
        <v>42</v>
      </c>
      <c r="M7512" s="1" t="s">
        <v>42</v>
      </c>
      <c r="O7512" s="1" t="s">
        <v>42</v>
      </c>
      <c r="P7512" s="1" t="s">
        <v>42</v>
      </c>
      <c r="Q7512" s="1" t="s">
        <v>42</v>
      </c>
      <c r="R7512" s="1" t="s">
        <v>42</v>
      </c>
      <c r="S7512" s="1" t="s">
        <v>42</v>
      </c>
      <c r="T7512" s="1" t="s">
        <v>42</v>
      </c>
    </row>
    <row r="7513" spans="1:20" ht="20.100000000000001" customHeight="1" x14ac:dyDescent="0.3">
      <c r="A7513" s="27" t="s">
        <v>7742</v>
      </c>
      <c r="B7513" s="28">
        <v>991.5</v>
      </c>
      <c r="C7513" s="28">
        <v>3632</v>
      </c>
      <c r="D7513" s="28">
        <v>1077.7</v>
      </c>
      <c r="E7513" s="28">
        <v>5701.2</v>
      </c>
      <c r="F7513" s="27" t="s">
        <v>42</v>
      </c>
      <c r="G7513" s="1" t="s">
        <v>3160</v>
      </c>
      <c r="H7513" s="1" t="s">
        <v>7713</v>
      </c>
      <c r="I7513" s="1" t="s">
        <v>7743</v>
      </c>
      <c r="J7513" s="1" t="s">
        <v>42</v>
      </c>
      <c r="K7513" s="1" t="s">
        <v>42</v>
      </c>
      <c r="M7513" s="1" t="s">
        <v>42</v>
      </c>
      <c r="O7513" s="1" t="s">
        <v>42</v>
      </c>
      <c r="P7513" s="1" t="s">
        <v>42</v>
      </c>
      <c r="Q7513" s="1" t="s">
        <v>42</v>
      </c>
      <c r="R7513" s="1" t="s">
        <v>42</v>
      </c>
      <c r="S7513" s="1" t="s">
        <v>42</v>
      </c>
      <c r="T7513" s="1" t="s">
        <v>42</v>
      </c>
    </row>
    <row r="7514" spans="1:20" ht="20.100000000000001" customHeight="1" x14ac:dyDescent="0.3">
      <c r="A7514" s="27" t="s">
        <v>7712</v>
      </c>
      <c r="B7514" s="28">
        <v>0</v>
      </c>
      <c r="C7514" s="28">
        <v>0</v>
      </c>
      <c r="D7514" s="28">
        <v>0</v>
      </c>
      <c r="E7514" s="28">
        <v>0</v>
      </c>
      <c r="F7514" s="27" t="s">
        <v>42</v>
      </c>
      <c r="G7514" s="1" t="s">
        <v>3160</v>
      </c>
      <c r="H7514" s="1" t="s">
        <v>7713</v>
      </c>
      <c r="I7514" s="1" t="s">
        <v>42</v>
      </c>
      <c r="J7514" s="1" t="s">
        <v>42</v>
      </c>
      <c r="K7514" s="1" t="s">
        <v>42</v>
      </c>
      <c r="M7514" s="1" t="s">
        <v>42</v>
      </c>
      <c r="O7514" s="1" t="s">
        <v>42</v>
      </c>
      <c r="P7514" s="1" t="s">
        <v>42</v>
      </c>
      <c r="Q7514" s="1" t="s">
        <v>42</v>
      </c>
      <c r="R7514" s="1" t="s">
        <v>42</v>
      </c>
      <c r="S7514" s="1" t="s">
        <v>42</v>
      </c>
      <c r="T7514" s="1" t="s">
        <v>42</v>
      </c>
    </row>
    <row r="7515" spans="1:20" ht="20.100000000000001" customHeight="1" x14ac:dyDescent="0.3">
      <c r="A7515" s="27" t="s">
        <v>11472</v>
      </c>
      <c r="B7515" s="28">
        <v>0</v>
      </c>
      <c r="C7515" s="28">
        <v>0</v>
      </c>
      <c r="D7515" s="28">
        <v>130.80000000000001</v>
      </c>
      <c r="E7515" s="28">
        <v>130.80000000000001</v>
      </c>
      <c r="F7515" s="27" t="s">
        <v>42</v>
      </c>
      <c r="G7515" s="1" t="s">
        <v>3160</v>
      </c>
      <c r="H7515" s="1" t="s">
        <v>7713</v>
      </c>
      <c r="I7515" s="1" t="s">
        <v>11460</v>
      </c>
      <c r="J7515" s="1" t="s">
        <v>42</v>
      </c>
      <c r="K7515" s="1" t="s">
        <v>42</v>
      </c>
      <c r="M7515" s="1" t="s">
        <v>42</v>
      </c>
      <c r="O7515" s="1" t="s">
        <v>42</v>
      </c>
      <c r="P7515" s="1" t="s">
        <v>42</v>
      </c>
      <c r="Q7515" s="1" t="s">
        <v>42</v>
      </c>
      <c r="R7515" s="1" t="s">
        <v>42</v>
      </c>
      <c r="S7515" s="1" t="s">
        <v>42</v>
      </c>
      <c r="T7515" s="1" t="s">
        <v>42</v>
      </c>
    </row>
    <row r="7516" spans="1:20" ht="20.100000000000001" customHeight="1" x14ac:dyDescent="0.3">
      <c r="A7516" s="27" t="s">
        <v>7742</v>
      </c>
      <c r="B7516" s="28">
        <v>0</v>
      </c>
      <c r="C7516" s="28">
        <v>0</v>
      </c>
      <c r="D7516" s="28">
        <v>130.80000000000001</v>
      </c>
      <c r="E7516" s="28">
        <v>130.80000000000001</v>
      </c>
      <c r="F7516" s="27" t="s">
        <v>42</v>
      </c>
      <c r="G7516" s="1" t="s">
        <v>3160</v>
      </c>
      <c r="H7516" s="1" t="s">
        <v>7713</v>
      </c>
      <c r="I7516" s="1" t="s">
        <v>7743</v>
      </c>
      <c r="J7516" s="1" t="s">
        <v>42</v>
      </c>
      <c r="K7516" s="1" t="s">
        <v>42</v>
      </c>
      <c r="M7516" s="1" t="s">
        <v>42</v>
      </c>
      <c r="O7516" s="1" t="s">
        <v>42</v>
      </c>
      <c r="P7516" s="1" t="s">
        <v>42</v>
      </c>
      <c r="Q7516" s="1" t="s">
        <v>42</v>
      </c>
      <c r="R7516" s="1" t="s">
        <v>42</v>
      </c>
      <c r="S7516" s="1" t="s">
        <v>42</v>
      </c>
      <c r="T7516" s="1" t="s">
        <v>42</v>
      </c>
    </row>
    <row r="7517" spans="1:20" ht="20.100000000000001" customHeight="1" x14ac:dyDescent="0.3">
      <c r="A7517" s="27" t="s">
        <v>7768</v>
      </c>
      <c r="B7517" s="29">
        <v>991</v>
      </c>
      <c r="C7517" s="29">
        <v>10173</v>
      </c>
      <c r="D7517" s="29">
        <v>1208</v>
      </c>
      <c r="E7517" s="29">
        <v>12372</v>
      </c>
      <c r="F7517" s="30"/>
    </row>
    <row r="7518" spans="1:20" ht="20.100000000000001" customHeight="1" x14ac:dyDescent="0.3">
      <c r="A7518" s="30"/>
      <c r="B7518" s="30"/>
      <c r="C7518" s="30"/>
      <c r="D7518" s="30"/>
      <c r="E7518" s="30"/>
      <c r="F7518" s="30"/>
    </row>
    <row r="7519" spans="1:20" ht="20.100000000000001" customHeight="1" x14ac:dyDescent="0.3">
      <c r="A7519" s="30" t="s">
        <v>11473</v>
      </c>
      <c r="B7519" s="30"/>
      <c r="C7519" s="30"/>
      <c r="D7519" s="30"/>
      <c r="E7519" s="30"/>
      <c r="F7519" s="27" t="s">
        <v>42</v>
      </c>
      <c r="G7519" s="1" t="s">
        <v>3162</v>
      </c>
      <c r="I7519" s="1" t="s">
        <v>3154</v>
      </c>
      <c r="J7519" s="1" t="s">
        <v>1646</v>
      </c>
      <c r="K7519" s="1" t="s">
        <v>65</v>
      </c>
    </row>
    <row r="7520" spans="1:20" ht="20.100000000000001" customHeight="1" x14ac:dyDescent="0.3">
      <c r="A7520" s="27" t="s">
        <v>42</v>
      </c>
      <c r="B7520" s="28"/>
      <c r="C7520" s="28"/>
      <c r="D7520" s="28"/>
      <c r="E7520" s="28"/>
      <c r="F7520" s="27" t="s">
        <v>42</v>
      </c>
      <c r="G7520" s="1" t="s">
        <v>3162</v>
      </c>
      <c r="H7520" s="1" t="s">
        <v>7711</v>
      </c>
      <c r="I7520" s="1" t="s">
        <v>42</v>
      </c>
      <c r="J7520" s="1" t="s">
        <v>42</v>
      </c>
      <c r="K7520" s="1" t="s">
        <v>42</v>
      </c>
      <c r="L7520">
        <v>1</v>
      </c>
      <c r="M7520" s="1" t="s">
        <v>42</v>
      </c>
      <c r="O7520" s="1" t="s">
        <v>42</v>
      </c>
      <c r="P7520" s="1" t="s">
        <v>42</v>
      </c>
      <c r="Q7520" s="1" t="s">
        <v>42</v>
      </c>
      <c r="R7520" s="1" t="s">
        <v>42</v>
      </c>
      <c r="S7520" s="1" t="s">
        <v>42</v>
      </c>
      <c r="T7520" s="1" t="s">
        <v>42</v>
      </c>
    </row>
    <row r="7521" spans="1:20" ht="20.100000000000001" customHeight="1" x14ac:dyDescent="0.3">
      <c r="A7521" s="27" t="s">
        <v>8805</v>
      </c>
      <c r="B7521" s="28">
        <v>0</v>
      </c>
      <c r="C7521" s="28">
        <v>0</v>
      </c>
      <c r="D7521" s="28">
        <v>0</v>
      </c>
      <c r="E7521" s="28">
        <v>0</v>
      </c>
      <c r="F7521" s="27" t="s">
        <v>42</v>
      </c>
      <c r="G7521" s="1" t="s">
        <v>3162</v>
      </c>
      <c r="H7521" s="1" t="s">
        <v>7713</v>
      </c>
      <c r="I7521" s="1" t="s">
        <v>8805</v>
      </c>
      <c r="J7521" s="1" t="s">
        <v>42</v>
      </c>
      <c r="K7521" s="1" t="s">
        <v>42</v>
      </c>
      <c r="M7521" s="1" t="s">
        <v>42</v>
      </c>
      <c r="O7521" s="1" t="s">
        <v>42</v>
      </c>
      <c r="P7521" s="1" t="s">
        <v>42</v>
      </c>
      <c r="Q7521" s="1" t="s">
        <v>42</v>
      </c>
      <c r="R7521" s="1" t="s">
        <v>42</v>
      </c>
      <c r="S7521" s="1" t="s">
        <v>42</v>
      </c>
      <c r="T7521" s="1" t="s">
        <v>42</v>
      </c>
    </row>
    <row r="7522" spans="1:20" ht="20.100000000000001" customHeight="1" x14ac:dyDescent="0.3">
      <c r="A7522" s="27" t="s">
        <v>11474</v>
      </c>
      <c r="B7522" s="28">
        <v>0</v>
      </c>
      <c r="C7522" s="28">
        <v>0</v>
      </c>
      <c r="D7522" s="28">
        <v>0</v>
      </c>
      <c r="E7522" s="28">
        <v>0</v>
      </c>
      <c r="F7522" s="27" t="s">
        <v>42</v>
      </c>
      <c r="G7522" s="1" t="s">
        <v>3162</v>
      </c>
      <c r="H7522" s="1" t="s">
        <v>7713</v>
      </c>
      <c r="I7522" s="1" t="s">
        <v>11475</v>
      </c>
      <c r="J7522" s="1" t="s">
        <v>42</v>
      </c>
      <c r="K7522" s="1" t="s">
        <v>42</v>
      </c>
      <c r="M7522" s="1" t="s">
        <v>42</v>
      </c>
      <c r="O7522" s="1" t="s">
        <v>42</v>
      </c>
      <c r="P7522" s="1" t="s">
        <v>42</v>
      </c>
      <c r="Q7522" s="1" t="s">
        <v>42</v>
      </c>
      <c r="R7522" s="1" t="s">
        <v>42</v>
      </c>
      <c r="S7522" s="1" t="s">
        <v>42</v>
      </c>
      <c r="T7522" s="1" t="s">
        <v>42</v>
      </c>
    </row>
    <row r="7523" spans="1:20" ht="20.100000000000001" customHeight="1" x14ac:dyDescent="0.3">
      <c r="A7523" s="27" t="s">
        <v>11476</v>
      </c>
      <c r="B7523" s="28">
        <v>0</v>
      </c>
      <c r="C7523" s="28">
        <v>0</v>
      </c>
      <c r="D7523" s="28">
        <v>0</v>
      </c>
      <c r="E7523" s="28">
        <v>0</v>
      </c>
      <c r="F7523" s="27" t="s">
        <v>42</v>
      </c>
      <c r="G7523" s="1" t="s">
        <v>3162</v>
      </c>
      <c r="H7523" s="1" t="s">
        <v>7713</v>
      </c>
      <c r="I7523" s="1" t="s">
        <v>8809</v>
      </c>
      <c r="J7523" s="1" t="s">
        <v>42</v>
      </c>
      <c r="K7523" s="1" t="s">
        <v>42</v>
      </c>
      <c r="M7523" s="1" t="s">
        <v>42</v>
      </c>
      <c r="O7523" s="1" t="s">
        <v>42</v>
      </c>
      <c r="P7523" s="1" t="s">
        <v>42</v>
      </c>
      <c r="Q7523" s="1" t="s">
        <v>42</v>
      </c>
      <c r="R7523" s="1" t="s">
        <v>42</v>
      </c>
      <c r="S7523" s="1" t="s">
        <v>42</v>
      </c>
      <c r="T7523" s="1" t="s">
        <v>42</v>
      </c>
    </row>
    <row r="7524" spans="1:20" ht="20.100000000000001" customHeight="1" x14ac:dyDescent="0.3">
      <c r="A7524" s="27" t="s">
        <v>7712</v>
      </c>
      <c r="B7524" s="28">
        <v>0</v>
      </c>
      <c r="C7524" s="28">
        <v>0</v>
      </c>
      <c r="D7524" s="28">
        <v>0</v>
      </c>
      <c r="E7524" s="28">
        <v>0</v>
      </c>
      <c r="F7524" s="27" t="s">
        <v>42</v>
      </c>
      <c r="G7524" s="1" t="s">
        <v>3162</v>
      </c>
      <c r="H7524" s="1" t="s">
        <v>7713</v>
      </c>
      <c r="I7524" s="1" t="s">
        <v>7712</v>
      </c>
      <c r="J7524" s="1" t="s">
        <v>42</v>
      </c>
      <c r="K7524" s="1" t="s">
        <v>42</v>
      </c>
      <c r="M7524" s="1" t="s">
        <v>42</v>
      </c>
      <c r="O7524" s="1" t="s">
        <v>42</v>
      </c>
      <c r="P7524" s="1" t="s">
        <v>42</v>
      </c>
      <c r="Q7524" s="1" t="s">
        <v>42</v>
      </c>
      <c r="R7524" s="1" t="s">
        <v>42</v>
      </c>
      <c r="S7524" s="1" t="s">
        <v>42</v>
      </c>
      <c r="T7524" s="1" t="s">
        <v>42</v>
      </c>
    </row>
    <row r="7525" spans="1:20" ht="20.100000000000001" customHeight="1" x14ac:dyDescent="0.3">
      <c r="A7525" s="27" t="s">
        <v>7718</v>
      </c>
      <c r="B7525" s="28">
        <v>0</v>
      </c>
      <c r="C7525" s="28">
        <v>0</v>
      </c>
      <c r="D7525" s="28">
        <v>0</v>
      </c>
      <c r="E7525" s="28">
        <v>0</v>
      </c>
      <c r="F7525" s="27" t="s">
        <v>42</v>
      </c>
      <c r="G7525" s="1" t="s">
        <v>3162</v>
      </c>
      <c r="H7525" s="1" t="s">
        <v>7713</v>
      </c>
      <c r="I7525" s="1" t="s">
        <v>7719</v>
      </c>
      <c r="J7525" s="1" t="s">
        <v>42</v>
      </c>
      <c r="K7525" s="1" t="s">
        <v>42</v>
      </c>
      <c r="M7525" s="1" t="s">
        <v>42</v>
      </c>
      <c r="O7525" s="1" t="s">
        <v>42</v>
      </c>
      <c r="P7525" s="1" t="s">
        <v>42</v>
      </c>
      <c r="Q7525" s="1" t="s">
        <v>42</v>
      </c>
      <c r="R7525" s="1" t="s">
        <v>42</v>
      </c>
      <c r="S7525" s="1" t="s">
        <v>42</v>
      </c>
      <c r="T7525" s="1" t="s">
        <v>42</v>
      </c>
    </row>
    <row r="7526" spans="1:20" ht="20.100000000000001" customHeight="1" x14ac:dyDescent="0.3">
      <c r="A7526" s="27" t="s">
        <v>7712</v>
      </c>
      <c r="B7526" s="28">
        <v>0</v>
      </c>
      <c r="C7526" s="28">
        <v>0</v>
      </c>
      <c r="D7526" s="28">
        <v>0</v>
      </c>
      <c r="E7526" s="28">
        <v>0</v>
      </c>
      <c r="F7526" s="27" t="s">
        <v>42</v>
      </c>
      <c r="G7526" s="1" t="s">
        <v>3162</v>
      </c>
      <c r="H7526" s="1" t="s">
        <v>7713</v>
      </c>
      <c r="I7526" s="1" t="s">
        <v>42</v>
      </c>
      <c r="J7526" s="1" t="s">
        <v>42</v>
      </c>
      <c r="K7526" s="1" t="s">
        <v>42</v>
      </c>
      <c r="M7526" s="1" t="s">
        <v>42</v>
      </c>
      <c r="O7526" s="1" t="s">
        <v>42</v>
      </c>
      <c r="P7526" s="1" t="s">
        <v>42</v>
      </c>
      <c r="Q7526" s="1" t="s">
        <v>42</v>
      </c>
      <c r="R7526" s="1" t="s">
        <v>42</v>
      </c>
      <c r="S7526" s="1" t="s">
        <v>42</v>
      </c>
      <c r="T7526" s="1" t="s">
        <v>42</v>
      </c>
    </row>
    <row r="7527" spans="1:20" ht="20.100000000000001" customHeight="1" x14ac:dyDescent="0.3">
      <c r="A7527" s="27" t="s">
        <v>8225</v>
      </c>
      <c r="B7527" s="28">
        <v>0</v>
      </c>
      <c r="C7527" s="28">
        <v>0</v>
      </c>
      <c r="D7527" s="28">
        <v>0</v>
      </c>
      <c r="E7527" s="28">
        <v>0</v>
      </c>
      <c r="F7527" s="27" t="s">
        <v>42</v>
      </c>
      <c r="G7527" s="1" t="s">
        <v>3162</v>
      </c>
      <c r="H7527" s="1" t="s">
        <v>7713</v>
      </c>
      <c r="I7527" s="1" t="s">
        <v>8226</v>
      </c>
      <c r="J7527" s="1" t="s">
        <v>42</v>
      </c>
      <c r="K7527" s="1" t="s">
        <v>42</v>
      </c>
      <c r="M7527" s="1" t="s">
        <v>42</v>
      </c>
      <c r="O7527" s="1" t="s">
        <v>42</v>
      </c>
      <c r="P7527" s="1" t="s">
        <v>42</v>
      </c>
      <c r="Q7527" s="1" t="s">
        <v>42</v>
      </c>
      <c r="R7527" s="1" t="s">
        <v>42</v>
      </c>
      <c r="S7527" s="1" t="s">
        <v>42</v>
      </c>
      <c r="T7527" s="1" t="s">
        <v>42</v>
      </c>
    </row>
    <row r="7528" spans="1:20" ht="20.100000000000001" customHeight="1" x14ac:dyDescent="0.3">
      <c r="A7528" s="27" t="s">
        <v>8684</v>
      </c>
      <c r="B7528" s="28">
        <v>0</v>
      </c>
      <c r="C7528" s="28">
        <v>0</v>
      </c>
      <c r="D7528" s="28">
        <v>0</v>
      </c>
      <c r="E7528" s="28">
        <v>0</v>
      </c>
      <c r="F7528" s="27" t="s">
        <v>42</v>
      </c>
      <c r="G7528" s="1" t="s">
        <v>3162</v>
      </c>
      <c r="H7528" s="1" t="s">
        <v>7713</v>
      </c>
      <c r="I7528" s="1" t="s">
        <v>8685</v>
      </c>
      <c r="J7528" s="1" t="s">
        <v>42</v>
      </c>
      <c r="K7528" s="1" t="s">
        <v>42</v>
      </c>
      <c r="M7528" s="1" t="s">
        <v>42</v>
      </c>
      <c r="O7528" s="1" t="s">
        <v>42</v>
      </c>
      <c r="P7528" s="1" t="s">
        <v>42</v>
      </c>
      <c r="Q7528" s="1" t="s">
        <v>42</v>
      </c>
      <c r="R7528" s="1" t="s">
        <v>42</v>
      </c>
      <c r="S7528" s="1" t="s">
        <v>42</v>
      </c>
      <c r="T7528" s="1" t="s">
        <v>42</v>
      </c>
    </row>
    <row r="7529" spans="1:20" ht="20.100000000000001" customHeight="1" x14ac:dyDescent="0.3">
      <c r="A7529" s="27" t="s">
        <v>8810</v>
      </c>
      <c r="B7529" s="28">
        <v>0</v>
      </c>
      <c r="C7529" s="28">
        <v>0</v>
      </c>
      <c r="D7529" s="28">
        <v>0</v>
      </c>
      <c r="E7529" s="28">
        <v>0</v>
      </c>
      <c r="F7529" s="27" t="s">
        <v>42</v>
      </c>
      <c r="G7529" s="1" t="s">
        <v>3162</v>
      </c>
      <c r="H7529" s="1" t="s">
        <v>7713</v>
      </c>
      <c r="I7529" s="1" t="s">
        <v>8811</v>
      </c>
      <c r="J7529" s="1" t="s">
        <v>42</v>
      </c>
      <c r="K7529" s="1" t="s">
        <v>42</v>
      </c>
      <c r="M7529" s="1" t="s">
        <v>42</v>
      </c>
      <c r="O7529" s="1" t="s">
        <v>42</v>
      </c>
      <c r="P7529" s="1" t="s">
        <v>42</v>
      </c>
      <c r="Q7529" s="1" t="s">
        <v>42</v>
      </c>
      <c r="R7529" s="1" t="s">
        <v>42</v>
      </c>
      <c r="S7529" s="1" t="s">
        <v>42</v>
      </c>
      <c r="T7529" s="1" t="s">
        <v>42</v>
      </c>
    </row>
    <row r="7530" spans="1:20" ht="20.100000000000001" customHeight="1" x14ac:dyDescent="0.3">
      <c r="A7530" s="27" t="s">
        <v>11477</v>
      </c>
      <c r="B7530" s="28">
        <v>0</v>
      </c>
      <c r="C7530" s="28">
        <v>7537.4</v>
      </c>
      <c r="D7530" s="28">
        <v>0</v>
      </c>
      <c r="E7530" s="28">
        <v>7537.4</v>
      </c>
      <c r="F7530" s="27" t="s">
        <v>42</v>
      </c>
      <c r="G7530" s="1" t="s">
        <v>3162</v>
      </c>
      <c r="H7530" s="1" t="s">
        <v>7713</v>
      </c>
      <c r="I7530" s="1" t="s">
        <v>8813</v>
      </c>
      <c r="J7530" s="1" t="s">
        <v>42</v>
      </c>
      <c r="K7530" s="1" t="s">
        <v>42</v>
      </c>
      <c r="M7530" s="1" t="s">
        <v>42</v>
      </c>
      <c r="O7530" s="1" t="s">
        <v>42</v>
      </c>
      <c r="P7530" s="1" t="s">
        <v>42</v>
      </c>
      <c r="Q7530" s="1" t="s">
        <v>42</v>
      </c>
      <c r="R7530" s="1" t="s">
        <v>42</v>
      </c>
      <c r="S7530" s="1" t="s">
        <v>42</v>
      </c>
      <c r="T7530" s="1" t="s">
        <v>42</v>
      </c>
    </row>
    <row r="7531" spans="1:20" ht="20.100000000000001" customHeight="1" x14ac:dyDescent="0.3">
      <c r="A7531" s="27" t="s">
        <v>7726</v>
      </c>
      <c r="B7531" s="28">
        <v>0</v>
      </c>
      <c r="C7531" s="28">
        <v>0</v>
      </c>
      <c r="D7531" s="28">
        <v>0</v>
      </c>
      <c r="E7531" s="28">
        <v>0</v>
      </c>
      <c r="F7531" s="27" t="s">
        <v>42</v>
      </c>
      <c r="G7531" s="1" t="s">
        <v>3162</v>
      </c>
      <c r="H7531" s="1" t="s">
        <v>7713</v>
      </c>
      <c r="I7531" s="1" t="s">
        <v>7727</v>
      </c>
      <c r="J7531" s="1" t="s">
        <v>42</v>
      </c>
      <c r="K7531" s="1" t="s">
        <v>42</v>
      </c>
      <c r="M7531" s="1" t="s">
        <v>42</v>
      </c>
      <c r="O7531" s="1" t="s">
        <v>42</v>
      </c>
      <c r="P7531" s="1" t="s">
        <v>42</v>
      </c>
      <c r="Q7531" s="1" t="s">
        <v>42</v>
      </c>
      <c r="R7531" s="1" t="s">
        <v>42</v>
      </c>
      <c r="S7531" s="1" t="s">
        <v>42</v>
      </c>
      <c r="T7531" s="1" t="s">
        <v>42</v>
      </c>
    </row>
    <row r="7532" spans="1:20" ht="20.100000000000001" customHeight="1" x14ac:dyDescent="0.3">
      <c r="A7532" s="27" t="s">
        <v>11478</v>
      </c>
      <c r="B7532" s="28">
        <v>0</v>
      </c>
      <c r="C7532" s="28">
        <v>1911.8</v>
      </c>
      <c r="D7532" s="28">
        <v>0</v>
      </c>
      <c r="E7532" s="28">
        <v>1911.8</v>
      </c>
      <c r="F7532" s="27" t="s">
        <v>42</v>
      </c>
      <c r="G7532" s="1" t="s">
        <v>3162</v>
      </c>
      <c r="H7532" s="1" t="s">
        <v>7713</v>
      </c>
      <c r="I7532" s="1" t="s">
        <v>8815</v>
      </c>
      <c r="J7532" s="1" t="s">
        <v>42</v>
      </c>
      <c r="K7532" s="1" t="s">
        <v>42</v>
      </c>
      <c r="M7532" s="1" t="s">
        <v>42</v>
      </c>
      <c r="O7532" s="1" t="s">
        <v>42</v>
      </c>
      <c r="P7532" s="1" t="s">
        <v>42</v>
      </c>
      <c r="Q7532" s="1" t="s">
        <v>42</v>
      </c>
      <c r="R7532" s="1" t="s">
        <v>42</v>
      </c>
      <c r="S7532" s="1" t="s">
        <v>42</v>
      </c>
      <c r="T7532" s="1" t="s">
        <v>42</v>
      </c>
    </row>
    <row r="7533" spans="1:20" ht="20.100000000000001" customHeight="1" x14ac:dyDescent="0.3">
      <c r="A7533" s="27" t="s">
        <v>7742</v>
      </c>
      <c r="B7533" s="28">
        <v>0</v>
      </c>
      <c r="C7533" s="28">
        <v>9449.2000000000007</v>
      </c>
      <c r="D7533" s="28">
        <v>0</v>
      </c>
      <c r="E7533" s="28">
        <v>9449.2000000000007</v>
      </c>
      <c r="F7533" s="27" t="s">
        <v>42</v>
      </c>
      <c r="G7533" s="1" t="s">
        <v>3162</v>
      </c>
      <c r="H7533" s="1" t="s">
        <v>7713</v>
      </c>
      <c r="I7533" s="1" t="s">
        <v>7743</v>
      </c>
      <c r="J7533" s="1" t="s">
        <v>42</v>
      </c>
      <c r="K7533" s="1" t="s">
        <v>42</v>
      </c>
      <c r="M7533" s="1" t="s">
        <v>42</v>
      </c>
      <c r="O7533" s="1" t="s">
        <v>42</v>
      </c>
      <c r="P7533" s="1" t="s">
        <v>42</v>
      </c>
      <c r="Q7533" s="1" t="s">
        <v>42</v>
      </c>
      <c r="R7533" s="1" t="s">
        <v>42</v>
      </c>
      <c r="S7533" s="1" t="s">
        <v>42</v>
      </c>
      <c r="T7533" s="1" t="s">
        <v>42</v>
      </c>
    </row>
    <row r="7534" spans="1:20" ht="20.100000000000001" customHeight="1" x14ac:dyDescent="0.3">
      <c r="A7534" s="27" t="s">
        <v>7712</v>
      </c>
      <c r="B7534" s="28">
        <v>0</v>
      </c>
      <c r="C7534" s="28">
        <v>0</v>
      </c>
      <c r="D7534" s="28">
        <v>0</v>
      </c>
      <c r="E7534" s="28">
        <v>0</v>
      </c>
      <c r="F7534" s="27" t="s">
        <v>42</v>
      </c>
      <c r="G7534" s="1" t="s">
        <v>3162</v>
      </c>
      <c r="H7534" s="1" t="s">
        <v>7713</v>
      </c>
      <c r="I7534" s="1" t="s">
        <v>42</v>
      </c>
      <c r="J7534" s="1" t="s">
        <v>42</v>
      </c>
      <c r="K7534" s="1" t="s">
        <v>42</v>
      </c>
      <c r="M7534" s="1" t="s">
        <v>42</v>
      </c>
      <c r="O7534" s="1" t="s">
        <v>42</v>
      </c>
      <c r="P7534" s="1" t="s">
        <v>42</v>
      </c>
      <c r="Q7534" s="1" t="s">
        <v>42</v>
      </c>
      <c r="R7534" s="1" t="s">
        <v>42</v>
      </c>
      <c r="S7534" s="1" t="s">
        <v>42</v>
      </c>
      <c r="T7534" s="1" t="s">
        <v>42</v>
      </c>
    </row>
    <row r="7535" spans="1:20" ht="20.100000000000001" customHeight="1" x14ac:dyDescent="0.3">
      <c r="A7535" s="27" t="s">
        <v>7812</v>
      </c>
      <c r="B7535" s="28">
        <v>0</v>
      </c>
      <c r="C7535" s="28">
        <v>0</v>
      </c>
      <c r="D7535" s="28">
        <v>0</v>
      </c>
      <c r="E7535" s="28">
        <v>0</v>
      </c>
      <c r="F7535" s="27" t="s">
        <v>42</v>
      </c>
      <c r="G7535" s="1" t="s">
        <v>3162</v>
      </c>
      <c r="H7535" s="1" t="s">
        <v>7713</v>
      </c>
      <c r="I7535" s="1" t="s">
        <v>7813</v>
      </c>
      <c r="J7535" s="1" t="s">
        <v>42</v>
      </c>
      <c r="K7535" s="1" t="s">
        <v>42</v>
      </c>
      <c r="M7535" s="1" t="s">
        <v>42</v>
      </c>
      <c r="O7535" s="1" t="s">
        <v>42</v>
      </c>
      <c r="P7535" s="1" t="s">
        <v>42</v>
      </c>
      <c r="Q7535" s="1" t="s">
        <v>42</v>
      </c>
      <c r="R7535" s="1" t="s">
        <v>42</v>
      </c>
      <c r="S7535" s="1" t="s">
        <v>42</v>
      </c>
      <c r="T7535" s="1" t="s">
        <v>42</v>
      </c>
    </row>
    <row r="7536" spans="1:20" ht="20.100000000000001" customHeight="1" x14ac:dyDescent="0.3">
      <c r="A7536" s="27" t="s">
        <v>7712</v>
      </c>
      <c r="B7536" s="28">
        <v>0</v>
      </c>
      <c r="C7536" s="28">
        <v>0</v>
      </c>
      <c r="D7536" s="28">
        <v>0</v>
      </c>
      <c r="E7536" s="28">
        <v>0</v>
      </c>
      <c r="F7536" s="27" t="s">
        <v>42</v>
      </c>
      <c r="G7536" s="1" t="s">
        <v>3162</v>
      </c>
      <c r="H7536" s="1" t="s">
        <v>7713</v>
      </c>
      <c r="I7536" s="1" t="s">
        <v>7712</v>
      </c>
      <c r="J7536" s="1" t="s">
        <v>42</v>
      </c>
      <c r="K7536" s="1" t="s">
        <v>42</v>
      </c>
      <c r="M7536" s="1" t="s">
        <v>42</v>
      </c>
      <c r="O7536" s="1" t="s">
        <v>42</v>
      </c>
      <c r="P7536" s="1" t="s">
        <v>42</v>
      </c>
      <c r="Q7536" s="1" t="s">
        <v>42</v>
      </c>
      <c r="R7536" s="1" t="s">
        <v>42</v>
      </c>
      <c r="S7536" s="1" t="s">
        <v>42</v>
      </c>
      <c r="T7536" s="1" t="s">
        <v>42</v>
      </c>
    </row>
    <row r="7537" spans="1:20" ht="20.100000000000001" customHeight="1" x14ac:dyDescent="0.3">
      <c r="A7537" s="27" t="s">
        <v>11457</v>
      </c>
      <c r="B7537" s="28">
        <v>0</v>
      </c>
      <c r="C7537" s="28">
        <v>0</v>
      </c>
      <c r="D7537" s="28">
        <v>0</v>
      </c>
      <c r="E7537" s="28">
        <v>0</v>
      </c>
      <c r="F7537" s="27" t="s">
        <v>42</v>
      </c>
      <c r="G7537" s="1" t="s">
        <v>3162</v>
      </c>
      <c r="H7537" s="1" t="s">
        <v>7713</v>
      </c>
      <c r="I7537" s="1" t="s">
        <v>11458</v>
      </c>
      <c r="J7537" s="1" t="s">
        <v>42</v>
      </c>
      <c r="K7537" s="1" t="s">
        <v>42</v>
      </c>
      <c r="M7537" s="1" t="s">
        <v>42</v>
      </c>
      <c r="O7537" s="1" t="s">
        <v>42</v>
      </c>
      <c r="P7537" s="1" t="s">
        <v>42</v>
      </c>
      <c r="Q7537" s="1" t="s">
        <v>42</v>
      </c>
      <c r="R7537" s="1" t="s">
        <v>42</v>
      </c>
      <c r="S7537" s="1" t="s">
        <v>42</v>
      </c>
      <c r="T7537" s="1" t="s">
        <v>42</v>
      </c>
    </row>
    <row r="7538" spans="1:20" ht="20.100000000000001" customHeight="1" x14ac:dyDescent="0.3">
      <c r="A7538" s="27" t="s">
        <v>11479</v>
      </c>
      <c r="B7538" s="28">
        <v>1432.1</v>
      </c>
      <c r="C7538" s="28">
        <v>0</v>
      </c>
      <c r="D7538" s="28">
        <v>0</v>
      </c>
      <c r="E7538" s="28">
        <v>1432.1</v>
      </c>
      <c r="F7538" s="27" t="s">
        <v>42</v>
      </c>
      <c r="G7538" s="1" t="s">
        <v>3162</v>
      </c>
      <c r="H7538" s="1" t="s">
        <v>7713</v>
      </c>
      <c r="I7538" s="1" t="s">
        <v>8240</v>
      </c>
      <c r="J7538" s="1" t="s">
        <v>42</v>
      </c>
      <c r="K7538" s="1" t="s">
        <v>42</v>
      </c>
      <c r="M7538" s="1" t="s">
        <v>42</v>
      </c>
      <c r="O7538" s="1" t="s">
        <v>42</v>
      </c>
      <c r="P7538" s="1" t="s">
        <v>42</v>
      </c>
      <c r="Q7538" s="1" t="s">
        <v>42</v>
      </c>
      <c r="R7538" s="1" t="s">
        <v>42</v>
      </c>
      <c r="S7538" s="1" t="s">
        <v>42</v>
      </c>
      <c r="T7538" s="1" t="s">
        <v>42</v>
      </c>
    </row>
    <row r="7539" spans="1:20" ht="20.100000000000001" customHeight="1" x14ac:dyDescent="0.3">
      <c r="A7539" s="27" t="s">
        <v>11480</v>
      </c>
      <c r="B7539" s="28">
        <v>0</v>
      </c>
      <c r="C7539" s="28">
        <v>5246.2</v>
      </c>
      <c r="D7539" s="28">
        <v>0</v>
      </c>
      <c r="E7539" s="28">
        <v>5246.2</v>
      </c>
      <c r="F7539" s="27" t="s">
        <v>42</v>
      </c>
      <c r="G7539" s="1" t="s">
        <v>3162</v>
      </c>
      <c r="H7539" s="1" t="s">
        <v>7713</v>
      </c>
      <c r="I7539" s="1" t="s">
        <v>8242</v>
      </c>
      <c r="J7539" s="1" t="s">
        <v>42</v>
      </c>
      <c r="K7539" s="1" t="s">
        <v>42</v>
      </c>
      <c r="M7539" s="1" t="s">
        <v>42</v>
      </c>
      <c r="O7539" s="1" t="s">
        <v>42</v>
      </c>
      <c r="P7539" s="1" t="s">
        <v>42</v>
      </c>
      <c r="Q7539" s="1" t="s">
        <v>42</v>
      </c>
      <c r="R7539" s="1" t="s">
        <v>42</v>
      </c>
      <c r="S7539" s="1" t="s">
        <v>42</v>
      </c>
      <c r="T7539" s="1" t="s">
        <v>42</v>
      </c>
    </row>
    <row r="7540" spans="1:20" ht="20.100000000000001" customHeight="1" x14ac:dyDescent="0.3">
      <c r="A7540" s="27" t="s">
        <v>11481</v>
      </c>
      <c r="B7540" s="28">
        <v>0</v>
      </c>
      <c r="C7540" s="28">
        <v>0</v>
      </c>
      <c r="D7540" s="28">
        <v>1556.8</v>
      </c>
      <c r="E7540" s="28">
        <v>1556.8</v>
      </c>
      <c r="F7540" s="27" t="s">
        <v>42</v>
      </c>
      <c r="G7540" s="1" t="s">
        <v>3162</v>
      </c>
      <c r="H7540" s="1" t="s">
        <v>7713</v>
      </c>
      <c r="I7540" s="1" t="s">
        <v>8244</v>
      </c>
      <c r="J7540" s="1" t="s">
        <v>42</v>
      </c>
      <c r="K7540" s="1" t="s">
        <v>42</v>
      </c>
      <c r="M7540" s="1" t="s">
        <v>42</v>
      </c>
      <c r="O7540" s="1" t="s">
        <v>42</v>
      </c>
      <c r="P7540" s="1" t="s">
        <v>42</v>
      </c>
      <c r="Q7540" s="1" t="s">
        <v>42</v>
      </c>
      <c r="R7540" s="1" t="s">
        <v>42</v>
      </c>
      <c r="S7540" s="1" t="s">
        <v>42</v>
      </c>
      <c r="T7540" s="1" t="s">
        <v>42</v>
      </c>
    </row>
    <row r="7541" spans="1:20" ht="20.100000000000001" customHeight="1" x14ac:dyDescent="0.3">
      <c r="A7541" s="27" t="s">
        <v>7742</v>
      </c>
      <c r="B7541" s="28">
        <v>1432.1</v>
      </c>
      <c r="C7541" s="28">
        <v>5246.2</v>
      </c>
      <c r="D7541" s="28">
        <v>1556.8</v>
      </c>
      <c r="E7541" s="28">
        <v>8235.1</v>
      </c>
      <c r="F7541" s="27" t="s">
        <v>42</v>
      </c>
      <c r="G7541" s="1" t="s">
        <v>3162</v>
      </c>
      <c r="H7541" s="1" t="s">
        <v>7713</v>
      </c>
      <c r="I7541" s="1" t="s">
        <v>7743</v>
      </c>
      <c r="J7541" s="1" t="s">
        <v>42</v>
      </c>
      <c r="K7541" s="1" t="s">
        <v>42</v>
      </c>
      <c r="M7541" s="1" t="s">
        <v>42</v>
      </c>
      <c r="O7541" s="1" t="s">
        <v>42</v>
      </c>
      <c r="P7541" s="1" t="s">
        <v>42</v>
      </c>
      <c r="Q7541" s="1" t="s">
        <v>42</v>
      </c>
      <c r="R7541" s="1" t="s">
        <v>42</v>
      </c>
      <c r="S7541" s="1" t="s">
        <v>42</v>
      </c>
      <c r="T7541" s="1" t="s">
        <v>42</v>
      </c>
    </row>
    <row r="7542" spans="1:20" ht="20.100000000000001" customHeight="1" x14ac:dyDescent="0.3">
      <c r="A7542" s="27" t="s">
        <v>7712</v>
      </c>
      <c r="B7542" s="28">
        <v>0</v>
      </c>
      <c r="C7542" s="28">
        <v>0</v>
      </c>
      <c r="D7542" s="28">
        <v>0</v>
      </c>
      <c r="E7542" s="28">
        <v>0</v>
      </c>
      <c r="F7542" s="27" t="s">
        <v>42</v>
      </c>
      <c r="G7542" s="1" t="s">
        <v>3162</v>
      </c>
      <c r="H7542" s="1" t="s">
        <v>7713</v>
      </c>
      <c r="I7542" s="1" t="s">
        <v>42</v>
      </c>
      <c r="J7542" s="1" t="s">
        <v>42</v>
      </c>
      <c r="K7542" s="1" t="s">
        <v>42</v>
      </c>
      <c r="M7542" s="1" t="s">
        <v>42</v>
      </c>
      <c r="O7542" s="1" t="s">
        <v>42</v>
      </c>
      <c r="P7542" s="1" t="s">
        <v>42</v>
      </c>
      <c r="Q7542" s="1" t="s">
        <v>42</v>
      </c>
      <c r="R7542" s="1" t="s">
        <v>42</v>
      </c>
      <c r="S7542" s="1" t="s">
        <v>42</v>
      </c>
      <c r="T7542" s="1" t="s">
        <v>42</v>
      </c>
    </row>
    <row r="7543" spans="1:20" ht="20.100000000000001" customHeight="1" x14ac:dyDescent="0.3">
      <c r="A7543" s="27" t="s">
        <v>11482</v>
      </c>
      <c r="B7543" s="28">
        <v>0</v>
      </c>
      <c r="C7543" s="28">
        <v>0</v>
      </c>
      <c r="D7543" s="28">
        <v>188.9</v>
      </c>
      <c r="E7543" s="28">
        <v>188.9</v>
      </c>
      <c r="F7543" s="27" t="s">
        <v>42</v>
      </c>
      <c r="G7543" s="1" t="s">
        <v>3162</v>
      </c>
      <c r="H7543" s="1" t="s">
        <v>7713</v>
      </c>
      <c r="I7543" s="1" t="s">
        <v>11460</v>
      </c>
      <c r="J7543" s="1" t="s">
        <v>42</v>
      </c>
      <c r="K7543" s="1" t="s">
        <v>42</v>
      </c>
      <c r="M7543" s="1" t="s">
        <v>42</v>
      </c>
      <c r="O7543" s="1" t="s">
        <v>42</v>
      </c>
      <c r="P7543" s="1" t="s">
        <v>42</v>
      </c>
      <c r="Q7543" s="1" t="s">
        <v>42</v>
      </c>
      <c r="R7543" s="1" t="s">
        <v>42</v>
      </c>
      <c r="S7543" s="1" t="s">
        <v>42</v>
      </c>
      <c r="T7543" s="1" t="s">
        <v>42</v>
      </c>
    </row>
    <row r="7544" spans="1:20" ht="20.100000000000001" customHeight="1" x14ac:dyDescent="0.3">
      <c r="A7544" s="27" t="s">
        <v>7742</v>
      </c>
      <c r="B7544" s="28">
        <v>0</v>
      </c>
      <c r="C7544" s="28">
        <v>0</v>
      </c>
      <c r="D7544" s="28">
        <v>188.9</v>
      </c>
      <c r="E7544" s="28">
        <v>188.9</v>
      </c>
      <c r="F7544" s="27" t="s">
        <v>42</v>
      </c>
      <c r="G7544" s="1" t="s">
        <v>3162</v>
      </c>
      <c r="H7544" s="1" t="s">
        <v>7713</v>
      </c>
      <c r="I7544" s="1" t="s">
        <v>7743</v>
      </c>
      <c r="J7544" s="1" t="s">
        <v>42</v>
      </c>
      <c r="K7544" s="1" t="s">
        <v>42</v>
      </c>
      <c r="M7544" s="1" t="s">
        <v>42</v>
      </c>
      <c r="O7544" s="1" t="s">
        <v>42</v>
      </c>
      <c r="P7544" s="1" t="s">
        <v>42</v>
      </c>
      <c r="Q7544" s="1" t="s">
        <v>42</v>
      </c>
      <c r="R7544" s="1" t="s">
        <v>42</v>
      </c>
      <c r="S7544" s="1" t="s">
        <v>42</v>
      </c>
      <c r="T7544" s="1" t="s">
        <v>42</v>
      </c>
    </row>
    <row r="7545" spans="1:20" ht="20.100000000000001" customHeight="1" x14ac:dyDescent="0.3">
      <c r="A7545" s="27" t="s">
        <v>7768</v>
      </c>
      <c r="B7545" s="29">
        <v>1432</v>
      </c>
      <c r="C7545" s="29">
        <v>14695</v>
      </c>
      <c r="D7545" s="29">
        <v>1745</v>
      </c>
      <c r="E7545" s="29">
        <v>17872</v>
      </c>
      <c r="F7545" s="30"/>
    </row>
    <row r="7546" spans="1:20" ht="20.100000000000001" customHeight="1" x14ac:dyDescent="0.3">
      <c r="A7546" s="30"/>
      <c r="B7546" s="30"/>
      <c r="C7546" s="30"/>
      <c r="D7546" s="30"/>
      <c r="E7546" s="30"/>
      <c r="F7546" s="30"/>
    </row>
    <row r="7547" spans="1:20" ht="20.100000000000001" customHeight="1" x14ac:dyDescent="0.3">
      <c r="A7547" s="30" t="s">
        <v>11483</v>
      </c>
      <c r="B7547" s="30"/>
      <c r="C7547" s="30"/>
      <c r="D7547" s="30"/>
      <c r="E7547" s="30"/>
      <c r="F7547" s="27" t="s">
        <v>42</v>
      </c>
      <c r="G7547" s="1" t="s">
        <v>3164</v>
      </c>
      <c r="I7547" s="1" t="s">
        <v>3154</v>
      </c>
      <c r="J7547" s="1" t="s">
        <v>1649</v>
      </c>
      <c r="K7547" s="1" t="s">
        <v>65</v>
      </c>
    </row>
    <row r="7548" spans="1:20" ht="20.100000000000001" customHeight="1" x14ac:dyDescent="0.3">
      <c r="A7548" s="27" t="s">
        <v>42</v>
      </c>
      <c r="B7548" s="28"/>
      <c r="C7548" s="28"/>
      <c r="D7548" s="28"/>
      <c r="E7548" s="28"/>
      <c r="F7548" s="27" t="s">
        <v>42</v>
      </c>
      <c r="G7548" s="1" t="s">
        <v>3164</v>
      </c>
      <c r="H7548" s="1" t="s">
        <v>7711</v>
      </c>
      <c r="I7548" s="1" t="s">
        <v>42</v>
      </c>
      <c r="J7548" s="1" t="s">
        <v>42</v>
      </c>
      <c r="K7548" s="1" t="s">
        <v>42</v>
      </c>
      <c r="L7548">
        <v>1</v>
      </c>
      <c r="M7548" s="1" t="s">
        <v>42</v>
      </c>
      <c r="O7548" s="1" t="s">
        <v>42</v>
      </c>
      <c r="P7548" s="1" t="s">
        <v>42</v>
      </c>
      <c r="Q7548" s="1" t="s">
        <v>42</v>
      </c>
      <c r="R7548" s="1" t="s">
        <v>42</v>
      </c>
      <c r="S7548" s="1" t="s">
        <v>42</v>
      </c>
      <c r="T7548" s="1" t="s">
        <v>42</v>
      </c>
    </row>
    <row r="7549" spans="1:20" ht="20.100000000000001" customHeight="1" x14ac:dyDescent="0.3">
      <c r="A7549" s="27" t="s">
        <v>8805</v>
      </c>
      <c r="B7549" s="28">
        <v>0</v>
      </c>
      <c r="C7549" s="28">
        <v>0</v>
      </c>
      <c r="D7549" s="28">
        <v>0</v>
      </c>
      <c r="E7549" s="28">
        <v>0</v>
      </c>
      <c r="F7549" s="27" t="s">
        <v>42</v>
      </c>
      <c r="G7549" s="1" t="s">
        <v>3164</v>
      </c>
      <c r="H7549" s="1" t="s">
        <v>7713</v>
      </c>
      <c r="I7549" s="1" t="s">
        <v>8805</v>
      </c>
      <c r="J7549" s="1" t="s">
        <v>42</v>
      </c>
      <c r="K7549" s="1" t="s">
        <v>42</v>
      </c>
      <c r="M7549" s="1" t="s">
        <v>42</v>
      </c>
      <c r="O7549" s="1" t="s">
        <v>42</v>
      </c>
      <c r="P7549" s="1" t="s">
        <v>42</v>
      </c>
      <c r="Q7549" s="1" t="s">
        <v>42</v>
      </c>
      <c r="R7549" s="1" t="s">
        <v>42</v>
      </c>
      <c r="S7549" s="1" t="s">
        <v>42</v>
      </c>
      <c r="T7549" s="1" t="s">
        <v>42</v>
      </c>
    </row>
    <row r="7550" spans="1:20" ht="20.100000000000001" customHeight="1" x14ac:dyDescent="0.3">
      <c r="A7550" s="27" t="s">
        <v>11484</v>
      </c>
      <c r="B7550" s="28">
        <v>0</v>
      </c>
      <c r="C7550" s="28">
        <v>0</v>
      </c>
      <c r="D7550" s="28">
        <v>0</v>
      </c>
      <c r="E7550" s="28">
        <v>0</v>
      </c>
      <c r="F7550" s="27" t="s">
        <v>42</v>
      </c>
      <c r="G7550" s="1" t="s">
        <v>3164</v>
      </c>
      <c r="H7550" s="1" t="s">
        <v>7713</v>
      </c>
      <c r="I7550" s="1" t="s">
        <v>11485</v>
      </c>
      <c r="J7550" s="1" t="s">
        <v>42</v>
      </c>
      <c r="K7550" s="1" t="s">
        <v>42</v>
      </c>
      <c r="M7550" s="1" t="s">
        <v>42</v>
      </c>
      <c r="O7550" s="1" t="s">
        <v>42</v>
      </c>
      <c r="P7550" s="1" t="s">
        <v>42</v>
      </c>
      <c r="Q7550" s="1" t="s">
        <v>42</v>
      </c>
      <c r="R7550" s="1" t="s">
        <v>42</v>
      </c>
      <c r="S7550" s="1" t="s">
        <v>42</v>
      </c>
      <c r="T7550" s="1" t="s">
        <v>42</v>
      </c>
    </row>
    <row r="7551" spans="1:20" ht="20.100000000000001" customHeight="1" x14ac:dyDescent="0.3">
      <c r="A7551" s="27" t="s">
        <v>11486</v>
      </c>
      <c r="B7551" s="28">
        <v>0</v>
      </c>
      <c r="C7551" s="28">
        <v>0</v>
      </c>
      <c r="D7551" s="28">
        <v>0</v>
      </c>
      <c r="E7551" s="28">
        <v>0</v>
      </c>
      <c r="F7551" s="27" t="s">
        <v>42</v>
      </c>
      <c r="G7551" s="1" t="s">
        <v>3164</v>
      </c>
      <c r="H7551" s="1" t="s">
        <v>7713</v>
      </c>
      <c r="I7551" s="1" t="s">
        <v>8809</v>
      </c>
      <c r="J7551" s="1" t="s">
        <v>42</v>
      </c>
      <c r="K7551" s="1" t="s">
        <v>42</v>
      </c>
      <c r="M7551" s="1" t="s">
        <v>42</v>
      </c>
      <c r="O7551" s="1" t="s">
        <v>42</v>
      </c>
      <c r="P7551" s="1" t="s">
        <v>42</v>
      </c>
      <c r="Q7551" s="1" t="s">
        <v>42</v>
      </c>
      <c r="R7551" s="1" t="s">
        <v>42</v>
      </c>
      <c r="S7551" s="1" t="s">
        <v>42</v>
      </c>
      <c r="T7551" s="1" t="s">
        <v>42</v>
      </c>
    </row>
    <row r="7552" spans="1:20" ht="20.100000000000001" customHeight="1" x14ac:dyDescent="0.3">
      <c r="A7552" s="27" t="s">
        <v>7712</v>
      </c>
      <c r="B7552" s="28">
        <v>0</v>
      </c>
      <c r="C7552" s="28">
        <v>0</v>
      </c>
      <c r="D7552" s="28">
        <v>0</v>
      </c>
      <c r="E7552" s="28">
        <v>0</v>
      </c>
      <c r="F7552" s="27" t="s">
        <v>42</v>
      </c>
      <c r="G7552" s="1" t="s">
        <v>3164</v>
      </c>
      <c r="H7552" s="1" t="s">
        <v>7713</v>
      </c>
      <c r="I7552" s="1" t="s">
        <v>7712</v>
      </c>
      <c r="J7552" s="1" t="s">
        <v>42</v>
      </c>
      <c r="K7552" s="1" t="s">
        <v>42</v>
      </c>
      <c r="M7552" s="1" t="s">
        <v>42</v>
      </c>
      <c r="O7552" s="1" t="s">
        <v>42</v>
      </c>
      <c r="P7552" s="1" t="s">
        <v>42</v>
      </c>
      <c r="Q7552" s="1" t="s">
        <v>42</v>
      </c>
      <c r="R7552" s="1" t="s">
        <v>42</v>
      </c>
      <c r="S7552" s="1" t="s">
        <v>42</v>
      </c>
      <c r="T7552" s="1" t="s">
        <v>42</v>
      </c>
    </row>
    <row r="7553" spans="1:20" ht="20.100000000000001" customHeight="1" x14ac:dyDescent="0.3">
      <c r="A7553" s="27" t="s">
        <v>7718</v>
      </c>
      <c r="B7553" s="28">
        <v>0</v>
      </c>
      <c r="C7553" s="28">
        <v>0</v>
      </c>
      <c r="D7553" s="28">
        <v>0</v>
      </c>
      <c r="E7553" s="28">
        <v>0</v>
      </c>
      <c r="F7553" s="27" t="s">
        <v>42</v>
      </c>
      <c r="G7553" s="1" t="s">
        <v>3164</v>
      </c>
      <c r="H7553" s="1" t="s">
        <v>7713</v>
      </c>
      <c r="I7553" s="1" t="s">
        <v>7719</v>
      </c>
      <c r="J7553" s="1" t="s">
        <v>42</v>
      </c>
      <c r="K7553" s="1" t="s">
        <v>42</v>
      </c>
      <c r="M7553" s="1" t="s">
        <v>42</v>
      </c>
      <c r="O7553" s="1" t="s">
        <v>42</v>
      </c>
      <c r="P7553" s="1" t="s">
        <v>42</v>
      </c>
      <c r="Q7553" s="1" t="s">
        <v>42</v>
      </c>
      <c r="R7553" s="1" t="s">
        <v>42</v>
      </c>
      <c r="S7553" s="1" t="s">
        <v>42</v>
      </c>
      <c r="T7553" s="1" t="s">
        <v>42</v>
      </c>
    </row>
    <row r="7554" spans="1:20" ht="20.100000000000001" customHeight="1" x14ac:dyDescent="0.3">
      <c r="A7554" s="27" t="s">
        <v>7712</v>
      </c>
      <c r="B7554" s="28">
        <v>0</v>
      </c>
      <c r="C7554" s="28">
        <v>0</v>
      </c>
      <c r="D7554" s="28">
        <v>0</v>
      </c>
      <c r="E7554" s="28">
        <v>0</v>
      </c>
      <c r="F7554" s="27" t="s">
        <v>42</v>
      </c>
      <c r="G7554" s="1" t="s">
        <v>3164</v>
      </c>
      <c r="H7554" s="1" t="s">
        <v>7713</v>
      </c>
      <c r="I7554" s="1" t="s">
        <v>42</v>
      </c>
      <c r="J7554" s="1" t="s">
        <v>42</v>
      </c>
      <c r="K7554" s="1" t="s">
        <v>42</v>
      </c>
      <c r="M7554" s="1" t="s">
        <v>42</v>
      </c>
      <c r="O7554" s="1" t="s">
        <v>42</v>
      </c>
      <c r="P7554" s="1" t="s">
        <v>42</v>
      </c>
      <c r="Q7554" s="1" t="s">
        <v>42</v>
      </c>
      <c r="R7554" s="1" t="s">
        <v>42</v>
      </c>
      <c r="S7554" s="1" t="s">
        <v>42</v>
      </c>
      <c r="T7554" s="1" t="s">
        <v>42</v>
      </c>
    </row>
    <row r="7555" spans="1:20" ht="20.100000000000001" customHeight="1" x14ac:dyDescent="0.3">
      <c r="A7555" s="27" t="s">
        <v>8225</v>
      </c>
      <c r="B7555" s="28">
        <v>0</v>
      </c>
      <c r="C7555" s="28">
        <v>0</v>
      </c>
      <c r="D7555" s="28">
        <v>0</v>
      </c>
      <c r="E7555" s="28">
        <v>0</v>
      </c>
      <c r="F7555" s="27" t="s">
        <v>42</v>
      </c>
      <c r="G7555" s="1" t="s">
        <v>3164</v>
      </c>
      <c r="H7555" s="1" t="s">
        <v>7713</v>
      </c>
      <c r="I7555" s="1" t="s">
        <v>8226</v>
      </c>
      <c r="J7555" s="1" t="s">
        <v>42</v>
      </c>
      <c r="K7555" s="1" t="s">
        <v>42</v>
      </c>
      <c r="M7555" s="1" t="s">
        <v>42</v>
      </c>
      <c r="O7555" s="1" t="s">
        <v>42</v>
      </c>
      <c r="P7555" s="1" t="s">
        <v>42</v>
      </c>
      <c r="Q7555" s="1" t="s">
        <v>42</v>
      </c>
      <c r="R7555" s="1" t="s">
        <v>42</v>
      </c>
      <c r="S7555" s="1" t="s">
        <v>42</v>
      </c>
      <c r="T7555" s="1" t="s">
        <v>42</v>
      </c>
    </row>
    <row r="7556" spans="1:20" ht="20.100000000000001" customHeight="1" x14ac:dyDescent="0.3">
      <c r="A7556" s="27" t="s">
        <v>8684</v>
      </c>
      <c r="B7556" s="28">
        <v>0</v>
      </c>
      <c r="C7556" s="28">
        <v>0</v>
      </c>
      <c r="D7556" s="28">
        <v>0</v>
      </c>
      <c r="E7556" s="28">
        <v>0</v>
      </c>
      <c r="F7556" s="27" t="s">
        <v>42</v>
      </c>
      <c r="G7556" s="1" t="s">
        <v>3164</v>
      </c>
      <c r="H7556" s="1" t="s">
        <v>7713</v>
      </c>
      <c r="I7556" s="1" t="s">
        <v>8685</v>
      </c>
      <c r="J7556" s="1" t="s">
        <v>42</v>
      </c>
      <c r="K7556" s="1" t="s">
        <v>42</v>
      </c>
      <c r="M7556" s="1" t="s">
        <v>42</v>
      </c>
      <c r="O7556" s="1" t="s">
        <v>42</v>
      </c>
      <c r="P7556" s="1" t="s">
        <v>42</v>
      </c>
      <c r="Q7556" s="1" t="s">
        <v>42</v>
      </c>
      <c r="R7556" s="1" t="s">
        <v>42</v>
      </c>
      <c r="S7556" s="1" t="s">
        <v>42</v>
      </c>
      <c r="T7556" s="1" t="s">
        <v>42</v>
      </c>
    </row>
    <row r="7557" spans="1:20" ht="20.100000000000001" customHeight="1" x14ac:dyDescent="0.3">
      <c r="A7557" s="27" t="s">
        <v>8810</v>
      </c>
      <c r="B7557" s="28">
        <v>0</v>
      </c>
      <c r="C7557" s="28">
        <v>0</v>
      </c>
      <c r="D7557" s="28">
        <v>0</v>
      </c>
      <c r="E7557" s="28">
        <v>0</v>
      </c>
      <c r="F7557" s="27" t="s">
        <v>42</v>
      </c>
      <c r="G7557" s="1" t="s">
        <v>3164</v>
      </c>
      <c r="H7557" s="1" t="s">
        <v>7713</v>
      </c>
      <c r="I7557" s="1" t="s">
        <v>8811</v>
      </c>
      <c r="J7557" s="1" t="s">
        <v>42</v>
      </c>
      <c r="K7557" s="1" t="s">
        <v>42</v>
      </c>
      <c r="M7557" s="1" t="s">
        <v>42</v>
      </c>
      <c r="O7557" s="1" t="s">
        <v>42</v>
      </c>
      <c r="P7557" s="1" t="s">
        <v>42</v>
      </c>
      <c r="Q7557" s="1" t="s">
        <v>42</v>
      </c>
      <c r="R7557" s="1" t="s">
        <v>42</v>
      </c>
      <c r="S7557" s="1" t="s">
        <v>42</v>
      </c>
      <c r="T7557" s="1" t="s">
        <v>42</v>
      </c>
    </row>
    <row r="7558" spans="1:20" ht="20.100000000000001" customHeight="1" x14ac:dyDescent="0.3">
      <c r="A7558" s="27" t="s">
        <v>11487</v>
      </c>
      <c r="B7558" s="28">
        <v>0</v>
      </c>
      <c r="C7558" s="28">
        <v>11306.1</v>
      </c>
      <c r="D7558" s="28">
        <v>0</v>
      </c>
      <c r="E7558" s="28">
        <v>11306.1</v>
      </c>
      <c r="F7558" s="27" t="s">
        <v>42</v>
      </c>
      <c r="G7558" s="1" t="s">
        <v>3164</v>
      </c>
      <c r="H7558" s="1" t="s">
        <v>7713</v>
      </c>
      <c r="I7558" s="1" t="s">
        <v>8813</v>
      </c>
      <c r="J7558" s="1" t="s">
        <v>42</v>
      </c>
      <c r="K7558" s="1" t="s">
        <v>42</v>
      </c>
      <c r="M7558" s="1" t="s">
        <v>42</v>
      </c>
      <c r="O7558" s="1" t="s">
        <v>42</v>
      </c>
      <c r="P7558" s="1" t="s">
        <v>42</v>
      </c>
      <c r="Q7558" s="1" t="s">
        <v>42</v>
      </c>
      <c r="R7558" s="1" t="s">
        <v>42</v>
      </c>
      <c r="S7558" s="1" t="s">
        <v>42</v>
      </c>
      <c r="T7558" s="1" t="s">
        <v>42</v>
      </c>
    </row>
    <row r="7559" spans="1:20" ht="20.100000000000001" customHeight="1" x14ac:dyDescent="0.3">
      <c r="A7559" s="27" t="s">
        <v>7726</v>
      </c>
      <c r="B7559" s="28">
        <v>0</v>
      </c>
      <c r="C7559" s="28">
        <v>0</v>
      </c>
      <c r="D7559" s="28">
        <v>0</v>
      </c>
      <c r="E7559" s="28">
        <v>0</v>
      </c>
      <c r="F7559" s="27" t="s">
        <v>42</v>
      </c>
      <c r="G7559" s="1" t="s">
        <v>3164</v>
      </c>
      <c r="H7559" s="1" t="s">
        <v>7713</v>
      </c>
      <c r="I7559" s="1" t="s">
        <v>7727</v>
      </c>
      <c r="J7559" s="1" t="s">
        <v>42</v>
      </c>
      <c r="K7559" s="1" t="s">
        <v>42</v>
      </c>
      <c r="M7559" s="1" t="s">
        <v>42</v>
      </c>
      <c r="O7559" s="1" t="s">
        <v>42</v>
      </c>
      <c r="P7559" s="1" t="s">
        <v>42</v>
      </c>
      <c r="Q7559" s="1" t="s">
        <v>42</v>
      </c>
      <c r="R7559" s="1" t="s">
        <v>42</v>
      </c>
      <c r="S7559" s="1" t="s">
        <v>42</v>
      </c>
      <c r="T7559" s="1" t="s">
        <v>42</v>
      </c>
    </row>
    <row r="7560" spans="1:20" ht="20.100000000000001" customHeight="1" x14ac:dyDescent="0.3">
      <c r="A7560" s="27" t="s">
        <v>11488</v>
      </c>
      <c r="B7560" s="28">
        <v>0</v>
      </c>
      <c r="C7560" s="28">
        <v>2867.8</v>
      </c>
      <c r="D7560" s="28">
        <v>0</v>
      </c>
      <c r="E7560" s="28">
        <v>2867.8</v>
      </c>
      <c r="F7560" s="27" t="s">
        <v>42</v>
      </c>
      <c r="G7560" s="1" t="s">
        <v>3164</v>
      </c>
      <c r="H7560" s="1" t="s">
        <v>7713</v>
      </c>
      <c r="I7560" s="1" t="s">
        <v>8815</v>
      </c>
      <c r="J7560" s="1" t="s">
        <v>42</v>
      </c>
      <c r="K7560" s="1" t="s">
        <v>42</v>
      </c>
      <c r="M7560" s="1" t="s">
        <v>42</v>
      </c>
      <c r="O7560" s="1" t="s">
        <v>42</v>
      </c>
      <c r="P7560" s="1" t="s">
        <v>42</v>
      </c>
      <c r="Q7560" s="1" t="s">
        <v>42</v>
      </c>
      <c r="R7560" s="1" t="s">
        <v>42</v>
      </c>
      <c r="S7560" s="1" t="s">
        <v>42</v>
      </c>
      <c r="T7560" s="1" t="s">
        <v>42</v>
      </c>
    </row>
    <row r="7561" spans="1:20" ht="20.100000000000001" customHeight="1" x14ac:dyDescent="0.3">
      <c r="A7561" s="27" t="s">
        <v>7742</v>
      </c>
      <c r="B7561" s="28">
        <v>0</v>
      </c>
      <c r="C7561" s="28">
        <v>14173.9</v>
      </c>
      <c r="D7561" s="28">
        <v>0</v>
      </c>
      <c r="E7561" s="28">
        <v>14173.9</v>
      </c>
      <c r="F7561" s="27" t="s">
        <v>42</v>
      </c>
      <c r="G7561" s="1" t="s">
        <v>3164</v>
      </c>
      <c r="H7561" s="1" t="s">
        <v>7713</v>
      </c>
      <c r="I7561" s="1" t="s">
        <v>7743</v>
      </c>
      <c r="J7561" s="1" t="s">
        <v>42</v>
      </c>
      <c r="K7561" s="1" t="s">
        <v>42</v>
      </c>
      <c r="M7561" s="1" t="s">
        <v>42</v>
      </c>
      <c r="O7561" s="1" t="s">
        <v>42</v>
      </c>
      <c r="P7561" s="1" t="s">
        <v>42</v>
      </c>
      <c r="Q7561" s="1" t="s">
        <v>42</v>
      </c>
      <c r="R7561" s="1" t="s">
        <v>42</v>
      </c>
      <c r="S7561" s="1" t="s">
        <v>42</v>
      </c>
      <c r="T7561" s="1" t="s">
        <v>42</v>
      </c>
    </row>
    <row r="7562" spans="1:20" ht="20.100000000000001" customHeight="1" x14ac:dyDescent="0.3">
      <c r="A7562" s="27" t="s">
        <v>7712</v>
      </c>
      <c r="B7562" s="28">
        <v>0</v>
      </c>
      <c r="C7562" s="28">
        <v>0</v>
      </c>
      <c r="D7562" s="28">
        <v>0</v>
      </c>
      <c r="E7562" s="28">
        <v>0</v>
      </c>
      <c r="F7562" s="27" t="s">
        <v>42</v>
      </c>
      <c r="G7562" s="1" t="s">
        <v>3164</v>
      </c>
      <c r="H7562" s="1" t="s">
        <v>7713</v>
      </c>
      <c r="I7562" s="1" t="s">
        <v>42</v>
      </c>
      <c r="J7562" s="1" t="s">
        <v>42</v>
      </c>
      <c r="K7562" s="1" t="s">
        <v>42</v>
      </c>
      <c r="M7562" s="1" t="s">
        <v>42</v>
      </c>
      <c r="O7562" s="1" t="s">
        <v>42</v>
      </c>
      <c r="P7562" s="1" t="s">
        <v>42</v>
      </c>
      <c r="Q7562" s="1" t="s">
        <v>42</v>
      </c>
      <c r="R7562" s="1" t="s">
        <v>42</v>
      </c>
      <c r="S7562" s="1" t="s">
        <v>42</v>
      </c>
      <c r="T7562" s="1" t="s">
        <v>42</v>
      </c>
    </row>
    <row r="7563" spans="1:20" ht="20.100000000000001" customHeight="1" x14ac:dyDescent="0.3">
      <c r="A7563" s="27" t="s">
        <v>7812</v>
      </c>
      <c r="B7563" s="28">
        <v>0</v>
      </c>
      <c r="C7563" s="28">
        <v>0</v>
      </c>
      <c r="D7563" s="28">
        <v>0</v>
      </c>
      <c r="E7563" s="28">
        <v>0</v>
      </c>
      <c r="F7563" s="27" t="s">
        <v>42</v>
      </c>
      <c r="G7563" s="1" t="s">
        <v>3164</v>
      </c>
      <c r="H7563" s="1" t="s">
        <v>7713</v>
      </c>
      <c r="I7563" s="1" t="s">
        <v>7813</v>
      </c>
      <c r="J7563" s="1" t="s">
        <v>42</v>
      </c>
      <c r="K7563" s="1" t="s">
        <v>42</v>
      </c>
      <c r="M7563" s="1" t="s">
        <v>42</v>
      </c>
      <c r="O7563" s="1" t="s">
        <v>42</v>
      </c>
      <c r="P7563" s="1" t="s">
        <v>42</v>
      </c>
      <c r="Q7563" s="1" t="s">
        <v>42</v>
      </c>
      <c r="R7563" s="1" t="s">
        <v>42</v>
      </c>
      <c r="S7563" s="1" t="s">
        <v>42</v>
      </c>
      <c r="T7563" s="1" t="s">
        <v>42</v>
      </c>
    </row>
    <row r="7564" spans="1:20" ht="20.100000000000001" customHeight="1" x14ac:dyDescent="0.3">
      <c r="A7564" s="27" t="s">
        <v>7712</v>
      </c>
      <c r="B7564" s="28">
        <v>0</v>
      </c>
      <c r="C7564" s="28">
        <v>0</v>
      </c>
      <c r="D7564" s="28">
        <v>0</v>
      </c>
      <c r="E7564" s="28">
        <v>0</v>
      </c>
      <c r="F7564" s="27" t="s">
        <v>42</v>
      </c>
      <c r="G7564" s="1" t="s">
        <v>3164</v>
      </c>
      <c r="H7564" s="1" t="s">
        <v>7713</v>
      </c>
      <c r="I7564" s="1" t="s">
        <v>7712</v>
      </c>
      <c r="J7564" s="1" t="s">
        <v>42</v>
      </c>
      <c r="K7564" s="1" t="s">
        <v>42</v>
      </c>
      <c r="M7564" s="1" t="s">
        <v>42</v>
      </c>
      <c r="O7564" s="1" t="s">
        <v>42</v>
      </c>
      <c r="P7564" s="1" t="s">
        <v>42</v>
      </c>
      <c r="Q7564" s="1" t="s">
        <v>42</v>
      </c>
      <c r="R7564" s="1" t="s">
        <v>42</v>
      </c>
      <c r="S7564" s="1" t="s">
        <v>42</v>
      </c>
      <c r="T7564" s="1" t="s">
        <v>42</v>
      </c>
    </row>
    <row r="7565" spans="1:20" ht="20.100000000000001" customHeight="1" x14ac:dyDescent="0.3">
      <c r="A7565" s="27" t="s">
        <v>11457</v>
      </c>
      <c r="B7565" s="28">
        <v>0</v>
      </c>
      <c r="C7565" s="28">
        <v>0</v>
      </c>
      <c r="D7565" s="28">
        <v>0</v>
      </c>
      <c r="E7565" s="28">
        <v>0</v>
      </c>
      <c r="F7565" s="27" t="s">
        <v>42</v>
      </c>
      <c r="G7565" s="1" t="s">
        <v>3164</v>
      </c>
      <c r="H7565" s="1" t="s">
        <v>7713</v>
      </c>
      <c r="I7565" s="1" t="s">
        <v>11458</v>
      </c>
      <c r="J7565" s="1" t="s">
        <v>42</v>
      </c>
      <c r="K7565" s="1" t="s">
        <v>42</v>
      </c>
      <c r="M7565" s="1" t="s">
        <v>42</v>
      </c>
      <c r="O7565" s="1" t="s">
        <v>42</v>
      </c>
      <c r="P7565" s="1" t="s">
        <v>42</v>
      </c>
      <c r="Q7565" s="1" t="s">
        <v>42</v>
      </c>
      <c r="R7565" s="1" t="s">
        <v>42</v>
      </c>
      <c r="S7565" s="1" t="s">
        <v>42</v>
      </c>
      <c r="T7565" s="1" t="s">
        <v>42</v>
      </c>
    </row>
    <row r="7566" spans="1:20" ht="20.100000000000001" customHeight="1" x14ac:dyDescent="0.3">
      <c r="A7566" s="27" t="s">
        <v>11489</v>
      </c>
      <c r="B7566" s="28">
        <v>2148.1999999999998</v>
      </c>
      <c r="C7566" s="28">
        <v>0</v>
      </c>
      <c r="D7566" s="28">
        <v>0</v>
      </c>
      <c r="E7566" s="28">
        <v>2148.1999999999998</v>
      </c>
      <c r="F7566" s="27" t="s">
        <v>42</v>
      </c>
      <c r="G7566" s="1" t="s">
        <v>3164</v>
      </c>
      <c r="H7566" s="1" t="s">
        <v>7713</v>
      </c>
      <c r="I7566" s="1" t="s">
        <v>8240</v>
      </c>
      <c r="J7566" s="1" t="s">
        <v>42</v>
      </c>
      <c r="K7566" s="1" t="s">
        <v>42</v>
      </c>
      <c r="M7566" s="1" t="s">
        <v>42</v>
      </c>
      <c r="O7566" s="1" t="s">
        <v>42</v>
      </c>
      <c r="P7566" s="1" t="s">
        <v>42</v>
      </c>
      <c r="Q7566" s="1" t="s">
        <v>42</v>
      </c>
      <c r="R7566" s="1" t="s">
        <v>42</v>
      </c>
      <c r="S7566" s="1" t="s">
        <v>42</v>
      </c>
      <c r="T7566" s="1" t="s">
        <v>42</v>
      </c>
    </row>
    <row r="7567" spans="1:20" ht="20.100000000000001" customHeight="1" x14ac:dyDescent="0.3">
      <c r="A7567" s="27" t="s">
        <v>11490</v>
      </c>
      <c r="B7567" s="28">
        <v>0</v>
      </c>
      <c r="C7567" s="28">
        <v>7869.3</v>
      </c>
      <c r="D7567" s="28">
        <v>0</v>
      </c>
      <c r="E7567" s="28">
        <v>7869.3</v>
      </c>
      <c r="F7567" s="27" t="s">
        <v>42</v>
      </c>
      <c r="G7567" s="1" t="s">
        <v>3164</v>
      </c>
      <c r="H7567" s="1" t="s">
        <v>7713</v>
      </c>
      <c r="I7567" s="1" t="s">
        <v>8242</v>
      </c>
      <c r="J7567" s="1" t="s">
        <v>42</v>
      </c>
      <c r="K7567" s="1" t="s">
        <v>42</v>
      </c>
      <c r="M7567" s="1" t="s">
        <v>42</v>
      </c>
      <c r="O7567" s="1" t="s">
        <v>42</v>
      </c>
      <c r="P7567" s="1" t="s">
        <v>42</v>
      </c>
      <c r="Q7567" s="1" t="s">
        <v>42</v>
      </c>
      <c r="R7567" s="1" t="s">
        <v>42</v>
      </c>
      <c r="S7567" s="1" t="s">
        <v>42</v>
      </c>
      <c r="T7567" s="1" t="s">
        <v>42</v>
      </c>
    </row>
    <row r="7568" spans="1:20" ht="20.100000000000001" customHeight="1" x14ac:dyDescent="0.3">
      <c r="A7568" s="27" t="s">
        <v>11491</v>
      </c>
      <c r="B7568" s="28">
        <v>0</v>
      </c>
      <c r="C7568" s="28">
        <v>0</v>
      </c>
      <c r="D7568" s="28">
        <v>2335.1999999999998</v>
      </c>
      <c r="E7568" s="28">
        <v>2335.1999999999998</v>
      </c>
      <c r="F7568" s="27" t="s">
        <v>42</v>
      </c>
      <c r="G7568" s="1" t="s">
        <v>3164</v>
      </c>
      <c r="H7568" s="1" t="s">
        <v>7713</v>
      </c>
      <c r="I7568" s="1" t="s">
        <v>8244</v>
      </c>
      <c r="J7568" s="1" t="s">
        <v>42</v>
      </c>
      <c r="K7568" s="1" t="s">
        <v>42</v>
      </c>
      <c r="M7568" s="1" t="s">
        <v>42</v>
      </c>
      <c r="O7568" s="1" t="s">
        <v>42</v>
      </c>
      <c r="P7568" s="1" t="s">
        <v>42</v>
      </c>
      <c r="Q7568" s="1" t="s">
        <v>42</v>
      </c>
      <c r="R7568" s="1" t="s">
        <v>42</v>
      </c>
      <c r="S7568" s="1" t="s">
        <v>42</v>
      </c>
      <c r="T7568" s="1" t="s">
        <v>42</v>
      </c>
    </row>
    <row r="7569" spans="1:20" ht="20.100000000000001" customHeight="1" x14ac:dyDescent="0.3">
      <c r="A7569" s="27" t="s">
        <v>7742</v>
      </c>
      <c r="B7569" s="28">
        <v>2148.1999999999998</v>
      </c>
      <c r="C7569" s="28">
        <v>7869.3</v>
      </c>
      <c r="D7569" s="28">
        <v>2335.1999999999998</v>
      </c>
      <c r="E7569" s="28">
        <v>12352.7</v>
      </c>
      <c r="F7569" s="27" t="s">
        <v>42</v>
      </c>
      <c r="G7569" s="1" t="s">
        <v>3164</v>
      </c>
      <c r="H7569" s="1" t="s">
        <v>7713</v>
      </c>
      <c r="I7569" s="1" t="s">
        <v>7743</v>
      </c>
      <c r="J7569" s="1" t="s">
        <v>42</v>
      </c>
      <c r="K7569" s="1" t="s">
        <v>42</v>
      </c>
      <c r="M7569" s="1" t="s">
        <v>42</v>
      </c>
      <c r="O7569" s="1" t="s">
        <v>42</v>
      </c>
      <c r="P7569" s="1" t="s">
        <v>42</v>
      </c>
      <c r="Q7569" s="1" t="s">
        <v>42</v>
      </c>
      <c r="R7569" s="1" t="s">
        <v>42</v>
      </c>
      <c r="S7569" s="1" t="s">
        <v>42</v>
      </c>
      <c r="T7569" s="1" t="s">
        <v>42</v>
      </c>
    </row>
    <row r="7570" spans="1:20" ht="20.100000000000001" customHeight="1" x14ac:dyDescent="0.3">
      <c r="A7570" s="27" t="s">
        <v>7712</v>
      </c>
      <c r="B7570" s="28">
        <v>0</v>
      </c>
      <c r="C7570" s="28">
        <v>0</v>
      </c>
      <c r="D7570" s="28">
        <v>0</v>
      </c>
      <c r="E7570" s="28">
        <v>0</v>
      </c>
      <c r="F7570" s="27" t="s">
        <v>42</v>
      </c>
      <c r="G7570" s="1" t="s">
        <v>3164</v>
      </c>
      <c r="H7570" s="1" t="s">
        <v>7713</v>
      </c>
      <c r="I7570" s="1" t="s">
        <v>42</v>
      </c>
      <c r="J7570" s="1" t="s">
        <v>42</v>
      </c>
      <c r="K7570" s="1" t="s">
        <v>42</v>
      </c>
      <c r="M7570" s="1" t="s">
        <v>42</v>
      </c>
      <c r="O7570" s="1" t="s">
        <v>42</v>
      </c>
      <c r="P7570" s="1" t="s">
        <v>42</v>
      </c>
      <c r="Q7570" s="1" t="s">
        <v>42</v>
      </c>
      <c r="R7570" s="1" t="s">
        <v>42</v>
      </c>
      <c r="S7570" s="1" t="s">
        <v>42</v>
      </c>
      <c r="T7570" s="1" t="s">
        <v>42</v>
      </c>
    </row>
    <row r="7571" spans="1:20" ht="20.100000000000001" customHeight="1" x14ac:dyDescent="0.3">
      <c r="A7571" s="27" t="s">
        <v>11492</v>
      </c>
      <c r="B7571" s="28">
        <v>0</v>
      </c>
      <c r="C7571" s="28">
        <v>0</v>
      </c>
      <c r="D7571" s="28">
        <v>283.39999999999998</v>
      </c>
      <c r="E7571" s="28">
        <v>283.39999999999998</v>
      </c>
      <c r="F7571" s="27" t="s">
        <v>42</v>
      </c>
      <c r="G7571" s="1" t="s">
        <v>3164</v>
      </c>
      <c r="H7571" s="1" t="s">
        <v>7713</v>
      </c>
      <c r="I7571" s="1" t="s">
        <v>11460</v>
      </c>
      <c r="J7571" s="1" t="s">
        <v>42</v>
      </c>
      <c r="K7571" s="1" t="s">
        <v>42</v>
      </c>
      <c r="M7571" s="1" t="s">
        <v>42</v>
      </c>
      <c r="O7571" s="1" t="s">
        <v>42</v>
      </c>
      <c r="P7571" s="1" t="s">
        <v>42</v>
      </c>
      <c r="Q7571" s="1" t="s">
        <v>42</v>
      </c>
      <c r="R7571" s="1" t="s">
        <v>42</v>
      </c>
      <c r="S7571" s="1" t="s">
        <v>42</v>
      </c>
      <c r="T7571" s="1" t="s">
        <v>42</v>
      </c>
    </row>
    <row r="7572" spans="1:20" ht="20.100000000000001" customHeight="1" x14ac:dyDescent="0.3">
      <c r="A7572" s="27" t="s">
        <v>7742</v>
      </c>
      <c r="B7572" s="28">
        <v>0</v>
      </c>
      <c r="C7572" s="28">
        <v>0</v>
      </c>
      <c r="D7572" s="28">
        <v>283.39999999999998</v>
      </c>
      <c r="E7572" s="28">
        <v>283.39999999999998</v>
      </c>
      <c r="F7572" s="27" t="s">
        <v>42</v>
      </c>
      <c r="G7572" s="1" t="s">
        <v>3164</v>
      </c>
      <c r="H7572" s="1" t="s">
        <v>7713</v>
      </c>
      <c r="I7572" s="1" t="s">
        <v>7743</v>
      </c>
      <c r="J7572" s="1" t="s">
        <v>42</v>
      </c>
      <c r="K7572" s="1" t="s">
        <v>42</v>
      </c>
      <c r="M7572" s="1" t="s">
        <v>42</v>
      </c>
      <c r="O7572" s="1" t="s">
        <v>42</v>
      </c>
      <c r="P7572" s="1" t="s">
        <v>42</v>
      </c>
      <c r="Q7572" s="1" t="s">
        <v>42</v>
      </c>
      <c r="R7572" s="1" t="s">
        <v>42</v>
      </c>
      <c r="S7572" s="1" t="s">
        <v>42</v>
      </c>
      <c r="T7572" s="1" t="s">
        <v>42</v>
      </c>
    </row>
    <row r="7573" spans="1:20" ht="20.100000000000001" customHeight="1" x14ac:dyDescent="0.3">
      <c r="A7573" s="27" t="s">
        <v>7768</v>
      </c>
      <c r="B7573" s="29">
        <v>2148</v>
      </c>
      <c r="C7573" s="29">
        <v>22043</v>
      </c>
      <c r="D7573" s="29">
        <v>2618</v>
      </c>
      <c r="E7573" s="29">
        <v>26809</v>
      </c>
      <c r="F7573" s="30"/>
    </row>
    <row r="7574" spans="1:20" ht="20.100000000000001" customHeight="1" x14ac:dyDescent="0.3">
      <c r="A7574" s="30"/>
      <c r="B7574" s="30"/>
      <c r="C7574" s="30"/>
      <c r="D7574" s="30"/>
      <c r="E7574" s="30"/>
      <c r="F7574" s="30"/>
    </row>
    <row r="7575" spans="1:20" ht="20.100000000000001" customHeight="1" x14ac:dyDescent="0.3">
      <c r="A7575" s="30" t="s">
        <v>11493</v>
      </c>
      <c r="B7575" s="30"/>
      <c r="C7575" s="30"/>
      <c r="D7575" s="30"/>
      <c r="E7575" s="30"/>
      <c r="F7575" s="27" t="s">
        <v>42</v>
      </c>
      <c r="G7575" s="1" t="s">
        <v>3166</v>
      </c>
      <c r="I7575" s="1" t="s">
        <v>3154</v>
      </c>
      <c r="J7575" s="1" t="s">
        <v>1652</v>
      </c>
      <c r="K7575" s="1" t="s">
        <v>65</v>
      </c>
    </row>
    <row r="7576" spans="1:20" ht="20.100000000000001" customHeight="1" x14ac:dyDescent="0.3">
      <c r="A7576" s="27" t="s">
        <v>42</v>
      </c>
      <c r="B7576" s="28"/>
      <c r="C7576" s="28"/>
      <c r="D7576" s="28"/>
      <c r="E7576" s="28"/>
      <c r="F7576" s="27" t="s">
        <v>42</v>
      </c>
      <c r="G7576" s="1" t="s">
        <v>3166</v>
      </c>
      <c r="H7576" s="1" t="s">
        <v>7711</v>
      </c>
      <c r="I7576" s="1" t="s">
        <v>42</v>
      </c>
      <c r="J7576" s="1" t="s">
        <v>42</v>
      </c>
      <c r="K7576" s="1" t="s">
        <v>42</v>
      </c>
      <c r="L7576">
        <v>1</v>
      </c>
      <c r="M7576" s="1" t="s">
        <v>42</v>
      </c>
      <c r="O7576" s="1" t="s">
        <v>42</v>
      </c>
      <c r="P7576" s="1" t="s">
        <v>42</v>
      </c>
      <c r="Q7576" s="1" t="s">
        <v>42</v>
      </c>
      <c r="R7576" s="1" t="s">
        <v>42</v>
      </c>
      <c r="S7576" s="1" t="s">
        <v>42</v>
      </c>
      <c r="T7576" s="1" t="s">
        <v>42</v>
      </c>
    </row>
    <row r="7577" spans="1:20" ht="20.100000000000001" customHeight="1" x14ac:dyDescent="0.3">
      <c r="A7577" s="27" t="s">
        <v>8805</v>
      </c>
      <c r="B7577" s="28">
        <v>0</v>
      </c>
      <c r="C7577" s="28">
        <v>0</v>
      </c>
      <c r="D7577" s="28">
        <v>0</v>
      </c>
      <c r="E7577" s="28">
        <v>0</v>
      </c>
      <c r="F7577" s="27" t="s">
        <v>42</v>
      </c>
      <c r="G7577" s="1" t="s">
        <v>3166</v>
      </c>
      <c r="H7577" s="1" t="s">
        <v>7713</v>
      </c>
      <c r="I7577" s="1" t="s">
        <v>8805</v>
      </c>
      <c r="J7577" s="1" t="s">
        <v>42</v>
      </c>
      <c r="K7577" s="1" t="s">
        <v>42</v>
      </c>
      <c r="M7577" s="1" t="s">
        <v>42</v>
      </c>
      <c r="O7577" s="1" t="s">
        <v>42</v>
      </c>
      <c r="P7577" s="1" t="s">
        <v>42</v>
      </c>
      <c r="Q7577" s="1" t="s">
        <v>42</v>
      </c>
      <c r="R7577" s="1" t="s">
        <v>42</v>
      </c>
      <c r="S7577" s="1" t="s">
        <v>42</v>
      </c>
      <c r="T7577" s="1" t="s">
        <v>42</v>
      </c>
    </row>
    <row r="7578" spans="1:20" ht="20.100000000000001" customHeight="1" x14ac:dyDescent="0.3">
      <c r="A7578" s="27" t="s">
        <v>8806</v>
      </c>
      <c r="B7578" s="28">
        <v>0</v>
      </c>
      <c r="C7578" s="28">
        <v>0</v>
      </c>
      <c r="D7578" s="28">
        <v>0</v>
      </c>
      <c r="E7578" s="28">
        <v>0</v>
      </c>
      <c r="F7578" s="27" t="s">
        <v>42</v>
      </c>
      <c r="G7578" s="1" t="s">
        <v>3166</v>
      </c>
      <c r="H7578" s="1" t="s">
        <v>7713</v>
      </c>
      <c r="I7578" s="1" t="s">
        <v>8807</v>
      </c>
      <c r="J7578" s="1" t="s">
        <v>42</v>
      </c>
      <c r="K7578" s="1" t="s">
        <v>42</v>
      </c>
      <c r="M7578" s="1" t="s">
        <v>42</v>
      </c>
      <c r="O7578" s="1" t="s">
        <v>42</v>
      </c>
      <c r="P7578" s="1" t="s">
        <v>42</v>
      </c>
      <c r="Q7578" s="1" t="s">
        <v>42</v>
      </c>
      <c r="R7578" s="1" t="s">
        <v>42</v>
      </c>
      <c r="S7578" s="1" t="s">
        <v>42</v>
      </c>
      <c r="T7578" s="1" t="s">
        <v>42</v>
      </c>
    </row>
    <row r="7579" spans="1:20" ht="20.100000000000001" customHeight="1" x14ac:dyDescent="0.3">
      <c r="A7579" s="27" t="s">
        <v>8808</v>
      </c>
      <c r="B7579" s="28">
        <v>0</v>
      </c>
      <c r="C7579" s="28">
        <v>0</v>
      </c>
      <c r="D7579" s="28">
        <v>0</v>
      </c>
      <c r="E7579" s="28">
        <v>0</v>
      </c>
      <c r="F7579" s="27" t="s">
        <v>42</v>
      </c>
      <c r="G7579" s="1" t="s">
        <v>3166</v>
      </c>
      <c r="H7579" s="1" t="s">
        <v>7713</v>
      </c>
      <c r="I7579" s="1" t="s">
        <v>8809</v>
      </c>
      <c r="J7579" s="1" t="s">
        <v>42</v>
      </c>
      <c r="K7579" s="1" t="s">
        <v>42</v>
      </c>
      <c r="M7579" s="1" t="s">
        <v>42</v>
      </c>
      <c r="O7579" s="1" t="s">
        <v>42</v>
      </c>
      <c r="P7579" s="1" t="s">
        <v>42</v>
      </c>
      <c r="Q7579" s="1" t="s">
        <v>42</v>
      </c>
      <c r="R7579" s="1" t="s">
        <v>42</v>
      </c>
      <c r="S7579" s="1" t="s">
        <v>42</v>
      </c>
      <c r="T7579" s="1" t="s">
        <v>42</v>
      </c>
    </row>
    <row r="7580" spans="1:20" ht="20.100000000000001" customHeight="1" x14ac:dyDescent="0.3">
      <c r="A7580" s="27" t="s">
        <v>7712</v>
      </c>
      <c r="B7580" s="28">
        <v>0</v>
      </c>
      <c r="C7580" s="28">
        <v>0</v>
      </c>
      <c r="D7580" s="28">
        <v>0</v>
      </c>
      <c r="E7580" s="28">
        <v>0</v>
      </c>
      <c r="F7580" s="27" t="s">
        <v>42</v>
      </c>
      <c r="G7580" s="1" t="s">
        <v>3166</v>
      </c>
      <c r="H7580" s="1" t="s">
        <v>7713</v>
      </c>
      <c r="I7580" s="1" t="s">
        <v>7712</v>
      </c>
      <c r="J7580" s="1" t="s">
        <v>42</v>
      </c>
      <c r="K7580" s="1" t="s">
        <v>42</v>
      </c>
      <c r="M7580" s="1" t="s">
        <v>42</v>
      </c>
      <c r="O7580" s="1" t="s">
        <v>42</v>
      </c>
      <c r="P7580" s="1" t="s">
        <v>42</v>
      </c>
      <c r="Q7580" s="1" t="s">
        <v>42</v>
      </c>
      <c r="R7580" s="1" t="s">
        <v>42</v>
      </c>
      <c r="S7580" s="1" t="s">
        <v>42</v>
      </c>
      <c r="T7580" s="1" t="s">
        <v>42</v>
      </c>
    </row>
    <row r="7581" spans="1:20" ht="20.100000000000001" customHeight="1" x14ac:dyDescent="0.3">
      <c r="A7581" s="27" t="s">
        <v>7718</v>
      </c>
      <c r="B7581" s="28">
        <v>0</v>
      </c>
      <c r="C7581" s="28">
        <v>0</v>
      </c>
      <c r="D7581" s="28">
        <v>0</v>
      </c>
      <c r="E7581" s="28">
        <v>0</v>
      </c>
      <c r="F7581" s="27" t="s">
        <v>42</v>
      </c>
      <c r="G7581" s="1" t="s">
        <v>3166</v>
      </c>
      <c r="H7581" s="1" t="s">
        <v>7713</v>
      </c>
      <c r="I7581" s="1" t="s">
        <v>7719</v>
      </c>
      <c r="J7581" s="1" t="s">
        <v>42</v>
      </c>
      <c r="K7581" s="1" t="s">
        <v>42</v>
      </c>
      <c r="M7581" s="1" t="s">
        <v>42</v>
      </c>
      <c r="O7581" s="1" t="s">
        <v>42</v>
      </c>
      <c r="P7581" s="1" t="s">
        <v>42</v>
      </c>
      <c r="Q7581" s="1" t="s">
        <v>42</v>
      </c>
      <c r="R7581" s="1" t="s">
        <v>42</v>
      </c>
      <c r="S7581" s="1" t="s">
        <v>42</v>
      </c>
      <c r="T7581" s="1" t="s">
        <v>42</v>
      </c>
    </row>
    <row r="7582" spans="1:20" ht="20.100000000000001" customHeight="1" x14ac:dyDescent="0.3">
      <c r="A7582" s="27" t="s">
        <v>7712</v>
      </c>
      <c r="B7582" s="28">
        <v>0</v>
      </c>
      <c r="C7582" s="28">
        <v>0</v>
      </c>
      <c r="D7582" s="28">
        <v>0</v>
      </c>
      <c r="E7582" s="28">
        <v>0</v>
      </c>
      <c r="F7582" s="27" t="s">
        <v>42</v>
      </c>
      <c r="G7582" s="1" t="s">
        <v>3166</v>
      </c>
      <c r="H7582" s="1" t="s">
        <v>7713</v>
      </c>
      <c r="I7582" s="1" t="s">
        <v>42</v>
      </c>
      <c r="J7582" s="1" t="s">
        <v>42</v>
      </c>
      <c r="K7582" s="1" t="s">
        <v>42</v>
      </c>
      <c r="M7582" s="1" t="s">
        <v>42</v>
      </c>
      <c r="O7582" s="1" t="s">
        <v>42</v>
      </c>
      <c r="P7582" s="1" t="s">
        <v>42</v>
      </c>
      <c r="Q7582" s="1" t="s">
        <v>42</v>
      </c>
      <c r="R7582" s="1" t="s">
        <v>42</v>
      </c>
      <c r="S7582" s="1" t="s">
        <v>42</v>
      </c>
      <c r="T7582" s="1" t="s">
        <v>42</v>
      </c>
    </row>
    <row r="7583" spans="1:20" ht="20.100000000000001" customHeight="1" x14ac:dyDescent="0.3">
      <c r="A7583" s="27" t="s">
        <v>8225</v>
      </c>
      <c r="B7583" s="28">
        <v>0</v>
      </c>
      <c r="C7583" s="28">
        <v>0</v>
      </c>
      <c r="D7583" s="28">
        <v>0</v>
      </c>
      <c r="E7583" s="28">
        <v>0</v>
      </c>
      <c r="F7583" s="27" t="s">
        <v>42</v>
      </c>
      <c r="G7583" s="1" t="s">
        <v>3166</v>
      </c>
      <c r="H7583" s="1" t="s">
        <v>7713</v>
      </c>
      <c r="I7583" s="1" t="s">
        <v>8226</v>
      </c>
      <c r="J7583" s="1" t="s">
        <v>42</v>
      </c>
      <c r="K7583" s="1" t="s">
        <v>42</v>
      </c>
      <c r="M7583" s="1" t="s">
        <v>42</v>
      </c>
      <c r="O7583" s="1" t="s">
        <v>42</v>
      </c>
      <c r="P7583" s="1" t="s">
        <v>42</v>
      </c>
      <c r="Q7583" s="1" t="s">
        <v>42</v>
      </c>
      <c r="R7583" s="1" t="s">
        <v>42</v>
      </c>
      <c r="S7583" s="1" t="s">
        <v>42</v>
      </c>
      <c r="T7583" s="1" t="s">
        <v>42</v>
      </c>
    </row>
    <row r="7584" spans="1:20" ht="20.100000000000001" customHeight="1" x14ac:dyDescent="0.3">
      <c r="A7584" s="27" t="s">
        <v>8684</v>
      </c>
      <c r="B7584" s="28">
        <v>0</v>
      </c>
      <c r="C7584" s="28">
        <v>0</v>
      </c>
      <c r="D7584" s="28">
        <v>0</v>
      </c>
      <c r="E7584" s="28">
        <v>0</v>
      </c>
      <c r="F7584" s="27" t="s">
        <v>42</v>
      </c>
      <c r="G7584" s="1" t="s">
        <v>3166</v>
      </c>
      <c r="H7584" s="1" t="s">
        <v>7713</v>
      </c>
      <c r="I7584" s="1" t="s">
        <v>8685</v>
      </c>
      <c r="J7584" s="1" t="s">
        <v>42</v>
      </c>
      <c r="K7584" s="1" t="s">
        <v>42</v>
      </c>
      <c r="M7584" s="1" t="s">
        <v>42</v>
      </c>
      <c r="O7584" s="1" t="s">
        <v>42</v>
      </c>
      <c r="P7584" s="1" t="s">
        <v>42</v>
      </c>
      <c r="Q7584" s="1" t="s">
        <v>42</v>
      </c>
      <c r="R7584" s="1" t="s">
        <v>42</v>
      </c>
      <c r="S7584" s="1" t="s">
        <v>42</v>
      </c>
      <c r="T7584" s="1" t="s">
        <v>42</v>
      </c>
    </row>
    <row r="7585" spans="1:20" ht="20.100000000000001" customHeight="1" x14ac:dyDescent="0.3">
      <c r="A7585" s="27" t="s">
        <v>8810</v>
      </c>
      <c r="B7585" s="28">
        <v>0</v>
      </c>
      <c r="C7585" s="28">
        <v>0</v>
      </c>
      <c r="D7585" s="28">
        <v>0</v>
      </c>
      <c r="E7585" s="28">
        <v>0</v>
      </c>
      <c r="F7585" s="27" t="s">
        <v>42</v>
      </c>
      <c r="G7585" s="1" t="s">
        <v>3166</v>
      </c>
      <c r="H7585" s="1" t="s">
        <v>7713</v>
      </c>
      <c r="I7585" s="1" t="s">
        <v>8811</v>
      </c>
      <c r="J7585" s="1" t="s">
        <v>42</v>
      </c>
      <c r="K7585" s="1" t="s">
        <v>42</v>
      </c>
      <c r="M7585" s="1" t="s">
        <v>42</v>
      </c>
      <c r="O7585" s="1" t="s">
        <v>42</v>
      </c>
      <c r="P7585" s="1" t="s">
        <v>42</v>
      </c>
      <c r="Q7585" s="1" t="s">
        <v>42</v>
      </c>
      <c r="R7585" s="1" t="s">
        <v>42</v>
      </c>
      <c r="S7585" s="1" t="s">
        <v>42</v>
      </c>
      <c r="T7585" s="1" t="s">
        <v>42</v>
      </c>
    </row>
    <row r="7586" spans="1:20" ht="20.100000000000001" customHeight="1" x14ac:dyDescent="0.3">
      <c r="A7586" s="27" t="s">
        <v>8812</v>
      </c>
      <c r="B7586" s="28">
        <v>0</v>
      </c>
      <c r="C7586" s="28">
        <v>4522.3999999999996</v>
      </c>
      <c r="D7586" s="28">
        <v>0</v>
      </c>
      <c r="E7586" s="28">
        <v>4522.3999999999996</v>
      </c>
      <c r="F7586" s="27" t="s">
        <v>42</v>
      </c>
      <c r="G7586" s="1" t="s">
        <v>3166</v>
      </c>
      <c r="H7586" s="1" t="s">
        <v>7713</v>
      </c>
      <c r="I7586" s="1" t="s">
        <v>8813</v>
      </c>
      <c r="J7586" s="1" t="s">
        <v>42</v>
      </c>
      <c r="K7586" s="1" t="s">
        <v>42</v>
      </c>
      <c r="M7586" s="1" t="s">
        <v>42</v>
      </c>
      <c r="O7586" s="1" t="s">
        <v>42</v>
      </c>
      <c r="P7586" s="1" t="s">
        <v>42</v>
      </c>
      <c r="Q7586" s="1" t="s">
        <v>42</v>
      </c>
      <c r="R7586" s="1" t="s">
        <v>42</v>
      </c>
      <c r="S7586" s="1" t="s">
        <v>42</v>
      </c>
      <c r="T7586" s="1" t="s">
        <v>42</v>
      </c>
    </row>
    <row r="7587" spans="1:20" ht="20.100000000000001" customHeight="1" x14ac:dyDescent="0.3">
      <c r="A7587" s="27" t="s">
        <v>7726</v>
      </c>
      <c r="B7587" s="28">
        <v>0</v>
      </c>
      <c r="C7587" s="28">
        <v>0</v>
      </c>
      <c r="D7587" s="28">
        <v>0</v>
      </c>
      <c r="E7587" s="28">
        <v>0</v>
      </c>
      <c r="F7587" s="27" t="s">
        <v>42</v>
      </c>
      <c r="G7587" s="1" t="s">
        <v>3166</v>
      </c>
      <c r="H7587" s="1" t="s">
        <v>7713</v>
      </c>
      <c r="I7587" s="1" t="s">
        <v>7727</v>
      </c>
      <c r="J7587" s="1" t="s">
        <v>42</v>
      </c>
      <c r="K7587" s="1" t="s">
        <v>42</v>
      </c>
      <c r="M7587" s="1" t="s">
        <v>42</v>
      </c>
      <c r="O7587" s="1" t="s">
        <v>42</v>
      </c>
      <c r="P7587" s="1" t="s">
        <v>42</v>
      </c>
      <c r="Q7587" s="1" t="s">
        <v>42</v>
      </c>
      <c r="R7587" s="1" t="s">
        <v>42</v>
      </c>
      <c r="S7587" s="1" t="s">
        <v>42</v>
      </c>
      <c r="T7587" s="1" t="s">
        <v>42</v>
      </c>
    </row>
    <row r="7588" spans="1:20" ht="20.100000000000001" customHeight="1" x14ac:dyDescent="0.3">
      <c r="A7588" s="27" t="s">
        <v>8814</v>
      </c>
      <c r="B7588" s="28">
        <v>0</v>
      </c>
      <c r="C7588" s="28">
        <v>1147.0999999999999</v>
      </c>
      <c r="D7588" s="28">
        <v>0</v>
      </c>
      <c r="E7588" s="28">
        <v>1147.0999999999999</v>
      </c>
      <c r="F7588" s="27" t="s">
        <v>42</v>
      </c>
      <c r="G7588" s="1" t="s">
        <v>3166</v>
      </c>
      <c r="H7588" s="1" t="s">
        <v>7713</v>
      </c>
      <c r="I7588" s="1" t="s">
        <v>8815</v>
      </c>
      <c r="J7588" s="1" t="s">
        <v>42</v>
      </c>
      <c r="K7588" s="1" t="s">
        <v>42</v>
      </c>
      <c r="M7588" s="1" t="s">
        <v>42</v>
      </c>
      <c r="O7588" s="1" t="s">
        <v>42</v>
      </c>
      <c r="P7588" s="1" t="s">
        <v>42</v>
      </c>
      <c r="Q7588" s="1" t="s">
        <v>42</v>
      </c>
      <c r="R7588" s="1" t="s">
        <v>42</v>
      </c>
      <c r="S7588" s="1" t="s">
        <v>42</v>
      </c>
      <c r="T7588" s="1" t="s">
        <v>42</v>
      </c>
    </row>
    <row r="7589" spans="1:20" ht="20.100000000000001" customHeight="1" x14ac:dyDescent="0.3">
      <c r="A7589" s="27" t="s">
        <v>7742</v>
      </c>
      <c r="B7589" s="28">
        <v>0</v>
      </c>
      <c r="C7589" s="28">
        <v>5669.5</v>
      </c>
      <c r="D7589" s="28">
        <v>0</v>
      </c>
      <c r="E7589" s="28">
        <v>5669.5</v>
      </c>
      <c r="F7589" s="27" t="s">
        <v>42</v>
      </c>
      <c r="G7589" s="1" t="s">
        <v>3166</v>
      </c>
      <c r="H7589" s="1" t="s">
        <v>7713</v>
      </c>
      <c r="I7589" s="1" t="s">
        <v>7743</v>
      </c>
      <c r="J7589" s="1" t="s">
        <v>42</v>
      </c>
      <c r="K7589" s="1" t="s">
        <v>42</v>
      </c>
      <c r="M7589" s="1" t="s">
        <v>42</v>
      </c>
      <c r="O7589" s="1" t="s">
        <v>42</v>
      </c>
      <c r="P7589" s="1" t="s">
        <v>42</v>
      </c>
      <c r="Q7589" s="1" t="s">
        <v>42</v>
      </c>
      <c r="R7589" s="1" t="s">
        <v>42</v>
      </c>
      <c r="S7589" s="1" t="s">
        <v>42</v>
      </c>
      <c r="T7589" s="1" t="s">
        <v>42</v>
      </c>
    </row>
    <row r="7590" spans="1:20" ht="20.100000000000001" customHeight="1" x14ac:dyDescent="0.3">
      <c r="A7590" s="27" t="s">
        <v>7712</v>
      </c>
      <c r="B7590" s="28">
        <v>0</v>
      </c>
      <c r="C7590" s="28">
        <v>0</v>
      </c>
      <c r="D7590" s="28">
        <v>0</v>
      </c>
      <c r="E7590" s="28">
        <v>0</v>
      </c>
      <c r="F7590" s="27" t="s">
        <v>42</v>
      </c>
      <c r="G7590" s="1" t="s">
        <v>3166</v>
      </c>
      <c r="H7590" s="1" t="s">
        <v>7713</v>
      </c>
      <c r="I7590" s="1" t="s">
        <v>42</v>
      </c>
      <c r="J7590" s="1" t="s">
        <v>42</v>
      </c>
      <c r="K7590" s="1" t="s">
        <v>42</v>
      </c>
      <c r="M7590" s="1" t="s">
        <v>42</v>
      </c>
      <c r="O7590" s="1" t="s">
        <v>42</v>
      </c>
      <c r="P7590" s="1" t="s">
        <v>42</v>
      </c>
      <c r="Q7590" s="1" t="s">
        <v>42</v>
      </c>
      <c r="R7590" s="1" t="s">
        <v>42</v>
      </c>
      <c r="S7590" s="1" t="s">
        <v>42</v>
      </c>
      <c r="T7590" s="1" t="s">
        <v>42</v>
      </c>
    </row>
    <row r="7591" spans="1:20" ht="20.100000000000001" customHeight="1" x14ac:dyDescent="0.3">
      <c r="A7591" s="27" t="s">
        <v>7812</v>
      </c>
      <c r="B7591" s="28">
        <v>0</v>
      </c>
      <c r="C7591" s="28">
        <v>0</v>
      </c>
      <c r="D7591" s="28">
        <v>0</v>
      </c>
      <c r="E7591" s="28">
        <v>0</v>
      </c>
      <c r="F7591" s="27" t="s">
        <v>42</v>
      </c>
      <c r="G7591" s="1" t="s">
        <v>3166</v>
      </c>
      <c r="H7591" s="1" t="s">
        <v>7713</v>
      </c>
      <c r="I7591" s="1" t="s">
        <v>7813</v>
      </c>
      <c r="J7591" s="1" t="s">
        <v>42</v>
      </c>
      <c r="K7591" s="1" t="s">
        <v>42</v>
      </c>
      <c r="M7591" s="1" t="s">
        <v>42</v>
      </c>
      <c r="O7591" s="1" t="s">
        <v>42</v>
      </c>
      <c r="P7591" s="1" t="s">
        <v>42</v>
      </c>
      <c r="Q7591" s="1" t="s">
        <v>42</v>
      </c>
      <c r="R7591" s="1" t="s">
        <v>42</v>
      </c>
      <c r="S7591" s="1" t="s">
        <v>42</v>
      </c>
      <c r="T7591" s="1" t="s">
        <v>42</v>
      </c>
    </row>
    <row r="7592" spans="1:20" ht="20.100000000000001" customHeight="1" x14ac:dyDescent="0.3">
      <c r="A7592" s="27" t="s">
        <v>7712</v>
      </c>
      <c r="B7592" s="28">
        <v>0</v>
      </c>
      <c r="C7592" s="28">
        <v>0</v>
      </c>
      <c r="D7592" s="28">
        <v>0</v>
      </c>
      <c r="E7592" s="28">
        <v>0</v>
      </c>
      <c r="F7592" s="27" t="s">
        <v>42</v>
      </c>
      <c r="G7592" s="1" t="s">
        <v>3166</v>
      </c>
      <c r="H7592" s="1" t="s">
        <v>7713</v>
      </c>
      <c r="I7592" s="1" t="s">
        <v>7712</v>
      </c>
      <c r="J7592" s="1" t="s">
        <v>42</v>
      </c>
      <c r="K7592" s="1" t="s">
        <v>42</v>
      </c>
      <c r="M7592" s="1" t="s">
        <v>42</v>
      </c>
      <c r="O7592" s="1" t="s">
        <v>42</v>
      </c>
      <c r="P7592" s="1" t="s">
        <v>42</v>
      </c>
      <c r="Q7592" s="1" t="s">
        <v>42</v>
      </c>
      <c r="R7592" s="1" t="s">
        <v>42</v>
      </c>
      <c r="S7592" s="1" t="s">
        <v>42</v>
      </c>
      <c r="T7592" s="1" t="s">
        <v>42</v>
      </c>
    </row>
    <row r="7593" spans="1:20" ht="20.100000000000001" customHeight="1" x14ac:dyDescent="0.3">
      <c r="A7593" s="27" t="s">
        <v>11457</v>
      </c>
      <c r="B7593" s="28">
        <v>0</v>
      </c>
      <c r="C7593" s="28">
        <v>0</v>
      </c>
      <c r="D7593" s="28">
        <v>0</v>
      </c>
      <c r="E7593" s="28">
        <v>0</v>
      </c>
      <c r="F7593" s="27" t="s">
        <v>42</v>
      </c>
      <c r="G7593" s="1" t="s">
        <v>3166</v>
      </c>
      <c r="H7593" s="1" t="s">
        <v>7713</v>
      </c>
      <c r="I7593" s="1" t="s">
        <v>11458</v>
      </c>
      <c r="J7593" s="1" t="s">
        <v>42</v>
      </c>
      <c r="K7593" s="1" t="s">
        <v>42</v>
      </c>
      <c r="M7593" s="1" t="s">
        <v>42</v>
      </c>
      <c r="O7593" s="1" t="s">
        <v>42</v>
      </c>
      <c r="P7593" s="1" t="s">
        <v>42</v>
      </c>
      <c r="Q7593" s="1" t="s">
        <v>42</v>
      </c>
      <c r="R7593" s="1" t="s">
        <v>42</v>
      </c>
      <c r="S7593" s="1" t="s">
        <v>42</v>
      </c>
      <c r="T7593" s="1" t="s">
        <v>42</v>
      </c>
    </row>
    <row r="7594" spans="1:20" ht="20.100000000000001" customHeight="1" x14ac:dyDescent="0.3">
      <c r="A7594" s="27" t="s">
        <v>8818</v>
      </c>
      <c r="B7594" s="28">
        <v>859.3</v>
      </c>
      <c r="C7594" s="28">
        <v>0</v>
      </c>
      <c r="D7594" s="28">
        <v>0</v>
      </c>
      <c r="E7594" s="28">
        <v>859.3</v>
      </c>
      <c r="F7594" s="27" t="s">
        <v>42</v>
      </c>
      <c r="G7594" s="1" t="s">
        <v>3166</v>
      </c>
      <c r="H7594" s="1" t="s">
        <v>7713</v>
      </c>
      <c r="I7594" s="1" t="s">
        <v>8240</v>
      </c>
      <c r="J7594" s="1" t="s">
        <v>42</v>
      </c>
      <c r="K7594" s="1" t="s">
        <v>42</v>
      </c>
      <c r="M7594" s="1" t="s">
        <v>42</v>
      </c>
      <c r="O7594" s="1" t="s">
        <v>42</v>
      </c>
      <c r="P7594" s="1" t="s">
        <v>42</v>
      </c>
      <c r="Q7594" s="1" t="s">
        <v>42</v>
      </c>
      <c r="R7594" s="1" t="s">
        <v>42</v>
      </c>
      <c r="S7594" s="1" t="s">
        <v>42</v>
      </c>
      <c r="T7594" s="1" t="s">
        <v>42</v>
      </c>
    </row>
    <row r="7595" spans="1:20" ht="20.100000000000001" customHeight="1" x14ac:dyDescent="0.3">
      <c r="A7595" s="27" t="s">
        <v>8819</v>
      </c>
      <c r="B7595" s="28">
        <v>0</v>
      </c>
      <c r="C7595" s="28">
        <v>3147.7</v>
      </c>
      <c r="D7595" s="28">
        <v>0</v>
      </c>
      <c r="E7595" s="28">
        <v>3147.7</v>
      </c>
      <c r="F7595" s="27" t="s">
        <v>42</v>
      </c>
      <c r="G7595" s="1" t="s">
        <v>3166</v>
      </c>
      <c r="H7595" s="1" t="s">
        <v>7713</v>
      </c>
      <c r="I7595" s="1" t="s">
        <v>8242</v>
      </c>
      <c r="J7595" s="1" t="s">
        <v>42</v>
      </c>
      <c r="K7595" s="1" t="s">
        <v>42</v>
      </c>
      <c r="M7595" s="1" t="s">
        <v>42</v>
      </c>
      <c r="O7595" s="1" t="s">
        <v>42</v>
      </c>
      <c r="P7595" s="1" t="s">
        <v>42</v>
      </c>
      <c r="Q7595" s="1" t="s">
        <v>42</v>
      </c>
      <c r="R7595" s="1" t="s">
        <v>42</v>
      </c>
      <c r="S7595" s="1" t="s">
        <v>42</v>
      </c>
      <c r="T7595" s="1" t="s">
        <v>42</v>
      </c>
    </row>
    <row r="7596" spans="1:20" ht="20.100000000000001" customHeight="1" x14ac:dyDescent="0.3">
      <c r="A7596" s="27" t="s">
        <v>8820</v>
      </c>
      <c r="B7596" s="28">
        <v>0</v>
      </c>
      <c r="C7596" s="28">
        <v>0</v>
      </c>
      <c r="D7596" s="28">
        <v>934</v>
      </c>
      <c r="E7596" s="28">
        <v>934</v>
      </c>
      <c r="F7596" s="27" t="s">
        <v>42</v>
      </c>
      <c r="G7596" s="1" t="s">
        <v>3166</v>
      </c>
      <c r="H7596" s="1" t="s">
        <v>7713</v>
      </c>
      <c r="I7596" s="1" t="s">
        <v>8244</v>
      </c>
      <c r="J7596" s="1" t="s">
        <v>42</v>
      </c>
      <c r="K7596" s="1" t="s">
        <v>42</v>
      </c>
      <c r="M7596" s="1" t="s">
        <v>42</v>
      </c>
      <c r="O7596" s="1" t="s">
        <v>42</v>
      </c>
      <c r="P7596" s="1" t="s">
        <v>42</v>
      </c>
      <c r="Q7596" s="1" t="s">
        <v>42</v>
      </c>
      <c r="R7596" s="1" t="s">
        <v>42</v>
      </c>
      <c r="S7596" s="1" t="s">
        <v>42</v>
      </c>
      <c r="T7596" s="1" t="s">
        <v>42</v>
      </c>
    </row>
    <row r="7597" spans="1:20" ht="20.100000000000001" customHeight="1" x14ac:dyDescent="0.3">
      <c r="A7597" s="27" t="s">
        <v>7742</v>
      </c>
      <c r="B7597" s="28">
        <v>859.3</v>
      </c>
      <c r="C7597" s="28">
        <v>3147.7</v>
      </c>
      <c r="D7597" s="28">
        <v>934</v>
      </c>
      <c r="E7597" s="28">
        <v>4941</v>
      </c>
      <c r="F7597" s="27" t="s">
        <v>42</v>
      </c>
      <c r="G7597" s="1" t="s">
        <v>3166</v>
      </c>
      <c r="H7597" s="1" t="s">
        <v>7713</v>
      </c>
      <c r="I7597" s="1" t="s">
        <v>7743</v>
      </c>
      <c r="J7597" s="1" t="s">
        <v>42</v>
      </c>
      <c r="K7597" s="1" t="s">
        <v>42</v>
      </c>
      <c r="M7597" s="1" t="s">
        <v>42</v>
      </c>
      <c r="O7597" s="1" t="s">
        <v>42</v>
      </c>
      <c r="P7597" s="1" t="s">
        <v>42</v>
      </c>
      <c r="Q7597" s="1" t="s">
        <v>42</v>
      </c>
      <c r="R7597" s="1" t="s">
        <v>42</v>
      </c>
      <c r="S7597" s="1" t="s">
        <v>42</v>
      </c>
      <c r="T7597" s="1" t="s">
        <v>42</v>
      </c>
    </row>
    <row r="7598" spans="1:20" ht="20.100000000000001" customHeight="1" x14ac:dyDescent="0.3">
      <c r="A7598" s="27" t="s">
        <v>7712</v>
      </c>
      <c r="B7598" s="28">
        <v>0</v>
      </c>
      <c r="C7598" s="28">
        <v>0</v>
      </c>
      <c r="D7598" s="28">
        <v>0</v>
      </c>
      <c r="E7598" s="28">
        <v>0</v>
      </c>
      <c r="F7598" s="27" t="s">
        <v>42</v>
      </c>
      <c r="G7598" s="1" t="s">
        <v>3166</v>
      </c>
      <c r="H7598" s="1" t="s">
        <v>7713</v>
      </c>
      <c r="I7598" s="1" t="s">
        <v>42</v>
      </c>
      <c r="J7598" s="1" t="s">
        <v>42</v>
      </c>
      <c r="K7598" s="1" t="s">
        <v>42</v>
      </c>
      <c r="M7598" s="1" t="s">
        <v>42</v>
      </c>
      <c r="O7598" s="1" t="s">
        <v>42</v>
      </c>
      <c r="P7598" s="1" t="s">
        <v>42</v>
      </c>
      <c r="Q7598" s="1" t="s">
        <v>42</v>
      </c>
      <c r="R7598" s="1" t="s">
        <v>42</v>
      </c>
      <c r="S7598" s="1" t="s">
        <v>42</v>
      </c>
      <c r="T7598" s="1" t="s">
        <v>42</v>
      </c>
    </row>
    <row r="7599" spans="1:20" ht="20.100000000000001" customHeight="1" x14ac:dyDescent="0.3">
      <c r="A7599" s="27" t="s">
        <v>11494</v>
      </c>
      <c r="B7599" s="28">
        <v>0</v>
      </c>
      <c r="C7599" s="28">
        <v>0</v>
      </c>
      <c r="D7599" s="28">
        <v>113.3</v>
      </c>
      <c r="E7599" s="28">
        <v>113.3</v>
      </c>
      <c r="F7599" s="27" t="s">
        <v>42</v>
      </c>
      <c r="G7599" s="1" t="s">
        <v>3166</v>
      </c>
      <c r="H7599" s="1" t="s">
        <v>7713</v>
      </c>
      <c r="I7599" s="1" t="s">
        <v>11460</v>
      </c>
      <c r="J7599" s="1" t="s">
        <v>42</v>
      </c>
      <c r="K7599" s="1" t="s">
        <v>42</v>
      </c>
      <c r="M7599" s="1" t="s">
        <v>42</v>
      </c>
      <c r="O7599" s="1" t="s">
        <v>42</v>
      </c>
      <c r="P7599" s="1" t="s">
        <v>42</v>
      </c>
      <c r="Q7599" s="1" t="s">
        <v>42</v>
      </c>
      <c r="R7599" s="1" t="s">
        <v>42</v>
      </c>
      <c r="S7599" s="1" t="s">
        <v>42</v>
      </c>
      <c r="T7599" s="1" t="s">
        <v>42</v>
      </c>
    </row>
    <row r="7600" spans="1:20" ht="20.100000000000001" customHeight="1" x14ac:dyDescent="0.3">
      <c r="A7600" s="27" t="s">
        <v>7742</v>
      </c>
      <c r="B7600" s="28">
        <v>0</v>
      </c>
      <c r="C7600" s="28">
        <v>0</v>
      </c>
      <c r="D7600" s="28">
        <v>113.3</v>
      </c>
      <c r="E7600" s="28">
        <v>113.3</v>
      </c>
      <c r="F7600" s="27" t="s">
        <v>42</v>
      </c>
      <c r="G7600" s="1" t="s">
        <v>3166</v>
      </c>
      <c r="H7600" s="1" t="s">
        <v>7713</v>
      </c>
      <c r="I7600" s="1" t="s">
        <v>7743</v>
      </c>
      <c r="J7600" s="1" t="s">
        <v>42</v>
      </c>
      <c r="K7600" s="1" t="s">
        <v>42</v>
      </c>
      <c r="M7600" s="1" t="s">
        <v>42</v>
      </c>
      <c r="O7600" s="1" t="s">
        <v>42</v>
      </c>
      <c r="P7600" s="1" t="s">
        <v>42</v>
      </c>
      <c r="Q7600" s="1" t="s">
        <v>42</v>
      </c>
      <c r="R7600" s="1" t="s">
        <v>42</v>
      </c>
      <c r="S7600" s="1" t="s">
        <v>42</v>
      </c>
      <c r="T7600" s="1" t="s">
        <v>42</v>
      </c>
    </row>
    <row r="7601" spans="1:20" ht="20.100000000000001" customHeight="1" x14ac:dyDescent="0.3">
      <c r="A7601" s="27" t="s">
        <v>7768</v>
      </c>
      <c r="B7601" s="29">
        <v>859</v>
      </c>
      <c r="C7601" s="29">
        <v>8817</v>
      </c>
      <c r="D7601" s="29">
        <v>1047</v>
      </c>
      <c r="E7601" s="29">
        <v>10723</v>
      </c>
      <c r="F7601" s="30"/>
    </row>
    <row r="7602" spans="1:20" ht="20.100000000000001" customHeight="1" x14ac:dyDescent="0.3">
      <c r="A7602" s="30"/>
      <c r="B7602" s="30"/>
      <c r="C7602" s="30"/>
      <c r="D7602" s="30"/>
      <c r="E7602" s="30"/>
      <c r="F7602" s="30"/>
    </row>
    <row r="7603" spans="1:20" ht="20.100000000000001" customHeight="1" x14ac:dyDescent="0.3">
      <c r="A7603" s="30" t="s">
        <v>11495</v>
      </c>
      <c r="B7603" s="30"/>
      <c r="C7603" s="30"/>
      <c r="D7603" s="30"/>
      <c r="E7603" s="30"/>
      <c r="F7603" s="27" t="s">
        <v>42</v>
      </c>
      <c r="G7603" s="1" t="s">
        <v>3169</v>
      </c>
      <c r="I7603" s="1" t="s">
        <v>3154</v>
      </c>
      <c r="J7603" s="1" t="s">
        <v>3167</v>
      </c>
      <c r="K7603" s="1" t="s">
        <v>65</v>
      </c>
    </row>
    <row r="7604" spans="1:20" ht="20.100000000000001" customHeight="1" x14ac:dyDescent="0.3">
      <c r="A7604" s="27" t="s">
        <v>42</v>
      </c>
      <c r="B7604" s="28"/>
      <c r="C7604" s="28"/>
      <c r="D7604" s="28"/>
      <c r="E7604" s="28"/>
      <c r="F7604" s="27" t="s">
        <v>42</v>
      </c>
      <c r="G7604" s="1" t="s">
        <v>3169</v>
      </c>
      <c r="H7604" s="1" t="s">
        <v>7711</v>
      </c>
      <c r="I7604" s="1" t="s">
        <v>42</v>
      </c>
      <c r="J7604" s="1" t="s">
        <v>42</v>
      </c>
      <c r="K7604" s="1" t="s">
        <v>42</v>
      </c>
      <c r="L7604">
        <v>1</v>
      </c>
      <c r="M7604" s="1" t="s">
        <v>42</v>
      </c>
      <c r="O7604" s="1" t="s">
        <v>42</v>
      </c>
      <c r="P7604" s="1" t="s">
        <v>42</v>
      </c>
      <c r="Q7604" s="1" t="s">
        <v>42</v>
      </c>
      <c r="R7604" s="1" t="s">
        <v>42</v>
      </c>
      <c r="S7604" s="1" t="s">
        <v>42</v>
      </c>
      <c r="T7604" s="1" t="s">
        <v>42</v>
      </c>
    </row>
    <row r="7605" spans="1:20" ht="20.100000000000001" customHeight="1" x14ac:dyDescent="0.3">
      <c r="A7605" s="27" t="s">
        <v>8805</v>
      </c>
      <c r="B7605" s="28">
        <v>0</v>
      </c>
      <c r="C7605" s="28">
        <v>0</v>
      </c>
      <c r="D7605" s="28">
        <v>0</v>
      </c>
      <c r="E7605" s="28">
        <v>0</v>
      </c>
      <c r="F7605" s="27" t="s">
        <v>42</v>
      </c>
      <c r="G7605" s="1" t="s">
        <v>3169</v>
      </c>
      <c r="H7605" s="1" t="s">
        <v>7713</v>
      </c>
      <c r="I7605" s="1" t="s">
        <v>8805</v>
      </c>
      <c r="J7605" s="1" t="s">
        <v>42</v>
      </c>
      <c r="K7605" s="1" t="s">
        <v>42</v>
      </c>
      <c r="M7605" s="1" t="s">
        <v>42</v>
      </c>
      <c r="O7605" s="1" t="s">
        <v>42</v>
      </c>
      <c r="P7605" s="1" t="s">
        <v>42</v>
      </c>
      <c r="Q7605" s="1" t="s">
        <v>42</v>
      </c>
      <c r="R7605" s="1" t="s">
        <v>42</v>
      </c>
      <c r="S7605" s="1" t="s">
        <v>42</v>
      </c>
      <c r="T7605" s="1" t="s">
        <v>42</v>
      </c>
    </row>
    <row r="7606" spans="1:20" ht="20.100000000000001" customHeight="1" x14ac:dyDescent="0.3">
      <c r="A7606" s="27" t="s">
        <v>11496</v>
      </c>
      <c r="B7606" s="28">
        <v>0</v>
      </c>
      <c r="C7606" s="28">
        <v>0</v>
      </c>
      <c r="D7606" s="28">
        <v>0</v>
      </c>
      <c r="E7606" s="28">
        <v>0</v>
      </c>
      <c r="F7606" s="27" t="s">
        <v>42</v>
      </c>
      <c r="G7606" s="1" t="s">
        <v>3169</v>
      </c>
      <c r="H7606" s="1" t="s">
        <v>7713</v>
      </c>
      <c r="I7606" s="1" t="s">
        <v>11497</v>
      </c>
      <c r="J7606" s="1" t="s">
        <v>42</v>
      </c>
      <c r="K7606" s="1" t="s">
        <v>42</v>
      </c>
      <c r="M7606" s="1" t="s">
        <v>42</v>
      </c>
      <c r="O7606" s="1" t="s">
        <v>42</v>
      </c>
      <c r="P7606" s="1" t="s">
        <v>42</v>
      </c>
      <c r="Q7606" s="1" t="s">
        <v>42</v>
      </c>
      <c r="R7606" s="1" t="s">
        <v>42</v>
      </c>
      <c r="S7606" s="1" t="s">
        <v>42</v>
      </c>
      <c r="T7606" s="1" t="s">
        <v>42</v>
      </c>
    </row>
    <row r="7607" spans="1:20" ht="20.100000000000001" customHeight="1" x14ac:dyDescent="0.3">
      <c r="A7607" s="27" t="s">
        <v>11498</v>
      </c>
      <c r="B7607" s="28">
        <v>0</v>
      </c>
      <c r="C7607" s="28">
        <v>0</v>
      </c>
      <c r="D7607" s="28">
        <v>0</v>
      </c>
      <c r="E7607" s="28">
        <v>0</v>
      </c>
      <c r="F7607" s="27" t="s">
        <v>42</v>
      </c>
      <c r="G7607" s="1" t="s">
        <v>3169</v>
      </c>
      <c r="H7607" s="1" t="s">
        <v>7713</v>
      </c>
      <c r="I7607" s="1" t="s">
        <v>8809</v>
      </c>
      <c r="J7607" s="1" t="s">
        <v>42</v>
      </c>
      <c r="K7607" s="1" t="s">
        <v>42</v>
      </c>
      <c r="M7607" s="1" t="s">
        <v>42</v>
      </c>
      <c r="O7607" s="1" t="s">
        <v>42</v>
      </c>
      <c r="P7607" s="1" t="s">
        <v>42</v>
      </c>
      <c r="Q7607" s="1" t="s">
        <v>42</v>
      </c>
      <c r="R7607" s="1" t="s">
        <v>42</v>
      </c>
      <c r="S7607" s="1" t="s">
        <v>42</v>
      </c>
      <c r="T7607" s="1" t="s">
        <v>42</v>
      </c>
    </row>
    <row r="7608" spans="1:20" ht="20.100000000000001" customHeight="1" x14ac:dyDescent="0.3">
      <c r="A7608" s="27" t="s">
        <v>7712</v>
      </c>
      <c r="B7608" s="28">
        <v>0</v>
      </c>
      <c r="C7608" s="28">
        <v>0</v>
      </c>
      <c r="D7608" s="28">
        <v>0</v>
      </c>
      <c r="E7608" s="28">
        <v>0</v>
      </c>
      <c r="F7608" s="27" t="s">
        <v>42</v>
      </c>
      <c r="G7608" s="1" t="s">
        <v>3169</v>
      </c>
      <c r="H7608" s="1" t="s">
        <v>7713</v>
      </c>
      <c r="I7608" s="1" t="s">
        <v>7712</v>
      </c>
      <c r="J7608" s="1" t="s">
        <v>42</v>
      </c>
      <c r="K7608" s="1" t="s">
        <v>42</v>
      </c>
      <c r="M7608" s="1" t="s">
        <v>42</v>
      </c>
      <c r="O7608" s="1" t="s">
        <v>42</v>
      </c>
      <c r="P7608" s="1" t="s">
        <v>42</v>
      </c>
      <c r="Q7608" s="1" t="s">
        <v>42</v>
      </c>
      <c r="R7608" s="1" t="s">
        <v>42</v>
      </c>
      <c r="S7608" s="1" t="s">
        <v>42</v>
      </c>
      <c r="T7608" s="1" t="s">
        <v>42</v>
      </c>
    </row>
    <row r="7609" spans="1:20" ht="20.100000000000001" customHeight="1" x14ac:dyDescent="0.3">
      <c r="A7609" s="27" t="s">
        <v>7718</v>
      </c>
      <c r="B7609" s="28">
        <v>0</v>
      </c>
      <c r="C7609" s="28">
        <v>0</v>
      </c>
      <c r="D7609" s="28">
        <v>0</v>
      </c>
      <c r="E7609" s="28">
        <v>0</v>
      </c>
      <c r="F7609" s="27" t="s">
        <v>42</v>
      </c>
      <c r="G7609" s="1" t="s">
        <v>3169</v>
      </c>
      <c r="H7609" s="1" t="s">
        <v>7713</v>
      </c>
      <c r="I7609" s="1" t="s">
        <v>7719</v>
      </c>
      <c r="J7609" s="1" t="s">
        <v>42</v>
      </c>
      <c r="K7609" s="1" t="s">
        <v>42</v>
      </c>
      <c r="M7609" s="1" t="s">
        <v>42</v>
      </c>
      <c r="O7609" s="1" t="s">
        <v>42</v>
      </c>
      <c r="P7609" s="1" t="s">
        <v>42</v>
      </c>
      <c r="Q7609" s="1" t="s">
        <v>42</v>
      </c>
      <c r="R7609" s="1" t="s">
        <v>42</v>
      </c>
      <c r="S7609" s="1" t="s">
        <v>42</v>
      </c>
      <c r="T7609" s="1" t="s">
        <v>42</v>
      </c>
    </row>
    <row r="7610" spans="1:20" ht="20.100000000000001" customHeight="1" x14ac:dyDescent="0.3">
      <c r="A7610" s="27" t="s">
        <v>7712</v>
      </c>
      <c r="B7610" s="28">
        <v>0</v>
      </c>
      <c r="C7610" s="28">
        <v>0</v>
      </c>
      <c r="D7610" s="28">
        <v>0</v>
      </c>
      <c r="E7610" s="28">
        <v>0</v>
      </c>
      <c r="F7610" s="27" t="s">
        <v>42</v>
      </c>
      <c r="G7610" s="1" t="s">
        <v>3169</v>
      </c>
      <c r="H7610" s="1" t="s">
        <v>7713</v>
      </c>
      <c r="I7610" s="1" t="s">
        <v>42</v>
      </c>
      <c r="J7610" s="1" t="s">
        <v>42</v>
      </c>
      <c r="K7610" s="1" t="s">
        <v>42</v>
      </c>
      <c r="M7610" s="1" t="s">
        <v>42</v>
      </c>
      <c r="O7610" s="1" t="s">
        <v>42</v>
      </c>
      <c r="P7610" s="1" t="s">
        <v>42</v>
      </c>
      <c r="Q7610" s="1" t="s">
        <v>42</v>
      </c>
      <c r="R7610" s="1" t="s">
        <v>42</v>
      </c>
      <c r="S7610" s="1" t="s">
        <v>42</v>
      </c>
      <c r="T7610" s="1" t="s">
        <v>42</v>
      </c>
    </row>
    <row r="7611" spans="1:20" ht="20.100000000000001" customHeight="1" x14ac:dyDescent="0.3">
      <c r="A7611" s="27" t="s">
        <v>8225</v>
      </c>
      <c r="B7611" s="28">
        <v>0</v>
      </c>
      <c r="C7611" s="28">
        <v>0</v>
      </c>
      <c r="D7611" s="28">
        <v>0</v>
      </c>
      <c r="E7611" s="28">
        <v>0</v>
      </c>
      <c r="F7611" s="27" t="s">
        <v>42</v>
      </c>
      <c r="G7611" s="1" t="s">
        <v>3169</v>
      </c>
      <c r="H7611" s="1" t="s">
        <v>7713</v>
      </c>
      <c r="I7611" s="1" t="s">
        <v>8226</v>
      </c>
      <c r="J7611" s="1" t="s">
        <v>42</v>
      </c>
      <c r="K7611" s="1" t="s">
        <v>42</v>
      </c>
      <c r="M7611" s="1" t="s">
        <v>42</v>
      </c>
      <c r="O7611" s="1" t="s">
        <v>42</v>
      </c>
      <c r="P7611" s="1" t="s">
        <v>42</v>
      </c>
      <c r="Q7611" s="1" t="s">
        <v>42</v>
      </c>
      <c r="R7611" s="1" t="s">
        <v>42</v>
      </c>
      <c r="S7611" s="1" t="s">
        <v>42</v>
      </c>
      <c r="T7611" s="1" t="s">
        <v>42</v>
      </c>
    </row>
    <row r="7612" spans="1:20" ht="20.100000000000001" customHeight="1" x14ac:dyDescent="0.3">
      <c r="A7612" s="27" t="s">
        <v>8684</v>
      </c>
      <c r="B7612" s="28">
        <v>0</v>
      </c>
      <c r="C7612" s="28">
        <v>0</v>
      </c>
      <c r="D7612" s="28">
        <v>0</v>
      </c>
      <c r="E7612" s="28">
        <v>0</v>
      </c>
      <c r="F7612" s="27" t="s">
        <v>42</v>
      </c>
      <c r="G7612" s="1" t="s">
        <v>3169</v>
      </c>
      <c r="H7612" s="1" t="s">
        <v>7713</v>
      </c>
      <c r="I7612" s="1" t="s">
        <v>8685</v>
      </c>
      <c r="J7612" s="1" t="s">
        <v>42</v>
      </c>
      <c r="K7612" s="1" t="s">
        <v>42</v>
      </c>
      <c r="M7612" s="1" t="s">
        <v>42</v>
      </c>
      <c r="O7612" s="1" t="s">
        <v>42</v>
      </c>
      <c r="P7612" s="1" t="s">
        <v>42</v>
      </c>
      <c r="Q7612" s="1" t="s">
        <v>42</v>
      </c>
      <c r="R7612" s="1" t="s">
        <v>42</v>
      </c>
      <c r="S7612" s="1" t="s">
        <v>42</v>
      </c>
      <c r="T7612" s="1" t="s">
        <v>42</v>
      </c>
    </row>
    <row r="7613" spans="1:20" ht="20.100000000000001" customHeight="1" x14ac:dyDescent="0.3">
      <c r="A7613" s="27" t="s">
        <v>8810</v>
      </c>
      <c r="B7613" s="28">
        <v>0</v>
      </c>
      <c r="C7613" s="28">
        <v>0</v>
      </c>
      <c r="D7613" s="28">
        <v>0</v>
      </c>
      <c r="E7613" s="28">
        <v>0</v>
      </c>
      <c r="F7613" s="27" t="s">
        <v>42</v>
      </c>
      <c r="G7613" s="1" t="s">
        <v>3169</v>
      </c>
      <c r="H7613" s="1" t="s">
        <v>7713</v>
      </c>
      <c r="I7613" s="1" t="s">
        <v>8811</v>
      </c>
      <c r="J7613" s="1" t="s">
        <v>42</v>
      </c>
      <c r="K7613" s="1" t="s">
        <v>42</v>
      </c>
      <c r="M7613" s="1" t="s">
        <v>42</v>
      </c>
      <c r="O7613" s="1" t="s">
        <v>42</v>
      </c>
      <c r="P7613" s="1" t="s">
        <v>42</v>
      </c>
      <c r="Q7613" s="1" t="s">
        <v>42</v>
      </c>
      <c r="R7613" s="1" t="s">
        <v>42</v>
      </c>
      <c r="S7613" s="1" t="s">
        <v>42</v>
      </c>
      <c r="T7613" s="1" t="s">
        <v>42</v>
      </c>
    </row>
    <row r="7614" spans="1:20" ht="20.100000000000001" customHeight="1" x14ac:dyDescent="0.3">
      <c r="A7614" s="27" t="s">
        <v>11499</v>
      </c>
      <c r="B7614" s="28">
        <v>0</v>
      </c>
      <c r="C7614" s="28">
        <v>5426.9</v>
      </c>
      <c r="D7614" s="28">
        <v>0</v>
      </c>
      <c r="E7614" s="28">
        <v>5426.9</v>
      </c>
      <c r="F7614" s="27" t="s">
        <v>42</v>
      </c>
      <c r="G7614" s="1" t="s">
        <v>3169</v>
      </c>
      <c r="H7614" s="1" t="s">
        <v>7713</v>
      </c>
      <c r="I7614" s="1" t="s">
        <v>8813</v>
      </c>
      <c r="J7614" s="1" t="s">
        <v>42</v>
      </c>
      <c r="K7614" s="1" t="s">
        <v>42</v>
      </c>
      <c r="M7614" s="1" t="s">
        <v>42</v>
      </c>
      <c r="O7614" s="1" t="s">
        <v>42</v>
      </c>
      <c r="P7614" s="1" t="s">
        <v>42</v>
      </c>
      <c r="Q7614" s="1" t="s">
        <v>42</v>
      </c>
      <c r="R7614" s="1" t="s">
        <v>42</v>
      </c>
      <c r="S7614" s="1" t="s">
        <v>42</v>
      </c>
      <c r="T7614" s="1" t="s">
        <v>42</v>
      </c>
    </row>
    <row r="7615" spans="1:20" ht="20.100000000000001" customHeight="1" x14ac:dyDescent="0.3">
      <c r="A7615" s="27" t="s">
        <v>7726</v>
      </c>
      <c r="B7615" s="28">
        <v>0</v>
      </c>
      <c r="C7615" s="28">
        <v>0</v>
      </c>
      <c r="D7615" s="28">
        <v>0</v>
      </c>
      <c r="E7615" s="28">
        <v>0</v>
      </c>
      <c r="F7615" s="27" t="s">
        <v>42</v>
      </c>
      <c r="G7615" s="1" t="s">
        <v>3169</v>
      </c>
      <c r="H7615" s="1" t="s">
        <v>7713</v>
      </c>
      <c r="I7615" s="1" t="s">
        <v>7727</v>
      </c>
      <c r="J7615" s="1" t="s">
        <v>42</v>
      </c>
      <c r="K7615" s="1" t="s">
        <v>42</v>
      </c>
      <c r="M7615" s="1" t="s">
        <v>42</v>
      </c>
      <c r="O7615" s="1" t="s">
        <v>42</v>
      </c>
      <c r="P7615" s="1" t="s">
        <v>42</v>
      </c>
      <c r="Q7615" s="1" t="s">
        <v>42</v>
      </c>
      <c r="R7615" s="1" t="s">
        <v>42</v>
      </c>
      <c r="S7615" s="1" t="s">
        <v>42</v>
      </c>
      <c r="T7615" s="1" t="s">
        <v>42</v>
      </c>
    </row>
    <row r="7616" spans="1:20" ht="20.100000000000001" customHeight="1" x14ac:dyDescent="0.3">
      <c r="A7616" s="27" t="s">
        <v>11500</v>
      </c>
      <c r="B7616" s="28">
        <v>0</v>
      </c>
      <c r="C7616" s="28">
        <v>1376.5</v>
      </c>
      <c r="D7616" s="28">
        <v>0</v>
      </c>
      <c r="E7616" s="28">
        <v>1376.5</v>
      </c>
      <c r="F7616" s="27" t="s">
        <v>42</v>
      </c>
      <c r="G7616" s="1" t="s">
        <v>3169</v>
      </c>
      <c r="H7616" s="1" t="s">
        <v>7713</v>
      </c>
      <c r="I7616" s="1" t="s">
        <v>8815</v>
      </c>
      <c r="J7616" s="1" t="s">
        <v>42</v>
      </c>
      <c r="K7616" s="1" t="s">
        <v>42</v>
      </c>
      <c r="M7616" s="1" t="s">
        <v>42</v>
      </c>
      <c r="O7616" s="1" t="s">
        <v>42</v>
      </c>
      <c r="P7616" s="1" t="s">
        <v>42</v>
      </c>
      <c r="Q7616" s="1" t="s">
        <v>42</v>
      </c>
      <c r="R7616" s="1" t="s">
        <v>42</v>
      </c>
      <c r="S7616" s="1" t="s">
        <v>42</v>
      </c>
      <c r="T7616" s="1" t="s">
        <v>42</v>
      </c>
    </row>
    <row r="7617" spans="1:20" ht="20.100000000000001" customHeight="1" x14ac:dyDescent="0.3">
      <c r="A7617" s="27" t="s">
        <v>7742</v>
      </c>
      <c r="B7617" s="28">
        <v>0</v>
      </c>
      <c r="C7617" s="28">
        <v>6803.4</v>
      </c>
      <c r="D7617" s="28">
        <v>0</v>
      </c>
      <c r="E7617" s="28">
        <v>6803.4</v>
      </c>
      <c r="F7617" s="27" t="s">
        <v>42</v>
      </c>
      <c r="G7617" s="1" t="s">
        <v>3169</v>
      </c>
      <c r="H7617" s="1" t="s">
        <v>7713</v>
      </c>
      <c r="I7617" s="1" t="s">
        <v>7743</v>
      </c>
      <c r="J7617" s="1" t="s">
        <v>42</v>
      </c>
      <c r="K7617" s="1" t="s">
        <v>42</v>
      </c>
      <c r="M7617" s="1" t="s">
        <v>42</v>
      </c>
      <c r="O7617" s="1" t="s">
        <v>42</v>
      </c>
      <c r="P7617" s="1" t="s">
        <v>42</v>
      </c>
      <c r="Q7617" s="1" t="s">
        <v>42</v>
      </c>
      <c r="R7617" s="1" t="s">
        <v>42</v>
      </c>
      <c r="S7617" s="1" t="s">
        <v>42</v>
      </c>
      <c r="T7617" s="1" t="s">
        <v>42</v>
      </c>
    </row>
    <row r="7618" spans="1:20" ht="20.100000000000001" customHeight="1" x14ac:dyDescent="0.3">
      <c r="A7618" s="27" t="s">
        <v>7712</v>
      </c>
      <c r="B7618" s="28">
        <v>0</v>
      </c>
      <c r="C7618" s="28">
        <v>0</v>
      </c>
      <c r="D7618" s="28">
        <v>0</v>
      </c>
      <c r="E7618" s="28">
        <v>0</v>
      </c>
      <c r="F7618" s="27" t="s">
        <v>42</v>
      </c>
      <c r="G7618" s="1" t="s">
        <v>3169</v>
      </c>
      <c r="H7618" s="1" t="s">
        <v>7713</v>
      </c>
      <c r="I7618" s="1" t="s">
        <v>42</v>
      </c>
      <c r="J7618" s="1" t="s">
        <v>42</v>
      </c>
      <c r="K7618" s="1" t="s">
        <v>42</v>
      </c>
      <c r="M7618" s="1" t="s">
        <v>42</v>
      </c>
      <c r="O7618" s="1" t="s">
        <v>42</v>
      </c>
      <c r="P7618" s="1" t="s">
        <v>42</v>
      </c>
      <c r="Q7618" s="1" t="s">
        <v>42</v>
      </c>
      <c r="R7618" s="1" t="s">
        <v>42</v>
      </c>
      <c r="S7618" s="1" t="s">
        <v>42</v>
      </c>
      <c r="T7618" s="1" t="s">
        <v>42</v>
      </c>
    </row>
    <row r="7619" spans="1:20" ht="20.100000000000001" customHeight="1" x14ac:dyDescent="0.3">
      <c r="A7619" s="27" t="s">
        <v>7812</v>
      </c>
      <c r="B7619" s="28">
        <v>0</v>
      </c>
      <c r="C7619" s="28">
        <v>0</v>
      </c>
      <c r="D7619" s="28">
        <v>0</v>
      </c>
      <c r="E7619" s="28">
        <v>0</v>
      </c>
      <c r="F7619" s="27" t="s">
        <v>42</v>
      </c>
      <c r="G7619" s="1" t="s">
        <v>3169</v>
      </c>
      <c r="H7619" s="1" t="s">
        <v>7713</v>
      </c>
      <c r="I7619" s="1" t="s">
        <v>7813</v>
      </c>
      <c r="J7619" s="1" t="s">
        <v>42</v>
      </c>
      <c r="K7619" s="1" t="s">
        <v>42</v>
      </c>
      <c r="M7619" s="1" t="s">
        <v>42</v>
      </c>
      <c r="O7619" s="1" t="s">
        <v>42</v>
      </c>
      <c r="P7619" s="1" t="s">
        <v>42</v>
      </c>
      <c r="Q7619" s="1" t="s">
        <v>42</v>
      </c>
      <c r="R7619" s="1" t="s">
        <v>42</v>
      </c>
      <c r="S7619" s="1" t="s">
        <v>42</v>
      </c>
      <c r="T7619" s="1" t="s">
        <v>42</v>
      </c>
    </row>
    <row r="7620" spans="1:20" ht="20.100000000000001" customHeight="1" x14ac:dyDescent="0.3">
      <c r="A7620" s="27" t="s">
        <v>7712</v>
      </c>
      <c r="B7620" s="28">
        <v>0</v>
      </c>
      <c r="C7620" s="28">
        <v>0</v>
      </c>
      <c r="D7620" s="28">
        <v>0</v>
      </c>
      <c r="E7620" s="28">
        <v>0</v>
      </c>
      <c r="F7620" s="27" t="s">
        <v>42</v>
      </c>
      <c r="G7620" s="1" t="s">
        <v>3169</v>
      </c>
      <c r="H7620" s="1" t="s">
        <v>7713</v>
      </c>
      <c r="I7620" s="1" t="s">
        <v>7712</v>
      </c>
      <c r="J7620" s="1" t="s">
        <v>42</v>
      </c>
      <c r="K7620" s="1" t="s">
        <v>42</v>
      </c>
      <c r="M7620" s="1" t="s">
        <v>42</v>
      </c>
      <c r="O7620" s="1" t="s">
        <v>42</v>
      </c>
      <c r="P7620" s="1" t="s">
        <v>42</v>
      </c>
      <c r="Q7620" s="1" t="s">
        <v>42</v>
      </c>
      <c r="R7620" s="1" t="s">
        <v>42</v>
      </c>
      <c r="S7620" s="1" t="s">
        <v>42</v>
      </c>
      <c r="T7620" s="1" t="s">
        <v>42</v>
      </c>
    </row>
    <row r="7621" spans="1:20" ht="20.100000000000001" customHeight="1" x14ac:dyDescent="0.3">
      <c r="A7621" s="27" t="s">
        <v>11457</v>
      </c>
      <c r="B7621" s="28">
        <v>0</v>
      </c>
      <c r="C7621" s="28">
        <v>0</v>
      </c>
      <c r="D7621" s="28">
        <v>0</v>
      </c>
      <c r="E7621" s="28">
        <v>0</v>
      </c>
      <c r="F7621" s="27" t="s">
        <v>42</v>
      </c>
      <c r="G7621" s="1" t="s">
        <v>3169</v>
      </c>
      <c r="H7621" s="1" t="s">
        <v>7713</v>
      </c>
      <c r="I7621" s="1" t="s">
        <v>11458</v>
      </c>
      <c r="J7621" s="1" t="s">
        <v>42</v>
      </c>
      <c r="K7621" s="1" t="s">
        <v>42</v>
      </c>
      <c r="M7621" s="1" t="s">
        <v>42</v>
      </c>
      <c r="O7621" s="1" t="s">
        <v>42</v>
      </c>
      <c r="P7621" s="1" t="s">
        <v>42</v>
      </c>
      <c r="Q7621" s="1" t="s">
        <v>42</v>
      </c>
      <c r="R7621" s="1" t="s">
        <v>42</v>
      </c>
      <c r="S7621" s="1" t="s">
        <v>42</v>
      </c>
      <c r="T7621" s="1" t="s">
        <v>42</v>
      </c>
    </row>
    <row r="7622" spans="1:20" ht="20.100000000000001" customHeight="1" x14ac:dyDescent="0.3">
      <c r="A7622" s="27" t="s">
        <v>11501</v>
      </c>
      <c r="B7622" s="28">
        <v>1031.0999999999999</v>
      </c>
      <c r="C7622" s="28">
        <v>0</v>
      </c>
      <c r="D7622" s="28">
        <v>0</v>
      </c>
      <c r="E7622" s="28">
        <v>1031.0999999999999</v>
      </c>
      <c r="F7622" s="27" t="s">
        <v>42</v>
      </c>
      <c r="G7622" s="1" t="s">
        <v>3169</v>
      </c>
      <c r="H7622" s="1" t="s">
        <v>7713</v>
      </c>
      <c r="I7622" s="1" t="s">
        <v>8240</v>
      </c>
      <c r="J7622" s="1" t="s">
        <v>42</v>
      </c>
      <c r="K7622" s="1" t="s">
        <v>42</v>
      </c>
      <c r="M7622" s="1" t="s">
        <v>42</v>
      </c>
      <c r="O7622" s="1" t="s">
        <v>42</v>
      </c>
      <c r="P7622" s="1" t="s">
        <v>42</v>
      </c>
      <c r="Q7622" s="1" t="s">
        <v>42</v>
      </c>
      <c r="R7622" s="1" t="s">
        <v>42</v>
      </c>
      <c r="S7622" s="1" t="s">
        <v>42</v>
      </c>
      <c r="T7622" s="1" t="s">
        <v>42</v>
      </c>
    </row>
    <row r="7623" spans="1:20" ht="20.100000000000001" customHeight="1" x14ac:dyDescent="0.3">
      <c r="A7623" s="27" t="s">
        <v>11502</v>
      </c>
      <c r="B7623" s="28">
        <v>0</v>
      </c>
      <c r="C7623" s="28">
        <v>3777.2</v>
      </c>
      <c r="D7623" s="28">
        <v>0</v>
      </c>
      <c r="E7623" s="28">
        <v>3777.2</v>
      </c>
      <c r="F7623" s="27" t="s">
        <v>42</v>
      </c>
      <c r="G7623" s="1" t="s">
        <v>3169</v>
      </c>
      <c r="H7623" s="1" t="s">
        <v>7713</v>
      </c>
      <c r="I7623" s="1" t="s">
        <v>8242</v>
      </c>
      <c r="J7623" s="1" t="s">
        <v>42</v>
      </c>
      <c r="K7623" s="1" t="s">
        <v>42</v>
      </c>
      <c r="M7623" s="1" t="s">
        <v>42</v>
      </c>
      <c r="O7623" s="1" t="s">
        <v>42</v>
      </c>
      <c r="P7623" s="1" t="s">
        <v>42</v>
      </c>
      <c r="Q7623" s="1" t="s">
        <v>42</v>
      </c>
      <c r="R7623" s="1" t="s">
        <v>42</v>
      </c>
      <c r="S7623" s="1" t="s">
        <v>42</v>
      </c>
      <c r="T7623" s="1" t="s">
        <v>42</v>
      </c>
    </row>
    <row r="7624" spans="1:20" ht="20.100000000000001" customHeight="1" x14ac:dyDescent="0.3">
      <c r="A7624" s="27" t="s">
        <v>11503</v>
      </c>
      <c r="B7624" s="28">
        <v>0</v>
      </c>
      <c r="C7624" s="28">
        <v>0</v>
      </c>
      <c r="D7624" s="28">
        <v>1120.8</v>
      </c>
      <c r="E7624" s="28">
        <v>1120.8</v>
      </c>
      <c r="F7624" s="27" t="s">
        <v>42</v>
      </c>
      <c r="G7624" s="1" t="s">
        <v>3169</v>
      </c>
      <c r="H7624" s="1" t="s">
        <v>7713</v>
      </c>
      <c r="I7624" s="1" t="s">
        <v>8244</v>
      </c>
      <c r="J7624" s="1" t="s">
        <v>42</v>
      </c>
      <c r="K7624" s="1" t="s">
        <v>42</v>
      </c>
      <c r="M7624" s="1" t="s">
        <v>42</v>
      </c>
      <c r="O7624" s="1" t="s">
        <v>42</v>
      </c>
      <c r="P7624" s="1" t="s">
        <v>42</v>
      </c>
      <c r="Q7624" s="1" t="s">
        <v>42</v>
      </c>
      <c r="R7624" s="1" t="s">
        <v>42</v>
      </c>
      <c r="S7624" s="1" t="s">
        <v>42</v>
      </c>
      <c r="T7624" s="1" t="s">
        <v>42</v>
      </c>
    </row>
    <row r="7625" spans="1:20" ht="20.100000000000001" customHeight="1" x14ac:dyDescent="0.3">
      <c r="A7625" s="27" t="s">
        <v>7742</v>
      </c>
      <c r="B7625" s="28">
        <v>1031.0999999999999</v>
      </c>
      <c r="C7625" s="28">
        <v>3777.2</v>
      </c>
      <c r="D7625" s="28">
        <v>1120.8</v>
      </c>
      <c r="E7625" s="28">
        <v>5929.1</v>
      </c>
      <c r="F7625" s="27" t="s">
        <v>42</v>
      </c>
      <c r="G7625" s="1" t="s">
        <v>3169</v>
      </c>
      <c r="H7625" s="1" t="s">
        <v>7713</v>
      </c>
      <c r="I7625" s="1" t="s">
        <v>7743</v>
      </c>
      <c r="J7625" s="1" t="s">
        <v>42</v>
      </c>
      <c r="K7625" s="1" t="s">
        <v>42</v>
      </c>
      <c r="M7625" s="1" t="s">
        <v>42</v>
      </c>
      <c r="O7625" s="1" t="s">
        <v>42</v>
      </c>
      <c r="P7625" s="1" t="s">
        <v>42</v>
      </c>
      <c r="Q7625" s="1" t="s">
        <v>42</v>
      </c>
      <c r="R7625" s="1" t="s">
        <v>42</v>
      </c>
      <c r="S7625" s="1" t="s">
        <v>42</v>
      </c>
      <c r="T7625" s="1" t="s">
        <v>42</v>
      </c>
    </row>
    <row r="7626" spans="1:20" ht="20.100000000000001" customHeight="1" x14ac:dyDescent="0.3">
      <c r="A7626" s="27" t="s">
        <v>7712</v>
      </c>
      <c r="B7626" s="28">
        <v>0</v>
      </c>
      <c r="C7626" s="28">
        <v>0</v>
      </c>
      <c r="D7626" s="28">
        <v>0</v>
      </c>
      <c r="E7626" s="28">
        <v>0</v>
      </c>
      <c r="F7626" s="27" t="s">
        <v>42</v>
      </c>
      <c r="G7626" s="1" t="s">
        <v>3169</v>
      </c>
      <c r="H7626" s="1" t="s">
        <v>7713</v>
      </c>
      <c r="I7626" s="1" t="s">
        <v>42</v>
      </c>
      <c r="J7626" s="1" t="s">
        <v>42</v>
      </c>
      <c r="K7626" s="1" t="s">
        <v>42</v>
      </c>
      <c r="M7626" s="1" t="s">
        <v>42</v>
      </c>
      <c r="O7626" s="1" t="s">
        <v>42</v>
      </c>
      <c r="P7626" s="1" t="s">
        <v>42</v>
      </c>
      <c r="Q7626" s="1" t="s">
        <v>42</v>
      </c>
      <c r="R7626" s="1" t="s">
        <v>42</v>
      </c>
      <c r="S7626" s="1" t="s">
        <v>42</v>
      </c>
      <c r="T7626" s="1" t="s">
        <v>42</v>
      </c>
    </row>
    <row r="7627" spans="1:20" ht="20.100000000000001" customHeight="1" x14ac:dyDescent="0.3">
      <c r="A7627" s="27" t="s">
        <v>11504</v>
      </c>
      <c r="B7627" s="28">
        <v>0</v>
      </c>
      <c r="C7627" s="28">
        <v>0</v>
      </c>
      <c r="D7627" s="28">
        <v>136</v>
      </c>
      <c r="E7627" s="28">
        <v>136</v>
      </c>
      <c r="F7627" s="27" t="s">
        <v>42</v>
      </c>
      <c r="G7627" s="1" t="s">
        <v>3169</v>
      </c>
      <c r="H7627" s="1" t="s">
        <v>7713</v>
      </c>
      <c r="I7627" s="1" t="s">
        <v>11460</v>
      </c>
      <c r="J7627" s="1" t="s">
        <v>42</v>
      </c>
      <c r="K7627" s="1" t="s">
        <v>42</v>
      </c>
      <c r="M7627" s="1" t="s">
        <v>42</v>
      </c>
      <c r="O7627" s="1" t="s">
        <v>42</v>
      </c>
      <c r="P7627" s="1" t="s">
        <v>42</v>
      </c>
      <c r="Q7627" s="1" t="s">
        <v>42</v>
      </c>
      <c r="R7627" s="1" t="s">
        <v>42</v>
      </c>
      <c r="S7627" s="1" t="s">
        <v>42</v>
      </c>
      <c r="T7627" s="1" t="s">
        <v>42</v>
      </c>
    </row>
    <row r="7628" spans="1:20" ht="20.100000000000001" customHeight="1" x14ac:dyDescent="0.3">
      <c r="A7628" s="27" t="s">
        <v>7742</v>
      </c>
      <c r="B7628" s="28">
        <v>0</v>
      </c>
      <c r="C7628" s="28">
        <v>0</v>
      </c>
      <c r="D7628" s="28">
        <v>136</v>
      </c>
      <c r="E7628" s="28">
        <v>136</v>
      </c>
      <c r="F7628" s="27" t="s">
        <v>42</v>
      </c>
      <c r="G7628" s="1" t="s">
        <v>3169</v>
      </c>
      <c r="H7628" s="1" t="s">
        <v>7713</v>
      </c>
      <c r="I7628" s="1" t="s">
        <v>7743</v>
      </c>
      <c r="J7628" s="1" t="s">
        <v>42</v>
      </c>
      <c r="K7628" s="1" t="s">
        <v>42</v>
      </c>
      <c r="M7628" s="1" t="s">
        <v>42</v>
      </c>
      <c r="O7628" s="1" t="s">
        <v>42</v>
      </c>
      <c r="P7628" s="1" t="s">
        <v>42</v>
      </c>
      <c r="Q7628" s="1" t="s">
        <v>42</v>
      </c>
      <c r="R7628" s="1" t="s">
        <v>42</v>
      </c>
      <c r="S7628" s="1" t="s">
        <v>42</v>
      </c>
      <c r="T7628" s="1" t="s">
        <v>42</v>
      </c>
    </row>
    <row r="7629" spans="1:20" ht="20.100000000000001" customHeight="1" x14ac:dyDescent="0.3">
      <c r="A7629" s="27" t="s">
        <v>7768</v>
      </c>
      <c r="B7629" s="29">
        <v>1031</v>
      </c>
      <c r="C7629" s="29">
        <v>10580</v>
      </c>
      <c r="D7629" s="29">
        <v>1256</v>
      </c>
      <c r="E7629" s="29">
        <v>12867</v>
      </c>
      <c r="F7629" s="30"/>
    </row>
    <row r="7630" spans="1:20" ht="20.100000000000001" customHeight="1" x14ac:dyDescent="0.3">
      <c r="A7630" s="30"/>
      <c r="B7630" s="30"/>
      <c r="C7630" s="30"/>
      <c r="D7630" s="30"/>
      <c r="E7630" s="30"/>
      <c r="F7630" s="30"/>
    </row>
    <row r="7631" spans="1:20" ht="20.100000000000001" customHeight="1" x14ac:dyDescent="0.3">
      <c r="A7631" s="30" t="s">
        <v>11505</v>
      </c>
      <c r="B7631" s="30"/>
      <c r="C7631" s="30"/>
      <c r="D7631" s="30"/>
      <c r="E7631" s="30"/>
      <c r="F7631" s="27" t="s">
        <v>42</v>
      </c>
      <c r="G7631" s="1" t="s">
        <v>3172</v>
      </c>
      <c r="I7631" s="1" t="s">
        <v>3154</v>
      </c>
      <c r="J7631" s="1" t="s">
        <v>3170</v>
      </c>
      <c r="K7631" s="1" t="s">
        <v>65</v>
      </c>
    </row>
    <row r="7632" spans="1:20" ht="20.100000000000001" customHeight="1" x14ac:dyDescent="0.3">
      <c r="A7632" s="27" t="s">
        <v>42</v>
      </c>
      <c r="B7632" s="28"/>
      <c r="C7632" s="28"/>
      <c r="D7632" s="28"/>
      <c r="E7632" s="28"/>
      <c r="F7632" s="27" t="s">
        <v>42</v>
      </c>
      <c r="G7632" s="1" t="s">
        <v>3172</v>
      </c>
      <c r="H7632" s="1" t="s">
        <v>7711</v>
      </c>
      <c r="I7632" s="1" t="s">
        <v>42</v>
      </c>
      <c r="J7632" s="1" t="s">
        <v>42</v>
      </c>
      <c r="K7632" s="1" t="s">
        <v>42</v>
      </c>
      <c r="L7632">
        <v>1</v>
      </c>
      <c r="M7632" s="1" t="s">
        <v>42</v>
      </c>
      <c r="O7632" s="1" t="s">
        <v>42</v>
      </c>
      <c r="P7632" s="1" t="s">
        <v>42</v>
      </c>
      <c r="Q7632" s="1" t="s">
        <v>42</v>
      </c>
      <c r="R7632" s="1" t="s">
        <v>42</v>
      </c>
      <c r="S7632" s="1" t="s">
        <v>42</v>
      </c>
      <c r="T7632" s="1" t="s">
        <v>42</v>
      </c>
    </row>
    <row r="7633" spans="1:20" ht="20.100000000000001" customHeight="1" x14ac:dyDescent="0.3">
      <c r="A7633" s="27" t="s">
        <v>8805</v>
      </c>
      <c r="B7633" s="28">
        <v>0</v>
      </c>
      <c r="C7633" s="28">
        <v>0</v>
      </c>
      <c r="D7633" s="28">
        <v>0</v>
      </c>
      <c r="E7633" s="28">
        <v>0</v>
      </c>
      <c r="F7633" s="27" t="s">
        <v>42</v>
      </c>
      <c r="G7633" s="1" t="s">
        <v>3172</v>
      </c>
      <c r="H7633" s="1" t="s">
        <v>7713</v>
      </c>
      <c r="I7633" s="1" t="s">
        <v>8805</v>
      </c>
      <c r="J7633" s="1" t="s">
        <v>42</v>
      </c>
      <c r="K7633" s="1" t="s">
        <v>42</v>
      </c>
      <c r="M7633" s="1" t="s">
        <v>42</v>
      </c>
      <c r="O7633" s="1" t="s">
        <v>42</v>
      </c>
      <c r="P7633" s="1" t="s">
        <v>42</v>
      </c>
      <c r="Q7633" s="1" t="s">
        <v>42</v>
      </c>
      <c r="R7633" s="1" t="s">
        <v>42</v>
      </c>
      <c r="S7633" s="1" t="s">
        <v>42</v>
      </c>
      <c r="T7633" s="1" t="s">
        <v>42</v>
      </c>
    </row>
    <row r="7634" spans="1:20" ht="20.100000000000001" customHeight="1" x14ac:dyDescent="0.3">
      <c r="A7634" s="27" t="s">
        <v>8840</v>
      </c>
      <c r="B7634" s="28">
        <v>0</v>
      </c>
      <c r="C7634" s="28">
        <v>0</v>
      </c>
      <c r="D7634" s="28">
        <v>0</v>
      </c>
      <c r="E7634" s="28">
        <v>0</v>
      </c>
      <c r="F7634" s="27" t="s">
        <v>42</v>
      </c>
      <c r="G7634" s="1" t="s">
        <v>3172</v>
      </c>
      <c r="H7634" s="1" t="s">
        <v>7713</v>
      </c>
      <c r="I7634" s="1" t="s">
        <v>8841</v>
      </c>
      <c r="J7634" s="1" t="s">
        <v>42</v>
      </c>
      <c r="K7634" s="1" t="s">
        <v>42</v>
      </c>
      <c r="M7634" s="1" t="s">
        <v>42</v>
      </c>
      <c r="O7634" s="1" t="s">
        <v>42</v>
      </c>
      <c r="P7634" s="1" t="s">
        <v>42</v>
      </c>
      <c r="Q7634" s="1" t="s">
        <v>42</v>
      </c>
      <c r="R7634" s="1" t="s">
        <v>42</v>
      </c>
      <c r="S7634" s="1" t="s">
        <v>42</v>
      </c>
      <c r="T7634" s="1" t="s">
        <v>42</v>
      </c>
    </row>
    <row r="7635" spans="1:20" ht="20.100000000000001" customHeight="1" x14ac:dyDescent="0.3">
      <c r="A7635" s="27" t="s">
        <v>8842</v>
      </c>
      <c r="B7635" s="28">
        <v>0</v>
      </c>
      <c r="C7635" s="28">
        <v>0</v>
      </c>
      <c r="D7635" s="28">
        <v>0</v>
      </c>
      <c r="E7635" s="28">
        <v>0</v>
      </c>
      <c r="F7635" s="27" t="s">
        <v>42</v>
      </c>
      <c r="G7635" s="1" t="s">
        <v>3172</v>
      </c>
      <c r="H7635" s="1" t="s">
        <v>7713</v>
      </c>
      <c r="I7635" s="1" t="s">
        <v>8809</v>
      </c>
      <c r="J7635" s="1" t="s">
        <v>42</v>
      </c>
      <c r="K7635" s="1" t="s">
        <v>42</v>
      </c>
      <c r="M7635" s="1" t="s">
        <v>42</v>
      </c>
      <c r="O7635" s="1" t="s">
        <v>42</v>
      </c>
      <c r="P7635" s="1" t="s">
        <v>42</v>
      </c>
      <c r="Q7635" s="1" t="s">
        <v>42</v>
      </c>
      <c r="R7635" s="1" t="s">
        <v>42</v>
      </c>
      <c r="S7635" s="1" t="s">
        <v>42</v>
      </c>
      <c r="T7635" s="1" t="s">
        <v>42</v>
      </c>
    </row>
    <row r="7636" spans="1:20" ht="20.100000000000001" customHeight="1" x14ac:dyDescent="0.3">
      <c r="A7636" s="27" t="s">
        <v>7712</v>
      </c>
      <c r="B7636" s="28">
        <v>0</v>
      </c>
      <c r="C7636" s="28">
        <v>0</v>
      </c>
      <c r="D7636" s="28">
        <v>0</v>
      </c>
      <c r="E7636" s="28">
        <v>0</v>
      </c>
      <c r="F7636" s="27" t="s">
        <v>42</v>
      </c>
      <c r="G7636" s="1" t="s">
        <v>3172</v>
      </c>
      <c r="H7636" s="1" t="s">
        <v>7713</v>
      </c>
      <c r="I7636" s="1" t="s">
        <v>7712</v>
      </c>
      <c r="J7636" s="1" t="s">
        <v>42</v>
      </c>
      <c r="K7636" s="1" t="s">
        <v>42</v>
      </c>
      <c r="M7636" s="1" t="s">
        <v>42</v>
      </c>
      <c r="O7636" s="1" t="s">
        <v>42</v>
      </c>
      <c r="P7636" s="1" t="s">
        <v>42</v>
      </c>
      <c r="Q7636" s="1" t="s">
        <v>42</v>
      </c>
      <c r="R7636" s="1" t="s">
        <v>42</v>
      </c>
      <c r="S7636" s="1" t="s">
        <v>42</v>
      </c>
      <c r="T7636" s="1" t="s">
        <v>42</v>
      </c>
    </row>
    <row r="7637" spans="1:20" ht="20.100000000000001" customHeight="1" x14ac:dyDescent="0.3">
      <c r="A7637" s="27" t="s">
        <v>7718</v>
      </c>
      <c r="B7637" s="28">
        <v>0</v>
      </c>
      <c r="C7637" s="28">
        <v>0</v>
      </c>
      <c r="D7637" s="28">
        <v>0</v>
      </c>
      <c r="E7637" s="28">
        <v>0</v>
      </c>
      <c r="F7637" s="27" t="s">
        <v>42</v>
      </c>
      <c r="G7637" s="1" t="s">
        <v>3172</v>
      </c>
      <c r="H7637" s="1" t="s">
        <v>7713</v>
      </c>
      <c r="I7637" s="1" t="s">
        <v>7719</v>
      </c>
      <c r="J7637" s="1" t="s">
        <v>42</v>
      </c>
      <c r="K7637" s="1" t="s">
        <v>42</v>
      </c>
      <c r="M7637" s="1" t="s">
        <v>42</v>
      </c>
      <c r="O7637" s="1" t="s">
        <v>42</v>
      </c>
      <c r="P7637" s="1" t="s">
        <v>42</v>
      </c>
      <c r="Q7637" s="1" t="s">
        <v>42</v>
      </c>
      <c r="R7637" s="1" t="s">
        <v>42</v>
      </c>
      <c r="S7637" s="1" t="s">
        <v>42</v>
      </c>
      <c r="T7637" s="1" t="s">
        <v>42</v>
      </c>
    </row>
    <row r="7638" spans="1:20" ht="20.100000000000001" customHeight="1" x14ac:dyDescent="0.3">
      <c r="A7638" s="27" t="s">
        <v>7712</v>
      </c>
      <c r="B7638" s="28">
        <v>0</v>
      </c>
      <c r="C7638" s="28">
        <v>0</v>
      </c>
      <c r="D7638" s="28">
        <v>0</v>
      </c>
      <c r="E7638" s="28">
        <v>0</v>
      </c>
      <c r="F7638" s="27" t="s">
        <v>42</v>
      </c>
      <c r="G7638" s="1" t="s">
        <v>3172</v>
      </c>
      <c r="H7638" s="1" t="s">
        <v>7713</v>
      </c>
      <c r="I7638" s="1" t="s">
        <v>42</v>
      </c>
      <c r="J7638" s="1" t="s">
        <v>42</v>
      </c>
      <c r="K7638" s="1" t="s">
        <v>42</v>
      </c>
      <c r="M7638" s="1" t="s">
        <v>42</v>
      </c>
      <c r="O7638" s="1" t="s">
        <v>42</v>
      </c>
      <c r="P7638" s="1" t="s">
        <v>42</v>
      </c>
      <c r="Q7638" s="1" t="s">
        <v>42</v>
      </c>
      <c r="R7638" s="1" t="s">
        <v>42</v>
      </c>
      <c r="S7638" s="1" t="s">
        <v>42</v>
      </c>
      <c r="T7638" s="1" t="s">
        <v>42</v>
      </c>
    </row>
    <row r="7639" spans="1:20" ht="20.100000000000001" customHeight="1" x14ac:dyDescent="0.3">
      <c r="A7639" s="27" t="s">
        <v>8225</v>
      </c>
      <c r="B7639" s="28">
        <v>0</v>
      </c>
      <c r="C7639" s="28">
        <v>0</v>
      </c>
      <c r="D7639" s="28">
        <v>0</v>
      </c>
      <c r="E7639" s="28">
        <v>0</v>
      </c>
      <c r="F7639" s="27" t="s">
        <v>42</v>
      </c>
      <c r="G7639" s="1" t="s">
        <v>3172</v>
      </c>
      <c r="H7639" s="1" t="s">
        <v>7713</v>
      </c>
      <c r="I7639" s="1" t="s">
        <v>8226</v>
      </c>
      <c r="J7639" s="1" t="s">
        <v>42</v>
      </c>
      <c r="K7639" s="1" t="s">
        <v>42</v>
      </c>
      <c r="M7639" s="1" t="s">
        <v>42</v>
      </c>
      <c r="O7639" s="1" t="s">
        <v>42</v>
      </c>
      <c r="P7639" s="1" t="s">
        <v>42</v>
      </c>
      <c r="Q7639" s="1" t="s">
        <v>42</v>
      </c>
      <c r="R7639" s="1" t="s">
        <v>42</v>
      </c>
      <c r="S7639" s="1" t="s">
        <v>42</v>
      </c>
      <c r="T7639" s="1" t="s">
        <v>42</v>
      </c>
    </row>
    <row r="7640" spans="1:20" ht="20.100000000000001" customHeight="1" x14ac:dyDescent="0.3">
      <c r="A7640" s="27" t="s">
        <v>8684</v>
      </c>
      <c r="B7640" s="28">
        <v>0</v>
      </c>
      <c r="C7640" s="28">
        <v>0</v>
      </c>
      <c r="D7640" s="28">
        <v>0</v>
      </c>
      <c r="E7640" s="28">
        <v>0</v>
      </c>
      <c r="F7640" s="27" t="s">
        <v>42</v>
      </c>
      <c r="G7640" s="1" t="s">
        <v>3172</v>
      </c>
      <c r="H7640" s="1" t="s">
        <v>7713</v>
      </c>
      <c r="I7640" s="1" t="s">
        <v>8685</v>
      </c>
      <c r="J7640" s="1" t="s">
        <v>42</v>
      </c>
      <c r="K7640" s="1" t="s">
        <v>42</v>
      </c>
      <c r="M7640" s="1" t="s">
        <v>42</v>
      </c>
      <c r="O7640" s="1" t="s">
        <v>42</v>
      </c>
      <c r="P7640" s="1" t="s">
        <v>42</v>
      </c>
      <c r="Q7640" s="1" t="s">
        <v>42</v>
      </c>
      <c r="R7640" s="1" t="s">
        <v>42</v>
      </c>
      <c r="S7640" s="1" t="s">
        <v>42</v>
      </c>
      <c r="T7640" s="1" t="s">
        <v>42</v>
      </c>
    </row>
    <row r="7641" spans="1:20" ht="20.100000000000001" customHeight="1" x14ac:dyDescent="0.3">
      <c r="A7641" s="27" t="s">
        <v>8810</v>
      </c>
      <c r="B7641" s="28">
        <v>0</v>
      </c>
      <c r="C7641" s="28">
        <v>0</v>
      </c>
      <c r="D7641" s="28">
        <v>0</v>
      </c>
      <c r="E7641" s="28">
        <v>0</v>
      </c>
      <c r="F7641" s="27" t="s">
        <v>42</v>
      </c>
      <c r="G7641" s="1" t="s">
        <v>3172</v>
      </c>
      <c r="H7641" s="1" t="s">
        <v>7713</v>
      </c>
      <c r="I7641" s="1" t="s">
        <v>8811</v>
      </c>
      <c r="J7641" s="1" t="s">
        <v>42</v>
      </c>
      <c r="K7641" s="1" t="s">
        <v>42</v>
      </c>
      <c r="M7641" s="1" t="s">
        <v>42</v>
      </c>
      <c r="O7641" s="1" t="s">
        <v>42</v>
      </c>
      <c r="P7641" s="1" t="s">
        <v>42</v>
      </c>
      <c r="Q7641" s="1" t="s">
        <v>42</v>
      </c>
      <c r="R7641" s="1" t="s">
        <v>42</v>
      </c>
      <c r="S7641" s="1" t="s">
        <v>42</v>
      </c>
      <c r="T7641" s="1" t="s">
        <v>42</v>
      </c>
    </row>
    <row r="7642" spans="1:20" ht="20.100000000000001" customHeight="1" x14ac:dyDescent="0.3">
      <c r="A7642" s="27" t="s">
        <v>8843</v>
      </c>
      <c r="B7642" s="28">
        <v>0</v>
      </c>
      <c r="C7642" s="28">
        <v>6166.9</v>
      </c>
      <c r="D7642" s="28">
        <v>0</v>
      </c>
      <c r="E7642" s="28">
        <v>6166.9</v>
      </c>
      <c r="F7642" s="27" t="s">
        <v>42</v>
      </c>
      <c r="G7642" s="1" t="s">
        <v>3172</v>
      </c>
      <c r="H7642" s="1" t="s">
        <v>7713</v>
      </c>
      <c r="I7642" s="1" t="s">
        <v>8813</v>
      </c>
      <c r="J7642" s="1" t="s">
        <v>42</v>
      </c>
      <c r="K7642" s="1" t="s">
        <v>42</v>
      </c>
      <c r="M7642" s="1" t="s">
        <v>42</v>
      </c>
      <c r="O7642" s="1" t="s">
        <v>42</v>
      </c>
      <c r="P7642" s="1" t="s">
        <v>42</v>
      </c>
      <c r="Q7642" s="1" t="s">
        <v>42</v>
      </c>
      <c r="R7642" s="1" t="s">
        <v>42</v>
      </c>
      <c r="S7642" s="1" t="s">
        <v>42</v>
      </c>
      <c r="T7642" s="1" t="s">
        <v>42</v>
      </c>
    </row>
    <row r="7643" spans="1:20" ht="20.100000000000001" customHeight="1" x14ac:dyDescent="0.3">
      <c r="A7643" s="27" t="s">
        <v>7726</v>
      </c>
      <c r="B7643" s="28">
        <v>0</v>
      </c>
      <c r="C7643" s="28">
        <v>0</v>
      </c>
      <c r="D7643" s="28">
        <v>0</v>
      </c>
      <c r="E7643" s="28">
        <v>0</v>
      </c>
      <c r="F7643" s="27" t="s">
        <v>42</v>
      </c>
      <c r="G7643" s="1" t="s">
        <v>3172</v>
      </c>
      <c r="H7643" s="1" t="s">
        <v>7713</v>
      </c>
      <c r="I7643" s="1" t="s">
        <v>7727</v>
      </c>
      <c r="J7643" s="1" t="s">
        <v>42</v>
      </c>
      <c r="K7643" s="1" t="s">
        <v>42</v>
      </c>
      <c r="M7643" s="1" t="s">
        <v>42</v>
      </c>
      <c r="O7643" s="1" t="s">
        <v>42</v>
      </c>
      <c r="P7643" s="1" t="s">
        <v>42</v>
      </c>
      <c r="Q7643" s="1" t="s">
        <v>42</v>
      </c>
      <c r="R7643" s="1" t="s">
        <v>42</v>
      </c>
      <c r="S7643" s="1" t="s">
        <v>42</v>
      </c>
      <c r="T7643" s="1" t="s">
        <v>42</v>
      </c>
    </row>
    <row r="7644" spans="1:20" ht="20.100000000000001" customHeight="1" x14ac:dyDescent="0.3">
      <c r="A7644" s="27" t="s">
        <v>8619</v>
      </c>
      <c r="B7644" s="28">
        <v>0</v>
      </c>
      <c r="C7644" s="28">
        <v>1564.2</v>
      </c>
      <c r="D7644" s="28">
        <v>0</v>
      </c>
      <c r="E7644" s="28">
        <v>1564.2</v>
      </c>
      <c r="F7644" s="27" t="s">
        <v>42</v>
      </c>
      <c r="G7644" s="1" t="s">
        <v>3172</v>
      </c>
      <c r="H7644" s="1" t="s">
        <v>7713</v>
      </c>
      <c r="I7644" s="1" t="s">
        <v>8815</v>
      </c>
      <c r="J7644" s="1" t="s">
        <v>42</v>
      </c>
      <c r="K7644" s="1" t="s">
        <v>42</v>
      </c>
      <c r="M7644" s="1" t="s">
        <v>42</v>
      </c>
      <c r="O7644" s="1" t="s">
        <v>42</v>
      </c>
      <c r="P7644" s="1" t="s">
        <v>42</v>
      </c>
      <c r="Q7644" s="1" t="s">
        <v>42</v>
      </c>
      <c r="R7644" s="1" t="s">
        <v>42</v>
      </c>
      <c r="S7644" s="1" t="s">
        <v>42</v>
      </c>
      <c r="T7644" s="1" t="s">
        <v>42</v>
      </c>
    </row>
    <row r="7645" spans="1:20" ht="20.100000000000001" customHeight="1" x14ac:dyDescent="0.3">
      <c r="A7645" s="27" t="s">
        <v>7742</v>
      </c>
      <c r="B7645" s="28">
        <v>0</v>
      </c>
      <c r="C7645" s="28">
        <v>7731.1</v>
      </c>
      <c r="D7645" s="28">
        <v>0</v>
      </c>
      <c r="E7645" s="28">
        <v>7731.1</v>
      </c>
      <c r="F7645" s="27" t="s">
        <v>42</v>
      </c>
      <c r="G7645" s="1" t="s">
        <v>3172</v>
      </c>
      <c r="H7645" s="1" t="s">
        <v>7713</v>
      </c>
      <c r="I7645" s="1" t="s">
        <v>7743</v>
      </c>
      <c r="J7645" s="1" t="s">
        <v>42</v>
      </c>
      <c r="K7645" s="1" t="s">
        <v>42</v>
      </c>
      <c r="M7645" s="1" t="s">
        <v>42</v>
      </c>
      <c r="O7645" s="1" t="s">
        <v>42</v>
      </c>
      <c r="P7645" s="1" t="s">
        <v>42</v>
      </c>
      <c r="Q7645" s="1" t="s">
        <v>42</v>
      </c>
      <c r="R7645" s="1" t="s">
        <v>42</v>
      </c>
      <c r="S7645" s="1" t="s">
        <v>42</v>
      </c>
      <c r="T7645" s="1" t="s">
        <v>42</v>
      </c>
    </row>
    <row r="7646" spans="1:20" ht="20.100000000000001" customHeight="1" x14ac:dyDescent="0.3">
      <c r="A7646" s="27" t="s">
        <v>7712</v>
      </c>
      <c r="B7646" s="28">
        <v>0</v>
      </c>
      <c r="C7646" s="28">
        <v>0</v>
      </c>
      <c r="D7646" s="28">
        <v>0</v>
      </c>
      <c r="E7646" s="28">
        <v>0</v>
      </c>
      <c r="F7646" s="27" t="s">
        <v>42</v>
      </c>
      <c r="G7646" s="1" t="s">
        <v>3172</v>
      </c>
      <c r="H7646" s="1" t="s">
        <v>7713</v>
      </c>
      <c r="I7646" s="1" t="s">
        <v>42</v>
      </c>
      <c r="J7646" s="1" t="s">
        <v>42</v>
      </c>
      <c r="K7646" s="1" t="s">
        <v>42</v>
      </c>
      <c r="M7646" s="1" t="s">
        <v>42</v>
      </c>
      <c r="O7646" s="1" t="s">
        <v>42</v>
      </c>
      <c r="P7646" s="1" t="s">
        <v>42</v>
      </c>
      <c r="Q7646" s="1" t="s">
        <v>42</v>
      </c>
      <c r="R7646" s="1" t="s">
        <v>42</v>
      </c>
      <c r="S7646" s="1" t="s">
        <v>42</v>
      </c>
      <c r="T7646" s="1" t="s">
        <v>42</v>
      </c>
    </row>
    <row r="7647" spans="1:20" ht="20.100000000000001" customHeight="1" x14ac:dyDescent="0.3">
      <c r="A7647" s="27" t="s">
        <v>7812</v>
      </c>
      <c r="B7647" s="28">
        <v>0</v>
      </c>
      <c r="C7647" s="28">
        <v>0</v>
      </c>
      <c r="D7647" s="28">
        <v>0</v>
      </c>
      <c r="E7647" s="28">
        <v>0</v>
      </c>
      <c r="F7647" s="27" t="s">
        <v>42</v>
      </c>
      <c r="G7647" s="1" t="s">
        <v>3172</v>
      </c>
      <c r="H7647" s="1" t="s">
        <v>7713</v>
      </c>
      <c r="I7647" s="1" t="s">
        <v>7813</v>
      </c>
      <c r="J7647" s="1" t="s">
        <v>42</v>
      </c>
      <c r="K7647" s="1" t="s">
        <v>42</v>
      </c>
      <c r="M7647" s="1" t="s">
        <v>42</v>
      </c>
      <c r="O7647" s="1" t="s">
        <v>42</v>
      </c>
      <c r="P7647" s="1" t="s">
        <v>42</v>
      </c>
      <c r="Q7647" s="1" t="s">
        <v>42</v>
      </c>
      <c r="R7647" s="1" t="s">
        <v>42</v>
      </c>
      <c r="S7647" s="1" t="s">
        <v>42</v>
      </c>
      <c r="T7647" s="1" t="s">
        <v>42</v>
      </c>
    </row>
    <row r="7648" spans="1:20" ht="20.100000000000001" customHeight="1" x14ac:dyDescent="0.3">
      <c r="A7648" s="27" t="s">
        <v>7712</v>
      </c>
      <c r="B7648" s="28">
        <v>0</v>
      </c>
      <c r="C7648" s="28">
        <v>0</v>
      </c>
      <c r="D7648" s="28">
        <v>0</v>
      </c>
      <c r="E7648" s="28">
        <v>0</v>
      </c>
      <c r="F7648" s="27" t="s">
        <v>42</v>
      </c>
      <c r="G7648" s="1" t="s">
        <v>3172</v>
      </c>
      <c r="H7648" s="1" t="s">
        <v>7713</v>
      </c>
      <c r="I7648" s="1" t="s">
        <v>7712</v>
      </c>
      <c r="J7648" s="1" t="s">
        <v>42</v>
      </c>
      <c r="K7648" s="1" t="s">
        <v>42</v>
      </c>
      <c r="M7648" s="1" t="s">
        <v>42</v>
      </c>
      <c r="O7648" s="1" t="s">
        <v>42</v>
      </c>
      <c r="P7648" s="1" t="s">
        <v>42</v>
      </c>
      <c r="Q7648" s="1" t="s">
        <v>42</v>
      </c>
      <c r="R7648" s="1" t="s">
        <v>42</v>
      </c>
      <c r="S7648" s="1" t="s">
        <v>42</v>
      </c>
      <c r="T7648" s="1" t="s">
        <v>42</v>
      </c>
    </row>
    <row r="7649" spans="1:20" ht="20.100000000000001" customHeight="1" x14ac:dyDescent="0.3">
      <c r="A7649" s="27" t="s">
        <v>11457</v>
      </c>
      <c r="B7649" s="28">
        <v>0</v>
      </c>
      <c r="C7649" s="28">
        <v>0</v>
      </c>
      <c r="D7649" s="28">
        <v>0</v>
      </c>
      <c r="E7649" s="28">
        <v>0</v>
      </c>
      <c r="F7649" s="27" t="s">
        <v>42</v>
      </c>
      <c r="G7649" s="1" t="s">
        <v>3172</v>
      </c>
      <c r="H7649" s="1" t="s">
        <v>7713</v>
      </c>
      <c r="I7649" s="1" t="s">
        <v>11458</v>
      </c>
      <c r="J7649" s="1" t="s">
        <v>42</v>
      </c>
      <c r="K7649" s="1" t="s">
        <v>42</v>
      </c>
      <c r="M7649" s="1" t="s">
        <v>42</v>
      </c>
      <c r="O7649" s="1" t="s">
        <v>42</v>
      </c>
      <c r="P7649" s="1" t="s">
        <v>42</v>
      </c>
      <c r="Q7649" s="1" t="s">
        <v>42</v>
      </c>
      <c r="R7649" s="1" t="s">
        <v>42</v>
      </c>
      <c r="S7649" s="1" t="s">
        <v>42</v>
      </c>
      <c r="T7649" s="1" t="s">
        <v>42</v>
      </c>
    </row>
    <row r="7650" spans="1:20" ht="20.100000000000001" customHeight="1" x14ac:dyDescent="0.3">
      <c r="A7650" s="27" t="s">
        <v>8620</v>
      </c>
      <c r="B7650" s="28">
        <v>1171.7</v>
      </c>
      <c r="C7650" s="28">
        <v>0</v>
      </c>
      <c r="D7650" s="28">
        <v>0</v>
      </c>
      <c r="E7650" s="28">
        <v>1171.7</v>
      </c>
      <c r="F7650" s="27" t="s">
        <v>42</v>
      </c>
      <c r="G7650" s="1" t="s">
        <v>3172</v>
      </c>
      <c r="H7650" s="1" t="s">
        <v>7713</v>
      </c>
      <c r="I7650" s="1" t="s">
        <v>8240</v>
      </c>
      <c r="J7650" s="1" t="s">
        <v>42</v>
      </c>
      <c r="K7650" s="1" t="s">
        <v>42</v>
      </c>
      <c r="M7650" s="1" t="s">
        <v>42</v>
      </c>
      <c r="O7650" s="1" t="s">
        <v>42</v>
      </c>
      <c r="P7650" s="1" t="s">
        <v>42</v>
      </c>
      <c r="Q7650" s="1" t="s">
        <v>42</v>
      </c>
      <c r="R7650" s="1" t="s">
        <v>42</v>
      </c>
      <c r="S7650" s="1" t="s">
        <v>42</v>
      </c>
      <c r="T7650" s="1" t="s">
        <v>42</v>
      </c>
    </row>
    <row r="7651" spans="1:20" ht="20.100000000000001" customHeight="1" x14ac:dyDescent="0.3">
      <c r="A7651" s="27" t="s">
        <v>8621</v>
      </c>
      <c r="B7651" s="28">
        <v>0</v>
      </c>
      <c r="C7651" s="28">
        <v>4292.3</v>
      </c>
      <c r="D7651" s="28">
        <v>0</v>
      </c>
      <c r="E7651" s="28">
        <v>4292.3</v>
      </c>
      <c r="F7651" s="27" t="s">
        <v>42</v>
      </c>
      <c r="G7651" s="1" t="s">
        <v>3172</v>
      </c>
      <c r="H7651" s="1" t="s">
        <v>7713</v>
      </c>
      <c r="I7651" s="1" t="s">
        <v>8242</v>
      </c>
      <c r="J7651" s="1" t="s">
        <v>42</v>
      </c>
      <c r="K7651" s="1" t="s">
        <v>42</v>
      </c>
      <c r="M7651" s="1" t="s">
        <v>42</v>
      </c>
      <c r="O7651" s="1" t="s">
        <v>42</v>
      </c>
      <c r="P7651" s="1" t="s">
        <v>42</v>
      </c>
      <c r="Q7651" s="1" t="s">
        <v>42</v>
      </c>
      <c r="R7651" s="1" t="s">
        <v>42</v>
      </c>
      <c r="S7651" s="1" t="s">
        <v>42</v>
      </c>
      <c r="T7651" s="1" t="s">
        <v>42</v>
      </c>
    </row>
    <row r="7652" spans="1:20" ht="20.100000000000001" customHeight="1" x14ac:dyDescent="0.3">
      <c r="A7652" s="27" t="s">
        <v>8622</v>
      </c>
      <c r="B7652" s="28">
        <v>0</v>
      </c>
      <c r="C7652" s="28">
        <v>0</v>
      </c>
      <c r="D7652" s="28">
        <v>1273.7</v>
      </c>
      <c r="E7652" s="28">
        <v>1273.7</v>
      </c>
      <c r="F7652" s="27" t="s">
        <v>42</v>
      </c>
      <c r="G7652" s="1" t="s">
        <v>3172</v>
      </c>
      <c r="H7652" s="1" t="s">
        <v>7713</v>
      </c>
      <c r="I7652" s="1" t="s">
        <v>8244</v>
      </c>
      <c r="J7652" s="1" t="s">
        <v>42</v>
      </c>
      <c r="K7652" s="1" t="s">
        <v>42</v>
      </c>
      <c r="M7652" s="1" t="s">
        <v>42</v>
      </c>
      <c r="O7652" s="1" t="s">
        <v>42</v>
      </c>
      <c r="P7652" s="1" t="s">
        <v>42</v>
      </c>
      <c r="Q7652" s="1" t="s">
        <v>42</v>
      </c>
      <c r="R7652" s="1" t="s">
        <v>42</v>
      </c>
      <c r="S7652" s="1" t="s">
        <v>42</v>
      </c>
      <c r="T7652" s="1" t="s">
        <v>42</v>
      </c>
    </row>
    <row r="7653" spans="1:20" ht="20.100000000000001" customHeight="1" x14ac:dyDescent="0.3">
      <c r="A7653" s="27" t="s">
        <v>7742</v>
      </c>
      <c r="B7653" s="28">
        <v>1171.7</v>
      </c>
      <c r="C7653" s="28">
        <v>4292.3</v>
      </c>
      <c r="D7653" s="28">
        <v>1273.7</v>
      </c>
      <c r="E7653" s="28">
        <v>6737.7</v>
      </c>
      <c r="F7653" s="27" t="s">
        <v>42</v>
      </c>
      <c r="G7653" s="1" t="s">
        <v>3172</v>
      </c>
      <c r="H7653" s="1" t="s">
        <v>7713</v>
      </c>
      <c r="I7653" s="1" t="s">
        <v>7743</v>
      </c>
      <c r="J7653" s="1" t="s">
        <v>42</v>
      </c>
      <c r="K7653" s="1" t="s">
        <v>42</v>
      </c>
      <c r="M7653" s="1" t="s">
        <v>42</v>
      </c>
      <c r="O7653" s="1" t="s">
        <v>42</v>
      </c>
      <c r="P7653" s="1" t="s">
        <v>42</v>
      </c>
      <c r="Q7653" s="1" t="s">
        <v>42</v>
      </c>
      <c r="R7653" s="1" t="s">
        <v>42</v>
      </c>
      <c r="S7653" s="1" t="s">
        <v>42</v>
      </c>
      <c r="T7653" s="1" t="s">
        <v>42</v>
      </c>
    </row>
    <row r="7654" spans="1:20" ht="20.100000000000001" customHeight="1" x14ac:dyDescent="0.3">
      <c r="A7654" s="27" t="s">
        <v>7712</v>
      </c>
      <c r="B7654" s="28">
        <v>0</v>
      </c>
      <c r="C7654" s="28">
        <v>0</v>
      </c>
      <c r="D7654" s="28">
        <v>0</v>
      </c>
      <c r="E7654" s="28">
        <v>0</v>
      </c>
      <c r="F7654" s="27" t="s">
        <v>42</v>
      </c>
      <c r="G7654" s="1" t="s">
        <v>3172</v>
      </c>
      <c r="H7654" s="1" t="s">
        <v>7713</v>
      </c>
      <c r="I7654" s="1" t="s">
        <v>42</v>
      </c>
      <c r="J7654" s="1" t="s">
        <v>42</v>
      </c>
      <c r="K7654" s="1" t="s">
        <v>42</v>
      </c>
      <c r="M7654" s="1" t="s">
        <v>42</v>
      </c>
      <c r="O7654" s="1" t="s">
        <v>42</v>
      </c>
      <c r="P7654" s="1" t="s">
        <v>42</v>
      </c>
      <c r="Q7654" s="1" t="s">
        <v>42</v>
      </c>
      <c r="R7654" s="1" t="s">
        <v>42</v>
      </c>
      <c r="S7654" s="1" t="s">
        <v>42</v>
      </c>
      <c r="T7654" s="1" t="s">
        <v>42</v>
      </c>
    </row>
    <row r="7655" spans="1:20" ht="20.100000000000001" customHeight="1" x14ac:dyDescent="0.3">
      <c r="A7655" s="27" t="s">
        <v>11506</v>
      </c>
      <c r="B7655" s="28">
        <v>0</v>
      </c>
      <c r="C7655" s="28">
        <v>0</v>
      </c>
      <c r="D7655" s="28">
        <v>154.6</v>
      </c>
      <c r="E7655" s="28">
        <v>154.6</v>
      </c>
      <c r="F7655" s="27" t="s">
        <v>42</v>
      </c>
      <c r="G7655" s="1" t="s">
        <v>3172</v>
      </c>
      <c r="H7655" s="1" t="s">
        <v>7713</v>
      </c>
      <c r="I7655" s="1" t="s">
        <v>11460</v>
      </c>
      <c r="J7655" s="1" t="s">
        <v>42</v>
      </c>
      <c r="K7655" s="1" t="s">
        <v>42</v>
      </c>
      <c r="M7655" s="1" t="s">
        <v>42</v>
      </c>
      <c r="O7655" s="1" t="s">
        <v>42</v>
      </c>
      <c r="P7655" s="1" t="s">
        <v>42</v>
      </c>
      <c r="Q7655" s="1" t="s">
        <v>42</v>
      </c>
      <c r="R7655" s="1" t="s">
        <v>42</v>
      </c>
      <c r="S7655" s="1" t="s">
        <v>42</v>
      </c>
      <c r="T7655" s="1" t="s">
        <v>42</v>
      </c>
    </row>
    <row r="7656" spans="1:20" ht="20.100000000000001" customHeight="1" x14ac:dyDescent="0.3">
      <c r="A7656" s="27" t="s">
        <v>7742</v>
      </c>
      <c r="B7656" s="28">
        <v>0</v>
      </c>
      <c r="C7656" s="28">
        <v>0</v>
      </c>
      <c r="D7656" s="28">
        <v>154.6</v>
      </c>
      <c r="E7656" s="28">
        <v>154.6</v>
      </c>
      <c r="F7656" s="27" t="s">
        <v>42</v>
      </c>
      <c r="G7656" s="1" t="s">
        <v>3172</v>
      </c>
      <c r="H7656" s="1" t="s">
        <v>7713</v>
      </c>
      <c r="I7656" s="1" t="s">
        <v>7743</v>
      </c>
      <c r="J7656" s="1" t="s">
        <v>42</v>
      </c>
      <c r="K7656" s="1" t="s">
        <v>42</v>
      </c>
      <c r="M7656" s="1" t="s">
        <v>42</v>
      </c>
      <c r="O7656" s="1" t="s">
        <v>42</v>
      </c>
      <c r="P7656" s="1" t="s">
        <v>42</v>
      </c>
      <c r="Q7656" s="1" t="s">
        <v>42</v>
      </c>
      <c r="R7656" s="1" t="s">
        <v>42</v>
      </c>
      <c r="S7656" s="1" t="s">
        <v>42</v>
      </c>
      <c r="T7656" s="1" t="s">
        <v>42</v>
      </c>
    </row>
    <row r="7657" spans="1:20" ht="20.100000000000001" customHeight="1" x14ac:dyDescent="0.3">
      <c r="A7657" s="27" t="s">
        <v>7768</v>
      </c>
      <c r="B7657" s="29">
        <v>1171</v>
      </c>
      <c r="C7657" s="29">
        <v>12023</v>
      </c>
      <c r="D7657" s="29">
        <v>1428</v>
      </c>
      <c r="E7657" s="29">
        <v>14622</v>
      </c>
      <c r="F7657" s="30"/>
    </row>
    <row r="7658" spans="1:20" ht="20.100000000000001" customHeight="1" x14ac:dyDescent="0.3">
      <c r="A7658" s="30"/>
      <c r="B7658" s="30"/>
      <c r="C7658" s="30"/>
      <c r="D7658" s="30"/>
      <c r="E7658" s="30"/>
      <c r="F7658" s="30"/>
    </row>
    <row r="7659" spans="1:20" ht="20.100000000000001" customHeight="1" x14ac:dyDescent="0.3">
      <c r="A7659" s="30" t="s">
        <v>11507</v>
      </c>
      <c r="B7659" s="30"/>
      <c r="C7659" s="30"/>
      <c r="D7659" s="30"/>
      <c r="E7659" s="30"/>
      <c r="F7659" s="27" t="s">
        <v>42</v>
      </c>
      <c r="G7659" s="1" t="s">
        <v>3175</v>
      </c>
      <c r="I7659" s="1" t="s">
        <v>3154</v>
      </c>
      <c r="J7659" s="1" t="s">
        <v>3173</v>
      </c>
      <c r="K7659" s="1" t="s">
        <v>65</v>
      </c>
    </row>
    <row r="7660" spans="1:20" ht="20.100000000000001" customHeight="1" x14ac:dyDescent="0.3">
      <c r="A7660" s="27" t="s">
        <v>42</v>
      </c>
      <c r="B7660" s="28"/>
      <c r="C7660" s="28"/>
      <c r="D7660" s="28"/>
      <c r="E7660" s="28"/>
      <c r="F7660" s="27" t="s">
        <v>42</v>
      </c>
      <c r="G7660" s="1" t="s">
        <v>3175</v>
      </c>
      <c r="H7660" s="1" t="s">
        <v>7711</v>
      </c>
      <c r="I7660" s="1" t="s">
        <v>42</v>
      </c>
      <c r="J7660" s="1" t="s">
        <v>42</v>
      </c>
      <c r="K7660" s="1" t="s">
        <v>42</v>
      </c>
      <c r="L7660">
        <v>1</v>
      </c>
      <c r="M7660" s="1" t="s">
        <v>42</v>
      </c>
      <c r="O7660" s="1" t="s">
        <v>42</v>
      </c>
      <c r="P7660" s="1" t="s">
        <v>42</v>
      </c>
      <c r="Q7660" s="1" t="s">
        <v>42</v>
      </c>
      <c r="R7660" s="1" t="s">
        <v>42</v>
      </c>
      <c r="S7660" s="1" t="s">
        <v>42</v>
      </c>
      <c r="T7660" s="1" t="s">
        <v>42</v>
      </c>
    </row>
    <row r="7661" spans="1:20" ht="20.100000000000001" customHeight="1" x14ac:dyDescent="0.3">
      <c r="A7661" s="27" t="s">
        <v>8805</v>
      </c>
      <c r="B7661" s="28">
        <v>0</v>
      </c>
      <c r="C7661" s="28">
        <v>0</v>
      </c>
      <c r="D7661" s="28">
        <v>0</v>
      </c>
      <c r="E7661" s="28">
        <v>0</v>
      </c>
      <c r="F7661" s="27" t="s">
        <v>42</v>
      </c>
      <c r="G7661" s="1" t="s">
        <v>3175</v>
      </c>
      <c r="H7661" s="1" t="s">
        <v>7713</v>
      </c>
      <c r="I7661" s="1" t="s">
        <v>8805</v>
      </c>
      <c r="J7661" s="1" t="s">
        <v>42</v>
      </c>
      <c r="K7661" s="1" t="s">
        <v>42</v>
      </c>
      <c r="M7661" s="1" t="s">
        <v>42</v>
      </c>
      <c r="O7661" s="1" t="s">
        <v>42</v>
      </c>
      <c r="P7661" s="1" t="s">
        <v>42</v>
      </c>
      <c r="Q7661" s="1" t="s">
        <v>42</v>
      </c>
      <c r="R7661" s="1" t="s">
        <v>42</v>
      </c>
      <c r="S7661" s="1" t="s">
        <v>42</v>
      </c>
      <c r="T7661" s="1" t="s">
        <v>42</v>
      </c>
    </row>
    <row r="7662" spans="1:20" ht="20.100000000000001" customHeight="1" x14ac:dyDescent="0.3">
      <c r="A7662" s="27" t="s">
        <v>8849</v>
      </c>
      <c r="B7662" s="28">
        <v>0</v>
      </c>
      <c r="C7662" s="28">
        <v>0</v>
      </c>
      <c r="D7662" s="28">
        <v>0</v>
      </c>
      <c r="E7662" s="28">
        <v>0</v>
      </c>
      <c r="F7662" s="27" t="s">
        <v>42</v>
      </c>
      <c r="G7662" s="1" t="s">
        <v>3175</v>
      </c>
      <c r="H7662" s="1" t="s">
        <v>7713</v>
      </c>
      <c r="I7662" s="1" t="s">
        <v>8850</v>
      </c>
      <c r="J7662" s="1" t="s">
        <v>42</v>
      </c>
      <c r="K7662" s="1" t="s">
        <v>42</v>
      </c>
      <c r="M7662" s="1" t="s">
        <v>42</v>
      </c>
      <c r="O7662" s="1" t="s">
        <v>42</v>
      </c>
      <c r="P7662" s="1" t="s">
        <v>42</v>
      </c>
      <c r="Q7662" s="1" t="s">
        <v>42</v>
      </c>
      <c r="R7662" s="1" t="s">
        <v>42</v>
      </c>
      <c r="S7662" s="1" t="s">
        <v>42</v>
      </c>
      <c r="T7662" s="1" t="s">
        <v>42</v>
      </c>
    </row>
    <row r="7663" spans="1:20" ht="20.100000000000001" customHeight="1" x14ac:dyDescent="0.3">
      <c r="A7663" s="27" t="s">
        <v>8851</v>
      </c>
      <c r="B7663" s="28">
        <v>0</v>
      </c>
      <c r="C7663" s="28">
        <v>0</v>
      </c>
      <c r="D7663" s="28">
        <v>0</v>
      </c>
      <c r="E7663" s="28">
        <v>0</v>
      </c>
      <c r="F7663" s="27" t="s">
        <v>42</v>
      </c>
      <c r="G7663" s="1" t="s">
        <v>3175</v>
      </c>
      <c r="H7663" s="1" t="s">
        <v>7713</v>
      </c>
      <c r="I7663" s="1" t="s">
        <v>8809</v>
      </c>
      <c r="J7663" s="1" t="s">
        <v>42</v>
      </c>
      <c r="K7663" s="1" t="s">
        <v>42</v>
      </c>
      <c r="M7663" s="1" t="s">
        <v>42</v>
      </c>
      <c r="O7663" s="1" t="s">
        <v>42</v>
      </c>
      <c r="P7663" s="1" t="s">
        <v>42</v>
      </c>
      <c r="Q7663" s="1" t="s">
        <v>42</v>
      </c>
      <c r="R7663" s="1" t="s">
        <v>42</v>
      </c>
      <c r="S7663" s="1" t="s">
        <v>42</v>
      </c>
      <c r="T7663" s="1" t="s">
        <v>42</v>
      </c>
    </row>
    <row r="7664" spans="1:20" ht="20.100000000000001" customHeight="1" x14ac:dyDescent="0.3">
      <c r="A7664" s="27" t="s">
        <v>7712</v>
      </c>
      <c r="B7664" s="28">
        <v>0</v>
      </c>
      <c r="C7664" s="28">
        <v>0</v>
      </c>
      <c r="D7664" s="28">
        <v>0</v>
      </c>
      <c r="E7664" s="28">
        <v>0</v>
      </c>
      <c r="F7664" s="27" t="s">
        <v>42</v>
      </c>
      <c r="G7664" s="1" t="s">
        <v>3175</v>
      </c>
      <c r="H7664" s="1" t="s">
        <v>7713</v>
      </c>
      <c r="I7664" s="1" t="s">
        <v>7712</v>
      </c>
      <c r="J7664" s="1" t="s">
        <v>42</v>
      </c>
      <c r="K7664" s="1" t="s">
        <v>42</v>
      </c>
      <c r="M7664" s="1" t="s">
        <v>42</v>
      </c>
      <c r="O7664" s="1" t="s">
        <v>42</v>
      </c>
      <c r="P7664" s="1" t="s">
        <v>42</v>
      </c>
      <c r="Q7664" s="1" t="s">
        <v>42</v>
      </c>
      <c r="R7664" s="1" t="s">
        <v>42</v>
      </c>
      <c r="S7664" s="1" t="s">
        <v>42</v>
      </c>
      <c r="T7664" s="1" t="s">
        <v>42</v>
      </c>
    </row>
    <row r="7665" spans="1:20" ht="20.100000000000001" customHeight="1" x14ac:dyDescent="0.3">
      <c r="A7665" s="27" t="s">
        <v>7718</v>
      </c>
      <c r="B7665" s="28">
        <v>0</v>
      </c>
      <c r="C7665" s="28">
        <v>0</v>
      </c>
      <c r="D7665" s="28">
        <v>0</v>
      </c>
      <c r="E7665" s="28">
        <v>0</v>
      </c>
      <c r="F7665" s="27" t="s">
        <v>42</v>
      </c>
      <c r="G7665" s="1" t="s">
        <v>3175</v>
      </c>
      <c r="H7665" s="1" t="s">
        <v>7713</v>
      </c>
      <c r="I7665" s="1" t="s">
        <v>7719</v>
      </c>
      <c r="J7665" s="1" t="s">
        <v>42</v>
      </c>
      <c r="K7665" s="1" t="s">
        <v>42</v>
      </c>
      <c r="M7665" s="1" t="s">
        <v>42</v>
      </c>
      <c r="O7665" s="1" t="s">
        <v>42</v>
      </c>
      <c r="P7665" s="1" t="s">
        <v>42</v>
      </c>
      <c r="Q7665" s="1" t="s">
        <v>42</v>
      </c>
      <c r="R7665" s="1" t="s">
        <v>42</v>
      </c>
      <c r="S7665" s="1" t="s">
        <v>42</v>
      </c>
      <c r="T7665" s="1" t="s">
        <v>42</v>
      </c>
    </row>
    <row r="7666" spans="1:20" ht="20.100000000000001" customHeight="1" x14ac:dyDescent="0.3">
      <c r="A7666" s="27" t="s">
        <v>7712</v>
      </c>
      <c r="B7666" s="28">
        <v>0</v>
      </c>
      <c r="C7666" s="28">
        <v>0</v>
      </c>
      <c r="D7666" s="28">
        <v>0</v>
      </c>
      <c r="E7666" s="28">
        <v>0</v>
      </c>
      <c r="F7666" s="27" t="s">
        <v>42</v>
      </c>
      <c r="G7666" s="1" t="s">
        <v>3175</v>
      </c>
      <c r="H7666" s="1" t="s">
        <v>7713</v>
      </c>
      <c r="I7666" s="1" t="s">
        <v>42</v>
      </c>
      <c r="J7666" s="1" t="s">
        <v>42</v>
      </c>
      <c r="K7666" s="1" t="s">
        <v>42</v>
      </c>
      <c r="M7666" s="1" t="s">
        <v>42</v>
      </c>
      <c r="O7666" s="1" t="s">
        <v>42</v>
      </c>
      <c r="P7666" s="1" t="s">
        <v>42</v>
      </c>
      <c r="Q7666" s="1" t="s">
        <v>42</v>
      </c>
      <c r="R7666" s="1" t="s">
        <v>42</v>
      </c>
      <c r="S7666" s="1" t="s">
        <v>42</v>
      </c>
      <c r="T7666" s="1" t="s">
        <v>42</v>
      </c>
    </row>
    <row r="7667" spans="1:20" ht="20.100000000000001" customHeight="1" x14ac:dyDescent="0.3">
      <c r="A7667" s="27" t="s">
        <v>8225</v>
      </c>
      <c r="B7667" s="28">
        <v>0</v>
      </c>
      <c r="C7667" s="28">
        <v>0</v>
      </c>
      <c r="D7667" s="28">
        <v>0</v>
      </c>
      <c r="E7667" s="28">
        <v>0</v>
      </c>
      <c r="F7667" s="27" t="s">
        <v>42</v>
      </c>
      <c r="G7667" s="1" t="s">
        <v>3175</v>
      </c>
      <c r="H7667" s="1" t="s">
        <v>7713</v>
      </c>
      <c r="I7667" s="1" t="s">
        <v>8226</v>
      </c>
      <c r="J7667" s="1" t="s">
        <v>42</v>
      </c>
      <c r="K7667" s="1" t="s">
        <v>42</v>
      </c>
      <c r="M7667" s="1" t="s">
        <v>42</v>
      </c>
      <c r="O7667" s="1" t="s">
        <v>42</v>
      </c>
      <c r="P7667" s="1" t="s">
        <v>42</v>
      </c>
      <c r="Q7667" s="1" t="s">
        <v>42</v>
      </c>
      <c r="R7667" s="1" t="s">
        <v>42</v>
      </c>
      <c r="S7667" s="1" t="s">
        <v>42</v>
      </c>
      <c r="T7667" s="1" t="s">
        <v>42</v>
      </c>
    </row>
    <row r="7668" spans="1:20" ht="20.100000000000001" customHeight="1" x14ac:dyDescent="0.3">
      <c r="A7668" s="27" t="s">
        <v>8684</v>
      </c>
      <c r="B7668" s="28">
        <v>0</v>
      </c>
      <c r="C7668" s="28">
        <v>0</v>
      </c>
      <c r="D7668" s="28">
        <v>0</v>
      </c>
      <c r="E7668" s="28">
        <v>0</v>
      </c>
      <c r="F7668" s="27" t="s">
        <v>42</v>
      </c>
      <c r="G7668" s="1" t="s">
        <v>3175</v>
      </c>
      <c r="H7668" s="1" t="s">
        <v>7713</v>
      </c>
      <c r="I7668" s="1" t="s">
        <v>8685</v>
      </c>
      <c r="J7668" s="1" t="s">
        <v>42</v>
      </c>
      <c r="K7668" s="1" t="s">
        <v>42</v>
      </c>
      <c r="M7668" s="1" t="s">
        <v>42</v>
      </c>
      <c r="O7668" s="1" t="s">
        <v>42</v>
      </c>
      <c r="P7668" s="1" t="s">
        <v>42</v>
      </c>
      <c r="Q7668" s="1" t="s">
        <v>42</v>
      </c>
      <c r="R7668" s="1" t="s">
        <v>42</v>
      </c>
      <c r="S7668" s="1" t="s">
        <v>42</v>
      </c>
      <c r="T7668" s="1" t="s">
        <v>42</v>
      </c>
    </row>
    <row r="7669" spans="1:20" ht="20.100000000000001" customHeight="1" x14ac:dyDescent="0.3">
      <c r="A7669" s="27" t="s">
        <v>8810</v>
      </c>
      <c r="B7669" s="28">
        <v>0</v>
      </c>
      <c r="C7669" s="28">
        <v>0</v>
      </c>
      <c r="D7669" s="28">
        <v>0</v>
      </c>
      <c r="E7669" s="28">
        <v>0</v>
      </c>
      <c r="F7669" s="27" t="s">
        <v>42</v>
      </c>
      <c r="G7669" s="1" t="s">
        <v>3175</v>
      </c>
      <c r="H7669" s="1" t="s">
        <v>7713</v>
      </c>
      <c r="I7669" s="1" t="s">
        <v>8811</v>
      </c>
      <c r="J7669" s="1" t="s">
        <v>42</v>
      </c>
      <c r="K7669" s="1" t="s">
        <v>42</v>
      </c>
      <c r="M7669" s="1" t="s">
        <v>42</v>
      </c>
      <c r="O7669" s="1" t="s">
        <v>42</v>
      </c>
      <c r="P7669" s="1" t="s">
        <v>42</v>
      </c>
      <c r="Q7669" s="1" t="s">
        <v>42</v>
      </c>
      <c r="R7669" s="1" t="s">
        <v>42</v>
      </c>
      <c r="S7669" s="1" t="s">
        <v>42</v>
      </c>
      <c r="T7669" s="1" t="s">
        <v>42</v>
      </c>
    </row>
    <row r="7670" spans="1:20" ht="20.100000000000001" customHeight="1" x14ac:dyDescent="0.3">
      <c r="A7670" s="27" t="s">
        <v>8852</v>
      </c>
      <c r="B7670" s="28">
        <v>0</v>
      </c>
      <c r="C7670" s="28">
        <v>8479.5</v>
      </c>
      <c r="D7670" s="28">
        <v>0</v>
      </c>
      <c r="E7670" s="28">
        <v>8479.5</v>
      </c>
      <c r="F7670" s="27" t="s">
        <v>42</v>
      </c>
      <c r="G7670" s="1" t="s">
        <v>3175</v>
      </c>
      <c r="H7670" s="1" t="s">
        <v>7713</v>
      </c>
      <c r="I7670" s="1" t="s">
        <v>8813</v>
      </c>
      <c r="J7670" s="1" t="s">
        <v>42</v>
      </c>
      <c r="K7670" s="1" t="s">
        <v>42</v>
      </c>
      <c r="M7670" s="1" t="s">
        <v>42</v>
      </c>
      <c r="O7670" s="1" t="s">
        <v>42</v>
      </c>
      <c r="P7670" s="1" t="s">
        <v>42</v>
      </c>
      <c r="Q7670" s="1" t="s">
        <v>42</v>
      </c>
      <c r="R7670" s="1" t="s">
        <v>42</v>
      </c>
      <c r="S7670" s="1" t="s">
        <v>42</v>
      </c>
      <c r="T7670" s="1" t="s">
        <v>42</v>
      </c>
    </row>
    <row r="7671" spans="1:20" ht="20.100000000000001" customHeight="1" x14ac:dyDescent="0.3">
      <c r="A7671" s="27" t="s">
        <v>7726</v>
      </c>
      <c r="B7671" s="28">
        <v>0</v>
      </c>
      <c r="C7671" s="28">
        <v>0</v>
      </c>
      <c r="D7671" s="28">
        <v>0</v>
      </c>
      <c r="E7671" s="28">
        <v>0</v>
      </c>
      <c r="F7671" s="27" t="s">
        <v>42</v>
      </c>
      <c r="G7671" s="1" t="s">
        <v>3175</v>
      </c>
      <c r="H7671" s="1" t="s">
        <v>7713</v>
      </c>
      <c r="I7671" s="1" t="s">
        <v>7727</v>
      </c>
      <c r="J7671" s="1" t="s">
        <v>42</v>
      </c>
      <c r="K7671" s="1" t="s">
        <v>42</v>
      </c>
      <c r="M7671" s="1" t="s">
        <v>42</v>
      </c>
      <c r="O7671" s="1" t="s">
        <v>42</v>
      </c>
      <c r="P7671" s="1" t="s">
        <v>42</v>
      </c>
      <c r="Q7671" s="1" t="s">
        <v>42</v>
      </c>
      <c r="R7671" s="1" t="s">
        <v>42</v>
      </c>
      <c r="S7671" s="1" t="s">
        <v>42</v>
      </c>
      <c r="T7671" s="1" t="s">
        <v>42</v>
      </c>
    </row>
    <row r="7672" spans="1:20" ht="20.100000000000001" customHeight="1" x14ac:dyDescent="0.3">
      <c r="A7672" s="27" t="s">
        <v>8853</v>
      </c>
      <c r="B7672" s="28">
        <v>0</v>
      </c>
      <c r="C7672" s="28">
        <v>2150.8000000000002</v>
      </c>
      <c r="D7672" s="28">
        <v>0</v>
      </c>
      <c r="E7672" s="28">
        <v>2150.8000000000002</v>
      </c>
      <c r="F7672" s="27" t="s">
        <v>42</v>
      </c>
      <c r="G7672" s="1" t="s">
        <v>3175</v>
      </c>
      <c r="H7672" s="1" t="s">
        <v>7713</v>
      </c>
      <c r="I7672" s="1" t="s">
        <v>8815</v>
      </c>
      <c r="J7672" s="1" t="s">
        <v>42</v>
      </c>
      <c r="K7672" s="1" t="s">
        <v>42</v>
      </c>
      <c r="M7672" s="1" t="s">
        <v>42</v>
      </c>
      <c r="O7672" s="1" t="s">
        <v>42</v>
      </c>
      <c r="P7672" s="1" t="s">
        <v>42</v>
      </c>
      <c r="Q7672" s="1" t="s">
        <v>42</v>
      </c>
      <c r="R7672" s="1" t="s">
        <v>42</v>
      </c>
      <c r="S7672" s="1" t="s">
        <v>42</v>
      </c>
      <c r="T7672" s="1" t="s">
        <v>42</v>
      </c>
    </row>
    <row r="7673" spans="1:20" ht="20.100000000000001" customHeight="1" x14ac:dyDescent="0.3">
      <c r="A7673" s="27" t="s">
        <v>7742</v>
      </c>
      <c r="B7673" s="28">
        <v>0</v>
      </c>
      <c r="C7673" s="28">
        <v>10630.3</v>
      </c>
      <c r="D7673" s="28">
        <v>0</v>
      </c>
      <c r="E7673" s="28">
        <v>10630.3</v>
      </c>
      <c r="F7673" s="27" t="s">
        <v>42</v>
      </c>
      <c r="G7673" s="1" t="s">
        <v>3175</v>
      </c>
      <c r="H7673" s="1" t="s">
        <v>7713</v>
      </c>
      <c r="I7673" s="1" t="s">
        <v>7743</v>
      </c>
      <c r="J7673" s="1" t="s">
        <v>42</v>
      </c>
      <c r="K7673" s="1" t="s">
        <v>42</v>
      </c>
      <c r="M7673" s="1" t="s">
        <v>42</v>
      </c>
      <c r="O7673" s="1" t="s">
        <v>42</v>
      </c>
      <c r="P7673" s="1" t="s">
        <v>42</v>
      </c>
      <c r="Q7673" s="1" t="s">
        <v>42</v>
      </c>
      <c r="R7673" s="1" t="s">
        <v>42</v>
      </c>
      <c r="S7673" s="1" t="s">
        <v>42</v>
      </c>
      <c r="T7673" s="1" t="s">
        <v>42</v>
      </c>
    </row>
    <row r="7674" spans="1:20" ht="20.100000000000001" customHeight="1" x14ac:dyDescent="0.3">
      <c r="A7674" s="27" t="s">
        <v>7712</v>
      </c>
      <c r="B7674" s="28">
        <v>0</v>
      </c>
      <c r="C7674" s="28">
        <v>0</v>
      </c>
      <c r="D7674" s="28">
        <v>0</v>
      </c>
      <c r="E7674" s="28">
        <v>0</v>
      </c>
      <c r="F7674" s="27" t="s">
        <v>42</v>
      </c>
      <c r="G7674" s="1" t="s">
        <v>3175</v>
      </c>
      <c r="H7674" s="1" t="s">
        <v>7713</v>
      </c>
      <c r="I7674" s="1" t="s">
        <v>42</v>
      </c>
      <c r="J7674" s="1" t="s">
        <v>42</v>
      </c>
      <c r="K7674" s="1" t="s">
        <v>42</v>
      </c>
      <c r="M7674" s="1" t="s">
        <v>42</v>
      </c>
      <c r="O7674" s="1" t="s">
        <v>42</v>
      </c>
      <c r="P7674" s="1" t="s">
        <v>42</v>
      </c>
      <c r="Q7674" s="1" t="s">
        <v>42</v>
      </c>
      <c r="R7674" s="1" t="s">
        <v>42</v>
      </c>
      <c r="S7674" s="1" t="s">
        <v>42</v>
      </c>
      <c r="T7674" s="1" t="s">
        <v>42</v>
      </c>
    </row>
    <row r="7675" spans="1:20" ht="20.100000000000001" customHeight="1" x14ac:dyDescent="0.3">
      <c r="A7675" s="27" t="s">
        <v>7812</v>
      </c>
      <c r="B7675" s="28">
        <v>0</v>
      </c>
      <c r="C7675" s="28">
        <v>0</v>
      </c>
      <c r="D7675" s="28">
        <v>0</v>
      </c>
      <c r="E7675" s="28">
        <v>0</v>
      </c>
      <c r="F7675" s="27" t="s">
        <v>42</v>
      </c>
      <c r="G7675" s="1" t="s">
        <v>3175</v>
      </c>
      <c r="H7675" s="1" t="s">
        <v>7713</v>
      </c>
      <c r="I7675" s="1" t="s">
        <v>7813</v>
      </c>
      <c r="J7675" s="1" t="s">
        <v>42</v>
      </c>
      <c r="K7675" s="1" t="s">
        <v>42</v>
      </c>
      <c r="M7675" s="1" t="s">
        <v>42</v>
      </c>
      <c r="O7675" s="1" t="s">
        <v>42</v>
      </c>
      <c r="P7675" s="1" t="s">
        <v>42</v>
      </c>
      <c r="Q7675" s="1" t="s">
        <v>42</v>
      </c>
      <c r="R7675" s="1" t="s">
        <v>42</v>
      </c>
      <c r="S7675" s="1" t="s">
        <v>42</v>
      </c>
      <c r="T7675" s="1" t="s">
        <v>42</v>
      </c>
    </row>
    <row r="7676" spans="1:20" ht="20.100000000000001" customHeight="1" x14ac:dyDescent="0.3">
      <c r="A7676" s="27" t="s">
        <v>7712</v>
      </c>
      <c r="B7676" s="28">
        <v>0</v>
      </c>
      <c r="C7676" s="28">
        <v>0</v>
      </c>
      <c r="D7676" s="28">
        <v>0</v>
      </c>
      <c r="E7676" s="28">
        <v>0</v>
      </c>
      <c r="F7676" s="27" t="s">
        <v>42</v>
      </c>
      <c r="G7676" s="1" t="s">
        <v>3175</v>
      </c>
      <c r="H7676" s="1" t="s">
        <v>7713</v>
      </c>
      <c r="I7676" s="1" t="s">
        <v>7712</v>
      </c>
      <c r="J7676" s="1" t="s">
        <v>42</v>
      </c>
      <c r="K7676" s="1" t="s">
        <v>42</v>
      </c>
      <c r="M7676" s="1" t="s">
        <v>42</v>
      </c>
      <c r="O7676" s="1" t="s">
        <v>42</v>
      </c>
      <c r="P7676" s="1" t="s">
        <v>42</v>
      </c>
      <c r="Q7676" s="1" t="s">
        <v>42</v>
      </c>
      <c r="R7676" s="1" t="s">
        <v>42</v>
      </c>
      <c r="S7676" s="1" t="s">
        <v>42</v>
      </c>
      <c r="T7676" s="1" t="s">
        <v>42</v>
      </c>
    </row>
    <row r="7677" spans="1:20" ht="20.100000000000001" customHeight="1" x14ac:dyDescent="0.3">
      <c r="A7677" s="27" t="s">
        <v>11457</v>
      </c>
      <c r="B7677" s="28">
        <v>0</v>
      </c>
      <c r="C7677" s="28">
        <v>0</v>
      </c>
      <c r="D7677" s="28">
        <v>0</v>
      </c>
      <c r="E7677" s="28">
        <v>0</v>
      </c>
      <c r="F7677" s="27" t="s">
        <v>42</v>
      </c>
      <c r="G7677" s="1" t="s">
        <v>3175</v>
      </c>
      <c r="H7677" s="1" t="s">
        <v>7713</v>
      </c>
      <c r="I7677" s="1" t="s">
        <v>11458</v>
      </c>
      <c r="J7677" s="1" t="s">
        <v>42</v>
      </c>
      <c r="K7677" s="1" t="s">
        <v>42</v>
      </c>
      <c r="M7677" s="1" t="s">
        <v>42</v>
      </c>
      <c r="O7677" s="1" t="s">
        <v>42</v>
      </c>
      <c r="P7677" s="1" t="s">
        <v>42</v>
      </c>
      <c r="Q7677" s="1" t="s">
        <v>42</v>
      </c>
      <c r="R7677" s="1" t="s">
        <v>42</v>
      </c>
      <c r="S7677" s="1" t="s">
        <v>42</v>
      </c>
      <c r="T7677" s="1" t="s">
        <v>42</v>
      </c>
    </row>
    <row r="7678" spans="1:20" ht="20.100000000000001" customHeight="1" x14ac:dyDescent="0.3">
      <c r="A7678" s="27" t="s">
        <v>8854</v>
      </c>
      <c r="B7678" s="28">
        <v>1611.2</v>
      </c>
      <c r="C7678" s="28">
        <v>0</v>
      </c>
      <c r="D7678" s="28">
        <v>0</v>
      </c>
      <c r="E7678" s="28">
        <v>1611.2</v>
      </c>
      <c r="F7678" s="27" t="s">
        <v>42</v>
      </c>
      <c r="G7678" s="1" t="s">
        <v>3175</v>
      </c>
      <c r="H7678" s="1" t="s">
        <v>7713</v>
      </c>
      <c r="I7678" s="1" t="s">
        <v>8240</v>
      </c>
      <c r="J7678" s="1" t="s">
        <v>42</v>
      </c>
      <c r="K7678" s="1" t="s">
        <v>42</v>
      </c>
      <c r="M7678" s="1" t="s">
        <v>42</v>
      </c>
      <c r="O7678" s="1" t="s">
        <v>42</v>
      </c>
      <c r="P7678" s="1" t="s">
        <v>42</v>
      </c>
      <c r="Q7678" s="1" t="s">
        <v>42</v>
      </c>
      <c r="R7678" s="1" t="s">
        <v>42</v>
      </c>
      <c r="S7678" s="1" t="s">
        <v>42</v>
      </c>
      <c r="T7678" s="1" t="s">
        <v>42</v>
      </c>
    </row>
    <row r="7679" spans="1:20" ht="20.100000000000001" customHeight="1" x14ac:dyDescent="0.3">
      <c r="A7679" s="27" t="s">
        <v>8855</v>
      </c>
      <c r="B7679" s="28">
        <v>0</v>
      </c>
      <c r="C7679" s="28">
        <v>5902</v>
      </c>
      <c r="D7679" s="28">
        <v>0</v>
      </c>
      <c r="E7679" s="28">
        <v>5902</v>
      </c>
      <c r="F7679" s="27" t="s">
        <v>42</v>
      </c>
      <c r="G7679" s="1" t="s">
        <v>3175</v>
      </c>
      <c r="H7679" s="1" t="s">
        <v>7713</v>
      </c>
      <c r="I7679" s="1" t="s">
        <v>8242</v>
      </c>
      <c r="J7679" s="1" t="s">
        <v>42</v>
      </c>
      <c r="K7679" s="1" t="s">
        <v>42</v>
      </c>
      <c r="M7679" s="1" t="s">
        <v>42</v>
      </c>
      <c r="O7679" s="1" t="s">
        <v>42</v>
      </c>
      <c r="P7679" s="1" t="s">
        <v>42</v>
      </c>
      <c r="Q7679" s="1" t="s">
        <v>42</v>
      </c>
      <c r="R7679" s="1" t="s">
        <v>42</v>
      </c>
      <c r="S7679" s="1" t="s">
        <v>42</v>
      </c>
      <c r="T7679" s="1" t="s">
        <v>42</v>
      </c>
    </row>
    <row r="7680" spans="1:20" ht="20.100000000000001" customHeight="1" x14ac:dyDescent="0.3">
      <c r="A7680" s="27" t="s">
        <v>8856</v>
      </c>
      <c r="B7680" s="28">
        <v>0</v>
      </c>
      <c r="C7680" s="28">
        <v>0</v>
      </c>
      <c r="D7680" s="28">
        <v>1751.4</v>
      </c>
      <c r="E7680" s="28">
        <v>1751.4</v>
      </c>
      <c r="F7680" s="27" t="s">
        <v>42</v>
      </c>
      <c r="G7680" s="1" t="s">
        <v>3175</v>
      </c>
      <c r="H7680" s="1" t="s">
        <v>7713</v>
      </c>
      <c r="I7680" s="1" t="s">
        <v>8244</v>
      </c>
      <c r="J7680" s="1" t="s">
        <v>42</v>
      </c>
      <c r="K7680" s="1" t="s">
        <v>42</v>
      </c>
      <c r="M7680" s="1" t="s">
        <v>42</v>
      </c>
      <c r="O7680" s="1" t="s">
        <v>42</v>
      </c>
      <c r="P7680" s="1" t="s">
        <v>42</v>
      </c>
      <c r="Q7680" s="1" t="s">
        <v>42</v>
      </c>
      <c r="R7680" s="1" t="s">
        <v>42</v>
      </c>
      <c r="S7680" s="1" t="s">
        <v>42</v>
      </c>
      <c r="T7680" s="1" t="s">
        <v>42</v>
      </c>
    </row>
    <row r="7681" spans="1:20" ht="20.100000000000001" customHeight="1" x14ac:dyDescent="0.3">
      <c r="A7681" s="27" t="s">
        <v>7742</v>
      </c>
      <c r="B7681" s="28">
        <v>1611.2</v>
      </c>
      <c r="C7681" s="28">
        <v>5902</v>
      </c>
      <c r="D7681" s="28">
        <v>1751.4</v>
      </c>
      <c r="E7681" s="28">
        <v>9264.6</v>
      </c>
      <c r="F7681" s="27" t="s">
        <v>42</v>
      </c>
      <c r="G7681" s="1" t="s">
        <v>3175</v>
      </c>
      <c r="H7681" s="1" t="s">
        <v>7713</v>
      </c>
      <c r="I7681" s="1" t="s">
        <v>7743</v>
      </c>
      <c r="J7681" s="1" t="s">
        <v>42</v>
      </c>
      <c r="K7681" s="1" t="s">
        <v>42</v>
      </c>
      <c r="M7681" s="1" t="s">
        <v>42</v>
      </c>
      <c r="O7681" s="1" t="s">
        <v>42</v>
      </c>
      <c r="P7681" s="1" t="s">
        <v>42</v>
      </c>
      <c r="Q7681" s="1" t="s">
        <v>42</v>
      </c>
      <c r="R7681" s="1" t="s">
        <v>42</v>
      </c>
      <c r="S7681" s="1" t="s">
        <v>42</v>
      </c>
      <c r="T7681" s="1" t="s">
        <v>42</v>
      </c>
    </row>
    <row r="7682" spans="1:20" ht="20.100000000000001" customHeight="1" x14ac:dyDescent="0.3">
      <c r="A7682" s="27" t="s">
        <v>7712</v>
      </c>
      <c r="B7682" s="28">
        <v>0</v>
      </c>
      <c r="C7682" s="28">
        <v>0</v>
      </c>
      <c r="D7682" s="28">
        <v>0</v>
      </c>
      <c r="E7682" s="28">
        <v>0</v>
      </c>
      <c r="F7682" s="27" t="s">
        <v>42</v>
      </c>
      <c r="G7682" s="1" t="s">
        <v>3175</v>
      </c>
      <c r="H7682" s="1" t="s">
        <v>7713</v>
      </c>
      <c r="I7682" s="1" t="s">
        <v>42</v>
      </c>
      <c r="J7682" s="1" t="s">
        <v>42</v>
      </c>
      <c r="K7682" s="1" t="s">
        <v>42</v>
      </c>
      <c r="M7682" s="1" t="s">
        <v>42</v>
      </c>
      <c r="O7682" s="1" t="s">
        <v>42</v>
      </c>
      <c r="P7682" s="1" t="s">
        <v>42</v>
      </c>
      <c r="Q7682" s="1" t="s">
        <v>42</v>
      </c>
      <c r="R7682" s="1" t="s">
        <v>42</v>
      </c>
      <c r="S7682" s="1" t="s">
        <v>42</v>
      </c>
      <c r="T7682" s="1" t="s">
        <v>42</v>
      </c>
    </row>
    <row r="7683" spans="1:20" ht="20.100000000000001" customHeight="1" x14ac:dyDescent="0.3">
      <c r="A7683" s="27" t="s">
        <v>11508</v>
      </c>
      <c r="B7683" s="28">
        <v>0</v>
      </c>
      <c r="C7683" s="28">
        <v>0</v>
      </c>
      <c r="D7683" s="28">
        <v>212.6</v>
      </c>
      <c r="E7683" s="28">
        <v>212.6</v>
      </c>
      <c r="F7683" s="27" t="s">
        <v>42</v>
      </c>
      <c r="G7683" s="1" t="s">
        <v>3175</v>
      </c>
      <c r="H7683" s="1" t="s">
        <v>7713</v>
      </c>
      <c r="I7683" s="1" t="s">
        <v>11460</v>
      </c>
      <c r="J7683" s="1" t="s">
        <v>42</v>
      </c>
      <c r="K7683" s="1" t="s">
        <v>42</v>
      </c>
      <c r="M7683" s="1" t="s">
        <v>42</v>
      </c>
      <c r="O7683" s="1" t="s">
        <v>42</v>
      </c>
      <c r="P7683" s="1" t="s">
        <v>42</v>
      </c>
      <c r="Q7683" s="1" t="s">
        <v>42</v>
      </c>
      <c r="R7683" s="1" t="s">
        <v>42</v>
      </c>
      <c r="S7683" s="1" t="s">
        <v>42</v>
      </c>
      <c r="T7683" s="1" t="s">
        <v>42</v>
      </c>
    </row>
    <row r="7684" spans="1:20" ht="20.100000000000001" customHeight="1" x14ac:dyDescent="0.3">
      <c r="A7684" s="27" t="s">
        <v>7742</v>
      </c>
      <c r="B7684" s="28">
        <v>0</v>
      </c>
      <c r="C7684" s="28">
        <v>0</v>
      </c>
      <c r="D7684" s="28">
        <v>212.6</v>
      </c>
      <c r="E7684" s="28">
        <v>212.6</v>
      </c>
      <c r="F7684" s="27" t="s">
        <v>42</v>
      </c>
      <c r="G7684" s="1" t="s">
        <v>3175</v>
      </c>
      <c r="H7684" s="1" t="s">
        <v>7713</v>
      </c>
      <c r="I7684" s="1" t="s">
        <v>7743</v>
      </c>
      <c r="J7684" s="1" t="s">
        <v>42</v>
      </c>
      <c r="K7684" s="1" t="s">
        <v>42</v>
      </c>
      <c r="M7684" s="1" t="s">
        <v>42</v>
      </c>
      <c r="O7684" s="1" t="s">
        <v>42</v>
      </c>
      <c r="P7684" s="1" t="s">
        <v>42</v>
      </c>
      <c r="Q7684" s="1" t="s">
        <v>42</v>
      </c>
      <c r="R7684" s="1" t="s">
        <v>42</v>
      </c>
      <c r="S7684" s="1" t="s">
        <v>42</v>
      </c>
      <c r="T7684" s="1" t="s">
        <v>42</v>
      </c>
    </row>
    <row r="7685" spans="1:20" ht="20.100000000000001" customHeight="1" x14ac:dyDescent="0.3">
      <c r="A7685" s="27" t="s">
        <v>7768</v>
      </c>
      <c r="B7685" s="29">
        <v>1611</v>
      </c>
      <c r="C7685" s="29">
        <v>16532</v>
      </c>
      <c r="D7685" s="29">
        <v>1964</v>
      </c>
      <c r="E7685" s="29">
        <v>20107</v>
      </c>
      <c r="F7685" s="30"/>
    </row>
    <row r="7686" spans="1:20" ht="20.100000000000001" customHeight="1" x14ac:dyDescent="0.3">
      <c r="A7686" s="30"/>
      <c r="B7686" s="30"/>
      <c r="C7686" s="30"/>
      <c r="D7686" s="30"/>
      <c r="E7686" s="30"/>
      <c r="F7686" s="30"/>
    </row>
    <row r="7687" spans="1:20" ht="20.100000000000001" customHeight="1" x14ac:dyDescent="0.3">
      <c r="A7687" s="30" t="s">
        <v>11509</v>
      </c>
      <c r="B7687" s="30"/>
      <c r="C7687" s="30"/>
      <c r="D7687" s="30"/>
      <c r="E7687" s="30"/>
      <c r="F7687" s="27" t="s">
        <v>42</v>
      </c>
      <c r="G7687" s="1" t="s">
        <v>3178</v>
      </c>
      <c r="I7687" s="1" t="s">
        <v>3154</v>
      </c>
      <c r="J7687" s="1" t="s">
        <v>3176</v>
      </c>
      <c r="K7687" s="1" t="s">
        <v>65</v>
      </c>
    </row>
    <row r="7688" spans="1:20" ht="20.100000000000001" customHeight="1" x14ac:dyDescent="0.3">
      <c r="A7688" s="27" t="s">
        <v>42</v>
      </c>
      <c r="B7688" s="28"/>
      <c r="C7688" s="28"/>
      <c r="D7688" s="28"/>
      <c r="E7688" s="28"/>
      <c r="F7688" s="27" t="s">
        <v>42</v>
      </c>
      <c r="G7688" s="1" t="s">
        <v>3178</v>
      </c>
      <c r="H7688" s="1" t="s">
        <v>7711</v>
      </c>
      <c r="I7688" s="1" t="s">
        <v>42</v>
      </c>
      <c r="J7688" s="1" t="s">
        <v>42</v>
      </c>
      <c r="K7688" s="1" t="s">
        <v>42</v>
      </c>
      <c r="L7688">
        <v>1</v>
      </c>
      <c r="M7688" s="1" t="s">
        <v>42</v>
      </c>
      <c r="O7688" s="1" t="s">
        <v>42</v>
      </c>
      <c r="P7688" s="1" t="s">
        <v>42</v>
      </c>
      <c r="Q7688" s="1" t="s">
        <v>42</v>
      </c>
      <c r="R7688" s="1" t="s">
        <v>42</v>
      </c>
      <c r="S7688" s="1" t="s">
        <v>42</v>
      </c>
      <c r="T7688" s="1" t="s">
        <v>42</v>
      </c>
    </row>
    <row r="7689" spans="1:20" ht="20.100000000000001" customHeight="1" x14ac:dyDescent="0.3">
      <c r="A7689" s="27" t="s">
        <v>8805</v>
      </c>
      <c r="B7689" s="28">
        <v>0</v>
      </c>
      <c r="C7689" s="28">
        <v>0</v>
      </c>
      <c r="D7689" s="28">
        <v>0</v>
      </c>
      <c r="E7689" s="28">
        <v>0</v>
      </c>
      <c r="F7689" s="27" t="s">
        <v>42</v>
      </c>
      <c r="G7689" s="1" t="s">
        <v>3178</v>
      </c>
      <c r="H7689" s="1" t="s">
        <v>7713</v>
      </c>
      <c r="I7689" s="1" t="s">
        <v>8805</v>
      </c>
      <c r="J7689" s="1" t="s">
        <v>42</v>
      </c>
      <c r="K7689" s="1" t="s">
        <v>42</v>
      </c>
      <c r="M7689" s="1" t="s">
        <v>42</v>
      </c>
      <c r="O7689" s="1" t="s">
        <v>42</v>
      </c>
      <c r="P7689" s="1" t="s">
        <v>42</v>
      </c>
      <c r="Q7689" s="1" t="s">
        <v>42</v>
      </c>
      <c r="R7689" s="1" t="s">
        <v>42</v>
      </c>
      <c r="S7689" s="1" t="s">
        <v>42</v>
      </c>
      <c r="T7689" s="1" t="s">
        <v>42</v>
      </c>
    </row>
    <row r="7690" spans="1:20" ht="20.100000000000001" customHeight="1" x14ac:dyDescent="0.3">
      <c r="A7690" s="27" t="s">
        <v>8862</v>
      </c>
      <c r="B7690" s="28">
        <v>0</v>
      </c>
      <c r="C7690" s="28">
        <v>0</v>
      </c>
      <c r="D7690" s="28">
        <v>0</v>
      </c>
      <c r="E7690" s="28">
        <v>0</v>
      </c>
      <c r="F7690" s="27" t="s">
        <v>42</v>
      </c>
      <c r="G7690" s="1" t="s">
        <v>3178</v>
      </c>
      <c r="H7690" s="1" t="s">
        <v>7713</v>
      </c>
      <c r="I7690" s="1" t="s">
        <v>8863</v>
      </c>
      <c r="J7690" s="1" t="s">
        <v>42</v>
      </c>
      <c r="K7690" s="1" t="s">
        <v>42</v>
      </c>
      <c r="M7690" s="1" t="s">
        <v>42</v>
      </c>
      <c r="O7690" s="1" t="s">
        <v>42</v>
      </c>
      <c r="P7690" s="1" t="s">
        <v>42</v>
      </c>
      <c r="Q7690" s="1" t="s">
        <v>42</v>
      </c>
      <c r="R7690" s="1" t="s">
        <v>42</v>
      </c>
      <c r="S7690" s="1" t="s">
        <v>42</v>
      </c>
      <c r="T7690" s="1" t="s">
        <v>42</v>
      </c>
    </row>
    <row r="7691" spans="1:20" ht="20.100000000000001" customHeight="1" x14ac:dyDescent="0.3">
      <c r="A7691" s="27" t="s">
        <v>8864</v>
      </c>
      <c r="B7691" s="28">
        <v>0</v>
      </c>
      <c r="C7691" s="28">
        <v>0</v>
      </c>
      <c r="D7691" s="28">
        <v>0</v>
      </c>
      <c r="E7691" s="28">
        <v>0</v>
      </c>
      <c r="F7691" s="27" t="s">
        <v>42</v>
      </c>
      <c r="G7691" s="1" t="s">
        <v>3178</v>
      </c>
      <c r="H7691" s="1" t="s">
        <v>7713</v>
      </c>
      <c r="I7691" s="1" t="s">
        <v>8809</v>
      </c>
      <c r="J7691" s="1" t="s">
        <v>42</v>
      </c>
      <c r="K7691" s="1" t="s">
        <v>42</v>
      </c>
      <c r="M7691" s="1" t="s">
        <v>42</v>
      </c>
      <c r="O7691" s="1" t="s">
        <v>42</v>
      </c>
      <c r="P7691" s="1" t="s">
        <v>42</v>
      </c>
      <c r="Q7691" s="1" t="s">
        <v>42</v>
      </c>
      <c r="R7691" s="1" t="s">
        <v>42</v>
      </c>
      <c r="S7691" s="1" t="s">
        <v>42</v>
      </c>
      <c r="T7691" s="1" t="s">
        <v>42</v>
      </c>
    </row>
    <row r="7692" spans="1:20" ht="20.100000000000001" customHeight="1" x14ac:dyDescent="0.3">
      <c r="A7692" s="27" t="s">
        <v>7712</v>
      </c>
      <c r="B7692" s="28">
        <v>0</v>
      </c>
      <c r="C7692" s="28">
        <v>0</v>
      </c>
      <c r="D7692" s="28">
        <v>0</v>
      </c>
      <c r="E7692" s="28">
        <v>0</v>
      </c>
      <c r="F7692" s="27" t="s">
        <v>42</v>
      </c>
      <c r="G7692" s="1" t="s">
        <v>3178</v>
      </c>
      <c r="H7692" s="1" t="s">
        <v>7713</v>
      </c>
      <c r="I7692" s="1" t="s">
        <v>7712</v>
      </c>
      <c r="J7692" s="1" t="s">
        <v>42</v>
      </c>
      <c r="K7692" s="1" t="s">
        <v>42</v>
      </c>
      <c r="M7692" s="1" t="s">
        <v>42</v>
      </c>
      <c r="O7692" s="1" t="s">
        <v>42</v>
      </c>
      <c r="P7692" s="1" t="s">
        <v>42</v>
      </c>
      <c r="Q7692" s="1" t="s">
        <v>42</v>
      </c>
      <c r="R7692" s="1" t="s">
        <v>42</v>
      </c>
      <c r="S7692" s="1" t="s">
        <v>42</v>
      </c>
      <c r="T7692" s="1" t="s">
        <v>42</v>
      </c>
    </row>
    <row r="7693" spans="1:20" ht="20.100000000000001" customHeight="1" x14ac:dyDescent="0.3">
      <c r="A7693" s="27" t="s">
        <v>7718</v>
      </c>
      <c r="B7693" s="28">
        <v>0</v>
      </c>
      <c r="C7693" s="28">
        <v>0</v>
      </c>
      <c r="D7693" s="28">
        <v>0</v>
      </c>
      <c r="E7693" s="28">
        <v>0</v>
      </c>
      <c r="F7693" s="27" t="s">
        <v>42</v>
      </c>
      <c r="G7693" s="1" t="s">
        <v>3178</v>
      </c>
      <c r="H7693" s="1" t="s">
        <v>7713</v>
      </c>
      <c r="I7693" s="1" t="s">
        <v>7719</v>
      </c>
      <c r="J7693" s="1" t="s">
        <v>42</v>
      </c>
      <c r="K7693" s="1" t="s">
        <v>42</v>
      </c>
      <c r="M7693" s="1" t="s">
        <v>42</v>
      </c>
      <c r="O7693" s="1" t="s">
        <v>42</v>
      </c>
      <c r="P7693" s="1" t="s">
        <v>42</v>
      </c>
      <c r="Q7693" s="1" t="s">
        <v>42</v>
      </c>
      <c r="R7693" s="1" t="s">
        <v>42</v>
      </c>
      <c r="S7693" s="1" t="s">
        <v>42</v>
      </c>
      <c r="T7693" s="1" t="s">
        <v>42</v>
      </c>
    </row>
    <row r="7694" spans="1:20" ht="20.100000000000001" customHeight="1" x14ac:dyDescent="0.3">
      <c r="A7694" s="27" t="s">
        <v>7712</v>
      </c>
      <c r="B7694" s="28">
        <v>0</v>
      </c>
      <c r="C7694" s="28">
        <v>0</v>
      </c>
      <c r="D7694" s="28">
        <v>0</v>
      </c>
      <c r="E7694" s="28">
        <v>0</v>
      </c>
      <c r="F7694" s="27" t="s">
        <v>42</v>
      </c>
      <c r="G7694" s="1" t="s">
        <v>3178</v>
      </c>
      <c r="H7694" s="1" t="s">
        <v>7713</v>
      </c>
      <c r="I7694" s="1" t="s">
        <v>42</v>
      </c>
      <c r="J7694" s="1" t="s">
        <v>42</v>
      </c>
      <c r="K7694" s="1" t="s">
        <v>42</v>
      </c>
      <c r="M7694" s="1" t="s">
        <v>42</v>
      </c>
      <c r="O7694" s="1" t="s">
        <v>42</v>
      </c>
      <c r="P7694" s="1" t="s">
        <v>42</v>
      </c>
      <c r="Q7694" s="1" t="s">
        <v>42</v>
      </c>
      <c r="R7694" s="1" t="s">
        <v>42</v>
      </c>
      <c r="S7694" s="1" t="s">
        <v>42</v>
      </c>
      <c r="T7694" s="1" t="s">
        <v>42</v>
      </c>
    </row>
    <row r="7695" spans="1:20" ht="20.100000000000001" customHeight="1" x14ac:dyDescent="0.3">
      <c r="A7695" s="27" t="s">
        <v>8225</v>
      </c>
      <c r="B7695" s="28">
        <v>0</v>
      </c>
      <c r="C7695" s="28">
        <v>0</v>
      </c>
      <c r="D7695" s="28">
        <v>0</v>
      </c>
      <c r="E7695" s="28">
        <v>0</v>
      </c>
      <c r="F7695" s="27" t="s">
        <v>42</v>
      </c>
      <c r="G7695" s="1" t="s">
        <v>3178</v>
      </c>
      <c r="H7695" s="1" t="s">
        <v>7713</v>
      </c>
      <c r="I7695" s="1" t="s">
        <v>8226</v>
      </c>
      <c r="J7695" s="1" t="s">
        <v>42</v>
      </c>
      <c r="K7695" s="1" t="s">
        <v>42</v>
      </c>
      <c r="M7695" s="1" t="s">
        <v>42</v>
      </c>
      <c r="O7695" s="1" t="s">
        <v>42</v>
      </c>
      <c r="P7695" s="1" t="s">
        <v>42</v>
      </c>
      <c r="Q7695" s="1" t="s">
        <v>42</v>
      </c>
      <c r="R7695" s="1" t="s">
        <v>42</v>
      </c>
      <c r="S7695" s="1" t="s">
        <v>42</v>
      </c>
      <c r="T7695" s="1" t="s">
        <v>42</v>
      </c>
    </row>
    <row r="7696" spans="1:20" ht="20.100000000000001" customHeight="1" x14ac:dyDescent="0.3">
      <c r="A7696" s="27" t="s">
        <v>8684</v>
      </c>
      <c r="B7696" s="28">
        <v>0</v>
      </c>
      <c r="C7696" s="28">
        <v>0</v>
      </c>
      <c r="D7696" s="28">
        <v>0</v>
      </c>
      <c r="E7696" s="28">
        <v>0</v>
      </c>
      <c r="F7696" s="27" t="s">
        <v>42</v>
      </c>
      <c r="G7696" s="1" t="s">
        <v>3178</v>
      </c>
      <c r="H7696" s="1" t="s">
        <v>7713</v>
      </c>
      <c r="I7696" s="1" t="s">
        <v>8685</v>
      </c>
      <c r="J7696" s="1" t="s">
        <v>42</v>
      </c>
      <c r="K7696" s="1" t="s">
        <v>42</v>
      </c>
      <c r="M7696" s="1" t="s">
        <v>42</v>
      </c>
      <c r="O7696" s="1" t="s">
        <v>42</v>
      </c>
      <c r="P7696" s="1" t="s">
        <v>42</v>
      </c>
      <c r="Q7696" s="1" t="s">
        <v>42</v>
      </c>
      <c r="R7696" s="1" t="s">
        <v>42</v>
      </c>
      <c r="S7696" s="1" t="s">
        <v>42</v>
      </c>
      <c r="T7696" s="1" t="s">
        <v>42</v>
      </c>
    </row>
    <row r="7697" spans="1:20" ht="20.100000000000001" customHeight="1" x14ac:dyDescent="0.3">
      <c r="A7697" s="27" t="s">
        <v>8810</v>
      </c>
      <c r="B7697" s="28">
        <v>0</v>
      </c>
      <c r="C7697" s="28">
        <v>0</v>
      </c>
      <c r="D7697" s="28">
        <v>0</v>
      </c>
      <c r="E7697" s="28">
        <v>0</v>
      </c>
      <c r="F7697" s="27" t="s">
        <v>42</v>
      </c>
      <c r="G7697" s="1" t="s">
        <v>3178</v>
      </c>
      <c r="H7697" s="1" t="s">
        <v>7713</v>
      </c>
      <c r="I7697" s="1" t="s">
        <v>8811</v>
      </c>
      <c r="J7697" s="1" t="s">
        <v>42</v>
      </c>
      <c r="K7697" s="1" t="s">
        <v>42</v>
      </c>
      <c r="M7697" s="1" t="s">
        <v>42</v>
      </c>
      <c r="O7697" s="1" t="s">
        <v>42</v>
      </c>
      <c r="P7697" s="1" t="s">
        <v>42</v>
      </c>
      <c r="Q7697" s="1" t="s">
        <v>42</v>
      </c>
      <c r="R7697" s="1" t="s">
        <v>42</v>
      </c>
      <c r="S7697" s="1" t="s">
        <v>42</v>
      </c>
      <c r="T7697" s="1" t="s">
        <v>42</v>
      </c>
    </row>
    <row r="7698" spans="1:20" ht="20.100000000000001" customHeight="1" x14ac:dyDescent="0.3">
      <c r="A7698" s="27" t="s">
        <v>8865</v>
      </c>
      <c r="B7698" s="28">
        <v>0</v>
      </c>
      <c r="C7698" s="28">
        <v>13567.3</v>
      </c>
      <c r="D7698" s="28">
        <v>0</v>
      </c>
      <c r="E7698" s="28">
        <v>13567.3</v>
      </c>
      <c r="F7698" s="27" t="s">
        <v>42</v>
      </c>
      <c r="G7698" s="1" t="s">
        <v>3178</v>
      </c>
      <c r="H7698" s="1" t="s">
        <v>7713</v>
      </c>
      <c r="I7698" s="1" t="s">
        <v>8813</v>
      </c>
      <c r="J7698" s="1" t="s">
        <v>42</v>
      </c>
      <c r="K7698" s="1" t="s">
        <v>42</v>
      </c>
      <c r="M7698" s="1" t="s">
        <v>42</v>
      </c>
      <c r="O7698" s="1" t="s">
        <v>42</v>
      </c>
      <c r="P7698" s="1" t="s">
        <v>42</v>
      </c>
      <c r="Q7698" s="1" t="s">
        <v>42</v>
      </c>
      <c r="R7698" s="1" t="s">
        <v>42</v>
      </c>
      <c r="S7698" s="1" t="s">
        <v>42</v>
      </c>
      <c r="T7698" s="1" t="s">
        <v>42</v>
      </c>
    </row>
    <row r="7699" spans="1:20" ht="20.100000000000001" customHeight="1" x14ac:dyDescent="0.3">
      <c r="A7699" s="27" t="s">
        <v>7726</v>
      </c>
      <c r="B7699" s="28">
        <v>0</v>
      </c>
      <c r="C7699" s="28">
        <v>0</v>
      </c>
      <c r="D7699" s="28">
        <v>0</v>
      </c>
      <c r="E7699" s="28">
        <v>0</v>
      </c>
      <c r="F7699" s="27" t="s">
        <v>42</v>
      </c>
      <c r="G7699" s="1" t="s">
        <v>3178</v>
      </c>
      <c r="H7699" s="1" t="s">
        <v>7713</v>
      </c>
      <c r="I7699" s="1" t="s">
        <v>7727</v>
      </c>
      <c r="J7699" s="1" t="s">
        <v>42</v>
      </c>
      <c r="K7699" s="1" t="s">
        <v>42</v>
      </c>
      <c r="M7699" s="1" t="s">
        <v>42</v>
      </c>
      <c r="O7699" s="1" t="s">
        <v>42</v>
      </c>
      <c r="P7699" s="1" t="s">
        <v>42</v>
      </c>
      <c r="Q7699" s="1" t="s">
        <v>42</v>
      </c>
      <c r="R7699" s="1" t="s">
        <v>42</v>
      </c>
      <c r="S7699" s="1" t="s">
        <v>42</v>
      </c>
      <c r="T7699" s="1" t="s">
        <v>42</v>
      </c>
    </row>
    <row r="7700" spans="1:20" ht="20.100000000000001" customHeight="1" x14ac:dyDescent="0.3">
      <c r="A7700" s="27" t="s">
        <v>8866</v>
      </c>
      <c r="B7700" s="28">
        <v>0</v>
      </c>
      <c r="C7700" s="28">
        <v>3441.3</v>
      </c>
      <c r="D7700" s="28">
        <v>0</v>
      </c>
      <c r="E7700" s="28">
        <v>3441.3</v>
      </c>
      <c r="F7700" s="27" t="s">
        <v>42</v>
      </c>
      <c r="G7700" s="1" t="s">
        <v>3178</v>
      </c>
      <c r="H7700" s="1" t="s">
        <v>7713</v>
      </c>
      <c r="I7700" s="1" t="s">
        <v>8815</v>
      </c>
      <c r="J7700" s="1" t="s">
        <v>42</v>
      </c>
      <c r="K7700" s="1" t="s">
        <v>42</v>
      </c>
      <c r="M7700" s="1" t="s">
        <v>42</v>
      </c>
      <c r="O7700" s="1" t="s">
        <v>42</v>
      </c>
      <c r="P7700" s="1" t="s">
        <v>42</v>
      </c>
      <c r="Q7700" s="1" t="s">
        <v>42</v>
      </c>
      <c r="R7700" s="1" t="s">
        <v>42</v>
      </c>
      <c r="S7700" s="1" t="s">
        <v>42</v>
      </c>
      <c r="T7700" s="1" t="s">
        <v>42</v>
      </c>
    </row>
    <row r="7701" spans="1:20" ht="20.100000000000001" customHeight="1" x14ac:dyDescent="0.3">
      <c r="A7701" s="27" t="s">
        <v>7742</v>
      </c>
      <c r="B7701" s="28">
        <v>0</v>
      </c>
      <c r="C7701" s="28">
        <v>17008.599999999999</v>
      </c>
      <c r="D7701" s="28">
        <v>0</v>
      </c>
      <c r="E7701" s="28">
        <v>17008.599999999999</v>
      </c>
      <c r="F7701" s="27" t="s">
        <v>42</v>
      </c>
      <c r="G7701" s="1" t="s">
        <v>3178</v>
      </c>
      <c r="H7701" s="1" t="s">
        <v>7713</v>
      </c>
      <c r="I7701" s="1" t="s">
        <v>7743</v>
      </c>
      <c r="J7701" s="1" t="s">
        <v>42</v>
      </c>
      <c r="K7701" s="1" t="s">
        <v>42</v>
      </c>
      <c r="M7701" s="1" t="s">
        <v>42</v>
      </c>
      <c r="O7701" s="1" t="s">
        <v>42</v>
      </c>
      <c r="P7701" s="1" t="s">
        <v>42</v>
      </c>
      <c r="Q7701" s="1" t="s">
        <v>42</v>
      </c>
      <c r="R7701" s="1" t="s">
        <v>42</v>
      </c>
      <c r="S7701" s="1" t="s">
        <v>42</v>
      </c>
      <c r="T7701" s="1" t="s">
        <v>42</v>
      </c>
    </row>
    <row r="7702" spans="1:20" ht="20.100000000000001" customHeight="1" x14ac:dyDescent="0.3">
      <c r="A7702" s="27" t="s">
        <v>7712</v>
      </c>
      <c r="B7702" s="28">
        <v>0</v>
      </c>
      <c r="C7702" s="28">
        <v>0</v>
      </c>
      <c r="D7702" s="28">
        <v>0</v>
      </c>
      <c r="E7702" s="28">
        <v>0</v>
      </c>
      <c r="F7702" s="27" t="s">
        <v>42</v>
      </c>
      <c r="G7702" s="1" t="s">
        <v>3178</v>
      </c>
      <c r="H7702" s="1" t="s">
        <v>7713</v>
      </c>
      <c r="I7702" s="1" t="s">
        <v>42</v>
      </c>
      <c r="J7702" s="1" t="s">
        <v>42</v>
      </c>
      <c r="K7702" s="1" t="s">
        <v>42</v>
      </c>
      <c r="M7702" s="1" t="s">
        <v>42</v>
      </c>
      <c r="O7702" s="1" t="s">
        <v>42</v>
      </c>
      <c r="P7702" s="1" t="s">
        <v>42</v>
      </c>
      <c r="Q7702" s="1" t="s">
        <v>42</v>
      </c>
      <c r="R7702" s="1" t="s">
        <v>42</v>
      </c>
      <c r="S7702" s="1" t="s">
        <v>42</v>
      </c>
      <c r="T7702" s="1" t="s">
        <v>42</v>
      </c>
    </row>
    <row r="7703" spans="1:20" ht="20.100000000000001" customHeight="1" x14ac:dyDescent="0.3">
      <c r="A7703" s="27" t="s">
        <v>7812</v>
      </c>
      <c r="B7703" s="28">
        <v>0</v>
      </c>
      <c r="C7703" s="28">
        <v>0</v>
      </c>
      <c r="D7703" s="28">
        <v>0</v>
      </c>
      <c r="E7703" s="28">
        <v>0</v>
      </c>
      <c r="F7703" s="27" t="s">
        <v>42</v>
      </c>
      <c r="G7703" s="1" t="s">
        <v>3178</v>
      </c>
      <c r="H7703" s="1" t="s">
        <v>7713</v>
      </c>
      <c r="I7703" s="1" t="s">
        <v>7813</v>
      </c>
      <c r="J7703" s="1" t="s">
        <v>42</v>
      </c>
      <c r="K7703" s="1" t="s">
        <v>42</v>
      </c>
      <c r="M7703" s="1" t="s">
        <v>42</v>
      </c>
      <c r="O7703" s="1" t="s">
        <v>42</v>
      </c>
      <c r="P7703" s="1" t="s">
        <v>42</v>
      </c>
      <c r="Q7703" s="1" t="s">
        <v>42</v>
      </c>
      <c r="R7703" s="1" t="s">
        <v>42</v>
      </c>
      <c r="S7703" s="1" t="s">
        <v>42</v>
      </c>
      <c r="T7703" s="1" t="s">
        <v>42</v>
      </c>
    </row>
    <row r="7704" spans="1:20" ht="20.100000000000001" customHeight="1" x14ac:dyDescent="0.3">
      <c r="A7704" s="27" t="s">
        <v>7712</v>
      </c>
      <c r="B7704" s="28">
        <v>0</v>
      </c>
      <c r="C7704" s="28">
        <v>0</v>
      </c>
      <c r="D7704" s="28">
        <v>0</v>
      </c>
      <c r="E7704" s="28">
        <v>0</v>
      </c>
      <c r="F7704" s="27" t="s">
        <v>42</v>
      </c>
      <c r="G7704" s="1" t="s">
        <v>3178</v>
      </c>
      <c r="H7704" s="1" t="s">
        <v>7713</v>
      </c>
      <c r="I7704" s="1" t="s">
        <v>7712</v>
      </c>
      <c r="J7704" s="1" t="s">
        <v>42</v>
      </c>
      <c r="K7704" s="1" t="s">
        <v>42</v>
      </c>
      <c r="M7704" s="1" t="s">
        <v>42</v>
      </c>
      <c r="O7704" s="1" t="s">
        <v>42</v>
      </c>
      <c r="P7704" s="1" t="s">
        <v>42</v>
      </c>
      <c r="Q7704" s="1" t="s">
        <v>42</v>
      </c>
      <c r="R7704" s="1" t="s">
        <v>42</v>
      </c>
      <c r="S7704" s="1" t="s">
        <v>42</v>
      </c>
      <c r="T7704" s="1" t="s">
        <v>42</v>
      </c>
    </row>
    <row r="7705" spans="1:20" ht="20.100000000000001" customHeight="1" x14ac:dyDescent="0.3">
      <c r="A7705" s="27" t="s">
        <v>11457</v>
      </c>
      <c r="B7705" s="28">
        <v>0</v>
      </c>
      <c r="C7705" s="28">
        <v>0</v>
      </c>
      <c r="D7705" s="28">
        <v>0</v>
      </c>
      <c r="E7705" s="28">
        <v>0</v>
      </c>
      <c r="F7705" s="27" t="s">
        <v>42</v>
      </c>
      <c r="G7705" s="1" t="s">
        <v>3178</v>
      </c>
      <c r="H7705" s="1" t="s">
        <v>7713</v>
      </c>
      <c r="I7705" s="1" t="s">
        <v>11458</v>
      </c>
      <c r="J7705" s="1" t="s">
        <v>42</v>
      </c>
      <c r="K7705" s="1" t="s">
        <v>42</v>
      </c>
      <c r="M7705" s="1" t="s">
        <v>42</v>
      </c>
      <c r="O7705" s="1" t="s">
        <v>42</v>
      </c>
      <c r="P7705" s="1" t="s">
        <v>42</v>
      </c>
      <c r="Q7705" s="1" t="s">
        <v>42</v>
      </c>
      <c r="R7705" s="1" t="s">
        <v>42</v>
      </c>
      <c r="S7705" s="1" t="s">
        <v>42</v>
      </c>
      <c r="T7705" s="1" t="s">
        <v>42</v>
      </c>
    </row>
    <row r="7706" spans="1:20" ht="20.100000000000001" customHeight="1" x14ac:dyDescent="0.3">
      <c r="A7706" s="27" t="s">
        <v>8867</v>
      </c>
      <c r="B7706" s="28">
        <v>2577.9</v>
      </c>
      <c r="C7706" s="28">
        <v>0</v>
      </c>
      <c r="D7706" s="28">
        <v>0</v>
      </c>
      <c r="E7706" s="28">
        <v>2577.9</v>
      </c>
      <c r="F7706" s="27" t="s">
        <v>42</v>
      </c>
      <c r="G7706" s="1" t="s">
        <v>3178</v>
      </c>
      <c r="H7706" s="1" t="s">
        <v>7713</v>
      </c>
      <c r="I7706" s="1" t="s">
        <v>8240</v>
      </c>
      <c r="J7706" s="1" t="s">
        <v>42</v>
      </c>
      <c r="K7706" s="1" t="s">
        <v>42</v>
      </c>
      <c r="M7706" s="1" t="s">
        <v>42</v>
      </c>
      <c r="O7706" s="1" t="s">
        <v>42</v>
      </c>
      <c r="P7706" s="1" t="s">
        <v>42</v>
      </c>
      <c r="Q7706" s="1" t="s">
        <v>42</v>
      </c>
      <c r="R7706" s="1" t="s">
        <v>42</v>
      </c>
      <c r="S7706" s="1" t="s">
        <v>42</v>
      </c>
      <c r="T7706" s="1" t="s">
        <v>42</v>
      </c>
    </row>
    <row r="7707" spans="1:20" ht="20.100000000000001" customHeight="1" x14ac:dyDescent="0.3">
      <c r="A7707" s="27" t="s">
        <v>8868</v>
      </c>
      <c r="B7707" s="28">
        <v>0</v>
      </c>
      <c r="C7707" s="28">
        <v>9443.2000000000007</v>
      </c>
      <c r="D7707" s="28">
        <v>0</v>
      </c>
      <c r="E7707" s="28">
        <v>9443.2000000000007</v>
      </c>
      <c r="F7707" s="27" t="s">
        <v>42</v>
      </c>
      <c r="G7707" s="1" t="s">
        <v>3178</v>
      </c>
      <c r="H7707" s="1" t="s">
        <v>7713</v>
      </c>
      <c r="I7707" s="1" t="s">
        <v>8242</v>
      </c>
      <c r="J7707" s="1" t="s">
        <v>42</v>
      </c>
      <c r="K7707" s="1" t="s">
        <v>42</v>
      </c>
      <c r="M7707" s="1" t="s">
        <v>42</v>
      </c>
      <c r="O7707" s="1" t="s">
        <v>42</v>
      </c>
      <c r="P7707" s="1" t="s">
        <v>42</v>
      </c>
      <c r="Q7707" s="1" t="s">
        <v>42</v>
      </c>
      <c r="R7707" s="1" t="s">
        <v>42</v>
      </c>
      <c r="S7707" s="1" t="s">
        <v>42</v>
      </c>
      <c r="T7707" s="1" t="s">
        <v>42</v>
      </c>
    </row>
    <row r="7708" spans="1:20" ht="20.100000000000001" customHeight="1" x14ac:dyDescent="0.3">
      <c r="A7708" s="27" t="s">
        <v>8869</v>
      </c>
      <c r="B7708" s="28">
        <v>0</v>
      </c>
      <c r="C7708" s="28">
        <v>0</v>
      </c>
      <c r="D7708" s="28">
        <v>2802.2</v>
      </c>
      <c r="E7708" s="28">
        <v>2802.2</v>
      </c>
      <c r="F7708" s="27" t="s">
        <v>42</v>
      </c>
      <c r="G7708" s="1" t="s">
        <v>3178</v>
      </c>
      <c r="H7708" s="1" t="s">
        <v>7713</v>
      </c>
      <c r="I7708" s="1" t="s">
        <v>8244</v>
      </c>
      <c r="J7708" s="1" t="s">
        <v>42</v>
      </c>
      <c r="K7708" s="1" t="s">
        <v>42</v>
      </c>
      <c r="M7708" s="1" t="s">
        <v>42</v>
      </c>
      <c r="O7708" s="1" t="s">
        <v>42</v>
      </c>
      <c r="P7708" s="1" t="s">
        <v>42</v>
      </c>
      <c r="Q7708" s="1" t="s">
        <v>42</v>
      </c>
      <c r="R7708" s="1" t="s">
        <v>42</v>
      </c>
      <c r="S7708" s="1" t="s">
        <v>42</v>
      </c>
      <c r="T7708" s="1" t="s">
        <v>42</v>
      </c>
    </row>
    <row r="7709" spans="1:20" ht="20.100000000000001" customHeight="1" x14ac:dyDescent="0.3">
      <c r="A7709" s="27" t="s">
        <v>7742</v>
      </c>
      <c r="B7709" s="28">
        <v>2577.9</v>
      </c>
      <c r="C7709" s="28">
        <v>9443.2000000000007</v>
      </c>
      <c r="D7709" s="28">
        <v>2802.2</v>
      </c>
      <c r="E7709" s="28">
        <v>14823.3</v>
      </c>
      <c r="F7709" s="27" t="s">
        <v>42</v>
      </c>
      <c r="G7709" s="1" t="s">
        <v>3178</v>
      </c>
      <c r="H7709" s="1" t="s">
        <v>7713</v>
      </c>
      <c r="I7709" s="1" t="s">
        <v>7743</v>
      </c>
      <c r="J7709" s="1" t="s">
        <v>42</v>
      </c>
      <c r="K7709" s="1" t="s">
        <v>42</v>
      </c>
      <c r="M7709" s="1" t="s">
        <v>42</v>
      </c>
      <c r="O7709" s="1" t="s">
        <v>42</v>
      </c>
      <c r="P7709" s="1" t="s">
        <v>42</v>
      </c>
      <c r="Q7709" s="1" t="s">
        <v>42</v>
      </c>
      <c r="R7709" s="1" t="s">
        <v>42</v>
      </c>
      <c r="S7709" s="1" t="s">
        <v>42</v>
      </c>
      <c r="T7709" s="1" t="s">
        <v>42</v>
      </c>
    </row>
    <row r="7710" spans="1:20" ht="20.100000000000001" customHeight="1" x14ac:dyDescent="0.3">
      <c r="A7710" s="27" t="s">
        <v>7712</v>
      </c>
      <c r="B7710" s="28">
        <v>0</v>
      </c>
      <c r="C7710" s="28">
        <v>0</v>
      </c>
      <c r="D7710" s="28">
        <v>0</v>
      </c>
      <c r="E7710" s="28">
        <v>0</v>
      </c>
      <c r="F7710" s="27" t="s">
        <v>42</v>
      </c>
      <c r="G7710" s="1" t="s">
        <v>3178</v>
      </c>
      <c r="H7710" s="1" t="s">
        <v>7713</v>
      </c>
      <c r="I7710" s="1" t="s">
        <v>42</v>
      </c>
      <c r="J7710" s="1" t="s">
        <v>42</v>
      </c>
      <c r="K7710" s="1" t="s">
        <v>42</v>
      </c>
      <c r="M7710" s="1" t="s">
        <v>42</v>
      </c>
      <c r="O7710" s="1" t="s">
        <v>42</v>
      </c>
      <c r="P7710" s="1" t="s">
        <v>42</v>
      </c>
      <c r="Q7710" s="1" t="s">
        <v>42</v>
      </c>
      <c r="R7710" s="1" t="s">
        <v>42</v>
      </c>
      <c r="S7710" s="1" t="s">
        <v>42</v>
      </c>
      <c r="T7710" s="1" t="s">
        <v>42</v>
      </c>
    </row>
    <row r="7711" spans="1:20" ht="20.100000000000001" customHeight="1" x14ac:dyDescent="0.3">
      <c r="A7711" s="27" t="s">
        <v>11510</v>
      </c>
      <c r="B7711" s="28">
        <v>0</v>
      </c>
      <c r="C7711" s="28">
        <v>0</v>
      </c>
      <c r="D7711" s="28">
        <v>340.1</v>
      </c>
      <c r="E7711" s="28">
        <v>340.1</v>
      </c>
      <c r="F7711" s="27" t="s">
        <v>42</v>
      </c>
      <c r="G7711" s="1" t="s">
        <v>3178</v>
      </c>
      <c r="H7711" s="1" t="s">
        <v>7713</v>
      </c>
      <c r="I7711" s="1" t="s">
        <v>11460</v>
      </c>
      <c r="J7711" s="1" t="s">
        <v>42</v>
      </c>
      <c r="K7711" s="1" t="s">
        <v>42</v>
      </c>
      <c r="M7711" s="1" t="s">
        <v>42</v>
      </c>
      <c r="O7711" s="1" t="s">
        <v>42</v>
      </c>
      <c r="P7711" s="1" t="s">
        <v>42</v>
      </c>
      <c r="Q7711" s="1" t="s">
        <v>42</v>
      </c>
      <c r="R7711" s="1" t="s">
        <v>42</v>
      </c>
      <c r="S7711" s="1" t="s">
        <v>42</v>
      </c>
      <c r="T7711" s="1" t="s">
        <v>42</v>
      </c>
    </row>
    <row r="7712" spans="1:20" ht="20.100000000000001" customHeight="1" x14ac:dyDescent="0.3">
      <c r="A7712" s="27" t="s">
        <v>7742</v>
      </c>
      <c r="B7712" s="28">
        <v>0</v>
      </c>
      <c r="C7712" s="28">
        <v>0</v>
      </c>
      <c r="D7712" s="28">
        <v>340.1</v>
      </c>
      <c r="E7712" s="28">
        <v>340.1</v>
      </c>
      <c r="F7712" s="27" t="s">
        <v>42</v>
      </c>
      <c r="G7712" s="1" t="s">
        <v>3178</v>
      </c>
      <c r="H7712" s="1" t="s">
        <v>7713</v>
      </c>
      <c r="I7712" s="1" t="s">
        <v>7743</v>
      </c>
      <c r="J7712" s="1" t="s">
        <v>42</v>
      </c>
      <c r="K7712" s="1" t="s">
        <v>42</v>
      </c>
      <c r="M7712" s="1" t="s">
        <v>42</v>
      </c>
      <c r="O7712" s="1" t="s">
        <v>42</v>
      </c>
      <c r="P7712" s="1" t="s">
        <v>42</v>
      </c>
      <c r="Q7712" s="1" t="s">
        <v>42</v>
      </c>
      <c r="R7712" s="1" t="s">
        <v>42</v>
      </c>
      <c r="S7712" s="1" t="s">
        <v>42</v>
      </c>
      <c r="T7712" s="1" t="s">
        <v>42</v>
      </c>
    </row>
    <row r="7713" spans="1:20" ht="20.100000000000001" customHeight="1" x14ac:dyDescent="0.3">
      <c r="A7713" s="27" t="s">
        <v>7768</v>
      </c>
      <c r="B7713" s="29">
        <v>2577</v>
      </c>
      <c r="C7713" s="29">
        <v>26451</v>
      </c>
      <c r="D7713" s="29">
        <v>3142</v>
      </c>
      <c r="E7713" s="29">
        <v>32170</v>
      </c>
      <c r="F7713" s="30"/>
    </row>
    <row r="7714" spans="1:20" ht="20.100000000000001" customHeight="1" x14ac:dyDescent="0.3">
      <c r="A7714" s="30"/>
      <c r="B7714" s="30"/>
      <c r="C7714" s="30"/>
      <c r="D7714" s="30"/>
      <c r="E7714" s="30"/>
      <c r="F7714" s="30"/>
    </row>
    <row r="7715" spans="1:20" ht="20.100000000000001" customHeight="1" x14ac:dyDescent="0.3">
      <c r="A7715" s="30" t="s">
        <v>11511</v>
      </c>
      <c r="B7715" s="30"/>
      <c r="C7715" s="30"/>
      <c r="D7715" s="30"/>
      <c r="E7715" s="30"/>
      <c r="F7715" s="27" t="s">
        <v>42</v>
      </c>
      <c r="G7715" s="1" t="s">
        <v>3182</v>
      </c>
      <c r="I7715" s="1" t="s">
        <v>3154</v>
      </c>
      <c r="J7715" s="1" t="s">
        <v>1656</v>
      </c>
      <c r="K7715" s="1" t="s">
        <v>65</v>
      </c>
    </row>
    <row r="7716" spans="1:20" ht="20.100000000000001" customHeight="1" x14ac:dyDescent="0.3">
      <c r="A7716" s="27" t="s">
        <v>42</v>
      </c>
      <c r="B7716" s="28"/>
      <c r="C7716" s="28"/>
      <c r="D7716" s="28"/>
      <c r="E7716" s="28"/>
      <c r="F7716" s="27" t="s">
        <v>42</v>
      </c>
      <c r="G7716" s="1" t="s">
        <v>3182</v>
      </c>
      <c r="H7716" s="1" t="s">
        <v>7711</v>
      </c>
      <c r="I7716" s="1" t="s">
        <v>42</v>
      </c>
      <c r="J7716" s="1" t="s">
        <v>42</v>
      </c>
      <c r="K7716" s="1" t="s">
        <v>42</v>
      </c>
      <c r="L7716">
        <v>1</v>
      </c>
      <c r="M7716" s="1" t="s">
        <v>42</v>
      </c>
      <c r="O7716" s="1" t="s">
        <v>42</v>
      </c>
      <c r="P7716" s="1" t="s">
        <v>42</v>
      </c>
      <c r="Q7716" s="1" t="s">
        <v>42</v>
      </c>
      <c r="R7716" s="1" t="s">
        <v>42</v>
      </c>
      <c r="S7716" s="1" t="s">
        <v>42</v>
      </c>
      <c r="T7716" s="1" t="s">
        <v>42</v>
      </c>
    </row>
    <row r="7717" spans="1:20" ht="20.100000000000001" customHeight="1" x14ac:dyDescent="0.3">
      <c r="A7717" s="27" t="s">
        <v>8805</v>
      </c>
      <c r="B7717" s="28">
        <v>0</v>
      </c>
      <c r="C7717" s="28">
        <v>0</v>
      </c>
      <c r="D7717" s="28">
        <v>0</v>
      </c>
      <c r="E7717" s="28">
        <v>0</v>
      </c>
      <c r="F7717" s="27" t="s">
        <v>42</v>
      </c>
      <c r="G7717" s="1" t="s">
        <v>3182</v>
      </c>
      <c r="H7717" s="1" t="s">
        <v>7713</v>
      </c>
      <c r="I7717" s="1" t="s">
        <v>8805</v>
      </c>
      <c r="J7717" s="1" t="s">
        <v>42</v>
      </c>
      <c r="K7717" s="1" t="s">
        <v>42</v>
      </c>
      <c r="M7717" s="1" t="s">
        <v>42</v>
      </c>
      <c r="O7717" s="1" t="s">
        <v>42</v>
      </c>
      <c r="P7717" s="1" t="s">
        <v>42</v>
      </c>
      <c r="Q7717" s="1" t="s">
        <v>42</v>
      </c>
      <c r="R7717" s="1" t="s">
        <v>42</v>
      </c>
      <c r="S7717" s="1" t="s">
        <v>42</v>
      </c>
      <c r="T7717" s="1" t="s">
        <v>42</v>
      </c>
    </row>
    <row r="7718" spans="1:20" ht="20.100000000000001" customHeight="1" x14ac:dyDescent="0.3">
      <c r="A7718" s="27" t="s">
        <v>11512</v>
      </c>
      <c r="B7718" s="28">
        <v>0</v>
      </c>
      <c r="C7718" s="28">
        <v>0</v>
      </c>
      <c r="D7718" s="28">
        <v>0</v>
      </c>
      <c r="E7718" s="28">
        <v>0</v>
      </c>
      <c r="F7718" s="27" t="s">
        <v>42</v>
      </c>
      <c r="G7718" s="1" t="s">
        <v>3182</v>
      </c>
      <c r="H7718" s="1" t="s">
        <v>7713</v>
      </c>
      <c r="I7718" s="1" t="s">
        <v>11513</v>
      </c>
      <c r="J7718" s="1" t="s">
        <v>42</v>
      </c>
      <c r="K7718" s="1" t="s">
        <v>42</v>
      </c>
      <c r="M7718" s="1" t="s">
        <v>42</v>
      </c>
      <c r="O7718" s="1" t="s">
        <v>42</v>
      </c>
      <c r="P7718" s="1" t="s">
        <v>42</v>
      </c>
      <c r="Q7718" s="1" t="s">
        <v>42</v>
      </c>
      <c r="R7718" s="1" t="s">
        <v>42</v>
      </c>
      <c r="S7718" s="1" t="s">
        <v>42</v>
      </c>
      <c r="T7718" s="1" t="s">
        <v>42</v>
      </c>
    </row>
    <row r="7719" spans="1:20" ht="20.100000000000001" customHeight="1" x14ac:dyDescent="0.3">
      <c r="A7719" s="27" t="s">
        <v>11514</v>
      </c>
      <c r="B7719" s="28">
        <v>0</v>
      </c>
      <c r="C7719" s="28">
        <v>0</v>
      </c>
      <c r="D7719" s="28">
        <v>0</v>
      </c>
      <c r="E7719" s="28">
        <v>0</v>
      </c>
      <c r="F7719" s="27" t="s">
        <v>42</v>
      </c>
      <c r="G7719" s="1" t="s">
        <v>3182</v>
      </c>
      <c r="H7719" s="1" t="s">
        <v>7713</v>
      </c>
      <c r="I7719" s="1" t="s">
        <v>8809</v>
      </c>
      <c r="J7719" s="1" t="s">
        <v>42</v>
      </c>
      <c r="K7719" s="1" t="s">
        <v>42</v>
      </c>
      <c r="M7719" s="1" t="s">
        <v>42</v>
      </c>
      <c r="O7719" s="1" t="s">
        <v>42</v>
      </c>
      <c r="P7719" s="1" t="s">
        <v>42</v>
      </c>
      <c r="Q7719" s="1" t="s">
        <v>42</v>
      </c>
      <c r="R7719" s="1" t="s">
        <v>42</v>
      </c>
      <c r="S7719" s="1" t="s">
        <v>42</v>
      </c>
      <c r="T7719" s="1" t="s">
        <v>42</v>
      </c>
    </row>
    <row r="7720" spans="1:20" ht="20.100000000000001" customHeight="1" x14ac:dyDescent="0.3">
      <c r="A7720" s="27" t="s">
        <v>7712</v>
      </c>
      <c r="B7720" s="28">
        <v>0</v>
      </c>
      <c r="C7720" s="28">
        <v>0</v>
      </c>
      <c r="D7720" s="28">
        <v>0</v>
      </c>
      <c r="E7720" s="28">
        <v>0</v>
      </c>
      <c r="F7720" s="27" t="s">
        <v>42</v>
      </c>
      <c r="G7720" s="1" t="s">
        <v>3182</v>
      </c>
      <c r="H7720" s="1" t="s">
        <v>7713</v>
      </c>
      <c r="I7720" s="1" t="s">
        <v>7712</v>
      </c>
      <c r="J7720" s="1" t="s">
        <v>42</v>
      </c>
      <c r="K7720" s="1" t="s">
        <v>42</v>
      </c>
      <c r="M7720" s="1" t="s">
        <v>42</v>
      </c>
      <c r="O7720" s="1" t="s">
        <v>42</v>
      </c>
      <c r="P7720" s="1" t="s">
        <v>42</v>
      </c>
      <c r="Q7720" s="1" t="s">
        <v>42</v>
      </c>
      <c r="R7720" s="1" t="s">
        <v>42</v>
      </c>
      <c r="S7720" s="1" t="s">
        <v>42</v>
      </c>
      <c r="T7720" s="1" t="s">
        <v>42</v>
      </c>
    </row>
    <row r="7721" spans="1:20" ht="20.100000000000001" customHeight="1" x14ac:dyDescent="0.3">
      <c r="A7721" s="27" t="s">
        <v>7718</v>
      </c>
      <c r="B7721" s="28">
        <v>0</v>
      </c>
      <c r="C7721" s="28">
        <v>0</v>
      </c>
      <c r="D7721" s="28">
        <v>0</v>
      </c>
      <c r="E7721" s="28">
        <v>0</v>
      </c>
      <c r="F7721" s="27" t="s">
        <v>42</v>
      </c>
      <c r="G7721" s="1" t="s">
        <v>3182</v>
      </c>
      <c r="H7721" s="1" t="s">
        <v>7713</v>
      </c>
      <c r="I7721" s="1" t="s">
        <v>7719</v>
      </c>
      <c r="J7721" s="1" t="s">
        <v>42</v>
      </c>
      <c r="K7721" s="1" t="s">
        <v>42</v>
      </c>
      <c r="M7721" s="1" t="s">
        <v>42</v>
      </c>
      <c r="O7721" s="1" t="s">
        <v>42</v>
      </c>
      <c r="P7721" s="1" t="s">
        <v>42</v>
      </c>
      <c r="Q7721" s="1" t="s">
        <v>42</v>
      </c>
      <c r="R7721" s="1" t="s">
        <v>42</v>
      </c>
      <c r="S7721" s="1" t="s">
        <v>42</v>
      </c>
      <c r="T7721" s="1" t="s">
        <v>42</v>
      </c>
    </row>
    <row r="7722" spans="1:20" ht="20.100000000000001" customHeight="1" x14ac:dyDescent="0.3">
      <c r="A7722" s="27" t="s">
        <v>7712</v>
      </c>
      <c r="B7722" s="28">
        <v>0</v>
      </c>
      <c r="C7722" s="28">
        <v>0</v>
      </c>
      <c r="D7722" s="28">
        <v>0</v>
      </c>
      <c r="E7722" s="28">
        <v>0</v>
      </c>
      <c r="F7722" s="27" t="s">
        <v>42</v>
      </c>
      <c r="G7722" s="1" t="s">
        <v>3182</v>
      </c>
      <c r="H7722" s="1" t="s">
        <v>7713</v>
      </c>
      <c r="I7722" s="1" t="s">
        <v>42</v>
      </c>
      <c r="J7722" s="1" t="s">
        <v>42</v>
      </c>
      <c r="K7722" s="1" t="s">
        <v>42</v>
      </c>
      <c r="M7722" s="1" t="s">
        <v>42</v>
      </c>
      <c r="O7722" s="1" t="s">
        <v>42</v>
      </c>
      <c r="P7722" s="1" t="s">
        <v>42</v>
      </c>
      <c r="Q7722" s="1" t="s">
        <v>42</v>
      </c>
      <c r="R7722" s="1" t="s">
        <v>42</v>
      </c>
      <c r="S7722" s="1" t="s">
        <v>42</v>
      </c>
      <c r="T7722" s="1" t="s">
        <v>42</v>
      </c>
    </row>
    <row r="7723" spans="1:20" ht="20.100000000000001" customHeight="1" x14ac:dyDescent="0.3">
      <c r="A7723" s="27" t="s">
        <v>8225</v>
      </c>
      <c r="B7723" s="28">
        <v>0</v>
      </c>
      <c r="C7723" s="28">
        <v>0</v>
      </c>
      <c r="D7723" s="28">
        <v>0</v>
      </c>
      <c r="E7723" s="28">
        <v>0</v>
      </c>
      <c r="F7723" s="27" t="s">
        <v>42</v>
      </c>
      <c r="G7723" s="1" t="s">
        <v>3182</v>
      </c>
      <c r="H7723" s="1" t="s">
        <v>7713</v>
      </c>
      <c r="I7723" s="1" t="s">
        <v>8226</v>
      </c>
      <c r="J7723" s="1" t="s">
        <v>42</v>
      </c>
      <c r="K7723" s="1" t="s">
        <v>42</v>
      </c>
      <c r="M7723" s="1" t="s">
        <v>42</v>
      </c>
      <c r="O7723" s="1" t="s">
        <v>42</v>
      </c>
      <c r="P7723" s="1" t="s">
        <v>42</v>
      </c>
      <c r="Q7723" s="1" t="s">
        <v>42</v>
      </c>
      <c r="R7723" s="1" t="s">
        <v>42</v>
      </c>
      <c r="S7723" s="1" t="s">
        <v>42</v>
      </c>
      <c r="T7723" s="1" t="s">
        <v>42</v>
      </c>
    </row>
    <row r="7724" spans="1:20" ht="20.100000000000001" customHeight="1" x14ac:dyDescent="0.3">
      <c r="A7724" s="27" t="s">
        <v>8684</v>
      </c>
      <c r="B7724" s="28">
        <v>0</v>
      </c>
      <c r="C7724" s="28">
        <v>0</v>
      </c>
      <c r="D7724" s="28">
        <v>0</v>
      </c>
      <c r="E7724" s="28">
        <v>0</v>
      </c>
      <c r="F7724" s="27" t="s">
        <v>42</v>
      </c>
      <c r="G7724" s="1" t="s">
        <v>3182</v>
      </c>
      <c r="H7724" s="1" t="s">
        <v>7713</v>
      </c>
      <c r="I7724" s="1" t="s">
        <v>8685</v>
      </c>
      <c r="J7724" s="1" t="s">
        <v>42</v>
      </c>
      <c r="K7724" s="1" t="s">
        <v>42</v>
      </c>
      <c r="M7724" s="1" t="s">
        <v>42</v>
      </c>
      <c r="O7724" s="1" t="s">
        <v>42</v>
      </c>
      <c r="P7724" s="1" t="s">
        <v>42</v>
      </c>
      <c r="Q7724" s="1" t="s">
        <v>42</v>
      </c>
      <c r="R7724" s="1" t="s">
        <v>42</v>
      </c>
      <c r="S7724" s="1" t="s">
        <v>42</v>
      </c>
      <c r="T7724" s="1" t="s">
        <v>42</v>
      </c>
    </row>
    <row r="7725" spans="1:20" ht="20.100000000000001" customHeight="1" x14ac:dyDescent="0.3">
      <c r="A7725" s="27" t="s">
        <v>8883</v>
      </c>
      <c r="B7725" s="28">
        <v>0</v>
      </c>
      <c r="C7725" s="28">
        <v>0</v>
      </c>
      <c r="D7725" s="28">
        <v>0</v>
      </c>
      <c r="E7725" s="28">
        <v>0</v>
      </c>
      <c r="F7725" s="27" t="s">
        <v>42</v>
      </c>
      <c r="G7725" s="1" t="s">
        <v>3182</v>
      </c>
      <c r="H7725" s="1" t="s">
        <v>7713</v>
      </c>
      <c r="I7725" s="1" t="s">
        <v>8884</v>
      </c>
      <c r="J7725" s="1" t="s">
        <v>42</v>
      </c>
      <c r="K7725" s="1" t="s">
        <v>42</v>
      </c>
      <c r="M7725" s="1" t="s">
        <v>42</v>
      </c>
      <c r="O7725" s="1" t="s">
        <v>42</v>
      </c>
      <c r="P7725" s="1" t="s">
        <v>42</v>
      </c>
      <c r="Q7725" s="1" t="s">
        <v>42</v>
      </c>
      <c r="R7725" s="1" t="s">
        <v>42</v>
      </c>
      <c r="S7725" s="1" t="s">
        <v>42</v>
      </c>
      <c r="T7725" s="1" t="s">
        <v>42</v>
      </c>
    </row>
    <row r="7726" spans="1:20" ht="20.100000000000001" customHeight="1" x14ac:dyDescent="0.3">
      <c r="A7726" s="27" t="s">
        <v>11515</v>
      </c>
      <c r="B7726" s="28">
        <v>0</v>
      </c>
      <c r="C7726" s="28">
        <v>3932.5</v>
      </c>
      <c r="D7726" s="28">
        <v>0</v>
      </c>
      <c r="E7726" s="28">
        <v>3932.5</v>
      </c>
      <c r="F7726" s="27" t="s">
        <v>42</v>
      </c>
      <c r="G7726" s="1" t="s">
        <v>3182</v>
      </c>
      <c r="H7726" s="1" t="s">
        <v>7713</v>
      </c>
      <c r="I7726" s="1" t="s">
        <v>8886</v>
      </c>
      <c r="J7726" s="1" t="s">
        <v>42</v>
      </c>
      <c r="K7726" s="1" t="s">
        <v>42</v>
      </c>
      <c r="M7726" s="1" t="s">
        <v>42</v>
      </c>
      <c r="O7726" s="1" t="s">
        <v>42</v>
      </c>
      <c r="P7726" s="1" t="s">
        <v>42</v>
      </c>
      <c r="Q7726" s="1" t="s">
        <v>42</v>
      </c>
      <c r="R7726" s="1" t="s">
        <v>42</v>
      </c>
      <c r="S7726" s="1" t="s">
        <v>42</v>
      </c>
      <c r="T7726" s="1" t="s">
        <v>42</v>
      </c>
    </row>
    <row r="7727" spans="1:20" ht="20.100000000000001" customHeight="1" x14ac:dyDescent="0.3">
      <c r="A7727" s="27" t="s">
        <v>7726</v>
      </c>
      <c r="B7727" s="28">
        <v>0</v>
      </c>
      <c r="C7727" s="28">
        <v>0</v>
      </c>
      <c r="D7727" s="28">
        <v>0</v>
      </c>
      <c r="E7727" s="28">
        <v>0</v>
      </c>
      <c r="F7727" s="27" t="s">
        <v>42</v>
      </c>
      <c r="G7727" s="1" t="s">
        <v>3182</v>
      </c>
      <c r="H7727" s="1" t="s">
        <v>7713</v>
      </c>
      <c r="I7727" s="1" t="s">
        <v>7727</v>
      </c>
      <c r="J7727" s="1" t="s">
        <v>42</v>
      </c>
      <c r="K7727" s="1" t="s">
        <v>42</v>
      </c>
      <c r="M7727" s="1" t="s">
        <v>42</v>
      </c>
      <c r="O7727" s="1" t="s">
        <v>42</v>
      </c>
      <c r="P7727" s="1" t="s">
        <v>42</v>
      </c>
      <c r="Q7727" s="1" t="s">
        <v>42</v>
      </c>
      <c r="R7727" s="1" t="s">
        <v>42</v>
      </c>
      <c r="S7727" s="1" t="s">
        <v>42</v>
      </c>
      <c r="T7727" s="1" t="s">
        <v>42</v>
      </c>
    </row>
    <row r="7728" spans="1:20" ht="20.100000000000001" customHeight="1" x14ac:dyDescent="0.3">
      <c r="A7728" s="27" t="s">
        <v>11516</v>
      </c>
      <c r="B7728" s="28">
        <v>0</v>
      </c>
      <c r="C7728" s="28">
        <v>1496.2</v>
      </c>
      <c r="D7728" s="28">
        <v>0</v>
      </c>
      <c r="E7728" s="28">
        <v>1496.2</v>
      </c>
      <c r="F7728" s="27" t="s">
        <v>42</v>
      </c>
      <c r="G7728" s="1" t="s">
        <v>3182</v>
      </c>
      <c r="H7728" s="1" t="s">
        <v>7713</v>
      </c>
      <c r="I7728" s="1" t="s">
        <v>8815</v>
      </c>
      <c r="J7728" s="1" t="s">
        <v>42</v>
      </c>
      <c r="K7728" s="1" t="s">
        <v>42</v>
      </c>
      <c r="M7728" s="1" t="s">
        <v>42</v>
      </c>
      <c r="O7728" s="1" t="s">
        <v>42</v>
      </c>
      <c r="P7728" s="1" t="s">
        <v>42</v>
      </c>
      <c r="Q7728" s="1" t="s">
        <v>42</v>
      </c>
      <c r="R7728" s="1" t="s">
        <v>42</v>
      </c>
      <c r="S7728" s="1" t="s">
        <v>42</v>
      </c>
      <c r="T7728" s="1" t="s">
        <v>42</v>
      </c>
    </row>
    <row r="7729" spans="1:20" ht="20.100000000000001" customHeight="1" x14ac:dyDescent="0.3">
      <c r="A7729" s="27" t="s">
        <v>7742</v>
      </c>
      <c r="B7729" s="28">
        <v>0</v>
      </c>
      <c r="C7729" s="28">
        <v>5428.7</v>
      </c>
      <c r="D7729" s="28">
        <v>0</v>
      </c>
      <c r="E7729" s="28">
        <v>5428.7</v>
      </c>
      <c r="F7729" s="27" t="s">
        <v>42</v>
      </c>
      <c r="G7729" s="1" t="s">
        <v>3182</v>
      </c>
      <c r="H7729" s="1" t="s">
        <v>7713</v>
      </c>
      <c r="I7729" s="1" t="s">
        <v>7743</v>
      </c>
      <c r="J7729" s="1" t="s">
        <v>42</v>
      </c>
      <c r="K7729" s="1" t="s">
        <v>42</v>
      </c>
      <c r="M7729" s="1" t="s">
        <v>42</v>
      </c>
      <c r="O7729" s="1" t="s">
        <v>42</v>
      </c>
      <c r="P7729" s="1" t="s">
        <v>42</v>
      </c>
      <c r="Q7729" s="1" t="s">
        <v>42</v>
      </c>
      <c r="R7729" s="1" t="s">
        <v>42</v>
      </c>
      <c r="S7729" s="1" t="s">
        <v>42</v>
      </c>
      <c r="T7729" s="1" t="s">
        <v>42</v>
      </c>
    </row>
    <row r="7730" spans="1:20" ht="20.100000000000001" customHeight="1" x14ac:dyDescent="0.3">
      <c r="A7730" s="27" t="s">
        <v>7712</v>
      </c>
      <c r="B7730" s="28">
        <v>0</v>
      </c>
      <c r="C7730" s="28">
        <v>0</v>
      </c>
      <c r="D7730" s="28">
        <v>0</v>
      </c>
      <c r="E7730" s="28">
        <v>0</v>
      </c>
      <c r="F7730" s="27" t="s">
        <v>42</v>
      </c>
      <c r="G7730" s="1" t="s">
        <v>3182</v>
      </c>
      <c r="H7730" s="1" t="s">
        <v>7713</v>
      </c>
      <c r="I7730" s="1" t="s">
        <v>42</v>
      </c>
      <c r="J7730" s="1" t="s">
        <v>42</v>
      </c>
      <c r="K7730" s="1" t="s">
        <v>42</v>
      </c>
      <c r="M7730" s="1" t="s">
        <v>42</v>
      </c>
      <c r="O7730" s="1" t="s">
        <v>42</v>
      </c>
      <c r="P7730" s="1" t="s">
        <v>42</v>
      </c>
      <c r="Q7730" s="1" t="s">
        <v>42</v>
      </c>
      <c r="R7730" s="1" t="s">
        <v>42</v>
      </c>
      <c r="S7730" s="1" t="s">
        <v>42</v>
      </c>
      <c r="T7730" s="1" t="s">
        <v>42</v>
      </c>
    </row>
    <row r="7731" spans="1:20" ht="20.100000000000001" customHeight="1" x14ac:dyDescent="0.3">
      <c r="A7731" s="27" t="s">
        <v>7812</v>
      </c>
      <c r="B7731" s="28">
        <v>0</v>
      </c>
      <c r="C7731" s="28">
        <v>0</v>
      </c>
      <c r="D7731" s="28">
        <v>0</v>
      </c>
      <c r="E7731" s="28">
        <v>0</v>
      </c>
      <c r="F7731" s="27" t="s">
        <v>42</v>
      </c>
      <c r="G7731" s="1" t="s">
        <v>3182</v>
      </c>
      <c r="H7731" s="1" t="s">
        <v>7713</v>
      </c>
      <c r="I7731" s="1" t="s">
        <v>7813</v>
      </c>
      <c r="J7731" s="1" t="s">
        <v>42</v>
      </c>
      <c r="K7731" s="1" t="s">
        <v>42</v>
      </c>
      <c r="M7731" s="1" t="s">
        <v>42</v>
      </c>
      <c r="O7731" s="1" t="s">
        <v>42</v>
      </c>
      <c r="P7731" s="1" t="s">
        <v>42</v>
      </c>
      <c r="Q7731" s="1" t="s">
        <v>42</v>
      </c>
      <c r="R7731" s="1" t="s">
        <v>42</v>
      </c>
      <c r="S7731" s="1" t="s">
        <v>42</v>
      </c>
      <c r="T7731" s="1" t="s">
        <v>42</v>
      </c>
    </row>
    <row r="7732" spans="1:20" ht="20.100000000000001" customHeight="1" x14ac:dyDescent="0.3">
      <c r="A7732" s="27" t="s">
        <v>7712</v>
      </c>
      <c r="B7732" s="28">
        <v>0</v>
      </c>
      <c r="C7732" s="28">
        <v>0</v>
      </c>
      <c r="D7732" s="28">
        <v>0</v>
      </c>
      <c r="E7732" s="28">
        <v>0</v>
      </c>
      <c r="F7732" s="27" t="s">
        <v>42</v>
      </c>
      <c r="G7732" s="1" t="s">
        <v>3182</v>
      </c>
      <c r="H7732" s="1" t="s">
        <v>7713</v>
      </c>
      <c r="I7732" s="1" t="s">
        <v>7712</v>
      </c>
      <c r="J7732" s="1" t="s">
        <v>42</v>
      </c>
      <c r="K7732" s="1" t="s">
        <v>42</v>
      </c>
      <c r="M7732" s="1" t="s">
        <v>42</v>
      </c>
      <c r="O7732" s="1" t="s">
        <v>42</v>
      </c>
      <c r="P7732" s="1" t="s">
        <v>42</v>
      </c>
      <c r="Q7732" s="1" t="s">
        <v>42</v>
      </c>
      <c r="R7732" s="1" t="s">
        <v>42</v>
      </c>
      <c r="S7732" s="1" t="s">
        <v>42</v>
      </c>
      <c r="T7732" s="1" t="s">
        <v>42</v>
      </c>
    </row>
    <row r="7733" spans="1:20" ht="20.100000000000001" customHeight="1" x14ac:dyDescent="0.3">
      <c r="A7733" s="27" t="s">
        <v>11517</v>
      </c>
      <c r="B7733" s="28">
        <v>0</v>
      </c>
      <c r="C7733" s="28">
        <v>0</v>
      </c>
      <c r="D7733" s="28">
        <v>0</v>
      </c>
      <c r="E7733" s="28">
        <v>0</v>
      </c>
      <c r="F7733" s="27" t="s">
        <v>42</v>
      </c>
      <c r="G7733" s="1" t="s">
        <v>3182</v>
      </c>
      <c r="H7733" s="1" t="s">
        <v>7713</v>
      </c>
      <c r="I7733" s="1" t="s">
        <v>11518</v>
      </c>
      <c r="J7733" s="1" t="s">
        <v>42</v>
      </c>
      <c r="K7733" s="1" t="s">
        <v>42</v>
      </c>
      <c r="M7733" s="1" t="s">
        <v>42</v>
      </c>
      <c r="O7733" s="1" t="s">
        <v>42</v>
      </c>
      <c r="P7733" s="1" t="s">
        <v>42</v>
      </c>
      <c r="Q7733" s="1" t="s">
        <v>42</v>
      </c>
      <c r="R7733" s="1" t="s">
        <v>42</v>
      </c>
      <c r="S7733" s="1" t="s">
        <v>42</v>
      </c>
      <c r="T7733" s="1" t="s">
        <v>42</v>
      </c>
    </row>
    <row r="7734" spans="1:20" ht="20.100000000000001" customHeight="1" x14ac:dyDescent="0.3">
      <c r="A7734" s="27" t="s">
        <v>11519</v>
      </c>
      <c r="B7734" s="28">
        <v>561.29999999999995</v>
      </c>
      <c r="C7734" s="28">
        <v>0</v>
      </c>
      <c r="D7734" s="28">
        <v>0</v>
      </c>
      <c r="E7734" s="28">
        <v>561.29999999999995</v>
      </c>
      <c r="F7734" s="27" t="s">
        <v>42</v>
      </c>
      <c r="G7734" s="1" t="s">
        <v>3182</v>
      </c>
      <c r="H7734" s="1" t="s">
        <v>7713</v>
      </c>
      <c r="I7734" s="1" t="s">
        <v>8380</v>
      </c>
      <c r="J7734" s="1" t="s">
        <v>42</v>
      </c>
      <c r="K7734" s="1" t="s">
        <v>42</v>
      </c>
      <c r="M7734" s="1" t="s">
        <v>42</v>
      </c>
      <c r="O7734" s="1" t="s">
        <v>42</v>
      </c>
      <c r="P7734" s="1" t="s">
        <v>42</v>
      </c>
      <c r="Q7734" s="1" t="s">
        <v>42</v>
      </c>
      <c r="R7734" s="1" t="s">
        <v>42</v>
      </c>
      <c r="S7734" s="1" t="s">
        <v>42</v>
      </c>
      <c r="T7734" s="1" t="s">
        <v>42</v>
      </c>
    </row>
    <row r="7735" spans="1:20" ht="20.100000000000001" customHeight="1" x14ac:dyDescent="0.3">
      <c r="A7735" s="27" t="s">
        <v>11520</v>
      </c>
      <c r="B7735" s="28">
        <v>0</v>
      </c>
      <c r="C7735" s="28">
        <v>4105.7</v>
      </c>
      <c r="D7735" s="28">
        <v>0</v>
      </c>
      <c r="E7735" s="28">
        <v>4105.7</v>
      </c>
      <c r="F7735" s="27" t="s">
        <v>42</v>
      </c>
      <c r="G7735" s="1" t="s">
        <v>3182</v>
      </c>
      <c r="H7735" s="1" t="s">
        <v>7713</v>
      </c>
      <c r="I7735" s="1" t="s">
        <v>8382</v>
      </c>
      <c r="J7735" s="1" t="s">
        <v>42</v>
      </c>
      <c r="K7735" s="1" t="s">
        <v>42</v>
      </c>
      <c r="M7735" s="1" t="s">
        <v>42</v>
      </c>
      <c r="O7735" s="1" t="s">
        <v>42</v>
      </c>
      <c r="P7735" s="1" t="s">
        <v>42</v>
      </c>
      <c r="Q7735" s="1" t="s">
        <v>42</v>
      </c>
      <c r="R7735" s="1" t="s">
        <v>42</v>
      </c>
      <c r="S7735" s="1" t="s">
        <v>42</v>
      </c>
      <c r="T7735" s="1" t="s">
        <v>42</v>
      </c>
    </row>
    <row r="7736" spans="1:20" ht="20.100000000000001" customHeight="1" x14ac:dyDescent="0.3">
      <c r="A7736" s="27" t="s">
        <v>11521</v>
      </c>
      <c r="B7736" s="28">
        <v>0</v>
      </c>
      <c r="C7736" s="28">
        <v>0</v>
      </c>
      <c r="D7736" s="28">
        <v>965</v>
      </c>
      <c r="E7736" s="28">
        <v>965</v>
      </c>
      <c r="F7736" s="27" t="s">
        <v>42</v>
      </c>
      <c r="G7736" s="1" t="s">
        <v>3182</v>
      </c>
      <c r="H7736" s="1" t="s">
        <v>7713</v>
      </c>
      <c r="I7736" s="1" t="s">
        <v>8384</v>
      </c>
      <c r="J7736" s="1" t="s">
        <v>42</v>
      </c>
      <c r="K7736" s="1" t="s">
        <v>42</v>
      </c>
      <c r="M7736" s="1" t="s">
        <v>42</v>
      </c>
      <c r="O7736" s="1" t="s">
        <v>42</v>
      </c>
      <c r="P7736" s="1" t="s">
        <v>42</v>
      </c>
      <c r="Q7736" s="1" t="s">
        <v>42</v>
      </c>
      <c r="R7736" s="1" t="s">
        <v>42</v>
      </c>
      <c r="S7736" s="1" t="s">
        <v>42</v>
      </c>
      <c r="T7736" s="1" t="s">
        <v>42</v>
      </c>
    </row>
    <row r="7737" spans="1:20" ht="20.100000000000001" customHeight="1" x14ac:dyDescent="0.3">
      <c r="A7737" s="27" t="s">
        <v>7742</v>
      </c>
      <c r="B7737" s="28">
        <v>561.29999999999995</v>
      </c>
      <c r="C7737" s="28">
        <v>4105.7</v>
      </c>
      <c r="D7737" s="28">
        <v>965</v>
      </c>
      <c r="E7737" s="28">
        <v>5632</v>
      </c>
      <c r="F7737" s="27" t="s">
        <v>42</v>
      </c>
      <c r="G7737" s="1" t="s">
        <v>3182</v>
      </c>
      <c r="H7737" s="1" t="s">
        <v>7713</v>
      </c>
      <c r="I7737" s="1" t="s">
        <v>7743</v>
      </c>
      <c r="J7737" s="1" t="s">
        <v>42</v>
      </c>
      <c r="K7737" s="1" t="s">
        <v>42</v>
      </c>
      <c r="M7737" s="1" t="s">
        <v>42</v>
      </c>
      <c r="O7737" s="1" t="s">
        <v>42</v>
      </c>
      <c r="P7737" s="1" t="s">
        <v>42</v>
      </c>
      <c r="Q7737" s="1" t="s">
        <v>42</v>
      </c>
      <c r="R7737" s="1" t="s">
        <v>42</v>
      </c>
      <c r="S7737" s="1" t="s">
        <v>42</v>
      </c>
      <c r="T7737" s="1" t="s">
        <v>42</v>
      </c>
    </row>
    <row r="7738" spans="1:20" ht="20.100000000000001" customHeight="1" x14ac:dyDescent="0.3">
      <c r="A7738" s="27" t="s">
        <v>7712</v>
      </c>
      <c r="B7738" s="28">
        <v>0</v>
      </c>
      <c r="C7738" s="28">
        <v>0</v>
      </c>
      <c r="D7738" s="28">
        <v>0</v>
      </c>
      <c r="E7738" s="28">
        <v>0</v>
      </c>
      <c r="F7738" s="27" t="s">
        <v>42</v>
      </c>
      <c r="G7738" s="1" t="s">
        <v>3182</v>
      </c>
      <c r="H7738" s="1" t="s">
        <v>7713</v>
      </c>
      <c r="I7738" s="1" t="s">
        <v>42</v>
      </c>
      <c r="J7738" s="1" t="s">
        <v>42</v>
      </c>
      <c r="K7738" s="1" t="s">
        <v>42</v>
      </c>
      <c r="M7738" s="1" t="s">
        <v>42</v>
      </c>
      <c r="O7738" s="1" t="s">
        <v>42</v>
      </c>
      <c r="P7738" s="1" t="s">
        <v>42</v>
      </c>
      <c r="Q7738" s="1" t="s">
        <v>42</v>
      </c>
      <c r="R7738" s="1" t="s">
        <v>42</v>
      </c>
      <c r="S7738" s="1" t="s">
        <v>42</v>
      </c>
      <c r="T7738" s="1" t="s">
        <v>42</v>
      </c>
    </row>
    <row r="7739" spans="1:20" ht="20.100000000000001" customHeight="1" x14ac:dyDescent="0.3">
      <c r="A7739" s="27" t="s">
        <v>11522</v>
      </c>
      <c r="B7739" s="28">
        <v>0</v>
      </c>
      <c r="C7739" s="28">
        <v>0</v>
      </c>
      <c r="D7739" s="28">
        <v>108.5</v>
      </c>
      <c r="E7739" s="28">
        <v>108.5</v>
      </c>
      <c r="F7739" s="27" t="s">
        <v>42</v>
      </c>
      <c r="G7739" s="1" t="s">
        <v>3182</v>
      </c>
      <c r="H7739" s="1" t="s">
        <v>7713</v>
      </c>
      <c r="I7739" s="1" t="s">
        <v>11460</v>
      </c>
      <c r="J7739" s="1" t="s">
        <v>42</v>
      </c>
      <c r="K7739" s="1" t="s">
        <v>42</v>
      </c>
      <c r="M7739" s="1" t="s">
        <v>42</v>
      </c>
      <c r="O7739" s="1" t="s">
        <v>42</v>
      </c>
      <c r="P7739" s="1" t="s">
        <v>42</v>
      </c>
      <c r="Q7739" s="1" t="s">
        <v>42</v>
      </c>
      <c r="R7739" s="1" t="s">
        <v>42</v>
      </c>
      <c r="S7739" s="1" t="s">
        <v>42</v>
      </c>
      <c r="T7739" s="1" t="s">
        <v>42</v>
      </c>
    </row>
    <row r="7740" spans="1:20" ht="20.100000000000001" customHeight="1" x14ac:dyDescent="0.3">
      <c r="A7740" s="27" t="s">
        <v>7742</v>
      </c>
      <c r="B7740" s="28">
        <v>0</v>
      </c>
      <c r="C7740" s="28">
        <v>0</v>
      </c>
      <c r="D7740" s="28">
        <v>108.5</v>
      </c>
      <c r="E7740" s="28">
        <v>108.5</v>
      </c>
      <c r="F7740" s="27" t="s">
        <v>42</v>
      </c>
      <c r="G7740" s="1" t="s">
        <v>3182</v>
      </c>
      <c r="H7740" s="1" t="s">
        <v>7713</v>
      </c>
      <c r="I7740" s="1" t="s">
        <v>7743</v>
      </c>
      <c r="J7740" s="1" t="s">
        <v>42</v>
      </c>
      <c r="K7740" s="1" t="s">
        <v>42</v>
      </c>
      <c r="M7740" s="1" t="s">
        <v>42</v>
      </c>
      <c r="O7740" s="1" t="s">
        <v>42</v>
      </c>
      <c r="P7740" s="1" t="s">
        <v>42</v>
      </c>
      <c r="Q7740" s="1" t="s">
        <v>42</v>
      </c>
      <c r="R7740" s="1" t="s">
        <v>42</v>
      </c>
      <c r="S7740" s="1" t="s">
        <v>42</v>
      </c>
      <c r="T7740" s="1" t="s">
        <v>42</v>
      </c>
    </row>
    <row r="7741" spans="1:20" ht="20.100000000000001" customHeight="1" x14ac:dyDescent="0.3">
      <c r="A7741" s="27" t="s">
        <v>7768</v>
      </c>
      <c r="B7741" s="29">
        <v>561</v>
      </c>
      <c r="C7741" s="29">
        <v>9534</v>
      </c>
      <c r="D7741" s="29">
        <v>1073</v>
      </c>
      <c r="E7741" s="29">
        <v>11168</v>
      </c>
      <c r="F7741" s="30"/>
    </row>
    <row r="7742" spans="1:20" ht="20.100000000000001" customHeight="1" x14ac:dyDescent="0.3">
      <c r="A7742" s="30"/>
      <c r="B7742" s="30"/>
      <c r="C7742" s="30"/>
      <c r="D7742" s="30"/>
      <c r="E7742" s="30"/>
      <c r="F7742" s="30"/>
    </row>
    <row r="7743" spans="1:20" ht="20.100000000000001" customHeight="1" x14ac:dyDescent="0.3">
      <c r="A7743" s="30" t="s">
        <v>11523</v>
      </c>
      <c r="B7743" s="30"/>
      <c r="C7743" s="30"/>
      <c r="D7743" s="30"/>
      <c r="E7743" s="30"/>
      <c r="F7743" s="27" t="s">
        <v>42</v>
      </c>
      <c r="G7743" s="1" t="s">
        <v>3184</v>
      </c>
      <c r="I7743" s="1" t="s">
        <v>3154</v>
      </c>
      <c r="J7743" s="1" t="s">
        <v>1659</v>
      </c>
      <c r="K7743" s="1" t="s">
        <v>65</v>
      </c>
    </row>
    <row r="7744" spans="1:20" ht="20.100000000000001" customHeight="1" x14ac:dyDescent="0.3">
      <c r="A7744" s="27" t="s">
        <v>42</v>
      </c>
      <c r="B7744" s="28"/>
      <c r="C7744" s="28"/>
      <c r="D7744" s="28"/>
      <c r="E7744" s="28"/>
      <c r="F7744" s="27" t="s">
        <v>42</v>
      </c>
      <c r="G7744" s="1" t="s">
        <v>3184</v>
      </c>
      <c r="H7744" s="1" t="s">
        <v>7711</v>
      </c>
      <c r="I7744" s="1" t="s">
        <v>42</v>
      </c>
      <c r="J7744" s="1" t="s">
        <v>42</v>
      </c>
      <c r="K7744" s="1" t="s">
        <v>42</v>
      </c>
      <c r="L7744">
        <v>1</v>
      </c>
      <c r="M7744" s="1" t="s">
        <v>42</v>
      </c>
      <c r="O7744" s="1" t="s">
        <v>42</v>
      </c>
      <c r="P7744" s="1" t="s">
        <v>42</v>
      </c>
      <c r="Q7744" s="1" t="s">
        <v>42</v>
      </c>
      <c r="R7744" s="1" t="s">
        <v>42</v>
      </c>
      <c r="S7744" s="1" t="s">
        <v>42</v>
      </c>
      <c r="T7744" s="1" t="s">
        <v>42</v>
      </c>
    </row>
    <row r="7745" spans="1:20" ht="20.100000000000001" customHeight="1" x14ac:dyDescent="0.3">
      <c r="A7745" s="27" t="s">
        <v>8805</v>
      </c>
      <c r="B7745" s="28">
        <v>0</v>
      </c>
      <c r="C7745" s="28">
        <v>0</v>
      </c>
      <c r="D7745" s="28">
        <v>0</v>
      </c>
      <c r="E7745" s="28">
        <v>0</v>
      </c>
      <c r="F7745" s="27" t="s">
        <v>42</v>
      </c>
      <c r="G7745" s="1" t="s">
        <v>3184</v>
      </c>
      <c r="H7745" s="1" t="s">
        <v>7713</v>
      </c>
      <c r="I7745" s="1" t="s">
        <v>8805</v>
      </c>
      <c r="J7745" s="1" t="s">
        <v>42</v>
      </c>
      <c r="K7745" s="1" t="s">
        <v>42</v>
      </c>
      <c r="M7745" s="1" t="s">
        <v>42</v>
      </c>
      <c r="O7745" s="1" t="s">
        <v>42</v>
      </c>
      <c r="P7745" s="1" t="s">
        <v>42</v>
      </c>
      <c r="Q7745" s="1" t="s">
        <v>42</v>
      </c>
      <c r="R7745" s="1" t="s">
        <v>42</v>
      </c>
      <c r="S7745" s="1" t="s">
        <v>42</v>
      </c>
      <c r="T7745" s="1" t="s">
        <v>42</v>
      </c>
    </row>
    <row r="7746" spans="1:20" ht="20.100000000000001" customHeight="1" x14ac:dyDescent="0.3">
      <c r="A7746" s="27" t="s">
        <v>11524</v>
      </c>
      <c r="B7746" s="28">
        <v>0</v>
      </c>
      <c r="C7746" s="28">
        <v>0</v>
      </c>
      <c r="D7746" s="28">
        <v>0</v>
      </c>
      <c r="E7746" s="28">
        <v>0</v>
      </c>
      <c r="F7746" s="27" t="s">
        <v>42</v>
      </c>
      <c r="G7746" s="1" t="s">
        <v>3184</v>
      </c>
      <c r="H7746" s="1" t="s">
        <v>7713</v>
      </c>
      <c r="I7746" s="1" t="s">
        <v>11525</v>
      </c>
      <c r="J7746" s="1" t="s">
        <v>42</v>
      </c>
      <c r="K7746" s="1" t="s">
        <v>42</v>
      </c>
      <c r="M7746" s="1" t="s">
        <v>42</v>
      </c>
      <c r="O7746" s="1" t="s">
        <v>42</v>
      </c>
      <c r="P7746" s="1" t="s">
        <v>42</v>
      </c>
      <c r="Q7746" s="1" t="s">
        <v>42</v>
      </c>
      <c r="R7746" s="1" t="s">
        <v>42</v>
      </c>
      <c r="S7746" s="1" t="s">
        <v>42</v>
      </c>
      <c r="T7746" s="1" t="s">
        <v>42</v>
      </c>
    </row>
    <row r="7747" spans="1:20" ht="20.100000000000001" customHeight="1" x14ac:dyDescent="0.3">
      <c r="A7747" s="27" t="s">
        <v>11526</v>
      </c>
      <c r="B7747" s="28">
        <v>0</v>
      </c>
      <c r="C7747" s="28">
        <v>0</v>
      </c>
      <c r="D7747" s="28">
        <v>0</v>
      </c>
      <c r="E7747" s="28">
        <v>0</v>
      </c>
      <c r="F7747" s="27" t="s">
        <v>42</v>
      </c>
      <c r="G7747" s="1" t="s">
        <v>3184</v>
      </c>
      <c r="H7747" s="1" t="s">
        <v>7713</v>
      </c>
      <c r="I7747" s="1" t="s">
        <v>8809</v>
      </c>
      <c r="J7747" s="1" t="s">
        <v>42</v>
      </c>
      <c r="K7747" s="1" t="s">
        <v>42</v>
      </c>
      <c r="M7747" s="1" t="s">
        <v>42</v>
      </c>
      <c r="O7747" s="1" t="s">
        <v>42</v>
      </c>
      <c r="P7747" s="1" t="s">
        <v>42</v>
      </c>
      <c r="Q7747" s="1" t="s">
        <v>42</v>
      </c>
      <c r="R7747" s="1" t="s">
        <v>42</v>
      </c>
      <c r="S7747" s="1" t="s">
        <v>42</v>
      </c>
      <c r="T7747" s="1" t="s">
        <v>42</v>
      </c>
    </row>
    <row r="7748" spans="1:20" ht="20.100000000000001" customHeight="1" x14ac:dyDescent="0.3">
      <c r="A7748" s="27" t="s">
        <v>7712</v>
      </c>
      <c r="B7748" s="28">
        <v>0</v>
      </c>
      <c r="C7748" s="28">
        <v>0</v>
      </c>
      <c r="D7748" s="28">
        <v>0</v>
      </c>
      <c r="E7748" s="28">
        <v>0</v>
      </c>
      <c r="F7748" s="27" t="s">
        <v>42</v>
      </c>
      <c r="G7748" s="1" t="s">
        <v>3184</v>
      </c>
      <c r="H7748" s="1" t="s">
        <v>7713</v>
      </c>
      <c r="I7748" s="1" t="s">
        <v>7712</v>
      </c>
      <c r="J7748" s="1" t="s">
        <v>42</v>
      </c>
      <c r="K7748" s="1" t="s">
        <v>42</v>
      </c>
      <c r="M7748" s="1" t="s">
        <v>42</v>
      </c>
      <c r="O7748" s="1" t="s">
        <v>42</v>
      </c>
      <c r="P7748" s="1" t="s">
        <v>42</v>
      </c>
      <c r="Q7748" s="1" t="s">
        <v>42</v>
      </c>
      <c r="R7748" s="1" t="s">
        <v>42</v>
      </c>
      <c r="S7748" s="1" t="s">
        <v>42</v>
      </c>
      <c r="T7748" s="1" t="s">
        <v>42</v>
      </c>
    </row>
    <row r="7749" spans="1:20" ht="20.100000000000001" customHeight="1" x14ac:dyDescent="0.3">
      <c r="A7749" s="27" t="s">
        <v>7718</v>
      </c>
      <c r="B7749" s="28">
        <v>0</v>
      </c>
      <c r="C7749" s="28">
        <v>0</v>
      </c>
      <c r="D7749" s="28">
        <v>0</v>
      </c>
      <c r="E7749" s="28">
        <v>0</v>
      </c>
      <c r="F7749" s="27" t="s">
        <v>42</v>
      </c>
      <c r="G7749" s="1" t="s">
        <v>3184</v>
      </c>
      <c r="H7749" s="1" t="s">
        <v>7713</v>
      </c>
      <c r="I7749" s="1" t="s">
        <v>7719</v>
      </c>
      <c r="J7749" s="1" t="s">
        <v>42</v>
      </c>
      <c r="K7749" s="1" t="s">
        <v>42</v>
      </c>
      <c r="M7749" s="1" t="s">
        <v>42</v>
      </c>
      <c r="O7749" s="1" t="s">
        <v>42</v>
      </c>
      <c r="P7749" s="1" t="s">
        <v>42</v>
      </c>
      <c r="Q7749" s="1" t="s">
        <v>42</v>
      </c>
      <c r="R7749" s="1" t="s">
        <v>42</v>
      </c>
      <c r="S7749" s="1" t="s">
        <v>42</v>
      </c>
      <c r="T7749" s="1" t="s">
        <v>42</v>
      </c>
    </row>
    <row r="7750" spans="1:20" ht="20.100000000000001" customHeight="1" x14ac:dyDescent="0.3">
      <c r="A7750" s="27" t="s">
        <v>7712</v>
      </c>
      <c r="B7750" s="28">
        <v>0</v>
      </c>
      <c r="C7750" s="28">
        <v>0</v>
      </c>
      <c r="D7750" s="28">
        <v>0</v>
      </c>
      <c r="E7750" s="28">
        <v>0</v>
      </c>
      <c r="F7750" s="27" t="s">
        <v>42</v>
      </c>
      <c r="G7750" s="1" t="s">
        <v>3184</v>
      </c>
      <c r="H7750" s="1" t="s">
        <v>7713</v>
      </c>
      <c r="I7750" s="1" t="s">
        <v>42</v>
      </c>
      <c r="J7750" s="1" t="s">
        <v>42</v>
      </c>
      <c r="K7750" s="1" t="s">
        <v>42</v>
      </c>
      <c r="M7750" s="1" t="s">
        <v>42</v>
      </c>
      <c r="O7750" s="1" t="s">
        <v>42</v>
      </c>
      <c r="P7750" s="1" t="s">
        <v>42</v>
      </c>
      <c r="Q7750" s="1" t="s">
        <v>42</v>
      </c>
      <c r="R7750" s="1" t="s">
        <v>42</v>
      </c>
      <c r="S7750" s="1" t="s">
        <v>42</v>
      </c>
      <c r="T7750" s="1" t="s">
        <v>42</v>
      </c>
    </row>
    <row r="7751" spans="1:20" ht="20.100000000000001" customHeight="1" x14ac:dyDescent="0.3">
      <c r="A7751" s="27" t="s">
        <v>8225</v>
      </c>
      <c r="B7751" s="28">
        <v>0</v>
      </c>
      <c r="C7751" s="28">
        <v>0</v>
      </c>
      <c r="D7751" s="28">
        <v>0</v>
      </c>
      <c r="E7751" s="28">
        <v>0</v>
      </c>
      <c r="F7751" s="27" t="s">
        <v>42</v>
      </c>
      <c r="G7751" s="1" t="s">
        <v>3184</v>
      </c>
      <c r="H7751" s="1" t="s">
        <v>7713</v>
      </c>
      <c r="I7751" s="1" t="s">
        <v>8226</v>
      </c>
      <c r="J7751" s="1" t="s">
        <v>42</v>
      </c>
      <c r="K7751" s="1" t="s">
        <v>42</v>
      </c>
      <c r="M7751" s="1" t="s">
        <v>42</v>
      </c>
      <c r="O7751" s="1" t="s">
        <v>42</v>
      </c>
      <c r="P7751" s="1" t="s">
        <v>42</v>
      </c>
      <c r="Q7751" s="1" t="s">
        <v>42</v>
      </c>
      <c r="R7751" s="1" t="s">
        <v>42</v>
      </c>
      <c r="S7751" s="1" t="s">
        <v>42</v>
      </c>
      <c r="T7751" s="1" t="s">
        <v>42</v>
      </c>
    </row>
    <row r="7752" spans="1:20" ht="20.100000000000001" customHeight="1" x14ac:dyDescent="0.3">
      <c r="A7752" s="27" t="s">
        <v>8684</v>
      </c>
      <c r="B7752" s="28">
        <v>0</v>
      </c>
      <c r="C7752" s="28">
        <v>0</v>
      </c>
      <c r="D7752" s="28">
        <v>0</v>
      </c>
      <c r="E7752" s="28">
        <v>0</v>
      </c>
      <c r="F7752" s="27" t="s">
        <v>42</v>
      </c>
      <c r="G7752" s="1" t="s">
        <v>3184</v>
      </c>
      <c r="H7752" s="1" t="s">
        <v>7713</v>
      </c>
      <c r="I7752" s="1" t="s">
        <v>8685</v>
      </c>
      <c r="J7752" s="1" t="s">
        <v>42</v>
      </c>
      <c r="K7752" s="1" t="s">
        <v>42</v>
      </c>
      <c r="M7752" s="1" t="s">
        <v>42</v>
      </c>
      <c r="O7752" s="1" t="s">
        <v>42</v>
      </c>
      <c r="P7752" s="1" t="s">
        <v>42</v>
      </c>
      <c r="Q7752" s="1" t="s">
        <v>42</v>
      </c>
      <c r="R7752" s="1" t="s">
        <v>42</v>
      </c>
      <c r="S7752" s="1" t="s">
        <v>42</v>
      </c>
      <c r="T7752" s="1" t="s">
        <v>42</v>
      </c>
    </row>
    <row r="7753" spans="1:20" ht="20.100000000000001" customHeight="1" x14ac:dyDescent="0.3">
      <c r="A7753" s="27" t="s">
        <v>8883</v>
      </c>
      <c r="B7753" s="28">
        <v>0</v>
      </c>
      <c r="C7753" s="28">
        <v>0</v>
      </c>
      <c r="D7753" s="28">
        <v>0</v>
      </c>
      <c r="E7753" s="28">
        <v>0</v>
      </c>
      <c r="F7753" s="27" t="s">
        <v>42</v>
      </c>
      <c r="G7753" s="1" t="s">
        <v>3184</v>
      </c>
      <c r="H7753" s="1" t="s">
        <v>7713</v>
      </c>
      <c r="I7753" s="1" t="s">
        <v>8884</v>
      </c>
      <c r="J7753" s="1" t="s">
        <v>42</v>
      </c>
      <c r="K7753" s="1" t="s">
        <v>42</v>
      </c>
      <c r="M7753" s="1" t="s">
        <v>42</v>
      </c>
      <c r="O7753" s="1" t="s">
        <v>42</v>
      </c>
      <c r="P7753" s="1" t="s">
        <v>42</v>
      </c>
      <c r="Q7753" s="1" t="s">
        <v>42</v>
      </c>
      <c r="R7753" s="1" t="s">
        <v>42</v>
      </c>
      <c r="S7753" s="1" t="s">
        <v>42</v>
      </c>
      <c r="T7753" s="1" t="s">
        <v>42</v>
      </c>
    </row>
    <row r="7754" spans="1:20" ht="20.100000000000001" customHeight="1" x14ac:dyDescent="0.3">
      <c r="A7754" s="27" t="s">
        <v>11527</v>
      </c>
      <c r="B7754" s="28">
        <v>0</v>
      </c>
      <c r="C7754" s="28">
        <v>4522.3999999999996</v>
      </c>
      <c r="D7754" s="28">
        <v>0</v>
      </c>
      <c r="E7754" s="28">
        <v>4522.3999999999996</v>
      </c>
      <c r="F7754" s="27" t="s">
        <v>42</v>
      </c>
      <c r="G7754" s="1" t="s">
        <v>3184</v>
      </c>
      <c r="H7754" s="1" t="s">
        <v>7713</v>
      </c>
      <c r="I7754" s="1" t="s">
        <v>8886</v>
      </c>
      <c r="J7754" s="1" t="s">
        <v>42</v>
      </c>
      <c r="K7754" s="1" t="s">
        <v>42</v>
      </c>
      <c r="M7754" s="1" t="s">
        <v>42</v>
      </c>
      <c r="O7754" s="1" t="s">
        <v>42</v>
      </c>
      <c r="P7754" s="1" t="s">
        <v>42</v>
      </c>
      <c r="Q7754" s="1" t="s">
        <v>42</v>
      </c>
      <c r="R7754" s="1" t="s">
        <v>42</v>
      </c>
      <c r="S7754" s="1" t="s">
        <v>42</v>
      </c>
      <c r="T7754" s="1" t="s">
        <v>42</v>
      </c>
    </row>
    <row r="7755" spans="1:20" ht="20.100000000000001" customHeight="1" x14ac:dyDescent="0.3">
      <c r="A7755" s="27" t="s">
        <v>7726</v>
      </c>
      <c r="B7755" s="28">
        <v>0</v>
      </c>
      <c r="C7755" s="28">
        <v>0</v>
      </c>
      <c r="D7755" s="28">
        <v>0</v>
      </c>
      <c r="E7755" s="28">
        <v>0</v>
      </c>
      <c r="F7755" s="27" t="s">
        <v>42</v>
      </c>
      <c r="G7755" s="1" t="s">
        <v>3184</v>
      </c>
      <c r="H7755" s="1" t="s">
        <v>7713</v>
      </c>
      <c r="I7755" s="1" t="s">
        <v>7727</v>
      </c>
      <c r="J7755" s="1" t="s">
        <v>42</v>
      </c>
      <c r="K7755" s="1" t="s">
        <v>42</v>
      </c>
      <c r="M7755" s="1" t="s">
        <v>42</v>
      </c>
      <c r="O7755" s="1" t="s">
        <v>42</v>
      </c>
      <c r="P7755" s="1" t="s">
        <v>42</v>
      </c>
      <c r="Q7755" s="1" t="s">
        <v>42</v>
      </c>
      <c r="R7755" s="1" t="s">
        <v>42</v>
      </c>
      <c r="S7755" s="1" t="s">
        <v>42</v>
      </c>
      <c r="T7755" s="1" t="s">
        <v>42</v>
      </c>
    </row>
    <row r="7756" spans="1:20" ht="20.100000000000001" customHeight="1" x14ac:dyDescent="0.3">
      <c r="A7756" s="27" t="s">
        <v>11528</v>
      </c>
      <c r="B7756" s="28">
        <v>0</v>
      </c>
      <c r="C7756" s="28">
        <v>1720.6</v>
      </c>
      <c r="D7756" s="28">
        <v>0</v>
      </c>
      <c r="E7756" s="28">
        <v>1720.6</v>
      </c>
      <c r="F7756" s="27" t="s">
        <v>42</v>
      </c>
      <c r="G7756" s="1" t="s">
        <v>3184</v>
      </c>
      <c r="H7756" s="1" t="s">
        <v>7713</v>
      </c>
      <c r="I7756" s="1" t="s">
        <v>8815</v>
      </c>
      <c r="J7756" s="1" t="s">
        <v>42</v>
      </c>
      <c r="K7756" s="1" t="s">
        <v>42</v>
      </c>
      <c r="M7756" s="1" t="s">
        <v>42</v>
      </c>
      <c r="O7756" s="1" t="s">
        <v>42</v>
      </c>
      <c r="P7756" s="1" t="s">
        <v>42</v>
      </c>
      <c r="Q7756" s="1" t="s">
        <v>42</v>
      </c>
      <c r="R7756" s="1" t="s">
        <v>42</v>
      </c>
      <c r="S7756" s="1" t="s">
        <v>42</v>
      </c>
      <c r="T7756" s="1" t="s">
        <v>42</v>
      </c>
    </row>
    <row r="7757" spans="1:20" ht="20.100000000000001" customHeight="1" x14ac:dyDescent="0.3">
      <c r="A7757" s="27" t="s">
        <v>7742</v>
      </c>
      <c r="B7757" s="28">
        <v>0</v>
      </c>
      <c r="C7757" s="28">
        <v>6243</v>
      </c>
      <c r="D7757" s="28">
        <v>0</v>
      </c>
      <c r="E7757" s="28">
        <v>6243</v>
      </c>
      <c r="F7757" s="27" t="s">
        <v>42</v>
      </c>
      <c r="G7757" s="1" t="s">
        <v>3184</v>
      </c>
      <c r="H7757" s="1" t="s">
        <v>7713</v>
      </c>
      <c r="I7757" s="1" t="s">
        <v>7743</v>
      </c>
      <c r="J7757" s="1" t="s">
        <v>42</v>
      </c>
      <c r="K7757" s="1" t="s">
        <v>42</v>
      </c>
      <c r="M7757" s="1" t="s">
        <v>42</v>
      </c>
      <c r="O7757" s="1" t="s">
        <v>42</v>
      </c>
      <c r="P7757" s="1" t="s">
        <v>42</v>
      </c>
      <c r="Q7757" s="1" t="s">
        <v>42</v>
      </c>
      <c r="R7757" s="1" t="s">
        <v>42</v>
      </c>
      <c r="S7757" s="1" t="s">
        <v>42</v>
      </c>
      <c r="T7757" s="1" t="s">
        <v>42</v>
      </c>
    </row>
    <row r="7758" spans="1:20" ht="20.100000000000001" customHeight="1" x14ac:dyDescent="0.3">
      <c r="A7758" s="27" t="s">
        <v>7712</v>
      </c>
      <c r="B7758" s="28">
        <v>0</v>
      </c>
      <c r="C7758" s="28">
        <v>0</v>
      </c>
      <c r="D7758" s="28">
        <v>0</v>
      </c>
      <c r="E7758" s="28">
        <v>0</v>
      </c>
      <c r="F7758" s="27" t="s">
        <v>42</v>
      </c>
      <c r="G7758" s="1" t="s">
        <v>3184</v>
      </c>
      <c r="H7758" s="1" t="s">
        <v>7713</v>
      </c>
      <c r="I7758" s="1" t="s">
        <v>42</v>
      </c>
      <c r="J7758" s="1" t="s">
        <v>42</v>
      </c>
      <c r="K7758" s="1" t="s">
        <v>42</v>
      </c>
      <c r="M7758" s="1" t="s">
        <v>42</v>
      </c>
      <c r="O7758" s="1" t="s">
        <v>42</v>
      </c>
      <c r="P7758" s="1" t="s">
        <v>42</v>
      </c>
      <c r="Q7758" s="1" t="s">
        <v>42</v>
      </c>
      <c r="R7758" s="1" t="s">
        <v>42</v>
      </c>
      <c r="S7758" s="1" t="s">
        <v>42</v>
      </c>
      <c r="T7758" s="1" t="s">
        <v>42</v>
      </c>
    </row>
    <row r="7759" spans="1:20" ht="20.100000000000001" customHeight="1" x14ac:dyDescent="0.3">
      <c r="A7759" s="27" t="s">
        <v>7812</v>
      </c>
      <c r="B7759" s="28">
        <v>0</v>
      </c>
      <c r="C7759" s="28">
        <v>0</v>
      </c>
      <c r="D7759" s="28">
        <v>0</v>
      </c>
      <c r="E7759" s="28">
        <v>0</v>
      </c>
      <c r="F7759" s="27" t="s">
        <v>42</v>
      </c>
      <c r="G7759" s="1" t="s">
        <v>3184</v>
      </c>
      <c r="H7759" s="1" t="s">
        <v>7713</v>
      </c>
      <c r="I7759" s="1" t="s">
        <v>7813</v>
      </c>
      <c r="J7759" s="1" t="s">
        <v>42</v>
      </c>
      <c r="K7759" s="1" t="s">
        <v>42</v>
      </c>
      <c r="M7759" s="1" t="s">
        <v>42</v>
      </c>
      <c r="O7759" s="1" t="s">
        <v>42</v>
      </c>
      <c r="P7759" s="1" t="s">
        <v>42</v>
      </c>
      <c r="Q7759" s="1" t="s">
        <v>42</v>
      </c>
      <c r="R7759" s="1" t="s">
        <v>42</v>
      </c>
      <c r="S7759" s="1" t="s">
        <v>42</v>
      </c>
      <c r="T7759" s="1" t="s">
        <v>42</v>
      </c>
    </row>
    <row r="7760" spans="1:20" ht="20.100000000000001" customHeight="1" x14ac:dyDescent="0.3">
      <c r="A7760" s="27" t="s">
        <v>7712</v>
      </c>
      <c r="B7760" s="28">
        <v>0</v>
      </c>
      <c r="C7760" s="28">
        <v>0</v>
      </c>
      <c r="D7760" s="28">
        <v>0</v>
      </c>
      <c r="E7760" s="28">
        <v>0</v>
      </c>
      <c r="F7760" s="27" t="s">
        <v>42</v>
      </c>
      <c r="G7760" s="1" t="s">
        <v>3184</v>
      </c>
      <c r="H7760" s="1" t="s">
        <v>7713</v>
      </c>
      <c r="I7760" s="1" t="s">
        <v>7712</v>
      </c>
      <c r="J7760" s="1" t="s">
        <v>42</v>
      </c>
      <c r="K7760" s="1" t="s">
        <v>42</v>
      </c>
      <c r="M7760" s="1" t="s">
        <v>42</v>
      </c>
      <c r="O7760" s="1" t="s">
        <v>42</v>
      </c>
      <c r="P7760" s="1" t="s">
        <v>42</v>
      </c>
      <c r="Q7760" s="1" t="s">
        <v>42</v>
      </c>
      <c r="R7760" s="1" t="s">
        <v>42</v>
      </c>
      <c r="S7760" s="1" t="s">
        <v>42</v>
      </c>
      <c r="T7760" s="1" t="s">
        <v>42</v>
      </c>
    </row>
    <row r="7761" spans="1:20" ht="20.100000000000001" customHeight="1" x14ac:dyDescent="0.3">
      <c r="A7761" s="27" t="s">
        <v>11517</v>
      </c>
      <c r="B7761" s="28">
        <v>0</v>
      </c>
      <c r="C7761" s="28">
        <v>0</v>
      </c>
      <c r="D7761" s="28">
        <v>0</v>
      </c>
      <c r="E7761" s="28">
        <v>0</v>
      </c>
      <c r="F7761" s="27" t="s">
        <v>42</v>
      </c>
      <c r="G7761" s="1" t="s">
        <v>3184</v>
      </c>
      <c r="H7761" s="1" t="s">
        <v>7713</v>
      </c>
      <c r="I7761" s="1" t="s">
        <v>11518</v>
      </c>
      <c r="J7761" s="1" t="s">
        <v>42</v>
      </c>
      <c r="K7761" s="1" t="s">
        <v>42</v>
      </c>
      <c r="M7761" s="1" t="s">
        <v>42</v>
      </c>
      <c r="O7761" s="1" t="s">
        <v>42</v>
      </c>
      <c r="P7761" s="1" t="s">
        <v>42</v>
      </c>
      <c r="Q7761" s="1" t="s">
        <v>42</v>
      </c>
      <c r="R7761" s="1" t="s">
        <v>42</v>
      </c>
      <c r="S7761" s="1" t="s">
        <v>42</v>
      </c>
      <c r="T7761" s="1" t="s">
        <v>42</v>
      </c>
    </row>
    <row r="7762" spans="1:20" ht="20.100000000000001" customHeight="1" x14ac:dyDescent="0.3">
      <c r="A7762" s="27" t="s">
        <v>11529</v>
      </c>
      <c r="B7762" s="28">
        <v>645.6</v>
      </c>
      <c r="C7762" s="28">
        <v>0</v>
      </c>
      <c r="D7762" s="28">
        <v>0</v>
      </c>
      <c r="E7762" s="28">
        <v>645.6</v>
      </c>
      <c r="F7762" s="27" t="s">
        <v>42</v>
      </c>
      <c r="G7762" s="1" t="s">
        <v>3184</v>
      </c>
      <c r="H7762" s="1" t="s">
        <v>7713</v>
      </c>
      <c r="I7762" s="1" t="s">
        <v>8380</v>
      </c>
      <c r="J7762" s="1" t="s">
        <v>42</v>
      </c>
      <c r="K7762" s="1" t="s">
        <v>42</v>
      </c>
      <c r="M7762" s="1" t="s">
        <v>42</v>
      </c>
      <c r="O7762" s="1" t="s">
        <v>42</v>
      </c>
      <c r="P7762" s="1" t="s">
        <v>42</v>
      </c>
      <c r="Q7762" s="1" t="s">
        <v>42</v>
      </c>
      <c r="R7762" s="1" t="s">
        <v>42</v>
      </c>
      <c r="S7762" s="1" t="s">
        <v>42</v>
      </c>
      <c r="T7762" s="1" t="s">
        <v>42</v>
      </c>
    </row>
    <row r="7763" spans="1:20" ht="20.100000000000001" customHeight="1" x14ac:dyDescent="0.3">
      <c r="A7763" s="27" t="s">
        <v>9821</v>
      </c>
      <c r="B7763" s="28">
        <v>0</v>
      </c>
      <c r="C7763" s="28">
        <v>4721.6000000000004</v>
      </c>
      <c r="D7763" s="28">
        <v>0</v>
      </c>
      <c r="E7763" s="28">
        <v>4721.6000000000004</v>
      </c>
      <c r="F7763" s="27" t="s">
        <v>42</v>
      </c>
      <c r="G7763" s="1" t="s">
        <v>3184</v>
      </c>
      <c r="H7763" s="1" t="s">
        <v>7713</v>
      </c>
      <c r="I7763" s="1" t="s">
        <v>8382</v>
      </c>
      <c r="J7763" s="1" t="s">
        <v>42</v>
      </c>
      <c r="K7763" s="1" t="s">
        <v>42</v>
      </c>
      <c r="M7763" s="1" t="s">
        <v>42</v>
      </c>
      <c r="O7763" s="1" t="s">
        <v>42</v>
      </c>
      <c r="P7763" s="1" t="s">
        <v>42</v>
      </c>
      <c r="Q7763" s="1" t="s">
        <v>42</v>
      </c>
      <c r="R7763" s="1" t="s">
        <v>42</v>
      </c>
      <c r="S7763" s="1" t="s">
        <v>42</v>
      </c>
      <c r="T7763" s="1" t="s">
        <v>42</v>
      </c>
    </row>
    <row r="7764" spans="1:20" ht="20.100000000000001" customHeight="1" x14ac:dyDescent="0.3">
      <c r="A7764" s="27" t="s">
        <v>11530</v>
      </c>
      <c r="B7764" s="28">
        <v>0</v>
      </c>
      <c r="C7764" s="28">
        <v>0</v>
      </c>
      <c r="D7764" s="28">
        <v>1109.8</v>
      </c>
      <c r="E7764" s="28">
        <v>1109.8</v>
      </c>
      <c r="F7764" s="27" t="s">
        <v>42</v>
      </c>
      <c r="G7764" s="1" t="s">
        <v>3184</v>
      </c>
      <c r="H7764" s="1" t="s">
        <v>7713</v>
      </c>
      <c r="I7764" s="1" t="s">
        <v>8384</v>
      </c>
      <c r="J7764" s="1" t="s">
        <v>42</v>
      </c>
      <c r="K7764" s="1" t="s">
        <v>42</v>
      </c>
      <c r="M7764" s="1" t="s">
        <v>42</v>
      </c>
      <c r="O7764" s="1" t="s">
        <v>42</v>
      </c>
      <c r="P7764" s="1" t="s">
        <v>42</v>
      </c>
      <c r="Q7764" s="1" t="s">
        <v>42</v>
      </c>
      <c r="R7764" s="1" t="s">
        <v>42</v>
      </c>
      <c r="S7764" s="1" t="s">
        <v>42</v>
      </c>
      <c r="T7764" s="1" t="s">
        <v>42</v>
      </c>
    </row>
    <row r="7765" spans="1:20" ht="20.100000000000001" customHeight="1" x14ac:dyDescent="0.3">
      <c r="A7765" s="27" t="s">
        <v>7742</v>
      </c>
      <c r="B7765" s="28">
        <v>645.6</v>
      </c>
      <c r="C7765" s="28">
        <v>4721.6000000000004</v>
      </c>
      <c r="D7765" s="28">
        <v>1109.8</v>
      </c>
      <c r="E7765" s="28">
        <v>6477</v>
      </c>
      <c r="F7765" s="27" t="s">
        <v>42</v>
      </c>
      <c r="G7765" s="1" t="s">
        <v>3184</v>
      </c>
      <c r="H7765" s="1" t="s">
        <v>7713</v>
      </c>
      <c r="I7765" s="1" t="s">
        <v>7743</v>
      </c>
      <c r="J7765" s="1" t="s">
        <v>42</v>
      </c>
      <c r="K7765" s="1" t="s">
        <v>42</v>
      </c>
      <c r="M7765" s="1" t="s">
        <v>42</v>
      </c>
      <c r="O7765" s="1" t="s">
        <v>42</v>
      </c>
      <c r="P7765" s="1" t="s">
        <v>42</v>
      </c>
      <c r="Q7765" s="1" t="s">
        <v>42</v>
      </c>
      <c r="R7765" s="1" t="s">
        <v>42</v>
      </c>
      <c r="S7765" s="1" t="s">
        <v>42</v>
      </c>
      <c r="T7765" s="1" t="s">
        <v>42</v>
      </c>
    </row>
    <row r="7766" spans="1:20" ht="20.100000000000001" customHeight="1" x14ac:dyDescent="0.3">
      <c r="A7766" s="27" t="s">
        <v>7712</v>
      </c>
      <c r="B7766" s="28">
        <v>0</v>
      </c>
      <c r="C7766" s="28">
        <v>0</v>
      </c>
      <c r="D7766" s="28">
        <v>0</v>
      </c>
      <c r="E7766" s="28">
        <v>0</v>
      </c>
      <c r="F7766" s="27" t="s">
        <v>42</v>
      </c>
      <c r="G7766" s="1" t="s">
        <v>3184</v>
      </c>
      <c r="H7766" s="1" t="s">
        <v>7713</v>
      </c>
      <c r="I7766" s="1" t="s">
        <v>42</v>
      </c>
      <c r="J7766" s="1" t="s">
        <v>42</v>
      </c>
      <c r="K7766" s="1" t="s">
        <v>42</v>
      </c>
      <c r="M7766" s="1" t="s">
        <v>42</v>
      </c>
      <c r="O7766" s="1" t="s">
        <v>42</v>
      </c>
      <c r="P7766" s="1" t="s">
        <v>42</v>
      </c>
      <c r="Q7766" s="1" t="s">
        <v>42</v>
      </c>
      <c r="R7766" s="1" t="s">
        <v>42</v>
      </c>
      <c r="S7766" s="1" t="s">
        <v>42</v>
      </c>
      <c r="T7766" s="1" t="s">
        <v>42</v>
      </c>
    </row>
    <row r="7767" spans="1:20" ht="20.100000000000001" customHeight="1" x14ac:dyDescent="0.3">
      <c r="A7767" s="27" t="s">
        <v>11531</v>
      </c>
      <c r="B7767" s="28">
        <v>0</v>
      </c>
      <c r="C7767" s="28">
        <v>0</v>
      </c>
      <c r="D7767" s="28">
        <v>124.8</v>
      </c>
      <c r="E7767" s="28">
        <v>124.8</v>
      </c>
      <c r="F7767" s="27" t="s">
        <v>42</v>
      </c>
      <c r="G7767" s="1" t="s">
        <v>3184</v>
      </c>
      <c r="H7767" s="1" t="s">
        <v>7713</v>
      </c>
      <c r="I7767" s="1" t="s">
        <v>11460</v>
      </c>
      <c r="J7767" s="1" t="s">
        <v>42</v>
      </c>
      <c r="K7767" s="1" t="s">
        <v>42</v>
      </c>
      <c r="M7767" s="1" t="s">
        <v>42</v>
      </c>
      <c r="O7767" s="1" t="s">
        <v>42</v>
      </c>
      <c r="P7767" s="1" t="s">
        <v>42</v>
      </c>
      <c r="Q7767" s="1" t="s">
        <v>42</v>
      </c>
      <c r="R7767" s="1" t="s">
        <v>42</v>
      </c>
      <c r="S7767" s="1" t="s">
        <v>42</v>
      </c>
      <c r="T7767" s="1" t="s">
        <v>42</v>
      </c>
    </row>
    <row r="7768" spans="1:20" ht="20.100000000000001" customHeight="1" x14ac:dyDescent="0.3">
      <c r="A7768" s="27" t="s">
        <v>7742</v>
      </c>
      <c r="B7768" s="28">
        <v>0</v>
      </c>
      <c r="C7768" s="28">
        <v>0</v>
      </c>
      <c r="D7768" s="28">
        <v>124.8</v>
      </c>
      <c r="E7768" s="28">
        <v>124.8</v>
      </c>
      <c r="F7768" s="27" t="s">
        <v>42</v>
      </c>
      <c r="G7768" s="1" t="s">
        <v>3184</v>
      </c>
      <c r="H7768" s="1" t="s">
        <v>7713</v>
      </c>
      <c r="I7768" s="1" t="s">
        <v>7743</v>
      </c>
      <c r="J7768" s="1" t="s">
        <v>42</v>
      </c>
      <c r="K7768" s="1" t="s">
        <v>42</v>
      </c>
      <c r="M7768" s="1" t="s">
        <v>42</v>
      </c>
      <c r="O7768" s="1" t="s">
        <v>42</v>
      </c>
      <c r="P7768" s="1" t="s">
        <v>42</v>
      </c>
      <c r="Q7768" s="1" t="s">
        <v>42</v>
      </c>
      <c r="R7768" s="1" t="s">
        <v>42</v>
      </c>
      <c r="S7768" s="1" t="s">
        <v>42</v>
      </c>
      <c r="T7768" s="1" t="s">
        <v>42</v>
      </c>
    </row>
    <row r="7769" spans="1:20" ht="20.100000000000001" customHeight="1" x14ac:dyDescent="0.3">
      <c r="A7769" s="27" t="s">
        <v>7768</v>
      </c>
      <c r="B7769" s="29">
        <v>645</v>
      </c>
      <c r="C7769" s="29">
        <v>10964</v>
      </c>
      <c r="D7769" s="29">
        <v>1234</v>
      </c>
      <c r="E7769" s="29">
        <v>12843</v>
      </c>
      <c r="F7769" s="30"/>
    </row>
    <row r="7770" spans="1:20" ht="20.100000000000001" customHeight="1" x14ac:dyDescent="0.3">
      <c r="A7770" s="30"/>
      <c r="B7770" s="30"/>
      <c r="C7770" s="30"/>
      <c r="D7770" s="30"/>
      <c r="E7770" s="30"/>
      <c r="F7770" s="30"/>
    </row>
    <row r="7771" spans="1:20" ht="20.100000000000001" customHeight="1" x14ac:dyDescent="0.3">
      <c r="A7771" s="30" t="s">
        <v>11532</v>
      </c>
      <c r="B7771" s="30"/>
      <c r="C7771" s="30"/>
      <c r="D7771" s="30"/>
      <c r="E7771" s="30"/>
      <c r="F7771" s="27" t="s">
        <v>42</v>
      </c>
      <c r="G7771" s="1" t="s">
        <v>3186</v>
      </c>
      <c r="I7771" s="1" t="s">
        <v>3154</v>
      </c>
      <c r="J7771" s="1" t="s">
        <v>1662</v>
      </c>
      <c r="K7771" s="1" t="s">
        <v>65</v>
      </c>
    </row>
    <row r="7772" spans="1:20" ht="20.100000000000001" customHeight="1" x14ac:dyDescent="0.3">
      <c r="A7772" s="27" t="s">
        <v>42</v>
      </c>
      <c r="B7772" s="28"/>
      <c r="C7772" s="28"/>
      <c r="D7772" s="28"/>
      <c r="E7772" s="28"/>
      <c r="F7772" s="27" t="s">
        <v>42</v>
      </c>
      <c r="G7772" s="1" t="s">
        <v>3186</v>
      </c>
      <c r="H7772" s="1" t="s">
        <v>7711</v>
      </c>
      <c r="I7772" s="1" t="s">
        <v>42</v>
      </c>
      <c r="J7772" s="1" t="s">
        <v>42</v>
      </c>
      <c r="K7772" s="1" t="s">
        <v>42</v>
      </c>
      <c r="L7772">
        <v>1</v>
      </c>
      <c r="M7772" s="1" t="s">
        <v>42</v>
      </c>
      <c r="O7772" s="1" t="s">
        <v>42</v>
      </c>
      <c r="P7772" s="1" t="s">
        <v>42</v>
      </c>
      <c r="Q7772" s="1" t="s">
        <v>42</v>
      </c>
      <c r="R7772" s="1" t="s">
        <v>42</v>
      </c>
      <c r="S7772" s="1" t="s">
        <v>42</v>
      </c>
      <c r="T7772" s="1" t="s">
        <v>42</v>
      </c>
    </row>
    <row r="7773" spans="1:20" ht="20.100000000000001" customHeight="1" x14ac:dyDescent="0.3">
      <c r="A7773" s="27" t="s">
        <v>8805</v>
      </c>
      <c r="B7773" s="28">
        <v>0</v>
      </c>
      <c r="C7773" s="28">
        <v>0</v>
      </c>
      <c r="D7773" s="28">
        <v>0</v>
      </c>
      <c r="E7773" s="28">
        <v>0</v>
      </c>
      <c r="F7773" s="27" t="s">
        <v>42</v>
      </c>
      <c r="G7773" s="1" t="s">
        <v>3186</v>
      </c>
      <c r="H7773" s="1" t="s">
        <v>7713</v>
      </c>
      <c r="I7773" s="1" t="s">
        <v>8805</v>
      </c>
      <c r="J7773" s="1" t="s">
        <v>42</v>
      </c>
      <c r="K7773" s="1" t="s">
        <v>42</v>
      </c>
      <c r="M7773" s="1" t="s">
        <v>42</v>
      </c>
      <c r="O7773" s="1" t="s">
        <v>42</v>
      </c>
      <c r="P7773" s="1" t="s">
        <v>42</v>
      </c>
      <c r="Q7773" s="1" t="s">
        <v>42</v>
      </c>
      <c r="R7773" s="1" t="s">
        <v>42</v>
      </c>
      <c r="S7773" s="1" t="s">
        <v>42</v>
      </c>
      <c r="T7773" s="1" t="s">
        <v>42</v>
      </c>
    </row>
    <row r="7774" spans="1:20" ht="20.100000000000001" customHeight="1" x14ac:dyDescent="0.3">
      <c r="A7774" s="27" t="s">
        <v>11474</v>
      </c>
      <c r="B7774" s="28">
        <v>0</v>
      </c>
      <c r="C7774" s="28">
        <v>0</v>
      </c>
      <c r="D7774" s="28">
        <v>0</v>
      </c>
      <c r="E7774" s="28">
        <v>0</v>
      </c>
      <c r="F7774" s="27" t="s">
        <v>42</v>
      </c>
      <c r="G7774" s="1" t="s">
        <v>3186</v>
      </c>
      <c r="H7774" s="1" t="s">
        <v>7713</v>
      </c>
      <c r="I7774" s="1" t="s">
        <v>11475</v>
      </c>
      <c r="J7774" s="1" t="s">
        <v>42</v>
      </c>
      <c r="K7774" s="1" t="s">
        <v>42</v>
      </c>
      <c r="M7774" s="1" t="s">
        <v>42</v>
      </c>
      <c r="O7774" s="1" t="s">
        <v>42</v>
      </c>
      <c r="P7774" s="1" t="s">
        <v>42</v>
      </c>
      <c r="Q7774" s="1" t="s">
        <v>42</v>
      </c>
      <c r="R7774" s="1" t="s">
        <v>42</v>
      </c>
      <c r="S7774" s="1" t="s">
        <v>42</v>
      </c>
      <c r="T7774" s="1" t="s">
        <v>42</v>
      </c>
    </row>
    <row r="7775" spans="1:20" ht="20.100000000000001" customHeight="1" x14ac:dyDescent="0.3">
      <c r="A7775" s="27" t="s">
        <v>11476</v>
      </c>
      <c r="B7775" s="28">
        <v>0</v>
      </c>
      <c r="C7775" s="28">
        <v>0</v>
      </c>
      <c r="D7775" s="28">
        <v>0</v>
      </c>
      <c r="E7775" s="28">
        <v>0</v>
      </c>
      <c r="F7775" s="27" t="s">
        <v>42</v>
      </c>
      <c r="G7775" s="1" t="s">
        <v>3186</v>
      </c>
      <c r="H7775" s="1" t="s">
        <v>7713</v>
      </c>
      <c r="I7775" s="1" t="s">
        <v>8809</v>
      </c>
      <c r="J7775" s="1" t="s">
        <v>42</v>
      </c>
      <c r="K7775" s="1" t="s">
        <v>42</v>
      </c>
      <c r="M7775" s="1" t="s">
        <v>42</v>
      </c>
      <c r="O7775" s="1" t="s">
        <v>42</v>
      </c>
      <c r="P7775" s="1" t="s">
        <v>42</v>
      </c>
      <c r="Q7775" s="1" t="s">
        <v>42</v>
      </c>
      <c r="R7775" s="1" t="s">
        <v>42</v>
      </c>
      <c r="S7775" s="1" t="s">
        <v>42</v>
      </c>
      <c r="T7775" s="1" t="s">
        <v>42</v>
      </c>
    </row>
    <row r="7776" spans="1:20" ht="20.100000000000001" customHeight="1" x14ac:dyDescent="0.3">
      <c r="A7776" s="27" t="s">
        <v>7712</v>
      </c>
      <c r="B7776" s="28">
        <v>0</v>
      </c>
      <c r="C7776" s="28">
        <v>0</v>
      </c>
      <c r="D7776" s="28">
        <v>0</v>
      </c>
      <c r="E7776" s="28">
        <v>0</v>
      </c>
      <c r="F7776" s="27" t="s">
        <v>42</v>
      </c>
      <c r="G7776" s="1" t="s">
        <v>3186</v>
      </c>
      <c r="H7776" s="1" t="s">
        <v>7713</v>
      </c>
      <c r="I7776" s="1" t="s">
        <v>7712</v>
      </c>
      <c r="J7776" s="1" t="s">
        <v>42</v>
      </c>
      <c r="K7776" s="1" t="s">
        <v>42</v>
      </c>
      <c r="M7776" s="1" t="s">
        <v>42</v>
      </c>
      <c r="O7776" s="1" t="s">
        <v>42</v>
      </c>
      <c r="P7776" s="1" t="s">
        <v>42</v>
      </c>
      <c r="Q7776" s="1" t="s">
        <v>42</v>
      </c>
      <c r="R7776" s="1" t="s">
        <v>42</v>
      </c>
      <c r="S7776" s="1" t="s">
        <v>42</v>
      </c>
      <c r="T7776" s="1" t="s">
        <v>42</v>
      </c>
    </row>
    <row r="7777" spans="1:20" ht="20.100000000000001" customHeight="1" x14ac:dyDescent="0.3">
      <c r="A7777" s="27" t="s">
        <v>7718</v>
      </c>
      <c r="B7777" s="28">
        <v>0</v>
      </c>
      <c r="C7777" s="28">
        <v>0</v>
      </c>
      <c r="D7777" s="28">
        <v>0</v>
      </c>
      <c r="E7777" s="28">
        <v>0</v>
      </c>
      <c r="F7777" s="27" t="s">
        <v>42</v>
      </c>
      <c r="G7777" s="1" t="s">
        <v>3186</v>
      </c>
      <c r="H7777" s="1" t="s">
        <v>7713</v>
      </c>
      <c r="I7777" s="1" t="s">
        <v>7719</v>
      </c>
      <c r="J7777" s="1" t="s">
        <v>42</v>
      </c>
      <c r="K7777" s="1" t="s">
        <v>42</v>
      </c>
      <c r="M7777" s="1" t="s">
        <v>42</v>
      </c>
      <c r="O7777" s="1" t="s">
        <v>42</v>
      </c>
      <c r="P7777" s="1" t="s">
        <v>42</v>
      </c>
      <c r="Q7777" s="1" t="s">
        <v>42</v>
      </c>
      <c r="R7777" s="1" t="s">
        <v>42</v>
      </c>
      <c r="S7777" s="1" t="s">
        <v>42</v>
      </c>
      <c r="T7777" s="1" t="s">
        <v>42</v>
      </c>
    </row>
    <row r="7778" spans="1:20" ht="20.100000000000001" customHeight="1" x14ac:dyDescent="0.3">
      <c r="A7778" s="27" t="s">
        <v>7712</v>
      </c>
      <c r="B7778" s="28">
        <v>0</v>
      </c>
      <c r="C7778" s="28">
        <v>0</v>
      </c>
      <c r="D7778" s="28">
        <v>0</v>
      </c>
      <c r="E7778" s="28">
        <v>0</v>
      </c>
      <c r="F7778" s="27" t="s">
        <v>42</v>
      </c>
      <c r="G7778" s="1" t="s">
        <v>3186</v>
      </c>
      <c r="H7778" s="1" t="s">
        <v>7713</v>
      </c>
      <c r="I7778" s="1" t="s">
        <v>42</v>
      </c>
      <c r="J7778" s="1" t="s">
        <v>42</v>
      </c>
      <c r="K7778" s="1" t="s">
        <v>42</v>
      </c>
      <c r="M7778" s="1" t="s">
        <v>42</v>
      </c>
      <c r="O7778" s="1" t="s">
        <v>42</v>
      </c>
      <c r="P7778" s="1" t="s">
        <v>42</v>
      </c>
      <c r="Q7778" s="1" t="s">
        <v>42</v>
      </c>
      <c r="R7778" s="1" t="s">
        <v>42</v>
      </c>
      <c r="S7778" s="1" t="s">
        <v>42</v>
      </c>
      <c r="T7778" s="1" t="s">
        <v>42</v>
      </c>
    </row>
    <row r="7779" spans="1:20" ht="20.100000000000001" customHeight="1" x14ac:dyDescent="0.3">
      <c r="A7779" s="27" t="s">
        <v>8225</v>
      </c>
      <c r="B7779" s="28">
        <v>0</v>
      </c>
      <c r="C7779" s="28">
        <v>0</v>
      </c>
      <c r="D7779" s="28">
        <v>0</v>
      </c>
      <c r="E7779" s="28">
        <v>0</v>
      </c>
      <c r="F7779" s="27" t="s">
        <v>42</v>
      </c>
      <c r="G7779" s="1" t="s">
        <v>3186</v>
      </c>
      <c r="H7779" s="1" t="s">
        <v>7713</v>
      </c>
      <c r="I7779" s="1" t="s">
        <v>8226</v>
      </c>
      <c r="J7779" s="1" t="s">
        <v>42</v>
      </c>
      <c r="K7779" s="1" t="s">
        <v>42</v>
      </c>
      <c r="M7779" s="1" t="s">
        <v>42</v>
      </c>
      <c r="O7779" s="1" t="s">
        <v>42</v>
      </c>
      <c r="P7779" s="1" t="s">
        <v>42</v>
      </c>
      <c r="Q7779" s="1" t="s">
        <v>42</v>
      </c>
      <c r="R7779" s="1" t="s">
        <v>42</v>
      </c>
      <c r="S7779" s="1" t="s">
        <v>42</v>
      </c>
      <c r="T7779" s="1" t="s">
        <v>42</v>
      </c>
    </row>
    <row r="7780" spans="1:20" ht="20.100000000000001" customHeight="1" x14ac:dyDescent="0.3">
      <c r="A7780" s="27" t="s">
        <v>8684</v>
      </c>
      <c r="B7780" s="28">
        <v>0</v>
      </c>
      <c r="C7780" s="28">
        <v>0</v>
      </c>
      <c r="D7780" s="28">
        <v>0</v>
      </c>
      <c r="E7780" s="28">
        <v>0</v>
      </c>
      <c r="F7780" s="27" t="s">
        <v>42</v>
      </c>
      <c r="G7780" s="1" t="s">
        <v>3186</v>
      </c>
      <c r="H7780" s="1" t="s">
        <v>7713</v>
      </c>
      <c r="I7780" s="1" t="s">
        <v>8685</v>
      </c>
      <c r="J7780" s="1" t="s">
        <v>42</v>
      </c>
      <c r="K7780" s="1" t="s">
        <v>42</v>
      </c>
      <c r="M7780" s="1" t="s">
        <v>42</v>
      </c>
      <c r="O7780" s="1" t="s">
        <v>42</v>
      </c>
      <c r="P7780" s="1" t="s">
        <v>42</v>
      </c>
      <c r="Q7780" s="1" t="s">
        <v>42</v>
      </c>
      <c r="R7780" s="1" t="s">
        <v>42</v>
      </c>
      <c r="S7780" s="1" t="s">
        <v>42</v>
      </c>
      <c r="T7780" s="1" t="s">
        <v>42</v>
      </c>
    </row>
    <row r="7781" spans="1:20" ht="20.100000000000001" customHeight="1" x14ac:dyDescent="0.3">
      <c r="A7781" s="27" t="s">
        <v>8883</v>
      </c>
      <c r="B7781" s="28">
        <v>0</v>
      </c>
      <c r="C7781" s="28">
        <v>0</v>
      </c>
      <c r="D7781" s="28">
        <v>0</v>
      </c>
      <c r="E7781" s="28">
        <v>0</v>
      </c>
      <c r="F7781" s="27" t="s">
        <v>42</v>
      </c>
      <c r="G7781" s="1" t="s">
        <v>3186</v>
      </c>
      <c r="H7781" s="1" t="s">
        <v>7713</v>
      </c>
      <c r="I7781" s="1" t="s">
        <v>8884</v>
      </c>
      <c r="J7781" s="1" t="s">
        <v>42</v>
      </c>
      <c r="K7781" s="1" t="s">
        <v>42</v>
      </c>
      <c r="M7781" s="1" t="s">
        <v>42</v>
      </c>
      <c r="O7781" s="1" t="s">
        <v>42</v>
      </c>
      <c r="P7781" s="1" t="s">
        <v>42</v>
      </c>
      <c r="Q7781" s="1" t="s">
        <v>42</v>
      </c>
      <c r="R7781" s="1" t="s">
        <v>42</v>
      </c>
      <c r="S7781" s="1" t="s">
        <v>42</v>
      </c>
      <c r="T7781" s="1" t="s">
        <v>42</v>
      </c>
    </row>
    <row r="7782" spans="1:20" ht="20.100000000000001" customHeight="1" x14ac:dyDescent="0.3">
      <c r="A7782" s="27" t="s">
        <v>11533</v>
      </c>
      <c r="B7782" s="28">
        <v>0</v>
      </c>
      <c r="C7782" s="28">
        <v>5024.8999999999996</v>
      </c>
      <c r="D7782" s="28">
        <v>0</v>
      </c>
      <c r="E7782" s="28">
        <v>5024.8999999999996</v>
      </c>
      <c r="F7782" s="27" t="s">
        <v>42</v>
      </c>
      <c r="G7782" s="1" t="s">
        <v>3186</v>
      </c>
      <c r="H7782" s="1" t="s">
        <v>7713</v>
      </c>
      <c r="I7782" s="1" t="s">
        <v>8886</v>
      </c>
      <c r="J7782" s="1" t="s">
        <v>42</v>
      </c>
      <c r="K7782" s="1" t="s">
        <v>42</v>
      </c>
      <c r="M7782" s="1" t="s">
        <v>42</v>
      </c>
      <c r="O7782" s="1" t="s">
        <v>42</v>
      </c>
      <c r="P7782" s="1" t="s">
        <v>42</v>
      </c>
      <c r="Q7782" s="1" t="s">
        <v>42</v>
      </c>
      <c r="R7782" s="1" t="s">
        <v>42</v>
      </c>
      <c r="S7782" s="1" t="s">
        <v>42</v>
      </c>
      <c r="T7782" s="1" t="s">
        <v>42</v>
      </c>
    </row>
    <row r="7783" spans="1:20" ht="20.100000000000001" customHeight="1" x14ac:dyDescent="0.3">
      <c r="A7783" s="27" t="s">
        <v>7726</v>
      </c>
      <c r="B7783" s="28">
        <v>0</v>
      </c>
      <c r="C7783" s="28">
        <v>0</v>
      </c>
      <c r="D7783" s="28">
        <v>0</v>
      </c>
      <c r="E7783" s="28">
        <v>0</v>
      </c>
      <c r="F7783" s="27" t="s">
        <v>42</v>
      </c>
      <c r="G7783" s="1" t="s">
        <v>3186</v>
      </c>
      <c r="H7783" s="1" t="s">
        <v>7713</v>
      </c>
      <c r="I7783" s="1" t="s">
        <v>7727</v>
      </c>
      <c r="J7783" s="1" t="s">
        <v>42</v>
      </c>
      <c r="K7783" s="1" t="s">
        <v>42</v>
      </c>
      <c r="M7783" s="1" t="s">
        <v>42</v>
      </c>
      <c r="O7783" s="1" t="s">
        <v>42</v>
      </c>
      <c r="P7783" s="1" t="s">
        <v>42</v>
      </c>
      <c r="Q7783" s="1" t="s">
        <v>42</v>
      </c>
      <c r="R7783" s="1" t="s">
        <v>42</v>
      </c>
      <c r="S7783" s="1" t="s">
        <v>42</v>
      </c>
      <c r="T7783" s="1" t="s">
        <v>42</v>
      </c>
    </row>
    <row r="7784" spans="1:20" ht="20.100000000000001" customHeight="1" x14ac:dyDescent="0.3">
      <c r="A7784" s="27" t="s">
        <v>11478</v>
      </c>
      <c r="B7784" s="28">
        <v>0</v>
      </c>
      <c r="C7784" s="28">
        <v>1911.8</v>
      </c>
      <c r="D7784" s="28">
        <v>0</v>
      </c>
      <c r="E7784" s="28">
        <v>1911.8</v>
      </c>
      <c r="F7784" s="27" t="s">
        <v>42</v>
      </c>
      <c r="G7784" s="1" t="s">
        <v>3186</v>
      </c>
      <c r="H7784" s="1" t="s">
        <v>7713</v>
      </c>
      <c r="I7784" s="1" t="s">
        <v>8815</v>
      </c>
      <c r="J7784" s="1" t="s">
        <v>42</v>
      </c>
      <c r="K7784" s="1" t="s">
        <v>42</v>
      </c>
      <c r="M7784" s="1" t="s">
        <v>42</v>
      </c>
      <c r="O7784" s="1" t="s">
        <v>42</v>
      </c>
      <c r="P7784" s="1" t="s">
        <v>42</v>
      </c>
      <c r="Q7784" s="1" t="s">
        <v>42</v>
      </c>
      <c r="R7784" s="1" t="s">
        <v>42</v>
      </c>
      <c r="S7784" s="1" t="s">
        <v>42</v>
      </c>
      <c r="T7784" s="1" t="s">
        <v>42</v>
      </c>
    </row>
    <row r="7785" spans="1:20" ht="20.100000000000001" customHeight="1" x14ac:dyDescent="0.3">
      <c r="A7785" s="27" t="s">
        <v>7742</v>
      </c>
      <c r="B7785" s="28">
        <v>0</v>
      </c>
      <c r="C7785" s="28">
        <v>6936.7</v>
      </c>
      <c r="D7785" s="28">
        <v>0</v>
      </c>
      <c r="E7785" s="28">
        <v>6936.7</v>
      </c>
      <c r="F7785" s="27" t="s">
        <v>42</v>
      </c>
      <c r="G7785" s="1" t="s">
        <v>3186</v>
      </c>
      <c r="H7785" s="1" t="s">
        <v>7713</v>
      </c>
      <c r="I7785" s="1" t="s">
        <v>7743</v>
      </c>
      <c r="J7785" s="1" t="s">
        <v>42</v>
      </c>
      <c r="K7785" s="1" t="s">
        <v>42</v>
      </c>
      <c r="M7785" s="1" t="s">
        <v>42</v>
      </c>
      <c r="O7785" s="1" t="s">
        <v>42</v>
      </c>
      <c r="P7785" s="1" t="s">
        <v>42</v>
      </c>
      <c r="Q7785" s="1" t="s">
        <v>42</v>
      </c>
      <c r="R7785" s="1" t="s">
        <v>42</v>
      </c>
      <c r="S7785" s="1" t="s">
        <v>42</v>
      </c>
      <c r="T7785" s="1" t="s">
        <v>42</v>
      </c>
    </row>
    <row r="7786" spans="1:20" ht="20.100000000000001" customHeight="1" x14ac:dyDescent="0.3">
      <c r="A7786" s="27" t="s">
        <v>7712</v>
      </c>
      <c r="B7786" s="28">
        <v>0</v>
      </c>
      <c r="C7786" s="28">
        <v>0</v>
      </c>
      <c r="D7786" s="28">
        <v>0</v>
      </c>
      <c r="E7786" s="28">
        <v>0</v>
      </c>
      <c r="F7786" s="27" t="s">
        <v>42</v>
      </c>
      <c r="G7786" s="1" t="s">
        <v>3186</v>
      </c>
      <c r="H7786" s="1" t="s">
        <v>7713</v>
      </c>
      <c r="I7786" s="1" t="s">
        <v>42</v>
      </c>
      <c r="J7786" s="1" t="s">
        <v>42</v>
      </c>
      <c r="K7786" s="1" t="s">
        <v>42</v>
      </c>
      <c r="M7786" s="1" t="s">
        <v>42</v>
      </c>
      <c r="O7786" s="1" t="s">
        <v>42</v>
      </c>
      <c r="P7786" s="1" t="s">
        <v>42</v>
      </c>
      <c r="Q7786" s="1" t="s">
        <v>42</v>
      </c>
      <c r="R7786" s="1" t="s">
        <v>42</v>
      </c>
      <c r="S7786" s="1" t="s">
        <v>42</v>
      </c>
      <c r="T7786" s="1" t="s">
        <v>42</v>
      </c>
    </row>
    <row r="7787" spans="1:20" ht="20.100000000000001" customHeight="1" x14ac:dyDescent="0.3">
      <c r="A7787" s="27" t="s">
        <v>7812</v>
      </c>
      <c r="B7787" s="28">
        <v>0</v>
      </c>
      <c r="C7787" s="28">
        <v>0</v>
      </c>
      <c r="D7787" s="28">
        <v>0</v>
      </c>
      <c r="E7787" s="28">
        <v>0</v>
      </c>
      <c r="F7787" s="27" t="s">
        <v>42</v>
      </c>
      <c r="G7787" s="1" t="s">
        <v>3186</v>
      </c>
      <c r="H7787" s="1" t="s">
        <v>7713</v>
      </c>
      <c r="I7787" s="1" t="s">
        <v>7813</v>
      </c>
      <c r="J7787" s="1" t="s">
        <v>42</v>
      </c>
      <c r="K7787" s="1" t="s">
        <v>42</v>
      </c>
      <c r="M7787" s="1" t="s">
        <v>42</v>
      </c>
      <c r="O7787" s="1" t="s">
        <v>42</v>
      </c>
      <c r="P7787" s="1" t="s">
        <v>42</v>
      </c>
      <c r="Q7787" s="1" t="s">
        <v>42</v>
      </c>
      <c r="R7787" s="1" t="s">
        <v>42</v>
      </c>
      <c r="S7787" s="1" t="s">
        <v>42</v>
      </c>
      <c r="T7787" s="1" t="s">
        <v>42</v>
      </c>
    </row>
    <row r="7788" spans="1:20" ht="20.100000000000001" customHeight="1" x14ac:dyDescent="0.3">
      <c r="A7788" s="27" t="s">
        <v>7712</v>
      </c>
      <c r="B7788" s="28">
        <v>0</v>
      </c>
      <c r="C7788" s="28">
        <v>0</v>
      </c>
      <c r="D7788" s="28">
        <v>0</v>
      </c>
      <c r="E7788" s="28">
        <v>0</v>
      </c>
      <c r="F7788" s="27" t="s">
        <v>42</v>
      </c>
      <c r="G7788" s="1" t="s">
        <v>3186</v>
      </c>
      <c r="H7788" s="1" t="s">
        <v>7713</v>
      </c>
      <c r="I7788" s="1" t="s">
        <v>7712</v>
      </c>
      <c r="J7788" s="1" t="s">
        <v>42</v>
      </c>
      <c r="K7788" s="1" t="s">
        <v>42</v>
      </c>
      <c r="M7788" s="1" t="s">
        <v>42</v>
      </c>
      <c r="O7788" s="1" t="s">
        <v>42</v>
      </c>
      <c r="P7788" s="1" t="s">
        <v>42</v>
      </c>
      <c r="Q7788" s="1" t="s">
        <v>42</v>
      </c>
      <c r="R7788" s="1" t="s">
        <v>42</v>
      </c>
      <c r="S7788" s="1" t="s">
        <v>42</v>
      </c>
      <c r="T7788" s="1" t="s">
        <v>42</v>
      </c>
    </row>
    <row r="7789" spans="1:20" ht="20.100000000000001" customHeight="1" x14ac:dyDescent="0.3">
      <c r="A7789" s="27" t="s">
        <v>11517</v>
      </c>
      <c r="B7789" s="28">
        <v>0</v>
      </c>
      <c r="C7789" s="28">
        <v>0</v>
      </c>
      <c r="D7789" s="28">
        <v>0</v>
      </c>
      <c r="E7789" s="28">
        <v>0</v>
      </c>
      <c r="F7789" s="27" t="s">
        <v>42</v>
      </c>
      <c r="G7789" s="1" t="s">
        <v>3186</v>
      </c>
      <c r="H7789" s="1" t="s">
        <v>7713</v>
      </c>
      <c r="I7789" s="1" t="s">
        <v>11518</v>
      </c>
      <c r="J7789" s="1" t="s">
        <v>42</v>
      </c>
      <c r="K7789" s="1" t="s">
        <v>42</v>
      </c>
      <c r="M7789" s="1" t="s">
        <v>42</v>
      </c>
      <c r="O7789" s="1" t="s">
        <v>42</v>
      </c>
      <c r="P7789" s="1" t="s">
        <v>42</v>
      </c>
      <c r="Q7789" s="1" t="s">
        <v>42</v>
      </c>
      <c r="R7789" s="1" t="s">
        <v>42</v>
      </c>
      <c r="S7789" s="1" t="s">
        <v>42</v>
      </c>
      <c r="T7789" s="1" t="s">
        <v>42</v>
      </c>
    </row>
    <row r="7790" spans="1:20" ht="20.100000000000001" customHeight="1" x14ac:dyDescent="0.3">
      <c r="A7790" s="27" t="s">
        <v>11534</v>
      </c>
      <c r="B7790" s="28">
        <v>717.3</v>
      </c>
      <c r="C7790" s="28">
        <v>0</v>
      </c>
      <c r="D7790" s="28">
        <v>0</v>
      </c>
      <c r="E7790" s="28">
        <v>717.3</v>
      </c>
      <c r="F7790" s="27" t="s">
        <v>42</v>
      </c>
      <c r="G7790" s="1" t="s">
        <v>3186</v>
      </c>
      <c r="H7790" s="1" t="s">
        <v>7713</v>
      </c>
      <c r="I7790" s="1" t="s">
        <v>8380</v>
      </c>
      <c r="J7790" s="1" t="s">
        <v>42</v>
      </c>
      <c r="K7790" s="1" t="s">
        <v>42</v>
      </c>
      <c r="M7790" s="1" t="s">
        <v>42</v>
      </c>
      <c r="O7790" s="1" t="s">
        <v>42</v>
      </c>
      <c r="P7790" s="1" t="s">
        <v>42</v>
      </c>
      <c r="Q7790" s="1" t="s">
        <v>42</v>
      </c>
      <c r="R7790" s="1" t="s">
        <v>42</v>
      </c>
      <c r="S7790" s="1" t="s">
        <v>42</v>
      </c>
      <c r="T7790" s="1" t="s">
        <v>42</v>
      </c>
    </row>
    <row r="7791" spans="1:20" ht="20.100000000000001" customHeight="1" x14ac:dyDescent="0.3">
      <c r="A7791" s="27" t="s">
        <v>11480</v>
      </c>
      <c r="B7791" s="28">
        <v>0</v>
      </c>
      <c r="C7791" s="28">
        <v>5246.2</v>
      </c>
      <c r="D7791" s="28">
        <v>0</v>
      </c>
      <c r="E7791" s="28">
        <v>5246.2</v>
      </c>
      <c r="F7791" s="27" t="s">
        <v>42</v>
      </c>
      <c r="G7791" s="1" t="s">
        <v>3186</v>
      </c>
      <c r="H7791" s="1" t="s">
        <v>7713</v>
      </c>
      <c r="I7791" s="1" t="s">
        <v>8382</v>
      </c>
      <c r="J7791" s="1" t="s">
        <v>42</v>
      </c>
      <c r="K7791" s="1" t="s">
        <v>42</v>
      </c>
      <c r="M7791" s="1" t="s">
        <v>42</v>
      </c>
      <c r="O7791" s="1" t="s">
        <v>42</v>
      </c>
      <c r="P7791" s="1" t="s">
        <v>42</v>
      </c>
      <c r="Q7791" s="1" t="s">
        <v>42</v>
      </c>
      <c r="R7791" s="1" t="s">
        <v>42</v>
      </c>
      <c r="S7791" s="1" t="s">
        <v>42</v>
      </c>
      <c r="T7791" s="1" t="s">
        <v>42</v>
      </c>
    </row>
    <row r="7792" spans="1:20" ht="20.100000000000001" customHeight="1" x14ac:dyDescent="0.3">
      <c r="A7792" s="27" t="s">
        <v>11535</v>
      </c>
      <c r="B7792" s="28">
        <v>0</v>
      </c>
      <c r="C7792" s="28">
        <v>0</v>
      </c>
      <c r="D7792" s="28">
        <v>1233.0999999999999</v>
      </c>
      <c r="E7792" s="28">
        <v>1233.0999999999999</v>
      </c>
      <c r="F7792" s="27" t="s">
        <v>42</v>
      </c>
      <c r="G7792" s="1" t="s">
        <v>3186</v>
      </c>
      <c r="H7792" s="1" t="s">
        <v>7713</v>
      </c>
      <c r="I7792" s="1" t="s">
        <v>8384</v>
      </c>
      <c r="J7792" s="1" t="s">
        <v>42</v>
      </c>
      <c r="K7792" s="1" t="s">
        <v>42</v>
      </c>
      <c r="M7792" s="1" t="s">
        <v>42</v>
      </c>
      <c r="O7792" s="1" t="s">
        <v>42</v>
      </c>
      <c r="P7792" s="1" t="s">
        <v>42</v>
      </c>
      <c r="Q7792" s="1" t="s">
        <v>42</v>
      </c>
      <c r="R7792" s="1" t="s">
        <v>42</v>
      </c>
      <c r="S7792" s="1" t="s">
        <v>42</v>
      </c>
      <c r="T7792" s="1" t="s">
        <v>42</v>
      </c>
    </row>
    <row r="7793" spans="1:20" ht="20.100000000000001" customHeight="1" x14ac:dyDescent="0.3">
      <c r="A7793" s="27" t="s">
        <v>7742</v>
      </c>
      <c r="B7793" s="28">
        <v>717.3</v>
      </c>
      <c r="C7793" s="28">
        <v>5246.2</v>
      </c>
      <c r="D7793" s="28">
        <v>1233.0999999999999</v>
      </c>
      <c r="E7793" s="28">
        <v>7196.6</v>
      </c>
      <c r="F7793" s="27" t="s">
        <v>42</v>
      </c>
      <c r="G7793" s="1" t="s">
        <v>3186</v>
      </c>
      <c r="H7793" s="1" t="s">
        <v>7713</v>
      </c>
      <c r="I7793" s="1" t="s">
        <v>7743</v>
      </c>
      <c r="J7793" s="1" t="s">
        <v>42</v>
      </c>
      <c r="K7793" s="1" t="s">
        <v>42</v>
      </c>
      <c r="M7793" s="1" t="s">
        <v>42</v>
      </c>
      <c r="O7793" s="1" t="s">
        <v>42</v>
      </c>
      <c r="P7793" s="1" t="s">
        <v>42</v>
      </c>
      <c r="Q7793" s="1" t="s">
        <v>42</v>
      </c>
      <c r="R7793" s="1" t="s">
        <v>42</v>
      </c>
      <c r="S7793" s="1" t="s">
        <v>42</v>
      </c>
      <c r="T7793" s="1" t="s">
        <v>42</v>
      </c>
    </row>
    <row r="7794" spans="1:20" ht="20.100000000000001" customHeight="1" x14ac:dyDescent="0.3">
      <c r="A7794" s="27" t="s">
        <v>7712</v>
      </c>
      <c r="B7794" s="28">
        <v>0</v>
      </c>
      <c r="C7794" s="28">
        <v>0</v>
      </c>
      <c r="D7794" s="28">
        <v>0</v>
      </c>
      <c r="E7794" s="28">
        <v>0</v>
      </c>
      <c r="F7794" s="27" t="s">
        <v>42</v>
      </c>
      <c r="G7794" s="1" t="s">
        <v>3186</v>
      </c>
      <c r="H7794" s="1" t="s">
        <v>7713</v>
      </c>
      <c r="I7794" s="1" t="s">
        <v>42</v>
      </c>
      <c r="J7794" s="1" t="s">
        <v>42</v>
      </c>
      <c r="K7794" s="1" t="s">
        <v>42</v>
      </c>
      <c r="M7794" s="1" t="s">
        <v>42</v>
      </c>
      <c r="O7794" s="1" t="s">
        <v>42</v>
      </c>
      <c r="P7794" s="1" t="s">
        <v>42</v>
      </c>
      <c r="Q7794" s="1" t="s">
        <v>42</v>
      </c>
      <c r="R7794" s="1" t="s">
        <v>42</v>
      </c>
      <c r="S7794" s="1" t="s">
        <v>42</v>
      </c>
      <c r="T7794" s="1" t="s">
        <v>42</v>
      </c>
    </row>
    <row r="7795" spans="1:20" ht="20.100000000000001" customHeight="1" x14ac:dyDescent="0.3">
      <c r="A7795" s="27" t="s">
        <v>11536</v>
      </c>
      <c r="B7795" s="28">
        <v>0</v>
      </c>
      <c r="C7795" s="28">
        <v>0</v>
      </c>
      <c r="D7795" s="28">
        <v>138.69999999999999</v>
      </c>
      <c r="E7795" s="28">
        <v>138.69999999999999</v>
      </c>
      <c r="F7795" s="27" t="s">
        <v>42</v>
      </c>
      <c r="G7795" s="1" t="s">
        <v>3186</v>
      </c>
      <c r="H7795" s="1" t="s">
        <v>7713</v>
      </c>
      <c r="I7795" s="1" t="s">
        <v>11460</v>
      </c>
      <c r="J7795" s="1" t="s">
        <v>42</v>
      </c>
      <c r="K7795" s="1" t="s">
        <v>42</v>
      </c>
      <c r="M7795" s="1" t="s">
        <v>42</v>
      </c>
      <c r="O7795" s="1" t="s">
        <v>42</v>
      </c>
      <c r="P7795" s="1" t="s">
        <v>42</v>
      </c>
      <c r="Q7795" s="1" t="s">
        <v>42</v>
      </c>
      <c r="R7795" s="1" t="s">
        <v>42</v>
      </c>
      <c r="S7795" s="1" t="s">
        <v>42</v>
      </c>
      <c r="T7795" s="1" t="s">
        <v>42</v>
      </c>
    </row>
    <row r="7796" spans="1:20" ht="20.100000000000001" customHeight="1" x14ac:dyDescent="0.3">
      <c r="A7796" s="27" t="s">
        <v>7742</v>
      </c>
      <c r="B7796" s="28">
        <v>0</v>
      </c>
      <c r="C7796" s="28">
        <v>0</v>
      </c>
      <c r="D7796" s="28">
        <v>138.69999999999999</v>
      </c>
      <c r="E7796" s="28">
        <v>138.69999999999999</v>
      </c>
      <c r="F7796" s="27" t="s">
        <v>42</v>
      </c>
      <c r="G7796" s="1" t="s">
        <v>3186</v>
      </c>
      <c r="H7796" s="1" t="s">
        <v>7713</v>
      </c>
      <c r="I7796" s="1" t="s">
        <v>7743</v>
      </c>
      <c r="J7796" s="1" t="s">
        <v>42</v>
      </c>
      <c r="K7796" s="1" t="s">
        <v>42</v>
      </c>
      <c r="M7796" s="1" t="s">
        <v>42</v>
      </c>
      <c r="O7796" s="1" t="s">
        <v>42</v>
      </c>
      <c r="P7796" s="1" t="s">
        <v>42</v>
      </c>
      <c r="Q7796" s="1" t="s">
        <v>42</v>
      </c>
      <c r="R7796" s="1" t="s">
        <v>42</v>
      </c>
      <c r="S7796" s="1" t="s">
        <v>42</v>
      </c>
      <c r="T7796" s="1" t="s">
        <v>42</v>
      </c>
    </row>
    <row r="7797" spans="1:20" ht="20.100000000000001" customHeight="1" x14ac:dyDescent="0.3">
      <c r="A7797" s="27" t="s">
        <v>7768</v>
      </c>
      <c r="B7797" s="29">
        <v>717</v>
      </c>
      <c r="C7797" s="29">
        <v>12182</v>
      </c>
      <c r="D7797" s="29">
        <v>1371</v>
      </c>
      <c r="E7797" s="29">
        <v>14270</v>
      </c>
      <c r="F7797" s="30"/>
    </row>
    <row r="7798" spans="1:20" ht="20.100000000000001" customHeight="1" x14ac:dyDescent="0.3">
      <c r="A7798" s="30"/>
      <c r="B7798" s="30"/>
      <c r="C7798" s="30"/>
      <c r="D7798" s="30"/>
      <c r="E7798" s="30"/>
      <c r="F7798" s="30"/>
    </row>
    <row r="7799" spans="1:20" ht="20.100000000000001" customHeight="1" x14ac:dyDescent="0.3">
      <c r="A7799" s="30" t="s">
        <v>11537</v>
      </c>
      <c r="B7799" s="30"/>
      <c r="C7799" s="30"/>
      <c r="D7799" s="30"/>
      <c r="E7799" s="30"/>
      <c r="F7799" s="27" t="s">
        <v>42</v>
      </c>
      <c r="G7799" s="1" t="s">
        <v>3188</v>
      </c>
      <c r="I7799" s="1" t="s">
        <v>3154</v>
      </c>
      <c r="J7799" s="1" t="s">
        <v>1665</v>
      </c>
      <c r="K7799" s="1" t="s">
        <v>65</v>
      </c>
    </row>
    <row r="7800" spans="1:20" ht="20.100000000000001" customHeight="1" x14ac:dyDescent="0.3">
      <c r="A7800" s="27" t="s">
        <v>42</v>
      </c>
      <c r="B7800" s="28"/>
      <c r="C7800" s="28"/>
      <c r="D7800" s="28"/>
      <c r="E7800" s="28"/>
      <c r="F7800" s="27" t="s">
        <v>42</v>
      </c>
      <c r="G7800" s="1" t="s">
        <v>3188</v>
      </c>
      <c r="H7800" s="1" t="s">
        <v>7711</v>
      </c>
      <c r="I7800" s="1" t="s">
        <v>42</v>
      </c>
      <c r="J7800" s="1" t="s">
        <v>42</v>
      </c>
      <c r="K7800" s="1" t="s">
        <v>42</v>
      </c>
      <c r="L7800">
        <v>1</v>
      </c>
      <c r="M7800" s="1" t="s">
        <v>42</v>
      </c>
      <c r="O7800" s="1" t="s">
        <v>42</v>
      </c>
      <c r="P7800" s="1" t="s">
        <v>42</v>
      </c>
      <c r="Q7800" s="1" t="s">
        <v>42</v>
      </c>
      <c r="R7800" s="1" t="s">
        <v>42</v>
      </c>
      <c r="S7800" s="1" t="s">
        <v>42</v>
      </c>
      <c r="T7800" s="1" t="s">
        <v>42</v>
      </c>
    </row>
    <row r="7801" spans="1:20" ht="20.100000000000001" customHeight="1" x14ac:dyDescent="0.3">
      <c r="A7801" s="27" t="s">
        <v>8805</v>
      </c>
      <c r="B7801" s="28">
        <v>0</v>
      </c>
      <c r="C7801" s="28">
        <v>0</v>
      </c>
      <c r="D7801" s="28">
        <v>0</v>
      </c>
      <c r="E7801" s="28">
        <v>0</v>
      </c>
      <c r="F7801" s="27" t="s">
        <v>42</v>
      </c>
      <c r="G7801" s="1" t="s">
        <v>3188</v>
      </c>
      <c r="H7801" s="1" t="s">
        <v>7713</v>
      </c>
      <c r="I7801" s="1" t="s">
        <v>8805</v>
      </c>
      <c r="J7801" s="1" t="s">
        <v>42</v>
      </c>
      <c r="K7801" s="1" t="s">
        <v>42</v>
      </c>
      <c r="M7801" s="1" t="s">
        <v>42</v>
      </c>
      <c r="O7801" s="1" t="s">
        <v>42</v>
      </c>
      <c r="P7801" s="1" t="s">
        <v>42</v>
      </c>
      <c r="Q7801" s="1" t="s">
        <v>42</v>
      </c>
      <c r="R7801" s="1" t="s">
        <v>42</v>
      </c>
      <c r="S7801" s="1" t="s">
        <v>42</v>
      </c>
      <c r="T7801" s="1" t="s">
        <v>42</v>
      </c>
    </row>
    <row r="7802" spans="1:20" ht="20.100000000000001" customHeight="1" x14ac:dyDescent="0.3">
      <c r="A7802" s="27" t="s">
        <v>11538</v>
      </c>
      <c r="B7802" s="28">
        <v>0</v>
      </c>
      <c r="C7802" s="28">
        <v>0</v>
      </c>
      <c r="D7802" s="28">
        <v>0</v>
      </c>
      <c r="E7802" s="28">
        <v>0</v>
      </c>
      <c r="F7802" s="27" t="s">
        <v>42</v>
      </c>
      <c r="G7802" s="1" t="s">
        <v>3188</v>
      </c>
      <c r="H7802" s="1" t="s">
        <v>7713</v>
      </c>
      <c r="I7802" s="1" t="s">
        <v>11539</v>
      </c>
      <c r="J7802" s="1" t="s">
        <v>42</v>
      </c>
      <c r="K7802" s="1" t="s">
        <v>42</v>
      </c>
      <c r="M7802" s="1" t="s">
        <v>42</v>
      </c>
      <c r="O7802" s="1" t="s">
        <v>42</v>
      </c>
      <c r="P7802" s="1" t="s">
        <v>42</v>
      </c>
      <c r="Q7802" s="1" t="s">
        <v>42</v>
      </c>
      <c r="R7802" s="1" t="s">
        <v>42</v>
      </c>
      <c r="S7802" s="1" t="s">
        <v>42</v>
      </c>
      <c r="T7802" s="1" t="s">
        <v>42</v>
      </c>
    </row>
    <row r="7803" spans="1:20" ht="20.100000000000001" customHeight="1" x14ac:dyDescent="0.3">
      <c r="A7803" s="27" t="s">
        <v>11540</v>
      </c>
      <c r="B7803" s="28">
        <v>0</v>
      </c>
      <c r="C7803" s="28">
        <v>0</v>
      </c>
      <c r="D7803" s="28">
        <v>0</v>
      </c>
      <c r="E7803" s="28">
        <v>0</v>
      </c>
      <c r="F7803" s="27" t="s">
        <v>42</v>
      </c>
      <c r="G7803" s="1" t="s">
        <v>3188</v>
      </c>
      <c r="H7803" s="1" t="s">
        <v>7713</v>
      </c>
      <c r="I7803" s="1" t="s">
        <v>8809</v>
      </c>
      <c r="J7803" s="1" t="s">
        <v>42</v>
      </c>
      <c r="K7803" s="1" t="s">
        <v>42</v>
      </c>
      <c r="M7803" s="1" t="s">
        <v>42</v>
      </c>
      <c r="O7803" s="1" t="s">
        <v>42</v>
      </c>
      <c r="P7803" s="1" t="s">
        <v>42</v>
      </c>
      <c r="Q7803" s="1" t="s">
        <v>42</v>
      </c>
      <c r="R7803" s="1" t="s">
        <v>42</v>
      </c>
      <c r="S7803" s="1" t="s">
        <v>42</v>
      </c>
      <c r="T7803" s="1" t="s">
        <v>42</v>
      </c>
    </row>
    <row r="7804" spans="1:20" ht="20.100000000000001" customHeight="1" x14ac:dyDescent="0.3">
      <c r="A7804" s="27" t="s">
        <v>7712</v>
      </c>
      <c r="B7804" s="28">
        <v>0</v>
      </c>
      <c r="C7804" s="28">
        <v>0</v>
      </c>
      <c r="D7804" s="28">
        <v>0</v>
      </c>
      <c r="E7804" s="28">
        <v>0</v>
      </c>
      <c r="F7804" s="27" t="s">
        <v>42</v>
      </c>
      <c r="G7804" s="1" t="s">
        <v>3188</v>
      </c>
      <c r="H7804" s="1" t="s">
        <v>7713</v>
      </c>
      <c r="I7804" s="1" t="s">
        <v>7712</v>
      </c>
      <c r="J7804" s="1" t="s">
        <v>42</v>
      </c>
      <c r="K7804" s="1" t="s">
        <v>42</v>
      </c>
      <c r="M7804" s="1" t="s">
        <v>42</v>
      </c>
      <c r="O7804" s="1" t="s">
        <v>42</v>
      </c>
      <c r="P7804" s="1" t="s">
        <v>42</v>
      </c>
      <c r="Q7804" s="1" t="s">
        <v>42</v>
      </c>
      <c r="R7804" s="1" t="s">
        <v>42</v>
      </c>
      <c r="S7804" s="1" t="s">
        <v>42</v>
      </c>
      <c r="T7804" s="1" t="s">
        <v>42</v>
      </c>
    </row>
    <row r="7805" spans="1:20" ht="20.100000000000001" customHeight="1" x14ac:dyDescent="0.3">
      <c r="A7805" s="27" t="s">
        <v>7718</v>
      </c>
      <c r="B7805" s="28">
        <v>0</v>
      </c>
      <c r="C7805" s="28">
        <v>0</v>
      </c>
      <c r="D7805" s="28">
        <v>0</v>
      </c>
      <c r="E7805" s="28">
        <v>0</v>
      </c>
      <c r="F7805" s="27" t="s">
        <v>42</v>
      </c>
      <c r="G7805" s="1" t="s">
        <v>3188</v>
      </c>
      <c r="H7805" s="1" t="s">
        <v>7713</v>
      </c>
      <c r="I7805" s="1" t="s">
        <v>7719</v>
      </c>
      <c r="J7805" s="1" t="s">
        <v>42</v>
      </c>
      <c r="K7805" s="1" t="s">
        <v>42</v>
      </c>
      <c r="M7805" s="1" t="s">
        <v>42</v>
      </c>
      <c r="O7805" s="1" t="s">
        <v>42</v>
      </c>
      <c r="P7805" s="1" t="s">
        <v>42</v>
      </c>
      <c r="Q7805" s="1" t="s">
        <v>42</v>
      </c>
      <c r="R7805" s="1" t="s">
        <v>42</v>
      </c>
      <c r="S7805" s="1" t="s">
        <v>42</v>
      </c>
      <c r="T7805" s="1" t="s">
        <v>42</v>
      </c>
    </row>
    <row r="7806" spans="1:20" ht="20.100000000000001" customHeight="1" x14ac:dyDescent="0.3">
      <c r="A7806" s="27" t="s">
        <v>7712</v>
      </c>
      <c r="B7806" s="28">
        <v>0</v>
      </c>
      <c r="C7806" s="28">
        <v>0</v>
      </c>
      <c r="D7806" s="28">
        <v>0</v>
      </c>
      <c r="E7806" s="28">
        <v>0</v>
      </c>
      <c r="F7806" s="27" t="s">
        <v>42</v>
      </c>
      <c r="G7806" s="1" t="s">
        <v>3188</v>
      </c>
      <c r="H7806" s="1" t="s">
        <v>7713</v>
      </c>
      <c r="I7806" s="1" t="s">
        <v>42</v>
      </c>
      <c r="J7806" s="1" t="s">
        <v>42</v>
      </c>
      <c r="K7806" s="1" t="s">
        <v>42</v>
      </c>
      <c r="M7806" s="1" t="s">
        <v>42</v>
      </c>
      <c r="O7806" s="1" t="s">
        <v>42</v>
      </c>
      <c r="P7806" s="1" t="s">
        <v>42</v>
      </c>
      <c r="Q7806" s="1" t="s">
        <v>42</v>
      </c>
      <c r="R7806" s="1" t="s">
        <v>42</v>
      </c>
      <c r="S7806" s="1" t="s">
        <v>42</v>
      </c>
      <c r="T7806" s="1" t="s">
        <v>42</v>
      </c>
    </row>
    <row r="7807" spans="1:20" ht="20.100000000000001" customHeight="1" x14ac:dyDescent="0.3">
      <c r="A7807" s="27" t="s">
        <v>8225</v>
      </c>
      <c r="B7807" s="28">
        <v>0</v>
      </c>
      <c r="C7807" s="28">
        <v>0</v>
      </c>
      <c r="D7807" s="28">
        <v>0</v>
      </c>
      <c r="E7807" s="28">
        <v>0</v>
      </c>
      <c r="F7807" s="27" t="s">
        <v>42</v>
      </c>
      <c r="G7807" s="1" t="s">
        <v>3188</v>
      </c>
      <c r="H7807" s="1" t="s">
        <v>7713</v>
      </c>
      <c r="I7807" s="1" t="s">
        <v>8226</v>
      </c>
      <c r="J7807" s="1" t="s">
        <v>42</v>
      </c>
      <c r="K7807" s="1" t="s">
        <v>42</v>
      </c>
      <c r="M7807" s="1" t="s">
        <v>42</v>
      </c>
      <c r="O7807" s="1" t="s">
        <v>42</v>
      </c>
      <c r="P7807" s="1" t="s">
        <v>42</v>
      </c>
      <c r="Q7807" s="1" t="s">
        <v>42</v>
      </c>
      <c r="R7807" s="1" t="s">
        <v>42</v>
      </c>
      <c r="S7807" s="1" t="s">
        <v>42</v>
      </c>
      <c r="T7807" s="1" t="s">
        <v>42</v>
      </c>
    </row>
    <row r="7808" spans="1:20" ht="20.100000000000001" customHeight="1" x14ac:dyDescent="0.3">
      <c r="A7808" s="27" t="s">
        <v>8684</v>
      </c>
      <c r="B7808" s="28">
        <v>0</v>
      </c>
      <c r="C7808" s="28">
        <v>0</v>
      </c>
      <c r="D7808" s="28">
        <v>0</v>
      </c>
      <c r="E7808" s="28">
        <v>0</v>
      </c>
      <c r="F7808" s="27" t="s">
        <v>42</v>
      </c>
      <c r="G7808" s="1" t="s">
        <v>3188</v>
      </c>
      <c r="H7808" s="1" t="s">
        <v>7713</v>
      </c>
      <c r="I7808" s="1" t="s">
        <v>8685</v>
      </c>
      <c r="J7808" s="1" t="s">
        <v>42</v>
      </c>
      <c r="K7808" s="1" t="s">
        <v>42</v>
      </c>
      <c r="M7808" s="1" t="s">
        <v>42</v>
      </c>
      <c r="O7808" s="1" t="s">
        <v>42</v>
      </c>
      <c r="P7808" s="1" t="s">
        <v>42</v>
      </c>
      <c r="Q7808" s="1" t="s">
        <v>42</v>
      </c>
      <c r="R7808" s="1" t="s">
        <v>42</v>
      </c>
      <c r="S7808" s="1" t="s">
        <v>42</v>
      </c>
      <c r="T7808" s="1" t="s">
        <v>42</v>
      </c>
    </row>
    <row r="7809" spans="1:20" ht="20.100000000000001" customHeight="1" x14ac:dyDescent="0.3">
      <c r="A7809" s="27" t="s">
        <v>8883</v>
      </c>
      <c r="B7809" s="28">
        <v>0</v>
      </c>
      <c r="C7809" s="28">
        <v>0</v>
      </c>
      <c r="D7809" s="28">
        <v>0</v>
      </c>
      <c r="E7809" s="28">
        <v>0</v>
      </c>
      <c r="F7809" s="27" t="s">
        <v>42</v>
      </c>
      <c r="G7809" s="1" t="s">
        <v>3188</v>
      </c>
      <c r="H7809" s="1" t="s">
        <v>7713</v>
      </c>
      <c r="I7809" s="1" t="s">
        <v>8884</v>
      </c>
      <c r="J7809" s="1" t="s">
        <v>42</v>
      </c>
      <c r="K7809" s="1" t="s">
        <v>42</v>
      </c>
      <c r="M7809" s="1" t="s">
        <v>42</v>
      </c>
      <c r="O7809" s="1" t="s">
        <v>42</v>
      </c>
      <c r="P7809" s="1" t="s">
        <v>42</v>
      </c>
      <c r="Q7809" s="1" t="s">
        <v>42</v>
      </c>
      <c r="R7809" s="1" t="s">
        <v>42</v>
      </c>
      <c r="S7809" s="1" t="s">
        <v>42</v>
      </c>
      <c r="T7809" s="1" t="s">
        <v>42</v>
      </c>
    </row>
    <row r="7810" spans="1:20" ht="20.100000000000001" customHeight="1" x14ac:dyDescent="0.3">
      <c r="A7810" s="27" t="s">
        <v>11541</v>
      </c>
      <c r="B7810" s="28">
        <v>0</v>
      </c>
      <c r="C7810" s="28">
        <v>6957.6</v>
      </c>
      <c r="D7810" s="28">
        <v>0</v>
      </c>
      <c r="E7810" s="28">
        <v>6957.6</v>
      </c>
      <c r="F7810" s="27" t="s">
        <v>42</v>
      </c>
      <c r="G7810" s="1" t="s">
        <v>3188</v>
      </c>
      <c r="H7810" s="1" t="s">
        <v>7713</v>
      </c>
      <c r="I7810" s="1" t="s">
        <v>8886</v>
      </c>
      <c r="J7810" s="1" t="s">
        <v>42</v>
      </c>
      <c r="K7810" s="1" t="s">
        <v>42</v>
      </c>
      <c r="M7810" s="1" t="s">
        <v>42</v>
      </c>
      <c r="O7810" s="1" t="s">
        <v>42</v>
      </c>
      <c r="P7810" s="1" t="s">
        <v>42</v>
      </c>
      <c r="Q7810" s="1" t="s">
        <v>42</v>
      </c>
      <c r="R7810" s="1" t="s">
        <v>42</v>
      </c>
      <c r="S7810" s="1" t="s">
        <v>42</v>
      </c>
      <c r="T7810" s="1" t="s">
        <v>42</v>
      </c>
    </row>
    <row r="7811" spans="1:20" ht="20.100000000000001" customHeight="1" x14ac:dyDescent="0.3">
      <c r="A7811" s="27" t="s">
        <v>7726</v>
      </c>
      <c r="B7811" s="28">
        <v>0</v>
      </c>
      <c r="C7811" s="28">
        <v>0</v>
      </c>
      <c r="D7811" s="28">
        <v>0</v>
      </c>
      <c r="E7811" s="28">
        <v>0</v>
      </c>
      <c r="F7811" s="27" t="s">
        <v>42</v>
      </c>
      <c r="G7811" s="1" t="s">
        <v>3188</v>
      </c>
      <c r="H7811" s="1" t="s">
        <v>7713</v>
      </c>
      <c r="I7811" s="1" t="s">
        <v>7727</v>
      </c>
      <c r="J7811" s="1" t="s">
        <v>42</v>
      </c>
      <c r="K7811" s="1" t="s">
        <v>42</v>
      </c>
      <c r="M7811" s="1" t="s">
        <v>42</v>
      </c>
      <c r="O7811" s="1" t="s">
        <v>42</v>
      </c>
      <c r="P7811" s="1" t="s">
        <v>42</v>
      </c>
      <c r="Q7811" s="1" t="s">
        <v>42</v>
      </c>
      <c r="R7811" s="1" t="s">
        <v>42</v>
      </c>
      <c r="S7811" s="1" t="s">
        <v>42</v>
      </c>
      <c r="T7811" s="1" t="s">
        <v>42</v>
      </c>
    </row>
    <row r="7812" spans="1:20" ht="20.100000000000001" customHeight="1" x14ac:dyDescent="0.3">
      <c r="A7812" s="27" t="s">
        <v>11542</v>
      </c>
      <c r="B7812" s="28">
        <v>0</v>
      </c>
      <c r="C7812" s="28">
        <v>2647.2</v>
      </c>
      <c r="D7812" s="28">
        <v>0</v>
      </c>
      <c r="E7812" s="28">
        <v>2647.2</v>
      </c>
      <c r="F7812" s="27" t="s">
        <v>42</v>
      </c>
      <c r="G7812" s="1" t="s">
        <v>3188</v>
      </c>
      <c r="H7812" s="1" t="s">
        <v>7713</v>
      </c>
      <c r="I7812" s="1" t="s">
        <v>8815</v>
      </c>
      <c r="J7812" s="1" t="s">
        <v>42</v>
      </c>
      <c r="K7812" s="1" t="s">
        <v>42</v>
      </c>
      <c r="M7812" s="1" t="s">
        <v>42</v>
      </c>
      <c r="O7812" s="1" t="s">
        <v>42</v>
      </c>
      <c r="P7812" s="1" t="s">
        <v>42</v>
      </c>
      <c r="Q7812" s="1" t="s">
        <v>42</v>
      </c>
      <c r="R7812" s="1" t="s">
        <v>42</v>
      </c>
      <c r="S7812" s="1" t="s">
        <v>42</v>
      </c>
      <c r="T7812" s="1" t="s">
        <v>42</v>
      </c>
    </row>
    <row r="7813" spans="1:20" ht="20.100000000000001" customHeight="1" x14ac:dyDescent="0.3">
      <c r="A7813" s="27" t="s">
        <v>7742</v>
      </c>
      <c r="B7813" s="28">
        <v>0</v>
      </c>
      <c r="C7813" s="28">
        <v>9604.7999999999993</v>
      </c>
      <c r="D7813" s="28">
        <v>0</v>
      </c>
      <c r="E7813" s="28">
        <v>9604.7999999999993</v>
      </c>
      <c r="F7813" s="27" t="s">
        <v>42</v>
      </c>
      <c r="G7813" s="1" t="s">
        <v>3188</v>
      </c>
      <c r="H7813" s="1" t="s">
        <v>7713</v>
      </c>
      <c r="I7813" s="1" t="s">
        <v>7743</v>
      </c>
      <c r="J7813" s="1" t="s">
        <v>42</v>
      </c>
      <c r="K7813" s="1" t="s">
        <v>42</v>
      </c>
      <c r="M7813" s="1" t="s">
        <v>42</v>
      </c>
      <c r="O7813" s="1" t="s">
        <v>42</v>
      </c>
      <c r="P7813" s="1" t="s">
        <v>42</v>
      </c>
      <c r="Q7813" s="1" t="s">
        <v>42</v>
      </c>
      <c r="R7813" s="1" t="s">
        <v>42</v>
      </c>
      <c r="S7813" s="1" t="s">
        <v>42</v>
      </c>
      <c r="T7813" s="1" t="s">
        <v>42</v>
      </c>
    </row>
    <row r="7814" spans="1:20" ht="20.100000000000001" customHeight="1" x14ac:dyDescent="0.3">
      <c r="A7814" s="27" t="s">
        <v>7712</v>
      </c>
      <c r="B7814" s="28">
        <v>0</v>
      </c>
      <c r="C7814" s="28">
        <v>0</v>
      </c>
      <c r="D7814" s="28">
        <v>0</v>
      </c>
      <c r="E7814" s="28">
        <v>0</v>
      </c>
      <c r="F7814" s="27" t="s">
        <v>42</v>
      </c>
      <c r="G7814" s="1" t="s">
        <v>3188</v>
      </c>
      <c r="H7814" s="1" t="s">
        <v>7713</v>
      </c>
      <c r="I7814" s="1" t="s">
        <v>42</v>
      </c>
      <c r="J7814" s="1" t="s">
        <v>42</v>
      </c>
      <c r="K7814" s="1" t="s">
        <v>42</v>
      </c>
      <c r="M7814" s="1" t="s">
        <v>42</v>
      </c>
      <c r="O7814" s="1" t="s">
        <v>42</v>
      </c>
      <c r="P7814" s="1" t="s">
        <v>42</v>
      </c>
      <c r="Q7814" s="1" t="s">
        <v>42</v>
      </c>
      <c r="R7814" s="1" t="s">
        <v>42</v>
      </c>
      <c r="S7814" s="1" t="s">
        <v>42</v>
      </c>
      <c r="T7814" s="1" t="s">
        <v>42</v>
      </c>
    </row>
    <row r="7815" spans="1:20" ht="20.100000000000001" customHeight="1" x14ac:dyDescent="0.3">
      <c r="A7815" s="27" t="s">
        <v>7812</v>
      </c>
      <c r="B7815" s="28">
        <v>0</v>
      </c>
      <c r="C7815" s="28">
        <v>0</v>
      </c>
      <c r="D7815" s="28">
        <v>0</v>
      </c>
      <c r="E7815" s="28">
        <v>0</v>
      </c>
      <c r="F7815" s="27" t="s">
        <v>42</v>
      </c>
      <c r="G7815" s="1" t="s">
        <v>3188</v>
      </c>
      <c r="H7815" s="1" t="s">
        <v>7713</v>
      </c>
      <c r="I7815" s="1" t="s">
        <v>7813</v>
      </c>
      <c r="J7815" s="1" t="s">
        <v>42</v>
      </c>
      <c r="K7815" s="1" t="s">
        <v>42</v>
      </c>
      <c r="M7815" s="1" t="s">
        <v>42</v>
      </c>
      <c r="O7815" s="1" t="s">
        <v>42</v>
      </c>
      <c r="P7815" s="1" t="s">
        <v>42</v>
      </c>
      <c r="Q7815" s="1" t="s">
        <v>42</v>
      </c>
      <c r="R7815" s="1" t="s">
        <v>42</v>
      </c>
      <c r="S7815" s="1" t="s">
        <v>42</v>
      </c>
      <c r="T7815" s="1" t="s">
        <v>42</v>
      </c>
    </row>
    <row r="7816" spans="1:20" ht="20.100000000000001" customHeight="1" x14ac:dyDescent="0.3">
      <c r="A7816" s="27" t="s">
        <v>7712</v>
      </c>
      <c r="B7816" s="28">
        <v>0</v>
      </c>
      <c r="C7816" s="28">
        <v>0</v>
      </c>
      <c r="D7816" s="28">
        <v>0</v>
      </c>
      <c r="E7816" s="28">
        <v>0</v>
      </c>
      <c r="F7816" s="27" t="s">
        <v>42</v>
      </c>
      <c r="G7816" s="1" t="s">
        <v>3188</v>
      </c>
      <c r="H7816" s="1" t="s">
        <v>7713</v>
      </c>
      <c r="I7816" s="1" t="s">
        <v>7712</v>
      </c>
      <c r="J7816" s="1" t="s">
        <v>42</v>
      </c>
      <c r="K7816" s="1" t="s">
        <v>42</v>
      </c>
      <c r="M7816" s="1" t="s">
        <v>42</v>
      </c>
      <c r="O7816" s="1" t="s">
        <v>42</v>
      </c>
      <c r="P7816" s="1" t="s">
        <v>42</v>
      </c>
      <c r="Q7816" s="1" t="s">
        <v>42</v>
      </c>
      <c r="R7816" s="1" t="s">
        <v>42</v>
      </c>
      <c r="S7816" s="1" t="s">
        <v>42</v>
      </c>
      <c r="T7816" s="1" t="s">
        <v>42</v>
      </c>
    </row>
    <row r="7817" spans="1:20" ht="20.100000000000001" customHeight="1" x14ac:dyDescent="0.3">
      <c r="A7817" s="27" t="s">
        <v>11517</v>
      </c>
      <c r="B7817" s="28">
        <v>0</v>
      </c>
      <c r="C7817" s="28">
        <v>0</v>
      </c>
      <c r="D7817" s="28">
        <v>0</v>
      </c>
      <c r="E7817" s="28">
        <v>0</v>
      </c>
      <c r="F7817" s="27" t="s">
        <v>42</v>
      </c>
      <c r="G7817" s="1" t="s">
        <v>3188</v>
      </c>
      <c r="H7817" s="1" t="s">
        <v>7713</v>
      </c>
      <c r="I7817" s="1" t="s">
        <v>11518</v>
      </c>
      <c r="J7817" s="1" t="s">
        <v>42</v>
      </c>
      <c r="K7817" s="1" t="s">
        <v>42</v>
      </c>
      <c r="M7817" s="1" t="s">
        <v>42</v>
      </c>
      <c r="O7817" s="1" t="s">
        <v>42</v>
      </c>
      <c r="P7817" s="1" t="s">
        <v>42</v>
      </c>
      <c r="Q7817" s="1" t="s">
        <v>42</v>
      </c>
      <c r="R7817" s="1" t="s">
        <v>42</v>
      </c>
      <c r="S7817" s="1" t="s">
        <v>42</v>
      </c>
      <c r="T7817" s="1" t="s">
        <v>42</v>
      </c>
    </row>
    <row r="7818" spans="1:20" ht="20.100000000000001" customHeight="1" x14ac:dyDescent="0.3">
      <c r="A7818" s="27" t="s">
        <v>11543</v>
      </c>
      <c r="B7818" s="28">
        <v>993.2</v>
      </c>
      <c r="C7818" s="28">
        <v>0</v>
      </c>
      <c r="D7818" s="28">
        <v>0</v>
      </c>
      <c r="E7818" s="28">
        <v>993.2</v>
      </c>
      <c r="F7818" s="27" t="s">
        <v>42</v>
      </c>
      <c r="G7818" s="1" t="s">
        <v>3188</v>
      </c>
      <c r="H7818" s="1" t="s">
        <v>7713</v>
      </c>
      <c r="I7818" s="1" t="s">
        <v>8380</v>
      </c>
      <c r="J7818" s="1" t="s">
        <v>42</v>
      </c>
      <c r="K7818" s="1" t="s">
        <v>42</v>
      </c>
      <c r="M7818" s="1" t="s">
        <v>42</v>
      </c>
      <c r="O7818" s="1" t="s">
        <v>42</v>
      </c>
      <c r="P7818" s="1" t="s">
        <v>42</v>
      </c>
      <c r="Q7818" s="1" t="s">
        <v>42</v>
      </c>
      <c r="R7818" s="1" t="s">
        <v>42</v>
      </c>
      <c r="S7818" s="1" t="s">
        <v>42</v>
      </c>
      <c r="T7818" s="1" t="s">
        <v>42</v>
      </c>
    </row>
    <row r="7819" spans="1:20" ht="20.100000000000001" customHeight="1" x14ac:dyDescent="0.3">
      <c r="A7819" s="27" t="s">
        <v>11544</v>
      </c>
      <c r="B7819" s="28">
        <v>0</v>
      </c>
      <c r="C7819" s="28">
        <v>7264</v>
      </c>
      <c r="D7819" s="28">
        <v>0</v>
      </c>
      <c r="E7819" s="28">
        <v>7264</v>
      </c>
      <c r="F7819" s="27" t="s">
        <v>42</v>
      </c>
      <c r="G7819" s="1" t="s">
        <v>3188</v>
      </c>
      <c r="H7819" s="1" t="s">
        <v>7713</v>
      </c>
      <c r="I7819" s="1" t="s">
        <v>8382</v>
      </c>
      <c r="J7819" s="1" t="s">
        <v>42</v>
      </c>
      <c r="K7819" s="1" t="s">
        <v>42</v>
      </c>
      <c r="M7819" s="1" t="s">
        <v>42</v>
      </c>
      <c r="O7819" s="1" t="s">
        <v>42</v>
      </c>
      <c r="P7819" s="1" t="s">
        <v>42</v>
      </c>
      <c r="Q7819" s="1" t="s">
        <v>42</v>
      </c>
      <c r="R7819" s="1" t="s">
        <v>42</v>
      </c>
      <c r="S7819" s="1" t="s">
        <v>42</v>
      </c>
      <c r="T7819" s="1" t="s">
        <v>42</v>
      </c>
    </row>
    <row r="7820" spans="1:20" ht="20.100000000000001" customHeight="1" x14ac:dyDescent="0.3">
      <c r="A7820" s="27" t="s">
        <v>11545</v>
      </c>
      <c r="B7820" s="28">
        <v>0</v>
      </c>
      <c r="C7820" s="28">
        <v>0</v>
      </c>
      <c r="D7820" s="28">
        <v>1707.4</v>
      </c>
      <c r="E7820" s="28">
        <v>1707.4</v>
      </c>
      <c r="F7820" s="27" t="s">
        <v>42</v>
      </c>
      <c r="G7820" s="1" t="s">
        <v>3188</v>
      </c>
      <c r="H7820" s="1" t="s">
        <v>7713</v>
      </c>
      <c r="I7820" s="1" t="s">
        <v>8384</v>
      </c>
      <c r="J7820" s="1" t="s">
        <v>42</v>
      </c>
      <c r="K7820" s="1" t="s">
        <v>42</v>
      </c>
      <c r="M7820" s="1" t="s">
        <v>42</v>
      </c>
      <c r="O7820" s="1" t="s">
        <v>42</v>
      </c>
      <c r="P7820" s="1" t="s">
        <v>42</v>
      </c>
      <c r="Q7820" s="1" t="s">
        <v>42</v>
      </c>
      <c r="R7820" s="1" t="s">
        <v>42</v>
      </c>
      <c r="S7820" s="1" t="s">
        <v>42</v>
      </c>
      <c r="T7820" s="1" t="s">
        <v>42</v>
      </c>
    </row>
    <row r="7821" spans="1:20" ht="20.100000000000001" customHeight="1" x14ac:dyDescent="0.3">
      <c r="A7821" s="27" t="s">
        <v>7742</v>
      </c>
      <c r="B7821" s="28">
        <v>993.2</v>
      </c>
      <c r="C7821" s="28">
        <v>7264</v>
      </c>
      <c r="D7821" s="28">
        <v>1707.4</v>
      </c>
      <c r="E7821" s="28">
        <v>9964.6</v>
      </c>
      <c r="F7821" s="27" t="s">
        <v>42</v>
      </c>
      <c r="G7821" s="1" t="s">
        <v>3188</v>
      </c>
      <c r="H7821" s="1" t="s">
        <v>7713</v>
      </c>
      <c r="I7821" s="1" t="s">
        <v>7743</v>
      </c>
      <c r="J7821" s="1" t="s">
        <v>42</v>
      </c>
      <c r="K7821" s="1" t="s">
        <v>42</v>
      </c>
      <c r="M7821" s="1" t="s">
        <v>42</v>
      </c>
      <c r="O7821" s="1" t="s">
        <v>42</v>
      </c>
      <c r="P7821" s="1" t="s">
        <v>42</v>
      </c>
      <c r="Q7821" s="1" t="s">
        <v>42</v>
      </c>
      <c r="R7821" s="1" t="s">
        <v>42</v>
      </c>
      <c r="S7821" s="1" t="s">
        <v>42</v>
      </c>
      <c r="T7821" s="1" t="s">
        <v>42</v>
      </c>
    </row>
    <row r="7822" spans="1:20" ht="20.100000000000001" customHeight="1" x14ac:dyDescent="0.3">
      <c r="A7822" s="27" t="s">
        <v>7712</v>
      </c>
      <c r="B7822" s="28">
        <v>0</v>
      </c>
      <c r="C7822" s="28">
        <v>0</v>
      </c>
      <c r="D7822" s="28">
        <v>0</v>
      </c>
      <c r="E7822" s="28">
        <v>0</v>
      </c>
      <c r="F7822" s="27" t="s">
        <v>42</v>
      </c>
      <c r="G7822" s="1" t="s">
        <v>3188</v>
      </c>
      <c r="H7822" s="1" t="s">
        <v>7713</v>
      </c>
      <c r="I7822" s="1" t="s">
        <v>42</v>
      </c>
      <c r="J7822" s="1" t="s">
        <v>42</v>
      </c>
      <c r="K7822" s="1" t="s">
        <v>42</v>
      </c>
      <c r="M7822" s="1" t="s">
        <v>42</v>
      </c>
      <c r="O7822" s="1" t="s">
        <v>42</v>
      </c>
      <c r="P7822" s="1" t="s">
        <v>42</v>
      </c>
      <c r="Q7822" s="1" t="s">
        <v>42</v>
      </c>
      <c r="R7822" s="1" t="s">
        <v>42</v>
      </c>
      <c r="S7822" s="1" t="s">
        <v>42</v>
      </c>
      <c r="T7822" s="1" t="s">
        <v>42</v>
      </c>
    </row>
    <row r="7823" spans="1:20" ht="20.100000000000001" customHeight="1" x14ac:dyDescent="0.3">
      <c r="A7823" s="27" t="s">
        <v>11546</v>
      </c>
      <c r="B7823" s="28">
        <v>0</v>
      </c>
      <c r="C7823" s="28">
        <v>0</v>
      </c>
      <c r="D7823" s="28">
        <v>192</v>
      </c>
      <c r="E7823" s="28">
        <v>192</v>
      </c>
      <c r="F7823" s="27" t="s">
        <v>42</v>
      </c>
      <c r="G7823" s="1" t="s">
        <v>3188</v>
      </c>
      <c r="H7823" s="1" t="s">
        <v>7713</v>
      </c>
      <c r="I7823" s="1" t="s">
        <v>11460</v>
      </c>
      <c r="J7823" s="1" t="s">
        <v>42</v>
      </c>
      <c r="K7823" s="1" t="s">
        <v>42</v>
      </c>
      <c r="M7823" s="1" t="s">
        <v>42</v>
      </c>
      <c r="O7823" s="1" t="s">
        <v>42</v>
      </c>
      <c r="P7823" s="1" t="s">
        <v>42</v>
      </c>
      <c r="Q7823" s="1" t="s">
        <v>42</v>
      </c>
      <c r="R7823" s="1" t="s">
        <v>42</v>
      </c>
      <c r="S7823" s="1" t="s">
        <v>42</v>
      </c>
      <c r="T7823" s="1" t="s">
        <v>42</v>
      </c>
    </row>
    <row r="7824" spans="1:20" ht="20.100000000000001" customHeight="1" x14ac:dyDescent="0.3">
      <c r="A7824" s="27" t="s">
        <v>7742</v>
      </c>
      <c r="B7824" s="28">
        <v>0</v>
      </c>
      <c r="C7824" s="28">
        <v>0</v>
      </c>
      <c r="D7824" s="28">
        <v>192</v>
      </c>
      <c r="E7824" s="28">
        <v>192</v>
      </c>
      <c r="F7824" s="27" t="s">
        <v>42</v>
      </c>
      <c r="G7824" s="1" t="s">
        <v>3188</v>
      </c>
      <c r="H7824" s="1" t="s">
        <v>7713</v>
      </c>
      <c r="I7824" s="1" t="s">
        <v>7743</v>
      </c>
      <c r="J7824" s="1" t="s">
        <v>42</v>
      </c>
      <c r="K7824" s="1" t="s">
        <v>42</v>
      </c>
      <c r="M7824" s="1" t="s">
        <v>42</v>
      </c>
      <c r="O7824" s="1" t="s">
        <v>42</v>
      </c>
      <c r="P7824" s="1" t="s">
        <v>42</v>
      </c>
      <c r="Q7824" s="1" t="s">
        <v>42</v>
      </c>
      <c r="R7824" s="1" t="s">
        <v>42</v>
      </c>
      <c r="S7824" s="1" t="s">
        <v>42</v>
      </c>
      <c r="T7824" s="1" t="s">
        <v>42</v>
      </c>
    </row>
    <row r="7825" spans="1:20" ht="20.100000000000001" customHeight="1" x14ac:dyDescent="0.3">
      <c r="A7825" s="27" t="s">
        <v>7768</v>
      </c>
      <c r="B7825" s="29">
        <v>993</v>
      </c>
      <c r="C7825" s="29">
        <v>16868</v>
      </c>
      <c r="D7825" s="29">
        <v>1899</v>
      </c>
      <c r="E7825" s="29">
        <v>19760</v>
      </c>
      <c r="F7825" s="30"/>
    </row>
    <row r="7826" spans="1:20" ht="20.100000000000001" customHeight="1" x14ac:dyDescent="0.3">
      <c r="A7826" s="30"/>
      <c r="B7826" s="30"/>
      <c r="C7826" s="30"/>
      <c r="D7826" s="30"/>
      <c r="E7826" s="30"/>
      <c r="F7826" s="30"/>
    </row>
    <row r="7827" spans="1:20" ht="20.100000000000001" customHeight="1" x14ac:dyDescent="0.3">
      <c r="A7827" s="30" t="s">
        <v>11547</v>
      </c>
      <c r="B7827" s="30"/>
      <c r="C7827" s="30"/>
      <c r="D7827" s="30"/>
      <c r="E7827" s="30"/>
      <c r="F7827" s="27" t="s">
        <v>42</v>
      </c>
      <c r="G7827" s="1" t="s">
        <v>3190</v>
      </c>
      <c r="I7827" s="1" t="s">
        <v>3154</v>
      </c>
      <c r="J7827" s="1" t="s">
        <v>1668</v>
      </c>
      <c r="K7827" s="1" t="s">
        <v>65</v>
      </c>
    </row>
    <row r="7828" spans="1:20" ht="20.100000000000001" customHeight="1" x14ac:dyDescent="0.3">
      <c r="A7828" s="27" t="s">
        <v>42</v>
      </c>
      <c r="B7828" s="28"/>
      <c r="C7828" s="28"/>
      <c r="D7828" s="28"/>
      <c r="E7828" s="28"/>
      <c r="F7828" s="27" t="s">
        <v>42</v>
      </c>
      <c r="G7828" s="1" t="s">
        <v>3190</v>
      </c>
      <c r="H7828" s="1" t="s">
        <v>7711</v>
      </c>
      <c r="I7828" s="1" t="s">
        <v>42</v>
      </c>
      <c r="J7828" s="1" t="s">
        <v>42</v>
      </c>
      <c r="K7828" s="1" t="s">
        <v>42</v>
      </c>
      <c r="L7828">
        <v>1</v>
      </c>
      <c r="M7828" s="1" t="s">
        <v>42</v>
      </c>
      <c r="O7828" s="1" t="s">
        <v>42</v>
      </c>
      <c r="P7828" s="1" t="s">
        <v>42</v>
      </c>
      <c r="Q7828" s="1" t="s">
        <v>42</v>
      </c>
      <c r="R7828" s="1" t="s">
        <v>42</v>
      </c>
      <c r="S7828" s="1" t="s">
        <v>42</v>
      </c>
      <c r="T7828" s="1" t="s">
        <v>42</v>
      </c>
    </row>
    <row r="7829" spans="1:20" ht="20.100000000000001" customHeight="1" x14ac:dyDescent="0.3">
      <c r="A7829" s="27" t="s">
        <v>8805</v>
      </c>
      <c r="B7829" s="28">
        <v>0</v>
      </c>
      <c r="C7829" s="28">
        <v>0</v>
      </c>
      <c r="D7829" s="28">
        <v>0</v>
      </c>
      <c r="E7829" s="28">
        <v>0</v>
      </c>
      <c r="F7829" s="27" t="s">
        <v>42</v>
      </c>
      <c r="G7829" s="1" t="s">
        <v>3190</v>
      </c>
      <c r="H7829" s="1" t="s">
        <v>7713</v>
      </c>
      <c r="I7829" s="1" t="s">
        <v>8805</v>
      </c>
      <c r="J7829" s="1" t="s">
        <v>42</v>
      </c>
      <c r="K7829" s="1" t="s">
        <v>42</v>
      </c>
      <c r="M7829" s="1" t="s">
        <v>42</v>
      </c>
      <c r="O7829" s="1" t="s">
        <v>42</v>
      </c>
      <c r="P7829" s="1" t="s">
        <v>42</v>
      </c>
      <c r="Q7829" s="1" t="s">
        <v>42</v>
      </c>
      <c r="R7829" s="1" t="s">
        <v>42</v>
      </c>
      <c r="S7829" s="1" t="s">
        <v>42</v>
      </c>
      <c r="T7829" s="1" t="s">
        <v>42</v>
      </c>
    </row>
    <row r="7830" spans="1:20" ht="20.100000000000001" customHeight="1" x14ac:dyDescent="0.3">
      <c r="A7830" s="27" t="s">
        <v>8924</v>
      </c>
      <c r="B7830" s="28">
        <v>0</v>
      </c>
      <c r="C7830" s="28">
        <v>0</v>
      </c>
      <c r="D7830" s="28">
        <v>0</v>
      </c>
      <c r="E7830" s="28">
        <v>0</v>
      </c>
      <c r="F7830" s="27" t="s">
        <v>42</v>
      </c>
      <c r="G7830" s="1" t="s">
        <v>3190</v>
      </c>
      <c r="H7830" s="1" t="s">
        <v>7713</v>
      </c>
      <c r="I7830" s="1" t="s">
        <v>8925</v>
      </c>
      <c r="J7830" s="1" t="s">
        <v>42</v>
      </c>
      <c r="K7830" s="1" t="s">
        <v>42</v>
      </c>
      <c r="M7830" s="1" t="s">
        <v>42</v>
      </c>
      <c r="O7830" s="1" t="s">
        <v>42</v>
      </c>
      <c r="P7830" s="1" t="s">
        <v>42</v>
      </c>
      <c r="Q7830" s="1" t="s">
        <v>42</v>
      </c>
      <c r="R7830" s="1" t="s">
        <v>42</v>
      </c>
      <c r="S7830" s="1" t="s">
        <v>42</v>
      </c>
      <c r="T7830" s="1" t="s">
        <v>42</v>
      </c>
    </row>
    <row r="7831" spans="1:20" ht="20.100000000000001" customHeight="1" x14ac:dyDescent="0.3">
      <c r="A7831" s="27" t="s">
        <v>8926</v>
      </c>
      <c r="B7831" s="28">
        <v>0</v>
      </c>
      <c r="C7831" s="28">
        <v>0</v>
      </c>
      <c r="D7831" s="28">
        <v>0</v>
      </c>
      <c r="E7831" s="28">
        <v>0</v>
      </c>
      <c r="F7831" s="27" t="s">
        <v>42</v>
      </c>
      <c r="G7831" s="1" t="s">
        <v>3190</v>
      </c>
      <c r="H7831" s="1" t="s">
        <v>7713</v>
      </c>
      <c r="I7831" s="1" t="s">
        <v>8809</v>
      </c>
      <c r="J7831" s="1" t="s">
        <v>42</v>
      </c>
      <c r="K7831" s="1" t="s">
        <v>42</v>
      </c>
      <c r="M7831" s="1" t="s">
        <v>42</v>
      </c>
      <c r="O7831" s="1" t="s">
        <v>42</v>
      </c>
      <c r="P7831" s="1" t="s">
        <v>42</v>
      </c>
      <c r="Q7831" s="1" t="s">
        <v>42</v>
      </c>
      <c r="R7831" s="1" t="s">
        <v>42</v>
      </c>
      <c r="S7831" s="1" t="s">
        <v>42</v>
      </c>
      <c r="T7831" s="1" t="s">
        <v>42</v>
      </c>
    </row>
    <row r="7832" spans="1:20" ht="20.100000000000001" customHeight="1" x14ac:dyDescent="0.3">
      <c r="A7832" s="27" t="s">
        <v>7712</v>
      </c>
      <c r="B7832" s="28">
        <v>0</v>
      </c>
      <c r="C7832" s="28">
        <v>0</v>
      </c>
      <c r="D7832" s="28">
        <v>0</v>
      </c>
      <c r="E7832" s="28">
        <v>0</v>
      </c>
      <c r="F7832" s="27" t="s">
        <v>42</v>
      </c>
      <c r="G7832" s="1" t="s">
        <v>3190</v>
      </c>
      <c r="H7832" s="1" t="s">
        <v>7713</v>
      </c>
      <c r="I7832" s="1" t="s">
        <v>7712</v>
      </c>
      <c r="J7832" s="1" t="s">
        <v>42</v>
      </c>
      <c r="K7832" s="1" t="s">
        <v>42</v>
      </c>
      <c r="M7832" s="1" t="s">
        <v>42</v>
      </c>
      <c r="O7832" s="1" t="s">
        <v>42</v>
      </c>
      <c r="P7832" s="1" t="s">
        <v>42</v>
      </c>
      <c r="Q7832" s="1" t="s">
        <v>42</v>
      </c>
      <c r="R7832" s="1" t="s">
        <v>42</v>
      </c>
      <c r="S7832" s="1" t="s">
        <v>42</v>
      </c>
      <c r="T7832" s="1" t="s">
        <v>42</v>
      </c>
    </row>
    <row r="7833" spans="1:20" ht="20.100000000000001" customHeight="1" x14ac:dyDescent="0.3">
      <c r="A7833" s="27" t="s">
        <v>7718</v>
      </c>
      <c r="B7833" s="28">
        <v>0</v>
      </c>
      <c r="C7833" s="28">
        <v>0</v>
      </c>
      <c r="D7833" s="28">
        <v>0</v>
      </c>
      <c r="E7833" s="28">
        <v>0</v>
      </c>
      <c r="F7833" s="27" t="s">
        <v>42</v>
      </c>
      <c r="G7833" s="1" t="s">
        <v>3190</v>
      </c>
      <c r="H7833" s="1" t="s">
        <v>7713</v>
      </c>
      <c r="I7833" s="1" t="s">
        <v>7719</v>
      </c>
      <c r="J7833" s="1" t="s">
        <v>42</v>
      </c>
      <c r="K7833" s="1" t="s">
        <v>42</v>
      </c>
      <c r="M7833" s="1" t="s">
        <v>42</v>
      </c>
      <c r="O7833" s="1" t="s">
        <v>42</v>
      </c>
      <c r="P7833" s="1" t="s">
        <v>42</v>
      </c>
      <c r="Q7833" s="1" t="s">
        <v>42</v>
      </c>
      <c r="R7833" s="1" t="s">
        <v>42</v>
      </c>
      <c r="S7833" s="1" t="s">
        <v>42</v>
      </c>
      <c r="T7833" s="1" t="s">
        <v>42</v>
      </c>
    </row>
    <row r="7834" spans="1:20" ht="20.100000000000001" customHeight="1" x14ac:dyDescent="0.3">
      <c r="A7834" s="27" t="s">
        <v>7712</v>
      </c>
      <c r="B7834" s="28">
        <v>0</v>
      </c>
      <c r="C7834" s="28">
        <v>0</v>
      </c>
      <c r="D7834" s="28">
        <v>0</v>
      </c>
      <c r="E7834" s="28">
        <v>0</v>
      </c>
      <c r="F7834" s="27" t="s">
        <v>42</v>
      </c>
      <c r="G7834" s="1" t="s">
        <v>3190</v>
      </c>
      <c r="H7834" s="1" t="s">
        <v>7713</v>
      </c>
      <c r="I7834" s="1" t="s">
        <v>42</v>
      </c>
      <c r="J7834" s="1" t="s">
        <v>42</v>
      </c>
      <c r="K7834" s="1" t="s">
        <v>42</v>
      </c>
      <c r="M7834" s="1" t="s">
        <v>42</v>
      </c>
      <c r="O7834" s="1" t="s">
        <v>42</v>
      </c>
      <c r="P7834" s="1" t="s">
        <v>42</v>
      </c>
      <c r="Q7834" s="1" t="s">
        <v>42</v>
      </c>
      <c r="R7834" s="1" t="s">
        <v>42</v>
      </c>
      <c r="S7834" s="1" t="s">
        <v>42</v>
      </c>
      <c r="T7834" s="1" t="s">
        <v>42</v>
      </c>
    </row>
    <row r="7835" spans="1:20" ht="20.100000000000001" customHeight="1" x14ac:dyDescent="0.3">
      <c r="A7835" s="27" t="s">
        <v>8225</v>
      </c>
      <c r="B7835" s="28">
        <v>0</v>
      </c>
      <c r="C7835" s="28">
        <v>0</v>
      </c>
      <c r="D7835" s="28">
        <v>0</v>
      </c>
      <c r="E7835" s="28">
        <v>0</v>
      </c>
      <c r="F7835" s="27" t="s">
        <v>42</v>
      </c>
      <c r="G7835" s="1" t="s">
        <v>3190</v>
      </c>
      <c r="H7835" s="1" t="s">
        <v>7713</v>
      </c>
      <c r="I7835" s="1" t="s">
        <v>8226</v>
      </c>
      <c r="J7835" s="1" t="s">
        <v>42</v>
      </c>
      <c r="K7835" s="1" t="s">
        <v>42</v>
      </c>
      <c r="M7835" s="1" t="s">
        <v>42</v>
      </c>
      <c r="O7835" s="1" t="s">
        <v>42</v>
      </c>
      <c r="P7835" s="1" t="s">
        <v>42</v>
      </c>
      <c r="Q7835" s="1" t="s">
        <v>42</v>
      </c>
      <c r="R7835" s="1" t="s">
        <v>42</v>
      </c>
      <c r="S7835" s="1" t="s">
        <v>42</v>
      </c>
      <c r="T7835" s="1" t="s">
        <v>42</v>
      </c>
    </row>
    <row r="7836" spans="1:20" ht="20.100000000000001" customHeight="1" x14ac:dyDescent="0.3">
      <c r="A7836" s="27" t="s">
        <v>8684</v>
      </c>
      <c r="B7836" s="28">
        <v>0</v>
      </c>
      <c r="C7836" s="28">
        <v>0</v>
      </c>
      <c r="D7836" s="28">
        <v>0</v>
      </c>
      <c r="E7836" s="28">
        <v>0</v>
      </c>
      <c r="F7836" s="27" t="s">
        <v>42</v>
      </c>
      <c r="G7836" s="1" t="s">
        <v>3190</v>
      </c>
      <c r="H7836" s="1" t="s">
        <v>7713</v>
      </c>
      <c r="I7836" s="1" t="s">
        <v>8685</v>
      </c>
      <c r="J7836" s="1" t="s">
        <v>42</v>
      </c>
      <c r="K7836" s="1" t="s">
        <v>42</v>
      </c>
      <c r="M7836" s="1" t="s">
        <v>42</v>
      </c>
      <c r="O7836" s="1" t="s">
        <v>42</v>
      </c>
      <c r="P7836" s="1" t="s">
        <v>42</v>
      </c>
      <c r="Q7836" s="1" t="s">
        <v>42</v>
      </c>
      <c r="R7836" s="1" t="s">
        <v>42</v>
      </c>
      <c r="S7836" s="1" t="s">
        <v>42</v>
      </c>
      <c r="T7836" s="1" t="s">
        <v>42</v>
      </c>
    </row>
    <row r="7837" spans="1:20" ht="20.100000000000001" customHeight="1" x14ac:dyDescent="0.3">
      <c r="A7837" s="27" t="s">
        <v>8883</v>
      </c>
      <c r="B7837" s="28">
        <v>0</v>
      </c>
      <c r="C7837" s="28">
        <v>0</v>
      </c>
      <c r="D7837" s="28">
        <v>0</v>
      </c>
      <c r="E7837" s="28">
        <v>0</v>
      </c>
      <c r="F7837" s="27" t="s">
        <v>42</v>
      </c>
      <c r="G7837" s="1" t="s">
        <v>3190</v>
      </c>
      <c r="H7837" s="1" t="s">
        <v>7713</v>
      </c>
      <c r="I7837" s="1" t="s">
        <v>8884</v>
      </c>
      <c r="J7837" s="1" t="s">
        <v>42</v>
      </c>
      <c r="K7837" s="1" t="s">
        <v>42</v>
      </c>
      <c r="M7837" s="1" t="s">
        <v>42</v>
      </c>
      <c r="O7837" s="1" t="s">
        <v>42</v>
      </c>
      <c r="P7837" s="1" t="s">
        <v>42</v>
      </c>
      <c r="Q7837" s="1" t="s">
        <v>42</v>
      </c>
      <c r="R7837" s="1" t="s">
        <v>42</v>
      </c>
      <c r="S7837" s="1" t="s">
        <v>42</v>
      </c>
      <c r="T7837" s="1" t="s">
        <v>42</v>
      </c>
    </row>
    <row r="7838" spans="1:20" ht="20.100000000000001" customHeight="1" x14ac:dyDescent="0.3">
      <c r="A7838" s="27" t="s">
        <v>8927</v>
      </c>
      <c r="B7838" s="28">
        <v>0</v>
      </c>
      <c r="C7838" s="28">
        <v>11306.1</v>
      </c>
      <c r="D7838" s="28">
        <v>0</v>
      </c>
      <c r="E7838" s="28">
        <v>11306.1</v>
      </c>
      <c r="F7838" s="27" t="s">
        <v>42</v>
      </c>
      <c r="G7838" s="1" t="s">
        <v>3190</v>
      </c>
      <c r="H7838" s="1" t="s">
        <v>7713</v>
      </c>
      <c r="I7838" s="1" t="s">
        <v>8886</v>
      </c>
      <c r="J7838" s="1" t="s">
        <v>42</v>
      </c>
      <c r="K7838" s="1" t="s">
        <v>42</v>
      </c>
      <c r="M7838" s="1" t="s">
        <v>42</v>
      </c>
      <c r="O7838" s="1" t="s">
        <v>42</v>
      </c>
      <c r="P7838" s="1" t="s">
        <v>42</v>
      </c>
      <c r="Q7838" s="1" t="s">
        <v>42</v>
      </c>
      <c r="R7838" s="1" t="s">
        <v>42</v>
      </c>
      <c r="S7838" s="1" t="s">
        <v>42</v>
      </c>
      <c r="T7838" s="1" t="s">
        <v>42</v>
      </c>
    </row>
    <row r="7839" spans="1:20" ht="20.100000000000001" customHeight="1" x14ac:dyDescent="0.3">
      <c r="A7839" s="27" t="s">
        <v>7726</v>
      </c>
      <c r="B7839" s="28">
        <v>0</v>
      </c>
      <c r="C7839" s="28">
        <v>0</v>
      </c>
      <c r="D7839" s="28">
        <v>0</v>
      </c>
      <c r="E7839" s="28">
        <v>0</v>
      </c>
      <c r="F7839" s="27" t="s">
        <v>42</v>
      </c>
      <c r="G7839" s="1" t="s">
        <v>3190</v>
      </c>
      <c r="H7839" s="1" t="s">
        <v>7713</v>
      </c>
      <c r="I7839" s="1" t="s">
        <v>7727</v>
      </c>
      <c r="J7839" s="1" t="s">
        <v>42</v>
      </c>
      <c r="K7839" s="1" t="s">
        <v>42</v>
      </c>
      <c r="M7839" s="1" t="s">
        <v>42</v>
      </c>
      <c r="O7839" s="1" t="s">
        <v>42</v>
      </c>
      <c r="P7839" s="1" t="s">
        <v>42</v>
      </c>
      <c r="Q7839" s="1" t="s">
        <v>42</v>
      </c>
      <c r="R7839" s="1" t="s">
        <v>42</v>
      </c>
      <c r="S7839" s="1" t="s">
        <v>42</v>
      </c>
      <c r="T7839" s="1" t="s">
        <v>42</v>
      </c>
    </row>
    <row r="7840" spans="1:20" ht="20.100000000000001" customHeight="1" x14ac:dyDescent="0.3">
      <c r="A7840" s="27" t="s">
        <v>8928</v>
      </c>
      <c r="B7840" s="28">
        <v>0</v>
      </c>
      <c r="C7840" s="28">
        <v>4301.7</v>
      </c>
      <c r="D7840" s="28">
        <v>0</v>
      </c>
      <c r="E7840" s="28">
        <v>4301.7</v>
      </c>
      <c r="F7840" s="27" t="s">
        <v>42</v>
      </c>
      <c r="G7840" s="1" t="s">
        <v>3190</v>
      </c>
      <c r="H7840" s="1" t="s">
        <v>7713</v>
      </c>
      <c r="I7840" s="1" t="s">
        <v>8815</v>
      </c>
      <c r="J7840" s="1" t="s">
        <v>42</v>
      </c>
      <c r="K7840" s="1" t="s">
        <v>42</v>
      </c>
      <c r="M7840" s="1" t="s">
        <v>42</v>
      </c>
      <c r="O7840" s="1" t="s">
        <v>42</v>
      </c>
      <c r="P7840" s="1" t="s">
        <v>42</v>
      </c>
      <c r="Q7840" s="1" t="s">
        <v>42</v>
      </c>
      <c r="R7840" s="1" t="s">
        <v>42</v>
      </c>
      <c r="S7840" s="1" t="s">
        <v>42</v>
      </c>
      <c r="T7840" s="1" t="s">
        <v>42</v>
      </c>
    </row>
    <row r="7841" spans="1:20" ht="20.100000000000001" customHeight="1" x14ac:dyDescent="0.3">
      <c r="A7841" s="27" t="s">
        <v>7742</v>
      </c>
      <c r="B7841" s="28">
        <v>0</v>
      </c>
      <c r="C7841" s="28">
        <v>15607.8</v>
      </c>
      <c r="D7841" s="28">
        <v>0</v>
      </c>
      <c r="E7841" s="28">
        <v>15607.8</v>
      </c>
      <c r="F7841" s="27" t="s">
        <v>42</v>
      </c>
      <c r="G7841" s="1" t="s">
        <v>3190</v>
      </c>
      <c r="H7841" s="1" t="s">
        <v>7713</v>
      </c>
      <c r="I7841" s="1" t="s">
        <v>7743</v>
      </c>
      <c r="J7841" s="1" t="s">
        <v>42</v>
      </c>
      <c r="K7841" s="1" t="s">
        <v>42</v>
      </c>
      <c r="M7841" s="1" t="s">
        <v>42</v>
      </c>
      <c r="O7841" s="1" t="s">
        <v>42</v>
      </c>
      <c r="P7841" s="1" t="s">
        <v>42</v>
      </c>
      <c r="Q7841" s="1" t="s">
        <v>42</v>
      </c>
      <c r="R7841" s="1" t="s">
        <v>42</v>
      </c>
      <c r="S7841" s="1" t="s">
        <v>42</v>
      </c>
      <c r="T7841" s="1" t="s">
        <v>42</v>
      </c>
    </row>
    <row r="7842" spans="1:20" ht="20.100000000000001" customHeight="1" x14ac:dyDescent="0.3">
      <c r="A7842" s="27" t="s">
        <v>7712</v>
      </c>
      <c r="B7842" s="28">
        <v>0</v>
      </c>
      <c r="C7842" s="28">
        <v>0</v>
      </c>
      <c r="D7842" s="28">
        <v>0</v>
      </c>
      <c r="E7842" s="28">
        <v>0</v>
      </c>
      <c r="F7842" s="27" t="s">
        <v>42</v>
      </c>
      <c r="G7842" s="1" t="s">
        <v>3190</v>
      </c>
      <c r="H7842" s="1" t="s">
        <v>7713</v>
      </c>
      <c r="I7842" s="1" t="s">
        <v>42</v>
      </c>
      <c r="J7842" s="1" t="s">
        <v>42</v>
      </c>
      <c r="K7842" s="1" t="s">
        <v>42</v>
      </c>
      <c r="M7842" s="1" t="s">
        <v>42</v>
      </c>
      <c r="O7842" s="1" t="s">
        <v>42</v>
      </c>
      <c r="P7842" s="1" t="s">
        <v>42</v>
      </c>
      <c r="Q7842" s="1" t="s">
        <v>42</v>
      </c>
      <c r="R7842" s="1" t="s">
        <v>42</v>
      </c>
      <c r="S7842" s="1" t="s">
        <v>42</v>
      </c>
      <c r="T7842" s="1" t="s">
        <v>42</v>
      </c>
    </row>
    <row r="7843" spans="1:20" ht="20.100000000000001" customHeight="1" x14ac:dyDescent="0.3">
      <c r="A7843" s="27" t="s">
        <v>7812</v>
      </c>
      <c r="B7843" s="28">
        <v>0</v>
      </c>
      <c r="C7843" s="28">
        <v>0</v>
      </c>
      <c r="D7843" s="28">
        <v>0</v>
      </c>
      <c r="E7843" s="28">
        <v>0</v>
      </c>
      <c r="F7843" s="27" t="s">
        <v>42</v>
      </c>
      <c r="G7843" s="1" t="s">
        <v>3190</v>
      </c>
      <c r="H7843" s="1" t="s">
        <v>7713</v>
      </c>
      <c r="I7843" s="1" t="s">
        <v>7813</v>
      </c>
      <c r="J7843" s="1" t="s">
        <v>42</v>
      </c>
      <c r="K7843" s="1" t="s">
        <v>42</v>
      </c>
      <c r="M7843" s="1" t="s">
        <v>42</v>
      </c>
      <c r="O7843" s="1" t="s">
        <v>42</v>
      </c>
      <c r="P7843" s="1" t="s">
        <v>42</v>
      </c>
      <c r="Q7843" s="1" t="s">
        <v>42</v>
      </c>
      <c r="R7843" s="1" t="s">
        <v>42</v>
      </c>
      <c r="S7843" s="1" t="s">
        <v>42</v>
      </c>
      <c r="T7843" s="1" t="s">
        <v>42</v>
      </c>
    </row>
    <row r="7844" spans="1:20" ht="20.100000000000001" customHeight="1" x14ac:dyDescent="0.3">
      <c r="A7844" s="27" t="s">
        <v>7712</v>
      </c>
      <c r="B7844" s="28">
        <v>0</v>
      </c>
      <c r="C7844" s="28">
        <v>0</v>
      </c>
      <c r="D7844" s="28">
        <v>0</v>
      </c>
      <c r="E7844" s="28">
        <v>0</v>
      </c>
      <c r="F7844" s="27" t="s">
        <v>42</v>
      </c>
      <c r="G7844" s="1" t="s">
        <v>3190</v>
      </c>
      <c r="H7844" s="1" t="s">
        <v>7713</v>
      </c>
      <c r="I7844" s="1" t="s">
        <v>7712</v>
      </c>
      <c r="J7844" s="1" t="s">
        <v>42</v>
      </c>
      <c r="K7844" s="1" t="s">
        <v>42</v>
      </c>
      <c r="M7844" s="1" t="s">
        <v>42</v>
      </c>
      <c r="O7844" s="1" t="s">
        <v>42</v>
      </c>
      <c r="P7844" s="1" t="s">
        <v>42</v>
      </c>
      <c r="Q7844" s="1" t="s">
        <v>42</v>
      </c>
      <c r="R7844" s="1" t="s">
        <v>42</v>
      </c>
      <c r="S7844" s="1" t="s">
        <v>42</v>
      </c>
      <c r="T7844" s="1" t="s">
        <v>42</v>
      </c>
    </row>
    <row r="7845" spans="1:20" ht="20.100000000000001" customHeight="1" x14ac:dyDescent="0.3">
      <c r="A7845" s="27" t="s">
        <v>11517</v>
      </c>
      <c r="B7845" s="28">
        <v>0</v>
      </c>
      <c r="C7845" s="28">
        <v>0</v>
      </c>
      <c r="D7845" s="28">
        <v>0</v>
      </c>
      <c r="E7845" s="28">
        <v>0</v>
      </c>
      <c r="F7845" s="27" t="s">
        <v>42</v>
      </c>
      <c r="G7845" s="1" t="s">
        <v>3190</v>
      </c>
      <c r="H7845" s="1" t="s">
        <v>7713</v>
      </c>
      <c r="I7845" s="1" t="s">
        <v>11518</v>
      </c>
      <c r="J7845" s="1" t="s">
        <v>42</v>
      </c>
      <c r="K7845" s="1" t="s">
        <v>42</v>
      </c>
      <c r="M7845" s="1" t="s">
        <v>42</v>
      </c>
      <c r="O7845" s="1" t="s">
        <v>42</v>
      </c>
      <c r="P7845" s="1" t="s">
        <v>42</v>
      </c>
      <c r="Q7845" s="1" t="s">
        <v>42</v>
      </c>
      <c r="R7845" s="1" t="s">
        <v>42</v>
      </c>
      <c r="S7845" s="1" t="s">
        <v>42</v>
      </c>
      <c r="T7845" s="1" t="s">
        <v>42</v>
      </c>
    </row>
    <row r="7846" spans="1:20" ht="20.100000000000001" customHeight="1" x14ac:dyDescent="0.3">
      <c r="A7846" s="27" t="s">
        <v>8929</v>
      </c>
      <c r="B7846" s="28">
        <v>1614</v>
      </c>
      <c r="C7846" s="28">
        <v>0</v>
      </c>
      <c r="D7846" s="28">
        <v>0</v>
      </c>
      <c r="E7846" s="28">
        <v>1614</v>
      </c>
      <c r="F7846" s="27" t="s">
        <v>42</v>
      </c>
      <c r="G7846" s="1" t="s">
        <v>3190</v>
      </c>
      <c r="H7846" s="1" t="s">
        <v>7713</v>
      </c>
      <c r="I7846" s="1" t="s">
        <v>8380</v>
      </c>
      <c r="J7846" s="1" t="s">
        <v>42</v>
      </c>
      <c r="K7846" s="1" t="s">
        <v>42</v>
      </c>
      <c r="M7846" s="1" t="s">
        <v>42</v>
      </c>
      <c r="O7846" s="1" t="s">
        <v>42</v>
      </c>
      <c r="P7846" s="1" t="s">
        <v>42</v>
      </c>
      <c r="Q7846" s="1" t="s">
        <v>42</v>
      </c>
      <c r="R7846" s="1" t="s">
        <v>42</v>
      </c>
      <c r="S7846" s="1" t="s">
        <v>42</v>
      </c>
      <c r="T7846" s="1" t="s">
        <v>42</v>
      </c>
    </row>
    <row r="7847" spans="1:20" ht="20.100000000000001" customHeight="1" x14ac:dyDescent="0.3">
      <c r="A7847" s="27" t="s">
        <v>8930</v>
      </c>
      <c r="B7847" s="28">
        <v>0</v>
      </c>
      <c r="C7847" s="28">
        <v>11804</v>
      </c>
      <c r="D7847" s="28">
        <v>0</v>
      </c>
      <c r="E7847" s="28">
        <v>11804</v>
      </c>
      <c r="F7847" s="27" t="s">
        <v>42</v>
      </c>
      <c r="G7847" s="1" t="s">
        <v>3190</v>
      </c>
      <c r="H7847" s="1" t="s">
        <v>7713</v>
      </c>
      <c r="I7847" s="1" t="s">
        <v>8382</v>
      </c>
      <c r="J7847" s="1" t="s">
        <v>42</v>
      </c>
      <c r="K7847" s="1" t="s">
        <v>42</v>
      </c>
      <c r="M7847" s="1" t="s">
        <v>42</v>
      </c>
      <c r="O7847" s="1" t="s">
        <v>42</v>
      </c>
      <c r="P7847" s="1" t="s">
        <v>42</v>
      </c>
      <c r="Q7847" s="1" t="s">
        <v>42</v>
      </c>
      <c r="R7847" s="1" t="s">
        <v>42</v>
      </c>
      <c r="S7847" s="1" t="s">
        <v>42</v>
      </c>
      <c r="T7847" s="1" t="s">
        <v>42</v>
      </c>
    </row>
    <row r="7848" spans="1:20" ht="20.100000000000001" customHeight="1" x14ac:dyDescent="0.3">
      <c r="A7848" s="27" t="s">
        <v>8931</v>
      </c>
      <c r="B7848" s="28">
        <v>0</v>
      </c>
      <c r="C7848" s="28">
        <v>0</v>
      </c>
      <c r="D7848" s="28">
        <v>2774.6</v>
      </c>
      <c r="E7848" s="28">
        <v>2774.6</v>
      </c>
      <c r="F7848" s="27" t="s">
        <v>42</v>
      </c>
      <c r="G7848" s="1" t="s">
        <v>3190</v>
      </c>
      <c r="H7848" s="1" t="s">
        <v>7713</v>
      </c>
      <c r="I7848" s="1" t="s">
        <v>8384</v>
      </c>
      <c r="J7848" s="1" t="s">
        <v>42</v>
      </c>
      <c r="K7848" s="1" t="s">
        <v>42</v>
      </c>
      <c r="M7848" s="1" t="s">
        <v>42</v>
      </c>
      <c r="O7848" s="1" t="s">
        <v>42</v>
      </c>
      <c r="P7848" s="1" t="s">
        <v>42</v>
      </c>
      <c r="Q7848" s="1" t="s">
        <v>42</v>
      </c>
      <c r="R7848" s="1" t="s">
        <v>42</v>
      </c>
      <c r="S7848" s="1" t="s">
        <v>42</v>
      </c>
      <c r="T7848" s="1" t="s">
        <v>42</v>
      </c>
    </row>
    <row r="7849" spans="1:20" ht="20.100000000000001" customHeight="1" x14ac:dyDescent="0.3">
      <c r="A7849" s="27" t="s">
        <v>7742</v>
      </c>
      <c r="B7849" s="28">
        <v>1614</v>
      </c>
      <c r="C7849" s="28">
        <v>11804</v>
      </c>
      <c r="D7849" s="28">
        <v>2774.6</v>
      </c>
      <c r="E7849" s="28">
        <v>16192.6</v>
      </c>
      <c r="F7849" s="27" t="s">
        <v>42</v>
      </c>
      <c r="G7849" s="1" t="s">
        <v>3190</v>
      </c>
      <c r="H7849" s="1" t="s">
        <v>7713</v>
      </c>
      <c r="I7849" s="1" t="s">
        <v>7743</v>
      </c>
      <c r="J7849" s="1" t="s">
        <v>42</v>
      </c>
      <c r="K7849" s="1" t="s">
        <v>42</v>
      </c>
      <c r="M7849" s="1" t="s">
        <v>42</v>
      </c>
      <c r="O7849" s="1" t="s">
        <v>42</v>
      </c>
      <c r="P7849" s="1" t="s">
        <v>42</v>
      </c>
      <c r="Q7849" s="1" t="s">
        <v>42</v>
      </c>
      <c r="R7849" s="1" t="s">
        <v>42</v>
      </c>
      <c r="S7849" s="1" t="s">
        <v>42</v>
      </c>
      <c r="T7849" s="1" t="s">
        <v>42</v>
      </c>
    </row>
    <row r="7850" spans="1:20" ht="20.100000000000001" customHeight="1" x14ac:dyDescent="0.3">
      <c r="A7850" s="27" t="s">
        <v>7712</v>
      </c>
      <c r="B7850" s="28">
        <v>0</v>
      </c>
      <c r="C7850" s="28">
        <v>0</v>
      </c>
      <c r="D7850" s="28">
        <v>0</v>
      </c>
      <c r="E7850" s="28">
        <v>0</v>
      </c>
      <c r="F7850" s="27" t="s">
        <v>42</v>
      </c>
      <c r="G7850" s="1" t="s">
        <v>3190</v>
      </c>
      <c r="H7850" s="1" t="s">
        <v>7713</v>
      </c>
      <c r="I7850" s="1" t="s">
        <v>42</v>
      </c>
      <c r="J7850" s="1" t="s">
        <v>42</v>
      </c>
      <c r="K7850" s="1" t="s">
        <v>42</v>
      </c>
      <c r="M7850" s="1" t="s">
        <v>42</v>
      </c>
      <c r="O7850" s="1" t="s">
        <v>42</v>
      </c>
      <c r="P7850" s="1" t="s">
        <v>42</v>
      </c>
      <c r="Q7850" s="1" t="s">
        <v>42</v>
      </c>
      <c r="R7850" s="1" t="s">
        <v>42</v>
      </c>
      <c r="S7850" s="1" t="s">
        <v>42</v>
      </c>
      <c r="T7850" s="1" t="s">
        <v>42</v>
      </c>
    </row>
    <row r="7851" spans="1:20" ht="20.100000000000001" customHeight="1" x14ac:dyDescent="0.3">
      <c r="A7851" s="27" t="s">
        <v>11548</v>
      </c>
      <c r="B7851" s="28">
        <v>0</v>
      </c>
      <c r="C7851" s="28">
        <v>0</v>
      </c>
      <c r="D7851" s="28">
        <v>312.10000000000002</v>
      </c>
      <c r="E7851" s="28">
        <v>312.10000000000002</v>
      </c>
      <c r="F7851" s="27" t="s">
        <v>42</v>
      </c>
      <c r="G7851" s="1" t="s">
        <v>3190</v>
      </c>
      <c r="H7851" s="1" t="s">
        <v>7713</v>
      </c>
      <c r="I7851" s="1" t="s">
        <v>11460</v>
      </c>
      <c r="J7851" s="1" t="s">
        <v>42</v>
      </c>
      <c r="K7851" s="1" t="s">
        <v>42</v>
      </c>
      <c r="M7851" s="1" t="s">
        <v>42</v>
      </c>
      <c r="O7851" s="1" t="s">
        <v>42</v>
      </c>
      <c r="P7851" s="1" t="s">
        <v>42</v>
      </c>
      <c r="Q7851" s="1" t="s">
        <v>42</v>
      </c>
      <c r="R7851" s="1" t="s">
        <v>42</v>
      </c>
      <c r="S7851" s="1" t="s">
        <v>42</v>
      </c>
      <c r="T7851" s="1" t="s">
        <v>42</v>
      </c>
    </row>
    <row r="7852" spans="1:20" ht="20.100000000000001" customHeight="1" x14ac:dyDescent="0.3">
      <c r="A7852" s="27" t="s">
        <v>7742</v>
      </c>
      <c r="B7852" s="28">
        <v>0</v>
      </c>
      <c r="C7852" s="28">
        <v>0</v>
      </c>
      <c r="D7852" s="28">
        <v>312.10000000000002</v>
      </c>
      <c r="E7852" s="28">
        <v>312.10000000000002</v>
      </c>
      <c r="F7852" s="27" t="s">
        <v>42</v>
      </c>
      <c r="G7852" s="1" t="s">
        <v>3190</v>
      </c>
      <c r="H7852" s="1" t="s">
        <v>7713</v>
      </c>
      <c r="I7852" s="1" t="s">
        <v>7743</v>
      </c>
      <c r="J7852" s="1" t="s">
        <v>42</v>
      </c>
      <c r="K7852" s="1" t="s">
        <v>42</v>
      </c>
      <c r="M7852" s="1" t="s">
        <v>42</v>
      </c>
      <c r="O7852" s="1" t="s">
        <v>42</v>
      </c>
      <c r="P7852" s="1" t="s">
        <v>42</v>
      </c>
      <c r="Q7852" s="1" t="s">
        <v>42</v>
      </c>
      <c r="R7852" s="1" t="s">
        <v>42</v>
      </c>
      <c r="S7852" s="1" t="s">
        <v>42</v>
      </c>
      <c r="T7852" s="1" t="s">
        <v>42</v>
      </c>
    </row>
    <row r="7853" spans="1:20" ht="20.100000000000001" customHeight="1" x14ac:dyDescent="0.3">
      <c r="A7853" s="27" t="s">
        <v>7768</v>
      </c>
      <c r="B7853" s="29">
        <v>1614</v>
      </c>
      <c r="C7853" s="29">
        <v>27411</v>
      </c>
      <c r="D7853" s="29">
        <v>3086</v>
      </c>
      <c r="E7853" s="29">
        <v>32111</v>
      </c>
      <c r="F7853" s="30"/>
    </row>
    <row r="7854" spans="1:20" ht="20.100000000000001" customHeight="1" x14ac:dyDescent="0.3">
      <c r="A7854" s="30"/>
      <c r="B7854" s="30"/>
      <c r="C7854" s="30"/>
      <c r="D7854" s="30"/>
      <c r="E7854" s="30"/>
      <c r="F7854" s="30"/>
    </row>
    <row r="7855" spans="1:20" ht="20.100000000000001" customHeight="1" x14ac:dyDescent="0.3">
      <c r="A7855" s="30" t="s">
        <v>11549</v>
      </c>
      <c r="B7855" s="30"/>
      <c r="C7855" s="30"/>
      <c r="D7855" s="30"/>
      <c r="E7855" s="30"/>
      <c r="F7855" s="27" t="s">
        <v>42</v>
      </c>
      <c r="G7855" s="1" t="s">
        <v>3192</v>
      </c>
      <c r="I7855" s="1" t="s">
        <v>3154</v>
      </c>
      <c r="J7855" s="1" t="s">
        <v>1671</v>
      </c>
      <c r="K7855" s="1" t="s">
        <v>65</v>
      </c>
    </row>
    <row r="7856" spans="1:20" ht="20.100000000000001" customHeight="1" x14ac:dyDescent="0.3">
      <c r="A7856" s="27" t="s">
        <v>42</v>
      </c>
      <c r="B7856" s="28"/>
      <c r="C7856" s="28"/>
      <c r="D7856" s="28"/>
      <c r="E7856" s="28"/>
      <c r="F7856" s="27" t="s">
        <v>42</v>
      </c>
      <c r="G7856" s="1" t="s">
        <v>3192</v>
      </c>
      <c r="H7856" s="1" t="s">
        <v>7711</v>
      </c>
      <c r="I7856" s="1" t="s">
        <v>42</v>
      </c>
      <c r="J7856" s="1" t="s">
        <v>42</v>
      </c>
      <c r="K7856" s="1" t="s">
        <v>42</v>
      </c>
      <c r="L7856">
        <v>1</v>
      </c>
      <c r="M7856" s="1" t="s">
        <v>42</v>
      </c>
      <c r="O7856" s="1" t="s">
        <v>42</v>
      </c>
      <c r="P7856" s="1" t="s">
        <v>42</v>
      </c>
      <c r="Q7856" s="1" t="s">
        <v>42</v>
      </c>
      <c r="R7856" s="1" t="s">
        <v>42</v>
      </c>
      <c r="S7856" s="1" t="s">
        <v>42</v>
      </c>
      <c r="T7856" s="1" t="s">
        <v>42</v>
      </c>
    </row>
    <row r="7857" spans="1:20" ht="20.100000000000001" customHeight="1" x14ac:dyDescent="0.3">
      <c r="A7857" s="27" t="s">
        <v>8805</v>
      </c>
      <c r="B7857" s="28">
        <v>0</v>
      </c>
      <c r="C7857" s="28">
        <v>0</v>
      </c>
      <c r="D7857" s="28">
        <v>0</v>
      </c>
      <c r="E7857" s="28">
        <v>0</v>
      </c>
      <c r="F7857" s="27" t="s">
        <v>42</v>
      </c>
      <c r="G7857" s="1" t="s">
        <v>3192</v>
      </c>
      <c r="H7857" s="1" t="s">
        <v>7713</v>
      </c>
      <c r="I7857" s="1" t="s">
        <v>8805</v>
      </c>
      <c r="J7857" s="1" t="s">
        <v>42</v>
      </c>
      <c r="K7857" s="1" t="s">
        <v>42</v>
      </c>
      <c r="M7857" s="1" t="s">
        <v>42</v>
      </c>
      <c r="O7857" s="1" t="s">
        <v>42</v>
      </c>
      <c r="P7857" s="1" t="s">
        <v>42</v>
      </c>
      <c r="Q7857" s="1" t="s">
        <v>42</v>
      </c>
      <c r="R7857" s="1" t="s">
        <v>42</v>
      </c>
      <c r="S7857" s="1" t="s">
        <v>42</v>
      </c>
      <c r="T7857" s="1" t="s">
        <v>42</v>
      </c>
    </row>
    <row r="7858" spans="1:20" ht="20.100000000000001" customHeight="1" x14ac:dyDescent="0.3">
      <c r="A7858" s="27" t="s">
        <v>8840</v>
      </c>
      <c r="B7858" s="28">
        <v>0</v>
      </c>
      <c r="C7858" s="28">
        <v>0</v>
      </c>
      <c r="D7858" s="28">
        <v>0</v>
      </c>
      <c r="E7858" s="28">
        <v>0</v>
      </c>
      <c r="F7858" s="27" t="s">
        <v>42</v>
      </c>
      <c r="G7858" s="1" t="s">
        <v>3192</v>
      </c>
      <c r="H7858" s="1" t="s">
        <v>7713</v>
      </c>
      <c r="I7858" s="1" t="s">
        <v>8841</v>
      </c>
      <c r="J7858" s="1" t="s">
        <v>42</v>
      </c>
      <c r="K7858" s="1" t="s">
        <v>42</v>
      </c>
      <c r="M7858" s="1" t="s">
        <v>42</v>
      </c>
      <c r="O7858" s="1" t="s">
        <v>42</v>
      </c>
      <c r="P7858" s="1" t="s">
        <v>42</v>
      </c>
      <c r="Q7858" s="1" t="s">
        <v>42</v>
      </c>
      <c r="R7858" s="1" t="s">
        <v>42</v>
      </c>
      <c r="S7858" s="1" t="s">
        <v>42</v>
      </c>
      <c r="T7858" s="1" t="s">
        <v>42</v>
      </c>
    </row>
    <row r="7859" spans="1:20" ht="20.100000000000001" customHeight="1" x14ac:dyDescent="0.3">
      <c r="A7859" s="27" t="s">
        <v>8842</v>
      </c>
      <c r="B7859" s="28">
        <v>0</v>
      </c>
      <c r="C7859" s="28">
        <v>0</v>
      </c>
      <c r="D7859" s="28">
        <v>0</v>
      </c>
      <c r="E7859" s="28">
        <v>0</v>
      </c>
      <c r="F7859" s="27" t="s">
        <v>42</v>
      </c>
      <c r="G7859" s="1" t="s">
        <v>3192</v>
      </c>
      <c r="H7859" s="1" t="s">
        <v>7713</v>
      </c>
      <c r="I7859" s="1" t="s">
        <v>8809</v>
      </c>
      <c r="J7859" s="1" t="s">
        <v>42</v>
      </c>
      <c r="K7859" s="1" t="s">
        <v>42</v>
      </c>
      <c r="M7859" s="1" t="s">
        <v>42</v>
      </c>
      <c r="O7859" s="1" t="s">
        <v>42</v>
      </c>
      <c r="P7859" s="1" t="s">
        <v>42</v>
      </c>
      <c r="Q7859" s="1" t="s">
        <v>42</v>
      </c>
      <c r="R7859" s="1" t="s">
        <v>42</v>
      </c>
      <c r="S7859" s="1" t="s">
        <v>42</v>
      </c>
      <c r="T7859" s="1" t="s">
        <v>42</v>
      </c>
    </row>
    <row r="7860" spans="1:20" ht="20.100000000000001" customHeight="1" x14ac:dyDescent="0.3">
      <c r="A7860" s="27" t="s">
        <v>7712</v>
      </c>
      <c r="B7860" s="28">
        <v>0</v>
      </c>
      <c r="C7860" s="28">
        <v>0</v>
      </c>
      <c r="D7860" s="28">
        <v>0</v>
      </c>
      <c r="E7860" s="28">
        <v>0</v>
      </c>
      <c r="F7860" s="27" t="s">
        <v>42</v>
      </c>
      <c r="G7860" s="1" t="s">
        <v>3192</v>
      </c>
      <c r="H7860" s="1" t="s">
        <v>7713</v>
      </c>
      <c r="I7860" s="1" t="s">
        <v>7712</v>
      </c>
      <c r="J7860" s="1" t="s">
        <v>42</v>
      </c>
      <c r="K7860" s="1" t="s">
        <v>42</v>
      </c>
      <c r="M7860" s="1" t="s">
        <v>42</v>
      </c>
      <c r="O7860" s="1" t="s">
        <v>42</v>
      </c>
      <c r="P7860" s="1" t="s">
        <v>42</v>
      </c>
      <c r="Q7860" s="1" t="s">
        <v>42</v>
      </c>
      <c r="R7860" s="1" t="s">
        <v>42</v>
      </c>
      <c r="S7860" s="1" t="s">
        <v>42</v>
      </c>
      <c r="T7860" s="1" t="s">
        <v>42</v>
      </c>
    </row>
    <row r="7861" spans="1:20" ht="20.100000000000001" customHeight="1" x14ac:dyDescent="0.3">
      <c r="A7861" s="27" t="s">
        <v>7718</v>
      </c>
      <c r="B7861" s="28">
        <v>0</v>
      </c>
      <c r="C7861" s="28">
        <v>0</v>
      </c>
      <c r="D7861" s="28">
        <v>0</v>
      </c>
      <c r="E7861" s="28">
        <v>0</v>
      </c>
      <c r="F7861" s="27" t="s">
        <v>42</v>
      </c>
      <c r="G7861" s="1" t="s">
        <v>3192</v>
      </c>
      <c r="H7861" s="1" t="s">
        <v>7713</v>
      </c>
      <c r="I7861" s="1" t="s">
        <v>7719</v>
      </c>
      <c r="J7861" s="1" t="s">
        <v>42</v>
      </c>
      <c r="K7861" s="1" t="s">
        <v>42</v>
      </c>
      <c r="M7861" s="1" t="s">
        <v>42</v>
      </c>
      <c r="O7861" s="1" t="s">
        <v>42</v>
      </c>
      <c r="P7861" s="1" t="s">
        <v>42</v>
      </c>
      <c r="Q7861" s="1" t="s">
        <v>42</v>
      </c>
      <c r="R7861" s="1" t="s">
        <v>42</v>
      </c>
      <c r="S7861" s="1" t="s">
        <v>42</v>
      </c>
      <c r="T7861" s="1" t="s">
        <v>42</v>
      </c>
    </row>
    <row r="7862" spans="1:20" ht="20.100000000000001" customHeight="1" x14ac:dyDescent="0.3">
      <c r="A7862" s="27" t="s">
        <v>7712</v>
      </c>
      <c r="B7862" s="28">
        <v>0</v>
      </c>
      <c r="C7862" s="28">
        <v>0</v>
      </c>
      <c r="D7862" s="28">
        <v>0</v>
      </c>
      <c r="E7862" s="28">
        <v>0</v>
      </c>
      <c r="F7862" s="27" t="s">
        <v>42</v>
      </c>
      <c r="G7862" s="1" t="s">
        <v>3192</v>
      </c>
      <c r="H7862" s="1" t="s">
        <v>7713</v>
      </c>
      <c r="I7862" s="1" t="s">
        <v>42</v>
      </c>
      <c r="J7862" s="1" t="s">
        <v>42</v>
      </c>
      <c r="K7862" s="1" t="s">
        <v>42</v>
      </c>
      <c r="M7862" s="1" t="s">
        <v>42</v>
      </c>
      <c r="O7862" s="1" t="s">
        <v>42</v>
      </c>
      <c r="P7862" s="1" t="s">
        <v>42</v>
      </c>
      <c r="Q7862" s="1" t="s">
        <v>42</v>
      </c>
      <c r="R7862" s="1" t="s">
        <v>42</v>
      </c>
      <c r="S7862" s="1" t="s">
        <v>42</v>
      </c>
      <c r="T7862" s="1" t="s">
        <v>42</v>
      </c>
    </row>
    <row r="7863" spans="1:20" ht="20.100000000000001" customHeight="1" x14ac:dyDescent="0.3">
      <c r="A7863" s="27" t="s">
        <v>8225</v>
      </c>
      <c r="B7863" s="28">
        <v>0</v>
      </c>
      <c r="C7863" s="28">
        <v>0</v>
      </c>
      <c r="D7863" s="28">
        <v>0</v>
      </c>
      <c r="E7863" s="28">
        <v>0</v>
      </c>
      <c r="F7863" s="27" t="s">
        <v>42</v>
      </c>
      <c r="G7863" s="1" t="s">
        <v>3192</v>
      </c>
      <c r="H7863" s="1" t="s">
        <v>7713</v>
      </c>
      <c r="I7863" s="1" t="s">
        <v>8226</v>
      </c>
      <c r="J7863" s="1" t="s">
        <v>42</v>
      </c>
      <c r="K7863" s="1" t="s">
        <v>42</v>
      </c>
      <c r="M7863" s="1" t="s">
        <v>42</v>
      </c>
      <c r="O7863" s="1" t="s">
        <v>42</v>
      </c>
      <c r="P7863" s="1" t="s">
        <v>42</v>
      </c>
      <c r="Q7863" s="1" t="s">
        <v>42</v>
      </c>
      <c r="R7863" s="1" t="s">
        <v>42</v>
      </c>
      <c r="S7863" s="1" t="s">
        <v>42</v>
      </c>
      <c r="T7863" s="1" t="s">
        <v>42</v>
      </c>
    </row>
    <row r="7864" spans="1:20" ht="20.100000000000001" customHeight="1" x14ac:dyDescent="0.3">
      <c r="A7864" s="27" t="s">
        <v>8684</v>
      </c>
      <c r="B7864" s="28">
        <v>0</v>
      </c>
      <c r="C7864" s="28">
        <v>0</v>
      </c>
      <c r="D7864" s="28">
        <v>0</v>
      </c>
      <c r="E7864" s="28">
        <v>0</v>
      </c>
      <c r="F7864" s="27" t="s">
        <v>42</v>
      </c>
      <c r="G7864" s="1" t="s">
        <v>3192</v>
      </c>
      <c r="H7864" s="1" t="s">
        <v>7713</v>
      </c>
      <c r="I7864" s="1" t="s">
        <v>8685</v>
      </c>
      <c r="J7864" s="1" t="s">
        <v>42</v>
      </c>
      <c r="K7864" s="1" t="s">
        <v>42</v>
      </c>
      <c r="M7864" s="1" t="s">
        <v>42</v>
      </c>
      <c r="O7864" s="1" t="s">
        <v>42</v>
      </c>
      <c r="P7864" s="1" t="s">
        <v>42</v>
      </c>
      <c r="Q7864" s="1" t="s">
        <v>42</v>
      </c>
      <c r="R7864" s="1" t="s">
        <v>42</v>
      </c>
      <c r="S7864" s="1" t="s">
        <v>42</v>
      </c>
      <c r="T7864" s="1" t="s">
        <v>42</v>
      </c>
    </row>
    <row r="7865" spans="1:20" ht="20.100000000000001" customHeight="1" x14ac:dyDescent="0.3">
      <c r="A7865" s="27" t="s">
        <v>8883</v>
      </c>
      <c r="B7865" s="28">
        <v>0</v>
      </c>
      <c r="C7865" s="28">
        <v>0</v>
      </c>
      <c r="D7865" s="28">
        <v>0</v>
      </c>
      <c r="E7865" s="28">
        <v>0</v>
      </c>
      <c r="F7865" s="27" t="s">
        <v>42</v>
      </c>
      <c r="G7865" s="1" t="s">
        <v>3192</v>
      </c>
      <c r="H7865" s="1" t="s">
        <v>7713</v>
      </c>
      <c r="I7865" s="1" t="s">
        <v>8884</v>
      </c>
      <c r="J7865" s="1" t="s">
        <v>42</v>
      </c>
      <c r="K7865" s="1" t="s">
        <v>42</v>
      </c>
      <c r="M7865" s="1" t="s">
        <v>42</v>
      </c>
      <c r="O7865" s="1" t="s">
        <v>42</v>
      </c>
      <c r="P7865" s="1" t="s">
        <v>42</v>
      </c>
      <c r="Q7865" s="1" t="s">
        <v>42</v>
      </c>
      <c r="R7865" s="1" t="s">
        <v>42</v>
      </c>
      <c r="S7865" s="1" t="s">
        <v>42</v>
      </c>
      <c r="T7865" s="1" t="s">
        <v>42</v>
      </c>
    </row>
    <row r="7866" spans="1:20" ht="20.100000000000001" customHeight="1" x14ac:dyDescent="0.3">
      <c r="A7866" s="27" t="s">
        <v>8885</v>
      </c>
      <c r="B7866" s="28">
        <v>0</v>
      </c>
      <c r="C7866" s="28">
        <v>4111.3</v>
      </c>
      <c r="D7866" s="28">
        <v>0</v>
      </c>
      <c r="E7866" s="28">
        <v>4111.3</v>
      </c>
      <c r="F7866" s="27" t="s">
        <v>42</v>
      </c>
      <c r="G7866" s="1" t="s">
        <v>3192</v>
      </c>
      <c r="H7866" s="1" t="s">
        <v>7713</v>
      </c>
      <c r="I7866" s="1" t="s">
        <v>8886</v>
      </c>
      <c r="J7866" s="1" t="s">
        <v>42</v>
      </c>
      <c r="K7866" s="1" t="s">
        <v>42</v>
      </c>
      <c r="M7866" s="1" t="s">
        <v>42</v>
      </c>
      <c r="O7866" s="1" t="s">
        <v>42</v>
      </c>
      <c r="P7866" s="1" t="s">
        <v>42</v>
      </c>
      <c r="Q7866" s="1" t="s">
        <v>42</v>
      </c>
      <c r="R7866" s="1" t="s">
        <v>42</v>
      </c>
      <c r="S7866" s="1" t="s">
        <v>42</v>
      </c>
      <c r="T7866" s="1" t="s">
        <v>42</v>
      </c>
    </row>
    <row r="7867" spans="1:20" ht="20.100000000000001" customHeight="1" x14ac:dyDescent="0.3">
      <c r="A7867" s="27" t="s">
        <v>7726</v>
      </c>
      <c r="B7867" s="28">
        <v>0</v>
      </c>
      <c r="C7867" s="28">
        <v>0</v>
      </c>
      <c r="D7867" s="28">
        <v>0</v>
      </c>
      <c r="E7867" s="28">
        <v>0</v>
      </c>
      <c r="F7867" s="27" t="s">
        <v>42</v>
      </c>
      <c r="G7867" s="1" t="s">
        <v>3192</v>
      </c>
      <c r="H7867" s="1" t="s">
        <v>7713</v>
      </c>
      <c r="I7867" s="1" t="s">
        <v>7727</v>
      </c>
      <c r="J7867" s="1" t="s">
        <v>42</v>
      </c>
      <c r="K7867" s="1" t="s">
        <v>42</v>
      </c>
      <c r="M7867" s="1" t="s">
        <v>42</v>
      </c>
      <c r="O7867" s="1" t="s">
        <v>42</v>
      </c>
      <c r="P7867" s="1" t="s">
        <v>42</v>
      </c>
      <c r="Q7867" s="1" t="s">
        <v>42</v>
      </c>
      <c r="R7867" s="1" t="s">
        <v>42</v>
      </c>
      <c r="S7867" s="1" t="s">
        <v>42</v>
      </c>
      <c r="T7867" s="1" t="s">
        <v>42</v>
      </c>
    </row>
    <row r="7868" spans="1:20" ht="20.100000000000001" customHeight="1" x14ac:dyDescent="0.3">
      <c r="A7868" s="27" t="s">
        <v>8619</v>
      </c>
      <c r="B7868" s="28">
        <v>0</v>
      </c>
      <c r="C7868" s="28">
        <v>1564.2</v>
      </c>
      <c r="D7868" s="28">
        <v>0</v>
      </c>
      <c r="E7868" s="28">
        <v>1564.2</v>
      </c>
      <c r="F7868" s="27" t="s">
        <v>42</v>
      </c>
      <c r="G7868" s="1" t="s">
        <v>3192</v>
      </c>
      <c r="H7868" s="1" t="s">
        <v>7713</v>
      </c>
      <c r="I7868" s="1" t="s">
        <v>8815</v>
      </c>
      <c r="J7868" s="1" t="s">
        <v>42</v>
      </c>
      <c r="K7868" s="1" t="s">
        <v>42</v>
      </c>
      <c r="M7868" s="1" t="s">
        <v>42</v>
      </c>
      <c r="O7868" s="1" t="s">
        <v>42</v>
      </c>
      <c r="P7868" s="1" t="s">
        <v>42</v>
      </c>
      <c r="Q7868" s="1" t="s">
        <v>42</v>
      </c>
      <c r="R7868" s="1" t="s">
        <v>42</v>
      </c>
      <c r="S7868" s="1" t="s">
        <v>42</v>
      </c>
      <c r="T7868" s="1" t="s">
        <v>42</v>
      </c>
    </row>
    <row r="7869" spans="1:20" ht="20.100000000000001" customHeight="1" x14ac:dyDescent="0.3">
      <c r="A7869" s="27" t="s">
        <v>7742</v>
      </c>
      <c r="B7869" s="28">
        <v>0</v>
      </c>
      <c r="C7869" s="28">
        <v>5675.5</v>
      </c>
      <c r="D7869" s="28">
        <v>0</v>
      </c>
      <c r="E7869" s="28">
        <v>5675.5</v>
      </c>
      <c r="F7869" s="27" t="s">
        <v>42</v>
      </c>
      <c r="G7869" s="1" t="s">
        <v>3192</v>
      </c>
      <c r="H7869" s="1" t="s">
        <v>7713</v>
      </c>
      <c r="I7869" s="1" t="s">
        <v>7743</v>
      </c>
      <c r="J7869" s="1" t="s">
        <v>42</v>
      </c>
      <c r="K7869" s="1" t="s">
        <v>42</v>
      </c>
      <c r="M7869" s="1" t="s">
        <v>42</v>
      </c>
      <c r="O7869" s="1" t="s">
        <v>42</v>
      </c>
      <c r="P7869" s="1" t="s">
        <v>42</v>
      </c>
      <c r="Q7869" s="1" t="s">
        <v>42</v>
      </c>
      <c r="R7869" s="1" t="s">
        <v>42</v>
      </c>
      <c r="S7869" s="1" t="s">
        <v>42</v>
      </c>
      <c r="T7869" s="1" t="s">
        <v>42</v>
      </c>
    </row>
    <row r="7870" spans="1:20" ht="20.100000000000001" customHeight="1" x14ac:dyDescent="0.3">
      <c r="A7870" s="27" t="s">
        <v>7712</v>
      </c>
      <c r="B7870" s="28">
        <v>0</v>
      </c>
      <c r="C7870" s="28">
        <v>0</v>
      </c>
      <c r="D7870" s="28">
        <v>0</v>
      </c>
      <c r="E7870" s="28">
        <v>0</v>
      </c>
      <c r="F7870" s="27" t="s">
        <v>42</v>
      </c>
      <c r="G7870" s="1" t="s">
        <v>3192</v>
      </c>
      <c r="H7870" s="1" t="s">
        <v>7713</v>
      </c>
      <c r="I7870" s="1" t="s">
        <v>42</v>
      </c>
      <c r="J7870" s="1" t="s">
        <v>42</v>
      </c>
      <c r="K7870" s="1" t="s">
        <v>42</v>
      </c>
      <c r="M7870" s="1" t="s">
        <v>42</v>
      </c>
      <c r="O7870" s="1" t="s">
        <v>42</v>
      </c>
      <c r="P7870" s="1" t="s">
        <v>42</v>
      </c>
      <c r="Q7870" s="1" t="s">
        <v>42</v>
      </c>
      <c r="R7870" s="1" t="s">
        <v>42</v>
      </c>
      <c r="S7870" s="1" t="s">
        <v>42</v>
      </c>
      <c r="T7870" s="1" t="s">
        <v>42</v>
      </c>
    </row>
    <row r="7871" spans="1:20" ht="20.100000000000001" customHeight="1" x14ac:dyDescent="0.3">
      <c r="A7871" s="27" t="s">
        <v>7812</v>
      </c>
      <c r="B7871" s="28">
        <v>0</v>
      </c>
      <c r="C7871" s="28">
        <v>0</v>
      </c>
      <c r="D7871" s="28">
        <v>0</v>
      </c>
      <c r="E7871" s="28">
        <v>0</v>
      </c>
      <c r="F7871" s="27" t="s">
        <v>42</v>
      </c>
      <c r="G7871" s="1" t="s">
        <v>3192</v>
      </c>
      <c r="H7871" s="1" t="s">
        <v>7713</v>
      </c>
      <c r="I7871" s="1" t="s">
        <v>7813</v>
      </c>
      <c r="J7871" s="1" t="s">
        <v>42</v>
      </c>
      <c r="K7871" s="1" t="s">
        <v>42</v>
      </c>
      <c r="M7871" s="1" t="s">
        <v>42</v>
      </c>
      <c r="O7871" s="1" t="s">
        <v>42</v>
      </c>
      <c r="P7871" s="1" t="s">
        <v>42</v>
      </c>
      <c r="Q7871" s="1" t="s">
        <v>42</v>
      </c>
      <c r="R7871" s="1" t="s">
        <v>42</v>
      </c>
      <c r="S7871" s="1" t="s">
        <v>42</v>
      </c>
      <c r="T7871" s="1" t="s">
        <v>42</v>
      </c>
    </row>
    <row r="7872" spans="1:20" ht="20.100000000000001" customHeight="1" x14ac:dyDescent="0.3">
      <c r="A7872" s="27" t="s">
        <v>7712</v>
      </c>
      <c r="B7872" s="28">
        <v>0</v>
      </c>
      <c r="C7872" s="28">
        <v>0</v>
      </c>
      <c r="D7872" s="28">
        <v>0</v>
      </c>
      <c r="E7872" s="28">
        <v>0</v>
      </c>
      <c r="F7872" s="27" t="s">
        <v>42</v>
      </c>
      <c r="G7872" s="1" t="s">
        <v>3192</v>
      </c>
      <c r="H7872" s="1" t="s">
        <v>7713</v>
      </c>
      <c r="I7872" s="1" t="s">
        <v>7712</v>
      </c>
      <c r="J7872" s="1" t="s">
        <v>42</v>
      </c>
      <c r="K7872" s="1" t="s">
        <v>42</v>
      </c>
      <c r="M7872" s="1" t="s">
        <v>42</v>
      </c>
      <c r="O7872" s="1" t="s">
        <v>42</v>
      </c>
      <c r="P7872" s="1" t="s">
        <v>42</v>
      </c>
      <c r="Q7872" s="1" t="s">
        <v>42</v>
      </c>
      <c r="R7872" s="1" t="s">
        <v>42</v>
      </c>
      <c r="S7872" s="1" t="s">
        <v>42</v>
      </c>
      <c r="T7872" s="1" t="s">
        <v>42</v>
      </c>
    </row>
    <row r="7873" spans="1:20" ht="20.100000000000001" customHeight="1" x14ac:dyDescent="0.3">
      <c r="A7873" s="27" t="s">
        <v>11517</v>
      </c>
      <c r="B7873" s="28">
        <v>0</v>
      </c>
      <c r="C7873" s="28">
        <v>0</v>
      </c>
      <c r="D7873" s="28">
        <v>0</v>
      </c>
      <c r="E7873" s="28">
        <v>0</v>
      </c>
      <c r="F7873" s="27" t="s">
        <v>42</v>
      </c>
      <c r="G7873" s="1" t="s">
        <v>3192</v>
      </c>
      <c r="H7873" s="1" t="s">
        <v>7713</v>
      </c>
      <c r="I7873" s="1" t="s">
        <v>11518</v>
      </c>
      <c r="J7873" s="1" t="s">
        <v>42</v>
      </c>
      <c r="K7873" s="1" t="s">
        <v>42</v>
      </c>
      <c r="M7873" s="1" t="s">
        <v>42</v>
      </c>
      <c r="O7873" s="1" t="s">
        <v>42</v>
      </c>
      <c r="P7873" s="1" t="s">
        <v>42</v>
      </c>
      <c r="Q7873" s="1" t="s">
        <v>42</v>
      </c>
      <c r="R7873" s="1" t="s">
        <v>42</v>
      </c>
      <c r="S7873" s="1" t="s">
        <v>42</v>
      </c>
      <c r="T7873" s="1" t="s">
        <v>42</v>
      </c>
    </row>
    <row r="7874" spans="1:20" ht="20.100000000000001" customHeight="1" x14ac:dyDescent="0.3">
      <c r="A7874" s="27" t="s">
        <v>8889</v>
      </c>
      <c r="B7874" s="28">
        <v>586.9</v>
      </c>
      <c r="C7874" s="28">
        <v>0</v>
      </c>
      <c r="D7874" s="28">
        <v>0</v>
      </c>
      <c r="E7874" s="28">
        <v>586.9</v>
      </c>
      <c r="F7874" s="27" t="s">
        <v>42</v>
      </c>
      <c r="G7874" s="1" t="s">
        <v>3192</v>
      </c>
      <c r="H7874" s="1" t="s">
        <v>7713</v>
      </c>
      <c r="I7874" s="1" t="s">
        <v>8380</v>
      </c>
      <c r="J7874" s="1" t="s">
        <v>42</v>
      </c>
      <c r="K7874" s="1" t="s">
        <v>42</v>
      </c>
      <c r="M7874" s="1" t="s">
        <v>42</v>
      </c>
      <c r="O7874" s="1" t="s">
        <v>42</v>
      </c>
      <c r="P7874" s="1" t="s">
        <v>42</v>
      </c>
      <c r="Q7874" s="1" t="s">
        <v>42</v>
      </c>
      <c r="R7874" s="1" t="s">
        <v>42</v>
      </c>
      <c r="S7874" s="1" t="s">
        <v>42</v>
      </c>
      <c r="T7874" s="1" t="s">
        <v>42</v>
      </c>
    </row>
    <row r="7875" spans="1:20" ht="20.100000000000001" customHeight="1" x14ac:dyDescent="0.3">
      <c r="A7875" s="27" t="s">
        <v>8621</v>
      </c>
      <c r="B7875" s="28">
        <v>0</v>
      </c>
      <c r="C7875" s="28">
        <v>4292.3</v>
      </c>
      <c r="D7875" s="28">
        <v>0</v>
      </c>
      <c r="E7875" s="28">
        <v>4292.3</v>
      </c>
      <c r="F7875" s="27" t="s">
        <v>42</v>
      </c>
      <c r="G7875" s="1" t="s">
        <v>3192</v>
      </c>
      <c r="H7875" s="1" t="s">
        <v>7713</v>
      </c>
      <c r="I7875" s="1" t="s">
        <v>8382</v>
      </c>
      <c r="J7875" s="1" t="s">
        <v>42</v>
      </c>
      <c r="K7875" s="1" t="s">
        <v>42</v>
      </c>
      <c r="M7875" s="1" t="s">
        <v>42</v>
      </c>
      <c r="O7875" s="1" t="s">
        <v>42</v>
      </c>
      <c r="P7875" s="1" t="s">
        <v>42</v>
      </c>
      <c r="Q7875" s="1" t="s">
        <v>42</v>
      </c>
      <c r="R7875" s="1" t="s">
        <v>42</v>
      </c>
      <c r="S7875" s="1" t="s">
        <v>42</v>
      </c>
      <c r="T7875" s="1" t="s">
        <v>42</v>
      </c>
    </row>
    <row r="7876" spans="1:20" ht="20.100000000000001" customHeight="1" x14ac:dyDescent="0.3">
      <c r="A7876" s="27" t="s">
        <v>8890</v>
      </c>
      <c r="B7876" s="28">
        <v>0</v>
      </c>
      <c r="C7876" s="28">
        <v>0</v>
      </c>
      <c r="D7876" s="28">
        <v>1008.9</v>
      </c>
      <c r="E7876" s="28">
        <v>1008.9</v>
      </c>
      <c r="F7876" s="27" t="s">
        <v>42</v>
      </c>
      <c r="G7876" s="1" t="s">
        <v>3192</v>
      </c>
      <c r="H7876" s="1" t="s">
        <v>7713</v>
      </c>
      <c r="I7876" s="1" t="s">
        <v>8384</v>
      </c>
      <c r="J7876" s="1" t="s">
        <v>42</v>
      </c>
      <c r="K7876" s="1" t="s">
        <v>42</v>
      </c>
      <c r="M7876" s="1" t="s">
        <v>42</v>
      </c>
      <c r="O7876" s="1" t="s">
        <v>42</v>
      </c>
      <c r="P7876" s="1" t="s">
        <v>42</v>
      </c>
      <c r="Q7876" s="1" t="s">
        <v>42</v>
      </c>
      <c r="R7876" s="1" t="s">
        <v>42</v>
      </c>
      <c r="S7876" s="1" t="s">
        <v>42</v>
      </c>
      <c r="T7876" s="1" t="s">
        <v>42</v>
      </c>
    </row>
    <row r="7877" spans="1:20" ht="20.100000000000001" customHeight="1" x14ac:dyDescent="0.3">
      <c r="A7877" s="27" t="s">
        <v>7742</v>
      </c>
      <c r="B7877" s="28">
        <v>586.9</v>
      </c>
      <c r="C7877" s="28">
        <v>4292.3</v>
      </c>
      <c r="D7877" s="28">
        <v>1008.9</v>
      </c>
      <c r="E7877" s="28">
        <v>5888.1</v>
      </c>
      <c r="F7877" s="27" t="s">
        <v>42</v>
      </c>
      <c r="G7877" s="1" t="s">
        <v>3192</v>
      </c>
      <c r="H7877" s="1" t="s">
        <v>7713</v>
      </c>
      <c r="I7877" s="1" t="s">
        <v>7743</v>
      </c>
      <c r="J7877" s="1" t="s">
        <v>42</v>
      </c>
      <c r="K7877" s="1" t="s">
        <v>42</v>
      </c>
      <c r="M7877" s="1" t="s">
        <v>42</v>
      </c>
      <c r="O7877" s="1" t="s">
        <v>42</v>
      </c>
      <c r="P7877" s="1" t="s">
        <v>42</v>
      </c>
      <c r="Q7877" s="1" t="s">
        <v>42</v>
      </c>
      <c r="R7877" s="1" t="s">
        <v>42</v>
      </c>
      <c r="S7877" s="1" t="s">
        <v>42</v>
      </c>
      <c r="T7877" s="1" t="s">
        <v>42</v>
      </c>
    </row>
    <row r="7878" spans="1:20" ht="20.100000000000001" customHeight="1" x14ac:dyDescent="0.3">
      <c r="A7878" s="27" t="s">
        <v>7712</v>
      </c>
      <c r="B7878" s="28">
        <v>0</v>
      </c>
      <c r="C7878" s="28">
        <v>0</v>
      </c>
      <c r="D7878" s="28">
        <v>0</v>
      </c>
      <c r="E7878" s="28">
        <v>0</v>
      </c>
      <c r="F7878" s="27" t="s">
        <v>42</v>
      </c>
      <c r="G7878" s="1" t="s">
        <v>3192</v>
      </c>
      <c r="H7878" s="1" t="s">
        <v>7713</v>
      </c>
      <c r="I7878" s="1" t="s">
        <v>42</v>
      </c>
      <c r="J7878" s="1" t="s">
        <v>42</v>
      </c>
      <c r="K7878" s="1" t="s">
        <v>42</v>
      </c>
      <c r="M7878" s="1" t="s">
        <v>42</v>
      </c>
      <c r="O7878" s="1" t="s">
        <v>42</v>
      </c>
      <c r="P7878" s="1" t="s">
        <v>42</v>
      </c>
      <c r="Q7878" s="1" t="s">
        <v>42</v>
      </c>
      <c r="R7878" s="1" t="s">
        <v>42</v>
      </c>
      <c r="S7878" s="1" t="s">
        <v>42</v>
      </c>
      <c r="T7878" s="1" t="s">
        <v>42</v>
      </c>
    </row>
    <row r="7879" spans="1:20" ht="20.100000000000001" customHeight="1" x14ac:dyDescent="0.3">
      <c r="A7879" s="27" t="s">
        <v>11550</v>
      </c>
      <c r="B7879" s="28">
        <v>0</v>
      </c>
      <c r="C7879" s="28">
        <v>0</v>
      </c>
      <c r="D7879" s="28">
        <v>113.5</v>
      </c>
      <c r="E7879" s="28">
        <v>113.5</v>
      </c>
      <c r="F7879" s="27" t="s">
        <v>42</v>
      </c>
      <c r="G7879" s="1" t="s">
        <v>3192</v>
      </c>
      <c r="H7879" s="1" t="s">
        <v>7713</v>
      </c>
      <c r="I7879" s="1" t="s">
        <v>11460</v>
      </c>
      <c r="J7879" s="1" t="s">
        <v>42</v>
      </c>
      <c r="K7879" s="1" t="s">
        <v>42</v>
      </c>
      <c r="M7879" s="1" t="s">
        <v>42</v>
      </c>
      <c r="O7879" s="1" t="s">
        <v>42</v>
      </c>
      <c r="P7879" s="1" t="s">
        <v>42</v>
      </c>
      <c r="Q7879" s="1" t="s">
        <v>42</v>
      </c>
      <c r="R7879" s="1" t="s">
        <v>42</v>
      </c>
      <c r="S7879" s="1" t="s">
        <v>42</v>
      </c>
      <c r="T7879" s="1" t="s">
        <v>42</v>
      </c>
    </row>
    <row r="7880" spans="1:20" ht="20.100000000000001" customHeight="1" x14ac:dyDescent="0.3">
      <c r="A7880" s="27" t="s">
        <v>7742</v>
      </c>
      <c r="B7880" s="28">
        <v>0</v>
      </c>
      <c r="C7880" s="28">
        <v>0</v>
      </c>
      <c r="D7880" s="28">
        <v>113.5</v>
      </c>
      <c r="E7880" s="28">
        <v>113.5</v>
      </c>
      <c r="F7880" s="27" t="s">
        <v>42</v>
      </c>
      <c r="G7880" s="1" t="s">
        <v>3192</v>
      </c>
      <c r="H7880" s="1" t="s">
        <v>7713</v>
      </c>
      <c r="I7880" s="1" t="s">
        <v>7743</v>
      </c>
      <c r="J7880" s="1" t="s">
        <v>42</v>
      </c>
      <c r="K7880" s="1" t="s">
        <v>42</v>
      </c>
      <c r="M7880" s="1" t="s">
        <v>42</v>
      </c>
      <c r="O7880" s="1" t="s">
        <v>42</v>
      </c>
      <c r="P7880" s="1" t="s">
        <v>42</v>
      </c>
      <c r="Q7880" s="1" t="s">
        <v>42</v>
      </c>
      <c r="R7880" s="1" t="s">
        <v>42</v>
      </c>
      <c r="S7880" s="1" t="s">
        <v>42</v>
      </c>
      <c r="T7880" s="1" t="s">
        <v>42</v>
      </c>
    </row>
    <row r="7881" spans="1:20" ht="20.100000000000001" customHeight="1" x14ac:dyDescent="0.3">
      <c r="A7881" s="27" t="s">
        <v>7768</v>
      </c>
      <c r="B7881" s="29">
        <v>586</v>
      </c>
      <c r="C7881" s="29">
        <v>9967</v>
      </c>
      <c r="D7881" s="29">
        <v>1122</v>
      </c>
      <c r="E7881" s="29">
        <v>11675</v>
      </c>
      <c r="F7881" s="30"/>
    </row>
    <row r="7882" spans="1:20" ht="20.100000000000001" customHeight="1" x14ac:dyDescent="0.3">
      <c r="A7882" s="30"/>
      <c r="B7882" s="30"/>
      <c r="C7882" s="30"/>
      <c r="D7882" s="30"/>
      <c r="E7882" s="30"/>
      <c r="F7882" s="30"/>
    </row>
    <row r="7883" spans="1:20" ht="20.100000000000001" customHeight="1" x14ac:dyDescent="0.3">
      <c r="A7883" s="30" t="s">
        <v>11551</v>
      </c>
      <c r="B7883" s="30"/>
      <c r="C7883" s="30"/>
      <c r="D7883" s="30"/>
      <c r="E7883" s="30"/>
      <c r="F7883" s="27" t="s">
        <v>42</v>
      </c>
      <c r="G7883" s="1" t="s">
        <v>3195</v>
      </c>
      <c r="I7883" s="1" t="s">
        <v>3154</v>
      </c>
      <c r="J7883" s="1" t="s">
        <v>3193</v>
      </c>
      <c r="K7883" s="1" t="s">
        <v>65</v>
      </c>
    </row>
    <row r="7884" spans="1:20" ht="20.100000000000001" customHeight="1" x14ac:dyDescent="0.3">
      <c r="A7884" s="27" t="s">
        <v>42</v>
      </c>
      <c r="B7884" s="28"/>
      <c r="C7884" s="28"/>
      <c r="D7884" s="28"/>
      <c r="E7884" s="28"/>
      <c r="F7884" s="27" t="s">
        <v>42</v>
      </c>
      <c r="G7884" s="1" t="s">
        <v>3195</v>
      </c>
      <c r="H7884" s="1" t="s">
        <v>7711</v>
      </c>
      <c r="I7884" s="1" t="s">
        <v>42</v>
      </c>
      <c r="J7884" s="1" t="s">
        <v>42</v>
      </c>
      <c r="K7884" s="1" t="s">
        <v>42</v>
      </c>
      <c r="L7884">
        <v>1</v>
      </c>
      <c r="M7884" s="1" t="s">
        <v>42</v>
      </c>
      <c r="O7884" s="1" t="s">
        <v>42</v>
      </c>
      <c r="P7884" s="1" t="s">
        <v>42</v>
      </c>
      <c r="Q7884" s="1" t="s">
        <v>42</v>
      </c>
      <c r="R7884" s="1" t="s">
        <v>42</v>
      </c>
      <c r="S7884" s="1" t="s">
        <v>42</v>
      </c>
      <c r="T7884" s="1" t="s">
        <v>42</v>
      </c>
    </row>
    <row r="7885" spans="1:20" ht="20.100000000000001" customHeight="1" x14ac:dyDescent="0.3">
      <c r="A7885" s="27" t="s">
        <v>8805</v>
      </c>
      <c r="B7885" s="28">
        <v>0</v>
      </c>
      <c r="C7885" s="28">
        <v>0</v>
      </c>
      <c r="D7885" s="28">
        <v>0</v>
      </c>
      <c r="E7885" s="28">
        <v>0</v>
      </c>
      <c r="F7885" s="27" t="s">
        <v>42</v>
      </c>
      <c r="G7885" s="1" t="s">
        <v>3195</v>
      </c>
      <c r="H7885" s="1" t="s">
        <v>7713</v>
      </c>
      <c r="I7885" s="1" t="s">
        <v>8805</v>
      </c>
      <c r="J7885" s="1" t="s">
        <v>42</v>
      </c>
      <c r="K7885" s="1" t="s">
        <v>42</v>
      </c>
      <c r="M7885" s="1" t="s">
        <v>42</v>
      </c>
      <c r="O7885" s="1" t="s">
        <v>42</v>
      </c>
      <c r="P7885" s="1" t="s">
        <v>42</v>
      </c>
      <c r="Q7885" s="1" t="s">
        <v>42</v>
      </c>
      <c r="R7885" s="1" t="s">
        <v>42</v>
      </c>
      <c r="S7885" s="1" t="s">
        <v>42</v>
      </c>
      <c r="T7885" s="1" t="s">
        <v>42</v>
      </c>
    </row>
    <row r="7886" spans="1:20" ht="20.100000000000001" customHeight="1" x14ac:dyDescent="0.3">
      <c r="A7886" s="27" t="s">
        <v>8893</v>
      </c>
      <c r="B7886" s="28">
        <v>0</v>
      </c>
      <c r="C7886" s="28">
        <v>0</v>
      </c>
      <c r="D7886" s="28">
        <v>0</v>
      </c>
      <c r="E7886" s="28">
        <v>0</v>
      </c>
      <c r="F7886" s="27" t="s">
        <v>42</v>
      </c>
      <c r="G7886" s="1" t="s">
        <v>3195</v>
      </c>
      <c r="H7886" s="1" t="s">
        <v>7713</v>
      </c>
      <c r="I7886" s="1" t="s">
        <v>8894</v>
      </c>
      <c r="J7886" s="1" t="s">
        <v>42</v>
      </c>
      <c r="K7886" s="1" t="s">
        <v>42</v>
      </c>
      <c r="M7886" s="1" t="s">
        <v>42</v>
      </c>
      <c r="O7886" s="1" t="s">
        <v>42</v>
      </c>
      <c r="P7886" s="1" t="s">
        <v>42</v>
      </c>
      <c r="Q7886" s="1" t="s">
        <v>42</v>
      </c>
      <c r="R7886" s="1" t="s">
        <v>42</v>
      </c>
      <c r="S7886" s="1" t="s">
        <v>42</v>
      </c>
      <c r="T7886" s="1" t="s">
        <v>42</v>
      </c>
    </row>
    <row r="7887" spans="1:20" ht="20.100000000000001" customHeight="1" x14ac:dyDescent="0.3">
      <c r="A7887" s="27" t="s">
        <v>8895</v>
      </c>
      <c r="B7887" s="28">
        <v>0</v>
      </c>
      <c r="C7887" s="28">
        <v>0</v>
      </c>
      <c r="D7887" s="28">
        <v>0</v>
      </c>
      <c r="E7887" s="28">
        <v>0</v>
      </c>
      <c r="F7887" s="27" t="s">
        <v>42</v>
      </c>
      <c r="G7887" s="1" t="s">
        <v>3195</v>
      </c>
      <c r="H7887" s="1" t="s">
        <v>7713</v>
      </c>
      <c r="I7887" s="1" t="s">
        <v>8809</v>
      </c>
      <c r="J7887" s="1" t="s">
        <v>42</v>
      </c>
      <c r="K7887" s="1" t="s">
        <v>42</v>
      </c>
      <c r="M7887" s="1" t="s">
        <v>42</v>
      </c>
      <c r="O7887" s="1" t="s">
        <v>42</v>
      </c>
      <c r="P7887" s="1" t="s">
        <v>42</v>
      </c>
      <c r="Q7887" s="1" t="s">
        <v>42</v>
      </c>
      <c r="R7887" s="1" t="s">
        <v>42</v>
      </c>
      <c r="S7887" s="1" t="s">
        <v>42</v>
      </c>
      <c r="T7887" s="1" t="s">
        <v>42</v>
      </c>
    </row>
    <row r="7888" spans="1:20" ht="20.100000000000001" customHeight="1" x14ac:dyDescent="0.3">
      <c r="A7888" s="27" t="s">
        <v>7712</v>
      </c>
      <c r="B7888" s="28">
        <v>0</v>
      </c>
      <c r="C7888" s="28">
        <v>0</v>
      </c>
      <c r="D7888" s="28">
        <v>0</v>
      </c>
      <c r="E7888" s="28">
        <v>0</v>
      </c>
      <c r="F7888" s="27" t="s">
        <v>42</v>
      </c>
      <c r="G7888" s="1" t="s">
        <v>3195</v>
      </c>
      <c r="H7888" s="1" t="s">
        <v>7713</v>
      </c>
      <c r="I7888" s="1" t="s">
        <v>7712</v>
      </c>
      <c r="J7888" s="1" t="s">
        <v>42</v>
      </c>
      <c r="K7888" s="1" t="s">
        <v>42</v>
      </c>
      <c r="M7888" s="1" t="s">
        <v>42</v>
      </c>
      <c r="O7888" s="1" t="s">
        <v>42</v>
      </c>
      <c r="P7888" s="1" t="s">
        <v>42</v>
      </c>
      <c r="Q7888" s="1" t="s">
        <v>42</v>
      </c>
      <c r="R7888" s="1" t="s">
        <v>42</v>
      </c>
      <c r="S7888" s="1" t="s">
        <v>42</v>
      </c>
      <c r="T7888" s="1" t="s">
        <v>42</v>
      </c>
    </row>
    <row r="7889" spans="1:20" ht="20.100000000000001" customHeight="1" x14ac:dyDescent="0.3">
      <c r="A7889" s="27" t="s">
        <v>7718</v>
      </c>
      <c r="B7889" s="28">
        <v>0</v>
      </c>
      <c r="C7889" s="28">
        <v>0</v>
      </c>
      <c r="D7889" s="28">
        <v>0</v>
      </c>
      <c r="E7889" s="28">
        <v>0</v>
      </c>
      <c r="F7889" s="27" t="s">
        <v>42</v>
      </c>
      <c r="G7889" s="1" t="s">
        <v>3195</v>
      </c>
      <c r="H7889" s="1" t="s">
        <v>7713</v>
      </c>
      <c r="I7889" s="1" t="s">
        <v>7719</v>
      </c>
      <c r="J7889" s="1" t="s">
        <v>42</v>
      </c>
      <c r="K7889" s="1" t="s">
        <v>42</v>
      </c>
      <c r="M7889" s="1" t="s">
        <v>42</v>
      </c>
      <c r="O7889" s="1" t="s">
        <v>42</v>
      </c>
      <c r="P7889" s="1" t="s">
        <v>42</v>
      </c>
      <c r="Q7889" s="1" t="s">
        <v>42</v>
      </c>
      <c r="R7889" s="1" t="s">
        <v>42</v>
      </c>
      <c r="S7889" s="1" t="s">
        <v>42</v>
      </c>
      <c r="T7889" s="1" t="s">
        <v>42</v>
      </c>
    </row>
    <row r="7890" spans="1:20" ht="20.100000000000001" customHeight="1" x14ac:dyDescent="0.3">
      <c r="A7890" s="27" t="s">
        <v>7712</v>
      </c>
      <c r="B7890" s="28">
        <v>0</v>
      </c>
      <c r="C7890" s="28">
        <v>0</v>
      </c>
      <c r="D7890" s="28">
        <v>0</v>
      </c>
      <c r="E7890" s="28">
        <v>0</v>
      </c>
      <c r="F7890" s="27" t="s">
        <v>42</v>
      </c>
      <c r="G7890" s="1" t="s">
        <v>3195</v>
      </c>
      <c r="H7890" s="1" t="s">
        <v>7713</v>
      </c>
      <c r="I7890" s="1" t="s">
        <v>42</v>
      </c>
      <c r="J7890" s="1" t="s">
        <v>42</v>
      </c>
      <c r="K7890" s="1" t="s">
        <v>42</v>
      </c>
      <c r="M7890" s="1" t="s">
        <v>42</v>
      </c>
      <c r="O7890" s="1" t="s">
        <v>42</v>
      </c>
      <c r="P7890" s="1" t="s">
        <v>42</v>
      </c>
      <c r="Q7890" s="1" t="s">
        <v>42</v>
      </c>
      <c r="R7890" s="1" t="s">
        <v>42</v>
      </c>
      <c r="S7890" s="1" t="s">
        <v>42</v>
      </c>
      <c r="T7890" s="1" t="s">
        <v>42</v>
      </c>
    </row>
    <row r="7891" spans="1:20" ht="20.100000000000001" customHeight="1" x14ac:dyDescent="0.3">
      <c r="A7891" s="27" t="s">
        <v>8225</v>
      </c>
      <c r="B7891" s="28">
        <v>0</v>
      </c>
      <c r="C7891" s="28">
        <v>0</v>
      </c>
      <c r="D7891" s="28">
        <v>0</v>
      </c>
      <c r="E7891" s="28">
        <v>0</v>
      </c>
      <c r="F7891" s="27" t="s">
        <v>42</v>
      </c>
      <c r="G7891" s="1" t="s">
        <v>3195</v>
      </c>
      <c r="H7891" s="1" t="s">
        <v>7713</v>
      </c>
      <c r="I7891" s="1" t="s">
        <v>8226</v>
      </c>
      <c r="J7891" s="1" t="s">
        <v>42</v>
      </c>
      <c r="K7891" s="1" t="s">
        <v>42</v>
      </c>
      <c r="M7891" s="1" t="s">
        <v>42</v>
      </c>
      <c r="O7891" s="1" t="s">
        <v>42</v>
      </c>
      <c r="P7891" s="1" t="s">
        <v>42</v>
      </c>
      <c r="Q7891" s="1" t="s">
        <v>42</v>
      </c>
      <c r="R7891" s="1" t="s">
        <v>42</v>
      </c>
      <c r="S7891" s="1" t="s">
        <v>42</v>
      </c>
      <c r="T7891" s="1" t="s">
        <v>42</v>
      </c>
    </row>
    <row r="7892" spans="1:20" ht="20.100000000000001" customHeight="1" x14ac:dyDescent="0.3">
      <c r="A7892" s="27" t="s">
        <v>8684</v>
      </c>
      <c r="B7892" s="28">
        <v>0</v>
      </c>
      <c r="C7892" s="28">
        <v>0</v>
      </c>
      <c r="D7892" s="28">
        <v>0</v>
      </c>
      <c r="E7892" s="28">
        <v>0</v>
      </c>
      <c r="F7892" s="27" t="s">
        <v>42</v>
      </c>
      <c r="G7892" s="1" t="s">
        <v>3195</v>
      </c>
      <c r="H7892" s="1" t="s">
        <v>7713</v>
      </c>
      <c r="I7892" s="1" t="s">
        <v>8685</v>
      </c>
      <c r="J7892" s="1" t="s">
        <v>42</v>
      </c>
      <c r="K7892" s="1" t="s">
        <v>42</v>
      </c>
      <c r="M7892" s="1" t="s">
        <v>42</v>
      </c>
      <c r="O7892" s="1" t="s">
        <v>42</v>
      </c>
      <c r="P7892" s="1" t="s">
        <v>42</v>
      </c>
      <c r="Q7892" s="1" t="s">
        <v>42</v>
      </c>
      <c r="R7892" s="1" t="s">
        <v>42</v>
      </c>
      <c r="S7892" s="1" t="s">
        <v>42</v>
      </c>
      <c r="T7892" s="1" t="s">
        <v>42</v>
      </c>
    </row>
    <row r="7893" spans="1:20" ht="20.100000000000001" customHeight="1" x14ac:dyDescent="0.3">
      <c r="A7893" s="27" t="s">
        <v>8883</v>
      </c>
      <c r="B7893" s="28">
        <v>0</v>
      </c>
      <c r="C7893" s="28">
        <v>0</v>
      </c>
      <c r="D7893" s="28">
        <v>0</v>
      </c>
      <c r="E7893" s="28">
        <v>0</v>
      </c>
      <c r="F7893" s="27" t="s">
        <v>42</v>
      </c>
      <c r="G7893" s="1" t="s">
        <v>3195</v>
      </c>
      <c r="H7893" s="1" t="s">
        <v>7713</v>
      </c>
      <c r="I7893" s="1" t="s">
        <v>8884</v>
      </c>
      <c r="J7893" s="1" t="s">
        <v>42</v>
      </c>
      <c r="K7893" s="1" t="s">
        <v>42</v>
      </c>
      <c r="M7893" s="1" t="s">
        <v>42</v>
      </c>
      <c r="O7893" s="1" t="s">
        <v>42</v>
      </c>
      <c r="P7893" s="1" t="s">
        <v>42</v>
      </c>
      <c r="Q7893" s="1" t="s">
        <v>42</v>
      </c>
      <c r="R7893" s="1" t="s">
        <v>42</v>
      </c>
      <c r="S7893" s="1" t="s">
        <v>42</v>
      </c>
      <c r="T7893" s="1" t="s">
        <v>42</v>
      </c>
    </row>
    <row r="7894" spans="1:20" ht="20.100000000000001" customHeight="1" x14ac:dyDescent="0.3">
      <c r="A7894" s="27" t="s">
        <v>8896</v>
      </c>
      <c r="B7894" s="28">
        <v>0</v>
      </c>
      <c r="C7894" s="28">
        <v>5320.5</v>
      </c>
      <c r="D7894" s="28">
        <v>0</v>
      </c>
      <c r="E7894" s="28">
        <v>5320.5</v>
      </c>
      <c r="F7894" s="27" t="s">
        <v>42</v>
      </c>
      <c r="G7894" s="1" t="s">
        <v>3195</v>
      </c>
      <c r="H7894" s="1" t="s">
        <v>7713</v>
      </c>
      <c r="I7894" s="1" t="s">
        <v>8886</v>
      </c>
      <c r="J7894" s="1" t="s">
        <v>42</v>
      </c>
      <c r="K7894" s="1" t="s">
        <v>42</v>
      </c>
      <c r="M7894" s="1" t="s">
        <v>42</v>
      </c>
      <c r="O7894" s="1" t="s">
        <v>42</v>
      </c>
      <c r="P7894" s="1" t="s">
        <v>42</v>
      </c>
      <c r="Q7894" s="1" t="s">
        <v>42</v>
      </c>
      <c r="R7894" s="1" t="s">
        <v>42</v>
      </c>
      <c r="S7894" s="1" t="s">
        <v>42</v>
      </c>
      <c r="T7894" s="1" t="s">
        <v>42</v>
      </c>
    </row>
    <row r="7895" spans="1:20" ht="20.100000000000001" customHeight="1" x14ac:dyDescent="0.3">
      <c r="A7895" s="27" t="s">
        <v>7726</v>
      </c>
      <c r="B7895" s="28">
        <v>0</v>
      </c>
      <c r="C7895" s="28">
        <v>0</v>
      </c>
      <c r="D7895" s="28">
        <v>0</v>
      </c>
      <c r="E7895" s="28">
        <v>0</v>
      </c>
      <c r="F7895" s="27" t="s">
        <v>42</v>
      </c>
      <c r="G7895" s="1" t="s">
        <v>3195</v>
      </c>
      <c r="H7895" s="1" t="s">
        <v>7713</v>
      </c>
      <c r="I7895" s="1" t="s">
        <v>7727</v>
      </c>
      <c r="J7895" s="1" t="s">
        <v>42</v>
      </c>
      <c r="K7895" s="1" t="s">
        <v>42</v>
      </c>
      <c r="M7895" s="1" t="s">
        <v>42</v>
      </c>
      <c r="O7895" s="1" t="s">
        <v>42</v>
      </c>
      <c r="P7895" s="1" t="s">
        <v>42</v>
      </c>
      <c r="Q7895" s="1" t="s">
        <v>42</v>
      </c>
      <c r="R7895" s="1" t="s">
        <v>42</v>
      </c>
      <c r="S7895" s="1" t="s">
        <v>42</v>
      </c>
      <c r="T7895" s="1" t="s">
        <v>42</v>
      </c>
    </row>
    <row r="7896" spans="1:20" ht="20.100000000000001" customHeight="1" x14ac:dyDescent="0.3">
      <c r="A7896" s="27" t="s">
        <v>8897</v>
      </c>
      <c r="B7896" s="28">
        <v>0</v>
      </c>
      <c r="C7896" s="28">
        <v>2024.3</v>
      </c>
      <c r="D7896" s="28">
        <v>0</v>
      </c>
      <c r="E7896" s="28">
        <v>2024.3</v>
      </c>
      <c r="F7896" s="27" t="s">
        <v>42</v>
      </c>
      <c r="G7896" s="1" t="s">
        <v>3195</v>
      </c>
      <c r="H7896" s="1" t="s">
        <v>7713</v>
      </c>
      <c r="I7896" s="1" t="s">
        <v>8815</v>
      </c>
      <c r="J7896" s="1" t="s">
        <v>42</v>
      </c>
      <c r="K7896" s="1" t="s">
        <v>42</v>
      </c>
      <c r="M7896" s="1" t="s">
        <v>42</v>
      </c>
      <c r="O7896" s="1" t="s">
        <v>42</v>
      </c>
      <c r="P7896" s="1" t="s">
        <v>42</v>
      </c>
      <c r="Q7896" s="1" t="s">
        <v>42</v>
      </c>
      <c r="R7896" s="1" t="s">
        <v>42</v>
      </c>
      <c r="S7896" s="1" t="s">
        <v>42</v>
      </c>
      <c r="T7896" s="1" t="s">
        <v>42</v>
      </c>
    </row>
    <row r="7897" spans="1:20" ht="20.100000000000001" customHeight="1" x14ac:dyDescent="0.3">
      <c r="A7897" s="27" t="s">
        <v>7742</v>
      </c>
      <c r="B7897" s="28">
        <v>0</v>
      </c>
      <c r="C7897" s="28">
        <v>7344.8</v>
      </c>
      <c r="D7897" s="28">
        <v>0</v>
      </c>
      <c r="E7897" s="28">
        <v>7344.8</v>
      </c>
      <c r="F7897" s="27" t="s">
        <v>42</v>
      </c>
      <c r="G7897" s="1" t="s">
        <v>3195</v>
      </c>
      <c r="H7897" s="1" t="s">
        <v>7713</v>
      </c>
      <c r="I7897" s="1" t="s">
        <v>7743</v>
      </c>
      <c r="J7897" s="1" t="s">
        <v>42</v>
      </c>
      <c r="K7897" s="1" t="s">
        <v>42</v>
      </c>
      <c r="M7897" s="1" t="s">
        <v>42</v>
      </c>
      <c r="O7897" s="1" t="s">
        <v>42</v>
      </c>
      <c r="P7897" s="1" t="s">
        <v>42</v>
      </c>
      <c r="Q7897" s="1" t="s">
        <v>42</v>
      </c>
      <c r="R7897" s="1" t="s">
        <v>42</v>
      </c>
      <c r="S7897" s="1" t="s">
        <v>42</v>
      </c>
      <c r="T7897" s="1" t="s">
        <v>42</v>
      </c>
    </row>
    <row r="7898" spans="1:20" ht="20.100000000000001" customHeight="1" x14ac:dyDescent="0.3">
      <c r="A7898" s="27" t="s">
        <v>7712</v>
      </c>
      <c r="B7898" s="28">
        <v>0</v>
      </c>
      <c r="C7898" s="28">
        <v>0</v>
      </c>
      <c r="D7898" s="28">
        <v>0</v>
      </c>
      <c r="E7898" s="28">
        <v>0</v>
      </c>
      <c r="F7898" s="27" t="s">
        <v>42</v>
      </c>
      <c r="G7898" s="1" t="s">
        <v>3195</v>
      </c>
      <c r="H7898" s="1" t="s">
        <v>7713</v>
      </c>
      <c r="I7898" s="1" t="s">
        <v>42</v>
      </c>
      <c r="J7898" s="1" t="s">
        <v>42</v>
      </c>
      <c r="K7898" s="1" t="s">
        <v>42</v>
      </c>
      <c r="M7898" s="1" t="s">
        <v>42</v>
      </c>
      <c r="O7898" s="1" t="s">
        <v>42</v>
      </c>
      <c r="P7898" s="1" t="s">
        <v>42</v>
      </c>
      <c r="Q7898" s="1" t="s">
        <v>42</v>
      </c>
      <c r="R7898" s="1" t="s">
        <v>42</v>
      </c>
      <c r="S7898" s="1" t="s">
        <v>42</v>
      </c>
      <c r="T7898" s="1" t="s">
        <v>42</v>
      </c>
    </row>
    <row r="7899" spans="1:20" ht="20.100000000000001" customHeight="1" x14ac:dyDescent="0.3">
      <c r="A7899" s="27" t="s">
        <v>7812</v>
      </c>
      <c r="B7899" s="28">
        <v>0</v>
      </c>
      <c r="C7899" s="28">
        <v>0</v>
      </c>
      <c r="D7899" s="28">
        <v>0</v>
      </c>
      <c r="E7899" s="28">
        <v>0</v>
      </c>
      <c r="F7899" s="27" t="s">
        <v>42</v>
      </c>
      <c r="G7899" s="1" t="s">
        <v>3195</v>
      </c>
      <c r="H7899" s="1" t="s">
        <v>7713</v>
      </c>
      <c r="I7899" s="1" t="s">
        <v>7813</v>
      </c>
      <c r="J7899" s="1" t="s">
        <v>42</v>
      </c>
      <c r="K7899" s="1" t="s">
        <v>42</v>
      </c>
      <c r="M7899" s="1" t="s">
        <v>42</v>
      </c>
      <c r="O7899" s="1" t="s">
        <v>42</v>
      </c>
      <c r="P7899" s="1" t="s">
        <v>42</v>
      </c>
      <c r="Q7899" s="1" t="s">
        <v>42</v>
      </c>
      <c r="R7899" s="1" t="s">
        <v>42</v>
      </c>
      <c r="S7899" s="1" t="s">
        <v>42</v>
      </c>
      <c r="T7899" s="1" t="s">
        <v>42</v>
      </c>
    </row>
    <row r="7900" spans="1:20" ht="20.100000000000001" customHeight="1" x14ac:dyDescent="0.3">
      <c r="A7900" s="27" t="s">
        <v>7712</v>
      </c>
      <c r="B7900" s="28">
        <v>0</v>
      </c>
      <c r="C7900" s="28">
        <v>0</v>
      </c>
      <c r="D7900" s="28">
        <v>0</v>
      </c>
      <c r="E7900" s="28">
        <v>0</v>
      </c>
      <c r="F7900" s="27" t="s">
        <v>42</v>
      </c>
      <c r="G7900" s="1" t="s">
        <v>3195</v>
      </c>
      <c r="H7900" s="1" t="s">
        <v>7713</v>
      </c>
      <c r="I7900" s="1" t="s">
        <v>7712</v>
      </c>
      <c r="J7900" s="1" t="s">
        <v>42</v>
      </c>
      <c r="K7900" s="1" t="s">
        <v>42</v>
      </c>
      <c r="M7900" s="1" t="s">
        <v>42</v>
      </c>
      <c r="O7900" s="1" t="s">
        <v>42</v>
      </c>
      <c r="P7900" s="1" t="s">
        <v>42</v>
      </c>
      <c r="Q7900" s="1" t="s">
        <v>42</v>
      </c>
      <c r="R7900" s="1" t="s">
        <v>42</v>
      </c>
      <c r="S7900" s="1" t="s">
        <v>42</v>
      </c>
      <c r="T7900" s="1" t="s">
        <v>42</v>
      </c>
    </row>
    <row r="7901" spans="1:20" ht="20.100000000000001" customHeight="1" x14ac:dyDescent="0.3">
      <c r="A7901" s="27" t="s">
        <v>11517</v>
      </c>
      <c r="B7901" s="28">
        <v>0</v>
      </c>
      <c r="C7901" s="28">
        <v>0</v>
      </c>
      <c r="D7901" s="28">
        <v>0</v>
      </c>
      <c r="E7901" s="28">
        <v>0</v>
      </c>
      <c r="F7901" s="27" t="s">
        <v>42</v>
      </c>
      <c r="G7901" s="1" t="s">
        <v>3195</v>
      </c>
      <c r="H7901" s="1" t="s">
        <v>7713</v>
      </c>
      <c r="I7901" s="1" t="s">
        <v>11518</v>
      </c>
      <c r="J7901" s="1" t="s">
        <v>42</v>
      </c>
      <c r="K7901" s="1" t="s">
        <v>42</v>
      </c>
      <c r="M7901" s="1" t="s">
        <v>42</v>
      </c>
      <c r="O7901" s="1" t="s">
        <v>42</v>
      </c>
      <c r="P7901" s="1" t="s">
        <v>42</v>
      </c>
      <c r="Q7901" s="1" t="s">
        <v>42</v>
      </c>
      <c r="R7901" s="1" t="s">
        <v>42</v>
      </c>
      <c r="S7901" s="1" t="s">
        <v>42</v>
      </c>
      <c r="T7901" s="1" t="s">
        <v>42</v>
      </c>
    </row>
    <row r="7902" spans="1:20" ht="20.100000000000001" customHeight="1" x14ac:dyDescent="0.3">
      <c r="A7902" s="27" t="s">
        <v>8898</v>
      </c>
      <c r="B7902" s="28">
        <v>759.5</v>
      </c>
      <c r="C7902" s="28">
        <v>0</v>
      </c>
      <c r="D7902" s="28">
        <v>0</v>
      </c>
      <c r="E7902" s="28">
        <v>759.5</v>
      </c>
      <c r="F7902" s="27" t="s">
        <v>42</v>
      </c>
      <c r="G7902" s="1" t="s">
        <v>3195</v>
      </c>
      <c r="H7902" s="1" t="s">
        <v>7713</v>
      </c>
      <c r="I7902" s="1" t="s">
        <v>8380</v>
      </c>
      <c r="J7902" s="1" t="s">
        <v>42</v>
      </c>
      <c r="K7902" s="1" t="s">
        <v>42</v>
      </c>
      <c r="M7902" s="1" t="s">
        <v>42</v>
      </c>
      <c r="O7902" s="1" t="s">
        <v>42</v>
      </c>
      <c r="P7902" s="1" t="s">
        <v>42</v>
      </c>
      <c r="Q7902" s="1" t="s">
        <v>42</v>
      </c>
      <c r="R7902" s="1" t="s">
        <v>42</v>
      </c>
      <c r="S7902" s="1" t="s">
        <v>42</v>
      </c>
      <c r="T7902" s="1" t="s">
        <v>42</v>
      </c>
    </row>
    <row r="7903" spans="1:20" ht="20.100000000000001" customHeight="1" x14ac:dyDescent="0.3">
      <c r="A7903" s="27" t="s">
        <v>8899</v>
      </c>
      <c r="B7903" s="28">
        <v>0</v>
      </c>
      <c r="C7903" s="28">
        <v>5554.8</v>
      </c>
      <c r="D7903" s="28">
        <v>0</v>
      </c>
      <c r="E7903" s="28">
        <v>5554.8</v>
      </c>
      <c r="F7903" s="27" t="s">
        <v>42</v>
      </c>
      <c r="G7903" s="1" t="s">
        <v>3195</v>
      </c>
      <c r="H7903" s="1" t="s">
        <v>7713</v>
      </c>
      <c r="I7903" s="1" t="s">
        <v>8382</v>
      </c>
      <c r="J7903" s="1" t="s">
        <v>42</v>
      </c>
      <c r="K7903" s="1" t="s">
        <v>42</v>
      </c>
      <c r="M7903" s="1" t="s">
        <v>42</v>
      </c>
      <c r="O7903" s="1" t="s">
        <v>42</v>
      </c>
      <c r="P7903" s="1" t="s">
        <v>42</v>
      </c>
      <c r="Q7903" s="1" t="s">
        <v>42</v>
      </c>
      <c r="R7903" s="1" t="s">
        <v>42</v>
      </c>
      <c r="S7903" s="1" t="s">
        <v>42</v>
      </c>
      <c r="T7903" s="1" t="s">
        <v>42</v>
      </c>
    </row>
    <row r="7904" spans="1:20" ht="20.100000000000001" customHeight="1" x14ac:dyDescent="0.3">
      <c r="A7904" s="27" t="s">
        <v>8900</v>
      </c>
      <c r="B7904" s="28">
        <v>0</v>
      </c>
      <c r="C7904" s="28">
        <v>0</v>
      </c>
      <c r="D7904" s="28">
        <v>1305.5999999999999</v>
      </c>
      <c r="E7904" s="28">
        <v>1305.5999999999999</v>
      </c>
      <c r="F7904" s="27" t="s">
        <v>42</v>
      </c>
      <c r="G7904" s="1" t="s">
        <v>3195</v>
      </c>
      <c r="H7904" s="1" t="s">
        <v>7713</v>
      </c>
      <c r="I7904" s="1" t="s">
        <v>8384</v>
      </c>
      <c r="J7904" s="1" t="s">
        <v>42</v>
      </c>
      <c r="K7904" s="1" t="s">
        <v>42</v>
      </c>
      <c r="M7904" s="1" t="s">
        <v>42</v>
      </c>
      <c r="O7904" s="1" t="s">
        <v>42</v>
      </c>
      <c r="P7904" s="1" t="s">
        <v>42</v>
      </c>
      <c r="Q7904" s="1" t="s">
        <v>42</v>
      </c>
      <c r="R7904" s="1" t="s">
        <v>42</v>
      </c>
      <c r="S7904" s="1" t="s">
        <v>42</v>
      </c>
      <c r="T7904" s="1" t="s">
        <v>42</v>
      </c>
    </row>
    <row r="7905" spans="1:20" ht="20.100000000000001" customHeight="1" x14ac:dyDescent="0.3">
      <c r="A7905" s="27" t="s">
        <v>7742</v>
      </c>
      <c r="B7905" s="28">
        <v>759.5</v>
      </c>
      <c r="C7905" s="28">
        <v>5554.8</v>
      </c>
      <c r="D7905" s="28">
        <v>1305.5999999999999</v>
      </c>
      <c r="E7905" s="28">
        <v>7619.9</v>
      </c>
      <c r="F7905" s="27" t="s">
        <v>42</v>
      </c>
      <c r="G7905" s="1" t="s">
        <v>3195</v>
      </c>
      <c r="H7905" s="1" t="s">
        <v>7713</v>
      </c>
      <c r="I7905" s="1" t="s">
        <v>7743</v>
      </c>
      <c r="J7905" s="1" t="s">
        <v>42</v>
      </c>
      <c r="K7905" s="1" t="s">
        <v>42</v>
      </c>
      <c r="M7905" s="1" t="s">
        <v>42</v>
      </c>
      <c r="O7905" s="1" t="s">
        <v>42</v>
      </c>
      <c r="P7905" s="1" t="s">
        <v>42</v>
      </c>
      <c r="Q7905" s="1" t="s">
        <v>42</v>
      </c>
      <c r="R7905" s="1" t="s">
        <v>42</v>
      </c>
      <c r="S7905" s="1" t="s">
        <v>42</v>
      </c>
      <c r="T7905" s="1" t="s">
        <v>42</v>
      </c>
    </row>
    <row r="7906" spans="1:20" ht="20.100000000000001" customHeight="1" x14ac:dyDescent="0.3">
      <c r="A7906" s="27" t="s">
        <v>7712</v>
      </c>
      <c r="B7906" s="28">
        <v>0</v>
      </c>
      <c r="C7906" s="28">
        <v>0</v>
      </c>
      <c r="D7906" s="28">
        <v>0</v>
      </c>
      <c r="E7906" s="28">
        <v>0</v>
      </c>
      <c r="F7906" s="27" t="s">
        <v>42</v>
      </c>
      <c r="G7906" s="1" t="s">
        <v>3195</v>
      </c>
      <c r="H7906" s="1" t="s">
        <v>7713</v>
      </c>
      <c r="I7906" s="1" t="s">
        <v>42</v>
      </c>
      <c r="J7906" s="1" t="s">
        <v>42</v>
      </c>
      <c r="K7906" s="1" t="s">
        <v>42</v>
      </c>
      <c r="M7906" s="1" t="s">
        <v>42</v>
      </c>
      <c r="O7906" s="1" t="s">
        <v>42</v>
      </c>
      <c r="P7906" s="1" t="s">
        <v>42</v>
      </c>
      <c r="Q7906" s="1" t="s">
        <v>42</v>
      </c>
      <c r="R7906" s="1" t="s">
        <v>42</v>
      </c>
      <c r="S7906" s="1" t="s">
        <v>42</v>
      </c>
      <c r="T7906" s="1" t="s">
        <v>42</v>
      </c>
    </row>
    <row r="7907" spans="1:20" ht="20.100000000000001" customHeight="1" x14ac:dyDescent="0.3">
      <c r="A7907" s="27" t="s">
        <v>11552</v>
      </c>
      <c r="B7907" s="28">
        <v>0</v>
      </c>
      <c r="C7907" s="28">
        <v>0</v>
      </c>
      <c r="D7907" s="28">
        <v>146.80000000000001</v>
      </c>
      <c r="E7907" s="28">
        <v>146.80000000000001</v>
      </c>
      <c r="F7907" s="27" t="s">
        <v>42</v>
      </c>
      <c r="G7907" s="1" t="s">
        <v>3195</v>
      </c>
      <c r="H7907" s="1" t="s">
        <v>7713</v>
      </c>
      <c r="I7907" s="1" t="s">
        <v>11460</v>
      </c>
      <c r="J7907" s="1" t="s">
        <v>42</v>
      </c>
      <c r="K7907" s="1" t="s">
        <v>42</v>
      </c>
      <c r="M7907" s="1" t="s">
        <v>42</v>
      </c>
      <c r="O7907" s="1" t="s">
        <v>42</v>
      </c>
      <c r="P7907" s="1" t="s">
        <v>42</v>
      </c>
      <c r="Q7907" s="1" t="s">
        <v>42</v>
      </c>
      <c r="R7907" s="1" t="s">
        <v>42</v>
      </c>
      <c r="S7907" s="1" t="s">
        <v>42</v>
      </c>
      <c r="T7907" s="1" t="s">
        <v>42</v>
      </c>
    </row>
    <row r="7908" spans="1:20" ht="20.100000000000001" customHeight="1" x14ac:dyDescent="0.3">
      <c r="A7908" s="27" t="s">
        <v>7742</v>
      </c>
      <c r="B7908" s="28">
        <v>0</v>
      </c>
      <c r="C7908" s="28">
        <v>0</v>
      </c>
      <c r="D7908" s="28">
        <v>146.80000000000001</v>
      </c>
      <c r="E7908" s="28">
        <v>146.80000000000001</v>
      </c>
      <c r="F7908" s="27" t="s">
        <v>42</v>
      </c>
      <c r="G7908" s="1" t="s">
        <v>3195</v>
      </c>
      <c r="H7908" s="1" t="s">
        <v>7713</v>
      </c>
      <c r="I7908" s="1" t="s">
        <v>7743</v>
      </c>
      <c r="J7908" s="1" t="s">
        <v>42</v>
      </c>
      <c r="K7908" s="1" t="s">
        <v>42</v>
      </c>
      <c r="M7908" s="1" t="s">
        <v>42</v>
      </c>
      <c r="O7908" s="1" t="s">
        <v>42</v>
      </c>
      <c r="P7908" s="1" t="s">
        <v>42</v>
      </c>
      <c r="Q7908" s="1" t="s">
        <v>42</v>
      </c>
      <c r="R7908" s="1" t="s">
        <v>42</v>
      </c>
      <c r="S7908" s="1" t="s">
        <v>42</v>
      </c>
      <c r="T7908" s="1" t="s">
        <v>42</v>
      </c>
    </row>
    <row r="7909" spans="1:20" ht="20.100000000000001" customHeight="1" x14ac:dyDescent="0.3">
      <c r="A7909" s="27" t="s">
        <v>7768</v>
      </c>
      <c r="B7909" s="29">
        <v>759</v>
      </c>
      <c r="C7909" s="29">
        <v>12899</v>
      </c>
      <c r="D7909" s="29">
        <v>1452</v>
      </c>
      <c r="E7909" s="29">
        <v>15110</v>
      </c>
      <c r="F7909" s="30"/>
    </row>
    <row r="7910" spans="1:20" ht="20.100000000000001" customHeight="1" x14ac:dyDescent="0.3">
      <c r="A7910" s="30"/>
      <c r="B7910" s="30"/>
      <c r="C7910" s="30"/>
      <c r="D7910" s="30"/>
      <c r="E7910" s="30"/>
      <c r="F7910" s="30"/>
    </row>
    <row r="7911" spans="1:20" ht="20.100000000000001" customHeight="1" x14ac:dyDescent="0.3">
      <c r="A7911" s="30" t="s">
        <v>11553</v>
      </c>
      <c r="B7911" s="30"/>
      <c r="C7911" s="30"/>
      <c r="D7911" s="30"/>
      <c r="E7911" s="30"/>
      <c r="F7911" s="27" t="s">
        <v>42</v>
      </c>
      <c r="G7911" s="1" t="s">
        <v>3198</v>
      </c>
      <c r="I7911" s="1" t="s">
        <v>3154</v>
      </c>
      <c r="J7911" s="1" t="s">
        <v>3196</v>
      </c>
      <c r="K7911" s="1" t="s">
        <v>65</v>
      </c>
    </row>
    <row r="7912" spans="1:20" ht="20.100000000000001" customHeight="1" x14ac:dyDescent="0.3">
      <c r="A7912" s="27" t="s">
        <v>42</v>
      </c>
      <c r="B7912" s="28"/>
      <c r="C7912" s="28"/>
      <c r="D7912" s="28"/>
      <c r="E7912" s="28"/>
      <c r="F7912" s="27" t="s">
        <v>42</v>
      </c>
      <c r="G7912" s="1" t="s">
        <v>3198</v>
      </c>
      <c r="H7912" s="1" t="s">
        <v>7711</v>
      </c>
      <c r="I7912" s="1" t="s">
        <v>42</v>
      </c>
      <c r="J7912" s="1" t="s">
        <v>42</v>
      </c>
      <c r="K7912" s="1" t="s">
        <v>42</v>
      </c>
      <c r="L7912">
        <v>1</v>
      </c>
      <c r="M7912" s="1" t="s">
        <v>42</v>
      </c>
      <c r="O7912" s="1" t="s">
        <v>42</v>
      </c>
      <c r="P7912" s="1" t="s">
        <v>42</v>
      </c>
      <c r="Q7912" s="1" t="s">
        <v>42</v>
      </c>
      <c r="R7912" s="1" t="s">
        <v>42</v>
      </c>
      <c r="S7912" s="1" t="s">
        <v>42</v>
      </c>
      <c r="T7912" s="1" t="s">
        <v>42</v>
      </c>
    </row>
    <row r="7913" spans="1:20" ht="20.100000000000001" customHeight="1" x14ac:dyDescent="0.3">
      <c r="A7913" s="27" t="s">
        <v>8805</v>
      </c>
      <c r="B7913" s="28">
        <v>0</v>
      </c>
      <c r="C7913" s="28">
        <v>0</v>
      </c>
      <c r="D7913" s="28">
        <v>0</v>
      </c>
      <c r="E7913" s="28">
        <v>0</v>
      </c>
      <c r="F7913" s="27" t="s">
        <v>42</v>
      </c>
      <c r="G7913" s="1" t="s">
        <v>3198</v>
      </c>
      <c r="H7913" s="1" t="s">
        <v>7713</v>
      </c>
      <c r="I7913" s="1" t="s">
        <v>8805</v>
      </c>
      <c r="J7913" s="1" t="s">
        <v>42</v>
      </c>
      <c r="K7913" s="1" t="s">
        <v>42</v>
      </c>
      <c r="M7913" s="1" t="s">
        <v>42</v>
      </c>
      <c r="O7913" s="1" t="s">
        <v>42</v>
      </c>
      <c r="P7913" s="1" t="s">
        <v>42</v>
      </c>
      <c r="Q7913" s="1" t="s">
        <v>42</v>
      </c>
      <c r="R7913" s="1" t="s">
        <v>42</v>
      </c>
      <c r="S7913" s="1" t="s">
        <v>42</v>
      </c>
      <c r="T7913" s="1" t="s">
        <v>42</v>
      </c>
    </row>
    <row r="7914" spans="1:20" ht="20.100000000000001" customHeight="1" x14ac:dyDescent="0.3">
      <c r="A7914" s="27" t="s">
        <v>11554</v>
      </c>
      <c r="B7914" s="28">
        <v>0</v>
      </c>
      <c r="C7914" s="28">
        <v>0</v>
      </c>
      <c r="D7914" s="28">
        <v>0</v>
      </c>
      <c r="E7914" s="28">
        <v>0</v>
      </c>
      <c r="F7914" s="27" t="s">
        <v>42</v>
      </c>
      <c r="G7914" s="1" t="s">
        <v>3198</v>
      </c>
      <c r="H7914" s="1" t="s">
        <v>7713</v>
      </c>
      <c r="I7914" s="1" t="s">
        <v>11555</v>
      </c>
      <c r="J7914" s="1" t="s">
        <v>42</v>
      </c>
      <c r="K7914" s="1" t="s">
        <v>42</v>
      </c>
      <c r="M7914" s="1" t="s">
        <v>42</v>
      </c>
      <c r="O7914" s="1" t="s">
        <v>42</v>
      </c>
      <c r="P7914" s="1" t="s">
        <v>42</v>
      </c>
      <c r="Q7914" s="1" t="s">
        <v>42</v>
      </c>
      <c r="R7914" s="1" t="s">
        <v>42</v>
      </c>
      <c r="S7914" s="1" t="s">
        <v>42</v>
      </c>
      <c r="T7914" s="1" t="s">
        <v>42</v>
      </c>
    </row>
    <row r="7915" spans="1:20" ht="20.100000000000001" customHeight="1" x14ac:dyDescent="0.3">
      <c r="A7915" s="27" t="s">
        <v>11556</v>
      </c>
      <c r="B7915" s="28">
        <v>0</v>
      </c>
      <c r="C7915" s="28">
        <v>0</v>
      </c>
      <c r="D7915" s="28">
        <v>0</v>
      </c>
      <c r="E7915" s="28">
        <v>0</v>
      </c>
      <c r="F7915" s="27" t="s">
        <v>42</v>
      </c>
      <c r="G7915" s="1" t="s">
        <v>3198</v>
      </c>
      <c r="H7915" s="1" t="s">
        <v>7713</v>
      </c>
      <c r="I7915" s="1" t="s">
        <v>8809</v>
      </c>
      <c r="J7915" s="1" t="s">
        <v>42</v>
      </c>
      <c r="K7915" s="1" t="s">
        <v>42</v>
      </c>
      <c r="M7915" s="1" t="s">
        <v>42</v>
      </c>
      <c r="O7915" s="1" t="s">
        <v>42</v>
      </c>
      <c r="P7915" s="1" t="s">
        <v>42</v>
      </c>
      <c r="Q7915" s="1" t="s">
        <v>42</v>
      </c>
      <c r="R7915" s="1" t="s">
        <v>42</v>
      </c>
      <c r="S7915" s="1" t="s">
        <v>42</v>
      </c>
      <c r="T7915" s="1" t="s">
        <v>42</v>
      </c>
    </row>
    <row r="7916" spans="1:20" ht="20.100000000000001" customHeight="1" x14ac:dyDescent="0.3">
      <c r="A7916" s="27" t="s">
        <v>7712</v>
      </c>
      <c r="B7916" s="28">
        <v>0</v>
      </c>
      <c r="C7916" s="28">
        <v>0</v>
      </c>
      <c r="D7916" s="28">
        <v>0</v>
      </c>
      <c r="E7916" s="28">
        <v>0</v>
      </c>
      <c r="F7916" s="27" t="s">
        <v>42</v>
      </c>
      <c r="G7916" s="1" t="s">
        <v>3198</v>
      </c>
      <c r="H7916" s="1" t="s">
        <v>7713</v>
      </c>
      <c r="I7916" s="1" t="s">
        <v>7712</v>
      </c>
      <c r="J7916" s="1" t="s">
        <v>42</v>
      </c>
      <c r="K7916" s="1" t="s">
        <v>42</v>
      </c>
      <c r="M7916" s="1" t="s">
        <v>42</v>
      </c>
      <c r="O7916" s="1" t="s">
        <v>42</v>
      </c>
      <c r="P7916" s="1" t="s">
        <v>42</v>
      </c>
      <c r="Q7916" s="1" t="s">
        <v>42</v>
      </c>
      <c r="R7916" s="1" t="s">
        <v>42</v>
      </c>
      <c r="S7916" s="1" t="s">
        <v>42</v>
      </c>
      <c r="T7916" s="1" t="s">
        <v>42</v>
      </c>
    </row>
    <row r="7917" spans="1:20" ht="20.100000000000001" customHeight="1" x14ac:dyDescent="0.3">
      <c r="A7917" s="27" t="s">
        <v>7718</v>
      </c>
      <c r="B7917" s="28">
        <v>0</v>
      </c>
      <c r="C7917" s="28">
        <v>0</v>
      </c>
      <c r="D7917" s="28">
        <v>0</v>
      </c>
      <c r="E7917" s="28">
        <v>0</v>
      </c>
      <c r="F7917" s="27" t="s">
        <v>42</v>
      </c>
      <c r="G7917" s="1" t="s">
        <v>3198</v>
      </c>
      <c r="H7917" s="1" t="s">
        <v>7713</v>
      </c>
      <c r="I7917" s="1" t="s">
        <v>7719</v>
      </c>
      <c r="J7917" s="1" t="s">
        <v>42</v>
      </c>
      <c r="K7917" s="1" t="s">
        <v>42</v>
      </c>
      <c r="M7917" s="1" t="s">
        <v>42</v>
      </c>
      <c r="O7917" s="1" t="s">
        <v>42</v>
      </c>
      <c r="P7917" s="1" t="s">
        <v>42</v>
      </c>
      <c r="Q7917" s="1" t="s">
        <v>42</v>
      </c>
      <c r="R7917" s="1" t="s">
        <v>42</v>
      </c>
      <c r="S7917" s="1" t="s">
        <v>42</v>
      </c>
      <c r="T7917" s="1" t="s">
        <v>42</v>
      </c>
    </row>
    <row r="7918" spans="1:20" ht="20.100000000000001" customHeight="1" x14ac:dyDescent="0.3">
      <c r="A7918" s="27" t="s">
        <v>7712</v>
      </c>
      <c r="B7918" s="28">
        <v>0</v>
      </c>
      <c r="C7918" s="28">
        <v>0</v>
      </c>
      <c r="D7918" s="28">
        <v>0</v>
      </c>
      <c r="E7918" s="28">
        <v>0</v>
      </c>
      <c r="F7918" s="27" t="s">
        <v>42</v>
      </c>
      <c r="G7918" s="1" t="s">
        <v>3198</v>
      </c>
      <c r="H7918" s="1" t="s">
        <v>7713</v>
      </c>
      <c r="I7918" s="1" t="s">
        <v>42</v>
      </c>
      <c r="J7918" s="1" t="s">
        <v>42</v>
      </c>
      <c r="K7918" s="1" t="s">
        <v>42</v>
      </c>
      <c r="M7918" s="1" t="s">
        <v>42</v>
      </c>
      <c r="O7918" s="1" t="s">
        <v>42</v>
      </c>
      <c r="P7918" s="1" t="s">
        <v>42</v>
      </c>
      <c r="Q7918" s="1" t="s">
        <v>42</v>
      </c>
      <c r="R7918" s="1" t="s">
        <v>42</v>
      </c>
      <c r="S7918" s="1" t="s">
        <v>42</v>
      </c>
      <c r="T7918" s="1" t="s">
        <v>42</v>
      </c>
    </row>
    <row r="7919" spans="1:20" ht="20.100000000000001" customHeight="1" x14ac:dyDescent="0.3">
      <c r="A7919" s="27" t="s">
        <v>8225</v>
      </c>
      <c r="B7919" s="28">
        <v>0</v>
      </c>
      <c r="C7919" s="28">
        <v>0</v>
      </c>
      <c r="D7919" s="28">
        <v>0</v>
      </c>
      <c r="E7919" s="28">
        <v>0</v>
      </c>
      <c r="F7919" s="27" t="s">
        <v>42</v>
      </c>
      <c r="G7919" s="1" t="s">
        <v>3198</v>
      </c>
      <c r="H7919" s="1" t="s">
        <v>7713</v>
      </c>
      <c r="I7919" s="1" t="s">
        <v>8226</v>
      </c>
      <c r="J7919" s="1" t="s">
        <v>42</v>
      </c>
      <c r="K7919" s="1" t="s">
        <v>42</v>
      </c>
      <c r="M7919" s="1" t="s">
        <v>42</v>
      </c>
      <c r="O7919" s="1" t="s">
        <v>42</v>
      </c>
      <c r="P7919" s="1" t="s">
        <v>42</v>
      </c>
      <c r="Q7919" s="1" t="s">
        <v>42</v>
      </c>
      <c r="R7919" s="1" t="s">
        <v>42</v>
      </c>
      <c r="S7919" s="1" t="s">
        <v>42</v>
      </c>
      <c r="T7919" s="1" t="s">
        <v>42</v>
      </c>
    </row>
    <row r="7920" spans="1:20" ht="20.100000000000001" customHeight="1" x14ac:dyDescent="0.3">
      <c r="A7920" s="27" t="s">
        <v>8684</v>
      </c>
      <c r="B7920" s="28">
        <v>0</v>
      </c>
      <c r="C7920" s="28">
        <v>0</v>
      </c>
      <c r="D7920" s="28">
        <v>0</v>
      </c>
      <c r="E7920" s="28">
        <v>0</v>
      </c>
      <c r="F7920" s="27" t="s">
        <v>42</v>
      </c>
      <c r="G7920" s="1" t="s">
        <v>3198</v>
      </c>
      <c r="H7920" s="1" t="s">
        <v>7713</v>
      </c>
      <c r="I7920" s="1" t="s">
        <v>8685</v>
      </c>
      <c r="J7920" s="1" t="s">
        <v>42</v>
      </c>
      <c r="K7920" s="1" t="s">
        <v>42</v>
      </c>
      <c r="M7920" s="1" t="s">
        <v>42</v>
      </c>
      <c r="O7920" s="1" t="s">
        <v>42</v>
      </c>
      <c r="P7920" s="1" t="s">
        <v>42</v>
      </c>
      <c r="Q7920" s="1" t="s">
        <v>42</v>
      </c>
      <c r="R7920" s="1" t="s">
        <v>42</v>
      </c>
      <c r="S7920" s="1" t="s">
        <v>42</v>
      </c>
      <c r="T7920" s="1" t="s">
        <v>42</v>
      </c>
    </row>
    <row r="7921" spans="1:20" ht="20.100000000000001" customHeight="1" x14ac:dyDescent="0.3">
      <c r="A7921" s="27" t="s">
        <v>8883</v>
      </c>
      <c r="B7921" s="28">
        <v>0</v>
      </c>
      <c r="C7921" s="28">
        <v>0</v>
      </c>
      <c r="D7921" s="28">
        <v>0</v>
      </c>
      <c r="E7921" s="28">
        <v>0</v>
      </c>
      <c r="F7921" s="27" t="s">
        <v>42</v>
      </c>
      <c r="G7921" s="1" t="s">
        <v>3198</v>
      </c>
      <c r="H7921" s="1" t="s">
        <v>7713</v>
      </c>
      <c r="I7921" s="1" t="s">
        <v>8884</v>
      </c>
      <c r="J7921" s="1" t="s">
        <v>42</v>
      </c>
      <c r="K7921" s="1" t="s">
        <v>42</v>
      </c>
      <c r="M7921" s="1" t="s">
        <v>42</v>
      </c>
      <c r="O7921" s="1" t="s">
        <v>42</v>
      </c>
      <c r="P7921" s="1" t="s">
        <v>42</v>
      </c>
      <c r="Q7921" s="1" t="s">
        <v>42</v>
      </c>
      <c r="R7921" s="1" t="s">
        <v>42</v>
      </c>
      <c r="S7921" s="1" t="s">
        <v>42</v>
      </c>
      <c r="T7921" s="1" t="s">
        <v>42</v>
      </c>
    </row>
    <row r="7922" spans="1:20" ht="20.100000000000001" customHeight="1" x14ac:dyDescent="0.3">
      <c r="A7922" s="27" t="s">
        <v>11557</v>
      </c>
      <c r="B7922" s="28">
        <v>0</v>
      </c>
      <c r="C7922" s="28">
        <v>6029.9</v>
      </c>
      <c r="D7922" s="28">
        <v>0</v>
      </c>
      <c r="E7922" s="28">
        <v>6029.9</v>
      </c>
      <c r="F7922" s="27" t="s">
        <v>42</v>
      </c>
      <c r="G7922" s="1" t="s">
        <v>3198</v>
      </c>
      <c r="H7922" s="1" t="s">
        <v>7713</v>
      </c>
      <c r="I7922" s="1" t="s">
        <v>8886</v>
      </c>
      <c r="J7922" s="1" t="s">
        <v>42</v>
      </c>
      <c r="K7922" s="1" t="s">
        <v>42</v>
      </c>
      <c r="M7922" s="1" t="s">
        <v>42</v>
      </c>
      <c r="O7922" s="1" t="s">
        <v>42</v>
      </c>
      <c r="P7922" s="1" t="s">
        <v>42</v>
      </c>
      <c r="Q7922" s="1" t="s">
        <v>42</v>
      </c>
      <c r="R7922" s="1" t="s">
        <v>42</v>
      </c>
      <c r="S7922" s="1" t="s">
        <v>42</v>
      </c>
      <c r="T7922" s="1" t="s">
        <v>42</v>
      </c>
    </row>
    <row r="7923" spans="1:20" ht="20.100000000000001" customHeight="1" x14ac:dyDescent="0.3">
      <c r="A7923" s="27" t="s">
        <v>7726</v>
      </c>
      <c r="B7923" s="28">
        <v>0</v>
      </c>
      <c r="C7923" s="28">
        <v>0</v>
      </c>
      <c r="D7923" s="28">
        <v>0</v>
      </c>
      <c r="E7923" s="28">
        <v>0</v>
      </c>
      <c r="F7923" s="27" t="s">
        <v>42</v>
      </c>
      <c r="G7923" s="1" t="s">
        <v>3198</v>
      </c>
      <c r="H7923" s="1" t="s">
        <v>7713</v>
      </c>
      <c r="I7923" s="1" t="s">
        <v>7727</v>
      </c>
      <c r="J7923" s="1" t="s">
        <v>42</v>
      </c>
      <c r="K7923" s="1" t="s">
        <v>42</v>
      </c>
      <c r="M7923" s="1" t="s">
        <v>42</v>
      </c>
      <c r="O7923" s="1" t="s">
        <v>42</v>
      </c>
      <c r="P7923" s="1" t="s">
        <v>42</v>
      </c>
      <c r="Q7923" s="1" t="s">
        <v>42</v>
      </c>
      <c r="R7923" s="1" t="s">
        <v>42</v>
      </c>
      <c r="S7923" s="1" t="s">
        <v>42</v>
      </c>
      <c r="T7923" s="1" t="s">
        <v>42</v>
      </c>
    </row>
    <row r="7924" spans="1:20" ht="20.100000000000001" customHeight="1" x14ac:dyDescent="0.3">
      <c r="A7924" s="27" t="s">
        <v>11558</v>
      </c>
      <c r="B7924" s="28">
        <v>0</v>
      </c>
      <c r="C7924" s="28">
        <v>2294.1999999999998</v>
      </c>
      <c r="D7924" s="28">
        <v>0</v>
      </c>
      <c r="E7924" s="28">
        <v>2294.1999999999998</v>
      </c>
      <c r="F7924" s="27" t="s">
        <v>42</v>
      </c>
      <c r="G7924" s="1" t="s">
        <v>3198</v>
      </c>
      <c r="H7924" s="1" t="s">
        <v>7713</v>
      </c>
      <c r="I7924" s="1" t="s">
        <v>8815</v>
      </c>
      <c r="J7924" s="1" t="s">
        <v>42</v>
      </c>
      <c r="K7924" s="1" t="s">
        <v>42</v>
      </c>
      <c r="M7924" s="1" t="s">
        <v>42</v>
      </c>
      <c r="O7924" s="1" t="s">
        <v>42</v>
      </c>
      <c r="P7924" s="1" t="s">
        <v>42</v>
      </c>
      <c r="Q7924" s="1" t="s">
        <v>42</v>
      </c>
      <c r="R7924" s="1" t="s">
        <v>42</v>
      </c>
      <c r="S7924" s="1" t="s">
        <v>42</v>
      </c>
      <c r="T7924" s="1" t="s">
        <v>42</v>
      </c>
    </row>
    <row r="7925" spans="1:20" ht="20.100000000000001" customHeight="1" x14ac:dyDescent="0.3">
      <c r="A7925" s="27" t="s">
        <v>7742</v>
      </c>
      <c r="B7925" s="28">
        <v>0</v>
      </c>
      <c r="C7925" s="28">
        <v>8324.1</v>
      </c>
      <c r="D7925" s="28">
        <v>0</v>
      </c>
      <c r="E7925" s="28">
        <v>8324.1</v>
      </c>
      <c r="F7925" s="27" t="s">
        <v>42</v>
      </c>
      <c r="G7925" s="1" t="s">
        <v>3198</v>
      </c>
      <c r="H7925" s="1" t="s">
        <v>7713</v>
      </c>
      <c r="I7925" s="1" t="s">
        <v>7743</v>
      </c>
      <c r="J7925" s="1" t="s">
        <v>42</v>
      </c>
      <c r="K7925" s="1" t="s">
        <v>42</v>
      </c>
      <c r="M7925" s="1" t="s">
        <v>42</v>
      </c>
      <c r="O7925" s="1" t="s">
        <v>42</v>
      </c>
      <c r="P7925" s="1" t="s">
        <v>42</v>
      </c>
      <c r="Q7925" s="1" t="s">
        <v>42</v>
      </c>
      <c r="R7925" s="1" t="s">
        <v>42</v>
      </c>
      <c r="S7925" s="1" t="s">
        <v>42</v>
      </c>
      <c r="T7925" s="1" t="s">
        <v>42</v>
      </c>
    </row>
    <row r="7926" spans="1:20" ht="20.100000000000001" customHeight="1" x14ac:dyDescent="0.3">
      <c r="A7926" s="27" t="s">
        <v>7712</v>
      </c>
      <c r="B7926" s="28">
        <v>0</v>
      </c>
      <c r="C7926" s="28">
        <v>0</v>
      </c>
      <c r="D7926" s="28">
        <v>0</v>
      </c>
      <c r="E7926" s="28">
        <v>0</v>
      </c>
      <c r="F7926" s="27" t="s">
        <v>42</v>
      </c>
      <c r="G7926" s="1" t="s">
        <v>3198</v>
      </c>
      <c r="H7926" s="1" t="s">
        <v>7713</v>
      </c>
      <c r="I7926" s="1" t="s">
        <v>42</v>
      </c>
      <c r="J7926" s="1" t="s">
        <v>42</v>
      </c>
      <c r="K7926" s="1" t="s">
        <v>42</v>
      </c>
      <c r="M7926" s="1" t="s">
        <v>42</v>
      </c>
      <c r="O7926" s="1" t="s">
        <v>42</v>
      </c>
      <c r="P7926" s="1" t="s">
        <v>42</v>
      </c>
      <c r="Q7926" s="1" t="s">
        <v>42</v>
      </c>
      <c r="R7926" s="1" t="s">
        <v>42</v>
      </c>
      <c r="S7926" s="1" t="s">
        <v>42</v>
      </c>
      <c r="T7926" s="1" t="s">
        <v>42</v>
      </c>
    </row>
    <row r="7927" spans="1:20" ht="20.100000000000001" customHeight="1" x14ac:dyDescent="0.3">
      <c r="A7927" s="27" t="s">
        <v>7812</v>
      </c>
      <c r="B7927" s="28">
        <v>0</v>
      </c>
      <c r="C7927" s="28">
        <v>0</v>
      </c>
      <c r="D7927" s="28">
        <v>0</v>
      </c>
      <c r="E7927" s="28">
        <v>0</v>
      </c>
      <c r="F7927" s="27" t="s">
        <v>42</v>
      </c>
      <c r="G7927" s="1" t="s">
        <v>3198</v>
      </c>
      <c r="H7927" s="1" t="s">
        <v>7713</v>
      </c>
      <c r="I7927" s="1" t="s">
        <v>7813</v>
      </c>
      <c r="J7927" s="1" t="s">
        <v>42</v>
      </c>
      <c r="K7927" s="1" t="s">
        <v>42</v>
      </c>
      <c r="M7927" s="1" t="s">
        <v>42</v>
      </c>
      <c r="O7927" s="1" t="s">
        <v>42</v>
      </c>
      <c r="P7927" s="1" t="s">
        <v>42</v>
      </c>
      <c r="Q7927" s="1" t="s">
        <v>42</v>
      </c>
      <c r="R7927" s="1" t="s">
        <v>42</v>
      </c>
      <c r="S7927" s="1" t="s">
        <v>42</v>
      </c>
      <c r="T7927" s="1" t="s">
        <v>42</v>
      </c>
    </row>
    <row r="7928" spans="1:20" ht="20.100000000000001" customHeight="1" x14ac:dyDescent="0.3">
      <c r="A7928" s="27" t="s">
        <v>7712</v>
      </c>
      <c r="B7928" s="28">
        <v>0</v>
      </c>
      <c r="C7928" s="28">
        <v>0</v>
      </c>
      <c r="D7928" s="28">
        <v>0</v>
      </c>
      <c r="E7928" s="28">
        <v>0</v>
      </c>
      <c r="F7928" s="27" t="s">
        <v>42</v>
      </c>
      <c r="G7928" s="1" t="s">
        <v>3198</v>
      </c>
      <c r="H7928" s="1" t="s">
        <v>7713</v>
      </c>
      <c r="I7928" s="1" t="s">
        <v>7712</v>
      </c>
      <c r="J7928" s="1" t="s">
        <v>42</v>
      </c>
      <c r="K7928" s="1" t="s">
        <v>42</v>
      </c>
      <c r="M7928" s="1" t="s">
        <v>42</v>
      </c>
      <c r="O7928" s="1" t="s">
        <v>42</v>
      </c>
      <c r="P7928" s="1" t="s">
        <v>42</v>
      </c>
      <c r="Q7928" s="1" t="s">
        <v>42</v>
      </c>
      <c r="R7928" s="1" t="s">
        <v>42</v>
      </c>
      <c r="S7928" s="1" t="s">
        <v>42</v>
      </c>
      <c r="T7928" s="1" t="s">
        <v>42</v>
      </c>
    </row>
    <row r="7929" spans="1:20" ht="20.100000000000001" customHeight="1" x14ac:dyDescent="0.3">
      <c r="A7929" s="27" t="s">
        <v>11517</v>
      </c>
      <c r="B7929" s="28">
        <v>0</v>
      </c>
      <c r="C7929" s="28">
        <v>0</v>
      </c>
      <c r="D7929" s="28">
        <v>0</v>
      </c>
      <c r="E7929" s="28">
        <v>0</v>
      </c>
      <c r="F7929" s="27" t="s">
        <v>42</v>
      </c>
      <c r="G7929" s="1" t="s">
        <v>3198</v>
      </c>
      <c r="H7929" s="1" t="s">
        <v>7713</v>
      </c>
      <c r="I7929" s="1" t="s">
        <v>11518</v>
      </c>
      <c r="J7929" s="1" t="s">
        <v>42</v>
      </c>
      <c r="K7929" s="1" t="s">
        <v>42</v>
      </c>
      <c r="M7929" s="1" t="s">
        <v>42</v>
      </c>
      <c r="O7929" s="1" t="s">
        <v>42</v>
      </c>
      <c r="P7929" s="1" t="s">
        <v>42</v>
      </c>
      <c r="Q7929" s="1" t="s">
        <v>42</v>
      </c>
      <c r="R7929" s="1" t="s">
        <v>42</v>
      </c>
      <c r="S7929" s="1" t="s">
        <v>42</v>
      </c>
      <c r="T7929" s="1" t="s">
        <v>42</v>
      </c>
    </row>
    <row r="7930" spans="1:20" ht="20.100000000000001" customHeight="1" x14ac:dyDescent="0.3">
      <c r="A7930" s="27" t="s">
        <v>11559</v>
      </c>
      <c r="B7930" s="28">
        <v>860.8</v>
      </c>
      <c r="C7930" s="28">
        <v>0</v>
      </c>
      <c r="D7930" s="28">
        <v>0</v>
      </c>
      <c r="E7930" s="28">
        <v>860.8</v>
      </c>
      <c r="F7930" s="27" t="s">
        <v>42</v>
      </c>
      <c r="G7930" s="1" t="s">
        <v>3198</v>
      </c>
      <c r="H7930" s="1" t="s">
        <v>7713</v>
      </c>
      <c r="I7930" s="1" t="s">
        <v>8380</v>
      </c>
      <c r="J7930" s="1" t="s">
        <v>42</v>
      </c>
      <c r="K7930" s="1" t="s">
        <v>42</v>
      </c>
      <c r="M7930" s="1" t="s">
        <v>42</v>
      </c>
      <c r="O7930" s="1" t="s">
        <v>42</v>
      </c>
      <c r="P7930" s="1" t="s">
        <v>42</v>
      </c>
      <c r="Q7930" s="1" t="s">
        <v>42</v>
      </c>
      <c r="R7930" s="1" t="s">
        <v>42</v>
      </c>
      <c r="S7930" s="1" t="s">
        <v>42</v>
      </c>
      <c r="T7930" s="1" t="s">
        <v>42</v>
      </c>
    </row>
    <row r="7931" spans="1:20" ht="20.100000000000001" customHeight="1" x14ac:dyDescent="0.3">
      <c r="A7931" s="27" t="s">
        <v>11560</v>
      </c>
      <c r="B7931" s="28">
        <v>0</v>
      </c>
      <c r="C7931" s="28">
        <v>6295.4</v>
      </c>
      <c r="D7931" s="28">
        <v>0</v>
      </c>
      <c r="E7931" s="28">
        <v>6295.4</v>
      </c>
      <c r="F7931" s="27" t="s">
        <v>42</v>
      </c>
      <c r="G7931" s="1" t="s">
        <v>3198</v>
      </c>
      <c r="H7931" s="1" t="s">
        <v>7713</v>
      </c>
      <c r="I7931" s="1" t="s">
        <v>8382</v>
      </c>
      <c r="J7931" s="1" t="s">
        <v>42</v>
      </c>
      <c r="K7931" s="1" t="s">
        <v>42</v>
      </c>
      <c r="M7931" s="1" t="s">
        <v>42</v>
      </c>
      <c r="O7931" s="1" t="s">
        <v>42</v>
      </c>
      <c r="P7931" s="1" t="s">
        <v>42</v>
      </c>
      <c r="Q7931" s="1" t="s">
        <v>42</v>
      </c>
      <c r="R7931" s="1" t="s">
        <v>42</v>
      </c>
      <c r="S7931" s="1" t="s">
        <v>42</v>
      </c>
      <c r="T7931" s="1" t="s">
        <v>42</v>
      </c>
    </row>
    <row r="7932" spans="1:20" ht="20.100000000000001" customHeight="1" x14ac:dyDescent="0.3">
      <c r="A7932" s="27" t="s">
        <v>11561</v>
      </c>
      <c r="B7932" s="28">
        <v>0</v>
      </c>
      <c r="C7932" s="28">
        <v>0</v>
      </c>
      <c r="D7932" s="28">
        <v>1479.7</v>
      </c>
      <c r="E7932" s="28">
        <v>1479.7</v>
      </c>
      <c r="F7932" s="27" t="s">
        <v>42</v>
      </c>
      <c r="G7932" s="1" t="s">
        <v>3198</v>
      </c>
      <c r="H7932" s="1" t="s">
        <v>7713</v>
      </c>
      <c r="I7932" s="1" t="s">
        <v>8384</v>
      </c>
      <c r="J7932" s="1" t="s">
        <v>42</v>
      </c>
      <c r="K7932" s="1" t="s">
        <v>42</v>
      </c>
      <c r="M7932" s="1" t="s">
        <v>42</v>
      </c>
      <c r="O7932" s="1" t="s">
        <v>42</v>
      </c>
      <c r="P7932" s="1" t="s">
        <v>42</v>
      </c>
      <c r="Q7932" s="1" t="s">
        <v>42</v>
      </c>
      <c r="R7932" s="1" t="s">
        <v>42</v>
      </c>
      <c r="S7932" s="1" t="s">
        <v>42</v>
      </c>
      <c r="T7932" s="1" t="s">
        <v>42</v>
      </c>
    </row>
    <row r="7933" spans="1:20" ht="20.100000000000001" customHeight="1" x14ac:dyDescent="0.3">
      <c r="A7933" s="27" t="s">
        <v>7742</v>
      </c>
      <c r="B7933" s="28">
        <v>860.8</v>
      </c>
      <c r="C7933" s="28">
        <v>6295.4</v>
      </c>
      <c r="D7933" s="28">
        <v>1479.7</v>
      </c>
      <c r="E7933" s="28">
        <v>8635.9</v>
      </c>
      <c r="F7933" s="27" t="s">
        <v>42</v>
      </c>
      <c r="G7933" s="1" t="s">
        <v>3198</v>
      </c>
      <c r="H7933" s="1" t="s">
        <v>7713</v>
      </c>
      <c r="I7933" s="1" t="s">
        <v>7743</v>
      </c>
      <c r="J7933" s="1" t="s">
        <v>42</v>
      </c>
      <c r="K7933" s="1" t="s">
        <v>42</v>
      </c>
      <c r="M7933" s="1" t="s">
        <v>42</v>
      </c>
      <c r="O7933" s="1" t="s">
        <v>42</v>
      </c>
      <c r="P7933" s="1" t="s">
        <v>42</v>
      </c>
      <c r="Q7933" s="1" t="s">
        <v>42</v>
      </c>
      <c r="R7933" s="1" t="s">
        <v>42</v>
      </c>
      <c r="S7933" s="1" t="s">
        <v>42</v>
      </c>
      <c r="T7933" s="1" t="s">
        <v>42</v>
      </c>
    </row>
    <row r="7934" spans="1:20" ht="20.100000000000001" customHeight="1" x14ac:dyDescent="0.3">
      <c r="A7934" s="27" t="s">
        <v>7712</v>
      </c>
      <c r="B7934" s="28">
        <v>0</v>
      </c>
      <c r="C7934" s="28">
        <v>0</v>
      </c>
      <c r="D7934" s="28">
        <v>0</v>
      </c>
      <c r="E7934" s="28">
        <v>0</v>
      </c>
      <c r="F7934" s="27" t="s">
        <v>42</v>
      </c>
      <c r="G7934" s="1" t="s">
        <v>3198</v>
      </c>
      <c r="H7934" s="1" t="s">
        <v>7713</v>
      </c>
      <c r="I7934" s="1" t="s">
        <v>42</v>
      </c>
      <c r="J7934" s="1" t="s">
        <v>42</v>
      </c>
      <c r="K7934" s="1" t="s">
        <v>42</v>
      </c>
      <c r="M7934" s="1" t="s">
        <v>42</v>
      </c>
      <c r="O7934" s="1" t="s">
        <v>42</v>
      </c>
      <c r="P7934" s="1" t="s">
        <v>42</v>
      </c>
      <c r="Q7934" s="1" t="s">
        <v>42</v>
      </c>
      <c r="R7934" s="1" t="s">
        <v>42</v>
      </c>
      <c r="S7934" s="1" t="s">
        <v>42</v>
      </c>
      <c r="T7934" s="1" t="s">
        <v>42</v>
      </c>
    </row>
    <row r="7935" spans="1:20" ht="20.100000000000001" customHeight="1" x14ac:dyDescent="0.3">
      <c r="A7935" s="27" t="s">
        <v>11562</v>
      </c>
      <c r="B7935" s="28">
        <v>0</v>
      </c>
      <c r="C7935" s="28">
        <v>0</v>
      </c>
      <c r="D7935" s="28">
        <v>166.4</v>
      </c>
      <c r="E7935" s="28">
        <v>166.4</v>
      </c>
      <c r="F7935" s="27" t="s">
        <v>42</v>
      </c>
      <c r="G7935" s="1" t="s">
        <v>3198</v>
      </c>
      <c r="H7935" s="1" t="s">
        <v>7713</v>
      </c>
      <c r="I7935" s="1" t="s">
        <v>11460</v>
      </c>
      <c r="J7935" s="1" t="s">
        <v>42</v>
      </c>
      <c r="K7935" s="1" t="s">
        <v>42</v>
      </c>
      <c r="M7935" s="1" t="s">
        <v>42</v>
      </c>
      <c r="O7935" s="1" t="s">
        <v>42</v>
      </c>
      <c r="P7935" s="1" t="s">
        <v>42</v>
      </c>
      <c r="Q7935" s="1" t="s">
        <v>42</v>
      </c>
      <c r="R7935" s="1" t="s">
        <v>42</v>
      </c>
      <c r="S7935" s="1" t="s">
        <v>42</v>
      </c>
      <c r="T7935" s="1" t="s">
        <v>42</v>
      </c>
    </row>
    <row r="7936" spans="1:20" ht="20.100000000000001" customHeight="1" x14ac:dyDescent="0.3">
      <c r="A7936" s="27" t="s">
        <v>7742</v>
      </c>
      <c r="B7936" s="28">
        <v>0</v>
      </c>
      <c r="C7936" s="28">
        <v>0</v>
      </c>
      <c r="D7936" s="28">
        <v>166.4</v>
      </c>
      <c r="E7936" s="28">
        <v>166.4</v>
      </c>
      <c r="F7936" s="27" t="s">
        <v>42</v>
      </c>
      <c r="G7936" s="1" t="s">
        <v>3198</v>
      </c>
      <c r="H7936" s="1" t="s">
        <v>7713</v>
      </c>
      <c r="I7936" s="1" t="s">
        <v>7743</v>
      </c>
      <c r="J7936" s="1" t="s">
        <v>42</v>
      </c>
      <c r="K7936" s="1" t="s">
        <v>42</v>
      </c>
      <c r="M7936" s="1" t="s">
        <v>42</v>
      </c>
      <c r="O7936" s="1" t="s">
        <v>42</v>
      </c>
      <c r="P7936" s="1" t="s">
        <v>42</v>
      </c>
      <c r="Q7936" s="1" t="s">
        <v>42</v>
      </c>
      <c r="R7936" s="1" t="s">
        <v>42</v>
      </c>
      <c r="S7936" s="1" t="s">
        <v>42</v>
      </c>
      <c r="T7936" s="1" t="s">
        <v>42</v>
      </c>
    </row>
    <row r="7937" spans="1:20" ht="20.100000000000001" customHeight="1" x14ac:dyDescent="0.3">
      <c r="A7937" s="27" t="s">
        <v>7768</v>
      </c>
      <c r="B7937" s="29">
        <v>860</v>
      </c>
      <c r="C7937" s="29">
        <v>14619</v>
      </c>
      <c r="D7937" s="29">
        <v>1646</v>
      </c>
      <c r="E7937" s="29">
        <v>17125</v>
      </c>
      <c r="F7937" s="30"/>
    </row>
    <row r="7938" spans="1:20" ht="20.100000000000001" customHeight="1" x14ac:dyDescent="0.3">
      <c r="A7938" s="30"/>
      <c r="B7938" s="30"/>
      <c r="C7938" s="30"/>
      <c r="D7938" s="30"/>
      <c r="E7938" s="30"/>
      <c r="F7938" s="30"/>
    </row>
    <row r="7939" spans="1:20" ht="20.100000000000001" customHeight="1" x14ac:dyDescent="0.3">
      <c r="A7939" s="30" t="s">
        <v>11563</v>
      </c>
      <c r="B7939" s="30"/>
      <c r="C7939" s="30"/>
      <c r="D7939" s="30"/>
      <c r="E7939" s="30"/>
      <c r="F7939" s="27" t="s">
        <v>42</v>
      </c>
      <c r="G7939" s="1" t="s">
        <v>3201</v>
      </c>
      <c r="I7939" s="1" t="s">
        <v>3154</v>
      </c>
      <c r="J7939" s="1" t="s">
        <v>3199</v>
      </c>
      <c r="K7939" s="1" t="s">
        <v>65</v>
      </c>
    </row>
    <row r="7940" spans="1:20" ht="20.100000000000001" customHeight="1" x14ac:dyDescent="0.3">
      <c r="A7940" s="27" t="s">
        <v>42</v>
      </c>
      <c r="B7940" s="28"/>
      <c r="C7940" s="28"/>
      <c r="D7940" s="28"/>
      <c r="E7940" s="28"/>
      <c r="F7940" s="27" t="s">
        <v>42</v>
      </c>
      <c r="G7940" s="1" t="s">
        <v>3201</v>
      </c>
      <c r="H7940" s="1" t="s">
        <v>7711</v>
      </c>
      <c r="I7940" s="1" t="s">
        <v>42</v>
      </c>
      <c r="J7940" s="1" t="s">
        <v>42</v>
      </c>
      <c r="K7940" s="1" t="s">
        <v>42</v>
      </c>
      <c r="L7940">
        <v>1</v>
      </c>
      <c r="M7940" s="1" t="s">
        <v>42</v>
      </c>
      <c r="O7940" s="1" t="s">
        <v>42</v>
      </c>
      <c r="P7940" s="1" t="s">
        <v>42</v>
      </c>
      <c r="Q7940" s="1" t="s">
        <v>42</v>
      </c>
      <c r="R7940" s="1" t="s">
        <v>42</v>
      </c>
      <c r="S7940" s="1" t="s">
        <v>42</v>
      </c>
      <c r="T7940" s="1" t="s">
        <v>42</v>
      </c>
    </row>
    <row r="7941" spans="1:20" ht="20.100000000000001" customHeight="1" x14ac:dyDescent="0.3">
      <c r="A7941" s="27" t="s">
        <v>8805</v>
      </c>
      <c r="B7941" s="28">
        <v>0</v>
      </c>
      <c r="C7941" s="28">
        <v>0</v>
      </c>
      <c r="D7941" s="28">
        <v>0</v>
      </c>
      <c r="E7941" s="28">
        <v>0</v>
      </c>
      <c r="F7941" s="27" t="s">
        <v>42</v>
      </c>
      <c r="G7941" s="1" t="s">
        <v>3201</v>
      </c>
      <c r="H7941" s="1" t="s">
        <v>7713</v>
      </c>
      <c r="I7941" s="1" t="s">
        <v>8805</v>
      </c>
      <c r="J7941" s="1" t="s">
        <v>42</v>
      </c>
      <c r="K7941" s="1" t="s">
        <v>42</v>
      </c>
      <c r="M7941" s="1" t="s">
        <v>42</v>
      </c>
      <c r="O7941" s="1" t="s">
        <v>42</v>
      </c>
      <c r="P7941" s="1" t="s">
        <v>42</v>
      </c>
      <c r="Q7941" s="1" t="s">
        <v>42</v>
      </c>
      <c r="R7941" s="1" t="s">
        <v>42</v>
      </c>
      <c r="S7941" s="1" t="s">
        <v>42</v>
      </c>
      <c r="T7941" s="1" t="s">
        <v>42</v>
      </c>
    </row>
    <row r="7942" spans="1:20" ht="20.100000000000001" customHeight="1" x14ac:dyDescent="0.3">
      <c r="A7942" s="27" t="s">
        <v>11484</v>
      </c>
      <c r="B7942" s="28">
        <v>0</v>
      </c>
      <c r="C7942" s="28">
        <v>0</v>
      </c>
      <c r="D7942" s="28">
        <v>0</v>
      </c>
      <c r="E7942" s="28">
        <v>0</v>
      </c>
      <c r="F7942" s="27" t="s">
        <v>42</v>
      </c>
      <c r="G7942" s="1" t="s">
        <v>3201</v>
      </c>
      <c r="H7942" s="1" t="s">
        <v>7713</v>
      </c>
      <c r="I7942" s="1" t="s">
        <v>11485</v>
      </c>
      <c r="J7942" s="1" t="s">
        <v>42</v>
      </c>
      <c r="K7942" s="1" t="s">
        <v>42</v>
      </c>
      <c r="M7942" s="1" t="s">
        <v>42</v>
      </c>
      <c r="O7942" s="1" t="s">
        <v>42</v>
      </c>
      <c r="P7942" s="1" t="s">
        <v>42</v>
      </c>
      <c r="Q7942" s="1" t="s">
        <v>42</v>
      </c>
      <c r="R7942" s="1" t="s">
        <v>42</v>
      </c>
      <c r="S7942" s="1" t="s">
        <v>42</v>
      </c>
      <c r="T7942" s="1" t="s">
        <v>42</v>
      </c>
    </row>
    <row r="7943" spans="1:20" ht="20.100000000000001" customHeight="1" x14ac:dyDescent="0.3">
      <c r="A7943" s="27" t="s">
        <v>11486</v>
      </c>
      <c r="B7943" s="28">
        <v>0</v>
      </c>
      <c r="C7943" s="28">
        <v>0</v>
      </c>
      <c r="D7943" s="28">
        <v>0</v>
      </c>
      <c r="E7943" s="28">
        <v>0</v>
      </c>
      <c r="F7943" s="27" t="s">
        <v>42</v>
      </c>
      <c r="G7943" s="1" t="s">
        <v>3201</v>
      </c>
      <c r="H7943" s="1" t="s">
        <v>7713</v>
      </c>
      <c r="I7943" s="1" t="s">
        <v>8809</v>
      </c>
      <c r="J7943" s="1" t="s">
        <v>42</v>
      </c>
      <c r="K7943" s="1" t="s">
        <v>42</v>
      </c>
      <c r="M7943" s="1" t="s">
        <v>42</v>
      </c>
      <c r="O7943" s="1" t="s">
        <v>42</v>
      </c>
      <c r="P7943" s="1" t="s">
        <v>42</v>
      </c>
      <c r="Q7943" s="1" t="s">
        <v>42</v>
      </c>
      <c r="R7943" s="1" t="s">
        <v>42</v>
      </c>
      <c r="S7943" s="1" t="s">
        <v>42</v>
      </c>
      <c r="T7943" s="1" t="s">
        <v>42</v>
      </c>
    </row>
    <row r="7944" spans="1:20" ht="20.100000000000001" customHeight="1" x14ac:dyDescent="0.3">
      <c r="A7944" s="27" t="s">
        <v>7712</v>
      </c>
      <c r="B7944" s="28">
        <v>0</v>
      </c>
      <c r="C7944" s="28">
        <v>0</v>
      </c>
      <c r="D7944" s="28">
        <v>0</v>
      </c>
      <c r="E7944" s="28">
        <v>0</v>
      </c>
      <c r="F7944" s="27" t="s">
        <v>42</v>
      </c>
      <c r="G7944" s="1" t="s">
        <v>3201</v>
      </c>
      <c r="H7944" s="1" t="s">
        <v>7713</v>
      </c>
      <c r="I7944" s="1" t="s">
        <v>7712</v>
      </c>
      <c r="J7944" s="1" t="s">
        <v>42</v>
      </c>
      <c r="K7944" s="1" t="s">
        <v>42</v>
      </c>
      <c r="M7944" s="1" t="s">
        <v>42</v>
      </c>
      <c r="O7944" s="1" t="s">
        <v>42</v>
      </c>
      <c r="P7944" s="1" t="s">
        <v>42</v>
      </c>
      <c r="Q7944" s="1" t="s">
        <v>42</v>
      </c>
      <c r="R7944" s="1" t="s">
        <v>42</v>
      </c>
      <c r="S7944" s="1" t="s">
        <v>42</v>
      </c>
      <c r="T7944" s="1" t="s">
        <v>42</v>
      </c>
    </row>
    <row r="7945" spans="1:20" ht="20.100000000000001" customHeight="1" x14ac:dyDescent="0.3">
      <c r="A7945" s="27" t="s">
        <v>7718</v>
      </c>
      <c r="B7945" s="28">
        <v>0</v>
      </c>
      <c r="C7945" s="28">
        <v>0</v>
      </c>
      <c r="D7945" s="28">
        <v>0</v>
      </c>
      <c r="E7945" s="28">
        <v>0</v>
      </c>
      <c r="F7945" s="27" t="s">
        <v>42</v>
      </c>
      <c r="G7945" s="1" t="s">
        <v>3201</v>
      </c>
      <c r="H7945" s="1" t="s">
        <v>7713</v>
      </c>
      <c r="I7945" s="1" t="s">
        <v>7719</v>
      </c>
      <c r="J7945" s="1" t="s">
        <v>42</v>
      </c>
      <c r="K7945" s="1" t="s">
        <v>42</v>
      </c>
      <c r="M7945" s="1" t="s">
        <v>42</v>
      </c>
      <c r="O7945" s="1" t="s">
        <v>42</v>
      </c>
      <c r="P7945" s="1" t="s">
        <v>42</v>
      </c>
      <c r="Q7945" s="1" t="s">
        <v>42</v>
      </c>
      <c r="R7945" s="1" t="s">
        <v>42</v>
      </c>
      <c r="S7945" s="1" t="s">
        <v>42</v>
      </c>
      <c r="T7945" s="1" t="s">
        <v>42</v>
      </c>
    </row>
    <row r="7946" spans="1:20" ht="20.100000000000001" customHeight="1" x14ac:dyDescent="0.3">
      <c r="A7946" s="27" t="s">
        <v>7712</v>
      </c>
      <c r="B7946" s="28">
        <v>0</v>
      </c>
      <c r="C7946" s="28">
        <v>0</v>
      </c>
      <c r="D7946" s="28">
        <v>0</v>
      </c>
      <c r="E7946" s="28">
        <v>0</v>
      </c>
      <c r="F7946" s="27" t="s">
        <v>42</v>
      </c>
      <c r="G7946" s="1" t="s">
        <v>3201</v>
      </c>
      <c r="H7946" s="1" t="s">
        <v>7713</v>
      </c>
      <c r="I7946" s="1" t="s">
        <v>42</v>
      </c>
      <c r="J7946" s="1" t="s">
        <v>42</v>
      </c>
      <c r="K7946" s="1" t="s">
        <v>42</v>
      </c>
      <c r="M7946" s="1" t="s">
        <v>42</v>
      </c>
      <c r="O7946" s="1" t="s">
        <v>42</v>
      </c>
      <c r="P7946" s="1" t="s">
        <v>42</v>
      </c>
      <c r="Q7946" s="1" t="s">
        <v>42</v>
      </c>
      <c r="R7946" s="1" t="s">
        <v>42</v>
      </c>
      <c r="S7946" s="1" t="s">
        <v>42</v>
      </c>
      <c r="T7946" s="1" t="s">
        <v>42</v>
      </c>
    </row>
    <row r="7947" spans="1:20" ht="20.100000000000001" customHeight="1" x14ac:dyDescent="0.3">
      <c r="A7947" s="27" t="s">
        <v>8225</v>
      </c>
      <c r="B7947" s="28">
        <v>0</v>
      </c>
      <c r="C7947" s="28">
        <v>0</v>
      </c>
      <c r="D7947" s="28">
        <v>0</v>
      </c>
      <c r="E7947" s="28">
        <v>0</v>
      </c>
      <c r="F7947" s="27" t="s">
        <v>42</v>
      </c>
      <c r="G7947" s="1" t="s">
        <v>3201</v>
      </c>
      <c r="H7947" s="1" t="s">
        <v>7713</v>
      </c>
      <c r="I7947" s="1" t="s">
        <v>8226</v>
      </c>
      <c r="J7947" s="1" t="s">
        <v>42</v>
      </c>
      <c r="K7947" s="1" t="s">
        <v>42</v>
      </c>
      <c r="M7947" s="1" t="s">
        <v>42</v>
      </c>
      <c r="O7947" s="1" t="s">
        <v>42</v>
      </c>
      <c r="P7947" s="1" t="s">
        <v>42</v>
      </c>
      <c r="Q7947" s="1" t="s">
        <v>42</v>
      </c>
      <c r="R7947" s="1" t="s">
        <v>42</v>
      </c>
      <c r="S7947" s="1" t="s">
        <v>42</v>
      </c>
      <c r="T7947" s="1" t="s">
        <v>42</v>
      </c>
    </row>
    <row r="7948" spans="1:20" ht="20.100000000000001" customHeight="1" x14ac:dyDescent="0.3">
      <c r="A7948" s="27" t="s">
        <v>8684</v>
      </c>
      <c r="B7948" s="28">
        <v>0</v>
      </c>
      <c r="C7948" s="28">
        <v>0</v>
      </c>
      <c r="D7948" s="28">
        <v>0</v>
      </c>
      <c r="E7948" s="28">
        <v>0</v>
      </c>
      <c r="F7948" s="27" t="s">
        <v>42</v>
      </c>
      <c r="G7948" s="1" t="s">
        <v>3201</v>
      </c>
      <c r="H7948" s="1" t="s">
        <v>7713</v>
      </c>
      <c r="I7948" s="1" t="s">
        <v>8685</v>
      </c>
      <c r="J7948" s="1" t="s">
        <v>42</v>
      </c>
      <c r="K7948" s="1" t="s">
        <v>42</v>
      </c>
      <c r="M7948" s="1" t="s">
        <v>42</v>
      </c>
      <c r="O7948" s="1" t="s">
        <v>42</v>
      </c>
      <c r="P7948" s="1" t="s">
        <v>42</v>
      </c>
      <c r="Q7948" s="1" t="s">
        <v>42</v>
      </c>
      <c r="R7948" s="1" t="s">
        <v>42</v>
      </c>
      <c r="S7948" s="1" t="s">
        <v>42</v>
      </c>
      <c r="T7948" s="1" t="s">
        <v>42</v>
      </c>
    </row>
    <row r="7949" spans="1:20" ht="20.100000000000001" customHeight="1" x14ac:dyDescent="0.3">
      <c r="A7949" s="27" t="s">
        <v>8883</v>
      </c>
      <c r="B7949" s="28">
        <v>0</v>
      </c>
      <c r="C7949" s="28">
        <v>0</v>
      </c>
      <c r="D7949" s="28">
        <v>0</v>
      </c>
      <c r="E7949" s="28">
        <v>0</v>
      </c>
      <c r="F7949" s="27" t="s">
        <v>42</v>
      </c>
      <c r="G7949" s="1" t="s">
        <v>3201</v>
      </c>
      <c r="H7949" s="1" t="s">
        <v>7713</v>
      </c>
      <c r="I7949" s="1" t="s">
        <v>8884</v>
      </c>
      <c r="J7949" s="1" t="s">
        <v>42</v>
      </c>
      <c r="K7949" s="1" t="s">
        <v>42</v>
      </c>
      <c r="M7949" s="1" t="s">
        <v>42</v>
      </c>
      <c r="O7949" s="1" t="s">
        <v>42</v>
      </c>
      <c r="P7949" s="1" t="s">
        <v>42</v>
      </c>
      <c r="Q7949" s="1" t="s">
        <v>42</v>
      </c>
      <c r="R7949" s="1" t="s">
        <v>42</v>
      </c>
      <c r="S7949" s="1" t="s">
        <v>42</v>
      </c>
      <c r="T7949" s="1" t="s">
        <v>42</v>
      </c>
    </row>
    <row r="7950" spans="1:20" ht="20.100000000000001" customHeight="1" x14ac:dyDescent="0.3">
      <c r="A7950" s="27" t="s">
        <v>11564</v>
      </c>
      <c r="B7950" s="28">
        <v>0</v>
      </c>
      <c r="C7950" s="28">
        <v>7537.4</v>
      </c>
      <c r="D7950" s="28">
        <v>0</v>
      </c>
      <c r="E7950" s="28">
        <v>7537.4</v>
      </c>
      <c r="F7950" s="27" t="s">
        <v>42</v>
      </c>
      <c r="G7950" s="1" t="s">
        <v>3201</v>
      </c>
      <c r="H7950" s="1" t="s">
        <v>7713</v>
      </c>
      <c r="I7950" s="1" t="s">
        <v>8886</v>
      </c>
      <c r="J7950" s="1" t="s">
        <v>42</v>
      </c>
      <c r="K7950" s="1" t="s">
        <v>42</v>
      </c>
      <c r="M7950" s="1" t="s">
        <v>42</v>
      </c>
      <c r="O7950" s="1" t="s">
        <v>42</v>
      </c>
      <c r="P7950" s="1" t="s">
        <v>42</v>
      </c>
      <c r="Q7950" s="1" t="s">
        <v>42</v>
      </c>
      <c r="R7950" s="1" t="s">
        <v>42</v>
      </c>
      <c r="S7950" s="1" t="s">
        <v>42</v>
      </c>
      <c r="T7950" s="1" t="s">
        <v>42</v>
      </c>
    </row>
    <row r="7951" spans="1:20" ht="20.100000000000001" customHeight="1" x14ac:dyDescent="0.3">
      <c r="A7951" s="27" t="s">
        <v>7726</v>
      </c>
      <c r="B7951" s="28">
        <v>0</v>
      </c>
      <c r="C7951" s="28">
        <v>0</v>
      </c>
      <c r="D7951" s="28">
        <v>0</v>
      </c>
      <c r="E7951" s="28">
        <v>0</v>
      </c>
      <c r="F7951" s="27" t="s">
        <v>42</v>
      </c>
      <c r="G7951" s="1" t="s">
        <v>3201</v>
      </c>
      <c r="H7951" s="1" t="s">
        <v>7713</v>
      </c>
      <c r="I7951" s="1" t="s">
        <v>7727</v>
      </c>
      <c r="J7951" s="1" t="s">
        <v>42</v>
      </c>
      <c r="K7951" s="1" t="s">
        <v>42</v>
      </c>
      <c r="M7951" s="1" t="s">
        <v>42</v>
      </c>
      <c r="O7951" s="1" t="s">
        <v>42</v>
      </c>
      <c r="P7951" s="1" t="s">
        <v>42</v>
      </c>
      <c r="Q7951" s="1" t="s">
        <v>42</v>
      </c>
      <c r="R7951" s="1" t="s">
        <v>42</v>
      </c>
      <c r="S7951" s="1" t="s">
        <v>42</v>
      </c>
      <c r="T7951" s="1" t="s">
        <v>42</v>
      </c>
    </row>
    <row r="7952" spans="1:20" ht="20.100000000000001" customHeight="1" x14ac:dyDescent="0.3">
      <c r="A7952" s="27" t="s">
        <v>11488</v>
      </c>
      <c r="B7952" s="28">
        <v>0</v>
      </c>
      <c r="C7952" s="28">
        <v>2867.8</v>
      </c>
      <c r="D7952" s="28">
        <v>0</v>
      </c>
      <c r="E7952" s="28">
        <v>2867.8</v>
      </c>
      <c r="F7952" s="27" t="s">
        <v>42</v>
      </c>
      <c r="G7952" s="1" t="s">
        <v>3201</v>
      </c>
      <c r="H7952" s="1" t="s">
        <v>7713</v>
      </c>
      <c r="I7952" s="1" t="s">
        <v>8815</v>
      </c>
      <c r="J7952" s="1" t="s">
        <v>42</v>
      </c>
      <c r="K7952" s="1" t="s">
        <v>42</v>
      </c>
      <c r="M7952" s="1" t="s">
        <v>42</v>
      </c>
      <c r="O7952" s="1" t="s">
        <v>42</v>
      </c>
      <c r="P7952" s="1" t="s">
        <v>42</v>
      </c>
      <c r="Q7952" s="1" t="s">
        <v>42</v>
      </c>
      <c r="R7952" s="1" t="s">
        <v>42</v>
      </c>
      <c r="S7952" s="1" t="s">
        <v>42</v>
      </c>
      <c r="T7952" s="1" t="s">
        <v>42</v>
      </c>
    </row>
    <row r="7953" spans="1:20" ht="20.100000000000001" customHeight="1" x14ac:dyDescent="0.3">
      <c r="A7953" s="27" t="s">
        <v>7742</v>
      </c>
      <c r="B7953" s="28">
        <v>0</v>
      </c>
      <c r="C7953" s="28">
        <v>10405.200000000001</v>
      </c>
      <c r="D7953" s="28">
        <v>0</v>
      </c>
      <c r="E7953" s="28">
        <v>10405.200000000001</v>
      </c>
      <c r="F7953" s="27" t="s">
        <v>42</v>
      </c>
      <c r="G7953" s="1" t="s">
        <v>3201</v>
      </c>
      <c r="H7953" s="1" t="s">
        <v>7713</v>
      </c>
      <c r="I7953" s="1" t="s">
        <v>7743</v>
      </c>
      <c r="J7953" s="1" t="s">
        <v>42</v>
      </c>
      <c r="K7953" s="1" t="s">
        <v>42</v>
      </c>
      <c r="M7953" s="1" t="s">
        <v>42</v>
      </c>
      <c r="O7953" s="1" t="s">
        <v>42</v>
      </c>
      <c r="P7953" s="1" t="s">
        <v>42</v>
      </c>
      <c r="Q7953" s="1" t="s">
        <v>42</v>
      </c>
      <c r="R7953" s="1" t="s">
        <v>42</v>
      </c>
      <c r="S7953" s="1" t="s">
        <v>42</v>
      </c>
      <c r="T7953" s="1" t="s">
        <v>42</v>
      </c>
    </row>
    <row r="7954" spans="1:20" ht="20.100000000000001" customHeight="1" x14ac:dyDescent="0.3">
      <c r="A7954" s="27" t="s">
        <v>7712</v>
      </c>
      <c r="B7954" s="28">
        <v>0</v>
      </c>
      <c r="C7954" s="28">
        <v>0</v>
      </c>
      <c r="D7954" s="28">
        <v>0</v>
      </c>
      <c r="E7954" s="28">
        <v>0</v>
      </c>
      <c r="F7954" s="27" t="s">
        <v>42</v>
      </c>
      <c r="G7954" s="1" t="s">
        <v>3201</v>
      </c>
      <c r="H7954" s="1" t="s">
        <v>7713</v>
      </c>
      <c r="I7954" s="1" t="s">
        <v>42</v>
      </c>
      <c r="J7954" s="1" t="s">
        <v>42</v>
      </c>
      <c r="K7954" s="1" t="s">
        <v>42</v>
      </c>
      <c r="M7954" s="1" t="s">
        <v>42</v>
      </c>
      <c r="O7954" s="1" t="s">
        <v>42</v>
      </c>
      <c r="P7954" s="1" t="s">
        <v>42</v>
      </c>
      <c r="Q7954" s="1" t="s">
        <v>42</v>
      </c>
      <c r="R7954" s="1" t="s">
        <v>42</v>
      </c>
      <c r="S7954" s="1" t="s">
        <v>42</v>
      </c>
      <c r="T7954" s="1" t="s">
        <v>42</v>
      </c>
    </row>
    <row r="7955" spans="1:20" ht="20.100000000000001" customHeight="1" x14ac:dyDescent="0.3">
      <c r="A7955" s="27" t="s">
        <v>7812</v>
      </c>
      <c r="B7955" s="28">
        <v>0</v>
      </c>
      <c r="C7955" s="28">
        <v>0</v>
      </c>
      <c r="D7955" s="28">
        <v>0</v>
      </c>
      <c r="E7955" s="28">
        <v>0</v>
      </c>
      <c r="F7955" s="27" t="s">
        <v>42</v>
      </c>
      <c r="G7955" s="1" t="s">
        <v>3201</v>
      </c>
      <c r="H7955" s="1" t="s">
        <v>7713</v>
      </c>
      <c r="I7955" s="1" t="s">
        <v>7813</v>
      </c>
      <c r="J7955" s="1" t="s">
        <v>42</v>
      </c>
      <c r="K7955" s="1" t="s">
        <v>42</v>
      </c>
      <c r="M7955" s="1" t="s">
        <v>42</v>
      </c>
      <c r="O7955" s="1" t="s">
        <v>42</v>
      </c>
      <c r="P7955" s="1" t="s">
        <v>42</v>
      </c>
      <c r="Q7955" s="1" t="s">
        <v>42</v>
      </c>
      <c r="R7955" s="1" t="s">
        <v>42</v>
      </c>
      <c r="S7955" s="1" t="s">
        <v>42</v>
      </c>
      <c r="T7955" s="1" t="s">
        <v>42</v>
      </c>
    </row>
    <row r="7956" spans="1:20" ht="20.100000000000001" customHeight="1" x14ac:dyDescent="0.3">
      <c r="A7956" s="27" t="s">
        <v>7712</v>
      </c>
      <c r="B7956" s="28">
        <v>0</v>
      </c>
      <c r="C7956" s="28">
        <v>0</v>
      </c>
      <c r="D7956" s="28">
        <v>0</v>
      </c>
      <c r="E7956" s="28">
        <v>0</v>
      </c>
      <c r="F7956" s="27" t="s">
        <v>42</v>
      </c>
      <c r="G7956" s="1" t="s">
        <v>3201</v>
      </c>
      <c r="H7956" s="1" t="s">
        <v>7713</v>
      </c>
      <c r="I7956" s="1" t="s">
        <v>7712</v>
      </c>
      <c r="J7956" s="1" t="s">
        <v>42</v>
      </c>
      <c r="K7956" s="1" t="s">
        <v>42</v>
      </c>
      <c r="M7956" s="1" t="s">
        <v>42</v>
      </c>
      <c r="O7956" s="1" t="s">
        <v>42</v>
      </c>
      <c r="P7956" s="1" t="s">
        <v>42</v>
      </c>
      <c r="Q7956" s="1" t="s">
        <v>42</v>
      </c>
      <c r="R7956" s="1" t="s">
        <v>42</v>
      </c>
      <c r="S7956" s="1" t="s">
        <v>42</v>
      </c>
      <c r="T7956" s="1" t="s">
        <v>42</v>
      </c>
    </row>
    <row r="7957" spans="1:20" ht="20.100000000000001" customHeight="1" x14ac:dyDescent="0.3">
      <c r="A7957" s="27" t="s">
        <v>11517</v>
      </c>
      <c r="B7957" s="28">
        <v>0</v>
      </c>
      <c r="C7957" s="28">
        <v>0</v>
      </c>
      <c r="D7957" s="28">
        <v>0</v>
      </c>
      <c r="E7957" s="28">
        <v>0</v>
      </c>
      <c r="F7957" s="27" t="s">
        <v>42</v>
      </c>
      <c r="G7957" s="1" t="s">
        <v>3201</v>
      </c>
      <c r="H7957" s="1" t="s">
        <v>7713</v>
      </c>
      <c r="I7957" s="1" t="s">
        <v>11518</v>
      </c>
      <c r="J7957" s="1" t="s">
        <v>42</v>
      </c>
      <c r="K7957" s="1" t="s">
        <v>42</v>
      </c>
      <c r="M7957" s="1" t="s">
        <v>42</v>
      </c>
      <c r="O7957" s="1" t="s">
        <v>42</v>
      </c>
      <c r="P7957" s="1" t="s">
        <v>42</v>
      </c>
      <c r="Q7957" s="1" t="s">
        <v>42</v>
      </c>
      <c r="R7957" s="1" t="s">
        <v>42</v>
      </c>
      <c r="S7957" s="1" t="s">
        <v>42</v>
      </c>
      <c r="T7957" s="1" t="s">
        <v>42</v>
      </c>
    </row>
    <row r="7958" spans="1:20" ht="20.100000000000001" customHeight="1" x14ac:dyDescent="0.3">
      <c r="A7958" s="27" t="s">
        <v>11565</v>
      </c>
      <c r="B7958" s="28">
        <v>1076</v>
      </c>
      <c r="C7958" s="28">
        <v>0</v>
      </c>
      <c r="D7958" s="28">
        <v>0</v>
      </c>
      <c r="E7958" s="28">
        <v>1076</v>
      </c>
      <c r="F7958" s="27" t="s">
        <v>42</v>
      </c>
      <c r="G7958" s="1" t="s">
        <v>3201</v>
      </c>
      <c r="H7958" s="1" t="s">
        <v>7713</v>
      </c>
      <c r="I7958" s="1" t="s">
        <v>8380</v>
      </c>
      <c r="J7958" s="1" t="s">
        <v>42</v>
      </c>
      <c r="K7958" s="1" t="s">
        <v>42</v>
      </c>
      <c r="M7958" s="1" t="s">
        <v>42</v>
      </c>
      <c r="O7958" s="1" t="s">
        <v>42</v>
      </c>
      <c r="P7958" s="1" t="s">
        <v>42</v>
      </c>
      <c r="Q7958" s="1" t="s">
        <v>42</v>
      </c>
      <c r="R7958" s="1" t="s">
        <v>42</v>
      </c>
      <c r="S7958" s="1" t="s">
        <v>42</v>
      </c>
      <c r="T7958" s="1" t="s">
        <v>42</v>
      </c>
    </row>
    <row r="7959" spans="1:20" ht="20.100000000000001" customHeight="1" x14ac:dyDescent="0.3">
      <c r="A7959" s="27" t="s">
        <v>11490</v>
      </c>
      <c r="B7959" s="28">
        <v>0</v>
      </c>
      <c r="C7959" s="28">
        <v>7869.3</v>
      </c>
      <c r="D7959" s="28">
        <v>0</v>
      </c>
      <c r="E7959" s="28">
        <v>7869.3</v>
      </c>
      <c r="F7959" s="27" t="s">
        <v>42</v>
      </c>
      <c r="G7959" s="1" t="s">
        <v>3201</v>
      </c>
      <c r="H7959" s="1" t="s">
        <v>7713</v>
      </c>
      <c r="I7959" s="1" t="s">
        <v>8382</v>
      </c>
      <c r="J7959" s="1" t="s">
        <v>42</v>
      </c>
      <c r="K7959" s="1" t="s">
        <v>42</v>
      </c>
      <c r="M7959" s="1" t="s">
        <v>42</v>
      </c>
      <c r="O7959" s="1" t="s">
        <v>42</v>
      </c>
      <c r="P7959" s="1" t="s">
        <v>42</v>
      </c>
      <c r="Q7959" s="1" t="s">
        <v>42</v>
      </c>
      <c r="R7959" s="1" t="s">
        <v>42</v>
      </c>
      <c r="S7959" s="1" t="s">
        <v>42</v>
      </c>
      <c r="T7959" s="1" t="s">
        <v>42</v>
      </c>
    </row>
    <row r="7960" spans="1:20" ht="20.100000000000001" customHeight="1" x14ac:dyDescent="0.3">
      <c r="A7960" s="27" t="s">
        <v>11566</v>
      </c>
      <c r="B7960" s="28">
        <v>0</v>
      </c>
      <c r="C7960" s="28">
        <v>0</v>
      </c>
      <c r="D7960" s="28">
        <v>1849.7</v>
      </c>
      <c r="E7960" s="28">
        <v>1849.7</v>
      </c>
      <c r="F7960" s="27" t="s">
        <v>42</v>
      </c>
      <c r="G7960" s="1" t="s">
        <v>3201</v>
      </c>
      <c r="H7960" s="1" t="s">
        <v>7713</v>
      </c>
      <c r="I7960" s="1" t="s">
        <v>8384</v>
      </c>
      <c r="J7960" s="1" t="s">
        <v>42</v>
      </c>
      <c r="K7960" s="1" t="s">
        <v>42</v>
      </c>
      <c r="M7960" s="1" t="s">
        <v>42</v>
      </c>
      <c r="O7960" s="1" t="s">
        <v>42</v>
      </c>
      <c r="P7960" s="1" t="s">
        <v>42</v>
      </c>
      <c r="Q7960" s="1" t="s">
        <v>42</v>
      </c>
      <c r="R7960" s="1" t="s">
        <v>42</v>
      </c>
      <c r="S7960" s="1" t="s">
        <v>42</v>
      </c>
      <c r="T7960" s="1" t="s">
        <v>42</v>
      </c>
    </row>
    <row r="7961" spans="1:20" ht="20.100000000000001" customHeight="1" x14ac:dyDescent="0.3">
      <c r="A7961" s="27" t="s">
        <v>7742</v>
      </c>
      <c r="B7961" s="28">
        <v>1076</v>
      </c>
      <c r="C7961" s="28">
        <v>7869.3</v>
      </c>
      <c r="D7961" s="28">
        <v>1849.7</v>
      </c>
      <c r="E7961" s="28">
        <v>10795</v>
      </c>
      <c r="F7961" s="27" t="s">
        <v>42</v>
      </c>
      <c r="G7961" s="1" t="s">
        <v>3201</v>
      </c>
      <c r="H7961" s="1" t="s">
        <v>7713</v>
      </c>
      <c r="I7961" s="1" t="s">
        <v>7743</v>
      </c>
      <c r="J7961" s="1" t="s">
        <v>42</v>
      </c>
      <c r="K7961" s="1" t="s">
        <v>42</v>
      </c>
      <c r="M7961" s="1" t="s">
        <v>42</v>
      </c>
      <c r="O7961" s="1" t="s">
        <v>42</v>
      </c>
      <c r="P7961" s="1" t="s">
        <v>42</v>
      </c>
      <c r="Q7961" s="1" t="s">
        <v>42</v>
      </c>
      <c r="R7961" s="1" t="s">
        <v>42</v>
      </c>
      <c r="S7961" s="1" t="s">
        <v>42</v>
      </c>
      <c r="T7961" s="1" t="s">
        <v>42</v>
      </c>
    </row>
    <row r="7962" spans="1:20" ht="20.100000000000001" customHeight="1" x14ac:dyDescent="0.3">
      <c r="A7962" s="27" t="s">
        <v>7712</v>
      </c>
      <c r="B7962" s="28">
        <v>0</v>
      </c>
      <c r="C7962" s="28">
        <v>0</v>
      </c>
      <c r="D7962" s="28">
        <v>0</v>
      </c>
      <c r="E7962" s="28">
        <v>0</v>
      </c>
      <c r="F7962" s="27" t="s">
        <v>42</v>
      </c>
      <c r="G7962" s="1" t="s">
        <v>3201</v>
      </c>
      <c r="H7962" s="1" t="s">
        <v>7713</v>
      </c>
      <c r="I7962" s="1" t="s">
        <v>42</v>
      </c>
      <c r="J7962" s="1" t="s">
        <v>42</v>
      </c>
      <c r="K7962" s="1" t="s">
        <v>42</v>
      </c>
      <c r="M7962" s="1" t="s">
        <v>42</v>
      </c>
      <c r="O7962" s="1" t="s">
        <v>42</v>
      </c>
      <c r="P7962" s="1" t="s">
        <v>42</v>
      </c>
      <c r="Q7962" s="1" t="s">
        <v>42</v>
      </c>
      <c r="R7962" s="1" t="s">
        <v>42</v>
      </c>
      <c r="S7962" s="1" t="s">
        <v>42</v>
      </c>
      <c r="T7962" s="1" t="s">
        <v>42</v>
      </c>
    </row>
    <row r="7963" spans="1:20" ht="20.100000000000001" customHeight="1" x14ac:dyDescent="0.3">
      <c r="A7963" s="27" t="s">
        <v>11567</v>
      </c>
      <c r="B7963" s="28">
        <v>0</v>
      </c>
      <c r="C7963" s="28">
        <v>0</v>
      </c>
      <c r="D7963" s="28">
        <v>208.1</v>
      </c>
      <c r="E7963" s="28">
        <v>208.1</v>
      </c>
      <c r="F7963" s="27" t="s">
        <v>42</v>
      </c>
      <c r="G7963" s="1" t="s">
        <v>3201</v>
      </c>
      <c r="H7963" s="1" t="s">
        <v>7713</v>
      </c>
      <c r="I7963" s="1" t="s">
        <v>11460</v>
      </c>
      <c r="J7963" s="1" t="s">
        <v>42</v>
      </c>
      <c r="K7963" s="1" t="s">
        <v>42</v>
      </c>
      <c r="M7963" s="1" t="s">
        <v>42</v>
      </c>
      <c r="O7963" s="1" t="s">
        <v>42</v>
      </c>
      <c r="P7963" s="1" t="s">
        <v>42</v>
      </c>
      <c r="Q7963" s="1" t="s">
        <v>42</v>
      </c>
      <c r="R7963" s="1" t="s">
        <v>42</v>
      </c>
      <c r="S7963" s="1" t="s">
        <v>42</v>
      </c>
      <c r="T7963" s="1" t="s">
        <v>42</v>
      </c>
    </row>
    <row r="7964" spans="1:20" ht="20.100000000000001" customHeight="1" x14ac:dyDescent="0.3">
      <c r="A7964" s="27" t="s">
        <v>7742</v>
      </c>
      <c r="B7964" s="28">
        <v>0</v>
      </c>
      <c r="C7964" s="28">
        <v>0</v>
      </c>
      <c r="D7964" s="28">
        <v>208.1</v>
      </c>
      <c r="E7964" s="28">
        <v>208.1</v>
      </c>
      <c r="F7964" s="27" t="s">
        <v>42</v>
      </c>
      <c r="G7964" s="1" t="s">
        <v>3201</v>
      </c>
      <c r="H7964" s="1" t="s">
        <v>7713</v>
      </c>
      <c r="I7964" s="1" t="s">
        <v>7743</v>
      </c>
      <c r="J7964" s="1" t="s">
        <v>42</v>
      </c>
      <c r="K7964" s="1" t="s">
        <v>42</v>
      </c>
      <c r="M7964" s="1" t="s">
        <v>42</v>
      </c>
      <c r="O7964" s="1" t="s">
        <v>42</v>
      </c>
      <c r="P7964" s="1" t="s">
        <v>42</v>
      </c>
      <c r="Q7964" s="1" t="s">
        <v>42</v>
      </c>
      <c r="R7964" s="1" t="s">
        <v>42</v>
      </c>
      <c r="S7964" s="1" t="s">
        <v>42</v>
      </c>
      <c r="T7964" s="1" t="s">
        <v>42</v>
      </c>
    </row>
    <row r="7965" spans="1:20" ht="20.100000000000001" customHeight="1" x14ac:dyDescent="0.3">
      <c r="A7965" s="27" t="s">
        <v>7768</v>
      </c>
      <c r="B7965" s="29">
        <v>1076</v>
      </c>
      <c r="C7965" s="29">
        <v>18274</v>
      </c>
      <c r="D7965" s="29">
        <v>2057</v>
      </c>
      <c r="E7965" s="29">
        <v>21407</v>
      </c>
      <c r="F7965" s="30"/>
    </row>
    <row r="7966" spans="1:20" ht="20.100000000000001" customHeight="1" x14ac:dyDescent="0.3">
      <c r="A7966" s="30"/>
      <c r="B7966" s="30"/>
      <c r="C7966" s="30"/>
      <c r="D7966" s="30"/>
      <c r="E7966" s="30"/>
      <c r="F7966" s="30"/>
    </row>
    <row r="7967" spans="1:20" ht="20.100000000000001" customHeight="1" x14ac:dyDescent="0.3">
      <c r="A7967" s="30" t="s">
        <v>11568</v>
      </c>
      <c r="B7967" s="30"/>
      <c r="C7967" s="30"/>
      <c r="D7967" s="30"/>
      <c r="E7967" s="30"/>
      <c r="F7967" s="27" t="s">
        <v>42</v>
      </c>
      <c r="G7967" s="1" t="s">
        <v>3204</v>
      </c>
      <c r="I7967" s="1" t="s">
        <v>3154</v>
      </c>
      <c r="J7967" s="1" t="s">
        <v>3202</v>
      </c>
      <c r="K7967" s="1" t="s">
        <v>65</v>
      </c>
    </row>
    <row r="7968" spans="1:20" ht="20.100000000000001" customHeight="1" x14ac:dyDescent="0.3">
      <c r="A7968" s="27" t="s">
        <v>42</v>
      </c>
      <c r="B7968" s="28"/>
      <c r="C7968" s="28"/>
      <c r="D7968" s="28"/>
      <c r="E7968" s="28"/>
      <c r="F7968" s="27" t="s">
        <v>42</v>
      </c>
      <c r="G7968" s="1" t="s">
        <v>3204</v>
      </c>
      <c r="H7968" s="1" t="s">
        <v>7711</v>
      </c>
      <c r="I7968" s="1" t="s">
        <v>42</v>
      </c>
      <c r="J7968" s="1" t="s">
        <v>42</v>
      </c>
      <c r="K7968" s="1" t="s">
        <v>42</v>
      </c>
      <c r="L7968">
        <v>1</v>
      </c>
      <c r="M7968" s="1" t="s">
        <v>42</v>
      </c>
      <c r="O7968" s="1" t="s">
        <v>42</v>
      </c>
      <c r="P7968" s="1" t="s">
        <v>42</v>
      </c>
      <c r="Q7968" s="1" t="s">
        <v>42</v>
      </c>
      <c r="R7968" s="1" t="s">
        <v>42</v>
      </c>
      <c r="S7968" s="1" t="s">
        <v>42</v>
      </c>
      <c r="T7968" s="1" t="s">
        <v>42</v>
      </c>
    </row>
    <row r="7969" spans="1:20" ht="20.100000000000001" customHeight="1" x14ac:dyDescent="0.3">
      <c r="A7969" s="27" t="s">
        <v>8805</v>
      </c>
      <c r="B7969" s="28">
        <v>0</v>
      </c>
      <c r="C7969" s="28">
        <v>0</v>
      </c>
      <c r="D7969" s="28">
        <v>0</v>
      </c>
      <c r="E7969" s="28">
        <v>0</v>
      </c>
      <c r="F7969" s="27" t="s">
        <v>42</v>
      </c>
      <c r="G7969" s="1" t="s">
        <v>3204</v>
      </c>
      <c r="H7969" s="1" t="s">
        <v>7713</v>
      </c>
      <c r="I7969" s="1" t="s">
        <v>8805</v>
      </c>
      <c r="J7969" s="1" t="s">
        <v>42</v>
      </c>
      <c r="K7969" s="1" t="s">
        <v>42</v>
      </c>
      <c r="M7969" s="1" t="s">
        <v>42</v>
      </c>
      <c r="O7969" s="1" t="s">
        <v>42</v>
      </c>
      <c r="P7969" s="1" t="s">
        <v>42</v>
      </c>
      <c r="Q7969" s="1" t="s">
        <v>42</v>
      </c>
      <c r="R7969" s="1" t="s">
        <v>42</v>
      </c>
      <c r="S7969" s="1" t="s">
        <v>42</v>
      </c>
      <c r="T7969" s="1" t="s">
        <v>42</v>
      </c>
    </row>
    <row r="7970" spans="1:20" ht="20.100000000000001" customHeight="1" x14ac:dyDescent="0.3">
      <c r="A7970" s="27" t="s">
        <v>11569</v>
      </c>
      <c r="B7970" s="28">
        <v>0</v>
      </c>
      <c r="C7970" s="28">
        <v>0</v>
      </c>
      <c r="D7970" s="28">
        <v>0</v>
      </c>
      <c r="E7970" s="28">
        <v>0</v>
      </c>
      <c r="F7970" s="27" t="s">
        <v>42</v>
      </c>
      <c r="G7970" s="1" t="s">
        <v>3204</v>
      </c>
      <c r="H7970" s="1" t="s">
        <v>7713</v>
      </c>
      <c r="I7970" s="1" t="s">
        <v>11570</v>
      </c>
      <c r="J7970" s="1" t="s">
        <v>42</v>
      </c>
      <c r="K7970" s="1" t="s">
        <v>42</v>
      </c>
      <c r="M7970" s="1" t="s">
        <v>42</v>
      </c>
      <c r="O7970" s="1" t="s">
        <v>42</v>
      </c>
      <c r="P7970" s="1" t="s">
        <v>42</v>
      </c>
      <c r="Q7970" s="1" t="s">
        <v>42</v>
      </c>
      <c r="R7970" s="1" t="s">
        <v>42</v>
      </c>
      <c r="S7970" s="1" t="s">
        <v>42</v>
      </c>
      <c r="T7970" s="1" t="s">
        <v>42</v>
      </c>
    </row>
    <row r="7971" spans="1:20" ht="20.100000000000001" customHeight="1" x14ac:dyDescent="0.3">
      <c r="A7971" s="27" t="s">
        <v>11571</v>
      </c>
      <c r="B7971" s="28">
        <v>0</v>
      </c>
      <c r="C7971" s="28">
        <v>0</v>
      </c>
      <c r="D7971" s="28">
        <v>0</v>
      </c>
      <c r="E7971" s="28">
        <v>0</v>
      </c>
      <c r="F7971" s="27" t="s">
        <v>42</v>
      </c>
      <c r="G7971" s="1" t="s">
        <v>3204</v>
      </c>
      <c r="H7971" s="1" t="s">
        <v>7713</v>
      </c>
      <c r="I7971" s="1" t="s">
        <v>8809</v>
      </c>
      <c r="J7971" s="1" t="s">
        <v>42</v>
      </c>
      <c r="K7971" s="1" t="s">
        <v>42</v>
      </c>
      <c r="M7971" s="1" t="s">
        <v>42</v>
      </c>
      <c r="O7971" s="1" t="s">
        <v>42</v>
      </c>
      <c r="P7971" s="1" t="s">
        <v>42</v>
      </c>
      <c r="Q7971" s="1" t="s">
        <v>42</v>
      </c>
      <c r="R7971" s="1" t="s">
        <v>42</v>
      </c>
      <c r="S7971" s="1" t="s">
        <v>42</v>
      </c>
      <c r="T7971" s="1" t="s">
        <v>42</v>
      </c>
    </row>
    <row r="7972" spans="1:20" ht="20.100000000000001" customHeight="1" x14ac:dyDescent="0.3">
      <c r="A7972" s="27" t="s">
        <v>7712</v>
      </c>
      <c r="B7972" s="28">
        <v>0</v>
      </c>
      <c r="C7972" s="28">
        <v>0</v>
      </c>
      <c r="D7972" s="28">
        <v>0</v>
      </c>
      <c r="E7972" s="28">
        <v>0</v>
      </c>
      <c r="F7972" s="27" t="s">
        <v>42</v>
      </c>
      <c r="G7972" s="1" t="s">
        <v>3204</v>
      </c>
      <c r="H7972" s="1" t="s">
        <v>7713</v>
      </c>
      <c r="I7972" s="1" t="s">
        <v>7712</v>
      </c>
      <c r="J7972" s="1" t="s">
        <v>42</v>
      </c>
      <c r="K7972" s="1" t="s">
        <v>42</v>
      </c>
      <c r="M7972" s="1" t="s">
        <v>42</v>
      </c>
      <c r="O7972" s="1" t="s">
        <v>42</v>
      </c>
      <c r="P7972" s="1" t="s">
        <v>42</v>
      </c>
      <c r="Q7972" s="1" t="s">
        <v>42</v>
      </c>
      <c r="R7972" s="1" t="s">
        <v>42</v>
      </c>
      <c r="S7972" s="1" t="s">
        <v>42</v>
      </c>
      <c r="T7972" s="1" t="s">
        <v>42</v>
      </c>
    </row>
    <row r="7973" spans="1:20" ht="20.100000000000001" customHeight="1" x14ac:dyDescent="0.3">
      <c r="A7973" s="27" t="s">
        <v>7718</v>
      </c>
      <c r="B7973" s="28">
        <v>0</v>
      </c>
      <c r="C7973" s="28">
        <v>0</v>
      </c>
      <c r="D7973" s="28">
        <v>0</v>
      </c>
      <c r="E7973" s="28">
        <v>0</v>
      </c>
      <c r="F7973" s="27" t="s">
        <v>42</v>
      </c>
      <c r="G7973" s="1" t="s">
        <v>3204</v>
      </c>
      <c r="H7973" s="1" t="s">
        <v>7713</v>
      </c>
      <c r="I7973" s="1" t="s">
        <v>7719</v>
      </c>
      <c r="J7973" s="1" t="s">
        <v>42</v>
      </c>
      <c r="K7973" s="1" t="s">
        <v>42</v>
      </c>
      <c r="M7973" s="1" t="s">
        <v>42</v>
      </c>
      <c r="O7973" s="1" t="s">
        <v>42</v>
      </c>
      <c r="P7973" s="1" t="s">
        <v>42</v>
      </c>
      <c r="Q7973" s="1" t="s">
        <v>42</v>
      </c>
      <c r="R7973" s="1" t="s">
        <v>42</v>
      </c>
      <c r="S7973" s="1" t="s">
        <v>42</v>
      </c>
      <c r="T7973" s="1" t="s">
        <v>42</v>
      </c>
    </row>
    <row r="7974" spans="1:20" ht="20.100000000000001" customHeight="1" x14ac:dyDescent="0.3">
      <c r="A7974" s="27" t="s">
        <v>7712</v>
      </c>
      <c r="B7974" s="28">
        <v>0</v>
      </c>
      <c r="C7974" s="28">
        <v>0</v>
      </c>
      <c r="D7974" s="28">
        <v>0</v>
      </c>
      <c r="E7974" s="28">
        <v>0</v>
      </c>
      <c r="F7974" s="27" t="s">
        <v>42</v>
      </c>
      <c r="G7974" s="1" t="s">
        <v>3204</v>
      </c>
      <c r="H7974" s="1" t="s">
        <v>7713</v>
      </c>
      <c r="I7974" s="1" t="s">
        <v>42</v>
      </c>
      <c r="J7974" s="1" t="s">
        <v>42</v>
      </c>
      <c r="K7974" s="1" t="s">
        <v>42</v>
      </c>
      <c r="M7974" s="1" t="s">
        <v>42</v>
      </c>
      <c r="O7974" s="1" t="s">
        <v>42</v>
      </c>
      <c r="P7974" s="1" t="s">
        <v>42</v>
      </c>
      <c r="Q7974" s="1" t="s">
        <v>42</v>
      </c>
      <c r="R7974" s="1" t="s">
        <v>42</v>
      </c>
      <c r="S7974" s="1" t="s">
        <v>42</v>
      </c>
      <c r="T7974" s="1" t="s">
        <v>42</v>
      </c>
    </row>
    <row r="7975" spans="1:20" ht="20.100000000000001" customHeight="1" x14ac:dyDescent="0.3">
      <c r="A7975" s="27" t="s">
        <v>8225</v>
      </c>
      <c r="B7975" s="28">
        <v>0</v>
      </c>
      <c r="C7975" s="28">
        <v>0</v>
      </c>
      <c r="D7975" s="28">
        <v>0</v>
      </c>
      <c r="E7975" s="28">
        <v>0</v>
      </c>
      <c r="F7975" s="27" t="s">
        <v>42</v>
      </c>
      <c r="G7975" s="1" t="s">
        <v>3204</v>
      </c>
      <c r="H7975" s="1" t="s">
        <v>7713</v>
      </c>
      <c r="I7975" s="1" t="s">
        <v>8226</v>
      </c>
      <c r="J7975" s="1" t="s">
        <v>42</v>
      </c>
      <c r="K7975" s="1" t="s">
        <v>42</v>
      </c>
      <c r="M7975" s="1" t="s">
        <v>42</v>
      </c>
      <c r="O7975" s="1" t="s">
        <v>42</v>
      </c>
      <c r="P7975" s="1" t="s">
        <v>42</v>
      </c>
      <c r="Q7975" s="1" t="s">
        <v>42</v>
      </c>
      <c r="R7975" s="1" t="s">
        <v>42</v>
      </c>
      <c r="S7975" s="1" t="s">
        <v>42</v>
      </c>
      <c r="T7975" s="1" t="s">
        <v>42</v>
      </c>
    </row>
    <row r="7976" spans="1:20" ht="20.100000000000001" customHeight="1" x14ac:dyDescent="0.3">
      <c r="A7976" s="27" t="s">
        <v>8684</v>
      </c>
      <c r="B7976" s="28">
        <v>0</v>
      </c>
      <c r="C7976" s="28">
        <v>0</v>
      </c>
      <c r="D7976" s="28">
        <v>0</v>
      </c>
      <c r="E7976" s="28">
        <v>0</v>
      </c>
      <c r="F7976" s="27" t="s">
        <v>42</v>
      </c>
      <c r="G7976" s="1" t="s">
        <v>3204</v>
      </c>
      <c r="H7976" s="1" t="s">
        <v>7713</v>
      </c>
      <c r="I7976" s="1" t="s">
        <v>8685</v>
      </c>
      <c r="J7976" s="1" t="s">
        <v>42</v>
      </c>
      <c r="K7976" s="1" t="s">
        <v>42</v>
      </c>
      <c r="M7976" s="1" t="s">
        <v>42</v>
      </c>
      <c r="O7976" s="1" t="s">
        <v>42</v>
      </c>
      <c r="P7976" s="1" t="s">
        <v>42</v>
      </c>
      <c r="Q7976" s="1" t="s">
        <v>42</v>
      </c>
      <c r="R7976" s="1" t="s">
        <v>42</v>
      </c>
      <c r="S7976" s="1" t="s">
        <v>42</v>
      </c>
      <c r="T7976" s="1" t="s">
        <v>42</v>
      </c>
    </row>
    <row r="7977" spans="1:20" ht="20.100000000000001" customHeight="1" x14ac:dyDescent="0.3">
      <c r="A7977" s="27" t="s">
        <v>8883</v>
      </c>
      <c r="B7977" s="28">
        <v>0</v>
      </c>
      <c r="C7977" s="28">
        <v>0</v>
      </c>
      <c r="D7977" s="28">
        <v>0</v>
      </c>
      <c r="E7977" s="28">
        <v>0</v>
      </c>
      <c r="F7977" s="27" t="s">
        <v>42</v>
      </c>
      <c r="G7977" s="1" t="s">
        <v>3204</v>
      </c>
      <c r="H7977" s="1" t="s">
        <v>7713</v>
      </c>
      <c r="I7977" s="1" t="s">
        <v>8884</v>
      </c>
      <c r="J7977" s="1" t="s">
        <v>42</v>
      </c>
      <c r="K7977" s="1" t="s">
        <v>42</v>
      </c>
      <c r="M7977" s="1" t="s">
        <v>42</v>
      </c>
      <c r="O7977" s="1" t="s">
        <v>42</v>
      </c>
      <c r="P7977" s="1" t="s">
        <v>42</v>
      </c>
      <c r="Q7977" s="1" t="s">
        <v>42</v>
      </c>
      <c r="R7977" s="1" t="s">
        <v>42</v>
      </c>
      <c r="S7977" s="1" t="s">
        <v>42</v>
      </c>
      <c r="T7977" s="1" t="s">
        <v>42</v>
      </c>
    </row>
    <row r="7978" spans="1:20" ht="20.100000000000001" customHeight="1" x14ac:dyDescent="0.3">
      <c r="A7978" s="27" t="s">
        <v>11572</v>
      </c>
      <c r="B7978" s="28">
        <v>0</v>
      </c>
      <c r="C7978" s="28">
        <v>12921.2</v>
      </c>
      <c r="D7978" s="28">
        <v>0</v>
      </c>
      <c r="E7978" s="28">
        <v>12921.2</v>
      </c>
      <c r="F7978" s="27" t="s">
        <v>42</v>
      </c>
      <c r="G7978" s="1" t="s">
        <v>3204</v>
      </c>
      <c r="H7978" s="1" t="s">
        <v>7713</v>
      </c>
      <c r="I7978" s="1" t="s">
        <v>8886</v>
      </c>
      <c r="J7978" s="1" t="s">
        <v>42</v>
      </c>
      <c r="K7978" s="1" t="s">
        <v>42</v>
      </c>
      <c r="M7978" s="1" t="s">
        <v>42</v>
      </c>
      <c r="O7978" s="1" t="s">
        <v>42</v>
      </c>
      <c r="P7978" s="1" t="s">
        <v>42</v>
      </c>
      <c r="Q7978" s="1" t="s">
        <v>42</v>
      </c>
      <c r="R7978" s="1" t="s">
        <v>42</v>
      </c>
      <c r="S7978" s="1" t="s">
        <v>42</v>
      </c>
      <c r="T7978" s="1" t="s">
        <v>42</v>
      </c>
    </row>
    <row r="7979" spans="1:20" ht="20.100000000000001" customHeight="1" x14ac:dyDescent="0.3">
      <c r="A7979" s="27" t="s">
        <v>7726</v>
      </c>
      <c r="B7979" s="28">
        <v>0</v>
      </c>
      <c r="C7979" s="28">
        <v>0</v>
      </c>
      <c r="D7979" s="28">
        <v>0</v>
      </c>
      <c r="E7979" s="28">
        <v>0</v>
      </c>
      <c r="F7979" s="27" t="s">
        <v>42</v>
      </c>
      <c r="G7979" s="1" t="s">
        <v>3204</v>
      </c>
      <c r="H7979" s="1" t="s">
        <v>7713</v>
      </c>
      <c r="I7979" s="1" t="s">
        <v>7727</v>
      </c>
      <c r="J7979" s="1" t="s">
        <v>42</v>
      </c>
      <c r="K7979" s="1" t="s">
        <v>42</v>
      </c>
      <c r="M7979" s="1" t="s">
        <v>42</v>
      </c>
      <c r="O7979" s="1" t="s">
        <v>42</v>
      </c>
      <c r="P7979" s="1" t="s">
        <v>42</v>
      </c>
      <c r="Q7979" s="1" t="s">
        <v>42</v>
      </c>
      <c r="R7979" s="1" t="s">
        <v>42</v>
      </c>
      <c r="S7979" s="1" t="s">
        <v>42</v>
      </c>
      <c r="T7979" s="1" t="s">
        <v>42</v>
      </c>
    </row>
    <row r="7980" spans="1:20" ht="20.100000000000001" customHeight="1" x14ac:dyDescent="0.3">
      <c r="A7980" s="27" t="s">
        <v>11573</v>
      </c>
      <c r="B7980" s="28">
        <v>0</v>
      </c>
      <c r="C7980" s="28">
        <v>4916.2</v>
      </c>
      <c r="D7980" s="28">
        <v>0</v>
      </c>
      <c r="E7980" s="28">
        <v>4916.2</v>
      </c>
      <c r="F7980" s="27" t="s">
        <v>42</v>
      </c>
      <c r="G7980" s="1" t="s">
        <v>3204</v>
      </c>
      <c r="H7980" s="1" t="s">
        <v>7713</v>
      </c>
      <c r="I7980" s="1" t="s">
        <v>8815</v>
      </c>
      <c r="J7980" s="1" t="s">
        <v>42</v>
      </c>
      <c r="K7980" s="1" t="s">
        <v>42</v>
      </c>
      <c r="M7980" s="1" t="s">
        <v>42</v>
      </c>
      <c r="O7980" s="1" t="s">
        <v>42</v>
      </c>
      <c r="P7980" s="1" t="s">
        <v>42</v>
      </c>
      <c r="Q7980" s="1" t="s">
        <v>42</v>
      </c>
      <c r="R7980" s="1" t="s">
        <v>42</v>
      </c>
      <c r="S7980" s="1" t="s">
        <v>42</v>
      </c>
      <c r="T7980" s="1" t="s">
        <v>42</v>
      </c>
    </row>
    <row r="7981" spans="1:20" ht="20.100000000000001" customHeight="1" x14ac:dyDescent="0.3">
      <c r="A7981" s="27" t="s">
        <v>7742</v>
      </c>
      <c r="B7981" s="28">
        <v>0</v>
      </c>
      <c r="C7981" s="28">
        <v>17837.400000000001</v>
      </c>
      <c r="D7981" s="28">
        <v>0</v>
      </c>
      <c r="E7981" s="28">
        <v>17837.400000000001</v>
      </c>
      <c r="F7981" s="27" t="s">
        <v>42</v>
      </c>
      <c r="G7981" s="1" t="s">
        <v>3204</v>
      </c>
      <c r="H7981" s="1" t="s">
        <v>7713</v>
      </c>
      <c r="I7981" s="1" t="s">
        <v>7743</v>
      </c>
      <c r="J7981" s="1" t="s">
        <v>42</v>
      </c>
      <c r="K7981" s="1" t="s">
        <v>42</v>
      </c>
      <c r="M7981" s="1" t="s">
        <v>42</v>
      </c>
      <c r="O7981" s="1" t="s">
        <v>42</v>
      </c>
      <c r="P7981" s="1" t="s">
        <v>42</v>
      </c>
      <c r="Q7981" s="1" t="s">
        <v>42</v>
      </c>
      <c r="R7981" s="1" t="s">
        <v>42</v>
      </c>
      <c r="S7981" s="1" t="s">
        <v>42</v>
      </c>
      <c r="T7981" s="1" t="s">
        <v>42</v>
      </c>
    </row>
    <row r="7982" spans="1:20" ht="20.100000000000001" customHeight="1" x14ac:dyDescent="0.3">
      <c r="A7982" s="27" t="s">
        <v>7712</v>
      </c>
      <c r="B7982" s="28">
        <v>0</v>
      </c>
      <c r="C7982" s="28">
        <v>0</v>
      </c>
      <c r="D7982" s="28">
        <v>0</v>
      </c>
      <c r="E7982" s="28">
        <v>0</v>
      </c>
      <c r="F7982" s="27" t="s">
        <v>42</v>
      </c>
      <c r="G7982" s="1" t="s">
        <v>3204</v>
      </c>
      <c r="H7982" s="1" t="s">
        <v>7713</v>
      </c>
      <c r="I7982" s="1" t="s">
        <v>42</v>
      </c>
      <c r="J7982" s="1" t="s">
        <v>42</v>
      </c>
      <c r="K7982" s="1" t="s">
        <v>42</v>
      </c>
      <c r="M7982" s="1" t="s">
        <v>42</v>
      </c>
      <c r="O7982" s="1" t="s">
        <v>42</v>
      </c>
      <c r="P7982" s="1" t="s">
        <v>42</v>
      </c>
      <c r="Q7982" s="1" t="s">
        <v>42</v>
      </c>
      <c r="R7982" s="1" t="s">
        <v>42</v>
      </c>
      <c r="S7982" s="1" t="s">
        <v>42</v>
      </c>
      <c r="T7982" s="1" t="s">
        <v>42</v>
      </c>
    </row>
    <row r="7983" spans="1:20" ht="20.100000000000001" customHeight="1" x14ac:dyDescent="0.3">
      <c r="A7983" s="27" t="s">
        <v>7812</v>
      </c>
      <c r="B7983" s="28">
        <v>0</v>
      </c>
      <c r="C7983" s="28">
        <v>0</v>
      </c>
      <c r="D7983" s="28">
        <v>0</v>
      </c>
      <c r="E7983" s="28">
        <v>0</v>
      </c>
      <c r="F7983" s="27" t="s">
        <v>42</v>
      </c>
      <c r="G7983" s="1" t="s">
        <v>3204</v>
      </c>
      <c r="H7983" s="1" t="s">
        <v>7713</v>
      </c>
      <c r="I7983" s="1" t="s">
        <v>7813</v>
      </c>
      <c r="J7983" s="1" t="s">
        <v>42</v>
      </c>
      <c r="K7983" s="1" t="s">
        <v>42</v>
      </c>
      <c r="M7983" s="1" t="s">
        <v>42</v>
      </c>
      <c r="O7983" s="1" t="s">
        <v>42</v>
      </c>
      <c r="P7983" s="1" t="s">
        <v>42</v>
      </c>
      <c r="Q7983" s="1" t="s">
        <v>42</v>
      </c>
      <c r="R7983" s="1" t="s">
        <v>42</v>
      </c>
      <c r="S7983" s="1" t="s">
        <v>42</v>
      </c>
      <c r="T7983" s="1" t="s">
        <v>42</v>
      </c>
    </row>
    <row r="7984" spans="1:20" ht="20.100000000000001" customHeight="1" x14ac:dyDescent="0.3">
      <c r="A7984" s="27" t="s">
        <v>7712</v>
      </c>
      <c r="B7984" s="28">
        <v>0</v>
      </c>
      <c r="C7984" s="28">
        <v>0</v>
      </c>
      <c r="D7984" s="28">
        <v>0</v>
      </c>
      <c r="E7984" s="28">
        <v>0</v>
      </c>
      <c r="F7984" s="27" t="s">
        <v>42</v>
      </c>
      <c r="G7984" s="1" t="s">
        <v>3204</v>
      </c>
      <c r="H7984" s="1" t="s">
        <v>7713</v>
      </c>
      <c r="I7984" s="1" t="s">
        <v>7712</v>
      </c>
      <c r="J7984" s="1" t="s">
        <v>42</v>
      </c>
      <c r="K7984" s="1" t="s">
        <v>42</v>
      </c>
      <c r="M7984" s="1" t="s">
        <v>42</v>
      </c>
      <c r="O7984" s="1" t="s">
        <v>42</v>
      </c>
      <c r="P7984" s="1" t="s">
        <v>42</v>
      </c>
      <c r="Q7984" s="1" t="s">
        <v>42</v>
      </c>
      <c r="R7984" s="1" t="s">
        <v>42</v>
      </c>
      <c r="S7984" s="1" t="s">
        <v>42</v>
      </c>
      <c r="T7984" s="1" t="s">
        <v>42</v>
      </c>
    </row>
    <row r="7985" spans="1:20" ht="20.100000000000001" customHeight="1" x14ac:dyDescent="0.3">
      <c r="A7985" s="27" t="s">
        <v>11517</v>
      </c>
      <c r="B7985" s="28">
        <v>0</v>
      </c>
      <c r="C7985" s="28">
        <v>0</v>
      </c>
      <c r="D7985" s="28">
        <v>0</v>
      </c>
      <c r="E7985" s="28">
        <v>0</v>
      </c>
      <c r="F7985" s="27" t="s">
        <v>42</v>
      </c>
      <c r="G7985" s="1" t="s">
        <v>3204</v>
      </c>
      <c r="H7985" s="1" t="s">
        <v>7713</v>
      </c>
      <c r="I7985" s="1" t="s">
        <v>11518</v>
      </c>
      <c r="J7985" s="1" t="s">
        <v>42</v>
      </c>
      <c r="K7985" s="1" t="s">
        <v>42</v>
      </c>
      <c r="M7985" s="1" t="s">
        <v>42</v>
      </c>
      <c r="O7985" s="1" t="s">
        <v>42</v>
      </c>
      <c r="P7985" s="1" t="s">
        <v>42</v>
      </c>
      <c r="Q7985" s="1" t="s">
        <v>42</v>
      </c>
      <c r="R7985" s="1" t="s">
        <v>42</v>
      </c>
      <c r="S7985" s="1" t="s">
        <v>42</v>
      </c>
      <c r="T7985" s="1" t="s">
        <v>42</v>
      </c>
    </row>
    <row r="7986" spans="1:20" ht="20.100000000000001" customHeight="1" x14ac:dyDescent="0.3">
      <c r="A7986" s="27" t="s">
        <v>11574</v>
      </c>
      <c r="B7986" s="28">
        <v>1844.5</v>
      </c>
      <c r="C7986" s="28">
        <v>0</v>
      </c>
      <c r="D7986" s="28">
        <v>0</v>
      </c>
      <c r="E7986" s="28">
        <v>1844.5</v>
      </c>
      <c r="F7986" s="27" t="s">
        <v>42</v>
      </c>
      <c r="G7986" s="1" t="s">
        <v>3204</v>
      </c>
      <c r="H7986" s="1" t="s">
        <v>7713</v>
      </c>
      <c r="I7986" s="1" t="s">
        <v>8380</v>
      </c>
      <c r="J7986" s="1" t="s">
        <v>42</v>
      </c>
      <c r="K7986" s="1" t="s">
        <v>42</v>
      </c>
      <c r="M7986" s="1" t="s">
        <v>42</v>
      </c>
      <c r="O7986" s="1" t="s">
        <v>42</v>
      </c>
      <c r="P7986" s="1" t="s">
        <v>42</v>
      </c>
      <c r="Q7986" s="1" t="s">
        <v>42</v>
      </c>
      <c r="R7986" s="1" t="s">
        <v>42</v>
      </c>
      <c r="S7986" s="1" t="s">
        <v>42</v>
      </c>
      <c r="T7986" s="1" t="s">
        <v>42</v>
      </c>
    </row>
    <row r="7987" spans="1:20" ht="20.100000000000001" customHeight="1" x14ac:dyDescent="0.3">
      <c r="A7987" s="27" t="s">
        <v>11575</v>
      </c>
      <c r="B7987" s="28">
        <v>0</v>
      </c>
      <c r="C7987" s="28">
        <v>13490.2</v>
      </c>
      <c r="D7987" s="28">
        <v>0</v>
      </c>
      <c r="E7987" s="28">
        <v>13490.2</v>
      </c>
      <c r="F7987" s="27" t="s">
        <v>42</v>
      </c>
      <c r="G7987" s="1" t="s">
        <v>3204</v>
      </c>
      <c r="H7987" s="1" t="s">
        <v>7713</v>
      </c>
      <c r="I7987" s="1" t="s">
        <v>8382</v>
      </c>
      <c r="J7987" s="1" t="s">
        <v>42</v>
      </c>
      <c r="K7987" s="1" t="s">
        <v>42</v>
      </c>
      <c r="M7987" s="1" t="s">
        <v>42</v>
      </c>
      <c r="O7987" s="1" t="s">
        <v>42</v>
      </c>
      <c r="P7987" s="1" t="s">
        <v>42</v>
      </c>
      <c r="Q7987" s="1" t="s">
        <v>42</v>
      </c>
      <c r="R7987" s="1" t="s">
        <v>42</v>
      </c>
      <c r="S7987" s="1" t="s">
        <v>42</v>
      </c>
      <c r="T7987" s="1" t="s">
        <v>42</v>
      </c>
    </row>
    <row r="7988" spans="1:20" ht="20.100000000000001" customHeight="1" x14ac:dyDescent="0.3">
      <c r="A7988" s="27" t="s">
        <v>11576</v>
      </c>
      <c r="B7988" s="28">
        <v>0</v>
      </c>
      <c r="C7988" s="28">
        <v>0</v>
      </c>
      <c r="D7988" s="28">
        <v>3170.9</v>
      </c>
      <c r="E7988" s="28">
        <v>3170.9</v>
      </c>
      <c r="F7988" s="27" t="s">
        <v>42</v>
      </c>
      <c r="G7988" s="1" t="s">
        <v>3204</v>
      </c>
      <c r="H7988" s="1" t="s">
        <v>7713</v>
      </c>
      <c r="I7988" s="1" t="s">
        <v>8384</v>
      </c>
      <c r="J7988" s="1" t="s">
        <v>42</v>
      </c>
      <c r="K7988" s="1" t="s">
        <v>42</v>
      </c>
      <c r="M7988" s="1" t="s">
        <v>42</v>
      </c>
      <c r="O7988" s="1" t="s">
        <v>42</v>
      </c>
      <c r="P7988" s="1" t="s">
        <v>42</v>
      </c>
      <c r="Q7988" s="1" t="s">
        <v>42</v>
      </c>
      <c r="R7988" s="1" t="s">
        <v>42</v>
      </c>
      <c r="S7988" s="1" t="s">
        <v>42</v>
      </c>
      <c r="T7988" s="1" t="s">
        <v>42</v>
      </c>
    </row>
    <row r="7989" spans="1:20" ht="20.100000000000001" customHeight="1" x14ac:dyDescent="0.3">
      <c r="A7989" s="27" t="s">
        <v>7742</v>
      </c>
      <c r="B7989" s="28">
        <v>1844.5</v>
      </c>
      <c r="C7989" s="28">
        <v>13490.2</v>
      </c>
      <c r="D7989" s="28">
        <v>3170.9</v>
      </c>
      <c r="E7989" s="28">
        <v>18505.599999999999</v>
      </c>
      <c r="F7989" s="27" t="s">
        <v>42</v>
      </c>
      <c r="G7989" s="1" t="s">
        <v>3204</v>
      </c>
      <c r="H7989" s="1" t="s">
        <v>7713</v>
      </c>
      <c r="I7989" s="1" t="s">
        <v>7743</v>
      </c>
      <c r="J7989" s="1" t="s">
        <v>42</v>
      </c>
      <c r="K7989" s="1" t="s">
        <v>42</v>
      </c>
      <c r="M7989" s="1" t="s">
        <v>42</v>
      </c>
      <c r="O7989" s="1" t="s">
        <v>42</v>
      </c>
      <c r="P7989" s="1" t="s">
        <v>42</v>
      </c>
      <c r="Q7989" s="1" t="s">
        <v>42</v>
      </c>
      <c r="R7989" s="1" t="s">
        <v>42</v>
      </c>
      <c r="S7989" s="1" t="s">
        <v>42</v>
      </c>
      <c r="T7989" s="1" t="s">
        <v>42</v>
      </c>
    </row>
    <row r="7990" spans="1:20" ht="20.100000000000001" customHeight="1" x14ac:dyDescent="0.3">
      <c r="A7990" s="27" t="s">
        <v>7712</v>
      </c>
      <c r="B7990" s="28">
        <v>0</v>
      </c>
      <c r="C7990" s="28">
        <v>0</v>
      </c>
      <c r="D7990" s="28">
        <v>0</v>
      </c>
      <c r="E7990" s="28">
        <v>0</v>
      </c>
      <c r="F7990" s="27" t="s">
        <v>42</v>
      </c>
      <c r="G7990" s="1" t="s">
        <v>3204</v>
      </c>
      <c r="H7990" s="1" t="s">
        <v>7713</v>
      </c>
      <c r="I7990" s="1" t="s">
        <v>42</v>
      </c>
      <c r="J7990" s="1" t="s">
        <v>42</v>
      </c>
      <c r="K7990" s="1" t="s">
        <v>42</v>
      </c>
      <c r="M7990" s="1" t="s">
        <v>42</v>
      </c>
      <c r="O7990" s="1" t="s">
        <v>42</v>
      </c>
      <c r="P7990" s="1" t="s">
        <v>42</v>
      </c>
      <c r="Q7990" s="1" t="s">
        <v>42</v>
      </c>
      <c r="R7990" s="1" t="s">
        <v>42</v>
      </c>
      <c r="S7990" s="1" t="s">
        <v>42</v>
      </c>
      <c r="T7990" s="1" t="s">
        <v>42</v>
      </c>
    </row>
    <row r="7991" spans="1:20" ht="20.100000000000001" customHeight="1" x14ac:dyDescent="0.3">
      <c r="A7991" s="27" t="s">
        <v>11577</v>
      </c>
      <c r="B7991" s="28">
        <v>0</v>
      </c>
      <c r="C7991" s="28">
        <v>0</v>
      </c>
      <c r="D7991" s="28">
        <v>356.7</v>
      </c>
      <c r="E7991" s="28">
        <v>356.7</v>
      </c>
      <c r="F7991" s="27" t="s">
        <v>42</v>
      </c>
      <c r="G7991" s="1" t="s">
        <v>3204</v>
      </c>
      <c r="H7991" s="1" t="s">
        <v>7713</v>
      </c>
      <c r="I7991" s="1" t="s">
        <v>11460</v>
      </c>
      <c r="J7991" s="1" t="s">
        <v>42</v>
      </c>
      <c r="K7991" s="1" t="s">
        <v>42</v>
      </c>
      <c r="M7991" s="1" t="s">
        <v>42</v>
      </c>
      <c r="O7991" s="1" t="s">
        <v>42</v>
      </c>
      <c r="P7991" s="1" t="s">
        <v>42</v>
      </c>
      <c r="Q7991" s="1" t="s">
        <v>42</v>
      </c>
      <c r="R7991" s="1" t="s">
        <v>42</v>
      </c>
      <c r="S7991" s="1" t="s">
        <v>42</v>
      </c>
      <c r="T7991" s="1" t="s">
        <v>42</v>
      </c>
    </row>
    <row r="7992" spans="1:20" ht="20.100000000000001" customHeight="1" x14ac:dyDescent="0.3">
      <c r="A7992" s="27" t="s">
        <v>7742</v>
      </c>
      <c r="B7992" s="28">
        <v>0</v>
      </c>
      <c r="C7992" s="28">
        <v>0</v>
      </c>
      <c r="D7992" s="28">
        <v>356.7</v>
      </c>
      <c r="E7992" s="28">
        <v>356.7</v>
      </c>
      <c r="F7992" s="27" t="s">
        <v>42</v>
      </c>
      <c r="G7992" s="1" t="s">
        <v>3204</v>
      </c>
      <c r="H7992" s="1" t="s">
        <v>7713</v>
      </c>
      <c r="I7992" s="1" t="s">
        <v>7743</v>
      </c>
      <c r="J7992" s="1" t="s">
        <v>42</v>
      </c>
      <c r="K7992" s="1" t="s">
        <v>42</v>
      </c>
      <c r="M7992" s="1" t="s">
        <v>42</v>
      </c>
      <c r="O7992" s="1" t="s">
        <v>42</v>
      </c>
      <c r="P7992" s="1" t="s">
        <v>42</v>
      </c>
      <c r="Q7992" s="1" t="s">
        <v>42</v>
      </c>
      <c r="R7992" s="1" t="s">
        <v>42</v>
      </c>
      <c r="S7992" s="1" t="s">
        <v>42</v>
      </c>
      <c r="T7992" s="1" t="s">
        <v>42</v>
      </c>
    </row>
    <row r="7993" spans="1:20" ht="20.100000000000001" customHeight="1" x14ac:dyDescent="0.3">
      <c r="A7993" s="27" t="s">
        <v>7768</v>
      </c>
      <c r="B7993" s="29">
        <v>1844</v>
      </c>
      <c r="C7993" s="29">
        <v>31327</v>
      </c>
      <c r="D7993" s="29">
        <v>3527</v>
      </c>
      <c r="E7993" s="29">
        <v>36698</v>
      </c>
      <c r="F7993" s="30"/>
    </row>
    <row r="7994" spans="1:20" ht="20.100000000000001" customHeight="1" x14ac:dyDescent="0.3">
      <c r="A7994" s="30"/>
      <c r="B7994" s="30"/>
      <c r="C7994" s="30"/>
      <c r="D7994" s="30"/>
      <c r="E7994" s="30"/>
      <c r="F7994" s="30"/>
    </row>
    <row r="7995" spans="1:20" ht="20.100000000000001" customHeight="1" x14ac:dyDescent="0.3">
      <c r="A7995" s="30" t="s">
        <v>11578</v>
      </c>
      <c r="B7995" s="30"/>
      <c r="C7995" s="30"/>
      <c r="D7995" s="30"/>
      <c r="E7995" s="30"/>
      <c r="F7995" s="27" t="s">
        <v>42</v>
      </c>
      <c r="G7995" s="1" t="s">
        <v>3209</v>
      </c>
      <c r="I7995" s="1" t="s">
        <v>1692</v>
      </c>
      <c r="J7995" s="1" t="s">
        <v>3207</v>
      </c>
      <c r="K7995" s="1" t="s">
        <v>65</v>
      </c>
    </row>
    <row r="7996" spans="1:20" ht="20.100000000000001" customHeight="1" x14ac:dyDescent="0.3">
      <c r="A7996" s="27" t="s">
        <v>42</v>
      </c>
      <c r="B7996" s="28"/>
      <c r="C7996" s="28"/>
      <c r="D7996" s="28"/>
      <c r="E7996" s="28"/>
      <c r="F7996" s="27" t="s">
        <v>42</v>
      </c>
      <c r="G7996" s="1" t="s">
        <v>3209</v>
      </c>
      <c r="H7996" s="1" t="s">
        <v>7711</v>
      </c>
      <c r="I7996" s="1" t="s">
        <v>42</v>
      </c>
      <c r="J7996" s="1" t="s">
        <v>42</v>
      </c>
      <c r="K7996" s="1" t="s">
        <v>42</v>
      </c>
      <c r="L7996">
        <v>1</v>
      </c>
      <c r="M7996" s="1" t="s">
        <v>42</v>
      </c>
      <c r="O7996" s="1" t="s">
        <v>42</v>
      </c>
      <c r="P7996" s="1" t="s">
        <v>42</v>
      </c>
      <c r="Q7996" s="1" t="s">
        <v>42</v>
      </c>
      <c r="R7996" s="1" t="s">
        <v>42</v>
      </c>
      <c r="S7996" s="1" t="s">
        <v>42</v>
      </c>
      <c r="T7996" s="1" t="s">
        <v>42</v>
      </c>
    </row>
    <row r="7997" spans="1:20" ht="20.100000000000001" customHeight="1" x14ac:dyDescent="0.3">
      <c r="A7997" s="27" t="s">
        <v>11579</v>
      </c>
      <c r="B7997" s="28">
        <v>0</v>
      </c>
      <c r="C7997" s="28">
        <v>0</v>
      </c>
      <c r="D7997" s="28">
        <v>0</v>
      </c>
      <c r="E7997" s="28">
        <v>0</v>
      </c>
      <c r="F7997" s="27" t="s">
        <v>42</v>
      </c>
      <c r="G7997" s="1" t="s">
        <v>3209</v>
      </c>
      <c r="H7997" s="1" t="s">
        <v>7713</v>
      </c>
      <c r="I7997" s="1" t="s">
        <v>11580</v>
      </c>
      <c r="J7997" s="1" t="s">
        <v>42</v>
      </c>
      <c r="K7997" s="1" t="s">
        <v>42</v>
      </c>
      <c r="M7997" s="1" t="s">
        <v>42</v>
      </c>
      <c r="O7997" s="1" t="s">
        <v>42</v>
      </c>
      <c r="P7997" s="1" t="s">
        <v>42</v>
      </c>
      <c r="Q7997" s="1" t="s">
        <v>42</v>
      </c>
      <c r="R7997" s="1" t="s">
        <v>42</v>
      </c>
      <c r="S7997" s="1" t="s">
        <v>42</v>
      </c>
      <c r="T7997" s="1" t="s">
        <v>42</v>
      </c>
    </row>
    <row r="7998" spans="1:20" ht="20.100000000000001" customHeight="1" x14ac:dyDescent="0.3">
      <c r="A7998" s="27" t="s">
        <v>7712</v>
      </c>
      <c r="B7998" s="28">
        <v>0</v>
      </c>
      <c r="C7998" s="28">
        <v>0</v>
      </c>
      <c r="D7998" s="28">
        <v>0</v>
      </c>
      <c r="E7998" s="28">
        <v>0</v>
      </c>
      <c r="F7998" s="27" t="s">
        <v>42</v>
      </c>
      <c r="G7998" s="1" t="s">
        <v>3209</v>
      </c>
      <c r="H7998" s="1" t="s">
        <v>7713</v>
      </c>
      <c r="I7998" s="1" t="s">
        <v>42</v>
      </c>
      <c r="J7998" s="1" t="s">
        <v>42</v>
      </c>
      <c r="K7998" s="1" t="s">
        <v>42</v>
      </c>
      <c r="M7998" s="1" t="s">
        <v>42</v>
      </c>
      <c r="O7998" s="1" t="s">
        <v>42</v>
      </c>
      <c r="P7998" s="1" t="s">
        <v>42</v>
      </c>
      <c r="Q7998" s="1" t="s">
        <v>42</v>
      </c>
      <c r="R7998" s="1" t="s">
        <v>42</v>
      </c>
      <c r="S7998" s="1" t="s">
        <v>42</v>
      </c>
      <c r="T7998" s="1" t="s">
        <v>42</v>
      </c>
    </row>
    <row r="7999" spans="1:20" ht="20.100000000000001" customHeight="1" x14ac:dyDescent="0.3">
      <c r="A7999" s="27" t="s">
        <v>11581</v>
      </c>
      <c r="B7999" s="28">
        <v>0</v>
      </c>
      <c r="C7999" s="28">
        <v>0</v>
      </c>
      <c r="D7999" s="28">
        <v>0</v>
      </c>
      <c r="E7999" s="28">
        <v>0</v>
      </c>
      <c r="F7999" s="27" t="s">
        <v>42</v>
      </c>
      <c r="G7999" s="1" t="s">
        <v>3209</v>
      </c>
      <c r="H7999" s="1" t="s">
        <v>7713</v>
      </c>
      <c r="I7999" s="1" t="s">
        <v>11582</v>
      </c>
      <c r="J7999" s="1" t="s">
        <v>42</v>
      </c>
      <c r="K7999" s="1" t="s">
        <v>42</v>
      </c>
      <c r="M7999" s="1" t="s">
        <v>42</v>
      </c>
      <c r="O7999" s="1" t="s">
        <v>42</v>
      </c>
      <c r="P7999" s="1" t="s">
        <v>42</v>
      </c>
      <c r="Q7999" s="1" t="s">
        <v>42</v>
      </c>
      <c r="R7999" s="1" t="s">
        <v>42</v>
      </c>
      <c r="S7999" s="1" t="s">
        <v>42</v>
      </c>
      <c r="T7999" s="1" t="s">
        <v>42</v>
      </c>
    </row>
    <row r="8000" spans="1:20" ht="20.100000000000001" customHeight="1" x14ac:dyDescent="0.3">
      <c r="A8000" s="27" t="s">
        <v>11583</v>
      </c>
      <c r="B8000" s="28">
        <v>0</v>
      </c>
      <c r="C8000" s="28">
        <v>0</v>
      </c>
      <c r="D8000" s="28">
        <v>0</v>
      </c>
      <c r="E8000" s="28">
        <v>0</v>
      </c>
      <c r="F8000" s="27" t="s">
        <v>42</v>
      </c>
      <c r="G8000" s="1" t="s">
        <v>3209</v>
      </c>
      <c r="H8000" s="1" t="s">
        <v>7713</v>
      </c>
      <c r="I8000" s="1" t="s">
        <v>10972</v>
      </c>
      <c r="J8000" s="1" t="s">
        <v>42</v>
      </c>
      <c r="K8000" s="1" t="s">
        <v>42</v>
      </c>
      <c r="M8000" s="1" t="s">
        <v>42</v>
      </c>
      <c r="O8000" s="1" t="s">
        <v>42</v>
      </c>
      <c r="P8000" s="1" t="s">
        <v>42</v>
      </c>
      <c r="Q8000" s="1" t="s">
        <v>42</v>
      </c>
      <c r="R8000" s="1" t="s">
        <v>42</v>
      </c>
      <c r="S8000" s="1" t="s">
        <v>42</v>
      </c>
      <c r="T8000" s="1" t="s">
        <v>42</v>
      </c>
    </row>
    <row r="8001" spans="1:20" ht="20.100000000000001" customHeight="1" x14ac:dyDescent="0.3">
      <c r="A8001" s="27" t="s">
        <v>7712</v>
      </c>
      <c r="B8001" s="28">
        <v>0</v>
      </c>
      <c r="C8001" s="28">
        <v>0</v>
      </c>
      <c r="D8001" s="28">
        <v>0</v>
      </c>
      <c r="E8001" s="28">
        <v>0</v>
      </c>
      <c r="F8001" s="27" t="s">
        <v>42</v>
      </c>
      <c r="G8001" s="1" t="s">
        <v>3209</v>
      </c>
      <c r="H8001" s="1" t="s">
        <v>7713</v>
      </c>
      <c r="I8001" s="1" t="s">
        <v>42</v>
      </c>
      <c r="J8001" s="1" t="s">
        <v>42</v>
      </c>
      <c r="K8001" s="1" t="s">
        <v>42</v>
      </c>
      <c r="M8001" s="1" t="s">
        <v>42</v>
      </c>
      <c r="O8001" s="1" t="s">
        <v>42</v>
      </c>
      <c r="P8001" s="1" t="s">
        <v>42</v>
      </c>
      <c r="Q8001" s="1" t="s">
        <v>42</v>
      </c>
      <c r="R8001" s="1" t="s">
        <v>42</v>
      </c>
      <c r="S8001" s="1" t="s">
        <v>42</v>
      </c>
      <c r="T8001" s="1" t="s">
        <v>42</v>
      </c>
    </row>
    <row r="8002" spans="1:20" ht="20.100000000000001" customHeight="1" x14ac:dyDescent="0.3">
      <c r="A8002" s="27" t="s">
        <v>7718</v>
      </c>
      <c r="B8002" s="28">
        <v>0</v>
      </c>
      <c r="C8002" s="28">
        <v>0</v>
      </c>
      <c r="D8002" s="28">
        <v>0</v>
      </c>
      <c r="E8002" s="28">
        <v>0</v>
      </c>
      <c r="F8002" s="27" t="s">
        <v>42</v>
      </c>
      <c r="G8002" s="1" t="s">
        <v>3209</v>
      </c>
      <c r="H8002" s="1" t="s">
        <v>7713</v>
      </c>
      <c r="I8002" s="1" t="s">
        <v>7719</v>
      </c>
      <c r="J8002" s="1" t="s">
        <v>42</v>
      </c>
      <c r="K8002" s="1" t="s">
        <v>42</v>
      </c>
      <c r="M8002" s="1" t="s">
        <v>42</v>
      </c>
      <c r="O8002" s="1" t="s">
        <v>42</v>
      </c>
      <c r="P8002" s="1" t="s">
        <v>42</v>
      </c>
      <c r="Q8002" s="1" t="s">
        <v>42</v>
      </c>
      <c r="R8002" s="1" t="s">
        <v>42</v>
      </c>
      <c r="S8002" s="1" t="s">
        <v>42</v>
      </c>
      <c r="T8002" s="1" t="s">
        <v>42</v>
      </c>
    </row>
    <row r="8003" spans="1:20" ht="20.100000000000001" customHeight="1" x14ac:dyDescent="0.3">
      <c r="A8003" s="27" t="s">
        <v>7712</v>
      </c>
      <c r="B8003" s="28">
        <v>0</v>
      </c>
      <c r="C8003" s="28">
        <v>0</v>
      </c>
      <c r="D8003" s="28">
        <v>0</v>
      </c>
      <c r="E8003" s="28">
        <v>0</v>
      </c>
      <c r="F8003" s="27" t="s">
        <v>42</v>
      </c>
      <c r="G8003" s="1" t="s">
        <v>3209</v>
      </c>
      <c r="H8003" s="1" t="s">
        <v>7713</v>
      </c>
      <c r="I8003" s="1" t="s">
        <v>42</v>
      </c>
      <c r="J8003" s="1" t="s">
        <v>42</v>
      </c>
      <c r="K8003" s="1" t="s">
        <v>42</v>
      </c>
      <c r="M8003" s="1" t="s">
        <v>42</v>
      </c>
      <c r="O8003" s="1" t="s">
        <v>42</v>
      </c>
      <c r="P8003" s="1" t="s">
        <v>42</v>
      </c>
      <c r="Q8003" s="1" t="s">
        <v>42</v>
      </c>
      <c r="R8003" s="1" t="s">
        <v>42</v>
      </c>
      <c r="S8003" s="1" t="s">
        <v>42</v>
      </c>
      <c r="T8003" s="1" t="s">
        <v>42</v>
      </c>
    </row>
    <row r="8004" spans="1:20" ht="20.100000000000001" customHeight="1" x14ac:dyDescent="0.3">
      <c r="A8004" s="27" t="s">
        <v>7720</v>
      </c>
      <c r="B8004" s="28">
        <v>0</v>
      </c>
      <c r="C8004" s="28">
        <v>0</v>
      </c>
      <c r="D8004" s="28">
        <v>0</v>
      </c>
      <c r="E8004" s="28">
        <v>0</v>
      </c>
      <c r="F8004" s="27" t="s">
        <v>42</v>
      </c>
      <c r="G8004" s="1" t="s">
        <v>3209</v>
      </c>
      <c r="H8004" s="1" t="s">
        <v>7713</v>
      </c>
      <c r="I8004" s="1" t="s">
        <v>7721</v>
      </c>
      <c r="J8004" s="1" t="s">
        <v>42</v>
      </c>
      <c r="K8004" s="1" t="s">
        <v>42</v>
      </c>
      <c r="M8004" s="1" t="s">
        <v>42</v>
      </c>
      <c r="O8004" s="1" t="s">
        <v>42</v>
      </c>
      <c r="P8004" s="1" t="s">
        <v>42</v>
      </c>
      <c r="Q8004" s="1" t="s">
        <v>42</v>
      </c>
      <c r="R8004" s="1" t="s">
        <v>42</v>
      </c>
      <c r="S8004" s="1" t="s">
        <v>42</v>
      </c>
      <c r="T8004" s="1" t="s">
        <v>42</v>
      </c>
    </row>
    <row r="8005" spans="1:20" ht="20.100000000000001" customHeight="1" x14ac:dyDescent="0.3">
      <c r="A8005" s="27" t="s">
        <v>8231</v>
      </c>
      <c r="B8005" s="28">
        <v>0</v>
      </c>
      <c r="C8005" s="28">
        <v>0</v>
      </c>
      <c r="D8005" s="28">
        <v>0</v>
      </c>
      <c r="E8005" s="28">
        <v>0</v>
      </c>
      <c r="F8005" s="27" t="s">
        <v>42</v>
      </c>
      <c r="G8005" s="1" t="s">
        <v>3209</v>
      </c>
      <c r="H8005" s="1" t="s">
        <v>7713</v>
      </c>
      <c r="I8005" s="1" t="s">
        <v>8232</v>
      </c>
      <c r="J8005" s="1" t="s">
        <v>42</v>
      </c>
      <c r="K8005" s="1" t="s">
        <v>42</v>
      </c>
      <c r="M8005" s="1" t="s">
        <v>42</v>
      </c>
      <c r="O8005" s="1" t="s">
        <v>42</v>
      </c>
      <c r="P8005" s="1" t="s">
        <v>42</v>
      </c>
      <c r="Q8005" s="1" t="s">
        <v>42</v>
      </c>
      <c r="R8005" s="1" t="s">
        <v>42</v>
      </c>
      <c r="S8005" s="1" t="s">
        <v>42</v>
      </c>
      <c r="T8005" s="1" t="s">
        <v>42</v>
      </c>
    </row>
    <row r="8006" spans="1:20" ht="20.100000000000001" customHeight="1" x14ac:dyDescent="0.3">
      <c r="A8006" s="27" t="s">
        <v>11584</v>
      </c>
      <c r="B8006" s="28">
        <v>0</v>
      </c>
      <c r="C8006" s="28">
        <v>869.7</v>
      </c>
      <c r="D8006" s="28">
        <v>0</v>
      </c>
      <c r="E8006" s="28">
        <v>869.7</v>
      </c>
      <c r="F8006" s="27" t="s">
        <v>42</v>
      </c>
      <c r="G8006" s="1" t="s">
        <v>3209</v>
      </c>
      <c r="H8006" s="1" t="s">
        <v>7713</v>
      </c>
      <c r="I8006" s="1" t="s">
        <v>11585</v>
      </c>
      <c r="J8006" s="1" t="s">
        <v>42</v>
      </c>
      <c r="K8006" s="1" t="s">
        <v>42</v>
      </c>
      <c r="M8006" s="1" t="s">
        <v>42</v>
      </c>
      <c r="O8006" s="1" t="s">
        <v>42</v>
      </c>
      <c r="P8006" s="1" t="s">
        <v>42</v>
      </c>
      <c r="Q8006" s="1" t="s">
        <v>42</v>
      </c>
      <c r="R8006" s="1" t="s">
        <v>42</v>
      </c>
      <c r="S8006" s="1" t="s">
        <v>42</v>
      </c>
      <c r="T8006" s="1" t="s">
        <v>42</v>
      </c>
    </row>
    <row r="8007" spans="1:20" ht="20.100000000000001" customHeight="1" x14ac:dyDescent="0.3">
      <c r="A8007" s="27" t="s">
        <v>7726</v>
      </c>
      <c r="B8007" s="28">
        <v>0</v>
      </c>
      <c r="C8007" s="28">
        <v>0</v>
      </c>
      <c r="D8007" s="28">
        <v>0</v>
      </c>
      <c r="E8007" s="28">
        <v>0</v>
      </c>
      <c r="F8007" s="27" t="s">
        <v>42</v>
      </c>
      <c r="G8007" s="1" t="s">
        <v>3209</v>
      </c>
      <c r="H8007" s="1" t="s">
        <v>7713</v>
      </c>
      <c r="I8007" s="1" t="s">
        <v>7727</v>
      </c>
      <c r="J8007" s="1" t="s">
        <v>42</v>
      </c>
      <c r="K8007" s="1" t="s">
        <v>42</v>
      </c>
      <c r="M8007" s="1" t="s">
        <v>42</v>
      </c>
      <c r="O8007" s="1" t="s">
        <v>42</v>
      </c>
      <c r="P8007" s="1" t="s">
        <v>42</v>
      </c>
      <c r="Q8007" s="1" t="s">
        <v>42</v>
      </c>
      <c r="R8007" s="1" t="s">
        <v>42</v>
      </c>
      <c r="S8007" s="1" t="s">
        <v>42</v>
      </c>
      <c r="T8007" s="1" t="s">
        <v>42</v>
      </c>
    </row>
    <row r="8008" spans="1:20" ht="20.100000000000001" customHeight="1" x14ac:dyDescent="0.3">
      <c r="A8008" s="27" t="s">
        <v>11586</v>
      </c>
      <c r="B8008" s="28">
        <v>0</v>
      </c>
      <c r="C8008" s="28">
        <v>330.9</v>
      </c>
      <c r="D8008" s="28">
        <v>0</v>
      </c>
      <c r="E8008" s="28">
        <v>330.9</v>
      </c>
      <c r="F8008" s="27" t="s">
        <v>42</v>
      </c>
      <c r="G8008" s="1" t="s">
        <v>3209</v>
      </c>
      <c r="H8008" s="1" t="s">
        <v>7713</v>
      </c>
      <c r="I8008" s="1" t="s">
        <v>7729</v>
      </c>
      <c r="J8008" s="1" t="s">
        <v>42</v>
      </c>
      <c r="K8008" s="1" t="s">
        <v>42</v>
      </c>
      <c r="M8008" s="1" t="s">
        <v>42</v>
      </c>
      <c r="O8008" s="1" t="s">
        <v>42</v>
      </c>
      <c r="P8008" s="1" t="s">
        <v>42</v>
      </c>
      <c r="Q8008" s="1" t="s">
        <v>42</v>
      </c>
      <c r="R8008" s="1" t="s">
        <v>42</v>
      </c>
      <c r="S8008" s="1" t="s">
        <v>42</v>
      </c>
      <c r="T8008" s="1" t="s">
        <v>42</v>
      </c>
    </row>
    <row r="8009" spans="1:20" ht="20.100000000000001" customHeight="1" x14ac:dyDescent="0.3">
      <c r="A8009" s="27" t="s">
        <v>11587</v>
      </c>
      <c r="B8009" s="28">
        <v>0</v>
      </c>
      <c r="C8009" s="28">
        <v>1200.5999999999999</v>
      </c>
      <c r="D8009" s="28">
        <v>0</v>
      </c>
      <c r="E8009" s="28">
        <v>1200.5999999999999</v>
      </c>
      <c r="F8009" s="27" t="s">
        <v>42</v>
      </c>
      <c r="G8009" s="1" t="s">
        <v>3209</v>
      </c>
      <c r="H8009" s="1" t="s">
        <v>7713</v>
      </c>
      <c r="I8009" s="1" t="s">
        <v>11588</v>
      </c>
      <c r="J8009" s="1" t="s">
        <v>42</v>
      </c>
      <c r="K8009" s="1" t="s">
        <v>42</v>
      </c>
      <c r="M8009" s="1" t="s">
        <v>42</v>
      </c>
      <c r="O8009" s="1" t="s">
        <v>42</v>
      </c>
      <c r="P8009" s="1" t="s">
        <v>42</v>
      </c>
      <c r="Q8009" s="1" t="s">
        <v>42</v>
      </c>
      <c r="R8009" s="1" t="s">
        <v>42</v>
      </c>
      <c r="S8009" s="1" t="s">
        <v>42</v>
      </c>
      <c r="T8009" s="1" t="s">
        <v>42</v>
      </c>
    </row>
    <row r="8010" spans="1:20" ht="20.100000000000001" customHeight="1" x14ac:dyDescent="0.3">
      <c r="A8010" s="27" t="s">
        <v>7712</v>
      </c>
      <c r="B8010" s="28">
        <v>0</v>
      </c>
      <c r="C8010" s="28">
        <v>0</v>
      </c>
      <c r="D8010" s="28">
        <v>0</v>
      </c>
      <c r="E8010" s="28">
        <v>0</v>
      </c>
      <c r="F8010" s="27" t="s">
        <v>42</v>
      </c>
      <c r="G8010" s="1" t="s">
        <v>3209</v>
      </c>
      <c r="H8010" s="1" t="s">
        <v>7713</v>
      </c>
      <c r="I8010" s="1" t="s">
        <v>42</v>
      </c>
      <c r="J8010" s="1" t="s">
        <v>42</v>
      </c>
      <c r="K8010" s="1" t="s">
        <v>42</v>
      </c>
      <c r="M8010" s="1" t="s">
        <v>42</v>
      </c>
      <c r="O8010" s="1" t="s">
        <v>42</v>
      </c>
      <c r="P8010" s="1" t="s">
        <v>42</v>
      </c>
      <c r="Q8010" s="1" t="s">
        <v>42</v>
      </c>
      <c r="R8010" s="1" t="s">
        <v>42</v>
      </c>
      <c r="S8010" s="1" t="s">
        <v>42</v>
      </c>
      <c r="T8010" s="1" t="s">
        <v>42</v>
      </c>
    </row>
    <row r="8011" spans="1:20" ht="20.100000000000001" customHeight="1" x14ac:dyDescent="0.3">
      <c r="A8011" s="27" t="s">
        <v>7812</v>
      </c>
      <c r="B8011" s="28">
        <v>0</v>
      </c>
      <c r="C8011" s="28">
        <v>0</v>
      </c>
      <c r="D8011" s="28">
        <v>0</v>
      </c>
      <c r="E8011" s="28">
        <v>0</v>
      </c>
      <c r="F8011" s="27" t="s">
        <v>42</v>
      </c>
      <c r="G8011" s="1" t="s">
        <v>3209</v>
      </c>
      <c r="H8011" s="1" t="s">
        <v>7713</v>
      </c>
      <c r="I8011" s="1" t="s">
        <v>7813</v>
      </c>
      <c r="J8011" s="1" t="s">
        <v>42</v>
      </c>
      <c r="K8011" s="1" t="s">
        <v>42</v>
      </c>
      <c r="M8011" s="1" t="s">
        <v>42</v>
      </c>
      <c r="O8011" s="1" t="s">
        <v>42</v>
      </c>
      <c r="P8011" s="1" t="s">
        <v>42</v>
      </c>
      <c r="Q8011" s="1" t="s">
        <v>42</v>
      </c>
      <c r="R8011" s="1" t="s">
        <v>42</v>
      </c>
      <c r="S8011" s="1" t="s">
        <v>42</v>
      </c>
      <c r="T8011" s="1" t="s">
        <v>42</v>
      </c>
    </row>
    <row r="8012" spans="1:20" ht="20.100000000000001" customHeight="1" x14ac:dyDescent="0.3">
      <c r="A8012" s="27" t="s">
        <v>7712</v>
      </c>
      <c r="B8012" s="28">
        <v>0</v>
      </c>
      <c r="C8012" s="28">
        <v>0</v>
      </c>
      <c r="D8012" s="28">
        <v>0</v>
      </c>
      <c r="E8012" s="28">
        <v>0</v>
      </c>
      <c r="F8012" s="27" t="s">
        <v>42</v>
      </c>
      <c r="G8012" s="1" t="s">
        <v>3209</v>
      </c>
      <c r="H8012" s="1" t="s">
        <v>7713</v>
      </c>
      <c r="I8012" s="1" t="s">
        <v>42</v>
      </c>
      <c r="J8012" s="1" t="s">
        <v>42</v>
      </c>
      <c r="K8012" s="1" t="s">
        <v>42</v>
      </c>
      <c r="M8012" s="1" t="s">
        <v>42</v>
      </c>
      <c r="O8012" s="1" t="s">
        <v>42</v>
      </c>
      <c r="P8012" s="1" t="s">
        <v>42</v>
      </c>
      <c r="Q8012" s="1" t="s">
        <v>42</v>
      </c>
      <c r="R8012" s="1" t="s">
        <v>42</v>
      </c>
      <c r="S8012" s="1" t="s">
        <v>42</v>
      </c>
      <c r="T8012" s="1" t="s">
        <v>42</v>
      </c>
    </row>
    <row r="8013" spans="1:20" ht="20.100000000000001" customHeight="1" x14ac:dyDescent="0.3">
      <c r="A8013" s="27" t="s">
        <v>11589</v>
      </c>
      <c r="B8013" s="28">
        <v>0</v>
      </c>
      <c r="C8013" s="28">
        <v>0</v>
      </c>
      <c r="D8013" s="28">
        <v>0</v>
      </c>
      <c r="E8013" s="28">
        <v>0</v>
      </c>
      <c r="F8013" s="27" t="s">
        <v>42</v>
      </c>
      <c r="G8013" s="1" t="s">
        <v>3209</v>
      </c>
      <c r="H8013" s="1" t="s">
        <v>7713</v>
      </c>
      <c r="I8013" s="1" t="s">
        <v>11590</v>
      </c>
      <c r="J8013" s="1" t="s">
        <v>42</v>
      </c>
      <c r="K8013" s="1" t="s">
        <v>42</v>
      </c>
      <c r="M8013" s="1" t="s">
        <v>42</v>
      </c>
      <c r="O8013" s="1" t="s">
        <v>42</v>
      </c>
      <c r="P8013" s="1" t="s">
        <v>42</v>
      </c>
      <c r="Q8013" s="1" t="s">
        <v>42</v>
      </c>
      <c r="R8013" s="1" t="s">
        <v>42</v>
      </c>
      <c r="S8013" s="1" t="s">
        <v>42</v>
      </c>
      <c r="T8013" s="1" t="s">
        <v>42</v>
      </c>
    </row>
    <row r="8014" spans="1:20" ht="20.100000000000001" customHeight="1" x14ac:dyDescent="0.3">
      <c r="A8014" s="27" t="s">
        <v>11591</v>
      </c>
      <c r="B8014" s="28">
        <v>0</v>
      </c>
      <c r="C8014" s="28">
        <v>0</v>
      </c>
      <c r="D8014" s="28">
        <v>0</v>
      </c>
      <c r="E8014" s="28">
        <v>0</v>
      </c>
      <c r="F8014" s="27" t="s">
        <v>42</v>
      </c>
      <c r="G8014" s="1" t="s">
        <v>3209</v>
      </c>
      <c r="H8014" s="1" t="s">
        <v>7713</v>
      </c>
      <c r="I8014" s="1" t="s">
        <v>11592</v>
      </c>
      <c r="J8014" s="1" t="s">
        <v>42</v>
      </c>
      <c r="K8014" s="1" t="s">
        <v>42</v>
      </c>
      <c r="M8014" s="1" t="s">
        <v>42</v>
      </c>
      <c r="O8014" s="1" t="s">
        <v>42</v>
      </c>
      <c r="P8014" s="1" t="s">
        <v>42</v>
      </c>
      <c r="Q8014" s="1" t="s">
        <v>42</v>
      </c>
      <c r="R8014" s="1" t="s">
        <v>42</v>
      </c>
      <c r="S8014" s="1" t="s">
        <v>42</v>
      </c>
      <c r="T8014" s="1" t="s">
        <v>42</v>
      </c>
    </row>
    <row r="8015" spans="1:20" ht="20.100000000000001" customHeight="1" x14ac:dyDescent="0.3">
      <c r="A8015" s="27" t="s">
        <v>11593</v>
      </c>
      <c r="B8015" s="28">
        <v>0</v>
      </c>
      <c r="C8015" s="28">
        <v>0</v>
      </c>
      <c r="D8015" s="28">
        <v>0</v>
      </c>
      <c r="E8015" s="28">
        <v>0</v>
      </c>
      <c r="F8015" s="27" t="s">
        <v>42</v>
      </c>
      <c r="G8015" s="1" t="s">
        <v>3209</v>
      </c>
      <c r="H8015" s="1" t="s">
        <v>7713</v>
      </c>
      <c r="I8015" s="1" t="s">
        <v>11594</v>
      </c>
      <c r="J8015" s="1" t="s">
        <v>42</v>
      </c>
      <c r="K8015" s="1" t="s">
        <v>42</v>
      </c>
      <c r="M8015" s="1" t="s">
        <v>42</v>
      </c>
      <c r="O8015" s="1" t="s">
        <v>42</v>
      </c>
      <c r="P8015" s="1" t="s">
        <v>42</v>
      </c>
      <c r="Q8015" s="1" t="s">
        <v>42</v>
      </c>
      <c r="R8015" s="1" t="s">
        <v>42</v>
      </c>
      <c r="S8015" s="1" t="s">
        <v>42</v>
      </c>
      <c r="T8015" s="1" t="s">
        <v>42</v>
      </c>
    </row>
    <row r="8016" spans="1:20" ht="20.100000000000001" customHeight="1" x14ac:dyDescent="0.3">
      <c r="A8016" s="27" t="s">
        <v>11595</v>
      </c>
      <c r="B8016" s="28">
        <v>0</v>
      </c>
      <c r="C8016" s="28">
        <v>0</v>
      </c>
      <c r="D8016" s="28">
        <v>203.3</v>
      </c>
      <c r="E8016" s="28">
        <v>203.3</v>
      </c>
      <c r="F8016" s="27" t="s">
        <v>42</v>
      </c>
      <c r="G8016" s="1" t="s">
        <v>3209</v>
      </c>
      <c r="H8016" s="1" t="s">
        <v>7713</v>
      </c>
      <c r="I8016" s="1" t="s">
        <v>11596</v>
      </c>
      <c r="J8016" s="1" t="s">
        <v>42</v>
      </c>
      <c r="K8016" s="1" t="s">
        <v>42</v>
      </c>
      <c r="M8016" s="1" t="s">
        <v>42</v>
      </c>
      <c r="O8016" s="1" t="s">
        <v>42</v>
      </c>
      <c r="P8016" s="1" t="s">
        <v>42</v>
      </c>
      <c r="Q8016" s="1" t="s">
        <v>42</v>
      </c>
      <c r="R8016" s="1" t="s">
        <v>42</v>
      </c>
      <c r="S8016" s="1" t="s">
        <v>42</v>
      </c>
      <c r="T8016" s="1" t="s">
        <v>42</v>
      </c>
    </row>
    <row r="8017" spans="1:20" ht="20.100000000000001" customHeight="1" x14ac:dyDescent="0.3">
      <c r="A8017" s="27" t="s">
        <v>7742</v>
      </c>
      <c r="B8017" s="28">
        <v>0</v>
      </c>
      <c r="C8017" s="28">
        <v>0</v>
      </c>
      <c r="D8017" s="28">
        <v>203.3</v>
      </c>
      <c r="E8017" s="28">
        <v>203.3</v>
      </c>
      <c r="F8017" s="27" t="s">
        <v>42</v>
      </c>
      <c r="G8017" s="1" t="s">
        <v>3209</v>
      </c>
      <c r="H8017" s="1" t="s">
        <v>7713</v>
      </c>
      <c r="I8017" s="1" t="s">
        <v>7743</v>
      </c>
      <c r="J8017" s="1" t="s">
        <v>42</v>
      </c>
      <c r="K8017" s="1" t="s">
        <v>42</v>
      </c>
      <c r="M8017" s="1" t="s">
        <v>42</v>
      </c>
      <c r="O8017" s="1" t="s">
        <v>42</v>
      </c>
      <c r="P8017" s="1" t="s">
        <v>42</v>
      </c>
      <c r="Q8017" s="1" t="s">
        <v>42</v>
      </c>
      <c r="R8017" s="1" t="s">
        <v>42</v>
      </c>
      <c r="S8017" s="1" t="s">
        <v>42</v>
      </c>
      <c r="T8017" s="1" t="s">
        <v>42</v>
      </c>
    </row>
    <row r="8018" spans="1:20" ht="20.100000000000001" customHeight="1" x14ac:dyDescent="0.3">
      <c r="A8018" s="27" t="s">
        <v>7712</v>
      </c>
      <c r="B8018" s="28">
        <v>0</v>
      </c>
      <c r="C8018" s="28">
        <v>0</v>
      </c>
      <c r="D8018" s="28">
        <v>0</v>
      </c>
      <c r="E8018" s="28">
        <v>0</v>
      </c>
      <c r="F8018" s="27" t="s">
        <v>42</v>
      </c>
      <c r="G8018" s="1" t="s">
        <v>3209</v>
      </c>
      <c r="H8018" s="1" t="s">
        <v>7713</v>
      </c>
      <c r="I8018" s="1" t="s">
        <v>42</v>
      </c>
      <c r="J8018" s="1" t="s">
        <v>42</v>
      </c>
      <c r="K8018" s="1" t="s">
        <v>42</v>
      </c>
      <c r="M8018" s="1" t="s">
        <v>42</v>
      </c>
      <c r="O8018" s="1" t="s">
        <v>42</v>
      </c>
      <c r="P8018" s="1" t="s">
        <v>42</v>
      </c>
      <c r="Q8018" s="1" t="s">
        <v>42</v>
      </c>
      <c r="R8018" s="1" t="s">
        <v>42</v>
      </c>
      <c r="S8018" s="1" t="s">
        <v>42</v>
      </c>
      <c r="T8018" s="1" t="s">
        <v>42</v>
      </c>
    </row>
    <row r="8019" spans="1:20" ht="20.100000000000001" customHeight="1" x14ac:dyDescent="0.3">
      <c r="A8019" s="27" t="s">
        <v>11597</v>
      </c>
      <c r="B8019" s="28">
        <v>0</v>
      </c>
      <c r="C8019" s="28">
        <v>0</v>
      </c>
      <c r="D8019" s="28">
        <v>0</v>
      </c>
      <c r="E8019" s="28">
        <v>0</v>
      </c>
      <c r="F8019" s="27" t="s">
        <v>42</v>
      </c>
      <c r="G8019" s="1" t="s">
        <v>3209</v>
      </c>
      <c r="H8019" s="1" t="s">
        <v>7713</v>
      </c>
      <c r="I8019" s="1" t="s">
        <v>11598</v>
      </c>
      <c r="J8019" s="1" t="s">
        <v>42</v>
      </c>
      <c r="K8019" s="1" t="s">
        <v>42</v>
      </c>
      <c r="M8019" s="1" t="s">
        <v>42</v>
      </c>
      <c r="O8019" s="1" t="s">
        <v>42</v>
      </c>
      <c r="P8019" s="1" t="s">
        <v>42</v>
      </c>
      <c r="Q8019" s="1" t="s">
        <v>42</v>
      </c>
      <c r="R8019" s="1" t="s">
        <v>42</v>
      </c>
      <c r="S8019" s="1" t="s">
        <v>42</v>
      </c>
      <c r="T8019" s="1" t="s">
        <v>42</v>
      </c>
    </row>
    <row r="8020" spans="1:20" ht="20.100000000000001" customHeight="1" x14ac:dyDescent="0.3">
      <c r="A8020" s="27" t="s">
        <v>11599</v>
      </c>
      <c r="B8020" s="28">
        <v>82.1</v>
      </c>
      <c r="C8020" s="28">
        <v>0</v>
      </c>
      <c r="D8020" s="28">
        <v>0</v>
      </c>
      <c r="E8020" s="28">
        <v>82.1</v>
      </c>
      <c r="F8020" s="27" t="s">
        <v>42</v>
      </c>
      <c r="G8020" s="1" t="s">
        <v>3209</v>
      </c>
      <c r="H8020" s="1" t="s">
        <v>7713</v>
      </c>
      <c r="I8020" s="1" t="s">
        <v>8336</v>
      </c>
      <c r="J8020" s="1" t="s">
        <v>42</v>
      </c>
      <c r="K8020" s="1" t="s">
        <v>42</v>
      </c>
      <c r="M8020" s="1" t="s">
        <v>42</v>
      </c>
      <c r="O8020" s="1" t="s">
        <v>42</v>
      </c>
      <c r="P8020" s="1" t="s">
        <v>42</v>
      </c>
      <c r="Q8020" s="1" t="s">
        <v>42</v>
      </c>
      <c r="R8020" s="1" t="s">
        <v>42</v>
      </c>
      <c r="S8020" s="1" t="s">
        <v>42</v>
      </c>
      <c r="T8020" s="1" t="s">
        <v>42</v>
      </c>
    </row>
    <row r="8021" spans="1:20" ht="20.100000000000001" customHeight="1" x14ac:dyDescent="0.3">
      <c r="A8021" s="27" t="s">
        <v>11600</v>
      </c>
      <c r="B8021" s="28">
        <v>0</v>
      </c>
      <c r="C8021" s="28">
        <v>765.8</v>
      </c>
      <c r="D8021" s="28">
        <v>0</v>
      </c>
      <c r="E8021" s="28">
        <v>765.8</v>
      </c>
      <c r="F8021" s="27" t="s">
        <v>42</v>
      </c>
      <c r="G8021" s="1" t="s">
        <v>3209</v>
      </c>
      <c r="H8021" s="1" t="s">
        <v>7713</v>
      </c>
      <c r="I8021" s="1" t="s">
        <v>8338</v>
      </c>
      <c r="J8021" s="1" t="s">
        <v>42</v>
      </c>
      <c r="K8021" s="1" t="s">
        <v>42</v>
      </c>
      <c r="M8021" s="1" t="s">
        <v>42</v>
      </c>
      <c r="O8021" s="1" t="s">
        <v>42</v>
      </c>
      <c r="P8021" s="1" t="s">
        <v>42</v>
      </c>
      <c r="Q8021" s="1" t="s">
        <v>42</v>
      </c>
      <c r="R8021" s="1" t="s">
        <v>42</v>
      </c>
      <c r="S8021" s="1" t="s">
        <v>42</v>
      </c>
      <c r="T8021" s="1" t="s">
        <v>42</v>
      </c>
    </row>
    <row r="8022" spans="1:20" ht="20.100000000000001" customHeight="1" x14ac:dyDescent="0.3">
      <c r="A8022" s="27" t="s">
        <v>11601</v>
      </c>
      <c r="B8022" s="28">
        <v>0</v>
      </c>
      <c r="C8022" s="28">
        <v>0</v>
      </c>
      <c r="D8022" s="28">
        <v>100.3</v>
      </c>
      <c r="E8022" s="28">
        <v>100.3</v>
      </c>
      <c r="F8022" s="27" t="s">
        <v>42</v>
      </c>
      <c r="G8022" s="1" t="s">
        <v>3209</v>
      </c>
      <c r="H8022" s="1" t="s">
        <v>7713</v>
      </c>
      <c r="I8022" s="1" t="s">
        <v>8340</v>
      </c>
      <c r="J8022" s="1" t="s">
        <v>42</v>
      </c>
      <c r="K8022" s="1" t="s">
        <v>42</v>
      </c>
      <c r="M8022" s="1" t="s">
        <v>42</v>
      </c>
      <c r="O8022" s="1" t="s">
        <v>42</v>
      </c>
      <c r="P8022" s="1" t="s">
        <v>42</v>
      </c>
      <c r="Q8022" s="1" t="s">
        <v>42</v>
      </c>
      <c r="R8022" s="1" t="s">
        <v>42</v>
      </c>
      <c r="S8022" s="1" t="s">
        <v>42</v>
      </c>
      <c r="T8022" s="1" t="s">
        <v>42</v>
      </c>
    </row>
    <row r="8023" spans="1:20" ht="20.100000000000001" customHeight="1" x14ac:dyDescent="0.3">
      <c r="A8023" s="27" t="s">
        <v>7742</v>
      </c>
      <c r="B8023" s="28">
        <v>82.1</v>
      </c>
      <c r="C8023" s="28">
        <v>765.8</v>
      </c>
      <c r="D8023" s="28">
        <v>100.3</v>
      </c>
      <c r="E8023" s="28">
        <v>948.2</v>
      </c>
      <c r="F8023" s="27" t="s">
        <v>42</v>
      </c>
      <c r="G8023" s="1" t="s">
        <v>3209</v>
      </c>
      <c r="H8023" s="1" t="s">
        <v>7713</v>
      </c>
      <c r="I8023" s="1" t="s">
        <v>7743</v>
      </c>
      <c r="J8023" s="1" t="s">
        <v>42</v>
      </c>
      <c r="K8023" s="1" t="s">
        <v>42</v>
      </c>
      <c r="M8023" s="1" t="s">
        <v>42</v>
      </c>
      <c r="O8023" s="1" t="s">
        <v>42</v>
      </c>
      <c r="P8023" s="1" t="s">
        <v>42</v>
      </c>
      <c r="Q8023" s="1" t="s">
        <v>42</v>
      </c>
      <c r="R8023" s="1" t="s">
        <v>42</v>
      </c>
      <c r="S8023" s="1" t="s">
        <v>42</v>
      </c>
      <c r="T8023" s="1" t="s">
        <v>42</v>
      </c>
    </row>
    <row r="8024" spans="1:20" ht="20.100000000000001" customHeight="1" x14ac:dyDescent="0.3">
      <c r="A8024" s="27" t="s">
        <v>7768</v>
      </c>
      <c r="B8024" s="29">
        <v>82</v>
      </c>
      <c r="C8024" s="29">
        <v>1966</v>
      </c>
      <c r="D8024" s="29">
        <v>303</v>
      </c>
      <c r="E8024" s="29">
        <v>2351</v>
      </c>
      <c r="F8024" s="30"/>
    </row>
    <row r="8025" spans="1:20" ht="20.100000000000001" customHeight="1" x14ac:dyDescent="0.3">
      <c r="A8025" s="30"/>
      <c r="B8025" s="30"/>
      <c r="C8025" s="30"/>
      <c r="D8025" s="30"/>
      <c r="E8025" s="30"/>
      <c r="F8025" s="30"/>
    </row>
    <row r="8026" spans="1:20" ht="20.100000000000001" customHeight="1" x14ac:dyDescent="0.3">
      <c r="A8026" s="30" t="s">
        <v>11602</v>
      </c>
      <c r="B8026" s="30"/>
      <c r="C8026" s="30"/>
      <c r="D8026" s="30"/>
      <c r="E8026" s="30"/>
      <c r="F8026" s="27" t="s">
        <v>42</v>
      </c>
      <c r="G8026" s="1" t="s">
        <v>3212</v>
      </c>
      <c r="I8026" s="1" t="s">
        <v>1692</v>
      </c>
      <c r="J8026" s="1" t="s">
        <v>3210</v>
      </c>
      <c r="K8026" s="1" t="s">
        <v>65</v>
      </c>
    </row>
    <row r="8027" spans="1:20" ht="20.100000000000001" customHeight="1" x14ac:dyDescent="0.3">
      <c r="A8027" s="27" t="s">
        <v>42</v>
      </c>
      <c r="B8027" s="28"/>
      <c r="C8027" s="28"/>
      <c r="D8027" s="28"/>
      <c r="E8027" s="28"/>
      <c r="F8027" s="27" t="s">
        <v>42</v>
      </c>
      <c r="G8027" s="1" t="s">
        <v>3212</v>
      </c>
      <c r="H8027" s="1" t="s">
        <v>7711</v>
      </c>
      <c r="I8027" s="1" t="s">
        <v>42</v>
      </c>
      <c r="J8027" s="1" t="s">
        <v>42</v>
      </c>
      <c r="K8027" s="1" t="s">
        <v>42</v>
      </c>
      <c r="L8027">
        <v>1</v>
      </c>
      <c r="M8027" s="1" t="s">
        <v>42</v>
      </c>
      <c r="O8027" s="1" t="s">
        <v>42</v>
      </c>
      <c r="P8027" s="1" t="s">
        <v>42</v>
      </c>
      <c r="Q8027" s="1" t="s">
        <v>42</v>
      </c>
      <c r="R8027" s="1" t="s">
        <v>42</v>
      </c>
      <c r="S8027" s="1" t="s">
        <v>42</v>
      </c>
      <c r="T8027" s="1" t="s">
        <v>42</v>
      </c>
    </row>
    <row r="8028" spans="1:20" ht="20.100000000000001" customHeight="1" x14ac:dyDescent="0.3">
      <c r="A8028" s="27" t="s">
        <v>11579</v>
      </c>
      <c r="B8028" s="28">
        <v>0</v>
      </c>
      <c r="C8028" s="28">
        <v>0</v>
      </c>
      <c r="D8028" s="28">
        <v>0</v>
      </c>
      <c r="E8028" s="28">
        <v>0</v>
      </c>
      <c r="F8028" s="27" t="s">
        <v>42</v>
      </c>
      <c r="G8028" s="1" t="s">
        <v>3212</v>
      </c>
      <c r="H8028" s="1" t="s">
        <v>7713</v>
      </c>
      <c r="I8028" s="1" t="s">
        <v>11580</v>
      </c>
      <c r="J8028" s="1" t="s">
        <v>42</v>
      </c>
      <c r="K8028" s="1" t="s">
        <v>42</v>
      </c>
      <c r="M8028" s="1" t="s">
        <v>42</v>
      </c>
      <c r="O8028" s="1" t="s">
        <v>42</v>
      </c>
      <c r="P8028" s="1" t="s">
        <v>42</v>
      </c>
      <c r="Q8028" s="1" t="s">
        <v>42</v>
      </c>
      <c r="R8028" s="1" t="s">
        <v>42</v>
      </c>
      <c r="S8028" s="1" t="s">
        <v>42</v>
      </c>
      <c r="T8028" s="1" t="s">
        <v>42</v>
      </c>
    </row>
    <row r="8029" spans="1:20" ht="20.100000000000001" customHeight="1" x14ac:dyDescent="0.3">
      <c r="A8029" s="27" t="s">
        <v>7712</v>
      </c>
      <c r="B8029" s="28">
        <v>0</v>
      </c>
      <c r="C8029" s="28">
        <v>0</v>
      </c>
      <c r="D8029" s="28">
        <v>0</v>
      </c>
      <c r="E8029" s="28">
        <v>0</v>
      </c>
      <c r="F8029" s="27" t="s">
        <v>42</v>
      </c>
      <c r="G8029" s="1" t="s">
        <v>3212</v>
      </c>
      <c r="H8029" s="1" t="s">
        <v>7713</v>
      </c>
      <c r="I8029" s="1" t="s">
        <v>42</v>
      </c>
      <c r="J8029" s="1" t="s">
        <v>42</v>
      </c>
      <c r="K8029" s="1" t="s">
        <v>42</v>
      </c>
      <c r="M8029" s="1" t="s">
        <v>42</v>
      </c>
      <c r="O8029" s="1" t="s">
        <v>42</v>
      </c>
      <c r="P8029" s="1" t="s">
        <v>42</v>
      </c>
      <c r="Q8029" s="1" t="s">
        <v>42</v>
      </c>
      <c r="R8029" s="1" t="s">
        <v>42</v>
      </c>
      <c r="S8029" s="1" t="s">
        <v>42</v>
      </c>
      <c r="T8029" s="1" t="s">
        <v>42</v>
      </c>
    </row>
    <row r="8030" spans="1:20" ht="20.100000000000001" customHeight="1" x14ac:dyDescent="0.3">
      <c r="A8030" s="27" t="s">
        <v>11603</v>
      </c>
      <c r="B8030" s="28">
        <v>0</v>
      </c>
      <c r="C8030" s="28">
        <v>0</v>
      </c>
      <c r="D8030" s="28">
        <v>0</v>
      </c>
      <c r="E8030" s="28">
        <v>0</v>
      </c>
      <c r="F8030" s="27" t="s">
        <v>42</v>
      </c>
      <c r="G8030" s="1" t="s">
        <v>3212</v>
      </c>
      <c r="H8030" s="1" t="s">
        <v>7713</v>
      </c>
      <c r="I8030" s="1" t="s">
        <v>11604</v>
      </c>
      <c r="J8030" s="1" t="s">
        <v>42</v>
      </c>
      <c r="K8030" s="1" t="s">
        <v>42</v>
      </c>
      <c r="M8030" s="1" t="s">
        <v>42</v>
      </c>
      <c r="O8030" s="1" t="s">
        <v>42</v>
      </c>
      <c r="P8030" s="1" t="s">
        <v>42</v>
      </c>
      <c r="Q8030" s="1" t="s">
        <v>42</v>
      </c>
      <c r="R8030" s="1" t="s">
        <v>42</v>
      </c>
      <c r="S8030" s="1" t="s">
        <v>42</v>
      </c>
      <c r="T8030" s="1" t="s">
        <v>42</v>
      </c>
    </row>
    <row r="8031" spans="1:20" ht="20.100000000000001" customHeight="1" x14ac:dyDescent="0.3">
      <c r="A8031" s="27" t="s">
        <v>11605</v>
      </c>
      <c r="B8031" s="28">
        <v>0</v>
      </c>
      <c r="C8031" s="28">
        <v>0</v>
      </c>
      <c r="D8031" s="28">
        <v>0</v>
      </c>
      <c r="E8031" s="28">
        <v>0</v>
      </c>
      <c r="F8031" s="27" t="s">
        <v>42</v>
      </c>
      <c r="G8031" s="1" t="s">
        <v>3212</v>
      </c>
      <c r="H8031" s="1" t="s">
        <v>7713</v>
      </c>
      <c r="I8031" s="1" t="s">
        <v>10972</v>
      </c>
      <c r="J8031" s="1" t="s">
        <v>42</v>
      </c>
      <c r="K8031" s="1" t="s">
        <v>42</v>
      </c>
      <c r="M8031" s="1" t="s">
        <v>42</v>
      </c>
      <c r="O8031" s="1" t="s">
        <v>42</v>
      </c>
      <c r="P8031" s="1" t="s">
        <v>42</v>
      </c>
      <c r="Q8031" s="1" t="s">
        <v>42</v>
      </c>
      <c r="R8031" s="1" t="s">
        <v>42</v>
      </c>
      <c r="S8031" s="1" t="s">
        <v>42</v>
      </c>
      <c r="T8031" s="1" t="s">
        <v>42</v>
      </c>
    </row>
    <row r="8032" spans="1:20" ht="20.100000000000001" customHeight="1" x14ac:dyDescent="0.3">
      <c r="A8032" s="27" t="s">
        <v>7712</v>
      </c>
      <c r="B8032" s="28">
        <v>0</v>
      </c>
      <c r="C8032" s="28">
        <v>0</v>
      </c>
      <c r="D8032" s="28">
        <v>0</v>
      </c>
      <c r="E8032" s="28">
        <v>0</v>
      </c>
      <c r="F8032" s="27" t="s">
        <v>42</v>
      </c>
      <c r="G8032" s="1" t="s">
        <v>3212</v>
      </c>
      <c r="H8032" s="1" t="s">
        <v>7713</v>
      </c>
      <c r="I8032" s="1" t="s">
        <v>42</v>
      </c>
      <c r="J8032" s="1" t="s">
        <v>42</v>
      </c>
      <c r="K8032" s="1" t="s">
        <v>42</v>
      </c>
      <c r="M8032" s="1" t="s">
        <v>42</v>
      </c>
      <c r="O8032" s="1" t="s">
        <v>42</v>
      </c>
      <c r="P8032" s="1" t="s">
        <v>42</v>
      </c>
      <c r="Q8032" s="1" t="s">
        <v>42</v>
      </c>
      <c r="R8032" s="1" t="s">
        <v>42</v>
      </c>
      <c r="S8032" s="1" t="s">
        <v>42</v>
      </c>
      <c r="T8032" s="1" t="s">
        <v>42</v>
      </c>
    </row>
    <row r="8033" spans="1:20" ht="20.100000000000001" customHeight="1" x14ac:dyDescent="0.3">
      <c r="A8033" s="27" t="s">
        <v>7718</v>
      </c>
      <c r="B8033" s="28">
        <v>0</v>
      </c>
      <c r="C8033" s="28">
        <v>0</v>
      </c>
      <c r="D8033" s="28">
        <v>0</v>
      </c>
      <c r="E8033" s="28">
        <v>0</v>
      </c>
      <c r="F8033" s="27" t="s">
        <v>42</v>
      </c>
      <c r="G8033" s="1" t="s">
        <v>3212</v>
      </c>
      <c r="H8033" s="1" t="s">
        <v>7713</v>
      </c>
      <c r="I8033" s="1" t="s">
        <v>7719</v>
      </c>
      <c r="J8033" s="1" t="s">
        <v>42</v>
      </c>
      <c r="K8033" s="1" t="s">
        <v>42</v>
      </c>
      <c r="M8033" s="1" t="s">
        <v>42</v>
      </c>
      <c r="O8033" s="1" t="s">
        <v>42</v>
      </c>
      <c r="P8033" s="1" t="s">
        <v>42</v>
      </c>
      <c r="Q8033" s="1" t="s">
        <v>42</v>
      </c>
      <c r="R8033" s="1" t="s">
        <v>42</v>
      </c>
      <c r="S8033" s="1" t="s">
        <v>42</v>
      </c>
      <c r="T8033" s="1" t="s">
        <v>42</v>
      </c>
    </row>
    <row r="8034" spans="1:20" ht="20.100000000000001" customHeight="1" x14ac:dyDescent="0.3">
      <c r="A8034" s="27" t="s">
        <v>7712</v>
      </c>
      <c r="B8034" s="28">
        <v>0</v>
      </c>
      <c r="C8034" s="28">
        <v>0</v>
      </c>
      <c r="D8034" s="28">
        <v>0</v>
      </c>
      <c r="E8034" s="28">
        <v>0</v>
      </c>
      <c r="F8034" s="27" t="s">
        <v>42</v>
      </c>
      <c r="G8034" s="1" t="s">
        <v>3212</v>
      </c>
      <c r="H8034" s="1" t="s">
        <v>7713</v>
      </c>
      <c r="I8034" s="1" t="s">
        <v>42</v>
      </c>
      <c r="J8034" s="1" t="s">
        <v>42</v>
      </c>
      <c r="K8034" s="1" t="s">
        <v>42</v>
      </c>
      <c r="M8034" s="1" t="s">
        <v>42</v>
      </c>
      <c r="O8034" s="1" t="s">
        <v>42</v>
      </c>
      <c r="P8034" s="1" t="s">
        <v>42</v>
      </c>
      <c r="Q8034" s="1" t="s">
        <v>42</v>
      </c>
      <c r="R8034" s="1" t="s">
        <v>42</v>
      </c>
      <c r="S8034" s="1" t="s">
        <v>42</v>
      </c>
      <c r="T8034" s="1" t="s">
        <v>42</v>
      </c>
    </row>
    <row r="8035" spans="1:20" ht="20.100000000000001" customHeight="1" x14ac:dyDescent="0.3">
      <c r="A8035" s="27" t="s">
        <v>7720</v>
      </c>
      <c r="B8035" s="28">
        <v>0</v>
      </c>
      <c r="C8035" s="28">
        <v>0</v>
      </c>
      <c r="D8035" s="28">
        <v>0</v>
      </c>
      <c r="E8035" s="28">
        <v>0</v>
      </c>
      <c r="F8035" s="27" t="s">
        <v>42</v>
      </c>
      <c r="G8035" s="1" t="s">
        <v>3212</v>
      </c>
      <c r="H8035" s="1" t="s">
        <v>7713</v>
      </c>
      <c r="I8035" s="1" t="s">
        <v>7721</v>
      </c>
      <c r="J8035" s="1" t="s">
        <v>42</v>
      </c>
      <c r="K8035" s="1" t="s">
        <v>42</v>
      </c>
      <c r="M8035" s="1" t="s">
        <v>42</v>
      </c>
      <c r="O8035" s="1" t="s">
        <v>42</v>
      </c>
      <c r="P8035" s="1" t="s">
        <v>42</v>
      </c>
      <c r="Q8035" s="1" t="s">
        <v>42</v>
      </c>
      <c r="R8035" s="1" t="s">
        <v>42</v>
      </c>
      <c r="S8035" s="1" t="s">
        <v>42</v>
      </c>
      <c r="T8035" s="1" t="s">
        <v>42</v>
      </c>
    </row>
    <row r="8036" spans="1:20" ht="20.100000000000001" customHeight="1" x14ac:dyDescent="0.3">
      <c r="A8036" s="27" t="s">
        <v>8231</v>
      </c>
      <c r="B8036" s="28">
        <v>0</v>
      </c>
      <c r="C8036" s="28">
        <v>0</v>
      </c>
      <c r="D8036" s="28">
        <v>0</v>
      </c>
      <c r="E8036" s="28">
        <v>0</v>
      </c>
      <c r="F8036" s="27" t="s">
        <v>42</v>
      </c>
      <c r="G8036" s="1" t="s">
        <v>3212</v>
      </c>
      <c r="H8036" s="1" t="s">
        <v>7713</v>
      </c>
      <c r="I8036" s="1" t="s">
        <v>8232</v>
      </c>
      <c r="J8036" s="1" t="s">
        <v>42</v>
      </c>
      <c r="K8036" s="1" t="s">
        <v>42</v>
      </c>
      <c r="M8036" s="1" t="s">
        <v>42</v>
      </c>
      <c r="O8036" s="1" t="s">
        <v>42</v>
      </c>
      <c r="P8036" s="1" t="s">
        <v>42</v>
      </c>
      <c r="Q8036" s="1" t="s">
        <v>42</v>
      </c>
      <c r="R8036" s="1" t="s">
        <v>42</v>
      </c>
      <c r="S8036" s="1" t="s">
        <v>42</v>
      </c>
      <c r="T8036" s="1" t="s">
        <v>42</v>
      </c>
    </row>
    <row r="8037" spans="1:20" ht="20.100000000000001" customHeight="1" x14ac:dyDescent="0.3">
      <c r="A8037" s="27" t="s">
        <v>11606</v>
      </c>
      <c r="B8037" s="28">
        <v>0</v>
      </c>
      <c r="C8037" s="28">
        <v>1413.2</v>
      </c>
      <c r="D8037" s="28">
        <v>0</v>
      </c>
      <c r="E8037" s="28">
        <v>1413.2</v>
      </c>
      <c r="F8037" s="27" t="s">
        <v>42</v>
      </c>
      <c r="G8037" s="1" t="s">
        <v>3212</v>
      </c>
      <c r="H8037" s="1" t="s">
        <v>7713</v>
      </c>
      <c r="I8037" s="1" t="s">
        <v>11585</v>
      </c>
      <c r="J8037" s="1" t="s">
        <v>42</v>
      </c>
      <c r="K8037" s="1" t="s">
        <v>42</v>
      </c>
      <c r="M8037" s="1" t="s">
        <v>42</v>
      </c>
      <c r="O8037" s="1" t="s">
        <v>42</v>
      </c>
      <c r="P8037" s="1" t="s">
        <v>42</v>
      </c>
      <c r="Q8037" s="1" t="s">
        <v>42</v>
      </c>
      <c r="R8037" s="1" t="s">
        <v>42</v>
      </c>
      <c r="S8037" s="1" t="s">
        <v>42</v>
      </c>
      <c r="T8037" s="1" t="s">
        <v>42</v>
      </c>
    </row>
    <row r="8038" spans="1:20" ht="20.100000000000001" customHeight="1" x14ac:dyDescent="0.3">
      <c r="A8038" s="27" t="s">
        <v>7726</v>
      </c>
      <c r="B8038" s="28">
        <v>0</v>
      </c>
      <c r="C8038" s="28">
        <v>0</v>
      </c>
      <c r="D8038" s="28">
        <v>0</v>
      </c>
      <c r="E8038" s="28">
        <v>0</v>
      </c>
      <c r="F8038" s="27" t="s">
        <v>42</v>
      </c>
      <c r="G8038" s="1" t="s">
        <v>3212</v>
      </c>
      <c r="H8038" s="1" t="s">
        <v>7713</v>
      </c>
      <c r="I8038" s="1" t="s">
        <v>7727</v>
      </c>
      <c r="J8038" s="1" t="s">
        <v>42</v>
      </c>
      <c r="K8038" s="1" t="s">
        <v>42</v>
      </c>
      <c r="M8038" s="1" t="s">
        <v>42</v>
      </c>
      <c r="O8038" s="1" t="s">
        <v>42</v>
      </c>
      <c r="P8038" s="1" t="s">
        <v>42</v>
      </c>
      <c r="Q8038" s="1" t="s">
        <v>42</v>
      </c>
      <c r="R8038" s="1" t="s">
        <v>42</v>
      </c>
      <c r="S8038" s="1" t="s">
        <v>42</v>
      </c>
      <c r="T8038" s="1" t="s">
        <v>42</v>
      </c>
    </row>
    <row r="8039" spans="1:20" ht="20.100000000000001" customHeight="1" x14ac:dyDescent="0.3">
      <c r="A8039" s="27" t="s">
        <v>10500</v>
      </c>
      <c r="B8039" s="28">
        <v>0</v>
      </c>
      <c r="C8039" s="28">
        <v>537.70000000000005</v>
      </c>
      <c r="D8039" s="28">
        <v>0</v>
      </c>
      <c r="E8039" s="28">
        <v>537.70000000000005</v>
      </c>
      <c r="F8039" s="27" t="s">
        <v>42</v>
      </c>
      <c r="G8039" s="1" t="s">
        <v>3212</v>
      </c>
      <c r="H8039" s="1" t="s">
        <v>7713</v>
      </c>
      <c r="I8039" s="1" t="s">
        <v>7729</v>
      </c>
      <c r="J8039" s="1" t="s">
        <v>42</v>
      </c>
      <c r="K8039" s="1" t="s">
        <v>42</v>
      </c>
      <c r="M8039" s="1" t="s">
        <v>42</v>
      </c>
      <c r="O8039" s="1" t="s">
        <v>42</v>
      </c>
      <c r="P8039" s="1" t="s">
        <v>42</v>
      </c>
      <c r="Q8039" s="1" t="s">
        <v>42</v>
      </c>
      <c r="R8039" s="1" t="s">
        <v>42</v>
      </c>
      <c r="S8039" s="1" t="s">
        <v>42</v>
      </c>
      <c r="T8039" s="1" t="s">
        <v>42</v>
      </c>
    </row>
    <row r="8040" spans="1:20" ht="20.100000000000001" customHeight="1" x14ac:dyDescent="0.3">
      <c r="A8040" s="27" t="s">
        <v>11587</v>
      </c>
      <c r="B8040" s="28">
        <v>0</v>
      </c>
      <c r="C8040" s="28">
        <v>1950.9</v>
      </c>
      <c r="D8040" s="28">
        <v>0</v>
      </c>
      <c r="E8040" s="28">
        <v>1950.9</v>
      </c>
      <c r="F8040" s="27" t="s">
        <v>42</v>
      </c>
      <c r="G8040" s="1" t="s">
        <v>3212</v>
      </c>
      <c r="H8040" s="1" t="s">
        <v>7713</v>
      </c>
      <c r="I8040" s="1" t="s">
        <v>11588</v>
      </c>
      <c r="J8040" s="1" t="s">
        <v>42</v>
      </c>
      <c r="K8040" s="1" t="s">
        <v>42</v>
      </c>
      <c r="M8040" s="1" t="s">
        <v>42</v>
      </c>
      <c r="O8040" s="1" t="s">
        <v>42</v>
      </c>
      <c r="P8040" s="1" t="s">
        <v>42</v>
      </c>
      <c r="Q8040" s="1" t="s">
        <v>42</v>
      </c>
      <c r="R8040" s="1" t="s">
        <v>42</v>
      </c>
      <c r="S8040" s="1" t="s">
        <v>42</v>
      </c>
      <c r="T8040" s="1" t="s">
        <v>42</v>
      </c>
    </row>
    <row r="8041" spans="1:20" ht="20.100000000000001" customHeight="1" x14ac:dyDescent="0.3">
      <c r="A8041" s="27" t="s">
        <v>7712</v>
      </c>
      <c r="B8041" s="28">
        <v>0</v>
      </c>
      <c r="C8041" s="28">
        <v>0</v>
      </c>
      <c r="D8041" s="28">
        <v>0</v>
      </c>
      <c r="E8041" s="28">
        <v>0</v>
      </c>
      <c r="F8041" s="27" t="s">
        <v>42</v>
      </c>
      <c r="G8041" s="1" t="s">
        <v>3212</v>
      </c>
      <c r="H8041" s="1" t="s">
        <v>7713</v>
      </c>
      <c r="I8041" s="1" t="s">
        <v>42</v>
      </c>
      <c r="J8041" s="1" t="s">
        <v>42</v>
      </c>
      <c r="K8041" s="1" t="s">
        <v>42</v>
      </c>
      <c r="M8041" s="1" t="s">
        <v>42</v>
      </c>
      <c r="O8041" s="1" t="s">
        <v>42</v>
      </c>
      <c r="P8041" s="1" t="s">
        <v>42</v>
      </c>
      <c r="Q8041" s="1" t="s">
        <v>42</v>
      </c>
      <c r="R8041" s="1" t="s">
        <v>42</v>
      </c>
      <c r="S8041" s="1" t="s">
        <v>42</v>
      </c>
      <c r="T8041" s="1" t="s">
        <v>42</v>
      </c>
    </row>
    <row r="8042" spans="1:20" ht="20.100000000000001" customHeight="1" x14ac:dyDescent="0.3">
      <c r="A8042" s="27" t="s">
        <v>7812</v>
      </c>
      <c r="B8042" s="28">
        <v>0</v>
      </c>
      <c r="C8042" s="28">
        <v>0</v>
      </c>
      <c r="D8042" s="28">
        <v>0</v>
      </c>
      <c r="E8042" s="28">
        <v>0</v>
      </c>
      <c r="F8042" s="27" t="s">
        <v>42</v>
      </c>
      <c r="G8042" s="1" t="s">
        <v>3212</v>
      </c>
      <c r="H8042" s="1" t="s">
        <v>7713</v>
      </c>
      <c r="I8042" s="1" t="s">
        <v>7813</v>
      </c>
      <c r="J8042" s="1" t="s">
        <v>42</v>
      </c>
      <c r="K8042" s="1" t="s">
        <v>42</v>
      </c>
      <c r="M8042" s="1" t="s">
        <v>42</v>
      </c>
      <c r="O8042" s="1" t="s">
        <v>42</v>
      </c>
      <c r="P8042" s="1" t="s">
        <v>42</v>
      </c>
      <c r="Q8042" s="1" t="s">
        <v>42</v>
      </c>
      <c r="R8042" s="1" t="s">
        <v>42</v>
      </c>
      <c r="S8042" s="1" t="s">
        <v>42</v>
      </c>
      <c r="T8042" s="1" t="s">
        <v>42</v>
      </c>
    </row>
    <row r="8043" spans="1:20" ht="20.100000000000001" customHeight="1" x14ac:dyDescent="0.3">
      <c r="A8043" s="27" t="s">
        <v>7712</v>
      </c>
      <c r="B8043" s="28">
        <v>0</v>
      </c>
      <c r="C8043" s="28">
        <v>0</v>
      </c>
      <c r="D8043" s="28">
        <v>0</v>
      </c>
      <c r="E8043" s="28">
        <v>0</v>
      </c>
      <c r="F8043" s="27" t="s">
        <v>42</v>
      </c>
      <c r="G8043" s="1" t="s">
        <v>3212</v>
      </c>
      <c r="H8043" s="1" t="s">
        <v>7713</v>
      </c>
      <c r="I8043" s="1" t="s">
        <v>42</v>
      </c>
      <c r="J8043" s="1" t="s">
        <v>42</v>
      </c>
      <c r="K8043" s="1" t="s">
        <v>42</v>
      </c>
      <c r="M8043" s="1" t="s">
        <v>42</v>
      </c>
      <c r="O8043" s="1" t="s">
        <v>42</v>
      </c>
      <c r="P8043" s="1" t="s">
        <v>42</v>
      </c>
      <c r="Q8043" s="1" t="s">
        <v>42</v>
      </c>
      <c r="R8043" s="1" t="s">
        <v>42</v>
      </c>
      <c r="S8043" s="1" t="s">
        <v>42</v>
      </c>
      <c r="T8043" s="1" t="s">
        <v>42</v>
      </c>
    </row>
    <row r="8044" spans="1:20" ht="20.100000000000001" customHeight="1" x14ac:dyDescent="0.3">
      <c r="A8044" s="27" t="s">
        <v>11589</v>
      </c>
      <c r="B8044" s="28">
        <v>0</v>
      </c>
      <c r="C8044" s="28">
        <v>0</v>
      </c>
      <c r="D8044" s="28">
        <v>0</v>
      </c>
      <c r="E8044" s="28">
        <v>0</v>
      </c>
      <c r="F8044" s="27" t="s">
        <v>42</v>
      </c>
      <c r="G8044" s="1" t="s">
        <v>3212</v>
      </c>
      <c r="H8044" s="1" t="s">
        <v>7713</v>
      </c>
      <c r="I8044" s="1" t="s">
        <v>11590</v>
      </c>
      <c r="J8044" s="1" t="s">
        <v>42</v>
      </c>
      <c r="K8044" s="1" t="s">
        <v>42</v>
      </c>
      <c r="M8044" s="1" t="s">
        <v>42</v>
      </c>
      <c r="O8044" s="1" t="s">
        <v>42</v>
      </c>
      <c r="P8044" s="1" t="s">
        <v>42</v>
      </c>
      <c r="Q8044" s="1" t="s">
        <v>42</v>
      </c>
      <c r="R8044" s="1" t="s">
        <v>42</v>
      </c>
      <c r="S8044" s="1" t="s">
        <v>42</v>
      </c>
      <c r="T8044" s="1" t="s">
        <v>42</v>
      </c>
    </row>
    <row r="8045" spans="1:20" ht="20.100000000000001" customHeight="1" x14ac:dyDescent="0.3">
      <c r="A8045" s="27" t="s">
        <v>11607</v>
      </c>
      <c r="B8045" s="28">
        <v>0</v>
      </c>
      <c r="C8045" s="28">
        <v>0</v>
      </c>
      <c r="D8045" s="28">
        <v>0</v>
      </c>
      <c r="E8045" s="28">
        <v>0</v>
      </c>
      <c r="F8045" s="27" t="s">
        <v>42</v>
      </c>
      <c r="G8045" s="1" t="s">
        <v>3212</v>
      </c>
      <c r="H8045" s="1" t="s">
        <v>7713</v>
      </c>
      <c r="I8045" s="1" t="s">
        <v>11592</v>
      </c>
      <c r="J8045" s="1" t="s">
        <v>42</v>
      </c>
      <c r="K8045" s="1" t="s">
        <v>42</v>
      </c>
      <c r="M8045" s="1" t="s">
        <v>42</v>
      </c>
      <c r="O8045" s="1" t="s">
        <v>42</v>
      </c>
      <c r="P8045" s="1" t="s">
        <v>42</v>
      </c>
      <c r="Q8045" s="1" t="s">
        <v>42</v>
      </c>
      <c r="R8045" s="1" t="s">
        <v>42</v>
      </c>
      <c r="S8045" s="1" t="s">
        <v>42</v>
      </c>
      <c r="T8045" s="1" t="s">
        <v>42</v>
      </c>
    </row>
    <row r="8046" spans="1:20" ht="20.100000000000001" customHeight="1" x14ac:dyDescent="0.3">
      <c r="A8046" s="27" t="s">
        <v>11608</v>
      </c>
      <c r="B8046" s="28">
        <v>0</v>
      </c>
      <c r="C8046" s="28">
        <v>0</v>
      </c>
      <c r="D8046" s="28">
        <v>0</v>
      </c>
      <c r="E8046" s="28">
        <v>0</v>
      </c>
      <c r="F8046" s="27" t="s">
        <v>42</v>
      </c>
      <c r="G8046" s="1" t="s">
        <v>3212</v>
      </c>
      <c r="H8046" s="1" t="s">
        <v>7713</v>
      </c>
      <c r="I8046" s="1" t="s">
        <v>11594</v>
      </c>
      <c r="J8046" s="1" t="s">
        <v>42</v>
      </c>
      <c r="K8046" s="1" t="s">
        <v>42</v>
      </c>
      <c r="M8046" s="1" t="s">
        <v>42</v>
      </c>
      <c r="O8046" s="1" t="s">
        <v>42</v>
      </c>
      <c r="P8046" s="1" t="s">
        <v>42</v>
      </c>
      <c r="Q8046" s="1" t="s">
        <v>42</v>
      </c>
      <c r="R8046" s="1" t="s">
        <v>42</v>
      </c>
      <c r="S8046" s="1" t="s">
        <v>42</v>
      </c>
      <c r="T8046" s="1" t="s">
        <v>42</v>
      </c>
    </row>
    <row r="8047" spans="1:20" ht="20.100000000000001" customHeight="1" x14ac:dyDescent="0.3">
      <c r="A8047" s="27" t="s">
        <v>11609</v>
      </c>
      <c r="B8047" s="28">
        <v>0</v>
      </c>
      <c r="C8047" s="28">
        <v>0</v>
      </c>
      <c r="D8047" s="28">
        <v>330.4</v>
      </c>
      <c r="E8047" s="28">
        <v>330.4</v>
      </c>
      <c r="F8047" s="27" t="s">
        <v>42</v>
      </c>
      <c r="G8047" s="1" t="s">
        <v>3212</v>
      </c>
      <c r="H8047" s="1" t="s">
        <v>7713</v>
      </c>
      <c r="I8047" s="1" t="s">
        <v>11596</v>
      </c>
      <c r="J8047" s="1" t="s">
        <v>42</v>
      </c>
      <c r="K8047" s="1" t="s">
        <v>42</v>
      </c>
      <c r="M8047" s="1" t="s">
        <v>42</v>
      </c>
      <c r="O8047" s="1" t="s">
        <v>42</v>
      </c>
      <c r="P8047" s="1" t="s">
        <v>42</v>
      </c>
      <c r="Q8047" s="1" t="s">
        <v>42</v>
      </c>
      <c r="R8047" s="1" t="s">
        <v>42</v>
      </c>
      <c r="S8047" s="1" t="s">
        <v>42</v>
      </c>
      <c r="T8047" s="1" t="s">
        <v>42</v>
      </c>
    </row>
    <row r="8048" spans="1:20" ht="20.100000000000001" customHeight="1" x14ac:dyDescent="0.3">
      <c r="A8048" s="27" t="s">
        <v>7742</v>
      </c>
      <c r="B8048" s="28">
        <v>0</v>
      </c>
      <c r="C8048" s="28">
        <v>0</v>
      </c>
      <c r="D8048" s="28">
        <v>330.4</v>
      </c>
      <c r="E8048" s="28">
        <v>330.4</v>
      </c>
      <c r="F8048" s="27" t="s">
        <v>42</v>
      </c>
      <c r="G8048" s="1" t="s">
        <v>3212</v>
      </c>
      <c r="H8048" s="1" t="s">
        <v>7713</v>
      </c>
      <c r="I8048" s="1" t="s">
        <v>7743</v>
      </c>
      <c r="J8048" s="1" t="s">
        <v>42</v>
      </c>
      <c r="K8048" s="1" t="s">
        <v>42</v>
      </c>
      <c r="M8048" s="1" t="s">
        <v>42</v>
      </c>
      <c r="O8048" s="1" t="s">
        <v>42</v>
      </c>
      <c r="P8048" s="1" t="s">
        <v>42</v>
      </c>
      <c r="Q8048" s="1" t="s">
        <v>42</v>
      </c>
      <c r="R8048" s="1" t="s">
        <v>42</v>
      </c>
      <c r="S8048" s="1" t="s">
        <v>42</v>
      </c>
      <c r="T8048" s="1" t="s">
        <v>42</v>
      </c>
    </row>
    <row r="8049" spans="1:20" ht="20.100000000000001" customHeight="1" x14ac:dyDescent="0.3">
      <c r="A8049" s="27" t="s">
        <v>7712</v>
      </c>
      <c r="B8049" s="28">
        <v>0</v>
      </c>
      <c r="C8049" s="28">
        <v>0</v>
      </c>
      <c r="D8049" s="28">
        <v>0</v>
      </c>
      <c r="E8049" s="28">
        <v>0</v>
      </c>
      <c r="F8049" s="27" t="s">
        <v>42</v>
      </c>
      <c r="G8049" s="1" t="s">
        <v>3212</v>
      </c>
      <c r="H8049" s="1" t="s">
        <v>7713</v>
      </c>
      <c r="I8049" s="1" t="s">
        <v>42</v>
      </c>
      <c r="J8049" s="1" t="s">
        <v>42</v>
      </c>
      <c r="K8049" s="1" t="s">
        <v>42</v>
      </c>
      <c r="M8049" s="1" t="s">
        <v>42</v>
      </c>
      <c r="O8049" s="1" t="s">
        <v>42</v>
      </c>
      <c r="P8049" s="1" t="s">
        <v>42</v>
      </c>
      <c r="Q8049" s="1" t="s">
        <v>42</v>
      </c>
      <c r="R8049" s="1" t="s">
        <v>42</v>
      </c>
      <c r="S8049" s="1" t="s">
        <v>42</v>
      </c>
      <c r="T8049" s="1" t="s">
        <v>42</v>
      </c>
    </row>
    <row r="8050" spans="1:20" ht="20.100000000000001" customHeight="1" x14ac:dyDescent="0.3">
      <c r="A8050" s="27" t="s">
        <v>11597</v>
      </c>
      <c r="B8050" s="28">
        <v>0</v>
      </c>
      <c r="C8050" s="28">
        <v>0</v>
      </c>
      <c r="D8050" s="28">
        <v>0</v>
      </c>
      <c r="E8050" s="28">
        <v>0</v>
      </c>
      <c r="F8050" s="27" t="s">
        <v>42</v>
      </c>
      <c r="G8050" s="1" t="s">
        <v>3212</v>
      </c>
      <c r="H8050" s="1" t="s">
        <v>7713</v>
      </c>
      <c r="I8050" s="1" t="s">
        <v>11598</v>
      </c>
      <c r="J8050" s="1" t="s">
        <v>42</v>
      </c>
      <c r="K8050" s="1" t="s">
        <v>42</v>
      </c>
      <c r="M8050" s="1" t="s">
        <v>42</v>
      </c>
      <c r="O8050" s="1" t="s">
        <v>42</v>
      </c>
      <c r="P8050" s="1" t="s">
        <v>42</v>
      </c>
      <c r="Q8050" s="1" t="s">
        <v>42</v>
      </c>
      <c r="R8050" s="1" t="s">
        <v>42</v>
      </c>
      <c r="S8050" s="1" t="s">
        <v>42</v>
      </c>
      <c r="T8050" s="1" t="s">
        <v>42</v>
      </c>
    </row>
    <row r="8051" spans="1:20" ht="20.100000000000001" customHeight="1" x14ac:dyDescent="0.3">
      <c r="A8051" s="27" t="s">
        <v>11610</v>
      </c>
      <c r="B8051" s="28">
        <v>133.4</v>
      </c>
      <c r="C8051" s="28">
        <v>0</v>
      </c>
      <c r="D8051" s="28">
        <v>0</v>
      </c>
      <c r="E8051" s="28">
        <v>133.4</v>
      </c>
      <c r="F8051" s="27" t="s">
        <v>42</v>
      </c>
      <c r="G8051" s="1" t="s">
        <v>3212</v>
      </c>
      <c r="H8051" s="1" t="s">
        <v>7713</v>
      </c>
      <c r="I8051" s="1" t="s">
        <v>8336</v>
      </c>
      <c r="J8051" s="1" t="s">
        <v>42</v>
      </c>
      <c r="K8051" s="1" t="s">
        <v>42</v>
      </c>
      <c r="M8051" s="1" t="s">
        <v>42</v>
      </c>
      <c r="O8051" s="1" t="s">
        <v>42</v>
      </c>
      <c r="P8051" s="1" t="s">
        <v>42</v>
      </c>
      <c r="Q8051" s="1" t="s">
        <v>42</v>
      </c>
      <c r="R8051" s="1" t="s">
        <v>42</v>
      </c>
      <c r="S8051" s="1" t="s">
        <v>42</v>
      </c>
      <c r="T8051" s="1" t="s">
        <v>42</v>
      </c>
    </row>
    <row r="8052" spans="1:20" ht="20.100000000000001" customHeight="1" x14ac:dyDescent="0.3">
      <c r="A8052" s="27" t="s">
        <v>11611</v>
      </c>
      <c r="B8052" s="28">
        <v>0</v>
      </c>
      <c r="C8052" s="28">
        <v>1244.4000000000001</v>
      </c>
      <c r="D8052" s="28">
        <v>0</v>
      </c>
      <c r="E8052" s="28">
        <v>1244.4000000000001</v>
      </c>
      <c r="F8052" s="27" t="s">
        <v>42</v>
      </c>
      <c r="G8052" s="1" t="s">
        <v>3212</v>
      </c>
      <c r="H8052" s="1" t="s">
        <v>7713</v>
      </c>
      <c r="I8052" s="1" t="s">
        <v>8338</v>
      </c>
      <c r="J8052" s="1" t="s">
        <v>42</v>
      </c>
      <c r="K8052" s="1" t="s">
        <v>42</v>
      </c>
      <c r="M8052" s="1" t="s">
        <v>42</v>
      </c>
      <c r="O8052" s="1" t="s">
        <v>42</v>
      </c>
      <c r="P8052" s="1" t="s">
        <v>42</v>
      </c>
      <c r="Q8052" s="1" t="s">
        <v>42</v>
      </c>
      <c r="R8052" s="1" t="s">
        <v>42</v>
      </c>
      <c r="S8052" s="1" t="s">
        <v>42</v>
      </c>
      <c r="T8052" s="1" t="s">
        <v>42</v>
      </c>
    </row>
    <row r="8053" spans="1:20" ht="20.100000000000001" customHeight="1" x14ac:dyDescent="0.3">
      <c r="A8053" s="27" t="s">
        <v>11612</v>
      </c>
      <c r="B8053" s="28">
        <v>0</v>
      </c>
      <c r="C8053" s="28">
        <v>0</v>
      </c>
      <c r="D8053" s="28">
        <v>163</v>
      </c>
      <c r="E8053" s="28">
        <v>163</v>
      </c>
      <c r="F8053" s="27" t="s">
        <v>42</v>
      </c>
      <c r="G8053" s="1" t="s">
        <v>3212</v>
      </c>
      <c r="H8053" s="1" t="s">
        <v>7713</v>
      </c>
      <c r="I8053" s="1" t="s">
        <v>8340</v>
      </c>
      <c r="J8053" s="1" t="s">
        <v>42</v>
      </c>
      <c r="K8053" s="1" t="s">
        <v>42</v>
      </c>
      <c r="M8053" s="1" t="s">
        <v>42</v>
      </c>
      <c r="O8053" s="1" t="s">
        <v>42</v>
      </c>
      <c r="P8053" s="1" t="s">
        <v>42</v>
      </c>
      <c r="Q8053" s="1" t="s">
        <v>42</v>
      </c>
      <c r="R8053" s="1" t="s">
        <v>42</v>
      </c>
      <c r="S8053" s="1" t="s">
        <v>42</v>
      </c>
      <c r="T8053" s="1" t="s">
        <v>42</v>
      </c>
    </row>
    <row r="8054" spans="1:20" ht="20.100000000000001" customHeight="1" x14ac:dyDescent="0.3">
      <c r="A8054" s="27" t="s">
        <v>7742</v>
      </c>
      <c r="B8054" s="28">
        <v>133.4</v>
      </c>
      <c r="C8054" s="28">
        <v>1244.4000000000001</v>
      </c>
      <c r="D8054" s="28">
        <v>163</v>
      </c>
      <c r="E8054" s="28">
        <v>1540.8</v>
      </c>
      <c r="F8054" s="27" t="s">
        <v>42</v>
      </c>
      <c r="G8054" s="1" t="s">
        <v>3212</v>
      </c>
      <c r="H8054" s="1" t="s">
        <v>7713</v>
      </c>
      <c r="I8054" s="1" t="s">
        <v>7743</v>
      </c>
      <c r="J8054" s="1" t="s">
        <v>42</v>
      </c>
      <c r="K8054" s="1" t="s">
        <v>42</v>
      </c>
      <c r="M8054" s="1" t="s">
        <v>42</v>
      </c>
      <c r="O8054" s="1" t="s">
        <v>42</v>
      </c>
      <c r="P8054" s="1" t="s">
        <v>42</v>
      </c>
      <c r="Q8054" s="1" t="s">
        <v>42</v>
      </c>
      <c r="R8054" s="1" t="s">
        <v>42</v>
      </c>
      <c r="S8054" s="1" t="s">
        <v>42</v>
      </c>
      <c r="T8054" s="1" t="s">
        <v>42</v>
      </c>
    </row>
    <row r="8055" spans="1:20" ht="20.100000000000001" customHeight="1" x14ac:dyDescent="0.3">
      <c r="A8055" s="31" t="s">
        <v>7768</v>
      </c>
      <c r="B8055" s="32">
        <v>133</v>
      </c>
      <c r="C8055" s="32">
        <v>3195</v>
      </c>
      <c r="D8055" s="32">
        <v>493</v>
      </c>
      <c r="E8055" s="32">
        <v>3821</v>
      </c>
      <c r="F8055" s="33"/>
    </row>
  </sheetData>
  <phoneticPr fontId="1" type="noConversion"/>
  <pageMargins left="0.78740157480314954" right="0" top="0.39370078740157477" bottom="0.39370078740157477" header="0" footer="0"/>
  <pageSetup paperSize="9" scale="8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753D-1267-4AC1-897F-E044F9A8EF9B}">
  <sheetPr>
    <pageSetUpPr fitToPage="1"/>
  </sheetPr>
  <dimension ref="A1:AB314"/>
  <sheetViews>
    <sheetView topLeftCell="B85" workbookViewId="0">
      <selection activeCell="A85" sqref="A1:A1048576"/>
    </sheetView>
  </sheetViews>
  <sheetFormatPr defaultRowHeight="16.5" x14ac:dyDescent="0.3"/>
  <cols>
    <col min="1" max="1" width="12.625" hidden="1" customWidth="1"/>
    <col min="2" max="3" width="30.625" customWidth="1"/>
    <col min="4" max="4" width="4.625" customWidth="1"/>
    <col min="5" max="5" width="13.625" customWidth="1"/>
    <col min="6" max="6" width="4.625" customWidth="1"/>
    <col min="7" max="7" width="13.625" customWidth="1"/>
    <col min="8" max="8" width="4.625" customWidth="1"/>
    <col min="9" max="9" width="13.625" customWidth="1"/>
    <col min="10" max="10" width="4.625" customWidth="1"/>
    <col min="11" max="11" width="13.625" customWidth="1"/>
    <col min="12" max="12" width="4.625" customWidth="1"/>
    <col min="13" max="13" width="13.625" customWidth="1"/>
    <col min="14" max="14" width="4.625" customWidth="1"/>
    <col min="15" max="22" width="13.625" customWidth="1"/>
    <col min="23" max="23" width="8.625" customWidth="1"/>
    <col min="24" max="24" width="12.625" customWidth="1"/>
    <col min="25" max="27" width="1.625" hidden="1" customWidth="1"/>
    <col min="28" max="28" width="10.625" hidden="1" customWidth="1"/>
  </cols>
  <sheetData>
    <row r="1" spans="1:28" ht="30" customHeight="1" x14ac:dyDescent="0.3">
      <c r="A1" s="42" t="s">
        <v>11613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28" ht="30" customHeight="1" x14ac:dyDescent="0.3">
      <c r="A2" s="40" t="s">
        <v>12023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8" ht="30" customHeight="1" x14ac:dyDescent="0.3">
      <c r="A3" s="41" t="s">
        <v>3251</v>
      </c>
      <c r="B3" s="41" t="s">
        <v>1</v>
      </c>
      <c r="C3" s="41" t="s">
        <v>7705</v>
      </c>
      <c r="D3" s="41" t="s">
        <v>3</v>
      </c>
      <c r="E3" s="41" t="s">
        <v>5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 t="s">
        <v>3253</v>
      </c>
      <c r="Q3" s="41" t="s">
        <v>3254</v>
      </c>
      <c r="R3" s="41"/>
      <c r="S3" s="41"/>
      <c r="T3" s="41"/>
      <c r="U3" s="41"/>
      <c r="V3" s="41"/>
      <c r="W3" s="41" t="s">
        <v>3256</v>
      </c>
      <c r="X3" s="41" t="s">
        <v>11</v>
      </c>
      <c r="Y3" s="40" t="s">
        <v>11621</v>
      </c>
      <c r="Z3" s="40" t="s">
        <v>11622</v>
      </c>
      <c r="AA3" s="40" t="s">
        <v>11623</v>
      </c>
      <c r="AB3" s="40" t="s">
        <v>41</v>
      </c>
    </row>
    <row r="4" spans="1:28" ht="30" customHeight="1" x14ac:dyDescent="0.3">
      <c r="A4" s="41"/>
      <c r="B4" s="41"/>
      <c r="C4" s="41"/>
      <c r="D4" s="41"/>
      <c r="E4" s="7" t="s">
        <v>11614</v>
      </c>
      <c r="F4" s="7" t="s">
        <v>11615</v>
      </c>
      <c r="G4" s="7" t="s">
        <v>11616</v>
      </c>
      <c r="H4" s="7" t="s">
        <v>11615</v>
      </c>
      <c r="I4" s="7" t="s">
        <v>11617</v>
      </c>
      <c r="J4" s="7" t="s">
        <v>11615</v>
      </c>
      <c r="K4" s="7" t="s">
        <v>11618</v>
      </c>
      <c r="L4" s="7" t="s">
        <v>11615</v>
      </c>
      <c r="M4" s="7" t="s">
        <v>11619</v>
      </c>
      <c r="N4" s="7" t="s">
        <v>11615</v>
      </c>
      <c r="O4" s="7" t="s">
        <v>11620</v>
      </c>
      <c r="P4" s="41"/>
      <c r="Q4" s="7" t="s">
        <v>11614</v>
      </c>
      <c r="R4" s="7" t="s">
        <v>11616</v>
      </c>
      <c r="S4" s="7" t="s">
        <v>11617</v>
      </c>
      <c r="T4" s="7" t="s">
        <v>11618</v>
      </c>
      <c r="U4" s="7" t="s">
        <v>11619</v>
      </c>
      <c r="V4" s="7" t="s">
        <v>11620</v>
      </c>
      <c r="W4" s="41"/>
      <c r="X4" s="41"/>
      <c r="Y4" s="40"/>
      <c r="Z4" s="40"/>
      <c r="AA4" s="40"/>
      <c r="AB4" s="40"/>
    </row>
    <row r="5" spans="1:28" ht="30" customHeight="1" x14ac:dyDescent="0.3">
      <c r="A5" s="8" t="s">
        <v>4635</v>
      </c>
      <c r="B5" s="8" t="s">
        <v>818</v>
      </c>
      <c r="C5" s="8" t="s">
        <v>819</v>
      </c>
      <c r="D5" s="34" t="s">
        <v>4633</v>
      </c>
      <c r="E5" s="35">
        <v>0</v>
      </c>
      <c r="F5" s="8" t="s">
        <v>42</v>
      </c>
      <c r="G5" s="35">
        <v>0</v>
      </c>
      <c r="H5" s="8" t="s">
        <v>42</v>
      </c>
      <c r="I5" s="35">
        <v>0</v>
      </c>
      <c r="J5" s="8" t="s">
        <v>42</v>
      </c>
      <c r="K5" s="35">
        <v>0</v>
      </c>
      <c r="L5" s="8" t="s">
        <v>42</v>
      </c>
      <c r="M5" s="35">
        <v>0</v>
      </c>
      <c r="N5" s="8" t="s">
        <v>42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198150</v>
      </c>
      <c r="V5" s="35">
        <f t="shared" ref="V5:V36" si="0">SMALL(Q5:U5,COUNTIF(Q5:U5,0)+1)</f>
        <v>198150</v>
      </c>
      <c r="W5" s="8" t="s">
        <v>11624</v>
      </c>
      <c r="X5" s="8" t="s">
        <v>4634</v>
      </c>
      <c r="Y5" s="1" t="s">
        <v>42</v>
      </c>
      <c r="Z5" s="1" t="s">
        <v>42</v>
      </c>
      <c r="AA5" s="36"/>
      <c r="AB5" s="1" t="s">
        <v>42</v>
      </c>
    </row>
    <row r="6" spans="1:28" ht="30" customHeight="1" x14ac:dyDescent="0.3">
      <c r="A6" s="8" t="s">
        <v>4647</v>
      </c>
      <c r="B6" s="8" t="s">
        <v>818</v>
      </c>
      <c r="C6" s="8" t="s">
        <v>823</v>
      </c>
      <c r="D6" s="34" t="s">
        <v>4633</v>
      </c>
      <c r="E6" s="35">
        <v>0</v>
      </c>
      <c r="F6" s="8" t="s">
        <v>42</v>
      </c>
      <c r="G6" s="35">
        <v>0</v>
      </c>
      <c r="H6" s="8" t="s">
        <v>42</v>
      </c>
      <c r="I6" s="35">
        <v>0</v>
      </c>
      <c r="J6" s="8" t="s">
        <v>42</v>
      </c>
      <c r="K6" s="35">
        <v>0</v>
      </c>
      <c r="L6" s="8" t="s">
        <v>42</v>
      </c>
      <c r="M6" s="35">
        <v>0</v>
      </c>
      <c r="N6" s="8" t="s">
        <v>42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263682</v>
      </c>
      <c r="V6" s="35">
        <f t="shared" si="0"/>
        <v>263682</v>
      </c>
      <c r="W6" s="8" t="s">
        <v>11625</v>
      </c>
      <c r="X6" s="8" t="s">
        <v>4634</v>
      </c>
      <c r="Y6" s="1" t="s">
        <v>42</v>
      </c>
      <c r="Z6" s="1" t="s">
        <v>42</v>
      </c>
      <c r="AA6" s="36"/>
      <c r="AB6" s="1" t="s">
        <v>42</v>
      </c>
    </row>
    <row r="7" spans="1:28" ht="30" customHeight="1" x14ac:dyDescent="0.3">
      <c r="A7" s="8" t="s">
        <v>4654</v>
      </c>
      <c r="B7" s="8" t="s">
        <v>826</v>
      </c>
      <c r="C7" s="8" t="s">
        <v>827</v>
      </c>
      <c r="D7" s="34" t="s">
        <v>4633</v>
      </c>
      <c r="E7" s="35">
        <v>0</v>
      </c>
      <c r="F7" s="8" t="s">
        <v>42</v>
      </c>
      <c r="G7" s="35">
        <v>0</v>
      </c>
      <c r="H7" s="8" t="s">
        <v>42</v>
      </c>
      <c r="I7" s="35">
        <v>0</v>
      </c>
      <c r="J7" s="8" t="s">
        <v>42</v>
      </c>
      <c r="K7" s="35">
        <v>0</v>
      </c>
      <c r="L7" s="8" t="s">
        <v>42</v>
      </c>
      <c r="M7" s="35">
        <v>0</v>
      </c>
      <c r="N7" s="8" t="s">
        <v>42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66538</v>
      </c>
      <c r="V7" s="35">
        <f t="shared" si="0"/>
        <v>66538</v>
      </c>
      <c r="W7" s="8" t="s">
        <v>11626</v>
      </c>
      <c r="X7" s="8" t="s">
        <v>4634</v>
      </c>
      <c r="Y7" s="1" t="s">
        <v>42</v>
      </c>
      <c r="Z7" s="1" t="s">
        <v>42</v>
      </c>
      <c r="AA7" s="36"/>
      <c r="AB7" s="1" t="s">
        <v>42</v>
      </c>
    </row>
    <row r="8" spans="1:28" ht="30" customHeight="1" x14ac:dyDescent="0.3">
      <c r="A8" s="8" t="s">
        <v>4661</v>
      </c>
      <c r="B8" s="8" t="s">
        <v>826</v>
      </c>
      <c r="C8" s="8" t="s">
        <v>830</v>
      </c>
      <c r="D8" s="34" t="s">
        <v>4633</v>
      </c>
      <c r="E8" s="35">
        <v>0</v>
      </c>
      <c r="F8" s="8" t="s">
        <v>42</v>
      </c>
      <c r="G8" s="35">
        <v>0</v>
      </c>
      <c r="H8" s="8" t="s">
        <v>42</v>
      </c>
      <c r="I8" s="35">
        <v>0</v>
      </c>
      <c r="J8" s="8" t="s">
        <v>42</v>
      </c>
      <c r="K8" s="35">
        <v>0</v>
      </c>
      <c r="L8" s="8" t="s">
        <v>42</v>
      </c>
      <c r="M8" s="35">
        <v>0</v>
      </c>
      <c r="N8" s="8" t="s">
        <v>42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84000</v>
      </c>
      <c r="V8" s="35">
        <f t="shared" si="0"/>
        <v>84000</v>
      </c>
      <c r="W8" s="8" t="s">
        <v>11627</v>
      </c>
      <c r="X8" s="8" t="s">
        <v>4634</v>
      </c>
      <c r="Y8" s="1" t="s">
        <v>42</v>
      </c>
      <c r="Z8" s="1" t="s">
        <v>42</v>
      </c>
      <c r="AA8" s="36"/>
      <c r="AB8" s="1" t="s">
        <v>42</v>
      </c>
    </row>
    <row r="9" spans="1:28" ht="30" customHeight="1" x14ac:dyDescent="0.3">
      <c r="A9" s="8" t="s">
        <v>4668</v>
      </c>
      <c r="B9" s="8" t="s">
        <v>826</v>
      </c>
      <c r="C9" s="8" t="s">
        <v>833</v>
      </c>
      <c r="D9" s="34" t="s">
        <v>4633</v>
      </c>
      <c r="E9" s="35">
        <v>0</v>
      </c>
      <c r="F9" s="8" t="s">
        <v>42</v>
      </c>
      <c r="G9" s="35">
        <v>0</v>
      </c>
      <c r="H9" s="8" t="s">
        <v>42</v>
      </c>
      <c r="I9" s="35">
        <v>0</v>
      </c>
      <c r="J9" s="8" t="s">
        <v>42</v>
      </c>
      <c r="K9" s="35">
        <v>0</v>
      </c>
      <c r="L9" s="8" t="s">
        <v>42</v>
      </c>
      <c r="M9" s="35">
        <v>0</v>
      </c>
      <c r="N9" s="8" t="s">
        <v>42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112342</v>
      </c>
      <c r="V9" s="35">
        <f t="shared" si="0"/>
        <v>112342</v>
      </c>
      <c r="W9" s="8" t="s">
        <v>11628</v>
      </c>
      <c r="X9" s="8" t="s">
        <v>4634</v>
      </c>
      <c r="Y9" s="1" t="s">
        <v>42</v>
      </c>
      <c r="Z9" s="1" t="s">
        <v>42</v>
      </c>
      <c r="AA9" s="36"/>
      <c r="AB9" s="1" t="s">
        <v>42</v>
      </c>
    </row>
    <row r="10" spans="1:28" ht="30" customHeight="1" x14ac:dyDescent="0.3">
      <c r="A10" s="8" t="s">
        <v>4674</v>
      </c>
      <c r="B10" s="8" t="s">
        <v>826</v>
      </c>
      <c r="C10" s="8" t="s">
        <v>836</v>
      </c>
      <c r="D10" s="34" t="s">
        <v>4633</v>
      </c>
      <c r="E10" s="35">
        <v>0</v>
      </c>
      <c r="F10" s="8" t="s">
        <v>42</v>
      </c>
      <c r="G10" s="35">
        <v>0</v>
      </c>
      <c r="H10" s="8" t="s">
        <v>42</v>
      </c>
      <c r="I10" s="35">
        <v>0</v>
      </c>
      <c r="J10" s="8" t="s">
        <v>42</v>
      </c>
      <c r="K10" s="35">
        <v>0</v>
      </c>
      <c r="L10" s="8" t="s">
        <v>42</v>
      </c>
      <c r="M10" s="35">
        <v>0</v>
      </c>
      <c r="N10" s="8" t="s">
        <v>42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117766</v>
      </c>
      <c r="V10" s="35">
        <f t="shared" si="0"/>
        <v>117766</v>
      </c>
      <c r="W10" s="8" t="s">
        <v>11629</v>
      </c>
      <c r="X10" s="8" t="s">
        <v>4634</v>
      </c>
      <c r="Y10" s="1" t="s">
        <v>42</v>
      </c>
      <c r="Z10" s="1" t="s">
        <v>42</v>
      </c>
      <c r="AA10" s="36"/>
      <c r="AB10" s="1" t="s">
        <v>42</v>
      </c>
    </row>
    <row r="11" spans="1:28" ht="30" customHeight="1" x14ac:dyDescent="0.3">
      <c r="A11" s="8" t="s">
        <v>4685</v>
      </c>
      <c r="B11" s="8" t="s">
        <v>826</v>
      </c>
      <c r="C11" s="8" t="s">
        <v>842</v>
      </c>
      <c r="D11" s="34" t="s">
        <v>4633</v>
      </c>
      <c r="E11" s="35">
        <v>0</v>
      </c>
      <c r="F11" s="8" t="s">
        <v>42</v>
      </c>
      <c r="G11" s="35">
        <v>0</v>
      </c>
      <c r="H11" s="8" t="s">
        <v>42</v>
      </c>
      <c r="I11" s="35">
        <v>0</v>
      </c>
      <c r="J11" s="8" t="s">
        <v>42</v>
      </c>
      <c r="K11" s="35">
        <v>0</v>
      </c>
      <c r="L11" s="8" t="s">
        <v>42</v>
      </c>
      <c r="M11" s="35">
        <v>0</v>
      </c>
      <c r="N11" s="8" t="s">
        <v>42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129586</v>
      </c>
      <c r="V11" s="35">
        <f t="shared" si="0"/>
        <v>129586</v>
      </c>
      <c r="W11" s="8" t="s">
        <v>11630</v>
      </c>
      <c r="X11" s="8" t="s">
        <v>4634</v>
      </c>
      <c r="Y11" s="1" t="s">
        <v>42</v>
      </c>
      <c r="Z11" s="1" t="s">
        <v>42</v>
      </c>
      <c r="AA11" s="36"/>
      <c r="AB11" s="1" t="s">
        <v>42</v>
      </c>
    </row>
    <row r="12" spans="1:28" ht="30" customHeight="1" x14ac:dyDescent="0.3">
      <c r="A12" s="8" t="s">
        <v>4691</v>
      </c>
      <c r="B12" s="8" t="s">
        <v>826</v>
      </c>
      <c r="C12" s="8" t="s">
        <v>845</v>
      </c>
      <c r="D12" s="34" t="s">
        <v>4633</v>
      </c>
      <c r="E12" s="35">
        <v>0</v>
      </c>
      <c r="F12" s="8" t="s">
        <v>42</v>
      </c>
      <c r="G12" s="35">
        <v>0</v>
      </c>
      <c r="H12" s="8" t="s">
        <v>42</v>
      </c>
      <c r="I12" s="35">
        <v>0</v>
      </c>
      <c r="J12" s="8" t="s">
        <v>42</v>
      </c>
      <c r="K12" s="35">
        <v>0</v>
      </c>
      <c r="L12" s="8" t="s">
        <v>42</v>
      </c>
      <c r="M12" s="35">
        <v>0</v>
      </c>
      <c r="N12" s="8" t="s">
        <v>42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142069</v>
      </c>
      <c r="V12" s="35">
        <f t="shared" si="0"/>
        <v>142069</v>
      </c>
      <c r="W12" s="8" t="s">
        <v>11631</v>
      </c>
      <c r="X12" s="8" t="s">
        <v>4634</v>
      </c>
      <c r="Y12" s="1" t="s">
        <v>42</v>
      </c>
      <c r="Z12" s="1" t="s">
        <v>42</v>
      </c>
      <c r="AA12" s="36"/>
      <c r="AB12" s="1" t="s">
        <v>42</v>
      </c>
    </row>
    <row r="13" spans="1:28" ht="30" customHeight="1" x14ac:dyDescent="0.3">
      <c r="A13" s="8" t="s">
        <v>4698</v>
      </c>
      <c r="B13" s="8" t="s">
        <v>848</v>
      </c>
      <c r="C13" s="8" t="s">
        <v>849</v>
      </c>
      <c r="D13" s="34" t="s">
        <v>4633</v>
      </c>
      <c r="E13" s="35">
        <v>0</v>
      </c>
      <c r="F13" s="8" t="s">
        <v>42</v>
      </c>
      <c r="G13" s="35">
        <v>0</v>
      </c>
      <c r="H13" s="8" t="s">
        <v>42</v>
      </c>
      <c r="I13" s="35">
        <v>0</v>
      </c>
      <c r="J13" s="8" t="s">
        <v>42</v>
      </c>
      <c r="K13" s="35">
        <v>0</v>
      </c>
      <c r="L13" s="8" t="s">
        <v>42</v>
      </c>
      <c r="M13" s="35">
        <v>0</v>
      </c>
      <c r="N13" s="8" t="s">
        <v>42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69333</v>
      </c>
      <c r="V13" s="35">
        <f t="shared" si="0"/>
        <v>69333</v>
      </c>
      <c r="W13" s="8" t="s">
        <v>11632</v>
      </c>
      <c r="X13" s="8" t="s">
        <v>4634</v>
      </c>
      <c r="Y13" s="1" t="s">
        <v>42</v>
      </c>
      <c r="Z13" s="1" t="s">
        <v>42</v>
      </c>
      <c r="AA13" s="36"/>
      <c r="AB13" s="1" t="s">
        <v>42</v>
      </c>
    </row>
    <row r="14" spans="1:28" ht="30" customHeight="1" x14ac:dyDescent="0.3">
      <c r="A14" s="8" t="s">
        <v>4705</v>
      </c>
      <c r="B14" s="8" t="s">
        <v>848</v>
      </c>
      <c r="C14" s="8" t="s">
        <v>833</v>
      </c>
      <c r="D14" s="34" t="s">
        <v>4633</v>
      </c>
      <c r="E14" s="35">
        <v>0</v>
      </c>
      <c r="F14" s="8" t="s">
        <v>42</v>
      </c>
      <c r="G14" s="35">
        <v>0</v>
      </c>
      <c r="H14" s="8" t="s">
        <v>42</v>
      </c>
      <c r="I14" s="35">
        <v>0</v>
      </c>
      <c r="J14" s="8" t="s">
        <v>42</v>
      </c>
      <c r="K14" s="35">
        <v>0</v>
      </c>
      <c r="L14" s="8" t="s">
        <v>42</v>
      </c>
      <c r="M14" s="35">
        <v>0</v>
      </c>
      <c r="N14" s="8" t="s">
        <v>42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119000</v>
      </c>
      <c r="V14" s="35">
        <f t="shared" si="0"/>
        <v>119000</v>
      </c>
      <c r="W14" s="8" t="s">
        <v>11633</v>
      </c>
      <c r="X14" s="8" t="s">
        <v>4634</v>
      </c>
      <c r="Y14" s="1" t="s">
        <v>42</v>
      </c>
      <c r="Z14" s="1" t="s">
        <v>42</v>
      </c>
      <c r="AA14" s="36"/>
      <c r="AB14" s="1" t="s">
        <v>42</v>
      </c>
    </row>
    <row r="15" spans="1:28" ht="30" customHeight="1" x14ac:dyDescent="0.3">
      <c r="A15" s="8" t="s">
        <v>4711</v>
      </c>
      <c r="B15" s="8" t="s">
        <v>848</v>
      </c>
      <c r="C15" s="8" t="s">
        <v>842</v>
      </c>
      <c r="D15" s="34" t="s">
        <v>4633</v>
      </c>
      <c r="E15" s="35">
        <v>0</v>
      </c>
      <c r="F15" s="8" t="s">
        <v>42</v>
      </c>
      <c r="G15" s="35">
        <v>0</v>
      </c>
      <c r="H15" s="8" t="s">
        <v>42</v>
      </c>
      <c r="I15" s="35">
        <v>0</v>
      </c>
      <c r="J15" s="8" t="s">
        <v>42</v>
      </c>
      <c r="K15" s="35">
        <v>0</v>
      </c>
      <c r="L15" s="8" t="s">
        <v>42</v>
      </c>
      <c r="M15" s="35">
        <v>0</v>
      </c>
      <c r="N15" s="8" t="s">
        <v>42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141171</v>
      </c>
      <c r="V15" s="35">
        <f t="shared" si="0"/>
        <v>141171</v>
      </c>
      <c r="W15" s="8" t="s">
        <v>11634</v>
      </c>
      <c r="X15" s="8" t="s">
        <v>4634</v>
      </c>
      <c r="Y15" s="1" t="s">
        <v>42</v>
      </c>
      <c r="Z15" s="1" t="s">
        <v>42</v>
      </c>
      <c r="AA15" s="36"/>
      <c r="AB15" s="1" t="s">
        <v>42</v>
      </c>
    </row>
    <row r="16" spans="1:28" ht="30" customHeight="1" x14ac:dyDescent="0.3">
      <c r="A16" s="8" t="s">
        <v>4717</v>
      </c>
      <c r="B16" s="8" t="s">
        <v>848</v>
      </c>
      <c r="C16" s="8" t="s">
        <v>845</v>
      </c>
      <c r="D16" s="34" t="s">
        <v>4633</v>
      </c>
      <c r="E16" s="35">
        <v>0</v>
      </c>
      <c r="F16" s="8" t="s">
        <v>42</v>
      </c>
      <c r="G16" s="35">
        <v>0</v>
      </c>
      <c r="H16" s="8" t="s">
        <v>42</v>
      </c>
      <c r="I16" s="35">
        <v>0</v>
      </c>
      <c r="J16" s="8" t="s">
        <v>42</v>
      </c>
      <c r="K16" s="35">
        <v>0</v>
      </c>
      <c r="L16" s="8" t="s">
        <v>42</v>
      </c>
      <c r="M16" s="35">
        <v>0</v>
      </c>
      <c r="N16" s="8" t="s">
        <v>42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144360</v>
      </c>
      <c r="V16" s="35">
        <f t="shared" si="0"/>
        <v>144360</v>
      </c>
      <c r="W16" s="8" t="s">
        <v>11635</v>
      </c>
      <c r="X16" s="8" t="s">
        <v>4634</v>
      </c>
      <c r="Y16" s="1" t="s">
        <v>42</v>
      </c>
      <c r="Z16" s="1" t="s">
        <v>42</v>
      </c>
      <c r="AA16" s="36"/>
      <c r="AB16" s="1" t="s">
        <v>42</v>
      </c>
    </row>
    <row r="17" spans="1:28" ht="30" customHeight="1" x14ac:dyDescent="0.3">
      <c r="A17" s="8" t="s">
        <v>4724</v>
      </c>
      <c r="B17" s="8" t="s">
        <v>858</v>
      </c>
      <c r="C17" s="8" t="s">
        <v>859</v>
      </c>
      <c r="D17" s="34" t="s">
        <v>4633</v>
      </c>
      <c r="E17" s="35">
        <v>0</v>
      </c>
      <c r="F17" s="8" t="s">
        <v>42</v>
      </c>
      <c r="G17" s="35">
        <v>0</v>
      </c>
      <c r="H17" s="8" t="s">
        <v>42</v>
      </c>
      <c r="I17" s="35">
        <v>0</v>
      </c>
      <c r="J17" s="8" t="s">
        <v>42</v>
      </c>
      <c r="K17" s="35">
        <v>0</v>
      </c>
      <c r="L17" s="8" t="s">
        <v>42</v>
      </c>
      <c r="M17" s="35">
        <v>0</v>
      </c>
      <c r="N17" s="8" t="s">
        <v>42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4559</v>
      </c>
      <c r="V17" s="35">
        <f t="shared" si="0"/>
        <v>4559</v>
      </c>
      <c r="W17" s="8" t="s">
        <v>11636</v>
      </c>
      <c r="X17" s="8" t="s">
        <v>4634</v>
      </c>
      <c r="Y17" s="1" t="s">
        <v>42</v>
      </c>
      <c r="Z17" s="1" t="s">
        <v>42</v>
      </c>
      <c r="AA17" s="36"/>
      <c r="AB17" s="1" t="s">
        <v>42</v>
      </c>
    </row>
    <row r="18" spans="1:28" ht="30" customHeight="1" x14ac:dyDescent="0.3">
      <c r="A18" s="8" t="s">
        <v>4727</v>
      </c>
      <c r="B18" s="8" t="s">
        <v>858</v>
      </c>
      <c r="C18" s="8" t="s">
        <v>862</v>
      </c>
      <c r="D18" s="34" t="s">
        <v>4633</v>
      </c>
      <c r="E18" s="35">
        <v>0</v>
      </c>
      <c r="F18" s="8" t="s">
        <v>42</v>
      </c>
      <c r="G18" s="35">
        <v>0</v>
      </c>
      <c r="H18" s="8" t="s">
        <v>42</v>
      </c>
      <c r="I18" s="35">
        <v>0</v>
      </c>
      <c r="J18" s="8" t="s">
        <v>42</v>
      </c>
      <c r="K18" s="35">
        <v>0</v>
      </c>
      <c r="L18" s="8" t="s">
        <v>42</v>
      </c>
      <c r="M18" s="35">
        <v>0</v>
      </c>
      <c r="N18" s="8" t="s">
        <v>42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8352</v>
      </c>
      <c r="V18" s="35">
        <f t="shared" si="0"/>
        <v>8352</v>
      </c>
      <c r="W18" s="8" t="s">
        <v>11637</v>
      </c>
      <c r="X18" s="8" t="s">
        <v>4634</v>
      </c>
      <c r="Y18" s="1" t="s">
        <v>42</v>
      </c>
      <c r="Z18" s="1" t="s">
        <v>42</v>
      </c>
      <c r="AA18" s="36"/>
      <c r="AB18" s="1" t="s">
        <v>42</v>
      </c>
    </row>
    <row r="19" spans="1:28" ht="30" customHeight="1" x14ac:dyDescent="0.3">
      <c r="A19" s="8" t="s">
        <v>4730</v>
      </c>
      <c r="B19" s="8" t="s">
        <v>858</v>
      </c>
      <c r="C19" s="8" t="s">
        <v>865</v>
      </c>
      <c r="D19" s="34" t="s">
        <v>4633</v>
      </c>
      <c r="E19" s="35">
        <v>0</v>
      </c>
      <c r="F19" s="8" t="s">
        <v>42</v>
      </c>
      <c r="G19" s="35">
        <v>0</v>
      </c>
      <c r="H19" s="8" t="s">
        <v>42</v>
      </c>
      <c r="I19" s="35">
        <v>0</v>
      </c>
      <c r="J19" s="8" t="s">
        <v>42</v>
      </c>
      <c r="K19" s="35">
        <v>0</v>
      </c>
      <c r="L19" s="8" t="s">
        <v>42</v>
      </c>
      <c r="M19" s="35">
        <v>0</v>
      </c>
      <c r="N19" s="8" t="s">
        <v>42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14174</v>
      </c>
      <c r="V19" s="35">
        <f t="shared" si="0"/>
        <v>14174</v>
      </c>
      <c r="W19" s="8" t="s">
        <v>11638</v>
      </c>
      <c r="X19" s="8" t="s">
        <v>4634</v>
      </c>
      <c r="Y19" s="1" t="s">
        <v>42</v>
      </c>
      <c r="Z19" s="1" t="s">
        <v>42</v>
      </c>
      <c r="AA19" s="36"/>
      <c r="AB19" s="1" t="s">
        <v>42</v>
      </c>
    </row>
    <row r="20" spans="1:28" ht="30" customHeight="1" x14ac:dyDescent="0.3">
      <c r="A20" s="8" t="s">
        <v>4733</v>
      </c>
      <c r="B20" s="8" t="s">
        <v>858</v>
      </c>
      <c r="C20" s="8" t="s">
        <v>868</v>
      </c>
      <c r="D20" s="34" t="s">
        <v>4633</v>
      </c>
      <c r="E20" s="35">
        <v>0</v>
      </c>
      <c r="F20" s="8" t="s">
        <v>42</v>
      </c>
      <c r="G20" s="35">
        <v>0</v>
      </c>
      <c r="H20" s="8" t="s">
        <v>42</v>
      </c>
      <c r="I20" s="35">
        <v>0</v>
      </c>
      <c r="J20" s="8" t="s">
        <v>42</v>
      </c>
      <c r="K20" s="35">
        <v>0</v>
      </c>
      <c r="L20" s="8" t="s">
        <v>42</v>
      </c>
      <c r="M20" s="35">
        <v>0</v>
      </c>
      <c r="N20" s="8" t="s">
        <v>42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17289</v>
      </c>
      <c r="V20" s="35">
        <f t="shared" si="0"/>
        <v>17289</v>
      </c>
      <c r="W20" s="8" t="s">
        <v>11639</v>
      </c>
      <c r="X20" s="8" t="s">
        <v>4634</v>
      </c>
      <c r="Y20" s="1" t="s">
        <v>42</v>
      </c>
      <c r="Z20" s="1" t="s">
        <v>42</v>
      </c>
      <c r="AA20" s="36"/>
      <c r="AB20" s="1" t="s">
        <v>42</v>
      </c>
    </row>
    <row r="21" spans="1:28" ht="30" customHeight="1" x14ac:dyDescent="0.3">
      <c r="A21" s="8" t="s">
        <v>4736</v>
      </c>
      <c r="B21" s="8" t="s">
        <v>858</v>
      </c>
      <c r="C21" s="8" t="s">
        <v>871</v>
      </c>
      <c r="D21" s="34" t="s">
        <v>4633</v>
      </c>
      <c r="E21" s="35">
        <v>0</v>
      </c>
      <c r="F21" s="8" t="s">
        <v>42</v>
      </c>
      <c r="G21" s="35">
        <v>0</v>
      </c>
      <c r="H21" s="8" t="s">
        <v>42</v>
      </c>
      <c r="I21" s="35">
        <v>0</v>
      </c>
      <c r="J21" s="8" t="s">
        <v>42</v>
      </c>
      <c r="K21" s="35">
        <v>0</v>
      </c>
      <c r="L21" s="8" t="s">
        <v>42</v>
      </c>
      <c r="M21" s="35">
        <v>0</v>
      </c>
      <c r="N21" s="8" t="s">
        <v>42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28692</v>
      </c>
      <c r="V21" s="35">
        <f t="shared" si="0"/>
        <v>28692</v>
      </c>
      <c r="W21" s="8" t="s">
        <v>11640</v>
      </c>
      <c r="X21" s="8" t="s">
        <v>4634</v>
      </c>
      <c r="Y21" s="1" t="s">
        <v>42</v>
      </c>
      <c r="Z21" s="1" t="s">
        <v>42</v>
      </c>
      <c r="AA21" s="36"/>
      <c r="AB21" s="1" t="s">
        <v>42</v>
      </c>
    </row>
    <row r="22" spans="1:28" ht="30" customHeight="1" x14ac:dyDescent="0.3">
      <c r="A22" s="8" t="s">
        <v>4741</v>
      </c>
      <c r="B22" s="8" t="s">
        <v>4740</v>
      </c>
      <c r="C22" s="8" t="s">
        <v>862</v>
      </c>
      <c r="D22" s="34" t="s">
        <v>473</v>
      </c>
      <c r="E22" s="35">
        <v>0</v>
      </c>
      <c r="F22" s="8" t="s">
        <v>42</v>
      </c>
      <c r="G22" s="35">
        <v>0</v>
      </c>
      <c r="H22" s="8" t="s">
        <v>42</v>
      </c>
      <c r="I22" s="35">
        <v>0</v>
      </c>
      <c r="J22" s="8" t="s">
        <v>42</v>
      </c>
      <c r="K22" s="35">
        <v>0</v>
      </c>
      <c r="L22" s="8" t="s">
        <v>42</v>
      </c>
      <c r="M22" s="35">
        <v>0</v>
      </c>
      <c r="N22" s="8" t="s">
        <v>42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204000</v>
      </c>
      <c r="V22" s="35">
        <f t="shared" si="0"/>
        <v>204000</v>
      </c>
      <c r="W22" s="8" t="s">
        <v>11641</v>
      </c>
      <c r="X22" s="8" t="s">
        <v>42</v>
      </c>
      <c r="Y22" s="1" t="s">
        <v>42</v>
      </c>
      <c r="Z22" s="1" t="s">
        <v>42</v>
      </c>
      <c r="AA22" s="36"/>
      <c r="AB22" s="1" t="s">
        <v>42</v>
      </c>
    </row>
    <row r="23" spans="1:28" ht="30" customHeight="1" x14ac:dyDescent="0.3">
      <c r="A23" s="8" t="s">
        <v>4744</v>
      </c>
      <c r="B23" s="8" t="s">
        <v>4740</v>
      </c>
      <c r="C23" s="8" t="s">
        <v>868</v>
      </c>
      <c r="D23" s="34" t="s">
        <v>473</v>
      </c>
      <c r="E23" s="35">
        <v>0</v>
      </c>
      <c r="F23" s="8" t="s">
        <v>42</v>
      </c>
      <c r="G23" s="35">
        <v>0</v>
      </c>
      <c r="H23" s="8" t="s">
        <v>42</v>
      </c>
      <c r="I23" s="35">
        <v>0</v>
      </c>
      <c r="J23" s="8" t="s">
        <v>42</v>
      </c>
      <c r="K23" s="35">
        <v>0</v>
      </c>
      <c r="L23" s="8" t="s">
        <v>42</v>
      </c>
      <c r="M23" s="35">
        <v>0</v>
      </c>
      <c r="N23" s="8" t="s">
        <v>42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216000</v>
      </c>
      <c r="V23" s="35">
        <f t="shared" si="0"/>
        <v>216000</v>
      </c>
      <c r="W23" s="8" t="s">
        <v>11642</v>
      </c>
      <c r="X23" s="8" t="s">
        <v>42</v>
      </c>
      <c r="Y23" s="1" t="s">
        <v>42</v>
      </c>
      <c r="Z23" s="1" t="s">
        <v>42</v>
      </c>
      <c r="AA23" s="36"/>
      <c r="AB23" s="1" t="s">
        <v>42</v>
      </c>
    </row>
    <row r="24" spans="1:28" ht="30" customHeight="1" x14ac:dyDescent="0.3">
      <c r="A24" s="8" t="s">
        <v>4754</v>
      </c>
      <c r="B24" s="8" t="s">
        <v>890</v>
      </c>
      <c r="C24" s="8" t="s">
        <v>871</v>
      </c>
      <c r="D24" s="34" t="s">
        <v>4633</v>
      </c>
      <c r="E24" s="35">
        <v>0</v>
      </c>
      <c r="F24" s="8" t="s">
        <v>42</v>
      </c>
      <c r="G24" s="35">
        <v>0</v>
      </c>
      <c r="H24" s="8" t="s">
        <v>42</v>
      </c>
      <c r="I24" s="35">
        <v>0</v>
      </c>
      <c r="J24" s="8" t="s">
        <v>42</v>
      </c>
      <c r="K24" s="35">
        <v>0</v>
      </c>
      <c r="L24" s="8" t="s">
        <v>42</v>
      </c>
      <c r="M24" s="35">
        <v>0</v>
      </c>
      <c r="N24" s="8" t="s">
        <v>42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28567</v>
      </c>
      <c r="V24" s="35">
        <f t="shared" si="0"/>
        <v>28567</v>
      </c>
      <c r="W24" s="8" t="s">
        <v>11643</v>
      </c>
      <c r="X24" s="8" t="s">
        <v>4634</v>
      </c>
      <c r="Y24" s="1" t="s">
        <v>42</v>
      </c>
      <c r="Z24" s="1" t="s">
        <v>42</v>
      </c>
      <c r="AA24" s="36"/>
      <c r="AB24" s="1" t="s">
        <v>42</v>
      </c>
    </row>
    <row r="25" spans="1:28" ht="30" customHeight="1" x14ac:dyDescent="0.3">
      <c r="A25" s="8" t="s">
        <v>7610</v>
      </c>
      <c r="B25" s="8" t="s">
        <v>893</v>
      </c>
      <c r="C25" s="8" t="s">
        <v>7608</v>
      </c>
      <c r="D25" s="34" t="s">
        <v>4633</v>
      </c>
      <c r="E25" s="35">
        <v>0</v>
      </c>
      <c r="F25" s="8" t="s">
        <v>42</v>
      </c>
      <c r="G25" s="35">
        <v>0</v>
      </c>
      <c r="H25" s="8" t="s">
        <v>42</v>
      </c>
      <c r="I25" s="35">
        <v>0</v>
      </c>
      <c r="J25" s="8" t="s">
        <v>42</v>
      </c>
      <c r="K25" s="35">
        <v>0</v>
      </c>
      <c r="L25" s="8" t="s">
        <v>42</v>
      </c>
      <c r="M25" s="35">
        <v>0</v>
      </c>
      <c r="N25" s="8" t="s">
        <v>42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30197</v>
      </c>
      <c r="V25" s="35">
        <f t="shared" si="0"/>
        <v>30197</v>
      </c>
      <c r="W25" s="8" t="s">
        <v>11644</v>
      </c>
      <c r="X25" s="8" t="s">
        <v>4634</v>
      </c>
      <c r="Y25" s="1" t="s">
        <v>42</v>
      </c>
      <c r="Z25" s="1" t="s">
        <v>42</v>
      </c>
      <c r="AA25" s="36"/>
      <c r="AB25" s="1" t="s">
        <v>42</v>
      </c>
    </row>
    <row r="26" spans="1:28" ht="30" customHeight="1" x14ac:dyDescent="0.3">
      <c r="A26" s="8" t="s">
        <v>4758</v>
      </c>
      <c r="B26" s="8" t="s">
        <v>893</v>
      </c>
      <c r="C26" s="8" t="s">
        <v>894</v>
      </c>
      <c r="D26" s="34" t="s">
        <v>4633</v>
      </c>
      <c r="E26" s="35">
        <v>0</v>
      </c>
      <c r="F26" s="8" t="s">
        <v>42</v>
      </c>
      <c r="G26" s="35">
        <v>0</v>
      </c>
      <c r="H26" s="8" t="s">
        <v>42</v>
      </c>
      <c r="I26" s="35">
        <v>0</v>
      </c>
      <c r="J26" s="8" t="s">
        <v>42</v>
      </c>
      <c r="K26" s="35">
        <v>0</v>
      </c>
      <c r="L26" s="8" t="s">
        <v>42</v>
      </c>
      <c r="M26" s="35">
        <v>0</v>
      </c>
      <c r="N26" s="8" t="s">
        <v>42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35999</v>
      </c>
      <c r="V26" s="35">
        <f t="shared" si="0"/>
        <v>35999</v>
      </c>
      <c r="W26" s="8" t="s">
        <v>11645</v>
      </c>
      <c r="X26" s="8" t="s">
        <v>4634</v>
      </c>
      <c r="Y26" s="1" t="s">
        <v>42</v>
      </c>
      <c r="Z26" s="1" t="s">
        <v>42</v>
      </c>
      <c r="AA26" s="36"/>
      <c r="AB26" s="1" t="s">
        <v>42</v>
      </c>
    </row>
    <row r="27" spans="1:28" ht="30" customHeight="1" x14ac:dyDescent="0.3">
      <c r="A27" s="8" t="s">
        <v>4765</v>
      </c>
      <c r="B27" s="8" t="s">
        <v>893</v>
      </c>
      <c r="C27" s="8" t="s">
        <v>897</v>
      </c>
      <c r="D27" s="34" t="s">
        <v>4633</v>
      </c>
      <c r="E27" s="35">
        <v>0</v>
      </c>
      <c r="F27" s="8" t="s">
        <v>42</v>
      </c>
      <c r="G27" s="35">
        <v>0</v>
      </c>
      <c r="H27" s="8" t="s">
        <v>42</v>
      </c>
      <c r="I27" s="35">
        <v>0</v>
      </c>
      <c r="J27" s="8" t="s">
        <v>42</v>
      </c>
      <c r="K27" s="35">
        <v>0</v>
      </c>
      <c r="L27" s="8" t="s">
        <v>42</v>
      </c>
      <c r="M27" s="35">
        <v>0</v>
      </c>
      <c r="N27" s="8" t="s">
        <v>42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46576</v>
      </c>
      <c r="V27" s="35">
        <f t="shared" si="0"/>
        <v>46576</v>
      </c>
      <c r="W27" s="8" t="s">
        <v>11646</v>
      </c>
      <c r="X27" s="8" t="s">
        <v>4634</v>
      </c>
      <c r="Y27" s="1" t="s">
        <v>42</v>
      </c>
      <c r="Z27" s="1" t="s">
        <v>42</v>
      </c>
      <c r="AA27" s="36"/>
      <c r="AB27" s="1" t="s">
        <v>42</v>
      </c>
    </row>
    <row r="28" spans="1:28" ht="30" customHeight="1" x14ac:dyDescent="0.3">
      <c r="A28" s="8" t="s">
        <v>4773</v>
      </c>
      <c r="B28" s="8" t="s">
        <v>900</v>
      </c>
      <c r="C28" s="8" t="s">
        <v>4772</v>
      </c>
      <c r="D28" s="34" t="s">
        <v>4633</v>
      </c>
      <c r="E28" s="35">
        <v>0</v>
      </c>
      <c r="F28" s="8" t="s">
        <v>42</v>
      </c>
      <c r="G28" s="35">
        <v>0</v>
      </c>
      <c r="H28" s="8" t="s">
        <v>42</v>
      </c>
      <c r="I28" s="35">
        <v>0</v>
      </c>
      <c r="J28" s="8" t="s">
        <v>42</v>
      </c>
      <c r="K28" s="35">
        <v>0</v>
      </c>
      <c r="L28" s="8" t="s">
        <v>42</v>
      </c>
      <c r="M28" s="35">
        <v>0</v>
      </c>
      <c r="N28" s="8" t="s">
        <v>42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310687</v>
      </c>
      <c r="V28" s="35">
        <f t="shared" si="0"/>
        <v>310687</v>
      </c>
      <c r="W28" s="8" t="s">
        <v>11647</v>
      </c>
      <c r="X28" s="8" t="s">
        <v>4634</v>
      </c>
      <c r="Y28" s="1" t="s">
        <v>42</v>
      </c>
      <c r="Z28" s="1" t="s">
        <v>42</v>
      </c>
      <c r="AA28" s="36"/>
      <c r="AB28" s="1" t="s">
        <v>42</v>
      </c>
    </row>
    <row r="29" spans="1:28" ht="30" customHeight="1" x14ac:dyDescent="0.3">
      <c r="A29" s="8" t="s">
        <v>4781</v>
      </c>
      <c r="B29" s="8" t="s">
        <v>904</v>
      </c>
      <c r="C29" s="8" t="s">
        <v>905</v>
      </c>
      <c r="D29" s="34" t="s">
        <v>4633</v>
      </c>
      <c r="E29" s="35">
        <v>0</v>
      </c>
      <c r="F29" s="8" t="s">
        <v>42</v>
      </c>
      <c r="G29" s="35">
        <v>0</v>
      </c>
      <c r="H29" s="8" t="s">
        <v>42</v>
      </c>
      <c r="I29" s="35">
        <v>0</v>
      </c>
      <c r="J29" s="8" t="s">
        <v>42</v>
      </c>
      <c r="K29" s="35">
        <v>0</v>
      </c>
      <c r="L29" s="8" t="s">
        <v>42</v>
      </c>
      <c r="M29" s="35">
        <v>0</v>
      </c>
      <c r="N29" s="8" t="s">
        <v>42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21982</v>
      </c>
      <c r="V29" s="35">
        <f t="shared" si="0"/>
        <v>21982</v>
      </c>
      <c r="W29" s="8" t="s">
        <v>11648</v>
      </c>
      <c r="X29" s="8" t="s">
        <v>4634</v>
      </c>
      <c r="Y29" s="1" t="s">
        <v>42</v>
      </c>
      <c r="Z29" s="1" t="s">
        <v>42</v>
      </c>
      <c r="AA29" s="36"/>
      <c r="AB29" s="1" t="s">
        <v>42</v>
      </c>
    </row>
    <row r="30" spans="1:28" ht="30" customHeight="1" x14ac:dyDescent="0.3">
      <c r="A30" s="8" t="s">
        <v>4790</v>
      </c>
      <c r="B30" s="8" t="s">
        <v>904</v>
      </c>
      <c r="C30" s="8" t="s">
        <v>908</v>
      </c>
      <c r="D30" s="34" t="s">
        <v>4633</v>
      </c>
      <c r="E30" s="35">
        <v>0</v>
      </c>
      <c r="F30" s="8" t="s">
        <v>42</v>
      </c>
      <c r="G30" s="35">
        <v>0</v>
      </c>
      <c r="H30" s="8" t="s">
        <v>42</v>
      </c>
      <c r="I30" s="35">
        <v>0</v>
      </c>
      <c r="J30" s="8" t="s">
        <v>42</v>
      </c>
      <c r="K30" s="35">
        <v>0</v>
      </c>
      <c r="L30" s="8" t="s">
        <v>42</v>
      </c>
      <c r="M30" s="35">
        <v>0</v>
      </c>
      <c r="N30" s="8" t="s">
        <v>42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25662</v>
      </c>
      <c r="V30" s="35">
        <f t="shared" si="0"/>
        <v>25662</v>
      </c>
      <c r="W30" s="8" t="s">
        <v>11649</v>
      </c>
      <c r="X30" s="8" t="s">
        <v>4634</v>
      </c>
      <c r="Y30" s="1" t="s">
        <v>42</v>
      </c>
      <c r="Z30" s="1" t="s">
        <v>42</v>
      </c>
      <c r="AA30" s="36"/>
      <c r="AB30" s="1" t="s">
        <v>42</v>
      </c>
    </row>
    <row r="31" spans="1:28" ht="30" customHeight="1" x14ac:dyDescent="0.3">
      <c r="A31" s="8" t="s">
        <v>4796</v>
      </c>
      <c r="B31" s="8" t="s">
        <v>904</v>
      </c>
      <c r="C31" s="8" t="s">
        <v>911</v>
      </c>
      <c r="D31" s="34" t="s">
        <v>4633</v>
      </c>
      <c r="E31" s="35">
        <v>0</v>
      </c>
      <c r="F31" s="8" t="s">
        <v>42</v>
      </c>
      <c r="G31" s="35">
        <v>0</v>
      </c>
      <c r="H31" s="8" t="s">
        <v>42</v>
      </c>
      <c r="I31" s="35">
        <v>0</v>
      </c>
      <c r="J31" s="8" t="s">
        <v>42</v>
      </c>
      <c r="K31" s="35">
        <v>0</v>
      </c>
      <c r="L31" s="8" t="s">
        <v>42</v>
      </c>
      <c r="M31" s="35">
        <v>0</v>
      </c>
      <c r="N31" s="8" t="s">
        <v>42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28043</v>
      </c>
      <c r="V31" s="35">
        <f t="shared" si="0"/>
        <v>28043</v>
      </c>
      <c r="W31" s="8" t="s">
        <v>11650</v>
      </c>
      <c r="X31" s="8" t="s">
        <v>4634</v>
      </c>
      <c r="Y31" s="1" t="s">
        <v>42</v>
      </c>
      <c r="Z31" s="1" t="s">
        <v>42</v>
      </c>
      <c r="AA31" s="36"/>
      <c r="AB31" s="1" t="s">
        <v>42</v>
      </c>
    </row>
    <row r="32" spans="1:28" ht="30" customHeight="1" x14ac:dyDescent="0.3">
      <c r="A32" s="8" t="s">
        <v>4802</v>
      </c>
      <c r="B32" s="8" t="s">
        <v>904</v>
      </c>
      <c r="C32" s="8" t="s">
        <v>914</v>
      </c>
      <c r="D32" s="34" t="s">
        <v>4633</v>
      </c>
      <c r="E32" s="35">
        <v>0</v>
      </c>
      <c r="F32" s="8" t="s">
        <v>42</v>
      </c>
      <c r="G32" s="35">
        <v>0</v>
      </c>
      <c r="H32" s="8" t="s">
        <v>42</v>
      </c>
      <c r="I32" s="35">
        <v>0</v>
      </c>
      <c r="J32" s="8" t="s">
        <v>42</v>
      </c>
      <c r="K32" s="35">
        <v>0</v>
      </c>
      <c r="L32" s="8" t="s">
        <v>42</v>
      </c>
      <c r="M32" s="35">
        <v>0</v>
      </c>
      <c r="N32" s="8" t="s">
        <v>42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37391</v>
      </c>
      <c r="V32" s="35">
        <f t="shared" si="0"/>
        <v>37391</v>
      </c>
      <c r="W32" s="8" t="s">
        <v>11651</v>
      </c>
      <c r="X32" s="8" t="s">
        <v>4634</v>
      </c>
      <c r="Y32" s="1" t="s">
        <v>42</v>
      </c>
      <c r="Z32" s="1" t="s">
        <v>42</v>
      </c>
      <c r="AA32" s="36"/>
      <c r="AB32" s="1" t="s">
        <v>42</v>
      </c>
    </row>
    <row r="33" spans="1:28" ht="30" customHeight="1" x14ac:dyDescent="0.3">
      <c r="A33" s="8" t="s">
        <v>4808</v>
      </c>
      <c r="B33" s="8" t="s">
        <v>904</v>
      </c>
      <c r="C33" s="8" t="s">
        <v>917</v>
      </c>
      <c r="D33" s="34" t="s">
        <v>4633</v>
      </c>
      <c r="E33" s="35">
        <v>0</v>
      </c>
      <c r="F33" s="8" t="s">
        <v>42</v>
      </c>
      <c r="G33" s="35">
        <v>0</v>
      </c>
      <c r="H33" s="8" t="s">
        <v>42</v>
      </c>
      <c r="I33" s="35">
        <v>0</v>
      </c>
      <c r="J33" s="8" t="s">
        <v>42</v>
      </c>
      <c r="K33" s="35">
        <v>0</v>
      </c>
      <c r="L33" s="8" t="s">
        <v>42</v>
      </c>
      <c r="M33" s="35">
        <v>0</v>
      </c>
      <c r="N33" s="8" t="s">
        <v>42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52810</v>
      </c>
      <c r="V33" s="35">
        <f t="shared" si="0"/>
        <v>52810</v>
      </c>
      <c r="W33" s="8" t="s">
        <v>11652</v>
      </c>
      <c r="X33" s="8" t="s">
        <v>4634</v>
      </c>
      <c r="Y33" s="1" t="s">
        <v>42</v>
      </c>
      <c r="Z33" s="1" t="s">
        <v>42</v>
      </c>
      <c r="AA33" s="36"/>
      <c r="AB33" s="1" t="s">
        <v>42</v>
      </c>
    </row>
    <row r="34" spans="1:28" ht="30" customHeight="1" x14ac:dyDescent="0.3">
      <c r="A34" s="8" t="s">
        <v>4814</v>
      </c>
      <c r="B34" s="8" t="s">
        <v>904</v>
      </c>
      <c r="C34" s="8" t="s">
        <v>920</v>
      </c>
      <c r="D34" s="34" t="s">
        <v>4633</v>
      </c>
      <c r="E34" s="35">
        <v>0</v>
      </c>
      <c r="F34" s="8" t="s">
        <v>42</v>
      </c>
      <c r="G34" s="35">
        <v>0</v>
      </c>
      <c r="H34" s="8" t="s">
        <v>42</v>
      </c>
      <c r="I34" s="35">
        <v>0</v>
      </c>
      <c r="J34" s="8" t="s">
        <v>42</v>
      </c>
      <c r="K34" s="35">
        <v>0</v>
      </c>
      <c r="L34" s="8" t="s">
        <v>42</v>
      </c>
      <c r="M34" s="35">
        <v>0</v>
      </c>
      <c r="N34" s="8" t="s">
        <v>42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90653</v>
      </c>
      <c r="V34" s="35">
        <f t="shared" si="0"/>
        <v>90653</v>
      </c>
      <c r="W34" s="8" t="s">
        <v>11653</v>
      </c>
      <c r="X34" s="8" t="s">
        <v>4634</v>
      </c>
      <c r="Y34" s="1" t="s">
        <v>42</v>
      </c>
      <c r="Z34" s="1" t="s">
        <v>42</v>
      </c>
      <c r="AA34" s="36"/>
      <c r="AB34" s="1" t="s">
        <v>42</v>
      </c>
    </row>
    <row r="35" spans="1:28" ht="30" customHeight="1" x14ac:dyDescent="0.3">
      <c r="A35" s="8" t="s">
        <v>4820</v>
      </c>
      <c r="B35" s="8" t="s">
        <v>904</v>
      </c>
      <c r="C35" s="8" t="s">
        <v>923</v>
      </c>
      <c r="D35" s="34" t="s">
        <v>4633</v>
      </c>
      <c r="E35" s="35">
        <v>0</v>
      </c>
      <c r="F35" s="8" t="s">
        <v>42</v>
      </c>
      <c r="G35" s="35">
        <v>0</v>
      </c>
      <c r="H35" s="8" t="s">
        <v>42</v>
      </c>
      <c r="I35" s="35">
        <v>0</v>
      </c>
      <c r="J35" s="8" t="s">
        <v>42</v>
      </c>
      <c r="K35" s="35">
        <v>0</v>
      </c>
      <c r="L35" s="8" t="s">
        <v>42</v>
      </c>
      <c r="M35" s="35">
        <v>0</v>
      </c>
      <c r="N35" s="8" t="s">
        <v>42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127336</v>
      </c>
      <c r="V35" s="35">
        <f t="shared" si="0"/>
        <v>127336</v>
      </c>
      <c r="W35" s="8" t="s">
        <v>11654</v>
      </c>
      <c r="X35" s="8" t="s">
        <v>4634</v>
      </c>
      <c r="Y35" s="1" t="s">
        <v>42</v>
      </c>
      <c r="Z35" s="1" t="s">
        <v>42</v>
      </c>
      <c r="AA35" s="36"/>
      <c r="AB35" s="1" t="s">
        <v>42</v>
      </c>
    </row>
    <row r="36" spans="1:28" ht="30" customHeight="1" x14ac:dyDescent="0.3">
      <c r="A36" s="8" t="s">
        <v>4826</v>
      </c>
      <c r="B36" s="8" t="s">
        <v>904</v>
      </c>
      <c r="C36" s="8" t="s">
        <v>926</v>
      </c>
      <c r="D36" s="34" t="s">
        <v>4633</v>
      </c>
      <c r="E36" s="35">
        <v>0</v>
      </c>
      <c r="F36" s="8" t="s">
        <v>42</v>
      </c>
      <c r="G36" s="35">
        <v>0</v>
      </c>
      <c r="H36" s="8" t="s">
        <v>42</v>
      </c>
      <c r="I36" s="35">
        <v>0</v>
      </c>
      <c r="J36" s="8" t="s">
        <v>42</v>
      </c>
      <c r="K36" s="35">
        <v>0</v>
      </c>
      <c r="L36" s="8" t="s">
        <v>42</v>
      </c>
      <c r="M36" s="35">
        <v>0</v>
      </c>
      <c r="N36" s="8" t="s">
        <v>42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147825</v>
      </c>
      <c r="V36" s="35">
        <f t="shared" si="0"/>
        <v>147825</v>
      </c>
      <c r="W36" s="8" t="s">
        <v>11655</v>
      </c>
      <c r="X36" s="8" t="s">
        <v>4634</v>
      </c>
      <c r="Y36" s="1" t="s">
        <v>42</v>
      </c>
      <c r="Z36" s="1" t="s">
        <v>42</v>
      </c>
      <c r="AA36" s="36"/>
      <c r="AB36" s="1" t="s">
        <v>42</v>
      </c>
    </row>
    <row r="37" spans="1:28" ht="30" customHeight="1" x14ac:dyDescent="0.3">
      <c r="A37" s="8" t="s">
        <v>4833</v>
      </c>
      <c r="B37" s="8" t="s">
        <v>929</v>
      </c>
      <c r="C37" s="8" t="s">
        <v>920</v>
      </c>
      <c r="D37" s="34" t="s">
        <v>4633</v>
      </c>
      <c r="E37" s="35">
        <v>0</v>
      </c>
      <c r="F37" s="8" t="s">
        <v>42</v>
      </c>
      <c r="G37" s="35">
        <v>0</v>
      </c>
      <c r="H37" s="8" t="s">
        <v>42</v>
      </c>
      <c r="I37" s="35">
        <v>0</v>
      </c>
      <c r="J37" s="8" t="s">
        <v>42</v>
      </c>
      <c r="K37" s="35">
        <v>0</v>
      </c>
      <c r="L37" s="8" t="s">
        <v>42</v>
      </c>
      <c r="M37" s="35">
        <v>0</v>
      </c>
      <c r="N37" s="8" t="s">
        <v>42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1634</v>
      </c>
      <c r="V37" s="35">
        <f t="shared" ref="V37:V68" si="1">SMALL(Q37:U37,COUNTIF(Q37:U37,0)+1)</f>
        <v>1634</v>
      </c>
      <c r="W37" s="8" t="s">
        <v>11656</v>
      </c>
      <c r="X37" s="8" t="s">
        <v>4634</v>
      </c>
      <c r="Y37" s="1" t="s">
        <v>42</v>
      </c>
      <c r="Z37" s="1" t="s">
        <v>42</v>
      </c>
      <c r="AA37" s="36"/>
      <c r="AB37" s="1" t="s">
        <v>42</v>
      </c>
    </row>
    <row r="38" spans="1:28" ht="30" customHeight="1" x14ac:dyDescent="0.3">
      <c r="A38" s="8" t="s">
        <v>4836</v>
      </c>
      <c r="B38" s="8" t="s">
        <v>929</v>
      </c>
      <c r="C38" s="8" t="s">
        <v>923</v>
      </c>
      <c r="D38" s="34" t="s">
        <v>4633</v>
      </c>
      <c r="E38" s="35">
        <v>0</v>
      </c>
      <c r="F38" s="8" t="s">
        <v>42</v>
      </c>
      <c r="G38" s="35">
        <v>0</v>
      </c>
      <c r="H38" s="8" t="s">
        <v>42</v>
      </c>
      <c r="I38" s="35">
        <v>0</v>
      </c>
      <c r="J38" s="8" t="s">
        <v>42</v>
      </c>
      <c r="K38" s="35">
        <v>0</v>
      </c>
      <c r="L38" s="8" t="s">
        <v>42</v>
      </c>
      <c r="M38" s="35">
        <v>0</v>
      </c>
      <c r="N38" s="8" t="s">
        <v>42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1765</v>
      </c>
      <c r="V38" s="35">
        <f t="shared" si="1"/>
        <v>1765</v>
      </c>
      <c r="W38" s="8" t="s">
        <v>11657</v>
      </c>
      <c r="X38" s="8" t="s">
        <v>4634</v>
      </c>
      <c r="Y38" s="1" t="s">
        <v>42</v>
      </c>
      <c r="Z38" s="1" t="s">
        <v>42</v>
      </c>
      <c r="AA38" s="36"/>
      <c r="AB38" s="1" t="s">
        <v>42</v>
      </c>
    </row>
    <row r="39" spans="1:28" ht="30" customHeight="1" x14ac:dyDescent="0.3">
      <c r="A39" s="8" t="s">
        <v>4839</v>
      </c>
      <c r="B39" s="8" t="s">
        <v>929</v>
      </c>
      <c r="C39" s="8" t="s">
        <v>926</v>
      </c>
      <c r="D39" s="34" t="s">
        <v>4633</v>
      </c>
      <c r="E39" s="35">
        <v>0</v>
      </c>
      <c r="F39" s="8" t="s">
        <v>42</v>
      </c>
      <c r="G39" s="35">
        <v>0</v>
      </c>
      <c r="H39" s="8" t="s">
        <v>42</v>
      </c>
      <c r="I39" s="35">
        <v>0</v>
      </c>
      <c r="J39" s="8" t="s">
        <v>42</v>
      </c>
      <c r="K39" s="35">
        <v>0</v>
      </c>
      <c r="L39" s="8" t="s">
        <v>42</v>
      </c>
      <c r="M39" s="35">
        <v>0</v>
      </c>
      <c r="N39" s="8" t="s">
        <v>42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1896</v>
      </c>
      <c r="V39" s="35">
        <f t="shared" si="1"/>
        <v>1896</v>
      </c>
      <c r="W39" s="8" t="s">
        <v>11658</v>
      </c>
      <c r="X39" s="8" t="s">
        <v>4634</v>
      </c>
      <c r="Y39" s="1" t="s">
        <v>42</v>
      </c>
      <c r="Z39" s="1" t="s">
        <v>42</v>
      </c>
      <c r="AA39" s="36"/>
      <c r="AB39" s="1" t="s">
        <v>42</v>
      </c>
    </row>
    <row r="40" spans="1:28" ht="30" customHeight="1" x14ac:dyDescent="0.3">
      <c r="A40" s="8" t="s">
        <v>4843</v>
      </c>
      <c r="B40" s="8" t="s">
        <v>936</v>
      </c>
      <c r="C40" s="8" t="s">
        <v>937</v>
      </c>
      <c r="D40" s="34" t="s">
        <v>4633</v>
      </c>
      <c r="E40" s="35">
        <v>0</v>
      </c>
      <c r="F40" s="8" t="s">
        <v>42</v>
      </c>
      <c r="G40" s="35">
        <v>0</v>
      </c>
      <c r="H40" s="8" t="s">
        <v>42</v>
      </c>
      <c r="I40" s="35">
        <v>0</v>
      </c>
      <c r="J40" s="8" t="s">
        <v>42</v>
      </c>
      <c r="K40" s="35">
        <v>0</v>
      </c>
      <c r="L40" s="8" t="s">
        <v>42</v>
      </c>
      <c r="M40" s="35">
        <v>0</v>
      </c>
      <c r="N40" s="8" t="s">
        <v>42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57150</v>
      </c>
      <c r="V40" s="35">
        <f t="shared" si="1"/>
        <v>57150</v>
      </c>
      <c r="W40" s="8" t="s">
        <v>11659</v>
      </c>
      <c r="X40" s="8" t="s">
        <v>4634</v>
      </c>
      <c r="Y40" s="1" t="s">
        <v>42</v>
      </c>
      <c r="Z40" s="1" t="s">
        <v>42</v>
      </c>
      <c r="AA40" s="36"/>
      <c r="AB40" s="1" t="s">
        <v>42</v>
      </c>
    </row>
    <row r="41" spans="1:28" ht="30" customHeight="1" x14ac:dyDescent="0.3">
      <c r="A41" s="8" t="s">
        <v>4850</v>
      </c>
      <c r="B41" s="8" t="s">
        <v>936</v>
      </c>
      <c r="C41" s="8" t="s">
        <v>940</v>
      </c>
      <c r="D41" s="34" t="s">
        <v>4633</v>
      </c>
      <c r="E41" s="35">
        <v>0</v>
      </c>
      <c r="F41" s="8" t="s">
        <v>42</v>
      </c>
      <c r="G41" s="35">
        <v>0</v>
      </c>
      <c r="H41" s="8" t="s">
        <v>42</v>
      </c>
      <c r="I41" s="35">
        <v>0</v>
      </c>
      <c r="J41" s="8" t="s">
        <v>42</v>
      </c>
      <c r="K41" s="35">
        <v>0</v>
      </c>
      <c r="L41" s="8" t="s">
        <v>42</v>
      </c>
      <c r="M41" s="35">
        <v>0</v>
      </c>
      <c r="N41" s="8" t="s">
        <v>42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71351</v>
      </c>
      <c r="V41" s="35">
        <f t="shared" si="1"/>
        <v>71351</v>
      </c>
      <c r="W41" s="8" t="s">
        <v>11660</v>
      </c>
      <c r="X41" s="8" t="s">
        <v>4634</v>
      </c>
      <c r="Y41" s="1" t="s">
        <v>42</v>
      </c>
      <c r="Z41" s="1" t="s">
        <v>42</v>
      </c>
      <c r="AA41" s="36"/>
      <c r="AB41" s="1" t="s">
        <v>42</v>
      </c>
    </row>
    <row r="42" spans="1:28" ht="30" customHeight="1" x14ac:dyDescent="0.3">
      <c r="A42" s="8" t="s">
        <v>4856</v>
      </c>
      <c r="B42" s="8" t="s">
        <v>936</v>
      </c>
      <c r="C42" s="8" t="s">
        <v>943</v>
      </c>
      <c r="D42" s="34" t="s">
        <v>4633</v>
      </c>
      <c r="E42" s="35">
        <v>0</v>
      </c>
      <c r="F42" s="8" t="s">
        <v>42</v>
      </c>
      <c r="G42" s="35">
        <v>0</v>
      </c>
      <c r="H42" s="8" t="s">
        <v>42</v>
      </c>
      <c r="I42" s="35">
        <v>0</v>
      </c>
      <c r="J42" s="8" t="s">
        <v>42</v>
      </c>
      <c r="K42" s="35">
        <v>0</v>
      </c>
      <c r="L42" s="8" t="s">
        <v>42</v>
      </c>
      <c r="M42" s="35">
        <v>0</v>
      </c>
      <c r="N42" s="8" t="s">
        <v>42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80027</v>
      </c>
      <c r="V42" s="35">
        <f t="shared" si="1"/>
        <v>80027</v>
      </c>
      <c r="W42" s="8" t="s">
        <v>11661</v>
      </c>
      <c r="X42" s="8" t="s">
        <v>4634</v>
      </c>
      <c r="Y42" s="1" t="s">
        <v>42</v>
      </c>
      <c r="Z42" s="1" t="s">
        <v>42</v>
      </c>
      <c r="AA42" s="36"/>
      <c r="AB42" s="1" t="s">
        <v>42</v>
      </c>
    </row>
    <row r="43" spans="1:28" ht="30" customHeight="1" x14ac:dyDescent="0.3">
      <c r="A43" s="8" t="s">
        <v>4863</v>
      </c>
      <c r="B43" s="8" t="s">
        <v>946</v>
      </c>
      <c r="C43" s="8" t="s">
        <v>947</v>
      </c>
      <c r="D43" s="34" t="s">
        <v>4633</v>
      </c>
      <c r="E43" s="35">
        <v>0</v>
      </c>
      <c r="F43" s="8" t="s">
        <v>42</v>
      </c>
      <c r="G43" s="35">
        <v>0</v>
      </c>
      <c r="H43" s="8" t="s">
        <v>42</v>
      </c>
      <c r="I43" s="35">
        <v>0</v>
      </c>
      <c r="J43" s="8" t="s">
        <v>42</v>
      </c>
      <c r="K43" s="35">
        <v>0</v>
      </c>
      <c r="L43" s="8" t="s">
        <v>42</v>
      </c>
      <c r="M43" s="35">
        <v>0</v>
      </c>
      <c r="N43" s="8" t="s">
        <v>42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48513</v>
      </c>
      <c r="V43" s="35">
        <f t="shared" si="1"/>
        <v>48513</v>
      </c>
      <c r="W43" s="8" t="s">
        <v>11662</v>
      </c>
      <c r="X43" s="8" t="s">
        <v>4634</v>
      </c>
      <c r="Y43" s="1" t="s">
        <v>42</v>
      </c>
      <c r="Z43" s="1" t="s">
        <v>42</v>
      </c>
      <c r="AA43" s="36"/>
      <c r="AB43" s="1" t="s">
        <v>42</v>
      </c>
    </row>
    <row r="44" spans="1:28" ht="30" customHeight="1" x14ac:dyDescent="0.3">
      <c r="A44" s="8" t="s">
        <v>4869</v>
      </c>
      <c r="B44" s="8" t="s">
        <v>946</v>
      </c>
      <c r="C44" s="8" t="s">
        <v>937</v>
      </c>
      <c r="D44" s="34" t="s">
        <v>4633</v>
      </c>
      <c r="E44" s="35">
        <v>0</v>
      </c>
      <c r="F44" s="8" t="s">
        <v>42</v>
      </c>
      <c r="G44" s="35">
        <v>0</v>
      </c>
      <c r="H44" s="8" t="s">
        <v>42</v>
      </c>
      <c r="I44" s="35">
        <v>0</v>
      </c>
      <c r="J44" s="8" t="s">
        <v>42</v>
      </c>
      <c r="K44" s="35">
        <v>0</v>
      </c>
      <c r="L44" s="8" t="s">
        <v>42</v>
      </c>
      <c r="M44" s="35">
        <v>0</v>
      </c>
      <c r="N44" s="8" t="s">
        <v>42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50412</v>
      </c>
      <c r="V44" s="35">
        <f t="shared" si="1"/>
        <v>50412</v>
      </c>
      <c r="W44" s="8" t="s">
        <v>11663</v>
      </c>
      <c r="X44" s="8" t="s">
        <v>4634</v>
      </c>
      <c r="Y44" s="1" t="s">
        <v>42</v>
      </c>
      <c r="Z44" s="1" t="s">
        <v>42</v>
      </c>
      <c r="AA44" s="36"/>
      <c r="AB44" s="1" t="s">
        <v>42</v>
      </c>
    </row>
    <row r="45" spans="1:28" ht="30" customHeight="1" x14ac:dyDescent="0.3">
      <c r="A45" s="8" t="s">
        <v>4876</v>
      </c>
      <c r="B45" s="8" t="s">
        <v>952</v>
      </c>
      <c r="C45" s="8" t="s">
        <v>953</v>
      </c>
      <c r="D45" s="34" t="s">
        <v>4633</v>
      </c>
      <c r="E45" s="35">
        <v>0</v>
      </c>
      <c r="F45" s="8" t="s">
        <v>42</v>
      </c>
      <c r="G45" s="35">
        <v>0</v>
      </c>
      <c r="H45" s="8" t="s">
        <v>42</v>
      </c>
      <c r="I45" s="35">
        <v>0</v>
      </c>
      <c r="J45" s="8" t="s">
        <v>42</v>
      </c>
      <c r="K45" s="35">
        <v>0</v>
      </c>
      <c r="L45" s="8" t="s">
        <v>42</v>
      </c>
      <c r="M45" s="35">
        <v>0</v>
      </c>
      <c r="N45" s="8" t="s">
        <v>42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6966</v>
      </c>
      <c r="V45" s="35">
        <f t="shared" si="1"/>
        <v>6966</v>
      </c>
      <c r="W45" s="8" t="s">
        <v>11664</v>
      </c>
      <c r="X45" s="8" t="s">
        <v>4634</v>
      </c>
      <c r="Y45" s="1" t="s">
        <v>42</v>
      </c>
      <c r="Z45" s="1" t="s">
        <v>42</v>
      </c>
      <c r="AA45" s="36"/>
      <c r="AB45" s="1" t="s">
        <v>42</v>
      </c>
    </row>
    <row r="46" spans="1:28" ht="30" customHeight="1" x14ac:dyDescent="0.3">
      <c r="A46" s="8" t="s">
        <v>4886</v>
      </c>
      <c r="B46" s="8" t="s">
        <v>956</v>
      </c>
      <c r="C46" s="8" t="s">
        <v>957</v>
      </c>
      <c r="D46" s="34" t="s">
        <v>4633</v>
      </c>
      <c r="E46" s="35">
        <v>0</v>
      </c>
      <c r="F46" s="8" t="s">
        <v>42</v>
      </c>
      <c r="G46" s="35">
        <v>0</v>
      </c>
      <c r="H46" s="8" t="s">
        <v>42</v>
      </c>
      <c r="I46" s="35">
        <v>0</v>
      </c>
      <c r="J46" s="8" t="s">
        <v>42</v>
      </c>
      <c r="K46" s="35">
        <v>0</v>
      </c>
      <c r="L46" s="8" t="s">
        <v>42</v>
      </c>
      <c r="M46" s="35">
        <v>0</v>
      </c>
      <c r="N46" s="8" t="s">
        <v>42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94381</v>
      </c>
      <c r="V46" s="35">
        <f t="shared" si="1"/>
        <v>94381</v>
      </c>
      <c r="W46" s="8" t="s">
        <v>11665</v>
      </c>
      <c r="X46" s="8" t="s">
        <v>4634</v>
      </c>
      <c r="Y46" s="1" t="s">
        <v>42</v>
      </c>
      <c r="Z46" s="1" t="s">
        <v>42</v>
      </c>
      <c r="AA46" s="36"/>
      <c r="AB46" s="1" t="s">
        <v>42</v>
      </c>
    </row>
    <row r="47" spans="1:28" ht="30" customHeight="1" x14ac:dyDescent="0.3">
      <c r="A47" s="8" t="s">
        <v>4893</v>
      </c>
      <c r="B47" s="8" t="s">
        <v>956</v>
      </c>
      <c r="C47" s="8" t="s">
        <v>960</v>
      </c>
      <c r="D47" s="34" t="s">
        <v>4633</v>
      </c>
      <c r="E47" s="35">
        <v>0</v>
      </c>
      <c r="F47" s="8" t="s">
        <v>42</v>
      </c>
      <c r="G47" s="35">
        <v>0</v>
      </c>
      <c r="H47" s="8" t="s">
        <v>42</v>
      </c>
      <c r="I47" s="35">
        <v>0</v>
      </c>
      <c r="J47" s="8" t="s">
        <v>42</v>
      </c>
      <c r="K47" s="35">
        <v>0</v>
      </c>
      <c r="L47" s="8" t="s">
        <v>42</v>
      </c>
      <c r="M47" s="35">
        <v>0</v>
      </c>
      <c r="N47" s="8" t="s">
        <v>42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103333</v>
      </c>
      <c r="V47" s="35">
        <f t="shared" si="1"/>
        <v>103333</v>
      </c>
      <c r="W47" s="8" t="s">
        <v>11666</v>
      </c>
      <c r="X47" s="8" t="s">
        <v>4634</v>
      </c>
      <c r="Y47" s="1" t="s">
        <v>42</v>
      </c>
      <c r="Z47" s="1" t="s">
        <v>42</v>
      </c>
      <c r="AA47" s="36"/>
      <c r="AB47" s="1" t="s">
        <v>42</v>
      </c>
    </row>
    <row r="48" spans="1:28" ht="30" customHeight="1" x14ac:dyDescent="0.3">
      <c r="A48" s="8" t="s">
        <v>4900</v>
      </c>
      <c r="B48" s="8" t="s">
        <v>963</v>
      </c>
      <c r="C48" s="8" t="s">
        <v>947</v>
      </c>
      <c r="D48" s="34" t="s">
        <v>4633</v>
      </c>
      <c r="E48" s="35">
        <v>0</v>
      </c>
      <c r="F48" s="8" t="s">
        <v>42</v>
      </c>
      <c r="G48" s="35">
        <v>0</v>
      </c>
      <c r="H48" s="8" t="s">
        <v>42</v>
      </c>
      <c r="I48" s="35">
        <v>0</v>
      </c>
      <c r="J48" s="8" t="s">
        <v>42</v>
      </c>
      <c r="K48" s="35">
        <v>0</v>
      </c>
      <c r="L48" s="8" t="s">
        <v>42</v>
      </c>
      <c r="M48" s="35">
        <v>0</v>
      </c>
      <c r="N48" s="8" t="s">
        <v>42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62881</v>
      </c>
      <c r="V48" s="35">
        <f t="shared" si="1"/>
        <v>62881</v>
      </c>
      <c r="W48" s="8" t="s">
        <v>11667</v>
      </c>
      <c r="X48" s="8" t="s">
        <v>4634</v>
      </c>
      <c r="Y48" s="1" t="s">
        <v>42</v>
      </c>
      <c r="Z48" s="1" t="s">
        <v>42</v>
      </c>
      <c r="AA48" s="36"/>
      <c r="AB48" s="1" t="s">
        <v>42</v>
      </c>
    </row>
    <row r="49" spans="1:28" ht="30" customHeight="1" x14ac:dyDescent="0.3">
      <c r="A49" s="8" t="s">
        <v>4907</v>
      </c>
      <c r="B49" s="8" t="s">
        <v>963</v>
      </c>
      <c r="C49" s="8" t="s">
        <v>966</v>
      </c>
      <c r="D49" s="34" t="s">
        <v>4633</v>
      </c>
      <c r="E49" s="35">
        <v>0</v>
      </c>
      <c r="F49" s="8" t="s">
        <v>42</v>
      </c>
      <c r="G49" s="35">
        <v>0</v>
      </c>
      <c r="H49" s="8" t="s">
        <v>42</v>
      </c>
      <c r="I49" s="35">
        <v>0</v>
      </c>
      <c r="J49" s="8" t="s">
        <v>42</v>
      </c>
      <c r="K49" s="35">
        <v>0</v>
      </c>
      <c r="L49" s="8" t="s">
        <v>42</v>
      </c>
      <c r="M49" s="35">
        <v>0</v>
      </c>
      <c r="N49" s="8" t="s">
        <v>42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98388</v>
      </c>
      <c r="V49" s="35">
        <f t="shared" si="1"/>
        <v>98388</v>
      </c>
      <c r="W49" s="8" t="s">
        <v>11668</v>
      </c>
      <c r="X49" s="8" t="s">
        <v>4634</v>
      </c>
      <c r="Y49" s="1" t="s">
        <v>42</v>
      </c>
      <c r="Z49" s="1" t="s">
        <v>42</v>
      </c>
      <c r="AA49" s="36"/>
      <c r="AB49" s="1" t="s">
        <v>42</v>
      </c>
    </row>
    <row r="50" spans="1:28" ht="30" customHeight="1" x14ac:dyDescent="0.3">
      <c r="A50" s="8" t="s">
        <v>4913</v>
      </c>
      <c r="B50" s="8" t="s">
        <v>963</v>
      </c>
      <c r="C50" s="8" t="s">
        <v>969</v>
      </c>
      <c r="D50" s="34" t="s">
        <v>4633</v>
      </c>
      <c r="E50" s="35">
        <v>0</v>
      </c>
      <c r="F50" s="8" t="s">
        <v>42</v>
      </c>
      <c r="G50" s="35">
        <v>0</v>
      </c>
      <c r="H50" s="8" t="s">
        <v>42</v>
      </c>
      <c r="I50" s="35">
        <v>0</v>
      </c>
      <c r="J50" s="8" t="s">
        <v>42</v>
      </c>
      <c r="K50" s="35">
        <v>0</v>
      </c>
      <c r="L50" s="8" t="s">
        <v>42</v>
      </c>
      <c r="M50" s="35">
        <v>0</v>
      </c>
      <c r="N50" s="8" t="s">
        <v>42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139803</v>
      </c>
      <c r="V50" s="35">
        <f t="shared" si="1"/>
        <v>139803</v>
      </c>
      <c r="W50" s="8" t="s">
        <v>11669</v>
      </c>
      <c r="X50" s="8" t="s">
        <v>4634</v>
      </c>
      <c r="Y50" s="1" t="s">
        <v>42</v>
      </c>
      <c r="Z50" s="1" t="s">
        <v>42</v>
      </c>
      <c r="AA50" s="36"/>
      <c r="AB50" s="1" t="s">
        <v>42</v>
      </c>
    </row>
    <row r="51" spans="1:28" ht="30" customHeight="1" x14ac:dyDescent="0.3">
      <c r="A51" s="8" t="s">
        <v>4920</v>
      </c>
      <c r="B51" s="8" t="s">
        <v>972</v>
      </c>
      <c r="C51" s="8" t="s">
        <v>823</v>
      </c>
      <c r="D51" s="34" t="s">
        <v>4633</v>
      </c>
      <c r="E51" s="35">
        <v>0</v>
      </c>
      <c r="F51" s="8" t="s">
        <v>42</v>
      </c>
      <c r="G51" s="35">
        <v>0</v>
      </c>
      <c r="H51" s="8" t="s">
        <v>42</v>
      </c>
      <c r="I51" s="35">
        <v>0</v>
      </c>
      <c r="J51" s="8" t="s">
        <v>42</v>
      </c>
      <c r="K51" s="35">
        <v>0</v>
      </c>
      <c r="L51" s="8" t="s">
        <v>42</v>
      </c>
      <c r="M51" s="35">
        <v>0</v>
      </c>
      <c r="N51" s="8" t="s">
        <v>42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340351</v>
      </c>
      <c r="V51" s="35">
        <f t="shared" si="1"/>
        <v>340351</v>
      </c>
      <c r="W51" s="8" t="s">
        <v>11670</v>
      </c>
      <c r="X51" s="8" t="s">
        <v>4634</v>
      </c>
      <c r="Y51" s="1" t="s">
        <v>42</v>
      </c>
      <c r="Z51" s="1" t="s">
        <v>42</v>
      </c>
      <c r="AA51" s="36"/>
      <c r="AB51" s="1" t="s">
        <v>42</v>
      </c>
    </row>
    <row r="52" spans="1:28" ht="30" customHeight="1" x14ac:dyDescent="0.3">
      <c r="A52" s="8" t="s">
        <v>4927</v>
      </c>
      <c r="B52" s="8" t="s">
        <v>975</v>
      </c>
      <c r="C52" s="8" t="s">
        <v>976</v>
      </c>
      <c r="D52" s="34" t="s">
        <v>4633</v>
      </c>
      <c r="E52" s="35">
        <v>0</v>
      </c>
      <c r="F52" s="8" t="s">
        <v>42</v>
      </c>
      <c r="G52" s="35">
        <v>0</v>
      </c>
      <c r="H52" s="8" t="s">
        <v>42</v>
      </c>
      <c r="I52" s="35">
        <v>0</v>
      </c>
      <c r="J52" s="8" t="s">
        <v>42</v>
      </c>
      <c r="K52" s="35">
        <v>0</v>
      </c>
      <c r="L52" s="8" t="s">
        <v>42</v>
      </c>
      <c r="M52" s="35">
        <v>0</v>
      </c>
      <c r="N52" s="8" t="s">
        <v>42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1418</v>
      </c>
      <c r="V52" s="35">
        <f t="shared" si="1"/>
        <v>1418</v>
      </c>
      <c r="W52" s="8" t="s">
        <v>11671</v>
      </c>
      <c r="X52" s="8" t="s">
        <v>4634</v>
      </c>
      <c r="Y52" s="1" t="s">
        <v>42</v>
      </c>
      <c r="Z52" s="1" t="s">
        <v>42</v>
      </c>
      <c r="AA52" s="36"/>
      <c r="AB52" s="1" t="s">
        <v>42</v>
      </c>
    </row>
    <row r="53" spans="1:28" ht="30" customHeight="1" x14ac:dyDescent="0.3">
      <c r="A53" s="8" t="s">
        <v>7622</v>
      </c>
      <c r="B53" s="8" t="s">
        <v>7620</v>
      </c>
      <c r="C53" s="8" t="s">
        <v>7621</v>
      </c>
      <c r="D53" s="34" t="s">
        <v>4633</v>
      </c>
      <c r="E53" s="35">
        <v>0</v>
      </c>
      <c r="F53" s="8" t="s">
        <v>42</v>
      </c>
      <c r="G53" s="35">
        <v>0</v>
      </c>
      <c r="H53" s="8" t="s">
        <v>11672</v>
      </c>
      <c r="I53" s="35">
        <v>0</v>
      </c>
      <c r="J53" s="8" t="s">
        <v>42</v>
      </c>
      <c r="K53" s="35">
        <v>0</v>
      </c>
      <c r="L53" s="8" t="s">
        <v>42</v>
      </c>
      <c r="M53" s="35">
        <v>0</v>
      </c>
      <c r="N53" s="8" t="s">
        <v>42</v>
      </c>
      <c r="O53" s="35">
        <v>0</v>
      </c>
      <c r="P53" s="35">
        <v>0</v>
      </c>
      <c r="Q53" s="35">
        <v>0</v>
      </c>
      <c r="R53" s="35">
        <v>26436</v>
      </c>
      <c r="S53" s="35">
        <v>0</v>
      </c>
      <c r="T53" s="35">
        <v>0</v>
      </c>
      <c r="U53" s="35">
        <v>0</v>
      </c>
      <c r="V53" s="35">
        <f t="shared" si="1"/>
        <v>26436</v>
      </c>
      <c r="W53" s="8" t="s">
        <v>11673</v>
      </c>
      <c r="X53" s="8" t="s">
        <v>4634</v>
      </c>
      <c r="Y53" s="1" t="s">
        <v>7711</v>
      </c>
      <c r="Z53" s="1" t="s">
        <v>42</v>
      </c>
      <c r="AA53" s="36"/>
      <c r="AB53" s="1" t="s">
        <v>42</v>
      </c>
    </row>
    <row r="54" spans="1:28" ht="30" customHeight="1" x14ac:dyDescent="0.3">
      <c r="A54" s="8" t="s">
        <v>4938</v>
      </c>
      <c r="B54" s="8" t="s">
        <v>979</v>
      </c>
      <c r="C54" s="8" t="s">
        <v>980</v>
      </c>
      <c r="D54" s="34" t="s">
        <v>4633</v>
      </c>
      <c r="E54" s="35">
        <v>0</v>
      </c>
      <c r="F54" s="8" t="s">
        <v>42</v>
      </c>
      <c r="G54" s="35">
        <v>0</v>
      </c>
      <c r="H54" s="8" t="s">
        <v>42</v>
      </c>
      <c r="I54" s="35">
        <v>0</v>
      </c>
      <c r="J54" s="8" t="s">
        <v>42</v>
      </c>
      <c r="K54" s="35">
        <v>0</v>
      </c>
      <c r="L54" s="8" t="s">
        <v>42</v>
      </c>
      <c r="M54" s="35">
        <v>0</v>
      </c>
      <c r="N54" s="8" t="s">
        <v>42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1673</v>
      </c>
      <c r="V54" s="35">
        <f t="shared" si="1"/>
        <v>1673</v>
      </c>
      <c r="W54" s="8" t="s">
        <v>11674</v>
      </c>
      <c r="X54" s="8" t="s">
        <v>4634</v>
      </c>
      <c r="Y54" s="1" t="s">
        <v>42</v>
      </c>
      <c r="Z54" s="1" t="s">
        <v>42</v>
      </c>
      <c r="AA54" s="36"/>
      <c r="AB54" s="1" t="s">
        <v>42</v>
      </c>
    </row>
    <row r="55" spans="1:28" ht="30" customHeight="1" x14ac:dyDescent="0.3">
      <c r="A55" s="8" t="s">
        <v>4946</v>
      </c>
      <c r="B55" s="8" t="s">
        <v>983</v>
      </c>
      <c r="C55" s="8" t="s">
        <v>984</v>
      </c>
      <c r="D55" s="34" t="s">
        <v>4633</v>
      </c>
      <c r="E55" s="35">
        <v>0</v>
      </c>
      <c r="F55" s="8" t="s">
        <v>42</v>
      </c>
      <c r="G55" s="35">
        <v>0</v>
      </c>
      <c r="H55" s="8" t="s">
        <v>42</v>
      </c>
      <c r="I55" s="35">
        <v>0</v>
      </c>
      <c r="J55" s="8" t="s">
        <v>42</v>
      </c>
      <c r="K55" s="35">
        <v>0</v>
      </c>
      <c r="L55" s="8" t="s">
        <v>42</v>
      </c>
      <c r="M55" s="35">
        <v>0</v>
      </c>
      <c r="N55" s="8" t="s">
        <v>42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78059</v>
      </c>
      <c r="V55" s="35">
        <f t="shared" si="1"/>
        <v>78059</v>
      </c>
      <c r="W55" s="8" t="s">
        <v>11675</v>
      </c>
      <c r="X55" s="8" t="s">
        <v>4634</v>
      </c>
      <c r="Y55" s="1" t="s">
        <v>42</v>
      </c>
      <c r="Z55" s="1" t="s">
        <v>42</v>
      </c>
      <c r="AA55" s="36"/>
      <c r="AB55" s="1" t="s">
        <v>42</v>
      </c>
    </row>
    <row r="56" spans="1:28" ht="30" customHeight="1" x14ac:dyDescent="0.3">
      <c r="A56" s="8" t="s">
        <v>4952</v>
      </c>
      <c r="B56" s="8" t="s">
        <v>983</v>
      </c>
      <c r="C56" s="8" t="s">
        <v>987</v>
      </c>
      <c r="D56" s="34" t="s">
        <v>4633</v>
      </c>
      <c r="E56" s="35">
        <v>0</v>
      </c>
      <c r="F56" s="8" t="s">
        <v>42</v>
      </c>
      <c r="G56" s="35">
        <v>0</v>
      </c>
      <c r="H56" s="8" t="s">
        <v>42</v>
      </c>
      <c r="I56" s="35">
        <v>0</v>
      </c>
      <c r="J56" s="8" t="s">
        <v>42</v>
      </c>
      <c r="K56" s="35">
        <v>0</v>
      </c>
      <c r="L56" s="8" t="s">
        <v>42</v>
      </c>
      <c r="M56" s="35">
        <v>0</v>
      </c>
      <c r="N56" s="8" t="s">
        <v>42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  <c r="U56" s="35">
        <v>164175</v>
      </c>
      <c r="V56" s="35">
        <f t="shared" si="1"/>
        <v>164175</v>
      </c>
      <c r="W56" s="8" t="s">
        <v>11676</v>
      </c>
      <c r="X56" s="8" t="s">
        <v>4634</v>
      </c>
      <c r="Y56" s="1" t="s">
        <v>42</v>
      </c>
      <c r="Z56" s="1" t="s">
        <v>42</v>
      </c>
      <c r="AA56" s="36"/>
      <c r="AB56" s="1" t="s">
        <v>42</v>
      </c>
    </row>
    <row r="57" spans="1:28" ht="30" customHeight="1" x14ac:dyDescent="0.3">
      <c r="A57" s="8" t="s">
        <v>7682</v>
      </c>
      <c r="B57" s="8" t="s">
        <v>983</v>
      </c>
      <c r="C57" s="8" t="s">
        <v>7680</v>
      </c>
      <c r="D57" s="34" t="s">
        <v>4633</v>
      </c>
      <c r="E57" s="35">
        <v>0</v>
      </c>
      <c r="F57" s="8" t="s">
        <v>42</v>
      </c>
      <c r="G57" s="35">
        <v>0</v>
      </c>
      <c r="H57" s="8" t="s">
        <v>42</v>
      </c>
      <c r="I57" s="35">
        <v>0</v>
      </c>
      <c r="J57" s="8" t="s">
        <v>42</v>
      </c>
      <c r="K57" s="35">
        <v>0</v>
      </c>
      <c r="L57" s="8" t="s">
        <v>42</v>
      </c>
      <c r="M57" s="35">
        <v>0</v>
      </c>
      <c r="N57" s="8" t="s">
        <v>42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189905</v>
      </c>
      <c r="V57" s="35">
        <f t="shared" si="1"/>
        <v>189905</v>
      </c>
      <c r="W57" s="8" t="s">
        <v>11677</v>
      </c>
      <c r="X57" s="8" t="s">
        <v>4634</v>
      </c>
      <c r="Y57" s="1" t="s">
        <v>42</v>
      </c>
      <c r="Z57" s="1" t="s">
        <v>42</v>
      </c>
      <c r="AA57" s="36"/>
      <c r="AB57" s="1" t="s">
        <v>42</v>
      </c>
    </row>
    <row r="58" spans="1:28" ht="30" customHeight="1" x14ac:dyDescent="0.3">
      <c r="A58" s="8" t="s">
        <v>4958</v>
      </c>
      <c r="B58" s="8" t="s">
        <v>983</v>
      </c>
      <c r="C58" s="8" t="s">
        <v>990</v>
      </c>
      <c r="D58" s="34" t="s">
        <v>4633</v>
      </c>
      <c r="E58" s="35">
        <v>0</v>
      </c>
      <c r="F58" s="8" t="s">
        <v>42</v>
      </c>
      <c r="G58" s="35">
        <v>0</v>
      </c>
      <c r="H58" s="8" t="s">
        <v>42</v>
      </c>
      <c r="I58" s="35">
        <v>0</v>
      </c>
      <c r="J58" s="8" t="s">
        <v>42</v>
      </c>
      <c r="K58" s="35">
        <v>0</v>
      </c>
      <c r="L58" s="8" t="s">
        <v>42</v>
      </c>
      <c r="M58" s="35">
        <v>0</v>
      </c>
      <c r="N58" s="8" t="s">
        <v>42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246262</v>
      </c>
      <c r="V58" s="35">
        <f t="shared" si="1"/>
        <v>246262</v>
      </c>
      <c r="W58" s="8" t="s">
        <v>11678</v>
      </c>
      <c r="X58" s="8" t="s">
        <v>4634</v>
      </c>
      <c r="Y58" s="1" t="s">
        <v>42</v>
      </c>
      <c r="Z58" s="1" t="s">
        <v>42</v>
      </c>
      <c r="AA58" s="36"/>
      <c r="AB58" s="1" t="s">
        <v>42</v>
      </c>
    </row>
    <row r="59" spans="1:28" ht="30" customHeight="1" x14ac:dyDescent="0.3">
      <c r="A59" s="8" t="s">
        <v>4964</v>
      </c>
      <c r="B59" s="8" t="s">
        <v>983</v>
      </c>
      <c r="C59" s="8" t="s">
        <v>993</v>
      </c>
      <c r="D59" s="34" t="s">
        <v>4633</v>
      </c>
      <c r="E59" s="35">
        <v>0</v>
      </c>
      <c r="F59" s="8" t="s">
        <v>42</v>
      </c>
      <c r="G59" s="35">
        <v>0</v>
      </c>
      <c r="H59" s="8" t="s">
        <v>42</v>
      </c>
      <c r="I59" s="35">
        <v>0</v>
      </c>
      <c r="J59" s="8" t="s">
        <v>42</v>
      </c>
      <c r="K59" s="35">
        <v>0</v>
      </c>
      <c r="L59" s="8" t="s">
        <v>42</v>
      </c>
      <c r="M59" s="35">
        <v>0</v>
      </c>
      <c r="N59" s="8" t="s">
        <v>42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442274</v>
      </c>
      <c r="V59" s="35">
        <f t="shared" si="1"/>
        <v>442274</v>
      </c>
      <c r="W59" s="8" t="s">
        <v>11679</v>
      </c>
      <c r="X59" s="8" t="s">
        <v>4634</v>
      </c>
      <c r="Y59" s="1" t="s">
        <v>42</v>
      </c>
      <c r="Z59" s="1" t="s">
        <v>42</v>
      </c>
      <c r="AA59" s="36"/>
      <c r="AB59" s="1" t="s">
        <v>42</v>
      </c>
    </row>
    <row r="60" spans="1:28" ht="30" customHeight="1" x14ac:dyDescent="0.3">
      <c r="A60" s="8" t="s">
        <v>4971</v>
      </c>
      <c r="B60" s="8" t="s">
        <v>996</v>
      </c>
      <c r="C60" s="8" t="s">
        <v>957</v>
      </c>
      <c r="D60" s="34" t="s">
        <v>4633</v>
      </c>
      <c r="E60" s="35">
        <v>0</v>
      </c>
      <c r="F60" s="8" t="s">
        <v>42</v>
      </c>
      <c r="G60" s="35">
        <v>0</v>
      </c>
      <c r="H60" s="8" t="s">
        <v>42</v>
      </c>
      <c r="I60" s="35">
        <v>0</v>
      </c>
      <c r="J60" s="8" t="s">
        <v>42</v>
      </c>
      <c r="K60" s="35">
        <v>0</v>
      </c>
      <c r="L60" s="8" t="s">
        <v>42</v>
      </c>
      <c r="M60" s="35">
        <v>0</v>
      </c>
      <c r="N60" s="8" t="s">
        <v>42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136400</v>
      </c>
      <c r="V60" s="35">
        <f t="shared" si="1"/>
        <v>136400</v>
      </c>
      <c r="W60" s="8" t="s">
        <v>11680</v>
      </c>
      <c r="X60" s="8" t="s">
        <v>4634</v>
      </c>
      <c r="Y60" s="1" t="s">
        <v>42</v>
      </c>
      <c r="Z60" s="1" t="s">
        <v>42</v>
      </c>
      <c r="AA60" s="36"/>
      <c r="AB60" s="1" t="s">
        <v>42</v>
      </c>
    </row>
    <row r="61" spans="1:28" ht="30" customHeight="1" x14ac:dyDescent="0.3">
      <c r="A61" s="8" t="s">
        <v>4977</v>
      </c>
      <c r="B61" s="8" t="s">
        <v>996</v>
      </c>
      <c r="C61" s="8" t="s">
        <v>920</v>
      </c>
      <c r="D61" s="34" t="s">
        <v>4633</v>
      </c>
      <c r="E61" s="35">
        <v>0</v>
      </c>
      <c r="F61" s="8" t="s">
        <v>42</v>
      </c>
      <c r="G61" s="35">
        <v>0</v>
      </c>
      <c r="H61" s="8" t="s">
        <v>42</v>
      </c>
      <c r="I61" s="35">
        <v>0</v>
      </c>
      <c r="J61" s="8" t="s">
        <v>42</v>
      </c>
      <c r="K61" s="35">
        <v>0</v>
      </c>
      <c r="L61" s="8" t="s">
        <v>42</v>
      </c>
      <c r="M61" s="35">
        <v>0</v>
      </c>
      <c r="N61" s="8" t="s">
        <v>42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187184</v>
      </c>
      <c r="V61" s="35">
        <f t="shared" si="1"/>
        <v>187184</v>
      </c>
      <c r="W61" s="8" t="s">
        <v>11681</v>
      </c>
      <c r="X61" s="8" t="s">
        <v>4634</v>
      </c>
      <c r="Y61" s="1" t="s">
        <v>42</v>
      </c>
      <c r="Z61" s="1" t="s">
        <v>42</v>
      </c>
      <c r="AA61" s="36"/>
      <c r="AB61" s="1" t="s">
        <v>42</v>
      </c>
    </row>
    <row r="62" spans="1:28" ht="30" customHeight="1" x14ac:dyDescent="0.3">
      <c r="A62" s="8" t="s">
        <v>4983</v>
      </c>
      <c r="B62" s="8" t="s">
        <v>996</v>
      </c>
      <c r="C62" s="8" t="s">
        <v>923</v>
      </c>
      <c r="D62" s="34" t="s">
        <v>4633</v>
      </c>
      <c r="E62" s="35">
        <v>0</v>
      </c>
      <c r="F62" s="8" t="s">
        <v>42</v>
      </c>
      <c r="G62" s="35">
        <v>0</v>
      </c>
      <c r="H62" s="8" t="s">
        <v>42</v>
      </c>
      <c r="I62" s="35">
        <v>0</v>
      </c>
      <c r="J62" s="8" t="s">
        <v>42</v>
      </c>
      <c r="K62" s="35">
        <v>0</v>
      </c>
      <c r="L62" s="8" t="s">
        <v>42</v>
      </c>
      <c r="M62" s="35">
        <v>0</v>
      </c>
      <c r="N62" s="8" t="s">
        <v>42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233376</v>
      </c>
      <c r="V62" s="35">
        <f t="shared" si="1"/>
        <v>233376</v>
      </c>
      <c r="W62" s="8" t="s">
        <v>11682</v>
      </c>
      <c r="X62" s="8" t="s">
        <v>4634</v>
      </c>
      <c r="Y62" s="1" t="s">
        <v>42</v>
      </c>
      <c r="Z62" s="1" t="s">
        <v>42</v>
      </c>
      <c r="AA62" s="36"/>
      <c r="AB62" s="1" t="s">
        <v>42</v>
      </c>
    </row>
    <row r="63" spans="1:28" ht="30" customHeight="1" x14ac:dyDescent="0.3">
      <c r="A63" s="8" t="s">
        <v>4989</v>
      </c>
      <c r="B63" s="8" t="s">
        <v>996</v>
      </c>
      <c r="C63" s="8" t="s">
        <v>1003</v>
      </c>
      <c r="D63" s="34" t="s">
        <v>4633</v>
      </c>
      <c r="E63" s="35">
        <v>0</v>
      </c>
      <c r="F63" s="8" t="s">
        <v>42</v>
      </c>
      <c r="G63" s="35">
        <v>0</v>
      </c>
      <c r="H63" s="8" t="s">
        <v>42</v>
      </c>
      <c r="I63" s="35">
        <v>0</v>
      </c>
      <c r="J63" s="8" t="s">
        <v>42</v>
      </c>
      <c r="K63" s="35">
        <v>0</v>
      </c>
      <c r="L63" s="8" t="s">
        <v>42</v>
      </c>
      <c r="M63" s="35">
        <v>0</v>
      </c>
      <c r="N63" s="8" t="s">
        <v>42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290480</v>
      </c>
      <c r="V63" s="35">
        <f t="shared" si="1"/>
        <v>290480</v>
      </c>
      <c r="W63" s="8" t="s">
        <v>11683</v>
      </c>
      <c r="X63" s="8" t="s">
        <v>4634</v>
      </c>
      <c r="Y63" s="1" t="s">
        <v>42</v>
      </c>
      <c r="Z63" s="1" t="s">
        <v>42</v>
      </c>
      <c r="AA63" s="36"/>
      <c r="AB63" s="1" t="s">
        <v>42</v>
      </c>
    </row>
    <row r="64" spans="1:28" ht="30" customHeight="1" x14ac:dyDescent="0.3">
      <c r="A64" s="8" t="s">
        <v>4995</v>
      </c>
      <c r="B64" s="8" t="s">
        <v>996</v>
      </c>
      <c r="C64" s="8" t="s">
        <v>1006</v>
      </c>
      <c r="D64" s="34" t="s">
        <v>4633</v>
      </c>
      <c r="E64" s="35">
        <v>0</v>
      </c>
      <c r="F64" s="8" t="s">
        <v>42</v>
      </c>
      <c r="G64" s="35">
        <v>0</v>
      </c>
      <c r="H64" s="8" t="s">
        <v>42</v>
      </c>
      <c r="I64" s="35">
        <v>0</v>
      </c>
      <c r="J64" s="8" t="s">
        <v>42</v>
      </c>
      <c r="K64" s="35">
        <v>0</v>
      </c>
      <c r="L64" s="8" t="s">
        <v>42</v>
      </c>
      <c r="M64" s="35">
        <v>0</v>
      </c>
      <c r="N64" s="8" t="s">
        <v>42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332101</v>
      </c>
      <c r="V64" s="35">
        <f t="shared" si="1"/>
        <v>332101</v>
      </c>
      <c r="W64" s="8" t="s">
        <v>11684</v>
      </c>
      <c r="X64" s="8" t="s">
        <v>4634</v>
      </c>
      <c r="Y64" s="1" t="s">
        <v>42</v>
      </c>
      <c r="Z64" s="1" t="s">
        <v>42</v>
      </c>
      <c r="AA64" s="36"/>
      <c r="AB64" s="1" t="s">
        <v>42</v>
      </c>
    </row>
    <row r="65" spans="1:28" ht="30" customHeight="1" x14ac:dyDescent="0.3">
      <c r="A65" s="8" t="s">
        <v>5001</v>
      </c>
      <c r="B65" s="8" t="s">
        <v>996</v>
      </c>
      <c r="C65" s="8" t="s">
        <v>1009</v>
      </c>
      <c r="D65" s="34" t="s">
        <v>4633</v>
      </c>
      <c r="E65" s="35">
        <v>0</v>
      </c>
      <c r="F65" s="8" t="s">
        <v>42</v>
      </c>
      <c r="G65" s="35">
        <v>0</v>
      </c>
      <c r="H65" s="8" t="s">
        <v>42</v>
      </c>
      <c r="I65" s="35">
        <v>0</v>
      </c>
      <c r="J65" s="8" t="s">
        <v>42</v>
      </c>
      <c r="K65" s="35">
        <v>0</v>
      </c>
      <c r="L65" s="8" t="s">
        <v>42</v>
      </c>
      <c r="M65" s="35">
        <v>0</v>
      </c>
      <c r="N65" s="8" t="s">
        <v>42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520694</v>
      </c>
      <c r="V65" s="35">
        <f t="shared" si="1"/>
        <v>520694</v>
      </c>
      <c r="W65" s="8" t="s">
        <v>11685</v>
      </c>
      <c r="X65" s="8" t="s">
        <v>4634</v>
      </c>
      <c r="Y65" s="1" t="s">
        <v>42</v>
      </c>
      <c r="Z65" s="1" t="s">
        <v>42</v>
      </c>
      <c r="AA65" s="36"/>
      <c r="AB65" s="1" t="s">
        <v>42</v>
      </c>
    </row>
    <row r="66" spans="1:28" ht="30" customHeight="1" x14ac:dyDescent="0.3">
      <c r="A66" s="8" t="s">
        <v>5009</v>
      </c>
      <c r="B66" s="8" t="s">
        <v>1012</v>
      </c>
      <c r="C66" s="8" t="s">
        <v>1013</v>
      </c>
      <c r="D66" s="34" t="s">
        <v>4633</v>
      </c>
      <c r="E66" s="35">
        <v>0</v>
      </c>
      <c r="F66" s="8" t="s">
        <v>42</v>
      </c>
      <c r="G66" s="35">
        <v>0</v>
      </c>
      <c r="H66" s="8" t="s">
        <v>42</v>
      </c>
      <c r="I66" s="35">
        <v>0</v>
      </c>
      <c r="J66" s="8" t="s">
        <v>42</v>
      </c>
      <c r="K66" s="35">
        <v>0</v>
      </c>
      <c r="L66" s="8" t="s">
        <v>42</v>
      </c>
      <c r="M66" s="35">
        <v>0</v>
      </c>
      <c r="N66" s="8" t="s">
        <v>42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35307</v>
      </c>
      <c r="V66" s="35">
        <f t="shared" si="1"/>
        <v>35307</v>
      </c>
      <c r="W66" s="8" t="s">
        <v>11686</v>
      </c>
      <c r="X66" s="8" t="s">
        <v>4634</v>
      </c>
      <c r="Y66" s="1" t="s">
        <v>42</v>
      </c>
      <c r="Z66" s="1" t="s">
        <v>42</v>
      </c>
      <c r="AA66" s="36"/>
      <c r="AB66" s="1" t="s">
        <v>42</v>
      </c>
    </row>
    <row r="67" spans="1:28" ht="30" customHeight="1" x14ac:dyDescent="0.3">
      <c r="A67" s="8" t="s">
        <v>5015</v>
      </c>
      <c r="B67" s="8" t="s">
        <v>1012</v>
      </c>
      <c r="C67" s="8" t="s">
        <v>1016</v>
      </c>
      <c r="D67" s="34" t="s">
        <v>4633</v>
      </c>
      <c r="E67" s="35">
        <v>0</v>
      </c>
      <c r="F67" s="8" t="s">
        <v>42</v>
      </c>
      <c r="G67" s="35">
        <v>0</v>
      </c>
      <c r="H67" s="8" t="s">
        <v>42</v>
      </c>
      <c r="I67" s="35">
        <v>0</v>
      </c>
      <c r="J67" s="8" t="s">
        <v>42</v>
      </c>
      <c r="K67" s="35">
        <v>0</v>
      </c>
      <c r="L67" s="8" t="s">
        <v>42</v>
      </c>
      <c r="M67" s="35">
        <v>0</v>
      </c>
      <c r="N67" s="8" t="s">
        <v>42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42791</v>
      </c>
      <c r="V67" s="35">
        <f t="shared" si="1"/>
        <v>42791</v>
      </c>
      <c r="W67" s="8" t="s">
        <v>11687</v>
      </c>
      <c r="X67" s="8" t="s">
        <v>4634</v>
      </c>
      <c r="Y67" s="1" t="s">
        <v>42</v>
      </c>
      <c r="Z67" s="1" t="s">
        <v>42</v>
      </c>
      <c r="AA67" s="36"/>
      <c r="AB67" s="1" t="s">
        <v>42</v>
      </c>
    </row>
    <row r="68" spans="1:28" ht="30" customHeight="1" x14ac:dyDescent="0.3">
      <c r="A68" s="8" t="s">
        <v>5021</v>
      </c>
      <c r="B68" s="8" t="s">
        <v>1012</v>
      </c>
      <c r="C68" s="8" t="s">
        <v>957</v>
      </c>
      <c r="D68" s="34" t="s">
        <v>4633</v>
      </c>
      <c r="E68" s="35">
        <v>0</v>
      </c>
      <c r="F68" s="8" t="s">
        <v>42</v>
      </c>
      <c r="G68" s="35">
        <v>0</v>
      </c>
      <c r="H68" s="8" t="s">
        <v>42</v>
      </c>
      <c r="I68" s="35">
        <v>0</v>
      </c>
      <c r="J68" s="8" t="s">
        <v>42</v>
      </c>
      <c r="K68" s="35">
        <v>0</v>
      </c>
      <c r="L68" s="8" t="s">
        <v>42</v>
      </c>
      <c r="M68" s="35">
        <v>0</v>
      </c>
      <c r="N68" s="8" t="s">
        <v>42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91593</v>
      </c>
      <c r="V68" s="35">
        <f t="shared" si="1"/>
        <v>91593</v>
      </c>
      <c r="W68" s="8" t="s">
        <v>11688</v>
      </c>
      <c r="X68" s="8" t="s">
        <v>4634</v>
      </c>
      <c r="Y68" s="1" t="s">
        <v>42</v>
      </c>
      <c r="Z68" s="1" t="s">
        <v>42</v>
      </c>
      <c r="AA68" s="36"/>
      <c r="AB68" s="1" t="s">
        <v>42</v>
      </c>
    </row>
    <row r="69" spans="1:28" ht="30" customHeight="1" x14ac:dyDescent="0.3">
      <c r="A69" s="8" t="s">
        <v>5027</v>
      </c>
      <c r="B69" s="8" t="s">
        <v>1012</v>
      </c>
      <c r="C69" s="8" t="s">
        <v>920</v>
      </c>
      <c r="D69" s="34" t="s">
        <v>4633</v>
      </c>
      <c r="E69" s="35">
        <v>0</v>
      </c>
      <c r="F69" s="8" t="s">
        <v>42</v>
      </c>
      <c r="G69" s="35">
        <v>0</v>
      </c>
      <c r="H69" s="8" t="s">
        <v>42</v>
      </c>
      <c r="I69" s="35">
        <v>0</v>
      </c>
      <c r="J69" s="8" t="s">
        <v>42</v>
      </c>
      <c r="K69" s="35">
        <v>0</v>
      </c>
      <c r="L69" s="8" t="s">
        <v>42</v>
      </c>
      <c r="M69" s="35">
        <v>0</v>
      </c>
      <c r="N69" s="8" t="s">
        <v>42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120584</v>
      </c>
      <c r="V69" s="35">
        <f t="shared" ref="V69:V100" si="2">SMALL(Q69:U69,COUNTIF(Q69:U69,0)+1)</f>
        <v>120584</v>
      </c>
      <c r="W69" s="8" t="s">
        <v>11689</v>
      </c>
      <c r="X69" s="8" t="s">
        <v>4634</v>
      </c>
      <c r="Y69" s="1" t="s">
        <v>42</v>
      </c>
      <c r="Z69" s="1" t="s">
        <v>42</v>
      </c>
      <c r="AA69" s="36"/>
      <c r="AB69" s="1" t="s">
        <v>42</v>
      </c>
    </row>
    <row r="70" spans="1:28" ht="30" customHeight="1" x14ac:dyDescent="0.3">
      <c r="A70" s="8" t="s">
        <v>5034</v>
      </c>
      <c r="B70" s="8" t="s">
        <v>1023</v>
      </c>
      <c r="C70" s="8" t="s">
        <v>1024</v>
      </c>
      <c r="D70" s="34" t="s">
        <v>4633</v>
      </c>
      <c r="E70" s="35">
        <v>0</v>
      </c>
      <c r="F70" s="8" t="s">
        <v>42</v>
      </c>
      <c r="G70" s="35">
        <v>0</v>
      </c>
      <c r="H70" s="8" t="s">
        <v>42</v>
      </c>
      <c r="I70" s="35">
        <v>0</v>
      </c>
      <c r="J70" s="8" t="s">
        <v>42</v>
      </c>
      <c r="K70" s="35">
        <v>0</v>
      </c>
      <c r="L70" s="8" t="s">
        <v>42</v>
      </c>
      <c r="M70" s="35">
        <v>0</v>
      </c>
      <c r="N70" s="8" t="s">
        <v>42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66960</v>
      </c>
      <c r="V70" s="35">
        <f t="shared" si="2"/>
        <v>66960</v>
      </c>
      <c r="W70" s="8" t="s">
        <v>11690</v>
      </c>
      <c r="X70" s="8" t="s">
        <v>4634</v>
      </c>
      <c r="Y70" s="1" t="s">
        <v>42</v>
      </c>
      <c r="Z70" s="1" t="s">
        <v>42</v>
      </c>
      <c r="AA70" s="36"/>
      <c r="AB70" s="1" t="s">
        <v>42</v>
      </c>
    </row>
    <row r="71" spans="1:28" ht="30" customHeight="1" x14ac:dyDescent="0.3">
      <c r="A71" s="8" t="s">
        <v>5041</v>
      </c>
      <c r="B71" s="8" t="s">
        <v>1023</v>
      </c>
      <c r="C71" s="8" t="s">
        <v>1016</v>
      </c>
      <c r="D71" s="34" t="s">
        <v>4633</v>
      </c>
      <c r="E71" s="35">
        <v>0</v>
      </c>
      <c r="F71" s="8" t="s">
        <v>42</v>
      </c>
      <c r="G71" s="35">
        <v>0</v>
      </c>
      <c r="H71" s="8" t="s">
        <v>42</v>
      </c>
      <c r="I71" s="35">
        <v>0</v>
      </c>
      <c r="J71" s="8" t="s">
        <v>42</v>
      </c>
      <c r="K71" s="35">
        <v>0</v>
      </c>
      <c r="L71" s="8" t="s">
        <v>42</v>
      </c>
      <c r="M71" s="35">
        <v>0</v>
      </c>
      <c r="N71" s="8" t="s">
        <v>42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140857</v>
      </c>
      <c r="V71" s="35">
        <f t="shared" si="2"/>
        <v>140857</v>
      </c>
      <c r="W71" s="8" t="s">
        <v>11691</v>
      </c>
      <c r="X71" s="8" t="s">
        <v>4634</v>
      </c>
      <c r="Y71" s="1" t="s">
        <v>42</v>
      </c>
      <c r="Z71" s="1" t="s">
        <v>42</v>
      </c>
      <c r="AA71" s="36"/>
      <c r="AB71" s="1" t="s">
        <v>42</v>
      </c>
    </row>
    <row r="72" spans="1:28" ht="30" customHeight="1" x14ac:dyDescent="0.3">
      <c r="A72" s="8" t="s">
        <v>5049</v>
      </c>
      <c r="B72" s="8" t="s">
        <v>1029</v>
      </c>
      <c r="C72" s="8" t="s">
        <v>5048</v>
      </c>
      <c r="D72" s="34" t="s">
        <v>4633</v>
      </c>
      <c r="E72" s="35">
        <v>0</v>
      </c>
      <c r="F72" s="8" t="s">
        <v>42</v>
      </c>
      <c r="G72" s="35">
        <v>0</v>
      </c>
      <c r="H72" s="8" t="s">
        <v>42</v>
      </c>
      <c r="I72" s="35">
        <v>0</v>
      </c>
      <c r="J72" s="8" t="s">
        <v>42</v>
      </c>
      <c r="K72" s="35">
        <v>0</v>
      </c>
      <c r="L72" s="8" t="s">
        <v>42</v>
      </c>
      <c r="M72" s="35">
        <v>0</v>
      </c>
      <c r="N72" s="8" t="s">
        <v>42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2072</v>
      </c>
      <c r="V72" s="35">
        <f t="shared" si="2"/>
        <v>2072</v>
      </c>
      <c r="W72" s="8" t="s">
        <v>11692</v>
      </c>
      <c r="X72" s="8" t="s">
        <v>4634</v>
      </c>
      <c r="Y72" s="1" t="s">
        <v>42</v>
      </c>
      <c r="Z72" s="1" t="s">
        <v>42</v>
      </c>
      <c r="AA72" s="36"/>
      <c r="AB72" s="1" t="s">
        <v>42</v>
      </c>
    </row>
    <row r="73" spans="1:28" ht="30" customHeight="1" x14ac:dyDescent="0.3">
      <c r="A73" s="8" t="s">
        <v>5056</v>
      </c>
      <c r="B73" s="8" t="s">
        <v>1033</v>
      </c>
      <c r="C73" s="8" t="s">
        <v>905</v>
      </c>
      <c r="D73" s="34" t="s">
        <v>4633</v>
      </c>
      <c r="E73" s="35">
        <v>0</v>
      </c>
      <c r="F73" s="8" t="s">
        <v>42</v>
      </c>
      <c r="G73" s="35">
        <v>0</v>
      </c>
      <c r="H73" s="8" t="s">
        <v>42</v>
      </c>
      <c r="I73" s="35">
        <v>0</v>
      </c>
      <c r="J73" s="8" t="s">
        <v>42</v>
      </c>
      <c r="K73" s="35">
        <v>0</v>
      </c>
      <c r="L73" s="8" t="s">
        <v>42</v>
      </c>
      <c r="M73" s="35">
        <v>0</v>
      </c>
      <c r="N73" s="8" t="s">
        <v>42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26989</v>
      </c>
      <c r="V73" s="35">
        <f t="shared" si="2"/>
        <v>26989</v>
      </c>
      <c r="W73" s="8" t="s">
        <v>11693</v>
      </c>
      <c r="X73" s="8" t="s">
        <v>4634</v>
      </c>
      <c r="Y73" s="1" t="s">
        <v>42</v>
      </c>
      <c r="Z73" s="1" t="s">
        <v>42</v>
      </c>
      <c r="AA73" s="36"/>
      <c r="AB73" s="1" t="s">
        <v>42</v>
      </c>
    </row>
    <row r="74" spans="1:28" ht="30" customHeight="1" x14ac:dyDescent="0.3">
      <c r="A74" s="8" t="s">
        <v>5064</v>
      </c>
      <c r="B74" s="8" t="s">
        <v>1036</v>
      </c>
      <c r="C74" s="8" t="s">
        <v>923</v>
      </c>
      <c r="D74" s="34" t="s">
        <v>4633</v>
      </c>
      <c r="E74" s="35">
        <v>0</v>
      </c>
      <c r="F74" s="8" t="s">
        <v>42</v>
      </c>
      <c r="G74" s="35">
        <v>0</v>
      </c>
      <c r="H74" s="8" t="s">
        <v>42</v>
      </c>
      <c r="I74" s="35">
        <v>0</v>
      </c>
      <c r="J74" s="8" t="s">
        <v>42</v>
      </c>
      <c r="K74" s="35">
        <v>0</v>
      </c>
      <c r="L74" s="8" t="s">
        <v>42</v>
      </c>
      <c r="M74" s="35">
        <v>0</v>
      </c>
      <c r="N74" s="8" t="s">
        <v>42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67216</v>
      </c>
      <c r="V74" s="35">
        <f t="shared" si="2"/>
        <v>67216</v>
      </c>
      <c r="W74" s="8" t="s">
        <v>11694</v>
      </c>
      <c r="X74" s="8" t="s">
        <v>4634</v>
      </c>
      <c r="Y74" s="1" t="s">
        <v>42</v>
      </c>
      <c r="Z74" s="1" t="s">
        <v>42</v>
      </c>
      <c r="AA74" s="36"/>
      <c r="AB74" s="1" t="s">
        <v>42</v>
      </c>
    </row>
    <row r="75" spans="1:28" ht="30" customHeight="1" x14ac:dyDescent="0.3">
      <c r="A75" s="8" t="s">
        <v>5071</v>
      </c>
      <c r="B75" s="8" t="s">
        <v>1039</v>
      </c>
      <c r="C75" s="8" t="s">
        <v>1040</v>
      </c>
      <c r="D75" s="34" t="s">
        <v>4633</v>
      </c>
      <c r="E75" s="35">
        <v>0</v>
      </c>
      <c r="F75" s="8" t="s">
        <v>42</v>
      </c>
      <c r="G75" s="35">
        <v>0</v>
      </c>
      <c r="H75" s="8" t="s">
        <v>42</v>
      </c>
      <c r="I75" s="35">
        <v>0</v>
      </c>
      <c r="J75" s="8" t="s">
        <v>42</v>
      </c>
      <c r="K75" s="35">
        <v>0</v>
      </c>
      <c r="L75" s="8" t="s">
        <v>42</v>
      </c>
      <c r="M75" s="35">
        <v>0</v>
      </c>
      <c r="N75" s="8" t="s">
        <v>42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222833</v>
      </c>
      <c r="V75" s="35">
        <f t="shared" si="2"/>
        <v>222833</v>
      </c>
      <c r="W75" s="8" t="s">
        <v>11695</v>
      </c>
      <c r="X75" s="8" t="s">
        <v>4634</v>
      </c>
      <c r="Y75" s="1" t="s">
        <v>42</v>
      </c>
      <c r="Z75" s="1" t="s">
        <v>42</v>
      </c>
      <c r="AA75" s="36"/>
      <c r="AB75" s="1" t="s">
        <v>42</v>
      </c>
    </row>
    <row r="76" spans="1:28" ht="30" customHeight="1" x14ac:dyDescent="0.3">
      <c r="A76" s="8" t="s">
        <v>5078</v>
      </c>
      <c r="B76" s="8" t="s">
        <v>1039</v>
      </c>
      <c r="C76" s="8" t="s">
        <v>1043</v>
      </c>
      <c r="D76" s="34" t="s">
        <v>4633</v>
      </c>
      <c r="E76" s="35">
        <v>0</v>
      </c>
      <c r="F76" s="8" t="s">
        <v>42</v>
      </c>
      <c r="G76" s="35">
        <v>0</v>
      </c>
      <c r="H76" s="8" t="s">
        <v>42</v>
      </c>
      <c r="I76" s="35">
        <v>0</v>
      </c>
      <c r="J76" s="8" t="s">
        <v>42</v>
      </c>
      <c r="K76" s="35">
        <v>0</v>
      </c>
      <c r="L76" s="8" t="s">
        <v>42</v>
      </c>
      <c r="M76" s="35">
        <v>0</v>
      </c>
      <c r="N76" s="8" t="s">
        <v>42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5">
        <v>250388</v>
      </c>
      <c r="V76" s="35">
        <f t="shared" si="2"/>
        <v>250388</v>
      </c>
      <c r="W76" s="8" t="s">
        <v>11696</v>
      </c>
      <c r="X76" s="8" t="s">
        <v>4634</v>
      </c>
      <c r="Y76" s="1" t="s">
        <v>42</v>
      </c>
      <c r="Z76" s="1" t="s">
        <v>42</v>
      </c>
      <c r="AA76" s="36"/>
      <c r="AB76" s="1" t="s">
        <v>42</v>
      </c>
    </row>
    <row r="77" spans="1:28" ht="30" customHeight="1" x14ac:dyDescent="0.3">
      <c r="A77" s="8" t="s">
        <v>5085</v>
      </c>
      <c r="B77" s="8" t="s">
        <v>1046</v>
      </c>
      <c r="C77" s="8" t="s">
        <v>1047</v>
      </c>
      <c r="D77" s="34" t="s">
        <v>4633</v>
      </c>
      <c r="E77" s="35">
        <v>0</v>
      </c>
      <c r="F77" s="8" t="s">
        <v>42</v>
      </c>
      <c r="G77" s="35">
        <v>0</v>
      </c>
      <c r="H77" s="8" t="s">
        <v>42</v>
      </c>
      <c r="I77" s="35">
        <v>0</v>
      </c>
      <c r="J77" s="8" t="s">
        <v>42</v>
      </c>
      <c r="K77" s="35">
        <v>0</v>
      </c>
      <c r="L77" s="8" t="s">
        <v>42</v>
      </c>
      <c r="M77" s="35">
        <v>0</v>
      </c>
      <c r="N77" s="8" t="s">
        <v>42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64113</v>
      </c>
      <c r="V77" s="35">
        <f t="shared" si="2"/>
        <v>64113</v>
      </c>
      <c r="W77" s="8" t="s">
        <v>11697</v>
      </c>
      <c r="X77" s="8" t="s">
        <v>4634</v>
      </c>
      <c r="Y77" s="1" t="s">
        <v>42</v>
      </c>
      <c r="Z77" s="1" t="s">
        <v>42</v>
      </c>
      <c r="AA77" s="36"/>
      <c r="AB77" s="1" t="s">
        <v>42</v>
      </c>
    </row>
    <row r="78" spans="1:28" ht="30" customHeight="1" x14ac:dyDescent="0.3">
      <c r="A78" s="8" t="s">
        <v>5093</v>
      </c>
      <c r="B78" s="8" t="s">
        <v>1050</v>
      </c>
      <c r="C78" s="8" t="s">
        <v>1051</v>
      </c>
      <c r="D78" s="34" t="s">
        <v>4633</v>
      </c>
      <c r="E78" s="35">
        <v>0</v>
      </c>
      <c r="F78" s="8" t="s">
        <v>42</v>
      </c>
      <c r="G78" s="35">
        <v>0</v>
      </c>
      <c r="H78" s="8" t="s">
        <v>42</v>
      </c>
      <c r="I78" s="35">
        <v>0</v>
      </c>
      <c r="J78" s="8" t="s">
        <v>42</v>
      </c>
      <c r="K78" s="35">
        <v>0</v>
      </c>
      <c r="L78" s="8" t="s">
        <v>42</v>
      </c>
      <c r="M78" s="35">
        <v>0</v>
      </c>
      <c r="N78" s="8" t="s">
        <v>42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3158</v>
      </c>
      <c r="V78" s="35">
        <f t="shared" si="2"/>
        <v>3158</v>
      </c>
      <c r="W78" s="8" t="s">
        <v>11698</v>
      </c>
      <c r="X78" s="8" t="s">
        <v>4634</v>
      </c>
      <c r="Y78" s="1" t="s">
        <v>42</v>
      </c>
      <c r="Z78" s="1" t="s">
        <v>42</v>
      </c>
      <c r="AA78" s="36"/>
      <c r="AB78" s="1" t="s">
        <v>42</v>
      </c>
    </row>
    <row r="79" spans="1:28" ht="30" customHeight="1" x14ac:dyDescent="0.3">
      <c r="A79" s="8" t="s">
        <v>7590</v>
      </c>
      <c r="B79" s="8" t="s">
        <v>1054</v>
      </c>
      <c r="C79" s="8" t="s">
        <v>7588</v>
      </c>
      <c r="D79" s="34" t="s">
        <v>4633</v>
      </c>
      <c r="E79" s="35">
        <v>0</v>
      </c>
      <c r="F79" s="8" t="s">
        <v>42</v>
      </c>
      <c r="G79" s="35">
        <v>0</v>
      </c>
      <c r="H79" s="8" t="s">
        <v>42</v>
      </c>
      <c r="I79" s="35">
        <v>0</v>
      </c>
      <c r="J79" s="8" t="s">
        <v>42</v>
      </c>
      <c r="K79" s="35">
        <v>0</v>
      </c>
      <c r="L79" s="8" t="s">
        <v>42</v>
      </c>
      <c r="M79" s="35">
        <v>0</v>
      </c>
      <c r="N79" s="8" t="s">
        <v>42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172351</v>
      </c>
      <c r="V79" s="35">
        <f t="shared" si="2"/>
        <v>172351</v>
      </c>
      <c r="W79" s="8" t="s">
        <v>11699</v>
      </c>
      <c r="X79" s="8" t="s">
        <v>4634</v>
      </c>
      <c r="Y79" s="1" t="s">
        <v>42</v>
      </c>
      <c r="Z79" s="1" t="s">
        <v>42</v>
      </c>
      <c r="AA79" s="36"/>
      <c r="AB79" s="1" t="s">
        <v>42</v>
      </c>
    </row>
    <row r="80" spans="1:28" ht="30" customHeight="1" x14ac:dyDescent="0.3">
      <c r="A80" s="8" t="s">
        <v>5101</v>
      </c>
      <c r="B80" s="8" t="s">
        <v>1054</v>
      </c>
      <c r="C80" s="8" t="s">
        <v>1055</v>
      </c>
      <c r="D80" s="34" t="s">
        <v>4633</v>
      </c>
      <c r="E80" s="35">
        <v>0</v>
      </c>
      <c r="F80" s="8" t="s">
        <v>42</v>
      </c>
      <c r="G80" s="35">
        <v>0</v>
      </c>
      <c r="H80" s="8" t="s">
        <v>42</v>
      </c>
      <c r="I80" s="35">
        <v>0</v>
      </c>
      <c r="J80" s="8" t="s">
        <v>42</v>
      </c>
      <c r="K80" s="35">
        <v>0</v>
      </c>
      <c r="L80" s="8" t="s">
        <v>42</v>
      </c>
      <c r="M80" s="35">
        <v>0</v>
      </c>
      <c r="N80" s="8" t="s">
        <v>42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298210</v>
      </c>
      <c r="V80" s="35">
        <f t="shared" si="2"/>
        <v>298210</v>
      </c>
      <c r="W80" s="8" t="s">
        <v>11700</v>
      </c>
      <c r="X80" s="8" t="s">
        <v>4634</v>
      </c>
      <c r="Y80" s="1" t="s">
        <v>42</v>
      </c>
      <c r="Z80" s="1" t="s">
        <v>42</v>
      </c>
      <c r="AA80" s="36"/>
      <c r="AB80" s="1" t="s">
        <v>42</v>
      </c>
    </row>
    <row r="81" spans="1:28" ht="30" customHeight="1" x14ac:dyDescent="0.3">
      <c r="A81" s="8" t="s">
        <v>7673</v>
      </c>
      <c r="B81" s="8" t="s">
        <v>1054</v>
      </c>
      <c r="C81" s="8" t="s">
        <v>7671</v>
      </c>
      <c r="D81" s="34" t="s">
        <v>4633</v>
      </c>
      <c r="E81" s="35">
        <v>0</v>
      </c>
      <c r="F81" s="8" t="s">
        <v>42</v>
      </c>
      <c r="G81" s="35">
        <v>0</v>
      </c>
      <c r="H81" s="8" t="s">
        <v>42</v>
      </c>
      <c r="I81" s="35">
        <v>0</v>
      </c>
      <c r="J81" s="8" t="s">
        <v>42</v>
      </c>
      <c r="K81" s="35">
        <v>0</v>
      </c>
      <c r="L81" s="8" t="s">
        <v>42</v>
      </c>
      <c r="M81" s="35">
        <v>0</v>
      </c>
      <c r="N81" s="8" t="s">
        <v>42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  <c r="U81" s="35">
        <v>807782</v>
      </c>
      <c r="V81" s="35">
        <f t="shared" si="2"/>
        <v>807782</v>
      </c>
      <c r="W81" s="8" t="s">
        <v>11701</v>
      </c>
      <c r="X81" s="8" t="s">
        <v>4634</v>
      </c>
      <c r="Y81" s="1" t="s">
        <v>42</v>
      </c>
      <c r="Z81" s="1" t="s">
        <v>42</v>
      </c>
      <c r="AA81" s="36"/>
      <c r="AB81" s="1" t="s">
        <v>42</v>
      </c>
    </row>
    <row r="82" spans="1:28" ht="30" customHeight="1" x14ac:dyDescent="0.3">
      <c r="A82" s="8" t="s">
        <v>7693</v>
      </c>
      <c r="B82" s="8" t="s">
        <v>7689</v>
      </c>
      <c r="C82" s="8" t="s">
        <v>7690</v>
      </c>
      <c r="D82" s="34" t="s">
        <v>4633</v>
      </c>
      <c r="E82" s="35">
        <v>0</v>
      </c>
      <c r="F82" s="8" t="s">
        <v>42</v>
      </c>
      <c r="G82" s="35">
        <v>0</v>
      </c>
      <c r="H82" s="8" t="s">
        <v>42</v>
      </c>
      <c r="I82" s="35">
        <v>0</v>
      </c>
      <c r="J82" s="8" t="s">
        <v>42</v>
      </c>
      <c r="K82" s="35">
        <v>0</v>
      </c>
      <c r="L82" s="8" t="s">
        <v>42</v>
      </c>
      <c r="M82" s="35">
        <v>0</v>
      </c>
      <c r="N82" s="8" t="s">
        <v>42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258567</v>
      </c>
      <c r="V82" s="35">
        <f t="shared" si="2"/>
        <v>258567</v>
      </c>
      <c r="W82" s="8" t="s">
        <v>11702</v>
      </c>
      <c r="X82" s="8" t="s">
        <v>4634</v>
      </c>
      <c r="Y82" s="1" t="s">
        <v>42</v>
      </c>
      <c r="Z82" s="1" t="s">
        <v>42</v>
      </c>
      <c r="AA82" s="36"/>
      <c r="AB82" s="1" t="s">
        <v>42</v>
      </c>
    </row>
    <row r="83" spans="1:28" ht="30" customHeight="1" x14ac:dyDescent="0.3">
      <c r="A83" s="8" t="s">
        <v>7601</v>
      </c>
      <c r="B83" s="8" t="s">
        <v>7597</v>
      </c>
      <c r="C83" s="8" t="s">
        <v>7598</v>
      </c>
      <c r="D83" s="34" t="s">
        <v>4633</v>
      </c>
      <c r="E83" s="35">
        <v>0</v>
      </c>
      <c r="F83" s="8" t="s">
        <v>42</v>
      </c>
      <c r="G83" s="35">
        <v>0</v>
      </c>
      <c r="H83" s="8" t="s">
        <v>42</v>
      </c>
      <c r="I83" s="35">
        <v>0</v>
      </c>
      <c r="J83" s="8" t="s">
        <v>42</v>
      </c>
      <c r="K83" s="35">
        <v>0</v>
      </c>
      <c r="L83" s="8" t="s">
        <v>42</v>
      </c>
      <c r="M83" s="35">
        <v>0</v>
      </c>
      <c r="N83" s="8" t="s">
        <v>42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5">
        <v>78960</v>
      </c>
      <c r="V83" s="35">
        <f t="shared" si="2"/>
        <v>78960</v>
      </c>
      <c r="W83" s="8" t="s">
        <v>11703</v>
      </c>
      <c r="X83" s="8" t="s">
        <v>4634</v>
      </c>
      <c r="Y83" s="1" t="s">
        <v>42</v>
      </c>
      <c r="Z83" s="1" t="s">
        <v>42</v>
      </c>
      <c r="AA83" s="36"/>
      <c r="AB83" s="1" t="s">
        <v>42</v>
      </c>
    </row>
    <row r="84" spans="1:28" ht="30" customHeight="1" x14ac:dyDescent="0.3">
      <c r="A84" s="8" t="s">
        <v>5109</v>
      </c>
      <c r="B84" s="8" t="s">
        <v>1058</v>
      </c>
      <c r="C84" s="8" t="s">
        <v>1059</v>
      </c>
      <c r="D84" s="34" t="s">
        <v>4633</v>
      </c>
      <c r="E84" s="35">
        <v>0</v>
      </c>
      <c r="F84" s="8" t="s">
        <v>42</v>
      </c>
      <c r="G84" s="35">
        <v>0</v>
      </c>
      <c r="H84" s="8" t="s">
        <v>42</v>
      </c>
      <c r="I84" s="35">
        <v>0</v>
      </c>
      <c r="J84" s="8" t="s">
        <v>42</v>
      </c>
      <c r="K84" s="35">
        <v>0</v>
      </c>
      <c r="L84" s="8" t="s">
        <v>42</v>
      </c>
      <c r="M84" s="35">
        <v>0</v>
      </c>
      <c r="N84" s="8" t="s">
        <v>42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  <c r="U84" s="35">
        <v>3745</v>
      </c>
      <c r="V84" s="35">
        <f t="shared" si="2"/>
        <v>3745</v>
      </c>
      <c r="W84" s="8" t="s">
        <v>11704</v>
      </c>
      <c r="X84" s="8" t="s">
        <v>4634</v>
      </c>
      <c r="Y84" s="1" t="s">
        <v>42</v>
      </c>
      <c r="Z84" s="1" t="s">
        <v>42</v>
      </c>
      <c r="AA84" s="36"/>
      <c r="AB84" s="1" t="s">
        <v>42</v>
      </c>
    </row>
    <row r="85" spans="1:28" ht="30" customHeight="1" x14ac:dyDescent="0.3">
      <c r="A85" s="8" t="s">
        <v>5117</v>
      </c>
      <c r="B85" s="8" t="s">
        <v>1062</v>
      </c>
      <c r="C85" s="8" t="s">
        <v>1063</v>
      </c>
      <c r="D85" s="34" t="s">
        <v>4633</v>
      </c>
      <c r="E85" s="35">
        <v>0</v>
      </c>
      <c r="F85" s="8" t="s">
        <v>42</v>
      </c>
      <c r="G85" s="35">
        <v>0</v>
      </c>
      <c r="H85" s="8" t="s">
        <v>42</v>
      </c>
      <c r="I85" s="35">
        <v>0</v>
      </c>
      <c r="J85" s="8" t="s">
        <v>42</v>
      </c>
      <c r="K85" s="35">
        <v>0</v>
      </c>
      <c r="L85" s="8" t="s">
        <v>42</v>
      </c>
      <c r="M85" s="35">
        <v>0</v>
      </c>
      <c r="N85" s="8" t="s">
        <v>42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3249</v>
      </c>
      <c r="V85" s="35">
        <f t="shared" si="2"/>
        <v>3249</v>
      </c>
      <c r="W85" s="8" t="s">
        <v>11705</v>
      </c>
      <c r="X85" s="8" t="s">
        <v>4634</v>
      </c>
      <c r="Y85" s="1" t="s">
        <v>42</v>
      </c>
      <c r="Z85" s="1" t="s">
        <v>42</v>
      </c>
      <c r="AA85" s="36"/>
      <c r="AB85" s="1" t="s">
        <v>42</v>
      </c>
    </row>
    <row r="86" spans="1:28" ht="30" customHeight="1" x14ac:dyDescent="0.3">
      <c r="A86" s="8" t="s">
        <v>5128</v>
      </c>
      <c r="B86" s="8" t="s">
        <v>1070</v>
      </c>
      <c r="C86" s="8" t="s">
        <v>1071</v>
      </c>
      <c r="D86" s="34" t="s">
        <v>4633</v>
      </c>
      <c r="E86" s="35">
        <v>0</v>
      </c>
      <c r="F86" s="8" t="s">
        <v>42</v>
      </c>
      <c r="G86" s="35">
        <v>0</v>
      </c>
      <c r="H86" s="8" t="s">
        <v>42</v>
      </c>
      <c r="I86" s="35">
        <v>0</v>
      </c>
      <c r="J86" s="8" t="s">
        <v>42</v>
      </c>
      <c r="K86" s="35">
        <v>0</v>
      </c>
      <c r="L86" s="8" t="s">
        <v>42</v>
      </c>
      <c r="M86" s="35">
        <v>0</v>
      </c>
      <c r="N86" s="8" t="s">
        <v>42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  <c r="U86" s="35">
        <v>14224</v>
      </c>
      <c r="V86" s="35">
        <f t="shared" si="2"/>
        <v>14224</v>
      </c>
      <c r="W86" s="8" t="s">
        <v>11706</v>
      </c>
      <c r="X86" s="8" t="s">
        <v>4634</v>
      </c>
      <c r="Y86" s="1" t="s">
        <v>42</v>
      </c>
      <c r="Z86" s="1" t="s">
        <v>42</v>
      </c>
      <c r="AA86" s="36"/>
      <c r="AB86" s="1" t="s">
        <v>42</v>
      </c>
    </row>
    <row r="87" spans="1:28" ht="30" customHeight="1" x14ac:dyDescent="0.3">
      <c r="A87" s="8" t="s">
        <v>5134</v>
      </c>
      <c r="B87" s="8" t="s">
        <v>1070</v>
      </c>
      <c r="C87" s="8" t="s">
        <v>1074</v>
      </c>
      <c r="D87" s="34" t="s">
        <v>4633</v>
      </c>
      <c r="E87" s="35">
        <v>0</v>
      </c>
      <c r="F87" s="8" t="s">
        <v>42</v>
      </c>
      <c r="G87" s="35">
        <v>0</v>
      </c>
      <c r="H87" s="8" t="s">
        <v>42</v>
      </c>
      <c r="I87" s="35">
        <v>0</v>
      </c>
      <c r="J87" s="8" t="s">
        <v>42</v>
      </c>
      <c r="K87" s="35">
        <v>0</v>
      </c>
      <c r="L87" s="8" t="s">
        <v>42</v>
      </c>
      <c r="M87" s="35">
        <v>0</v>
      </c>
      <c r="N87" s="8" t="s">
        <v>42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20311</v>
      </c>
      <c r="V87" s="35">
        <f t="shared" si="2"/>
        <v>20311</v>
      </c>
      <c r="W87" s="8" t="s">
        <v>11707</v>
      </c>
      <c r="X87" s="8" t="s">
        <v>4634</v>
      </c>
      <c r="Y87" s="1" t="s">
        <v>42</v>
      </c>
      <c r="Z87" s="1" t="s">
        <v>42</v>
      </c>
      <c r="AA87" s="36"/>
      <c r="AB87" s="1" t="s">
        <v>42</v>
      </c>
    </row>
    <row r="88" spans="1:28" ht="30" customHeight="1" x14ac:dyDescent="0.3">
      <c r="A88" s="8" t="s">
        <v>5140</v>
      </c>
      <c r="B88" s="8" t="s">
        <v>1070</v>
      </c>
      <c r="C88" s="8" t="s">
        <v>1077</v>
      </c>
      <c r="D88" s="34" t="s">
        <v>4633</v>
      </c>
      <c r="E88" s="35">
        <v>0</v>
      </c>
      <c r="F88" s="8" t="s">
        <v>42</v>
      </c>
      <c r="G88" s="35">
        <v>0</v>
      </c>
      <c r="H88" s="8" t="s">
        <v>42</v>
      </c>
      <c r="I88" s="35">
        <v>0</v>
      </c>
      <c r="J88" s="8" t="s">
        <v>42</v>
      </c>
      <c r="K88" s="35">
        <v>0</v>
      </c>
      <c r="L88" s="8" t="s">
        <v>42</v>
      </c>
      <c r="M88" s="35">
        <v>0</v>
      </c>
      <c r="N88" s="8" t="s">
        <v>42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46039</v>
      </c>
      <c r="V88" s="35">
        <f t="shared" si="2"/>
        <v>46039</v>
      </c>
      <c r="W88" s="8" t="s">
        <v>11708</v>
      </c>
      <c r="X88" s="8" t="s">
        <v>4634</v>
      </c>
      <c r="Y88" s="1" t="s">
        <v>42</v>
      </c>
      <c r="Z88" s="1" t="s">
        <v>42</v>
      </c>
      <c r="AA88" s="36"/>
      <c r="AB88" s="1" t="s">
        <v>42</v>
      </c>
    </row>
    <row r="89" spans="1:28" ht="30" customHeight="1" x14ac:dyDescent="0.3">
      <c r="A89" s="8" t="s">
        <v>5124</v>
      </c>
      <c r="B89" s="8" t="s">
        <v>1066</v>
      </c>
      <c r="C89" s="8" t="s">
        <v>1067</v>
      </c>
      <c r="D89" s="34" t="s">
        <v>4633</v>
      </c>
      <c r="E89" s="35">
        <v>0</v>
      </c>
      <c r="F89" s="8" t="s">
        <v>42</v>
      </c>
      <c r="G89" s="35">
        <v>0</v>
      </c>
      <c r="H89" s="8" t="s">
        <v>42</v>
      </c>
      <c r="I89" s="35">
        <v>0</v>
      </c>
      <c r="J89" s="8" t="s">
        <v>42</v>
      </c>
      <c r="K89" s="35">
        <v>0</v>
      </c>
      <c r="L89" s="8" t="s">
        <v>42</v>
      </c>
      <c r="M89" s="35">
        <v>0</v>
      </c>
      <c r="N89" s="8" t="s">
        <v>42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1976</v>
      </c>
      <c r="V89" s="35">
        <f t="shared" si="2"/>
        <v>1976</v>
      </c>
      <c r="W89" s="8" t="s">
        <v>11709</v>
      </c>
      <c r="X89" s="8" t="s">
        <v>4634</v>
      </c>
      <c r="Y89" s="1" t="s">
        <v>42</v>
      </c>
      <c r="Z89" s="1" t="s">
        <v>42</v>
      </c>
      <c r="AA89" s="36"/>
      <c r="AB89" s="1" t="s">
        <v>42</v>
      </c>
    </row>
    <row r="90" spans="1:28" ht="30" customHeight="1" x14ac:dyDescent="0.3">
      <c r="A90" s="8" t="s">
        <v>5147</v>
      </c>
      <c r="B90" s="8" t="s">
        <v>1080</v>
      </c>
      <c r="C90" s="8" t="s">
        <v>1081</v>
      </c>
      <c r="D90" s="34" t="s">
        <v>4633</v>
      </c>
      <c r="E90" s="35">
        <v>0</v>
      </c>
      <c r="F90" s="8" t="s">
        <v>42</v>
      </c>
      <c r="G90" s="35">
        <v>0</v>
      </c>
      <c r="H90" s="8" t="s">
        <v>42</v>
      </c>
      <c r="I90" s="35">
        <v>0</v>
      </c>
      <c r="J90" s="8" t="s">
        <v>42</v>
      </c>
      <c r="K90" s="35">
        <v>0</v>
      </c>
      <c r="L90" s="8" t="s">
        <v>42</v>
      </c>
      <c r="M90" s="35">
        <v>0</v>
      </c>
      <c r="N90" s="8" t="s">
        <v>42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  <c r="U90" s="35">
        <v>1375</v>
      </c>
      <c r="V90" s="35">
        <f t="shared" si="2"/>
        <v>1375</v>
      </c>
      <c r="W90" s="8" t="s">
        <v>11710</v>
      </c>
      <c r="X90" s="8" t="s">
        <v>4634</v>
      </c>
      <c r="Y90" s="1" t="s">
        <v>42</v>
      </c>
      <c r="Z90" s="1" t="s">
        <v>42</v>
      </c>
      <c r="AA90" s="36"/>
      <c r="AB90" s="1" t="s">
        <v>42</v>
      </c>
    </row>
    <row r="91" spans="1:28" ht="30" customHeight="1" x14ac:dyDescent="0.3">
      <c r="A91" s="8" t="s">
        <v>5152</v>
      </c>
      <c r="B91" s="8" t="s">
        <v>5151</v>
      </c>
      <c r="C91" s="8" t="s">
        <v>1085</v>
      </c>
      <c r="D91" s="34" t="s">
        <v>4633</v>
      </c>
      <c r="E91" s="35">
        <v>0</v>
      </c>
      <c r="F91" s="8" t="s">
        <v>42</v>
      </c>
      <c r="G91" s="35">
        <v>0</v>
      </c>
      <c r="H91" s="8" t="s">
        <v>42</v>
      </c>
      <c r="I91" s="35">
        <v>0</v>
      </c>
      <c r="J91" s="8" t="s">
        <v>42</v>
      </c>
      <c r="K91" s="35">
        <v>0</v>
      </c>
      <c r="L91" s="8" t="s">
        <v>42</v>
      </c>
      <c r="M91" s="35">
        <v>0</v>
      </c>
      <c r="N91" s="8" t="s">
        <v>42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  <c r="U91" s="35">
        <v>52136</v>
      </c>
      <c r="V91" s="35">
        <f t="shared" si="2"/>
        <v>52136</v>
      </c>
      <c r="W91" s="8" t="s">
        <v>11711</v>
      </c>
      <c r="X91" s="8" t="s">
        <v>4634</v>
      </c>
      <c r="Y91" s="1" t="s">
        <v>42</v>
      </c>
      <c r="Z91" s="1" t="s">
        <v>42</v>
      </c>
      <c r="AA91" s="36"/>
      <c r="AB91" s="1" t="s">
        <v>42</v>
      </c>
    </row>
    <row r="92" spans="1:28" ht="30" customHeight="1" x14ac:dyDescent="0.3">
      <c r="A92" s="8" t="s">
        <v>5158</v>
      </c>
      <c r="B92" s="8" t="s">
        <v>5157</v>
      </c>
      <c r="C92" s="8" t="s">
        <v>1089</v>
      </c>
      <c r="D92" s="34" t="s">
        <v>4633</v>
      </c>
      <c r="E92" s="35">
        <v>0</v>
      </c>
      <c r="F92" s="8" t="s">
        <v>42</v>
      </c>
      <c r="G92" s="35">
        <v>0</v>
      </c>
      <c r="H92" s="8" t="s">
        <v>42</v>
      </c>
      <c r="I92" s="35">
        <v>0</v>
      </c>
      <c r="J92" s="8" t="s">
        <v>42</v>
      </c>
      <c r="K92" s="35">
        <v>0</v>
      </c>
      <c r="L92" s="8" t="s">
        <v>42</v>
      </c>
      <c r="M92" s="35">
        <v>0</v>
      </c>
      <c r="N92" s="8" t="s">
        <v>42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162382</v>
      </c>
      <c r="V92" s="35">
        <f t="shared" si="2"/>
        <v>162382</v>
      </c>
      <c r="W92" s="8" t="s">
        <v>11712</v>
      </c>
      <c r="X92" s="8" t="s">
        <v>4634</v>
      </c>
      <c r="Y92" s="1" t="s">
        <v>42</v>
      </c>
      <c r="Z92" s="1" t="s">
        <v>42</v>
      </c>
      <c r="AA92" s="36"/>
      <c r="AB92" s="1" t="s">
        <v>42</v>
      </c>
    </row>
    <row r="93" spans="1:28" ht="30" customHeight="1" x14ac:dyDescent="0.3">
      <c r="A93" s="8" t="s">
        <v>5165</v>
      </c>
      <c r="B93" s="8" t="s">
        <v>1092</v>
      </c>
      <c r="C93" s="8" t="s">
        <v>1093</v>
      </c>
      <c r="D93" s="34" t="s">
        <v>4633</v>
      </c>
      <c r="E93" s="35">
        <v>0</v>
      </c>
      <c r="F93" s="8" t="s">
        <v>42</v>
      </c>
      <c r="G93" s="35">
        <v>0</v>
      </c>
      <c r="H93" s="8" t="s">
        <v>42</v>
      </c>
      <c r="I93" s="35">
        <v>0</v>
      </c>
      <c r="J93" s="8" t="s">
        <v>42</v>
      </c>
      <c r="K93" s="35">
        <v>0</v>
      </c>
      <c r="L93" s="8" t="s">
        <v>42</v>
      </c>
      <c r="M93" s="35">
        <v>0</v>
      </c>
      <c r="N93" s="8" t="s">
        <v>42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438356</v>
      </c>
      <c r="V93" s="35">
        <f t="shared" si="2"/>
        <v>438356</v>
      </c>
      <c r="W93" s="8" t="s">
        <v>11713</v>
      </c>
      <c r="X93" s="8" t="s">
        <v>4634</v>
      </c>
      <c r="Y93" s="1" t="s">
        <v>42</v>
      </c>
      <c r="Z93" s="1" t="s">
        <v>42</v>
      </c>
      <c r="AA93" s="36"/>
      <c r="AB93" s="1" t="s">
        <v>42</v>
      </c>
    </row>
    <row r="94" spans="1:28" ht="30" customHeight="1" x14ac:dyDescent="0.3">
      <c r="A94" s="8"/>
      <c r="B94" s="8" t="s">
        <v>1096</v>
      </c>
      <c r="C94" s="8" t="s">
        <v>1097</v>
      </c>
      <c r="D94" s="34" t="s">
        <v>4633</v>
      </c>
      <c r="E94" s="35">
        <v>0</v>
      </c>
      <c r="F94" s="8" t="s">
        <v>42</v>
      </c>
      <c r="G94" s="35">
        <v>0</v>
      </c>
      <c r="H94" s="8" t="s">
        <v>42</v>
      </c>
      <c r="I94" s="35">
        <v>0</v>
      </c>
      <c r="J94" s="8" t="s">
        <v>42</v>
      </c>
      <c r="K94" s="35">
        <v>0</v>
      </c>
      <c r="L94" s="8" t="s">
        <v>42</v>
      </c>
      <c r="M94" s="35">
        <v>0</v>
      </c>
      <c r="N94" s="8" t="s">
        <v>42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  <c r="U94" s="35">
        <v>29250</v>
      </c>
      <c r="V94" s="35">
        <f t="shared" si="2"/>
        <v>29250</v>
      </c>
      <c r="W94" s="8" t="s">
        <v>11714</v>
      </c>
      <c r="X94" s="8" t="s">
        <v>4634</v>
      </c>
      <c r="Y94" s="1" t="s">
        <v>42</v>
      </c>
      <c r="Z94" s="1" t="s">
        <v>42</v>
      </c>
      <c r="AA94" s="36"/>
      <c r="AB94" s="1" t="s">
        <v>42</v>
      </c>
    </row>
    <row r="95" spans="1:28" ht="30" customHeight="1" x14ac:dyDescent="0.3">
      <c r="A95" s="8" t="s">
        <v>5174</v>
      </c>
      <c r="B95" s="8" t="s">
        <v>1099</v>
      </c>
      <c r="C95" s="8" t="s">
        <v>1100</v>
      </c>
      <c r="D95" s="34" t="s">
        <v>4633</v>
      </c>
      <c r="E95" s="35">
        <v>0</v>
      </c>
      <c r="F95" s="8" t="s">
        <v>42</v>
      </c>
      <c r="G95" s="35">
        <v>0</v>
      </c>
      <c r="H95" s="8" t="s">
        <v>42</v>
      </c>
      <c r="I95" s="35">
        <v>0</v>
      </c>
      <c r="J95" s="8" t="s">
        <v>42</v>
      </c>
      <c r="K95" s="35">
        <v>0</v>
      </c>
      <c r="L95" s="8" t="s">
        <v>42</v>
      </c>
      <c r="M95" s="35">
        <v>0</v>
      </c>
      <c r="N95" s="8" t="s">
        <v>42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2900</v>
      </c>
      <c r="V95" s="35">
        <f t="shared" si="2"/>
        <v>2900</v>
      </c>
      <c r="W95" s="8" t="s">
        <v>11715</v>
      </c>
      <c r="X95" s="8" t="s">
        <v>4634</v>
      </c>
      <c r="Y95" s="1" t="s">
        <v>42</v>
      </c>
      <c r="Z95" s="1" t="s">
        <v>42</v>
      </c>
      <c r="AA95" s="36"/>
      <c r="AB95" s="1" t="s">
        <v>42</v>
      </c>
    </row>
    <row r="96" spans="1:28" ht="30" customHeight="1" x14ac:dyDescent="0.3">
      <c r="A96" s="8" t="s">
        <v>5178</v>
      </c>
      <c r="B96" s="8" t="s">
        <v>1103</v>
      </c>
      <c r="C96" s="8" t="s">
        <v>1104</v>
      </c>
      <c r="D96" s="34" t="s">
        <v>4633</v>
      </c>
      <c r="E96" s="35">
        <v>0</v>
      </c>
      <c r="F96" s="8" t="s">
        <v>42</v>
      </c>
      <c r="G96" s="35">
        <v>0</v>
      </c>
      <c r="H96" s="8" t="s">
        <v>42</v>
      </c>
      <c r="I96" s="35">
        <v>0</v>
      </c>
      <c r="J96" s="8" t="s">
        <v>42</v>
      </c>
      <c r="K96" s="35">
        <v>0</v>
      </c>
      <c r="L96" s="8" t="s">
        <v>42</v>
      </c>
      <c r="M96" s="35">
        <v>0</v>
      </c>
      <c r="N96" s="8" t="s">
        <v>42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  <c r="U96" s="35">
        <v>4086</v>
      </c>
      <c r="V96" s="35">
        <f t="shared" si="2"/>
        <v>4086</v>
      </c>
      <c r="W96" s="8" t="s">
        <v>11716</v>
      </c>
      <c r="X96" s="8" t="s">
        <v>4634</v>
      </c>
      <c r="Y96" s="1" t="s">
        <v>42</v>
      </c>
      <c r="Z96" s="1" t="s">
        <v>42</v>
      </c>
      <c r="AA96" s="36"/>
      <c r="AB96" s="1" t="s">
        <v>42</v>
      </c>
    </row>
    <row r="97" spans="1:28" ht="30" customHeight="1" x14ac:dyDescent="0.3">
      <c r="A97" s="8" t="s">
        <v>5182</v>
      </c>
      <c r="B97" s="8" t="s">
        <v>1107</v>
      </c>
      <c r="C97" s="8" t="s">
        <v>1108</v>
      </c>
      <c r="D97" s="34" t="s">
        <v>4633</v>
      </c>
      <c r="E97" s="35">
        <v>0</v>
      </c>
      <c r="F97" s="8" t="s">
        <v>42</v>
      </c>
      <c r="G97" s="35">
        <v>0</v>
      </c>
      <c r="H97" s="8" t="s">
        <v>42</v>
      </c>
      <c r="I97" s="35">
        <v>0</v>
      </c>
      <c r="J97" s="8" t="s">
        <v>42</v>
      </c>
      <c r="K97" s="35">
        <v>0</v>
      </c>
      <c r="L97" s="8" t="s">
        <v>42</v>
      </c>
      <c r="M97" s="35">
        <v>0</v>
      </c>
      <c r="N97" s="8" t="s">
        <v>42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7036</v>
      </c>
      <c r="V97" s="35">
        <f t="shared" si="2"/>
        <v>7036</v>
      </c>
      <c r="W97" s="8" t="s">
        <v>11717</v>
      </c>
      <c r="X97" s="8" t="s">
        <v>4634</v>
      </c>
      <c r="Y97" s="1" t="s">
        <v>42</v>
      </c>
      <c r="Z97" s="1" t="s">
        <v>42</v>
      </c>
      <c r="AA97" s="36"/>
      <c r="AB97" s="1" t="s">
        <v>42</v>
      </c>
    </row>
    <row r="98" spans="1:28" ht="30" customHeight="1" x14ac:dyDescent="0.3">
      <c r="A98" s="8" t="s">
        <v>7644</v>
      </c>
      <c r="B98" s="8" t="s">
        <v>1111</v>
      </c>
      <c r="C98" s="8" t="s">
        <v>7029</v>
      </c>
      <c r="D98" s="34" t="s">
        <v>4633</v>
      </c>
      <c r="E98" s="35">
        <v>0</v>
      </c>
      <c r="F98" s="8" t="s">
        <v>42</v>
      </c>
      <c r="G98" s="35">
        <v>0</v>
      </c>
      <c r="H98" s="8" t="s">
        <v>42</v>
      </c>
      <c r="I98" s="35">
        <v>0</v>
      </c>
      <c r="J98" s="8" t="s">
        <v>42</v>
      </c>
      <c r="K98" s="35">
        <v>0</v>
      </c>
      <c r="L98" s="8" t="s">
        <v>42</v>
      </c>
      <c r="M98" s="35">
        <v>0</v>
      </c>
      <c r="N98" s="8" t="s">
        <v>42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35141</v>
      </c>
      <c r="V98" s="35">
        <f t="shared" si="2"/>
        <v>35141</v>
      </c>
      <c r="W98" s="8" t="s">
        <v>11718</v>
      </c>
      <c r="X98" s="8" t="s">
        <v>4634</v>
      </c>
      <c r="Y98" s="1" t="s">
        <v>42</v>
      </c>
      <c r="Z98" s="1" t="s">
        <v>42</v>
      </c>
      <c r="AA98" s="36"/>
      <c r="AB98" s="1" t="s">
        <v>42</v>
      </c>
    </row>
    <row r="99" spans="1:28" ht="30" customHeight="1" x14ac:dyDescent="0.3">
      <c r="A99" s="8" t="s">
        <v>7650</v>
      </c>
      <c r="B99" s="8" t="s">
        <v>1111</v>
      </c>
      <c r="C99" s="8" t="s">
        <v>1047</v>
      </c>
      <c r="D99" s="34" t="s">
        <v>4633</v>
      </c>
      <c r="E99" s="35">
        <v>0</v>
      </c>
      <c r="F99" s="8" t="s">
        <v>42</v>
      </c>
      <c r="G99" s="35">
        <v>0</v>
      </c>
      <c r="H99" s="8" t="s">
        <v>42</v>
      </c>
      <c r="I99" s="35">
        <v>0</v>
      </c>
      <c r="J99" s="8" t="s">
        <v>42</v>
      </c>
      <c r="K99" s="35">
        <v>0</v>
      </c>
      <c r="L99" s="8" t="s">
        <v>42</v>
      </c>
      <c r="M99" s="35">
        <v>0</v>
      </c>
      <c r="N99" s="8" t="s">
        <v>42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40753</v>
      </c>
      <c r="V99" s="35">
        <f t="shared" si="2"/>
        <v>40753</v>
      </c>
      <c r="W99" s="8" t="s">
        <v>11719</v>
      </c>
      <c r="X99" s="8" t="s">
        <v>4634</v>
      </c>
      <c r="Y99" s="1" t="s">
        <v>42</v>
      </c>
      <c r="Z99" s="1" t="s">
        <v>42</v>
      </c>
      <c r="AA99" s="36"/>
      <c r="AB99" s="1" t="s">
        <v>42</v>
      </c>
    </row>
    <row r="100" spans="1:28" ht="30" customHeight="1" x14ac:dyDescent="0.3">
      <c r="A100" s="8" t="s">
        <v>5186</v>
      </c>
      <c r="B100" s="8" t="s">
        <v>1111</v>
      </c>
      <c r="C100" s="8" t="s">
        <v>1112</v>
      </c>
      <c r="D100" s="34" t="s">
        <v>4633</v>
      </c>
      <c r="E100" s="35">
        <v>0</v>
      </c>
      <c r="F100" s="8" t="s">
        <v>42</v>
      </c>
      <c r="G100" s="35">
        <v>0</v>
      </c>
      <c r="H100" s="8" t="s">
        <v>42</v>
      </c>
      <c r="I100" s="35">
        <v>0</v>
      </c>
      <c r="J100" s="8" t="s">
        <v>42</v>
      </c>
      <c r="K100" s="35">
        <v>0</v>
      </c>
      <c r="L100" s="8" t="s">
        <v>42</v>
      </c>
      <c r="M100" s="35">
        <v>0</v>
      </c>
      <c r="N100" s="8" t="s">
        <v>42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47263</v>
      </c>
      <c r="V100" s="35">
        <f t="shared" si="2"/>
        <v>47263</v>
      </c>
      <c r="W100" s="8" t="s">
        <v>11720</v>
      </c>
      <c r="X100" s="8" t="s">
        <v>4634</v>
      </c>
      <c r="Y100" s="1" t="s">
        <v>42</v>
      </c>
      <c r="Z100" s="1" t="s">
        <v>42</v>
      </c>
      <c r="AA100" s="36"/>
      <c r="AB100" s="1" t="s">
        <v>42</v>
      </c>
    </row>
    <row r="101" spans="1:28" ht="30" customHeight="1" x14ac:dyDescent="0.3">
      <c r="A101" s="8" t="s">
        <v>7656</v>
      </c>
      <c r="B101" s="8" t="s">
        <v>1111</v>
      </c>
      <c r="C101" s="8" t="s">
        <v>7040</v>
      </c>
      <c r="D101" s="34" t="s">
        <v>4633</v>
      </c>
      <c r="E101" s="35">
        <v>0</v>
      </c>
      <c r="F101" s="8" t="s">
        <v>42</v>
      </c>
      <c r="G101" s="35">
        <v>0</v>
      </c>
      <c r="H101" s="8" t="s">
        <v>42</v>
      </c>
      <c r="I101" s="35">
        <v>0</v>
      </c>
      <c r="J101" s="8" t="s">
        <v>42</v>
      </c>
      <c r="K101" s="35">
        <v>0</v>
      </c>
      <c r="L101" s="8" t="s">
        <v>42</v>
      </c>
      <c r="M101" s="35">
        <v>0</v>
      </c>
      <c r="N101" s="8" t="s">
        <v>42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  <c r="U101" s="35">
        <v>51396</v>
      </c>
      <c r="V101" s="35">
        <f t="shared" ref="V101:V109" si="3">SMALL(Q101:U101,COUNTIF(Q101:U101,0)+1)</f>
        <v>51396</v>
      </c>
      <c r="W101" s="8" t="s">
        <v>11721</v>
      </c>
      <c r="X101" s="8" t="s">
        <v>4634</v>
      </c>
      <c r="Y101" s="1" t="s">
        <v>42</v>
      </c>
      <c r="Z101" s="1" t="s">
        <v>42</v>
      </c>
      <c r="AA101" s="36"/>
      <c r="AB101" s="1" t="s">
        <v>42</v>
      </c>
    </row>
    <row r="102" spans="1:28" ht="30" customHeight="1" x14ac:dyDescent="0.3">
      <c r="A102" s="8" t="s">
        <v>5192</v>
      </c>
      <c r="B102" s="8" t="s">
        <v>1111</v>
      </c>
      <c r="C102" s="8" t="s">
        <v>1115</v>
      </c>
      <c r="D102" s="34" t="s">
        <v>4633</v>
      </c>
      <c r="E102" s="35">
        <v>0</v>
      </c>
      <c r="F102" s="8" t="s">
        <v>42</v>
      </c>
      <c r="G102" s="35">
        <v>0</v>
      </c>
      <c r="H102" s="8" t="s">
        <v>42</v>
      </c>
      <c r="I102" s="35">
        <v>0</v>
      </c>
      <c r="J102" s="8" t="s">
        <v>42</v>
      </c>
      <c r="K102" s="35">
        <v>0</v>
      </c>
      <c r="L102" s="8" t="s">
        <v>42</v>
      </c>
      <c r="M102" s="35">
        <v>0</v>
      </c>
      <c r="N102" s="8" t="s">
        <v>42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90649</v>
      </c>
      <c r="V102" s="35">
        <f t="shared" si="3"/>
        <v>90649</v>
      </c>
      <c r="W102" s="8" t="s">
        <v>11722</v>
      </c>
      <c r="X102" s="8" t="s">
        <v>4634</v>
      </c>
      <c r="Y102" s="1" t="s">
        <v>42</v>
      </c>
      <c r="Z102" s="1" t="s">
        <v>42</v>
      </c>
      <c r="AA102" s="36"/>
      <c r="AB102" s="1" t="s">
        <v>42</v>
      </c>
    </row>
    <row r="103" spans="1:28" ht="30" customHeight="1" x14ac:dyDescent="0.3">
      <c r="A103" s="8" t="s">
        <v>5199</v>
      </c>
      <c r="B103" s="8" t="s">
        <v>1118</v>
      </c>
      <c r="C103" s="8" t="s">
        <v>827</v>
      </c>
      <c r="D103" s="34" t="s">
        <v>4633</v>
      </c>
      <c r="E103" s="35">
        <v>0</v>
      </c>
      <c r="F103" s="8" t="s">
        <v>42</v>
      </c>
      <c r="G103" s="35">
        <v>0</v>
      </c>
      <c r="H103" s="8" t="s">
        <v>42</v>
      </c>
      <c r="I103" s="35">
        <v>0</v>
      </c>
      <c r="J103" s="8" t="s">
        <v>42</v>
      </c>
      <c r="K103" s="35">
        <v>0</v>
      </c>
      <c r="L103" s="8" t="s">
        <v>42</v>
      </c>
      <c r="M103" s="35">
        <v>0</v>
      </c>
      <c r="N103" s="8" t="s">
        <v>42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4942</v>
      </c>
      <c r="V103" s="35">
        <f t="shared" si="3"/>
        <v>4942</v>
      </c>
      <c r="W103" s="8" t="s">
        <v>11723</v>
      </c>
      <c r="X103" s="8" t="s">
        <v>4634</v>
      </c>
      <c r="Y103" s="1" t="s">
        <v>42</v>
      </c>
      <c r="Z103" s="1" t="s">
        <v>42</v>
      </c>
      <c r="AA103" s="36"/>
      <c r="AB103" s="1" t="s">
        <v>42</v>
      </c>
    </row>
    <row r="104" spans="1:28" ht="30" customHeight="1" x14ac:dyDescent="0.3">
      <c r="A104" s="8" t="s">
        <v>5202</v>
      </c>
      <c r="B104" s="8" t="s">
        <v>1118</v>
      </c>
      <c r="C104" s="8" t="s">
        <v>836</v>
      </c>
      <c r="D104" s="34" t="s">
        <v>4633</v>
      </c>
      <c r="E104" s="35">
        <v>0</v>
      </c>
      <c r="F104" s="8" t="s">
        <v>42</v>
      </c>
      <c r="G104" s="35">
        <v>0</v>
      </c>
      <c r="H104" s="8" t="s">
        <v>42</v>
      </c>
      <c r="I104" s="35">
        <v>0</v>
      </c>
      <c r="J104" s="8" t="s">
        <v>42</v>
      </c>
      <c r="K104" s="35">
        <v>0</v>
      </c>
      <c r="L104" s="8" t="s">
        <v>42</v>
      </c>
      <c r="M104" s="35">
        <v>0</v>
      </c>
      <c r="N104" s="8" t="s">
        <v>42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  <c r="U104" s="35">
        <v>7783</v>
      </c>
      <c r="V104" s="35">
        <f t="shared" si="3"/>
        <v>7783</v>
      </c>
      <c r="W104" s="8" t="s">
        <v>11724</v>
      </c>
      <c r="X104" s="8" t="s">
        <v>4634</v>
      </c>
      <c r="Y104" s="1" t="s">
        <v>42</v>
      </c>
      <c r="Z104" s="1" t="s">
        <v>42</v>
      </c>
      <c r="AA104" s="36"/>
      <c r="AB104" s="1" t="s">
        <v>42</v>
      </c>
    </row>
    <row r="105" spans="1:28" ht="30" customHeight="1" x14ac:dyDescent="0.3">
      <c r="A105" s="8" t="s">
        <v>5206</v>
      </c>
      <c r="B105" s="8" t="s">
        <v>1124</v>
      </c>
      <c r="C105" s="8" t="s">
        <v>1125</v>
      </c>
      <c r="D105" s="34" t="s">
        <v>4633</v>
      </c>
      <c r="E105" s="35">
        <v>0</v>
      </c>
      <c r="F105" s="8" t="s">
        <v>42</v>
      </c>
      <c r="G105" s="35">
        <v>0</v>
      </c>
      <c r="H105" s="8" t="s">
        <v>42</v>
      </c>
      <c r="I105" s="35">
        <v>0</v>
      </c>
      <c r="J105" s="8" t="s">
        <v>42</v>
      </c>
      <c r="K105" s="35">
        <v>0</v>
      </c>
      <c r="L105" s="8" t="s">
        <v>42</v>
      </c>
      <c r="M105" s="35">
        <v>0</v>
      </c>
      <c r="N105" s="8" t="s">
        <v>42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  <c r="U105" s="35">
        <v>922</v>
      </c>
      <c r="V105" s="35">
        <f t="shared" si="3"/>
        <v>922</v>
      </c>
      <c r="W105" s="8" t="s">
        <v>11725</v>
      </c>
      <c r="X105" s="8" t="s">
        <v>4634</v>
      </c>
      <c r="Y105" s="1" t="s">
        <v>42</v>
      </c>
      <c r="Z105" s="1" t="s">
        <v>42</v>
      </c>
      <c r="AA105" s="36"/>
      <c r="AB105" s="1" t="s">
        <v>42</v>
      </c>
    </row>
    <row r="106" spans="1:28" ht="30" customHeight="1" x14ac:dyDescent="0.3">
      <c r="A106" s="8" t="s">
        <v>5213</v>
      </c>
      <c r="B106" s="8" t="s">
        <v>1128</v>
      </c>
      <c r="C106" s="8" t="s">
        <v>5212</v>
      </c>
      <c r="D106" s="34" t="s">
        <v>4633</v>
      </c>
      <c r="E106" s="35">
        <v>0</v>
      </c>
      <c r="F106" s="8" t="s">
        <v>42</v>
      </c>
      <c r="G106" s="35">
        <v>0</v>
      </c>
      <c r="H106" s="8" t="s">
        <v>42</v>
      </c>
      <c r="I106" s="35">
        <v>0</v>
      </c>
      <c r="J106" s="8" t="s">
        <v>42</v>
      </c>
      <c r="K106" s="35">
        <v>0</v>
      </c>
      <c r="L106" s="8" t="s">
        <v>42</v>
      </c>
      <c r="M106" s="35">
        <v>0</v>
      </c>
      <c r="N106" s="8" t="s">
        <v>42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68298</v>
      </c>
      <c r="V106" s="35">
        <f t="shared" si="3"/>
        <v>68298</v>
      </c>
      <c r="W106" s="8" t="s">
        <v>11726</v>
      </c>
      <c r="X106" s="8" t="s">
        <v>4634</v>
      </c>
      <c r="Y106" s="1" t="s">
        <v>42</v>
      </c>
      <c r="Z106" s="1" t="s">
        <v>42</v>
      </c>
      <c r="AA106" s="36"/>
      <c r="AB106" s="1" t="s">
        <v>42</v>
      </c>
    </row>
    <row r="107" spans="1:28" ht="30" customHeight="1" x14ac:dyDescent="0.3">
      <c r="A107" s="8" t="s">
        <v>5221</v>
      </c>
      <c r="B107" s="8" t="s">
        <v>1132</v>
      </c>
      <c r="C107" s="8" t="s">
        <v>1133</v>
      </c>
      <c r="D107" s="34" t="s">
        <v>4633</v>
      </c>
      <c r="E107" s="35">
        <v>0</v>
      </c>
      <c r="F107" s="8" t="s">
        <v>42</v>
      </c>
      <c r="G107" s="35">
        <v>0</v>
      </c>
      <c r="H107" s="8" t="s">
        <v>42</v>
      </c>
      <c r="I107" s="35">
        <v>0</v>
      </c>
      <c r="J107" s="8" t="s">
        <v>42</v>
      </c>
      <c r="K107" s="35">
        <v>0</v>
      </c>
      <c r="L107" s="8" t="s">
        <v>42</v>
      </c>
      <c r="M107" s="35">
        <v>0</v>
      </c>
      <c r="N107" s="8" t="s">
        <v>42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13445</v>
      </c>
      <c r="V107" s="35">
        <f t="shared" si="3"/>
        <v>13445</v>
      </c>
      <c r="W107" s="8" t="s">
        <v>11727</v>
      </c>
      <c r="X107" s="8" t="s">
        <v>4634</v>
      </c>
      <c r="Y107" s="1" t="s">
        <v>42</v>
      </c>
      <c r="Z107" s="1" t="s">
        <v>42</v>
      </c>
      <c r="AA107" s="36"/>
      <c r="AB107" s="1" t="s">
        <v>42</v>
      </c>
    </row>
    <row r="108" spans="1:28" ht="30" customHeight="1" x14ac:dyDescent="0.3">
      <c r="A108" s="8" t="s">
        <v>5228</v>
      </c>
      <c r="B108" s="8" t="s">
        <v>1136</v>
      </c>
      <c r="C108" s="8" t="s">
        <v>1137</v>
      </c>
      <c r="D108" s="34" t="s">
        <v>4633</v>
      </c>
      <c r="E108" s="35">
        <v>0</v>
      </c>
      <c r="F108" s="8" t="s">
        <v>42</v>
      </c>
      <c r="G108" s="35">
        <v>0</v>
      </c>
      <c r="H108" s="8" t="s">
        <v>42</v>
      </c>
      <c r="I108" s="35">
        <v>0</v>
      </c>
      <c r="J108" s="8" t="s">
        <v>42</v>
      </c>
      <c r="K108" s="35">
        <v>0</v>
      </c>
      <c r="L108" s="8" t="s">
        <v>42</v>
      </c>
      <c r="M108" s="35">
        <v>0</v>
      </c>
      <c r="N108" s="8" t="s">
        <v>42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  <c r="U108" s="35">
        <v>19856</v>
      </c>
      <c r="V108" s="35">
        <f t="shared" si="3"/>
        <v>19856</v>
      </c>
      <c r="W108" s="8" t="s">
        <v>11728</v>
      </c>
      <c r="X108" s="8" t="s">
        <v>4634</v>
      </c>
      <c r="Y108" s="1" t="s">
        <v>42</v>
      </c>
      <c r="Z108" s="1" t="s">
        <v>42</v>
      </c>
      <c r="AA108" s="36"/>
      <c r="AB108" s="1" t="s">
        <v>42</v>
      </c>
    </row>
    <row r="109" spans="1:28" ht="30" customHeight="1" x14ac:dyDescent="0.3">
      <c r="A109" s="8" t="s">
        <v>5236</v>
      </c>
      <c r="B109" s="8" t="s">
        <v>1140</v>
      </c>
      <c r="C109" s="8" t="s">
        <v>5235</v>
      </c>
      <c r="D109" s="34" t="s">
        <v>4633</v>
      </c>
      <c r="E109" s="35">
        <v>0</v>
      </c>
      <c r="F109" s="8" t="s">
        <v>42</v>
      </c>
      <c r="G109" s="35">
        <v>0</v>
      </c>
      <c r="H109" s="8" t="s">
        <v>42</v>
      </c>
      <c r="I109" s="35">
        <v>0</v>
      </c>
      <c r="J109" s="8" t="s">
        <v>42</v>
      </c>
      <c r="K109" s="35">
        <v>0</v>
      </c>
      <c r="L109" s="8" t="s">
        <v>42</v>
      </c>
      <c r="M109" s="35">
        <v>0</v>
      </c>
      <c r="N109" s="8" t="s">
        <v>42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71951</v>
      </c>
      <c r="V109" s="35">
        <f t="shared" si="3"/>
        <v>71951</v>
      </c>
      <c r="W109" s="8" t="s">
        <v>11729</v>
      </c>
      <c r="X109" s="8" t="s">
        <v>4634</v>
      </c>
      <c r="Y109" s="1" t="s">
        <v>42</v>
      </c>
      <c r="Z109" s="1" t="s">
        <v>42</v>
      </c>
      <c r="AA109" s="36"/>
      <c r="AB109" s="1" t="s">
        <v>42</v>
      </c>
    </row>
    <row r="110" spans="1:28" ht="30" customHeight="1" x14ac:dyDescent="0.3">
      <c r="A110" s="8" t="s">
        <v>3715</v>
      </c>
      <c r="B110" s="8" t="s">
        <v>3713</v>
      </c>
      <c r="C110" s="8" t="s">
        <v>3714</v>
      </c>
      <c r="D110" s="34" t="s">
        <v>758</v>
      </c>
      <c r="E110" s="35">
        <v>0</v>
      </c>
      <c r="F110" s="8" t="s">
        <v>42</v>
      </c>
      <c r="G110" s="35">
        <v>600</v>
      </c>
      <c r="H110" s="8" t="s">
        <v>11730</v>
      </c>
      <c r="I110" s="35">
        <v>1200</v>
      </c>
      <c r="J110" s="8" t="s">
        <v>11731</v>
      </c>
      <c r="K110" s="35">
        <v>0</v>
      </c>
      <c r="L110" s="8" t="s">
        <v>42</v>
      </c>
      <c r="M110" s="35">
        <v>0</v>
      </c>
      <c r="N110" s="8" t="s">
        <v>42</v>
      </c>
      <c r="O110" s="35">
        <f t="shared" ref="O110:O124" si="4">SMALL(E110:M110,COUNTIF(E110:M110,0)+1)</f>
        <v>600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  <c r="U110" s="35">
        <v>0</v>
      </c>
      <c r="V110" s="35">
        <v>0</v>
      </c>
      <c r="W110" s="8" t="s">
        <v>11732</v>
      </c>
      <c r="X110" s="8" t="s">
        <v>42</v>
      </c>
      <c r="Y110" s="1" t="s">
        <v>42</v>
      </c>
      <c r="Z110" s="1" t="s">
        <v>42</v>
      </c>
      <c r="AA110" s="36"/>
      <c r="AB110" s="1" t="s">
        <v>42</v>
      </c>
    </row>
    <row r="111" spans="1:28" ht="30" customHeight="1" x14ac:dyDescent="0.3">
      <c r="A111" s="8" t="s">
        <v>3711</v>
      </c>
      <c r="B111" s="8" t="s">
        <v>3709</v>
      </c>
      <c r="C111" s="8" t="s">
        <v>3710</v>
      </c>
      <c r="D111" s="34" t="s">
        <v>758</v>
      </c>
      <c r="E111" s="35">
        <v>0</v>
      </c>
      <c r="F111" s="8" t="s">
        <v>42</v>
      </c>
      <c r="G111" s="35">
        <v>800</v>
      </c>
      <c r="H111" s="8" t="s">
        <v>11730</v>
      </c>
      <c r="I111" s="35">
        <v>2500</v>
      </c>
      <c r="J111" s="8" t="s">
        <v>11731</v>
      </c>
      <c r="K111" s="35">
        <v>0</v>
      </c>
      <c r="L111" s="8" t="s">
        <v>42</v>
      </c>
      <c r="M111" s="35">
        <v>0</v>
      </c>
      <c r="N111" s="8" t="s">
        <v>42</v>
      </c>
      <c r="O111" s="35">
        <f t="shared" si="4"/>
        <v>800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  <c r="U111" s="35">
        <v>0</v>
      </c>
      <c r="V111" s="35">
        <v>0</v>
      </c>
      <c r="W111" s="8" t="s">
        <v>11733</v>
      </c>
      <c r="X111" s="8" t="s">
        <v>42</v>
      </c>
      <c r="Y111" s="1" t="s">
        <v>42</v>
      </c>
      <c r="Z111" s="1" t="s">
        <v>42</v>
      </c>
      <c r="AA111" s="36"/>
      <c r="AB111" s="1" t="s">
        <v>42</v>
      </c>
    </row>
    <row r="112" spans="1:28" ht="30" customHeight="1" x14ac:dyDescent="0.3">
      <c r="A112" s="8" t="s">
        <v>7335</v>
      </c>
      <c r="B112" s="8" t="s">
        <v>7333</v>
      </c>
      <c r="C112" s="8" t="s">
        <v>7334</v>
      </c>
      <c r="D112" s="34" t="s">
        <v>81</v>
      </c>
      <c r="E112" s="35">
        <v>11268</v>
      </c>
      <c r="F112" s="8" t="s">
        <v>42</v>
      </c>
      <c r="G112" s="35">
        <v>11287.28</v>
      </c>
      <c r="H112" s="8" t="s">
        <v>11734</v>
      </c>
      <c r="I112" s="35">
        <v>11556.03</v>
      </c>
      <c r="J112" s="8" t="s">
        <v>11735</v>
      </c>
      <c r="K112" s="35">
        <v>0</v>
      </c>
      <c r="L112" s="8" t="s">
        <v>42</v>
      </c>
      <c r="M112" s="35">
        <v>0</v>
      </c>
      <c r="N112" s="8" t="s">
        <v>42</v>
      </c>
      <c r="O112" s="35">
        <f t="shared" si="4"/>
        <v>11268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  <c r="W112" s="8" t="s">
        <v>11736</v>
      </c>
      <c r="X112" s="8" t="s">
        <v>42</v>
      </c>
      <c r="Y112" s="1" t="s">
        <v>42</v>
      </c>
      <c r="Z112" s="1" t="s">
        <v>42</v>
      </c>
      <c r="AA112" s="36"/>
      <c r="AB112" s="1" t="s">
        <v>42</v>
      </c>
    </row>
    <row r="113" spans="1:28" ht="30" customHeight="1" x14ac:dyDescent="0.3">
      <c r="A113" s="8" t="s">
        <v>3796</v>
      </c>
      <c r="B113" s="8" t="s">
        <v>3793</v>
      </c>
      <c r="C113" s="8" t="s">
        <v>3794</v>
      </c>
      <c r="D113" s="34" t="s">
        <v>3795</v>
      </c>
      <c r="E113" s="35">
        <v>0</v>
      </c>
      <c r="F113" s="8" t="s">
        <v>42</v>
      </c>
      <c r="G113" s="35">
        <v>240</v>
      </c>
      <c r="H113" s="8" t="s">
        <v>11737</v>
      </c>
      <c r="I113" s="35">
        <v>400</v>
      </c>
      <c r="J113" s="8" t="s">
        <v>11738</v>
      </c>
      <c r="K113" s="35">
        <v>0</v>
      </c>
      <c r="L113" s="8" t="s">
        <v>42</v>
      </c>
      <c r="M113" s="35">
        <v>0</v>
      </c>
      <c r="N113" s="8" t="s">
        <v>42</v>
      </c>
      <c r="O113" s="35">
        <f t="shared" si="4"/>
        <v>240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8" t="s">
        <v>11739</v>
      </c>
      <c r="X113" s="8" t="s">
        <v>42</v>
      </c>
      <c r="Y113" s="1" t="s">
        <v>42</v>
      </c>
      <c r="Z113" s="1" t="s">
        <v>42</v>
      </c>
      <c r="AA113" s="36"/>
      <c r="AB113" s="1" t="s">
        <v>42</v>
      </c>
    </row>
    <row r="114" spans="1:28" ht="30" customHeight="1" x14ac:dyDescent="0.3">
      <c r="A114" s="8" t="s">
        <v>4639</v>
      </c>
      <c r="B114" s="8" t="s">
        <v>4637</v>
      </c>
      <c r="C114" s="8" t="s">
        <v>4638</v>
      </c>
      <c r="D114" s="34" t="s">
        <v>4241</v>
      </c>
      <c r="E114" s="35">
        <v>1334</v>
      </c>
      <c r="F114" s="8" t="s">
        <v>11740</v>
      </c>
      <c r="G114" s="35">
        <v>0</v>
      </c>
      <c r="H114" s="8" t="s">
        <v>42</v>
      </c>
      <c r="I114" s="35">
        <v>0</v>
      </c>
      <c r="J114" s="8" t="s">
        <v>42</v>
      </c>
      <c r="K114" s="35">
        <v>0</v>
      </c>
      <c r="L114" s="8" t="s">
        <v>42</v>
      </c>
      <c r="M114" s="35">
        <v>0</v>
      </c>
      <c r="N114" s="8" t="s">
        <v>42</v>
      </c>
      <c r="O114" s="35">
        <f t="shared" si="4"/>
        <v>1334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0</v>
      </c>
      <c r="V114" s="35">
        <v>0</v>
      </c>
      <c r="W114" s="8" t="s">
        <v>11741</v>
      </c>
      <c r="X114" s="8" t="s">
        <v>42</v>
      </c>
      <c r="Y114" s="1" t="s">
        <v>42</v>
      </c>
      <c r="Z114" s="1" t="s">
        <v>42</v>
      </c>
      <c r="AA114" s="36"/>
      <c r="AB114" s="1" t="s">
        <v>42</v>
      </c>
    </row>
    <row r="115" spans="1:28" ht="30" customHeight="1" x14ac:dyDescent="0.3">
      <c r="A115" s="8" t="s">
        <v>4931</v>
      </c>
      <c r="B115" s="8" t="s">
        <v>4929</v>
      </c>
      <c r="C115" s="8" t="s">
        <v>4930</v>
      </c>
      <c r="D115" s="34" t="s">
        <v>4241</v>
      </c>
      <c r="E115" s="35">
        <v>1473</v>
      </c>
      <c r="F115" s="8" t="s">
        <v>11740</v>
      </c>
      <c r="G115" s="35">
        <v>0</v>
      </c>
      <c r="H115" s="8" t="s">
        <v>42</v>
      </c>
      <c r="I115" s="35">
        <v>0</v>
      </c>
      <c r="J115" s="8" t="s">
        <v>42</v>
      </c>
      <c r="K115" s="35">
        <v>0</v>
      </c>
      <c r="L115" s="8" t="s">
        <v>42</v>
      </c>
      <c r="M115" s="35">
        <v>0</v>
      </c>
      <c r="N115" s="8" t="s">
        <v>42</v>
      </c>
      <c r="O115" s="35">
        <f t="shared" si="4"/>
        <v>1473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  <c r="U115" s="35">
        <v>0</v>
      </c>
      <c r="V115" s="35">
        <v>0</v>
      </c>
      <c r="W115" s="8" t="s">
        <v>11742</v>
      </c>
      <c r="X115" s="8" t="s">
        <v>42</v>
      </c>
      <c r="Y115" s="1" t="s">
        <v>42</v>
      </c>
      <c r="Z115" s="1" t="s">
        <v>42</v>
      </c>
      <c r="AA115" s="36"/>
      <c r="AB115" s="1" t="s">
        <v>42</v>
      </c>
    </row>
    <row r="116" spans="1:28" ht="30" customHeight="1" x14ac:dyDescent="0.3">
      <c r="A116" s="8" t="s">
        <v>7530</v>
      </c>
      <c r="B116" s="8" t="s">
        <v>7529</v>
      </c>
      <c r="C116" s="8" t="s">
        <v>42</v>
      </c>
      <c r="D116" s="34" t="s">
        <v>3795</v>
      </c>
      <c r="E116" s="35">
        <v>0</v>
      </c>
      <c r="F116" s="8" t="s">
        <v>42</v>
      </c>
      <c r="G116" s="35">
        <v>1887.97</v>
      </c>
      <c r="H116" s="8" t="s">
        <v>11743</v>
      </c>
      <c r="I116" s="35">
        <v>1417</v>
      </c>
      <c r="J116" s="8" t="s">
        <v>11744</v>
      </c>
      <c r="K116" s="35">
        <v>0</v>
      </c>
      <c r="L116" s="8" t="s">
        <v>42</v>
      </c>
      <c r="M116" s="35">
        <v>0</v>
      </c>
      <c r="N116" s="8" t="s">
        <v>42</v>
      </c>
      <c r="O116" s="35">
        <f t="shared" si="4"/>
        <v>1417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  <c r="U116" s="35">
        <v>0</v>
      </c>
      <c r="V116" s="35">
        <v>0</v>
      </c>
      <c r="W116" s="8" t="s">
        <v>11745</v>
      </c>
      <c r="X116" s="8" t="s">
        <v>42</v>
      </c>
      <c r="Y116" s="1" t="s">
        <v>42</v>
      </c>
      <c r="Z116" s="1" t="s">
        <v>42</v>
      </c>
      <c r="AA116" s="36"/>
      <c r="AB116" s="1" t="s">
        <v>42</v>
      </c>
    </row>
    <row r="117" spans="1:28" ht="30" customHeight="1" x14ac:dyDescent="0.3">
      <c r="A117" s="8" t="s">
        <v>5618</v>
      </c>
      <c r="B117" s="8" t="s">
        <v>5615</v>
      </c>
      <c r="C117" s="8" t="s">
        <v>5616</v>
      </c>
      <c r="D117" s="34" t="s">
        <v>5617</v>
      </c>
      <c r="E117" s="35">
        <v>0</v>
      </c>
      <c r="F117" s="8" t="s">
        <v>42</v>
      </c>
      <c r="G117" s="35">
        <v>0</v>
      </c>
      <c r="H117" s="8" t="s">
        <v>42</v>
      </c>
      <c r="I117" s="35">
        <v>85000</v>
      </c>
      <c r="J117" s="8" t="s">
        <v>11746</v>
      </c>
      <c r="K117" s="35">
        <v>0</v>
      </c>
      <c r="L117" s="8" t="s">
        <v>42</v>
      </c>
      <c r="M117" s="35">
        <v>0</v>
      </c>
      <c r="N117" s="8" t="s">
        <v>42</v>
      </c>
      <c r="O117" s="35">
        <f t="shared" si="4"/>
        <v>85000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0</v>
      </c>
      <c r="V117" s="35">
        <v>0</v>
      </c>
      <c r="W117" s="8" t="s">
        <v>11747</v>
      </c>
      <c r="X117" s="8" t="s">
        <v>3790</v>
      </c>
      <c r="Y117" s="1" t="s">
        <v>42</v>
      </c>
      <c r="Z117" s="1" t="s">
        <v>42</v>
      </c>
      <c r="AA117" s="36"/>
      <c r="AB117" s="1" t="s">
        <v>42</v>
      </c>
    </row>
    <row r="118" spans="1:28" ht="30" customHeight="1" x14ac:dyDescent="0.3">
      <c r="A118" s="8" t="s">
        <v>5674</v>
      </c>
      <c r="B118" s="8" t="s">
        <v>5615</v>
      </c>
      <c r="C118" s="8" t="s">
        <v>5673</v>
      </c>
      <c r="D118" s="34" t="s">
        <v>5617</v>
      </c>
      <c r="E118" s="35">
        <v>0</v>
      </c>
      <c r="F118" s="8" t="s">
        <v>42</v>
      </c>
      <c r="G118" s="35">
        <v>0</v>
      </c>
      <c r="H118" s="8" t="s">
        <v>42</v>
      </c>
      <c r="I118" s="35">
        <v>110000</v>
      </c>
      <c r="J118" s="8" t="s">
        <v>11746</v>
      </c>
      <c r="K118" s="35">
        <v>0</v>
      </c>
      <c r="L118" s="8" t="s">
        <v>42</v>
      </c>
      <c r="M118" s="35">
        <v>0</v>
      </c>
      <c r="N118" s="8" t="s">
        <v>42</v>
      </c>
      <c r="O118" s="35">
        <f t="shared" si="4"/>
        <v>110000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  <c r="U118" s="35">
        <v>0</v>
      </c>
      <c r="V118" s="35">
        <v>0</v>
      </c>
      <c r="W118" s="8" t="s">
        <v>11748</v>
      </c>
      <c r="X118" s="8" t="s">
        <v>3790</v>
      </c>
      <c r="Y118" s="1" t="s">
        <v>42</v>
      </c>
      <c r="Z118" s="1" t="s">
        <v>42</v>
      </c>
      <c r="AA118" s="36"/>
      <c r="AB118" s="1" t="s">
        <v>42</v>
      </c>
    </row>
    <row r="119" spans="1:28" ht="30" customHeight="1" x14ac:dyDescent="0.3">
      <c r="A119" s="8" t="s">
        <v>5727</v>
      </c>
      <c r="B119" s="8" t="s">
        <v>5725</v>
      </c>
      <c r="C119" s="8" t="s">
        <v>5726</v>
      </c>
      <c r="D119" s="34" t="s">
        <v>5617</v>
      </c>
      <c r="E119" s="35">
        <v>0</v>
      </c>
      <c r="F119" s="8" t="s">
        <v>42</v>
      </c>
      <c r="G119" s="35">
        <v>0</v>
      </c>
      <c r="H119" s="8" t="s">
        <v>42</v>
      </c>
      <c r="I119" s="35">
        <v>340000</v>
      </c>
      <c r="J119" s="8" t="s">
        <v>11746</v>
      </c>
      <c r="K119" s="35">
        <v>0</v>
      </c>
      <c r="L119" s="8" t="s">
        <v>42</v>
      </c>
      <c r="M119" s="35">
        <v>0</v>
      </c>
      <c r="N119" s="8" t="s">
        <v>42</v>
      </c>
      <c r="O119" s="35">
        <f t="shared" si="4"/>
        <v>340000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  <c r="U119" s="35">
        <v>0</v>
      </c>
      <c r="V119" s="35">
        <v>0</v>
      </c>
      <c r="W119" s="8" t="s">
        <v>11749</v>
      </c>
      <c r="X119" s="8" t="s">
        <v>3790</v>
      </c>
      <c r="Y119" s="1" t="s">
        <v>42</v>
      </c>
      <c r="Z119" s="1" t="s">
        <v>42</v>
      </c>
      <c r="AA119" s="36"/>
      <c r="AB119" s="1" t="s">
        <v>42</v>
      </c>
    </row>
    <row r="120" spans="1:28" ht="30" customHeight="1" x14ac:dyDescent="0.3">
      <c r="A120" s="8" t="s">
        <v>5773</v>
      </c>
      <c r="B120" s="8" t="s">
        <v>5725</v>
      </c>
      <c r="C120" s="8" t="s">
        <v>5772</v>
      </c>
      <c r="D120" s="34" t="s">
        <v>5617</v>
      </c>
      <c r="E120" s="35">
        <v>0</v>
      </c>
      <c r="F120" s="8" t="s">
        <v>42</v>
      </c>
      <c r="G120" s="35">
        <v>0</v>
      </c>
      <c r="H120" s="8" t="s">
        <v>42</v>
      </c>
      <c r="I120" s="35">
        <v>480000</v>
      </c>
      <c r="J120" s="8" t="s">
        <v>11746</v>
      </c>
      <c r="K120" s="35">
        <v>0</v>
      </c>
      <c r="L120" s="8" t="s">
        <v>42</v>
      </c>
      <c r="M120" s="35">
        <v>0</v>
      </c>
      <c r="N120" s="8" t="s">
        <v>42</v>
      </c>
      <c r="O120" s="35">
        <f t="shared" si="4"/>
        <v>480000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  <c r="U120" s="35">
        <v>0</v>
      </c>
      <c r="V120" s="35">
        <v>0</v>
      </c>
      <c r="W120" s="8" t="s">
        <v>11750</v>
      </c>
      <c r="X120" s="8" t="s">
        <v>3790</v>
      </c>
      <c r="Y120" s="1" t="s">
        <v>42</v>
      </c>
      <c r="Z120" s="1" t="s">
        <v>42</v>
      </c>
      <c r="AA120" s="36"/>
      <c r="AB120" s="1" t="s">
        <v>42</v>
      </c>
    </row>
    <row r="121" spans="1:28" ht="30" customHeight="1" x14ac:dyDescent="0.3">
      <c r="A121" s="8" t="s">
        <v>5734</v>
      </c>
      <c r="B121" s="8" t="s">
        <v>5733</v>
      </c>
      <c r="C121" s="8" t="s">
        <v>1422</v>
      </c>
      <c r="D121" s="34" t="s">
        <v>5617</v>
      </c>
      <c r="E121" s="35">
        <v>0</v>
      </c>
      <c r="F121" s="8" t="s">
        <v>42</v>
      </c>
      <c r="G121" s="35">
        <v>0</v>
      </c>
      <c r="H121" s="8" t="s">
        <v>42</v>
      </c>
      <c r="I121" s="35">
        <v>15000</v>
      </c>
      <c r="J121" s="8" t="s">
        <v>11746</v>
      </c>
      <c r="K121" s="35">
        <v>0</v>
      </c>
      <c r="L121" s="8" t="s">
        <v>42</v>
      </c>
      <c r="M121" s="35">
        <v>0</v>
      </c>
      <c r="N121" s="8" t="s">
        <v>42</v>
      </c>
      <c r="O121" s="35">
        <f t="shared" si="4"/>
        <v>15000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  <c r="U121" s="35">
        <v>0</v>
      </c>
      <c r="V121" s="35">
        <v>0</v>
      </c>
      <c r="W121" s="8" t="s">
        <v>11751</v>
      </c>
      <c r="X121" s="8" t="s">
        <v>3790</v>
      </c>
      <c r="Y121" s="1" t="s">
        <v>42</v>
      </c>
      <c r="Z121" s="1" t="s">
        <v>42</v>
      </c>
      <c r="AA121" s="36"/>
      <c r="AB121" s="1" t="s">
        <v>42</v>
      </c>
    </row>
    <row r="122" spans="1:28" ht="30" customHeight="1" x14ac:dyDescent="0.3">
      <c r="A122" s="8" t="s">
        <v>5778</v>
      </c>
      <c r="B122" s="8" t="s">
        <v>5733</v>
      </c>
      <c r="C122" s="8" t="s">
        <v>1434</v>
      </c>
      <c r="D122" s="34" t="s">
        <v>5617</v>
      </c>
      <c r="E122" s="35">
        <v>0</v>
      </c>
      <c r="F122" s="8" t="s">
        <v>42</v>
      </c>
      <c r="G122" s="35">
        <v>0</v>
      </c>
      <c r="H122" s="8" t="s">
        <v>42</v>
      </c>
      <c r="I122" s="35">
        <v>17000</v>
      </c>
      <c r="J122" s="8" t="s">
        <v>11746</v>
      </c>
      <c r="K122" s="35">
        <v>0</v>
      </c>
      <c r="L122" s="8" t="s">
        <v>42</v>
      </c>
      <c r="M122" s="35">
        <v>0</v>
      </c>
      <c r="N122" s="8" t="s">
        <v>42</v>
      </c>
      <c r="O122" s="35">
        <f t="shared" si="4"/>
        <v>17000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  <c r="U122" s="35">
        <v>0</v>
      </c>
      <c r="V122" s="35">
        <v>0</v>
      </c>
      <c r="W122" s="8" t="s">
        <v>11752</v>
      </c>
      <c r="X122" s="8" t="s">
        <v>3790</v>
      </c>
      <c r="Y122" s="1" t="s">
        <v>42</v>
      </c>
      <c r="Z122" s="1" t="s">
        <v>42</v>
      </c>
      <c r="AA122" s="36"/>
      <c r="AB122" s="1" t="s">
        <v>42</v>
      </c>
    </row>
    <row r="123" spans="1:28" ht="30" customHeight="1" x14ac:dyDescent="0.3">
      <c r="A123" s="8" t="s">
        <v>5764</v>
      </c>
      <c r="B123" s="8" t="s">
        <v>5763</v>
      </c>
      <c r="C123" s="8" t="s">
        <v>1422</v>
      </c>
      <c r="D123" s="34" t="s">
        <v>55</v>
      </c>
      <c r="E123" s="35">
        <v>0</v>
      </c>
      <c r="F123" s="8" t="s">
        <v>42</v>
      </c>
      <c r="G123" s="35">
        <v>0</v>
      </c>
      <c r="H123" s="8" t="s">
        <v>42</v>
      </c>
      <c r="I123" s="35">
        <v>180000</v>
      </c>
      <c r="J123" s="8" t="s">
        <v>11746</v>
      </c>
      <c r="K123" s="35">
        <v>0</v>
      </c>
      <c r="L123" s="8" t="s">
        <v>42</v>
      </c>
      <c r="M123" s="35">
        <v>0</v>
      </c>
      <c r="N123" s="8" t="s">
        <v>42</v>
      </c>
      <c r="O123" s="35">
        <f t="shared" si="4"/>
        <v>180000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  <c r="U123" s="35">
        <v>0</v>
      </c>
      <c r="V123" s="35">
        <v>0</v>
      </c>
      <c r="W123" s="8" t="s">
        <v>11753</v>
      </c>
      <c r="X123" s="8" t="s">
        <v>3790</v>
      </c>
      <c r="Y123" s="1" t="s">
        <v>42</v>
      </c>
      <c r="Z123" s="1" t="s">
        <v>42</v>
      </c>
      <c r="AA123" s="36"/>
      <c r="AB123" s="1" t="s">
        <v>42</v>
      </c>
    </row>
    <row r="124" spans="1:28" ht="30" customHeight="1" x14ac:dyDescent="0.3">
      <c r="A124" s="8" t="s">
        <v>5806</v>
      </c>
      <c r="B124" s="8" t="s">
        <v>5763</v>
      </c>
      <c r="C124" s="8" t="s">
        <v>1434</v>
      </c>
      <c r="D124" s="34" t="s">
        <v>55</v>
      </c>
      <c r="E124" s="35">
        <v>0</v>
      </c>
      <c r="F124" s="8" t="s">
        <v>42</v>
      </c>
      <c r="G124" s="35">
        <v>0</v>
      </c>
      <c r="H124" s="8" t="s">
        <v>42</v>
      </c>
      <c r="I124" s="35">
        <v>230000</v>
      </c>
      <c r="J124" s="8" t="s">
        <v>11746</v>
      </c>
      <c r="K124" s="35">
        <v>0</v>
      </c>
      <c r="L124" s="8" t="s">
        <v>42</v>
      </c>
      <c r="M124" s="35">
        <v>0</v>
      </c>
      <c r="N124" s="8" t="s">
        <v>42</v>
      </c>
      <c r="O124" s="35">
        <f t="shared" si="4"/>
        <v>230000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0</v>
      </c>
      <c r="V124" s="35">
        <v>0</v>
      </c>
      <c r="W124" s="8" t="s">
        <v>11754</v>
      </c>
      <c r="X124" s="8" t="s">
        <v>3790</v>
      </c>
      <c r="Y124" s="1" t="s">
        <v>42</v>
      </c>
      <c r="Z124" s="1" t="s">
        <v>42</v>
      </c>
      <c r="AA124" s="36"/>
      <c r="AB124" s="1" t="s">
        <v>42</v>
      </c>
    </row>
    <row r="125" spans="1:28" ht="30" customHeight="1" x14ac:dyDescent="0.3">
      <c r="A125" s="8" t="s">
        <v>5761</v>
      </c>
      <c r="B125" s="8" t="s">
        <v>5760</v>
      </c>
      <c r="C125" s="8" t="s">
        <v>1422</v>
      </c>
      <c r="D125" s="34" t="s">
        <v>55</v>
      </c>
      <c r="E125" s="35">
        <v>0</v>
      </c>
      <c r="F125" s="8" t="s">
        <v>42</v>
      </c>
      <c r="G125" s="35">
        <v>0</v>
      </c>
      <c r="H125" s="8" t="s">
        <v>42</v>
      </c>
      <c r="I125" s="35">
        <v>0</v>
      </c>
      <c r="J125" s="8" t="s">
        <v>42</v>
      </c>
      <c r="K125" s="35">
        <v>0</v>
      </c>
      <c r="L125" s="8" t="s">
        <v>42</v>
      </c>
      <c r="M125" s="35">
        <v>0</v>
      </c>
      <c r="N125" s="8" t="s">
        <v>42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  <c r="U125" s="35">
        <v>0</v>
      </c>
      <c r="V125" s="35">
        <v>0</v>
      </c>
      <c r="W125" s="8" t="s">
        <v>11755</v>
      </c>
      <c r="X125" s="8" t="s">
        <v>3790</v>
      </c>
      <c r="Y125" s="1" t="s">
        <v>42</v>
      </c>
      <c r="Z125" s="1" t="s">
        <v>42</v>
      </c>
      <c r="AA125" s="36"/>
      <c r="AB125" s="1" t="s">
        <v>42</v>
      </c>
    </row>
    <row r="126" spans="1:28" ht="30" customHeight="1" x14ac:dyDescent="0.3">
      <c r="A126" s="8" t="s">
        <v>5804</v>
      </c>
      <c r="B126" s="8" t="s">
        <v>5760</v>
      </c>
      <c r="C126" s="8" t="s">
        <v>1434</v>
      </c>
      <c r="D126" s="34" t="s">
        <v>55</v>
      </c>
      <c r="E126" s="35">
        <v>0</v>
      </c>
      <c r="F126" s="8" t="s">
        <v>42</v>
      </c>
      <c r="G126" s="35">
        <v>0</v>
      </c>
      <c r="H126" s="8" t="s">
        <v>42</v>
      </c>
      <c r="I126" s="35">
        <v>0</v>
      </c>
      <c r="J126" s="8" t="s">
        <v>42</v>
      </c>
      <c r="K126" s="35">
        <v>0</v>
      </c>
      <c r="L126" s="8" t="s">
        <v>42</v>
      </c>
      <c r="M126" s="35">
        <v>0</v>
      </c>
      <c r="N126" s="8" t="s">
        <v>42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  <c r="U126" s="35">
        <v>0</v>
      </c>
      <c r="V126" s="35">
        <v>0</v>
      </c>
      <c r="W126" s="8" t="s">
        <v>11756</v>
      </c>
      <c r="X126" s="8" t="s">
        <v>3790</v>
      </c>
      <c r="Y126" s="1" t="s">
        <v>42</v>
      </c>
      <c r="Z126" s="1" t="s">
        <v>42</v>
      </c>
      <c r="AA126" s="36"/>
      <c r="AB126" s="1" t="s">
        <v>42</v>
      </c>
    </row>
    <row r="127" spans="1:28" ht="30" customHeight="1" x14ac:dyDescent="0.3">
      <c r="A127" s="8" t="s">
        <v>5622</v>
      </c>
      <c r="B127" s="8" t="s">
        <v>5620</v>
      </c>
      <c r="C127" s="8" t="s">
        <v>5621</v>
      </c>
      <c r="D127" s="34" t="s">
        <v>5617</v>
      </c>
      <c r="E127" s="35">
        <v>0</v>
      </c>
      <c r="F127" s="8" t="s">
        <v>42</v>
      </c>
      <c r="G127" s="35">
        <v>0</v>
      </c>
      <c r="H127" s="8" t="s">
        <v>42</v>
      </c>
      <c r="I127" s="35">
        <v>23000</v>
      </c>
      <c r="J127" s="8" t="s">
        <v>11746</v>
      </c>
      <c r="K127" s="35">
        <v>0</v>
      </c>
      <c r="L127" s="8" t="s">
        <v>42</v>
      </c>
      <c r="M127" s="35">
        <v>0</v>
      </c>
      <c r="N127" s="8" t="s">
        <v>42</v>
      </c>
      <c r="O127" s="35">
        <f t="shared" ref="O127:O159" si="5">SMALL(E127:M127,COUNTIF(E127:M127,0)+1)</f>
        <v>23000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  <c r="U127" s="35">
        <v>0</v>
      </c>
      <c r="V127" s="35">
        <v>0</v>
      </c>
      <c r="W127" s="8" t="s">
        <v>11757</v>
      </c>
      <c r="X127" s="8" t="s">
        <v>3790</v>
      </c>
      <c r="Y127" s="1" t="s">
        <v>42</v>
      </c>
      <c r="Z127" s="1" t="s">
        <v>42</v>
      </c>
      <c r="AA127" s="36"/>
      <c r="AB127" s="1" t="s">
        <v>42</v>
      </c>
    </row>
    <row r="128" spans="1:28" ht="30" customHeight="1" x14ac:dyDescent="0.3">
      <c r="A128" s="8" t="s">
        <v>5677</v>
      </c>
      <c r="B128" s="8" t="s">
        <v>5620</v>
      </c>
      <c r="C128" s="8" t="s">
        <v>5676</v>
      </c>
      <c r="D128" s="34" t="s">
        <v>5617</v>
      </c>
      <c r="E128" s="35">
        <v>0</v>
      </c>
      <c r="F128" s="8" t="s">
        <v>42</v>
      </c>
      <c r="G128" s="35">
        <v>0</v>
      </c>
      <c r="H128" s="8" t="s">
        <v>42</v>
      </c>
      <c r="I128" s="35">
        <v>30000</v>
      </c>
      <c r="J128" s="8" t="s">
        <v>11746</v>
      </c>
      <c r="K128" s="35">
        <v>0</v>
      </c>
      <c r="L128" s="8" t="s">
        <v>42</v>
      </c>
      <c r="M128" s="35">
        <v>0</v>
      </c>
      <c r="N128" s="8" t="s">
        <v>42</v>
      </c>
      <c r="O128" s="35">
        <f t="shared" si="5"/>
        <v>30000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  <c r="U128" s="35">
        <v>0</v>
      </c>
      <c r="V128" s="35">
        <v>0</v>
      </c>
      <c r="W128" s="8" t="s">
        <v>11758</v>
      </c>
      <c r="X128" s="8" t="s">
        <v>3790</v>
      </c>
      <c r="Y128" s="1" t="s">
        <v>42</v>
      </c>
      <c r="Z128" s="1" t="s">
        <v>42</v>
      </c>
      <c r="AA128" s="36"/>
      <c r="AB128" s="1" t="s">
        <v>42</v>
      </c>
    </row>
    <row r="129" spans="1:28" ht="30" customHeight="1" x14ac:dyDescent="0.3">
      <c r="A129" s="8" t="s">
        <v>5633</v>
      </c>
      <c r="B129" s="8" t="s">
        <v>5631</v>
      </c>
      <c r="C129" s="8" t="s">
        <v>5632</v>
      </c>
      <c r="D129" s="34" t="s">
        <v>55</v>
      </c>
      <c r="E129" s="35">
        <v>0</v>
      </c>
      <c r="F129" s="8" t="s">
        <v>42</v>
      </c>
      <c r="G129" s="35">
        <v>0</v>
      </c>
      <c r="H129" s="8" t="s">
        <v>42</v>
      </c>
      <c r="I129" s="35">
        <v>85000</v>
      </c>
      <c r="J129" s="8" t="s">
        <v>11746</v>
      </c>
      <c r="K129" s="35">
        <v>0</v>
      </c>
      <c r="L129" s="8" t="s">
        <v>42</v>
      </c>
      <c r="M129" s="35">
        <v>0</v>
      </c>
      <c r="N129" s="8" t="s">
        <v>42</v>
      </c>
      <c r="O129" s="35">
        <f t="shared" si="5"/>
        <v>85000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  <c r="U129" s="35">
        <v>0</v>
      </c>
      <c r="V129" s="35">
        <v>0</v>
      </c>
      <c r="W129" s="8" t="s">
        <v>11759</v>
      </c>
      <c r="X129" s="8" t="s">
        <v>3790</v>
      </c>
      <c r="Y129" s="1" t="s">
        <v>42</v>
      </c>
      <c r="Z129" s="1" t="s">
        <v>42</v>
      </c>
      <c r="AA129" s="36"/>
      <c r="AB129" s="1" t="s">
        <v>42</v>
      </c>
    </row>
    <row r="130" spans="1:28" ht="30" customHeight="1" x14ac:dyDescent="0.3">
      <c r="A130" s="8" t="s">
        <v>5685</v>
      </c>
      <c r="B130" s="8" t="s">
        <v>5631</v>
      </c>
      <c r="C130" s="8" t="s">
        <v>5684</v>
      </c>
      <c r="D130" s="34" t="s">
        <v>55</v>
      </c>
      <c r="E130" s="35">
        <v>0</v>
      </c>
      <c r="F130" s="8" t="s">
        <v>42</v>
      </c>
      <c r="G130" s="35">
        <v>0</v>
      </c>
      <c r="H130" s="8" t="s">
        <v>42</v>
      </c>
      <c r="I130" s="35">
        <v>130000</v>
      </c>
      <c r="J130" s="8" t="s">
        <v>11746</v>
      </c>
      <c r="K130" s="35">
        <v>0</v>
      </c>
      <c r="L130" s="8" t="s">
        <v>42</v>
      </c>
      <c r="M130" s="35">
        <v>0</v>
      </c>
      <c r="N130" s="8" t="s">
        <v>42</v>
      </c>
      <c r="O130" s="35">
        <f t="shared" si="5"/>
        <v>130000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  <c r="U130" s="35">
        <v>0</v>
      </c>
      <c r="V130" s="35">
        <v>0</v>
      </c>
      <c r="W130" s="8" t="s">
        <v>11760</v>
      </c>
      <c r="X130" s="8" t="s">
        <v>3790</v>
      </c>
      <c r="Y130" s="1" t="s">
        <v>42</v>
      </c>
      <c r="Z130" s="1" t="s">
        <v>42</v>
      </c>
      <c r="AA130" s="36"/>
      <c r="AB130" s="1" t="s">
        <v>42</v>
      </c>
    </row>
    <row r="131" spans="1:28" ht="30" customHeight="1" x14ac:dyDescent="0.3">
      <c r="A131" s="8" t="s">
        <v>5626</v>
      </c>
      <c r="B131" s="8" t="s">
        <v>5624</v>
      </c>
      <c r="C131" s="8" t="s">
        <v>5625</v>
      </c>
      <c r="D131" s="34" t="s">
        <v>55</v>
      </c>
      <c r="E131" s="35">
        <v>0</v>
      </c>
      <c r="F131" s="8" t="s">
        <v>42</v>
      </c>
      <c r="G131" s="35">
        <v>0</v>
      </c>
      <c r="H131" s="8" t="s">
        <v>42</v>
      </c>
      <c r="I131" s="35">
        <v>40000</v>
      </c>
      <c r="J131" s="8" t="s">
        <v>11746</v>
      </c>
      <c r="K131" s="35">
        <v>0</v>
      </c>
      <c r="L131" s="8" t="s">
        <v>42</v>
      </c>
      <c r="M131" s="35">
        <v>0</v>
      </c>
      <c r="N131" s="8" t="s">
        <v>42</v>
      </c>
      <c r="O131" s="35">
        <f t="shared" si="5"/>
        <v>40000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  <c r="U131" s="35">
        <v>0</v>
      </c>
      <c r="V131" s="35">
        <v>0</v>
      </c>
      <c r="W131" s="8" t="s">
        <v>11761</v>
      </c>
      <c r="X131" s="8" t="s">
        <v>3790</v>
      </c>
      <c r="Y131" s="1" t="s">
        <v>42</v>
      </c>
      <c r="Z131" s="1" t="s">
        <v>42</v>
      </c>
      <c r="AA131" s="36"/>
      <c r="AB131" s="1" t="s">
        <v>42</v>
      </c>
    </row>
    <row r="132" spans="1:28" ht="30" customHeight="1" x14ac:dyDescent="0.3">
      <c r="A132" s="8" t="s">
        <v>5679</v>
      </c>
      <c r="B132" s="8" t="s">
        <v>5624</v>
      </c>
      <c r="C132" s="8" t="s">
        <v>1434</v>
      </c>
      <c r="D132" s="34" t="s">
        <v>55</v>
      </c>
      <c r="E132" s="35">
        <v>0</v>
      </c>
      <c r="F132" s="8" t="s">
        <v>42</v>
      </c>
      <c r="G132" s="35">
        <v>0</v>
      </c>
      <c r="H132" s="8" t="s">
        <v>42</v>
      </c>
      <c r="I132" s="35">
        <v>50000</v>
      </c>
      <c r="J132" s="8" t="s">
        <v>11746</v>
      </c>
      <c r="K132" s="35">
        <v>0</v>
      </c>
      <c r="L132" s="8" t="s">
        <v>42</v>
      </c>
      <c r="M132" s="35">
        <v>0</v>
      </c>
      <c r="N132" s="8" t="s">
        <v>42</v>
      </c>
      <c r="O132" s="35">
        <f t="shared" si="5"/>
        <v>50000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  <c r="V132" s="35">
        <v>0</v>
      </c>
      <c r="W132" s="8" t="s">
        <v>11762</v>
      </c>
      <c r="X132" s="8" t="s">
        <v>3790</v>
      </c>
      <c r="Y132" s="1" t="s">
        <v>42</v>
      </c>
      <c r="Z132" s="1" t="s">
        <v>42</v>
      </c>
      <c r="AA132" s="36"/>
      <c r="AB132" s="1" t="s">
        <v>42</v>
      </c>
    </row>
    <row r="133" spans="1:28" ht="30" customHeight="1" x14ac:dyDescent="0.3">
      <c r="A133" s="8" t="s">
        <v>5629</v>
      </c>
      <c r="B133" s="8" t="s">
        <v>5628</v>
      </c>
      <c r="C133" s="8" t="s">
        <v>1422</v>
      </c>
      <c r="D133" s="34" t="s">
        <v>55</v>
      </c>
      <c r="E133" s="35">
        <v>0</v>
      </c>
      <c r="F133" s="8" t="s">
        <v>42</v>
      </c>
      <c r="G133" s="35">
        <v>0</v>
      </c>
      <c r="H133" s="8" t="s">
        <v>42</v>
      </c>
      <c r="I133" s="35">
        <v>30000</v>
      </c>
      <c r="J133" s="8" t="s">
        <v>11746</v>
      </c>
      <c r="K133" s="35">
        <v>0</v>
      </c>
      <c r="L133" s="8" t="s">
        <v>42</v>
      </c>
      <c r="M133" s="35">
        <v>0</v>
      </c>
      <c r="N133" s="8" t="s">
        <v>42</v>
      </c>
      <c r="O133" s="35">
        <f t="shared" si="5"/>
        <v>30000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  <c r="U133" s="35">
        <v>0</v>
      </c>
      <c r="V133" s="35">
        <v>0</v>
      </c>
      <c r="W133" s="8" t="s">
        <v>11763</v>
      </c>
      <c r="X133" s="8" t="s">
        <v>3790</v>
      </c>
      <c r="Y133" s="1" t="s">
        <v>42</v>
      </c>
      <c r="Z133" s="1" t="s">
        <v>42</v>
      </c>
      <c r="AA133" s="36"/>
      <c r="AB133" s="1" t="s">
        <v>42</v>
      </c>
    </row>
    <row r="134" spans="1:28" ht="30" customHeight="1" x14ac:dyDescent="0.3">
      <c r="A134" s="8" t="s">
        <v>5682</v>
      </c>
      <c r="B134" s="8" t="s">
        <v>5628</v>
      </c>
      <c r="C134" s="8" t="s">
        <v>5681</v>
      </c>
      <c r="D134" s="34" t="s">
        <v>55</v>
      </c>
      <c r="E134" s="35">
        <v>0</v>
      </c>
      <c r="F134" s="8" t="s">
        <v>42</v>
      </c>
      <c r="G134" s="35">
        <v>0</v>
      </c>
      <c r="H134" s="8" t="s">
        <v>42</v>
      </c>
      <c r="I134" s="35">
        <v>35000</v>
      </c>
      <c r="J134" s="8" t="s">
        <v>11746</v>
      </c>
      <c r="K134" s="35">
        <v>0</v>
      </c>
      <c r="L134" s="8" t="s">
        <v>42</v>
      </c>
      <c r="M134" s="35">
        <v>0</v>
      </c>
      <c r="N134" s="8" t="s">
        <v>42</v>
      </c>
      <c r="O134" s="35">
        <f t="shared" si="5"/>
        <v>35000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  <c r="U134" s="35">
        <v>0</v>
      </c>
      <c r="V134" s="35">
        <v>0</v>
      </c>
      <c r="W134" s="8" t="s">
        <v>11764</v>
      </c>
      <c r="X134" s="8" t="s">
        <v>3790</v>
      </c>
      <c r="Y134" s="1" t="s">
        <v>42</v>
      </c>
      <c r="Z134" s="1" t="s">
        <v>42</v>
      </c>
      <c r="AA134" s="36"/>
      <c r="AB134" s="1" t="s">
        <v>42</v>
      </c>
    </row>
    <row r="135" spans="1:28" ht="30" customHeight="1" x14ac:dyDescent="0.3">
      <c r="A135" s="8" t="s">
        <v>5663</v>
      </c>
      <c r="B135" s="8" t="s">
        <v>5662</v>
      </c>
      <c r="C135" s="8" t="s">
        <v>1422</v>
      </c>
      <c r="D135" s="34" t="s">
        <v>55</v>
      </c>
      <c r="E135" s="35">
        <v>0</v>
      </c>
      <c r="F135" s="8" t="s">
        <v>42</v>
      </c>
      <c r="G135" s="35">
        <v>0</v>
      </c>
      <c r="H135" s="8" t="s">
        <v>42</v>
      </c>
      <c r="I135" s="35">
        <v>126000</v>
      </c>
      <c r="J135" s="8" t="s">
        <v>11746</v>
      </c>
      <c r="K135" s="35">
        <v>0</v>
      </c>
      <c r="L135" s="8" t="s">
        <v>42</v>
      </c>
      <c r="M135" s="35">
        <v>0</v>
      </c>
      <c r="N135" s="8" t="s">
        <v>42</v>
      </c>
      <c r="O135" s="35">
        <f t="shared" si="5"/>
        <v>126000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  <c r="U135" s="35">
        <v>0</v>
      </c>
      <c r="V135" s="35">
        <v>0</v>
      </c>
      <c r="W135" s="8" t="s">
        <v>11765</v>
      </c>
      <c r="X135" s="8" t="s">
        <v>3790</v>
      </c>
      <c r="Y135" s="1" t="s">
        <v>42</v>
      </c>
      <c r="Z135" s="1" t="s">
        <v>42</v>
      </c>
      <c r="AA135" s="36"/>
      <c r="AB135" s="1" t="s">
        <v>42</v>
      </c>
    </row>
    <row r="136" spans="1:28" ht="30" customHeight="1" x14ac:dyDescent="0.3">
      <c r="A136" s="8" t="s">
        <v>5714</v>
      </c>
      <c r="B136" s="8" t="s">
        <v>5662</v>
      </c>
      <c r="C136" s="8" t="s">
        <v>5681</v>
      </c>
      <c r="D136" s="34" t="s">
        <v>55</v>
      </c>
      <c r="E136" s="35">
        <v>0</v>
      </c>
      <c r="F136" s="8" t="s">
        <v>42</v>
      </c>
      <c r="G136" s="35">
        <v>0</v>
      </c>
      <c r="H136" s="8" t="s">
        <v>42</v>
      </c>
      <c r="I136" s="35">
        <v>173000</v>
      </c>
      <c r="J136" s="8" t="s">
        <v>11746</v>
      </c>
      <c r="K136" s="35">
        <v>0</v>
      </c>
      <c r="L136" s="8" t="s">
        <v>42</v>
      </c>
      <c r="M136" s="35">
        <v>0</v>
      </c>
      <c r="N136" s="8" t="s">
        <v>42</v>
      </c>
      <c r="O136" s="35">
        <f t="shared" si="5"/>
        <v>173000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  <c r="U136" s="35">
        <v>0</v>
      </c>
      <c r="V136" s="35">
        <v>0</v>
      </c>
      <c r="W136" s="8" t="s">
        <v>11766</v>
      </c>
      <c r="X136" s="8" t="s">
        <v>3790</v>
      </c>
      <c r="Y136" s="1" t="s">
        <v>42</v>
      </c>
      <c r="Z136" s="1" t="s">
        <v>42</v>
      </c>
      <c r="AA136" s="36"/>
      <c r="AB136" s="1" t="s">
        <v>42</v>
      </c>
    </row>
    <row r="137" spans="1:28" ht="30" customHeight="1" x14ac:dyDescent="0.3">
      <c r="A137" s="8" t="s">
        <v>4242</v>
      </c>
      <c r="B137" s="8" t="s">
        <v>4240</v>
      </c>
      <c r="C137" s="8" t="s">
        <v>42</v>
      </c>
      <c r="D137" s="34" t="s">
        <v>4241</v>
      </c>
      <c r="E137" s="35">
        <v>0</v>
      </c>
      <c r="F137" s="8" t="s">
        <v>42</v>
      </c>
      <c r="G137" s="35">
        <v>0</v>
      </c>
      <c r="H137" s="8" t="s">
        <v>42</v>
      </c>
      <c r="I137" s="35">
        <v>0</v>
      </c>
      <c r="J137" s="8" t="s">
        <v>42</v>
      </c>
      <c r="K137" s="35">
        <v>0</v>
      </c>
      <c r="L137" s="8" t="s">
        <v>42</v>
      </c>
      <c r="M137" s="35">
        <v>10811</v>
      </c>
      <c r="N137" s="8" t="s">
        <v>42</v>
      </c>
      <c r="O137" s="35">
        <f t="shared" si="5"/>
        <v>10811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  <c r="U137" s="35">
        <v>0</v>
      </c>
      <c r="V137" s="35">
        <v>0</v>
      </c>
      <c r="W137" s="8" t="s">
        <v>11767</v>
      </c>
      <c r="X137" s="8" t="s">
        <v>4234</v>
      </c>
      <c r="Y137" s="1" t="s">
        <v>42</v>
      </c>
      <c r="Z137" s="1" t="s">
        <v>42</v>
      </c>
      <c r="AA137" s="36"/>
      <c r="AB137" s="1" t="s">
        <v>42</v>
      </c>
    </row>
    <row r="138" spans="1:28" ht="30" customHeight="1" x14ac:dyDescent="0.3">
      <c r="A138" s="8" t="s">
        <v>5731</v>
      </c>
      <c r="B138" s="8" t="s">
        <v>5730</v>
      </c>
      <c r="C138" s="8" t="s">
        <v>1422</v>
      </c>
      <c r="D138" s="34" t="s">
        <v>55</v>
      </c>
      <c r="E138" s="35">
        <v>0</v>
      </c>
      <c r="F138" s="8" t="s">
        <v>42</v>
      </c>
      <c r="G138" s="35">
        <v>0</v>
      </c>
      <c r="H138" s="8" t="s">
        <v>42</v>
      </c>
      <c r="I138" s="35">
        <v>45000</v>
      </c>
      <c r="J138" s="8" t="s">
        <v>11746</v>
      </c>
      <c r="K138" s="35">
        <v>0</v>
      </c>
      <c r="L138" s="8" t="s">
        <v>42</v>
      </c>
      <c r="M138" s="35">
        <v>0</v>
      </c>
      <c r="N138" s="8" t="s">
        <v>42</v>
      </c>
      <c r="O138" s="35">
        <f t="shared" si="5"/>
        <v>45000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  <c r="U138" s="35">
        <v>0</v>
      </c>
      <c r="V138" s="35">
        <v>0</v>
      </c>
      <c r="W138" s="8" t="s">
        <v>11768</v>
      </c>
      <c r="X138" s="8" t="s">
        <v>3790</v>
      </c>
      <c r="Y138" s="1" t="s">
        <v>42</v>
      </c>
      <c r="Z138" s="1" t="s">
        <v>42</v>
      </c>
      <c r="AA138" s="36"/>
      <c r="AB138" s="1" t="s">
        <v>42</v>
      </c>
    </row>
    <row r="139" spans="1:28" ht="30" customHeight="1" x14ac:dyDescent="0.3">
      <c r="A139" s="8" t="s">
        <v>5776</v>
      </c>
      <c r="B139" s="8" t="s">
        <v>5730</v>
      </c>
      <c r="C139" s="8" t="s">
        <v>1434</v>
      </c>
      <c r="D139" s="34" t="s">
        <v>55</v>
      </c>
      <c r="E139" s="35">
        <v>0</v>
      </c>
      <c r="F139" s="8" t="s">
        <v>42</v>
      </c>
      <c r="G139" s="35">
        <v>0</v>
      </c>
      <c r="H139" s="8" t="s">
        <v>42</v>
      </c>
      <c r="I139" s="35">
        <v>50000</v>
      </c>
      <c r="J139" s="8" t="s">
        <v>11746</v>
      </c>
      <c r="K139" s="35">
        <v>0</v>
      </c>
      <c r="L139" s="8" t="s">
        <v>42</v>
      </c>
      <c r="M139" s="35">
        <v>0</v>
      </c>
      <c r="N139" s="8" t="s">
        <v>42</v>
      </c>
      <c r="O139" s="35">
        <f t="shared" si="5"/>
        <v>50000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s="8" t="s">
        <v>11769</v>
      </c>
      <c r="X139" s="8" t="s">
        <v>3790</v>
      </c>
      <c r="Y139" s="1" t="s">
        <v>42</v>
      </c>
      <c r="Z139" s="1" t="s">
        <v>42</v>
      </c>
      <c r="AA139" s="36"/>
      <c r="AB139" s="1" t="s">
        <v>42</v>
      </c>
    </row>
    <row r="140" spans="1:28" ht="30" customHeight="1" x14ac:dyDescent="0.3">
      <c r="A140" s="8" t="s">
        <v>3791</v>
      </c>
      <c r="B140" s="8" t="s">
        <v>3788</v>
      </c>
      <c r="C140" s="8" t="s">
        <v>3789</v>
      </c>
      <c r="D140" s="34" t="s">
        <v>55</v>
      </c>
      <c r="E140" s="35">
        <v>0</v>
      </c>
      <c r="F140" s="8" t="s">
        <v>42</v>
      </c>
      <c r="G140" s="35">
        <v>0</v>
      </c>
      <c r="H140" s="8" t="s">
        <v>42</v>
      </c>
      <c r="I140" s="35">
        <v>170000</v>
      </c>
      <c r="J140" s="8" t="s">
        <v>11746</v>
      </c>
      <c r="K140" s="35">
        <v>0</v>
      </c>
      <c r="L140" s="8" t="s">
        <v>42</v>
      </c>
      <c r="M140" s="35">
        <v>0</v>
      </c>
      <c r="N140" s="8" t="s">
        <v>42</v>
      </c>
      <c r="O140" s="35">
        <f t="shared" si="5"/>
        <v>170000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  <c r="U140" s="35">
        <v>0</v>
      </c>
      <c r="V140" s="35">
        <v>0</v>
      </c>
      <c r="W140" s="8" t="s">
        <v>11770</v>
      </c>
      <c r="X140" s="8" t="s">
        <v>3790</v>
      </c>
      <c r="Y140" s="1" t="s">
        <v>42</v>
      </c>
      <c r="Z140" s="1" t="s">
        <v>42</v>
      </c>
      <c r="AA140" s="36"/>
      <c r="AB140" s="1" t="s">
        <v>42</v>
      </c>
    </row>
    <row r="141" spans="1:28" ht="30" customHeight="1" x14ac:dyDescent="0.3">
      <c r="A141" s="8" t="s">
        <v>4235</v>
      </c>
      <c r="B141" s="8" t="s">
        <v>4232</v>
      </c>
      <c r="C141" s="8" t="s">
        <v>4233</v>
      </c>
      <c r="D141" s="34" t="s">
        <v>55</v>
      </c>
      <c r="E141" s="35">
        <v>0</v>
      </c>
      <c r="F141" s="8" t="s">
        <v>42</v>
      </c>
      <c r="G141" s="35">
        <v>0</v>
      </c>
      <c r="H141" s="8" t="s">
        <v>42</v>
      </c>
      <c r="I141" s="35">
        <v>0</v>
      </c>
      <c r="J141" s="8" t="s">
        <v>42</v>
      </c>
      <c r="K141" s="35">
        <v>0</v>
      </c>
      <c r="L141" s="8" t="s">
        <v>42</v>
      </c>
      <c r="M141" s="35">
        <v>324528</v>
      </c>
      <c r="N141" s="8" t="s">
        <v>42</v>
      </c>
      <c r="O141" s="35">
        <f t="shared" si="5"/>
        <v>324528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  <c r="U141" s="35">
        <v>0</v>
      </c>
      <c r="V141" s="35">
        <v>0</v>
      </c>
      <c r="W141" s="8" t="s">
        <v>11771</v>
      </c>
      <c r="X141" s="8" t="s">
        <v>4234</v>
      </c>
      <c r="Y141" s="1" t="s">
        <v>42</v>
      </c>
      <c r="Z141" s="1" t="s">
        <v>42</v>
      </c>
      <c r="AA141" s="36"/>
      <c r="AB141" s="1" t="s">
        <v>42</v>
      </c>
    </row>
    <row r="142" spans="1:28" ht="30" customHeight="1" x14ac:dyDescent="0.3">
      <c r="A142" s="8" t="s">
        <v>4238</v>
      </c>
      <c r="B142" s="8" t="s">
        <v>4237</v>
      </c>
      <c r="C142" s="8" t="s">
        <v>4233</v>
      </c>
      <c r="D142" s="34" t="s">
        <v>55</v>
      </c>
      <c r="E142" s="35">
        <v>0</v>
      </c>
      <c r="F142" s="8" t="s">
        <v>42</v>
      </c>
      <c r="G142" s="35">
        <v>0</v>
      </c>
      <c r="H142" s="8" t="s">
        <v>42</v>
      </c>
      <c r="I142" s="35">
        <v>0</v>
      </c>
      <c r="J142" s="8" t="s">
        <v>42</v>
      </c>
      <c r="K142" s="35">
        <v>0</v>
      </c>
      <c r="L142" s="8" t="s">
        <v>42</v>
      </c>
      <c r="M142" s="35">
        <v>338994</v>
      </c>
      <c r="N142" s="8" t="s">
        <v>42</v>
      </c>
      <c r="O142" s="35">
        <f t="shared" si="5"/>
        <v>338994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8" t="s">
        <v>11772</v>
      </c>
      <c r="X142" s="8" t="s">
        <v>4234</v>
      </c>
      <c r="Y142" s="1" t="s">
        <v>42</v>
      </c>
      <c r="Z142" s="1" t="s">
        <v>42</v>
      </c>
      <c r="AA142" s="36"/>
      <c r="AB142" s="1" t="s">
        <v>42</v>
      </c>
    </row>
    <row r="143" spans="1:28" ht="30" customHeight="1" x14ac:dyDescent="0.3">
      <c r="A143" s="8" t="s">
        <v>11773</v>
      </c>
      <c r="B143" s="8" t="s">
        <v>11774</v>
      </c>
      <c r="C143" s="8" t="s">
        <v>11775</v>
      </c>
      <c r="D143" s="34" t="s">
        <v>55</v>
      </c>
      <c r="E143" s="35">
        <v>0</v>
      </c>
      <c r="F143" s="8" t="s">
        <v>42</v>
      </c>
      <c r="G143" s="35">
        <v>260000</v>
      </c>
      <c r="H143" s="8" t="s">
        <v>11776</v>
      </c>
      <c r="I143" s="35">
        <v>0</v>
      </c>
      <c r="J143" s="8" t="s">
        <v>42</v>
      </c>
      <c r="K143" s="35">
        <v>0</v>
      </c>
      <c r="L143" s="8" t="s">
        <v>42</v>
      </c>
      <c r="M143" s="35">
        <v>0</v>
      </c>
      <c r="N143" s="8" t="s">
        <v>42</v>
      </c>
      <c r="O143" s="35">
        <f t="shared" si="5"/>
        <v>260000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  <c r="U143" s="35">
        <v>0</v>
      </c>
      <c r="V143" s="35">
        <v>0</v>
      </c>
      <c r="W143" s="8" t="s">
        <v>11777</v>
      </c>
      <c r="X143" s="8" t="s">
        <v>3790</v>
      </c>
      <c r="Y143" s="1" t="s">
        <v>42</v>
      </c>
      <c r="Z143" s="1" t="s">
        <v>42</v>
      </c>
      <c r="AA143" s="36"/>
      <c r="AB143" s="1" t="s">
        <v>42</v>
      </c>
    </row>
    <row r="144" spans="1:28" ht="30" customHeight="1" x14ac:dyDescent="0.3">
      <c r="A144" s="8" t="s">
        <v>3882</v>
      </c>
      <c r="B144" s="8" t="s">
        <v>3880</v>
      </c>
      <c r="C144" s="8" t="s">
        <v>3881</v>
      </c>
      <c r="D144" s="34" t="s">
        <v>88</v>
      </c>
      <c r="E144" s="35">
        <v>511929</v>
      </c>
      <c r="F144" s="8" t="s">
        <v>42</v>
      </c>
      <c r="G144" s="35">
        <v>595808.38</v>
      </c>
      <c r="H144" s="8" t="s">
        <v>11778</v>
      </c>
      <c r="I144" s="35">
        <v>571556.88</v>
      </c>
      <c r="J144" s="8" t="s">
        <v>11779</v>
      </c>
      <c r="K144" s="35">
        <v>0</v>
      </c>
      <c r="L144" s="8" t="s">
        <v>42</v>
      </c>
      <c r="M144" s="35">
        <v>0</v>
      </c>
      <c r="N144" s="8" t="s">
        <v>42</v>
      </c>
      <c r="O144" s="35">
        <f t="shared" si="5"/>
        <v>511929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8" t="s">
        <v>11780</v>
      </c>
      <c r="X144" s="8" t="s">
        <v>42</v>
      </c>
      <c r="Y144" s="1" t="s">
        <v>42</v>
      </c>
      <c r="Z144" s="1" t="s">
        <v>42</v>
      </c>
      <c r="AA144" s="36"/>
      <c r="AB144" s="1" t="s">
        <v>42</v>
      </c>
    </row>
    <row r="145" spans="1:28" ht="30" customHeight="1" x14ac:dyDescent="0.3">
      <c r="A145" s="8" t="s">
        <v>3719</v>
      </c>
      <c r="B145" s="8" t="s">
        <v>3717</v>
      </c>
      <c r="C145" s="8" t="s">
        <v>3718</v>
      </c>
      <c r="D145" s="34" t="s">
        <v>81</v>
      </c>
      <c r="E145" s="35">
        <v>0</v>
      </c>
      <c r="F145" s="8" t="s">
        <v>42</v>
      </c>
      <c r="G145" s="35">
        <v>9600</v>
      </c>
      <c r="H145" s="8" t="s">
        <v>11781</v>
      </c>
      <c r="I145" s="35">
        <v>5400</v>
      </c>
      <c r="J145" s="8" t="s">
        <v>11782</v>
      </c>
      <c r="K145" s="35">
        <v>0</v>
      </c>
      <c r="L145" s="8" t="s">
        <v>42</v>
      </c>
      <c r="M145" s="35">
        <v>0</v>
      </c>
      <c r="N145" s="8" t="s">
        <v>42</v>
      </c>
      <c r="O145" s="35">
        <f t="shared" si="5"/>
        <v>5400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  <c r="U145" s="35">
        <v>0</v>
      </c>
      <c r="V145" s="35">
        <v>0</v>
      </c>
      <c r="W145" s="8" t="s">
        <v>11783</v>
      </c>
      <c r="X145" s="8" t="s">
        <v>42</v>
      </c>
      <c r="Y145" s="1" t="s">
        <v>42</v>
      </c>
      <c r="Z145" s="1" t="s">
        <v>42</v>
      </c>
      <c r="AA145" s="36"/>
      <c r="AB145" s="1" t="s">
        <v>42</v>
      </c>
    </row>
    <row r="146" spans="1:28" ht="30" customHeight="1" x14ac:dyDescent="0.3">
      <c r="A146" s="8" t="s">
        <v>6182</v>
      </c>
      <c r="B146" s="8" t="s">
        <v>6180</v>
      </c>
      <c r="C146" s="8" t="s">
        <v>6181</v>
      </c>
      <c r="D146" s="34" t="s">
        <v>65</v>
      </c>
      <c r="E146" s="35">
        <v>0</v>
      </c>
      <c r="F146" s="8" t="s">
        <v>42</v>
      </c>
      <c r="G146" s="35">
        <v>0</v>
      </c>
      <c r="H146" s="8" t="s">
        <v>42</v>
      </c>
      <c r="I146" s="35">
        <v>0</v>
      </c>
      <c r="J146" s="8" t="s">
        <v>42</v>
      </c>
      <c r="K146" s="35">
        <v>0</v>
      </c>
      <c r="L146" s="8" t="s">
        <v>42</v>
      </c>
      <c r="M146" s="35">
        <v>270</v>
      </c>
      <c r="N146" s="8" t="s">
        <v>11784</v>
      </c>
      <c r="O146" s="35">
        <f t="shared" si="5"/>
        <v>270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  <c r="U146" s="35">
        <v>0</v>
      </c>
      <c r="V146" s="35">
        <v>0</v>
      </c>
      <c r="W146" s="8" t="s">
        <v>11785</v>
      </c>
      <c r="X146" s="8" t="s">
        <v>42</v>
      </c>
      <c r="Y146" s="1" t="s">
        <v>42</v>
      </c>
      <c r="Z146" s="1" t="s">
        <v>42</v>
      </c>
      <c r="AA146" s="36"/>
      <c r="AB146" s="1" t="s">
        <v>42</v>
      </c>
    </row>
    <row r="147" spans="1:28" ht="30" customHeight="1" x14ac:dyDescent="0.3">
      <c r="A147" s="8" t="s">
        <v>6186</v>
      </c>
      <c r="B147" s="8" t="s">
        <v>6184</v>
      </c>
      <c r="C147" s="8" t="s">
        <v>6185</v>
      </c>
      <c r="D147" s="34" t="s">
        <v>65</v>
      </c>
      <c r="E147" s="35">
        <v>0</v>
      </c>
      <c r="F147" s="8" t="s">
        <v>42</v>
      </c>
      <c r="G147" s="35">
        <v>13.33</v>
      </c>
      <c r="H147" s="8" t="s">
        <v>11786</v>
      </c>
      <c r="I147" s="35">
        <v>0</v>
      </c>
      <c r="J147" s="8" t="s">
        <v>42</v>
      </c>
      <c r="K147" s="35">
        <v>0</v>
      </c>
      <c r="L147" s="8" t="s">
        <v>42</v>
      </c>
      <c r="M147" s="35">
        <v>0</v>
      </c>
      <c r="N147" s="8" t="s">
        <v>42</v>
      </c>
      <c r="O147" s="35">
        <f t="shared" si="5"/>
        <v>13.33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8" t="s">
        <v>11787</v>
      </c>
      <c r="X147" s="8" t="s">
        <v>42</v>
      </c>
      <c r="Y147" s="1" t="s">
        <v>42</v>
      </c>
      <c r="Z147" s="1" t="s">
        <v>42</v>
      </c>
      <c r="AA147" s="36"/>
      <c r="AB147" s="1" t="s">
        <v>42</v>
      </c>
    </row>
    <row r="148" spans="1:28" ht="30" customHeight="1" x14ac:dyDescent="0.3">
      <c r="A148" s="8" t="s">
        <v>6194</v>
      </c>
      <c r="B148" s="8" t="s">
        <v>6192</v>
      </c>
      <c r="C148" s="8" t="s">
        <v>6193</v>
      </c>
      <c r="D148" s="34" t="s">
        <v>65</v>
      </c>
      <c r="E148" s="35">
        <v>0</v>
      </c>
      <c r="F148" s="8" t="s">
        <v>42</v>
      </c>
      <c r="G148" s="35">
        <v>238.88</v>
      </c>
      <c r="H148" s="8" t="s">
        <v>11735</v>
      </c>
      <c r="I148" s="35">
        <v>0</v>
      </c>
      <c r="J148" s="8" t="s">
        <v>42</v>
      </c>
      <c r="K148" s="35">
        <v>0</v>
      </c>
      <c r="L148" s="8" t="s">
        <v>42</v>
      </c>
      <c r="M148" s="35">
        <v>0</v>
      </c>
      <c r="N148" s="8" t="s">
        <v>42</v>
      </c>
      <c r="O148" s="35">
        <f t="shared" si="5"/>
        <v>238.88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  <c r="U148" s="35">
        <v>0</v>
      </c>
      <c r="V148" s="35">
        <v>0</v>
      </c>
      <c r="W148" s="8" t="s">
        <v>11788</v>
      </c>
      <c r="X148" s="8" t="s">
        <v>42</v>
      </c>
      <c r="Y148" s="1" t="s">
        <v>42</v>
      </c>
      <c r="Z148" s="1" t="s">
        <v>42</v>
      </c>
      <c r="AA148" s="36"/>
      <c r="AB148" s="1" t="s">
        <v>42</v>
      </c>
    </row>
    <row r="149" spans="1:28" ht="30" customHeight="1" x14ac:dyDescent="0.3">
      <c r="A149" s="8" t="s">
        <v>7415</v>
      </c>
      <c r="B149" s="8" t="s">
        <v>7412</v>
      </c>
      <c r="C149" s="8" t="s">
        <v>7413</v>
      </c>
      <c r="D149" s="34" t="s">
        <v>7414</v>
      </c>
      <c r="E149" s="35">
        <v>27075</v>
      </c>
      <c r="F149" s="8" t="s">
        <v>42</v>
      </c>
      <c r="G149" s="35">
        <v>29000</v>
      </c>
      <c r="H149" s="8" t="s">
        <v>11789</v>
      </c>
      <c r="I149" s="35">
        <v>0</v>
      </c>
      <c r="J149" s="8" t="s">
        <v>42</v>
      </c>
      <c r="K149" s="35">
        <v>0</v>
      </c>
      <c r="L149" s="8" t="s">
        <v>42</v>
      </c>
      <c r="M149" s="35">
        <v>0</v>
      </c>
      <c r="N149" s="8" t="s">
        <v>42</v>
      </c>
      <c r="O149" s="35">
        <f t="shared" si="5"/>
        <v>27075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8" t="s">
        <v>11790</v>
      </c>
      <c r="X149" s="8" t="s">
        <v>42</v>
      </c>
      <c r="Y149" s="1" t="s">
        <v>42</v>
      </c>
      <c r="Z149" s="1" t="s">
        <v>42</v>
      </c>
      <c r="AA149" s="36"/>
      <c r="AB149" s="1" t="s">
        <v>42</v>
      </c>
    </row>
    <row r="150" spans="1:28" ht="30" customHeight="1" x14ac:dyDescent="0.3">
      <c r="A150" s="8" t="s">
        <v>6190</v>
      </c>
      <c r="B150" s="8" t="s">
        <v>4336</v>
      </c>
      <c r="C150" s="8" t="s">
        <v>6189</v>
      </c>
      <c r="D150" s="34" t="s">
        <v>3795</v>
      </c>
      <c r="E150" s="35">
        <v>1368</v>
      </c>
      <c r="F150" s="8" t="s">
        <v>42</v>
      </c>
      <c r="G150" s="35">
        <v>1520</v>
      </c>
      <c r="H150" s="8" t="s">
        <v>11791</v>
      </c>
      <c r="I150" s="35">
        <v>1560</v>
      </c>
      <c r="J150" s="8" t="s">
        <v>11792</v>
      </c>
      <c r="K150" s="35">
        <v>0</v>
      </c>
      <c r="L150" s="8" t="s">
        <v>42</v>
      </c>
      <c r="M150" s="35">
        <v>0</v>
      </c>
      <c r="N150" s="8" t="s">
        <v>42</v>
      </c>
      <c r="O150" s="35">
        <f t="shared" si="5"/>
        <v>1368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  <c r="U150" s="35">
        <v>0</v>
      </c>
      <c r="V150" s="35">
        <v>0</v>
      </c>
      <c r="W150" s="8" t="s">
        <v>11793</v>
      </c>
      <c r="X150" s="8" t="s">
        <v>42</v>
      </c>
      <c r="Y150" s="1" t="s">
        <v>42</v>
      </c>
      <c r="Z150" s="1" t="s">
        <v>42</v>
      </c>
      <c r="AA150" s="36"/>
      <c r="AB150" s="1" t="s">
        <v>42</v>
      </c>
    </row>
    <row r="151" spans="1:28" ht="30" customHeight="1" x14ac:dyDescent="0.3">
      <c r="A151" s="8" t="s">
        <v>4338</v>
      </c>
      <c r="B151" s="8" t="s">
        <v>4336</v>
      </c>
      <c r="C151" s="8" t="s">
        <v>4337</v>
      </c>
      <c r="D151" s="34" t="s">
        <v>3795</v>
      </c>
      <c r="E151" s="35">
        <v>1539</v>
      </c>
      <c r="F151" s="8" t="s">
        <v>42</v>
      </c>
      <c r="G151" s="35">
        <v>1780</v>
      </c>
      <c r="H151" s="8" t="s">
        <v>11791</v>
      </c>
      <c r="I151" s="35">
        <v>1830</v>
      </c>
      <c r="J151" s="8" t="s">
        <v>11792</v>
      </c>
      <c r="K151" s="35">
        <v>0</v>
      </c>
      <c r="L151" s="8" t="s">
        <v>42</v>
      </c>
      <c r="M151" s="35">
        <v>0</v>
      </c>
      <c r="N151" s="8" t="s">
        <v>42</v>
      </c>
      <c r="O151" s="35">
        <f t="shared" si="5"/>
        <v>1539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  <c r="U151" s="35">
        <v>0</v>
      </c>
      <c r="V151" s="35">
        <v>0</v>
      </c>
      <c r="W151" s="8" t="s">
        <v>11794</v>
      </c>
      <c r="X151" s="8" t="s">
        <v>42</v>
      </c>
      <c r="Y151" s="1" t="s">
        <v>42</v>
      </c>
      <c r="Z151" s="1" t="s">
        <v>42</v>
      </c>
      <c r="AA151" s="36"/>
      <c r="AB151" s="1" t="s">
        <v>42</v>
      </c>
    </row>
    <row r="152" spans="1:28" ht="30" customHeight="1" x14ac:dyDescent="0.3">
      <c r="A152" s="8" t="s">
        <v>3723</v>
      </c>
      <c r="B152" s="8" t="s">
        <v>3721</v>
      </c>
      <c r="C152" s="8" t="s">
        <v>3722</v>
      </c>
      <c r="D152" s="34" t="s">
        <v>65</v>
      </c>
      <c r="E152" s="35">
        <v>0</v>
      </c>
      <c r="F152" s="8" t="s">
        <v>42</v>
      </c>
      <c r="G152" s="35">
        <v>210</v>
      </c>
      <c r="H152" s="8" t="s">
        <v>11795</v>
      </c>
      <c r="I152" s="35">
        <v>210</v>
      </c>
      <c r="J152" s="8" t="s">
        <v>11782</v>
      </c>
      <c r="K152" s="35">
        <v>0</v>
      </c>
      <c r="L152" s="8" t="s">
        <v>42</v>
      </c>
      <c r="M152" s="35">
        <v>0</v>
      </c>
      <c r="N152" s="8" t="s">
        <v>42</v>
      </c>
      <c r="O152" s="35">
        <f t="shared" si="5"/>
        <v>210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  <c r="U152" s="35">
        <v>0</v>
      </c>
      <c r="V152" s="35">
        <v>0</v>
      </c>
      <c r="W152" s="8" t="s">
        <v>11796</v>
      </c>
      <c r="X152" s="8" t="s">
        <v>42</v>
      </c>
      <c r="Y152" s="1" t="s">
        <v>42</v>
      </c>
      <c r="Z152" s="1" t="s">
        <v>42</v>
      </c>
      <c r="AA152" s="36"/>
      <c r="AB152" s="1" t="s">
        <v>42</v>
      </c>
    </row>
    <row r="153" spans="1:28" ht="30" customHeight="1" x14ac:dyDescent="0.3">
      <c r="A153" s="8" t="s">
        <v>7537</v>
      </c>
      <c r="B153" s="8" t="s">
        <v>7522</v>
      </c>
      <c r="C153" s="8" t="s">
        <v>7536</v>
      </c>
      <c r="D153" s="34" t="s">
        <v>3795</v>
      </c>
      <c r="E153" s="35">
        <v>0</v>
      </c>
      <c r="F153" s="8" t="s">
        <v>42</v>
      </c>
      <c r="G153" s="35">
        <v>3200</v>
      </c>
      <c r="H153" s="8" t="s">
        <v>11797</v>
      </c>
      <c r="I153" s="35">
        <v>3140</v>
      </c>
      <c r="J153" s="8" t="s">
        <v>11798</v>
      </c>
      <c r="K153" s="35">
        <v>0</v>
      </c>
      <c r="L153" s="8" t="s">
        <v>42</v>
      </c>
      <c r="M153" s="35">
        <v>0</v>
      </c>
      <c r="N153" s="8" t="s">
        <v>42</v>
      </c>
      <c r="O153" s="35">
        <f t="shared" si="5"/>
        <v>3140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  <c r="U153" s="35">
        <v>0</v>
      </c>
      <c r="V153" s="35">
        <v>0</v>
      </c>
      <c r="W153" s="8" t="s">
        <v>11799</v>
      </c>
      <c r="X153" s="8" t="s">
        <v>42</v>
      </c>
      <c r="Y153" s="1" t="s">
        <v>42</v>
      </c>
      <c r="Z153" s="1" t="s">
        <v>42</v>
      </c>
      <c r="AA153" s="36"/>
      <c r="AB153" s="1" t="s">
        <v>42</v>
      </c>
    </row>
    <row r="154" spans="1:28" ht="30" customHeight="1" x14ac:dyDescent="0.3">
      <c r="A154" s="8" t="s">
        <v>7524</v>
      </c>
      <c r="B154" s="8" t="s">
        <v>7522</v>
      </c>
      <c r="C154" s="8" t="s">
        <v>7523</v>
      </c>
      <c r="D154" s="34" t="s">
        <v>3795</v>
      </c>
      <c r="E154" s="35">
        <v>0</v>
      </c>
      <c r="F154" s="8" t="s">
        <v>42</v>
      </c>
      <c r="G154" s="35">
        <v>4100</v>
      </c>
      <c r="H154" s="8" t="s">
        <v>11797</v>
      </c>
      <c r="I154" s="35">
        <v>4140</v>
      </c>
      <c r="J154" s="8" t="s">
        <v>11798</v>
      </c>
      <c r="K154" s="35">
        <v>0</v>
      </c>
      <c r="L154" s="8" t="s">
        <v>42</v>
      </c>
      <c r="M154" s="35">
        <v>0</v>
      </c>
      <c r="N154" s="8" t="s">
        <v>42</v>
      </c>
      <c r="O154" s="35">
        <f t="shared" si="5"/>
        <v>4100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  <c r="U154" s="35">
        <v>0</v>
      </c>
      <c r="V154" s="35">
        <v>0</v>
      </c>
      <c r="W154" s="8" t="s">
        <v>11800</v>
      </c>
      <c r="X154" s="8" t="s">
        <v>42</v>
      </c>
      <c r="Y154" s="1" t="s">
        <v>42</v>
      </c>
      <c r="Z154" s="1" t="s">
        <v>42</v>
      </c>
      <c r="AA154" s="36"/>
      <c r="AB154" s="1" t="s">
        <v>42</v>
      </c>
    </row>
    <row r="155" spans="1:28" ht="30" customHeight="1" x14ac:dyDescent="0.3">
      <c r="A155" s="8" t="s">
        <v>7527</v>
      </c>
      <c r="B155" s="8" t="s">
        <v>7522</v>
      </c>
      <c r="C155" s="8" t="s">
        <v>7526</v>
      </c>
      <c r="D155" s="34" t="s">
        <v>4241</v>
      </c>
      <c r="E155" s="35">
        <v>0</v>
      </c>
      <c r="F155" s="8" t="s">
        <v>42</v>
      </c>
      <c r="G155" s="35">
        <v>4550</v>
      </c>
      <c r="H155" s="8" t="s">
        <v>11797</v>
      </c>
      <c r="I155" s="35">
        <v>0</v>
      </c>
      <c r="J155" s="8" t="s">
        <v>42</v>
      </c>
      <c r="K155" s="35">
        <v>0</v>
      </c>
      <c r="L155" s="8" t="s">
        <v>42</v>
      </c>
      <c r="M155" s="35">
        <v>0</v>
      </c>
      <c r="N155" s="8" t="s">
        <v>42</v>
      </c>
      <c r="O155" s="35">
        <f t="shared" si="5"/>
        <v>4550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  <c r="U155" s="35">
        <v>0</v>
      </c>
      <c r="V155" s="35">
        <v>0</v>
      </c>
      <c r="W155" s="8" t="s">
        <v>11801</v>
      </c>
      <c r="X155" s="8" t="s">
        <v>42</v>
      </c>
      <c r="Y155" s="1" t="s">
        <v>42</v>
      </c>
      <c r="Z155" s="1" t="s">
        <v>42</v>
      </c>
      <c r="AA155" s="36"/>
      <c r="AB155" s="1" t="s">
        <v>42</v>
      </c>
    </row>
    <row r="156" spans="1:28" ht="30" customHeight="1" x14ac:dyDescent="0.3">
      <c r="A156" s="8" t="s">
        <v>7466</v>
      </c>
      <c r="B156" s="8" t="s">
        <v>7453</v>
      </c>
      <c r="C156" s="8" t="s">
        <v>7465</v>
      </c>
      <c r="D156" s="34" t="s">
        <v>4241</v>
      </c>
      <c r="E156" s="35">
        <v>0</v>
      </c>
      <c r="F156" s="8" t="s">
        <v>42</v>
      </c>
      <c r="G156" s="35">
        <v>8800</v>
      </c>
      <c r="H156" s="8" t="s">
        <v>11797</v>
      </c>
      <c r="I156" s="35">
        <v>9244.44</v>
      </c>
      <c r="J156" s="8" t="s">
        <v>11798</v>
      </c>
      <c r="K156" s="35">
        <v>0</v>
      </c>
      <c r="L156" s="8" t="s">
        <v>42</v>
      </c>
      <c r="M156" s="35">
        <v>0</v>
      </c>
      <c r="N156" s="8" t="s">
        <v>42</v>
      </c>
      <c r="O156" s="35">
        <f t="shared" si="5"/>
        <v>8800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  <c r="U156" s="35">
        <v>0</v>
      </c>
      <c r="V156" s="35">
        <v>0</v>
      </c>
      <c r="W156" s="8" t="s">
        <v>11802</v>
      </c>
      <c r="X156" s="8" t="s">
        <v>42</v>
      </c>
      <c r="Y156" s="1" t="s">
        <v>42</v>
      </c>
      <c r="Z156" s="1" t="s">
        <v>42</v>
      </c>
      <c r="AA156" s="36"/>
      <c r="AB156" s="1" t="s">
        <v>42</v>
      </c>
    </row>
    <row r="157" spans="1:28" ht="30" customHeight="1" x14ac:dyDescent="0.3">
      <c r="A157" s="8" t="s">
        <v>7455</v>
      </c>
      <c r="B157" s="8" t="s">
        <v>7453</v>
      </c>
      <c r="C157" s="8" t="s">
        <v>7454</v>
      </c>
      <c r="D157" s="34" t="s">
        <v>4241</v>
      </c>
      <c r="E157" s="35">
        <v>0</v>
      </c>
      <c r="F157" s="8" t="s">
        <v>42</v>
      </c>
      <c r="G157" s="35">
        <v>9650</v>
      </c>
      <c r="H157" s="8" t="s">
        <v>11797</v>
      </c>
      <c r="I157" s="35">
        <v>10033.33</v>
      </c>
      <c r="J157" s="8" t="s">
        <v>11798</v>
      </c>
      <c r="K157" s="35">
        <v>0</v>
      </c>
      <c r="L157" s="8" t="s">
        <v>42</v>
      </c>
      <c r="M157" s="35">
        <v>0</v>
      </c>
      <c r="N157" s="8" t="s">
        <v>42</v>
      </c>
      <c r="O157" s="35">
        <f t="shared" si="5"/>
        <v>9650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8" t="s">
        <v>11803</v>
      </c>
      <c r="X157" s="8" t="s">
        <v>42</v>
      </c>
      <c r="Y157" s="1" t="s">
        <v>42</v>
      </c>
      <c r="Z157" s="1" t="s">
        <v>42</v>
      </c>
      <c r="AA157" s="36"/>
      <c r="AB157" s="1" t="s">
        <v>42</v>
      </c>
    </row>
    <row r="158" spans="1:28" ht="30" customHeight="1" x14ac:dyDescent="0.3">
      <c r="A158" s="8" t="s">
        <v>7459</v>
      </c>
      <c r="B158" s="8" t="s">
        <v>7457</v>
      </c>
      <c r="C158" s="8" t="s">
        <v>7458</v>
      </c>
      <c r="D158" s="34" t="s">
        <v>3795</v>
      </c>
      <c r="E158" s="35">
        <v>0</v>
      </c>
      <c r="F158" s="8" t="s">
        <v>42</v>
      </c>
      <c r="G158" s="35">
        <v>1700</v>
      </c>
      <c r="H158" s="8" t="s">
        <v>11797</v>
      </c>
      <c r="I158" s="35">
        <v>1700</v>
      </c>
      <c r="J158" s="8" t="s">
        <v>11804</v>
      </c>
      <c r="K158" s="35">
        <v>0</v>
      </c>
      <c r="L158" s="8" t="s">
        <v>42</v>
      </c>
      <c r="M158" s="35">
        <v>0</v>
      </c>
      <c r="N158" s="8" t="s">
        <v>42</v>
      </c>
      <c r="O158" s="35">
        <f t="shared" si="5"/>
        <v>1700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  <c r="U158" s="35">
        <v>0</v>
      </c>
      <c r="V158" s="35">
        <v>0</v>
      </c>
      <c r="W158" s="8" t="s">
        <v>11805</v>
      </c>
      <c r="X158" s="8" t="s">
        <v>42</v>
      </c>
      <c r="Y158" s="1" t="s">
        <v>42</v>
      </c>
      <c r="Z158" s="1" t="s">
        <v>42</v>
      </c>
      <c r="AA158" s="36"/>
      <c r="AB158" s="1" t="s">
        <v>42</v>
      </c>
    </row>
    <row r="159" spans="1:28" ht="30" customHeight="1" x14ac:dyDescent="0.3">
      <c r="A159" s="8" t="s">
        <v>4291</v>
      </c>
      <c r="B159" s="8" t="s">
        <v>4288</v>
      </c>
      <c r="C159" s="8" t="s">
        <v>4289</v>
      </c>
      <c r="D159" s="34" t="s">
        <v>65</v>
      </c>
      <c r="E159" s="35">
        <v>4790</v>
      </c>
      <c r="F159" s="8" t="s">
        <v>42</v>
      </c>
      <c r="G159" s="35">
        <v>4960</v>
      </c>
      <c r="H159" s="8" t="s">
        <v>11779</v>
      </c>
      <c r="I159" s="35">
        <v>0</v>
      </c>
      <c r="J159" s="8" t="s">
        <v>42</v>
      </c>
      <c r="K159" s="35">
        <v>0</v>
      </c>
      <c r="L159" s="8" t="s">
        <v>42</v>
      </c>
      <c r="M159" s="35">
        <v>0</v>
      </c>
      <c r="N159" s="8" t="s">
        <v>42</v>
      </c>
      <c r="O159" s="35">
        <f t="shared" si="5"/>
        <v>4790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  <c r="U159" s="35">
        <v>0</v>
      </c>
      <c r="V159" s="35">
        <v>0</v>
      </c>
      <c r="W159" s="8" t="s">
        <v>11806</v>
      </c>
      <c r="X159" s="8" t="s">
        <v>42</v>
      </c>
      <c r="Y159" s="1" t="s">
        <v>42</v>
      </c>
      <c r="Z159" s="1" t="s">
        <v>42</v>
      </c>
      <c r="AA159" s="36"/>
      <c r="AB159" s="1" t="s">
        <v>42</v>
      </c>
    </row>
    <row r="160" spans="1:28" ht="30" customHeight="1" x14ac:dyDescent="0.3">
      <c r="A160" s="8" t="s">
        <v>3249</v>
      </c>
      <c r="B160" s="8" t="s">
        <v>3247</v>
      </c>
      <c r="C160" s="8" t="s">
        <v>42</v>
      </c>
      <c r="D160" s="34" t="s">
        <v>3248</v>
      </c>
      <c r="E160" s="35">
        <v>0</v>
      </c>
      <c r="F160" s="8" t="s">
        <v>42</v>
      </c>
      <c r="G160" s="35">
        <v>0</v>
      </c>
      <c r="H160" s="8" t="s">
        <v>42</v>
      </c>
      <c r="I160" s="35">
        <v>0</v>
      </c>
      <c r="J160" s="8" t="s">
        <v>42</v>
      </c>
      <c r="K160" s="35">
        <v>0</v>
      </c>
      <c r="L160" s="8" t="s">
        <v>42</v>
      </c>
      <c r="M160" s="35">
        <v>0</v>
      </c>
      <c r="N160" s="8" t="s">
        <v>42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  <c r="U160" s="35">
        <v>197000</v>
      </c>
      <c r="V160" s="35">
        <f>SMALL(Q160:U160,COUNTIF(Q160:U160,0)+1)</f>
        <v>197000</v>
      </c>
      <c r="W160" s="8" t="s">
        <v>11807</v>
      </c>
      <c r="X160" s="8" t="s">
        <v>42</v>
      </c>
      <c r="Y160" s="1" t="s">
        <v>42</v>
      </c>
      <c r="Z160" s="1" t="s">
        <v>42</v>
      </c>
      <c r="AA160" s="36"/>
      <c r="AB160" s="1" t="s">
        <v>42</v>
      </c>
    </row>
    <row r="161" spans="1:28" ht="30" customHeight="1" x14ac:dyDescent="0.3">
      <c r="A161" s="8" t="s">
        <v>7267</v>
      </c>
      <c r="B161" s="8" t="s">
        <v>7265</v>
      </c>
      <c r="C161" s="8" t="s">
        <v>7266</v>
      </c>
      <c r="D161" s="34" t="s">
        <v>88</v>
      </c>
      <c r="E161" s="35">
        <v>0</v>
      </c>
      <c r="F161" s="8" t="s">
        <v>42</v>
      </c>
      <c r="G161" s="35">
        <v>0</v>
      </c>
      <c r="H161" s="8" t="s">
        <v>42</v>
      </c>
      <c r="I161" s="35">
        <v>0</v>
      </c>
      <c r="J161" s="8" t="s">
        <v>42</v>
      </c>
      <c r="K161" s="35">
        <v>0</v>
      </c>
      <c r="L161" s="8" t="s">
        <v>42</v>
      </c>
      <c r="M161" s="35">
        <v>0</v>
      </c>
      <c r="N161" s="8" t="s">
        <v>11808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  <c r="U161" s="35">
        <v>2045</v>
      </c>
      <c r="V161" s="35">
        <f>SMALL(Q161:U161,COUNTIF(Q161:U161,0)+1)</f>
        <v>2045</v>
      </c>
      <c r="W161" s="8" t="s">
        <v>11809</v>
      </c>
      <c r="X161" s="8" t="s">
        <v>42</v>
      </c>
      <c r="Y161" s="1" t="s">
        <v>42</v>
      </c>
      <c r="Z161" s="1" t="s">
        <v>42</v>
      </c>
      <c r="AA161" s="36"/>
      <c r="AB161" s="1" t="s">
        <v>42</v>
      </c>
    </row>
    <row r="162" spans="1:28" ht="30" customHeight="1" x14ac:dyDescent="0.3">
      <c r="A162" s="8" t="s">
        <v>7263</v>
      </c>
      <c r="B162" s="8" t="s">
        <v>7260</v>
      </c>
      <c r="C162" s="8" t="s">
        <v>7261</v>
      </c>
      <c r="D162" s="34" t="s">
        <v>7262</v>
      </c>
      <c r="E162" s="35">
        <v>0</v>
      </c>
      <c r="F162" s="8" t="s">
        <v>42</v>
      </c>
      <c r="G162" s="35">
        <v>0</v>
      </c>
      <c r="H162" s="8" t="s">
        <v>42</v>
      </c>
      <c r="I162" s="35">
        <v>0</v>
      </c>
      <c r="J162" s="8" t="s">
        <v>42</v>
      </c>
      <c r="K162" s="35">
        <v>0</v>
      </c>
      <c r="L162" s="8" t="s">
        <v>42</v>
      </c>
      <c r="M162" s="35">
        <v>0</v>
      </c>
      <c r="N162" s="8" t="s">
        <v>11810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  <c r="U162" s="35">
        <v>111</v>
      </c>
      <c r="V162" s="35">
        <f>SMALL(Q162:U162,COUNTIF(Q162:U162,0)+1)</f>
        <v>111</v>
      </c>
      <c r="W162" s="8" t="s">
        <v>11811</v>
      </c>
      <c r="X162" s="8" t="s">
        <v>42</v>
      </c>
      <c r="Y162" s="1" t="s">
        <v>42</v>
      </c>
      <c r="Z162" s="1" t="s">
        <v>42</v>
      </c>
      <c r="AA162" s="36"/>
      <c r="AB162" s="1" t="s">
        <v>42</v>
      </c>
    </row>
    <row r="163" spans="1:28" ht="30" customHeight="1" x14ac:dyDescent="0.3">
      <c r="A163" s="8" t="s">
        <v>11812</v>
      </c>
      <c r="B163" s="8" t="s">
        <v>11813</v>
      </c>
      <c r="C163" s="8" t="s">
        <v>11814</v>
      </c>
      <c r="D163" s="34" t="s">
        <v>88</v>
      </c>
      <c r="E163" s="35">
        <v>0</v>
      </c>
      <c r="F163" s="8" t="s">
        <v>42</v>
      </c>
      <c r="G163" s="35">
        <v>0</v>
      </c>
      <c r="H163" s="8" t="s">
        <v>42</v>
      </c>
      <c r="I163" s="35">
        <v>0</v>
      </c>
      <c r="J163" s="8" t="s">
        <v>42</v>
      </c>
      <c r="K163" s="35">
        <v>0</v>
      </c>
      <c r="L163" s="8" t="s">
        <v>42</v>
      </c>
      <c r="M163" s="35">
        <v>0</v>
      </c>
      <c r="N163" s="8" t="s">
        <v>42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  <c r="U163" s="35">
        <v>0</v>
      </c>
      <c r="V163" s="35">
        <v>0</v>
      </c>
      <c r="W163" s="8" t="s">
        <v>11815</v>
      </c>
      <c r="X163" s="8" t="s">
        <v>42</v>
      </c>
      <c r="Y163" s="1" t="s">
        <v>42</v>
      </c>
      <c r="Z163" s="1" t="s">
        <v>42</v>
      </c>
      <c r="AA163" s="36"/>
      <c r="AB163" s="1" t="s">
        <v>42</v>
      </c>
    </row>
    <row r="164" spans="1:28" ht="30" customHeight="1" x14ac:dyDescent="0.3">
      <c r="A164" s="8" t="s">
        <v>3293</v>
      </c>
      <c r="B164" s="8" t="s">
        <v>3292</v>
      </c>
      <c r="C164" s="8" t="s">
        <v>3279</v>
      </c>
      <c r="D164" s="34" t="s">
        <v>3275</v>
      </c>
      <c r="E164" s="35">
        <v>0</v>
      </c>
      <c r="F164" s="8" t="s">
        <v>42</v>
      </c>
      <c r="G164" s="35">
        <v>0</v>
      </c>
      <c r="H164" s="8" t="s">
        <v>42</v>
      </c>
      <c r="I164" s="35">
        <v>0</v>
      </c>
      <c r="J164" s="8" t="s">
        <v>42</v>
      </c>
      <c r="K164" s="35">
        <v>0</v>
      </c>
      <c r="L164" s="8" t="s">
        <v>42</v>
      </c>
      <c r="M164" s="35">
        <v>0</v>
      </c>
      <c r="N164" s="8" t="s">
        <v>42</v>
      </c>
      <c r="O164" s="35">
        <v>0</v>
      </c>
      <c r="P164" s="35">
        <v>172068</v>
      </c>
      <c r="Q164" s="35">
        <v>0</v>
      </c>
      <c r="R164" s="35">
        <v>0</v>
      </c>
      <c r="S164" s="35">
        <v>0</v>
      </c>
      <c r="T164" s="35">
        <v>0</v>
      </c>
      <c r="U164" s="35">
        <v>0</v>
      </c>
      <c r="V164" s="35">
        <v>0</v>
      </c>
      <c r="W164" s="8" t="s">
        <v>11816</v>
      </c>
      <c r="X164" s="8" t="s">
        <v>42</v>
      </c>
      <c r="Y164" s="1" t="s">
        <v>11817</v>
      </c>
      <c r="Z164" s="1" t="s">
        <v>42</v>
      </c>
      <c r="AA164" s="36"/>
      <c r="AB164" s="1" t="s">
        <v>42</v>
      </c>
    </row>
    <row r="165" spans="1:28" ht="30" customHeight="1" x14ac:dyDescent="0.3">
      <c r="A165" s="8" t="s">
        <v>3280</v>
      </c>
      <c r="B165" s="8" t="s">
        <v>3278</v>
      </c>
      <c r="C165" s="8" t="s">
        <v>3279</v>
      </c>
      <c r="D165" s="34" t="s">
        <v>3275</v>
      </c>
      <c r="E165" s="35">
        <v>0</v>
      </c>
      <c r="F165" s="8" t="s">
        <v>42</v>
      </c>
      <c r="G165" s="35">
        <v>0</v>
      </c>
      <c r="H165" s="8" t="s">
        <v>42</v>
      </c>
      <c r="I165" s="35">
        <v>0</v>
      </c>
      <c r="J165" s="8" t="s">
        <v>42</v>
      </c>
      <c r="K165" s="35">
        <v>0</v>
      </c>
      <c r="L165" s="8" t="s">
        <v>42</v>
      </c>
      <c r="M165" s="35">
        <v>0</v>
      </c>
      <c r="N165" s="8" t="s">
        <v>42</v>
      </c>
      <c r="O165" s="35">
        <v>0</v>
      </c>
      <c r="P165" s="35">
        <v>226122</v>
      </c>
      <c r="Q165" s="35">
        <v>0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8" t="s">
        <v>11818</v>
      </c>
      <c r="X165" s="8" t="s">
        <v>42</v>
      </c>
      <c r="Y165" s="1" t="s">
        <v>11817</v>
      </c>
      <c r="Z165" s="1" t="s">
        <v>42</v>
      </c>
      <c r="AA165" s="36"/>
      <c r="AB165" s="1" t="s">
        <v>42</v>
      </c>
    </row>
    <row r="166" spans="1:28" ht="30" customHeight="1" x14ac:dyDescent="0.3">
      <c r="A166" s="8" t="s">
        <v>11819</v>
      </c>
      <c r="B166" s="8" t="s">
        <v>11820</v>
      </c>
      <c r="C166" s="8" t="s">
        <v>3279</v>
      </c>
      <c r="D166" s="34" t="s">
        <v>3275</v>
      </c>
      <c r="E166" s="35">
        <v>0</v>
      </c>
      <c r="F166" s="8" t="s">
        <v>42</v>
      </c>
      <c r="G166" s="35">
        <v>0</v>
      </c>
      <c r="H166" s="8" t="s">
        <v>42</v>
      </c>
      <c r="I166" s="35">
        <v>0</v>
      </c>
      <c r="J166" s="8" t="s">
        <v>42</v>
      </c>
      <c r="K166" s="35">
        <v>0</v>
      </c>
      <c r="L166" s="8" t="s">
        <v>42</v>
      </c>
      <c r="M166" s="35">
        <v>0</v>
      </c>
      <c r="N166" s="8" t="s">
        <v>42</v>
      </c>
      <c r="O166" s="35">
        <v>0</v>
      </c>
      <c r="P166" s="35">
        <v>281939</v>
      </c>
      <c r="Q166" s="35">
        <v>0</v>
      </c>
      <c r="R166" s="35">
        <v>0</v>
      </c>
      <c r="S166" s="35">
        <v>0</v>
      </c>
      <c r="T166" s="35">
        <v>0</v>
      </c>
      <c r="U166" s="35">
        <v>0</v>
      </c>
      <c r="V166" s="35">
        <v>0</v>
      </c>
      <c r="W166" s="8" t="s">
        <v>11821</v>
      </c>
      <c r="X166" s="8" t="s">
        <v>42</v>
      </c>
      <c r="Y166" s="1" t="s">
        <v>11817</v>
      </c>
      <c r="Z166" s="1" t="s">
        <v>42</v>
      </c>
      <c r="AA166" s="36"/>
      <c r="AB166" s="1" t="s">
        <v>42</v>
      </c>
    </row>
    <row r="167" spans="1:28" ht="30" customHeight="1" x14ac:dyDescent="0.3">
      <c r="A167" s="8" t="s">
        <v>3867</v>
      </c>
      <c r="B167" s="8" t="s">
        <v>3866</v>
      </c>
      <c r="C167" s="8" t="s">
        <v>3279</v>
      </c>
      <c r="D167" s="34" t="s">
        <v>3275</v>
      </c>
      <c r="E167" s="35">
        <v>0</v>
      </c>
      <c r="F167" s="8" t="s">
        <v>42</v>
      </c>
      <c r="G167" s="35">
        <v>0</v>
      </c>
      <c r="H167" s="8" t="s">
        <v>42</v>
      </c>
      <c r="I167" s="35">
        <v>0</v>
      </c>
      <c r="J167" s="8" t="s">
        <v>42</v>
      </c>
      <c r="K167" s="35">
        <v>0</v>
      </c>
      <c r="L167" s="8" t="s">
        <v>42</v>
      </c>
      <c r="M167" s="35">
        <v>0</v>
      </c>
      <c r="N167" s="8" t="s">
        <v>42</v>
      </c>
      <c r="O167" s="35">
        <v>0</v>
      </c>
      <c r="P167" s="35">
        <v>275790</v>
      </c>
      <c r="Q167" s="35">
        <v>0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8" t="s">
        <v>11822</v>
      </c>
      <c r="X167" s="8" t="s">
        <v>42</v>
      </c>
      <c r="Y167" s="1" t="s">
        <v>11817</v>
      </c>
      <c r="Z167" s="1" t="s">
        <v>42</v>
      </c>
      <c r="AA167" s="36"/>
      <c r="AB167" s="1" t="s">
        <v>42</v>
      </c>
    </row>
    <row r="168" spans="1:28" ht="30" customHeight="1" x14ac:dyDescent="0.3">
      <c r="A168" s="8" t="s">
        <v>3858</v>
      </c>
      <c r="B168" s="8" t="s">
        <v>3857</v>
      </c>
      <c r="C168" s="8" t="s">
        <v>3279</v>
      </c>
      <c r="D168" s="34" t="s">
        <v>3275</v>
      </c>
      <c r="E168" s="35">
        <v>0</v>
      </c>
      <c r="F168" s="8" t="s">
        <v>42</v>
      </c>
      <c r="G168" s="35">
        <v>0</v>
      </c>
      <c r="H168" s="8" t="s">
        <v>42</v>
      </c>
      <c r="I168" s="35">
        <v>0</v>
      </c>
      <c r="J168" s="8" t="s">
        <v>42</v>
      </c>
      <c r="K168" s="35">
        <v>0</v>
      </c>
      <c r="L168" s="8" t="s">
        <v>42</v>
      </c>
      <c r="M168" s="35">
        <v>0</v>
      </c>
      <c r="N168" s="8" t="s">
        <v>42</v>
      </c>
      <c r="O168" s="35">
        <v>0</v>
      </c>
      <c r="P168" s="35">
        <v>268187</v>
      </c>
      <c r="Q168" s="35">
        <v>0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8" t="s">
        <v>11823</v>
      </c>
      <c r="X168" s="8" t="s">
        <v>42</v>
      </c>
      <c r="Y168" s="1" t="s">
        <v>11817</v>
      </c>
      <c r="Z168" s="1" t="s">
        <v>42</v>
      </c>
      <c r="AA168" s="36"/>
      <c r="AB168" s="1" t="s">
        <v>42</v>
      </c>
    </row>
    <row r="169" spans="1:28" ht="30" customHeight="1" x14ac:dyDescent="0.3">
      <c r="A169" s="8" t="s">
        <v>4284</v>
      </c>
      <c r="B169" s="8" t="s">
        <v>4283</v>
      </c>
      <c r="C169" s="8" t="s">
        <v>3279</v>
      </c>
      <c r="D169" s="34" t="s">
        <v>3275</v>
      </c>
      <c r="E169" s="35">
        <v>0</v>
      </c>
      <c r="F169" s="8" t="s">
        <v>42</v>
      </c>
      <c r="G169" s="35">
        <v>0</v>
      </c>
      <c r="H169" s="8" t="s">
        <v>42</v>
      </c>
      <c r="I169" s="35">
        <v>0</v>
      </c>
      <c r="J169" s="8" t="s">
        <v>42</v>
      </c>
      <c r="K169" s="35">
        <v>0</v>
      </c>
      <c r="L169" s="8" t="s">
        <v>42</v>
      </c>
      <c r="M169" s="35">
        <v>0</v>
      </c>
      <c r="N169" s="8" t="s">
        <v>42</v>
      </c>
      <c r="O169" s="35">
        <v>0</v>
      </c>
      <c r="P169" s="35">
        <v>239808</v>
      </c>
      <c r="Q169" s="35">
        <v>0</v>
      </c>
      <c r="R169" s="35">
        <v>0</v>
      </c>
      <c r="S169" s="35">
        <v>0</v>
      </c>
      <c r="T169" s="35">
        <v>0</v>
      </c>
      <c r="U169" s="35">
        <v>0</v>
      </c>
      <c r="V169" s="35">
        <v>0</v>
      </c>
      <c r="W169" s="8" t="s">
        <v>11824</v>
      </c>
      <c r="X169" s="8" t="s">
        <v>42</v>
      </c>
      <c r="Y169" s="1" t="s">
        <v>11817</v>
      </c>
      <c r="Z169" s="1" t="s">
        <v>42</v>
      </c>
      <c r="AA169" s="36"/>
      <c r="AB169" s="1" t="s">
        <v>42</v>
      </c>
    </row>
    <row r="170" spans="1:28" ht="30" customHeight="1" x14ac:dyDescent="0.3">
      <c r="A170" s="8" t="s">
        <v>3922</v>
      </c>
      <c r="B170" s="8" t="s">
        <v>3921</v>
      </c>
      <c r="C170" s="8" t="s">
        <v>3279</v>
      </c>
      <c r="D170" s="34" t="s">
        <v>3275</v>
      </c>
      <c r="E170" s="35">
        <v>0</v>
      </c>
      <c r="F170" s="8" t="s">
        <v>42</v>
      </c>
      <c r="G170" s="35">
        <v>0</v>
      </c>
      <c r="H170" s="8" t="s">
        <v>42</v>
      </c>
      <c r="I170" s="35">
        <v>0</v>
      </c>
      <c r="J170" s="8" t="s">
        <v>42</v>
      </c>
      <c r="K170" s="35">
        <v>0</v>
      </c>
      <c r="L170" s="8" t="s">
        <v>42</v>
      </c>
      <c r="M170" s="35">
        <v>0</v>
      </c>
      <c r="N170" s="8" t="s">
        <v>42</v>
      </c>
      <c r="O170" s="35">
        <v>0</v>
      </c>
      <c r="P170" s="35">
        <v>252641</v>
      </c>
      <c r="Q170" s="35">
        <v>0</v>
      </c>
      <c r="R170" s="35">
        <v>0</v>
      </c>
      <c r="S170" s="35">
        <v>0</v>
      </c>
      <c r="T170" s="35">
        <v>0</v>
      </c>
      <c r="U170" s="35">
        <v>0</v>
      </c>
      <c r="V170" s="35">
        <v>0</v>
      </c>
      <c r="W170" s="8" t="s">
        <v>11825</v>
      </c>
      <c r="X170" s="8" t="s">
        <v>42</v>
      </c>
      <c r="Y170" s="1" t="s">
        <v>11817</v>
      </c>
      <c r="Z170" s="1" t="s">
        <v>42</v>
      </c>
      <c r="AA170" s="36"/>
      <c r="AB170" s="1" t="s">
        <v>42</v>
      </c>
    </row>
    <row r="171" spans="1:28" ht="30" customHeight="1" x14ac:dyDescent="0.3">
      <c r="A171" s="8" t="s">
        <v>3925</v>
      </c>
      <c r="B171" s="8" t="s">
        <v>3924</v>
      </c>
      <c r="C171" s="8" t="s">
        <v>3279</v>
      </c>
      <c r="D171" s="34" t="s">
        <v>3275</v>
      </c>
      <c r="E171" s="35">
        <v>0</v>
      </c>
      <c r="F171" s="8" t="s">
        <v>42</v>
      </c>
      <c r="G171" s="35">
        <v>0</v>
      </c>
      <c r="H171" s="8" t="s">
        <v>42</v>
      </c>
      <c r="I171" s="35">
        <v>0</v>
      </c>
      <c r="J171" s="8" t="s">
        <v>42</v>
      </c>
      <c r="K171" s="35">
        <v>0</v>
      </c>
      <c r="L171" s="8" t="s">
        <v>42</v>
      </c>
      <c r="M171" s="35">
        <v>0</v>
      </c>
      <c r="N171" s="8" t="s">
        <v>42</v>
      </c>
      <c r="O171" s="35">
        <v>0</v>
      </c>
      <c r="P171" s="35">
        <v>282536</v>
      </c>
      <c r="Q171" s="35">
        <v>0</v>
      </c>
      <c r="R171" s="35">
        <v>0</v>
      </c>
      <c r="S171" s="35">
        <v>0</v>
      </c>
      <c r="T171" s="35">
        <v>0</v>
      </c>
      <c r="U171" s="35">
        <v>0</v>
      </c>
      <c r="V171" s="35">
        <v>0</v>
      </c>
      <c r="W171" s="8" t="s">
        <v>11826</v>
      </c>
      <c r="X171" s="8" t="s">
        <v>42</v>
      </c>
      <c r="Y171" s="1" t="s">
        <v>11817</v>
      </c>
      <c r="Z171" s="1" t="s">
        <v>42</v>
      </c>
      <c r="AA171" s="36"/>
      <c r="AB171" s="1" t="s">
        <v>42</v>
      </c>
    </row>
    <row r="172" spans="1:28" ht="30" customHeight="1" x14ac:dyDescent="0.3">
      <c r="A172" s="8" t="s">
        <v>4299</v>
      </c>
      <c r="B172" s="8" t="s">
        <v>4298</v>
      </c>
      <c r="C172" s="8" t="s">
        <v>3279</v>
      </c>
      <c r="D172" s="34" t="s">
        <v>3275</v>
      </c>
      <c r="E172" s="35">
        <v>0</v>
      </c>
      <c r="F172" s="8" t="s">
        <v>42</v>
      </c>
      <c r="G172" s="35">
        <v>0</v>
      </c>
      <c r="H172" s="8" t="s">
        <v>42</v>
      </c>
      <c r="I172" s="35">
        <v>0</v>
      </c>
      <c r="J172" s="8" t="s">
        <v>42</v>
      </c>
      <c r="K172" s="35">
        <v>0</v>
      </c>
      <c r="L172" s="8" t="s">
        <v>42</v>
      </c>
      <c r="M172" s="35">
        <v>0</v>
      </c>
      <c r="N172" s="8" t="s">
        <v>42</v>
      </c>
      <c r="O172" s="35">
        <v>0</v>
      </c>
      <c r="P172" s="35">
        <v>273540</v>
      </c>
      <c r="Q172" s="35">
        <v>0</v>
      </c>
      <c r="R172" s="35">
        <v>0</v>
      </c>
      <c r="S172" s="35">
        <v>0</v>
      </c>
      <c r="T172" s="35">
        <v>0</v>
      </c>
      <c r="U172" s="35">
        <v>0</v>
      </c>
      <c r="V172" s="35">
        <v>0</v>
      </c>
      <c r="W172" s="8" t="s">
        <v>11827</v>
      </c>
      <c r="X172" s="8" t="s">
        <v>42</v>
      </c>
      <c r="Y172" s="1" t="s">
        <v>11817</v>
      </c>
      <c r="Z172" s="1" t="s">
        <v>42</v>
      </c>
      <c r="AA172" s="36"/>
      <c r="AB172" s="1" t="s">
        <v>42</v>
      </c>
    </row>
    <row r="173" spans="1:28" ht="30" customHeight="1" x14ac:dyDescent="0.3">
      <c r="A173" s="8" t="s">
        <v>3780</v>
      </c>
      <c r="B173" s="8" t="s">
        <v>3779</v>
      </c>
      <c r="C173" s="8" t="s">
        <v>3279</v>
      </c>
      <c r="D173" s="34" t="s">
        <v>3275</v>
      </c>
      <c r="E173" s="35">
        <v>0</v>
      </c>
      <c r="F173" s="8" t="s">
        <v>42</v>
      </c>
      <c r="G173" s="35">
        <v>0</v>
      </c>
      <c r="H173" s="8" t="s">
        <v>42</v>
      </c>
      <c r="I173" s="35">
        <v>0</v>
      </c>
      <c r="J173" s="8" t="s">
        <v>42</v>
      </c>
      <c r="K173" s="35">
        <v>0</v>
      </c>
      <c r="L173" s="8" t="s">
        <v>42</v>
      </c>
      <c r="M173" s="35">
        <v>0</v>
      </c>
      <c r="N173" s="8" t="s">
        <v>42</v>
      </c>
      <c r="O173" s="35">
        <v>0</v>
      </c>
      <c r="P173" s="35">
        <v>232562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5">
        <v>0</v>
      </c>
      <c r="W173" s="8" t="s">
        <v>11828</v>
      </c>
      <c r="X173" s="8" t="s">
        <v>42</v>
      </c>
      <c r="Y173" s="1" t="s">
        <v>11817</v>
      </c>
      <c r="Z173" s="1" t="s">
        <v>42</v>
      </c>
      <c r="AA173" s="36"/>
      <c r="AB173" s="1" t="s">
        <v>42</v>
      </c>
    </row>
    <row r="174" spans="1:28" ht="30" customHeight="1" x14ac:dyDescent="0.3">
      <c r="A174" s="8" t="s">
        <v>3336</v>
      </c>
      <c r="B174" s="8" t="s">
        <v>3335</v>
      </c>
      <c r="C174" s="8" t="s">
        <v>3279</v>
      </c>
      <c r="D174" s="34" t="s">
        <v>3275</v>
      </c>
      <c r="E174" s="35">
        <v>0</v>
      </c>
      <c r="F174" s="8" t="s">
        <v>42</v>
      </c>
      <c r="G174" s="35">
        <v>0</v>
      </c>
      <c r="H174" s="8" t="s">
        <v>42</v>
      </c>
      <c r="I174" s="35">
        <v>0</v>
      </c>
      <c r="J174" s="8" t="s">
        <v>42</v>
      </c>
      <c r="K174" s="35">
        <v>0</v>
      </c>
      <c r="L174" s="8" t="s">
        <v>42</v>
      </c>
      <c r="M174" s="35">
        <v>0</v>
      </c>
      <c r="N174" s="8" t="s">
        <v>42</v>
      </c>
      <c r="O174" s="35">
        <v>0</v>
      </c>
      <c r="P174" s="35">
        <v>222306</v>
      </c>
      <c r="Q174" s="35">
        <v>0</v>
      </c>
      <c r="R174" s="35">
        <v>0</v>
      </c>
      <c r="S174" s="35">
        <v>0</v>
      </c>
      <c r="T174" s="35">
        <v>0</v>
      </c>
      <c r="U174" s="35">
        <v>0</v>
      </c>
      <c r="V174" s="35">
        <v>0</v>
      </c>
      <c r="W174" s="8" t="s">
        <v>11829</v>
      </c>
      <c r="X174" s="8" t="s">
        <v>42</v>
      </c>
      <c r="Y174" s="1" t="s">
        <v>11817</v>
      </c>
      <c r="Z174" s="1" t="s">
        <v>42</v>
      </c>
      <c r="AA174" s="36"/>
      <c r="AB174" s="1" t="s">
        <v>42</v>
      </c>
    </row>
    <row r="175" spans="1:28" ht="30" customHeight="1" x14ac:dyDescent="0.3">
      <c r="A175" s="8" t="s">
        <v>11830</v>
      </c>
      <c r="B175" s="8" t="s">
        <v>11831</v>
      </c>
      <c r="C175" s="8" t="s">
        <v>3279</v>
      </c>
      <c r="D175" s="34" t="s">
        <v>3275</v>
      </c>
      <c r="E175" s="35">
        <v>0</v>
      </c>
      <c r="F175" s="8" t="s">
        <v>42</v>
      </c>
      <c r="G175" s="35">
        <v>0</v>
      </c>
      <c r="H175" s="8" t="s">
        <v>42</v>
      </c>
      <c r="I175" s="35">
        <v>0</v>
      </c>
      <c r="J175" s="8" t="s">
        <v>42</v>
      </c>
      <c r="K175" s="35">
        <v>0</v>
      </c>
      <c r="L175" s="8" t="s">
        <v>42</v>
      </c>
      <c r="M175" s="35">
        <v>0</v>
      </c>
      <c r="N175" s="8" t="s">
        <v>42</v>
      </c>
      <c r="O175" s="35">
        <v>0</v>
      </c>
      <c r="P175" s="35">
        <v>221015</v>
      </c>
      <c r="Q175" s="35">
        <v>0</v>
      </c>
      <c r="R175" s="35">
        <v>0</v>
      </c>
      <c r="S175" s="35">
        <v>0</v>
      </c>
      <c r="T175" s="35">
        <v>0</v>
      </c>
      <c r="U175" s="35">
        <v>0</v>
      </c>
      <c r="V175" s="35">
        <v>0</v>
      </c>
      <c r="W175" s="8" t="s">
        <v>11832</v>
      </c>
      <c r="X175" s="8" t="s">
        <v>42</v>
      </c>
      <c r="Y175" s="1" t="s">
        <v>11817</v>
      </c>
      <c r="Z175" s="1" t="s">
        <v>42</v>
      </c>
      <c r="AA175" s="36"/>
      <c r="AB175" s="1" t="s">
        <v>42</v>
      </c>
    </row>
    <row r="176" spans="1:28" ht="30" customHeight="1" x14ac:dyDescent="0.3">
      <c r="A176" s="8" t="s">
        <v>11833</v>
      </c>
      <c r="B176" s="8" t="s">
        <v>11834</v>
      </c>
      <c r="C176" s="8" t="s">
        <v>3279</v>
      </c>
      <c r="D176" s="34" t="s">
        <v>3275</v>
      </c>
      <c r="E176" s="35">
        <v>0</v>
      </c>
      <c r="F176" s="8" t="s">
        <v>42</v>
      </c>
      <c r="G176" s="35">
        <v>0</v>
      </c>
      <c r="H176" s="8" t="s">
        <v>42</v>
      </c>
      <c r="I176" s="35">
        <v>0</v>
      </c>
      <c r="J176" s="8" t="s">
        <v>42</v>
      </c>
      <c r="K176" s="35">
        <v>0</v>
      </c>
      <c r="L176" s="8" t="s">
        <v>42</v>
      </c>
      <c r="M176" s="35">
        <v>0</v>
      </c>
      <c r="N176" s="8" t="s">
        <v>42</v>
      </c>
      <c r="O176" s="35">
        <v>0</v>
      </c>
      <c r="P176" s="35">
        <v>273308</v>
      </c>
      <c r="Q176" s="35">
        <v>0</v>
      </c>
      <c r="R176" s="35">
        <v>0</v>
      </c>
      <c r="S176" s="35">
        <v>0</v>
      </c>
      <c r="T176" s="35">
        <v>0</v>
      </c>
      <c r="U176" s="35">
        <v>0</v>
      </c>
      <c r="V176" s="35">
        <v>0</v>
      </c>
      <c r="W176" s="8" t="s">
        <v>11835</v>
      </c>
      <c r="X176" s="8" t="s">
        <v>42</v>
      </c>
      <c r="Y176" s="1" t="s">
        <v>11817</v>
      </c>
      <c r="Z176" s="1" t="s">
        <v>42</v>
      </c>
      <c r="AA176" s="36"/>
      <c r="AB176" s="1" t="s">
        <v>42</v>
      </c>
    </row>
    <row r="177" spans="1:28" ht="30" customHeight="1" x14ac:dyDescent="0.3">
      <c r="A177" s="8" t="s">
        <v>4556</v>
      </c>
      <c r="B177" s="8" t="s">
        <v>4555</v>
      </c>
      <c r="C177" s="8" t="s">
        <v>3279</v>
      </c>
      <c r="D177" s="34" t="s">
        <v>3275</v>
      </c>
      <c r="E177" s="35">
        <v>0</v>
      </c>
      <c r="F177" s="8" t="s">
        <v>42</v>
      </c>
      <c r="G177" s="35">
        <v>0</v>
      </c>
      <c r="H177" s="8" t="s">
        <v>42</v>
      </c>
      <c r="I177" s="35">
        <v>0</v>
      </c>
      <c r="J177" s="8" t="s">
        <v>42</v>
      </c>
      <c r="K177" s="35">
        <v>0</v>
      </c>
      <c r="L177" s="8" t="s">
        <v>42</v>
      </c>
      <c r="M177" s="35">
        <v>0</v>
      </c>
      <c r="N177" s="8" t="s">
        <v>42</v>
      </c>
      <c r="O177" s="35">
        <v>0</v>
      </c>
      <c r="P177" s="35">
        <v>228286</v>
      </c>
      <c r="Q177" s="35">
        <v>0</v>
      </c>
      <c r="R177" s="35">
        <v>0</v>
      </c>
      <c r="S177" s="35">
        <v>0</v>
      </c>
      <c r="T177" s="35">
        <v>0</v>
      </c>
      <c r="U177" s="35">
        <v>0</v>
      </c>
      <c r="V177" s="35">
        <v>0</v>
      </c>
      <c r="W177" s="8" t="s">
        <v>11836</v>
      </c>
      <c r="X177" s="8" t="s">
        <v>42</v>
      </c>
      <c r="Y177" s="1" t="s">
        <v>11817</v>
      </c>
      <c r="Z177" s="1" t="s">
        <v>42</v>
      </c>
      <c r="AA177" s="36"/>
      <c r="AB177" s="1" t="s">
        <v>42</v>
      </c>
    </row>
    <row r="178" spans="1:28" ht="30" customHeight="1" x14ac:dyDescent="0.3">
      <c r="A178" s="8" t="s">
        <v>11837</v>
      </c>
      <c r="B178" s="8" t="s">
        <v>11838</v>
      </c>
      <c r="C178" s="8" t="s">
        <v>3279</v>
      </c>
      <c r="D178" s="34" t="s">
        <v>3275</v>
      </c>
      <c r="E178" s="35">
        <v>0</v>
      </c>
      <c r="F178" s="8" t="s">
        <v>42</v>
      </c>
      <c r="G178" s="35">
        <v>0</v>
      </c>
      <c r="H178" s="8" t="s">
        <v>42</v>
      </c>
      <c r="I178" s="35">
        <v>0</v>
      </c>
      <c r="J178" s="8" t="s">
        <v>42</v>
      </c>
      <c r="K178" s="35">
        <v>0</v>
      </c>
      <c r="L178" s="8" t="s">
        <v>42</v>
      </c>
      <c r="M178" s="35">
        <v>0</v>
      </c>
      <c r="N178" s="8" t="s">
        <v>42</v>
      </c>
      <c r="O178" s="35">
        <v>0</v>
      </c>
      <c r="P178" s="35">
        <v>263017</v>
      </c>
      <c r="Q178" s="35">
        <v>0</v>
      </c>
      <c r="R178" s="35">
        <v>0</v>
      </c>
      <c r="S178" s="35">
        <v>0</v>
      </c>
      <c r="T178" s="35">
        <v>0</v>
      </c>
      <c r="U178" s="35">
        <v>0</v>
      </c>
      <c r="V178" s="35">
        <v>0</v>
      </c>
      <c r="W178" s="8" t="s">
        <v>11839</v>
      </c>
      <c r="X178" s="8" t="s">
        <v>42</v>
      </c>
      <c r="Y178" s="1" t="s">
        <v>11817</v>
      </c>
      <c r="Z178" s="1" t="s">
        <v>42</v>
      </c>
      <c r="AA178" s="36"/>
      <c r="AB178" s="1" t="s">
        <v>42</v>
      </c>
    </row>
    <row r="179" spans="1:28" ht="30" customHeight="1" x14ac:dyDescent="0.3">
      <c r="A179" s="8" t="s">
        <v>5335</v>
      </c>
      <c r="B179" s="8" t="s">
        <v>5334</v>
      </c>
      <c r="C179" s="8" t="s">
        <v>3279</v>
      </c>
      <c r="D179" s="34" t="s">
        <v>3275</v>
      </c>
      <c r="E179" s="35">
        <v>0</v>
      </c>
      <c r="F179" s="8" t="s">
        <v>42</v>
      </c>
      <c r="G179" s="35">
        <v>0</v>
      </c>
      <c r="H179" s="8" t="s">
        <v>42</v>
      </c>
      <c r="I179" s="35">
        <v>0</v>
      </c>
      <c r="J179" s="8" t="s">
        <v>42</v>
      </c>
      <c r="K179" s="35">
        <v>0</v>
      </c>
      <c r="L179" s="8" t="s">
        <v>42</v>
      </c>
      <c r="M179" s="35">
        <v>0</v>
      </c>
      <c r="N179" s="8" t="s">
        <v>42</v>
      </c>
      <c r="O179" s="35">
        <v>0</v>
      </c>
      <c r="P179" s="35">
        <v>268908</v>
      </c>
      <c r="Q179" s="35">
        <v>0</v>
      </c>
      <c r="R179" s="35">
        <v>0</v>
      </c>
      <c r="S179" s="35">
        <v>0</v>
      </c>
      <c r="T179" s="35">
        <v>0</v>
      </c>
      <c r="U179" s="35">
        <v>0</v>
      </c>
      <c r="V179" s="35">
        <v>0</v>
      </c>
      <c r="W179" s="8" t="s">
        <v>11840</v>
      </c>
      <c r="X179" s="8" t="s">
        <v>42</v>
      </c>
      <c r="Y179" s="1" t="s">
        <v>11817</v>
      </c>
      <c r="Z179" s="1" t="s">
        <v>42</v>
      </c>
      <c r="AA179" s="36"/>
      <c r="AB179" s="1" t="s">
        <v>42</v>
      </c>
    </row>
    <row r="180" spans="1:28" ht="30" customHeight="1" x14ac:dyDescent="0.3">
      <c r="A180" s="8" t="s">
        <v>3895</v>
      </c>
      <c r="B180" s="8" t="s">
        <v>3894</v>
      </c>
      <c r="C180" s="8" t="s">
        <v>3279</v>
      </c>
      <c r="D180" s="34" t="s">
        <v>3275</v>
      </c>
      <c r="E180" s="35">
        <v>0</v>
      </c>
      <c r="F180" s="8" t="s">
        <v>42</v>
      </c>
      <c r="G180" s="35">
        <v>0</v>
      </c>
      <c r="H180" s="8" t="s">
        <v>42</v>
      </c>
      <c r="I180" s="35">
        <v>0</v>
      </c>
      <c r="J180" s="8" t="s">
        <v>42</v>
      </c>
      <c r="K180" s="35">
        <v>0</v>
      </c>
      <c r="L180" s="8" t="s">
        <v>42</v>
      </c>
      <c r="M180" s="35">
        <v>0</v>
      </c>
      <c r="N180" s="8" t="s">
        <v>42</v>
      </c>
      <c r="O180" s="35">
        <v>0</v>
      </c>
      <c r="P180" s="35">
        <v>253243</v>
      </c>
      <c r="Q180" s="35">
        <v>0</v>
      </c>
      <c r="R180" s="35">
        <v>0</v>
      </c>
      <c r="S180" s="35">
        <v>0</v>
      </c>
      <c r="T180" s="35">
        <v>0</v>
      </c>
      <c r="U180" s="35">
        <v>0</v>
      </c>
      <c r="V180" s="35">
        <v>0</v>
      </c>
      <c r="W180" s="8" t="s">
        <v>11841</v>
      </c>
      <c r="X180" s="8" t="s">
        <v>42</v>
      </c>
      <c r="Y180" s="1" t="s">
        <v>11817</v>
      </c>
      <c r="Z180" s="1" t="s">
        <v>42</v>
      </c>
      <c r="AA180" s="36"/>
      <c r="AB180" s="1" t="s">
        <v>42</v>
      </c>
    </row>
    <row r="181" spans="1:28" ht="30" customHeight="1" x14ac:dyDescent="0.3">
      <c r="A181" s="8" t="s">
        <v>3678</v>
      </c>
      <c r="B181" s="8" t="s">
        <v>3677</v>
      </c>
      <c r="C181" s="8" t="s">
        <v>3279</v>
      </c>
      <c r="D181" s="34" t="s">
        <v>3275</v>
      </c>
      <c r="E181" s="35">
        <v>0</v>
      </c>
      <c r="F181" s="8" t="s">
        <v>42</v>
      </c>
      <c r="G181" s="35">
        <v>0</v>
      </c>
      <c r="H181" s="8" t="s">
        <v>42</v>
      </c>
      <c r="I181" s="35">
        <v>0</v>
      </c>
      <c r="J181" s="8" t="s">
        <v>42</v>
      </c>
      <c r="K181" s="35">
        <v>0</v>
      </c>
      <c r="L181" s="8" t="s">
        <v>42</v>
      </c>
      <c r="M181" s="35">
        <v>0</v>
      </c>
      <c r="N181" s="8" t="s">
        <v>42</v>
      </c>
      <c r="O181" s="35">
        <v>0</v>
      </c>
      <c r="P181" s="35">
        <v>235204</v>
      </c>
      <c r="Q181" s="35">
        <v>0</v>
      </c>
      <c r="R181" s="35">
        <v>0</v>
      </c>
      <c r="S181" s="35">
        <v>0</v>
      </c>
      <c r="T181" s="35">
        <v>0</v>
      </c>
      <c r="U181" s="35">
        <v>0</v>
      </c>
      <c r="V181" s="35">
        <v>0</v>
      </c>
      <c r="W181" s="8" t="s">
        <v>11842</v>
      </c>
      <c r="X181" s="8" t="s">
        <v>42</v>
      </c>
      <c r="Y181" s="1" t="s">
        <v>11817</v>
      </c>
      <c r="Z181" s="1" t="s">
        <v>42</v>
      </c>
      <c r="AA181" s="36"/>
      <c r="AB181" s="1" t="s">
        <v>42</v>
      </c>
    </row>
    <row r="182" spans="1:28" ht="30" customHeight="1" x14ac:dyDescent="0.3">
      <c r="A182" s="8" t="s">
        <v>5349</v>
      </c>
      <c r="B182" s="8" t="s">
        <v>5348</v>
      </c>
      <c r="C182" s="8" t="s">
        <v>3279</v>
      </c>
      <c r="D182" s="34" t="s">
        <v>3275</v>
      </c>
      <c r="E182" s="35">
        <v>0</v>
      </c>
      <c r="F182" s="8" t="s">
        <v>42</v>
      </c>
      <c r="G182" s="35">
        <v>0</v>
      </c>
      <c r="H182" s="8" t="s">
        <v>42</v>
      </c>
      <c r="I182" s="35">
        <v>0</v>
      </c>
      <c r="J182" s="8" t="s">
        <v>42</v>
      </c>
      <c r="K182" s="35">
        <v>0</v>
      </c>
      <c r="L182" s="8" t="s">
        <v>42</v>
      </c>
      <c r="M182" s="35">
        <v>0</v>
      </c>
      <c r="N182" s="8" t="s">
        <v>42</v>
      </c>
      <c r="O182" s="35">
        <v>0</v>
      </c>
      <c r="P182" s="35">
        <v>262580</v>
      </c>
      <c r="Q182" s="35">
        <v>0</v>
      </c>
      <c r="R182" s="35">
        <v>0</v>
      </c>
      <c r="S182" s="35">
        <v>0</v>
      </c>
      <c r="T182" s="35">
        <v>0</v>
      </c>
      <c r="U182" s="35">
        <v>0</v>
      </c>
      <c r="V182" s="35">
        <v>0</v>
      </c>
      <c r="W182" s="8" t="s">
        <v>11843</v>
      </c>
      <c r="X182" s="8" t="s">
        <v>42</v>
      </c>
      <c r="Y182" s="1" t="s">
        <v>11817</v>
      </c>
      <c r="Z182" s="1" t="s">
        <v>42</v>
      </c>
      <c r="AA182" s="36"/>
      <c r="AB182" s="1" t="s">
        <v>42</v>
      </c>
    </row>
    <row r="183" spans="1:28" ht="30" customHeight="1" x14ac:dyDescent="0.3">
      <c r="A183" s="8" t="s">
        <v>6664</v>
      </c>
      <c r="B183" s="8" t="s">
        <v>6663</v>
      </c>
      <c r="C183" s="8" t="s">
        <v>3279</v>
      </c>
      <c r="D183" s="34" t="s">
        <v>3275</v>
      </c>
      <c r="E183" s="35">
        <v>0</v>
      </c>
      <c r="F183" s="8" t="s">
        <v>42</v>
      </c>
      <c r="G183" s="35">
        <v>0</v>
      </c>
      <c r="H183" s="8" t="s">
        <v>42</v>
      </c>
      <c r="I183" s="35">
        <v>0</v>
      </c>
      <c r="J183" s="8" t="s">
        <v>42</v>
      </c>
      <c r="K183" s="35">
        <v>0</v>
      </c>
      <c r="L183" s="8" t="s">
        <v>42</v>
      </c>
      <c r="M183" s="35">
        <v>0</v>
      </c>
      <c r="N183" s="8" t="s">
        <v>42</v>
      </c>
      <c r="O183" s="35">
        <v>0</v>
      </c>
      <c r="P183" s="35">
        <v>180193</v>
      </c>
      <c r="Q183" s="35">
        <v>0</v>
      </c>
      <c r="R183" s="35">
        <v>0</v>
      </c>
      <c r="S183" s="35">
        <v>0</v>
      </c>
      <c r="T183" s="35">
        <v>0</v>
      </c>
      <c r="U183" s="35">
        <v>0</v>
      </c>
      <c r="V183" s="35">
        <v>0</v>
      </c>
      <c r="W183" s="8" t="s">
        <v>11844</v>
      </c>
      <c r="X183" s="8" t="s">
        <v>42</v>
      </c>
      <c r="Y183" s="1" t="s">
        <v>11817</v>
      </c>
      <c r="Z183" s="1" t="s">
        <v>42</v>
      </c>
      <c r="AA183" s="36"/>
      <c r="AB183" s="1" t="s">
        <v>42</v>
      </c>
    </row>
    <row r="184" spans="1:28" ht="30" customHeight="1" x14ac:dyDescent="0.3">
      <c r="A184" s="8" t="s">
        <v>4644</v>
      </c>
      <c r="B184" s="8" t="s">
        <v>4643</v>
      </c>
      <c r="C184" s="8" t="s">
        <v>3279</v>
      </c>
      <c r="D184" s="34" t="s">
        <v>3275</v>
      </c>
      <c r="E184" s="35">
        <v>0</v>
      </c>
      <c r="F184" s="8" t="s">
        <v>42</v>
      </c>
      <c r="G184" s="35">
        <v>0</v>
      </c>
      <c r="H184" s="8" t="s">
        <v>42</v>
      </c>
      <c r="I184" s="35">
        <v>0</v>
      </c>
      <c r="J184" s="8" t="s">
        <v>42</v>
      </c>
      <c r="K184" s="35">
        <v>0</v>
      </c>
      <c r="L184" s="8" t="s">
        <v>42</v>
      </c>
      <c r="M184" s="35">
        <v>0</v>
      </c>
      <c r="N184" s="8" t="s">
        <v>42</v>
      </c>
      <c r="O184" s="35">
        <v>0</v>
      </c>
      <c r="P184" s="35">
        <v>283297</v>
      </c>
      <c r="Q184" s="35">
        <v>0</v>
      </c>
      <c r="R184" s="35">
        <v>0</v>
      </c>
      <c r="S184" s="35">
        <v>0</v>
      </c>
      <c r="T184" s="35">
        <v>0</v>
      </c>
      <c r="U184" s="35">
        <v>0</v>
      </c>
      <c r="V184" s="35">
        <v>0</v>
      </c>
      <c r="W184" s="8" t="s">
        <v>11845</v>
      </c>
      <c r="X184" s="8" t="s">
        <v>42</v>
      </c>
      <c r="Y184" s="1" t="s">
        <v>11817</v>
      </c>
      <c r="Z184" s="1" t="s">
        <v>42</v>
      </c>
      <c r="AA184" s="36"/>
      <c r="AB184" s="1" t="s">
        <v>42</v>
      </c>
    </row>
    <row r="185" spans="1:28" ht="30" customHeight="1" x14ac:dyDescent="0.3">
      <c r="A185" s="8" t="s">
        <v>4787</v>
      </c>
      <c r="B185" s="8" t="s">
        <v>4786</v>
      </c>
      <c r="C185" s="8" t="s">
        <v>3279</v>
      </c>
      <c r="D185" s="34" t="s">
        <v>3275</v>
      </c>
      <c r="E185" s="35">
        <v>0</v>
      </c>
      <c r="F185" s="8" t="s">
        <v>42</v>
      </c>
      <c r="G185" s="35">
        <v>0</v>
      </c>
      <c r="H185" s="8" t="s">
        <v>42</v>
      </c>
      <c r="I185" s="35">
        <v>0</v>
      </c>
      <c r="J185" s="8" t="s">
        <v>42</v>
      </c>
      <c r="K185" s="35">
        <v>0</v>
      </c>
      <c r="L185" s="8" t="s">
        <v>42</v>
      </c>
      <c r="M185" s="35">
        <v>0</v>
      </c>
      <c r="N185" s="8" t="s">
        <v>42</v>
      </c>
      <c r="O185" s="35">
        <v>0</v>
      </c>
      <c r="P185" s="35">
        <v>238936</v>
      </c>
      <c r="Q185" s="35">
        <v>0</v>
      </c>
      <c r="R185" s="35">
        <v>0</v>
      </c>
      <c r="S185" s="35">
        <v>0</v>
      </c>
      <c r="T185" s="35">
        <v>0</v>
      </c>
      <c r="U185" s="35">
        <v>0</v>
      </c>
      <c r="V185" s="35">
        <v>0</v>
      </c>
      <c r="W185" s="8" t="s">
        <v>11846</v>
      </c>
      <c r="X185" s="8" t="s">
        <v>42</v>
      </c>
      <c r="Y185" s="1" t="s">
        <v>11817</v>
      </c>
      <c r="Z185" s="1" t="s">
        <v>42</v>
      </c>
      <c r="AA185" s="36"/>
      <c r="AB185" s="1" t="s">
        <v>42</v>
      </c>
    </row>
    <row r="186" spans="1:28" ht="30" customHeight="1" x14ac:dyDescent="0.3">
      <c r="A186" s="8" t="s">
        <v>4882</v>
      </c>
      <c r="B186" s="8" t="s">
        <v>4881</v>
      </c>
      <c r="C186" s="8" t="s">
        <v>3279</v>
      </c>
      <c r="D186" s="34" t="s">
        <v>3275</v>
      </c>
      <c r="E186" s="35">
        <v>0</v>
      </c>
      <c r="F186" s="8" t="s">
        <v>42</v>
      </c>
      <c r="G186" s="35">
        <v>0</v>
      </c>
      <c r="H186" s="8" t="s">
        <v>42</v>
      </c>
      <c r="I186" s="35">
        <v>0</v>
      </c>
      <c r="J186" s="8" t="s">
        <v>42</v>
      </c>
      <c r="K186" s="35">
        <v>0</v>
      </c>
      <c r="L186" s="8" t="s">
        <v>42</v>
      </c>
      <c r="M186" s="35">
        <v>0</v>
      </c>
      <c r="N186" s="8" t="s">
        <v>42</v>
      </c>
      <c r="O186" s="35">
        <v>0</v>
      </c>
      <c r="P186" s="35">
        <v>173995</v>
      </c>
      <c r="Q186" s="35">
        <v>0</v>
      </c>
      <c r="R186" s="35">
        <v>0</v>
      </c>
      <c r="S186" s="35">
        <v>0</v>
      </c>
      <c r="T186" s="35">
        <v>0</v>
      </c>
      <c r="U186" s="35">
        <v>0</v>
      </c>
      <c r="V186" s="35">
        <v>0</v>
      </c>
      <c r="W186" s="8" t="s">
        <v>11847</v>
      </c>
      <c r="X186" s="8" t="s">
        <v>42</v>
      </c>
      <c r="Y186" s="1" t="s">
        <v>11817</v>
      </c>
      <c r="Z186" s="1" t="s">
        <v>42</v>
      </c>
      <c r="AA186" s="36"/>
      <c r="AB186" s="1" t="s">
        <v>42</v>
      </c>
    </row>
    <row r="187" spans="1:28" ht="30" customHeight="1" x14ac:dyDescent="0.3">
      <c r="A187" s="8" t="s">
        <v>3738</v>
      </c>
      <c r="B187" s="8" t="s">
        <v>3737</v>
      </c>
      <c r="C187" s="8" t="s">
        <v>3279</v>
      </c>
      <c r="D187" s="34" t="s">
        <v>3275</v>
      </c>
      <c r="E187" s="35">
        <v>0</v>
      </c>
      <c r="F187" s="8" t="s">
        <v>42</v>
      </c>
      <c r="G187" s="35">
        <v>0</v>
      </c>
      <c r="H187" s="8" t="s">
        <v>42</v>
      </c>
      <c r="I187" s="35">
        <v>0</v>
      </c>
      <c r="J187" s="8" t="s">
        <v>42</v>
      </c>
      <c r="K187" s="35">
        <v>0</v>
      </c>
      <c r="L187" s="8" t="s">
        <v>42</v>
      </c>
      <c r="M187" s="35">
        <v>0</v>
      </c>
      <c r="N187" s="8" t="s">
        <v>42</v>
      </c>
      <c r="O187" s="35">
        <v>0</v>
      </c>
      <c r="P187" s="35">
        <v>241698</v>
      </c>
      <c r="Q187" s="35">
        <v>0</v>
      </c>
      <c r="R187" s="35">
        <v>0</v>
      </c>
      <c r="S187" s="35">
        <v>0</v>
      </c>
      <c r="T187" s="35">
        <v>0</v>
      </c>
      <c r="U187" s="35">
        <v>0</v>
      </c>
      <c r="V187" s="35">
        <v>0</v>
      </c>
      <c r="W187" s="8" t="s">
        <v>11848</v>
      </c>
      <c r="X187" s="8" t="s">
        <v>42</v>
      </c>
      <c r="Y187" s="1" t="s">
        <v>11817</v>
      </c>
      <c r="Z187" s="1" t="s">
        <v>42</v>
      </c>
      <c r="AA187" s="36"/>
      <c r="AB187" s="1" t="s">
        <v>42</v>
      </c>
    </row>
    <row r="188" spans="1:28" ht="30" customHeight="1" x14ac:dyDescent="0.3">
      <c r="A188" s="8" t="s">
        <v>7252</v>
      </c>
      <c r="B188" s="8" t="s">
        <v>7251</v>
      </c>
      <c r="C188" s="8" t="s">
        <v>3279</v>
      </c>
      <c r="D188" s="34" t="s">
        <v>3275</v>
      </c>
      <c r="E188" s="35">
        <v>0</v>
      </c>
      <c r="F188" s="8" t="s">
        <v>42</v>
      </c>
      <c r="G188" s="35">
        <v>0</v>
      </c>
      <c r="H188" s="8" t="s">
        <v>42</v>
      </c>
      <c r="I188" s="35">
        <v>0</v>
      </c>
      <c r="J188" s="8" t="s">
        <v>42</v>
      </c>
      <c r="K188" s="35">
        <v>0</v>
      </c>
      <c r="L188" s="8" t="s">
        <v>42</v>
      </c>
      <c r="M188" s="35">
        <v>0</v>
      </c>
      <c r="N188" s="8" t="s">
        <v>42</v>
      </c>
      <c r="O188" s="35">
        <v>0</v>
      </c>
      <c r="P188" s="35">
        <v>199588</v>
      </c>
      <c r="Q188" s="35">
        <v>0</v>
      </c>
      <c r="R188" s="35">
        <v>0</v>
      </c>
      <c r="S188" s="35">
        <v>0</v>
      </c>
      <c r="T188" s="35">
        <v>0</v>
      </c>
      <c r="U188" s="35">
        <v>0</v>
      </c>
      <c r="V188" s="35">
        <v>0</v>
      </c>
      <c r="W188" s="8" t="s">
        <v>11849</v>
      </c>
      <c r="X188" s="8" t="s">
        <v>42</v>
      </c>
      <c r="Y188" s="1" t="s">
        <v>11817</v>
      </c>
      <c r="Z188" s="1" t="s">
        <v>42</v>
      </c>
      <c r="AA188" s="36"/>
      <c r="AB188" s="1" t="s">
        <v>42</v>
      </c>
    </row>
    <row r="189" spans="1:28" ht="30" customHeight="1" x14ac:dyDescent="0.3">
      <c r="A189" s="8" t="s">
        <v>7322</v>
      </c>
      <c r="B189" s="8" t="s">
        <v>7321</v>
      </c>
      <c r="C189" s="8" t="s">
        <v>3279</v>
      </c>
      <c r="D189" s="34" t="s">
        <v>3275</v>
      </c>
      <c r="E189" s="35">
        <v>0</v>
      </c>
      <c r="F189" s="8" t="s">
        <v>42</v>
      </c>
      <c r="G189" s="35">
        <v>0</v>
      </c>
      <c r="H189" s="8" t="s">
        <v>42</v>
      </c>
      <c r="I189" s="35">
        <v>0</v>
      </c>
      <c r="J189" s="8" t="s">
        <v>42</v>
      </c>
      <c r="K189" s="35">
        <v>0</v>
      </c>
      <c r="L189" s="8" t="s">
        <v>42</v>
      </c>
      <c r="M189" s="35">
        <v>0</v>
      </c>
      <c r="N189" s="8" t="s">
        <v>42</v>
      </c>
      <c r="O189" s="35">
        <v>0</v>
      </c>
      <c r="P189" s="35">
        <v>197788</v>
      </c>
      <c r="Q189" s="35">
        <v>0</v>
      </c>
      <c r="R189" s="35">
        <v>0</v>
      </c>
      <c r="S189" s="35">
        <v>0</v>
      </c>
      <c r="T189" s="35">
        <v>0</v>
      </c>
      <c r="U189" s="35">
        <v>0</v>
      </c>
      <c r="V189" s="35">
        <v>0</v>
      </c>
      <c r="W189" s="8" t="s">
        <v>11850</v>
      </c>
      <c r="X189" s="8" t="s">
        <v>42</v>
      </c>
      <c r="Y189" s="1" t="s">
        <v>11817</v>
      </c>
      <c r="Z189" s="1" t="s">
        <v>42</v>
      </c>
      <c r="AA189" s="36"/>
      <c r="AB189" s="1" t="s">
        <v>42</v>
      </c>
    </row>
    <row r="190" spans="1:28" ht="30" customHeight="1" x14ac:dyDescent="0.3">
      <c r="A190" s="8" t="s">
        <v>7255</v>
      </c>
      <c r="B190" s="8" t="s">
        <v>7254</v>
      </c>
      <c r="C190" s="8" t="s">
        <v>3279</v>
      </c>
      <c r="D190" s="34" t="s">
        <v>3275</v>
      </c>
      <c r="E190" s="35">
        <v>0</v>
      </c>
      <c r="F190" s="8" t="s">
        <v>42</v>
      </c>
      <c r="G190" s="35">
        <v>0</v>
      </c>
      <c r="H190" s="8" t="s">
        <v>42</v>
      </c>
      <c r="I190" s="35">
        <v>0</v>
      </c>
      <c r="J190" s="8" t="s">
        <v>42</v>
      </c>
      <c r="K190" s="35">
        <v>0</v>
      </c>
      <c r="L190" s="8" t="s">
        <v>42</v>
      </c>
      <c r="M190" s="35">
        <v>0</v>
      </c>
      <c r="N190" s="8" t="s">
        <v>42</v>
      </c>
      <c r="O190" s="35">
        <v>0</v>
      </c>
      <c r="P190" s="35">
        <v>177841</v>
      </c>
      <c r="Q190" s="35">
        <v>0</v>
      </c>
      <c r="R190" s="35">
        <v>0</v>
      </c>
      <c r="S190" s="35">
        <v>0</v>
      </c>
      <c r="T190" s="35">
        <v>0</v>
      </c>
      <c r="U190" s="35">
        <v>0</v>
      </c>
      <c r="V190" s="35">
        <v>0</v>
      </c>
      <c r="W190" s="8" t="s">
        <v>11851</v>
      </c>
      <c r="X190" s="8" t="s">
        <v>42</v>
      </c>
      <c r="Y190" s="1" t="s">
        <v>11817</v>
      </c>
      <c r="Z190" s="1" t="s">
        <v>42</v>
      </c>
      <c r="AA190" s="36"/>
      <c r="AB190" s="1" t="s">
        <v>42</v>
      </c>
    </row>
    <row r="191" spans="1:28" ht="30" customHeight="1" x14ac:dyDescent="0.3">
      <c r="A191" s="8" t="s">
        <v>7258</v>
      </c>
      <c r="B191" s="8" t="s">
        <v>7257</v>
      </c>
      <c r="C191" s="8" t="s">
        <v>3279</v>
      </c>
      <c r="D191" s="34" t="s">
        <v>3275</v>
      </c>
      <c r="E191" s="35">
        <v>0</v>
      </c>
      <c r="F191" s="8" t="s">
        <v>42</v>
      </c>
      <c r="G191" s="35">
        <v>0</v>
      </c>
      <c r="H191" s="8" t="s">
        <v>42</v>
      </c>
      <c r="I191" s="35">
        <v>0</v>
      </c>
      <c r="J191" s="8" t="s">
        <v>42</v>
      </c>
      <c r="K191" s="35">
        <v>0</v>
      </c>
      <c r="L191" s="8" t="s">
        <v>42</v>
      </c>
      <c r="M191" s="35">
        <v>0</v>
      </c>
      <c r="N191" s="8" t="s">
        <v>42</v>
      </c>
      <c r="O191" s="35">
        <v>0</v>
      </c>
      <c r="P191" s="35">
        <v>149081</v>
      </c>
      <c r="Q191" s="35">
        <v>0</v>
      </c>
      <c r="R191" s="35">
        <v>0</v>
      </c>
      <c r="S191" s="35">
        <v>0</v>
      </c>
      <c r="T191" s="35">
        <v>0</v>
      </c>
      <c r="U191" s="35">
        <v>0</v>
      </c>
      <c r="V191" s="35">
        <v>0</v>
      </c>
      <c r="W191" s="8" t="s">
        <v>11852</v>
      </c>
      <c r="X191" s="8" t="s">
        <v>42</v>
      </c>
      <c r="Y191" s="1" t="s">
        <v>11817</v>
      </c>
      <c r="Z191" s="1" t="s">
        <v>42</v>
      </c>
      <c r="AA191" s="36"/>
      <c r="AB191" s="1" t="s">
        <v>42</v>
      </c>
    </row>
    <row r="192" spans="1:28" ht="30" customHeight="1" x14ac:dyDescent="0.3">
      <c r="A192" s="8" t="s">
        <v>3276</v>
      </c>
      <c r="B192" s="8" t="s">
        <v>3273</v>
      </c>
      <c r="C192" s="8" t="s">
        <v>3274</v>
      </c>
      <c r="D192" s="34" t="s">
        <v>3275</v>
      </c>
      <c r="E192" s="35">
        <v>0</v>
      </c>
      <c r="F192" s="8" t="s">
        <v>42</v>
      </c>
      <c r="G192" s="35">
        <v>0</v>
      </c>
      <c r="H192" s="8" t="s">
        <v>42</v>
      </c>
      <c r="I192" s="35">
        <v>0</v>
      </c>
      <c r="J192" s="8" t="s">
        <v>42</v>
      </c>
      <c r="K192" s="35">
        <v>0</v>
      </c>
      <c r="L192" s="8" t="s">
        <v>42</v>
      </c>
      <c r="M192" s="35">
        <v>0</v>
      </c>
      <c r="N192" s="8" t="s">
        <v>42</v>
      </c>
      <c r="O192" s="35">
        <v>0</v>
      </c>
      <c r="P192" s="35">
        <v>283343</v>
      </c>
      <c r="Q192" s="35">
        <v>0</v>
      </c>
      <c r="R192" s="35">
        <v>0</v>
      </c>
      <c r="S192" s="35">
        <v>0</v>
      </c>
      <c r="T192" s="35">
        <v>0</v>
      </c>
      <c r="U192" s="35">
        <v>0</v>
      </c>
      <c r="V192" s="35">
        <v>0</v>
      </c>
      <c r="W192" s="8" t="s">
        <v>11853</v>
      </c>
      <c r="X192" s="8" t="s">
        <v>42</v>
      </c>
      <c r="Y192" s="1" t="s">
        <v>11817</v>
      </c>
      <c r="Z192" s="1" t="s">
        <v>42</v>
      </c>
      <c r="AA192" s="36"/>
      <c r="AB192" s="1" t="s">
        <v>42</v>
      </c>
    </row>
    <row r="193" spans="1:28" ht="30" customHeight="1" x14ac:dyDescent="0.3">
      <c r="A193" s="8" t="s">
        <v>4273</v>
      </c>
      <c r="B193" s="8" t="s">
        <v>3273</v>
      </c>
      <c r="C193" s="8" t="s">
        <v>4272</v>
      </c>
      <c r="D193" s="34" t="s">
        <v>3275</v>
      </c>
      <c r="E193" s="35">
        <v>0</v>
      </c>
      <c r="F193" s="8" t="s">
        <v>42</v>
      </c>
      <c r="G193" s="35">
        <v>0</v>
      </c>
      <c r="H193" s="8" t="s">
        <v>42</v>
      </c>
      <c r="I193" s="35">
        <v>0</v>
      </c>
      <c r="J193" s="8" t="s">
        <v>42</v>
      </c>
      <c r="K193" s="35">
        <v>0</v>
      </c>
      <c r="L193" s="8" t="s">
        <v>42</v>
      </c>
      <c r="M193" s="35">
        <v>0</v>
      </c>
      <c r="N193" s="8" t="s">
        <v>42</v>
      </c>
      <c r="O193" s="35">
        <v>0</v>
      </c>
      <c r="P193" s="35">
        <v>295138</v>
      </c>
      <c r="Q193" s="35">
        <v>0</v>
      </c>
      <c r="R193" s="35">
        <v>0</v>
      </c>
      <c r="S193" s="35">
        <v>0</v>
      </c>
      <c r="T193" s="35">
        <v>0</v>
      </c>
      <c r="U193" s="35">
        <v>0</v>
      </c>
      <c r="V193" s="35">
        <v>0</v>
      </c>
      <c r="W193" s="8" t="s">
        <v>11854</v>
      </c>
      <c r="X193" s="8" t="s">
        <v>42</v>
      </c>
      <c r="Y193" s="1" t="s">
        <v>11817</v>
      </c>
      <c r="Z193" s="1" t="s">
        <v>42</v>
      </c>
      <c r="AA193" s="36"/>
      <c r="AB193" s="1" t="s">
        <v>42</v>
      </c>
    </row>
    <row r="194" spans="1:28" ht="30" customHeight="1" x14ac:dyDescent="0.3">
      <c r="A194" s="8" t="s">
        <v>45</v>
      </c>
      <c r="B194" s="8" t="s">
        <v>44</v>
      </c>
      <c r="C194" s="8" t="s">
        <v>42</v>
      </c>
      <c r="D194" s="34" t="s">
        <v>42</v>
      </c>
      <c r="E194" s="35">
        <v>0</v>
      </c>
      <c r="F194" s="8" t="s">
        <v>42</v>
      </c>
      <c r="G194" s="35">
        <v>0</v>
      </c>
      <c r="H194" s="8" t="s">
        <v>42</v>
      </c>
      <c r="I194" s="35">
        <v>0</v>
      </c>
      <c r="J194" s="8" t="s">
        <v>42</v>
      </c>
      <c r="K194" s="35">
        <v>0</v>
      </c>
      <c r="L194" s="8" t="s">
        <v>42</v>
      </c>
      <c r="M194" s="35">
        <v>0</v>
      </c>
      <c r="N194" s="8" t="s">
        <v>42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  <c r="U194" s="35">
        <v>0</v>
      </c>
      <c r="V194" s="35">
        <v>0</v>
      </c>
      <c r="W194" s="8" t="s">
        <v>11855</v>
      </c>
      <c r="X194" s="8" t="s">
        <v>42</v>
      </c>
      <c r="Y194" s="1" t="s">
        <v>42</v>
      </c>
      <c r="Z194" s="1" t="s">
        <v>42</v>
      </c>
      <c r="AA194" s="36"/>
      <c r="AB194" s="1" t="s">
        <v>42</v>
      </c>
    </row>
    <row r="195" spans="1:28" ht="30" customHeight="1" x14ac:dyDescent="0.3">
      <c r="A195" s="8" t="s">
        <v>85</v>
      </c>
      <c r="B195" s="8" t="s">
        <v>84</v>
      </c>
      <c r="C195" s="8" t="s">
        <v>42</v>
      </c>
      <c r="D195" s="34" t="s">
        <v>42</v>
      </c>
      <c r="E195" s="35">
        <v>0</v>
      </c>
      <c r="F195" s="8" t="s">
        <v>42</v>
      </c>
      <c r="G195" s="35">
        <v>0</v>
      </c>
      <c r="H195" s="8" t="s">
        <v>42</v>
      </c>
      <c r="I195" s="35">
        <v>0</v>
      </c>
      <c r="J195" s="8" t="s">
        <v>42</v>
      </c>
      <c r="K195" s="35">
        <v>0</v>
      </c>
      <c r="L195" s="8" t="s">
        <v>42</v>
      </c>
      <c r="M195" s="35">
        <v>0</v>
      </c>
      <c r="N195" s="8" t="s">
        <v>42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  <c r="U195" s="35">
        <v>0</v>
      </c>
      <c r="V195" s="35">
        <v>0</v>
      </c>
      <c r="W195" s="8" t="s">
        <v>11856</v>
      </c>
      <c r="X195" s="8" t="s">
        <v>42</v>
      </c>
      <c r="Y195" s="1" t="s">
        <v>42</v>
      </c>
      <c r="Z195" s="1" t="s">
        <v>42</v>
      </c>
      <c r="AA195" s="36"/>
      <c r="AB195" s="1" t="s">
        <v>42</v>
      </c>
    </row>
    <row r="196" spans="1:28" ht="30" customHeight="1" x14ac:dyDescent="0.3">
      <c r="A196" s="8" t="s">
        <v>109</v>
      </c>
      <c r="B196" s="8" t="s">
        <v>108</v>
      </c>
      <c r="C196" s="8" t="s">
        <v>42</v>
      </c>
      <c r="D196" s="34" t="s">
        <v>42</v>
      </c>
      <c r="E196" s="35">
        <v>0</v>
      </c>
      <c r="F196" s="8" t="s">
        <v>42</v>
      </c>
      <c r="G196" s="35">
        <v>0</v>
      </c>
      <c r="H196" s="8" t="s">
        <v>42</v>
      </c>
      <c r="I196" s="35">
        <v>0</v>
      </c>
      <c r="J196" s="8" t="s">
        <v>42</v>
      </c>
      <c r="K196" s="35">
        <v>0</v>
      </c>
      <c r="L196" s="8" t="s">
        <v>42</v>
      </c>
      <c r="M196" s="35">
        <v>0</v>
      </c>
      <c r="N196" s="8" t="s">
        <v>42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  <c r="U196" s="35">
        <v>0</v>
      </c>
      <c r="V196" s="35">
        <v>0</v>
      </c>
      <c r="W196" s="8" t="s">
        <v>11857</v>
      </c>
      <c r="X196" s="8" t="s">
        <v>42</v>
      </c>
      <c r="Y196" s="1" t="s">
        <v>42</v>
      </c>
      <c r="Z196" s="1" t="s">
        <v>42</v>
      </c>
      <c r="AA196" s="36"/>
      <c r="AB196" s="1" t="s">
        <v>42</v>
      </c>
    </row>
    <row r="197" spans="1:28" ht="30" customHeight="1" x14ac:dyDescent="0.3">
      <c r="A197" s="8" t="s">
        <v>120</v>
      </c>
      <c r="B197" s="8" t="s">
        <v>119</v>
      </c>
      <c r="C197" s="8" t="s">
        <v>42</v>
      </c>
      <c r="D197" s="34" t="s">
        <v>42</v>
      </c>
      <c r="E197" s="35">
        <v>0</v>
      </c>
      <c r="F197" s="8" t="s">
        <v>42</v>
      </c>
      <c r="G197" s="35">
        <v>0</v>
      </c>
      <c r="H197" s="8" t="s">
        <v>42</v>
      </c>
      <c r="I197" s="35">
        <v>0</v>
      </c>
      <c r="J197" s="8" t="s">
        <v>42</v>
      </c>
      <c r="K197" s="35">
        <v>0</v>
      </c>
      <c r="L197" s="8" t="s">
        <v>42</v>
      </c>
      <c r="M197" s="35">
        <v>0</v>
      </c>
      <c r="N197" s="8" t="s">
        <v>42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  <c r="U197" s="35">
        <v>0</v>
      </c>
      <c r="V197" s="35">
        <v>0</v>
      </c>
      <c r="W197" s="8" t="s">
        <v>11858</v>
      </c>
      <c r="X197" s="8" t="s">
        <v>42</v>
      </c>
      <c r="Y197" s="1" t="s">
        <v>42</v>
      </c>
      <c r="Z197" s="1" t="s">
        <v>42</v>
      </c>
      <c r="AA197" s="36"/>
      <c r="AB197" s="1" t="s">
        <v>42</v>
      </c>
    </row>
    <row r="198" spans="1:28" ht="30" customHeight="1" x14ac:dyDescent="0.3">
      <c r="A198" s="8" t="s">
        <v>152</v>
      </c>
      <c r="B198" s="8" t="s">
        <v>151</v>
      </c>
      <c r="C198" s="8" t="s">
        <v>42</v>
      </c>
      <c r="D198" s="34" t="s">
        <v>42</v>
      </c>
      <c r="E198" s="35">
        <v>0</v>
      </c>
      <c r="F198" s="8" t="s">
        <v>42</v>
      </c>
      <c r="G198" s="35">
        <v>0</v>
      </c>
      <c r="H198" s="8" t="s">
        <v>42</v>
      </c>
      <c r="I198" s="35">
        <v>0</v>
      </c>
      <c r="J198" s="8" t="s">
        <v>42</v>
      </c>
      <c r="K198" s="35">
        <v>0</v>
      </c>
      <c r="L198" s="8" t="s">
        <v>42</v>
      </c>
      <c r="M198" s="35">
        <v>0</v>
      </c>
      <c r="N198" s="8" t="s">
        <v>42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  <c r="U198" s="35">
        <v>0</v>
      </c>
      <c r="V198" s="35">
        <v>0</v>
      </c>
      <c r="W198" s="8" t="s">
        <v>11859</v>
      </c>
      <c r="X198" s="8" t="s">
        <v>42</v>
      </c>
      <c r="Y198" s="1" t="s">
        <v>42</v>
      </c>
      <c r="Z198" s="1" t="s">
        <v>42</v>
      </c>
      <c r="AA198" s="36"/>
      <c r="AB198" s="1" t="s">
        <v>42</v>
      </c>
    </row>
    <row r="199" spans="1:28" ht="30" customHeight="1" x14ac:dyDescent="0.3">
      <c r="A199" s="8" t="s">
        <v>253</v>
      </c>
      <c r="B199" s="8" t="s">
        <v>252</v>
      </c>
      <c r="C199" s="8" t="s">
        <v>42</v>
      </c>
      <c r="D199" s="34" t="s">
        <v>42</v>
      </c>
      <c r="E199" s="35">
        <v>0</v>
      </c>
      <c r="F199" s="8" t="s">
        <v>42</v>
      </c>
      <c r="G199" s="35">
        <v>0</v>
      </c>
      <c r="H199" s="8" t="s">
        <v>42</v>
      </c>
      <c r="I199" s="35">
        <v>0</v>
      </c>
      <c r="J199" s="8" t="s">
        <v>42</v>
      </c>
      <c r="K199" s="35">
        <v>0</v>
      </c>
      <c r="L199" s="8" t="s">
        <v>42</v>
      </c>
      <c r="M199" s="35">
        <v>0</v>
      </c>
      <c r="N199" s="8" t="s">
        <v>42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  <c r="U199" s="35">
        <v>0</v>
      </c>
      <c r="V199" s="35">
        <v>0</v>
      </c>
      <c r="W199" s="8" t="s">
        <v>11860</v>
      </c>
      <c r="X199" s="8" t="s">
        <v>42</v>
      </c>
      <c r="Y199" s="1" t="s">
        <v>42</v>
      </c>
      <c r="Z199" s="1" t="s">
        <v>42</v>
      </c>
      <c r="AA199" s="36"/>
      <c r="AB199" s="1" t="s">
        <v>42</v>
      </c>
    </row>
    <row r="200" spans="1:28" ht="30" customHeight="1" x14ac:dyDescent="0.3">
      <c r="A200" s="8" t="s">
        <v>266</v>
      </c>
      <c r="B200" s="8" t="s">
        <v>265</v>
      </c>
      <c r="C200" s="8" t="s">
        <v>42</v>
      </c>
      <c r="D200" s="34" t="s">
        <v>42</v>
      </c>
      <c r="E200" s="35">
        <v>0</v>
      </c>
      <c r="F200" s="8" t="s">
        <v>42</v>
      </c>
      <c r="G200" s="35">
        <v>0</v>
      </c>
      <c r="H200" s="8" t="s">
        <v>42</v>
      </c>
      <c r="I200" s="35">
        <v>0</v>
      </c>
      <c r="J200" s="8" t="s">
        <v>42</v>
      </c>
      <c r="K200" s="35">
        <v>0</v>
      </c>
      <c r="L200" s="8" t="s">
        <v>42</v>
      </c>
      <c r="M200" s="35">
        <v>0</v>
      </c>
      <c r="N200" s="8" t="s">
        <v>42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  <c r="U200" s="35">
        <v>0</v>
      </c>
      <c r="V200" s="35">
        <v>0</v>
      </c>
      <c r="W200" s="8" t="s">
        <v>11861</v>
      </c>
      <c r="X200" s="8" t="s">
        <v>42</v>
      </c>
      <c r="Y200" s="1" t="s">
        <v>42</v>
      </c>
      <c r="Z200" s="1" t="s">
        <v>42</v>
      </c>
      <c r="AA200" s="36"/>
      <c r="AB200" s="1" t="s">
        <v>42</v>
      </c>
    </row>
    <row r="201" spans="1:28" ht="30" customHeight="1" x14ac:dyDescent="0.3">
      <c r="A201" s="8" t="s">
        <v>272</v>
      </c>
      <c r="B201" s="8" t="s">
        <v>271</v>
      </c>
      <c r="C201" s="8" t="s">
        <v>42</v>
      </c>
      <c r="D201" s="34" t="s">
        <v>42</v>
      </c>
      <c r="E201" s="35">
        <v>0</v>
      </c>
      <c r="F201" s="8" t="s">
        <v>42</v>
      </c>
      <c r="G201" s="35">
        <v>0</v>
      </c>
      <c r="H201" s="8" t="s">
        <v>42</v>
      </c>
      <c r="I201" s="35">
        <v>0</v>
      </c>
      <c r="J201" s="8" t="s">
        <v>42</v>
      </c>
      <c r="K201" s="35">
        <v>0</v>
      </c>
      <c r="L201" s="8" t="s">
        <v>42</v>
      </c>
      <c r="M201" s="35">
        <v>0</v>
      </c>
      <c r="N201" s="8" t="s">
        <v>42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  <c r="U201" s="35">
        <v>0</v>
      </c>
      <c r="V201" s="35">
        <v>0</v>
      </c>
      <c r="W201" s="8" t="s">
        <v>11862</v>
      </c>
      <c r="X201" s="8" t="s">
        <v>42</v>
      </c>
      <c r="Y201" s="1" t="s">
        <v>42</v>
      </c>
      <c r="Z201" s="1" t="s">
        <v>42</v>
      </c>
      <c r="AA201" s="36"/>
      <c r="AB201" s="1" t="s">
        <v>42</v>
      </c>
    </row>
    <row r="202" spans="1:28" ht="30" customHeight="1" x14ac:dyDescent="0.3">
      <c r="A202" s="8" t="s">
        <v>308</v>
      </c>
      <c r="B202" s="8" t="s">
        <v>307</v>
      </c>
      <c r="C202" s="8" t="s">
        <v>42</v>
      </c>
      <c r="D202" s="34" t="s">
        <v>42</v>
      </c>
      <c r="E202" s="35">
        <v>0</v>
      </c>
      <c r="F202" s="8" t="s">
        <v>42</v>
      </c>
      <c r="G202" s="35">
        <v>0</v>
      </c>
      <c r="H202" s="8" t="s">
        <v>42</v>
      </c>
      <c r="I202" s="35">
        <v>0</v>
      </c>
      <c r="J202" s="8" t="s">
        <v>42</v>
      </c>
      <c r="K202" s="35">
        <v>0</v>
      </c>
      <c r="L202" s="8" t="s">
        <v>42</v>
      </c>
      <c r="M202" s="35">
        <v>0</v>
      </c>
      <c r="N202" s="8" t="s">
        <v>42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  <c r="U202" s="35">
        <v>0</v>
      </c>
      <c r="V202" s="35">
        <v>0</v>
      </c>
      <c r="W202" s="8" t="s">
        <v>11863</v>
      </c>
      <c r="X202" s="8" t="s">
        <v>42</v>
      </c>
      <c r="Y202" s="1" t="s">
        <v>42</v>
      </c>
      <c r="Z202" s="1" t="s">
        <v>42</v>
      </c>
      <c r="AA202" s="36"/>
      <c r="AB202" s="1" t="s">
        <v>42</v>
      </c>
    </row>
    <row r="203" spans="1:28" ht="30" customHeight="1" x14ac:dyDescent="0.3">
      <c r="A203" s="8" t="s">
        <v>320</v>
      </c>
      <c r="B203" s="8" t="s">
        <v>319</v>
      </c>
      <c r="C203" s="8" t="s">
        <v>42</v>
      </c>
      <c r="D203" s="34" t="s">
        <v>42</v>
      </c>
      <c r="E203" s="35">
        <v>0</v>
      </c>
      <c r="F203" s="8" t="s">
        <v>42</v>
      </c>
      <c r="G203" s="35">
        <v>0</v>
      </c>
      <c r="H203" s="8" t="s">
        <v>42</v>
      </c>
      <c r="I203" s="35">
        <v>0</v>
      </c>
      <c r="J203" s="8" t="s">
        <v>42</v>
      </c>
      <c r="K203" s="35">
        <v>0</v>
      </c>
      <c r="L203" s="8" t="s">
        <v>42</v>
      </c>
      <c r="M203" s="35">
        <v>0</v>
      </c>
      <c r="N203" s="8" t="s">
        <v>42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  <c r="U203" s="35">
        <v>0</v>
      </c>
      <c r="V203" s="35">
        <v>0</v>
      </c>
      <c r="W203" s="8" t="s">
        <v>11864</v>
      </c>
      <c r="X203" s="8" t="s">
        <v>42</v>
      </c>
      <c r="Y203" s="1" t="s">
        <v>42</v>
      </c>
      <c r="Z203" s="1" t="s">
        <v>42</v>
      </c>
      <c r="AA203" s="36"/>
      <c r="AB203" s="1" t="s">
        <v>42</v>
      </c>
    </row>
    <row r="204" spans="1:28" ht="30" customHeight="1" x14ac:dyDescent="0.3">
      <c r="A204" s="8" t="s">
        <v>343</v>
      </c>
      <c r="B204" s="8" t="s">
        <v>342</v>
      </c>
      <c r="C204" s="8" t="s">
        <v>42</v>
      </c>
      <c r="D204" s="34" t="s">
        <v>42</v>
      </c>
      <c r="E204" s="35">
        <v>0</v>
      </c>
      <c r="F204" s="8" t="s">
        <v>42</v>
      </c>
      <c r="G204" s="35">
        <v>0</v>
      </c>
      <c r="H204" s="8" t="s">
        <v>42</v>
      </c>
      <c r="I204" s="35">
        <v>0</v>
      </c>
      <c r="J204" s="8" t="s">
        <v>42</v>
      </c>
      <c r="K204" s="35">
        <v>0</v>
      </c>
      <c r="L204" s="8" t="s">
        <v>42</v>
      </c>
      <c r="M204" s="35">
        <v>0</v>
      </c>
      <c r="N204" s="8" t="s">
        <v>42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  <c r="U204" s="35">
        <v>0</v>
      </c>
      <c r="V204" s="35">
        <v>0</v>
      </c>
      <c r="W204" s="8" t="s">
        <v>11865</v>
      </c>
      <c r="X204" s="8" t="s">
        <v>42</v>
      </c>
      <c r="Y204" s="1" t="s">
        <v>42</v>
      </c>
      <c r="Z204" s="1" t="s">
        <v>42</v>
      </c>
      <c r="AA204" s="36"/>
      <c r="AB204" s="1" t="s">
        <v>42</v>
      </c>
    </row>
    <row r="205" spans="1:28" ht="30" customHeight="1" x14ac:dyDescent="0.3">
      <c r="A205" s="8" t="s">
        <v>370</v>
      </c>
      <c r="B205" s="8" t="s">
        <v>369</v>
      </c>
      <c r="C205" s="8" t="s">
        <v>42</v>
      </c>
      <c r="D205" s="34" t="s">
        <v>42</v>
      </c>
      <c r="E205" s="35">
        <v>0</v>
      </c>
      <c r="F205" s="8" t="s">
        <v>42</v>
      </c>
      <c r="G205" s="35">
        <v>0</v>
      </c>
      <c r="H205" s="8" t="s">
        <v>42</v>
      </c>
      <c r="I205" s="35">
        <v>0</v>
      </c>
      <c r="J205" s="8" t="s">
        <v>42</v>
      </c>
      <c r="K205" s="35">
        <v>0</v>
      </c>
      <c r="L205" s="8" t="s">
        <v>42</v>
      </c>
      <c r="M205" s="35">
        <v>0</v>
      </c>
      <c r="N205" s="8" t="s">
        <v>42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  <c r="U205" s="35">
        <v>0</v>
      </c>
      <c r="V205" s="35">
        <v>0</v>
      </c>
      <c r="W205" s="8" t="s">
        <v>11866</v>
      </c>
      <c r="X205" s="8" t="s">
        <v>42</v>
      </c>
      <c r="Y205" s="1" t="s">
        <v>42</v>
      </c>
      <c r="Z205" s="1" t="s">
        <v>42</v>
      </c>
      <c r="AA205" s="36"/>
      <c r="AB205" s="1" t="s">
        <v>42</v>
      </c>
    </row>
    <row r="206" spans="1:28" ht="30" customHeight="1" x14ac:dyDescent="0.3">
      <c r="A206" s="8" t="s">
        <v>421</v>
      </c>
      <c r="B206" s="8" t="s">
        <v>420</v>
      </c>
      <c r="C206" s="8" t="s">
        <v>42</v>
      </c>
      <c r="D206" s="34" t="s">
        <v>42</v>
      </c>
      <c r="E206" s="35">
        <v>0</v>
      </c>
      <c r="F206" s="8" t="s">
        <v>42</v>
      </c>
      <c r="G206" s="35">
        <v>0</v>
      </c>
      <c r="H206" s="8" t="s">
        <v>42</v>
      </c>
      <c r="I206" s="35">
        <v>0</v>
      </c>
      <c r="J206" s="8" t="s">
        <v>42</v>
      </c>
      <c r="K206" s="35">
        <v>0</v>
      </c>
      <c r="L206" s="8" t="s">
        <v>42</v>
      </c>
      <c r="M206" s="35">
        <v>0</v>
      </c>
      <c r="N206" s="8" t="s">
        <v>42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  <c r="U206" s="35">
        <v>0</v>
      </c>
      <c r="V206" s="35">
        <v>0</v>
      </c>
      <c r="W206" s="8" t="s">
        <v>11867</v>
      </c>
      <c r="X206" s="8" t="s">
        <v>42</v>
      </c>
      <c r="Y206" s="1" t="s">
        <v>42</v>
      </c>
      <c r="Z206" s="1" t="s">
        <v>42</v>
      </c>
      <c r="AA206" s="36"/>
      <c r="AB206" s="1" t="s">
        <v>42</v>
      </c>
    </row>
    <row r="207" spans="1:28" ht="30" customHeight="1" x14ac:dyDescent="0.3">
      <c r="A207" s="8" t="s">
        <v>438</v>
      </c>
      <c r="B207" s="8" t="s">
        <v>437</v>
      </c>
      <c r="C207" s="8" t="s">
        <v>42</v>
      </c>
      <c r="D207" s="34" t="s">
        <v>42</v>
      </c>
      <c r="E207" s="35">
        <v>0</v>
      </c>
      <c r="F207" s="8" t="s">
        <v>42</v>
      </c>
      <c r="G207" s="35">
        <v>0</v>
      </c>
      <c r="H207" s="8" t="s">
        <v>42</v>
      </c>
      <c r="I207" s="35">
        <v>0</v>
      </c>
      <c r="J207" s="8" t="s">
        <v>42</v>
      </c>
      <c r="K207" s="35">
        <v>0</v>
      </c>
      <c r="L207" s="8" t="s">
        <v>42</v>
      </c>
      <c r="M207" s="35">
        <v>0</v>
      </c>
      <c r="N207" s="8" t="s">
        <v>42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  <c r="U207" s="35">
        <v>0</v>
      </c>
      <c r="V207" s="35">
        <v>0</v>
      </c>
      <c r="W207" s="8" t="s">
        <v>11868</v>
      </c>
      <c r="X207" s="8" t="s">
        <v>42</v>
      </c>
      <c r="Y207" s="1" t="s">
        <v>42</v>
      </c>
      <c r="Z207" s="1" t="s">
        <v>42</v>
      </c>
      <c r="AA207" s="36"/>
      <c r="AB207" s="1" t="s">
        <v>42</v>
      </c>
    </row>
    <row r="208" spans="1:28" ht="30" customHeight="1" x14ac:dyDescent="0.3">
      <c r="A208" s="8" t="s">
        <v>455</v>
      </c>
      <c r="B208" s="8" t="s">
        <v>454</v>
      </c>
      <c r="C208" s="8" t="s">
        <v>42</v>
      </c>
      <c r="D208" s="34" t="s">
        <v>42</v>
      </c>
      <c r="E208" s="35">
        <v>0</v>
      </c>
      <c r="F208" s="8" t="s">
        <v>42</v>
      </c>
      <c r="G208" s="35">
        <v>0</v>
      </c>
      <c r="H208" s="8" t="s">
        <v>42</v>
      </c>
      <c r="I208" s="35">
        <v>0</v>
      </c>
      <c r="J208" s="8" t="s">
        <v>42</v>
      </c>
      <c r="K208" s="35">
        <v>0</v>
      </c>
      <c r="L208" s="8" t="s">
        <v>42</v>
      </c>
      <c r="M208" s="35">
        <v>0</v>
      </c>
      <c r="N208" s="8" t="s">
        <v>42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  <c r="U208" s="35">
        <v>0</v>
      </c>
      <c r="V208" s="35">
        <v>0</v>
      </c>
      <c r="W208" s="8" t="s">
        <v>11869</v>
      </c>
      <c r="X208" s="8" t="s">
        <v>42</v>
      </c>
      <c r="Y208" s="1" t="s">
        <v>42</v>
      </c>
      <c r="Z208" s="1" t="s">
        <v>42</v>
      </c>
      <c r="AA208" s="36"/>
      <c r="AB208" s="1" t="s">
        <v>42</v>
      </c>
    </row>
    <row r="209" spans="1:28" ht="30" customHeight="1" x14ac:dyDescent="0.3">
      <c r="A209" s="8" t="s">
        <v>510</v>
      </c>
      <c r="B209" s="8" t="s">
        <v>509</v>
      </c>
      <c r="C209" s="8" t="s">
        <v>42</v>
      </c>
      <c r="D209" s="34" t="s">
        <v>42</v>
      </c>
      <c r="E209" s="35">
        <v>0</v>
      </c>
      <c r="F209" s="8" t="s">
        <v>42</v>
      </c>
      <c r="G209" s="35">
        <v>0</v>
      </c>
      <c r="H209" s="8" t="s">
        <v>42</v>
      </c>
      <c r="I209" s="35">
        <v>0</v>
      </c>
      <c r="J209" s="8" t="s">
        <v>42</v>
      </c>
      <c r="K209" s="35">
        <v>0</v>
      </c>
      <c r="L209" s="8" t="s">
        <v>42</v>
      </c>
      <c r="M209" s="35">
        <v>0</v>
      </c>
      <c r="N209" s="8" t="s">
        <v>42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  <c r="U209" s="35">
        <v>0</v>
      </c>
      <c r="V209" s="35">
        <v>0</v>
      </c>
      <c r="W209" s="8" t="s">
        <v>11870</v>
      </c>
      <c r="X209" s="8" t="s">
        <v>42</v>
      </c>
      <c r="Y209" s="1" t="s">
        <v>42</v>
      </c>
      <c r="Z209" s="1" t="s">
        <v>42</v>
      </c>
      <c r="AA209" s="36"/>
      <c r="AB209" s="1" t="s">
        <v>42</v>
      </c>
    </row>
    <row r="210" spans="1:28" ht="30" customHeight="1" x14ac:dyDescent="0.3">
      <c r="A210" s="8" t="s">
        <v>554</v>
      </c>
      <c r="B210" s="8" t="s">
        <v>553</v>
      </c>
      <c r="C210" s="8" t="s">
        <v>42</v>
      </c>
      <c r="D210" s="34" t="s">
        <v>42</v>
      </c>
      <c r="E210" s="35">
        <v>0</v>
      </c>
      <c r="F210" s="8" t="s">
        <v>42</v>
      </c>
      <c r="G210" s="35">
        <v>0</v>
      </c>
      <c r="H210" s="8" t="s">
        <v>42</v>
      </c>
      <c r="I210" s="35">
        <v>0</v>
      </c>
      <c r="J210" s="8" t="s">
        <v>42</v>
      </c>
      <c r="K210" s="35">
        <v>0</v>
      </c>
      <c r="L210" s="8" t="s">
        <v>42</v>
      </c>
      <c r="M210" s="35">
        <v>0</v>
      </c>
      <c r="N210" s="8" t="s">
        <v>42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  <c r="U210" s="35">
        <v>0</v>
      </c>
      <c r="V210" s="35">
        <v>0</v>
      </c>
      <c r="W210" s="8" t="s">
        <v>11871</v>
      </c>
      <c r="X210" s="8" t="s">
        <v>42</v>
      </c>
      <c r="Y210" s="1" t="s">
        <v>42</v>
      </c>
      <c r="Z210" s="1" t="s">
        <v>42</v>
      </c>
      <c r="AA210" s="36"/>
      <c r="AB210" s="1" t="s">
        <v>42</v>
      </c>
    </row>
    <row r="211" spans="1:28" ht="30" customHeight="1" x14ac:dyDescent="0.3">
      <c r="A211" s="8" t="s">
        <v>569</v>
      </c>
      <c r="B211" s="8" t="s">
        <v>568</v>
      </c>
      <c r="C211" s="8" t="s">
        <v>42</v>
      </c>
      <c r="D211" s="34" t="s">
        <v>42</v>
      </c>
      <c r="E211" s="35">
        <v>0</v>
      </c>
      <c r="F211" s="8" t="s">
        <v>42</v>
      </c>
      <c r="G211" s="35">
        <v>0</v>
      </c>
      <c r="H211" s="8" t="s">
        <v>42</v>
      </c>
      <c r="I211" s="35">
        <v>0</v>
      </c>
      <c r="J211" s="8" t="s">
        <v>42</v>
      </c>
      <c r="K211" s="35">
        <v>0</v>
      </c>
      <c r="L211" s="8" t="s">
        <v>42</v>
      </c>
      <c r="M211" s="35">
        <v>0</v>
      </c>
      <c r="N211" s="8" t="s">
        <v>42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  <c r="U211" s="35">
        <v>0</v>
      </c>
      <c r="V211" s="35">
        <v>0</v>
      </c>
      <c r="W211" s="8" t="s">
        <v>11872</v>
      </c>
      <c r="X211" s="8" t="s">
        <v>42</v>
      </c>
      <c r="Y211" s="1" t="s">
        <v>42</v>
      </c>
      <c r="Z211" s="1" t="s">
        <v>42</v>
      </c>
      <c r="AA211" s="36"/>
      <c r="AB211" s="1" t="s">
        <v>42</v>
      </c>
    </row>
    <row r="212" spans="1:28" ht="30" customHeight="1" x14ac:dyDescent="0.3">
      <c r="A212" s="8" t="s">
        <v>609</v>
      </c>
      <c r="B212" s="8" t="s">
        <v>608</v>
      </c>
      <c r="C212" s="8" t="s">
        <v>42</v>
      </c>
      <c r="D212" s="34" t="s">
        <v>42</v>
      </c>
      <c r="E212" s="35">
        <v>0</v>
      </c>
      <c r="F212" s="8" t="s">
        <v>42</v>
      </c>
      <c r="G212" s="35">
        <v>0</v>
      </c>
      <c r="H212" s="8" t="s">
        <v>42</v>
      </c>
      <c r="I212" s="35">
        <v>0</v>
      </c>
      <c r="J212" s="8" t="s">
        <v>42</v>
      </c>
      <c r="K212" s="35">
        <v>0</v>
      </c>
      <c r="L212" s="8" t="s">
        <v>42</v>
      </c>
      <c r="M212" s="35">
        <v>0</v>
      </c>
      <c r="N212" s="8" t="s">
        <v>42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  <c r="U212" s="35">
        <v>0</v>
      </c>
      <c r="V212" s="35">
        <v>0</v>
      </c>
      <c r="W212" s="8" t="s">
        <v>11873</v>
      </c>
      <c r="X212" s="8" t="s">
        <v>42</v>
      </c>
      <c r="Y212" s="1" t="s">
        <v>42</v>
      </c>
      <c r="Z212" s="1" t="s">
        <v>42</v>
      </c>
      <c r="AA212" s="36"/>
      <c r="AB212" s="1" t="s">
        <v>42</v>
      </c>
    </row>
    <row r="213" spans="1:28" ht="30" customHeight="1" x14ac:dyDescent="0.3">
      <c r="A213" s="8" t="s">
        <v>625</v>
      </c>
      <c r="B213" s="8" t="s">
        <v>624</v>
      </c>
      <c r="C213" s="8" t="s">
        <v>42</v>
      </c>
      <c r="D213" s="34" t="s">
        <v>42</v>
      </c>
      <c r="E213" s="35">
        <v>0</v>
      </c>
      <c r="F213" s="8" t="s">
        <v>42</v>
      </c>
      <c r="G213" s="35">
        <v>0</v>
      </c>
      <c r="H213" s="8" t="s">
        <v>42</v>
      </c>
      <c r="I213" s="35">
        <v>0</v>
      </c>
      <c r="J213" s="8" t="s">
        <v>42</v>
      </c>
      <c r="K213" s="35">
        <v>0</v>
      </c>
      <c r="L213" s="8" t="s">
        <v>42</v>
      </c>
      <c r="M213" s="35">
        <v>0</v>
      </c>
      <c r="N213" s="8" t="s">
        <v>42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  <c r="U213" s="35">
        <v>0</v>
      </c>
      <c r="V213" s="35">
        <v>0</v>
      </c>
      <c r="W213" s="8" t="s">
        <v>11874</v>
      </c>
      <c r="X213" s="8" t="s">
        <v>42</v>
      </c>
      <c r="Y213" s="1" t="s">
        <v>42</v>
      </c>
      <c r="Z213" s="1" t="s">
        <v>42</v>
      </c>
      <c r="AA213" s="36"/>
      <c r="AB213" s="1" t="s">
        <v>42</v>
      </c>
    </row>
    <row r="214" spans="1:28" ht="30" customHeight="1" x14ac:dyDescent="0.3">
      <c r="A214" s="8" t="s">
        <v>695</v>
      </c>
      <c r="B214" s="8" t="s">
        <v>693</v>
      </c>
      <c r="C214" s="8" t="s">
        <v>694</v>
      </c>
      <c r="D214" s="34" t="s">
        <v>42</v>
      </c>
      <c r="E214" s="35">
        <v>0</v>
      </c>
      <c r="F214" s="8" t="s">
        <v>42</v>
      </c>
      <c r="G214" s="35">
        <v>0</v>
      </c>
      <c r="H214" s="8" t="s">
        <v>42</v>
      </c>
      <c r="I214" s="35">
        <v>0</v>
      </c>
      <c r="J214" s="8" t="s">
        <v>42</v>
      </c>
      <c r="K214" s="35">
        <v>0</v>
      </c>
      <c r="L214" s="8" t="s">
        <v>42</v>
      </c>
      <c r="M214" s="35">
        <v>0</v>
      </c>
      <c r="N214" s="8" t="s">
        <v>42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  <c r="U214" s="35">
        <v>0</v>
      </c>
      <c r="V214" s="35">
        <v>0</v>
      </c>
      <c r="W214" s="8" t="s">
        <v>11875</v>
      </c>
      <c r="X214" s="8" t="s">
        <v>42</v>
      </c>
      <c r="Y214" s="1" t="s">
        <v>42</v>
      </c>
      <c r="Z214" s="1" t="s">
        <v>42</v>
      </c>
      <c r="AA214" s="36"/>
      <c r="AB214" s="1" t="s">
        <v>42</v>
      </c>
    </row>
    <row r="215" spans="1:28" ht="30" customHeight="1" x14ac:dyDescent="0.3">
      <c r="A215" s="8" t="s">
        <v>705</v>
      </c>
      <c r="B215" s="8" t="s">
        <v>703</v>
      </c>
      <c r="C215" s="8" t="s">
        <v>704</v>
      </c>
      <c r="D215" s="34" t="s">
        <v>42</v>
      </c>
      <c r="E215" s="35">
        <v>0</v>
      </c>
      <c r="F215" s="8" t="s">
        <v>42</v>
      </c>
      <c r="G215" s="35">
        <v>0</v>
      </c>
      <c r="H215" s="8" t="s">
        <v>42</v>
      </c>
      <c r="I215" s="35">
        <v>0</v>
      </c>
      <c r="J215" s="8" t="s">
        <v>42</v>
      </c>
      <c r="K215" s="35">
        <v>0</v>
      </c>
      <c r="L215" s="8" t="s">
        <v>42</v>
      </c>
      <c r="M215" s="35">
        <v>0</v>
      </c>
      <c r="N215" s="8" t="s">
        <v>42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  <c r="U215" s="35">
        <v>0</v>
      </c>
      <c r="V215" s="35">
        <v>0</v>
      </c>
      <c r="W215" s="8" t="s">
        <v>11876</v>
      </c>
      <c r="X215" s="8" t="s">
        <v>42</v>
      </c>
      <c r="Y215" s="1" t="s">
        <v>42</v>
      </c>
      <c r="Z215" s="1" t="s">
        <v>42</v>
      </c>
      <c r="AA215" s="36"/>
      <c r="AB215" s="1" t="s">
        <v>42</v>
      </c>
    </row>
    <row r="216" spans="1:28" ht="30" customHeight="1" x14ac:dyDescent="0.3">
      <c r="A216" s="8" t="s">
        <v>714</v>
      </c>
      <c r="B216" s="8" t="s">
        <v>712</v>
      </c>
      <c r="C216" s="8" t="s">
        <v>713</v>
      </c>
      <c r="D216" s="34" t="s">
        <v>42</v>
      </c>
      <c r="E216" s="35">
        <v>0</v>
      </c>
      <c r="F216" s="8" t="s">
        <v>42</v>
      </c>
      <c r="G216" s="35">
        <v>0</v>
      </c>
      <c r="H216" s="8" t="s">
        <v>42</v>
      </c>
      <c r="I216" s="35">
        <v>0</v>
      </c>
      <c r="J216" s="8" t="s">
        <v>42</v>
      </c>
      <c r="K216" s="35">
        <v>0</v>
      </c>
      <c r="L216" s="8" t="s">
        <v>42</v>
      </c>
      <c r="M216" s="35">
        <v>0</v>
      </c>
      <c r="N216" s="8" t="s">
        <v>42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  <c r="U216" s="35">
        <v>0</v>
      </c>
      <c r="V216" s="35">
        <v>0</v>
      </c>
      <c r="W216" s="8" t="s">
        <v>11877</v>
      </c>
      <c r="X216" s="8" t="s">
        <v>42</v>
      </c>
      <c r="Y216" s="1" t="s">
        <v>42</v>
      </c>
      <c r="Z216" s="1" t="s">
        <v>42</v>
      </c>
      <c r="AA216" s="36"/>
      <c r="AB216" s="1" t="s">
        <v>42</v>
      </c>
    </row>
    <row r="217" spans="1:28" ht="30" customHeight="1" x14ac:dyDescent="0.3">
      <c r="A217" s="8" t="s">
        <v>724</v>
      </c>
      <c r="B217" s="8" t="s">
        <v>712</v>
      </c>
      <c r="C217" s="8" t="s">
        <v>713</v>
      </c>
      <c r="D217" s="34" t="s">
        <v>42</v>
      </c>
      <c r="E217" s="35">
        <v>0</v>
      </c>
      <c r="F217" s="8" t="s">
        <v>42</v>
      </c>
      <c r="G217" s="35">
        <v>0</v>
      </c>
      <c r="H217" s="8" t="s">
        <v>42</v>
      </c>
      <c r="I217" s="35">
        <v>0</v>
      </c>
      <c r="J217" s="8" t="s">
        <v>42</v>
      </c>
      <c r="K217" s="35">
        <v>0</v>
      </c>
      <c r="L217" s="8" t="s">
        <v>42</v>
      </c>
      <c r="M217" s="35">
        <v>0</v>
      </c>
      <c r="N217" s="8" t="s">
        <v>42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  <c r="U217" s="35">
        <v>0</v>
      </c>
      <c r="V217" s="35">
        <v>0</v>
      </c>
      <c r="W217" s="8" t="s">
        <v>11878</v>
      </c>
      <c r="X217" s="8" t="s">
        <v>42</v>
      </c>
      <c r="Y217" s="1" t="s">
        <v>42</v>
      </c>
      <c r="Z217" s="1" t="s">
        <v>42</v>
      </c>
      <c r="AA217" s="36"/>
      <c r="AB217" s="1" t="s">
        <v>42</v>
      </c>
    </row>
    <row r="218" spans="1:28" ht="30" customHeight="1" x14ac:dyDescent="0.3">
      <c r="A218" s="8" t="s">
        <v>736</v>
      </c>
      <c r="B218" s="8" t="s">
        <v>734</v>
      </c>
      <c r="C218" s="8" t="s">
        <v>735</v>
      </c>
      <c r="D218" s="34" t="s">
        <v>42</v>
      </c>
      <c r="E218" s="35">
        <v>0</v>
      </c>
      <c r="F218" s="8" t="s">
        <v>42</v>
      </c>
      <c r="G218" s="35">
        <v>0</v>
      </c>
      <c r="H218" s="8" t="s">
        <v>42</v>
      </c>
      <c r="I218" s="35">
        <v>0</v>
      </c>
      <c r="J218" s="8" t="s">
        <v>42</v>
      </c>
      <c r="K218" s="35">
        <v>0</v>
      </c>
      <c r="L218" s="8" t="s">
        <v>42</v>
      </c>
      <c r="M218" s="35">
        <v>0</v>
      </c>
      <c r="N218" s="8" t="s">
        <v>42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  <c r="U218" s="35">
        <v>0</v>
      </c>
      <c r="V218" s="35">
        <v>0</v>
      </c>
      <c r="W218" s="8" t="s">
        <v>11879</v>
      </c>
      <c r="X218" s="8" t="s">
        <v>42</v>
      </c>
      <c r="Y218" s="1" t="s">
        <v>42</v>
      </c>
      <c r="Z218" s="1" t="s">
        <v>42</v>
      </c>
      <c r="AA218" s="36"/>
      <c r="AB218" s="1" t="s">
        <v>42</v>
      </c>
    </row>
    <row r="219" spans="1:28" ht="30" customHeight="1" x14ac:dyDescent="0.3">
      <c r="A219" s="8" t="s">
        <v>755</v>
      </c>
      <c r="B219" s="8" t="s">
        <v>754</v>
      </c>
      <c r="C219" s="8" t="s">
        <v>42</v>
      </c>
      <c r="D219" s="34" t="s">
        <v>42</v>
      </c>
      <c r="E219" s="35">
        <v>0</v>
      </c>
      <c r="F219" s="8" t="s">
        <v>42</v>
      </c>
      <c r="G219" s="35">
        <v>0</v>
      </c>
      <c r="H219" s="8" t="s">
        <v>42</v>
      </c>
      <c r="I219" s="35">
        <v>0</v>
      </c>
      <c r="J219" s="8" t="s">
        <v>42</v>
      </c>
      <c r="K219" s="35">
        <v>0</v>
      </c>
      <c r="L219" s="8" t="s">
        <v>42</v>
      </c>
      <c r="M219" s="35">
        <v>0</v>
      </c>
      <c r="N219" s="8" t="s">
        <v>42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  <c r="U219" s="35">
        <v>0</v>
      </c>
      <c r="V219" s="35">
        <v>0</v>
      </c>
      <c r="W219" s="8" t="s">
        <v>11880</v>
      </c>
      <c r="X219" s="8" t="s">
        <v>42</v>
      </c>
      <c r="Y219" s="1" t="s">
        <v>42</v>
      </c>
      <c r="Z219" s="1" t="s">
        <v>42</v>
      </c>
      <c r="AA219" s="36"/>
      <c r="AB219" s="1" t="s">
        <v>42</v>
      </c>
    </row>
    <row r="220" spans="1:28" ht="30" customHeight="1" x14ac:dyDescent="0.3">
      <c r="A220" s="8" t="s">
        <v>769</v>
      </c>
      <c r="B220" s="8" t="s">
        <v>768</v>
      </c>
      <c r="C220" s="8" t="s">
        <v>42</v>
      </c>
      <c r="D220" s="34" t="s">
        <v>42</v>
      </c>
      <c r="E220" s="35">
        <v>0</v>
      </c>
      <c r="F220" s="8" t="s">
        <v>42</v>
      </c>
      <c r="G220" s="35">
        <v>0</v>
      </c>
      <c r="H220" s="8" t="s">
        <v>42</v>
      </c>
      <c r="I220" s="35">
        <v>0</v>
      </c>
      <c r="J220" s="8" t="s">
        <v>42</v>
      </c>
      <c r="K220" s="35">
        <v>0</v>
      </c>
      <c r="L220" s="8" t="s">
        <v>42</v>
      </c>
      <c r="M220" s="35">
        <v>0</v>
      </c>
      <c r="N220" s="8" t="s">
        <v>42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  <c r="U220" s="35">
        <v>0</v>
      </c>
      <c r="V220" s="35">
        <v>0</v>
      </c>
      <c r="W220" s="8" t="s">
        <v>11881</v>
      </c>
      <c r="X220" s="8" t="s">
        <v>42</v>
      </c>
      <c r="Y220" s="1" t="s">
        <v>42</v>
      </c>
      <c r="Z220" s="1" t="s">
        <v>42</v>
      </c>
      <c r="AA220" s="36"/>
      <c r="AB220" s="1" t="s">
        <v>42</v>
      </c>
    </row>
    <row r="221" spans="1:28" ht="30" customHeight="1" x14ac:dyDescent="0.3">
      <c r="A221" s="8" t="s">
        <v>802</v>
      </c>
      <c r="B221" s="8" t="s">
        <v>801</v>
      </c>
      <c r="C221" s="8" t="s">
        <v>42</v>
      </c>
      <c r="D221" s="34" t="s">
        <v>42</v>
      </c>
      <c r="E221" s="35">
        <v>0</v>
      </c>
      <c r="F221" s="8" t="s">
        <v>42</v>
      </c>
      <c r="G221" s="35">
        <v>0</v>
      </c>
      <c r="H221" s="8" t="s">
        <v>42</v>
      </c>
      <c r="I221" s="35">
        <v>0</v>
      </c>
      <c r="J221" s="8" t="s">
        <v>42</v>
      </c>
      <c r="K221" s="35">
        <v>0</v>
      </c>
      <c r="L221" s="8" t="s">
        <v>42</v>
      </c>
      <c r="M221" s="35">
        <v>0</v>
      </c>
      <c r="N221" s="8" t="s">
        <v>42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  <c r="U221" s="35">
        <v>0</v>
      </c>
      <c r="V221" s="35">
        <v>0</v>
      </c>
      <c r="W221" s="8" t="s">
        <v>11882</v>
      </c>
      <c r="X221" s="8" t="s">
        <v>42</v>
      </c>
      <c r="Y221" s="1" t="s">
        <v>42</v>
      </c>
      <c r="Z221" s="1" t="s">
        <v>42</v>
      </c>
      <c r="AA221" s="36"/>
      <c r="AB221" s="1" t="s">
        <v>42</v>
      </c>
    </row>
    <row r="222" spans="1:28" ht="30" customHeight="1" x14ac:dyDescent="0.3">
      <c r="A222" s="8" t="s">
        <v>817</v>
      </c>
      <c r="B222" s="8" t="s">
        <v>816</v>
      </c>
      <c r="C222" s="8" t="s">
        <v>42</v>
      </c>
      <c r="D222" s="34" t="s">
        <v>42</v>
      </c>
      <c r="E222" s="35">
        <v>0</v>
      </c>
      <c r="F222" s="8" t="s">
        <v>42</v>
      </c>
      <c r="G222" s="35">
        <v>0</v>
      </c>
      <c r="H222" s="8" t="s">
        <v>42</v>
      </c>
      <c r="I222" s="35">
        <v>0</v>
      </c>
      <c r="J222" s="8" t="s">
        <v>42</v>
      </c>
      <c r="K222" s="35">
        <v>0</v>
      </c>
      <c r="L222" s="8" t="s">
        <v>42</v>
      </c>
      <c r="M222" s="35">
        <v>0</v>
      </c>
      <c r="N222" s="8" t="s">
        <v>42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8" t="s">
        <v>11883</v>
      </c>
      <c r="X222" s="8" t="s">
        <v>42</v>
      </c>
      <c r="Y222" s="1" t="s">
        <v>42</v>
      </c>
      <c r="Z222" s="1" t="s">
        <v>42</v>
      </c>
      <c r="AA222" s="36"/>
      <c r="AB222" s="1" t="s">
        <v>42</v>
      </c>
    </row>
    <row r="223" spans="1:28" ht="30" customHeight="1" x14ac:dyDescent="0.3">
      <c r="A223" s="8" t="s">
        <v>1145</v>
      </c>
      <c r="B223" s="8" t="s">
        <v>1144</v>
      </c>
      <c r="C223" s="8" t="s">
        <v>42</v>
      </c>
      <c r="D223" s="34" t="s">
        <v>42</v>
      </c>
      <c r="E223" s="35">
        <v>0</v>
      </c>
      <c r="F223" s="8" t="s">
        <v>42</v>
      </c>
      <c r="G223" s="35">
        <v>0</v>
      </c>
      <c r="H223" s="8" t="s">
        <v>42</v>
      </c>
      <c r="I223" s="35">
        <v>0</v>
      </c>
      <c r="J223" s="8" t="s">
        <v>42</v>
      </c>
      <c r="K223" s="35">
        <v>0</v>
      </c>
      <c r="L223" s="8" t="s">
        <v>42</v>
      </c>
      <c r="M223" s="35">
        <v>0</v>
      </c>
      <c r="N223" s="8" t="s">
        <v>42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  <c r="U223" s="35">
        <v>0</v>
      </c>
      <c r="V223" s="35">
        <v>0</v>
      </c>
      <c r="W223" s="8" t="s">
        <v>11884</v>
      </c>
      <c r="X223" s="8" t="s">
        <v>42</v>
      </c>
      <c r="Y223" s="1" t="s">
        <v>42</v>
      </c>
      <c r="Z223" s="1" t="s">
        <v>42</v>
      </c>
      <c r="AA223" s="36"/>
      <c r="AB223" s="1" t="s">
        <v>42</v>
      </c>
    </row>
    <row r="224" spans="1:28" ht="30" customHeight="1" x14ac:dyDescent="0.3">
      <c r="A224" s="8" t="s">
        <v>1213</v>
      </c>
      <c r="B224" s="8" t="s">
        <v>1212</v>
      </c>
      <c r="C224" s="8" t="s">
        <v>42</v>
      </c>
      <c r="D224" s="34" t="s">
        <v>42</v>
      </c>
      <c r="E224" s="35">
        <v>0</v>
      </c>
      <c r="F224" s="8" t="s">
        <v>42</v>
      </c>
      <c r="G224" s="35">
        <v>0</v>
      </c>
      <c r="H224" s="8" t="s">
        <v>42</v>
      </c>
      <c r="I224" s="35">
        <v>0</v>
      </c>
      <c r="J224" s="8" t="s">
        <v>42</v>
      </c>
      <c r="K224" s="35">
        <v>0</v>
      </c>
      <c r="L224" s="8" t="s">
        <v>42</v>
      </c>
      <c r="M224" s="35">
        <v>0</v>
      </c>
      <c r="N224" s="8" t="s">
        <v>42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  <c r="U224" s="35">
        <v>0</v>
      </c>
      <c r="V224" s="35">
        <v>0</v>
      </c>
      <c r="W224" s="8" t="s">
        <v>11885</v>
      </c>
      <c r="X224" s="8" t="s">
        <v>42</v>
      </c>
      <c r="Y224" s="1" t="s">
        <v>42</v>
      </c>
      <c r="Z224" s="1" t="s">
        <v>42</v>
      </c>
      <c r="AA224" s="36"/>
      <c r="AB224" s="1" t="s">
        <v>42</v>
      </c>
    </row>
    <row r="225" spans="1:28" ht="30" customHeight="1" x14ac:dyDescent="0.3">
      <c r="A225" s="8" t="s">
        <v>1219</v>
      </c>
      <c r="B225" s="8" t="s">
        <v>1218</v>
      </c>
      <c r="C225" s="8" t="s">
        <v>42</v>
      </c>
      <c r="D225" s="34" t="s">
        <v>42</v>
      </c>
      <c r="E225" s="35">
        <v>0</v>
      </c>
      <c r="F225" s="8" t="s">
        <v>42</v>
      </c>
      <c r="G225" s="35">
        <v>0</v>
      </c>
      <c r="H225" s="8" t="s">
        <v>42</v>
      </c>
      <c r="I225" s="35">
        <v>0</v>
      </c>
      <c r="J225" s="8" t="s">
        <v>42</v>
      </c>
      <c r="K225" s="35">
        <v>0</v>
      </c>
      <c r="L225" s="8" t="s">
        <v>42</v>
      </c>
      <c r="M225" s="35">
        <v>0</v>
      </c>
      <c r="N225" s="8" t="s">
        <v>42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  <c r="U225" s="35">
        <v>0</v>
      </c>
      <c r="V225" s="35">
        <v>0</v>
      </c>
      <c r="W225" s="8" t="s">
        <v>11886</v>
      </c>
      <c r="X225" s="8" t="s">
        <v>42</v>
      </c>
      <c r="Y225" s="1" t="s">
        <v>42</v>
      </c>
      <c r="Z225" s="1" t="s">
        <v>42</v>
      </c>
      <c r="AA225" s="36"/>
      <c r="AB225" s="1" t="s">
        <v>42</v>
      </c>
    </row>
    <row r="226" spans="1:28" ht="30" customHeight="1" x14ac:dyDescent="0.3">
      <c r="A226" s="8" t="s">
        <v>1225</v>
      </c>
      <c r="B226" s="8" t="s">
        <v>1224</v>
      </c>
      <c r="C226" s="8" t="s">
        <v>42</v>
      </c>
      <c r="D226" s="34" t="s">
        <v>42</v>
      </c>
      <c r="E226" s="35">
        <v>0</v>
      </c>
      <c r="F226" s="8" t="s">
        <v>42</v>
      </c>
      <c r="G226" s="35">
        <v>0</v>
      </c>
      <c r="H226" s="8" t="s">
        <v>42</v>
      </c>
      <c r="I226" s="35">
        <v>0</v>
      </c>
      <c r="J226" s="8" t="s">
        <v>42</v>
      </c>
      <c r="K226" s="35">
        <v>0</v>
      </c>
      <c r="L226" s="8" t="s">
        <v>42</v>
      </c>
      <c r="M226" s="35">
        <v>0</v>
      </c>
      <c r="N226" s="8" t="s">
        <v>42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  <c r="U226" s="35">
        <v>0</v>
      </c>
      <c r="V226" s="35">
        <v>0</v>
      </c>
      <c r="W226" s="8" t="s">
        <v>11887</v>
      </c>
      <c r="X226" s="8" t="s">
        <v>42</v>
      </c>
      <c r="Y226" s="1" t="s">
        <v>42</v>
      </c>
      <c r="Z226" s="1" t="s">
        <v>42</v>
      </c>
      <c r="AA226" s="36"/>
      <c r="AB226" s="1" t="s">
        <v>42</v>
      </c>
    </row>
    <row r="227" spans="1:28" ht="30" customHeight="1" x14ac:dyDescent="0.3">
      <c r="A227" s="8" t="s">
        <v>1248</v>
      </c>
      <c r="B227" s="8" t="s">
        <v>1247</v>
      </c>
      <c r="C227" s="8" t="s">
        <v>42</v>
      </c>
      <c r="D227" s="34" t="s">
        <v>42</v>
      </c>
      <c r="E227" s="35">
        <v>0</v>
      </c>
      <c r="F227" s="8" t="s">
        <v>42</v>
      </c>
      <c r="G227" s="35">
        <v>0</v>
      </c>
      <c r="H227" s="8" t="s">
        <v>42</v>
      </c>
      <c r="I227" s="35">
        <v>0</v>
      </c>
      <c r="J227" s="8" t="s">
        <v>42</v>
      </c>
      <c r="K227" s="35">
        <v>0</v>
      </c>
      <c r="L227" s="8" t="s">
        <v>42</v>
      </c>
      <c r="M227" s="35">
        <v>0</v>
      </c>
      <c r="N227" s="8" t="s">
        <v>42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  <c r="U227" s="35">
        <v>0</v>
      </c>
      <c r="V227" s="35">
        <v>0</v>
      </c>
      <c r="W227" s="8" t="s">
        <v>11888</v>
      </c>
      <c r="X227" s="8" t="s">
        <v>42</v>
      </c>
      <c r="Y227" s="1" t="s">
        <v>42</v>
      </c>
      <c r="Z227" s="1" t="s">
        <v>42</v>
      </c>
      <c r="AA227" s="36"/>
      <c r="AB227" s="1" t="s">
        <v>42</v>
      </c>
    </row>
    <row r="228" spans="1:28" ht="30" customHeight="1" x14ac:dyDescent="0.3">
      <c r="A228" s="8" t="s">
        <v>1263</v>
      </c>
      <c r="B228" s="8" t="s">
        <v>1262</v>
      </c>
      <c r="C228" s="8" t="s">
        <v>42</v>
      </c>
      <c r="D228" s="34" t="s">
        <v>42</v>
      </c>
      <c r="E228" s="35">
        <v>0</v>
      </c>
      <c r="F228" s="8" t="s">
        <v>42</v>
      </c>
      <c r="G228" s="35">
        <v>0</v>
      </c>
      <c r="H228" s="8" t="s">
        <v>42</v>
      </c>
      <c r="I228" s="35">
        <v>0</v>
      </c>
      <c r="J228" s="8" t="s">
        <v>42</v>
      </c>
      <c r="K228" s="35">
        <v>0</v>
      </c>
      <c r="L228" s="8" t="s">
        <v>42</v>
      </c>
      <c r="M228" s="35">
        <v>0</v>
      </c>
      <c r="N228" s="8" t="s">
        <v>42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  <c r="U228" s="35">
        <v>0</v>
      </c>
      <c r="V228" s="35">
        <v>0</v>
      </c>
      <c r="W228" s="8" t="s">
        <v>11889</v>
      </c>
      <c r="X228" s="8" t="s">
        <v>42</v>
      </c>
      <c r="Y228" s="1" t="s">
        <v>42</v>
      </c>
      <c r="Z228" s="1" t="s">
        <v>42</v>
      </c>
      <c r="AA228" s="36"/>
      <c r="AB228" s="1" t="s">
        <v>42</v>
      </c>
    </row>
    <row r="229" spans="1:28" ht="30" customHeight="1" x14ac:dyDescent="0.3">
      <c r="A229" s="8" t="s">
        <v>1276</v>
      </c>
      <c r="B229" s="8" t="s">
        <v>1275</v>
      </c>
      <c r="C229" s="8" t="s">
        <v>42</v>
      </c>
      <c r="D229" s="34" t="s">
        <v>42</v>
      </c>
      <c r="E229" s="35">
        <v>0</v>
      </c>
      <c r="F229" s="8" t="s">
        <v>42</v>
      </c>
      <c r="G229" s="35">
        <v>0</v>
      </c>
      <c r="H229" s="8" t="s">
        <v>42</v>
      </c>
      <c r="I229" s="35">
        <v>0</v>
      </c>
      <c r="J229" s="8" t="s">
        <v>42</v>
      </c>
      <c r="K229" s="35">
        <v>0</v>
      </c>
      <c r="L229" s="8" t="s">
        <v>42</v>
      </c>
      <c r="M229" s="35">
        <v>0</v>
      </c>
      <c r="N229" s="8" t="s">
        <v>42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  <c r="U229" s="35">
        <v>0</v>
      </c>
      <c r="V229" s="35">
        <v>0</v>
      </c>
      <c r="W229" s="8" t="s">
        <v>11890</v>
      </c>
      <c r="X229" s="8" t="s">
        <v>42</v>
      </c>
      <c r="Y229" s="1" t="s">
        <v>42</v>
      </c>
      <c r="Z229" s="1" t="s">
        <v>42</v>
      </c>
      <c r="AA229" s="36"/>
      <c r="AB229" s="1" t="s">
        <v>42</v>
      </c>
    </row>
    <row r="230" spans="1:28" ht="30" customHeight="1" x14ac:dyDescent="0.3">
      <c r="A230" s="8" t="s">
        <v>1285</v>
      </c>
      <c r="B230" s="8" t="s">
        <v>1284</v>
      </c>
      <c r="C230" s="8" t="s">
        <v>42</v>
      </c>
      <c r="D230" s="34" t="s">
        <v>42</v>
      </c>
      <c r="E230" s="35">
        <v>0</v>
      </c>
      <c r="F230" s="8" t="s">
        <v>42</v>
      </c>
      <c r="G230" s="35">
        <v>0</v>
      </c>
      <c r="H230" s="8" t="s">
        <v>42</v>
      </c>
      <c r="I230" s="35">
        <v>0</v>
      </c>
      <c r="J230" s="8" t="s">
        <v>42</v>
      </c>
      <c r="K230" s="35">
        <v>0</v>
      </c>
      <c r="L230" s="8" t="s">
        <v>42</v>
      </c>
      <c r="M230" s="35">
        <v>0</v>
      </c>
      <c r="N230" s="8" t="s">
        <v>42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  <c r="U230" s="35">
        <v>0</v>
      </c>
      <c r="V230" s="35">
        <v>0</v>
      </c>
      <c r="W230" s="8" t="s">
        <v>11891</v>
      </c>
      <c r="X230" s="8" t="s">
        <v>42</v>
      </c>
      <c r="Y230" s="1" t="s">
        <v>42</v>
      </c>
      <c r="Z230" s="1" t="s">
        <v>42</v>
      </c>
      <c r="AA230" s="36"/>
      <c r="AB230" s="1" t="s">
        <v>42</v>
      </c>
    </row>
    <row r="231" spans="1:28" ht="30" customHeight="1" x14ac:dyDescent="0.3">
      <c r="A231" s="8" t="s">
        <v>1322</v>
      </c>
      <c r="B231" s="8" t="s">
        <v>1321</v>
      </c>
      <c r="C231" s="8" t="s">
        <v>42</v>
      </c>
      <c r="D231" s="34" t="s">
        <v>42</v>
      </c>
      <c r="E231" s="35">
        <v>0</v>
      </c>
      <c r="F231" s="8" t="s">
        <v>42</v>
      </c>
      <c r="G231" s="35">
        <v>0</v>
      </c>
      <c r="H231" s="8" t="s">
        <v>42</v>
      </c>
      <c r="I231" s="35">
        <v>0</v>
      </c>
      <c r="J231" s="8" t="s">
        <v>42</v>
      </c>
      <c r="K231" s="35">
        <v>0</v>
      </c>
      <c r="L231" s="8" t="s">
        <v>42</v>
      </c>
      <c r="M231" s="35">
        <v>0</v>
      </c>
      <c r="N231" s="8" t="s">
        <v>42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  <c r="U231" s="35">
        <v>0</v>
      </c>
      <c r="V231" s="35">
        <v>0</v>
      </c>
      <c r="W231" s="8" t="s">
        <v>11892</v>
      </c>
      <c r="X231" s="8" t="s">
        <v>42</v>
      </c>
      <c r="Y231" s="1" t="s">
        <v>42</v>
      </c>
      <c r="Z231" s="1" t="s">
        <v>42</v>
      </c>
      <c r="AA231" s="36"/>
      <c r="AB231" s="1" t="s">
        <v>42</v>
      </c>
    </row>
    <row r="232" spans="1:28" ht="30" customHeight="1" x14ac:dyDescent="0.3">
      <c r="A232" s="8" t="s">
        <v>1343</v>
      </c>
      <c r="B232" s="8" t="s">
        <v>1342</v>
      </c>
      <c r="C232" s="8" t="s">
        <v>42</v>
      </c>
      <c r="D232" s="34" t="s">
        <v>42</v>
      </c>
      <c r="E232" s="35">
        <v>0</v>
      </c>
      <c r="F232" s="8" t="s">
        <v>42</v>
      </c>
      <c r="G232" s="35">
        <v>0</v>
      </c>
      <c r="H232" s="8" t="s">
        <v>42</v>
      </c>
      <c r="I232" s="35">
        <v>0</v>
      </c>
      <c r="J232" s="8" t="s">
        <v>42</v>
      </c>
      <c r="K232" s="35">
        <v>0</v>
      </c>
      <c r="L232" s="8" t="s">
        <v>42</v>
      </c>
      <c r="M232" s="35">
        <v>0</v>
      </c>
      <c r="N232" s="8" t="s">
        <v>42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  <c r="U232" s="35">
        <v>0</v>
      </c>
      <c r="V232" s="35">
        <v>0</v>
      </c>
      <c r="W232" s="8" t="s">
        <v>11893</v>
      </c>
      <c r="X232" s="8" t="s">
        <v>42</v>
      </c>
      <c r="Y232" s="1" t="s">
        <v>42</v>
      </c>
      <c r="Z232" s="1" t="s">
        <v>42</v>
      </c>
      <c r="AA232" s="36"/>
      <c r="AB232" s="1" t="s">
        <v>42</v>
      </c>
    </row>
    <row r="233" spans="1:28" ht="30" customHeight="1" x14ac:dyDescent="0.3">
      <c r="A233" s="8" t="s">
        <v>1358</v>
      </c>
      <c r="B233" s="8" t="s">
        <v>1357</v>
      </c>
      <c r="C233" s="8" t="s">
        <v>42</v>
      </c>
      <c r="D233" s="34" t="s">
        <v>42</v>
      </c>
      <c r="E233" s="35">
        <v>0</v>
      </c>
      <c r="F233" s="8" t="s">
        <v>42</v>
      </c>
      <c r="G233" s="35">
        <v>0</v>
      </c>
      <c r="H233" s="8" t="s">
        <v>42</v>
      </c>
      <c r="I233" s="35">
        <v>0</v>
      </c>
      <c r="J233" s="8" t="s">
        <v>42</v>
      </c>
      <c r="K233" s="35">
        <v>0</v>
      </c>
      <c r="L233" s="8" t="s">
        <v>42</v>
      </c>
      <c r="M233" s="35">
        <v>0</v>
      </c>
      <c r="N233" s="8" t="s">
        <v>42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  <c r="U233" s="35">
        <v>0</v>
      </c>
      <c r="V233" s="35">
        <v>0</v>
      </c>
      <c r="W233" s="8" t="s">
        <v>11894</v>
      </c>
      <c r="X233" s="8" t="s">
        <v>42</v>
      </c>
      <c r="Y233" s="1" t="s">
        <v>42</v>
      </c>
      <c r="Z233" s="1" t="s">
        <v>42</v>
      </c>
      <c r="AA233" s="36"/>
      <c r="AB233" s="1" t="s">
        <v>42</v>
      </c>
    </row>
    <row r="234" spans="1:28" ht="30" customHeight="1" x14ac:dyDescent="0.3">
      <c r="A234" s="8" t="s">
        <v>1406</v>
      </c>
      <c r="B234" s="8" t="s">
        <v>1405</v>
      </c>
      <c r="C234" s="8" t="s">
        <v>42</v>
      </c>
      <c r="D234" s="34" t="s">
        <v>42</v>
      </c>
      <c r="E234" s="35">
        <v>0</v>
      </c>
      <c r="F234" s="8" t="s">
        <v>42</v>
      </c>
      <c r="G234" s="35">
        <v>0</v>
      </c>
      <c r="H234" s="8" t="s">
        <v>42</v>
      </c>
      <c r="I234" s="35">
        <v>0</v>
      </c>
      <c r="J234" s="8" t="s">
        <v>42</v>
      </c>
      <c r="K234" s="35">
        <v>0</v>
      </c>
      <c r="L234" s="8" t="s">
        <v>42</v>
      </c>
      <c r="M234" s="35">
        <v>0</v>
      </c>
      <c r="N234" s="8" t="s">
        <v>42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  <c r="U234" s="35">
        <v>0</v>
      </c>
      <c r="V234" s="35">
        <v>0</v>
      </c>
      <c r="W234" s="8" t="s">
        <v>11895</v>
      </c>
      <c r="X234" s="8" t="s">
        <v>42</v>
      </c>
      <c r="Y234" s="1" t="s">
        <v>42</v>
      </c>
      <c r="Z234" s="1" t="s">
        <v>42</v>
      </c>
      <c r="AA234" s="36"/>
      <c r="AB234" s="1" t="s">
        <v>42</v>
      </c>
    </row>
    <row r="235" spans="1:28" ht="30" customHeight="1" x14ac:dyDescent="0.3">
      <c r="A235" s="8" t="s">
        <v>1418</v>
      </c>
      <c r="B235" s="8" t="s">
        <v>1417</v>
      </c>
      <c r="C235" s="8" t="s">
        <v>42</v>
      </c>
      <c r="D235" s="34" t="s">
        <v>42</v>
      </c>
      <c r="E235" s="35">
        <v>0</v>
      </c>
      <c r="F235" s="8" t="s">
        <v>42</v>
      </c>
      <c r="G235" s="35">
        <v>0</v>
      </c>
      <c r="H235" s="8" t="s">
        <v>42</v>
      </c>
      <c r="I235" s="35">
        <v>0</v>
      </c>
      <c r="J235" s="8" t="s">
        <v>42</v>
      </c>
      <c r="K235" s="35">
        <v>0</v>
      </c>
      <c r="L235" s="8" t="s">
        <v>42</v>
      </c>
      <c r="M235" s="35">
        <v>0</v>
      </c>
      <c r="N235" s="8" t="s">
        <v>42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  <c r="U235" s="35">
        <v>0</v>
      </c>
      <c r="V235" s="35">
        <v>0</v>
      </c>
      <c r="W235" s="8" t="s">
        <v>11896</v>
      </c>
      <c r="X235" s="8" t="s">
        <v>42</v>
      </c>
      <c r="Y235" s="1" t="s">
        <v>42</v>
      </c>
      <c r="Z235" s="1" t="s">
        <v>42</v>
      </c>
      <c r="AA235" s="36"/>
      <c r="AB235" s="1" t="s">
        <v>42</v>
      </c>
    </row>
    <row r="236" spans="1:28" ht="30" customHeight="1" x14ac:dyDescent="0.3">
      <c r="A236" s="8" t="s">
        <v>1712</v>
      </c>
      <c r="B236" s="8" t="s">
        <v>1711</v>
      </c>
      <c r="C236" s="8" t="s">
        <v>42</v>
      </c>
      <c r="D236" s="34" t="s">
        <v>42</v>
      </c>
      <c r="E236" s="35">
        <v>0</v>
      </c>
      <c r="F236" s="8" t="s">
        <v>42</v>
      </c>
      <c r="G236" s="35">
        <v>0</v>
      </c>
      <c r="H236" s="8" t="s">
        <v>42</v>
      </c>
      <c r="I236" s="35">
        <v>0</v>
      </c>
      <c r="J236" s="8" t="s">
        <v>42</v>
      </c>
      <c r="K236" s="35">
        <v>0</v>
      </c>
      <c r="L236" s="8" t="s">
        <v>42</v>
      </c>
      <c r="M236" s="35">
        <v>0</v>
      </c>
      <c r="N236" s="8" t="s">
        <v>42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  <c r="U236" s="35">
        <v>0</v>
      </c>
      <c r="V236" s="35">
        <v>0</v>
      </c>
      <c r="W236" s="8" t="s">
        <v>11897</v>
      </c>
      <c r="X236" s="8" t="s">
        <v>42</v>
      </c>
      <c r="Y236" s="1" t="s">
        <v>42</v>
      </c>
      <c r="Z236" s="1" t="s">
        <v>42</v>
      </c>
      <c r="AA236" s="36"/>
      <c r="AB236" s="1" t="s">
        <v>42</v>
      </c>
    </row>
    <row r="237" spans="1:28" ht="30" customHeight="1" x14ac:dyDescent="0.3">
      <c r="A237" s="8" t="s">
        <v>1733</v>
      </c>
      <c r="B237" s="8" t="s">
        <v>1732</v>
      </c>
      <c r="C237" s="8" t="s">
        <v>42</v>
      </c>
      <c r="D237" s="34" t="s">
        <v>42</v>
      </c>
      <c r="E237" s="35">
        <v>0</v>
      </c>
      <c r="F237" s="8" t="s">
        <v>42</v>
      </c>
      <c r="G237" s="35">
        <v>0</v>
      </c>
      <c r="H237" s="8" t="s">
        <v>42</v>
      </c>
      <c r="I237" s="35">
        <v>0</v>
      </c>
      <c r="J237" s="8" t="s">
        <v>42</v>
      </c>
      <c r="K237" s="35">
        <v>0</v>
      </c>
      <c r="L237" s="8" t="s">
        <v>42</v>
      </c>
      <c r="M237" s="35">
        <v>0</v>
      </c>
      <c r="N237" s="8" t="s">
        <v>42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  <c r="U237" s="35">
        <v>0</v>
      </c>
      <c r="V237" s="35">
        <v>0</v>
      </c>
      <c r="W237" s="8" t="s">
        <v>11898</v>
      </c>
      <c r="X237" s="8" t="s">
        <v>42</v>
      </c>
      <c r="Y237" s="1" t="s">
        <v>42</v>
      </c>
      <c r="Z237" s="1" t="s">
        <v>42</v>
      </c>
      <c r="AA237" s="36"/>
      <c r="AB237" s="1" t="s">
        <v>42</v>
      </c>
    </row>
    <row r="238" spans="1:28" ht="30" customHeight="1" x14ac:dyDescent="0.3">
      <c r="A238" s="8" t="s">
        <v>1748</v>
      </c>
      <c r="B238" s="8" t="s">
        <v>1747</v>
      </c>
      <c r="C238" s="8" t="s">
        <v>42</v>
      </c>
      <c r="D238" s="34" t="s">
        <v>42</v>
      </c>
      <c r="E238" s="35">
        <v>0</v>
      </c>
      <c r="F238" s="8" t="s">
        <v>42</v>
      </c>
      <c r="G238" s="35">
        <v>0</v>
      </c>
      <c r="H238" s="8" t="s">
        <v>42</v>
      </c>
      <c r="I238" s="35">
        <v>0</v>
      </c>
      <c r="J238" s="8" t="s">
        <v>42</v>
      </c>
      <c r="K238" s="35">
        <v>0</v>
      </c>
      <c r="L238" s="8" t="s">
        <v>42</v>
      </c>
      <c r="M238" s="35">
        <v>0</v>
      </c>
      <c r="N238" s="8" t="s">
        <v>42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  <c r="U238" s="35">
        <v>0</v>
      </c>
      <c r="V238" s="35">
        <v>0</v>
      </c>
      <c r="W238" s="8" t="s">
        <v>11899</v>
      </c>
      <c r="X238" s="8" t="s">
        <v>42</v>
      </c>
      <c r="Y238" s="1" t="s">
        <v>42</v>
      </c>
      <c r="Z238" s="1" t="s">
        <v>42</v>
      </c>
      <c r="AA238" s="36"/>
      <c r="AB238" s="1" t="s">
        <v>42</v>
      </c>
    </row>
    <row r="239" spans="1:28" ht="30" customHeight="1" x14ac:dyDescent="0.3">
      <c r="A239" s="8" t="s">
        <v>1772</v>
      </c>
      <c r="B239" s="8" t="s">
        <v>1771</v>
      </c>
      <c r="C239" s="8" t="s">
        <v>42</v>
      </c>
      <c r="D239" s="34" t="s">
        <v>42</v>
      </c>
      <c r="E239" s="35">
        <v>0</v>
      </c>
      <c r="F239" s="8" t="s">
        <v>42</v>
      </c>
      <c r="G239" s="35">
        <v>0</v>
      </c>
      <c r="H239" s="8" t="s">
        <v>42</v>
      </c>
      <c r="I239" s="35">
        <v>0</v>
      </c>
      <c r="J239" s="8" t="s">
        <v>42</v>
      </c>
      <c r="K239" s="35">
        <v>0</v>
      </c>
      <c r="L239" s="8" t="s">
        <v>42</v>
      </c>
      <c r="M239" s="35">
        <v>0</v>
      </c>
      <c r="N239" s="8" t="s">
        <v>42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  <c r="U239" s="35">
        <v>0</v>
      </c>
      <c r="V239" s="35">
        <v>0</v>
      </c>
      <c r="W239" s="8" t="s">
        <v>11900</v>
      </c>
      <c r="X239" s="8" t="s">
        <v>42</v>
      </c>
      <c r="Y239" s="1" t="s">
        <v>42</v>
      </c>
      <c r="Z239" s="1" t="s">
        <v>42</v>
      </c>
      <c r="AA239" s="36"/>
      <c r="AB239" s="1" t="s">
        <v>42</v>
      </c>
    </row>
    <row r="240" spans="1:28" ht="30" customHeight="1" x14ac:dyDescent="0.3">
      <c r="A240" s="8" t="s">
        <v>1790</v>
      </c>
      <c r="B240" s="8" t="s">
        <v>1789</v>
      </c>
      <c r="C240" s="8" t="s">
        <v>42</v>
      </c>
      <c r="D240" s="34" t="s">
        <v>42</v>
      </c>
      <c r="E240" s="35">
        <v>0</v>
      </c>
      <c r="F240" s="8" t="s">
        <v>42</v>
      </c>
      <c r="G240" s="35">
        <v>0</v>
      </c>
      <c r="H240" s="8" t="s">
        <v>42</v>
      </c>
      <c r="I240" s="35">
        <v>0</v>
      </c>
      <c r="J240" s="8" t="s">
        <v>42</v>
      </c>
      <c r="K240" s="35">
        <v>0</v>
      </c>
      <c r="L240" s="8" t="s">
        <v>42</v>
      </c>
      <c r="M240" s="35">
        <v>0</v>
      </c>
      <c r="N240" s="8" t="s">
        <v>42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  <c r="U240" s="35">
        <v>0</v>
      </c>
      <c r="V240" s="35">
        <v>0</v>
      </c>
      <c r="W240" s="8" t="s">
        <v>11901</v>
      </c>
      <c r="X240" s="8" t="s">
        <v>42</v>
      </c>
      <c r="Y240" s="1" t="s">
        <v>42</v>
      </c>
      <c r="Z240" s="1" t="s">
        <v>42</v>
      </c>
      <c r="AA240" s="36"/>
      <c r="AB240" s="1" t="s">
        <v>42</v>
      </c>
    </row>
    <row r="241" spans="1:28" ht="30" customHeight="1" x14ac:dyDescent="0.3">
      <c r="A241" s="8" t="s">
        <v>1832</v>
      </c>
      <c r="B241" s="8" t="s">
        <v>1831</v>
      </c>
      <c r="C241" s="8" t="s">
        <v>42</v>
      </c>
      <c r="D241" s="34" t="s">
        <v>42</v>
      </c>
      <c r="E241" s="35">
        <v>0</v>
      </c>
      <c r="F241" s="8" t="s">
        <v>42</v>
      </c>
      <c r="G241" s="35">
        <v>0</v>
      </c>
      <c r="H241" s="8" t="s">
        <v>42</v>
      </c>
      <c r="I241" s="35">
        <v>0</v>
      </c>
      <c r="J241" s="8" t="s">
        <v>42</v>
      </c>
      <c r="K241" s="35">
        <v>0</v>
      </c>
      <c r="L241" s="8" t="s">
        <v>42</v>
      </c>
      <c r="M241" s="35">
        <v>0</v>
      </c>
      <c r="N241" s="8" t="s">
        <v>42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  <c r="U241" s="35">
        <v>0</v>
      </c>
      <c r="V241" s="35">
        <v>0</v>
      </c>
      <c r="W241" s="8" t="s">
        <v>11902</v>
      </c>
      <c r="X241" s="8" t="s">
        <v>42</v>
      </c>
      <c r="Y241" s="1" t="s">
        <v>42</v>
      </c>
      <c r="Z241" s="1" t="s">
        <v>42</v>
      </c>
      <c r="AA241" s="36"/>
      <c r="AB241" s="1" t="s">
        <v>42</v>
      </c>
    </row>
    <row r="242" spans="1:28" ht="30" customHeight="1" x14ac:dyDescent="0.3">
      <c r="A242" s="8" t="s">
        <v>1851</v>
      </c>
      <c r="B242" s="8" t="s">
        <v>1850</v>
      </c>
      <c r="C242" s="8" t="s">
        <v>42</v>
      </c>
      <c r="D242" s="34" t="s">
        <v>42</v>
      </c>
      <c r="E242" s="35">
        <v>0</v>
      </c>
      <c r="F242" s="8" t="s">
        <v>42</v>
      </c>
      <c r="G242" s="35">
        <v>0</v>
      </c>
      <c r="H242" s="8" t="s">
        <v>42</v>
      </c>
      <c r="I242" s="35">
        <v>0</v>
      </c>
      <c r="J242" s="8" t="s">
        <v>42</v>
      </c>
      <c r="K242" s="35">
        <v>0</v>
      </c>
      <c r="L242" s="8" t="s">
        <v>42</v>
      </c>
      <c r="M242" s="35">
        <v>0</v>
      </c>
      <c r="N242" s="8" t="s">
        <v>42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  <c r="U242" s="35">
        <v>0</v>
      </c>
      <c r="V242" s="35">
        <v>0</v>
      </c>
      <c r="W242" s="8" t="s">
        <v>11903</v>
      </c>
      <c r="X242" s="8" t="s">
        <v>42</v>
      </c>
      <c r="Y242" s="1" t="s">
        <v>42</v>
      </c>
      <c r="Z242" s="1" t="s">
        <v>42</v>
      </c>
      <c r="AA242" s="36"/>
      <c r="AB242" s="1" t="s">
        <v>42</v>
      </c>
    </row>
    <row r="243" spans="1:28" ht="30" customHeight="1" x14ac:dyDescent="0.3">
      <c r="A243" s="8" t="s">
        <v>1888</v>
      </c>
      <c r="B243" s="8" t="s">
        <v>1887</v>
      </c>
      <c r="C243" s="8" t="s">
        <v>42</v>
      </c>
      <c r="D243" s="34" t="s">
        <v>42</v>
      </c>
      <c r="E243" s="35">
        <v>0</v>
      </c>
      <c r="F243" s="8" t="s">
        <v>42</v>
      </c>
      <c r="G243" s="35">
        <v>0</v>
      </c>
      <c r="H243" s="8" t="s">
        <v>42</v>
      </c>
      <c r="I243" s="35">
        <v>0</v>
      </c>
      <c r="J243" s="8" t="s">
        <v>42</v>
      </c>
      <c r="K243" s="35">
        <v>0</v>
      </c>
      <c r="L243" s="8" t="s">
        <v>42</v>
      </c>
      <c r="M243" s="35">
        <v>0</v>
      </c>
      <c r="N243" s="8" t="s">
        <v>42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  <c r="U243" s="35">
        <v>0</v>
      </c>
      <c r="V243" s="35">
        <v>0</v>
      </c>
      <c r="W243" s="8" t="s">
        <v>11904</v>
      </c>
      <c r="X243" s="8" t="s">
        <v>42</v>
      </c>
      <c r="Y243" s="1" t="s">
        <v>42</v>
      </c>
      <c r="Z243" s="1" t="s">
        <v>42</v>
      </c>
      <c r="AA243" s="36"/>
      <c r="AB243" s="1" t="s">
        <v>42</v>
      </c>
    </row>
    <row r="244" spans="1:28" ht="30" customHeight="1" x14ac:dyDescent="0.3">
      <c r="A244" s="8" t="s">
        <v>1918</v>
      </c>
      <c r="B244" s="8" t="s">
        <v>1917</v>
      </c>
      <c r="C244" s="8" t="s">
        <v>42</v>
      </c>
      <c r="D244" s="34" t="s">
        <v>42</v>
      </c>
      <c r="E244" s="35">
        <v>0</v>
      </c>
      <c r="F244" s="8" t="s">
        <v>42</v>
      </c>
      <c r="G244" s="35">
        <v>0</v>
      </c>
      <c r="H244" s="8" t="s">
        <v>42</v>
      </c>
      <c r="I244" s="35">
        <v>0</v>
      </c>
      <c r="J244" s="8" t="s">
        <v>42</v>
      </c>
      <c r="K244" s="35">
        <v>0</v>
      </c>
      <c r="L244" s="8" t="s">
        <v>42</v>
      </c>
      <c r="M244" s="35">
        <v>0</v>
      </c>
      <c r="N244" s="8" t="s">
        <v>42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  <c r="U244" s="35">
        <v>0</v>
      </c>
      <c r="V244" s="35">
        <v>0</v>
      </c>
      <c r="W244" s="8" t="s">
        <v>11905</v>
      </c>
      <c r="X244" s="8" t="s">
        <v>42</v>
      </c>
      <c r="Y244" s="1" t="s">
        <v>42</v>
      </c>
      <c r="Z244" s="1" t="s">
        <v>42</v>
      </c>
      <c r="AA244" s="36"/>
      <c r="AB244" s="1" t="s">
        <v>42</v>
      </c>
    </row>
    <row r="245" spans="1:28" ht="30" customHeight="1" x14ac:dyDescent="0.3">
      <c r="A245" s="8" t="s">
        <v>1962</v>
      </c>
      <c r="B245" s="8" t="s">
        <v>1961</v>
      </c>
      <c r="C245" s="8" t="s">
        <v>42</v>
      </c>
      <c r="D245" s="34" t="s">
        <v>42</v>
      </c>
      <c r="E245" s="35">
        <v>0</v>
      </c>
      <c r="F245" s="8" t="s">
        <v>42</v>
      </c>
      <c r="G245" s="35">
        <v>0</v>
      </c>
      <c r="H245" s="8" t="s">
        <v>42</v>
      </c>
      <c r="I245" s="35">
        <v>0</v>
      </c>
      <c r="J245" s="8" t="s">
        <v>42</v>
      </c>
      <c r="K245" s="35">
        <v>0</v>
      </c>
      <c r="L245" s="8" t="s">
        <v>42</v>
      </c>
      <c r="M245" s="35">
        <v>0</v>
      </c>
      <c r="N245" s="8" t="s">
        <v>42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  <c r="U245" s="35">
        <v>0</v>
      </c>
      <c r="V245" s="35">
        <v>0</v>
      </c>
      <c r="W245" s="8" t="s">
        <v>11906</v>
      </c>
      <c r="X245" s="8" t="s">
        <v>42</v>
      </c>
      <c r="Y245" s="1" t="s">
        <v>42</v>
      </c>
      <c r="Z245" s="1" t="s">
        <v>42</v>
      </c>
      <c r="AA245" s="36"/>
      <c r="AB245" s="1" t="s">
        <v>42</v>
      </c>
    </row>
    <row r="246" spans="1:28" ht="30" customHeight="1" x14ac:dyDescent="0.3">
      <c r="A246" s="8" t="s">
        <v>1980</v>
      </c>
      <c r="B246" s="8" t="s">
        <v>1979</v>
      </c>
      <c r="C246" s="8" t="s">
        <v>42</v>
      </c>
      <c r="D246" s="34" t="s">
        <v>42</v>
      </c>
      <c r="E246" s="35">
        <v>0</v>
      </c>
      <c r="F246" s="8" t="s">
        <v>42</v>
      </c>
      <c r="G246" s="35">
        <v>0</v>
      </c>
      <c r="H246" s="8" t="s">
        <v>42</v>
      </c>
      <c r="I246" s="35">
        <v>0</v>
      </c>
      <c r="J246" s="8" t="s">
        <v>42</v>
      </c>
      <c r="K246" s="35">
        <v>0</v>
      </c>
      <c r="L246" s="8" t="s">
        <v>42</v>
      </c>
      <c r="M246" s="35">
        <v>0</v>
      </c>
      <c r="N246" s="8" t="s">
        <v>42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  <c r="U246" s="35">
        <v>0</v>
      </c>
      <c r="V246" s="35">
        <v>0</v>
      </c>
      <c r="W246" s="8" t="s">
        <v>11907</v>
      </c>
      <c r="X246" s="8" t="s">
        <v>42</v>
      </c>
      <c r="Y246" s="1" t="s">
        <v>42</v>
      </c>
      <c r="Z246" s="1" t="s">
        <v>42</v>
      </c>
      <c r="AA246" s="36"/>
      <c r="AB246" s="1" t="s">
        <v>42</v>
      </c>
    </row>
    <row r="247" spans="1:28" ht="30" customHeight="1" x14ac:dyDescent="0.3">
      <c r="A247" s="8" t="s">
        <v>1985</v>
      </c>
      <c r="B247" s="8" t="s">
        <v>1984</v>
      </c>
      <c r="C247" s="8" t="s">
        <v>42</v>
      </c>
      <c r="D247" s="34" t="s">
        <v>42</v>
      </c>
      <c r="E247" s="35">
        <v>0</v>
      </c>
      <c r="F247" s="8" t="s">
        <v>42</v>
      </c>
      <c r="G247" s="35">
        <v>0</v>
      </c>
      <c r="H247" s="8" t="s">
        <v>42</v>
      </c>
      <c r="I247" s="35">
        <v>0</v>
      </c>
      <c r="J247" s="8" t="s">
        <v>42</v>
      </c>
      <c r="K247" s="35">
        <v>0</v>
      </c>
      <c r="L247" s="8" t="s">
        <v>42</v>
      </c>
      <c r="M247" s="35">
        <v>0</v>
      </c>
      <c r="N247" s="8" t="s">
        <v>42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  <c r="U247" s="35">
        <v>0</v>
      </c>
      <c r="V247" s="35">
        <v>0</v>
      </c>
      <c r="W247" s="8" t="s">
        <v>11908</v>
      </c>
      <c r="X247" s="8" t="s">
        <v>42</v>
      </c>
      <c r="Y247" s="1" t="s">
        <v>42</v>
      </c>
      <c r="Z247" s="1" t="s">
        <v>42</v>
      </c>
      <c r="AA247" s="36"/>
      <c r="AB247" s="1" t="s">
        <v>42</v>
      </c>
    </row>
    <row r="248" spans="1:28" ht="30" customHeight="1" x14ac:dyDescent="0.3">
      <c r="A248" s="8" t="s">
        <v>1990</v>
      </c>
      <c r="B248" s="8" t="s">
        <v>1989</v>
      </c>
      <c r="C248" s="8" t="s">
        <v>42</v>
      </c>
      <c r="D248" s="34" t="s">
        <v>42</v>
      </c>
      <c r="E248" s="35">
        <v>0</v>
      </c>
      <c r="F248" s="8" t="s">
        <v>42</v>
      </c>
      <c r="G248" s="35">
        <v>0</v>
      </c>
      <c r="H248" s="8" t="s">
        <v>42</v>
      </c>
      <c r="I248" s="35">
        <v>0</v>
      </c>
      <c r="J248" s="8" t="s">
        <v>42</v>
      </c>
      <c r="K248" s="35">
        <v>0</v>
      </c>
      <c r="L248" s="8" t="s">
        <v>42</v>
      </c>
      <c r="M248" s="35">
        <v>0</v>
      </c>
      <c r="N248" s="8" t="s">
        <v>42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  <c r="U248" s="35">
        <v>0</v>
      </c>
      <c r="V248" s="35">
        <v>0</v>
      </c>
      <c r="W248" s="8" t="s">
        <v>11909</v>
      </c>
      <c r="X248" s="8" t="s">
        <v>42</v>
      </c>
      <c r="Y248" s="1" t="s">
        <v>42</v>
      </c>
      <c r="Z248" s="1" t="s">
        <v>42</v>
      </c>
      <c r="AA248" s="36"/>
      <c r="AB248" s="1" t="s">
        <v>42</v>
      </c>
    </row>
    <row r="249" spans="1:28" ht="30" customHeight="1" x14ac:dyDescent="0.3">
      <c r="A249" s="8" t="s">
        <v>1997</v>
      </c>
      <c r="B249" s="8" t="s">
        <v>1995</v>
      </c>
      <c r="C249" s="8" t="s">
        <v>1996</v>
      </c>
      <c r="D249" s="34" t="s">
        <v>42</v>
      </c>
      <c r="E249" s="35">
        <v>0</v>
      </c>
      <c r="F249" s="8" t="s">
        <v>42</v>
      </c>
      <c r="G249" s="35">
        <v>0</v>
      </c>
      <c r="H249" s="8" t="s">
        <v>42</v>
      </c>
      <c r="I249" s="35">
        <v>0</v>
      </c>
      <c r="J249" s="8" t="s">
        <v>42</v>
      </c>
      <c r="K249" s="35">
        <v>0</v>
      </c>
      <c r="L249" s="8" t="s">
        <v>42</v>
      </c>
      <c r="M249" s="35">
        <v>0</v>
      </c>
      <c r="N249" s="8" t="s">
        <v>42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  <c r="U249" s="35">
        <v>0</v>
      </c>
      <c r="V249" s="35">
        <v>0</v>
      </c>
      <c r="W249" s="8" t="s">
        <v>11910</v>
      </c>
      <c r="X249" s="8" t="s">
        <v>42</v>
      </c>
      <c r="Y249" s="1" t="s">
        <v>42</v>
      </c>
      <c r="Z249" s="1" t="s">
        <v>42</v>
      </c>
      <c r="AA249" s="36"/>
      <c r="AB249" s="1" t="s">
        <v>42</v>
      </c>
    </row>
    <row r="250" spans="1:28" ht="30" customHeight="1" x14ac:dyDescent="0.3">
      <c r="A250" s="8" t="s">
        <v>2066</v>
      </c>
      <c r="B250" s="8" t="s">
        <v>2065</v>
      </c>
      <c r="C250" s="8" t="s">
        <v>1996</v>
      </c>
      <c r="D250" s="34" t="s">
        <v>42</v>
      </c>
      <c r="E250" s="35">
        <v>0</v>
      </c>
      <c r="F250" s="8" t="s">
        <v>42</v>
      </c>
      <c r="G250" s="35">
        <v>0</v>
      </c>
      <c r="H250" s="8" t="s">
        <v>42</v>
      </c>
      <c r="I250" s="35">
        <v>0</v>
      </c>
      <c r="J250" s="8" t="s">
        <v>42</v>
      </c>
      <c r="K250" s="35">
        <v>0</v>
      </c>
      <c r="L250" s="8" t="s">
        <v>42</v>
      </c>
      <c r="M250" s="35">
        <v>0</v>
      </c>
      <c r="N250" s="8" t="s">
        <v>42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  <c r="U250" s="35">
        <v>0</v>
      </c>
      <c r="V250" s="35">
        <v>0</v>
      </c>
      <c r="W250" s="8" t="s">
        <v>11911</v>
      </c>
      <c r="X250" s="8" t="s">
        <v>42</v>
      </c>
      <c r="Y250" s="1" t="s">
        <v>42</v>
      </c>
      <c r="Z250" s="1" t="s">
        <v>42</v>
      </c>
      <c r="AA250" s="36"/>
      <c r="AB250" s="1" t="s">
        <v>42</v>
      </c>
    </row>
    <row r="251" spans="1:28" ht="30" customHeight="1" x14ac:dyDescent="0.3">
      <c r="A251" s="8" t="s">
        <v>2109</v>
      </c>
      <c r="B251" s="8" t="s">
        <v>2107</v>
      </c>
      <c r="C251" s="8" t="s">
        <v>2108</v>
      </c>
      <c r="D251" s="34" t="s">
        <v>42</v>
      </c>
      <c r="E251" s="35">
        <v>0</v>
      </c>
      <c r="F251" s="8" t="s">
        <v>42</v>
      </c>
      <c r="G251" s="35">
        <v>0</v>
      </c>
      <c r="H251" s="8" t="s">
        <v>42</v>
      </c>
      <c r="I251" s="35">
        <v>0</v>
      </c>
      <c r="J251" s="8" t="s">
        <v>42</v>
      </c>
      <c r="K251" s="35">
        <v>0</v>
      </c>
      <c r="L251" s="8" t="s">
        <v>42</v>
      </c>
      <c r="M251" s="35">
        <v>0</v>
      </c>
      <c r="N251" s="8" t="s">
        <v>42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  <c r="U251" s="35">
        <v>0</v>
      </c>
      <c r="V251" s="35">
        <v>0</v>
      </c>
      <c r="W251" s="8" t="s">
        <v>11912</v>
      </c>
      <c r="X251" s="8" t="s">
        <v>42</v>
      </c>
      <c r="Y251" s="1" t="s">
        <v>42</v>
      </c>
      <c r="Z251" s="1" t="s">
        <v>42</v>
      </c>
      <c r="AA251" s="36"/>
      <c r="AB251" s="1" t="s">
        <v>42</v>
      </c>
    </row>
    <row r="252" spans="1:28" ht="30" customHeight="1" x14ac:dyDescent="0.3">
      <c r="A252" s="8" t="s">
        <v>2159</v>
      </c>
      <c r="B252" s="8" t="s">
        <v>2158</v>
      </c>
      <c r="C252" s="8" t="s">
        <v>1996</v>
      </c>
      <c r="D252" s="34" t="s">
        <v>42</v>
      </c>
      <c r="E252" s="35">
        <v>0</v>
      </c>
      <c r="F252" s="8" t="s">
        <v>42</v>
      </c>
      <c r="G252" s="35">
        <v>0</v>
      </c>
      <c r="H252" s="8" t="s">
        <v>42</v>
      </c>
      <c r="I252" s="35">
        <v>0</v>
      </c>
      <c r="J252" s="8" t="s">
        <v>42</v>
      </c>
      <c r="K252" s="35">
        <v>0</v>
      </c>
      <c r="L252" s="8" t="s">
        <v>42</v>
      </c>
      <c r="M252" s="35">
        <v>0</v>
      </c>
      <c r="N252" s="8" t="s">
        <v>42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  <c r="U252" s="35">
        <v>0</v>
      </c>
      <c r="V252" s="35">
        <v>0</v>
      </c>
      <c r="W252" s="8" t="s">
        <v>11913</v>
      </c>
      <c r="X252" s="8" t="s">
        <v>42</v>
      </c>
      <c r="Y252" s="1" t="s">
        <v>42</v>
      </c>
      <c r="Z252" s="1" t="s">
        <v>42</v>
      </c>
      <c r="AA252" s="36"/>
      <c r="AB252" s="1" t="s">
        <v>42</v>
      </c>
    </row>
    <row r="253" spans="1:28" ht="30" customHeight="1" x14ac:dyDescent="0.3">
      <c r="A253" s="8" t="s">
        <v>2202</v>
      </c>
      <c r="B253" s="8" t="s">
        <v>2201</v>
      </c>
      <c r="C253" s="8" t="s">
        <v>1996</v>
      </c>
      <c r="D253" s="34" t="s">
        <v>42</v>
      </c>
      <c r="E253" s="35">
        <v>0</v>
      </c>
      <c r="F253" s="8" t="s">
        <v>42</v>
      </c>
      <c r="G253" s="35">
        <v>0</v>
      </c>
      <c r="H253" s="8" t="s">
        <v>42</v>
      </c>
      <c r="I253" s="35">
        <v>0</v>
      </c>
      <c r="J253" s="8" t="s">
        <v>42</v>
      </c>
      <c r="K253" s="35">
        <v>0</v>
      </c>
      <c r="L253" s="8" t="s">
        <v>42</v>
      </c>
      <c r="M253" s="35">
        <v>0</v>
      </c>
      <c r="N253" s="8" t="s">
        <v>42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  <c r="U253" s="35">
        <v>0</v>
      </c>
      <c r="V253" s="35">
        <v>0</v>
      </c>
      <c r="W253" s="8" t="s">
        <v>11914</v>
      </c>
      <c r="X253" s="8" t="s">
        <v>42</v>
      </c>
      <c r="Y253" s="1" t="s">
        <v>42</v>
      </c>
      <c r="Z253" s="1" t="s">
        <v>42</v>
      </c>
      <c r="AA253" s="36"/>
      <c r="AB253" s="1" t="s">
        <v>42</v>
      </c>
    </row>
    <row r="254" spans="1:28" ht="30" customHeight="1" x14ac:dyDescent="0.3">
      <c r="A254" s="8" t="s">
        <v>2274</v>
      </c>
      <c r="B254" s="8" t="s">
        <v>2273</v>
      </c>
      <c r="C254" s="8" t="s">
        <v>1996</v>
      </c>
      <c r="D254" s="34" t="s">
        <v>42</v>
      </c>
      <c r="E254" s="35">
        <v>0</v>
      </c>
      <c r="F254" s="8" t="s">
        <v>42</v>
      </c>
      <c r="G254" s="35">
        <v>0</v>
      </c>
      <c r="H254" s="8" t="s">
        <v>42</v>
      </c>
      <c r="I254" s="35">
        <v>0</v>
      </c>
      <c r="J254" s="8" t="s">
        <v>42</v>
      </c>
      <c r="K254" s="35">
        <v>0</v>
      </c>
      <c r="L254" s="8" t="s">
        <v>42</v>
      </c>
      <c r="M254" s="35">
        <v>0</v>
      </c>
      <c r="N254" s="8" t="s">
        <v>42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  <c r="U254" s="35">
        <v>0</v>
      </c>
      <c r="V254" s="35">
        <v>0</v>
      </c>
      <c r="W254" s="8" t="s">
        <v>11915</v>
      </c>
      <c r="X254" s="8" t="s">
        <v>42</v>
      </c>
      <c r="Y254" s="1" t="s">
        <v>42</v>
      </c>
      <c r="Z254" s="1" t="s">
        <v>42</v>
      </c>
      <c r="AA254" s="36"/>
      <c r="AB254" s="1" t="s">
        <v>42</v>
      </c>
    </row>
    <row r="255" spans="1:28" ht="30" customHeight="1" x14ac:dyDescent="0.3">
      <c r="A255" s="8" t="s">
        <v>2569</v>
      </c>
      <c r="B255" s="8" t="s">
        <v>2568</v>
      </c>
      <c r="C255" s="8" t="s">
        <v>42</v>
      </c>
      <c r="D255" s="34" t="s">
        <v>42</v>
      </c>
      <c r="E255" s="35">
        <v>0</v>
      </c>
      <c r="F255" s="8" t="s">
        <v>42</v>
      </c>
      <c r="G255" s="35">
        <v>0</v>
      </c>
      <c r="H255" s="8" t="s">
        <v>42</v>
      </c>
      <c r="I255" s="35">
        <v>0</v>
      </c>
      <c r="J255" s="8" t="s">
        <v>42</v>
      </c>
      <c r="K255" s="35">
        <v>0</v>
      </c>
      <c r="L255" s="8" t="s">
        <v>42</v>
      </c>
      <c r="M255" s="35">
        <v>0</v>
      </c>
      <c r="N255" s="8" t="s">
        <v>42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  <c r="U255" s="35">
        <v>0</v>
      </c>
      <c r="V255" s="35">
        <v>0</v>
      </c>
      <c r="W255" s="8" t="s">
        <v>11916</v>
      </c>
      <c r="X255" s="8" t="s">
        <v>42</v>
      </c>
      <c r="Y255" s="1" t="s">
        <v>42</v>
      </c>
      <c r="Z255" s="1" t="s">
        <v>42</v>
      </c>
      <c r="AA255" s="36"/>
      <c r="AB255" s="1" t="s">
        <v>42</v>
      </c>
    </row>
    <row r="256" spans="1:28" ht="30" customHeight="1" x14ac:dyDescent="0.3">
      <c r="A256" s="8" t="s">
        <v>2610</v>
      </c>
      <c r="B256" s="8" t="s">
        <v>2609</v>
      </c>
      <c r="C256" s="8" t="s">
        <v>42</v>
      </c>
      <c r="D256" s="34" t="s">
        <v>42</v>
      </c>
      <c r="E256" s="35">
        <v>0</v>
      </c>
      <c r="F256" s="8" t="s">
        <v>42</v>
      </c>
      <c r="G256" s="35">
        <v>0</v>
      </c>
      <c r="H256" s="8" t="s">
        <v>42</v>
      </c>
      <c r="I256" s="35">
        <v>0</v>
      </c>
      <c r="J256" s="8" t="s">
        <v>42</v>
      </c>
      <c r="K256" s="35">
        <v>0</v>
      </c>
      <c r="L256" s="8" t="s">
        <v>42</v>
      </c>
      <c r="M256" s="35">
        <v>0</v>
      </c>
      <c r="N256" s="8" t="s">
        <v>42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  <c r="U256" s="35">
        <v>0</v>
      </c>
      <c r="V256" s="35">
        <v>0</v>
      </c>
      <c r="W256" s="8" t="s">
        <v>11917</v>
      </c>
      <c r="X256" s="8" t="s">
        <v>42</v>
      </c>
      <c r="Y256" s="1" t="s">
        <v>42</v>
      </c>
      <c r="Z256" s="1" t="s">
        <v>42</v>
      </c>
      <c r="AA256" s="36"/>
      <c r="AB256" s="1" t="s">
        <v>42</v>
      </c>
    </row>
    <row r="257" spans="1:28" ht="30" customHeight="1" x14ac:dyDescent="0.3">
      <c r="A257" s="8" t="s">
        <v>2631</v>
      </c>
      <c r="B257" s="8" t="s">
        <v>2630</v>
      </c>
      <c r="C257" s="8" t="s">
        <v>42</v>
      </c>
      <c r="D257" s="34" t="s">
        <v>42</v>
      </c>
      <c r="E257" s="35">
        <v>0</v>
      </c>
      <c r="F257" s="8" t="s">
        <v>42</v>
      </c>
      <c r="G257" s="35">
        <v>0</v>
      </c>
      <c r="H257" s="8" t="s">
        <v>42</v>
      </c>
      <c r="I257" s="35">
        <v>0</v>
      </c>
      <c r="J257" s="8" t="s">
        <v>42</v>
      </c>
      <c r="K257" s="35">
        <v>0</v>
      </c>
      <c r="L257" s="8" t="s">
        <v>42</v>
      </c>
      <c r="M257" s="35">
        <v>0</v>
      </c>
      <c r="N257" s="8" t="s">
        <v>42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  <c r="U257" s="35">
        <v>0</v>
      </c>
      <c r="V257" s="35">
        <v>0</v>
      </c>
      <c r="W257" s="8" t="s">
        <v>11918</v>
      </c>
      <c r="X257" s="8" t="s">
        <v>42</v>
      </c>
      <c r="Y257" s="1" t="s">
        <v>42</v>
      </c>
      <c r="Z257" s="1" t="s">
        <v>42</v>
      </c>
      <c r="AA257" s="36"/>
      <c r="AB257" s="1" t="s">
        <v>42</v>
      </c>
    </row>
    <row r="258" spans="1:28" ht="30" customHeight="1" x14ac:dyDescent="0.3">
      <c r="A258" s="8" t="s">
        <v>1466</v>
      </c>
      <c r="B258" s="8" t="s">
        <v>1465</v>
      </c>
      <c r="C258" s="8" t="s">
        <v>42</v>
      </c>
      <c r="D258" s="34" t="s">
        <v>42</v>
      </c>
      <c r="E258" s="35">
        <v>0</v>
      </c>
      <c r="F258" s="8" t="s">
        <v>42</v>
      </c>
      <c r="G258" s="35">
        <v>0</v>
      </c>
      <c r="H258" s="8" t="s">
        <v>42</v>
      </c>
      <c r="I258" s="35">
        <v>0</v>
      </c>
      <c r="J258" s="8" t="s">
        <v>42</v>
      </c>
      <c r="K258" s="35">
        <v>0</v>
      </c>
      <c r="L258" s="8" t="s">
        <v>42</v>
      </c>
      <c r="M258" s="35">
        <v>0</v>
      </c>
      <c r="N258" s="8" t="s">
        <v>42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  <c r="U258" s="35">
        <v>0</v>
      </c>
      <c r="V258" s="35">
        <v>0</v>
      </c>
      <c r="W258" s="8" t="s">
        <v>11919</v>
      </c>
      <c r="X258" s="8" t="s">
        <v>42</v>
      </c>
      <c r="Y258" s="1" t="s">
        <v>42</v>
      </c>
      <c r="Z258" s="1" t="s">
        <v>42</v>
      </c>
      <c r="AA258" s="36"/>
      <c r="AB258" s="1" t="s">
        <v>42</v>
      </c>
    </row>
    <row r="259" spans="1:28" ht="30" customHeight="1" x14ac:dyDescent="0.3">
      <c r="A259" s="8" t="s">
        <v>1475</v>
      </c>
      <c r="B259" s="8" t="s">
        <v>1474</v>
      </c>
      <c r="C259" s="8" t="s">
        <v>42</v>
      </c>
      <c r="D259" s="34" t="s">
        <v>42</v>
      </c>
      <c r="E259" s="35">
        <v>0</v>
      </c>
      <c r="F259" s="8" t="s">
        <v>42</v>
      </c>
      <c r="G259" s="35">
        <v>0</v>
      </c>
      <c r="H259" s="8" t="s">
        <v>42</v>
      </c>
      <c r="I259" s="35">
        <v>0</v>
      </c>
      <c r="J259" s="8" t="s">
        <v>42</v>
      </c>
      <c r="K259" s="35">
        <v>0</v>
      </c>
      <c r="L259" s="8" t="s">
        <v>42</v>
      </c>
      <c r="M259" s="35">
        <v>0</v>
      </c>
      <c r="N259" s="8" t="s">
        <v>42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  <c r="U259" s="35">
        <v>0</v>
      </c>
      <c r="V259" s="35">
        <v>0</v>
      </c>
      <c r="W259" s="8" t="s">
        <v>11920</v>
      </c>
      <c r="X259" s="8" t="s">
        <v>42</v>
      </c>
      <c r="Y259" s="1" t="s">
        <v>42</v>
      </c>
      <c r="Z259" s="1" t="s">
        <v>42</v>
      </c>
      <c r="AA259" s="36"/>
      <c r="AB259" s="1" t="s">
        <v>42</v>
      </c>
    </row>
    <row r="260" spans="1:28" ht="30" customHeight="1" x14ac:dyDescent="0.3">
      <c r="A260" s="8" t="s">
        <v>1500</v>
      </c>
      <c r="B260" s="8" t="s">
        <v>1499</v>
      </c>
      <c r="C260" s="8" t="s">
        <v>42</v>
      </c>
      <c r="D260" s="34" t="s">
        <v>42</v>
      </c>
      <c r="E260" s="35">
        <v>0</v>
      </c>
      <c r="F260" s="8" t="s">
        <v>42</v>
      </c>
      <c r="G260" s="35">
        <v>0</v>
      </c>
      <c r="H260" s="8" t="s">
        <v>42</v>
      </c>
      <c r="I260" s="35">
        <v>0</v>
      </c>
      <c r="J260" s="8" t="s">
        <v>42</v>
      </c>
      <c r="K260" s="35">
        <v>0</v>
      </c>
      <c r="L260" s="8" t="s">
        <v>42</v>
      </c>
      <c r="M260" s="35">
        <v>0</v>
      </c>
      <c r="N260" s="8" t="s">
        <v>42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  <c r="U260" s="35">
        <v>0</v>
      </c>
      <c r="V260" s="35">
        <v>0</v>
      </c>
      <c r="W260" s="8" t="s">
        <v>11921</v>
      </c>
      <c r="X260" s="8" t="s">
        <v>42</v>
      </c>
      <c r="Y260" s="1" t="s">
        <v>42</v>
      </c>
      <c r="Z260" s="1" t="s">
        <v>42</v>
      </c>
      <c r="AA260" s="36"/>
      <c r="AB260" s="1" t="s">
        <v>42</v>
      </c>
    </row>
    <row r="261" spans="1:28" ht="30" customHeight="1" x14ac:dyDescent="0.3">
      <c r="A261" s="8" t="s">
        <v>1516</v>
      </c>
      <c r="B261" s="8" t="s">
        <v>1515</v>
      </c>
      <c r="C261" s="8" t="s">
        <v>42</v>
      </c>
      <c r="D261" s="34" t="s">
        <v>42</v>
      </c>
      <c r="E261" s="35">
        <v>0</v>
      </c>
      <c r="F261" s="8" t="s">
        <v>42</v>
      </c>
      <c r="G261" s="35">
        <v>0</v>
      </c>
      <c r="H261" s="8" t="s">
        <v>42</v>
      </c>
      <c r="I261" s="35">
        <v>0</v>
      </c>
      <c r="J261" s="8" t="s">
        <v>42</v>
      </c>
      <c r="K261" s="35">
        <v>0</v>
      </c>
      <c r="L261" s="8" t="s">
        <v>42</v>
      </c>
      <c r="M261" s="35">
        <v>0</v>
      </c>
      <c r="N261" s="8" t="s">
        <v>42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  <c r="U261" s="35">
        <v>0</v>
      </c>
      <c r="V261" s="35">
        <v>0</v>
      </c>
      <c r="W261" s="8" t="s">
        <v>11922</v>
      </c>
      <c r="X261" s="8" t="s">
        <v>42</v>
      </c>
      <c r="Y261" s="1" t="s">
        <v>42</v>
      </c>
      <c r="Z261" s="1" t="s">
        <v>42</v>
      </c>
      <c r="AA261" s="36"/>
      <c r="AB261" s="1" t="s">
        <v>42</v>
      </c>
    </row>
    <row r="262" spans="1:28" ht="30" customHeight="1" x14ac:dyDescent="0.3">
      <c r="A262" s="8" t="s">
        <v>1528</v>
      </c>
      <c r="B262" s="8" t="s">
        <v>1527</v>
      </c>
      <c r="C262" s="8" t="s">
        <v>42</v>
      </c>
      <c r="D262" s="34" t="s">
        <v>42</v>
      </c>
      <c r="E262" s="35">
        <v>0</v>
      </c>
      <c r="F262" s="8" t="s">
        <v>42</v>
      </c>
      <c r="G262" s="35">
        <v>0</v>
      </c>
      <c r="H262" s="8" t="s">
        <v>42</v>
      </c>
      <c r="I262" s="35">
        <v>0</v>
      </c>
      <c r="J262" s="8" t="s">
        <v>42</v>
      </c>
      <c r="K262" s="35">
        <v>0</v>
      </c>
      <c r="L262" s="8" t="s">
        <v>42</v>
      </c>
      <c r="M262" s="35">
        <v>0</v>
      </c>
      <c r="N262" s="8" t="s">
        <v>42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  <c r="U262" s="35">
        <v>0</v>
      </c>
      <c r="V262" s="35">
        <v>0</v>
      </c>
      <c r="W262" s="8" t="s">
        <v>11923</v>
      </c>
      <c r="X262" s="8" t="s">
        <v>42</v>
      </c>
      <c r="Y262" s="1" t="s">
        <v>42</v>
      </c>
      <c r="Z262" s="1" t="s">
        <v>42</v>
      </c>
      <c r="AA262" s="36"/>
      <c r="AB262" s="1" t="s">
        <v>42</v>
      </c>
    </row>
    <row r="263" spans="1:28" ht="30" customHeight="1" x14ac:dyDescent="0.3">
      <c r="A263" s="8" t="s">
        <v>1533</v>
      </c>
      <c r="B263" s="8" t="s">
        <v>1532</v>
      </c>
      <c r="C263" s="8" t="s">
        <v>42</v>
      </c>
      <c r="D263" s="34" t="s">
        <v>42</v>
      </c>
      <c r="E263" s="35">
        <v>0</v>
      </c>
      <c r="F263" s="8" t="s">
        <v>42</v>
      </c>
      <c r="G263" s="35">
        <v>0</v>
      </c>
      <c r="H263" s="8" t="s">
        <v>42</v>
      </c>
      <c r="I263" s="35">
        <v>0</v>
      </c>
      <c r="J263" s="8" t="s">
        <v>42</v>
      </c>
      <c r="K263" s="35">
        <v>0</v>
      </c>
      <c r="L263" s="8" t="s">
        <v>42</v>
      </c>
      <c r="M263" s="35">
        <v>0</v>
      </c>
      <c r="N263" s="8" t="s">
        <v>42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  <c r="U263" s="35">
        <v>0</v>
      </c>
      <c r="V263" s="35">
        <v>0</v>
      </c>
      <c r="W263" s="8" t="s">
        <v>11924</v>
      </c>
      <c r="X263" s="8" t="s">
        <v>42</v>
      </c>
      <c r="Y263" s="1" t="s">
        <v>42</v>
      </c>
      <c r="Z263" s="1" t="s">
        <v>42</v>
      </c>
      <c r="AA263" s="36"/>
      <c r="AB263" s="1" t="s">
        <v>42</v>
      </c>
    </row>
    <row r="264" spans="1:28" ht="30" customHeight="1" x14ac:dyDescent="0.3">
      <c r="A264" s="8" t="s">
        <v>1546</v>
      </c>
      <c r="B264" s="8" t="s">
        <v>1532</v>
      </c>
      <c r="C264" s="8" t="s">
        <v>42</v>
      </c>
      <c r="D264" s="34" t="s">
        <v>42</v>
      </c>
      <c r="E264" s="35">
        <v>0</v>
      </c>
      <c r="F264" s="8" t="s">
        <v>42</v>
      </c>
      <c r="G264" s="35">
        <v>0</v>
      </c>
      <c r="H264" s="8" t="s">
        <v>42</v>
      </c>
      <c r="I264" s="35">
        <v>0</v>
      </c>
      <c r="J264" s="8" t="s">
        <v>42</v>
      </c>
      <c r="K264" s="35">
        <v>0</v>
      </c>
      <c r="L264" s="8" t="s">
        <v>42</v>
      </c>
      <c r="M264" s="35">
        <v>0</v>
      </c>
      <c r="N264" s="8" t="s">
        <v>42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  <c r="U264" s="35">
        <v>0</v>
      </c>
      <c r="V264" s="35">
        <v>0</v>
      </c>
      <c r="W264" s="8" t="s">
        <v>11925</v>
      </c>
      <c r="X264" s="8" t="s">
        <v>42</v>
      </c>
      <c r="Y264" s="1" t="s">
        <v>42</v>
      </c>
      <c r="Z264" s="1" t="s">
        <v>42</v>
      </c>
      <c r="AA264" s="36"/>
      <c r="AB264" s="1" t="s">
        <v>42</v>
      </c>
    </row>
    <row r="265" spans="1:28" ht="30" customHeight="1" x14ac:dyDescent="0.3">
      <c r="A265" s="8" t="s">
        <v>1571</v>
      </c>
      <c r="B265" s="8" t="s">
        <v>1570</v>
      </c>
      <c r="C265" s="8" t="s">
        <v>42</v>
      </c>
      <c r="D265" s="34" t="s">
        <v>42</v>
      </c>
      <c r="E265" s="35">
        <v>0</v>
      </c>
      <c r="F265" s="8" t="s">
        <v>42</v>
      </c>
      <c r="G265" s="35">
        <v>0</v>
      </c>
      <c r="H265" s="8" t="s">
        <v>42</v>
      </c>
      <c r="I265" s="35">
        <v>0</v>
      </c>
      <c r="J265" s="8" t="s">
        <v>42</v>
      </c>
      <c r="K265" s="35">
        <v>0</v>
      </c>
      <c r="L265" s="8" t="s">
        <v>42</v>
      </c>
      <c r="M265" s="35">
        <v>0</v>
      </c>
      <c r="N265" s="8" t="s">
        <v>42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  <c r="U265" s="35">
        <v>0</v>
      </c>
      <c r="V265" s="35">
        <v>0</v>
      </c>
      <c r="W265" s="8" t="s">
        <v>11926</v>
      </c>
      <c r="X265" s="8" t="s">
        <v>42</v>
      </c>
      <c r="Y265" s="1" t="s">
        <v>42</v>
      </c>
      <c r="Z265" s="1" t="s">
        <v>42</v>
      </c>
      <c r="AA265" s="36"/>
      <c r="AB265" s="1" t="s">
        <v>42</v>
      </c>
    </row>
    <row r="266" spans="1:28" ht="30" customHeight="1" x14ac:dyDescent="0.3">
      <c r="A266" s="8" t="s">
        <v>1600</v>
      </c>
      <c r="B266" s="8" t="s">
        <v>1599</v>
      </c>
      <c r="C266" s="8" t="s">
        <v>1535</v>
      </c>
      <c r="D266" s="34" t="s">
        <v>42</v>
      </c>
      <c r="E266" s="35">
        <v>0</v>
      </c>
      <c r="F266" s="8" t="s">
        <v>42</v>
      </c>
      <c r="G266" s="35">
        <v>0</v>
      </c>
      <c r="H266" s="8" t="s">
        <v>42</v>
      </c>
      <c r="I266" s="35">
        <v>0</v>
      </c>
      <c r="J266" s="8" t="s">
        <v>42</v>
      </c>
      <c r="K266" s="35">
        <v>0</v>
      </c>
      <c r="L266" s="8" t="s">
        <v>42</v>
      </c>
      <c r="M266" s="35">
        <v>0</v>
      </c>
      <c r="N266" s="8" t="s">
        <v>42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  <c r="U266" s="35">
        <v>0</v>
      </c>
      <c r="V266" s="35">
        <v>0</v>
      </c>
      <c r="W266" s="8" t="s">
        <v>11927</v>
      </c>
      <c r="X266" s="8" t="s">
        <v>42</v>
      </c>
      <c r="Y266" s="1" t="s">
        <v>42</v>
      </c>
      <c r="Z266" s="1" t="s">
        <v>42</v>
      </c>
      <c r="AA266" s="36"/>
      <c r="AB266" s="1" t="s">
        <v>42</v>
      </c>
    </row>
    <row r="267" spans="1:28" ht="30" customHeight="1" x14ac:dyDescent="0.3">
      <c r="A267" s="8" t="s">
        <v>1617</v>
      </c>
      <c r="B267" s="8" t="s">
        <v>1599</v>
      </c>
      <c r="C267" s="8" t="s">
        <v>1538</v>
      </c>
      <c r="D267" s="34" t="s">
        <v>42</v>
      </c>
      <c r="E267" s="35">
        <v>0</v>
      </c>
      <c r="F267" s="8" t="s">
        <v>42</v>
      </c>
      <c r="G267" s="35">
        <v>0</v>
      </c>
      <c r="H267" s="8" t="s">
        <v>42</v>
      </c>
      <c r="I267" s="35">
        <v>0</v>
      </c>
      <c r="J267" s="8" t="s">
        <v>42</v>
      </c>
      <c r="K267" s="35">
        <v>0</v>
      </c>
      <c r="L267" s="8" t="s">
        <v>42</v>
      </c>
      <c r="M267" s="35">
        <v>0</v>
      </c>
      <c r="N267" s="8" t="s">
        <v>42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  <c r="U267" s="35">
        <v>0</v>
      </c>
      <c r="V267" s="35">
        <v>0</v>
      </c>
      <c r="W267" s="8" t="s">
        <v>11928</v>
      </c>
      <c r="X267" s="8" t="s">
        <v>42</v>
      </c>
      <c r="Y267" s="1" t="s">
        <v>42</v>
      </c>
      <c r="Z267" s="1" t="s">
        <v>42</v>
      </c>
      <c r="AA267" s="36"/>
      <c r="AB267" s="1" t="s">
        <v>42</v>
      </c>
    </row>
    <row r="268" spans="1:28" ht="30" customHeight="1" x14ac:dyDescent="0.3">
      <c r="A268" s="8" t="s">
        <v>1635</v>
      </c>
      <c r="B268" s="8" t="s">
        <v>1633</v>
      </c>
      <c r="C268" s="8" t="s">
        <v>1634</v>
      </c>
      <c r="D268" s="34" t="s">
        <v>42</v>
      </c>
      <c r="E268" s="35">
        <v>0</v>
      </c>
      <c r="F268" s="8" t="s">
        <v>42</v>
      </c>
      <c r="G268" s="35">
        <v>0</v>
      </c>
      <c r="H268" s="8" t="s">
        <v>42</v>
      </c>
      <c r="I268" s="35">
        <v>0</v>
      </c>
      <c r="J268" s="8" t="s">
        <v>42</v>
      </c>
      <c r="K268" s="35">
        <v>0</v>
      </c>
      <c r="L268" s="8" t="s">
        <v>42</v>
      </c>
      <c r="M268" s="35">
        <v>0</v>
      </c>
      <c r="N268" s="8" t="s">
        <v>42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  <c r="U268" s="35">
        <v>0</v>
      </c>
      <c r="V268" s="35">
        <v>0</v>
      </c>
      <c r="W268" s="8" t="s">
        <v>11929</v>
      </c>
      <c r="X268" s="8" t="s">
        <v>42</v>
      </c>
      <c r="Y268" s="1" t="s">
        <v>42</v>
      </c>
      <c r="Z268" s="1" t="s">
        <v>42</v>
      </c>
      <c r="AA268" s="36"/>
      <c r="AB268" s="1" t="s">
        <v>42</v>
      </c>
    </row>
    <row r="269" spans="1:28" ht="30" customHeight="1" x14ac:dyDescent="0.3">
      <c r="A269" s="8" t="s">
        <v>1655</v>
      </c>
      <c r="B269" s="8" t="s">
        <v>1633</v>
      </c>
      <c r="C269" s="8" t="s">
        <v>1538</v>
      </c>
      <c r="D269" s="34" t="s">
        <v>42</v>
      </c>
      <c r="E269" s="35">
        <v>0</v>
      </c>
      <c r="F269" s="8" t="s">
        <v>42</v>
      </c>
      <c r="G269" s="35">
        <v>0</v>
      </c>
      <c r="H269" s="8" t="s">
        <v>42</v>
      </c>
      <c r="I269" s="35">
        <v>0</v>
      </c>
      <c r="J269" s="8" t="s">
        <v>42</v>
      </c>
      <c r="K269" s="35">
        <v>0</v>
      </c>
      <c r="L269" s="8" t="s">
        <v>42</v>
      </c>
      <c r="M269" s="35">
        <v>0</v>
      </c>
      <c r="N269" s="8" t="s">
        <v>42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  <c r="U269" s="35">
        <v>0</v>
      </c>
      <c r="V269" s="35">
        <v>0</v>
      </c>
      <c r="W269" s="8" t="s">
        <v>11930</v>
      </c>
      <c r="X269" s="8" t="s">
        <v>42</v>
      </c>
      <c r="Y269" s="1" t="s">
        <v>42</v>
      </c>
      <c r="Z269" s="1" t="s">
        <v>42</v>
      </c>
      <c r="AA269" s="36"/>
      <c r="AB269" s="1" t="s">
        <v>42</v>
      </c>
    </row>
    <row r="270" spans="1:28" ht="30" customHeight="1" x14ac:dyDescent="0.3">
      <c r="A270" s="8" t="s">
        <v>1675</v>
      </c>
      <c r="B270" s="8" t="s">
        <v>1674</v>
      </c>
      <c r="C270" s="8" t="s">
        <v>42</v>
      </c>
      <c r="D270" s="34" t="s">
        <v>42</v>
      </c>
      <c r="E270" s="35">
        <v>0</v>
      </c>
      <c r="F270" s="8" t="s">
        <v>42</v>
      </c>
      <c r="G270" s="35">
        <v>0</v>
      </c>
      <c r="H270" s="8" t="s">
        <v>42</v>
      </c>
      <c r="I270" s="35">
        <v>0</v>
      </c>
      <c r="J270" s="8" t="s">
        <v>42</v>
      </c>
      <c r="K270" s="35">
        <v>0</v>
      </c>
      <c r="L270" s="8" t="s">
        <v>42</v>
      </c>
      <c r="M270" s="35">
        <v>0</v>
      </c>
      <c r="N270" s="8" t="s">
        <v>42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  <c r="U270" s="35">
        <v>0</v>
      </c>
      <c r="V270" s="35">
        <v>0</v>
      </c>
      <c r="W270" s="8" t="s">
        <v>11931</v>
      </c>
      <c r="X270" s="8" t="s">
        <v>42</v>
      </c>
      <c r="Y270" s="1" t="s">
        <v>42</v>
      </c>
      <c r="Z270" s="1" t="s">
        <v>42</v>
      </c>
      <c r="AA270" s="36"/>
      <c r="AB270" s="1" t="s">
        <v>42</v>
      </c>
    </row>
    <row r="271" spans="1:28" ht="30" customHeight="1" x14ac:dyDescent="0.3">
      <c r="A271" s="8" t="s">
        <v>1691</v>
      </c>
      <c r="B271" s="8" t="s">
        <v>1690</v>
      </c>
      <c r="C271" s="8" t="s">
        <v>42</v>
      </c>
      <c r="D271" s="34" t="s">
        <v>42</v>
      </c>
      <c r="E271" s="35">
        <v>0</v>
      </c>
      <c r="F271" s="8" t="s">
        <v>42</v>
      </c>
      <c r="G271" s="35">
        <v>0</v>
      </c>
      <c r="H271" s="8" t="s">
        <v>42</v>
      </c>
      <c r="I271" s="35">
        <v>0</v>
      </c>
      <c r="J271" s="8" t="s">
        <v>42</v>
      </c>
      <c r="K271" s="35">
        <v>0</v>
      </c>
      <c r="L271" s="8" t="s">
        <v>42</v>
      </c>
      <c r="M271" s="35">
        <v>0</v>
      </c>
      <c r="N271" s="8" t="s">
        <v>42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  <c r="U271" s="35">
        <v>0</v>
      </c>
      <c r="V271" s="35">
        <v>0</v>
      </c>
      <c r="W271" s="8" t="s">
        <v>11932</v>
      </c>
      <c r="X271" s="8" t="s">
        <v>42</v>
      </c>
      <c r="Y271" s="1" t="s">
        <v>42</v>
      </c>
      <c r="Z271" s="1" t="s">
        <v>42</v>
      </c>
      <c r="AA271" s="36"/>
      <c r="AB271" s="1" t="s">
        <v>42</v>
      </c>
    </row>
    <row r="272" spans="1:28" ht="30" customHeight="1" x14ac:dyDescent="0.3">
      <c r="A272" s="8" t="s">
        <v>1700</v>
      </c>
      <c r="B272" s="8" t="s">
        <v>1699</v>
      </c>
      <c r="C272" s="8" t="s">
        <v>42</v>
      </c>
      <c r="D272" s="34" t="s">
        <v>42</v>
      </c>
      <c r="E272" s="35">
        <v>0</v>
      </c>
      <c r="F272" s="8" t="s">
        <v>42</v>
      </c>
      <c r="G272" s="35">
        <v>0</v>
      </c>
      <c r="H272" s="8" t="s">
        <v>42</v>
      </c>
      <c r="I272" s="35">
        <v>0</v>
      </c>
      <c r="J272" s="8" t="s">
        <v>42</v>
      </c>
      <c r="K272" s="35">
        <v>0</v>
      </c>
      <c r="L272" s="8" t="s">
        <v>42</v>
      </c>
      <c r="M272" s="35">
        <v>0</v>
      </c>
      <c r="N272" s="8" t="s">
        <v>42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  <c r="U272" s="35">
        <v>0</v>
      </c>
      <c r="V272" s="35">
        <v>0</v>
      </c>
      <c r="W272" s="8" t="s">
        <v>11933</v>
      </c>
      <c r="X272" s="8" t="s">
        <v>42</v>
      </c>
      <c r="Y272" s="1" t="s">
        <v>42</v>
      </c>
      <c r="Z272" s="1" t="s">
        <v>42</v>
      </c>
      <c r="AA272" s="36"/>
      <c r="AB272" s="1" t="s">
        <v>42</v>
      </c>
    </row>
    <row r="273" spans="1:28" ht="30" customHeight="1" x14ac:dyDescent="0.3">
      <c r="A273" s="8" t="s">
        <v>2670</v>
      </c>
      <c r="B273" s="8" t="s">
        <v>2669</v>
      </c>
      <c r="C273" s="8" t="s">
        <v>42</v>
      </c>
      <c r="D273" s="34" t="s">
        <v>42</v>
      </c>
      <c r="E273" s="35">
        <v>0</v>
      </c>
      <c r="F273" s="8" t="s">
        <v>42</v>
      </c>
      <c r="G273" s="35">
        <v>0</v>
      </c>
      <c r="H273" s="8" t="s">
        <v>42</v>
      </c>
      <c r="I273" s="35">
        <v>0</v>
      </c>
      <c r="J273" s="8" t="s">
        <v>42</v>
      </c>
      <c r="K273" s="35">
        <v>0</v>
      </c>
      <c r="L273" s="8" t="s">
        <v>42</v>
      </c>
      <c r="M273" s="35">
        <v>0</v>
      </c>
      <c r="N273" s="8" t="s">
        <v>42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  <c r="U273" s="35">
        <v>0</v>
      </c>
      <c r="V273" s="35">
        <v>0</v>
      </c>
      <c r="W273" s="8" t="s">
        <v>11934</v>
      </c>
      <c r="X273" s="8" t="s">
        <v>42</v>
      </c>
      <c r="Y273" s="1" t="s">
        <v>42</v>
      </c>
      <c r="Z273" s="1" t="s">
        <v>42</v>
      </c>
      <c r="AA273" s="36"/>
      <c r="AB273" s="1" t="s">
        <v>42</v>
      </c>
    </row>
    <row r="274" spans="1:28" ht="30" customHeight="1" x14ac:dyDescent="0.3">
      <c r="A274" s="8" t="s">
        <v>2710</v>
      </c>
      <c r="B274" s="8" t="s">
        <v>2709</v>
      </c>
      <c r="C274" s="8" t="s">
        <v>42</v>
      </c>
      <c r="D274" s="34" t="s">
        <v>42</v>
      </c>
      <c r="E274" s="35">
        <v>0</v>
      </c>
      <c r="F274" s="8" t="s">
        <v>42</v>
      </c>
      <c r="G274" s="35">
        <v>0</v>
      </c>
      <c r="H274" s="8" t="s">
        <v>42</v>
      </c>
      <c r="I274" s="35">
        <v>0</v>
      </c>
      <c r="J274" s="8" t="s">
        <v>42</v>
      </c>
      <c r="K274" s="35">
        <v>0</v>
      </c>
      <c r="L274" s="8" t="s">
        <v>42</v>
      </c>
      <c r="M274" s="35">
        <v>0</v>
      </c>
      <c r="N274" s="8" t="s">
        <v>42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  <c r="U274" s="35">
        <v>0</v>
      </c>
      <c r="V274" s="35">
        <v>0</v>
      </c>
      <c r="W274" s="8" t="s">
        <v>11935</v>
      </c>
      <c r="X274" s="8" t="s">
        <v>42</v>
      </c>
      <c r="Y274" s="1" t="s">
        <v>42</v>
      </c>
      <c r="Z274" s="1" t="s">
        <v>42</v>
      </c>
      <c r="AA274" s="36"/>
      <c r="AB274" s="1" t="s">
        <v>42</v>
      </c>
    </row>
    <row r="275" spans="1:28" ht="30" customHeight="1" x14ac:dyDescent="0.3">
      <c r="A275" s="8" t="s">
        <v>2734</v>
      </c>
      <c r="B275" s="8" t="s">
        <v>2733</v>
      </c>
      <c r="C275" s="8" t="s">
        <v>42</v>
      </c>
      <c r="D275" s="34" t="s">
        <v>42</v>
      </c>
      <c r="E275" s="35">
        <v>0</v>
      </c>
      <c r="F275" s="8" t="s">
        <v>42</v>
      </c>
      <c r="G275" s="35">
        <v>0</v>
      </c>
      <c r="H275" s="8" t="s">
        <v>42</v>
      </c>
      <c r="I275" s="35">
        <v>0</v>
      </c>
      <c r="J275" s="8" t="s">
        <v>42</v>
      </c>
      <c r="K275" s="35">
        <v>0</v>
      </c>
      <c r="L275" s="8" t="s">
        <v>42</v>
      </c>
      <c r="M275" s="35">
        <v>0</v>
      </c>
      <c r="N275" s="8" t="s">
        <v>42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  <c r="U275" s="35">
        <v>0</v>
      </c>
      <c r="V275" s="35">
        <v>0</v>
      </c>
      <c r="W275" s="8" t="s">
        <v>11936</v>
      </c>
      <c r="X275" s="8" t="s">
        <v>42</v>
      </c>
      <c r="Y275" s="1" t="s">
        <v>42</v>
      </c>
      <c r="Z275" s="1" t="s">
        <v>42</v>
      </c>
      <c r="AA275" s="36"/>
      <c r="AB275" s="1" t="s">
        <v>42</v>
      </c>
    </row>
    <row r="276" spans="1:28" ht="30" customHeight="1" x14ac:dyDescent="0.3">
      <c r="A276" s="8" t="s">
        <v>2773</v>
      </c>
      <c r="B276" s="8" t="s">
        <v>2772</v>
      </c>
      <c r="C276" s="8" t="s">
        <v>42</v>
      </c>
      <c r="D276" s="34" t="s">
        <v>42</v>
      </c>
      <c r="E276" s="35">
        <v>0</v>
      </c>
      <c r="F276" s="8" t="s">
        <v>42</v>
      </c>
      <c r="G276" s="35">
        <v>0</v>
      </c>
      <c r="H276" s="8" t="s">
        <v>42</v>
      </c>
      <c r="I276" s="35">
        <v>0</v>
      </c>
      <c r="J276" s="8" t="s">
        <v>42</v>
      </c>
      <c r="K276" s="35">
        <v>0</v>
      </c>
      <c r="L276" s="8" t="s">
        <v>42</v>
      </c>
      <c r="M276" s="35">
        <v>0</v>
      </c>
      <c r="N276" s="8" t="s">
        <v>42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  <c r="U276" s="35">
        <v>0</v>
      </c>
      <c r="V276" s="35">
        <v>0</v>
      </c>
      <c r="W276" s="8" t="s">
        <v>11937</v>
      </c>
      <c r="X276" s="8" t="s">
        <v>42</v>
      </c>
      <c r="Y276" s="1" t="s">
        <v>42</v>
      </c>
      <c r="Z276" s="1" t="s">
        <v>42</v>
      </c>
      <c r="AA276" s="36"/>
      <c r="AB276" s="1" t="s">
        <v>42</v>
      </c>
    </row>
    <row r="277" spans="1:28" ht="30" customHeight="1" x14ac:dyDescent="0.3">
      <c r="A277" s="8" t="s">
        <v>2793</v>
      </c>
      <c r="B277" s="8" t="s">
        <v>2792</v>
      </c>
      <c r="C277" s="8" t="s">
        <v>42</v>
      </c>
      <c r="D277" s="34" t="s">
        <v>42</v>
      </c>
      <c r="E277" s="35">
        <v>0</v>
      </c>
      <c r="F277" s="8" t="s">
        <v>42</v>
      </c>
      <c r="G277" s="35">
        <v>0</v>
      </c>
      <c r="H277" s="8" t="s">
        <v>42</v>
      </c>
      <c r="I277" s="35">
        <v>0</v>
      </c>
      <c r="J277" s="8" t="s">
        <v>42</v>
      </c>
      <c r="K277" s="35">
        <v>0</v>
      </c>
      <c r="L277" s="8" t="s">
        <v>42</v>
      </c>
      <c r="M277" s="35">
        <v>0</v>
      </c>
      <c r="N277" s="8" t="s">
        <v>42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  <c r="U277" s="35">
        <v>0</v>
      </c>
      <c r="V277" s="35">
        <v>0</v>
      </c>
      <c r="W277" s="8" t="s">
        <v>11938</v>
      </c>
      <c r="X277" s="8" t="s">
        <v>42</v>
      </c>
      <c r="Y277" s="1" t="s">
        <v>42</v>
      </c>
      <c r="Z277" s="1" t="s">
        <v>42</v>
      </c>
      <c r="AA277" s="36"/>
      <c r="AB277" s="1" t="s">
        <v>42</v>
      </c>
    </row>
    <row r="278" spans="1:28" ht="30" customHeight="1" x14ac:dyDescent="0.3">
      <c r="A278" s="8" t="s">
        <v>2804</v>
      </c>
      <c r="B278" s="8" t="s">
        <v>2803</v>
      </c>
      <c r="C278" s="8" t="s">
        <v>42</v>
      </c>
      <c r="D278" s="34" t="s">
        <v>42</v>
      </c>
      <c r="E278" s="35">
        <v>0</v>
      </c>
      <c r="F278" s="8" t="s">
        <v>42</v>
      </c>
      <c r="G278" s="35">
        <v>0</v>
      </c>
      <c r="H278" s="8" t="s">
        <v>42</v>
      </c>
      <c r="I278" s="35">
        <v>0</v>
      </c>
      <c r="J278" s="8" t="s">
        <v>42</v>
      </c>
      <c r="K278" s="35">
        <v>0</v>
      </c>
      <c r="L278" s="8" t="s">
        <v>42</v>
      </c>
      <c r="M278" s="35">
        <v>0</v>
      </c>
      <c r="N278" s="8" t="s">
        <v>42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  <c r="U278" s="35">
        <v>0</v>
      </c>
      <c r="V278" s="35">
        <v>0</v>
      </c>
      <c r="W278" s="8" t="s">
        <v>11939</v>
      </c>
      <c r="X278" s="8" t="s">
        <v>42</v>
      </c>
      <c r="Y278" s="1" t="s">
        <v>42</v>
      </c>
      <c r="Z278" s="1" t="s">
        <v>42</v>
      </c>
      <c r="AA278" s="36"/>
      <c r="AB278" s="1" t="s">
        <v>42</v>
      </c>
    </row>
    <row r="279" spans="1:28" ht="30" customHeight="1" x14ac:dyDescent="0.3">
      <c r="A279" s="8" t="s">
        <v>2814</v>
      </c>
      <c r="B279" s="8" t="s">
        <v>2813</v>
      </c>
      <c r="C279" s="8" t="s">
        <v>42</v>
      </c>
      <c r="D279" s="34" t="s">
        <v>42</v>
      </c>
      <c r="E279" s="35">
        <v>0</v>
      </c>
      <c r="F279" s="8" t="s">
        <v>42</v>
      </c>
      <c r="G279" s="35">
        <v>0</v>
      </c>
      <c r="H279" s="8" t="s">
        <v>42</v>
      </c>
      <c r="I279" s="35">
        <v>0</v>
      </c>
      <c r="J279" s="8" t="s">
        <v>42</v>
      </c>
      <c r="K279" s="35">
        <v>0</v>
      </c>
      <c r="L279" s="8" t="s">
        <v>42</v>
      </c>
      <c r="M279" s="35">
        <v>0</v>
      </c>
      <c r="N279" s="8" t="s">
        <v>42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  <c r="U279" s="35">
        <v>0</v>
      </c>
      <c r="V279" s="35">
        <v>0</v>
      </c>
      <c r="W279" s="8" t="s">
        <v>11940</v>
      </c>
      <c r="X279" s="8" t="s">
        <v>42</v>
      </c>
      <c r="Y279" s="1" t="s">
        <v>42</v>
      </c>
      <c r="Z279" s="1" t="s">
        <v>42</v>
      </c>
      <c r="AA279" s="36"/>
      <c r="AB279" s="1" t="s">
        <v>42</v>
      </c>
    </row>
    <row r="280" spans="1:28" ht="30" customHeight="1" x14ac:dyDescent="0.3">
      <c r="A280" s="8" t="s">
        <v>2851</v>
      </c>
      <c r="B280" s="8" t="s">
        <v>2850</v>
      </c>
      <c r="C280" s="8" t="s">
        <v>42</v>
      </c>
      <c r="D280" s="34" t="s">
        <v>42</v>
      </c>
      <c r="E280" s="35">
        <v>0</v>
      </c>
      <c r="F280" s="8" t="s">
        <v>42</v>
      </c>
      <c r="G280" s="35">
        <v>0</v>
      </c>
      <c r="H280" s="8" t="s">
        <v>42</v>
      </c>
      <c r="I280" s="35">
        <v>0</v>
      </c>
      <c r="J280" s="8" t="s">
        <v>42</v>
      </c>
      <c r="K280" s="35">
        <v>0</v>
      </c>
      <c r="L280" s="8" t="s">
        <v>42</v>
      </c>
      <c r="M280" s="35">
        <v>0</v>
      </c>
      <c r="N280" s="8" t="s">
        <v>42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  <c r="U280" s="35">
        <v>0</v>
      </c>
      <c r="V280" s="35">
        <v>0</v>
      </c>
      <c r="W280" s="8" t="s">
        <v>11941</v>
      </c>
      <c r="X280" s="8" t="s">
        <v>42</v>
      </c>
      <c r="Y280" s="1" t="s">
        <v>42</v>
      </c>
      <c r="Z280" s="1" t="s">
        <v>42</v>
      </c>
      <c r="AA280" s="36"/>
      <c r="AB280" s="1" t="s">
        <v>42</v>
      </c>
    </row>
    <row r="281" spans="1:28" ht="30" customHeight="1" x14ac:dyDescent="0.3">
      <c r="A281" s="8" t="s">
        <v>2865</v>
      </c>
      <c r="B281" s="8" t="s">
        <v>2864</v>
      </c>
      <c r="C281" s="8" t="s">
        <v>42</v>
      </c>
      <c r="D281" s="34" t="s">
        <v>42</v>
      </c>
      <c r="E281" s="35">
        <v>0</v>
      </c>
      <c r="F281" s="8" t="s">
        <v>42</v>
      </c>
      <c r="G281" s="35">
        <v>0</v>
      </c>
      <c r="H281" s="8" t="s">
        <v>42</v>
      </c>
      <c r="I281" s="35">
        <v>0</v>
      </c>
      <c r="J281" s="8" t="s">
        <v>42</v>
      </c>
      <c r="K281" s="35">
        <v>0</v>
      </c>
      <c r="L281" s="8" t="s">
        <v>42</v>
      </c>
      <c r="M281" s="35">
        <v>0</v>
      </c>
      <c r="N281" s="8" t="s">
        <v>42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  <c r="U281" s="35">
        <v>0</v>
      </c>
      <c r="V281" s="35">
        <v>0</v>
      </c>
      <c r="W281" s="8" t="s">
        <v>11942</v>
      </c>
      <c r="X281" s="8" t="s">
        <v>42</v>
      </c>
      <c r="Y281" s="1" t="s">
        <v>42</v>
      </c>
      <c r="Z281" s="1" t="s">
        <v>42</v>
      </c>
      <c r="AA281" s="36"/>
      <c r="AB281" s="1" t="s">
        <v>42</v>
      </c>
    </row>
    <row r="282" spans="1:28" ht="30" customHeight="1" x14ac:dyDescent="0.3">
      <c r="A282" s="8" t="s">
        <v>2882</v>
      </c>
      <c r="B282" s="8" t="s">
        <v>2881</v>
      </c>
      <c r="C282" s="8" t="s">
        <v>42</v>
      </c>
      <c r="D282" s="34" t="s">
        <v>42</v>
      </c>
      <c r="E282" s="35">
        <v>0</v>
      </c>
      <c r="F282" s="8" t="s">
        <v>42</v>
      </c>
      <c r="G282" s="35">
        <v>0</v>
      </c>
      <c r="H282" s="8" t="s">
        <v>42</v>
      </c>
      <c r="I282" s="35">
        <v>0</v>
      </c>
      <c r="J282" s="8" t="s">
        <v>42</v>
      </c>
      <c r="K282" s="35">
        <v>0</v>
      </c>
      <c r="L282" s="8" t="s">
        <v>42</v>
      </c>
      <c r="M282" s="35">
        <v>0</v>
      </c>
      <c r="N282" s="8" t="s">
        <v>42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  <c r="U282" s="35">
        <v>0</v>
      </c>
      <c r="V282" s="35">
        <v>0</v>
      </c>
      <c r="W282" s="8" t="s">
        <v>11943</v>
      </c>
      <c r="X282" s="8" t="s">
        <v>42</v>
      </c>
      <c r="Y282" s="1" t="s">
        <v>42</v>
      </c>
      <c r="Z282" s="1" t="s">
        <v>42</v>
      </c>
      <c r="AA282" s="36"/>
      <c r="AB282" s="1" t="s">
        <v>42</v>
      </c>
    </row>
    <row r="283" spans="1:28" ht="30" customHeight="1" x14ac:dyDescent="0.3">
      <c r="A283" s="8" t="s">
        <v>2899</v>
      </c>
      <c r="B283" s="8" t="s">
        <v>2898</v>
      </c>
      <c r="C283" s="8" t="s">
        <v>42</v>
      </c>
      <c r="D283" s="34" t="s">
        <v>42</v>
      </c>
      <c r="E283" s="35">
        <v>0</v>
      </c>
      <c r="F283" s="8" t="s">
        <v>42</v>
      </c>
      <c r="G283" s="35">
        <v>0</v>
      </c>
      <c r="H283" s="8" t="s">
        <v>42</v>
      </c>
      <c r="I283" s="35">
        <v>0</v>
      </c>
      <c r="J283" s="8" t="s">
        <v>42</v>
      </c>
      <c r="K283" s="35">
        <v>0</v>
      </c>
      <c r="L283" s="8" t="s">
        <v>42</v>
      </c>
      <c r="M283" s="35">
        <v>0</v>
      </c>
      <c r="N283" s="8" t="s">
        <v>42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  <c r="U283" s="35">
        <v>0</v>
      </c>
      <c r="V283" s="35">
        <v>0</v>
      </c>
      <c r="W283" s="8" t="s">
        <v>11944</v>
      </c>
      <c r="X283" s="8" t="s">
        <v>42</v>
      </c>
      <c r="Y283" s="1" t="s">
        <v>42</v>
      </c>
      <c r="Z283" s="1" t="s">
        <v>42</v>
      </c>
      <c r="AA283" s="36"/>
      <c r="AB283" s="1" t="s">
        <v>42</v>
      </c>
    </row>
    <row r="284" spans="1:28" ht="30" customHeight="1" x14ac:dyDescent="0.3">
      <c r="A284" s="8" t="s">
        <v>2916</v>
      </c>
      <c r="B284" s="8" t="s">
        <v>2915</v>
      </c>
      <c r="C284" s="8" t="s">
        <v>42</v>
      </c>
      <c r="D284" s="34" t="s">
        <v>42</v>
      </c>
      <c r="E284" s="35">
        <v>0</v>
      </c>
      <c r="F284" s="8" t="s">
        <v>42</v>
      </c>
      <c r="G284" s="35">
        <v>0</v>
      </c>
      <c r="H284" s="8" t="s">
        <v>42</v>
      </c>
      <c r="I284" s="35">
        <v>0</v>
      </c>
      <c r="J284" s="8" t="s">
        <v>42</v>
      </c>
      <c r="K284" s="35">
        <v>0</v>
      </c>
      <c r="L284" s="8" t="s">
        <v>42</v>
      </c>
      <c r="M284" s="35">
        <v>0</v>
      </c>
      <c r="N284" s="8" t="s">
        <v>42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  <c r="U284" s="35">
        <v>0</v>
      </c>
      <c r="V284" s="35">
        <v>0</v>
      </c>
      <c r="W284" s="8" t="s">
        <v>11945</v>
      </c>
      <c r="X284" s="8" t="s">
        <v>42</v>
      </c>
      <c r="Y284" s="1" t="s">
        <v>42</v>
      </c>
      <c r="Z284" s="1" t="s">
        <v>42</v>
      </c>
      <c r="AA284" s="36"/>
      <c r="AB284" s="1" t="s">
        <v>42</v>
      </c>
    </row>
    <row r="285" spans="1:28" ht="30" customHeight="1" x14ac:dyDescent="0.3">
      <c r="A285" s="8" t="s">
        <v>2930</v>
      </c>
      <c r="B285" s="8" t="s">
        <v>2929</v>
      </c>
      <c r="C285" s="8" t="s">
        <v>42</v>
      </c>
      <c r="D285" s="34" t="s">
        <v>42</v>
      </c>
      <c r="E285" s="35">
        <v>0</v>
      </c>
      <c r="F285" s="8" t="s">
        <v>42</v>
      </c>
      <c r="G285" s="35">
        <v>0</v>
      </c>
      <c r="H285" s="8" t="s">
        <v>42</v>
      </c>
      <c r="I285" s="35">
        <v>0</v>
      </c>
      <c r="J285" s="8" t="s">
        <v>42</v>
      </c>
      <c r="K285" s="35">
        <v>0</v>
      </c>
      <c r="L285" s="8" t="s">
        <v>42</v>
      </c>
      <c r="M285" s="35">
        <v>0</v>
      </c>
      <c r="N285" s="8" t="s">
        <v>42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  <c r="U285" s="35">
        <v>0</v>
      </c>
      <c r="V285" s="35">
        <v>0</v>
      </c>
      <c r="W285" s="8" t="s">
        <v>11946</v>
      </c>
      <c r="X285" s="8" t="s">
        <v>42</v>
      </c>
      <c r="Y285" s="1" t="s">
        <v>42</v>
      </c>
      <c r="Z285" s="1" t="s">
        <v>42</v>
      </c>
      <c r="AA285" s="36"/>
      <c r="AB285" s="1" t="s">
        <v>42</v>
      </c>
    </row>
    <row r="286" spans="1:28" ht="30" customHeight="1" x14ac:dyDescent="0.3">
      <c r="A286" s="8" t="s">
        <v>2988</v>
      </c>
      <c r="B286" s="8" t="s">
        <v>2987</v>
      </c>
      <c r="C286" s="8" t="s">
        <v>42</v>
      </c>
      <c r="D286" s="34" t="s">
        <v>42</v>
      </c>
      <c r="E286" s="35">
        <v>0</v>
      </c>
      <c r="F286" s="8" t="s">
        <v>42</v>
      </c>
      <c r="G286" s="35">
        <v>0</v>
      </c>
      <c r="H286" s="8" t="s">
        <v>42</v>
      </c>
      <c r="I286" s="35">
        <v>0</v>
      </c>
      <c r="J286" s="8" t="s">
        <v>42</v>
      </c>
      <c r="K286" s="35">
        <v>0</v>
      </c>
      <c r="L286" s="8" t="s">
        <v>42</v>
      </c>
      <c r="M286" s="35">
        <v>0</v>
      </c>
      <c r="N286" s="8" t="s">
        <v>42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  <c r="U286" s="35">
        <v>0</v>
      </c>
      <c r="V286" s="35">
        <v>0</v>
      </c>
      <c r="W286" s="8" t="s">
        <v>11947</v>
      </c>
      <c r="X286" s="8" t="s">
        <v>42</v>
      </c>
      <c r="Y286" s="1" t="s">
        <v>42</v>
      </c>
      <c r="Z286" s="1" t="s">
        <v>42</v>
      </c>
      <c r="AA286" s="36"/>
      <c r="AB286" s="1" t="s">
        <v>42</v>
      </c>
    </row>
    <row r="287" spans="1:28" ht="30" customHeight="1" x14ac:dyDescent="0.3">
      <c r="A287" s="8" t="s">
        <v>3024</v>
      </c>
      <c r="B287" s="8" t="s">
        <v>3023</v>
      </c>
      <c r="C287" s="8" t="s">
        <v>42</v>
      </c>
      <c r="D287" s="34" t="s">
        <v>42</v>
      </c>
      <c r="E287" s="35">
        <v>0</v>
      </c>
      <c r="F287" s="8" t="s">
        <v>42</v>
      </c>
      <c r="G287" s="35">
        <v>0</v>
      </c>
      <c r="H287" s="8" t="s">
        <v>42</v>
      </c>
      <c r="I287" s="35">
        <v>0</v>
      </c>
      <c r="J287" s="8" t="s">
        <v>42</v>
      </c>
      <c r="K287" s="35">
        <v>0</v>
      </c>
      <c r="L287" s="8" t="s">
        <v>42</v>
      </c>
      <c r="M287" s="35">
        <v>0</v>
      </c>
      <c r="N287" s="8" t="s">
        <v>42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  <c r="U287" s="35">
        <v>0</v>
      </c>
      <c r="V287" s="35">
        <v>0</v>
      </c>
      <c r="W287" s="8" t="s">
        <v>11948</v>
      </c>
      <c r="X287" s="8" t="s">
        <v>42</v>
      </c>
      <c r="Y287" s="1" t="s">
        <v>42</v>
      </c>
      <c r="Z287" s="1" t="s">
        <v>42</v>
      </c>
      <c r="AA287" s="36"/>
      <c r="AB287" s="1" t="s">
        <v>42</v>
      </c>
    </row>
    <row r="288" spans="1:28" ht="30" customHeight="1" x14ac:dyDescent="0.3">
      <c r="A288" s="8" t="s">
        <v>3080</v>
      </c>
      <c r="B288" s="8" t="s">
        <v>3079</v>
      </c>
      <c r="C288" s="8" t="s">
        <v>42</v>
      </c>
      <c r="D288" s="34" t="s">
        <v>42</v>
      </c>
      <c r="E288" s="35">
        <v>0</v>
      </c>
      <c r="F288" s="8" t="s">
        <v>42</v>
      </c>
      <c r="G288" s="35">
        <v>0</v>
      </c>
      <c r="H288" s="8" t="s">
        <v>42</v>
      </c>
      <c r="I288" s="35">
        <v>0</v>
      </c>
      <c r="J288" s="8" t="s">
        <v>42</v>
      </c>
      <c r="K288" s="35">
        <v>0</v>
      </c>
      <c r="L288" s="8" t="s">
        <v>42</v>
      </c>
      <c r="M288" s="35">
        <v>0</v>
      </c>
      <c r="N288" s="8" t="s">
        <v>42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  <c r="U288" s="35">
        <v>0</v>
      </c>
      <c r="V288" s="35">
        <v>0</v>
      </c>
      <c r="W288" s="8" t="s">
        <v>11949</v>
      </c>
      <c r="X288" s="8" t="s">
        <v>42</v>
      </c>
      <c r="Y288" s="1" t="s">
        <v>42</v>
      </c>
      <c r="Z288" s="1" t="s">
        <v>42</v>
      </c>
      <c r="AA288" s="36"/>
      <c r="AB288" s="1" t="s">
        <v>42</v>
      </c>
    </row>
    <row r="289" spans="1:28" ht="30" customHeight="1" x14ac:dyDescent="0.3">
      <c r="A289" s="8" t="s">
        <v>3089</v>
      </c>
      <c r="B289" s="8" t="s">
        <v>3088</v>
      </c>
      <c r="C289" s="8" t="s">
        <v>42</v>
      </c>
      <c r="D289" s="34" t="s">
        <v>42</v>
      </c>
      <c r="E289" s="35">
        <v>0</v>
      </c>
      <c r="F289" s="8" t="s">
        <v>42</v>
      </c>
      <c r="G289" s="35">
        <v>0</v>
      </c>
      <c r="H289" s="8" t="s">
        <v>42</v>
      </c>
      <c r="I289" s="35">
        <v>0</v>
      </c>
      <c r="J289" s="8" t="s">
        <v>42</v>
      </c>
      <c r="K289" s="35">
        <v>0</v>
      </c>
      <c r="L289" s="8" t="s">
        <v>42</v>
      </c>
      <c r="M289" s="35">
        <v>0</v>
      </c>
      <c r="N289" s="8" t="s">
        <v>42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  <c r="U289" s="35">
        <v>0</v>
      </c>
      <c r="V289" s="35">
        <v>0</v>
      </c>
      <c r="W289" s="8" t="s">
        <v>11950</v>
      </c>
      <c r="X289" s="8" t="s">
        <v>42</v>
      </c>
      <c r="Y289" s="1" t="s">
        <v>42</v>
      </c>
      <c r="Z289" s="1" t="s">
        <v>42</v>
      </c>
      <c r="AA289" s="36"/>
      <c r="AB289" s="1" t="s">
        <v>42</v>
      </c>
    </row>
    <row r="290" spans="1:28" ht="30" customHeight="1" x14ac:dyDescent="0.3">
      <c r="A290" s="8" t="s">
        <v>3095</v>
      </c>
      <c r="B290" s="8" t="s">
        <v>3094</v>
      </c>
      <c r="C290" s="8" t="s">
        <v>42</v>
      </c>
      <c r="D290" s="34" t="s">
        <v>42</v>
      </c>
      <c r="E290" s="35">
        <v>0</v>
      </c>
      <c r="F290" s="8" t="s">
        <v>42</v>
      </c>
      <c r="G290" s="35">
        <v>0</v>
      </c>
      <c r="H290" s="8" t="s">
        <v>42</v>
      </c>
      <c r="I290" s="35">
        <v>0</v>
      </c>
      <c r="J290" s="8" t="s">
        <v>42</v>
      </c>
      <c r="K290" s="35">
        <v>0</v>
      </c>
      <c r="L290" s="8" t="s">
        <v>42</v>
      </c>
      <c r="M290" s="35">
        <v>0</v>
      </c>
      <c r="N290" s="8" t="s">
        <v>42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  <c r="U290" s="35">
        <v>0</v>
      </c>
      <c r="V290" s="35">
        <v>0</v>
      </c>
      <c r="W290" s="8" t="s">
        <v>11951</v>
      </c>
      <c r="X290" s="8" t="s">
        <v>42</v>
      </c>
      <c r="Y290" s="1" t="s">
        <v>42</v>
      </c>
      <c r="Z290" s="1" t="s">
        <v>42</v>
      </c>
      <c r="AA290" s="36"/>
      <c r="AB290" s="1" t="s">
        <v>42</v>
      </c>
    </row>
    <row r="291" spans="1:28" ht="30" customHeight="1" x14ac:dyDescent="0.3">
      <c r="A291" s="8" t="s">
        <v>3101</v>
      </c>
      <c r="B291" s="8" t="s">
        <v>3100</v>
      </c>
      <c r="C291" s="8" t="s">
        <v>42</v>
      </c>
      <c r="D291" s="34" t="s">
        <v>42</v>
      </c>
      <c r="E291" s="35">
        <v>0</v>
      </c>
      <c r="F291" s="8" t="s">
        <v>42</v>
      </c>
      <c r="G291" s="35">
        <v>0</v>
      </c>
      <c r="H291" s="8" t="s">
        <v>42</v>
      </c>
      <c r="I291" s="35">
        <v>0</v>
      </c>
      <c r="J291" s="8" t="s">
        <v>42</v>
      </c>
      <c r="K291" s="35">
        <v>0</v>
      </c>
      <c r="L291" s="8" t="s">
        <v>42</v>
      </c>
      <c r="M291" s="35">
        <v>0</v>
      </c>
      <c r="N291" s="8" t="s">
        <v>42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  <c r="U291" s="35">
        <v>0</v>
      </c>
      <c r="V291" s="35">
        <v>0</v>
      </c>
      <c r="W291" s="8" t="s">
        <v>11952</v>
      </c>
      <c r="X291" s="8" t="s">
        <v>42</v>
      </c>
      <c r="Y291" s="1" t="s">
        <v>42</v>
      </c>
      <c r="Z291" s="1" t="s">
        <v>42</v>
      </c>
      <c r="AA291" s="36"/>
      <c r="AB291" s="1" t="s">
        <v>42</v>
      </c>
    </row>
    <row r="292" spans="1:28" ht="30" customHeight="1" x14ac:dyDescent="0.3">
      <c r="A292" s="8" t="s">
        <v>3135</v>
      </c>
      <c r="B292" s="8" t="s">
        <v>3134</v>
      </c>
      <c r="C292" s="8" t="s">
        <v>42</v>
      </c>
      <c r="D292" s="34" t="s">
        <v>42</v>
      </c>
      <c r="E292" s="35">
        <v>0</v>
      </c>
      <c r="F292" s="8" t="s">
        <v>42</v>
      </c>
      <c r="G292" s="35">
        <v>0</v>
      </c>
      <c r="H292" s="8" t="s">
        <v>42</v>
      </c>
      <c r="I292" s="35">
        <v>0</v>
      </c>
      <c r="J292" s="8" t="s">
        <v>42</v>
      </c>
      <c r="K292" s="35">
        <v>0</v>
      </c>
      <c r="L292" s="8" t="s">
        <v>42</v>
      </c>
      <c r="M292" s="35">
        <v>0</v>
      </c>
      <c r="N292" s="8" t="s">
        <v>42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  <c r="U292" s="35">
        <v>0</v>
      </c>
      <c r="V292" s="35">
        <v>0</v>
      </c>
      <c r="W292" s="8" t="s">
        <v>11953</v>
      </c>
      <c r="X292" s="8" t="s">
        <v>42</v>
      </c>
      <c r="Y292" s="1" t="s">
        <v>42</v>
      </c>
      <c r="Z292" s="1" t="s">
        <v>42</v>
      </c>
      <c r="AA292" s="36"/>
      <c r="AB292" s="1" t="s">
        <v>42</v>
      </c>
    </row>
    <row r="293" spans="1:28" ht="30" customHeight="1" x14ac:dyDescent="0.3">
      <c r="A293" s="8" t="s">
        <v>3144</v>
      </c>
      <c r="B293" s="8" t="s">
        <v>3143</v>
      </c>
      <c r="C293" s="8" t="s">
        <v>42</v>
      </c>
      <c r="D293" s="34" t="s">
        <v>42</v>
      </c>
      <c r="E293" s="35">
        <v>0</v>
      </c>
      <c r="F293" s="8" t="s">
        <v>42</v>
      </c>
      <c r="G293" s="35">
        <v>0</v>
      </c>
      <c r="H293" s="8" t="s">
        <v>42</v>
      </c>
      <c r="I293" s="35">
        <v>0</v>
      </c>
      <c r="J293" s="8" t="s">
        <v>42</v>
      </c>
      <c r="K293" s="35">
        <v>0</v>
      </c>
      <c r="L293" s="8" t="s">
        <v>42</v>
      </c>
      <c r="M293" s="35">
        <v>0</v>
      </c>
      <c r="N293" s="8" t="s">
        <v>42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  <c r="U293" s="35">
        <v>0</v>
      </c>
      <c r="V293" s="35">
        <v>0</v>
      </c>
      <c r="W293" s="8" t="s">
        <v>11954</v>
      </c>
      <c r="X293" s="8" t="s">
        <v>42</v>
      </c>
      <c r="Y293" s="1" t="s">
        <v>42</v>
      </c>
      <c r="Z293" s="1" t="s">
        <v>42</v>
      </c>
      <c r="AA293" s="36"/>
      <c r="AB293" s="1" t="s">
        <v>42</v>
      </c>
    </row>
    <row r="294" spans="1:28" ht="30" customHeight="1" x14ac:dyDescent="0.3">
      <c r="A294" s="8" t="s">
        <v>3153</v>
      </c>
      <c r="B294" s="8" t="s">
        <v>3152</v>
      </c>
      <c r="C294" s="8" t="s">
        <v>1634</v>
      </c>
      <c r="D294" s="34" t="s">
        <v>42</v>
      </c>
      <c r="E294" s="35">
        <v>0</v>
      </c>
      <c r="F294" s="8" t="s">
        <v>42</v>
      </c>
      <c r="G294" s="35">
        <v>0</v>
      </c>
      <c r="H294" s="8" t="s">
        <v>42</v>
      </c>
      <c r="I294" s="35">
        <v>0</v>
      </c>
      <c r="J294" s="8" t="s">
        <v>42</v>
      </c>
      <c r="K294" s="35">
        <v>0</v>
      </c>
      <c r="L294" s="8" t="s">
        <v>42</v>
      </c>
      <c r="M294" s="35">
        <v>0</v>
      </c>
      <c r="N294" s="8" t="s">
        <v>42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  <c r="U294" s="35">
        <v>0</v>
      </c>
      <c r="V294" s="35">
        <v>0</v>
      </c>
      <c r="W294" s="8" t="s">
        <v>11955</v>
      </c>
      <c r="X294" s="8" t="s">
        <v>42</v>
      </c>
      <c r="Y294" s="1" t="s">
        <v>42</v>
      </c>
      <c r="Z294" s="1" t="s">
        <v>42</v>
      </c>
      <c r="AA294" s="36"/>
      <c r="AB294" s="1" t="s">
        <v>42</v>
      </c>
    </row>
    <row r="295" spans="1:28" ht="30" customHeight="1" x14ac:dyDescent="0.3">
      <c r="A295" s="8" t="s">
        <v>3180</v>
      </c>
      <c r="B295" s="8" t="s">
        <v>3152</v>
      </c>
      <c r="C295" s="8" t="s">
        <v>3179</v>
      </c>
      <c r="D295" s="34" t="s">
        <v>42</v>
      </c>
      <c r="E295" s="35">
        <v>0</v>
      </c>
      <c r="F295" s="8" t="s">
        <v>42</v>
      </c>
      <c r="G295" s="35">
        <v>0</v>
      </c>
      <c r="H295" s="8" t="s">
        <v>42</v>
      </c>
      <c r="I295" s="35">
        <v>0</v>
      </c>
      <c r="J295" s="8" t="s">
        <v>42</v>
      </c>
      <c r="K295" s="35">
        <v>0</v>
      </c>
      <c r="L295" s="8" t="s">
        <v>42</v>
      </c>
      <c r="M295" s="35">
        <v>0</v>
      </c>
      <c r="N295" s="8" t="s">
        <v>42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  <c r="U295" s="35">
        <v>0</v>
      </c>
      <c r="V295" s="35">
        <v>0</v>
      </c>
      <c r="W295" s="8" t="s">
        <v>11956</v>
      </c>
      <c r="X295" s="8" t="s">
        <v>42</v>
      </c>
      <c r="Y295" s="1" t="s">
        <v>42</v>
      </c>
      <c r="Z295" s="1" t="s">
        <v>42</v>
      </c>
      <c r="AA295" s="36"/>
      <c r="AB295" s="1" t="s">
        <v>42</v>
      </c>
    </row>
    <row r="296" spans="1:28" ht="30" customHeight="1" x14ac:dyDescent="0.3">
      <c r="A296" s="8" t="s">
        <v>3206</v>
      </c>
      <c r="B296" s="8" t="s">
        <v>3205</v>
      </c>
      <c r="C296" s="8" t="s">
        <v>42</v>
      </c>
      <c r="D296" s="34" t="s">
        <v>42</v>
      </c>
      <c r="E296" s="35">
        <v>0</v>
      </c>
      <c r="F296" s="8" t="s">
        <v>42</v>
      </c>
      <c r="G296" s="35">
        <v>0</v>
      </c>
      <c r="H296" s="8" t="s">
        <v>42</v>
      </c>
      <c r="I296" s="35">
        <v>0</v>
      </c>
      <c r="J296" s="8" t="s">
        <v>42</v>
      </c>
      <c r="K296" s="35">
        <v>0</v>
      </c>
      <c r="L296" s="8" t="s">
        <v>42</v>
      </c>
      <c r="M296" s="35">
        <v>0</v>
      </c>
      <c r="N296" s="8" t="s">
        <v>42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  <c r="U296" s="35">
        <v>0</v>
      </c>
      <c r="V296" s="35">
        <v>0</v>
      </c>
      <c r="W296" s="8" t="s">
        <v>11957</v>
      </c>
      <c r="X296" s="8" t="s">
        <v>42</v>
      </c>
      <c r="Y296" s="1" t="s">
        <v>42</v>
      </c>
      <c r="Z296" s="1" t="s">
        <v>42</v>
      </c>
      <c r="AA296" s="36"/>
      <c r="AB296" s="1" t="s">
        <v>42</v>
      </c>
    </row>
    <row r="297" spans="1:28" ht="30" customHeight="1" x14ac:dyDescent="0.3">
      <c r="A297" s="8" t="s">
        <v>2292</v>
      </c>
      <c r="B297" s="8" t="s">
        <v>2291</v>
      </c>
      <c r="C297" s="8" t="s">
        <v>42</v>
      </c>
      <c r="D297" s="34" t="s">
        <v>42</v>
      </c>
      <c r="E297" s="35">
        <v>0</v>
      </c>
      <c r="F297" s="8" t="s">
        <v>42</v>
      </c>
      <c r="G297" s="35">
        <v>0</v>
      </c>
      <c r="H297" s="8" t="s">
        <v>42</v>
      </c>
      <c r="I297" s="35">
        <v>0</v>
      </c>
      <c r="J297" s="8" t="s">
        <v>42</v>
      </c>
      <c r="K297" s="35">
        <v>0</v>
      </c>
      <c r="L297" s="8" t="s">
        <v>42</v>
      </c>
      <c r="M297" s="35">
        <v>0</v>
      </c>
      <c r="N297" s="8" t="s">
        <v>42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  <c r="U297" s="35">
        <v>0</v>
      </c>
      <c r="V297" s="35">
        <v>0</v>
      </c>
      <c r="W297" s="8" t="s">
        <v>11958</v>
      </c>
      <c r="X297" s="8" t="s">
        <v>42</v>
      </c>
      <c r="Y297" s="1" t="s">
        <v>42</v>
      </c>
      <c r="Z297" s="1" t="s">
        <v>42</v>
      </c>
      <c r="AA297" s="36"/>
      <c r="AB297" s="1" t="s">
        <v>42</v>
      </c>
    </row>
    <row r="298" spans="1:28" ht="30" customHeight="1" x14ac:dyDescent="0.3">
      <c r="A298" s="8" t="s">
        <v>2294</v>
      </c>
      <c r="B298" s="8" t="s">
        <v>2293</v>
      </c>
      <c r="C298" s="8" t="s">
        <v>42</v>
      </c>
      <c r="D298" s="34" t="s">
        <v>42</v>
      </c>
      <c r="E298" s="35">
        <v>0</v>
      </c>
      <c r="F298" s="8" t="s">
        <v>42</v>
      </c>
      <c r="G298" s="35">
        <v>0</v>
      </c>
      <c r="H298" s="8" t="s">
        <v>42</v>
      </c>
      <c r="I298" s="35">
        <v>0</v>
      </c>
      <c r="J298" s="8" t="s">
        <v>42</v>
      </c>
      <c r="K298" s="35">
        <v>0</v>
      </c>
      <c r="L298" s="8" t="s">
        <v>42</v>
      </c>
      <c r="M298" s="35">
        <v>0</v>
      </c>
      <c r="N298" s="8" t="s">
        <v>42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  <c r="U298" s="35">
        <v>0</v>
      </c>
      <c r="V298" s="35">
        <v>0</v>
      </c>
      <c r="W298" s="8" t="s">
        <v>11959</v>
      </c>
      <c r="X298" s="8" t="s">
        <v>42</v>
      </c>
      <c r="Y298" s="1" t="s">
        <v>42</v>
      </c>
      <c r="Z298" s="1" t="s">
        <v>42</v>
      </c>
      <c r="AA298" s="36"/>
      <c r="AB298" s="1" t="s">
        <v>42</v>
      </c>
    </row>
    <row r="299" spans="1:28" ht="30" customHeight="1" x14ac:dyDescent="0.3">
      <c r="A299" s="8" t="s">
        <v>2343</v>
      </c>
      <c r="B299" s="8" t="s">
        <v>2342</v>
      </c>
      <c r="C299" s="8" t="s">
        <v>42</v>
      </c>
      <c r="D299" s="34" t="s">
        <v>42</v>
      </c>
      <c r="E299" s="35">
        <v>0</v>
      </c>
      <c r="F299" s="8" t="s">
        <v>42</v>
      </c>
      <c r="G299" s="35">
        <v>0</v>
      </c>
      <c r="H299" s="8" t="s">
        <v>42</v>
      </c>
      <c r="I299" s="35">
        <v>0</v>
      </c>
      <c r="J299" s="8" t="s">
        <v>42</v>
      </c>
      <c r="K299" s="35">
        <v>0</v>
      </c>
      <c r="L299" s="8" t="s">
        <v>42</v>
      </c>
      <c r="M299" s="35">
        <v>0</v>
      </c>
      <c r="N299" s="8" t="s">
        <v>42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  <c r="U299" s="35">
        <v>0</v>
      </c>
      <c r="V299" s="35">
        <v>0</v>
      </c>
      <c r="W299" s="8" t="s">
        <v>11960</v>
      </c>
      <c r="X299" s="8" t="s">
        <v>42</v>
      </c>
      <c r="Y299" s="1" t="s">
        <v>42</v>
      </c>
      <c r="Z299" s="1" t="s">
        <v>42</v>
      </c>
      <c r="AA299" s="36"/>
      <c r="AB299" s="1" t="s">
        <v>42</v>
      </c>
    </row>
    <row r="300" spans="1:28" ht="30" customHeight="1" x14ac:dyDescent="0.3">
      <c r="A300" s="8" t="s">
        <v>2385</v>
      </c>
      <c r="B300" s="8" t="s">
        <v>2384</v>
      </c>
      <c r="C300" s="8" t="s">
        <v>42</v>
      </c>
      <c r="D300" s="34" t="s">
        <v>42</v>
      </c>
      <c r="E300" s="35">
        <v>0</v>
      </c>
      <c r="F300" s="8" t="s">
        <v>42</v>
      </c>
      <c r="G300" s="35">
        <v>0</v>
      </c>
      <c r="H300" s="8" t="s">
        <v>42</v>
      </c>
      <c r="I300" s="35">
        <v>0</v>
      </c>
      <c r="J300" s="8" t="s">
        <v>42</v>
      </c>
      <c r="K300" s="35">
        <v>0</v>
      </c>
      <c r="L300" s="8" t="s">
        <v>42</v>
      </c>
      <c r="M300" s="35">
        <v>0</v>
      </c>
      <c r="N300" s="8" t="s">
        <v>42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  <c r="U300" s="35">
        <v>0</v>
      </c>
      <c r="V300" s="35">
        <v>0</v>
      </c>
      <c r="W300" s="8" t="s">
        <v>11961</v>
      </c>
      <c r="X300" s="8" t="s">
        <v>42</v>
      </c>
      <c r="Y300" s="1" t="s">
        <v>42</v>
      </c>
      <c r="Z300" s="1" t="s">
        <v>42</v>
      </c>
      <c r="AA300" s="36"/>
      <c r="AB300" s="1" t="s">
        <v>42</v>
      </c>
    </row>
    <row r="301" spans="1:28" ht="30" customHeight="1" x14ac:dyDescent="0.3">
      <c r="A301" s="8" t="s">
        <v>2437</v>
      </c>
      <c r="B301" s="8" t="s">
        <v>2436</v>
      </c>
      <c r="C301" s="8" t="s">
        <v>42</v>
      </c>
      <c r="D301" s="34" t="s">
        <v>42</v>
      </c>
      <c r="E301" s="35">
        <v>0</v>
      </c>
      <c r="F301" s="8" t="s">
        <v>42</v>
      </c>
      <c r="G301" s="35">
        <v>0</v>
      </c>
      <c r="H301" s="8" t="s">
        <v>42</v>
      </c>
      <c r="I301" s="35">
        <v>0</v>
      </c>
      <c r="J301" s="8" t="s">
        <v>42</v>
      </c>
      <c r="K301" s="35">
        <v>0</v>
      </c>
      <c r="L301" s="8" t="s">
        <v>42</v>
      </c>
      <c r="M301" s="35">
        <v>0</v>
      </c>
      <c r="N301" s="8" t="s">
        <v>42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  <c r="U301" s="35">
        <v>0</v>
      </c>
      <c r="V301" s="35">
        <v>0</v>
      </c>
      <c r="W301" s="8" t="s">
        <v>11962</v>
      </c>
      <c r="X301" s="8" t="s">
        <v>42</v>
      </c>
      <c r="Y301" s="1" t="s">
        <v>42</v>
      </c>
      <c r="Z301" s="1" t="s">
        <v>42</v>
      </c>
      <c r="AA301" s="36"/>
      <c r="AB301" s="1" t="s">
        <v>42</v>
      </c>
    </row>
    <row r="302" spans="1:28" ht="30" customHeight="1" x14ac:dyDescent="0.3">
      <c r="A302" s="8" t="s">
        <v>2446</v>
      </c>
      <c r="B302" s="8" t="s">
        <v>2445</v>
      </c>
      <c r="C302" s="8" t="s">
        <v>42</v>
      </c>
      <c r="D302" s="34" t="s">
        <v>42</v>
      </c>
      <c r="E302" s="35">
        <v>0</v>
      </c>
      <c r="F302" s="8" t="s">
        <v>42</v>
      </c>
      <c r="G302" s="35">
        <v>0</v>
      </c>
      <c r="H302" s="8" t="s">
        <v>42</v>
      </c>
      <c r="I302" s="35">
        <v>0</v>
      </c>
      <c r="J302" s="8" t="s">
        <v>42</v>
      </c>
      <c r="K302" s="35">
        <v>0</v>
      </c>
      <c r="L302" s="8" t="s">
        <v>42</v>
      </c>
      <c r="M302" s="35">
        <v>0</v>
      </c>
      <c r="N302" s="8" t="s">
        <v>42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  <c r="U302" s="35">
        <v>0</v>
      </c>
      <c r="V302" s="35">
        <v>0</v>
      </c>
      <c r="W302" s="8" t="s">
        <v>11963</v>
      </c>
      <c r="X302" s="8" t="s">
        <v>42</v>
      </c>
      <c r="Y302" s="1" t="s">
        <v>42</v>
      </c>
      <c r="Z302" s="1" t="s">
        <v>42</v>
      </c>
      <c r="AA302" s="36"/>
      <c r="AB302" s="1" t="s">
        <v>42</v>
      </c>
    </row>
    <row r="303" spans="1:28" ht="30" customHeight="1" x14ac:dyDescent="0.3">
      <c r="A303" s="8" t="s">
        <v>2470</v>
      </c>
      <c r="B303" s="8" t="s">
        <v>2469</v>
      </c>
      <c r="C303" s="8" t="s">
        <v>42</v>
      </c>
      <c r="D303" s="34" t="s">
        <v>42</v>
      </c>
      <c r="E303" s="35">
        <v>0</v>
      </c>
      <c r="F303" s="8" t="s">
        <v>42</v>
      </c>
      <c r="G303" s="35">
        <v>0</v>
      </c>
      <c r="H303" s="8" t="s">
        <v>42</v>
      </c>
      <c r="I303" s="35">
        <v>0</v>
      </c>
      <c r="J303" s="8" t="s">
        <v>42</v>
      </c>
      <c r="K303" s="35">
        <v>0</v>
      </c>
      <c r="L303" s="8" t="s">
        <v>42</v>
      </c>
      <c r="M303" s="35">
        <v>0</v>
      </c>
      <c r="N303" s="8" t="s">
        <v>42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  <c r="U303" s="35">
        <v>0</v>
      </c>
      <c r="V303" s="35">
        <v>0</v>
      </c>
      <c r="W303" s="8" t="s">
        <v>11964</v>
      </c>
      <c r="X303" s="8" t="s">
        <v>42</v>
      </c>
      <c r="Y303" s="1" t="s">
        <v>42</v>
      </c>
      <c r="Z303" s="1" t="s">
        <v>42</v>
      </c>
      <c r="AA303" s="36"/>
      <c r="AB303" s="1" t="s">
        <v>42</v>
      </c>
    </row>
    <row r="304" spans="1:28" ht="30" customHeight="1" x14ac:dyDescent="0.3">
      <c r="A304" s="8" t="s">
        <v>2483</v>
      </c>
      <c r="B304" s="8" t="s">
        <v>2482</v>
      </c>
      <c r="C304" s="8" t="s">
        <v>42</v>
      </c>
      <c r="D304" s="34" t="s">
        <v>42</v>
      </c>
      <c r="E304" s="35">
        <v>0</v>
      </c>
      <c r="F304" s="8" t="s">
        <v>42</v>
      </c>
      <c r="G304" s="35">
        <v>0</v>
      </c>
      <c r="H304" s="8" t="s">
        <v>42</v>
      </c>
      <c r="I304" s="35">
        <v>0</v>
      </c>
      <c r="J304" s="8" t="s">
        <v>42</v>
      </c>
      <c r="K304" s="35">
        <v>0</v>
      </c>
      <c r="L304" s="8" t="s">
        <v>42</v>
      </c>
      <c r="M304" s="35">
        <v>0</v>
      </c>
      <c r="N304" s="8" t="s">
        <v>42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  <c r="U304" s="35">
        <v>0</v>
      </c>
      <c r="V304" s="35">
        <v>0</v>
      </c>
      <c r="W304" s="8" t="s">
        <v>11965</v>
      </c>
      <c r="X304" s="8" t="s">
        <v>42</v>
      </c>
      <c r="Y304" s="1" t="s">
        <v>42</v>
      </c>
      <c r="Z304" s="1" t="s">
        <v>42</v>
      </c>
      <c r="AA304" s="36"/>
      <c r="AB304" s="1" t="s">
        <v>42</v>
      </c>
    </row>
    <row r="305" spans="1:28" ht="30" customHeight="1" x14ac:dyDescent="0.3">
      <c r="A305" s="8" t="s">
        <v>2501</v>
      </c>
      <c r="B305" s="8" t="s">
        <v>2500</v>
      </c>
      <c r="C305" s="8" t="s">
        <v>42</v>
      </c>
      <c r="D305" s="34" t="s">
        <v>42</v>
      </c>
      <c r="E305" s="35">
        <v>0</v>
      </c>
      <c r="F305" s="8" t="s">
        <v>42</v>
      </c>
      <c r="G305" s="35">
        <v>0</v>
      </c>
      <c r="H305" s="8" t="s">
        <v>42</v>
      </c>
      <c r="I305" s="35">
        <v>0</v>
      </c>
      <c r="J305" s="8" t="s">
        <v>42</v>
      </c>
      <c r="K305" s="35">
        <v>0</v>
      </c>
      <c r="L305" s="8" t="s">
        <v>42</v>
      </c>
      <c r="M305" s="35">
        <v>0</v>
      </c>
      <c r="N305" s="8" t="s">
        <v>42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  <c r="U305" s="35">
        <v>0</v>
      </c>
      <c r="V305" s="35">
        <v>0</v>
      </c>
      <c r="W305" s="8" t="s">
        <v>11966</v>
      </c>
      <c r="X305" s="8" t="s">
        <v>42</v>
      </c>
      <c r="Y305" s="1" t="s">
        <v>42</v>
      </c>
      <c r="Z305" s="1" t="s">
        <v>42</v>
      </c>
      <c r="AA305" s="36"/>
      <c r="AB305" s="1" t="s">
        <v>42</v>
      </c>
    </row>
    <row r="306" spans="1:28" ht="30" customHeight="1" x14ac:dyDescent="0.3">
      <c r="A306" s="8" t="s">
        <v>2519</v>
      </c>
      <c r="B306" s="8" t="s">
        <v>2518</v>
      </c>
      <c r="C306" s="8" t="s">
        <v>42</v>
      </c>
      <c r="D306" s="34" t="s">
        <v>42</v>
      </c>
      <c r="E306" s="35">
        <v>0</v>
      </c>
      <c r="F306" s="8" t="s">
        <v>42</v>
      </c>
      <c r="G306" s="35">
        <v>0</v>
      </c>
      <c r="H306" s="8" t="s">
        <v>42</v>
      </c>
      <c r="I306" s="35">
        <v>0</v>
      </c>
      <c r="J306" s="8" t="s">
        <v>42</v>
      </c>
      <c r="K306" s="35">
        <v>0</v>
      </c>
      <c r="L306" s="8" t="s">
        <v>42</v>
      </c>
      <c r="M306" s="35">
        <v>0</v>
      </c>
      <c r="N306" s="8" t="s">
        <v>42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  <c r="U306" s="35">
        <v>0</v>
      </c>
      <c r="V306" s="35">
        <v>0</v>
      </c>
      <c r="W306" s="8" t="s">
        <v>11967</v>
      </c>
      <c r="X306" s="8" t="s">
        <v>42</v>
      </c>
      <c r="Y306" s="1" t="s">
        <v>42</v>
      </c>
      <c r="Z306" s="1" t="s">
        <v>42</v>
      </c>
      <c r="AA306" s="36"/>
      <c r="AB306" s="1" t="s">
        <v>42</v>
      </c>
    </row>
    <row r="307" spans="1:28" ht="30" customHeight="1" x14ac:dyDescent="0.3">
      <c r="A307" s="8" t="s">
        <v>2528</v>
      </c>
      <c r="B307" s="8" t="s">
        <v>2527</v>
      </c>
      <c r="C307" s="8" t="s">
        <v>42</v>
      </c>
      <c r="D307" s="34" t="s">
        <v>42</v>
      </c>
      <c r="E307" s="35">
        <v>0</v>
      </c>
      <c r="F307" s="8" t="s">
        <v>42</v>
      </c>
      <c r="G307" s="35">
        <v>0</v>
      </c>
      <c r="H307" s="8" t="s">
        <v>42</v>
      </c>
      <c r="I307" s="35">
        <v>0</v>
      </c>
      <c r="J307" s="8" t="s">
        <v>42</v>
      </c>
      <c r="K307" s="35">
        <v>0</v>
      </c>
      <c r="L307" s="8" t="s">
        <v>42</v>
      </c>
      <c r="M307" s="35">
        <v>0</v>
      </c>
      <c r="N307" s="8" t="s">
        <v>42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  <c r="U307" s="35">
        <v>0</v>
      </c>
      <c r="V307" s="35">
        <v>0</v>
      </c>
      <c r="W307" s="8" t="s">
        <v>11968</v>
      </c>
      <c r="X307" s="8" t="s">
        <v>42</v>
      </c>
      <c r="Y307" s="1" t="s">
        <v>42</v>
      </c>
      <c r="Z307" s="1" t="s">
        <v>42</v>
      </c>
      <c r="AA307" s="36"/>
      <c r="AB307" s="1" t="s">
        <v>42</v>
      </c>
    </row>
    <row r="308" spans="1:28" ht="30" customHeight="1" x14ac:dyDescent="0.3">
      <c r="A308" s="8" t="s">
        <v>2549</v>
      </c>
      <c r="B308" s="8" t="s">
        <v>2548</v>
      </c>
      <c r="C308" s="8" t="s">
        <v>42</v>
      </c>
      <c r="D308" s="34" t="s">
        <v>42</v>
      </c>
      <c r="E308" s="35">
        <v>0</v>
      </c>
      <c r="F308" s="8" t="s">
        <v>42</v>
      </c>
      <c r="G308" s="35">
        <v>0</v>
      </c>
      <c r="H308" s="8" t="s">
        <v>42</v>
      </c>
      <c r="I308" s="35">
        <v>0</v>
      </c>
      <c r="J308" s="8" t="s">
        <v>42</v>
      </c>
      <c r="K308" s="35">
        <v>0</v>
      </c>
      <c r="L308" s="8" t="s">
        <v>42</v>
      </c>
      <c r="M308" s="35">
        <v>0</v>
      </c>
      <c r="N308" s="8" t="s">
        <v>42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  <c r="U308" s="35">
        <v>0</v>
      </c>
      <c r="V308" s="35">
        <v>0</v>
      </c>
      <c r="W308" s="8" t="s">
        <v>11969</v>
      </c>
      <c r="X308" s="8" t="s">
        <v>42</v>
      </c>
      <c r="Y308" s="1" t="s">
        <v>42</v>
      </c>
      <c r="Z308" s="1" t="s">
        <v>42</v>
      </c>
      <c r="AA308" s="36"/>
      <c r="AB308" s="1" t="s">
        <v>42</v>
      </c>
    </row>
    <row r="309" spans="1:28" ht="30" customHeight="1" x14ac:dyDescent="0.3">
      <c r="A309" s="8" t="s">
        <v>2621</v>
      </c>
      <c r="B309" s="8" t="s">
        <v>2620</v>
      </c>
      <c r="C309" s="8" t="s">
        <v>42</v>
      </c>
      <c r="D309" s="34" t="s">
        <v>42</v>
      </c>
      <c r="E309" s="35">
        <v>0</v>
      </c>
      <c r="F309" s="8" t="s">
        <v>42</v>
      </c>
      <c r="G309" s="35">
        <v>0</v>
      </c>
      <c r="H309" s="8" t="s">
        <v>42</v>
      </c>
      <c r="I309" s="35">
        <v>0</v>
      </c>
      <c r="J309" s="8" t="s">
        <v>42</v>
      </c>
      <c r="K309" s="35">
        <v>0</v>
      </c>
      <c r="L309" s="8" t="s">
        <v>42</v>
      </c>
      <c r="M309" s="35">
        <v>0</v>
      </c>
      <c r="N309" s="8" t="s">
        <v>42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  <c r="U309" s="35">
        <v>0</v>
      </c>
      <c r="V309" s="35">
        <v>0</v>
      </c>
      <c r="W309" s="8" t="s">
        <v>11970</v>
      </c>
      <c r="X309" s="8" t="s">
        <v>42</v>
      </c>
      <c r="Y309" s="1" t="s">
        <v>42</v>
      </c>
      <c r="Z309" s="1" t="s">
        <v>42</v>
      </c>
      <c r="AA309" s="36"/>
      <c r="AB309" s="1" t="s">
        <v>42</v>
      </c>
    </row>
    <row r="310" spans="1:28" ht="30" customHeight="1" x14ac:dyDescent="0.3">
      <c r="A310" s="8" t="s">
        <v>348</v>
      </c>
      <c r="B310" s="8" t="s">
        <v>347</v>
      </c>
      <c r="C310" s="8" t="s">
        <v>42</v>
      </c>
      <c r="D310" s="34" t="s">
        <v>42</v>
      </c>
      <c r="E310" s="35">
        <v>0</v>
      </c>
      <c r="F310" s="8" t="s">
        <v>42</v>
      </c>
      <c r="G310" s="35">
        <v>0</v>
      </c>
      <c r="H310" s="8" t="s">
        <v>42</v>
      </c>
      <c r="I310" s="35">
        <v>0</v>
      </c>
      <c r="J310" s="8" t="s">
        <v>42</v>
      </c>
      <c r="K310" s="35">
        <v>0</v>
      </c>
      <c r="L310" s="8" t="s">
        <v>42</v>
      </c>
      <c r="M310" s="35">
        <v>0</v>
      </c>
      <c r="N310" s="8" t="s">
        <v>42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  <c r="U310" s="35">
        <v>0</v>
      </c>
      <c r="V310" s="35">
        <v>0</v>
      </c>
      <c r="W310" s="8" t="s">
        <v>11971</v>
      </c>
      <c r="X310" s="8" t="s">
        <v>42</v>
      </c>
      <c r="Y310" s="1" t="s">
        <v>42</v>
      </c>
      <c r="Z310" s="1" t="s">
        <v>42</v>
      </c>
      <c r="AA310" s="36"/>
      <c r="AB310" s="1" t="s">
        <v>42</v>
      </c>
    </row>
    <row r="311" spans="1:28" ht="30" customHeight="1" x14ac:dyDescent="0.3">
      <c r="A311" s="8" t="s">
        <v>52</v>
      </c>
      <c r="B311" s="8" t="s">
        <v>51</v>
      </c>
      <c r="C311" s="8" t="s">
        <v>42</v>
      </c>
      <c r="D311" s="34" t="s">
        <v>42</v>
      </c>
      <c r="E311" s="35">
        <v>0</v>
      </c>
      <c r="F311" s="8" t="s">
        <v>42</v>
      </c>
      <c r="G311" s="35">
        <v>0</v>
      </c>
      <c r="H311" s="8" t="s">
        <v>42</v>
      </c>
      <c r="I311" s="35">
        <v>0</v>
      </c>
      <c r="J311" s="8" t="s">
        <v>42</v>
      </c>
      <c r="K311" s="35">
        <v>0</v>
      </c>
      <c r="L311" s="8" t="s">
        <v>42</v>
      </c>
      <c r="M311" s="35">
        <v>0</v>
      </c>
      <c r="N311" s="8" t="s">
        <v>42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  <c r="U311" s="35">
        <v>0</v>
      </c>
      <c r="V311" s="35">
        <v>0</v>
      </c>
      <c r="W311" s="8" t="s">
        <v>11972</v>
      </c>
      <c r="X311" s="8" t="s">
        <v>42</v>
      </c>
      <c r="Y311" s="1" t="s">
        <v>42</v>
      </c>
      <c r="Z311" s="1" t="s">
        <v>42</v>
      </c>
      <c r="AA311" s="36"/>
      <c r="AB311" s="1" t="s">
        <v>42</v>
      </c>
    </row>
    <row r="312" spans="1:28" ht="30" customHeight="1" x14ac:dyDescent="0.3">
      <c r="A312" s="8" t="s">
        <v>62</v>
      </c>
      <c r="B312" s="8" t="s">
        <v>61</v>
      </c>
      <c r="C312" s="8" t="s">
        <v>42</v>
      </c>
      <c r="D312" s="34" t="s">
        <v>42</v>
      </c>
      <c r="E312" s="35">
        <v>0</v>
      </c>
      <c r="F312" s="8" t="s">
        <v>42</v>
      </c>
      <c r="G312" s="35">
        <v>0</v>
      </c>
      <c r="H312" s="8" t="s">
        <v>42</v>
      </c>
      <c r="I312" s="35">
        <v>0</v>
      </c>
      <c r="J312" s="8" t="s">
        <v>42</v>
      </c>
      <c r="K312" s="35">
        <v>0</v>
      </c>
      <c r="L312" s="8" t="s">
        <v>42</v>
      </c>
      <c r="M312" s="35">
        <v>0</v>
      </c>
      <c r="N312" s="8" t="s">
        <v>42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  <c r="U312" s="35">
        <v>0</v>
      </c>
      <c r="V312" s="35">
        <v>0</v>
      </c>
      <c r="W312" s="8" t="s">
        <v>11973</v>
      </c>
      <c r="X312" s="8" t="s">
        <v>42</v>
      </c>
      <c r="Y312" s="1" t="s">
        <v>42</v>
      </c>
      <c r="Z312" s="1" t="s">
        <v>42</v>
      </c>
      <c r="AA312" s="36"/>
      <c r="AB312" s="1" t="s">
        <v>42</v>
      </c>
    </row>
    <row r="313" spans="1:28" ht="30" customHeight="1" x14ac:dyDescent="0.3">
      <c r="A313" s="8" t="s">
        <v>1464</v>
      </c>
      <c r="B313" s="8" t="s">
        <v>1463</v>
      </c>
      <c r="C313" s="8" t="s">
        <v>42</v>
      </c>
      <c r="D313" s="34" t="s">
        <v>42</v>
      </c>
      <c r="E313" s="35">
        <v>0</v>
      </c>
      <c r="F313" s="8" t="s">
        <v>42</v>
      </c>
      <c r="G313" s="35">
        <v>0</v>
      </c>
      <c r="H313" s="8" t="s">
        <v>42</v>
      </c>
      <c r="I313" s="35">
        <v>0</v>
      </c>
      <c r="J313" s="8" t="s">
        <v>42</v>
      </c>
      <c r="K313" s="35">
        <v>0</v>
      </c>
      <c r="L313" s="8" t="s">
        <v>42</v>
      </c>
      <c r="M313" s="35">
        <v>0</v>
      </c>
      <c r="N313" s="8" t="s">
        <v>42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  <c r="U313" s="35">
        <v>0</v>
      </c>
      <c r="V313" s="35">
        <v>0</v>
      </c>
      <c r="W313" s="8" t="s">
        <v>11974</v>
      </c>
      <c r="X313" s="8" t="s">
        <v>42</v>
      </c>
      <c r="Y313" s="1" t="s">
        <v>42</v>
      </c>
      <c r="Z313" s="1" t="s">
        <v>42</v>
      </c>
      <c r="AA313" s="36"/>
      <c r="AB313" s="1" t="s">
        <v>42</v>
      </c>
    </row>
    <row r="314" spans="1:28" ht="30" customHeight="1" x14ac:dyDescent="0.3">
      <c r="A314" s="8" t="s">
        <v>78</v>
      </c>
      <c r="B314" s="8" t="s">
        <v>77</v>
      </c>
      <c r="C314" s="8" t="s">
        <v>42</v>
      </c>
      <c r="D314" s="34" t="s">
        <v>42</v>
      </c>
      <c r="E314" s="35">
        <v>0</v>
      </c>
      <c r="F314" s="8" t="s">
        <v>42</v>
      </c>
      <c r="G314" s="35">
        <v>0</v>
      </c>
      <c r="H314" s="8" t="s">
        <v>42</v>
      </c>
      <c r="I314" s="35">
        <v>0</v>
      </c>
      <c r="J314" s="8" t="s">
        <v>42</v>
      </c>
      <c r="K314" s="35">
        <v>0</v>
      </c>
      <c r="L314" s="8" t="s">
        <v>42</v>
      </c>
      <c r="M314" s="35">
        <v>0</v>
      </c>
      <c r="N314" s="8" t="s">
        <v>42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  <c r="U314" s="35">
        <v>0</v>
      </c>
      <c r="V314" s="35">
        <v>0</v>
      </c>
      <c r="W314" s="8" t="s">
        <v>11975</v>
      </c>
      <c r="X314" s="8" t="s">
        <v>42</v>
      </c>
      <c r="Y314" s="1" t="s">
        <v>42</v>
      </c>
      <c r="Z314" s="1" t="s">
        <v>42</v>
      </c>
      <c r="AA314" s="36"/>
      <c r="AB314" s="1" t="s">
        <v>42</v>
      </c>
    </row>
  </sheetData>
  <mergeCells count="15">
    <mergeCell ref="Y3:Y4"/>
    <mergeCell ref="Z3:Z4"/>
    <mergeCell ref="AA3:AA4"/>
    <mergeCell ref="AB3:AB4"/>
    <mergeCell ref="A1:X1"/>
    <mergeCell ref="A2:X2"/>
    <mergeCell ref="A3:A4"/>
    <mergeCell ref="B3:B4"/>
    <mergeCell ref="C3:C4"/>
    <mergeCell ref="D3:D4"/>
    <mergeCell ref="E3:O3"/>
    <mergeCell ref="P3:P4"/>
    <mergeCell ref="Q3:V3"/>
    <mergeCell ref="W3:W4"/>
    <mergeCell ref="X3:X4"/>
  </mergeCells>
  <phoneticPr fontId="1" type="noConversion"/>
  <pageMargins left="0.78740157480314954" right="0" top="0.39370078740157477" bottom="0.39370078740157477" header="0" footer="0"/>
  <pageSetup paperSize="9" scale="4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251A-7BD1-4416-A783-0C8A15E8854C}">
  <dimension ref="A1:M43"/>
  <sheetViews>
    <sheetView workbookViewId="0"/>
  </sheetViews>
  <sheetFormatPr defaultRowHeight="16.5" x14ac:dyDescent="0.3"/>
  <sheetData>
    <row r="1" spans="1:7" x14ac:dyDescent="0.3">
      <c r="A1" t="s">
        <v>11976</v>
      </c>
    </row>
    <row r="2" spans="1:7" x14ac:dyDescent="0.3">
      <c r="A2" s="1" t="s">
        <v>11977</v>
      </c>
      <c r="B2" t="s">
        <v>11817</v>
      </c>
      <c r="C2" s="1" t="s">
        <v>11978</v>
      </c>
    </row>
    <row r="3" spans="1:7" x14ac:dyDescent="0.3">
      <c r="A3" s="1" t="s">
        <v>11979</v>
      </c>
      <c r="B3" t="s">
        <v>11980</v>
      </c>
    </row>
    <row r="4" spans="1:7" x14ac:dyDescent="0.3">
      <c r="A4" s="1" t="s">
        <v>11981</v>
      </c>
      <c r="B4">
        <v>5</v>
      </c>
    </row>
    <row r="5" spans="1:7" x14ac:dyDescent="0.3">
      <c r="A5" s="1" t="s">
        <v>11982</v>
      </c>
      <c r="B5">
        <v>5</v>
      </c>
    </row>
    <row r="6" spans="1:7" x14ac:dyDescent="0.3">
      <c r="A6" s="1" t="s">
        <v>11983</v>
      </c>
      <c r="B6" t="s">
        <v>11984</v>
      </c>
    </row>
    <row r="7" spans="1:7" x14ac:dyDescent="0.3">
      <c r="A7" s="1" t="s">
        <v>11985</v>
      </c>
      <c r="B7" t="s">
        <v>7711</v>
      </c>
      <c r="C7" t="s">
        <v>46</v>
      </c>
    </row>
    <row r="8" spans="1:7" x14ac:dyDescent="0.3">
      <c r="A8" s="1" t="s">
        <v>11986</v>
      </c>
      <c r="B8" t="s">
        <v>7711</v>
      </c>
      <c r="C8">
        <v>2</v>
      </c>
    </row>
    <row r="9" spans="1:7" x14ac:dyDescent="0.3">
      <c r="A9" s="1" t="s">
        <v>11987</v>
      </c>
      <c r="B9" t="s">
        <v>11614</v>
      </c>
      <c r="C9" t="s">
        <v>11616</v>
      </c>
      <c r="D9" t="s">
        <v>11617</v>
      </c>
      <c r="E9" t="s">
        <v>11618</v>
      </c>
      <c r="F9" t="s">
        <v>11619</v>
      </c>
      <c r="G9" t="s">
        <v>11988</v>
      </c>
    </row>
    <row r="10" spans="1:7" x14ac:dyDescent="0.3">
      <c r="A10" s="1" t="s">
        <v>11989</v>
      </c>
      <c r="B10">
        <v>1442</v>
      </c>
      <c r="C10">
        <v>0</v>
      </c>
      <c r="D10">
        <v>0</v>
      </c>
    </row>
    <row r="11" spans="1:7" x14ac:dyDescent="0.3">
      <c r="A11" s="1" t="s">
        <v>11990</v>
      </c>
      <c r="B11" t="s">
        <v>11991</v>
      </c>
      <c r="C11">
        <v>4</v>
      </c>
    </row>
    <row r="12" spans="1:7" x14ac:dyDescent="0.3">
      <c r="A12" s="1" t="s">
        <v>11992</v>
      </c>
      <c r="B12" t="s">
        <v>11991</v>
      </c>
      <c r="C12">
        <v>4</v>
      </c>
    </row>
    <row r="13" spans="1:7" x14ac:dyDescent="0.3">
      <c r="A13" s="1" t="s">
        <v>11993</v>
      </c>
      <c r="B13" t="s">
        <v>11991</v>
      </c>
      <c r="C13">
        <v>3</v>
      </c>
    </row>
    <row r="14" spans="1:7" x14ac:dyDescent="0.3">
      <c r="A14" s="1" t="s">
        <v>11994</v>
      </c>
      <c r="B14" t="s">
        <v>11991</v>
      </c>
      <c r="C14">
        <v>5</v>
      </c>
    </row>
    <row r="15" spans="1:7" x14ac:dyDescent="0.3">
      <c r="A15" s="1" t="s">
        <v>11995</v>
      </c>
      <c r="B15" t="s">
        <v>4631</v>
      </c>
      <c r="C15" t="s">
        <v>11996</v>
      </c>
      <c r="D15" t="s">
        <v>11996</v>
      </c>
      <c r="E15" t="s">
        <v>11996</v>
      </c>
      <c r="F15">
        <v>1</v>
      </c>
    </row>
    <row r="16" spans="1:7" x14ac:dyDescent="0.3">
      <c r="A16" s="1" t="s">
        <v>11997</v>
      </c>
      <c r="B16">
        <v>1.1100000000000001</v>
      </c>
      <c r="C16">
        <v>1.1200000000000001</v>
      </c>
    </row>
    <row r="17" spans="1:13" x14ac:dyDescent="0.3">
      <c r="A17" s="1" t="s">
        <v>11998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 x14ac:dyDescent="0.3">
      <c r="A18" s="1" t="s">
        <v>11999</v>
      </c>
      <c r="B18">
        <v>1.25</v>
      </c>
      <c r="C18">
        <v>1.071</v>
      </c>
    </row>
    <row r="19" spans="1:13" x14ac:dyDescent="0.3">
      <c r="A19" s="1" t="s">
        <v>12000</v>
      </c>
    </row>
    <row r="20" spans="1:13" x14ac:dyDescent="0.3">
      <c r="A20" s="1" t="s">
        <v>12001</v>
      </c>
      <c r="B20" s="1" t="s">
        <v>7711</v>
      </c>
      <c r="C20">
        <v>1</v>
      </c>
    </row>
    <row r="21" spans="1:13" x14ac:dyDescent="0.3">
      <c r="A21" t="s">
        <v>7703</v>
      </c>
      <c r="B21" t="s">
        <v>12003</v>
      </c>
      <c r="C21" t="s">
        <v>12004</v>
      </c>
    </row>
    <row r="22" spans="1:13" x14ac:dyDescent="0.3">
      <c r="A22">
        <v>1</v>
      </c>
      <c r="B22" s="1" t="s">
        <v>12005</v>
      </c>
      <c r="C22" s="1" t="s">
        <v>12006</v>
      </c>
    </row>
    <row r="23" spans="1:13" x14ac:dyDescent="0.3">
      <c r="A23">
        <v>2</v>
      </c>
      <c r="B23" s="1" t="s">
        <v>12007</v>
      </c>
      <c r="C23" s="1" t="s">
        <v>12008</v>
      </c>
    </row>
    <row r="24" spans="1:13" x14ac:dyDescent="0.3">
      <c r="A24">
        <v>3</v>
      </c>
      <c r="B24" s="1" t="s">
        <v>12009</v>
      </c>
      <c r="C24" s="1" t="s">
        <v>12010</v>
      </c>
    </row>
    <row r="25" spans="1:13" x14ac:dyDescent="0.3">
      <c r="A25">
        <v>4</v>
      </c>
      <c r="B25" s="1" t="s">
        <v>12011</v>
      </c>
      <c r="C25" s="1" t="s">
        <v>12012</v>
      </c>
    </row>
    <row r="26" spans="1:13" x14ac:dyDescent="0.3">
      <c r="A26">
        <v>5</v>
      </c>
      <c r="B26" s="1" t="s">
        <v>12013</v>
      </c>
      <c r="C26" s="1" t="s">
        <v>12014</v>
      </c>
    </row>
    <row r="27" spans="1:13" x14ac:dyDescent="0.3">
      <c r="A27">
        <v>6</v>
      </c>
      <c r="B27" s="1" t="s">
        <v>12015</v>
      </c>
      <c r="C27" s="1" t="s">
        <v>12016</v>
      </c>
    </row>
    <row r="28" spans="1:13" x14ac:dyDescent="0.3">
      <c r="A28">
        <v>7</v>
      </c>
      <c r="B28" s="1" t="s">
        <v>12017</v>
      </c>
      <c r="C28" s="1" t="s">
        <v>12018</v>
      </c>
    </row>
    <row r="29" spans="1:13" x14ac:dyDescent="0.3">
      <c r="A29">
        <v>8</v>
      </c>
      <c r="B29" s="1" t="s">
        <v>12019</v>
      </c>
      <c r="C29" s="1" t="s">
        <v>12020</v>
      </c>
    </row>
    <row r="30" spans="1:13" x14ac:dyDescent="0.3">
      <c r="A30">
        <v>9</v>
      </c>
      <c r="B30" s="1" t="s">
        <v>12021</v>
      </c>
      <c r="C30" s="1" t="s">
        <v>12022</v>
      </c>
    </row>
    <row r="43" spans="1:2" x14ac:dyDescent="0.3">
      <c r="A43" t="s">
        <v>12002</v>
      </c>
      <c r="B43">
        <v>1234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12</vt:i4>
      </vt:variant>
    </vt:vector>
  </HeadingPairs>
  <TitlesOfParts>
    <vt:vector size="19" baseType="lpstr">
      <vt:lpstr>내역서</vt:lpstr>
      <vt:lpstr>일위대가목록</vt:lpstr>
      <vt:lpstr>일위대가</vt:lpstr>
      <vt:lpstr>단가산출목록</vt:lpstr>
      <vt:lpstr>단가산출서</vt:lpstr>
      <vt:lpstr>단가대비표</vt:lpstr>
      <vt:lpstr> 공사설정 </vt:lpstr>
      <vt:lpstr>내역서!Print_Area</vt:lpstr>
      <vt:lpstr>단가대비표!Print_Area</vt:lpstr>
      <vt:lpstr>단가산출목록!Print_Area</vt:lpstr>
      <vt:lpstr>단가산출서!Print_Area</vt:lpstr>
      <vt:lpstr>일위대가!Print_Area</vt:lpstr>
      <vt:lpstr>일위대가목록!Print_Area</vt:lpstr>
      <vt:lpstr>내역서!Print_Titles</vt:lpstr>
      <vt:lpstr>단가대비표!Print_Titles</vt:lpstr>
      <vt:lpstr>단가산출목록!Print_Titles</vt:lpstr>
      <vt:lpstr>단가산출서!Print_Titles</vt:lpstr>
      <vt:lpstr>일위대가!Print_Titles</vt:lpstr>
      <vt:lpstr>일위대가목록!Print_Titles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9011</dc:creator>
  <cp:lastModifiedBy>이유진</cp:lastModifiedBy>
  <dcterms:created xsi:type="dcterms:W3CDTF">2026-04-06T00:03:16Z</dcterms:created>
  <dcterms:modified xsi:type="dcterms:W3CDTF">2026-04-06T02:40:47Z</dcterms:modified>
</cp:coreProperties>
</file>